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1.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5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orksheets/sheet6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526"/>
  <x:workbookPr updateLinks="never" defaultThemeVersion="166925"/>
  <mc:AlternateContent xmlns:mc="http://schemas.openxmlformats.org/markup-compatibility/2006">
    <mc:Choice Requires="x15">
      <x15ac:absPath xmlns:x15ac="http://schemas.microsoft.com/office/spreadsheetml/2010/11/ac" url="V:\TALIS\results\2024\Reporting\Initial report\Ch4\Draft 3\2_Tables\"/>
    </mc:Choice>
  </mc:AlternateContent>
  <xr:revisionPtr revIDLastSave="0" documentId="13_ncr:1_{8DA14050-8CE3-460D-A456-17F829973967}" xr6:coauthVersionLast="47" xr6:coauthVersionMax="47" xr10:uidLastSave="{00000000-0000-0000-0000-000000000000}"/>
  <x:bookViews>
    <x:workbookView xWindow="4020" yWindow="3195" windowWidth="21600" windowHeight="11235" activeTab="0" xr2:uid="{00000000-000D-0000-FFFF-FFFF00000000}"/>
  </x:bookViews>
  <x:sheets>
    <x:sheet name="TOC" sheetId="28" r:id="rId1"/>
    <x:sheet name="Table 4.1" sheetId="29" r:id="rId2"/>
    <x:sheet name="Table 4.2" sheetId="8" r:id="rId3"/>
    <x:sheet name="Table 4.3" sheetId="30" r:id="rId4"/>
    <x:sheet name="Table 4.4" sheetId="16" r:id="rId5"/>
    <x:sheet name="Table 4.5" sheetId="31" r:id="rId6"/>
    <x:sheet name="Table 4.6" sheetId="32" r:id="rId7"/>
    <x:sheet name="Table 4.7" sheetId="17" r:id="rId8"/>
    <x:sheet name="Table 4.8" sheetId="33" r:id="rId9"/>
    <x:sheet name="Table 4.9" sheetId="34" r:id="rId10"/>
    <x:sheet name="Table 4.10" sheetId="35" r:id="rId11"/>
    <x:sheet name="Table 4.11" sheetId="36" r:id="rId12"/>
    <x:sheet name="Table 4.12" sheetId="3" r:id="rId13"/>
    <x:sheet name="Table 4.13" sheetId="11" r:id="rId14"/>
    <x:sheet name="Table 4.14" sheetId="12" r:id="rId15"/>
    <x:sheet name="Table 4.15" sheetId="13" r:id="rId16"/>
    <x:sheet name="Table 4.16" sheetId="14" r:id="rId17"/>
    <x:sheet name="Table 4.17" sheetId="15" r:id="rId18"/>
    <x:sheet name="Table 4.18" sheetId="37" r:id="rId19"/>
    <x:sheet name="Table 4.19" sheetId="27" r:id="rId20"/>
    <x:sheet name="Table 4.20" sheetId="26" r:id="rId21"/>
    <x:sheet name="Table 4.21" sheetId="23" r:id="rId22"/>
    <x:sheet name="Table 4.22" sheetId="38" r:id="rId23"/>
    <x:sheet name="Table 4.23" sheetId="39" r:id="rId24"/>
    <x:sheet name="Table 4.24" sheetId="40" r:id="rId25"/>
    <x:sheet name="Table 4.25" sheetId="41" r:id="rId26"/>
    <x:sheet name="Table 4.26" sheetId="42" r:id="rId27"/>
    <x:sheet name="Table 4.27" sheetId="43" r:id="rId28"/>
    <x:sheet name="Table 4.28" sheetId="22" r:id="rId29"/>
    <x:sheet name="Table 4.29" sheetId="44" r:id="rId30"/>
    <x:sheet name="Table 4.30" sheetId="45" r:id="rId31"/>
    <x:sheet name="Table 4.31" sheetId="46" r:id="rId32"/>
    <x:sheet name="Table 4.32" sheetId="47" r:id="rId33"/>
    <x:sheet name="Table 4.33" sheetId="48" r:id="rId34"/>
    <x:sheet name="Table 4.34" sheetId="49" r:id="rId35"/>
    <x:sheet name="Table 4.35" sheetId="50" r:id="rId36"/>
    <x:sheet name="Table 4.36" sheetId="51" r:id="rId37"/>
    <x:sheet name="Table 4.37" sheetId="52" r:id="rId38"/>
    <x:sheet name="Table 4.38" sheetId="53" r:id="rId39"/>
    <x:sheet name="Table 4.39" sheetId="54" r:id="rId40"/>
    <x:sheet name="Table 4.40" sheetId="55" r:id="rId41"/>
    <x:sheet name="Table 4.41" sheetId="56" r:id="rId42"/>
    <x:sheet name="Table 4.42" sheetId="57" r:id="rId43"/>
    <x:sheet name="Table 4.43" sheetId="58" r:id="rId44"/>
    <x:sheet name="Table 4.44" sheetId="59" r:id="rId45"/>
    <x:sheet name="Table 4.45" sheetId="60" r:id="rId46"/>
    <x:sheet name="Table 4.46" sheetId="61" r:id="rId47"/>
    <x:sheet name="Table 4.47" sheetId="62" r:id="rId48"/>
    <x:sheet name="Table 4.48" sheetId="63" r:id="rId49"/>
    <x:sheet name="Table 4.49" sheetId="64" r:id="rId50"/>
    <x:sheet name="Table 4.50" sheetId="65" r:id="rId51"/>
    <x:sheet name="Table 4.51" sheetId="66" r:id="rId52"/>
    <x:sheet name="Table 4.52" sheetId="67" r:id="rId53"/>
    <x:sheet name="Table 4.53" sheetId="68" r:id="rId54"/>
    <x:sheet name="Table 4.54" sheetId="69" r:id="rId55"/>
    <x:sheet name="Table 4.55" sheetId="70" r:id="rId56"/>
    <x:sheet name="Table 4.56" sheetId="71" r:id="rId57"/>
    <x:sheet name="Table 4.57" sheetId="72" r:id="rId58"/>
    <x:sheet name="Table 4.58" sheetId="73" r:id="rId59"/>
    <x:sheet name="Table 4.59" sheetId="74" r:id="rId60"/>
    <x:sheet name="Table 4.60" sheetId="75" r:id="rId61"/>
    <x:sheet name="Table 4.61" sheetId="76" r:id="rId62"/>
    <x:sheet name="Table 4.62" sheetId="77" r:id="rId63"/>
    <x:sheet name="Table 4.63" sheetId="78" r:id="rId64"/>
    <x:sheet name="Table 4.64" sheetId="79" r:id="rId65"/>
    <x:sheet name="About this file" sheetId="80" r:id="R00cdb30bb04142a9"/>
  </x:sheets>
  <x:definedNames>
    <x:definedName name="aa">#REF!</x:definedName>
    <x:definedName name="DropDown">#REF!</x:definedName>
    <x:definedName name="No___Filter_Dependent">#REF!</x:definedName>
    <x:definedName name="TOC_INDEX">#REF!</x:definedName>
    <x:definedName name="Yes">#REF!</x:definedName>
    <x:definedName name="yes___TREND_ITEM">#REF!</x:definedName>
    <x:definedName name="YesNo">#REF!</x:definedName>
    <x:definedName name="YesNoPISA">#REF!</x:definedName>
  </x:definedNames>
  <x:calcPr calcId="191029" calcMode="auto" fullCalcOnLoad="0" calcOnSave="1" forceFullCalc="1"/>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A106" i="79" l="1"/>
  <c r="A4" i="79"/>
  <c r="A106" i="78"/>
  <c r="A4" i="78"/>
  <c r="A106" i="77"/>
  <c r="A4" i="77"/>
  <c r="A106" i="76"/>
  <c r="A4" i="76"/>
  <c r="A108" i="75"/>
  <c r="A4" i="75"/>
  <c r="A107" i="74"/>
  <c r="A4" i="74"/>
  <c r="A107" i="73"/>
  <c r="A4" i="73"/>
  <c r="A108" i="72"/>
  <c r="A4" i="72"/>
  <c r="A107" i="71"/>
  <c r="A4" i="71"/>
  <c r="A106" i="70"/>
  <c r="A4" i="70"/>
  <c r="A108" i="69"/>
  <c r="A4" i="69"/>
  <c r="A108" i="68"/>
  <c r="A4" i="68"/>
  <c r="A107" i="67"/>
  <c r="A4" i="67"/>
  <c r="A107" i="66"/>
  <c r="A4" i="66"/>
  <c r="A108" i="65"/>
  <c r="A4" i="65"/>
  <c r="A107" i="64"/>
  <c r="A4" i="64"/>
  <c r="A108" i="63"/>
  <c r="A4" i="63"/>
  <c r="A107" i="62"/>
  <c r="A4" i="62"/>
  <c r="A109" i="61"/>
  <c r="A4" i="61"/>
  <c r="A112" i="60"/>
  <c r="A4" i="60"/>
  <c r="A112" i="59"/>
  <c r="A4" i="59"/>
  <c r="A112" i="58"/>
  <c r="A4" i="58"/>
  <c r="A112" i="57"/>
  <c r="A4" i="57"/>
  <c r="A103" i="56"/>
  <c r="A4" i="56"/>
  <c r="A84" i="55"/>
  <c r="A4" i="55"/>
  <c r="A103" i="54"/>
  <c r="A4" i="54"/>
  <c r="A104" i="53"/>
  <c r="A4" i="53"/>
  <c r="A103" i="52"/>
  <c r="A4" i="52"/>
  <c r="A103" i="51"/>
  <c r="A4" i="51"/>
  <c r="A103" i="50"/>
  <c r="A4" i="50"/>
  <c r="A107" i="49"/>
  <c r="A4" i="49"/>
  <c r="A86" i="48"/>
  <c r="A4" i="48"/>
  <c r="A104" i="47"/>
  <c r="A4" i="47"/>
  <c r="A85" i="46"/>
  <c r="A4" i="46"/>
  <c r="A104" i="45"/>
  <c r="A4" i="45"/>
  <c r="A106" i="44"/>
  <c r="A4" i="44"/>
  <c r="A104" i="22"/>
  <c r="A4" i="22"/>
  <c r="A103" i="43"/>
  <c r="A4" i="43"/>
  <c r="A107" i="42"/>
  <c r="A4" i="42"/>
  <c r="A104" i="41"/>
  <c r="A4" i="41"/>
  <c r="A103" i="40"/>
  <c r="A4" i="40"/>
  <c r="A81" i="39"/>
  <c r="A4" i="39"/>
  <c r="A104" i="38"/>
  <c r="A4" i="38"/>
  <c r="A103" i="23"/>
  <c r="A4" i="23"/>
  <c r="A103" i="26"/>
  <c r="A4" i="26"/>
  <c r="A104" i="27"/>
  <c r="A4" i="27"/>
  <c r="A103" i="37"/>
  <c r="A4" i="37"/>
  <c r="A4" i="15"/>
  <c r="A4" i="14"/>
  <c r="A4" i="13"/>
  <c r="A4" i="12"/>
  <c r="A4" i="11"/>
  <c r="A4" i="3"/>
  <c r="A85" i="36"/>
  <c r="A4" i="36"/>
  <c r="A104" i="35"/>
  <c r="A4" i="35"/>
  <c r="A81" i="34"/>
  <c r="A4" i="34"/>
  <c r="A112" i="33"/>
  <c r="A4" i="33"/>
  <c r="A105" i="17"/>
  <c r="A4" i="17"/>
  <c r="A83" i="32"/>
  <c r="A4" i="32"/>
  <c r="A103" i="31"/>
  <c r="A4" i="31"/>
  <c r="A4" i="16"/>
  <c r="A103" i="30"/>
  <c r="A4" i="30"/>
  <c r="A104" i="8"/>
  <c r="A4" i="8"/>
  <c r="A103" i="29"/>
  <c r="A4" i="29"/>
  <c r="A74" i="28"/>
  <c r="A73" i="28"/>
  <c r="A72" i="28"/>
  <c r="A71" i="28"/>
  <c r="A70" i="28"/>
  <c r="A69" i="28"/>
  <c r="A68" i="28"/>
  <c r="A67" i="28"/>
  <c r="A66" i="28"/>
  <c r="A65" i="28"/>
  <c r="A64" i="28"/>
  <c r="A63" i="28"/>
  <c r="A62" i="28"/>
  <c r="A61" i="28"/>
  <c r="A60" i="28"/>
  <c r="A59" i="28"/>
  <c r="A58" i="28"/>
  <c r="A57" i="28"/>
  <c r="A56" i="28"/>
  <c r="A55" i="28"/>
  <c r="A54" i="28"/>
  <c r="A53" i="28"/>
  <c r="A52" i="28"/>
  <c r="A51" i="28"/>
  <c r="A50" i="28"/>
  <c r="A49" i="28"/>
  <c r="A48" i="28"/>
  <c r="A47" i="28"/>
  <c r="A46" i="28"/>
  <c r="A45" i="28"/>
  <c r="A44" i="28"/>
  <c r="A43" i="28"/>
  <c r="A42" i="28"/>
  <c r="A41" i="28"/>
  <c r="A40" i="28"/>
  <c r="A39" i="28"/>
  <c r="A38" i="28"/>
  <c r="A37" i="28"/>
  <c r="A36" i="28"/>
  <c r="A35" i="28"/>
  <c r="A34" i="28"/>
  <c r="A33" i="28"/>
  <c r="A32" i="28"/>
  <c r="A31" i="28"/>
  <c r="A30" i="28"/>
  <c r="A29" i="28"/>
  <c r="A28" i="28"/>
  <c r="A27" i="28"/>
  <c r="A26" i="28"/>
  <c r="A25" i="28"/>
  <c r="A24" i="28"/>
  <c r="A23" i="28"/>
  <c r="A22" i="28"/>
  <c r="A21" i="28"/>
  <c r="A20" i="28"/>
  <c r="A19" i="28"/>
  <c r="A18" i="28"/>
  <c r="A17" i="28"/>
  <c r="A16" i="28"/>
  <c r="A15" i="28"/>
  <c r="A14" i="28"/>
  <c r="A13" i="28"/>
  <c r="A12" i="28"/>
  <c r="A11" i="28"/>
  <c r="A4" i="28"/>
</calcChain>
</file>

<file path=xl/sharedStrings.xml><?xml version="1.0" encoding="utf-8"?>
<sst xmlns="http://schemas.openxmlformats.org/spreadsheetml/2006/main" count="27378" uniqueCount="2702">
  <si>
    <t>Results based on responses of teachers</t>
  </si>
  <si>
    <t>ISCED level</t>
  </si>
  <si>
    <t>It provided me with a strong understanding of the subject(s) I teach</t>
  </si>
  <si>
    <t>It provided me with ideas for managing classroom behaviour successfully</t>
  </si>
  <si>
    <t>It included enough time for classroom observations</t>
  </si>
  <si>
    <t>It had a good balance between theoretical and practical aspects of teaching</t>
  </si>
  <si>
    <t>It provided me with enough practical opportunities to teach in school</t>
  </si>
  <si>
    <t>Overall, its quality was high</t>
  </si>
  <si>
    <t>Difference 
(ISCED 1 - ISCED 2)</t>
  </si>
  <si>
    <t>Difference 
(ISCED 3 - ISCED 2)</t>
  </si>
  <si>
    <t>Total</t>
  </si>
  <si>
    <t>By type of first teaching qualification</t>
  </si>
  <si>
    <t>A regular teacher education or training programme
(a)</t>
  </si>
  <si>
    <t>(b) - (a)</t>
  </si>
  <si>
    <t>%</t>
  </si>
  <si>
    <t>S.E.</t>
  </si>
  <si>
    <t>%pt. dif.</t>
  </si>
  <si>
    <t>Albania</t>
  </si>
  <si>
    <t>Australia</t>
  </si>
  <si>
    <t>Austria</t>
  </si>
  <si>
    <t>Azerbaijan</t>
  </si>
  <si>
    <t>Bahrain</t>
  </si>
  <si>
    <t>Belgium</t>
  </si>
  <si>
    <t>Flemish Comm. (Belgium)</t>
  </si>
  <si>
    <t>French Comm. (Belgium)</t>
  </si>
  <si>
    <t>Brazil</t>
  </si>
  <si>
    <t>Bulgaria</t>
  </si>
  <si>
    <t>Chile</t>
  </si>
  <si>
    <t>Colombia</t>
  </si>
  <si>
    <t>Costa Rica</t>
  </si>
  <si>
    <t>Croatia</t>
  </si>
  <si>
    <t>Czechia</t>
  </si>
  <si>
    <t>Cyprus</t>
  </si>
  <si>
    <t>Denmark</t>
  </si>
  <si>
    <t>Estonia</t>
  </si>
  <si>
    <t>Finland</t>
  </si>
  <si>
    <t>France</t>
  </si>
  <si>
    <t>Hungary</t>
  </si>
  <si>
    <t>Iceland</t>
  </si>
  <si>
    <t>Israel</t>
  </si>
  <si>
    <t>Italy</t>
  </si>
  <si>
    <t>Japan</t>
  </si>
  <si>
    <t>Kazakhstan</t>
  </si>
  <si>
    <t>Korea</t>
  </si>
  <si>
    <t>Kosovo</t>
  </si>
  <si>
    <t>Latvia</t>
  </si>
  <si>
    <t>Lithuania</t>
  </si>
  <si>
    <t>Malta</t>
  </si>
  <si>
    <t>Montenegro</t>
  </si>
  <si>
    <t>Morocco</t>
  </si>
  <si>
    <t>Poland</t>
  </si>
  <si>
    <t>Portugal</t>
  </si>
  <si>
    <t>Romania</t>
  </si>
  <si>
    <t>Saudi Arabia</t>
  </si>
  <si>
    <t>Serbia</t>
  </si>
  <si>
    <t>Shanghai (China)</t>
  </si>
  <si>
    <t>Singapore</t>
  </si>
  <si>
    <t>Slovak Republic</t>
  </si>
  <si>
    <t>Slovenia</t>
  </si>
  <si>
    <t>South Africa</t>
  </si>
  <si>
    <t>Spain</t>
  </si>
  <si>
    <t>Sweden</t>
  </si>
  <si>
    <t>Türkiye</t>
  </si>
  <si>
    <t>United Arab Emirates</t>
  </si>
  <si>
    <t>United States</t>
  </si>
  <si>
    <t>Uzbekistan</t>
  </si>
  <si>
    <t>Viet Nam</t>
  </si>
  <si>
    <t>Statistically significant values are indicated in bold (see Annex B).</t>
  </si>
  <si>
    <t>Information on data for Cyprus: https://oe.cd/cyprus-disclaimer</t>
  </si>
  <si>
    <t>Source: OECD, TALIS 2024 Database.</t>
  </si>
  <si>
    <t>Teaching in a multicultural or multilingual setting</t>
  </si>
  <si>
    <t>Percentage of teachers who participated in at least one professional development activity in the 12 months prior to the survey</t>
  </si>
  <si>
    <t>Percentage of teachers who participated in the following professional learning activities in the 12 months prior to the survey</t>
  </si>
  <si>
    <t>Courses/seminars/workshops</t>
  </si>
  <si>
    <t>Education conferences where teachers and/or researchers present their research or discuss educational issues</t>
  </si>
  <si>
    <t>Formal qualification programme (e.g. a degree programme)</t>
  </si>
  <si>
    <t>Visits to other schools to inform my teaching</t>
  </si>
  <si>
    <t>Visits to business premises, public organisations, or non-governmental organisations related to my teaching</t>
  </si>
  <si>
    <t>Reflections on lesson observations</t>
  </si>
  <si>
    <t>Coaching as part of a formal school arrangement</t>
  </si>
  <si>
    <t>Formal or informal teacher networks for the purpose of professional learning</t>
  </si>
  <si>
    <t>Self-initiated learning activities</t>
  </si>
  <si>
    <t>Other</t>
  </si>
  <si>
    <t>By mode of participation</t>
  </si>
  <si>
    <t>In person
(a)</t>
  </si>
  <si>
    <t>In person and virtual/online</t>
  </si>
  <si>
    <t>Virtual or online
(b)</t>
  </si>
  <si>
    <t>Mean</t>
  </si>
  <si>
    <t>Dif.</t>
  </si>
  <si>
    <t>Notes:</t>
  </si>
  <si>
    <t>For additional information on interpretation of the results, see Annexes A and B.</t>
  </si>
  <si>
    <t>Other¹
(b)</t>
  </si>
  <si>
    <t>Number of different modes of professional learning activities in which teachers participated in the 12 months prior to the survey</t>
  </si>
  <si>
    <r>
      <t>Number of different modes of professional learning activities in which teachers participated in the 12 months prior to the survey</t>
    </r>
    <r>
      <rPr>
        <b/>
        <vertAlign val="superscript"/>
        <sz val="11"/>
        <color theme="0"/>
        <rFont val="Arial"/>
        <family val="2"/>
      </rPr>
      <t>1</t>
    </r>
  </si>
  <si>
    <t>1. Modes of professional learning considered include: courses/seminars/workshops; education conferences where teachers and/or researchers present their research or discuss educational issues; formal qualification programme (e.g. a degree programme); visits to other schools to inform my teaching; visits to business premises, public organisations, or non-governmental organisations related to my teaching; reflections on lesson observations; coaching as part of a formal school arrangement; formal or informal teacher networks for the purpose of professional learning; self-initiated learning activities; and other.</t>
  </si>
  <si>
    <t>North Macedonia</t>
  </si>
  <si>
    <t>OECD average-27</t>
  </si>
  <si>
    <t>EU total-22</t>
  </si>
  <si>
    <t>TALIS average-49</t>
  </si>
  <si>
    <t xml:space="preserve">Flemish Comm. (Belgium) </t>
  </si>
  <si>
    <t>Modes of professional learning activities for teachers</t>
  </si>
  <si>
    <t>* Estimates should be interpreted with caution due to higher risk of non-response bias.</t>
  </si>
  <si>
    <t>Alberta (Canada)*</t>
  </si>
  <si>
    <t>Netherlands*</t>
  </si>
  <si>
    <t>New Zealand*</t>
  </si>
  <si>
    <t>Norway*</t>
  </si>
  <si>
    <t xml:space="preserve">Flemish Comm. (Belgium)* </t>
  </si>
  <si>
    <t>ISCED
level</t>
  </si>
  <si>
    <t>Percentage of teachers who completed the following type of education as their first teaching qualification</t>
  </si>
  <si>
    <t>A regular teacher education or training programme</t>
  </si>
  <si>
    <t>A fast-track/shorter or specialised teacher education or training programme</t>
  </si>
  <si>
    <t>Subject-specific education or training only</t>
  </si>
  <si>
    <t>I have another formal qualification not listed above</t>
  </si>
  <si>
    <t>I have no formal qualification related to the subject I am teaching or to any type of pedagogical education</t>
  </si>
  <si>
    <t xml:space="preserve"> (b) - (a) </t>
  </si>
  <si>
    <t>First-career teachers
(a)</t>
  </si>
  <si>
    <t>Second-career teachers
(b)</t>
  </si>
  <si>
    <t>By occupation</t>
  </si>
  <si>
    <t>Primary school, secondary education and vocational education teachers
(a)</t>
  </si>
  <si>
    <t>Percentage of employed adults who participated in at least one training activity in the 12 months prior to the survey¹</t>
  </si>
  <si>
    <t>Flemish Region (Belgium)</t>
  </si>
  <si>
    <t>England (UK)</t>
  </si>
  <si>
    <t>Canada</t>
  </si>
  <si>
    <t>Switzerland</t>
  </si>
  <si>
    <t>Germany</t>
  </si>
  <si>
    <t>Norway</t>
  </si>
  <si>
    <t>Netherlands</t>
  </si>
  <si>
    <t>New Zealand</t>
  </si>
  <si>
    <t>Ireland</t>
  </si>
  <si>
    <t>Source: OECD, Survey of Adult Skills 2023 Database.</t>
  </si>
  <si>
    <t>Number of training activities in the 12 months prior to the survey¹</t>
  </si>
  <si>
    <t>By career pathway</t>
  </si>
  <si>
    <t>Percentage of adults who found the last training activity  in at least one training activity "moderately" or "very" useful</t>
  </si>
  <si>
    <t>Number of hours spent in the last training activity</t>
  </si>
  <si>
    <t>Percentage of adults reporting that in the last 12 months there were training activities they wanted to participate in but did not</t>
  </si>
  <si>
    <t>A fast-track/shorter or specialised teacher education or training programme
(b)</t>
  </si>
  <si>
    <t>Quality of first teaching qualification of recent graduates, by type</t>
  </si>
  <si>
    <t>Percentage of teachers who took part in the following type of induction activities at their current school</t>
  </si>
  <si>
    <t>Formal induction programme¹</t>
  </si>
  <si>
    <t>Informal induction activities²</t>
  </si>
  <si>
    <t>&lt;= 5 years
(a)</t>
  </si>
  <si>
    <t>1. For example, regular supervision by the principal, reduced teaching load, formal mentoring arrangements with experienced teachers, etc.</t>
  </si>
  <si>
    <t>2. Refer to unstructured or unplanned activities comprising general introductions to the school and the work, informal peer work with other new teachers, a welcome handbook, etc.</t>
  </si>
  <si>
    <t>Teacher participation in induction activities, by years of teaching experience in the school</t>
  </si>
  <si>
    <t>By years of teaching experience in the current school</t>
  </si>
  <si>
    <t>&gt; 5 years
(b)</t>
  </si>
  <si>
    <t>Any type of induction</t>
  </si>
  <si>
    <t>Type of first teaching qualification, by career pathway</t>
  </si>
  <si>
    <t>Non second-career teachers
(a)</t>
  </si>
  <si>
    <r>
      <t>Second-career teachers</t>
    </r>
    <r>
      <rPr>
        <b/>
        <vertAlign val="superscript"/>
        <sz val="10"/>
        <color theme="0"/>
        <rFont val="Arial"/>
        <family val="2"/>
      </rPr>
      <t>1</t>
    </r>
    <r>
      <rPr>
        <b/>
        <sz val="10"/>
        <color theme="0"/>
        <rFont val="Arial"/>
        <family val="2"/>
      </rPr>
      <t xml:space="preserve">
(b)</t>
    </r>
  </si>
  <si>
    <t xml:space="preserve">Notes: </t>
  </si>
  <si>
    <t>1. Teachers with at least 10 years of work experience in non-education roles for whom teaching was not a first career choice.</t>
  </si>
  <si>
    <t>Female</t>
  </si>
  <si>
    <t>Male</t>
  </si>
  <si>
    <t>Male - Female</t>
  </si>
  <si>
    <t>Rural area or village</t>
  </si>
  <si>
    <t>Town</t>
  </si>
  <si>
    <t>City</t>
  </si>
  <si>
    <t xml:space="preserve">City - Rural area </t>
  </si>
  <si>
    <t>Percentage of teachers who report a "high level of need" for the following professional learning activities</t>
  </si>
  <si>
    <t>Knowledge and understanding of my subject field(s)</t>
  </si>
  <si>
    <t>The pedagogy of the subject matter(s) I teach</t>
  </si>
  <si>
    <t>Knowledge of the curriculum</t>
  </si>
  <si>
    <t>Student assessment practices</t>
  </si>
  <si>
    <t>Pedagogical skills for incorporating digital resources and tools into teaching</t>
  </si>
  <si>
    <t>Technical skills for the use of digital resources and tools</t>
  </si>
  <si>
    <t>Skills for using artificial intelligence for teaching and learning</t>
  </si>
  <si>
    <t>Classroom management for student behaviour</t>
  </si>
  <si>
    <t>School management and administration</t>
  </si>
  <si>
    <t>Approaches to individualised learning</t>
  </si>
  <si>
    <t>Teaching students with special education needs</t>
  </si>
  <si>
    <t>Analysis and use of student assessments</t>
  </si>
  <si>
    <t>Teacher-parent/guardian co-operation</t>
  </si>
  <si>
    <t>Methods for supporting students' social and emotional learning</t>
  </si>
  <si>
    <t>Teachers'  professional learning needs, by career pathway</t>
  </si>
  <si>
    <t>Courses, seminars and workshops</t>
  </si>
  <si>
    <t>Education conferences</t>
  </si>
  <si>
    <t>Participation in adult training activities, by occupation</t>
  </si>
  <si>
    <t>Results based on responses of adults</t>
  </si>
  <si>
    <t>1. Employed adults aged 16-65 who have completed ISCED 6 or 7.</t>
  </si>
  <si>
    <t>For additional information on interpretation of the results, see the Reader's Guide.</t>
  </si>
  <si>
    <t>Number of training activities, by occupation</t>
  </si>
  <si>
    <t>Usefulness of last training activity, by occupation</t>
  </si>
  <si>
    <t>Training wanted but not taken, by occupation</t>
  </si>
  <si>
    <t>Number of hours in the last training activity, by occupation</t>
  </si>
  <si>
    <t>OECD PIAAC average-29</t>
  </si>
  <si>
    <t>Participation in professional learning activities, by years of teaching experience</t>
  </si>
  <si>
    <t>Number of different modes of professional learning activities in which teachers participated in the 12 months prior to the survey¹</t>
  </si>
  <si>
    <t>By years of teaching experience</t>
  </si>
  <si>
    <t>6-10 years</t>
  </si>
  <si>
    <t>&gt; 10 years
(b)</t>
  </si>
  <si>
    <t>TALIS ISCED 1 average-12</t>
  </si>
  <si>
    <t>TALIS ISCED 3 average-8</t>
  </si>
  <si>
    <r>
      <t>Percentage of teachers who "agree" or "strongly agree" with the following statements about their first teaching qualification</t>
    </r>
    <r>
      <rPr>
        <b/>
        <vertAlign val="superscript"/>
        <sz val="11"/>
        <color theme="0"/>
        <rFont val="Arial"/>
        <family val="2"/>
      </rPr>
      <t>1</t>
    </r>
  </si>
  <si>
    <t>1. The analysis is restricted to teachers who completed their initial teacher education in the five years prior to the survey.</t>
  </si>
  <si>
    <t>Differences in in-person participation in professional learning activities, by gender</t>
  </si>
  <si>
    <t>Differences in in-person participation in professional learning activities, by school location</t>
  </si>
  <si>
    <t>Percentage of male and female teachers who participated in-person in different professional learning activities in the 12 months prior to the survey 
(as a share of all male and female teachers who participated in those activities)</t>
  </si>
  <si>
    <t>Percentage of teachers working in schools located in different areas who participated in-person in different professional learning activities in the 12 months prior to the survey 
(as a share of all teachers working in schools located in the same type of area who participated in those activities)</t>
  </si>
  <si>
    <t>TALIS 2024 Results - © OECD 2024</t>
  </si>
  <si>
    <t>Annex C</t>
  </si>
  <si>
    <t>Chapter 4 Tables</t>
  </si>
  <si>
    <t>Last updated: 02-Sep-2025</t>
  </si>
  <si>
    <t>TOC</t>
  </si>
  <si>
    <t>Chapter 4</t>
  </si>
  <si>
    <t>Developing teacher expertise</t>
  </si>
  <si>
    <t>Tables</t>
  </si>
  <si>
    <t>Table 4.1</t>
  </si>
  <si>
    <t>Type of first teaching qualification, by year of completion of first teaching qualification</t>
  </si>
  <si>
    <t>Table 4.2</t>
  </si>
  <si>
    <t>Type of first teaching qualification, by career pathway</t>
  </si>
  <si>
    <t>Table 4.3</t>
  </si>
  <si>
    <t>Quality of first teaching qualification, by year of completion of first teaching qualification</t>
  </si>
  <si>
    <t>Table 4.4</t>
  </si>
  <si>
    <t>Quality of first teaching qualification of recent graduates, by type</t>
  </si>
  <si>
    <t>Table 4.5</t>
  </si>
  <si>
    <t>Teachers' sense of preparedness for teaching, by year of completion of first teaching qualification</t>
  </si>
  <si>
    <t>Table 4.6</t>
  </si>
  <si>
    <t>Change in recent graduates' sense of preparedness for teaching, from 2018 to 2024</t>
  </si>
  <si>
    <t>Table 4.7</t>
  </si>
  <si>
    <t>Teacher participation in induction activities, by years of teaching experience in the school</t>
  </si>
  <si>
    <t>Table 4.8</t>
  </si>
  <si>
    <t>Relationship between teacher participation in induction activities and teacher and school characteristics, among teachers new to the school</t>
  </si>
  <si>
    <t>Table 4.9</t>
  </si>
  <si>
    <t>Change in teacher participation in induction activities for teachers recently arrived at the school, from 2018 to 2024</t>
  </si>
  <si>
    <t>Table 4.10</t>
  </si>
  <si>
    <t>Teacher access to mentoring, by years of teaching experience</t>
  </si>
  <si>
    <t>Table 4.11</t>
  </si>
  <si>
    <t>Change in novice teachers' access to mentoring (2013, 2018 and 2024)</t>
  </si>
  <si>
    <t>Table 4.12</t>
  </si>
  <si>
    <t>Modes of professional learning activities for teachers, by occupation</t>
  </si>
  <si>
    <t>Table 4.13</t>
  </si>
  <si>
    <t>Participation in adult training activities, by occupation</t>
  </si>
  <si>
    <t>Table 4.14</t>
  </si>
  <si>
    <t>Number of training activities, by occupation</t>
  </si>
  <si>
    <t>Table 4.15</t>
  </si>
  <si>
    <t>Usefulness of last training activity, by occupation</t>
  </si>
  <si>
    <t>Table 4.16</t>
  </si>
  <si>
    <t>Number of hours in the last training activity, by occupation</t>
  </si>
  <si>
    <t>Table 4.17</t>
  </si>
  <si>
    <t>Training wanted but not taken, by occupation</t>
  </si>
  <si>
    <t>Table 4.18</t>
  </si>
  <si>
    <t>Modes of professional learning activities for teachers, by years of teaching experience</t>
  </si>
  <si>
    <t>Table 4.19</t>
  </si>
  <si>
    <t>Participation in professional learning activities, by years of teaching experience</t>
  </si>
  <si>
    <t>Table 4.20</t>
  </si>
  <si>
    <t>Differences in in-person participation in professional learning activities, by school location</t>
  </si>
  <si>
    <t>Table 4.21</t>
  </si>
  <si>
    <t>Differences in in-person participation in professional learning activities, by gender</t>
  </si>
  <si>
    <t>Table 4.22</t>
  </si>
  <si>
    <t>Content of professional learning activities for teachers, by years of teaching experience</t>
  </si>
  <si>
    <t>Table 4.23</t>
  </si>
  <si>
    <t>Change in the content of professional learning activities for teachers, from 2018 to 2024</t>
  </si>
  <si>
    <t>Table 4.24</t>
  </si>
  <si>
    <t>Self-reported impact of professional learning activities for teachers, by teacher characteristics</t>
  </si>
  <si>
    <t>Table 4.25</t>
  </si>
  <si>
    <t>Relationship between impactful professional learning and participation in professional learning</t>
  </si>
  <si>
    <t>Table 4.26</t>
  </si>
  <si>
    <t>Relationship between teachers' fulfilment of their lesson aims and impactful professional learning</t>
  </si>
  <si>
    <t>Table 4.27</t>
  </si>
  <si>
    <t>Teachers' professional learning needs, by years of teaching experience</t>
  </si>
  <si>
    <t>Table 4.28</t>
  </si>
  <si>
    <t>Teachers'  professional learning needs, by career pathway</t>
  </si>
  <si>
    <t>Table 4.29</t>
  </si>
  <si>
    <t>Relationship between teachers' professional learning needs regarding the use of artificial intelligence for teaching and learning and inclusion of the same area in professional learning</t>
  </si>
  <si>
    <t>Table 4.30</t>
  </si>
  <si>
    <t>Professional learning needs and participation: Skills for using artificial intelligence for teaching and learning, by years of teaching experience</t>
  </si>
  <si>
    <t>Table 4.31</t>
  </si>
  <si>
    <t>Change in teachers' professional learning needs (2013, 2018 and 2024)</t>
  </si>
  <si>
    <t>Table 4.32</t>
  </si>
  <si>
    <t>Professional learning needs and participation: Teaching students with special education needs, by years of teaching experience</t>
  </si>
  <si>
    <t>Table 4.33</t>
  </si>
  <si>
    <t>Change in novice teachers' professional learning needs (2013, 2018 and 2024)</t>
  </si>
  <si>
    <t>Table 4.34</t>
  </si>
  <si>
    <t>Relationship between teachers' fulfilment of their lesson aims and professional learning needs</t>
  </si>
  <si>
    <t>Table 4.35</t>
  </si>
  <si>
    <t>Relationship between teachers' professional learning needs regarding classroom management for student behaviour and inclusion of the same area in professional learning</t>
  </si>
  <si>
    <t>Table 4.36</t>
  </si>
  <si>
    <t>Relationship between novice teachers' professional learning needs regarding classroom management for student behaviour and inclusion of the same area in professional learning</t>
  </si>
  <si>
    <t>Table 4.37</t>
  </si>
  <si>
    <t>Impact of feedback received by teachers, by years of teaching experience</t>
  </si>
  <si>
    <t>Table 4.38</t>
  </si>
  <si>
    <t>Professional learning needs and participation: Classroom management for student behaviour, by years of teaching experience</t>
  </si>
  <si>
    <t>Table 4.39</t>
  </si>
  <si>
    <t>Barriers to teacher participation in professional learning</t>
  </si>
  <si>
    <t>Table 4.40</t>
  </si>
  <si>
    <t>Change in barriers to teacher participation in professional learning (2013, 2018 and 2024)</t>
  </si>
  <si>
    <t>Table 4.41</t>
  </si>
  <si>
    <t>Barriers to teacher participation in professional learning, by years of teaching experience</t>
  </si>
  <si>
    <t>Table 4.42</t>
  </si>
  <si>
    <t>Relationship between teachers reporting that lack of time due to other commitments is a barrier to participation in professional learning and teacher and school characteristics</t>
  </si>
  <si>
    <t>Table 4.43</t>
  </si>
  <si>
    <t>Relationship between teachers reporting that professional learning is not accessible due to lack of digital resources and teacher and school characteristics</t>
  </si>
  <si>
    <t>Table 4.44</t>
  </si>
  <si>
    <t>Relationship between teachers reporting that there is no offer of relevant professional learning and teacher and school characteristics</t>
  </si>
  <si>
    <t>Table 4.45</t>
  </si>
  <si>
    <t>Relationship between teachers reporting that professional learning is not accessible due to distance and teacher and school characteristics</t>
  </si>
  <si>
    <t>Table 4.46</t>
  </si>
  <si>
    <t>Barriers to teacher participation in professional learning, by school characteristics</t>
  </si>
  <si>
    <t>Table 4.47</t>
  </si>
  <si>
    <t>Relationship between teacher well-being and initial teacher education</t>
  </si>
  <si>
    <t>Table 4.48</t>
  </si>
  <si>
    <t>Relationship between teacher well-being and initial teacher education for recent graduates</t>
  </si>
  <si>
    <t>Table 4.49</t>
  </si>
  <si>
    <t>Relationship between teacher job satisfaction and initial teacher education</t>
  </si>
  <si>
    <t>Table 4.50</t>
  </si>
  <si>
    <t>Relationship between teacher job satisfaction and initial teacher education for recent graduates</t>
  </si>
  <si>
    <t>Table 4.51</t>
  </si>
  <si>
    <t>Relationship between teacher job satisfaction and participation in induction activities for teachers recently arrived at the school</t>
  </si>
  <si>
    <t>Table 4.52</t>
  </si>
  <si>
    <t>Relationship between teacher well-being and participation in induction activities for teachers recently arrived at the school</t>
  </si>
  <si>
    <t>Table 4.53</t>
  </si>
  <si>
    <t>Relationship between teacher job satisfaction and mentoring for novice teachers</t>
  </si>
  <si>
    <t>Table 4.54</t>
  </si>
  <si>
    <t>Relationship between teacher well-being and mentoring for novice teachers</t>
  </si>
  <si>
    <t>Table 4.55</t>
  </si>
  <si>
    <t>Relationship between teacher job satisfaction and mentoring</t>
  </si>
  <si>
    <t>Table 4.56</t>
  </si>
  <si>
    <t>Relationship between teachers' fulfilment of their lesson aims and initial teacher education</t>
  </si>
  <si>
    <t>Table 4.57</t>
  </si>
  <si>
    <t>Relationship between teachers' fulfilment of their lesson aims and initial teacher education for recent graduates</t>
  </si>
  <si>
    <t>Table 4.58</t>
  </si>
  <si>
    <t>Relationship between teachers' fulfilment of their lesson aims and participation in induction activities for teachers recently arrived at the school</t>
  </si>
  <si>
    <t>Table 4.59</t>
  </si>
  <si>
    <t>Relationship between teachers' fulfilment of their lesson aims and the quality of first teaching qualification</t>
  </si>
  <si>
    <t>Table 4.60</t>
  </si>
  <si>
    <t>Relationship between teachers' fulfilment of their lesson aims and mentoring for novice teachers</t>
  </si>
  <si>
    <t>Table 4.61</t>
  </si>
  <si>
    <t>Relationship between teachers' fulfilment of their lesson aims and participation in professional learning</t>
  </si>
  <si>
    <t>Table 4.62</t>
  </si>
  <si>
    <t>Relationship between teachers' fulfilment of their lesson aims and content of professional learning activities</t>
  </si>
  <si>
    <t>Table 4.63</t>
  </si>
  <si>
    <t>Relationship between teacher support for students' social and emotional learning and professional learning</t>
  </si>
  <si>
    <t>Table 4.64</t>
  </si>
  <si>
    <t>Relationship between classroom management and professional learning</t>
  </si>
  <si>
    <t/>
  </si>
  <si>
    <t>Symbols for missing data</t>
  </si>
  <si>
    <t>Results based on responses of teachers</t>
  </si>
  <si>
    <t>ISCED
level</t>
  </si>
  <si>
    <t>Percentage of teachers who completed the following type of education as their first teaching qualification</t>
  </si>
  <si>
    <t>A regular teacher education or training programme</t>
  </si>
  <si>
    <t>Total</t>
  </si>
  <si>
    <t>S.E.</t>
  </si>
  <si>
    <t>%</t>
  </si>
  <si>
    <t>By year of completion of first teaching qualification</t>
  </si>
  <si>
    <t>&lt;= 5 years prior to the
TALIS survey
(a)</t>
  </si>
  <si>
    <t>&gt; 5 years prior to the TALIS survey
(b)</t>
  </si>
  <si>
    <t>%pt. dif.</t>
  </si>
  <si>
    <t>A fast-track/shorter or specialised teacher education or training programme</t>
  </si>
  <si>
    <t>Subject-specific education or training only</t>
  </si>
  <si>
    <t>I have another formal qualification not listed above</t>
  </si>
  <si>
    <t>I have no formal qualification related to the subject I am teaching or to any type of pedagogical education</t>
  </si>
  <si>
    <t>Difference 
(ISCED 1 - ISCED 2)</t>
  </si>
  <si>
    <t>Difference 
(ISCED 3 - ISCED 2)</t>
  </si>
  <si>
    <t>Albania</t>
  </si>
  <si>
    <t>Australia</t>
  </si>
  <si>
    <t>Austria</t>
  </si>
  <si>
    <t>Azerbaijan</t>
  </si>
  <si>
    <t>Bahrain</t>
  </si>
  <si>
    <t>Belgium</t>
  </si>
  <si>
    <t>Flemish Comm. (Belgium)</t>
  </si>
  <si>
    <t>French Comm. (Belgium)</t>
  </si>
  <si>
    <t>Brazil</t>
  </si>
  <si>
    <t>Bulgaria</t>
  </si>
  <si>
    <t>Chile</t>
  </si>
  <si>
    <t>Colombia</t>
  </si>
  <si>
    <t>Costa Rica</t>
  </si>
  <si>
    <t>Croatia</t>
  </si>
  <si>
    <t>Cyprus</t>
  </si>
  <si>
    <t>Czechia</t>
  </si>
  <si>
    <t>Denmark</t>
  </si>
  <si>
    <t>Estonia</t>
  </si>
  <si>
    <t>Finland</t>
  </si>
  <si>
    <t>France</t>
  </si>
  <si>
    <t>Hungary</t>
  </si>
  <si>
    <t>Iceland</t>
  </si>
  <si>
    <t>Israel</t>
  </si>
  <si>
    <t>Italy</t>
  </si>
  <si>
    <t>Japan</t>
  </si>
  <si>
    <t>Kazakhstan</t>
  </si>
  <si>
    <t>Korea</t>
  </si>
  <si>
    <t>Kosovo</t>
  </si>
  <si>
    <t>Latvia</t>
  </si>
  <si>
    <t>Lithuania</t>
  </si>
  <si>
    <t>Malta</t>
  </si>
  <si>
    <t>Montenegro</t>
  </si>
  <si>
    <t>Morocco</t>
  </si>
  <si>
    <t>North Macedonia</t>
  </si>
  <si>
    <t>Poland</t>
  </si>
  <si>
    <t>Portugal</t>
  </si>
  <si>
    <t>Romania</t>
  </si>
  <si>
    <t>Saudi Arabia</t>
  </si>
  <si>
    <t>Serbia</t>
  </si>
  <si>
    <t>Shanghai (China)</t>
  </si>
  <si>
    <t>Singapore</t>
  </si>
  <si>
    <t>Slovak Republic</t>
  </si>
  <si>
    <t>Slovenia</t>
  </si>
  <si>
    <t>South Africa</t>
  </si>
  <si>
    <t>Spain</t>
  </si>
  <si>
    <t>Sweden</t>
  </si>
  <si>
    <t>Türkiye</t>
  </si>
  <si>
    <t>United Arab Emirates</t>
  </si>
  <si>
    <t>United States</t>
  </si>
  <si>
    <t>Uzbekistan</t>
  </si>
  <si>
    <t>Viet Nam</t>
  </si>
  <si>
    <t>OECD average-27</t>
  </si>
  <si>
    <t>EU total-22</t>
  </si>
  <si>
    <t>TALIS average-49</t>
  </si>
  <si>
    <t>Alberta (Canada)*</t>
  </si>
  <si>
    <t>Netherlands*</t>
  </si>
  <si>
    <t>New Zealand*</t>
  </si>
  <si>
    <t>Norway*</t>
  </si>
  <si>
    <t>TALIS ISCED 1 average-12</t>
  </si>
  <si>
    <t>TALIS ISCED 3 average-8</t>
  </si>
  <si>
    <t>Notes:</t>
  </si>
  <si>
    <t>* Estimates should be interpreted with caution due to higher risk of non-response bias.</t>
  </si>
  <si>
    <t>For additional information on interpretation of the results, see Annexes A and B.</t>
  </si>
  <si>
    <t>Statistically significant values are indicated in bold (see Annex B).</t>
  </si>
  <si>
    <t>Source: OECD, TALIS 2024 Database.</t>
  </si>
  <si>
    <t>Percentage of teachers who "agree" or "strongly agree" with the following statements about their first teaching qualification</t>
  </si>
  <si>
    <t>It provided me with a strong understanding of the subject(s) I teach</t>
  </si>
  <si>
    <t>It provided me with ideas for managing classroom behaviour successfully</t>
  </si>
  <si>
    <t>It included enough time for classroom observations</t>
  </si>
  <si>
    <t>It had a good balance between theoretical and practical aspects of teaching</t>
  </si>
  <si>
    <t>It provided me with enough practical opportunities to teach in school</t>
  </si>
  <si>
    <t>Overall, its quality was high</t>
  </si>
  <si>
    <t>Percentage of teachers who report that their formal education and training make them feel prepared "quite a bit" or "a lot" for the following aspects of teaching</t>
  </si>
  <si>
    <t>Content of some or all subject(s) I teach</t>
  </si>
  <si>
    <t>Pedagogy of some or all subject(s) I teach</t>
  </si>
  <si>
    <t>General pedagogy</t>
  </si>
  <si>
    <t>Classroom practice in some or all subject(s) I teach</t>
  </si>
  <si>
    <t>Teaching in a multicultural or multilingual setting</t>
  </si>
  <si>
    <t>Use of digital resources and tools for teaching</t>
  </si>
  <si>
    <t>Supporting students’ social and emotional development</t>
  </si>
  <si>
    <t>TALIS 2018</t>
  </si>
  <si>
    <t>TALIS 2024</t>
  </si>
  <si>
    <t>Change
(2024 - 2018)</t>
  </si>
  <si>
    <t>OECD average-25</t>
  </si>
  <si>
    <t>Australiaª</t>
  </si>
  <si>
    <t>Flemish Comm. (Belgium)*</t>
  </si>
  <si>
    <t>Netherlands*‧ª</t>
  </si>
  <si>
    <t>Use of digital resources and tools for teaching³</t>
  </si>
  <si>
    <t>Percentage of recent graduates¹ who report that their formal education and training make them feel prepared "quite a bit" or "a lot"² for the following aspects of teaching</t>
  </si>
  <si>
    <t>1. Recent graduates refer to teachers who completed their initial teacher education in the five years prior to the survey.</t>
  </si>
  <si>
    <t>2. For TALIS 2018, refer to teachers who report that they felt "well" or "very well" prepared for the following aspects of teaching.</t>
  </si>
  <si>
    <t>3. For TALIS 2018, refer to "Use of ICT (information and communication technology) for teaching".</t>
  </si>
  <si>
    <t>ª Estimates for TALIS 2018 and the change between TALIS 2018 and TALIS 2024 should be interpreted with caution due to higher risk of non-response bias.</t>
  </si>
  <si>
    <t xml:space="preserve">Source: OECD, TALIS 2018 and TALIS 2024 Databases. </t>
  </si>
  <si>
    <t>Results based on responses of teachers and principals</t>
  </si>
  <si>
    <t>Odds
ratio</t>
  </si>
  <si>
    <t>Teacher gender: female⁴</t>
  </si>
  <si>
    <t>Teacher age⁵</t>
  </si>
  <si>
    <t>School location: Rural area or village⁶</t>
  </si>
  <si>
    <t>School intake of students with special education needs: Above 30%⁸</t>
  </si>
  <si>
    <t>School intake of students who have difficulties understanding the language(s) of instruction: Above 10%⁹</t>
  </si>
  <si>
    <t>School intake of students from socio-economically disadvantaged homes: Above 30%⁸</t>
  </si>
  <si>
    <t>School governance type: Public⁷</t>
  </si>
  <si>
    <t>Change in the likelihood that teachers participated in induction activities¹ associated with:²‧³</t>
  </si>
  <si>
    <t>1. Binary variable: the reference category refers to teachers who did not take part in neither a formal induction programme nor in informal induction activities when they began working at their current school.</t>
  </si>
  <si>
    <t>2. Results based on binary logistic regression. An odds ratio indicates the degree to which an explanatory variable is associated with a categorical outcome variable. An odds ratio below one denotes a negative association; an odds ratio above one indicates a positive association; and an odds ratio of one means that there is no association.</t>
  </si>
  <si>
    <t>3. The regression also controls for years of teaching experience (standardised at the international level).</t>
  </si>
  <si>
    <t>4. The reference category is male. The regression model also controls for diverse/non-binary/other gender category in countries/territories with available data.</t>
  </si>
  <si>
    <t>5. Number of years (standardised at the international level).</t>
  </si>
  <si>
    <t>6. Rural area or village: up to 3 000 people. The reference category is city (over 100 000 people). The regression model also controls for town (3 001 to 100 000 people).</t>
  </si>
  <si>
    <t>7. The reference category is privately-managed school.</t>
  </si>
  <si>
    <t>8. The reference category is schools with an intake of such students is 10% or less. The regression model also controls for whether the share of such students is between 11% and 30%.</t>
  </si>
  <si>
    <t>9. The reference category is schools with an intake of such students is 0%. The regression model also controls for whether the share of such students is between 1% and 10%.</t>
  </si>
  <si>
    <t>Any type of induction</t>
  </si>
  <si>
    <t>Formal induction programme</t>
  </si>
  <si>
    <t>Informal induction activities</t>
  </si>
  <si>
    <t>Percentage of teachers recently arrived at their current school¹ who took part in the following type of induction activities</t>
  </si>
  <si>
    <t>1. Teachers recently arrived at their current school refer to those with five years or less of teaching experience at their current school.</t>
  </si>
  <si>
    <t>Percentage of teachers who…</t>
  </si>
  <si>
    <t>Have an assigned mentor</t>
  </si>
  <si>
    <t>By years of teaching experience</t>
  </si>
  <si>
    <t>&lt;= 5 years
(a)</t>
  </si>
  <si>
    <t>6-10 years</t>
  </si>
  <si>
    <t>&gt; 10 years
(b)</t>
  </si>
  <si>
    <t>Are an assigned mentor for one or more teachers</t>
  </si>
  <si>
    <t>Work in a school offering a mentoring programme ¹</t>
  </si>
  <si>
    <t>1. Estimated based on principals' responses and using final teacher weights. Mentoring can be accessible to either all teachers in the school, or only to teachers who are new to the school, or only to teachers who are new to teaching (ie. have less than one year paid employment as a teacher).</t>
  </si>
  <si>
    <t>Having an assigned mentor</t>
  </si>
  <si>
    <t>TALIS 2013</t>
  </si>
  <si>
    <t>Change
(2024 - 2013)</t>
  </si>
  <si>
    <t>Working in a school offering a mentoring programme ²</t>
  </si>
  <si>
    <t>Percentage of novice teachers¹ who…</t>
  </si>
  <si>
    <t>1. Novice teachers refer to those with up to five years or less of teaching experience.</t>
  </si>
  <si>
    <t>2. Estimated based on principals' responses and using final teacher weights. Mentoring can be accessible to either all teachers in the school, or only to teachers who are new to the school, or only to teachers who are new to teaching (ie. have less than one year paid employment as a teacher).</t>
  </si>
  <si>
    <t>TALIS 2013 data were collected in 2014 in New Zealand and Shanghai (China).</t>
  </si>
  <si>
    <t xml:space="preserve">Source: OECD, TALIS 2013, TALIS 2018 and TALIS 2024 Databases. </t>
  </si>
  <si>
    <t>a</t>
  </si>
  <si>
    <t>m</t>
  </si>
  <si>
    <t>Percentage of teachers who participated in the following professional learning activities in the 12 months prior to the survey</t>
  </si>
  <si>
    <t>Courses/seminars/workshops</t>
  </si>
  <si>
    <t>Education conferences where teachers and/or researchers present their research or discuss educational issues</t>
  </si>
  <si>
    <t>Formal qualification programme (e.g. a degree programme)</t>
  </si>
  <si>
    <t>Visits to other schools to inform my teaching</t>
  </si>
  <si>
    <t>Visits to business premises, public organisations, or non-governmental organisations related to my teaching</t>
  </si>
  <si>
    <t>Reflections on lesson observations</t>
  </si>
  <si>
    <t>Coaching as part of a formal school arrangement</t>
  </si>
  <si>
    <t>Formal or informal teacher networks for the purpose of professional learning</t>
  </si>
  <si>
    <t>Self-initiated learning activities</t>
  </si>
  <si>
    <t xml:space="preserve">Other
</t>
  </si>
  <si>
    <t>Percentage of teachers who report that the following topics were included in their professional learning activities in the 12 months prior to the survey</t>
  </si>
  <si>
    <t>Knowledge and understanding of my subject field(s)</t>
  </si>
  <si>
    <t>The pedagogy of the subject matter(s) I teach</t>
  </si>
  <si>
    <t>Knowledge of the curriculum</t>
  </si>
  <si>
    <t>Student assessment practices</t>
  </si>
  <si>
    <t>Pedagogical skills for incorporating digital resources and tools into teaching</t>
  </si>
  <si>
    <t>Technical skills for the use of digital resources and tools</t>
  </si>
  <si>
    <t>Using artificial intelligence for teaching and learning</t>
  </si>
  <si>
    <t>Classroom management for student behaviour</t>
  </si>
  <si>
    <t xml:space="preserve">School management and administration	</t>
  </si>
  <si>
    <t>Approaches to individualised learning</t>
  </si>
  <si>
    <t>Teaching students with special education needs</t>
  </si>
  <si>
    <t>Analysis and use of student assessments</t>
  </si>
  <si>
    <t>Teacher-parent/guardian co-operation</t>
  </si>
  <si>
    <t>Methods for supporting students’ social and emotional learning</t>
  </si>
  <si>
    <t>Other</t>
  </si>
  <si>
    <t>Digital resources and tools (ICT)¹</t>
  </si>
  <si>
    <t>1. For TALIS 2024, refer to either "Pedagogical skills for incorporating digital resources and tools into teaching" or "Technical skills for the use of digital resources and tools". For TALIS 2018, refer to "ICT (information and communication technology) skills for teaching".</t>
  </si>
  <si>
    <t>Percentage of teachers who report that, overall, the professional learning activities they participated in in the 12 months prior to the survey had a positive impact on their teaching "quite a bit" or "a lot"</t>
  </si>
  <si>
    <t>By gender</t>
  </si>
  <si>
    <t>Female</t>
  </si>
  <si>
    <t>Male</t>
  </si>
  <si>
    <t>Male - Female</t>
  </si>
  <si>
    <t>By age</t>
  </si>
  <si>
    <t>&lt; Age 30
(a)</t>
  </si>
  <si>
    <t>Age 30-49</t>
  </si>
  <si>
    <t>&gt;= Age 50
(b)</t>
  </si>
  <si>
    <t>(b) - (a)</t>
  </si>
  <si>
    <t>Visits to other schools</t>
  </si>
  <si>
    <t>Visits to business premises, public organisations or non-governmental organisations</t>
  </si>
  <si>
    <t>After accounting for teacher and school characteristics</t>
  </si>
  <si>
    <t>Change in the likelihood of teachers reporting that, overall, the professional learning activities they participated in during the 12 months prior to the survey had a positive impact on their teaching "quite a bit" or "a lot", ¹associated with participation in the following modes of professional learning</t>
  </si>
  <si>
    <t>1. Binary variable: the reference category refers to "not at all" and "to some extent".</t>
  </si>
  <si>
    <t>Before accounting for teacher and school characteristics</t>
  </si>
  <si>
    <t>Dif.</t>
  </si>
  <si>
    <t>R² x 100</t>
  </si>
  <si>
    <t>After accounting for teacher characteristics</t>
  </si>
  <si>
    <t>Change in the scale of fulfilment of lesson aims ¹associated with teachers reporting that, overall, the professional learning activities they participated in in the 12 months prior to the survey had a positive impact on their teaching "quite a bit" or "a lot"²‧³</t>
  </si>
  <si>
    <t>Before accounting for teacher and school characteristics⁴</t>
  </si>
  <si>
    <t>After accounting for teacher characteristics⁴</t>
  </si>
  <si>
    <t>After accounting for teacher and school characteristics⁴</t>
  </si>
  <si>
    <t>1. The scale of fulfilment of lesson aims (complexity of teaching) (T4FULFIL) was constructed using teacher responses ("not at all", "to some extent", "quite a bit", "a lot") about the extent to which the following aims were fulfilled in the past week (TT4G58): "Presenting the content in a comprehensible way"; "Engaging students in work that challenges them"; "Providing students with feedback to support their learning "; "Offering students opportunities to practise what they learned"; "Adapting teaching to meet the different needs of students". Standardised scale scores with a standard deviation of 2 and the value of 10 corresponding to the item mid-point value of the response scale. Refers to a class randomly selected from teachers' current weekly timetable during the week preceding the survey.</t>
  </si>
  <si>
    <t>2. Binary variable: the reference category refers to "not at all" and "to some extent".</t>
  </si>
  <si>
    <t>3. Results based on linear regression analysis, showing the change in the outcome variable associated with a one-unit increase in the explanatory variable. "R2 x 100" refers to the share of explained variance in the outcome variable.</t>
  </si>
  <si>
    <t>4. Teacher characteristics include gender, age (standardised at the international level), years of teaching experience (standardised at the international level) and type of first teaching qualification. School characteristics include school location, school governance type, school intake of students from socio-economically disadvantaged homes, school intake of students who have difficulties understanding the language(s) of instruction, and school intake of students with special education needs.</t>
  </si>
  <si>
    <t>Percentage of teachers who report a "high level of need" for the following professional learning activities</t>
  </si>
  <si>
    <t>Skills for using artificial intelligence for teaching and learning</t>
  </si>
  <si>
    <t>School management and administration</t>
  </si>
  <si>
    <t>Methods for supporting students' social and emotional learning</t>
  </si>
  <si>
    <t>Change in the likelihood of teachers reporting a "high level of need" for the use of artificial intelligence for teaching and learning, ¹associated with the same area having been part of professional learning activities in the 12 months prior to the survey²</t>
  </si>
  <si>
    <t>Before accounting for teacher and school characteristics³</t>
  </si>
  <si>
    <t>After accounting for teacher characteristics³</t>
  </si>
  <si>
    <t>After accounting for teacher and school characteristics³</t>
  </si>
  <si>
    <t>1. Binary variable: the reference category refers to "moderate level of need", "low level of need" and "no need at the present".</t>
  </si>
  <si>
    <t>3. Teacher characteristics include gender, age (standardised at the international level), years of teaching experience (standardised at the international level) and type of first teaching qualification. School characteristics include school location, school governance type, school intake of students from socio-economically disadvantaged homes, school intake of students who have difficulties understanding the language(s) of instruction, and school intake of students with special education needs.</t>
  </si>
  <si>
    <t>Participated and reported high need¹</t>
  </si>
  <si>
    <t>Participated and did not report high need¹</t>
  </si>
  <si>
    <t>Did not participate and reported high need¹</t>
  </si>
  <si>
    <t>Did not participate and did not report high need¹</t>
  </si>
  <si>
    <t>Percentage of teachers who report a "high level of need"¹ for the following professional learning activities</t>
  </si>
  <si>
    <t>Digital resources and tools (ICT)²</t>
  </si>
  <si>
    <t>2. For TALIS 2024, refer to either "Pedagogical skills for incorporating digital resources and tools into teaching" or "Technical skills for the use of digital resources and tools". For TALIS 2018, refer to "ICT (information and communication technology) skills for teaching".</t>
  </si>
  <si>
    <t>Percentage of novice teachers¹ who report a "high level of need"² for the following professional learning activities</t>
  </si>
  <si>
    <t>Digital resources and tools (ICT)³</t>
  </si>
  <si>
    <t>2. Binary variable: the reference category refers to "moderate level of need", "low level of need" and "no need at the present".</t>
  </si>
  <si>
    <t>3. For TALIS 2024, refer to either "Pedagogical skills for incorporating digital resources and tools into teaching" or "Technical skills for the use of digital resources and tools". For TALIS 2018, refer to "ICT (information and communication technology) skills for teaching".</t>
  </si>
  <si>
    <t>Share of explained variance</t>
  </si>
  <si>
    <t>Change in the scale of fulfilment of lesson aims¹ associated with teachers reporting a "high level of need"² for the following professional learning activities³</t>
  </si>
  <si>
    <t>2. Binary variables: the reference category refers to "moderate level of need", "low level of need" and "no need at the present".</t>
  </si>
  <si>
    <t>Change in the likelihood of teachers reporting a "high level of need" for classroom management for student behaviour, associated with the same area having been part of professional learning activities in the 12 months prior to the survey</t>
  </si>
  <si>
    <t>Change in the likelihood of novice teachers reporting a "high level of need" for classroom management for student behaviour, associated with the same area having been part of professional learning activities in the 12 months prior to the survey</t>
  </si>
  <si>
    <t>Percentage of teachers who report that the feedback they received in the 12 months prior to the survey led to a positive change in any of the following aspects of their teaching</t>
  </si>
  <si>
    <t>Knowledge and understanding of my field(s)</t>
  </si>
  <si>
    <t>Pedagogical competencies in teaching my subject</t>
  </si>
  <si>
    <t>Use of student assessments to improve student learning</t>
  </si>
  <si>
    <t>Methods for teaching students with special education needs</t>
  </si>
  <si>
    <t>Methods for teaching in a multicultural or multilingual setting</t>
  </si>
  <si>
    <t>Methods for teaching with digital resources and tools</t>
  </si>
  <si>
    <t>Percentage of teachers who "agree" or "strongly agree" that the following present barriers to their participation in professional learning</t>
  </si>
  <si>
    <t>I do not have the prerequisites needed to attend</t>
  </si>
  <si>
    <t>Professional learning is too expensive</t>
  </si>
  <si>
    <t>There is a lack of employer support</t>
  </si>
  <si>
    <t>Professional learning conflicts with my work schedule</t>
  </si>
  <si>
    <t>I do not have time due to other commitments or responsibilities</t>
  </si>
  <si>
    <t>There is no relevant professional learning offered</t>
  </si>
  <si>
    <t>There are no incentives for participating in professional learning</t>
  </si>
  <si>
    <t>Professional learning is not accessible due to distance</t>
  </si>
  <si>
    <t>Professional learning is not accessible due to inadequate digital resources</t>
  </si>
  <si>
    <t>I do not have time due to other commitments or responsibilities¹</t>
  </si>
  <si>
    <t>Change in the likelihood that teachers "agree" or "strongly agree"¹ that lack of time due to other commitments is a barrier to participation in professional learning, associated with:²‧³</t>
  </si>
  <si>
    <t>1. Binary variable: the reference category refers to teachers "stongly disagree[ing]" or "disagree[ing]".</t>
  </si>
  <si>
    <t>Change in the likelihood that teachers "agree" or "strongly agree" ¹that professional learning is not accessible due to lack of digital resources, associated with:²‧³</t>
  </si>
  <si>
    <t>Change in the likelihood that teachers "agree" or "strongly agree" ¹that there is no offer of relevant professional learning, associated with:²‧³</t>
  </si>
  <si>
    <t>Change in the likelihood that teachers "agree" or "strongly agree" ¹that professional learning is not accessible due to distance, associated with:²‧³</t>
  </si>
  <si>
    <t>Percentage of teachers who "agree" or "strongly agree" that lack of employer support presents barriers to their participation in professional learning</t>
  </si>
  <si>
    <t>By school location</t>
  </si>
  <si>
    <t>Rural area or village</t>
  </si>
  <si>
    <t>Town</t>
  </si>
  <si>
    <t>City</t>
  </si>
  <si>
    <t>By school type</t>
  </si>
  <si>
    <t>Publicly
managed
schools</t>
  </si>
  <si>
    <t>Privately
managed
schools</t>
  </si>
  <si>
    <t>Private - Public</t>
  </si>
  <si>
    <t>By school intake of students from socio-economically disadvantaged homes</t>
  </si>
  <si>
    <t>&lt;= 10%
(a)</t>
  </si>
  <si>
    <t>&gt; 10% &amp; &lt;= 30%</t>
  </si>
  <si>
    <t>&gt; 30%
(b)</t>
  </si>
  <si>
    <t>By school intake of students who have difficulties understanding the language(s) of instruction</t>
  </si>
  <si>
    <t>None
(a)</t>
  </si>
  <si>
    <t>&gt; 0% &amp; &lt;= 10%</t>
  </si>
  <si>
    <t>&gt; 10%
(b)</t>
  </si>
  <si>
    <t>By school intake of students with special education needs</t>
  </si>
  <si>
    <t>Rural area or village: up to 3 000 people; Town: 3 001 to 100 000 people; City: over 100 000 people.</t>
  </si>
  <si>
    <t>A publicly managed school is a school whose principal reported that it is managed by a public education authority, government agency, municipality, or governing board appointed by government or elected by public franchise. In the Principal Questionnaire, this question does not make any reference to the source of the school’s funding, which is reported in the preceding question.</t>
  </si>
  <si>
    <t>A privately managed school is a school whose principal reported that it is managed by a non-governmental organisation (e.g. a church, trade union, business or other private institution). In the Principal Questionnaire, this question does not make any reference to the source of the school’s funding, which is reported in the preceding question. In some countries, the privately-managed-schools category includes schools that receive significant funding from the government (government-dependent private schools).</t>
  </si>
  <si>
    <t>Socio-economically disadvantaged homes are those that lack the basic necessities or advantages of life, such as adequate housing, nutrition or medical care.</t>
  </si>
  <si>
    <t>Students with special education needs are those for whom a special education need has been formally identified because they are mentally, physically, or emotionally disadvantaged.</t>
  </si>
  <si>
    <t>** Estimates for subgroups and estimated differences between subgroups need to be interpreted with caution due to higher risk of non-response bias.</t>
  </si>
  <si>
    <t>Flemish Comm. (Belgium) **</t>
  </si>
  <si>
    <t>Change in the scale of workplace well-being and stress¹ associated with type of first teaching qualification²‧³</t>
  </si>
  <si>
    <t>1. Higher values on the workplace well-being and stress scale reflect lower levels of well-being. The scale of workplace well‐being and stress (T4WELS) was constructed using teacher responses ("not at all", "to some extent", "quite a bit", "a lot") about the extent to which the following situations occur (TT4G76): "I experience stress in my work"; "My job leaves me time for my personal life"; "My job negatively impacts my mental health"; "My job negatively impacts my physical health". Standardised scale scores with a standard deviation of 2 and the value of 10 corresponding to the item mid-point value of the response scale.</t>
  </si>
  <si>
    <t>2. Binary variables: the reference category refers to "a regular teacher education or training programme".</t>
  </si>
  <si>
    <t>3. Results based on linear regression analysis, showing the change in the outcome variable associated with a one-unit increase in the explanatory variable.</t>
  </si>
  <si>
    <t>4. Teacher characteristics include gender, age (standardised at the international level) and years of teaching experience (standardised at the international level). School characteristics include school location, school governance type, school intake of students from socio-economically disadvantaged homes, and school intake of students with special education needs.</t>
  </si>
  <si>
    <t>Change in the scale of workplace well-being and stress¹ associated with recent graduates'² type of first teaching qualification³‧⁴</t>
  </si>
  <si>
    <t>Before accounting for teacher and school characteristics⁵</t>
  </si>
  <si>
    <t>After accounting for teacher characteristics⁵</t>
  </si>
  <si>
    <t>After accounting for teacher and school characteristics⁵</t>
  </si>
  <si>
    <t>2. Recent graduates refer to teachers who completed their initial teacher education in the five years prior to the survey.</t>
  </si>
  <si>
    <t>3. Binary variables: the reference category refers to "a regular teacher education or training programme".</t>
  </si>
  <si>
    <t>4. Results based on linear regression analysis, showing the change in the outcome variable associated with a one-unit increase in the explanatory variable.</t>
  </si>
  <si>
    <t>5. Teacher characteristics include gender, age (standardised at the international level) and years of teaching experience (standardised at the international level). School characteristics include school location, school governance type, school intake of students from socio-economically disadvantaged homes, and school intake of students with special education needs.</t>
  </si>
  <si>
    <t>Change in the scale of job satisfaction¹ associated with type of first teaching qualification²‧³</t>
  </si>
  <si>
    <t>1. The scale of job satisfaction overall (T4JOBSAT) was constructed as an average of the two subscales: job satisfaction with profession (T4JSPROT) and job satisfaction with work environment (T4JSENVT). Standardised scale scores with a standard deviation of 2 and a mean of 10.</t>
  </si>
  <si>
    <t>Change in the scale of job satisfaction¹ associated with recent graduates'² type of first teaching qualification³‧⁴</t>
  </si>
  <si>
    <t>2. Recent graduates refer to teachers who completed their initial teacher education in the five years prior to the survey</t>
  </si>
  <si>
    <t>Change in the scale of job satisfaction ¹associated with teachers recently arrived at the school² participating in induction activities³</t>
  </si>
  <si>
    <t>2. Teachers recently arrived at their current school refer to those with five years or less of teaching experience at their current school.</t>
  </si>
  <si>
    <t>Change in the scale of workplace well‐being and stress¹ associated with teachers recently arrived at the school² participating in induction activities³</t>
  </si>
  <si>
    <t>Working in a school offering a mentoring programme ⁴</t>
  </si>
  <si>
    <t>Change in the scale of job satisfaction ¹associated with novice teachers…²‧³</t>
  </si>
  <si>
    <t>2. Novice teachers refer to those with up to five years or less of teaching experience.</t>
  </si>
  <si>
    <t>4. Estimated based on principals' responses and using final teacher weights. Mentoring can be accessible to either all teachers in the school, or only to teachers who are new to the school, or only to teachers who are new to teaching (ie. have less than one year paid employment as a teacher).</t>
  </si>
  <si>
    <t>Change in the scale of workplace well‐being and stress ¹associated with novice teachers…²‧³</t>
  </si>
  <si>
    <t>Being mentored</t>
  </si>
  <si>
    <t>Mentoring one or more other teachers</t>
  </si>
  <si>
    <t>Change in the scale of job satisfaction¹ associated with:²</t>
  </si>
  <si>
    <t>2. Results based on linear regression analysis, showing the change in the outcome variable associated with a one-unit increase in the explanatory variable. "R2 x 100" refers to the share of explained variance in the outcome variable.</t>
  </si>
  <si>
    <t>3. Teacher characteristics include gender, age (standardised at the international level) and years of teaching experience (standardised at the international level). School characteristics include school location, school governance type, school intake of students from socio-economically disadvantaged homes, and school intake of students with special education needs.</t>
  </si>
  <si>
    <t>Change in the scale of fulfilment of lesson aims¹ associated with type of first teaching qualification²‧³</t>
  </si>
  <si>
    <t>Change in the scale of fulfilment of lesson aims¹ associated with recent graduates'² type of first teaching qualification³‧⁴</t>
  </si>
  <si>
    <t>Change in the scale of fulfilment of lesson aims ¹associated with with teachers recently arrived at the school² participating in induction activities³</t>
  </si>
  <si>
    <t>Change in the scale of fulfilment of lesson aims¹ associated with teachers reporting that they "agree" or "strongly agree" that, overall, the quality of their first teaching qualification was high²‧³</t>
  </si>
  <si>
    <t>2. Binary variable: the reference category refers to teachers "stongly disagree[ing]" or "disagree[ing]".</t>
  </si>
  <si>
    <t>Change in the scale of fulfilment of lesson aims¹ associated with novice teachers…²‧³</t>
  </si>
  <si>
    <t>Change in the scale of fulfilment of lesson aims¹ associated with participation in the following modes of professional learning²</t>
  </si>
  <si>
    <t>2. Results based on linear regression analysis, showing the change in the outcome variable associated with a one-unit increase in the explanatory variable.</t>
  </si>
  <si>
    <t>Change in the scale of fulfilment of lesson aims¹ associated with content of professional learning activities in the 12 months prior to the survey²</t>
  </si>
  <si>
    <t>Change in the likelihood that teachers fulfil the aim of helping students manage their own emotions, thoughts and behaviour
"quite a bit" or "a lot" ¹during the week prior to the TALIS survey, associated with teachers' participation in professional learning
activities covering methods for supporting students’ social and emotional learning²</t>
  </si>
  <si>
    <t>Change in the likelihood that teachers fulfil the aim of managing student behaviour "quite a bit" or "a lot" ¹during the week prior to the survey, associated with teachers' participation in professional learning activities covering
classroom management for student behaviour²</t>
  </si>
  <si>
    <t>b.meanpct.d_tt4g04regular</t>
  </si>
  <si>
    <t>se.meanpct.d_tt4g04regular</t>
  </si>
  <si>
    <t>b.meanpct.d_tt4g04regular..ycomp..1 under_5yrspreTALIS</t>
  </si>
  <si>
    <t>se.meanpct.d_tt4g04regular..ycomp..1 under_5yrspreTALIS</t>
  </si>
  <si>
    <t>b.meanpct.d_tt4g04regular..ycomp..2 over_5yrspreTALIS</t>
  </si>
  <si>
    <t>se.meanpct.d_tt4g04regular..ycomp..2 over_5yrspreTALIS</t>
  </si>
  <si>
    <t>b.meanpct.d_tt4g04regular..ycomp..(2 over_5yrspreTALIS-1 under_5yrspreTALIS)</t>
  </si>
  <si>
    <t>se.meanpct.d_tt4g04regular..ycomp..(2 over_5yrspreTALIS-1 under_5yrspreTALIS)</t>
  </si>
  <si>
    <t>b.meanpct.d_tt4g04fast</t>
  </si>
  <si>
    <t>se.meanpct.d_tt4g04fast</t>
  </si>
  <si>
    <t>b.meanpct.d_tt4g04fast..ycomp..1 under_5yrspreTALIS</t>
  </si>
  <si>
    <t>se.meanpct.d_tt4g04fast..ycomp..1 under_5yrspreTALIS</t>
  </si>
  <si>
    <t>b.meanpct.d_tt4g04fast..ycomp..2 over_5yrspreTALIS</t>
  </si>
  <si>
    <t>se.meanpct.d_tt4g04fast..ycomp..2 over_5yrspreTALIS</t>
  </si>
  <si>
    <t>b.meanpct.d_tt4g04fast..ycomp..(2 over_5yrspreTALIS-1 under_5yrspreTALIS)</t>
  </si>
  <si>
    <t>se.meanpct.d_tt4g04fast..ycomp..(2 over_5yrspreTALIS-1 under_5yrspreTALIS)</t>
  </si>
  <si>
    <t>b.meanpct.d_tt4g04specific</t>
  </si>
  <si>
    <t>se.meanpct.d_tt4g04specific</t>
  </si>
  <si>
    <t>b.meanpct.d_tt4g04specific..ycomp..1 under_5yrspreTALIS</t>
  </si>
  <si>
    <t>se.meanpct.d_tt4g04specific..ycomp..1 under_5yrspreTALIS</t>
  </si>
  <si>
    <t>b.meanpct.d_tt4g04specific..ycomp..2 over_5yrspreTALIS</t>
  </si>
  <si>
    <t>se.meanpct.d_tt4g04specific..ycomp..2 over_5yrspreTALIS</t>
  </si>
  <si>
    <t>b.meanpct.d_tt4g04specific..ycomp..(2 over_5yrspreTALIS-1 under_5yrspreTALIS)</t>
  </si>
  <si>
    <t>se.meanpct.d_tt4g04specific..ycomp..(2 over_5yrspreTALIS-1 under_5yrspreTALIS)</t>
  </si>
  <si>
    <t>b.meanpct.d_tt4g04another</t>
  </si>
  <si>
    <t>se.meanpct.d_tt4g04another</t>
  </si>
  <si>
    <t>b.meanpct.d_tt4g04another..ycomp..1 under_5yrspreTALIS</t>
  </si>
  <si>
    <t>se.meanpct.d_tt4g04another..ycomp..1 under_5yrspreTALIS</t>
  </si>
  <si>
    <t>b.meanpct.d_tt4g04another..ycomp..2 over_5yrspreTALIS</t>
  </si>
  <si>
    <t>se.meanpct.d_tt4g04another..ycomp..2 over_5yrspreTALIS</t>
  </si>
  <si>
    <t>b.meanpct.d_tt4g04another..ycomp..(2 over_5yrspreTALIS-1 under_5yrspreTALIS)</t>
  </si>
  <si>
    <t>se.meanpct.d_tt4g04another..ycomp..(2 over_5yrspreTALIS-1 under_5yrspreTALIS)</t>
  </si>
  <si>
    <t>b.meanpct.d_tt4g04noqualif</t>
  </si>
  <si>
    <t>se.meanpct.d_tt4g04noqualif</t>
  </si>
  <si>
    <t>b.meanpct.d_tt4g04noqualif..ycomp..1 under_5yrspreTALIS</t>
  </si>
  <si>
    <t>se.meanpct.d_tt4g04noqualif..ycomp..1 under_5yrspreTALIS</t>
  </si>
  <si>
    <t>b.meanpct.d_tt4g04noqualif..ycomp..2 over_5yrspreTALIS</t>
  </si>
  <si>
    <t>se.meanpct.d_tt4g04noqualif..ycomp..2 over_5yrspreTALIS</t>
  </si>
  <si>
    <t>b.meanpct.d_tt4g04noqualif..ycomp..(2 over_5yrspreTALIS-1 under_5yrspreTALIS)</t>
  </si>
  <si>
    <t>se.meanpct.d_tt4g04noqualif..ycomp..(2 over_5yrspreTALIS-1 under_5yrspreTALIS)</t>
  </si>
  <si>
    <t>b.(meanpct.d_tt4g04regular_isc1)-(meanpct.d_tt4g04regular_isc2)</t>
  </si>
  <si>
    <t>se.(meanpct.d_tt4g04regular_isc1)-(meanpct.d_tt4g04regular_isc2)</t>
  </si>
  <si>
    <t>b.(meanpct.d_tt4g04fast_isc1)-(meanpct.d_tt4g04fast_isc2)</t>
  </si>
  <si>
    <t>se.(meanpct.d_tt4g04fast_isc1)-(meanpct.d_tt4g04fast_isc2)</t>
  </si>
  <si>
    <t>b.(meanpct.d_tt4g04specific_isc1)-(meanpct.d_tt4g04specific_isc2)</t>
  </si>
  <si>
    <t>se.(meanpct.d_tt4g04specific_isc1)-(meanpct.d_tt4g04specific_isc2)</t>
  </si>
  <si>
    <t>b.(meanpct.d_tt4g04another_isc1)-(meanpct.d_tt4g04another_isc2)</t>
  </si>
  <si>
    <t>se.(meanpct.d_tt4g04another_isc1)-(meanpct.d_tt4g04another_isc2)</t>
  </si>
  <si>
    <t>b.(meanpct.d_tt4g04noqualif_isc1)-(meanpct.d_tt4g04noqualif_isc2)</t>
  </si>
  <si>
    <t>se.(meanpct.d_tt4g04noqualif_isc1)-(meanpct.d_tt4g04noqualif_isc2)</t>
  </si>
  <si>
    <t>b.(meanpct.d_tt4g04regular_isc3)-(meanpct.d_tt4g04regular_isc2)</t>
  </si>
  <si>
    <t>se.(meanpct.d_tt4g04regular_isc3)-(meanpct.d_tt4g04regular_isc2)</t>
  </si>
  <si>
    <t>b.(meanpct.d_tt4g04fast_isc3)-(meanpct.d_tt4g04fast_isc2)</t>
  </si>
  <si>
    <t>se.(meanpct.d_tt4g04fast_isc3)-(meanpct.d_tt4g04fast_isc2)</t>
  </si>
  <si>
    <t>b.(meanpct.d_tt4g04specific_isc3)-(meanpct.d_tt4g04specific_isc2)</t>
  </si>
  <si>
    <t>se.(meanpct.d_tt4g04specific_isc3)-(meanpct.d_tt4g04specific_isc2)</t>
  </si>
  <si>
    <t>b.(meanpct.d_tt4g04another_isc3)-(meanpct.d_tt4g04another_isc2)</t>
  </si>
  <si>
    <t>se.(meanpct.d_tt4g04another_isc3)-(meanpct.d_tt4g04another_isc2)</t>
  </si>
  <si>
    <t>b.(meanpct.d_tt4g04noqualif_isc3)-(meanpct.d_tt4g04noqualif_isc2)</t>
  </si>
  <si>
    <t>se.(meanpct.d_tt4g04noqualif_isc3)-(meanpct.d_tt4g04noqualif_isc2)</t>
  </si>
  <si>
    <t>c</t>
  </si>
  <si>
    <t>b.meanpct.d_tt4g04regular..d_secondcareer..0</t>
  </si>
  <si>
    <t>se.meanpct.d_tt4g04regular..d_secondcareer..0</t>
  </si>
  <si>
    <t>b.meanpct.d_tt4g04regular..d_secondcareer..1</t>
  </si>
  <si>
    <t>se.meanpct.d_tt4g04regular..d_secondcareer..1</t>
  </si>
  <si>
    <t>b.meanpct.d_tt4g04regular..d_secondcareer..(1-0)</t>
  </si>
  <si>
    <t>se.meanpct.d_tt4g04regular..d_secondcareer..(1-0)</t>
  </si>
  <si>
    <t>b.meanpct.d_tt4g04fast..d_secondcareer..0</t>
  </si>
  <si>
    <t>se.meanpct.d_tt4g04fast..d_secondcareer..0</t>
  </si>
  <si>
    <t>b.meanpct.d_tt4g04fast..d_secondcareer..1</t>
  </si>
  <si>
    <t>se.meanpct.d_tt4g04fast..d_secondcareer..1</t>
  </si>
  <si>
    <t>b.meanpct.d_tt4g04fast..d_secondcareer..(1-0)</t>
  </si>
  <si>
    <t>se.meanpct.d_tt4g04fast..d_secondcareer..(1-0)</t>
  </si>
  <si>
    <t>b.meanpct.d_tt4g04specific..d_secondcareer..0</t>
  </si>
  <si>
    <t>se.meanpct.d_tt4g04specific..d_secondcareer..0</t>
  </si>
  <si>
    <t>b.meanpct.d_tt4g04specific..d_secondcareer..1</t>
  </si>
  <si>
    <t>se.meanpct.d_tt4g04specific..d_secondcareer..1</t>
  </si>
  <si>
    <t>b.meanpct.d_tt4g04specific..d_secondcareer..(1-0)</t>
  </si>
  <si>
    <t>se.meanpct.d_tt4g04specific..d_secondcareer..(1-0)</t>
  </si>
  <si>
    <t>b.meanpct.d_tt4g04another..d_secondcareer..0</t>
  </si>
  <si>
    <t>se.meanpct.d_tt4g04another..d_secondcareer..0</t>
  </si>
  <si>
    <t>b.meanpct.d_tt4g04another..d_secondcareer..1</t>
  </si>
  <si>
    <t>se.meanpct.d_tt4g04another..d_secondcareer..1</t>
  </si>
  <si>
    <t>b.meanpct.d_tt4g04another..d_secondcareer..(1-0)</t>
  </si>
  <si>
    <t>se.meanpct.d_tt4g04another..d_secondcareer..(1-0)</t>
  </si>
  <si>
    <t>b.meanpct.d_tt4g04noqualif..d_secondcareer..0</t>
  </si>
  <si>
    <t>se.meanpct.d_tt4g04noqualif..d_secondcareer..0</t>
  </si>
  <si>
    <t>b.meanpct.d_tt4g04noqualif..d_secondcareer..1</t>
  </si>
  <si>
    <t>se.meanpct.d_tt4g04noqualif..d_secondcareer..1</t>
  </si>
  <si>
    <t>b.meanpct.d_tt4g04noqualif..d_secondcareer..(1-0)</t>
  </si>
  <si>
    <t>se.meanpct.d_tt4g04noqualif..d_secondcareer..(1-0)</t>
  </si>
  <si>
    <t>b.meanpct.d_tt4g06aagree</t>
  </si>
  <si>
    <t>se.meanpct.d_tt4g06aagree</t>
  </si>
  <si>
    <t>b.meanpct.d_tt4g06aagree..ycomp..1 under_5yrspreTALIS</t>
  </si>
  <si>
    <t>se.meanpct.d_tt4g06aagree..ycomp..1 under_5yrspreTALIS</t>
  </si>
  <si>
    <t>b.meanpct.d_tt4g06aagree..ycomp..2 over_5yrspreTALIS</t>
  </si>
  <si>
    <t>se.meanpct.d_tt4g06aagree..ycomp..2 over_5yrspreTALIS</t>
  </si>
  <si>
    <t>b.meanpct.d_tt4g06aagree..ycomp..(2 over_5yrspreTALIS-1 under_5yrspreTALIS)</t>
  </si>
  <si>
    <t>se.meanpct.d_tt4g06aagree..ycomp..(2 over_5yrspreTALIS-1 under_5yrspreTALIS)</t>
  </si>
  <si>
    <t>b.meanpct.d_tt4g06bagree</t>
  </si>
  <si>
    <t>se.meanpct.d_tt4g06bagree</t>
  </si>
  <si>
    <t>b.meanpct.d_tt4g06bagree..ycomp..1 under_5yrspreTALIS</t>
  </si>
  <si>
    <t>se.meanpct.d_tt4g06bagree..ycomp..1 under_5yrspreTALIS</t>
  </si>
  <si>
    <t>b.meanpct.d_tt4g06bagree..ycomp..2 over_5yrspreTALIS</t>
  </si>
  <si>
    <t>se.meanpct.d_tt4g06bagree..ycomp..2 over_5yrspreTALIS</t>
  </si>
  <si>
    <t>b.meanpct.d_tt4g06bagree..ycomp..(2 over_5yrspreTALIS-1 under_5yrspreTALIS)</t>
  </si>
  <si>
    <t>se.meanpct.d_tt4g06bagree..ycomp..(2 over_5yrspreTALIS-1 under_5yrspreTALIS)</t>
  </si>
  <si>
    <t>b.meanpct.d_tt4g06cagree</t>
  </si>
  <si>
    <t>se.meanpct.d_tt4g06cagree</t>
  </si>
  <si>
    <t>b.meanpct.d_tt4g06cagree..ycomp..1 under_5yrspreTALIS</t>
  </si>
  <si>
    <t>se.meanpct.d_tt4g06cagree..ycomp..1 under_5yrspreTALIS</t>
  </si>
  <si>
    <t>b.meanpct.d_tt4g06cagree..ycomp..2 over_5yrspreTALIS</t>
  </si>
  <si>
    <t>se.meanpct.d_tt4g06cagree..ycomp..2 over_5yrspreTALIS</t>
  </si>
  <si>
    <t>b.meanpct.d_tt4g06cagree..ycomp..(2 over_5yrspreTALIS-1 under_5yrspreTALIS)</t>
  </si>
  <si>
    <t>se.meanpct.d_tt4g06cagree..ycomp..(2 over_5yrspreTALIS-1 under_5yrspreTALIS)</t>
  </si>
  <si>
    <t>b.meanpct.d_tt4g06dagree</t>
  </si>
  <si>
    <t>se.meanpct.d_tt4g06dagree</t>
  </si>
  <si>
    <t>b.meanpct.d_tt4g06dagree..ycomp..1 under_5yrspreTALIS</t>
  </si>
  <si>
    <t>se.meanpct.d_tt4g06dagree..ycomp..1 under_5yrspreTALIS</t>
  </si>
  <si>
    <t>b.meanpct.d_tt4g06dagree..ycomp..2 over_5yrspreTALIS</t>
  </si>
  <si>
    <t>se.meanpct.d_tt4g06dagree..ycomp..2 over_5yrspreTALIS</t>
  </si>
  <si>
    <t>b.meanpct.d_tt4g06dagree..ycomp..(2 over_5yrspreTALIS-1 under_5yrspreTALIS)</t>
  </si>
  <si>
    <t>se.meanpct.d_tt4g06dagree..ycomp..(2 over_5yrspreTALIS-1 under_5yrspreTALIS)</t>
  </si>
  <si>
    <t>b.meanpct.d_tt4g06eagree</t>
  </si>
  <si>
    <t>se.meanpct.d_tt4g06eagree</t>
  </si>
  <si>
    <t>b.meanpct.d_tt4g06eagree..ycomp..1 under_5yrspreTALIS</t>
  </si>
  <si>
    <t>se.meanpct.d_tt4g06eagree..ycomp..1 under_5yrspreTALIS</t>
  </si>
  <si>
    <t>b.meanpct.d_tt4g06eagree..ycomp..2 over_5yrspreTALIS</t>
  </si>
  <si>
    <t>se.meanpct.d_tt4g06eagree..ycomp..2 over_5yrspreTALIS</t>
  </si>
  <si>
    <t>b.meanpct.d_tt4g06eagree..ycomp..(2 over_5yrspreTALIS-1 under_5yrspreTALIS)</t>
  </si>
  <si>
    <t>se.meanpct.d_tt4g06eagree..ycomp..(2 over_5yrspreTALIS-1 under_5yrspreTALIS)</t>
  </si>
  <si>
    <t>b.meanpct.d_tt4g06fagree</t>
  </si>
  <si>
    <t>se.meanpct.d_tt4g06fagree</t>
  </si>
  <si>
    <t>b.meanpct.d_tt4g06fagree..ycomp..1 under_5yrspreTALIS</t>
  </si>
  <si>
    <t>se.meanpct.d_tt4g06fagree..ycomp..1 under_5yrspreTALIS</t>
  </si>
  <si>
    <t>b.meanpct.d_tt4g06fagree..ycomp..2 over_5yrspreTALIS</t>
  </si>
  <si>
    <t>se.meanpct.d_tt4g06fagree..ycomp..2 over_5yrspreTALIS</t>
  </si>
  <si>
    <t>b.meanpct.d_tt4g06fagree..ycomp..(2 over_5yrspreTALIS-1 under_5yrspreTALIS)</t>
  </si>
  <si>
    <t>se.meanpct.d_tt4g06fagree..ycomp..(2 over_5yrspreTALIS-1 under_5yrspreTALIS)</t>
  </si>
  <si>
    <t>b.(meanpct.d_tt4g06aagree_isc1)-(meanpct.d_tt4g06aagree_isc2)</t>
  </si>
  <si>
    <t>se.(meanpct.d_tt4g06aagree_isc1)-(meanpct.d_tt4g06aagree_isc2)</t>
  </si>
  <si>
    <t>b.(meanpct.d_tt4g06bagree_isc1)-(meanpct.d_tt4g06bagree_isc2)</t>
  </si>
  <si>
    <t>se.(meanpct.d_tt4g06bagree_isc1)-(meanpct.d_tt4g06bagree_isc2)</t>
  </si>
  <si>
    <t>b.(meanpct.d_tt4g06cagree_isc1)-(meanpct.d_tt4g06cagree_isc2)</t>
  </si>
  <si>
    <t>se.(meanpct.d_tt4g06cagree_isc1)-(meanpct.d_tt4g06cagree_isc2)</t>
  </si>
  <si>
    <t>b.(meanpct.d_tt4g06dagree_isc1)-(meanpct.d_tt4g06dagree_isc2)</t>
  </si>
  <si>
    <t>se.(meanpct.d_tt4g06dagree_isc1)-(meanpct.d_tt4g06dagree_isc2)</t>
  </si>
  <si>
    <t>b.(meanpct.d_tt4g06eagree_isc1)-(meanpct.d_tt4g06eagree_isc2)</t>
  </si>
  <si>
    <t>se.(meanpct.d_tt4g06eagree_isc1)-(meanpct.d_tt4g06eagree_isc2)</t>
  </si>
  <si>
    <t>b.(meanpct.d_tt4g06fagree_isc1)-(meanpct.d_tt4g06fagree_isc2)</t>
  </si>
  <si>
    <t>se.(meanpct.d_tt4g06fagree_isc1)-(meanpct.d_tt4g06fagree_isc2)</t>
  </si>
  <si>
    <t>b.(meanpct.d_tt4g06aagree_isc3)-(meanpct.d_tt4g06aagree_isc2)</t>
  </si>
  <si>
    <t>se.(meanpct.d_tt4g06aagree_isc3)-(meanpct.d_tt4g06aagree_isc2)</t>
  </si>
  <si>
    <t>b.(meanpct.d_tt4g06bagree_isc3)-(meanpct.d_tt4g06bagree_isc2)</t>
  </si>
  <si>
    <t>se.(meanpct.d_tt4g06bagree_isc3)-(meanpct.d_tt4g06bagree_isc2)</t>
  </si>
  <si>
    <t>b.(meanpct.d_tt4g06cagree_isc3)-(meanpct.d_tt4g06cagree_isc2)</t>
  </si>
  <si>
    <t>se.(meanpct.d_tt4g06cagree_isc3)-(meanpct.d_tt4g06cagree_isc2)</t>
  </si>
  <si>
    <t>b.(meanpct.d_tt4g06dagree_isc3)-(meanpct.d_tt4g06dagree_isc2)</t>
  </si>
  <si>
    <t>se.(meanpct.d_tt4g06dagree_isc3)-(meanpct.d_tt4g06dagree_isc2)</t>
  </si>
  <si>
    <t>b.(meanpct.d_tt4g06eagree_isc3)-(meanpct.d_tt4g06eagree_isc2)</t>
  </si>
  <si>
    <t>se.(meanpct.d_tt4g06eagree_isc3)-(meanpct.d_tt4g06eagree_isc2)</t>
  </si>
  <si>
    <t>b.(meanpct.d_tt4g06fagree_isc3)-(meanpct.d_tt4g06fagree_isc2)</t>
  </si>
  <si>
    <t>se.(meanpct.d_tt4g06fagree_isc3)-(meanpct.d_tt4g06fagree_isc2)</t>
  </si>
  <si>
    <t>b.meanpct.d_tt4g06aagree..trainingtype..1 regular training</t>
  </si>
  <si>
    <t>se.meanpct.d_tt4g06aagree..trainingtype..1 regular training</t>
  </si>
  <si>
    <t>b.meanpct.d_tt4g06aagree..trainingtype..2 specific</t>
  </si>
  <si>
    <t>se.meanpct.d_tt4g06aagree..trainingtype..2 specific</t>
  </si>
  <si>
    <t>b.meanpct.d_tt4g06aagree..trainingtype..3 fast</t>
  </si>
  <si>
    <t>se.meanpct.d_tt4g06aagree..trainingtype..3 fast</t>
  </si>
  <si>
    <t>b.meanpct.d_tt4g06aagree..trainingtype..(3 fast-1 regular training)</t>
  </si>
  <si>
    <t>se.meanpct.d_tt4g06aagree..trainingtype..(3 fast-1 regular training)</t>
  </si>
  <si>
    <t>b.meanpct.d_tt4g06bagree..trainingtype..1 regular training</t>
  </si>
  <si>
    <t>se.meanpct.d_tt4g06bagree..trainingtype..1 regular training</t>
  </si>
  <si>
    <t>b.meanpct.d_tt4g06bagree..trainingtype..2 specific</t>
  </si>
  <si>
    <t>se.meanpct.d_tt4g06bagree..trainingtype..2 specific</t>
  </si>
  <si>
    <t>b.meanpct.d_tt4g06bagree..trainingtype..3 fast</t>
  </si>
  <si>
    <t>se.meanpct.d_tt4g06bagree..trainingtype..3 fast</t>
  </si>
  <si>
    <t>b.meanpct.d_tt4g06bagree..trainingtype..(3 fast-1 regular training)</t>
  </si>
  <si>
    <t>se.meanpct.d_tt4g06bagree..trainingtype..(3 fast-1 regular training)</t>
  </si>
  <si>
    <t>b.meanpct.d_tt4g06cagree..trainingtype..1 regular training</t>
  </si>
  <si>
    <t>se.meanpct.d_tt4g06cagree..trainingtype..1 regular training</t>
  </si>
  <si>
    <t>b.meanpct.d_tt4g06cagree..trainingtype..2 specific</t>
  </si>
  <si>
    <t>se.meanpct.d_tt4g06cagree..trainingtype..2 specific</t>
  </si>
  <si>
    <t>b.meanpct.d_tt4g06cagree..trainingtype..3 fast</t>
  </si>
  <si>
    <t>se.meanpct.d_tt4g06cagree..trainingtype..3 fast</t>
  </si>
  <si>
    <t>b.meanpct.d_tt4g06cagree..trainingtype..(3 fast-1 regular training)</t>
  </si>
  <si>
    <t>se.meanpct.d_tt4g06cagree..trainingtype..(3 fast-1 regular training)</t>
  </si>
  <si>
    <t>b.meanpct.d_tt4g06dagree..trainingtype..1 regular training</t>
  </si>
  <si>
    <t>se.meanpct.d_tt4g06dagree..trainingtype..1 regular training</t>
  </si>
  <si>
    <t>b.meanpct.d_tt4g06dagree..trainingtype..2 specific</t>
  </si>
  <si>
    <t>se.meanpct.d_tt4g06dagree..trainingtype..2 specific</t>
  </si>
  <si>
    <t>b.meanpct.d_tt4g06dagree..trainingtype..3 fast</t>
  </si>
  <si>
    <t>se.meanpct.d_tt4g06dagree..trainingtype..3 fast</t>
  </si>
  <si>
    <t>b.meanpct.d_tt4g06dagree..trainingtype..(3 fast-1 regular training)</t>
  </si>
  <si>
    <t>se.meanpct.d_tt4g06dagree..trainingtype..(3 fast-1 regular training)</t>
  </si>
  <si>
    <t>b.meanpct.d_tt4g06eagree..trainingtype..1 regular training</t>
  </si>
  <si>
    <t>se.meanpct.d_tt4g06eagree..trainingtype..1 regular training</t>
  </si>
  <si>
    <t>b.meanpct.d_tt4g06eagree..trainingtype..2 specific</t>
  </si>
  <si>
    <t>se.meanpct.d_tt4g06eagree..trainingtype..2 specific</t>
  </si>
  <si>
    <t>b.meanpct.d_tt4g06eagree..trainingtype..3 fast</t>
  </si>
  <si>
    <t>se.meanpct.d_tt4g06eagree..trainingtype..3 fast</t>
  </si>
  <si>
    <t>b.meanpct.d_tt4g06eagree..trainingtype..(3 fast-1 regular training)</t>
  </si>
  <si>
    <t>se.meanpct.d_tt4g06eagree..trainingtype..(3 fast-1 regular training)</t>
  </si>
  <si>
    <t>b.meanpct.d_tt4g06fagree..trainingtype..1 regular training</t>
  </si>
  <si>
    <t>se.meanpct.d_tt4g06fagree..trainingtype..1 regular training</t>
  </si>
  <si>
    <t>b.meanpct.d_tt4g06fagree..trainingtype..2 specific</t>
  </si>
  <si>
    <t>se.meanpct.d_tt4g06fagree..trainingtype..2 specific</t>
  </si>
  <si>
    <t>b.meanpct.d_tt4g06fagree..trainingtype..3 fast</t>
  </si>
  <si>
    <t>se.meanpct.d_tt4g06fagree..trainingtype..3 fast</t>
  </si>
  <si>
    <t>b.meanpct.d_tt4g06fagree..trainingtype..(3 fast-1 regular training)</t>
  </si>
  <si>
    <t>se.meanpct.d_tt4g06fagree..trainingtype..(3 fast-1 regular training)</t>
  </si>
  <si>
    <t>b.meanpct.d_tt4g07aqbitalot</t>
  </si>
  <si>
    <t>se.meanpct.d_tt4g07aqbitalot</t>
  </si>
  <si>
    <t>b.meanpct.d_tt4g07aqbitalot..ycomp..1 under_5yrspreTALIS</t>
  </si>
  <si>
    <t>se.meanpct.d_tt4g07aqbitalot..ycomp..1 under_5yrspreTALIS</t>
  </si>
  <si>
    <t>b.meanpct.d_tt4g07aqbitalot..ycomp..2 over_5yrspreTALIS</t>
  </si>
  <si>
    <t>se.meanpct.d_tt4g07aqbitalot..ycomp..2 over_5yrspreTALIS</t>
  </si>
  <si>
    <t>b.meanpct.d_tt4g07aqbitalot..ycomp..(2 over_5yrspreTALIS-1 under_5yrspreTALIS)</t>
  </si>
  <si>
    <t>se.meanpct.d_tt4g07aqbitalot..ycomp..(2 over_5yrspreTALIS-1 under_5yrspreTALIS)</t>
  </si>
  <si>
    <t>b.meanpct.d_tt4g07bqbitalot</t>
  </si>
  <si>
    <t>se.meanpct.d_tt4g07bqbitalot</t>
  </si>
  <si>
    <t>b.meanpct.d_tt4g07bqbitalot..ycomp..1 under_5yrspreTALIS</t>
  </si>
  <si>
    <t>se.meanpct.d_tt4g07bqbitalot..ycomp..1 under_5yrspreTALIS</t>
  </si>
  <si>
    <t>b.meanpct.d_tt4g07bqbitalot..ycomp..2 over_5yrspreTALIS</t>
  </si>
  <si>
    <t>se.meanpct.d_tt4g07bqbitalot..ycomp..2 over_5yrspreTALIS</t>
  </si>
  <si>
    <t>b.meanpct.d_tt4g07bqbitalot..ycomp..(2 over_5yrspreTALIS-1 under_5yrspreTALIS)</t>
  </si>
  <si>
    <t>se.meanpct.d_tt4g07bqbitalot..ycomp..(2 over_5yrspreTALIS-1 under_5yrspreTALIS)</t>
  </si>
  <si>
    <t>b.meanpct.d_tt4g07cqbitalot</t>
  </si>
  <si>
    <t>se.meanpct.d_tt4g07cqbitalot</t>
  </si>
  <si>
    <t>b.meanpct.d_tt4g07cqbitalot..ycomp..1 under_5yrspreTALIS</t>
  </si>
  <si>
    <t>se.meanpct.d_tt4g07cqbitalot..ycomp..1 under_5yrspreTALIS</t>
  </si>
  <si>
    <t>b.meanpct.d_tt4g07cqbitalot..ycomp..2 over_5yrspreTALIS</t>
  </si>
  <si>
    <t>se.meanpct.d_tt4g07cqbitalot..ycomp..2 over_5yrspreTALIS</t>
  </si>
  <si>
    <t>b.meanpct.d_tt4g07cqbitalot..ycomp..(2 over_5yrspreTALIS-1 under_5yrspreTALIS)</t>
  </si>
  <si>
    <t>se.meanpct.d_tt4g07cqbitalot..ycomp..(2 over_5yrspreTALIS-1 under_5yrspreTALIS)</t>
  </si>
  <si>
    <t>b.meanpct.d_tt4g07dqbitalot</t>
  </si>
  <si>
    <t>se.meanpct.d_tt4g07dqbitalot</t>
  </si>
  <si>
    <t>b.meanpct.d_tt4g07dqbitalot..ycomp..1 under_5yrspreTALIS</t>
  </si>
  <si>
    <t>se.meanpct.d_tt4g07dqbitalot..ycomp..1 under_5yrspreTALIS</t>
  </si>
  <si>
    <t>b.meanpct.d_tt4g07dqbitalot..ycomp..2 over_5yrspreTALIS</t>
  </si>
  <si>
    <t>se.meanpct.d_tt4g07dqbitalot..ycomp..2 over_5yrspreTALIS</t>
  </si>
  <si>
    <t>b.meanpct.d_tt4g07dqbitalot..ycomp..(2 over_5yrspreTALIS-1 under_5yrspreTALIS)</t>
  </si>
  <si>
    <t>se.meanpct.d_tt4g07dqbitalot..ycomp..(2 over_5yrspreTALIS-1 under_5yrspreTALIS)</t>
  </si>
  <si>
    <t>b.meanpct.d_tt4g07eqbitalot</t>
  </si>
  <si>
    <t>se.meanpct.d_tt4g07eqbitalot</t>
  </si>
  <si>
    <t>b.meanpct.d_tt4g07eqbitalot..ycomp..1 under_5yrspreTALIS</t>
  </si>
  <si>
    <t>se.meanpct.d_tt4g07eqbitalot..ycomp..1 under_5yrspreTALIS</t>
  </si>
  <si>
    <t>b.meanpct.d_tt4g07eqbitalot..ycomp..2 over_5yrspreTALIS</t>
  </si>
  <si>
    <t>se.meanpct.d_tt4g07eqbitalot..ycomp..2 over_5yrspreTALIS</t>
  </si>
  <si>
    <t>b.meanpct.d_tt4g07eqbitalot..ycomp..(2 over_5yrspreTALIS-1 under_5yrspreTALIS)</t>
  </si>
  <si>
    <t>se.meanpct.d_tt4g07eqbitalot..ycomp..(2 over_5yrspreTALIS-1 under_5yrspreTALIS)</t>
  </si>
  <si>
    <t>b.meanpct.d_tt4g07fqbitalot</t>
  </si>
  <si>
    <t>se.meanpct.d_tt4g07fqbitalot</t>
  </si>
  <si>
    <t>b.meanpct.d_tt4g07fqbitalot..ycomp..1 under_5yrspreTALIS</t>
  </si>
  <si>
    <t>se.meanpct.d_tt4g07fqbitalot..ycomp..1 under_5yrspreTALIS</t>
  </si>
  <si>
    <t>b.meanpct.d_tt4g07fqbitalot..ycomp..2 over_5yrspreTALIS</t>
  </si>
  <si>
    <t>se.meanpct.d_tt4g07fqbitalot..ycomp..2 over_5yrspreTALIS</t>
  </si>
  <si>
    <t>b.meanpct.d_tt4g07fqbitalot..ycomp..(2 over_5yrspreTALIS-1 under_5yrspreTALIS)</t>
  </si>
  <si>
    <t>se.meanpct.d_tt4g07fqbitalot..ycomp..(2 over_5yrspreTALIS-1 under_5yrspreTALIS)</t>
  </si>
  <si>
    <t>b.meanpct.d_tt4g07gqbitalot</t>
  </si>
  <si>
    <t>se.meanpct.d_tt4g07gqbitalot</t>
  </si>
  <si>
    <t>b.meanpct.d_tt4g07gqbitalot..ycomp..1 under_5yrspreTALIS</t>
  </si>
  <si>
    <t>se.meanpct.d_tt4g07gqbitalot..ycomp..1 under_5yrspreTALIS</t>
  </si>
  <si>
    <t>b.meanpct.d_tt4g07gqbitalot..ycomp..2 over_5yrspreTALIS</t>
  </si>
  <si>
    <t>se.meanpct.d_tt4g07gqbitalot..ycomp..2 over_5yrspreTALIS</t>
  </si>
  <si>
    <t>b.meanpct.d_tt4g07gqbitalot..ycomp..(2 over_5yrspreTALIS-1 under_5yrspreTALIS)</t>
  </si>
  <si>
    <t>se.meanpct.d_tt4g07gqbitalot..ycomp..(2 over_5yrspreTALIS-1 under_5yrspreTALIS)</t>
  </si>
  <si>
    <t>b.(meanpct.d_tt4g07aqbitalot_isc1)-(meanpct.d_tt4g07aqbitalot_isc2)</t>
  </si>
  <si>
    <t>se.(meanpct.d_tt4g07aqbitalot_isc1)-(meanpct.d_tt4g07aqbitalot_isc2)</t>
  </si>
  <si>
    <t>b.(meanpct.d_tt4g07bqbitalot_isc1)-(meanpct.d_tt4g07bqbitalot_isc2)</t>
  </si>
  <si>
    <t>se.(meanpct.d_tt4g07bqbitalot_isc1)-(meanpct.d_tt4g07bqbitalot_isc2)</t>
  </si>
  <si>
    <t>b.(meanpct.d_tt4g07cqbitalot_isc1)-(meanpct.d_tt4g07cqbitalot_isc2)</t>
  </si>
  <si>
    <t>se.(meanpct.d_tt4g07cqbitalot_isc1)-(meanpct.d_tt4g07cqbitalot_isc2)</t>
  </si>
  <si>
    <t>b.(meanpct.d_tt4g07dqbitalot_isc1)-(meanpct.d_tt4g07dqbitalot_isc2)</t>
  </si>
  <si>
    <t>se.(meanpct.d_tt4g07dqbitalot_isc1)-(meanpct.d_tt4g07dqbitalot_isc2)</t>
  </si>
  <si>
    <t>b.(meanpct.d_tt4g07eqbitalot_isc1)-(meanpct.d_tt4g07eqbitalot_isc2)</t>
  </si>
  <si>
    <t>se.(meanpct.d_tt4g07eqbitalot_isc1)-(meanpct.d_tt4g07eqbitalot_isc2)</t>
  </si>
  <si>
    <t>b.(meanpct.d_tt4g07fqbitalot_isc1)-(meanpct.d_tt4g07fqbitalot_isc2)</t>
  </si>
  <si>
    <t>se.(meanpct.d_tt4g07fqbitalot_isc1)-(meanpct.d_tt4g07fqbitalot_isc2)</t>
  </si>
  <si>
    <t>b.(meanpct.d_tt4g07gqbitalot_isc1)-(meanpct.d_tt4g07gqbitalot_isc2)</t>
  </si>
  <si>
    <t>se.(meanpct.d_tt4g07gqbitalot_isc1)-(meanpct.d_tt4g07gqbitalot_isc2)</t>
  </si>
  <si>
    <t>b.(meanpct.d_tt4g07aqbitalot_isc3)-(meanpct.d_tt4g07aqbitalot_isc2)</t>
  </si>
  <si>
    <t>se.(meanpct.d_tt4g07aqbitalot_isc3)-(meanpct.d_tt4g07aqbitalot_isc2)</t>
  </si>
  <si>
    <t>b.(meanpct.d_tt4g07bqbitalot_isc3)-(meanpct.d_tt4g07bqbitalot_isc2)</t>
  </si>
  <si>
    <t>se.(meanpct.d_tt4g07bqbitalot_isc3)-(meanpct.d_tt4g07bqbitalot_isc2)</t>
  </si>
  <si>
    <t>b.(meanpct.d_tt4g07cqbitalot_isc3)-(meanpct.d_tt4g07cqbitalot_isc2)</t>
  </si>
  <si>
    <t>se.(meanpct.d_tt4g07cqbitalot_isc3)-(meanpct.d_tt4g07cqbitalot_isc2)</t>
  </si>
  <si>
    <t>b.(meanpct.d_tt4g07dqbitalot_isc3)-(meanpct.d_tt4g07dqbitalot_isc2)</t>
  </si>
  <si>
    <t>se.(meanpct.d_tt4g07dqbitalot_isc3)-(meanpct.d_tt4g07dqbitalot_isc2)</t>
  </si>
  <si>
    <t>b.(meanpct.d_tt4g07eqbitalot_isc3)-(meanpct.d_tt4g07eqbitalot_isc2)</t>
  </si>
  <si>
    <t>se.(meanpct.d_tt4g07eqbitalot_isc3)-(meanpct.d_tt4g07eqbitalot_isc2)</t>
  </si>
  <si>
    <t>b.(meanpct.d_tt4g07fqbitalot_isc3)-(meanpct.d_tt4g07fqbitalot_isc2)</t>
  </si>
  <si>
    <t>se.(meanpct.d_tt4g07fqbitalot_isc3)-(meanpct.d_tt4g07fqbitalot_isc2)</t>
  </si>
  <si>
    <t>b.(meanpct.d_tt4g07gqbitalot_isc3)-(meanpct.d_tt4g07gqbitalot_isc2)</t>
  </si>
  <si>
    <t>se.(meanpct.d_tt4g07gqbitalot_isc3)-(meanpct.d_tt4g07gqbitalot_isc2)</t>
  </si>
  <si>
    <t>b.meanpct.d_tt3g06a2qbitalot</t>
  </si>
  <si>
    <t>se.meanpct.d_tt3g06a2qbitalot</t>
  </si>
  <si>
    <t>b.(meanpct.d_tt4g07aqbitalot)-(meanpct.d_tt3g06a2qbitalot)</t>
  </si>
  <si>
    <t>se.(meanpct.d_tt4g07aqbitalot)-(meanpct.d_tt3g06a2qbitalot)</t>
  </si>
  <si>
    <t>b.meanpct.d_tt3g06b2qbitalot</t>
  </si>
  <si>
    <t>se.meanpct.d_tt3g06b2qbitalot</t>
  </si>
  <si>
    <t>b.(meanpct.d_tt4g07bqbitalot)-(meanpct.d_tt3g06b2qbitalot)</t>
  </si>
  <si>
    <t>se.(meanpct.d_tt4g07bqbitalot)-(meanpct.d_tt3g06b2qbitalot)</t>
  </si>
  <si>
    <t>b.meanpct.d_tt3g06c2qbitalot</t>
  </si>
  <si>
    <t>se.meanpct.d_tt3g06c2qbitalot</t>
  </si>
  <si>
    <t>b.(meanpct.d_tt4g07cqbitalot)-(meanpct.d_tt3g06c2qbitalot)</t>
  </si>
  <si>
    <t>se.(meanpct.d_tt4g07cqbitalot)-(meanpct.d_tt3g06c2qbitalot)</t>
  </si>
  <si>
    <t>b.meanpct.d_tt3g06d2qbitalot</t>
  </si>
  <si>
    <t>se.meanpct.d_tt3g06d2qbitalot</t>
  </si>
  <si>
    <t>b.(meanpct.d_tt4g07dqbitalot)-(meanpct.d_tt3g06d2qbitalot)</t>
  </si>
  <si>
    <t>se.(meanpct.d_tt4g07dqbitalot)-(meanpct.d_tt3g06d2qbitalot)</t>
  </si>
  <si>
    <t>b.meanpct.d_tt3g06f2qbitalot</t>
  </si>
  <si>
    <t>se.meanpct.d_tt3g06f2qbitalot</t>
  </si>
  <si>
    <t>b.(meanpct.d_tt4g07eqbitalot)-(meanpct.d_tt3g06f2qbitalot)</t>
  </si>
  <si>
    <t>se.(meanpct.d_tt4g07eqbitalot)-(meanpct.d_tt3g06f2qbitalot)</t>
  </si>
  <si>
    <t>b.meanpct.d_tt3g06h2qbitalot</t>
  </si>
  <si>
    <t>se.meanpct.d_tt3g06h2qbitalot</t>
  </si>
  <si>
    <t>b.(meanpct.d_tt4g07fqbitalot)-(meanpct.d_tt3g06h2qbitalot)</t>
  </si>
  <si>
    <t>se.(meanpct.d_tt4g07fqbitalot)-(meanpct.d_tt3g06h2qbitalot)</t>
  </si>
  <si>
    <t>b.meanpct.d_tt4g17ayes</t>
  </si>
  <si>
    <t>se.meanpct.d_tt4g17ayes</t>
  </si>
  <si>
    <t>b.meanpct.d_tt4g17ayes..schoolexp..1 under_5yrs</t>
  </si>
  <si>
    <t>se.meanpct.d_tt4g17ayes..schoolexp..1 under_5yrs</t>
  </si>
  <si>
    <t>b.meanpct.d_tt4g17ayes..schoolexp..2 over_5yrs</t>
  </si>
  <si>
    <t>se.meanpct.d_tt4g17ayes..schoolexp..2 over_5yrs</t>
  </si>
  <si>
    <t>b.meanpct.d_tt4g17ayes..schoolexp..(2 over_5yrs-1 under_5yrs)</t>
  </si>
  <si>
    <t>se.meanpct.d_tt4g17ayes..schoolexp..(2 over_5yrs-1 under_5yrs)</t>
  </si>
  <si>
    <t>b.meanpct.d_tt4g17byes</t>
  </si>
  <si>
    <t>se.meanpct.d_tt4g17byes</t>
  </si>
  <si>
    <t>b.meanpct.d_tt4g17byes..schoolexp..1 under_5yrs</t>
  </si>
  <si>
    <t>se.meanpct.d_tt4g17byes..schoolexp..1 under_5yrs</t>
  </si>
  <si>
    <t>b.meanpct.d_tt4g17byes..schoolexp..2 over_5yrs</t>
  </si>
  <si>
    <t>se.meanpct.d_tt4g17byes..schoolexp..2 over_5yrs</t>
  </si>
  <si>
    <t>b.meanpct.d_tt4g17byes..schoolexp..(2 over_5yrs-1 under_5yrs)</t>
  </si>
  <si>
    <t>se.meanpct.d_tt4g17byes..schoolexp..(2 over_5yrs-1 under_5yrs)</t>
  </si>
  <si>
    <t>b.meanpct.d_tt4g17induction</t>
  </si>
  <si>
    <t>se.meanpct.d_tt4g17induction</t>
  </si>
  <si>
    <t>b.meanpct.d_tt4g17induction..schoolexp..1 under_5yrs</t>
  </si>
  <si>
    <t>se.meanpct.d_tt4g17induction..schoolexp..1 under_5yrs</t>
  </si>
  <si>
    <t>b.meanpct.d_tt4g17induction..schoolexp..2 over_5yrs</t>
  </si>
  <si>
    <t>se.meanpct.d_tt4g17induction..schoolexp..2 over_5yrs</t>
  </si>
  <si>
    <t>b.meanpct.d_tt4g17induction..schoolexp..(2 over_5yrs-1 under_5yrs)</t>
  </si>
  <si>
    <t>se.meanpct.d_tt4g17induction..schoolexp..(2 over_5yrs-1 under_5yrs)</t>
  </si>
  <si>
    <t>b.(meanpct.d_tt4g17ayes_isc1)-(meanpct.d_tt4g17ayes_isc2)</t>
  </si>
  <si>
    <t>se.(meanpct.d_tt4g17ayes_isc1)-(meanpct.d_tt4g17ayes_isc2)</t>
  </si>
  <si>
    <t>b.(meanpct.d_tt4g17byes_isc1)-(meanpct.d_tt4g17byes_isc2)</t>
  </si>
  <si>
    <t>se.(meanpct.d_tt4g17byes_isc1)-(meanpct.d_tt4g17byes_isc2)</t>
  </si>
  <si>
    <t>b.(meanpct.d_tt4g17induction_isc1)-(meanpct.d_tt4g17induction_isc2)</t>
  </si>
  <si>
    <t>se.(meanpct.d_tt4g17induction_isc1)-(meanpct.d_tt4g17induction_isc2)</t>
  </si>
  <si>
    <t>b.(meanpct.d_tt4g17ayes_isc3)-(meanpct.d_tt4g17ayes_isc2)</t>
  </si>
  <si>
    <t>se.(meanpct.d_tt4g17ayes_isc3)-(meanpct.d_tt4g17ayes_isc2)</t>
  </si>
  <si>
    <t>b.(meanpct.d_tt4g17byes_isc3)-(meanpct.d_tt4g17byes_isc2)</t>
  </si>
  <si>
    <t>se.(meanpct.d_tt4g17byes_isc3)-(meanpct.d_tt4g17byes_isc2)</t>
  </si>
  <si>
    <t>b.(meanpct.d_tt4g17induction_isc3)-(meanpct.d_tt4g17induction_isc2)</t>
  </si>
  <si>
    <t>se.(meanpct.d_tt4g17induction_isc3)-(meanpct.d_tt4g17induction_isc2)</t>
  </si>
  <si>
    <t>b.odr_d_tt4g17induction.d_female..tch_sch_controls</t>
  </si>
  <si>
    <t>se.odr_d_tt4g17induction.d_female..tch_sch_controls</t>
  </si>
  <si>
    <t>b.odr_d_tt4g17induction.c_agestd..tch_sch_controls</t>
  </si>
  <si>
    <t>se.odr_d_tt4g17induction.c_agestd..tch_sch_controls</t>
  </si>
  <si>
    <t>b.odr_d_tt4g17induction.d_schlocrural_cfix..tch_sch_controls</t>
  </si>
  <si>
    <t>se.odr_d_tt4g17induction.d_schlocrural_cfix..tch_sch_controls</t>
  </si>
  <si>
    <t>b.odr_d_tt4g17induction.d_schtypepub_cfix..tch_sch_controls</t>
  </si>
  <si>
    <t>se.odr_d_tt4g17induction.d_schtypepub_cfix..tch_sch_controls</t>
  </si>
  <si>
    <t>b.odr_d_tt4g17induction.d_schdisadv30_cfix..tch_sch_controls</t>
  </si>
  <si>
    <t>se.odr_d_tt4g17induction.d_schdisadv30_cfix..tch_sch_controls</t>
  </si>
  <si>
    <t>b.odr_d_tt4g17induction.d_schdiflang10_cfix..tch_sch_controls</t>
  </si>
  <si>
    <t>se.odr_d_tt4g17induction.d_schdiflang10_cfix..tch_sch_controls</t>
  </si>
  <si>
    <t>b.odr_d_tt4g17induction.d_schspneed30_cfix..tch_sch_controls</t>
  </si>
  <si>
    <t>se.odr_d_tt4g17induction.d_schspneed30_cfix..tch_sch_controls</t>
  </si>
  <si>
    <t>b.meanpct.d_tt3g19induction</t>
  </si>
  <si>
    <t>se.meanpct.d_tt3g19induction</t>
  </si>
  <si>
    <t>b.(meanpct.d_tt4g17induction)-(meanpct.d_tt3g19induction)</t>
  </si>
  <si>
    <t>se.(meanpct.d_tt4g17induction)-(meanpct.d_tt3g19induction)</t>
  </si>
  <si>
    <t>b.meanpct.d_tt3g19a2yes</t>
  </si>
  <si>
    <t>se.meanpct.d_tt3g19a2yes</t>
  </si>
  <si>
    <t>b.(meanpct.d_tt4g17ayes)-(meanpct.d_tt3g19a2yes)</t>
  </si>
  <si>
    <t>se.(meanpct.d_tt4g17ayes)-(meanpct.d_tt3g19a2yes)</t>
  </si>
  <si>
    <t>b.meanpct.d_tt3g19b2yes</t>
  </si>
  <si>
    <t>se.meanpct.d_tt3g19b2yes</t>
  </si>
  <si>
    <t>b.(meanpct.d_tt4g17byes)-(meanpct.d_tt3g19b2yes)</t>
  </si>
  <si>
    <t>se.(meanpct.d_tt4g17byes)-(meanpct.d_tt3g19b2yes)</t>
  </si>
  <si>
    <t>b.meanpct.d_tt4g19ayes</t>
  </si>
  <si>
    <t>se.meanpct.d_tt4g19ayes</t>
  </si>
  <si>
    <t>b.meanpct.d_tt4g19ayes..exp..1 under_5yrs</t>
  </si>
  <si>
    <t>se.meanpct.d_tt4g19ayes..exp..1 under_5yrs</t>
  </si>
  <si>
    <t>b.meanpct.d_tt4g19ayes..exp..2 from6to10</t>
  </si>
  <si>
    <t>se.meanpct.d_tt4g19ayes..exp..2 from6to10</t>
  </si>
  <si>
    <t>b.meanpct.d_tt4g19ayes..exp..3 over_10yrs</t>
  </si>
  <si>
    <t>se.meanpct.d_tt4g19ayes..exp..3 over_10yrs</t>
  </si>
  <si>
    <t>b.meanpct.d_tt4g19ayes..exp..(3 over_10yrs-1 under_5yrs)</t>
  </si>
  <si>
    <t>se.meanpct.d_tt4g19ayes..exp..(3 over_10yrs-1 under_5yrs)</t>
  </si>
  <si>
    <t>b.meanpct.d_tt4g19byes</t>
  </si>
  <si>
    <t>se.meanpct.d_tt4g19byes</t>
  </si>
  <si>
    <t>b.meanpct.d_tt4g19byes..exp..1 under_5yrs</t>
  </si>
  <si>
    <t>se.meanpct.d_tt4g19byes..exp..1 under_5yrs</t>
  </si>
  <si>
    <t>b.meanpct.d_tt4g19byes..exp..2 from6to10</t>
  </si>
  <si>
    <t>se.meanpct.d_tt4g19byes..exp..2 from6to10</t>
  </si>
  <si>
    <t>b.meanpct.d_tt4g19byes..exp..3 over_10yrs</t>
  </si>
  <si>
    <t>se.meanpct.d_tt4g19byes..exp..3 over_10yrs</t>
  </si>
  <si>
    <t>b.meanpct.d_tt4g19byes..exp..(3 over_10yrs-1 under_5yrs)</t>
  </si>
  <si>
    <t>se.meanpct.d_tt4g19byes..exp..(3 over_10yrs-1 under_5yrs)</t>
  </si>
  <si>
    <t>b.meanpct.d_sch_ment_yes</t>
  </si>
  <si>
    <t>se.meanpct.d_sch_ment_yes</t>
  </si>
  <si>
    <t>b.meanpct.d_sch_ment_yes..exp..1 under_5yrs</t>
  </si>
  <si>
    <t>se.meanpct.d_sch_ment_yes..exp..1 under_5yrs</t>
  </si>
  <si>
    <t>b.meanpct.d_sch_ment_yes..exp..2 from6to10</t>
  </si>
  <si>
    <t>se.meanpct.d_sch_ment_yes..exp..2 from6to10</t>
  </si>
  <si>
    <t>b.meanpct.d_sch_ment_yes..exp..3 over_10yrs</t>
  </si>
  <si>
    <t>se.meanpct.d_sch_ment_yes..exp..3 over_10yrs</t>
  </si>
  <si>
    <t>b.meanpct.d_sch_ment_yes..exp..(3 over_10yrs-1 under_5yrs)</t>
  </si>
  <si>
    <t>se.meanpct.d_sch_ment_yes..exp..(3 over_10yrs-1 under_5yrs)</t>
  </si>
  <si>
    <t>b.(meanpct.d_tt4g19ayes_isc1)-(meanpct.d_tt4g19ayes_isc2)</t>
  </si>
  <si>
    <t>se.(meanpct.d_tt4g19ayes_isc1)-(meanpct.d_tt4g19ayes_isc2)</t>
  </si>
  <si>
    <t>b.(meanpct.d_tt4g19byes_isc1)-(meanpct.d_tt4g19byes_isc2)</t>
  </si>
  <si>
    <t>se.(meanpct.d_tt4g19byes_isc1)-(meanpct.d_tt4g19byes_isc2)</t>
  </si>
  <si>
    <t>b.(meanpct.d_sch_ment_yes_isc1)-(meanpct.d_sch_ment_yes_isc2)</t>
  </si>
  <si>
    <t>se.(meanpct.d_sch_ment_yes_isc1)-(meanpct.d_sch_ment_yes_isc2)</t>
  </si>
  <si>
    <t>b.(meanpct.d_tt4g19ayes_isc3)-(meanpct.d_tt4g19ayes_isc2)</t>
  </si>
  <si>
    <t>se.(meanpct.d_tt4g19ayes_isc3)-(meanpct.d_tt4g19ayes_isc2)</t>
  </si>
  <si>
    <t>b.(meanpct.d_tt4g19byes_isc3)-(meanpct.d_tt4g19byes_isc2)</t>
  </si>
  <si>
    <t>se.(meanpct.d_tt4g19byes_isc3)-(meanpct.d_tt4g19byes_isc2)</t>
  </si>
  <si>
    <t>b.(meanpct.d_sch_ment_yes_isc3)-(meanpct.d_sch_ment_yes_isc2)</t>
  </si>
  <si>
    <t>se.(meanpct.d_sch_ment_yes_isc3)-(meanpct.d_sch_ment_yes_isc2)</t>
  </si>
  <si>
    <t>b.meanpct.d_tt2g20ayes</t>
  </si>
  <si>
    <t>se.meanpct.d_tt2g20ayes</t>
  </si>
  <si>
    <t>b.meanpct.d_tt3g21ayes</t>
  </si>
  <si>
    <t>se.meanpct.d_tt3g21ayes</t>
  </si>
  <si>
    <t>b.(meanpct.d_tt4g19ayes)-(meanpct.d_tt2g20ayes)</t>
  </si>
  <si>
    <t>se.(meanpct.d_tt4g19ayes)-(meanpct.d_tt2g20ayes)</t>
  </si>
  <si>
    <t>b.(meanpct.d_tt4g19ayes)-(meanpct.d_tt3g21ayes)</t>
  </si>
  <si>
    <t>se.(meanpct.d_tt4g19ayes)-(meanpct.d_tt3g21ayes)</t>
  </si>
  <si>
    <t>b.meanpct.d_sch_ment13_yes</t>
  </si>
  <si>
    <t>se.meanpct.d_sch_ment13_yes</t>
  </si>
  <si>
    <t>b.meanpct.d_sch_ment18_yes</t>
  </si>
  <si>
    <t>se.meanpct.d_sch_ment18_yes</t>
  </si>
  <si>
    <t>b.(meanpct.d_sch_ment_yes)-(meanpct.d_sch_ment13_yes)</t>
  </si>
  <si>
    <t>se.(meanpct.d_sch_ment_yes)-(meanpct.d_sch_ment13_yes)</t>
  </si>
  <si>
    <t>b.(meanpct.d_sch_ment_yes)-(meanpct.d_sch_ment18_yes)</t>
  </si>
  <si>
    <t>se.(meanpct.d_sch_ment_yes)-(meanpct.d_sch_ment18_yes)</t>
  </si>
  <si>
    <t>b.meanpct.d_tt4g20atleastone</t>
  </si>
  <si>
    <t>se.meanpct.d_tt4g20atleastone</t>
  </si>
  <si>
    <t>b.mean.d_tt4g20number</t>
  </si>
  <si>
    <t>se.mean.d_tt4g20number</t>
  </si>
  <si>
    <t>b.meanpct.d_tt4g20ayes</t>
  </si>
  <si>
    <t>se.meanpct.d_tt4g20ayes</t>
  </si>
  <si>
    <t>b.meanpct.d_tt4g20ainperson</t>
  </si>
  <si>
    <t>se.meanpct.d_tt4g20ainperson</t>
  </si>
  <si>
    <t>b.meanpct.d_tt4g20ainperson0online</t>
  </si>
  <si>
    <t>se.meanpct.d_tt4g20ainperson0online</t>
  </si>
  <si>
    <t>b.meanpct.d_tt4g20aonline</t>
  </si>
  <si>
    <t>se.meanpct.d_tt4g20aonline</t>
  </si>
  <si>
    <t>b.meanpct.d_tt4g20adiff</t>
  </si>
  <si>
    <t>se.meanpct.d_tt4g20adiff</t>
  </si>
  <si>
    <t>b.meanpct.d_tt4g20byes</t>
  </si>
  <si>
    <t>se.meanpct.d_tt4g20byes</t>
  </si>
  <si>
    <t>b.meanpct.d_tt4g20binperson</t>
  </si>
  <si>
    <t>se.meanpct.d_tt4g20binperson</t>
  </si>
  <si>
    <t>b.meanpct.d_tt4g20binperson0online</t>
  </si>
  <si>
    <t>se.meanpct.d_tt4g20binperson0online</t>
  </si>
  <si>
    <t>b.meanpct.d_tt4g20bonline</t>
  </si>
  <si>
    <t>se.meanpct.d_tt4g20bonline</t>
  </si>
  <si>
    <t>b.meanpct.d_tt4g20bdiff</t>
  </si>
  <si>
    <t>se.meanpct.d_tt4g20bdiff</t>
  </si>
  <si>
    <t>b.meanpct.d_tt4g20cyes</t>
  </si>
  <si>
    <t>se.meanpct.d_tt4g20cyes</t>
  </si>
  <si>
    <t>b.meanpct.d_tt4g20cinperson</t>
  </si>
  <si>
    <t>se.meanpct.d_tt4g20cinperson</t>
  </si>
  <si>
    <t>b.meanpct.d_tt4g20cinperson0online</t>
  </si>
  <si>
    <t>se.meanpct.d_tt4g20cinperson0online</t>
  </si>
  <si>
    <t>b.meanpct.d_tt4g20conline</t>
  </si>
  <si>
    <t>se.meanpct.d_tt4g20conline</t>
  </si>
  <si>
    <t>b.meanpct.d_tt4g20cdiff</t>
  </si>
  <si>
    <t>se.meanpct.d_tt4g20cdiff</t>
  </si>
  <si>
    <t>b.meanpct.d_tt4g20dyes</t>
  </si>
  <si>
    <t>se.meanpct.d_tt4g20dyes</t>
  </si>
  <si>
    <t>b.meanpct.d_tt4g20dinperson</t>
  </si>
  <si>
    <t>se.meanpct.d_tt4g20dinperson</t>
  </si>
  <si>
    <t>b.meanpct.d_tt4g20dinperson0online</t>
  </si>
  <si>
    <t>se.meanpct.d_tt4g20dinperson0online</t>
  </si>
  <si>
    <t>b.meanpct.d_tt4g20donline</t>
  </si>
  <si>
    <t>se.meanpct.d_tt4g20donline</t>
  </si>
  <si>
    <t>b.meanpct.d_tt4g20ddiff</t>
  </si>
  <si>
    <t>se.meanpct.d_tt4g20ddiff</t>
  </si>
  <si>
    <t>b.meanpct.d_tt4g20eyes</t>
  </si>
  <si>
    <t>se.meanpct.d_tt4g20eyes</t>
  </si>
  <si>
    <t>b.meanpct.d_tt4g20einperson</t>
  </si>
  <si>
    <t>se.meanpct.d_tt4g20einperson</t>
  </si>
  <si>
    <t>b.meanpct.d_tt4g20einperson0online</t>
  </si>
  <si>
    <t>se.meanpct.d_tt4g20einperson0online</t>
  </si>
  <si>
    <t>b.meanpct.d_tt4g20eonline</t>
  </si>
  <si>
    <t>se.meanpct.d_tt4g20eonline</t>
  </si>
  <si>
    <t>b.meanpct.d_tt4g20ediff</t>
  </si>
  <si>
    <t>se.meanpct.d_tt4g20ediff</t>
  </si>
  <si>
    <t>b.meanpct.d_tt4g20fyes</t>
  </si>
  <si>
    <t>se.meanpct.d_tt4g20fyes</t>
  </si>
  <si>
    <t>b.meanpct.d_tt4g20finperson</t>
  </si>
  <si>
    <t>se.meanpct.d_tt4g20finperson</t>
  </si>
  <si>
    <t>b.meanpct.d_tt4g20finperson0online</t>
  </si>
  <si>
    <t>se.meanpct.d_tt4g20finperson0online</t>
  </si>
  <si>
    <t>b.meanpct.d_tt4g20fonline</t>
  </si>
  <si>
    <t>se.meanpct.d_tt4g20fonline</t>
  </si>
  <si>
    <t>b.meanpct.d_tt4g20fdiff</t>
  </si>
  <si>
    <t>se.meanpct.d_tt4g20fdiff</t>
  </si>
  <si>
    <t>b.meanpct.d_tt4g20gyes</t>
  </si>
  <si>
    <t>se.meanpct.d_tt4g20gyes</t>
  </si>
  <si>
    <t>b.meanpct.d_tt4g20ginperson</t>
  </si>
  <si>
    <t>se.meanpct.d_tt4g20ginperson</t>
  </si>
  <si>
    <t>b.meanpct.d_tt4g20ginperson0online</t>
  </si>
  <si>
    <t>se.meanpct.d_tt4g20ginperson0online</t>
  </si>
  <si>
    <t>b.meanpct.d_tt4g20gonline</t>
  </si>
  <si>
    <t>se.meanpct.d_tt4g20gonline</t>
  </si>
  <si>
    <t>b.meanpct.d_tt4g20gdiff</t>
  </si>
  <si>
    <t>se.meanpct.d_tt4g20gdiff</t>
  </si>
  <si>
    <t>b.meanpct.d_tt4g20hyes</t>
  </si>
  <si>
    <t>se.meanpct.d_tt4g20hyes</t>
  </si>
  <si>
    <t>b.meanpct.d_tt4g20hinperson</t>
  </si>
  <si>
    <t>se.meanpct.d_tt4g20hinperson</t>
  </si>
  <si>
    <t>b.meanpct.d_tt4g20hinperson0online</t>
  </si>
  <si>
    <t>se.meanpct.d_tt4g20hinperson0online</t>
  </si>
  <si>
    <t>b.meanpct.d_tt4g20honline</t>
  </si>
  <si>
    <t>se.meanpct.d_tt4g20honline</t>
  </si>
  <si>
    <t>b.meanpct.d_tt4g20hdiff</t>
  </si>
  <si>
    <t>se.meanpct.d_tt4g20hdiff</t>
  </si>
  <si>
    <t>b.meanpct.d_tt4g20iyes</t>
  </si>
  <si>
    <t>se.meanpct.d_tt4g20iyes</t>
  </si>
  <si>
    <t>b.meanpct.d_tt4g20iinperson</t>
  </si>
  <si>
    <t>se.meanpct.d_tt4g20iinperson</t>
  </si>
  <si>
    <t>b.meanpct.d_tt4g20iinperson0online</t>
  </si>
  <si>
    <t>se.meanpct.d_tt4g20iinperson0online</t>
  </si>
  <si>
    <t>b.meanpct.d_tt4g20ionline</t>
  </si>
  <si>
    <t>se.meanpct.d_tt4g20ionline</t>
  </si>
  <si>
    <t>b.meanpct.d_tt4g20idiff</t>
  </si>
  <si>
    <t>se.meanpct.d_tt4g20idiff</t>
  </si>
  <si>
    <t>b.meanpct.d_tt4g20jyes</t>
  </si>
  <si>
    <t>se.meanpct.d_tt4g20jyes</t>
  </si>
  <si>
    <t>b.meanpct.d_tt4g20jinperson</t>
  </si>
  <si>
    <t>se.meanpct.d_tt4g20jinperson</t>
  </si>
  <si>
    <t>b.meanpct.d_tt4g20jinperson0online</t>
  </si>
  <si>
    <t>se.meanpct.d_tt4g20jinperson0online</t>
  </si>
  <si>
    <t>b.meanpct.d_tt4g20jonline</t>
  </si>
  <si>
    <t>se.meanpct.d_tt4g20jonline</t>
  </si>
  <si>
    <t>b.meanpct.d_tt4g20jdiff</t>
  </si>
  <si>
    <t>se.meanpct.d_tt4g20jdiff</t>
  </si>
  <si>
    <t>b.(meanpct.d_tt4g20atleastone_isc1)-(meanpct.d_tt4g20atleastone_isc2)</t>
  </si>
  <si>
    <t>se.(meanpct.d_tt4g20atleastone_isc1)-(meanpct.d_tt4g20atleastone_isc2)</t>
  </si>
  <si>
    <t>b.(mean.d_tt4g20number_isc1)-(mean.d_tt4g20number_isc2)</t>
  </si>
  <si>
    <t>se.(mean.d_tt4g20number_isc1)-(mean.d_tt4g20number_isc2)</t>
  </si>
  <si>
    <t>b.(meanpct.d_tt4g20atleastone_isc3)-(meanpct.d_tt4g20atleastone_isc2)</t>
  </si>
  <si>
    <t>se.(meanpct.d_tt4g20atleastone_isc3)-(meanpct.d_tt4g20atleastone_isc2)</t>
  </si>
  <si>
    <t>b.(mean.d_tt4g20number_isc3)-(mean.d_tt4g20number_isc2)</t>
  </si>
  <si>
    <t>se.(mean.d_tt4g20number_isc3)-(mean.d_tt4g20number_isc2)</t>
  </si>
  <si>
    <t>b.meanpct.d_tt4g20ayes..exp..1 under_5yrs</t>
  </si>
  <si>
    <t>se.meanpct.d_tt4g20ayes..exp..1 under_5yrs</t>
  </si>
  <si>
    <t>b.meanpct.d_tt4g20ayes..exp..2 from6to10</t>
  </si>
  <si>
    <t>se.meanpct.d_tt4g20ayes..exp..2 from6to10</t>
  </si>
  <si>
    <t>b.meanpct.d_tt4g20ayes..exp..3 over_10yrs</t>
  </si>
  <si>
    <t>se.meanpct.d_tt4g20ayes..exp..3 over_10yrs</t>
  </si>
  <si>
    <t>b.meanpct.d_tt4g20ayes..exp..(3 over_10yrs-1 under_5yrs)</t>
  </si>
  <si>
    <t>se.meanpct.d_tt4g20ayes..exp..(3 over_10yrs-1 under_5yrs)</t>
  </si>
  <si>
    <t>b.meanpct.d_tt4g20byes..exp..1 under_5yrs</t>
  </si>
  <si>
    <t>se.meanpct.d_tt4g20byes..exp..1 under_5yrs</t>
  </si>
  <si>
    <t>b.meanpct.d_tt4g20byes..exp..2 from6to10</t>
  </si>
  <si>
    <t>se.meanpct.d_tt4g20byes..exp..2 from6to10</t>
  </si>
  <si>
    <t>b.meanpct.d_tt4g20byes..exp..3 over_10yrs</t>
  </si>
  <si>
    <t>se.meanpct.d_tt4g20byes..exp..3 over_10yrs</t>
  </si>
  <si>
    <t>b.meanpct.d_tt4g20byes..exp..(3 over_10yrs-1 under_5yrs)</t>
  </si>
  <si>
    <t>se.meanpct.d_tt4g20byes..exp..(3 over_10yrs-1 under_5yrs)</t>
  </si>
  <si>
    <t>b.meanpct.d_tt4g20cyes..exp..1 under_5yrs</t>
  </si>
  <si>
    <t>se.meanpct.d_tt4g20cyes..exp..1 under_5yrs</t>
  </si>
  <si>
    <t>b.meanpct.d_tt4g20cyes..exp..2 from6to10</t>
  </si>
  <si>
    <t>se.meanpct.d_tt4g20cyes..exp..2 from6to10</t>
  </si>
  <si>
    <t>b.meanpct.d_tt4g20cyes..exp..3 over_10yrs</t>
  </si>
  <si>
    <t>se.meanpct.d_tt4g20cyes..exp..3 over_10yrs</t>
  </si>
  <si>
    <t>b.meanpct.d_tt4g20cyes..exp..(3 over_10yrs-1 under_5yrs)</t>
  </si>
  <si>
    <t>se.meanpct.d_tt4g20cyes..exp..(3 over_10yrs-1 under_5yrs)</t>
  </si>
  <si>
    <t>b.meanpct.d_tt4g20dyes..exp..1 under_5yrs</t>
  </si>
  <si>
    <t>se.meanpct.d_tt4g20dyes..exp..1 under_5yrs</t>
  </si>
  <si>
    <t>b.meanpct.d_tt4g20dyes..exp..2 from6to10</t>
  </si>
  <si>
    <t>se.meanpct.d_tt4g20dyes..exp..2 from6to10</t>
  </si>
  <si>
    <t>b.meanpct.d_tt4g20dyes..exp..3 over_10yrs</t>
  </si>
  <si>
    <t>se.meanpct.d_tt4g20dyes..exp..3 over_10yrs</t>
  </si>
  <si>
    <t>b.meanpct.d_tt4g20dyes..exp..(3 over_10yrs-1 under_5yrs)</t>
  </si>
  <si>
    <t>se.meanpct.d_tt4g20dyes..exp..(3 over_10yrs-1 under_5yrs)</t>
  </si>
  <si>
    <t>b.meanpct.d_tt4g20eyes..exp..1 under_5yrs</t>
  </si>
  <si>
    <t>se.meanpct.d_tt4g20eyes..exp..1 under_5yrs</t>
  </si>
  <si>
    <t>b.meanpct.d_tt4g20eyes..exp..2 from6to10</t>
  </si>
  <si>
    <t>se.meanpct.d_tt4g20eyes..exp..2 from6to10</t>
  </si>
  <si>
    <t>b.meanpct.d_tt4g20eyes..exp..3 over_10yrs</t>
  </si>
  <si>
    <t>se.meanpct.d_tt4g20eyes..exp..3 over_10yrs</t>
  </si>
  <si>
    <t>b.meanpct.d_tt4g20eyes..exp..(3 over_10yrs-1 under_5yrs)</t>
  </si>
  <si>
    <t>se.meanpct.d_tt4g20eyes..exp..(3 over_10yrs-1 under_5yrs)</t>
  </si>
  <si>
    <t>b.meanpct.d_tt4g20fyes..exp..1 under_5yrs</t>
  </si>
  <si>
    <t>se.meanpct.d_tt4g20fyes..exp..1 under_5yrs</t>
  </si>
  <si>
    <t>b.meanpct.d_tt4g20fyes..exp..2 from6to10</t>
  </si>
  <si>
    <t>se.meanpct.d_tt4g20fyes..exp..2 from6to10</t>
  </si>
  <si>
    <t>b.meanpct.d_tt4g20fyes..exp..3 over_10yrs</t>
  </si>
  <si>
    <t>se.meanpct.d_tt4g20fyes..exp..3 over_10yrs</t>
  </si>
  <si>
    <t>b.meanpct.d_tt4g20fyes..exp..(3 over_10yrs-1 under_5yrs)</t>
  </si>
  <si>
    <t>se.meanpct.d_tt4g20fyes..exp..(3 over_10yrs-1 under_5yrs)</t>
  </si>
  <si>
    <t>b.meanpct.d_tt4g20gyes..exp..1 under_5yrs</t>
  </si>
  <si>
    <t>se.meanpct.d_tt4g20gyes..exp..1 under_5yrs</t>
  </si>
  <si>
    <t>b.meanpct.d_tt4g20gyes..exp..2 from6to10</t>
  </si>
  <si>
    <t>se.meanpct.d_tt4g20gyes..exp..2 from6to10</t>
  </si>
  <si>
    <t>b.meanpct.d_tt4g20gyes..exp..3 over_10yrs</t>
  </si>
  <si>
    <t>se.meanpct.d_tt4g20gyes..exp..3 over_10yrs</t>
  </si>
  <si>
    <t>b.meanpct.d_tt4g20gyes..exp..(3 over_10yrs-1 under_5yrs)</t>
  </si>
  <si>
    <t>se.meanpct.d_tt4g20gyes..exp..(3 over_10yrs-1 under_5yrs)</t>
  </si>
  <si>
    <t>b.meanpct.d_tt4g20hyes..exp..1 under_5yrs</t>
  </si>
  <si>
    <t>se.meanpct.d_tt4g20hyes..exp..1 under_5yrs</t>
  </si>
  <si>
    <t>b.meanpct.d_tt4g20hyes..exp..2 from6to10</t>
  </si>
  <si>
    <t>se.meanpct.d_tt4g20hyes..exp..2 from6to10</t>
  </si>
  <si>
    <t>b.meanpct.d_tt4g20hyes..exp..3 over_10yrs</t>
  </si>
  <si>
    <t>se.meanpct.d_tt4g20hyes..exp..3 over_10yrs</t>
  </si>
  <si>
    <t>b.meanpct.d_tt4g20hyes..exp..(3 over_10yrs-1 under_5yrs)</t>
  </si>
  <si>
    <t>se.meanpct.d_tt4g20hyes..exp..(3 over_10yrs-1 under_5yrs)</t>
  </si>
  <si>
    <t>b.meanpct.d_tt4g20iyes..exp..1 under_5yrs</t>
  </si>
  <si>
    <t>se.meanpct.d_tt4g20iyes..exp..1 under_5yrs</t>
  </si>
  <si>
    <t>b.meanpct.d_tt4g20iyes..exp..2 from6to10</t>
  </si>
  <si>
    <t>se.meanpct.d_tt4g20iyes..exp..2 from6to10</t>
  </si>
  <si>
    <t>b.meanpct.d_tt4g20iyes..exp..3 over_10yrs</t>
  </si>
  <si>
    <t>se.meanpct.d_tt4g20iyes..exp..3 over_10yrs</t>
  </si>
  <si>
    <t>b.meanpct.d_tt4g20iyes..exp..(3 over_10yrs-1 under_5yrs)</t>
  </si>
  <si>
    <t>se.meanpct.d_tt4g20iyes..exp..(3 over_10yrs-1 under_5yrs)</t>
  </si>
  <si>
    <t>b.meanpct.d_tt4g20jyes..exp..1 under_5yrs</t>
  </si>
  <si>
    <t>se.meanpct.d_tt4g20jyes..exp..1 under_5yrs</t>
  </si>
  <si>
    <t>b.meanpct.d_tt4g20jyes..exp..2 from6to10</t>
  </si>
  <si>
    <t>se.meanpct.d_tt4g20jyes..exp..2 from6to10</t>
  </si>
  <si>
    <t>b.meanpct.d_tt4g20jyes..exp..3 over_10yrs</t>
  </si>
  <si>
    <t>se.meanpct.d_tt4g20jyes..exp..3 over_10yrs</t>
  </si>
  <si>
    <t>b.meanpct.d_tt4g20jyes..exp..(3 over_10yrs-1 under_5yrs)</t>
  </si>
  <si>
    <t>se.meanpct.d_tt4g20jyes..exp..(3 over_10yrs-1 under_5yrs)</t>
  </si>
  <si>
    <t>b.(meanpct.d_tt4g20ayes_isc1)-(meanpct.d_tt4g20ayes_isc2)</t>
  </si>
  <si>
    <t>se.(meanpct.d_tt4g20ayes_isc1)-(meanpct.d_tt4g20ayes_isc2)</t>
  </si>
  <si>
    <t>b.(meanpct.d_tt4g20byes_isc1)-(meanpct.d_tt4g20byes_isc2)</t>
  </si>
  <si>
    <t>se.(meanpct.d_tt4g20byes_isc1)-(meanpct.d_tt4g20byes_isc2)</t>
  </si>
  <si>
    <t>b.(meanpct.d_tt4g20cyes_isc1)-(meanpct.d_tt4g20cyes_isc2)</t>
  </si>
  <si>
    <t>se.(meanpct.d_tt4g20cyes_isc1)-(meanpct.d_tt4g20cyes_isc2)</t>
  </si>
  <si>
    <t>b.(meanpct.d_tt4g20dyes_isc1)-(meanpct.d_tt4g20dyes_isc2)</t>
  </si>
  <si>
    <t>se.(meanpct.d_tt4g20dyes_isc1)-(meanpct.d_tt4g20dyes_isc2)</t>
  </si>
  <si>
    <t>b.(meanpct.d_tt4g20eyes_isc1)-(meanpct.d_tt4g20eyes_isc2)</t>
  </si>
  <si>
    <t>se.(meanpct.d_tt4g20eyes_isc1)-(meanpct.d_tt4g20eyes_isc2)</t>
  </si>
  <si>
    <t>b.(meanpct.d_tt4g20fyes_isc1)-(meanpct.d_tt4g20fyes_isc2)</t>
  </si>
  <si>
    <t>se.(meanpct.d_tt4g20fyes_isc1)-(meanpct.d_tt4g20fyes_isc2)</t>
  </si>
  <si>
    <t>b.(meanpct.d_tt4g20gyes_isc1)-(meanpct.d_tt4g20gyes_isc2)</t>
  </si>
  <si>
    <t>se.(meanpct.d_tt4g20gyes_isc1)-(meanpct.d_tt4g20gyes_isc2)</t>
  </si>
  <si>
    <t>b.(meanpct.d_tt4g20hyes_isc1)-(meanpct.d_tt4g20hyes_isc2)</t>
  </si>
  <si>
    <t>se.(meanpct.d_tt4g20hyes_isc1)-(meanpct.d_tt4g20hyes_isc2)</t>
  </si>
  <si>
    <t>b.(meanpct.d_tt4g20iyes_isc1)-(meanpct.d_tt4g20iyes_isc2)</t>
  </si>
  <si>
    <t>se.(meanpct.d_tt4g20iyes_isc1)-(meanpct.d_tt4g20iyes_isc2)</t>
  </si>
  <si>
    <t>b.(meanpct.d_tt4g20jyes_isc1)-(meanpct.d_tt4g20jyes_isc2)</t>
  </si>
  <si>
    <t>se.(meanpct.d_tt4g20jyes_isc1)-(meanpct.d_tt4g20jyes_isc2)</t>
  </si>
  <si>
    <t>b.(meanpct.d_tt4g20ayes_isc3)-(meanpct.d_tt4g20ayes_isc2)</t>
  </si>
  <si>
    <t>se.(meanpct.d_tt4g20ayes_isc3)-(meanpct.d_tt4g20ayes_isc2)</t>
  </si>
  <si>
    <t>b.(meanpct.d_tt4g20byes_isc3)-(meanpct.d_tt4g20byes_isc2)</t>
  </si>
  <si>
    <t>se.(meanpct.d_tt4g20byes_isc3)-(meanpct.d_tt4g20byes_isc2)</t>
  </si>
  <si>
    <t>b.(meanpct.d_tt4g20cyes_isc3)-(meanpct.d_tt4g20cyes_isc2)</t>
  </si>
  <si>
    <t>se.(meanpct.d_tt4g20cyes_isc3)-(meanpct.d_tt4g20cyes_isc2)</t>
  </si>
  <si>
    <t>b.(meanpct.d_tt4g20dyes_isc3)-(meanpct.d_tt4g20dyes_isc2)</t>
  </si>
  <si>
    <t>se.(meanpct.d_tt4g20dyes_isc3)-(meanpct.d_tt4g20dyes_isc2)</t>
  </si>
  <si>
    <t>b.(meanpct.d_tt4g20eyes_isc3)-(meanpct.d_tt4g20eyes_isc2)</t>
  </si>
  <si>
    <t>se.(meanpct.d_tt4g20eyes_isc3)-(meanpct.d_tt4g20eyes_isc2)</t>
  </si>
  <si>
    <t>b.(meanpct.d_tt4g20fyes_isc3)-(meanpct.d_tt4g20fyes_isc2)</t>
  </si>
  <si>
    <t>se.(meanpct.d_tt4g20fyes_isc3)-(meanpct.d_tt4g20fyes_isc2)</t>
  </si>
  <si>
    <t>b.(meanpct.d_tt4g20gyes_isc3)-(meanpct.d_tt4g20gyes_isc2)</t>
  </si>
  <si>
    <t>se.(meanpct.d_tt4g20gyes_isc3)-(meanpct.d_tt4g20gyes_isc2)</t>
  </si>
  <si>
    <t>b.(meanpct.d_tt4g20hyes_isc3)-(meanpct.d_tt4g20hyes_isc2)</t>
  </si>
  <si>
    <t>se.(meanpct.d_tt4g20hyes_isc3)-(meanpct.d_tt4g20hyes_isc2)</t>
  </si>
  <si>
    <t>b.(meanpct.d_tt4g20iyes_isc3)-(meanpct.d_tt4g20iyes_isc2)</t>
  </si>
  <si>
    <t>se.(meanpct.d_tt4g20iyes_isc3)-(meanpct.d_tt4g20iyes_isc2)</t>
  </si>
  <si>
    <t>b.(meanpct.d_tt4g20jyes_isc3)-(meanpct.d_tt4g20jyes_isc2)</t>
  </si>
  <si>
    <t>se.(meanpct.d_tt4g20jyes_isc3)-(meanpct.d_tt4g20jyes_isc2)</t>
  </si>
  <si>
    <t>b.meanpct.d_tt4g20atleastone..exp..1 under_5yrs</t>
  </si>
  <si>
    <t>se.meanpct.d_tt4g20atleastone..exp..1 under_5yrs</t>
  </si>
  <si>
    <t>b.meanpct.d_tt4g20atleastone..exp..2 from6to10</t>
  </si>
  <si>
    <t>se.meanpct.d_tt4g20atleastone..exp..2 from6to10</t>
  </si>
  <si>
    <t>b.meanpct.d_tt4g20atleastone..exp..3 over_10yrs</t>
  </si>
  <si>
    <t>se.meanpct.d_tt4g20atleastone..exp..3 over_10yrs</t>
  </si>
  <si>
    <t>b.meanpct.d_tt4g20atleastone..exp..(3 over_10yrs-1 under_5yrs)</t>
  </si>
  <si>
    <t>se.meanpct.d_tt4g20atleastone..exp..(3 over_10yrs-1 under_5yrs)</t>
  </si>
  <si>
    <t>b.mean.d_tt4g20number..exp..1 under_5yrs</t>
  </si>
  <si>
    <t>se.mean.d_tt4g20number..exp..1 under_5yrs</t>
  </si>
  <si>
    <t>b.mean.d_tt4g20number..exp..2 from6to10</t>
  </si>
  <si>
    <t>se.mean.d_tt4g20number..exp..2 from6to10</t>
  </si>
  <si>
    <t>b.mean.d_tt4g20number..exp..3 over_10yrs</t>
  </si>
  <si>
    <t>se.mean.d_tt4g20number..exp..3 over_10yrs</t>
  </si>
  <si>
    <t>b.mean.d_tt4g20number..exp..(3 over_10yrs-1 under_5yrs)</t>
  </si>
  <si>
    <t>se.mean.d_tt4g20number..exp..(3 over_10yrs-1 under_5yrs)</t>
  </si>
  <si>
    <t>b.meanpct.d_tt4g20ainperson..schloc..1 Rural</t>
  </si>
  <si>
    <t>se.meanpct.d_tt4g20ainperson..schloc..1 Rural</t>
  </si>
  <si>
    <t>b.meanpct.d_tt4g20ainperson..schloc..2 Town</t>
  </si>
  <si>
    <t>se.meanpct.d_tt4g20ainperson..schloc..2 Town</t>
  </si>
  <si>
    <t>b.meanpct.d_tt4g20ainperson..schloc..3 City</t>
  </si>
  <si>
    <t>se.meanpct.d_tt4g20ainperson..schloc..3 City</t>
  </si>
  <si>
    <t>b.meanpct.d_tt4g20ainperson..schloc..(3 City-1 Rural)</t>
  </si>
  <si>
    <t>se.meanpct.d_tt4g20ainperson..schloc..(3 City-1 Rural)</t>
  </si>
  <si>
    <t>b.meanpct.d_tt4g20binperson..schloc..1 Rural</t>
  </si>
  <si>
    <t>se.meanpct.d_tt4g20binperson..schloc..1 Rural</t>
  </si>
  <si>
    <t>b.meanpct.d_tt4g20binperson..schloc..2 Town</t>
  </si>
  <si>
    <t>se.meanpct.d_tt4g20binperson..schloc..2 Town</t>
  </si>
  <si>
    <t>b.meanpct.d_tt4g20binperson..schloc..3 City</t>
  </si>
  <si>
    <t>se.meanpct.d_tt4g20binperson..schloc..3 City</t>
  </si>
  <si>
    <t>b.meanpct.d_tt4g20binperson..schloc..(3 City-1 Rural)</t>
  </si>
  <si>
    <t>se.meanpct.d_tt4g20binperson..schloc..(3 City-1 Rural)</t>
  </si>
  <si>
    <t>b.meanpct.d_tt4g20iinperson..schloc..1 Rural</t>
  </si>
  <si>
    <t>se.meanpct.d_tt4g20iinperson..schloc..1 Rural</t>
  </si>
  <si>
    <t>b.meanpct.d_tt4g20iinperson..schloc..2 Town</t>
  </si>
  <si>
    <t>se.meanpct.d_tt4g20iinperson..schloc..2 Town</t>
  </si>
  <si>
    <t>b.meanpct.d_tt4g20iinperson..schloc..3 City</t>
  </si>
  <si>
    <t>se.meanpct.d_tt4g20iinperson..schloc..3 City</t>
  </si>
  <si>
    <t>b.meanpct.d_tt4g20iinperson..schloc..(3 City-1 Rural)</t>
  </si>
  <si>
    <t>se.meanpct.d_tt4g20iinperson..schloc..(3 City-1 Rural)</t>
  </si>
  <si>
    <t>b.meanpct.d_tt4g20ainperson..gender..Female</t>
  </si>
  <si>
    <t>se.meanpct.d_tt4g20ainperson..gender..Female</t>
  </si>
  <si>
    <t>b.meanpct.d_tt4g20ainperson..gender..Male</t>
  </si>
  <si>
    <t>se.meanpct.d_tt4g20ainperson..gender..Male</t>
  </si>
  <si>
    <t>b.meanpct.d_tt4g20ainperson..gender..(Male-Female)</t>
  </si>
  <si>
    <t>se.meanpct.d_tt4g20ainperson..gender..(Male-Female)</t>
  </si>
  <si>
    <t>b.meanpct.d_tt4g20binperson..gender..Female</t>
  </si>
  <si>
    <t>se.meanpct.d_tt4g20binperson..gender..Female</t>
  </si>
  <si>
    <t>b.meanpct.d_tt4g20binperson..gender..Male</t>
  </si>
  <si>
    <t>se.meanpct.d_tt4g20binperson..gender..Male</t>
  </si>
  <si>
    <t>b.meanpct.d_tt4g20binperson..gender..(Male-Female)</t>
  </si>
  <si>
    <t>se.meanpct.d_tt4g20binperson..gender..(Male-Female)</t>
  </si>
  <si>
    <t>b.meanpct.d_tt4g20iinperson..gender..Female</t>
  </si>
  <si>
    <t>se.meanpct.d_tt4g20iinperson..gender..Female</t>
  </si>
  <si>
    <t>b.meanpct.d_tt4g20iinperson..gender..Male</t>
  </si>
  <si>
    <t>se.meanpct.d_tt4g20iinperson..gender..Male</t>
  </si>
  <si>
    <t>b.meanpct.d_tt4g20iinperson..gender..(Male-Female)</t>
  </si>
  <si>
    <t>se.meanpct.d_tt4g20iinperson..gender..(Male-Female)</t>
  </si>
  <si>
    <t>b.meanpct.d_tt4g21ayes</t>
  </si>
  <si>
    <t>se.meanpct.d_tt4g21ayes</t>
  </si>
  <si>
    <t>b.meanpct.d_tt4g21ayes..exp..1 under_5yrs</t>
  </si>
  <si>
    <t>se.meanpct.d_tt4g21ayes..exp..1 under_5yrs</t>
  </si>
  <si>
    <t>b.meanpct.d_tt4g21ayes..exp..2 from6to10</t>
  </si>
  <si>
    <t>se.meanpct.d_tt4g21ayes..exp..2 from6to10</t>
  </si>
  <si>
    <t>b.meanpct.d_tt4g21ayes..exp..3 over_10yrs</t>
  </si>
  <si>
    <t>se.meanpct.d_tt4g21ayes..exp..3 over_10yrs</t>
  </si>
  <si>
    <t>b.meanpct.d_tt4g21ayes..exp..(3 over_10yrs-1 under_5yrs)</t>
  </si>
  <si>
    <t>se.meanpct.d_tt4g21ayes..exp..(3 over_10yrs-1 under_5yrs)</t>
  </si>
  <si>
    <t>b.meanpct.d_tt4g21byes</t>
  </si>
  <si>
    <t>se.meanpct.d_tt4g21byes</t>
  </si>
  <si>
    <t>b.meanpct.d_tt4g21byes..exp..1 under_5yrs</t>
  </si>
  <si>
    <t>se.meanpct.d_tt4g21byes..exp..1 under_5yrs</t>
  </si>
  <si>
    <t>b.meanpct.d_tt4g21byes..exp..2 from6to10</t>
  </si>
  <si>
    <t>se.meanpct.d_tt4g21byes..exp..2 from6to10</t>
  </si>
  <si>
    <t>b.meanpct.d_tt4g21byes..exp..3 over_10yrs</t>
  </si>
  <si>
    <t>se.meanpct.d_tt4g21byes..exp..3 over_10yrs</t>
  </si>
  <si>
    <t>b.meanpct.d_tt4g21byes..exp..(3 over_10yrs-1 under_5yrs)</t>
  </si>
  <si>
    <t>se.meanpct.d_tt4g21byes..exp..(3 over_10yrs-1 under_5yrs)</t>
  </si>
  <si>
    <t>b.meanpct.d_tt4g21cyes</t>
  </si>
  <si>
    <t>se.meanpct.d_tt4g21cyes</t>
  </si>
  <si>
    <t>b.meanpct.d_tt4g21cyes..exp..1 under_5yrs</t>
  </si>
  <si>
    <t>se.meanpct.d_tt4g21cyes..exp..1 under_5yrs</t>
  </si>
  <si>
    <t>b.meanpct.d_tt4g21cyes..exp..2 from6to10</t>
  </si>
  <si>
    <t>se.meanpct.d_tt4g21cyes..exp..2 from6to10</t>
  </si>
  <si>
    <t>b.meanpct.d_tt4g21cyes..exp..3 over_10yrs</t>
  </si>
  <si>
    <t>se.meanpct.d_tt4g21cyes..exp..3 over_10yrs</t>
  </si>
  <si>
    <t>b.meanpct.d_tt4g21cyes..exp..(3 over_10yrs-1 under_5yrs)</t>
  </si>
  <si>
    <t>se.meanpct.d_tt4g21cyes..exp..(3 over_10yrs-1 under_5yrs)</t>
  </si>
  <si>
    <t>b.meanpct.d_tt4g21dyes</t>
  </si>
  <si>
    <t>se.meanpct.d_tt4g21dyes</t>
  </si>
  <si>
    <t>b.meanpct.d_tt4g21dyes..exp..1 under_5yrs</t>
  </si>
  <si>
    <t>se.meanpct.d_tt4g21dyes..exp..1 under_5yrs</t>
  </si>
  <si>
    <t>b.meanpct.d_tt4g21dyes..exp..2 from6to10</t>
  </si>
  <si>
    <t>se.meanpct.d_tt4g21dyes..exp..2 from6to10</t>
  </si>
  <si>
    <t>b.meanpct.d_tt4g21dyes..exp..3 over_10yrs</t>
  </si>
  <si>
    <t>se.meanpct.d_tt4g21dyes..exp..3 over_10yrs</t>
  </si>
  <si>
    <t>b.meanpct.d_tt4g21dyes..exp..(3 over_10yrs-1 under_5yrs)</t>
  </si>
  <si>
    <t>se.meanpct.d_tt4g21dyes..exp..(3 over_10yrs-1 under_5yrs)</t>
  </si>
  <si>
    <t>b.meanpct.d_tt4g21eyes</t>
  </si>
  <si>
    <t>se.meanpct.d_tt4g21eyes</t>
  </si>
  <si>
    <t>b.meanpct.d_tt4g21eyes..exp..1 under_5yrs</t>
  </si>
  <si>
    <t>se.meanpct.d_tt4g21eyes..exp..1 under_5yrs</t>
  </si>
  <si>
    <t>b.meanpct.d_tt4g21eyes..exp..2 from6to10</t>
  </si>
  <si>
    <t>se.meanpct.d_tt4g21eyes..exp..2 from6to10</t>
  </si>
  <si>
    <t>b.meanpct.d_tt4g21eyes..exp..3 over_10yrs</t>
  </si>
  <si>
    <t>se.meanpct.d_tt4g21eyes..exp..3 over_10yrs</t>
  </si>
  <si>
    <t>b.meanpct.d_tt4g21eyes..exp..(3 over_10yrs-1 under_5yrs)</t>
  </si>
  <si>
    <t>se.meanpct.d_tt4g21eyes..exp..(3 over_10yrs-1 under_5yrs)</t>
  </si>
  <si>
    <t>b.meanpct.d_tt4g21fyes</t>
  </si>
  <si>
    <t>se.meanpct.d_tt4g21fyes</t>
  </si>
  <si>
    <t>b.meanpct.d_tt4g21fyes..exp..1 under_5yrs</t>
  </si>
  <si>
    <t>se.meanpct.d_tt4g21fyes..exp..1 under_5yrs</t>
  </si>
  <si>
    <t>b.meanpct.d_tt4g21fyes..exp..2 from6to10</t>
  </si>
  <si>
    <t>se.meanpct.d_tt4g21fyes..exp..2 from6to10</t>
  </si>
  <si>
    <t>b.meanpct.d_tt4g21fyes..exp..3 over_10yrs</t>
  </si>
  <si>
    <t>se.meanpct.d_tt4g21fyes..exp..3 over_10yrs</t>
  </si>
  <si>
    <t>b.meanpct.d_tt4g21fyes..exp..(3 over_10yrs-1 under_5yrs)</t>
  </si>
  <si>
    <t>se.meanpct.d_tt4g21fyes..exp..(3 over_10yrs-1 under_5yrs)</t>
  </si>
  <si>
    <t>b.meanpct.d_tt4g21ict</t>
  </si>
  <si>
    <t>se.meanpct.d_tt4g21ict</t>
  </si>
  <si>
    <t>b.meanpct.d_tt4g21ict..exp..1 under_5yrs</t>
  </si>
  <si>
    <t>se.meanpct.d_tt4g21ict..exp..1 under_5yrs</t>
  </si>
  <si>
    <t>b.meanpct.d_tt4g21ict..exp..2 from6to10</t>
  </si>
  <si>
    <t>se.meanpct.d_tt4g21ict..exp..2 from6to10</t>
  </si>
  <si>
    <t>b.meanpct.d_tt4g21ict..exp..3 over_10yrs</t>
  </si>
  <si>
    <t>se.meanpct.d_tt4g21ict..exp..3 over_10yrs</t>
  </si>
  <si>
    <t>b.meanpct.d_tt4g21ict..exp..(3 over_10yrs-1 under_5yrs)</t>
  </si>
  <si>
    <t>se.meanpct.d_tt4g21ict..exp..(3 over_10yrs-1 under_5yrs)</t>
  </si>
  <si>
    <t>b.meanpct.d_tt4g21gyes</t>
  </si>
  <si>
    <t>se.meanpct.d_tt4g21gyes</t>
  </si>
  <si>
    <t>b.meanpct.d_tt4g21gyes..exp..1 under_5yrs</t>
  </si>
  <si>
    <t>se.meanpct.d_tt4g21gyes..exp..1 under_5yrs</t>
  </si>
  <si>
    <t>b.meanpct.d_tt4g21gyes..exp..2 from6to10</t>
  </si>
  <si>
    <t>se.meanpct.d_tt4g21gyes..exp..2 from6to10</t>
  </si>
  <si>
    <t>b.meanpct.d_tt4g21gyes..exp..3 over_10yrs</t>
  </si>
  <si>
    <t>se.meanpct.d_tt4g21gyes..exp..3 over_10yrs</t>
  </si>
  <si>
    <t>b.meanpct.d_tt4g21gyes..exp..(3 over_10yrs-1 under_5yrs)</t>
  </si>
  <si>
    <t>se.meanpct.d_tt4g21gyes..exp..(3 over_10yrs-1 under_5yrs)</t>
  </si>
  <si>
    <t>b.meanpct.d_tt4g21hyes</t>
  </si>
  <si>
    <t>se.meanpct.d_tt4g21hyes</t>
  </si>
  <si>
    <t>b.meanpct.d_tt4g21hyes..exp..1 under_5yrs</t>
  </si>
  <si>
    <t>se.meanpct.d_tt4g21hyes..exp..1 under_5yrs</t>
  </si>
  <si>
    <t>b.meanpct.d_tt4g21hyes..exp..2 from6to10</t>
  </si>
  <si>
    <t>se.meanpct.d_tt4g21hyes..exp..2 from6to10</t>
  </si>
  <si>
    <t>b.meanpct.d_tt4g21hyes..exp..3 over_10yrs</t>
  </si>
  <si>
    <t>se.meanpct.d_tt4g21hyes..exp..3 over_10yrs</t>
  </si>
  <si>
    <t>b.meanpct.d_tt4g21hyes..exp..(3 over_10yrs-1 under_5yrs)</t>
  </si>
  <si>
    <t>se.meanpct.d_tt4g21hyes..exp..(3 over_10yrs-1 under_5yrs)</t>
  </si>
  <si>
    <t>b.meanpct.d_tt4g21iyes</t>
  </si>
  <si>
    <t>se.meanpct.d_tt4g21iyes</t>
  </si>
  <si>
    <t>b.meanpct.d_tt4g21iyes..exp..1 under_5yrs</t>
  </si>
  <si>
    <t>se.meanpct.d_tt4g21iyes..exp..1 under_5yrs</t>
  </si>
  <si>
    <t>b.meanpct.d_tt4g21iyes..exp..2 from6to10</t>
  </si>
  <si>
    <t>se.meanpct.d_tt4g21iyes..exp..2 from6to10</t>
  </si>
  <si>
    <t>b.meanpct.d_tt4g21iyes..exp..3 over_10yrs</t>
  </si>
  <si>
    <t>se.meanpct.d_tt4g21iyes..exp..3 over_10yrs</t>
  </si>
  <si>
    <t>b.meanpct.d_tt4g21iyes..exp..(3 over_10yrs-1 under_5yrs)</t>
  </si>
  <si>
    <t>se.meanpct.d_tt4g21iyes..exp..(3 over_10yrs-1 under_5yrs)</t>
  </si>
  <si>
    <t>b.meanpct.d_tt4g21jyes</t>
  </si>
  <si>
    <t>se.meanpct.d_tt4g21jyes</t>
  </si>
  <si>
    <t>b.meanpct.d_tt4g21jyes..exp..1 under_5yrs</t>
  </si>
  <si>
    <t>se.meanpct.d_tt4g21jyes..exp..1 under_5yrs</t>
  </si>
  <si>
    <t>b.meanpct.d_tt4g21jyes..exp..2 from6to10</t>
  </si>
  <si>
    <t>se.meanpct.d_tt4g21jyes..exp..2 from6to10</t>
  </si>
  <si>
    <t>b.meanpct.d_tt4g21jyes..exp..3 over_10yrs</t>
  </si>
  <si>
    <t>se.meanpct.d_tt4g21jyes..exp..3 over_10yrs</t>
  </si>
  <si>
    <t>b.meanpct.d_tt4g21jyes..exp..(3 over_10yrs-1 under_5yrs)</t>
  </si>
  <si>
    <t>se.meanpct.d_tt4g21jyes..exp..(3 over_10yrs-1 under_5yrs)</t>
  </si>
  <si>
    <t>b.meanpct.d_tt4g21kyes</t>
  </si>
  <si>
    <t>se.meanpct.d_tt4g21kyes</t>
  </si>
  <si>
    <t>b.meanpct.d_tt4g21kyes..exp..1 under_5yrs</t>
  </si>
  <si>
    <t>se.meanpct.d_tt4g21kyes..exp..1 under_5yrs</t>
  </si>
  <si>
    <t>b.meanpct.d_tt4g21kyes..exp..2 from6to10</t>
  </si>
  <si>
    <t>se.meanpct.d_tt4g21kyes..exp..2 from6to10</t>
  </si>
  <si>
    <t>b.meanpct.d_tt4g21kyes..exp..3 over_10yrs</t>
  </si>
  <si>
    <t>se.meanpct.d_tt4g21kyes..exp..3 over_10yrs</t>
  </si>
  <si>
    <t>b.meanpct.d_tt4g21kyes..exp..(3 over_10yrs-1 under_5yrs)</t>
  </si>
  <si>
    <t>se.meanpct.d_tt4g21kyes..exp..(3 over_10yrs-1 under_5yrs)</t>
  </si>
  <si>
    <t>b.meanpct.d_tt4g21lyes</t>
  </si>
  <si>
    <t>se.meanpct.d_tt4g21lyes</t>
  </si>
  <si>
    <t>b.meanpct.d_tt4g21lyes..exp..1 under_5yrs</t>
  </si>
  <si>
    <t>se.meanpct.d_tt4g21lyes..exp..1 under_5yrs</t>
  </si>
  <si>
    <t>b.meanpct.d_tt4g21lyes..exp..2 from6to10</t>
  </si>
  <si>
    <t>se.meanpct.d_tt4g21lyes..exp..2 from6to10</t>
  </si>
  <si>
    <t>b.meanpct.d_tt4g21lyes..exp..3 over_10yrs</t>
  </si>
  <si>
    <t>se.meanpct.d_tt4g21lyes..exp..3 over_10yrs</t>
  </si>
  <si>
    <t>b.meanpct.d_tt4g21lyes..exp..(3 over_10yrs-1 under_5yrs)</t>
  </si>
  <si>
    <t>se.meanpct.d_tt4g21lyes..exp..(3 over_10yrs-1 under_5yrs)</t>
  </si>
  <si>
    <t>b.meanpct.d_tt4g21myes</t>
  </si>
  <si>
    <t>se.meanpct.d_tt4g21myes</t>
  </si>
  <si>
    <t>b.meanpct.d_tt4g21myes..exp..1 under_5yrs</t>
  </si>
  <si>
    <t>se.meanpct.d_tt4g21myes..exp..1 under_5yrs</t>
  </si>
  <si>
    <t>b.meanpct.d_tt4g21myes..exp..2 from6to10</t>
  </si>
  <si>
    <t>se.meanpct.d_tt4g21myes..exp..2 from6to10</t>
  </si>
  <si>
    <t>b.meanpct.d_tt4g21myes..exp..3 over_10yrs</t>
  </si>
  <si>
    <t>se.meanpct.d_tt4g21myes..exp..3 over_10yrs</t>
  </si>
  <si>
    <t>b.meanpct.d_tt4g21myes..exp..(3 over_10yrs-1 under_5yrs)</t>
  </si>
  <si>
    <t>se.meanpct.d_tt4g21myes..exp..(3 over_10yrs-1 under_5yrs)</t>
  </si>
  <si>
    <t>b.meanpct.d_tt4g21nyes</t>
  </si>
  <si>
    <t>se.meanpct.d_tt4g21nyes</t>
  </si>
  <si>
    <t>b.meanpct.d_tt4g21nyes..exp..1 under_5yrs</t>
  </si>
  <si>
    <t>se.meanpct.d_tt4g21nyes..exp..1 under_5yrs</t>
  </si>
  <si>
    <t>b.meanpct.d_tt4g21nyes..exp..2 from6to10</t>
  </si>
  <si>
    <t>se.meanpct.d_tt4g21nyes..exp..2 from6to10</t>
  </si>
  <si>
    <t>b.meanpct.d_tt4g21nyes..exp..3 over_10yrs</t>
  </si>
  <si>
    <t>se.meanpct.d_tt4g21nyes..exp..3 over_10yrs</t>
  </si>
  <si>
    <t>b.meanpct.d_tt4g21nyes..exp..(3 over_10yrs-1 under_5yrs)</t>
  </si>
  <si>
    <t>se.meanpct.d_tt4g21nyes..exp..(3 over_10yrs-1 under_5yrs)</t>
  </si>
  <si>
    <t>b.meanpct.d_tt4g21oyes</t>
  </si>
  <si>
    <t>se.meanpct.d_tt4g21oyes</t>
  </si>
  <si>
    <t>b.meanpct.d_tt4g21oyes..exp..1 under_5yrs</t>
  </si>
  <si>
    <t>se.meanpct.d_tt4g21oyes..exp..1 under_5yrs</t>
  </si>
  <si>
    <t>b.meanpct.d_tt4g21oyes..exp..2 from6to10</t>
  </si>
  <si>
    <t>se.meanpct.d_tt4g21oyes..exp..2 from6to10</t>
  </si>
  <si>
    <t>b.meanpct.d_tt4g21oyes..exp..3 over_10yrs</t>
  </si>
  <si>
    <t>se.meanpct.d_tt4g21oyes..exp..3 over_10yrs</t>
  </si>
  <si>
    <t>b.meanpct.d_tt4g21oyes..exp..(3 over_10yrs-1 under_5yrs)</t>
  </si>
  <si>
    <t>se.meanpct.d_tt4g21oyes..exp..(3 over_10yrs-1 under_5yrs)</t>
  </si>
  <si>
    <t>b.meanpct.d_tt4g21syes</t>
  </si>
  <si>
    <t>se.meanpct.d_tt4g21syes</t>
  </si>
  <si>
    <t>b.meanpct.d_tt4g21syes..exp..1 under_5yrs</t>
  </si>
  <si>
    <t>se.meanpct.d_tt4g21syes..exp..1 under_5yrs</t>
  </si>
  <si>
    <t>b.meanpct.d_tt4g21syes..exp..2 from6to10</t>
  </si>
  <si>
    <t>se.meanpct.d_tt4g21syes..exp..2 from6to10</t>
  </si>
  <si>
    <t>b.meanpct.d_tt4g21syes..exp..3 over_10yrs</t>
  </si>
  <si>
    <t>se.meanpct.d_tt4g21syes..exp..3 over_10yrs</t>
  </si>
  <si>
    <t>b.meanpct.d_tt4g21syes..exp..(3 over_10yrs-1 under_5yrs)</t>
  </si>
  <si>
    <t>se.meanpct.d_tt4g21syes..exp..(3 over_10yrs-1 under_5yrs)</t>
  </si>
  <si>
    <t>b.(meanpct.d_tt4g21ayes_isc1)-(meanpct.d_tt4g21ayes_isc2)</t>
  </si>
  <si>
    <t>se.(meanpct.d_tt4g21ayes_isc1)-(meanpct.d_tt4g21ayes_isc2)</t>
  </si>
  <si>
    <t>b.(meanpct.d_tt4g21byes_isc1)-(meanpct.d_tt4g21byes_isc2)</t>
  </si>
  <si>
    <t>se.(meanpct.d_tt4g21byes_isc1)-(meanpct.d_tt4g21byes_isc2)</t>
  </si>
  <si>
    <t>b.(meanpct.d_tt4g21cyes_isc1)-(meanpct.d_tt4g21cyes_isc2)</t>
  </si>
  <si>
    <t>se.(meanpct.d_tt4g21cyes_isc1)-(meanpct.d_tt4g21cyes_isc2)</t>
  </si>
  <si>
    <t>b.(meanpct.d_tt4g21dyes_isc1)-(meanpct.d_tt4g21dyes_isc2)</t>
  </si>
  <si>
    <t>se.(meanpct.d_tt4g21dyes_isc1)-(meanpct.d_tt4g21dyes_isc2)</t>
  </si>
  <si>
    <t>b.(meanpct.d_tt4g21eyes_isc1)-(meanpct.d_tt4g21eyes_isc2)</t>
  </si>
  <si>
    <t>se.(meanpct.d_tt4g21eyes_isc1)-(meanpct.d_tt4g21eyes_isc2)</t>
  </si>
  <si>
    <t>b.(meanpct.d_tt4g21fyes_isc1)-(meanpct.d_tt4g21fyes_isc2)</t>
  </si>
  <si>
    <t>se.(meanpct.d_tt4g21fyes_isc1)-(meanpct.d_tt4g21fyes_isc2)</t>
  </si>
  <si>
    <t>b.(meanpct.d_tt4g21ict_isc1)-(meanpct.d_tt4g21ict_isc2)</t>
  </si>
  <si>
    <t>se.(meanpct.d_tt4g21ict_isc1)-(meanpct.d_tt4g21ict_isc2)</t>
  </si>
  <si>
    <t>b.(meanpct.d_tt4g21gyes_isc1)-(meanpct.d_tt4g21gyes_isc2)</t>
  </si>
  <si>
    <t>se.(meanpct.d_tt4g21gyes_isc1)-(meanpct.d_tt4g21gyes_isc2)</t>
  </si>
  <si>
    <t>b.(meanpct.d_tt4g21hyes_isc1)-(meanpct.d_tt4g21hyes_isc2)</t>
  </si>
  <si>
    <t>se.(meanpct.d_tt4g21hyes_isc1)-(meanpct.d_tt4g21hyes_isc2)</t>
  </si>
  <si>
    <t>b.(meanpct.d_tt4g21iyes_isc1)-(meanpct.d_tt4g21iyes_isc2)</t>
  </si>
  <si>
    <t>se.(meanpct.d_tt4g21iyes_isc1)-(meanpct.d_tt4g21iyes_isc2)</t>
  </si>
  <si>
    <t>b.(meanpct.d_tt4g21jyes_isc1)-(meanpct.d_tt4g21jyes_isc2)</t>
  </si>
  <si>
    <t>se.(meanpct.d_tt4g21jyes_isc1)-(meanpct.d_tt4g21jyes_isc2)</t>
  </si>
  <si>
    <t>b.(meanpct.d_tt4g21kyes_isc1)-(meanpct.d_tt4g21kyes_isc2)</t>
  </si>
  <si>
    <t>se.(meanpct.d_tt4g21kyes_isc1)-(meanpct.d_tt4g21kyes_isc2)</t>
  </si>
  <si>
    <t>b.(meanpct.d_tt4g21lyes_isc1)-(meanpct.d_tt4g21lyes_isc2)</t>
  </si>
  <si>
    <t>se.(meanpct.d_tt4g21lyes_isc1)-(meanpct.d_tt4g21lyes_isc2)</t>
  </si>
  <si>
    <t>b.(meanpct.d_tt4g21myes_isc1)-(meanpct.d_tt4g21myes_isc2)</t>
  </si>
  <si>
    <t>se.(meanpct.d_tt4g21myes_isc1)-(meanpct.d_tt4g21myes_isc2)</t>
  </si>
  <si>
    <t>b.(meanpct.d_tt4g21nyes_isc1)-(meanpct.d_tt4g21nyes_isc2)</t>
  </si>
  <si>
    <t>se.(meanpct.d_tt4g21nyes_isc1)-(meanpct.d_tt4g21nyes_isc2)</t>
  </si>
  <si>
    <t>b.(meanpct.d_tt4g21oyes_isc1)-(meanpct.d_tt4g21oyes_isc2)</t>
  </si>
  <si>
    <t>se.(meanpct.d_tt4g21oyes_isc1)-(meanpct.d_tt4g21oyes_isc2)</t>
  </si>
  <si>
    <t>b.(meanpct.d_tt4g21syes_isc1)-(meanpct.d_tt4g21syes_isc2)</t>
  </si>
  <si>
    <t>se.(meanpct.d_tt4g21syes_isc1)-(meanpct.d_tt4g21syes_isc2)</t>
  </si>
  <si>
    <t>b.(meanpct.d_tt4g21ayes_isc3)-(meanpct.d_tt4g21ayes_isc2)</t>
  </si>
  <si>
    <t>se.(meanpct.d_tt4g21ayes_isc3)-(meanpct.d_tt4g21ayes_isc2)</t>
  </si>
  <si>
    <t>b.(meanpct.d_tt4g21byes_isc3)-(meanpct.d_tt4g21byes_isc2)</t>
  </si>
  <si>
    <t>se.(meanpct.d_tt4g21byes_isc3)-(meanpct.d_tt4g21byes_isc2)</t>
  </si>
  <si>
    <t>b.(meanpct.d_tt4g21cyes_isc3)-(meanpct.d_tt4g21cyes_isc2)</t>
  </si>
  <si>
    <t>se.(meanpct.d_tt4g21cyes_isc3)-(meanpct.d_tt4g21cyes_isc2)</t>
  </si>
  <si>
    <t>b.(meanpct.d_tt4g21dyes_isc3)-(meanpct.d_tt4g21dyes_isc2)</t>
  </si>
  <si>
    <t>se.(meanpct.d_tt4g21dyes_isc3)-(meanpct.d_tt4g21dyes_isc2)</t>
  </si>
  <si>
    <t>b.(meanpct.d_tt4g21eyes_isc3)-(meanpct.d_tt4g21eyes_isc2)</t>
  </si>
  <si>
    <t>se.(meanpct.d_tt4g21eyes_isc3)-(meanpct.d_tt4g21eyes_isc2)</t>
  </si>
  <si>
    <t>b.(meanpct.d_tt4g21fyes_isc3)-(meanpct.d_tt4g21fyes_isc2)</t>
  </si>
  <si>
    <t>se.(meanpct.d_tt4g21fyes_isc3)-(meanpct.d_tt4g21fyes_isc2)</t>
  </si>
  <si>
    <t>b.(meanpct.d_tt4g21ict_isc3)-(meanpct.d_tt4g21ict_isc2)</t>
  </si>
  <si>
    <t>se.(meanpct.d_tt4g21ict_isc3)-(meanpct.d_tt4g21ict_isc2)</t>
  </si>
  <si>
    <t>b.(meanpct.d_tt4g21gyes_isc3)-(meanpct.d_tt4g21gyes_isc2)</t>
  </si>
  <si>
    <t>se.(meanpct.d_tt4g21gyes_isc3)-(meanpct.d_tt4g21gyes_isc2)</t>
  </si>
  <si>
    <t>b.(meanpct.d_tt4g21hyes_isc3)-(meanpct.d_tt4g21hyes_isc2)</t>
  </si>
  <si>
    <t>se.(meanpct.d_tt4g21hyes_isc3)-(meanpct.d_tt4g21hyes_isc2)</t>
  </si>
  <si>
    <t>b.(meanpct.d_tt4g21iyes_isc3)-(meanpct.d_tt4g21iyes_isc2)</t>
  </si>
  <si>
    <t>se.(meanpct.d_tt4g21iyes_isc3)-(meanpct.d_tt4g21iyes_isc2)</t>
  </si>
  <si>
    <t>b.(meanpct.d_tt4g21jyes_isc3)-(meanpct.d_tt4g21jyes_isc2)</t>
  </si>
  <si>
    <t>se.(meanpct.d_tt4g21jyes_isc3)-(meanpct.d_tt4g21jyes_isc2)</t>
  </si>
  <si>
    <t>b.(meanpct.d_tt4g21kyes_isc3)-(meanpct.d_tt4g21kyes_isc2)</t>
  </si>
  <si>
    <t>se.(meanpct.d_tt4g21kyes_isc3)-(meanpct.d_tt4g21kyes_isc2)</t>
  </si>
  <si>
    <t>b.(meanpct.d_tt4g21lyes_isc3)-(meanpct.d_tt4g21lyes_isc2)</t>
  </si>
  <si>
    <t>se.(meanpct.d_tt4g21lyes_isc3)-(meanpct.d_tt4g21lyes_isc2)</t>
  </si>
  <si>
    <t>b.(meanpct.d_tt4g21myes_isc3)-(meanpct.d_tt4g21myes_isc2)</t>
  </si>
  <si>
    <t>se.(meanpct.d_tt4g21myes_isc3)-(meanpct.d_tt4g21myes_isc2)</t>
  </si>
  <si>
    <t>b.(meanpct.d_tt4g21nyes_isc3)-(meanpct.d_tt4g21nyes_isc2)</t>
  </si>
  <si>
    <t>se.(meanpct.d_tt4g21nyes_isc3)-(meanpct.d_tt4g21nyes_isc2)</t>
  </si>
  <si>
    <t>b.(meanpct.d_tt4g21oyes_isc3)-(meanpct.d_tt4g21oyes_isc2)</t>
  </si>
  <si>
    <t>se.(meanpct.d_tt4g21oyes_isc3)-(meanpct.d_tt4g21oyes_isc2)</t>
  </si>
  <si>
    <t>b.(meanpct.d_tt4g21syes_isc3)-(meanpct.d_tt4g21syes_isc2)</t>
  </si>
  <si>
    <t>se.(meanpct.d_tt4g21syes_isc3)-(meanpct.d_tt4g21syes_isc2)</t>
  </si>
  <si>
    <t>b.meanpct.d_tt3g23ayes</t>
  </si>
  <si>
    <t>se.meanpct.d_tt3g23ayes</t>
  </si>
  <si>
    <t>b.(meanpct.d_tt4g21ayes)-(meanpct.d_tt3g23ayes)</t>
  </si>
  <si>
    <t>se.(meanpct.d_tt4g21ayes)-(meanpct.d_tt3g23ayes)</t>
  </si>
  <si>
    <t>b.meanpct.d_tt3g23byes</t>
  </si>
  <si>
    <t>se.meanpct.d_tt3g23byes</t>
  </si>
  <si>
    <t>b.(meanpct.d_tt4g21byes)-(meanpct.d_tt3g23byes)</t>
  </si>
  <si>
    <t>se.(meanpct.d_tt4g21byes)-(meanpct.d_tt3g23byes)</t>
  </si>
  <si>
    <t>b.meanpct.d_tt3g23cyes</t>
  </si>
  <si>
    <t>se.meanpct.d_tt3g23cyes</t>
  </si>
  <si>
    <t>b.(meanpct.d_tt4g21cyes)-(meanpct.d_tt3g23cyes)</t>
  </si>
  <si>
    <t>se.(meanpct.d_tt4g21cyes)-(meanpct.d_tt3g23cyes)</t>
  </si>
  <si>
    <t>b.meanpct.d_tt3g23dyes</t>
  </si>
  <si>
    <t>se.meanpct.d_tt3g23dyes</t>
  </si>
  <si>
    <t>b.(meanpct.d_tt4g21dyes)-(meanpct.d_tt3g23dyes)</t>
  </si>
  <si>
    <t>se.(meanpct.d_tt4g21dyes)-(meanpct.d_tt3g23dyes)</t>
  </si>
  <si>
    <t>b.meanpct.d_tt3g23ict</t>
  </si>
  <si>
    <t>se.meanpct.d_tt3g23ict</t>
  </si>
  <si>
    <t>b.(meanpct.d_tt4g21ict)-(meanpct.d_tt3g23ict)</t>
  </si>
  <si>
    <t>se.(meanpct.d_tt4g21ict)-(meanpct.d_tt3g23ict)</t>
  </si>
  <si>
    <t>b.meanpct.d_tt3g23fyes</t>
  </si>
  <si>
    <t>se.meanpct.d_tt3g23fyes</t>
  </si>
  <si>
    <t>b.(meanpct.d_tt4g21hyes)-(meanpct.d_tt3g23fyes)</t>
  </si>
  <si>
    <t>se.(meanpct.d_tt4g21hyes)-(meanpct.d_tt3g23fyes)</t>
  </si>
  <si>
    <t>b.meanpct.d_tt3g23iyes</t>
  </si>
  <si>
    <t>se.meanpct.d_tt3g23iyes</t>
  </si>
  <si>
    <t>b.(meanpct.d_tt4g21kyes)-(meanpct.d_tt3g23iyes)</t>
  </si>
  <si>
    <t>se.(meanpct.d_tt4g21kyes)-(meanpct.d_tt3g23iyes)</t>
  </si>
  <si>
    <t>b.meanpct.d_tt3g23jyes</t>
  </si>
  <si>
    <t>se.meanpct.d_tt3g23jyes</t>
  </si>
  <si>
    <t>b.(meanpct.d_tt4g21lyes)-(meanpct.d_tt3g23jyes)</t>
  </si>
  <si>
    <t>se.(meanpct.d_tt4g21lyes)-(meanpct.d_tt3g23jyes)</t>
  </si>
  <si>
    <t>b.meanpct.d_tt4g22qbitalot</t>
  </si>
  <si>
    <t>se.meanpct.d_tt4g22qbitalot</t>
  </si>
  <si>
    <t>b.meanpct.d_tt4g22qbitalot..gender..Female</t>
  </si>
  <si>
    <t>se.meanpct.d_tt4g22qbitalot..gender..Female</t>
  </si>
  <si>
    <t>b.meanpct.d_tt4g22qbitalot..gender..Male</t>
  </si>
  <si>
    <t>se.meanpct.d_tt4g22qbitalot..gender..Male</t>
  </si>
  <si>
    <t>b.meanpct.d_tt4g22qbitalot..gender..(Male-Female)</t>
  </si>
  <si>
    <t>se.meanpct.d_tt4g22qbitalot..gender..(Male-Female)</t>
  </si>
  <si>
    <t>b.meanpct.d_tt4g22qbitalot..age..1 under_age30</t>
  </si>
  <si>
    <t>se.meanpct.d_tt4g22qbitalot..age..1 under_age30</t>
  </si>
  <si>
    <t>b.meanpct.d_tt4g22qbitalot..age..2 from30_to_49</t>
  </si>
  <si>
    <t>se.meanpct.d_tt4g22qbitalot..age..2 from30_to_49</t>
  </si>
  <si>
    <t>b.meanpct.d_tt4g22qbitalot..age..3 over_age50</t>
  </si>
  <si>
    <t>se.meanpct.d_tt4g22qbitalot..age..3 over_age50</t>
  </si>
  <si>
    <t>b.meanpct.d_tt4g22qbitalot..age..(3 over_age50-1 under_age30)</t>
  </si>
  <si>
    <t>se.meanpct.d_tt4g22qbitalot..age..(3 over_age50-1 under_age30)</t>
  </si>
  <si>
    <t>b.meanpct.d_tt4g22qbitalot..exp..1 under_5yrs</t>
  </si>
  <si>
    <t>se.meanpct.d_tt4g22qbitalot..exp..1 under_5yrs</t>
  </si>
  <si>
    <t>b.meanpct.d_tt4g22qbitalot..exp..2 from6to10</t>
  </si>
  <si>
    <t>se.meanpct.d_tt4g22qbitalot..exp..2 from6to10</t>
  </si>
  <si>
    <t>b.meanpct.d_tt4g22qbitalot..exp..3 over_10yrs</t>
  </si>
  <si>
    <t>se.meanpct.d_tt4g22qbitalot..exp..3 over_10yrs</t>
  </si>
  <si>
    <t>b.meanpct.d_tt4g22qbitalot..exp..(3 over_10yrs-1 under_5yrs)</t>
  </si>
  <si>
    <t>se.meanpct.d_tt4g22qbitalot..exp..(3 over_10yrs-1 under_5yrs)</t>
  </si>
  <si>
    <t>b.(meanpct.d_tt4g22qbitalot_isc1)-(meanpct.d_tt4g22qbitalot_isc2)</t>
  </si>
  <si>
    <t>se.(meanpct.d_tt4g22qbitalot_isc1)-(meanpct.d_tt4g22qbitalot_isc2)</t>
  </si>
  <si>
    <t>b.(meanpct.d_tt4g22qbitalot_isc3)-(meanpct.d_tt4g22qbitalot_isc2)</t>
  </si>
  <si>
    <t>se.(meanpct.d_tt4g22qbitalot_isc3)-(meanpct.d_tt4g22qbitalot_isc2)</t>
  </si>
  <si>
    <t>b.odr_d_tt4g22qbitalot.d_tt4g20ayes..tch_sch_controls</t>
  </si>
  <si>
    <t>se.odr_d_tt4g22qbitalot.d_tt4g20ayes..tch_sch_controls</t>
  </si>
  <si>
    <t>b.odr_d_tt4g22qbitalot.d_tt4g20byes..tch_sch_controls</t>
  </si>
  <si>
    <t>se.odr_d_tt4g22qbitalot.d_tt4g20byes..tch_sch_controls</t>
  </si>
  <si>
    <t>b.odr_d_tt4g22qbitalot.d_tt4g20cyes..tch_sch_controls</t>
  </si>
  <si>
    <t>se.odr_d_tt4g22qbitalot.d_tt4g20cyes..tch_sch_controls</t>
  </si>
  <si>
    <t>b.odr_d_tt4g22qbitalot.d_tt4g20dyes..tch_sch_controls</t>
  </si>
  <si>
    <t>se.odr_d_tt4g22qbitalot.d_tt4g20dyes..tch_sch_controls</t>
  </si>
  <si>
    <t>b.odr_d_tt4g22qbitalot.d_tt4g20eyes..tch_sch_controls</t>
  </si>
  <si>
    <t>se.odr_d_tt4g22qbitalot.d_tt4g20eyes..tch_sch_controls</t>
  </si>
  <si>
    <t>b.odr_d_tt4g22qbitalot.d_tt4g20fyes..tch_sch_controls</t>
  </si>
  <si>
    <t>se.odr_d_tt4g22qbitalot.d_tt4g20fyes..tch_sch_controls</t>
  </si>
  <si>
    <t>b.odr_d_tt4g22qbitalot.d_tt4g20gyes..tch_sch_controls</t>
  </si>
  <si>
    <t>se.odr_d_tt4g22qbitalot.d_tt4g20gyes..tch_sch_controls</t>
  </si>
  <si>
    <t>b.odr_d_tt4g22qbitalot.d_tt4g20hyes..tch_sch_controls</t>
  </si>
  <si>
    <t>se.odr_d_tt4g22qbitalot.d_tt4g20hyes..tch_sch_controls</t>
  </si>
  <si>
    <t>b.odr_d_tt4g22qbitalot.d_tt4g20iyes..tch_sch_controls</t>
  </si>
  <si>
    <t>se.odr_d_tt4g22qbitalot.d_tt4g20iyes..tch_sch_controls</t>
  </si>
  <si>
    <t>b.odr_d_tt4g22qbitalot.d_tt4g20jyes..tch_sch_controls</t>
  </si>
  <si>
    <t>se.odr_d_tt4g22qbitalot.d_tt4g20jyes..tch_sch_controls</t>
  </si>
  <si>
    <t>Israel †</t>
  </si>
  <si>
    <t>Croatia †</t>
  </si>
  <si>
    <t>† Estimates are based on 25% to 50% of the sample</t>
  </si>
  <si>
    <t>b.meanpct.d_tt4g24ahigh</t>
  </si>
  <si>
    <t>se.meanpct.d_tt4g24ahigh</t>
  </si>
  <si>
    <t>b.meanpct.d_tt4g24ahigh..exp..1 under_5yrs</t>
  </si>
  <si>
    <t>se.meanpct.d_tt4g24ahigh..exp..1 under_5yrs</t>
  </si>
  <si>
    <t>b.meanpct.d_tt4g24ahigh..exp..2 from6to10</t>
  </si>
  <si>
    <t>se.meanpct.d_tt4g24ahigh..exp..2 from6to10</t>
  </si>
  <si>
    <t>b.meanpct.d_tt4g24ahigh..exp..3 over_10yrs</t>
  </si>
  <si>
    <t>se.meanpct.d_tt4g24ahigh..exp..3 over_10yrs</t>
  </si>
  <si>
    <t>b.meanpct.d_tt4g24ahigh..exp..(3 over_10yrs-1 under_5yrs)</t>
  </si>
  <si>
    <t>se.meanpct.d_tt4g24ahigh..exp..(3 over_10yrs-1 under_5yrs)</t>
  </si>
  <si>
    <t>b.meanpct.d_tt4g24bhigh</t>
  </si>
  <si>
    <t>se.meanpct.d_tt4g24bhigh</t>
  </si>
  <si>
    <t>b.meanpct.d_tt4g24bhigh..exp..1 under_5yrs</t>
  </si>
  <si>
    <t>se.meanpct.d_tt4g24bhigh..exp..1 under_5yrs</t>
  </si>
  <si>
    <t>b.meanpct.d_tt4g24bhigh..exp..2 from6to10</t>
  </si>
  <si>
    <t>se.meanpct.d_tt4g24bhigh..exp..2 from6to10</t>
  </si>
  <si>
    <t>b.meanpct.d_tt4g24bhigh..exp..3 over_10yrs</t>
  </si>
  <si>
    <t>se.meanpct.d_tt4g24bhigh..exp..3 over_10yrs</t>
  </si>
  <si>
    <t>b.meanpct.d_tt4g24bhigh..exp..(3 over_10yrs-1 under_5yrs)</t>
  </si>
  <si>
    <t>se.meanpct.d_tt4g24bhigh..exp..(3 over_10yrs-1 under_5yrs)</t>
  </si>
  <si>
    <t>b.meanpct.d_tt4g24chigh</t>
  </si>
  <si>
    <t>se.meanpct.d_tt4g24chigh</t>
  </si>
  <si>
    <t>b.meanpct.d_tt4g24chigh..exp..1 under_5yrs</t>
  </si>
  <si>
    <t>se.meanpct.d_tt4g24chigh..exp..1 under_5yrs</t>
  </si>
  <si>
    <t>b.meanpct.d_tt4g24chigh..exp..2 from6to10</t>
  </si>
  <si>
    <t>se.meanpct.d_tt4g24chigh..exp..2 from6to10</t>
  </si>
  <si>
    <t>b.meanpct.d_tt4g24chigh..exp..3 over_10yrs</t>
  </si>
  <si>
    <t>se.meanpct.d_tt4g24chigh..exp..3 over_10yrs</t>
  </si>
  <si>
    <t>b.meanpct.d_tt4g24chigh..exp..(3 over_10yrs-1 under_5yrs)</t>
  </si>
  <si>
    <t>se.meanpct.d_tt4g24chigh..exp..(3 over_10yrs-1 under_5yrs)</t>
  </si>
  <si>
    <t>b.meanpct.d_tt4g24dhigh</t>
  </si>
  <si>
    <t>se.meanpct.d_tt4g24dhigh</t>
  </si>
  <si>
    <t>b.meanpct.d_tt4g24dhigh..exp..1 under_5yrs</t>
  </si>
  <si>
    <t>se.meanpct.d_tt4g24dhigh..exp..1 under_5yrs</t>
  </si>
  <si>
    <t>b.meanpct.d_tt4g24dhigh..exp..2 from6to10</t>
  </si>
  <si>
    <t>se.meanpct.d_tt4g24dhigh..exp..2 from6to10</t>
  </si>
  <si>
    <t>b.meanpct.d_tt4g24dhigh..exp..3 over_10yrs</t>
  </si>
  <si>
    <t>se.meanpct.d_tt4g24dhigh..exp..3 over_10yrs</t>
  </si>
  <si>
    <t>b.meanpct.d_tt4g24dhigh..exp..(3 over_10yrs-1 under_5yrs)</t>
  </si>
  <si>
    <t>se.meanpct.d_tt4g24dhigh..exp..(3 over_10yrs-1 under_5yrs)</t>
  </si>
  <si>
    <t>b.meanpct.d_tt4g24ehigh</t>
  </si>
  <si>
    <t>se.meanpct.d_tt4g24ehigh</t>
  </si>
  <si>
    <t>b.meanpct.d_tt4g24ehigh..exp..1 under_5yrs</t>
  </si>
  <si>
    <t>se.meanpct.d_tt4g24ehigh..exp..1 under_5yrs</t>
  </si>
  <si>
    <t>b.meanpct.d_tt4g24ehigh..exp..2 from6to10</t>
  </si>
  <si>
    <t>se.meanpct.d_tt4g24ehigh..exp..2 from6to10</t>
  </si>
  <si>
    <t>b.meanpct.d_tt4g24ehigh..exp..3 over_10yrs</t>
  </si>
  <si>
    <t>se.meanpct.d_tt4g24ehigh..exp..3 over_10yrs</t>
  </si>
  <si>
    <t>b.meanpct.d_tt4g24ehigh..exp..(3 over_10yrs-1 under_5yrs)</t>
  </si>
  <si>
    <t>se.meanpct.d_tt4g24ehigh..exp..(3 over_10yrs-1 under_5yrs)</t>
  </si>
  <si>
    <t>b.meanpct.d_tt4g24fhigh</t>
  </si>
  <si>
    <t>se.meanpct.d_tt4g24fhigh</t>
  </si>
  <si>
    <t>b.meanpct.d_tt4g24fhigh..exp..1 under_5yrs</t>
  </si>
  <si>
    <t>se.meanpct.d_tt4g24fhigh..exp..1 under_5yrs</t>
  </si>
  <si>
    <t>b.meanpct.d_tt4g24fhigh..exp..2 from6to10</t>
  </si>
  <si>
    <t>se.meanpct.d_tt4g24fhigh..exp..2 from6to10</t>
  </si>
  <si>
    <t>b.meanpct.d_tt4g24fhigh..exp..3 over_10yrs</t>
  </si>
  <si>
    <t>se.meanpct.d_tt4g24fhigh..exp..3 over_10yrs</t>
  </si>
  <si>
    <t>b.meanpct.d_tt4g24fhigh..exp..(3 over_10yrs-1 under_5yrs)</t>
  </si>
  <si>
    <t>se.meanpct.d_tt4g24fhigh..exp..(3 over_10yrs-1 under_5yrs)</t>
  </si>
  <si>
    <t>b.meanpct.d_tt4g24ghigh</t>
  </si>
  <si>
    <t>se.meanpct.d_tt4g24ghigh</t>
  </si>
  <si>
    <t>b.meanpct.d_tt4g24ghigh..exp..1 under_5yrs</t>
  </si>
  <si>
    <t>se.meanpct.d_tt4g24ghigh..exp..1 under_5yrs</t>
  </si>
  <si>
    <t>b.meanpct.d_tt4g24ghigh..exp..2 from6to10</t>
  </si>
  <si>
    <t>se.meanpct.d_tt4g24ghigh..exp..2 from6to10</t>
  </si>
  <si>
    <t>b.meanpct.d_tt4g24ghigh..exp..3 over_10yrs</t>
  </si>
  <si>
    <t>se.meanpct.d_tt4g24ghigh..exp..3 over_10yrs</t>
  </si>
  <si>
    <t>b.meanpct.d_tt4g24ghigh..exp..(3 over_10yrs-1 under_5yrs)</t>
  </si>
  <si>
    <t>se.meanpct.d_tt4g24ghigh..exp..(3 over_10yrs-1 under_5yrs)</t>
  </si>
  <si>
    <t>b.meanpct.d_tt4g24hhigh</t>
  </si>
  <si>
    <t>se.meanpct.d_tt4g24hhigh</t>
  </si>
  <si>
    <t>b.meanpct.d_tt4g24hhigh..exp..1 under_5yrs</t>
  </si>
  <si>
    <t>se.meanpct.d_tt4g24hhigh..exp..1 under_5yrs</t>
  </si>
  <si>
    <t>b.meanpct.d_tt4g24hhigh..exp..2 from6to10</t>
  </si>
  <si>
    <t>se.meanpct.d_tt4g24hhigh..exp..2 from6to10</t>
  </si>
  <si>
    <t>b.meanpct.d_tt4g24hhigh..exp..3 over_10yrs</t>
  </si>
  <si>
    <t>se.meanpct.d_tt4g24hhigh..exp..3 over_10yrs</t>
  </si>
  <si>
    <t>b.meanpct.d_tt4g24hhigh..exp..(3 over_10yrs-1 under_5yrs)</t>
  </si>
  <si>
    <t>se.meanpct.d_tt4g24hhigh..exp..(3 over_10yrs-1 under_5yrs)</t>
  </si>
  <si>
    <t>b.meanpct.d_tt4g24ihigh</t>
  </si>
  <si>
    <t>se.meanpct.d_tt4g24ihigh</t>
  </si>
  <si>
    <t>b.meanpct.d_tt4g24ihigh..exp..1 under_5yrs</t>
  </si>
  <si>
    <t>se.meanpct.d_tt4g24ihigh..exp..1 under_5yrs</t>
  </si>
  <si>
    <t>b.meanpct.d_tt4g24ihigh..exp..2 from6to10</t>
  </si>
  <si>
    <t>se.meanpct.d_tt4g24ihigh..exp..2 from6to10</t>
  </si>
  <si>
    <t>b.meanpct.d_tt4g24ihigh..exp..3 over_10yrs</t>
  </si>
  <si>
    <t>se.meanpct.d_tt4g24ihigh..exp..3 over_10yrs</t>
  </si>
  <si>
    <t>b.meanpct.d_tt4g24ihigh..exp..(3 over_10yrs-1 under_5yrs)</t>
  </si>
  <si>
    <t>se.meanpct.d_tt4g24ihigh..exp..(3 over_10yrs-1 under_5yrs)</t>
  </si>
  <si>
    <t>b.meanpct.d_tt4g24jhigh</t>
  </si>
  <si>
    <t>se.meanpct.d_tt4g24jhigh</t>
  </si>
  <si>
    <t>b.meanpct.d_tt4g24jhigh..exp..1 under_5yrs</t>
  </si>
  <si>
    <t>se.meanpct.d_tt4g24jhigh..exp..1 under_5yrs</t>
  </si>
  <si>
    <t>b.meanpct.d_tt4g24jhigh..exp..2 from6to10</t>
  </si>
  <si>
    <t>se.meanpct.d_tt4g24jhigh..exp..2 from6to10</t>
  </si>
  <si>
    <t>b.meanpct.d_tt4g24jhigh..exp..3 over_10yrs</t>
  </si>
  <si>
    <t>se.meanpct.d_tt4g24jhigh..exp..3 over_10yrs</t>
  </si>
  <si>
    <t>b.meanpct.d_tt4g24jhigh..exp..(3 over_10yrs-1 under_5yrs)</t>
  </si>
  <si>
    <t>se.meanpct.d_tt4g24jhigh..exp..(3 over_10yrs-1 under_5yrs)</t>
  </si>
  <si>
    <t>b.meanpct.d_tt4g24khigh</t>
  </si>
  <si>
    <t>se.meanpct.d_tt4g24khigh</t>
  </si>
  <si>
    <t>b.meanpct.d_tt4g24khigh..exp..1 under_5yrs</t>
  </si>
  <si>
    <t>se.meanpct.d_tt4g24khigh..exp..1 under_5yrs</t>
  </si>
  <si>
    <t>b.meanpct.d_tt4g24khigh..exp..2 from6to10</t>
  </si>
  <si>
    <t>se.meanpct.d_tt4g24khigh..exp..2 from6to10</t>
  </si>
  <si>
    <t>b.meanpct.d_tt4g24khigh..exp..3 over_10yrs</t>
  </si>
  <si>
    <t>se.meanpct.d_tt4g24khigh..exp..3 over_10yrs</t>
  </si>
  <si>
    <t>b.meanpct.d_tt4g24khigh..exp..(3 over_10yrs-1 under_5yrs)</t>
  </si>
  <si>
    <t>se.meanpct.d_tt4g24khigh..exp..(3 over_10yrs-1 under_5yrs)</t>
  </si>
  <si>
    <t>b.meanpct.d_tt4g24lhigh</t>
  </si>
  <si>
    <t>se.meanpct.d_tt4g24lhigh</t>
  </si>
  <si>
    <t>b.meanpct.d_tt4g24lhigh..exp..1 under_5yrs</t>
  </si>
  <si>
    <t>se.meanpct.d_tt4g24lhigh..exp..1 under_5yrs</t>
  </si>
  <si>
    <t>b.meanpct.d_tt4g24lhigh..exp..2 from6to10</t>
  </si>
  <si>
    <t>se.meanpct.d_tt4g24lhigh..exp..2 from6to10</t>
  </si>
  <si>
    <t>b.meanpct.d_tt4g24lhigh..exp..3 over_10yrs</t>
  </si>
  <si>
    <t>se.meanpct.d_tt4g24lhigh..exp..3 over_10yrs</t>
  </si>
  <si>
    <t>b.meanpct.d_tt4g24lhigh..exp..(3 over_10yrs-1 under_5yrs)</t>
  </si>
  <si>
    <t>se.meanpct.d_tt4g24lhigh..exp..(3 over_10yrs-1 under_5yrs)</t>
  </si>
  <si>
    <t>b.meanpct.d_tt4g24mhigh</t>
  </si>
  <si>
    <t>se.meanpct.d_tt4g24mhigh</t>
  </si>
  <si>
    <t>b.meanpct.d_tt4g24mhigh..exp..1 under_5yrs</t>
  </si>
  <si>
    <t>se.meanpct.d_tt4g24mhigh..exp..1 under_5yrs</t>
  </si>
  <si>
    <t>b.meanpct.d_tt4g24mhigh..exp..2 from6to10</t>
  </si>
  <si>
    <t>se.meanpct.d_tt4g24mhigh..exp..2 from6to10</t>
  </si>
  <si>
    <t>b.meanpct.d_tt4g24mhigh..exp..3 over_10yrs</t>
  </si>
  <si>
    <t>se.meanpct.d_tt4g24mhigh..exp..3 over_10yrs</t>
  </si>
  <si>
    <t>b.meanpct.d_tt4g24mhigh..exp..(3 over_10yrs-1 under_5yrs)</t>
  </si>
  <si>
    <t>se.meanpct.d_tt4g24mhigh..exp..(3 over_10yrs-1 under_5yrs)</t>
  </si>
  <si>
    <t>b.meanpct.d_tt4g24nhigh</t>
  </si>
  <si>
    <t>se.meanpct.d_tt4g24nhigh</t>
  </si>
  <si>
    <t>b.meanpct.d_tt4g24nhigh..exp..1 under_5yrs</t>
  </si>
  <si>
    <t>se.meanpct.d_tt4g24nhigh..exp..1 under_5yrs</t>
  </si>
  <si>
    <t>b.meanpct.d_tt4g24nhigh..exp..2 from6to10</t>
  </si>
  <si>
    <t>se.meanpct.d_tt4g24nhigh..exp..2 from6to10</t>
  </si>
  <si>
    <t>b.meanpct.d_tt4g24nhigh..exp..3 over_10yrs</t>
  </si>
  <si>
    <t>se.meanpct.d_tt4g24nhigh..exp..3 over_10yrs</t>
  </si>
  <si>
    <t>b.meanpct.d_tt4g24nhigh..exp..(3 over_10yrs-1 under_5yrs)</t>
  </si>
  <si>
    <t>se.meanpct.d_tt4g24nhigh..exp..(3 over_10yrs-1 under_5yrs)</t>
  </si>
  <si>
    <t>b.meanpct.d_tt4g24ohigh</t>
  </si>
  <si>
    <t>se.meanpct.d_tt4g24ohigh</t>
  </si>
  <si>
    <t>b.meanpct.d_tt4g24ohigh..exp..1 under_5yrs</t>
  </si>
  <si>
    <t>se.meanpct.d_tt4g24ohigh..exp..1 under_5yrs</t>
  </si>
  <si>
    <t>b.meanpct.d_tt4g24ohigh..exp..2 from6to10</t>
  </si>
  <si>
    <t>se.meanpct.d_tt4g24ohigh..exp..2 from6to10</t>
  </si>
  <si>
    <t>b.meanpct.d_tt4g24ohigh..exp..3 over_10yrs</t>
  </si>
  <si>
    <t>se.meanpct.d_tt4g24ohigh..exp..3 over_10yrs</t>
  </si>
  <si>
    <t>b.meanpct.d_tt4g24ohigh..exp..(3 over_10yrs-1 under_5yrs)</t>
  </si>
  <si>
    <t>se.meanpct.d_tt4g24ohigh..exp..(3 over_10yrs-1 under_5yrs)</t>
  </si>
  <si>
    <t>b.(meanpct.d_tt4g24ahigh_isc1)-(meanpct.d_tt4g24ahigh_isc2)</t>
  </si>
  <si>
    <t>se.(meanpct.d_tt4g24ahigh_isc1)-(meanpct.d_tt4g24ahigh_isc2)</t>
  </si>
  <si>
    <t>b.(meanpct.d_tt4g24bhigh_isc1)-(meanpct.d_tt4g24bhigh_isc2)</t>
  </si>
  <si>
    <t>se.(meanpct.d_tt4g24bhigh_isc1)-(meanpct.d_tt4g24bhigh_isc2)</t>
  </si>
  <si>
    <t>b.(meanpct.d_tt4g24chigh_isc1)-(meanpct.d_tt4g24chigh_isc2)</t>
  </si>
  <si>
    <t>se.(meanpct.d_tt4g24chigh_isc1)-(meanpct.d_tt4g24chigh_isc2)</t>
  </si>
  <si>
    <t>b.(meanpct.d_tt4g24dhigh_isc1)-(meanpct.d_tt4g24dhigh_isc2)</t>
  </si>
  <si>
    <t>se.(meanpct.d_tt4g24dhigh_isc1)-(meanpct.d_tt4g24dhigh_isc2)</t>
  </si>
  <si>
    <t>b.(meanpct.d_tt4g24ehigh_isc1)-(meanpct.d_tt4g24ehigh_isc2)</t>
  </si>
  <si>
    <t>se.(meanpct.d_tt4g24ehigh_isc1)-(meanpct.d_tt4g24ehigh_isc2)</t>
  </si>
  <si>
    <t>b.(meanpct.d_tt4g24fhigh_isc1)-(meanpct.d_tt4g24fhigh_isc2)</t>
  </si>
  <si>
    <t>se.(meanpct.d_tt4g24fhigh_isc1)-(meanpct.d_tt4g24fhigh_isc2)</t>
  </si>
  <si>
    <t>b.(meanpct.d_tt4g24ghigh_isc1)-(meanpct.d_tt4g24ghigh_isc2)</t>
  </si>
  <si>
    <t>se.(meanpct.d_tt4g24ghigh_isc1)-(meanpct.d_tt4g24ghigh_isc2)</t>
  </si>
  <si>
    <t>b.(meanpct.d_tt4g24hhigh_isc1)-(meanpct.d_tt4g24hhigh_isc2)</t>
  </si>
  <si>
    <t>se.(meanpct.d_tt4g24hhigh_isc1)-(meanpct.d_tt4g24hhigh_isc2)</t>
  </si>
  <si>
    <t>b.(meanpct.d_tt4g24ihigh_isc1)-(meanpct.d_tt4g24ihigh_isc2)</t>
  </si>
  <si>
    <t>se.(meanpct.d_tt4g24ihigh_isc1)-(meanpct.d_tt4g24ihigh_isc2)</t>
  </si>
  <si>
    <t>b.(meanpct.d_tt4g24jhigh_isc1)-(meanpct.d_tt4g24jhigh_isc2)</t>
  </si>
  <si>
    <t>se.(meanpct.d_tt4g24jhigh_isc1)-(meanpct.d_tt4g24jhigh_isc2)</t>
  </si>
  <si>
    <t>b.(meanpct.d_tt4g24khigh_isc1)-(meanpct.d_tt4g24khigh_isc2)</t>
  </si>
  <si>
    <t>se.(meanpct.d_tt4g24khigh_isc1)-(meanpct.d_tt4g24khigh_isc2)</t>
  </si>
  <si>
    <t>b.(meanpct.d_tt4g24lhigh_isc1)-(meanpct.d_tt4g24lhigh_isc2)</t>
  </si>
  <si>
    <t>se.(meanpct.d_tt4g24lhigh_isc1)-(meanpct.d_tt4g24lhigh_isc2)</t>
  </si>
  <si>
    <t>b.(meanpct.d_tt4g24mhigh_isc1)-(meanpct.d_tt4g24mhigh_isc2)</t>
  </si>
  <si>
    <t>se.(meanpct.d_tt4g24mhigh_isc1)-(meanpct.d_tt4g24mhigh_isc2)</t>
  </si>
  <si>
    <t>b.(meanpct.d_tt4g24nhigh_isc1)-(meanpct.d_tt4g24nhigh_isc2)</t>
  </si>
  <si>
    <t>se.(meanpct.d_tt4g24nhigh_isc1)-(meanpct.d_tt4g24nhigh_isc2)</t>
  </si>
  <si>
    <t>b.(meanpct.d_tt4g24ohigh_isc1)-(meanpct.d_tt4g24ohigh_isc2)</t>
  </si>
  <si>
    <t>se.(meanpct.d_tt4g24ohigh_isc1)-(meanpct.d_tt4g24ohigh_isc2)</t>
  </si>
  <si>
    <t>b.(meanpct.d_tt4g24ahigh_isc3)-(meanpct.d_tt4g24ahigh_isc2)</t>
  </si>
  <si>
    <t>se.(meanpct.d_tt4g24ahigh_isc3)-(meanpct.d_tt4g24ahigh_isc2)</t>
  </si>
  <si>
    <t>b.(meanpct.d_tt4g24bhigh_isc3)-(meanpct.d_tt4g24bhigh_isc2)</t>
  </si>
  <si>
    <t>se.(meanpct.d_tt4g24bhigh_isc3)-(meanpct.d_tt4g24bhigh_isc2)</t>
  </si>
  <si>
    <t>b.(meanpct.d_tt4g24chigh_isc3)-(meanpct.d_tt4g24chigh_isc2)</t>
  </si>
  <si>
    <t>se.(meanpct.d_tt4g24chigh_isc3)-(meanpct.d_tt4g24chigh_isc2)</t>
  </si>
  <si>
    <t>b.(meanpct.d_tt4g24dhigh_isc3)-(meanpct.d_tt4g24dhigh_isc2)</t>
  </si>
  <si>
    <t>se.(meanpct.d_tt4g24dhigh_isc3)-(meanpct.d_tt4g24dhigh_isc2)</t>
  </si>
  <si>
    <t>b.(meanpct.d_tt4g24ehigh_isc3)-(meanpct.d_tt4g24ehigh_isc2)</t>
  </si>
  <si>
    <t>se.(meanpct.d_tt4g24ehigh_isc3)-(meanpct.d_tt4g24ehigh_isc2)</t>
  </si>
  <si>
    <t>b.(meanpct.d_tt4g24fhigh_isc3)-(meanpct.d_tt4g24fhigh_isc2)</t>
  </si>
  <si>
    <t>se.(meanpct.d_tt4g24fhigh_isc3)-(meanpct.d_tt4g24fhigh_isc2)</t>
  </si>
  <si>
    <t>b.(meanpct.d_tt4g24ghigh_isc3)-(meanpct.d_tt4g24ghigh_isc2)</t>
  </si>
  <si>
    <t>se.(meanpct.d_tt4g24ghigh_isc3)-(meanpct.d_tt4g24ghigh_isc2)</t>
  </si>
  <si>
    <t>b.(meanpct.d_tt4g24hhigh_isc3)-(meanpct.d_tt4g24hhigh_isc2)</t>
  </si>
  <si>
    <t>se.(meanpct.d_tt4g24hhigh_isc3)-(meanpct.d_tt4g24hhigh_isc2)</t>
  </si>
  <si>
    <t>b.(meanpct.d_tt4g24ihigh_isc3)-(meanpct.d_tt4g24ihigh_isc2)</t>
  </si>
  <si>
    <t>se.(meanpct.d_tt4g24ihigh_isc3)-(meanpct.d_tt4g24ihigh_isc2)</t>
  </si>
  <si>
    <t>b.(meanpct.d_tt4g24jhigh_isc3)-(meanpct.d_tt4g24jhigh_isc2)</t>
  </si>
  <si>
    <t>se.(meanpct.d_tt4g24jhigh_isc3)-(meanpct.d_tt4g24jhigh_isc2)</t>
  </si>
  <si>
    <t>b.(meanpct.d_tt4g24khigh_isc3)-(meanpct.d_tt4g24khigh_isc2)</t>
  </si>
  <si>
    <t>se.(meanpct.d_tt4g24khigh_isc3)-(meanpct.d_tt4g24khigh_isc2)</t>
  </si>
  <si>
    <t>b.(meanpct.d_tt4g24lhigh_isc3)-(meanpct.d_tt4g24lhigh_isc2)</t>
  </si>
  <si>
    <t>se.(meanpct.d_tt4g24lhigh_isc3)-(meanpct.d_tt4g24lhigh_isc2)</t>
  </si>
  <si>
    <t>b.(meanpct.d_tt4g24mhigh_isc3)-(meanpct.d_tt4g24mhigh_isc2)</t>
  </si>
  <si>
    <t>se.(meanpct.d_tt4g24mhigh_isc3)-(meanpct.d_tt4g24mhigh_isc2)</t>
  </si>
  <si>
    <t>b.(meanpct.d_tt4g24nhigh_isc3)-(meanpct.d_tt4g24nhigh_isc2)</t>
  </si>
  <si>
    <t>se.(meanpct.d_tt4g24nhigh_isc3)-(meanpct.d_tt4g24nhigh_isc2)</t>
  </si>
  <si>
    <t>b.(meanpct.d_tt4g24ohigh_isc3)-(meanpct.d_tt4g24ohigh_isc2)</t>
  </si>
  <si>
    <t>se.(meanpct.d_tt4g24ohigh_isc3)-(meanpct.d_tt4g24ohigh_isc2)</t>
  </si>
  <si>
    <t>b.meanpct.d_tt4g24ahigh..d_secondcareer..0</t>
  </si>
  <si>
    <t>se.meanpct.d_tt4g24ahigh..d_secondcareer..0</t>
  </si>
  <si>
    <t>b.meanpct.d_tt4g24ahigh..d_secondcareer..1</t>
  </si>
  <si>
    <t>se.meanpct.d_tt4g24ahigh..d_secondcareer..1</t>
  </si>
  <si>
    <t>b.meanpct.d_tt4g24ahigh..d_secondcareer..(1-0)</t>
  </si>
  <si>
    <t>se.meanpct.d_tt4g24ahigh..d_secondcareer..(1-0)</t>
  </si>
  <si>
    <t>b.meanpct.d_tt4g24bhigh..d_secondcareer..0</t>
  </si>
  <si>
    <t>se.meanpct.d_tt4g24bhigh..d_secondcareer..0</t>
  </si>
  <si>
    <t>b.meanpct.d_tt4g24bhigh..d_secondcareer..1</t>
  </si>
  <si>
    <t>se.meanpct.d_tt4g24bhigh..d_secondcareer..1</t>
  </si>
  <si>
    <t>b.meanpct.d_tt4g24bhigh..d_secondcareer..(1-0)</t>
  </si>
  <si>
    <t>se.meanpct.d_tt4g24bhigh..d_secondcareer..(1-0)</t>
  </si>
  <si>
    <t>b.meanpct.d_tt4g24chigh..d_secondcareer..0</t>
  </si>
  <si>
    <t>se.meanpct.d_tt4g24chigh..d_secondcareer..0</t>
  </si>
  <si>
    <t>b.meanpct.d_tt4g24chigh..d_secondcareer..1</t>
  </si>
  <si>
    <t>se.meanpct.d_tt4g24chigh..d_secondcareer..1</t>
  </si>
  <si>
    <t>b.meanpct.d_tt4g24chigh..d_secondcareer..(1-0)</t>
  </si>
  <si>
    <t>se.meanpct.d_tt4g24chigh..d_secondcareer..(1-0)</t>
  </si>
  <si>
    <t>b.meanpct.d_tt4g24dhigh..d_secondcareer..0</t>
  </si>
  <si>
    <t>se.meanpct.d_tt4g24dhigh..d_secondcareer..0</t>
  </si>
  <si>
    <t>b.meanpct.d_tt4g24dhigh..d_secondcareer..1</t>
  </si>
  <si>
    <t>se.meanpct.d_tt4g24dhigh..d_secondcareer..1</t>
  </si>
  <si>
    <t>b.meanpct.d_tt4g24dhigh..d_secondcareer..(1-0)</t>
  </si>
  <si>
    <t>se.meanpct.d_tt4g24dhigh..d_secondcareer..(1-0)</t>
  </si>
  <si>
    <t>b.meanpct.d_tt4g24ehigh..d_secondcareer..0</t>
  </si>
  <si>
    <t>se.meanpct.d_tt4g24ehigh..d_secondcareer..0</t>
  </si>
  <si>
    <t>b.meanpct.d_tt4g24ehigh..d_secondcareer..1</t>
  </si>
  <si>
    <t>se.meanpct.d_tt4g24ehigh..d_secondcareer..1</t>
  </si>
  <si>
    <t>b.meanpct.d_tt4g24ehigh..d_secondcareer..(1-0)</t>
  </si>
  <si>
    <t>se.meanpct.d_tt4g24ehigh..d_secondcareer..(1-0)</t>
  </si>
  <si>
    <t>b.meanpct.d_tt4g24fhigh..d_secondcareer..0</t>
  </si>
  <si>
    <t>se.meanpct.d_tt4g24fhigh..d_secondcareer..0</t>
  </si>
  <si>
    <t>b.meanpct.d_tt4g24fhigh..d_secondcareer..1</t>
  </si>
  <si>
    <t>se.meanpct.d_tt4g24fhigh..d_secondcareer..1</t>
  </si>
  <si>
    <t>b.meanpct.d_tt4g24fhigh..d_secondcareer..(1-0)</t>
  </si>
  <si>
    <t>se.meanpct.d_tt4g24fhigh..d_secondcareer..(1-0)</t>
  </si>
  <si>
    <t>b.meanpct.d_tt4g24ghigh..d_secondcareer..0</t>
  </si>
  <si>
    <t>se.meanpct.d_tt4g24ghigh..d_secondcareer..0</t>
  </si>
  <si>
    <t>b.meanpct.d_tt4g24ghigh..d_secondcareer..1</t>
  </si>
  <si>
    <t>se.meanpct.d_tt4g24ghigh..d_secondcareer..1</t>
  </si>
  <si>
    <t>b.meanpct.d_tt4g24ghigh..d_secondcareer..(1-0)</t>
  </si>
  <si>
    <t>se.meanpct.d_tt4g24ghigh..d_secondcareer..(1-0)</t>
  </si>
  <si>
    <t>b.meanpct.d_tt4g24hhigh..d_secondcareer..0</t>
  </si>
  <si>
    <t>se.meanpct.d_tt4g24hhigh..d_secondcareer..0</t>
  </si>
  <si>
    <t>b.meanpct.d_tt4g24hhigh..d_secondcareer..1</t>
  </si>
  <si>
    <t>se.meanpct.d_tt4g24hhigh..d_secondcareer..1</t>
  </si>
  <si>
    <t>b.meanpct.d_tt4g24hhigh..d_secondcareer..(1-0)</t>
  </si>
  <si>
    <t>se.meanpct.d_tt4g24hhigh..d_secondcareer..(1-0)</t>
  </si>
  <si>
    <t>b.meanpct.d_tt4g24ihigh..d_secondcareer..0</t>
  </si>
  <si>
    <t>se.meanpct.d_tt4g24ihigh..d_secondcareer..0</t>
  </si>
  <si>
    <t>b.meanpct.d_tt4g24ihigh..d_secondcareer..1</t>
  </si>
  <si>
    <t>se.meanpct.d_tt4g24ihigh..d_secondcareer..1</t>
  </si>
  <si>
    <t>b.meanpct.d_tt4g24ihigh..d_secondcareer..(1-0)</t>
  </si>
  <si>
    <t>se.meanpct.d_tt4g24ihigh..d_secondcareer..(1-0)</t>
  </si>
  <si>
    <t>b.meanpct.d_tt4g24jhigh..d_secondcareer..0</t>
  </si>
  <si>
    <t>se.meanpct.d_tt4g24jhigh..d_secondcareer..0</t>
  </si>
  <si>
    <t>b.meanpct.d_tt4g24jhigh..d_secondcareer..1</t>
  </si>
  <si>
    <t>se.meanpct.d_tt4g24jhigh..d_secondcareer..1</t>
  </si>
  <si>
    <t>b.meanpct.d_tt4g24jhigh..d_secondcareer..(1-0)</t>
  </si>
  <si>
    <t>se.meanpct.d_tt4g24jhigh..d_secondcareer..(1-0)</t>
  </si>
  <si>
    <t>b.meanpct.d_tt4g24khigh..d_secondcareer..0</t>
  </si>
  <si>
    <t>se.meanpct.d_tt4g24khigh..d_secondcareer..0</t>
  </si>
  <si>
    <t>b.meanpct.d_tt4g24khigh..d_secondcareer..1</t>
  </si>
  <si>
    <t>se.meanpct.d_tt4g24khigh..d_secondcareer..1</t>
  </si>
  <si>
    <t>b.meanpct.d_tt4g24khigh..d_secondcareer..(1-0)</t>
  </si>
  <si>
    <t>se.meanpct.d_tt4g24khigh..d_secondcareer..(1-0)</t>
  </si>
  <si>
    <t>b.meanpct.d_tt4g24lhigh..d_secondcareer..0</t>
  </si>
  <si>
    <t>se.meanpct.d_tt4g24lhigh..d_secondcareer..0</t>
  </si>
  <si>
    <t>b.meanpct.d_tt4g24lhigh..d_secondcareer..1</t>
  </si>
  <si>
    <t>se.meanpct.d_tt4g24lhigh..d_secondcareer..1</t>
  </si>
  <si>
    <t>b.meanpct.d_tt4g24lhigh..d_secondcareer..(1-0)</t>
  </si>
  <si>
    <t>se.meanpct.d_tt4g24lhigh..d_secondcareer..(1-0)</t>
  </si>
  <si>
    <t>b.meanpct.d_tt4g24mhigh..d_secondcareer..0</t>
  </si>
  <si>
    <t>se.meanpct.d_tt4g24mhigh..d_secondcareer..0</t>
  </si>
  <si>
    <t>b.meanpct.d_tt4g24mhigh..d_secondcareer..1</t>
  </si>
  <si>
    <t>se.meanpct.d_tt4g24mhigh..d_secondcareer..1</t>
  </si>
  <si>
    <t>b.meanpct.d_tt4g24mhigh..d_secondcareer..(1-0)</t>
  </si>
  <si>
    <t>se.meanpct.d_tt4g24mhigh..d_secondcareer..(1-0)</t>
  </si>
  <si>
    <t>b.meanpct.d_tt4g24nhigh..d_secondcareer..0</t>
  </si>
  <si>
    <t>se.meanpct.d_tt4g24nhigh..d_secondcareer..0</t>
  </si>
  <si>
    <t>b.meanpct.d_tt4g24nhigh..d_secondcareer..1</t>
  </si>
  <si>
    <t>se.meanpct.d_tt4g24nhigh..d_secondcareer..1</t>
  </si>
  <si>
    <t>b.meanpct.d_tt4g24nhigh..d_secondcareer..(1-0)</t>
  </si>
  <si>
    <t>se.meanpct.d_tt4g24nhigh..d_secondcareer..(1-0)</t>
  </si>
  <si>
    <t>b.meanpct.d_tt4g24ohigh..d_secondcareer..0</t>
  </si>
  <si>
    <t>se.meanpct.d_tt4g24ohigh..d_secondcareer..0</t>
  </si>
  <si>
    <t>b.meanpct.d_tt4g24ohigh..d_secondcareer..1</t>
  </si>
  <si>
    <t>se.meanpct.d_tt4g24ohigh..d_secondcareer..1</t>
  </si>
  <si>
    <t>b.meanpct.d_tt4g24ohigh..d_secondcareer..(1-0)</t>
  </si>
  <si>
    <t>se.meanpct.d_tt4g24ohigh..d_secondcareer..(1-0)</t>
  </si>
  <si>
    <t>b.odr_d_tt4g24ghigh.d_tt4g21gyes..no_controls</t>
  </si>
  <si>
    <t>se.odr_d_tt4g24ghigh.d_tt4g21gyes..no_controls</t>
  </si>
  <si>
    <t>b.odr_d_tt4g24ghigh.d_tt4g21gyes..tch_controls</t>
  </si>
  <si>
    <t>se.odr_d_tt4g24ghigh.d_tt4g21gyes..tch_controls</t>
  </si>
  <si>
    <t>b.odr_d_tt4g24ghigh.d_tt4g21gyes..tch_sch_controls</t>
  </si>
  <si>
    <t>se.odr_d_tt4g24ghigh.d_tt4g21gyes..tch_sch_controls</t>
  </si>
  <si>
    <t>b.meanpct.d_tt42124_gcplandneed</t>
  </si>
  <si>
    <t>se.meanpct.d_tt42124_gcplandneed</t>
  </si>
  <si>
    <t>b.meanpct.d_tt42124_gcplandneed..exp..1 under_5yrs</t>
  </si>
  <si>
    <t>se.meanpct.d_tt42124_gcplandneed..exp..1 under_5yrs</t>
  </si>
  <si>
    <t>b.meanpct.d_tt42124_gcplandneed..exp..2 from6to10</t>
  </si>
  <si>
    <t>se.meanpct.d_tt42124_gcplandneed..exp..2 from6to10</t>
  </si>
  <si>
    <t>b.meanpct.d_tt42124_gcplandneed..exp..3 over_10yrs</t>
  </si>
  <si>
    <t>se.meanpct.d_tt42124_gcplandneed..exp..3 over_10yrs</t>
  </si>
  <si>
    <t>b.meanpct.d_tt42124_gcplandneed..exp..(3 over_10yrs-1 under_5yrs)</t>
  </si>
  <si>
    <t>se.meanpct.d_tt42124_gcplandneed..exp..(3 over_10yrs-1 under_5yrs)</t>
  </si>
  <si>
    <t>b.meanpct.d_tt42124_gcplnoneed</t>
  </si>
  <si>
    <t>se.meanpct.d_tt42124_gcplnoneed</t>
  </si>
  <si>
    <t>b.meanpct.d_tt42124_gcplnoneed..exp..1 under_5yrs</t>
  </si>
  <si>
    <t>se.meanpct.d_tt42124_gcplnoneed..exp..1 under_5yrs</t>
  </si>
  <si>
    <t>b.meanpct.d_tt42124_gcplnoneed..exp..2 from6to10</t>
  </si>
  <si>
    <t>se.meanpct.d_tt42124_gcplnoneed..exp..2 from6to10</t>
  </si>
  <si>
    <t>b.meanpct.d_tt42124_gcplnoneed..exp..3 over_10yrs</t>
  </si>
  <si>
    <t>se.meanpct.d_tt42124_gcplnoneed..exp..3 over_10yrs</t>
  </si>
  <si>
    <t>b.meanpct.d_tt42124_gcplnoneed..exp..(3 over_10yrs-1 under_5yrs)</t>
  </si>
  <si>
    <t>se.meanpct.d_tt42124_gcplnoneed..exp..(3 over_10yrs-1 under_5yrs)</t>
  </si>
  <si>
    <t>b.meanpct.d_tt42124_gnocplandneed</t>
  </si>
  <si>
    <t>se.meanpct.d_tt42124_gnocplandneed</t>
  </si>
  <si>
    <t>b.meanpct.d_tt42124_gnocplandneed..exp..1 under_5yrs</t>
  </si>
  <si>
    <t>se.meanpct.d_tt42124_gnocplandneed..exp..1 under_5yrs</t>
  </si>
  <si>
    <t>b.meanpct.d_tt42124_gnocplandneed..exp..2 from6to10</t>
  </si>
  <si>
    <t>se.meanpct.d_tt42124_gnocplandneed..exp..2 from6to10</t>
  </si>
  <si>
    <t>b.meanpct.d_tt42124_gnocplandneed..exp..3 over_10yrs</t>
  </si>
  <si>
    <t>se.meanpct.d_tt42124_gnocplandneed..exp..3 over_10yrs</t>
  </si>
  <si>
    <t>b.meanpct.d_tt42124_gnocplandneed..exp..(3 over_10yrs-1 under_5yrs)</t>
  </si>
  <si>
    <t>se.meanpct.d_tt42124_gnocplandneed..exp..(3 over_10yrs-1 under_5yrs)</t>
  </si>
  <si>
    <t>b.meanpct.d_tt42124_gnocplnoneed</t>
  </si>
  <si>
    <t>se.meanpct.d_tt42124_gnocplnoneed</t>
  </si>
  <si>
    <t>b.meanpct.d_tt42124_gnocplnoneed..exp..1 under_5yrs</t>
  </si>
  <si>
    <t>se.meanpct.d_tt42124_gnocplnoneed..exp..1 under_5yrs</t>
  </si>
  <si>
    <t>b.meanpct.d_tt42124_gnocplnoneed..exp..2 from6to10</t>
  </si>
  <si>
    <t>se.meanpct.d_tt42124_gnocplnoneed..exp..2 from6to10</t>
  </si>
  <si>
    <t>b.meanpct.d_tt42124_gnocplnoneed..exp..3 over_10yrs</t>
  </si>
  <si>
    <t>se.meanpct.d_tt42124_gnocplnoneed..exp..3 over_10yrs</t>
  </si>
  <si>
    <t>b.meanpct.d_tt42124_gnocplnoneed..exp..(3 over_10yrs-1 under_5yrs)</t>
  </si>
  <si>
    <t>se.meanpct.d_tt42124_gnocplnoneed..exp..(3 over_10yrs-1 under_5yrs)</t>
  </si>
  <si>
    <t>b.(meanpct.d_tt42124_gcplandneed_isc1)-(meanpct.d_tt42124_gcplandneed_isc2)</t>
  </si>
  <si>
    <t>se.(meanpct.d_tt42124_gcplandneed_isc1)-(meanpct.d_tt42124_gcplandneed_isc2)</t>
  </si>
  <si>
    <t>b.(meanpct.d_tt42124_gcplnoneed_isc1)-(meanpct.d_tt42124_gcplnoneed_isc2)</t>
  </si>
  <si>
    <t>se.(meanpct.d_tt42124_gcplnoneed_isc1)-(meanpct.d_tt42124_gcplnoneed_isc2)</t>
  </si>
  <si>
    <t>b.(meanpct.d_tt42124_gnocplandneed_isc1)-(meanpct.d_tt42124_gnocplandneed_isc2)</t>
  </si>
  <si>
    <t>se.(meanpct.d_tt42124_gnocplandneed_isc1)-(meanpct.d_tt42124_gnocplandneed_isc2)</t>
  </si>
  <si>
    <t>b.(meanpct.d_tt42124_gnocplnoneed_isc1)-(meanpct.d_tt42124_gnocplnoneed_isc2)</t>
  </si>
  <si>
    <t>se.(meanpct.d_tt42124_gnocplnoneed_isc1)-(meanpct.d_tt42124_gnocplnoneed_isc2)</t>
  </si>
  <si>
    <t>b.(meanpct.d_tt42124_gcplandneed_isc3)-(meanpct.d_tt42124_gcplandneed_isc2)</t>
  </si>
  <si>
    <t>se.(meanpct.d_tt42124_gcplandneed_isc3)-(meanpct.d_tt42124_gcplandneed_isc2)</t>
  </si>
  <si>
    <t>b.(meanpct.d_tt42124_gcplnoneed_isc3)-(meanpct.d_tt42124_gcplnoneed_isc2)</t>
  </si>
  <si>
    <t>se.(meanpct.d_tt42124_gcplnoneed_isc3)-(meanpct.d_tt42124_gcplnoneed_isc2)</t>
  </si>
  <si>
    <t>b.(meanpct.d_tt42124_gnocplandneed_isc3)-(meanpct.d_tt42124_gnocplandneed_isc2)</t>
  </si>
  <si>
    <t>se.(meanpct.d_tt42124_gnocplandneed_isc3)-(meanpct.d_tt42124_gnocplandneed_isc2)</t>
  </si>
  <si>
    <t>b.(meanpct.d_tt42124_gnocplnoneed_isc3)-(meanpct.d_tt42124_gnocplnoneed_isc2)</t>
  </si>
  <si>
    <t>se.(meanpct.d_tt42124_gnocplnoneed_isc3)-(meanpct.d_tt42124_gnocplnoneed_isc2)</t>
  </si>
  <si>
    <t>b.meanpct.d_tt2g26ahigh</t>
  </si>
  <si>
    <t>se.meanpct.d_tt2g26ahigh</t>
  </si>
  <si>
    <t>b.meanpct.d_tt3g27ahigh</t>
  </si>
  <si>
    <t>se.meanpct.d_tt3g27ahigh</t>
  </si>
  <si>
    <t>b.(meanpct.d_tt4g24ahigh)-(meanpct.d_tt2g26ahigh)</t>
  </si>
  <si>
    <t>se.(meanpct.d_tt4g24ahigh)-(meanpct.d_tt2g26ahigh)</t>
  </si>
  <si>
    <t>b.(meanpct.d_tt4g24ahigh)-(meanpct.d_tt3g27ahigh)</t>
  </si>
  <si>
    <t>se.(meanpct.d_tt4g24ahigh)-(meanpct.d_tt3g27ahigh)</t>
  </si>
  <si>
    <t>b.meanpct.d_tt2g26bhigh</t>
  </si>
  <si>
    <t>se.meanpct.d_tt2g26bhigh</t>
  </si>
  <si>
    <t>b.meanpct.d_tt3g27bhigh</t>
  </si>
  <si>
    <t>se.meanpct.d_tt3g27bhigh</t>
  </si>
  <si>
    <t>b.(meanpct.d_tt4g24bhigh)-(meanpct.d_tt2g26bhigh)</t>
  </si>
  <si>
    <t>se.(meanpct.d_tt4g24bhigh)-(meanpct.d_tt2g26bhigh)</t>
  </si>
  <si>
    <t>b.(meanpct.d_tt4g24bhigh)-(meanpct.d_tt3g27bhigh)</t>
  </si>
  <si>
    <t>se.(meanpct.d_tt4g24bhigh)-(meanpct.d_tt3g27bhigh)</t>
  </si>
  <si>
    <t>b.meanpct.d_tt2g26chigh</t>
  </si>
  <si>
    <t>se.meanpct.d_tt2g26chigh</t>
  </si>
  <si>
    <t>b.meanpct.d_tt3g27chigh</t>
  </si>
  <si>
    <t>se.meanpct.d_tt3g27chigh</t>
  </si>
  <si>
    <t>b.(meanpct.d_tt4g24chigh)-(meanpct.d_tt2g26chigh)</t>
  </si>
  <si>
    <t>se.(meanpct.d_tt4g24chigh)-(meanpct.d_tt2g26chigh)</t>
  </si>
  <si>
    <t>b.(meanpct.d_tt4g24chigh)-(meanpct.d_tt3g27chigh)</t>
  </si>
  <si>
    <t>se.(meanpct.d_tt4g24chigh)-(meanpct.d_tt3g27chigh)</t>
  </si>
  <si>
    <t>b.meanpct.d_tt2g26dhigh</t>
  </si>
  <si>
    <t>se.meanpct.d_tt2g26dhigh</t>
  </si>
  <si>
    <t>b.meanpct.d_tt3g27dhigh</t>
  </si>
  <si>
    <t>se.meanpct.d_tt3g27dhigh</t>
  </si>
  <si>
    <t>b.(meanpct.d_tt4g24dhigh)-(meanpct.d_tt2g26dhigh)</t>
  </si>
  <si>
    <t>se.(meanpct.d_tt4g24dhigh)-(meanpct.d_tt2g26dhigh)</t>
  </si>
  <si>
    <t>b.(meanpct.d_tt4g24dhigh)-(meanpct.d_tt3g27dhigh)</t>
  </si>
  <si>
    <t>se.(meanpct.d_tt4g24dhigh)-(meanpct.d_tt3g27dhigh)</t>
  </si>
  <si>
    <t>b.meanpct.d_tt2g26ehigh</t>
  </si>
  <si>
    <t>se.meanpct.d_tt2g26ehigh</t>
  </si>
  <si>
    <t>b.meanpct.d_tt3g27ehigh</t>
  </si>
  <si>
    <t>se.meanpct.d_tt3g27ehigh</t>
  </si>
  <si>
    <t>b.meanpct.d_tt4g24ict</t>
  </si>
  <si>
    <t>se.meanpct.d_tt4g24ict</t>
  </si>
  <si>
    <t>b.(meanpct.d_tt4g24ict)-(meanpct.d_tt2g26ehigh)</t>
  </si>
  <si>
    <t>se.(meanpct.d_tt4g24ict)-(meanpct.d_tt2g26ehigh)</t>
  </si>
  <si>
    <t>b.(meanpct.d_tt4g24ict)-(meanpct.d_tt3g27ehigh)</t>
  </si>
  <si>
    <t>se.(meanpct.d_tt4g24ict)-(meanpct.d_tt3g27ehigh)</t>
  </si>
  <si>
    <t>b.meanpct.d_tt2g26fhigh</t>
  </si>
  <si>
    <t>se.meanpct.d_tt2g26fhigh</t>
  </si>
  <si>
    <t>b.meanpct.d_tt3g27fhigh</t>
  </si>
  <si>
    <t>se.meanpct.d_tt3g27fhigh</t>
  </si>
  <si>
    <t>b.(meanpct.d_tt4g24hhigh)-(meanpct.d_tt2g26fhigh)</t>
  </si>
  <si>
    <t>se.(meanpct.d_tt4g24hhigh)-(meanpct.d_tt2g26fhigh)</t>
  </si>
  <si>
    <t>b.(meanpct.d_tt4g24hhigh)-(meanpct.d_tt3g27fhigh)</t>
  </si>
  <si>
    <t>se.(meanpct.d_tt4g24hhigh)-(meanpct.d_tt3g27fhigh)</t>
  </si>
  <si>
    <t>b.meanpct.d_tt2g26ihigh</t>
  </si>
  <si>
    <t>se.meanpct.d_tt2g26ihigh</t>
  </si>
  <si>
    <t>b.meanpct.d_tt3g27ihigh</t>
  </si>
  <si>
    <t>se.meanpct.d_tt3g27ihigh</t>
  </si>
  <si>
    <t>b.(meanpct.d_tt4g24khigh)-(meanpct.d_tt2g26ihigh)</t>
  </si>
  <si>
    <t>se.(meanpct.d_tt4g24khigh)-(meanpct.d_tt2g26ihigh)</t>
  </si>
  <si>
    <t>b.(meanpct.d_tt4g24khigh)-(meanpct.d_tt3g27ihigh)</t>
  </si>
  <si>
    <t>se.(meanpct.d_tt4g24khigh)-(meanpct.d_tt3g27ihigh)</t>
  </si>
  <si>
    <t>b.meanpct.d_tt2g26jhigh</t>
  </si>
  <si>
    <t>se.meanpct.d_tt2g26jhigh</t>
  </si>
  <si>
    <t>b.meanpct.d_tt3g27jhigh</t>
  </si>
  <si>
    <t>se.meanpct.d_tt3g27jhigh</t>
  </si>
  <si>
    <t>b.(meanpct.d_tt4g24lhigh)-(meanpct.d_tt2g26jhigh)</t>
  </si>
  <si>
    <t>se.(meanpct.d_tt4g24lhigh)-(meanpct.d_tt2g26jhigh)</t>
  </si>
  <si>
    <t>b.(meanpct.d_tt4g24lhigh)-(meanpct.d_tt3g27jhigh)</t>
  </si>
  <si>
    <t>se.(meanpct.d_tt4g24lhigh)-(meanpct.d_tt3g27jhigh)</t>
  </si>
  <si>
    <t>b.meanpct.d_tt42124_kcplandneed</t>
  </si>
  <si>
    <t>se.meanpct.d_tt42124_kcplandneed</t>
  </si>
  <si>
    <t>b.meanpct.d_tt42124_kcplandneed..exp..1 under_5yrs</t>
  </si>
  <si>
    <t>se.meanpct.d_tt42124_kcplandneed..exp..1 under_5yrs</t>
  </si>
  <si>
    <t>b.meanpct.d_tt42124_kcplandneed..exp..2 from6to10</t>
  </si>
  <si>
    <t>se.meanpct.d_tt42124_kcplandneed..exp..2 from6to10</t>
  </si>
  <si>
    <t>b.meanpct.d_tt42124_kcplandneed..exp..3 over_10yrs</t>
  </si>
  <si>
    <t>se.meanpct.d_tt42124_kcplandneed..exp..3 over_10yrs</t>
  </si>
  <si>
    <t>b.meanpct.d_tt42124_kcplandneed..exp..(3 over_10yrs-1 under_5yrs)</t>
  </si>
  <si>
    <t>se.meanpct.d_tt42124_kcplandneed..exp..(3 over_10yrs-1 under_5yrs)</t>
  </si>
  <si>
    <t>b.meanpct.d_tt42124_kcplnoneed</t>
  </si>
  <si>
    <t>se.meanpct.d_tt42124_kcplnoneed</t>
  </si>
  <si>
    <t>b.meanpct.d_tt42124_kcplnoneed..exp..1 under_5yrs</t>
  </si>
  <si>
    <t>se.meanpct.d_tt42124_kcplnoneed..exp..1 under_5yrs</t>
  </si>
  <si>
    <t>b.meanpct.d_tt42124_kcplnoneed..exp..2 from6to10</t>
  </si>
  <si>
    <t>se.meanpct.d_tt42124_kcplnoneed..exp..2 from6to10</t>
  </si>
  <si>
    <t>b.meanpct.d_tt42124_kcplnoneed..exp..3 over_10yrs</t>
  </si>
  <si>
    <t>se.meanpct.d_tt42124_kcplnoneed..exp..3 over_10yrs</t>
  </si>
  <si>
    <t>b.meanpct.d_tt42124_kcplnoneed..exp..(3 over_10yrs-1 under_5yrs)</t>
  </si>
  <si>
    <t>se.meanpct.d_tt42124_kcplnoneed..exp..(3 over_10yrs-1 under_5yrs)</t>
  </si>
  <si>
    <t>b.meanpct.d_tt42124_knocplandneed</t>
  </si>
  <si>
    <t>se.meanpct.d_tt42124_knocplandneed</t>
  </si>
  <si>
    <t>b.meanpct.d_tt42124_knocplandneed..exp..1 under_5yrs</t>
  </si>
  <si>
    <t>se.meanpct.d_tt42124_knocplandneed..exp..1 under_5yrs</t>
  </si>
  <si>
    <t>b.meanpct.d_tt42124_knocplandneed..exp..2 from6to10</t>
  </si>
  <si>
    <t>se.meanpct.d_tt42124_knocplandneed..exp..2 from6to10</t>
  </si>
  <si>
    <t>b.meanpct.d_tt42124_knocplandneed..exp..3 over_10yrs</t>
  </si>
  <si>
    <t>se.meanpct.d_tt42124_knocplandneed..exp..3 over_10yrs</t>
  </si>
  <si>
    <t>b.meanpct.d_tt42124_knocplandneed..exp..(3 over_10yrs-1 under_5yrs)</t>
  </si>
  <si>
    <t>se.meanpct.d_tt42124_knocplandneed..exp..(3 over_10yrs-1 under_5yrs)</t>
  </si>
  <si>
    <t>b.meanpct.d_tt42124_knocplnoneed</t>
  </si>
  <si>
    <t>se.meanpct.d_tt42124_knocplnoneed</t>
  </si>
  <si>
    <t>b.meanpct.d_tt42124_knocplnoneed..exp..1 under_5yrs</t>
  </si>
  <si>
    <t>se.meanpct.d_tt42124_knocplnoneed..exp..1 under_5yrs</t>
  </si>
  <si>
    <t>b.meanpct.d_tt42124_knocplnoneed..exp..2 from6to10</t>
  </si>
  <si>
    <t>se.meanpct.d_tt42124_knocplnoneed..exp..2 from6to10</t>
  </si>
  <si>
    <t>b.meanpct.d_tt42124_knocplnoneed..exp..3 over_10yrs</t>
  </si>
  <si>
    <t>se.meanpct.d_tt42124_knocplnoneed..exp..3 over_10yrs</t>
  </si>
  <si>
    <t>b.meanpct.d_tt42124_knocplnoneed..exp..(3 over_10yrs-1 under_5yrs)</t>
  </si>
  <si>
    <t>se.meanpct.d_tt42124_knocplnoneed..exp..(3 over_10yrs-1 under_5yrs)</t>
  </si>
  <si>
    <t>b.(meanpct.d_tt42124_kcplandneed_isc1)-(meanpct.d_tt42124_kcplandneed_isc2)</t>
  </si>
  <si>
    <t>se.(meanpct.d_tt42124_kcplandneed_isc1)-(meanpct.d_tt42124_kcplandneed_isc2)</t>
  </si>
  <si>
    <t>b.(meanpct.d_tt42124_kcplnoneed_isc1)-(meanpct.d_tt42124_kcplnoneed_isc2)</t>
  </si>
  <si>
    <t>se.(meanpct.d_tt42124_kcplnoneed_isc1)-(meanpct.d_tt42124_kcplnoneed_isc2)</t>
  </si>
  <si>
    <t>b.(meanpct.d_tt42124_knocplandneed_isc1)-(meanpct.d_tt42124_knocplandneed_isc2)</t>
  </si>
  <si>
    <t>se.(meanpct.d_tt42124_knocplandneed_isc1)-(meanpct.d_tt42124_knocplandneed_isc2)</t>
  </si>
  <si>
    <t>b.(meanpct.d_tt42124_knocplnoneed_isc1)-(meanpct.d_tt42124_knocplnoneed_isc2)</t>
  </si>
  <si>
    <t>se.(meanpct.d_tt42124_knocplnoneed_isc1)-(meanpct.d_tt42124_knocplnoneed_isc2)</t>
  </si>
  <si>
    <t>b.(meanpct.d_tt42124_kcplandneed_isc3)-(meanpct.d_tt42124_kcplandneed_isc2)</t>
  </si>
  <si>
    <t>se.(meanpct.d_tt42124_kcplandneed_isc3)-(meanpct.d_tt42124_kcplandneed_isc2)</t>
  </si>
  <si>
    <t>b.(meanpct.d_tt42124_kcplnoneed_isc3)-(meanpct.d_tt42124_kcplnoneed_isc2)</t>
  </si>
  <si>
    <t>se.(meanpct.d_tt42124_kcplnoneed_isc3)-(meanpct.d_tt42124_kcplnoneed_isc2)</t>
  </si>
  <si>
    <t>b.(meanpct.d_tt42124_knocplandneed_isc3)-(meanpct.d_tt42124_knocplandneed_isc2)</t>
  </si>
  <si>
    <t>se.(meanpct.d_tt42124_knocplandneed_isc3)-(meanpct.d_tt42124_knocplandneed_isc2)</t>
  </si>
  <si>
    <t>b.(meanpct.d_tt42124_knocplnoneed_isc3)-(meanpct.d_tt42124_knocplnoneed_isc2)</t>
  </si>
  <si>
    <t>se.(meanpct.d_tt42124_knocplnoneed_isc3)-(meanpct.d_tt42124_knocplnoneed_isc2)</t>
  </si>
  <si>
    <t>b.odr_d_tt4g24hhigh.d_tt4g21hyes..no_controls</t>
  </si>
  <si>
    <t>se.odr_d_tt4g24hhigh.d_tt4g21hyes..no_controls</t>
  </si>
  <si>
    <t>b.odr_d_tt4g24hhigh.d_tt4g21hyes..tch_controls</t>
  </si>
  <si>
    <t>se.odr_d_tt4g24hhigh.d_tt4g21hyes..tch_controls</t>
  </si>
  <si>
    <t>b.odr_d_tt4g24hhigh.d_tt4g21hyes..tch_sch_controls</t>
  </si>
  <si>
    <t>se.odr_d_tt4g24hhigh.d_tt4g21hyes..tch_sch_controls</t>
  </si>
  <si>
    <t>b.meanpct.d_tt4g69ayes</t>
  </si>
  <si>
    <t>se.meanpct.d_tt4g69ayes</t>
  </si>
  <si>
    <t>b.meanpct.d_tt4g69ayes..exp..1 under_5yrs</t>
  </si>
  <si>
    <t>se.meanpct.d_tt4g69ayes..exp..1 under_5yrs</t>
  </si>
  <si>
    <t>b.meanpct.d_tt4g69ayes..exp..2 from6to10</t>
  </si>
  <si>
    <t>se.meanpct.d_tt4g69ayes..exp..2 from6to10</t>
  </si>
  <si>
    <t>b.meanpct.d_tt4g69ayes..exp..3 over_10yrs</t>
  </si>
  <si>
    <t>se.meanpct.d_tt4g69ayes..exp..3 over_10yrs</t>
  </si>
  <si>
    <t>b.meanpct.d_tt4g69ayes..exp..(3 over_10yrs-1 under_5yrs)</t>
  </si>
  <si>
    <t>se.meanpct.d_tt4g69ayes..exp..(3 over_10yrs-1 under_5yrs)</t>
  </si>
  <si>
    <t>b.meanpct.d_tt4g69byes</t>
  </si>
  <si>
    <t>se.meanpct.d_tt4g69byes</t>
  </si>
  <si>
    <t>b.meanpct.d_tt4g69byes..exp..1 under_5yrs</t>
  </si>
  <si>
    <t>se.meanpct.d_tt4g69byes..exp..1 under_5yrs</t>
  </si>
  <si>
    <t>b.meanpct.d_tt4g69byes..exp..2 from6to10</t>
  </si>
  <si>
    <t>se.meanpct.d_tt4g69byes..exp..2 from6to10</t>
  </si>
  <si>
    <t>b.meanpct.d_tt4g69byes..exp..3 over_10yrs</t>
  </si>
  <si>
    <t>se.meanpct.d_tt4g69byes..exp..3 over_10yrs</t>
  </si>
  <si>
    <t>b.meanpct.d_tt4g69byes..exp..(3 over_10yrs-1 under_5yrs)</t>
  </si>
  <si>
    <t>se.meanpct.d_tt4g69byes..exp..(3 over_10yrs-1 under_5yrs)</t>
  </si>
  <si>
    <t>b.meanpct.d_tt4g69cyes</t>
  </si>
  <si>
    <t>se.meanpct.d_tt4g69cyes</t>
  </si>
  <si>
    <t>b.meanpct.d_tt4g69cyes..exp..1 under_5yrs</t>
  </si>
  <si>
    <t>se.meanpct.d_tt4g69cyes..exp..1 under_5yrs</t>
  </si>
  <si>
    <t>b.meanpct.d_tt4g69cyes..exp..2 from6to10</t>
  </si>
  <si>
    <t>se.meanpct.d_tt4g69cyes..exp..2 from6to10</t>
  </si>
  <si>
    <t>b.meanpct.d_tt4g69cyes..exp..3 over_10yrs</t>
  </si>
  <si>
    <t>se.meanpct.d_tt4g69cyes..exp..3 over_10yrs</t>
  </si>
  <si>
    <t>b.meanpct.d_tt4g69cyes..exp..(3 over_10yrs-1 under_5yrs)</t>
  </si>
  <si>
    <t>se.meanpct.d_tt4g69cyes..exp..(3 over_10yrs-1 under_5yrs)</t>
  </si>
  <si>
    <t>b.meanpct.d_tt4g69dyes</t>
  </si>
  <si>
    <t>se.meanpct.d_tt4g69dyes</t>
  </si>
  <si>
    <t>b.meanpct.d_tt4g69dyes..exp..1 under_5yrs</t>
  </si>
  <si>
    <t>se.meanpct.d_tt4g69dyes..exp..1 under_5yrs</t>
  </si>
  <si>
    <t>b.meanpct.d_tt4g69dyes..exp..2 from6to10</t>
  </si>
  <si>
    <t>se.meanpct.d_tt4g69dyes..exp..2 from6to10</t>
  </si>
  <si>
    <t>b.meanpct.d_tt4g69dyes..exp..3 over_10yrs</t>
  </si>
  <si>
    <t>se.meanpct.d_tt4g69dyes..exp..3 over_10yrs</t>
  </si>
  <si>
    <t>b.meanpct.d_tt4g69dyes..exp..(3 over_10yrs-1 under_5yrs)</t>
  </si>
  <si>
    <t>se.meanpct.d_tt4g69dyes..exp..(3 over_10yrs-1 under_5yrs)</t>
  </si>
  <si>
    <t>b.meanpct.d_tt4g69eyes</t>
  </si>
  <si>
    <t>se.meanpct.d_tt4g69eyes</t>
  </si>
  <si>
    <t>b.meanpct.d_tt4g69eyes..exp..1 under_5yrs</t>
  </si>
  <si>
    <t>se.meanpct.d_tt4g69eyes..exp..1 under_5yrs</t>
  </si>
  <si>
    <t>b.meanpct.d_tt4g69eyes..exp..2 from6to10</t>
  </si>
  <si>
    <t>se.meanpct.d_tt4g69eyes..exp..2 from6to10</t>
  </si>
  <si>
    <t>b.meanpct.d_tt4g69eyes..exp..3 over_10yrs</t>
  </si>
  <si>
    <t>se.meanpct.d_tt4g69eyes..exp..3 over_10yrs</t>
  </si>
  <si>
    <t>b.meanpct.d_tt4g69eyes..exp..(3 over_10yrs-1 under_5yrs)</t>
  </si>
  <si>
    <t>se.meanpct.d_tt4g69eyes..exp..(3 over_10yrs-1 under_5yrs)</t>
  </si>
  <si>
    <t>b.meanpct.d_tt4g69fyes</t>
  </si>
  <si>
    <t>se.meanpct.d_tt4g69fyes</t>
  </si>
  <si>
    <t>b.meanpct.d_tt4g69fyes..exp..1 under_5yrs</t>
  </si>
  <si>
    <t>se.meanpct.d_tt4g69fyes..exp..1 under_5yrs</t>
  </si>
  <si>
    <t>b.meanpct.d_tt4g69fyes..exp..2 from6to10</t>
  </si>
  <si>
    <t>se.meanpct.d_tt4g69fyes..exp..2 from6to10</t>
  </si>
  <si>
    <t>b.meanpct.d_tt4g69fyes..exp..3 over_10yrs</t>
  </si>
  <si>
    <t>se.meanpct.d_tt4g69fyes..exp..3 over_10yrs</t>
  </si>
  <si>
    <t>b.meanpct.d_tt4g69fyes..exp..(3 over_10yrs-1 under_5yrs)</t>
  </si>
  <si>
    <t>se.meanpct.d_tt4g69fyes..exp..(3 over_10yrs-1 under_5yrs)</t>
  </si>
  <si>
    <t>b.meanpct.d_tt4g69gyes</t>
  </si>
  <si>
    <t>se.meanpct.d_tt4g69gyes</t>
  </si>
  <si>
    <t>b.meanpct.d_tt4g69gyes..exp..1 under_5yrs</t>
  </si>
  <si>
    <t>se.meanpct.d_tt4g69gyes..exp..1 under_5yrs</t>
  </si>
  <si>
    <t>b.meanpct.d_tt4g69gyes..exp..2 from6to10</t>
  </si>
  <si>
    <t>se.meanpct.d_tt4g69gyes..exp..2 from6to10</t>
  </si>
  <si>
    <t>b.meanpct.d_tt4g69gyes..exp..3 over_10yrs</t>
  </si>
  <si>
    <t>se.meanpct.d_tt4g69gyes..exp..3 over_10yrs</t>
  </si>
  <si>
    <t>b.meanpct.d_tt4g69gyes..exp..(3 over_10yrs-1 under_5yrs)</t>
  </si>
  <si>
    <t>se.meanpct.d_tt4g69gyes..exp..(3 over_10yrs-1 under_5yrs)</t>
  </si>
  <si>
    <t>b.meanpct.d_tt4g69hyes</t>
  </si>
  <si>
    <t>se.meanpct.d_tt4g69hyes</t>
  </si>
  <si>
    <t>b.meanpct.d_tt4g69hyes..exp..1 under_5yrs</t>
  </si>
  <si>
    <t>se.meanpct.d_tt4g69hyes..exp..1 under_5yrs</t>
  </si>
  <si>
    <t>b.meanpct.d_tt4g69hyes..exp..2 from6to10</t>
  </si>
  <si>
    <t>se.meanpct.d_tt4g69hyes..exp..2 from6to10</t>
  </si>
  <si>
    <t>b.meanpct.d_tt4g69hyes..exp..3 over_10yrs</t>
  </si>
  <si>
    <t>se.meanpct.d_tt4g69hyes..exp..3 over_10yrs</t>
  </si>
  <si>
    <t>b.meanpct.d_tt4g69hyes..exp..(3 over_10yrs-1 under_5yrs)</t>
  </si>
  <si>
    <t>se.meanpct.d_tt4g69hyes..exp..(3 over_10yrs-1 under_5yrs)</t>
  </si>
  <si>
    <t>b.(meanpct.d_tt4g69ayes_isc1)-(meanpct.d_tt4g69ayes_isc2)</t>
  </si>
  <si>
    <t>se.(meanpct.d_tt4g69ayes_isc1)-(meanpct.d_tt4g69ayes_isc2)</t>
  </si>
  <si>
    <t>b.(meanpct.d_tt4g69byes_isc1)-(meanpct.d_tt4g69byes_isc2)</t>
  </si>
  <si>
    <t>se.(meanpct.d_tt4g69byes_isc1)-(meanpct.d_tt4g69byes_isc2)</t>
  </si>
  <si>
    <t>b.(meanpct.d_tt4g69cyes_isc1)-(meanpct.d_tt4g69cyes_isc2)</t>
  </si>
  <si>
    <t>se.(meanpct.d_tt4g69cyes_isc1)-(meanpct.d_tt4g69cyes_isc2)</t>
  </si>
  <si>
    <t>b.(meanpct.d_tt4g69dyes_isc1)-(meanpct.d_tt4g69dyes_isc2)</t>
  </si>
  <si>
    <t>se.(meanpct.d_tt4g69dyes_isc1)-(meanpct.d_tt4g69dyes_isc2)</t>
  </si>
  <si>
    <t>b.(meanpct.d_tt4g69eyes_isc1)-(meanpct.d_tt4g69eyes_isc2)</t>
  </si>
  <si>
    <t>se.(meanpct.d_tt4g69eyes_isc1)-(meanpct.d_tt4g69eyes_isc2)</t>
  </si>
  <si>
    <t>b.(meanpct.d_tt4g69fyes_isc1)-(meanpct.d_tt4g69fyes_isc2)</t>
  </si>
  <si>
    <t>se.(meanpct.d_tt4g69fyes_isc1)-(meanpct.d_tt4g69fyes_isc2)</t>
  </si>
  <si>
    <t>b.(meanpct.d_tt4g69gyes_isc1)-(meanpct.d_tt4g69gyes_isc2)</t>
  </si>
  <si>
    <t>se.(meanpct.d_tt4g69gyes_isc1)-(meanpct.d_tt4g69gyes_isc2)</t>
  </si>
  <si>
    <t>b.(meanpct.d_tt4g69hyes_isc1)-(meanpct.d_tt4g69hyes_isc2)</t>
  </si>
  <si>
    <t>se.(meanpct.d_tt4g69hyes_isc1)-(meanpct.d_tt4g69hyes_isc2)</t>
  </si>
  <si>
    <t>b.(meanpct.d_tt4g69ayes_isc3)-(meanpct.d_tt4g69ayes_isc2)</t>
  </si>
  <si>
    <t>se.(meanpct.d_tt4g69ayes_isc3)-(meanpct.d_tt4g69ayes_isc2)</t>
  </si>
  <si>
    <t>b.(meanpct.d_tt4g69byes_isc3)-(meanpct.d_tt4g69byes_isc2)</t>
  </si>
  <si>
    <t>se.(meanpct.d_tt4g69byes_isc3)-(meanpct.d_tt4g69byes_isc2)</t>
  </si>
  <si>
    <t>b.(meanpct.d_tt4g69cyes_isc3)-(meanpct.d_tt4g69cyes_isc2)</t>
  </si>
  <si>
    <t>se.(meanpct.d_tt4g69cyes_isc3)-(meanpct.d_tt4g69cyes_isc2)</t>
  </si>
  <si>
    <t>b.(meanpct.d_tt4g69dyes_isc3)-(meanpct.d_tt4g69dyes_isc2)</t>
  </si>
  <si>
    <t>se.(meanpct.d_tt4g69dyes_isc3)-(meanpct.d_tt4g69dyes_isc2)</t>
  </si>
  <si>
    <t>b.(meanpct.d_tt4g69eyes_isc3)-(meanpct.d_tt4g69eyes_isc2)</t>
  </si>
  <si>
    <t>se.(meanpct.d_tt4g69eyes_isc3)-(meanpct.d_tt4g69eyes_isc2)</t>
  </si>
  <si>
    <t>b.(meanpct.d_tt4g69fyes_isc3)-(meanpct.d_tt4g69fyes_isc2)</t>
  </si>
  <si>
    <t>se.(meanpct.d_tt4g69fyes_isc3)-(meanpct.d_tt4g69fyes_isc2)</t>
  </si>
  <si>
    <t>b.(meanpct.d_tt4g69gyes_isc3)-(meanpct.d_tt4g69gyes_isc2)</t>
  </si>
  <si>
    <t>se.(meanpct.d_tt4g69gyes_isc3)-(meanpct.d_tt4g69gyes_isc2)</t>
  </si>
  <si>
    <t>b.(meanpct.d_tt4g69hyes_isc3)-(meanpct.d_tt4g69hyes_isc2)</t>
  </si>
  <si>
    <t>se.(meanpct.d_tt4g69hyes_isc3)-(meanpct.d_tt4g69hyes_isc2)</t>
  </si>
  <si>
    <t>b.meanpct.d_tt42124_hcplandneed</t>
  </si>
  <si>
    <t>se.meanpct.d_tt42124_hcplandneed</t>
  </si>
  <si>
    <t>b.meanpct.d_tt42124_hcplandneed..exp..1 under_5yrs</t>
  </si>
  <si>
    <t>se.meanpct.d_tt42124_hcplandneed..exp..1 under_5yrs</t>
  </si>
  <si>
    <t>b.meanpct.d_tt42124_hcplandneed..exp..2 from6to10</t>
  </si>
  <si>
    <t>se.meanpct.d_tt42124_hcplandneed..exp..2 from6to10</t>
  </si>
  <si>
    <t>b.meanpct.d_tt42124_hcplandneed..exp..3 over_10yrs</t>
  </si>
  <si>
    <t>se.meanpct.d_tt42124_hcplandneed..exp..3 over_10yrs</t>
  </si>
  <si>
    <t>b.meanpct.d_tt42124_hcplandneed..exp..(3 over_10yrs-1 under_5yrs)</t>
  </si>
  <si>
    <t>se.meanpct.d_tt42124_hcplandneed..exp..(3 over_10yrs-1 under_5yrs)</t>
  </si>
  <si>
    <t>b.meanpct.d_tt42124_hcplnoneed</t>
  </si>
  <si>
    <t>se.meanpct.d_tt42124_hcplnoneed</t>
  </si>
  <si>
    <t>b.meanpct.d_tt42124_hcplnoneed..exp..1 under_5yrs</t>
  </si>
  <si>
    <t>se.meanpct.d_tt42124_hcplnoneed..exp..1 under_5yrs</t>
  </si>
  <si>
    <t>b.meanpct.d_tt42124_hcplnoneed..exp..2 from6to10</t>
  </si>
  <si>
    <t>se.meanpct.d_tt42124_hcplnoneed..exp..2 from6to10</t>
  </si>
  <si>
    <t>b.meanpct.d_tt42124_hcplnoneed..exp..3 over_10yrs</t>
  </si>
  <si>
    <t>se.meanpct.d_tt42124_hcplnoneed..exp..3 over_10yrs</t>
  </si>
  <si>
    <t>b.meanpct.d_tt42124_hcplnoneed..exp..(3 over_10yrs-1 under_5yrs)</t>
  </si>
  <si>
    <t>se.meanpct.d_tt42124_hcplnoneed..exp..(3 over_10yrs-1 under_5yrs)</t>
  </si>
  <si>
    <t>b.meanpct.d_tt42124_hnocplandneed</t>
  </si>
  <si>
    <t>se.meanpct.d_tt42124_hnocplandneed</t>
  </si>
  <si>
    <t>b.meanpct.d_tt42124_hnocplandneed..exp..1 under_5yrs</t>
  </si>
  <si>
    <t>se.meanpct.d_tt42124_hnocplandneed..exp..1 under_5yrs</t>
  </si>
  <si>
    <t>b.meanpct.d_tt42124_hnocplandneed..exp..2 from6to10</t>
  </si>
  <si>
    <t>se.meanpct.d_tt42124_hnocplandneed..exp..2 from6to10</t>
  </si>
  <si>
    <t>b.meanpct.d_tt42124_hnocplandneed..exp..3 over_10yrs</t>
  </si>
  <si>
    <t>se.meanpct.d_tt42124_hnocplandneed..exp..3 over_10yrs</t>
  </si>
  <si>
    <t>b.meanpct.d_tt42124_hnocplandneed..exp..(3 over_10yrs-1 under_5yrs)</t>
  </si>
  <si>
    <t>se.meanpct.d_tt42124_hnocplandneed..exp..(3 over_10yrs-1 under_5yrs)</t>
  </si>
  <si>
    <t>b.meanpct.d_tt42124_hnocplnoneed</t>
  </si>
  <si>
    <t>se.meanpct.d_tt42124_hnocplnoneed</t>
  </si>
  <si>
    <t>b.meanpct.d_tt42124_hnocplnoneed..exp..1 under_5yrs</t>
  </si>
  <si>
    <t>se.meanpct.d_tt42124_hnocplnoneed..exp..1 under_5yrs</t>
  </si>
  <si>
    <t>b.meanpct.d_tt42124_hnocplnoneed..exp..2 from6to10</t>
  </si>
  <si>
    <t>se.meanpct.d_tt42124_hnocplnoneed..exp..2 from6to10</t>
  </si>
  <si>
    <t>b.meanpct.d_tt42124_hnocplnoneed..exp..3 over_10yrs</t>
  </si>
  <si>
    <t>se.meanpct.d_tt42124_hnocplnoneed..exp..3 over_10yrs</t>
  </si>
  <si>
    <t>b.meanpct.d_tt42124_hnocplnoneed..exp..(3 over_10yrs-1 under_5yrs)</t>
  </si>
  <si>
    <t>se.meanpct.d_tt42124_hnocplnoneed..exp..(3 over_10yrs-1 under_5yrs)</t>
  </si>
  <si>
    <t>b.(meanpct.d_tt42124_hcplandneed_isc1)-(meanpct.d_tt42124_hcplandneed_isc2)</t>
  </si>
  <si>
    <t>se.(meanpct.d_tt42124_hcplandneed_isc1)-(meanpct.d_tt42124_hcplandneed_isc2)</t>
  </si>
  <si>
    <t>b.(meanpct.d_tt42124_hcplnoneed_isc1)-(meanpct.d_tt42124_hcplnoneed_isc2)</t>
  </si>
  <si>
    <t>se.(meanpct.d_tt42124_hcplnoneed_isc1)-(meanpct.d_tt42124_hcplnoneed_isc2)</t>
  </si>
  <si>
    <t>b.(meanpct.d_tt42124_hnocplandneed_isc1)-(meanpct.d_tt42124_hnocplandneed_isc2)</t>
  </si>
  <si>
    <t>se.(meanpct.d_tt42124_hnocplandneed_isc1)-(meanpct.d_tt42124_hnocplandneed_isc2)</t>
  </si>
  <si>
    <t>b.(meanpct.d_tt42124_hnocplnoneed_isc1)-(meanpct.d_tt42124_hnocplnoneed_isc2)</t>
  </si>
  <si>
    <t>se.(meanpct.d_tt42124_hnocplnoneed_isc1)-(meanpct.d_tt42124_hnocplnoneed_isc2)</t>
  </si>
  <si>
    <t>b.(meanpct.d_tt42124_hcplandneed_isc3)-(meanpct.d_tt42124_hcplandneed_isc2)</t>
  </si>
  <si>
    <t>se.(meanpct.d_tt42124_hcplandneed_isc3)-(meanpct.d_tt42124_hcplandneed_isc2)</t>
  </si>
  <si>
    <t>b.(meanpct.d_tt42124_hcplnoneed_isc3)-(meanpct.d_tt42124_hcplnoneed_isc2)</t>
  </si>
  <si>
    <t>se.(meanpct.d_tt42124_hcplnoneed_isc3)-(meanpct.d_tt42124_hcplnoneed_isc2)</t>
  </si>
  <si>
    <t>b.(meanpct.d_tt42124_hnocplandneed_isc3)-(meanpct.d_tt42124_hnocplandneed_isc2)</t>
  </si>
  <si>
    <t>se.(meanpct.d_tt42124_hnocplandneed_isc3)-(meanpct.d_tt42124_hnocplandneed_isc2)</t>
  </si>
  <si>
    <t>b.(meanpct.d_tt42124_hnocplnoneed_isc3)-(meanpct.d_tt42124_hnocplnoneed_isc2)</t>
  </si>
  <si>
    <t>se.(meanpct.d_tt42124_hnocplnoneed_isc3)-(meanpct.d_tt42124_hnocplnoneed_isc2)</t>
  </si>
  <si>
    <t>b.meanpct.d_tt4g25aagree</t>
  </si>
  <si>
    <t>se.meanpct.d_tt4g25aagree</t>
  </si>
  <si>
    <t>b.meanpct.d_tt4g25bagree</t>
  </si>
  <si>
    <t>se.meanpct.d_tt4g25bagree</t>
  </si>
  <si>
    <t>b.meanpct.d_tt4g25cagree</t>
  </si>
  <si>
    <t>se.meanpct.d_tt4g25cagree</t>
  </si>
  <si>
    <t>b.meanpct.d_tt4g25dagree</t>
  </si>
  <si>
    <t>se.meanpct.d_tt4g25dagree</t>
  </si>
  <si>
    <t>b.meanpct.d_tt4g25eagree</t>
  </si>
  <si>
    <t>se.meanpct.d_tt4g25eagree</t>
  </si>
  <si>
    <t>b.meanpct.d_tt4g25fagree</t>
  </si>
  <si>
    <t>se.meanpct.d_tt4g25fagree</t>
  </si>
  <si>
    <t>b.meanpct.d_tt4g25gagree</t>
  </si>
  <si>
    <t>se.meanpct.d_tt4g25gagree</t>
  </si>
  <si>
    <t>b.meanpct.d_tt4g25hagree</t>
  </si>
  <si>
    <t>se.meanpct.d_tt4g25hagree</t>
  </si>
  <si>
    <t>b.meanpct.d_tt4g25iagree</t>
  </si>
  <si>
    <t>se.meanpct.d_tt4g25iagree</t>
  </si>
  <si>
    <t>b.(meanpct.d_tt4g25aagree_isc1)-(meanpct.d_tt4g25aagree_isc2)</t>
  </si>
  <si>
    <t>se.(meanpct.d_tt4g25aagree_isc1)-(meanpct.d_tt4g25aagree_isc2)</t>
  </si>
  <si>
    <t>b.(meanpct.d_tt4g25bagree_isc1)-(meanpct.d_tt4g25bagree_isc2)</t>
  </si>
  <si>
    <t>se.(meanpct.d_tt4g25bagree_isc1)-(meanpct.d_tt4g25bagree_isc2)</t>
  </si>
  <si>
    <t>b.(meanpct.d_tt4g25cagree_isc1)-(meanpct.d_tt4g25cagree_isc2)</t>
  </si>
  <si>
    <t>se.(meanpct.d_tt4g25cagree_isc1)-(meanpct.d_tt4g25cagree_isc2)</t>
  </si>
  <si>
    <t>b.(meanpct.d_tt4g25dagree_isc1)-(meanpct.d_tt4g25dagree_isc2)</t>
  </si>
  <si>
    <t>se.(meanpct.d_tt4g25dagree_isc1)-(meanpct.d_tt4g25dagree_isc2)</t>
  </si>
  <si>
    <t>b.(meanpct.d_tt4g25eagree_isc1)-(meanpct.d_tt4g25eagree_isc2)</t>
  </si>
  <si>
    <t>se.(meanpct.d_tt4g25eagree_isc1)-(meanpct.d_tt4g25eagree_isc2)</t>
  </si>
  <si>
    <t>b.(meanpct.d_tt4g25fagree_isc1)-(meanpct.d_tt4g25fagree_isc2)</t>
  </si>
  <si>
    <t>se.(meanpct.d_tt4g25fagree_isc1)-(meanpct.d_tt4g25fagree_isc2)</t>
  </si>
  <si>
    <t>b.(meanpct.d_tt4g25gagree_isc1)-(meanpct.d_tt4g25gagree_isc2)</t>
  </si>
  <si>
    <t>se.(meanpct.d_tt4g25gagree_isc1)-(meanpct.d_tt4g25gagree_isc2)</t>
  </si>
  <si>
    <t>b.(meanpct.d_tt4g25hagree_isc1)-(meanpct.d_tt4g25hagree_isc2)</t>
  </si>
  <si>
    <t>se.(meanpct.d_tt4g25hagree_isc1)-(meanpct.d_tt4g25hagree_isc2)</t>
  </si>
  <si>
    <t>b.(meanpct.d_tt4g25iagree_isc1)-(meanpct.d_tt4g25iagree_isc2)</t>
  </si>
  <si>
    <t>se.(meanpct.d_tt4g25iagree_isc1)-(meanpct.d_tt4g25iagree_isc2)</t>
  </si>
  <si>
    <t>b.(meanpct.d_tt4g25aagree_isc3)-(meanpct.d_tt4g25aagree_isc2)</t>
  </si>
  <si>
    <t>se.(meanpct.d_tt4g25aagree_isc3)-(meanpct.d_tt4g25aagree_isc2)</t>
  </si>
  <si>
    <t>b.(meanpct.d_tt4g25bagree_isc3)-(meanpct.d_tt4g25bagree_isc2)</t>
  </si>
  <si>
    <t>se.(meanpct.d_tt4g25bagree_isc3)-(meanpct.d_tt4g25bagree_isc2)</t>
  </si>
  <si>
    <t>b.(meanpct.d_tt4g25cagree_isc3)-(meanpct.d_tt4g25cagree_isc2)</t>
  </si>
  <si>
    <t>se.(meanpct.d_tt4g25cagree_isc3)-(meanpct.d_tt4g25cagree_isc2)</t>
  </si>
  <si>
    <t>b.(meanpct.d_tt4g25dagree_isc3)-(meanpct.d_tt4g25dagree_isc2)</t>
  </si>
  <si>
    <t>se.(meanpct.d_tt4g25dagree_isc3)-(meanpct.d_tt4g25dagree_isc2)</t>
  </si>
  <si>
    <t>b.(meanpct.d_tt4g25eagree_isc3)-(meanpct.d_tt4g25eagree_isc2)</t>
  </si>
  <si>
    <t>se.(meanpct.d_tt4g25eagree_isc3)-(meanpct.d_tt4g25eagree_isc2)</t>
  </si>
  <si>
    <t>b.(meanpct.d_tt4g25fagree_isc3)-(meanpct.d_tt4g25fagree_isc2)</t>
  </si>
  <si>
    <t>se.(meanpct.d_tt4g25fagree_isc3)-(meanpct.d_tt4g25fagree_isc2)</t>
  </si>
  <si>
    <t>b.(meanpct.d_tt4g25gagree_isc3)-(meanpct.d_tt4g25gagree_isc2)</t>
  </si>
  <si>
    <t>se.(meanpct.d_tt4g25gagree_isc3)-(meanpct.d_tt4g25gagree_isc2)</t>
  </si>
  <si>
    <t>b.(meanpct.d_tt4g25hagree_isc3)-(meanpct.d_tt4g25hagree_isc2)</t>
  </si>
  <si>
    <t>se.(meanpct.d_tt4g25hagree_isc3)-(meanpct.d_tt4g25hagree_isc2)</t>
  </si>
  <si>
    <t>b.(meanpct.d_tt4g25iagree_isc3)-(meanpct.d_tt4g25iagree_isc2)</t>
  </si>
  <si>
    <t>se.(meanpct.d_tt4g25iagree_isc3)-(meanpct.d_tt4g25iagree_isc2)</t>
  </si>
  <si>
    <t>b.meanpct.d_tt2g27aagree</t>
  </si>
  <si>
    <t>se.meanpct.d_tt2g27aagree</t>
  </si>
  <si>
    <t>b.meanpct.d_tt3g28aagree</t>
  </si>
  <si>
    <t>se.meanpct.d_tt3g28aagree</t>
  </si>
  <si>
    <t>b.(meanpct.d_tt4g25aagree)-(meanpct.d_tt2g27aagree)</t>
  </si>
  <si>
    <t>se.(meanpct.d_tt4g25aagree)-(meanpct.d_tt2g27aagree)</t>
  </si>
  <si>
    <t>b.(meanpct.d_tt4g25aagree)-(meanpct.d_tt3g28aagree)</t>
  </si>
  <si>
    <t>se.(meanpct.d_tt4g25aagree)-(meanpct.d_tt3g28aagree)</t>
  </si>
  <si>
    <t>b.meanpct.d_tt2g27bagree</t>
  </si>
  <si>
    <t>se.meanpct.d_tt2g27bagree</t>
  </si>
  <si>
    <t>b.meanpct.d_tt3g28bagree</t>
  </si>
  <si>
    <t>se.meanpct.d_tt3g28bagree</t>
  </si>
  <si>
    <t>b.(meanpct.d_tt4g25bagree)-(meanpct.d_tt2g27bagree)</t>
  </si>
  <si>
    <t>se.(meanpct.d_tt4g25bagree)-(meanpct.d_tt2g27bagree)</t>
  </si>
  <si>
    <t>b.(meanpct.d_tt4g25bagree)-(meanpct.d_tt3g28bagree)</t>
  </si>
  <si>
    <t>se.(meanpct.d_tt4g25bagree)-(meanpct.d_tt3g28bagree)</t>
  </si>
  <si>
    <t>b.meanpct.d_tt2g27cagree</t>
  </si>
  <si>
    <t>se.meanpct.d_tt2g27cagree</t>
  </si>
  <si>
    <t>b.meanpct.d_tt3g28cagree</t>
  </si>
  <si>
    <t>se.meanpct.d_tt3g28cagree</t>
  </si>
  <si>
    <t>b.(meanpct.d_tt4g25cagree)-(meanpct.d_tt2g27cagree)</t>
  </si>
  <si>
    <t>se.(meanpct.d_tt4g25cagree)-(meanpct.d_tt2g27cagree)</t>
  </si>
  <si>
    <t>b.(meanpct.d_tt4g25cagree)-(meanpct.d_tt3g28cagree)</t>
  </si>
  <si>
    <t>se.(meanpct.d_tt4g25cagree)-(meanpct.d_tt3g28cagree)</t>
  </si>
  <si>
    <t>b.meanpct.d_tt2g27dagree</t>
  </si>
  <si>
    <t>se.meanpct.d_tt2g27dagree</t>
  </si>
  <si>
    <t>b.meanpct.d_tt3g28dagree</t>
  </si>
  <si>
    <t>se.meanpct.d_tt3g28dagree</t>
  </si>
  <si>
    <t>b.(meanpct.d_tt4g25dagree)-(meanpct.d_tt2g27dagree)</t>
  </si>
  <si>
    <t>se.(meanpct.d_tt4g25dagree)-(meanpct.d_tt2g27dagree)</t>
  </si>
  <si>
    <t>b.(meanpct.d_tt4g25dagree)-(meanpct.d_tt3g28dagree)</t>
  </si>
  <si>
    <t>se.(meanpct.d_tt4g25dagree)-(meanpct.d_tt3g28dagree)</t>
  </si>
  <si>
    <t>b.meanpct.d_tt2g27eagree</t>
  </si>
  <si>
    <t>se.meanpct.d_tt2g27eagree</t>
  </si>
  <si>
    <t>b.meanpct.d_tt3g28eagree</t>
  </si>
  <si>
    <t>se.meanpct.d_tt3g28eagree</t>
  </si>
  <si>
    <t>b.(meanpct.d_tt4g25eagree)-(meanpct.d_tt2g27eagree)</t>
  </si>
  <si>
    <t>se.(meanpct.d_tt4g25eagree)-(meanpct.d_tt2g27eagree)</t>
  </si>
  <si>
    <t>b.(meanpct.d_tt4g25eagree)-(meanpct.d_tt3g28eagree)</t>
  </si>
  <si>
    <t>se.(meanpct.d_tt4g25eagree)-(meanpct.d_tt3g28eagree)</t>
  </si>
  <si>
    <t>b.meanpct.d_tt2g27fagree</t>
  </si>
  <si>
    <t>se.meanpct.d_tt2g27fagree</t>
  </si>
  <si>
    <t>b.meanpct.d_tt3g28fagree</t>
  </si>
  <si>
    <t>se.meanpct.d_tt3g28fagree</t>
  </si>
  <si>
    <t>b.(meanpct.d_tt4g25fagree)-(meanpct.d_tt2g27fagree)</t>
  </si>
  <si>
    <t>se.(meanpct.d_tt4g25fagree)-(meanpct.d_tt2g27fagree)</t>
  </si>
  <si>
    <t>b.(meanpct.d_tt4g25fagree)-(meanpct.d_tt3g28fagree)</t>
  </si>
  <si>
    <t>se.(meanpct.d_tt4g25fagree)-(meanpct.d_tt3g28fagree)</t>
  </si>
  <si>
    <t>b.meanpct.d_tt2g27gagree</t>
  </si>
  <si>
    <t>se.meanpct.d_tt2g27gagree</t>
  </si>
  <si>
    <t>b.meanpct.d_tt3g28gagree</t>
  </si>
  <si>
    <t>se.meanpct.d_tt3g28gagree</t>
  </si>
  <si>
    <t>b.(meanpct.d_tt4g25gagree)-(meanpct.d_tt2g27gagree)</t>
  </si>
  <si>
    <t>se.(meanpct.d_tt4g25gagree)-(meanpct.d_tt2g27gagree)</t>
  </si>
  <si>
    <t>b.(meanpct.d_tt4g25gagree)-(meanpct.d_tt3g28gagree)</t>
  </si>
  <si>
    <t>se.(meanpct.d_tt4g25gagree)-(meanpct.d_tt3g28gagree)</t>
  </si>
  <si>
    <t>b.meanpct.d_tt4g25aagree..exp..1 under_5yrs</t>
  </si>
  <si>
    <t>se.meanpct.d_tt4g25aagree..exp..1 under_5yrs</t>
  </si>
  <si>
    <t>b.meanpct.d_tt4g25aagree..exp..2 from6to10</t>
  </si>
  <si>
    <t>se.meanpct.d_tt4g25aagree..exp..2 from6to10</t>
  </si>
  <si>
    <t>b.meanpct.d_tt4g25aagree..exp..3 over_10yrs</t>
  </si>
  <si>
    <t>se.meanpct.d_tt4g25aagree..exp..3 over_10yrs</t>
  </si>
  <si>
    <t>b.meanpct.d_tt4g25aagree..exp..(3 over_10yrs-1 under_5yrs)</t>
  </si>
  <si>
    <t>se.meanpct.d_tt4g25aagree..exp..(3 over_10yrs-1 under_5yrs)</t>
  </si>
  <si>
    <t>b.meanpct.d_tt4g25bagree..exp..1 under_5yrs</t>
  </si>
  <si>
    <t>se.meanpct.d_tt4g25bagree..exp..1 under_5yrs</t>
  </si>
  <si>
    <t>b.meanpct.d_tt4g25bagree..exp..2 from6to10</t>
  </si>
  <si>
    <t>se.meanpct.d_tt4g25bagree..exp..2 from6to10</t>
  </si>
  <si>
    <t>b.meanpct.d_tt4g25bagree..exp..3 over_10yrs</t>
  </si>
  <si>
    <t>se.meanpct.d_tt4g25bagree..exp..3 over_10yrs</t>
  </si>
  <si>
    <t>b.meanpct.d_tt4g25bagree..exp..(3 over_10yrs-1 under_5yrs)</t>
  </si>
  <si>
    <t>se.meanpct.d_tt4g25bagree..exp..(3 over_10yrs-1 under_5yrs)</t>
  </si>
  <si>
    <t>b.meanpct.d_tt4g25cagree..exp..1 under_5yrs</t>
  </si>
  <si>
    <t>se.meanpct.d_tt4g25cagree..exp..1 under_5yrs</t>
  </si>
  <si>
    <t>b.meanpct.d_tt4g25cagree..exp..2 from6to10</t>
  </si>
  <si>
    <t>se.meanpct.d_tt4g25cagree..exp..2 from6to10</t>
  </si>
  <si>
    <t>b.meanpct.d_tt4g25cagree..exp..3 over_10yrs</t>
  </si>
  <si>
    <t>se.meanpct.d_tt4g25cagree..exp..3 over_10yrs</t>
  </si>
  <si>
    <t>b.meanpct.d_tt4g25cagree..exp..(3 over_10yrs-1 under_5yrs)</t>
  </si>
  <si>
    <t>se.meanpct.d_tt4g25cagree..exp..(3 over_10yrs-1 under_5yrs)</t>
  </si>
  <si>
    <t>b.meanpct.d_tt4g25dagree..exp..1 under_5yrs</t>
  </si>
  <si>
    <t>se.meanpct.d_tt4g25dagree..exp..1 under_5yrs</t>
  </si>
  <si>
    <t>b.meanpct.d_tt4g25dagree..exp..2 from6to10</t>
  </si>
  <si>
    <t>se.meanpct.d_tt4g25dagree..exp..2 from6to10</t>
  </si>
  <si>
    <t>b.meanpct.d_tt4g25dagree..exp..3 over_10yrs</t>
  </si>
  <si>
    <t>se.meanpct.d_tt4g25dagree..exp..3 over_10yrs</t>
  </si>
  <si>
    <t>b.meanpct.d_tt4g25dagree..exp..(3 over_10yrs-1 under_5yrs)</t>
  </si>
  <si>
    <t>se.meanpct.d_tt4g25dagree..exp..(3 over_10yrs-1 under_5yrs)</t>
  </si>
  <si>
    <t>b.meanpct.d_tt4g25eagree..exp..1 under_5yrs</t>
  </si>
  <si>
    <t>se.meanpct.d_tt4g25eagree..exp..1 under_5yrs</t>
  </si>
  <si>
    <t>b.meanpct.d_tt4g25eagree..exp..2 from6to10</t>
  </si>
  <si>
    <t>se.meanpct.d_tt4g25eagree..exp..2 from6to10</t>
  </si>
  <si>
    <t>b.meanpct.d_tt4g25eagree..exp..3 over_10yrs</t>
  </si>
  <si>
    <t>se.meanpct.d_tt4g25eagree..exp..3 over_10yrs</t>
  </si>
  <si>
    <t>b.meanpct.d_tt4g25eagree..exp..(3 over_10yrs-1 under_5yrs)</t>
  </si>
  <si>
    <t>se.meanpct.d_tt4g25eagree..exp..(3 over_10yrs-1 under_5yrs)</t>
  </si>
  <si>
    <t>b.meanpct.d_tt4g25fagree..exp..1 under_5yrs</t>
  </si>
  <si>
    <t>se.meanpct.d_tt4g25fagree..exp..1 under_5yrs</t>
  </si>
  <si>
    <t>b.meanpct.d_tt4g25fagree..exp..2 from6to10</t>
  </si>
  <si>
    <t>se.meanpct.d_tt4g25fagree..exp..2 from6to10</t>
  </si>
  <si>
    <t>b.meanpct.d_tt4g25fagree..exp..3 over_10yrs</t>
  </si>
  <si>
    <t>se.meanpct.d_tt4g25fagree..exp..3 over_10yrs</t>
  </si>
  <si>
    <t>b.meanpct.d_tt4g25fagree..exp..(3 over_10yrs-1 under_5yrs)</t>
  </si>
  <si>
    <t>se.meanpct.d_tt4g25fagree..exp..(3 over_10yrs-1 under_5yrs)</t>
  </si>
  <si>
    <t>b.meanpct.d_tt4g25gagree..exp..1 under_5yrs</t>
  </si>
  <si>
    <t>se.meanpct.d_tt4g25gagree..exp..1 under_5yrs</t>
  </si>
  <si>
    <t>b.meanpct.d_tt4g25gagree..exp..2 from6to10</t>
  </si>
  <si>
    <t>se.meanpct.d_tt4g25gagree..exp..2 from6to10</t>
  </si>
  <si>
    <t>b.meanpct.d_tt4g25gagree..exp..3 over_10yrs</t>
  </si>
  <si>
    <t>se.meanpct.d_tt4g25gagree..exp..3 over_10yrs</t>
  </si>
  <si>
    <t>b.meanpct.d_tt4g25gagree..exp..(3 over_10yrs-1 under_5yrs)</t>
  </si>
  <si>
    <t>se.meanpct.d_tt4g25gagree..exp..(3 over_10yrs-1 under_5yrs)</t>
  </si>
  <si>
    <t>b.meanpct.d_tt4g25hagree..exp..1 under_5yrs</t>
  </si>
  <si>
    <t>se.meanpct.d_tt4g25hagree..exp..1 under_5yrs</t>
  </si>
  <si>
    <t>b.meanpct.d_tt4g25hagree..exp..2 from6to10</t>
  </si>
  <si>
    <t>se.meanpct.d_tt4g25hagree..exp..2 from6to10</t>
  </si>
  <si>
    <t>b.meanpct.d_tt4g25hagree..exp..3 over_10yrs</t>
  </si>
  <si>
    <t>se.meanpct.d_tt4g25hagree..exp..3 over_10yrs</t>
  </si>
  <si>
    <t>b.meanpct.d_tt4g25hagree..exp..(3 over_10yrs-1 under_5yrs)</t>
  </si>
  <si>
    <t>se.meanpct.d_tt4g25hagree..exp..(3 over_10yrs-1 under_5yrs)</t>
  </si>
  <si>
    <t>b.meanpct.d_tt4g25iagree..exp..1 under_5yrs</t>
  </si>
  <si>
    <t>se.meanpct.d_tt4g25iagree..exp..1 under_5yrs</t>
  </si>
  <si>
    <t>b.meanpct.d_tt4g25iagree..exp..2 from6to10</t>
  </si>
  <si>
    <t>se.meanpct.d_tt4g25iagree..exp..2 from6to10</t>
  </si>
  <si>
    <t>b.meanpct.d_tt4g25iagree..exp..3 over_10yrs</t>
  </si>
  <si>
    <t>se.meanpct.d_tt4g25iagree..exp..3 over_10yrs</t>
  </si>
  <si>
    <t>b.meanpct.d_tt4g25iagree..exp..(3 over_10yrs-1 under_5yrs)</t>
  </si>
  <si>
    <t>se.meanpct.d_tt4g25iagree..exp..(3 over_10yrs-1 under_5yrs)</t>
  </si>
  <si>
    <t>b.odr_d_tt4g25eagree.d_female..tch_sch_controls</t>
  </si>
  <si>
    <t>se.odr_d_tt4g25eagree.d_female..tch_sch_controls</t>
  </si>
  <si>
    <t>b.odr_d_tt4g25eagree.c_agestd..tch_sch_controls</t>
  </si>
  <si>
    <t>se.odr_d_tt4g25eagree.c_agestd..tch_sch_controls</t>
  </si>
  <si>
    <t>b.odr_d_tt4g25eagree.d_schlocrural_cfix..tch_sch_controls</t>
  </si>
  <si>
    <t>se.odr_d_tt4g25eagree.d_schlocrural_cfix..tch_sch_controls</t>
  </si>
  <si>
    <t>b.odr_d_tt4g25eagree.d_schtypepub..tch_sch_controls</t>
  </si>
  <si>
    <t>se.odr_d_tt4g25eagree.d_schtypepub..tch_sch_controls</t>
  </si>
  <si>
    <t>b.odr_d_tt4g25eagree.d_schdisadv30..tch_sch_controls</t>
  </si>
  <si>
    <t>se.odr_d_tt4g25eagree.d_schdisadv30..tch_sch_controls</t>
  </si>
  <si>
    <t>b.odr_d_tt4g25eagree.d_schdiflang10..tch_sch_controls</t>
  </si>
  <si>
    <t>se.odr_d_tt4g25eagree.d_schdiflang10..tch_sch_controls</t>
  </si>
  <si>
    <t>b.odr_d_tt4g25eagree.d_schspneed30_cfix..tch_sch_controls</t>
  </si>
  <si>
    <t>se.odr_d_tt4g25eagree.d_schspneed30_cfix..tch_sch_controls</t>
  </si>
  <si>
    <t>b.odr_d_tt4g25iagree.d_female..tch_sch_controls</t>
  </si>
  <si>
    <t>se.odr_d_tt4g25iagree.d_female..tch_sch_controls</t>
  </si>
  <si>
    <t>b.odr_d_tt4g25iagree.c_agestd..tch_sch_controls</t>
  </si>
  <si>
    <t>se.odr_d_tt4g25iagree.c_agestd..tch_sch_controls</t>
  </si>
  <si>
    <t>b.odr_d_tt4g25iagree.d_schlocrural_cfix..tch_sch_controls</t>
  </si>
  <si>
    <t>se.odr_d_tt4g25iagree.d_schlocrural_cfix..tch_sch_controls</t>
  </si>
  <si>
    <t>b.odr_d_tt4g25iagree.d_schtypepub_cfix..tch_sch_controls</t>
  </si>
  <si>
    <t>se.odr_d_tt4g25iagree.d_schtypepub_cfix..tch_sch_controls</t>
  </si>
  <si>
    <t>b.odr_d_tt4g25iagree.d_schdisadv30_cfix..tch_sch_controls</t>
  </si>
  <si>
    <t>se.odr_d_tt4g25iagree.d_schdisadv30_cfix..tch_sch_controls</t>
  </si>
  <si>
    <t>b.odr_d_tt4g25iagree.d_schdiflang10_cfix..tch_sch_controls</t>
  </si>
  <si>
    <t>se.odr_d_tt4g25iagree.d_schdiflang10_cfix..tch_sch_controls</t>
  </si>
  <si>
    <t>b.odr_d_tt4g25iagree.d_schspneed30_cfix..tch_sch_controls</t>
  </si>
  <si>
    <t>se.odr_d_tt4g25iagree.d_schspneed30_cfix..tch_sch_controls</t>
  </si>
  <si>
    <t>b.odr_d_tt4g25fagree.d_female..tch_sch_controls</t>
  </si>
  <si>
    <t>se.odr_d_tt4g25fagree.d_female..tch_sch_controls</t>
  </si>
  <si>
    <t>b.odr_d_tt4g25fagree.c_agestd..tch_sch_controls</t>
  </si>
  <si>
    <t>se.odr_d_tt4g25fagree.c_agestd..tch_sch_controls</t>
  </si>
  <si>
    <t>b.odr_d_tt4g25fagree.d_schlocrural_cfix..tch_sch_controls</t>
  </si>
  <si>
    <t>se.odr_d_tt4g25fagree.d_schlocrural_cfix..tch_sch_controls</t>
  </si>
  <si>
    <t>b.odr_d_tt4g25fagree.d_schtypepub_cfix..tch_sch_controls</t>
  </si>
  <si>
    <t>se.odr_d_tt4g25fagree.d_schtypepub_cfix..tch_sch_controls</t>
  </si>
  <si>
    <t>b.odr_d_tt4g25fagree.d_schdisadv30_cfix..tch_sch_controls</t>
  </si>
  <si>
    <t>se.odr_d_tt4g25fagree.d_schdisadv30_cfix..tch_sch_controls</t>
  </si>
  <si>
    <t>b.odr_d_tt4g25fagree.d_schdiflang10_cfix..tch_sch_controls</t>
  </si>
  <si>
    <t>se.odr_d_tt4g25fagree.d_schdiflang10_cfix..tch_sch_controls</t>
  </si>
  <si>
    <t>b.odr_d_tt4g25fagree.d_schspneed30_cfix..tch_sch_controls</t>
  </si>
  <si>
    <t>se.odr_d_tt4g25fagree.d_schspneed30_cfix..tch_sch_controls</t>
  </si>
  <si>
    <t>b.odr_d_tt4g25hagree.d_female..tch_sch_controls</t>
  </si>
  <si>
    <t>se.odr_d_tt4g25hagree.d_female..tch_sch_controls</t>
  </si>
  <si>
    <t>b.odr_d_tt4g25hagree.c_agestd..tch_sch_controls</t>
  </si>
  <si>
    <t>se.odr_d_tt4g25hagree.c_agestd..tch_sch_controls</t>
  </si>
  <si>
    <t>b.odr_d_tt4g25hagree.d_schlocrural_cfix..tch_sch_controls</t>
  </si>
  <si>
    <t>se.odr_d_tt4g25hagree.d_schlocrural_cfix..tch_sch_controls</t>
  </si>
  <si>
    <t>b.odr_d_tt4g25hagree.d_schtypepub_cfix..tch_sch_controls</t>
  </si>
  <si>
    <t>se.odr_d_tt4g25hagree.d_schtypepub_cfix..tch_sch_controls</t>
  </si>
  <si>
    <t>b.odr_d_tt4g25hagree.d_schdisadv30..tch_sch_controls</t>
  </si>
  <si>
    <t>se.odr_d_tt4g25hagree.d_schdisadv30..tch_sch_controls</t>
  </si>
  <si>
    <t>b.odr_d_tt4g25hagree.d_schdiflang10_cfix..tch_sch_controls</t>
  </si>
  <si>
    <t>se.odr_d_tt4g25hagree.d_schdiflang10_cfix..tch_sch_controls</t>
  </si>
  <si>
    <t>b.odr_d_tt4g25hagree.d_schspneed30_cfix..tch_sch_controls</t>
  </si>
  <si>
    <t>se.odr_d_tt4g25hagree.d_schspneed30_cfix..tch_sch_controls</t>
  </si>
  <si>
    <t>b.meanpct.d_tt4g25cagree..schloc..1 Rural</t>
  </si>
  <si>
    <t>se.meanpct.d_tt4g25cagree..schloc..1 Rural</t>
  </si>
  <si>
    <t>b.meanpct.d_tt4g25cagree..schloc..2 Town</t>
  </si>
  <si>
    <t>se.meanpct.d_tt4g25cagree..schloc..2 Town</t>
  </si>
  <si>
    <t>b.meanpct.d_tt4g25cagree..schloc..3 City</t>
  </si>
  <si>
    <t>se.meanpct.d_tt4g25cagree..schloc..3 City</t>
  </si>
  <si>
    <t>b.meanpct.d_tt4g25cagree..schloc..(3 City-1 Rural)</t>
  </si>
  <si>
    <t>se.meanpct.d_tt4g25cagree..schloc..(3 City-1 Rural)</t>
  </si>
  <si>
    <t>b.meanpct.d_tt4g25cagree..schtype..1 Public</t>
  </si>
  <si>
    <t>se.meanpct.d_tt4g25cagree..schtype..1 Public</t>
  </si>
  <si>
    <t>b.meanpct.d_tt4g25cagree..schtype..2 Private</t>
  </si>
  <si>
    <t>se.meanpct.d_tt4g25cagree..schtype..2 Private</t>
  </si>
  <si>
    <t>b.meanpct.d_tt4g25cagree..schtype..(2 Private-1 Public)</t>
  </si>
  <si>
    <t>se.meanpct.d_tt4g25cagree..schtype..(2 Private-1 Public)</t>
  </si>
  <si>
    <t>b.meanpct.d_tt4g25cagree..disadv..1 under_10pct</t>
  </si>
  <si>
    <t>se.meanpct.d_tt4g25cagree..disadv..1 under_10pct</t>
  </si>
  <si>
    <t>b.meanpct.d_tt4g25cagree..disadv..2 10_to_30pct</t>
  </si>
  <si>
    <t>se.meanpct.d_tt4g25cagree..disadv..2 10_to_30pct</t>
  </si>
  <si>
    <t>b.meanpct.d_tt4g25cagree..disadv..3 over_30pct</t>
  </si>
  <si>
    <t>se.meanpct.d_tt4g25cagree..disadv..3 over_30pct</t>
  </si>
  <si>
    <t>b.meanpct.d_tt4g25cagree..disadv..(3 over_30pct-1 under_10pct)</t>
  </si>
  <si>
    <t>se.meanpct.d_tt4g25cagree..disadv..(3 over_30pct-1 under_10pct)</t>
  </si>
  <si>
    <t>b.meanpct.d_tt4g25cagree..diflang..1 None</t>
  </si>
  <si>
    <t>se.meanpct.d_tt4g25cagree..diflang..1 None</t>
  </si>
  <si>
    <t>b.meanpct.d_tt4g25cagree..diflang..2 0_to_10pct</t>
  </si>
  <si>
    <t>se.meanpct.d_tt4g25cagree..diflang..2 0_to_10pct</t>
  </si>
  <si>
    <t>b.meanpct.d_tt4g25cagree..diflang..3 over_10pct</t>
  </si>
  <si>
    <t>se.meanpct.d_tt4g25cagree..diflang..3 over_10pct</t>
  </si>
  <si>
    <t>b.meanpct.d_tt4g25cagree..diflang..(3 over_10pct-1 None)</t>
  </si>
  <si>
    <t>se.meanpct.d_tt4g25cagree..diflang..(3 over_10pct-1 None)</t>
  </si>
  <si>
    <t>b.meanpct.d_tt4g25cagree..spneed..1 under_10pct</t>
  </si>
  <si>
    <t>se.meanpct.d_tt4g25cagree..spneed..1 under_10pct</t>
  </si>
  <si>
    <t>b.meanpct.d_tt4g25cagree..spneed..2 10_to_30pct</t>
  </si>
  <si>
    <t>se.meanpct.d_tt4g25cagree..spneed..2 10_to_30pct</t>
  </si>
  <si>
    <t>b.meanpct.d_tt4g25cagree..spneed..3 over_30pct</t>
  </si>
  <si>
    <t>se.meanpct.d_tt4g25cagree..spneed..3 over_30pct</t>
  </si>
  <si>
    <t>b.meanpct.d_tt4g25cagree..spneed..(3 over_30pct-1 under_10pct)</t>
  </si>
  <si>
    <t>se.meanpct.d_tt4g25cagree..spneed..(3 over_30pct-1 under_10pct)</t>
  </si>
  <si>
    <t>w</t>
  </si>
  <si>
    <t>b.reg_t4fulfil.d_tt4g17ayes..no_controls..tq17a</t>
  </si>
  <si>
    <t>se.reg_t4fulfil.d_tt4g17ayes..no_controls..tq17a</t>
  </si>
  <si>
    <t>b.reg_t4fulfil.rsqr..no_controls..tq17a</t>
  </si>
  <si>
    <t>se.reg_t4fulfil.rsqr..no_controls..tq17a</t>
  </si>
  <si>
    <t>b.reg_t4fulfil.d_tt4g17ayes..tch_controls..tq17a</t>
  </si>
  <si>
    <t>se.reg_t4fulfil.d_tt4g17ayes..tch_controls..tq17a</t>
  </si>
  <si>
    <t>b.reg_t4fulfil.rsqr..tch_controls..tq17a</t>
  </si>
  <si>
    <t>se.reg_t4fulfil.rsqr..tch_controls..tq17a</t>
  </si>
  <si>
    <t>b.reg_t4fulfil.d_tt4g17ayes..tch_sch_controls..tq17a</t>
  </si>
  <si>
    <t>se.reg_t4fulfil.d_tt4g17ayes..tch_sch_controls..tq17a</t>
  </si>
  <si>
    <t>b.reg_t4fulfil.rsqr..tch_sch_controls..tq17a</t>
  </si>
  <si>
    <t>se.reg_t4fulfil.rsqr..tch_sch_controls..tq17a</t>
  </si>
  <si>
    <t>b.reg_t4fulfil.d_tt4g17byes..no_controls..tq17b</t>
  </si>
  <si>
    <t>se.reg_t4fulfil.d_tt4g17byes..no_controls..tq17b</t>
  </si>
  <si>
    <t>b.reg_t4fulfil.rsqr..no_controls..tq17b</t>
  </si>
  <si>
    <t>se.reg_t4fulfil.rsqr..no_controls..tq17b</t>
  </si>
  <si>
    <t>b.reg_t4fulfil.d_tt4g17byes..tch_controls..tq17b</t>
  </si>
  <si>
    <t>se.reg_t4fulfil.d_tt4g17byes..tch_controls..tq17b</t>
  </si>
  <si>
    <t>b.reg_t4fulfil.rsqr..tch_controls..tq17b</t>
  </si>
  <si>
    <t>se.reg_t4fulfil.rsqr..tch_controls..tq17b</t>
  </si>
  <si>
    <t>b.reg_t4fulfil.d_tt4g17byes..tch_sch_controls..tq17b</t>
  </si>
  <si>
    <t>se.reg_t4fulfil.d_tt4g17byes..tch_sch_controls..tq17b</t>
  </si>
  <si>
    <t>b.reg_t4fulfil.rsqr..tch_sch_controls..tq17b</t>
  </si>
  <si>
    <t>se.reg_t4fulfil.rsqr..tch_sch_controls..tq17b</t>
  </si>
  <si>
    <t>b.reg_t4fulfil.d_tt4g17induction..no_controls..tq17</t>
  </si>
  <si>
    <t>se.reg_t4fulfil.d_tt4g17induction..no_controls..tq17</t>
  </si>
  <si>
    <t>b.reg_t4fulfil.rsqr..no_controls..tq17</t>
  </si>
  <si>
    <t>se.reg_t4fulfil.rsqr..no_controls..tq17</t>
  </si>
  <si>
    <t>b.reg_t4fulfil.d_tt4g17induction..tch_controls..tq17</t>
  </si>
  <si>
    <t>se.reg_t4fulfil.d_tt4g17induction..tch_controls..tq17</t>
  </si>
  <si>
    <t>b.reg_t4fulfil.rsqr..tch_controls..tq17</t>
  </si>
  <si>
    <t>se.reg_t4fulfil.rsqr..tch_controls..tq17</t>
  </si>
  <si>
    <t>b.reg_t4fulfil.d_tt4g17induction..tch_sch_controls..tq17</t>
  </si>
  <si>
    <t>se.reg_t4fulfil.d_tt4g17induction..tch_sch_controls..tq17</t>
  </si>
  <si>
    <t>b.reg_t4fulfil.rsqr..tch_sch_controls..tq17</t>
  </si>
  <si>
    <t>se.reg_t4fulfil.rsqr..tch_sch_controls..tq17</t>
  </si>
  <si>
    <t>b.odr_d_tt4g58fqbitalot.d_tt4g21oyes..no_controls</t>
  </si>
  <si>
    <t>se.odr_d_tt4g58fqbitalot.d_tt4g21oyes..no_controls</t>
  </si>
  <si>
    <t>b.odr_d_tt4g58fqbitalot.d_tt4g21oyes..tch_controls</t>
  </si>
  <si>
    <t>se.odr_d_tt4g58fqbitalot.d_tt4g21oyes..tch_controls</t>
  </si>
  <si>
    <t>b.odr_d_tt4g58fqbitalot.d_tt4g21oyes..tch_sch_controls</t>
  </si>
  <si>
    <t>se.odr_d_tt4g58fqbitalot.d_tt4g21oyes..tch_sch_controls</t>
  </si>
  <si>
    <t>b.odr_d_tt4g58gqbitalot.d_tt4g21hyes..no_controls</t>
  </si>
  <si>
    <t>se.odr_d_tt4g58gqbitalot.d_tt4g21hyes..no_controls</t>
  </si>
  <si>
    <t>b.odr_d_tt4g58gqbitalot.d_tt4g21hyes..tch_controls</t>
  </si>
  <si>
    <t>se.odr_d_tt4g58gqbitalot.d_tt4g21hyes..tch_controls</t>
  </si>
  <si>
    <t>b.odr_d_tt4g58gqbitalot.d_tt4g21hyes..tch_sch_controls</t>
  </si>
  <si>
    <t>se.odr_d_tt4g58gqbitalot.d_tt4g21hyes..tch_sch_controls</t>
  </si>
  <si>
    <t>1. For TALIS 2013 and 2018, refer to "I do not have time because of family responsibilities".</t>
  </si>
  <si>
    <r>
      <rPr>
        <b/>
        <sz val="10"/>
        <color theme="1"/>
        <rFont val="Arial"/>
        <family val="2"/>
      </rPr>
      <t xml:space="preserve">a: </t>
    </r>
    <r>
      <rPr>
        <sz val="10"/>
        <color theme="1"/>
        <rFont val="Arial"/>
        <family val="2"/>
      </rPr>
      <t>The category does not apply to the country/territory concerned, data were not collected by the country/territory, or there was no observation in the sample.</t>
    </r>
  </si>
  <si>
    <r>
      <rPr>
        <b/>
        <sz val="10"/>
        <color theme="1"/>
        <rFont val="Arial"/>
        <family val="2"/>
      </rPr>
      <t>c:</t>
    </r>
    <r>
      <rPr>
        <sz val="10"/>
        <color theme="1"/>
        <rFont val="Arial"/>
        <family val="2"/>
      </rPr>
      <t xml:space="preserve"> There are too few or no observations to provide reliable estimates and/or to ensure the confidentiality of respondents (i.e. there are fewer than 30 teachers or 10 schools/principals with valid data; and/or the item non-response rate [i.e. ratio of missing or invalid responses to the number of participants for whom the question was applicable] is above 50%).</t>
    </r>
  </si>
  <si>
    <r>
      <rPr>
        <b/>
        <sz val="10"/>
        <color theme="1"/>
        <rFont val="Arial"/>
        <family val="2"/>
      </rPr>
      <t xml:space="preserve">m: </t>
    </r>
    <r>
      <rPr>
        <sz val="10"/>
        <color theme="1"/>
        <rFont val="Arial"/>
        <family val="2"/>
      </rPr>
      <t>Data were collected but subsequently removed, or not reported on, for technical reasons.</t>
    </r>
  </si>
  <si>
    <r>
      <rPr>
        <b/>
        <sz val="10"/>
        <color theme="1"/>
        <rFont val="Arial"/>
        <family val="2"/>
      </rPr>
      <t>w:</t>
    </r>
    <r>
      <rPr>
        <sz val="10"/>
        <color theme="1"/>
        <rFont val="Arial"/>
        <family val="2"/>
      </rPr>
      <t xml:space="preserve"> Data were withdrawn or were not collected at the request of the country/territory concerned.</t>
    </r>
  </si>
  <si>
    <t>Results from TALIS 2024: The State of Teaching</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</si>
</sst>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3">
    <x:numFmt numFmtId="164" formatCode="0.0"/>
    <x:numFmt numFmtId="165" formatCode="\(0.0\)"/>
    <x:numFmt numFmtId="166" formatCode="\(0.00\)"/>
  </x:numFmts>
  <x:fonts count="18" x14ac:knownFonts="1">
    <x:font>
      <x:sz val="10"/>
      <x:color theme="1"/>
      <x:name val="Arial"/>
      <x:family val="2"/>
    </x:font>
    <x:font>
      <x:sz val="10"/>
      <x:color theme="1"/>
      <x:name val="Arial"/>
      <x:family val="2"/>
    </x:font>
    <x:font>
      <x:i/>
      <x:sz val="10"/>
      <x:color theme="1"/>
      <x:name val="Arial"/>
      <x:family val="2"/>
    </x:font>
    <x:font>
      <x:b/>
      <x:sz val="10"/>
      <x:color theme="0"/>
      <x:name val="Arial"/>
      <x:family val="2"/>
    </x:font>
    <x:font>
      <x:sz val="10"/>
      <x:color theme="0"/>
      <x:name val="Arial"/>
      <x:family val="2"/>
    </x:font>
    <x:font>
      <x:u/>
      <x:sz val="10"/>
      <x:color rgb="FF3A00FF"/>
      <x:name val="Arial"/>
      <x:family val="2"/>
    </x:font>
    <x:font>
      <x:b/>
      <x:sz val="11"/>
      <x:color theme="0"/>
      <x:name val="Arial"/>
      <x:family val="2"/>
    </x:font>
    <x:font>
      <x:b/>
      <x:sz val="10"/>
      <x:color theme="1"/>
      <x:name val="Arial"/>
      <x:family val="2"/>
    </x:font>
    <x:font>
      <x:sz val="10"/>
      <x:color theme="1"/>
      <x:name val="Arial"/>
    </x:font>
    <x:font>
      <x:sz val="11"/>
      <x:color theme="0"/>
      <x:name val="Arial"/>
      <x:family val="2"/>
    </x:font>
    <x:font>
      <x:u/>
      <x:sz val="10"/>
      <x:color theme="10"/>
      <x:name val="Arial"/>
      <x:family val="2"/>
    </x:font>
    <x:font>
      <x:i/>
      <x:sz val="10"/>
      <x:color rgb="FF00B050"/>
      <x:name val="Arial"/>
      <x:family val="2"/>
    </x:font>
    <x:font>
      <x:sz val="10"/>
      <x:color rgb="FF00B050"/>
      <x:name val="Arial"/>
      <x:family val="2"/>
    </x:font>
    <x:font>
      <x:b/>
      <x:i/>
      <x:sz val="10"/>
      <x:color theme="1"/>
      <x:name val="Arial"/>
      <x:family val="2"/>
    </x:font>
    <x:font>
      <x:u/>
      <x:sz val="10"/>
      <x:color rgb="FF3A00FF"/>
      <x:name val="Arial"/>
    </x:font>
    <x:font>
      <x:sz val="10"/>
      <x:color rgb="FFFFFFFF"/>
      <x:name val="Arial"/>
    </x:font>
    <x:font>
      <x:b/>
      <x:vertAlign val="superscript"/>
      <x:sz val="11"/>
      <x:color theme="0"/>
      <x:name val="Arial"/>
      <x:family val="2"/>
    </x:font>
    <x:font>
      <x:b/>
      <x:vertAlign val="superscript"/>
      <x:sz val="10"/>
      <x:color theme="0"/>
      <x:name val="Arial"/>
      <x:family val="2"/>
    </x:font>
    <x:font>
      <x:sz val="11"/>
      <x:name val="Arial"/>
      <x:b/>
    </x:font>
    <x:font>
      <x:sz val="10"/>
      <x:name val="Arial"/>
    </x:font>
    <x:font>
      <x:sz val="10"/>
      <x:name val="Arial"/>
      <x:u val="single"/>
      <x:color rgb="FF0000FF"/>
    </x:font>
  </x:fonts>
  <x:fills count="29">
    <x:fill>
      <x:patternFill patternType="none"/>
    </x:fill>
    <x:fill>
      <x:patternFill patternType="gray125"/>
    </x:fill>
    <x:fill>
      <x:patternFill patternType="solid">
        <x:fgColor theme="0"/>
        <x:bgColor indexed="64"/>
      </x:patternFill>
    </x:fill>
    <x:fill>
      <x:patternFill patternType="solid">
        <x:fgColor rgb="FFD9D9D9"/>
        <x:bgColor indexed="64"/>
      </x:patternFill>
    </x:fill>
    <x:fill>
      <x:patternFill patternType="solid">
        <x:fgColor rgb="FFD2EEFE"/>
        <x:bgColor indexed="64"/>
      </x:patternFill>
    </x:fill>
    <x:fill>
      <x:patternFill patternType="solid">
        <x:fgColor theme="0" tint="-0.14999847407452621"/>
        <x:bgColor indexed="64"/>
      </x:patternFill>
    </x:fill>
    <x:fill>
      <x:patternFill patternType="solid">
        <x:fgColor rgb="FF0D2429"/>
        <x:bgColor indexed="64"/>
      </x:patternFill>
    </x:fill>
    <x:fill>
      <x:patternFill patternType="solid">
        <x:fgColor rgb="FF215967"/>
        <x:bgColor indexed="64"/>
      </x:patternFill>
    </x:fill>
    <x:fill>
      <x:patternFill patternType="solid">
        <x:fgColor rgb="FF31869B"/>
        <x:bgColor indexed="64"/>
      </x:patternFill>
    </x:fill>
    <x:fill>
      <x:patternFill patternType="solid">
        <x:fgColor rgb="FF9DF9EA"/>
        <x:bgColor indexed="64"/>
      </x:patternFill>
    </x:fill>
    <x:fill>
      <x:patternFill patternType="solid">
        <x:fgColor rgb="FF006E5D"/>
        <x:bgColor indexed="64"/>
      </x:patternFill>
    </x:fill>
    <x:fill>
      <x:patternFill patternType="solid">
        <x:fgColor rgb="FFFFE8A7"/>
        <x:bgColor indexed="64"/>
      </x:patternFill>
    </x:fill>
    <x:fill>
      <x:patternFill patternType="solid">
        <x:fgColor rgb="FF927100"/>
        <x:bgColor indexed="64"/>
      </x:patternFill>
    </x:fill>
    <x:fill>
      <x:patternFill patternType="solid">
        <x:fgColor rgb="FF609ED6"/>
        <x:bgColor indexed="64"/>
      </x:patternFill>
    </x:fill>
    <x:fill>
      <x:patternFill patternType="solid">
        <x:fgColor rgb="FF2F75B5"/>
        <x:bgColor indexed="64"/>
      </x:patternFill>
    </x:fill>
    <x:fill>
      <x:patternFill patternType="solid">
        <x:fgColor rgb="FF1F4E78"/>
        <x:bgColor indexed="64"/>
      </x:patternFill>
    </x:fill>
    <x:fill>
      <x:patternFill patternType="solid">
        <x:fgColor theme="1"/>
        <x:bgColor indexed="64"/>
      </x:patternFill>
    </x:fill>
    <x:fill>
      <x:patternFill patternType="solid">
        <x:fgColor rgb="FF003152"/>
        <x:bgColor indexed="64"/>
      </x:patternFill>
    </x:fill>
    <x:fill>
      <x:patternFill patternType="solid">
        <x:fgColor rgb="FF3D5C1A"/>
        <x:bgColor indexed="64"/>
      </x:patternFill>
    </x:fill>
    <x:fill>
      <x:patternFill patternType="solid">
        <x:fgColor rgb="FF639828"/>
        <x:bgColor indexed="64"/>
      </x:patternFill>
    </x:fill>
    <x:fill>
      <x:patternFill patternType="solid">
        <x:fgColor rgb="FFFFF2B9"/>
        <x:bgColor indexed="64"/>
      </x:patternFill>
    </x:fill>
    <x:fill>
      <x:patternFill patternType="solid">
        <x:fgColor theme="8" tint="-0.249977111117893"/>
        <x:bgColor indexed="64"/>
      </x:patternFill>
    </x:fill>
    <x:fill>
      <x:patternFill patternType="solid">
        <x:fgColor rgb="FFFFFFFF"/>
      </x:patternFill>
    </x:fill>
    <x:fill>
      <x:patternFill patternType="solid">
        <x:fgColor rgb="FF0D2429"/>
      </x:patternFill>
    </x:fill>
    <x:fill>
      <x:patternFill patternType="solid">
        <x:fgColor rgb="FF215967"/>
      </x:patternFill>
    </x:fill>
    <x:fill>
      <x:patternFill patternType="solid">
        <x:fgColor rgb="FF31869B"/>
      </x:patternFill>
    </x:fill>
    <x:fill>
      <x:patternFill patternType="solid">
        <x:fgColor rgb="FF006E5D"/>
      </x:patternFill>
    </x:fill>
    <x:fill>
      <x:patternFill patternType="solid">
        <x:fgColor rgb="FF927100"/>
      </x:patternFill>
    </x:fill>
    <x:fill>
      <x:patternFill patternType="solid">
        <x:fgColor theme="1" tint="0.499984740745262"/>
        <x:bgColor indexed="64"/>
      </x:patternFill>
    </x:fill>
  </x:fills>
  <x:borders count="99">
    <x:border>
      <x:left/>
      <x:right/>
      <x:top/>
      <x:bottom/>
      <x:diagonal/>
    </x:border>
    <x:border>
      <x:left style="medium">
        <x:color rgb="FF000000"/>
      </x:left>
      <x:right style="thin">
        <x:color rgb="FF000000"/>
      </x:right>
      <x:top/>
      <x:bottom/>
      <x:diagonal/>
    </x:border>
    <x:border>
      <x:left style="medium">
        <x:color rgb="FF000000"/>
      </x:left>
      <x:right style="thin">
        <x:color rgb="FF000000"/>
      </x:right>
      <x:top/>
      <x:bottom style="medium">
        <x:color rgb="FF000000"/>
      </x:bottom>
      <x:diagonal/>
    </x:border>
    <x:border>
      <x:left style="thin">
        <x:color theme="0"/>
      </x:left>
      <x:right style="thin">
        <x:color theme="0"/>
      </x:right>
      <x:top style="thin">
        <x:color theme="0"/>
      </x:top>
      <x:bottom style="medium">
        <x:color rgb="FF000000"/>
      </x:bottom>
      <x:diagonal/>
    </x:border>
    <x:border>
      <x:left style="thin">
        <x:color theme="0"/>
      </x:left>
      <x:right style="medium">
        <x:color rgb="FF000000"/>
      </x:right>
      <x:top style="thin">
        <x:color theme="0"/>
      </x:top>
      <x:bottom style="medium">
        <x:color rgb="FF000000"/>
      </x:bottom>
      <x:diagonal/>
    </x:border>
    <x:border>
      <x:left style="medium">
        <x:color rgb="FF000000"/>
      </x:left>
      <x:right style="thin">
        <x:color rgb="FF000000"/>
      </x:right>
      <x:top style="medium">
        <x:color rgb="FF000000"/>
      </x:top>
      <x:bottom/>
      <x:diagonal/>
    </x:border>
    <x:border>
      <x:left style="thin">
        <x:color rgb="FF000000"/>
      </x:left>
      <x:right style="thin">
        <x:color rgb="FF000000"/>
      </x:right>
      <x:top style="medium">
        <x:color rgb="FF000000"/>
      </x:top>
      <x:bottom/>
      <x:diagonal/>
    </x:border>
    <x:border>
      <x:left style="thin">
        <x:color indexed="64"/>
      </x:left>
      <x:right/>
      <x:top style="medium">
        <x:color rgb="FF000000"/>
      </x:top>
      <x:bottom/>
      <x:diagonal/>
    </x:border>
    <x:border>
      <x:left/>
      <x:right style="thin">
        <x:color indexed="64"/>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thin">
        <x:color rgb="FF000000"/>
      </x:left>
      <x:right style="thin">
        <x:color rgb="FF000000"/>
      </x:right>
      <x:top/>
      <x:bottom/>
      <x:diagonal/>
    </x:border>
    <x:border>
      <x:left style="thin">
        <x:color indexed="64"/>
      </x:left>
      <x:right/>
      <x:top/>
      <x:bottom/>
      <x:diagonal/>
    </x:border>
    <x:border>
      <x:left/>
      <x:right style="thin">
        <x:color indexed="64"/>
      </x:right>
      <x:top/>
      <x:bottom/>
      <x:diagonal/>
    </x:border>
    <x:border>
      <x:left/>
      <x:right style="medium">
        <x:color rgb="FF000000"/>
      </x:right>
      <x:top/>
      <x:bottom/>
      <x:diagonal/>
    </x:border>
    <x:border>
      <x:left style="thin">
        <x:color rgb="FF000000"/>
      </x:left>
      <x:right style="thin">
        <x:color rgb="FF000000"/>
      </x:right>
      <x:top/>
      <x:bottom style="medium">
        <x:color rgb="FF000000"/>
      </x:bottom>
      <x:diagonal/>
    </x:border>
    <x:border>
      <x:left style="thin">
        <x:color indexed="64"/>
      </x:left>
      <x:right/>
      <x:top/>
      <x:bottom style="medium">
        <x:color rgb="FF000000"/>
      </x:bottom>
      <x:diagonal/>
    </x:border>
    <x:border>
      <x:left/>
      <x:right style="thin">
        <x:color indexed="64"/>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thin">
        <x:color theme="0"/>
      </x:left>
      <x:right style="thin">
        <x:color theme="0"/>
      </x:right>
      <x:top style="thin">
        <x:color theme="0"/>
      </x:top>
      <x:bottom style="thin">
        <x:color theme="0"/>
      </x:bottom>
      <x:diagonal/>
    </x:border>
    <x:border>
      <x:left style="medium">
        <x:color rgb="FF000000"/>
      </x:left>
      <x:right/>
      <x:top style="medium">
        <x:color rgb="FF000000"/>
      </x:top>
      <x:bottom/>
      <x:diagonal/>
    </x:border>
    <x:border>
      <x:left style="medium">
        <x:color rgb="FF000000"/>
      </x:left>
      <x:right/>
      <x:top style="medium">
        <x:color indexed="64"/>
      </x:top>
      <x:bottom/>
      <x:diagonal/>
    </x:border>
    <x:border>
      <x:left style="medium">
        <x:color rgb="FF000000"/>
      </x:left>
      <x:right/>
      <x:top style="medium">
        <x:color indexed="64"/>
      </x:top>
      <x:bottom style="medium">
        <x:color rgb="FF000000"/>
      </x:bottom>
      <x:diagonal/>
    </x:border>
    <x:border>
      <x:left style="thin">
        <x:color theme="0"/>
      </x:left>
      <x:right/>
      <x:top style="medium">
        <x:color rgb="FF000000"/>
      </x:top>
      <x:bottom style="thin">
        <x:color theme="0"/>
      </x:bottom>
      <x:diagonal/>
    </x:border>
    <x:border>
      <x:left style="thin">
        <x:color theme="0"/>
      </x:left>
      <x:right style="medium">
        <x:color rgb="FF000000"/>
      </x:right>
      <x:top style="medium">
        <x:color rgb="FF000000"/>
      </x:top>
      <x:bottom style="thin">
        <x:color theme="0"/>
      </x:bottom>
      <x:diagonal/>
    </x:border>
    <x:border>
      <x:left style="thin">
        <x:color theme="0"/>
      </x:left>
      <x:right style="medium">
        <x:color rgb="FF000000"/>
      </x:right>
      <x:top style="thin">
        <x:color theme="0"/>
      </x:top>
      <x:bottom style="thin">
        <x:color theme="0"/>
      </x:bottom>
      <x:diagonal/>
    </x:border>
    <x:border>
      <x:left style="thin">
        <x:color indexed="64"/>
      </x:left>
      <x:right style="thin">
        <x:color indexed="64"/>
      </x:right>
      <x:top style="medium">
        <x:color indexed="64"/>
      </x:top>
      <x:bottom/>
      <x:diagonal/>
    </x:border>
    <x:border>
      <x:left style="thin">
        <x:color theme="0"/>
      </x:left>
      <x:right style="medium">
        <x:color indexed="64"/>
      </x:right>
      <x:top style="thin">
        <x:color theme="0"/>
      </x:top>
      <x:bottom style="medium">
        <x:color indexed="64"/>
      </x:bottom>
      <x:diagonal/>
    </x:border>
    <x:border>
      <x:left style="thin">
        <x:color indexed="64"/>
      </x:left>
      <x:right style="thin">
        <x:color indexed="64"/>
      </x:right>
      <x:top/>
      <x:bottom style="medium">
        <x:color indexed="64"/>
      </x:bottom>
      <x:diagonal/>
    </x:border>
    <x:border>
      <x:left style="thin">
        <x:color indexed="64"/>
      </x:left>
      <x:right style="thin">
        <x:color indexed="64"/>
      </x:right>
      <x:top/>
      <x:bottom/>
      <x:diagonal/>
    </x:border>
    <x:border>
      <x:left/>
      <x:right/>
      <x:top/>
      <x:bottom style="medium">
        <x:color indexed="64"/>
      </x:bottom>
      <x:diagonal/>
    </x:border>
    <x:border>
      <x:left style="thin">
        <x:color rgb="FF000000"/>
      </x:left>
      <x:right style="thin">
        <x:color indexed="64"/>
      </x:right>
      <x:top/>
      <x:bottom/>
      <x:diagonal/>
    </x:border>
    <x:border>
      <x:left style="medium">
        <x:color indexed="64"/>
      </x:left>
      <x:right/>
      <x:top style="medium">
        <x:color indexed="64"/>
      </x:top>
      <x:bottom/>
      <x:diagonal/>
    </x:border>
    <x:border>
      <x:left style="thin">
        <x:color theme="0"/>
      </x:left>
      <x:right style="thin">
        <x:color theme="0"/>
      </x:right>
      <x:top style="thin">
        <x:color theme="0"/>
      </x:top>
      <x:bottom style="medium">
        <x:color indexed="64"/>
      </x:bottom>
      <x:diagonal/>
    </x:border>
    <x:border>
      <x:left style="thin">
        <x:color indexed="64"/>
      </x:left>
      <x:right/>
      <x:top/>
      <x:bottom style="medium">
        <x:color indexed="64"/>
      </x:bottom>
      <x:diagonal/>
    </x:border>
    <x:border>
      <x:left style="thin">
        <x:color theme="0"/>
      </x:left>
      <x:right/>
      <x:top style="thin">
        <x:color theme="0"/>
      </x:top>
      <x:bottom/>
      <x:diagonal/>
    </x:border>
    <x:border>
      <x:left/>
      <x:right style="thin">
        <x:color theme="0"/>
      </x:right>
      <x:top style="thin">
        <x:color theme="0"/>
      </x:top>
      <x:bottom/>
      <x:diagonal/>
    </x:border>
    <x:border>
      <x:left style="thin">
        <x:color theme="0"/>
      </x:left>
      <x:right/>
      <x:top/>
      <x:bottom style="thin">
        <x:color theme="0"/>
      </x:bottom>
      <x:diagonal/>
    </x:border>
    <x:border>
      <x:left/>
      <x:right style="thin">
        <x:color theme="0"/>
      </x:right>
      <x:top/>
      <x:bottom style="thin">
        <x:color theme="0"/>
      </x:bottom>
      <x:diagonal/>
    </x:border>
    <x:border>
      <x:left style="thin">
        <x:color theme="0"/>
      </x:left>
      <x:right/>
      <x:top style="thin">
        <x:color theme="0"/>
      </x:top>
      <x:bottom style="thin">
        <x:color theme="0"/>
      </x:bottom>
      <x:diagonal/>
    </x:border>
    <x:border>
      <x:left/>
      <x:right/>
      <x:top style="thin">
        <x:color theme="0"/>
      </x:top>
      <x:bottom style="thin">
        <x:color theme="0"/>
      </x:bottom>
      <x:diagonal/>
    </x:border>
    <x:border>
      <x:left/>
      <x:right style="thin">
        <x:color theme="0"/>
      </x:right>
      <x:top style="thin">
        <x:color theme="0"/>
      </x:top>
      <x:bottom style="thin">
        <x:color theme="0"/>
      </x:bottom>
      <x:diagonal/>
    </x:border>
    <x:border>
      <x:left style="thin">
        <x:color indexed="64"/>
      </x:left>
      <x:right/>
      <x:top style="medium">
        <x:color indexed="64"/>
      </x:top>
      <x:bottom/>
      <x:diagonal/>
    </x:border>
    <x:border>
      <x:left/>
      <x:right style="thin">
        <x:color indexed="64"/>
      </x:right>
      <x:top/>
      <x:bottom style="medium">
        <x:color indexed="64"/>
      </x:bottom>
      <x:diagonal/>
    </x:border>
    <x:border>
      <x:left style="thin">
        <x:color theme="0"/>
      </x:left>
      <x:right style="thin">
        <x:color theme="0"/>
      </x:right>
      <x:top style="medium">
        <x:color indexed="64"/>
      </x:top>
      <x:bottom style="thin">
        <x:color theme="0"/>
      </x:bottom>
      <x:diagonal/>
    </x:border>
    <x:border>
      <x:left style="thin">
        <x:color theme="0"/>
      </x:left>
      <x:right style="medium">
        <x:color indexed="64"/>
      </x:right>
      <x:top style="medium">
        <x:color indexed="64"/>
      </x:top>
      <x:bottom style="thin">
        <x:color theme="0"/>
      </x:bottom>
      <x:diagonal/>
    </x:border>
    <x:border>
      <x:left style="thin">
        <x:color theme="0"/>
      </x:left>
      <x:right style="medium">
        <x:color indexed="64"/>
      </x:right>
      <x:top style="thin">
        <x:color theme="0"/>
      </x:top>
      <x:bottom style="thin">
        <x:color theme="0"/>
      </x:bottom>
      <x:diagonal/>
    </x:border>
    <x:border>
      <x:left/>
      <x:right/>
      <x:top style="thin">
        <x:color theme="0"/>
      </x:top>
      <x:bottom/>
      <x:diagonal/>
    </x:border>
    <x:border>
      <x:left/>
      <x:right style="medium">
        <x:color indexed="64"/>
      </x:right>
      <x:top style="thin">
        <x:color theme="0"/>
      </x:top>
      <x:bottom/>
      <x:diagonal/>
    </x:border>
    <x:border>
      <x:left/>
      <x:right style="medium">
        <x:color indexed="64"/>
      </x:right>
      <x:top style="thin">
        <x:color theme="0"/>
      </x:top>
      <x:bottom style="thin">
        <x:color theme="0"/>
      </x:bottom>
      <x:diagonal/>
    </x:border>
    <x:border>
      <x:left/>
      <x:right style="medium">
        <x:color indexed="64"/>
      </x:right>
      <x:top/>
      <x:bottom/>
      <x:diagonal/>
    </x:border>
    <x:border>
      <x:left style="medium">
        <x:color indexed="64"/>
      </x:left>
      <x:right/>
      <x:top/>
      <x:bottom/>
      <x:diagonal/>
    </x:border>
    <x:border>
      <x:left style="medium">
        <x:color indexed="64"/>
      </x:left>
      <x:right style="thin">
        <x:color indexed="64"/>
      </x:right>
      <x:top/>
      <x:bottom/>
      <x:diagonal/>
    </x:border>
    <x:border>
      <x:left/>
      <x:right style="thin">
        <x:color indexed="64"/>
      </x:right>
      <x:top style="medium">
        <x:color indexed="64"/>
      </x:top>
      <x:bottom/>
      <x:diagonal/>
    </x:border>
    <x:border>
      <x:left/>
      <x:right/>
      <x:top style="medium">
        <x:color indexed="64"/>
      </x:top>
      <x:bottom/>
      <x:diagonal/>
    </x:border>
    <x:border>
      <x:left/>
      <x:right style="medium">
        <x:color indexed="64"/>
      </x:right>
      <x:top style="medium">
        <x:color indexed="64"/>
      </x:top>
      <x:bottom/>
      <x:diagonal/>
    </x:border>
    <x:border>
      <x:left/>
      <x:right style="medium">
        <x:color indexed="64"/>
      </x:right>
      <x:top/>
      <x:bottom style="medium">
        <x:color indexed="64"/>
      </x:bottom>
      <x:diagonal/>
    </x:border>
    <x:border>
      <x:left style="thin">
        <x:color indexed="64"/>
      </x:left>
      <x:right/>
      <x:top style="thin">
        <x:color indexed="64"/>
      </x:top>
      <x:bottom/>
      <x:diagonal/>
    </x:border>
    <x:border>
      <x:left/>
      <x:right/>
      <x:top style="thin">
        <x:color indexed="64"/>
      </x:top>
      <x:bottom/>
      <x:diagonal/>
    </x:border>
    <x:border>
      <x:left/>
      <x:right style="medium">
        <x:color indexed="64"/>
      </x:right>
      <x:top style="thin">
        <x:color indexed="64"/>
      </x:top>
      <x:bottom/>
      <x:diagonal/>
    </x:border>
    <x:border>
      <x:left/>
      <x:right style="medium">
        <x:color rgb="FF000000"/>
      </x:right>
      <x:top style="thin">
        <x:color theme="0"/>
      </x:top>
      <x:bottom style="thin">
        <x:color theme="0"/>
      </x:bottom>
      <x:diagonal/>
    </x:border>
    <x:border>
      <x:left style="thin">
        <x:color theme="0"/>
      </x:left>
      <x:right/>
      <x:top/>
      <x:bottom/>
      <x:diagonal/>
    </x:border>
    <x:border>
      <x:left/>
      <x:right style="thin">
        <x:color theme="0"/>
      </x:right>
      <x:top/>
      <x:bottom/>
      <x:diagonal/>
    </x:border>
    <x:border>
      <x:left style="thin">
        <x:color theme="0"/>
      </x:left>
      <x:right/>
      <x:top style="medium">
        <x:color indexed="64"/>
      </x:top>
      <x:bottom/>
      <x:diagonal/>
    </x:border>
    <x:border>
      <x:left/>
      <x:right style="thin">
        <x:color theme="0"/>
      </x:right>
      <x:top style="medium">
        <x:color indexed="64"/>
      </x:top>
      <x:bottom/>
      <x:diagonal/>
    </x:border>
    <x:border>
      <x:left style="medium">
        <x:color theme="0"/>
      </x:left>
      <x:right/>
      <x:top style="medium">
        <x:color indexed="64"/>
      </x:top>
      <x:bottom style="thin">
        <x:color theme="0"/>
      </x:bottom>
      <x:diagonal/>
    </x:border>
    <x:border>
      <x:left/>
      <x:right/>
      <x:top style="medium">
        <x:color indexed="64"/>
      </x:top>
      <x:bottom style="thin">
        <x:color theme="0"/>
      </x:bottom>
      <x:diagonal/>
    </x:border>
    <x:border>
      <x:left/>
      <x:right style="medium">
        <x:color indexed="64"/>
      </x:right>
      <x:top style="medium">
        <x:color indexed="64"/>
      </x:top>
      <x:bottom style="thin">
        <x:color theme="0"/>
      </x:bottom>
      <x:diagonal/>
    </x:border>
    <x:border>
      <x:left style="thin">
        <x:color theme="0"/>
      </x:left>
      <x:right/>
      <x:top style="medium">
        <x:color indexed="64"/>
      </x:top>
      <x:bottom style="thin">
        <x:color theme="0"/>
      </x:bottom>
      <x:diagonal/>
    </x:border>
    <x:border>
      <x:left/>
      <x:right style="thin">
        <x:color theme="0"/>
      </x:right>
      <x:top style="medium">
        <x:color auto="1"/>
      </x:top>
      <x:bottom style="thin">
        <x:color theme="0"/>
      </x:bottom>
      <x:diagonal/>
    </x:border>
    <x:border>
      <x:left/>
      <x:right style="medium">
        <x:color indexed="64"/>
      </x:right>
      <x:top/>
      <x:bottom style="thin">
        <x:color theme="0"/>
      </x:bottom>
      <x:diagonal/>
    </x:border>
    <x:border>
      <x:left style="medium">
        <x:color indexed="64"/>
      </x:left>
      <x:right style="thin">
        <x:color theme="0"/>
      </x:right>
      <x:top style="thin">
        <x:color theme="0"/>
      </x:top>
      <x:bottom style="medium">
        <x:color indexed="64"/>
      </x:bottom>
      <x:diagonal/>
    </x:border>
    <x:border>
      <x:left style="medium">
        <x:color indexed="64"/>
      </x:left>
      <x:right style="thin">
        <x:color indexed="64"/>
      </x:right>
      <x:top/>
      <x:bottom style="medium">
        <x:color indexed="64"/>
      </x:bottom>
      <x:diagonal/>
    </x:border>
    <x:border>
      <x:left style="medium">
        <x:color indexed="64"/>
      </x:left>
      <x:right style="thin">
        <x:color theme="0"/>
      </x:right>
      <x:top style="thin">
        <x:color theme="0"/>
      </x:top>
      <x:bottom style="thin">
        <x:color theme="0"/>
      </x:bottom>
      <x:diagonal/>
    </x:border>
    <x:border>
      <x:left style="medium">
        <x:color indexed="64"/>
      </x:left>
      <x:right/>
      <x:top style="thin">
        <x:color theme="0"/>
      </x:top>
      <x:bottom style="thin">
        <x:color theme="0"/>
      </x:bottom>
      <x:diagonal/>
    </x:border>
    <x:border>
      <x:left style="medium">
        <x:color indexed="64"/>
      </x:left>
      <x:right/>
      <x:top style="medium">
        <x:color indexed="64"/>
      </x:top>
      <x:bottom style="thin">
        <x:color theme="0"/>
      </x:bottom>
      <x:diagonal/>
    </x:border>
    <x:border>
      <x:left/>
      <x:right style="thin">
        <x:color theme="0"/>
      </x:right>
      <x:top style="thin">
        <x:color theme="0"/>
      </x:top>
      <x:bottom style="medium">
        <x:color rgb="FF000000"/>
      </x:bottom>
      <x:diagonal/>
    </x:border>
    <x:border>
      <x:left style="thin">
        <x:color indexed="64"/>
      </x:left>
      <x:right style="thin">
        <x:color theme="0"/>
      </x:right>
      <x:top style="medium">
        <x:color indexed="64"/>
      </x:top>
      <x:bottom/>
      <x:diagonal/>
    </x:border>
    <x:border>
      <x:left style="thin">
        <x:color indexed="64"/>
      </x:left>
      <x:right style="thin">
        <x:color theme="0"/>
      </x:right>
      <x:top/>
      <x:bottom/>
      <x:diagonal/>
    </x:border>
    <x:border>
      <x:left style="thin">
        <x:color indexed="64"/>
      </x:left>
      <x:right style="thin">
        <x:color theme="0"/>
      </x:right>
      <x:top/>
      <x:bottom style="medium">
        <x:color rgb="FF000000"/>
      </x:bottom>
      <x:diagonal/>
    </x:border>
    <x:border>
      <x:left/>
      <x:right/>
      <x:top/>
      <x:bottom style="thin">
        <x:color theme="0"/>
      </x:bottom>
      <x:diagonal/>
    </x:border>
    <x:border>
      <x:left style="medium">
        <x:color indexed="64"/>
      </x:left>
      <x:right style="thin">
        <x:color theme="0"/>
      </x:right>
      <x:top style="medium">
        <x:color indexed="64"/>
      </x:top>
      <x:bottom style="thin">
        <x:color theme="0"/>
      </x:bottom>
      <x:diagonal/>
    </x:border>
    <x:border>
      <x:left/>
      <x:right/>
      <x:top style="medium">
        <x:color rgb="FF000000"/>
      </x:top>
      <x:bottom style="thin">
        <x:color theme="0"/>
      </x:bottom>
      <x:diagonal/>
    </x:border>
    <x:border>
      <x:left/>
      <x:right style="medium">
        <x:color rgb="FF000000"/>
      </x:right>
      <x:top style="medium">
        <x:color rgb="FF000000"/>
      </x:top>
      <x:bottom style="thin">
        <x:color theme="0"/>
      </x:bottom>
      <x:diagonal/>
    </x:border>
    <x:border>
      <x:left style="thin">
        <x:color rgb="FF000000"/>
      </x:left>
      <x:right style="thin">
        <x:color rgb="FF000000"/>
      </x:right>
      <x:top style="thin">
        <x:color rgb="FF000000"/>
      </x:top>
      <x:bottom/>
      <x:diagonal/>
    </x:border>
    <x:border>
      <x:left style="thin">
        <x:color indexed="64"/>
      </x:left>
      <x:right/>
      <x:top style="thin">
        <x:color rgb="FF000000"/>
      </x:top>
      <x:bottom/>
      <x:diagonal/>
    </x:border>
    <x:border>
      <x:left/>
      <x:right style="thin">
        <x:color indexed="64"/>
      </x:right>
      <x:top style="thin">
        <x:color rgb="FF000000"/>
      </x:top>
      <x:bottom/>
      <x:diagonal/>
    </x:border>
    <x:border>
      <x:left style="thin">
        <x:color rgb="FF000000"/>
      </x:left>
      <x:right style="thin">
        <x:color rgb="FF000000"/>
      </x:right>
      <x:top/>
      <x:bottom style="thin">
        <x:color rgb="FF000000"/>
      </x:bottom>
      <x:diagonal/>
    </x:border>
    <x:border>
      <x:left style="thin">
        <x:color indexed="64"/>
      </x:left>
      <x:right/>
      <x:top/>
      <x:bottom style="thin">
        <x:color rgb="FF000000"/>
      </x:bottom>
      <x:diagonal/>
    </x:border>
    <x:border>
      <x:left/>
      <x:right style="thin">
        <x:color indexed="64"/>
      </x:right>
      <x:top/>
      <x:bottom style="thin">
        <x:color rgb="FF000000"/>
      </x:bottom>
      <x:diagonal/>
    </x:border>
    <x:border>
      <x:left style="medium">
        <x:color rgb="FF000000"/>
      </x:left>
      <x:right style="thin">
        <x:color rgb="FF000000"/>
      </x:right>
      <x:top style="thin">
        <x:color rgb="FF000000"/>
      </x:top>
      <x:bottom/>
      <x:diagonal/>
    </x:border>
    <x:border>
      <x:left style="medium">
        <x:color rgb="FF000000"/>
      </x:left>
      <x:right style="thin">
        <x:color rgb="FF000000"/>
      </x:right>
      <x:top/>
      <x:bottom style="thin">
        <x:color rgb="FF000000"/>
      </x:bottom>
      <x:diagonal/>
    </x:border>
    <x:border>
      <x:left/>
      <x:right style="medium">
        <x:color rgb="FF000000"/>
      </x:right>
      <x:top style="thin">
        <x:color rgb="FF000000"/>
      </x:top>
      <x:bottom/>
      <x:diagonal/>
    </x:border>
    <x:border>
      <x:left/>
      <x:right style="medium">
        <x:color rgb="FF000000"/>
      </x:right>
      <x:top/>
      <x:bottom style="thin">
        <x:color rgb="FF000000"/>
      </x:bottom>
      <x:diagonal/>
    </x:border>
    <x:border>
      <x:left/>
      <x:right style="thin">
        <x:color rgb="FF000000"/>
      </x:right>
      <x:top/>
      <x:bottom/>
      <x:diagonal/>
    </x:border>
    <x:border>
      <x:left/>
      <x:right style="thin">
        <x:color rgb="FF000000"/>
      </x:right>
      <x:top/>
      <x:bottom style="medium">
        <x:color rgb="FF000000"/>
      </x:bottom>
      <x:diagonal/>
    </x:border>
    <x:border>
      <x:left/>
      <x:right style="thin">
        <x:color rgb="FF000000"/>
      </x:right>
      <x:top style="medium">
        <x:color rgb="FF000000"/>
      </x:top>
      <x:bottom/>
      <x:diagonal/>
    </x:border>
    <x:border>
      <x:left style="thin">
        <x:color theme="0"/>
      </x:left>
      <x:right style="thin">
        <x:color theme="0"/>
      </x:right>
      <x:top style="medium">
        <x:color rgb="FF000000"/>
      </x:top>
      <x:bottom style="thin">
        <x:color theme="0"/>
      </x:bottom>
      <x:diagonal/>
    </x:border>
  </x:borders>
  <x:cellStyleXfs count="1">
    <x:xf numFmtId="0" fontId="0" fillId="0" borderId="0"/>
  </x:cellStyleXfs>
  <x:cellXfs count="762">
    <x:xf numFmtId="0" fontId="0" fillId="0" borderId="0" xfId="0"/>
    <x:xf numFmtId="0" fontId="1" fillId="2" borderId="0" xfId="0" applyFont="1" applyFill="1"/>
    <x:xf numFmtId="0" fontId="1" fillId="2" borderId="1" xfId="0" applyFont="1" applyFill="1" applyBorder="1" applyAlignment="1">
      <x:alignment vertical="center"/>
    </x:xf>
    <x:xf numFmtId="0" fontId="1" fillId="2" borderId="2" xfId="0" applyFont="1" applyFill="1" applyBorder="1" applyAlignment="1">
      <x:alignment vertical="center"/>
    </x:xf>
    <x:xf numFmtId="0" fontId="1" fillId="3" borderId="3" xfId="0" applyFont="1" applyFill="1" applyBorder="1" applyAlignment="1">
      <x:alignment horizontal="center" vertical="center" wrapText="1"/>
    </x:xf>
    <x:xf numFmtId="0" fontId="1" fillId="3" borderId="4" xfId="0" applyFont="1" applyFill="1" applyBorder="1" applyAlignment="1">
      <x:alignment horizontal="center" vertical="center" wrapText="1"/>
    </x:xf>
    <x:xf numFmtId="0" fontId="1" fillId="2" borderId="5" xfId="0" applyFont="1" applyFill="1" applyBorder="1" applyAlignment="1">
      <x:alignment vertical="center"/>
    </x:xf>
    <x:xf numFmtId="0" fontId="1" fillId="4" borderId="6" xfId="0" applyFont="1" applyFill="1" applyBorder="1" applyAlignment="1">
      <x:alignment horizontal="center"/>
    </x:xf>
    <x:xf numFmtId="164" fontId="1" fillId="2" borderId="7" xfId="0" applyNumberFormat="1" applyFont="1" applyFill="1" applyBorder="1" applyAlignment="1">
      <x:alignment horizontal="center" vertical="center"/>
    </x:xf>
    <x:xf numFmtId="165" fontId="1" fillId="2" borderId="8" xfId="0" applyNumberFormat="1" applyFont="1" applyFill="1" applyBorder="1" applyAlignment="1">
      <x:alignment horizontal="center" vertical="center"/>
    </x:xf>
    <x:xf numFmtId="0" fontId="1" fillId="5" borderId="9" xfId="0" applyFont="1" applyFill="1" applyBorder="1" applyAlignment="1">
      <x:alignment horizontal="center" vertical="center"/>
    </x:xf>
    <x:xf numFmtId="0" fontId="1" fillId="5" borderId="10" xfId="0" applyFont="1" applyFill="1" applyBorder="1" applyAlignment="1">
      <x:alignment horizontal="center" vertical="center"/>
    </x:xf>
    <x:xf numFmtId="0" fontId="1" fillId="4" borderId="11" xfId="0" applyFont="1" applyFill="1" applyBorder="1" applyAlignment="1">
      <x:alignment horizontal="center"/>
    </x:xf>
    <x:xf numFmtId="164" fontId="1" fillId="2" borderId="12" xfId="0" applyNumberFormat="1" applyFont="1" applyFill="1" applyBorder="1" applyAlignment="1">
      <x:alignment horizontal="center" vertical="center"/>
    </x:xf>
    <x:xf numFmtId="165" fontId="1" fillId="2" borderId="13" xfId="0" applyNumberFormat="1" applyFont="1" applyFill="1" applyBorder="1" applyAlignment="1">
      <x:alignment horizontal="center" vertical="center"/>
    </x:xf>
    <x:xf numFmtId="0" fontId="1" fillId="5" borderId="0" xfId="0" applyFont="1" applyFill="1" applyAlignment="1">
      <x:alignment horizontal="center" vertical="center"/>
    </x:xf>
    <x:xf numFmtId="0" fontId="1" fillId="5" borderId="14" xfId="0" applyFont="1" applyFill="1" applyBorder="1" applyAlignment="1">
      <x:alignment horizontal="center" vertical="center"/>
    </x:xf>
    <x:xf numFmtId="0" fontId="2" fillId="0" borderId="1" xfId="0" applyFont="1" applyBorder="1" applyAlignment="1">
      <x:alignment horizontal="left" vertical="center" indent="1"/>
    </x:xf>
    <x:xf numFmtId="0" fontId="3" fillId="6" borderId="1" xfId="0" applyFont="1" applyFill="1" applyBorder="1" applyAlignment="1">
      <x:alignment vertical="center"/>
    </x:xf>
    <x:xf numFmtId="0" fontId="4" fillId="6" borderId="11" xfId="0" applyFont="1" applyFill="1" applyBorder="1" applyAlignment="1">
      <x:alignment horizontal="center"/>
    </x:xf>
    <x:xf numFmtId="165" fontId="4" fillId="6" borderId="13" xfId="0" applyNumberFormat="1" applyFont="1" applyFill="1" applyBorder="1" applyAlignment="1">
      <x:alignment horizontal="center" vertical="center"/>
    </x:xf>
    <x:xf numFmtId="0" fontId="3" fillId="7" borderId="1" xfId="0" applyFont="1" applyFill="1" applyBorder="1" applyAlignment="1">
      <x:alignment vertical="center"/>
    </x:xf>
    <x:xf numFmtId="0" fontId="4" fillId="7" borderId="11" xfId="0" applyFont="1" applyFill="1" applyBorder="1" applyAlignment="1">
      <x:alignment horizontal="center"/>
    </x:xf>
    <x:xf numFmtId="165" fontId="4" fillId="7" borderId="13" xfId="0" applyNumberFormat="1" applyFont="1" applyFill="1" applyBorder="1" applyAlignment="1">
      <x:alignment horizontal="center" vertical="center"/>
    </x:xf>
    <x:xf numFmtId="0" fontId="3" fillId="8" borderId="1" xfId="0" applyFont="1" applyFill="1" applyBorder="1" applyAlignment="1">
      <x:alignment vertical="center"/>
    </x:xf>
    <x:xf numFmtId="0" fontId="4" fillId="8" borderId="11" xfId="0" applyFont="1" applyFill="1" applyBorder="1" applyAlignment="1">
      <x:alignment horizontal="center"/>
    </x:xf>
    <x:xf numFmtId="165" fontId="4" fillId="8" borderId="13" xfId="0" applyNumberFormat="1" applyFont="1" applyFill="1" applyBorder="1" applyAlignment="1">
      <x:alignment horizontal="center" vertical="center"/>
    </x:xf>
    <x:xf numFmtId="0" fontId="1" fillId="4" borderId="15" xfId="0" applyFont="1" applyFill="1" applyBorder="1" applyAlignment="1">
      <x:alignment horizontal="center"/>
    </x:xf>
    <x:xf numFmtId="164" fontId="1" fillId="2" borderId="16" xfId="0" applyNumberFormat="1" applyFont="1" applyFill="1" applyBorder="1" applyAlignment="1">
      <x:alignment horizontal="center" vertical="center"/>
    </x:xf>
    <x:xf numFmtId="165" fontId="1" fillId="2" borderId="17" xfId="0" applyNumberFormat="1" applyFont="1" applyFill="1" applyBorder="1" applyAlignment="1">
      <x:alignment horizontal="center" vertical="center"/>
    </x:xf>
    <x:xf numFmtId="0" fontId="1" fillId="5" borderId="18" xfId="0" applyFont="1" applyFill="1" applyBorder="1" applyAlignment="1">
      <x:alignment horizontal="center" vertical="center"/>
    </x:xf>
    <x:xf numFmtId="0" fontId="1" fillId="5" borderId="19" xfId="0" applyFont="1" applyFill="1" applyBorder="1" applyAlignment="1">
      <x:alignment horizontal="center" vertical="center"/>
    </x:xf>
    <x:xf numFmtId="0" fontId="1" fillId="9" borderId="11" xfId="0" applyFont="1" applyFill="1" applyBorder="1" applyAlignment="1">
      <x:alignment horizontal="center"/>
    </x:xf>
    <x:xf numFmtId="0" fontId="3" fillId="10" borderId="1" xfId="0" applyFont="1" applyFill="1" applyBorder="1" applyAlignment="1">
      <x:alignment vertical="center"/>
    </x:xf>
    <x:xf numFmtId="0" fontId="4" fillId="10" borderId="11" xfId="0" applyFont="1" applyFill="1" applyBorder="1" applyAlignment="1">
      <x:alignment horizontal="center"/>
    </x:xf>
    <x:xf numFmtId="165" fontId="4" fillId="10" borderId="13" xfId="0" applyNumberFormat="1" applyFont="1" applyFill="1" applyBorder="1" applyAlignment="1">
      <x:alignment horizontal="center" vertical="center"/>
    </x:xf>
    <x:xf numFmtId="0" fontId="1" fillId="9" borderId="15" xfId="0" applyFont="1" applyFill="1" applyBorder="1" applyAlignment="1">
      <x:alignment horizontal="center"/>
    </x:xf>
    <x:xf numFmtId="0" fontId="1" fillId="11" borderId="11" xfId="0" applyFont="1" applyFill="1" applyBorder="1" applyAlignment="1">
      <x:alignment horizontal="center"/>
    </x:xf>
    <x:xf numFmtId="165" fontId="1" fillId="2" borderId="14" xfId="0" applyNumberFormat="1" applyFont="1" applyFill="1" applyBorder="1" applyAlignment="1">
      <x:alignment horizontal="center" vertical="center"/>
    </x:xf>
    <x:xf numFmtId="0" fontId="3" fillId="12" borderId="2" xfId="0" applyFont="1" applyFill="1" applyBorder="1" applyAlignment="1">
      <x:alignment vertical="center"/>
    </x:xf>
    <x:xf numFmtId="0" fontId="4" fillId="12" borderId="15" xfId="0" applyFont="1" applyFill="1" applyBorder="1" applyAlignment="1">
      <x:alignment horizontal="center"/>
    </x:xf>
    <x:xf numFmtId="164" fontId="4" fillId="12" borderId="16" xfId="0" applyNumberFormat="1" applyFont="1" applyFill="1" applyBorder="1" applyAlignment="1">
      <x:alignment horizontal="center" vertical="center"/>
    </x:xf>
    <x:xf numFmtId="165" fontId="4" fillId="12" borderId="17" xfId="0" applyNumberFormat="1" applyFont="1" applyFill="1" applyBorder="1" applyAlignment="1">
      <x:alignment horizontal="center" vertical="center"/>
    </x:xf>
    <x:xf numFmtId="165" fontId="4" fillId="12" borderId="19" xfId="0" applyNumberFormat="1" applyFont="1" applyFill="1" applyBorder="1" applyAlignment="1">
      <x:alignment horizontal="center" vertical="center"/>
    </x:xf>
    <x:xf numFmtId="0" fontId="1" fillId="0" borderId="0" xfId="0" applyFont="1"/>
    <x:xf numFmtId="0" fontId="5" fillId="0" borderId="0" xfId="0" applyFont="1"/>
    <x:xf numFmtId="164" fontId="4" fillId="10" borderId="12" xfId="0" applyNumberFormat="1" applyFont="1" applyFill="1" applyBorder="1" applyAlignment="1">
      <x:alignment horizontal="center" vertical="center"/>
    </x:xf>
    <x:xf numFmtId="0" fontId="2" fillId="2" borderId="0" xfId="0" applyFont="1" applyFill="1"/>
    <x:xf numFmtId="164" fontId="4" fillId="6" borderId="12" xfId="0" applyNumberFormat="1" applyFont="1" applyFill="1" applyBorder="1" applyAlignment="1">
      <x:alignment horizontal="center" vertical="center"/>
    </x:xf>
    <x:xf numFmtId="164" fontId="4" fillId="7" borderId="12" xfId="0" applyNumberFormat="1" applyFont="1" applyFill="1" applyBorder="1" applyAlignment="1">
      <x:alignment horizontal="center" vertical="center"/>
    </x:xf>
    <x:xf numFmtId="164" fontId="4" fillId="8" borderId="12" xfId="0" applyNumberFormat="1" applyFont="1" applyFill="1" applyBorder="1" applyAlignment="1">
      <x:alignment horizontal="center" vertical="center"/>
    </x:xf>
    <x:xf numFmtId="0" fontId="7" fillId="2" borderId="0" xfId="0" applyFont="1" applyFill="1"/>
    <x:xf numFmtId="0" fontId="8" fillId="0" borderId="0" xfId="0" applyFont="1"/>
    <x:xf numFmtId="0" fontId="1" fillId="9" borderId="27" xfId="0" applyFont="1" applyFill="1" applyBorder="1" applyAlignment="1">
      <x:alignment horizontal="center"/>
    </x:xf>
    <x:xf numFmtId="0" fontId="1" fillId="3" borderId="28" xfId="0" applyFont="1" applyFill="1" applyBorder="1" applyAlignment="1">
      <x:alignment horizontal="center" wrapText="1"/>
    </x:xf>
    <x:xf numFmtId="0" fontId="1" fillId="4" borderId="29" xfId="0" applyFont="1" applyFill="1" applyBorder="1" applyAlignment="1">
      <x:alignment horizontal="center"/>
    </x:xf>
    <x:xf numFmtId="0" fontId="4" fillId="10" borderId="30" xfId="0" applyFont="1" applyFill="1" applyBorder="1" applyAlignment="1">
      <x:alignment horizontal="center"/>
    </x:xf>
    <x:xf numFmtId="0" fontId="1" fillId="9" borderId="29" xfId="0" applyFont="1" applyFill="1" applyBorder="1" applyAlignment="1">
      <x:alignment horizontal="center"/>
    </x:xf>
    <x:xf numFmtId="0" fontId="7" fillId="5" borderId="0" xfId="0" applyFont="1" applyFill="1" applyAlignment="1">
      <x:alignment horizontal="center" vertical="center" wrapText="1"/>
    </x:xf>
    <x:xf numFmtId="0" fontId="7" fillId="5" borderId="31" xfId="0" applyFont="1" applyFill="1" applyBorder="1" applyAlignment="1">
      <x:alignment horizontal="center" vertical="center" wrapText="1"/>
    </x:xf>
    <x:xf numFmtId="0" fontId="1" fillId="11" borderId="32" xfId="0" applyFont="1" applyFill="1" applyBorder="1" applyAlignment="1">
      <x:alignment horizontal="center"/>
    </x:xf>
    <x:xf numFmtId="164" fontId="1" fillId="2" borderId="13" xfId="0" applyNumberFormat="1" applyFont="1" applyFill="1" applyBorder="1" applyAlignment="1">
      <x:alignment horizontal="center" vertical="center"/>
    </x:xf>
    <x:xf numFmtId="0" fontId="4" fillId="2" borderId="33" xfId="0" applyFont="1" applyFill="1" applyBorder="1"/>
    <x:xf numFmtId="0" fontId="1" fillId="3" borderId="34" xfId="0" applyFont="1" applyFill="1" applyBorder="1" applyAlignment="1">
      <x:alignment horizontal="center" wrapText="1"/>
    </x:xf>
    <x:xf numFmtId="164" fontId="1" fillId="2" borderId="35" xfId="0" applyNumberFormat="1" applyFont="1" applyFill="1" applyBorder="1" applyAlignment="1">
      <x:alignment horizontal="center" vertical="center"/>
    </x:xf>
    <x:xf numFmtId="164" fontId="1" fillId="2" borderId="44" xfId="0" applyNumberFormat="1" applyFont="1" applyFill="1" applyBorder="1" applyAlignment="1">
      <x:alignment horizontal="center" vertical="center"/>
    </x:xf>
    <x:xf numFmtId="164" fontId="4" fillId="10" borderId="13" xfId="0" applyNumberFormat="1" applyFont="1" applyFill="1" applyBorder="1" applyAlignment="1">
      <x:alignment horizontal="center" vertical="center"/>
    </x:xf>
    <x:xf numFmtId="0" fontId="1" fillId="5" borderId="12" xfId="0" applyFont="1" applyFill="1" applyBorder="1" applyAlignment="1">
      <x:alignment horizontal="center"/>
    </x:xf>
    <x:xf numFmtId="0" fontId="1" fillId="5" borderId="0" xfId="0" applyFont="1" applyFill="1" applyAlignment="1">
      <x:alignment horizontal="center"/>
    </x:xf>
    <x:xf numFmtId="0" fontId="1" fillId="5" borderId="51" xfId="0" applyFont="1" applyFill="1" applyBorder="1" applyAlignment="1">
      <x:alignment horizontal="center"/>
    </x:xf>
    <x:xf numFmtId="0" fontId="7" fillId="0" borderId="0" xfId="0" applyFont="1"/>
    <x:xf numFmtId="0" fontId="1" fillId="4" borderId="30" xfId="0" applyFont="1" applyFill="1" applyBorder="1" applyAlignment="1">
      <x:alignment horizontal="center"/>
    </x:xf>
    <x:xf numFmtId="0" fontId="1" fillId="2" borderId="52" xfId="0" applyFont="1" applyFill="1" applyBorder="1"/>
    <x:xf numFmtId="0" fontId="1" fillId="0" borderId="52" xfId="0" applyFont="1" applyBorder="1" applyAlignment="1">
      <x:alignment vertical="center"/>
    </x:xf>
    <x:xf numFmtId="0" fontId="1" fillId="5" borderId="12" xfId="0" applyFont="1" applyFill="1" applyBorder="1" applyAlignment="1">
      <x:alignment horizontal="center" vertical="center"/>
    </x:xf>
    <x:xf numFmtId="0" fontId="1" fillId="5" borderId="51" xfId="0" applyFont="1" applyFill="1" applyBorder="1" applyAlignment="1">
      <x:alignment horizontal="center" vertical="center"/>
    </x:xf>
    <x:xf numFmtId="0" fontId="1" fillId="2" borderId="52" xfId="0" applyFont="1" applyFill="1" applyBorder="1" applyAlignment="1">
      <x:alignment vertical="center"/>
    </x:xf>
    <x:xf numFmtId="0" fontId="2" fillId="2" borderId="53" xfId="0" applyFont="1" applyFill="1" applyBorder="1" applyAlignment="1">
      <x:alignment horizontal="left" vertical="center" indent="1"/>
    </x:xf>
    <x:xf numFmtId="0" fontId="1" fillId="0" borderId="52" xfId="0" applyFont="1" applyBorder="1"/>
    <x:xf numFmtId="0" fontId="3" fillId="6" borderId="52" xfId="0" applyFont="1" applyFill="1" applyBorder="1" applyAlignment="1">
      <x:alignment vertical="center"/>
    </x:xf>
    <x:xf numFmtId="0" fontId="1" fillId="4" borderId="27" xfId="0" applyFont="1" applyFill="1" applyBorder="1" applyAlignment="1">
      <x:alignment horizontal="center"/>
    </x:xf>
    <x:xf numFmtId="0" fontId="4" fillId="6" borderId="30" xfId="0" applyFont="1" applyFill="1" applyBorder="1" applyAlignment="1">
      <x:alignment horizontal="center"/>
    </x:xf>
    <x:xf numFmtId="164" fontId="4" fillId="6" borderId="13" xfId="0" applyNumberFormat="1" applyFont="1" applyFill="1" applyBorder="1" applyAlignment="1">
      <x:alignment horizontal="center" vertical="center"/>
    </x:xf>
    <x:xf numFmtId="0" fontId="3" fillId="7" borderId="52" xfId="0" applyFont="1" applyFill="1" applyBorder="1" applyAlignment="1">
      <x:alignment vertical="center"/>
    </x:xf>
    <x:xf numFmtId="0" fontId="4" fillId="7" borderId="30" xfId="0" applyFont="1" applyFill="1" applyBorder="1" applyAlignment="1">
      <x:alignment horizontal="center"/>
    </x:xf>
    <x:xf numFmtId="164" fontId="4" fillId="7" borderId="13" xfId="0" applyNumberFormat="1" applyFont="1" applyFill="1" applyBorder="1" applyAlignment="1">
      <x:alignment horizontal="center" vertical="center"/>
    </x:xf>
    <x:xf numFmtId="0" fontId="3" fillId="8" borderId="52" xfId="0" applyFont="1" applyFill="1" applyBorder="1" applyAlignment="1">
      <x:alignment vertical="center"/>
    </x:xf>
    <x:xf numFmtId="0" fontId="4" fillId="8" borderId="30" xfId="0" applyFont="1" applyFill="1" applyBorder="1" applyAlignment="1">
      <x:alignment horizontal="center"/>
    </x:xf>
    <x:xf numFmtId="0" fontId="4" fillId="12" borderId="29" xfId="0" applyFont="1" applyFill="1" applyBorder="1" applyAlignment="1">
      <x:alignment horizontal="center"/>
    </x:xf>
    <x:xf numFmtId="164" fontId="4" fillId="8" borderId="13" xfId="0" applyNumberFormat="1" applyFont="1" applyFill="1" applyBorder="1" applyAlignment="1">
      <x:alignment horizontal="center" vertical="center"/>
    </x:xf>
    <x:xf numFmtId="0" fontId="1" fillId="2" borderId="33" xfId="0" applyFont="1" applyFill="1" applyBorder="1"/>
    <x:xf numFmtId="164" fontId="1" fillId="2" borderId="43" xfId="0" applyNumberFormat="1" applyFont="1" applyFill="1" applyBorder="1" applyAlignment="1">
      <x:alignment horizontal="center"/>
    </x:xf>
    <x:xf numFmtId="164" fontId="1" fillId="2" borderId="54" xfId="0" applyNumberFormat="1" applyFont="1" applyFill="1" applyBorder="1" applyAlignment="1">
      <x:alignment horizontal="center"/>
    </x:xf>
    <x:xf numFmtId="164" fontId="1" fillId="2" borderId="55" xfId="0" applyNumberFormat="1" applyFont="1" applyFill="1" applyBorder="1" applyAlignment="1">
      <x:alignment horizontal="center"/>
    </x:xf>
    <x:xf numFmtId="164" fontId="1" fillId="5" borderId="43" xfId="0" applyNumberFormat="1" applyFont="1" applyFill="1" applyBorder="1" applyAlignment="1">
      <x:alignment horizontal="center"/>
    </x:xf>
    <x:xf numFmtId="164" fontId="1" fillId="5" borderId="56" xfId="0" applyNumberFormat="1" applyFont="1" applyFill="1" applyBorder="1" applyAlignment="1">
      <x:alignment horizontal="center"/>
    </x:xf>
    <x:xf numFmtId="164" fontId="1" fillId="2" borderId="0" xfId="0" applyNumberFormat="1" applyFont="1" applyFill="1" applyAlignment="1">
      <x:alignment horizontal="center" vertical="center"/>
    </x:xf>
    <x:xf numFmtId="164" fontId="1" fillId="5" borderId="12" xfId="0" applyNumberFormat="1" applyFont="1" applyFill="1" applyBorder="1" applyAlignment="1">
      <x:alignment horizontal="center" vertical="center"/>
    </x:xf>
    <x:xf numFmtId="164" fontId="1" fillId="5" borderId="51" xfId="0" applyNumberFormat="1" applyFont="1" applyFill="1" applyBorder="1" applyAlignment="1">
      <x:alignment horizontal="center" vertical="center"/>
    </x:xf>
    <x:xf numFmtId="164" fontId="4" fillId="12" borderId="35" xfId="0" applyNumberFormat="1" applyFont="1" applyFill="1" applyBorder="1" applyAlignment="1">
      <x:alignment horizontal="center" vertical="center"/>
    </x:xf>
    <x:xf numFmtId="164" fontId="1" fillId="5" borderId="35" xfId="0" applyNumberFormat="1" applyFont="1" applyFill="1" applyBorder="1" applyAlignment="1">
      <x:alignment horizontal="center" vertical="center"/>
    </x:xf>
    <x:xf numFmtId="164" fontId="1" fillId="5" borderId="57" xfId="0" applyNumberFormat="1" applyFont="1" applyFill="1" applyBorder="1" applyAlignment="1">
      <x:alignment horizontal="center" vertical="center"/>
    </x:xf>
    <x:xf numFmtId="0" fontId="1" fillId="20" borderId="30" xfId="0" applyFont="1" applyFill="1" applyBorder="1"/>
    <x:xf numFmtId="164" fontId="1" fillId="2" borderId="12" xfId="0" applyNumberFormat="1" applyFont="1" applyFill="1" applyBorder="1" applyAlignment="1">
      <x:alignment horizontal="center"/>
    </x:xf>
    <x:xf numFmtId="164" fontId="1" fillId="2" borderId="0" xfId="0" applyNumberFormat="1" applyFont="1" applyFill="1" applyAlignment="1">
      <x:alignment horizontal="center"/>
    </x:xf>
    <x:xf numFmtId="164" fontId="1" fillId="2" borderId="51" xfId="0" applyNumberFormat="1" applyFont="1" applyFill="1" applyBorder="1" applyAlignment="1">
      <x:alignment horizontal="center" vertical="center"/>
    </x:xf>
    <x:xf numFmtId="0" fontId="10" fillId="0" borderId="0" xfId="0" applyFont="1"/>
    <x:xf numFmtId="164" fontId="1" fillId="5" borderId="0" xfId="0" applyNumberFormat="1" applyFont="1" applyFill="1" applyAlignment="1">
      <x:alignment horizontal="center" vertical="center"/>
    </x:xf>
    <x:xf numFmtId="164" fontId="4" fillId="12" borderId="31" xfId="0" applyNumberFormat="1" applyFont="1" applyFill="1" applyBorder="1" applyAlignment="1">
      <x:alignment horizontal="center" vertical="center"/>
    </x:xf>
    <x:xf numFmtId="164" fontId="1" fillId="5" borderId="31" xfId="0" applyNumberFormat="1" applyFont="1" applyFill="1" applyBorder="1" applyAlignment="1">
      <x:alignment horizontal="center" vertical="center"/>
    </x:xf>
    <x:xf numFmtId="0" fontId="1" fillId="2" borderId="13" xfId="0" applyFont="1" applyFill="1" applyBorder="1" applyAlignment="1">
      <x:alignment vertical="center"/>
    </x:xf>
    <x:xf numFmtId="0" fontId="1" fillId="2" borderId="13" xfId="0" applyFont="1" applyFill="1" applyBorder="1"/>
    <x:xf numFmtId="0" fontId="1" fillId="2" borderId="44" xfId="0" applyFont="1" applyFill="1" applyBorder="1"/>
    <x:xf numFmtId="0" fontId="1" fillId="2" borderId="12" xfId="0" applyFont="1" applyFill="1" applyBorder="1"/>
    <x:xf numFmtId="0" fontId="1" fillId="2" borderId="13" xfId="0" applyFont="1" applyFill="1" applyBorder="1" applyAlignment="1">
      <x:alignment horizontal="center" vertical="center"/>
    </x:xf>
    <x:xf numFmtId="0" fontId="1" fillId="2" borderId="0" xfId="0" applyFont="1" applyFill="1" applyAlignment="1">
      <x:alignment horizontal="center" vertical="center"/>
    </x:xf>
    <x:xf numFmtId="0" fontId="1" fillId="2" borderId="12" xfId="0" applyFont="1" applyFill="1" applyBorder="1" applyAlignment="1">
      <x:alignment horizontal="center" vertical="center"/>
    </x:xf>
    <x:xf numFmtId="0" fontId="1" fillId="5" borderId="58" xfId="0" applyFont="1" applyFill="1" applyBorder="1" applyAlignment="1">
      <x:alignment horizontal="center"/>
    </x:xf>
    <x:xf numFmtId="164" fontId="4" fillId="12" borderId="57" xfId="0" applyNumberFormat="1" applyFont="1" applyFill="1" applyBorder="1" applyAlignment="1">
      <x:alignment horizontal="center" vertical="center"/>
    </x:xf>
    <x:xf numFmtId="0" fontId="1" fillId="5" borderId="59" xfId="0" applyFont="1" applyFill="1" applyBorder="1" applyAlignment="1">
      <x:alignment horizontal="center"/>
    </x:xf>
    <x:xf numFmtId="0" fontId="1" fillId="5" borderId="60" xfId="0" applyFont="1" applyFill="1" applyBorder="1" applyAlignment="1">
      <x:alignment horizontal="center"/>
    </x:xf>
    <x:xf numFmtId="0" fontId="7" fillId="5" borderId="51" xfId="0" applyFont="1" applyFill="1" applyBorder="1" applyAlignment="1">
      <x:alignment horizontal="center" vertical="center" wrapText="1"/>
    </x:xf>
    <x:xf numFmtId="0" fontId="7" fillId="5" borderId="57" xfId="0" applyFont="1" applyFill="1" applyBorder="1" applyAlignment="1">
      <x:alignment horizontal="center" vertical="center" wrapText="1"/>
    </x:xf>
    <x:xf numFmtId="164" fontId="1" fillId="5" borderId="55" xfId="0" applyNumberFormat="1" applyFont="1" applyFill="1" applyBorder="1" applyAlignment="1">
      <x:alignment horizontal="center"/>
    </x:xf>
    <x:xf numFmtId="164" fontId="1" fillId="2" borderId="56" xfId="0" applyNumberFormat="1" applyFont="1" applyFill="1" applyBorder="1" applyAlignment="1">
      <x:alignment horizontal="center"/>
    </x:xf>
    <x:xf numFmtId="0" fontId="1" fillId="9" borderId="30" xfId="0" applyFont="1" applyFill="1" applyBorder="1" applyAlignment="1">
      <x:alignment horizontal="center"/>
    </x:xf>
    <x:xf numFmtId="0" fontId="1" fillId="5" borderId="43" xfId="0" applyFont="1" applyFill="1" applyBorder="1" applyAlignment="1">
      <x:alignment horizontal="center" vertical="center"/>
    </x:xf>
    <x:xf numFmtId="0" fontId="1" fillId="5" borderId="55" xfId="0" applyFont="1" applyFill="1" applyBorder="1" applyAlignment="1">
      <x:alignment horizontal="center" vertical="center"/>
    </x:xf>
    <x:xf numFmtId="0" fontId="1" fillId="5" borderId="16" xfId="0" applyFont="1" applyFill="1" applyBorder="1" applyAlignment="1">
      <x:alignment horizontal="center" vertical="center"/>
    </x:xf>
    <x:xf numFmtId="164" fontId="1" fillId="5" borderId="12" xfId="0" applyNumberFormat="1" applyFont="1" applyFill="1" applyBorder="1" applyAlignment="1">
      <x:alignment horizontal="center"/>
    </x:xf>
    <x:xf numFmtId="164" fontId="1" fillId="5" borderId="0" xfId="0" applyNumberFormat="1" applyFont="1" applyFill="1" applyAlignment="1">
      <x:alignment horizontal="center"/>
    </x:xf>
    <x:xf numFmtId="0" fontId="4" fillId="2" borderId="13" xfId="0" applyFont="1" applyFill="1" applyBorder="1" applyAlignment="1">
      <x:alignment vertical="center"/>
    </x:xf>
    <x:xf numFmtId="0" fontId="4" fillId="2" borderId="13" xfId="0" applyFont="1" applyFill="1" applyBorder="1"/>
    <x:xf numFmtId="164" fontId="1" fillId="2" borderId="51" xfId="0" applyNumberFormat="1" applyFont="1" applyFill="1" applyBorder="1" applyAlignment="1">
      <x:alignment horizontal="center"/>
    </x:xf>
    <x:xf numFmtId="0" fontId="1" fillId="0" borderId="12" xfId="0" applyFont="1" applyBorder="1"/>
    <x:xf numFmtId="164" fontId="1" fillId="0" borderId="13" xfId="0" applyNumberFormat="1" applyFont="1" applyBorder="1"/>
    <x:xf numFmtId="164" fontId="1" fillId="0" borderId="0" xfId="0" applyNumberFormat="1" applyFont="1"/>
    <x:xf numFmtId="0" fontId="1" fillId="0" borderId="0" xfId="0" applyFont="1" applyAlignment="1">
      <x:alignment horizontal="center"/>
    </x:xf>
    <x:xf numFmtId="164" fontId="1" fillId="0" borderId="13" xfId="0" applyNumberFormat="1" applyFont="1" applyBorder="1" applyAlignment="1">
      <x:alignment horizontal="center" vertical="center"/>
    </x:xf>
    <x:xf numFmtId="164" fontId="1" fillId="0" borderId="0" xfId="0" applyNumberFormat="1" applyFont="1" applyAlignment="1">
      <x:alignment horizontal="center" vertical="center"/>
    </x:xf>
    <x:xf numFmtId="0" fontId="1" fillId="0" borderId="0" xfId="0" applyFont="1" applyAlignment="1">
      <x:alignment horizontal="center" vertical="center"/>
    </x:xf>
    <x:xf numFmtId="0" fontId="11" fillId="0" borderId="0" xfId="0" applyFont="1"/>
    <x:xf numFmtId="0" fontId="1" fillId="5" borderId="31" xfId="0" applyFont="1" applyFill="1" applyBorder="1" applyAlignment="1">
      <x:alignment horizontal="center" vertical="center"/>
    </x:xf>
    <x:xf numFmtId="0" fontId="1" fillId="5" borderId="57" xfId="0" applyFont="1" applyFill="1" applyBorder="1" applyAlignment="1">
      <x:alignment horizontal="center" vertical="center"/>
    </x:xf>
    <x:xf numFmtId="0" fontId="12" fillId="0" borderId="0" xfId="0" applyFont="1"/>
    <x:xf numFmtId="0" fontId="2" fillId="0" borderId="0" xfId="0" applyFont="1"/>
    <x:xf numFmtId="164" fontId="1" fillId="2" borderId="13" xfId="0" applyNumberFormat="1" applyFont="1" applyFill="1" applyBorder="1" applyAlignment="1">
      <x:alignment horizontal="center"/>
    </x:xf>
    <x:xf numFmtId="0" fontId="10" fillId="2" borderId="0" xfId="0" applyFont="1" applyFill="1"/>
    <x:xf numFmtId="0" fontId="8" fillId="2" borderId="52" xfId="0" applyFont="1" applyFill="1" applyBorder="1" applyAlignment="1">
      <x:alignment vertical="center"/>
    </x:xf>
    <x:xf numFmtId="164" fontId="4" fillId="6" borderId="35" xfId="0" applyNumberFormat="1" applyFont="1" applyFill="1" applyBorder="1" applyAlignment="1">
      <x:alignment horizontal="center" vertical="center"/>
    </x:xf>
    <x:xf numFmtId="164" fontId="4" fillId="6" borderId="44" xfId="0" applyNumberFormat="1" applyFont="1" applyFill="1" applyBorder="1" applyAlignment="1">
      <x:alignment horizontal="center" vertical="center"/>
    </x:xf>
    <x:xf numFmtId="164" fontId="4" fillId="6" borderId="57" xfId="0" applyNumberFormat="1" applyFont="1" applyFill="1" applyBorder="1" applyAlignment="1">
      <x:alignment horizontal="center" vertical="center"/>
    </x:xf>
    <x:xf numFmtId="0" fontId="1" fillId="2" borderId="0" xfId="0" applyFont="1" applyFill="1" applyAlignment="1">
      <x:alignment vertical="center"/>
    </x:xf>
    <x:xf numFmtId="0" fontId="1" fillId="2" borderId="31" xfId="0" applyFont="1" applyFill="1" applyBorder="1"/>
    <x:xf numFmtId="0" fontId="1" fillId="3" borderId="72" xfId="0" applyFont="1" applyFill="1" applyBorder="1" applyAlignment="1">
      <x:alignment horizontal="center" wrapText="1"/>
    </x:xf>
    <x:xf numFmtId="0" fontId="3" fillId="6" borderId="73" xfId="0" applyFont="1" applyFill="1" applyBorder="1" applyAlignment="1">
      <x:alignment vertical="center"/>
    </x:xf>
    <x:xf numFmtId="0" fontId="1" fillId="3" borderId="77" xfId="0" applyFont="1" applyFill="1" applyBorder="1" applyAlignment="1">
      <x:alignment horizontal="center" vertical="center" wrapText="1"/>
    </x:xf>
    <x:xf numFmtId="0" fontId="8" fillId="3" borderId="34" xfId="0" applyFont="1" applyFill="1" applyBorder="1" applyAlignment="1">
      <x:alignment horizontal="center" wrapText="1"/>
    </x:xf>
    <x:xf numFmtId="0" fontId="1" fillId="2" borderId="43" xfId="0" applyFont="1" applyFill="1" applyBorder="1" applyAlignment="1">
      <x:alignment horizontal="center" vertical="center"/>
    </x:xf>
    <x:xf numFmtId="0" fontId="8" fillId="3" borderId="72" xfId="0" applyFont="1" applyFill="1" applyBorder="1" applyAlignment="1">
      <x:alignment horizontal="center" wrapText="1"/>
    </x:xf>
    <x:xf numFmtId="0" fontId="1" fillId="2" borderId="55" xfId="0" applyFont="1" applyFill="1" applyBorder="1" applyAlignment="1">
      <x:alignment horizontal="center" vertical="center"/>
    </x:xf>
    <x:xf numFmtId="0" fontId="1" fillId="2" borderId="54" xfId="0" applyFont="1" applyFill="1" applyBorder="1" applyAlignment="1">
      <x:alignment horizontal="center" vertical="center"/>
    </x:xf>
    <x:xf numFmtId="164" fontId="1" fillId="2" borderId="56" xfId="0" applyNumberFormat="1" applyFont="1" applyFill="1" applyBorder="1" applyAlignment="1">
      <x:alignment horizontal="center" vertical="center"/>
    </x:xf>
    <x:xf numFmtId="0" fontId="8" fillId="0" borderId="52" xfId="0" applyFont="1" applyBorder="1"/>
    <x:xf numFmtId="165" fontId="1" fillId="2" borderId="10" xfId="0" applyNumberFormat="1" applyFont="1" applyFill="1" applyBorder="1" applyAlignment="1">
      <x:alignment horizontal="center" vertical="center"/>
    </x:xf>
    <x:xf numFmtId="165" fontId="4" fillId="6" borderId="14" xfId="0" applyNumberFormat="1" applyFont="1" applyFill="1" applyBorder="1" applyAlignment="1">
      <x:alignment horizontal="center" vertical="center"/>
    </x:xf>
    <x:xf numFmtId="165" fontId="4" fillId="7" borderId="14" xfId="0" applyNumberFormat="1" applyFont="1" applyFill="1" applyBorder="1" applyAlignment="1">
      <x:alignment horizontal="center" vertical="center"/>
    </x:xf>
    <x:xf numFmtId="165" fontId="4" fillId="8" borderId="14" xfId="0" applyNumberFormat="1" applyFont="1" applyFill="1" applyBorder="1" applyAlignment="1">
      <x:alignment horizontal="center" vertical="center"/>
    </x:xf>
    <x:xf numFmtId="165" fontId="1" fillId="2" borderId="19" xfId="0" applyNumberFormat="1" applyFont="1" applyFill="1" applyBorder="1" applyAlignment="1">
      <x:alignment horizontal="center" vertical="center"/>
    </x:xf>
    <x:xf numFmtId="165" fontId="4" fillId="10" borderId="14" xfId="0" applyNumberFormat="1" applyFont="1" applyFill="1" applyBorder="1" applyAlignment="1">
      <x:alignment horizontal="center" vertical="center"/>
    </x:xf>
    <x:xf numFmtId="165" fontId="1" fillId="2" borderId="9" xfId="0" applyNumberFormat="1" applyFont="1" applyFill="1" applyBorder="1" applyAlignment="1">
      <x:alignment horizontal="center" vertical="center"/>
    </x:xf>
    <x:xf numFmtId="0" fontId="13" fillId="2" borderId="0" xfId="0" applyFont="1" applyFill="1"/>
    <x:xf numFmtId="0" fontId="14" fillId="0" borderId="0" xfId="0" applyFont="1"/>
    <x:xf numFmtId="165" fontId="1" fillId="2" borderId="13" xfId="0" applyNumberFormat="1" applyFont="1" applyFill="1" applyBorder="1" applyAlignment="1">
      <x:alignment horizontal="center" vertical="center"/>
    </x:xf>
    <x:xf numFmtId="165" fontId="4" fillId="6" borderId="13" xfId="0" applyNumberFormat="1" applyFont="1" applyFill="1" applyBorder="1" applyAlignment="1">
      <x:alignment horizontal="center" vertical="center"/>
    </x:xf>
    <x:xf numFmtId="165" fontId="4" fillId="7" borderId="13" xfId="0" applyNumberFormat="1" applyFont="1" applyFill="1" applyBorder="1" applyAlignment="1">
      <x:alignment horizontal="center" vertical="center"/>
    </x:xf>
    <x:xf numFmtId="165" fontId="4" fillId="8" borderId="13" xfId="0" applyNumberFormat="1" applyFont="1" applyFill="1" applyBorder="1" applyAlignment="1">
      <x:alignment horizontal="center" vertical="center"/>
    </x:xf>
    <x:xf numFmtId="165" fontId="4" fillId="10" borderId="13" xfId="0" applyNumberFormat="1" applyFont="1" applyFill="1" applyBorder="1" applyAlignment="1">
      <x:alignment horizontal="center" vertical="center"/>
    </x:xf>
    <x:xf numFmtId="165" fontId="1" fillId="2" borderId="17" xfId="0" applyNumberFormat="1" applyFont="1" applyFill="1" applyBorder="1" applyAlignment="1">
      <x:alignment horizontal="center" vertical="center"/>
    </x:xf>
    <x:xf numFmtId="165" fontId="1" fillId="2" borderId="8" xfId="0" applyNumberFormat="1" applyFont="1" applyFill="1" applyBorder="1" applyAlignment="1">
      <x:alignment horizontal="center" vertical="center"/>
    </x:xf>
    <x:xf numFmtId="0" fontId="1" fillId="11" borderId="15" xfId="0" applyFont="1" applyFill="1" applyBorder="1" applyAlignment="1">
      <x:alignment horizontal="center"/>
    </x:xf>
    <x:xf numFmtId="165" fontId="4" fillId="12" borderId="17" xfId="0" applyNumberFormat="1" applyFont="1" applyFill="1" applyBorder="1" applyAlignment="1">
      <x:alignment horizontal="center" vertical="center"/>
    </x:xf>
    <x:xf numFmtId="165" fontId="1" fillId="2" borderId="14" xfId="0" applyNumberFormat="1" applyFont="1" applyFill="1" applyBorder="1" applyAlignment="1">
      <x:alignment horizontal="center" vertical="center"/>
    </x:xf>
    <x:xf numFmtId="165" fontId="4" fillId="6" borderId="14" xfId="0" applyNumberFormat="1" applyFont="1" applyFill="1" applyBorder="1" applyAlignment="1">
      <x:alignment horizontal="center" vertical="center"/>
    </x:xf>
    <x:xf numFmtId="165" fontId="1" fillId="2" borderId="19" xfId="0" applyNumberFormat="1" applyFont="1" applyFill="1" applyBorder="1" applyAlignment="1">
      <x:alignment horizontal="center" vertical="center"/>
    </x:xf>
    <x:xf numFmtId="165" fontId="1" fillId="2" borderId="10" xfId="0" applyNumberFormat="1" applyFont="1" applyFill="1" applyBorder="1" applyAlignment="1">
      <x:alignment horizontal="center" vertical="center"/>
    </x:xf>
    <x:xf numFmtId="165" fontId="4" fillId="12" borderId="19" xfId="0" applyNumberFormat="1" applyFont="1" applyFill="1" applyBorder="1" applyAlignment="1">
      <x:alignment horizontal="center" vertical="center"/>
    </x:xf>
    <x:xf numFmtId="0" fontId="1" fillId="9" borderId="85" xfId="0" applyFont="1" applyFill="1" applyBorder="1" applyAlignment="1">
      <x:alignment horizontal="center"/>
    </x:xf>
    <x:xf numFmtId="164" fontId="1" fillId="2" borderId="86" xfId="0" applyNumberFormat="1" applyFont="1" applyFill="1" applyBorder="1" applyAlignment="1">
      <x:alignment horizontal="center" vertical="center"/>
    </x:xf>
    <x:xf numFmtId="165" fontId="1" fillId="2" borderId="87" xfId="0" applyNumberFormat="1" applyFont="1" applyFill="1" applyBorder="1" applyAlignment="1">
      <x:alignment horizontal="center" vertical="center"/>
    </x:xf>
    <x:xf numFmtId="0" fontId="1" fillId="9" borderId="88" xfId="0" applyFont="1" applyFill="1" applyBorder="1" applyAlignment="1">
      <x:alignment horizontal="center"/>
    </x:xf>
    <x:xf numFmtId="164" fontId="1" fillId="2" borderId="89" xfId="0" applyNumberFormat="1" applyFont="1" applyFill="1" applyBorder="1" applyAlignment="1">
      <x:alignment horizontal="center" vertical="center"/>
    </x:xf>
    <x:xf numFmtId="165" fontId="1" fillId="2" borderId="90" xfId="0" applyNumberFormat="1" applyFont="1" applyFill="1" applyBorder="1" applyAlignment="1">
      <x:alignment horizontal="center" vertical="center"/>
    </x:xf>
    <x:xf numFmtId="0" fontId="1" fillId="2" borderId="91" xfId="0" applyFont="1" applyFill="1" applyBorder="1" applyAlignment="1">
      <x:alignment vertical="center"/>
    </x:xf>
    <x:xf numFmtId="0" fontId="1" fillId="2" borderId="92" xfId="0" applyFont="1" applyFill="1" applyBorder="1" applyAlignment="1">
      <x:alignment vertical="center"/>
    </x:xf>
    <x:xf numFmtId="165" fontId="1" fillId="2" borderId="93" xfId="0" applyNumberFormat="1" applyFont="1" applyFill="1" applyBorder="1" applyAlignment="1">
      <x:alignment horizontal="center" vertical="center"/>
    </x:xf>
    <x:xf numFmtId="165" fontId="1" fillId="2" borderId="94" xfId="0" applyNumberFormat="1" applyFont="1" applyFill="1" applyBorder="1" applyAlignment="1">
      <x:alignment horizontal="center" vertical="center"/>
    </x:xf>
    <x:xf numFmtId="2" fontId="1" fillId="2" borderId="12" xfId="0" applyNumberFormat="1" applyFont="1" applyFill="1" applyBorder="1" applyAlignment="1">
      <x:alignment horizontal="center" vertical="center"/>
    </x:xf>
    <x:xf numFmtId="2" fontId="4" fillId="6" borderId="12" xfId="0" applyNumberFormat="1" applyFont="1" applyFill="1" applyBorder="1" applyAlignment="1">
      <x:alignment horizontal="center" vertical="center"/>
    </x:xf>
    <x:xf numFmtId="2" fontId="4" fillId="7" borderId="12" xfId="0" applyNumberFormat="1" applyFont="1" applyFill="1" applyBorder="1" applyAlignment="1">
      <x:alignment horizontal="center" vertical="center"/>
    </x:xf>
    <x:xf numFmtId="2" fontId="4" fillId="8" borderId="12" xfId="0" applyNumberFormat="1" applyFont="1" applyFill="1" applyBorder="1" applyAlignment="1">
      <x:alignment horizontal="center" vertical="center"/>
    </x:xf>
    <x:xf numFmtId="2" fontId="4" fillId="10" borderId="12"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2" fontId="1" fillId="2" borderId="16"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2" fontId="1" fillId="2" borderId="7"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2" fontId="4" fillId="12" borderId="16"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166" fontId="8" fillId="22" borderId="95" xfId="0" applyNumberFormat="1" applyFont="1" applyFill="1" applyBorder="1" applyAlignment="1">
      <x:alignment horizontal="center" vertical="center"/>
    </x:xf>
    <x:xf numFmtId="166" fontId="15" fillId="23" borderId="95" xfId="0" applyNumberFormat="1" applyFont="1" applyFill="1" applyBorder="1" applyAlignment="1">
      <x:alignment horizontal="center" vertical="center"/>
    </x:xf>
    <x:xf numFmtId="166" fontId="15" fillId="24" borderId="95" xfId="0" applyNumberFormat="1" applyFont="1" applyFill="1" applyBorder="1" applyAlignment="1">
      <x:alignment horizontal="center" vertical="center"/>
    </x:xf>
    <x:xf numFmtId="166" fontId="15" fillId="25" borderId="95" xfId="0" applyNumberFormat="1" applyFont="1" applyFill="1" applyBorder="1" applyAlignment="1">
      <x:alignment horizontal="center" vertical="center"/>
    </x:xf>
    <x:xf numFmtId="166" fontId="15" fillId="26" borderId="95" xfId="0" applyNumberFormat="1" applyFont="1" applyFill="1" applyBorder="1" applyAlignment="1">
      <x:alignment horizontal="center" vertical="center"/>
    </x:xf>
    <x:xf numFmtId="166" fontId="8" fillId="22" borderId="96" xfId="0" applyNumberFormat="1" applyFont="1" applyFill="1" applyBorder="1" applyAlignment="1">
      <x:alignment horizontal="center" vertical="center"/>
    </x:xf>
    <x:xf numFmtId="166" fontId="8" fillId="22" borderId="97" xfId="0" applyNumberFormat="1" applyFont="1" applyFill="1" applyBorder="1" applyAlignment="1">
      <x:alignment horizontal="center" vertical="center"/>
    </x:xf>
    <x:xf numFmtId="166" fontId="15" fillId="27" borderId="96" xfId="0" applyNumberFormat="1" applyFont="1" applyFill="1" applyBorder="1" applyAlignment="1">
      <x:alignment horizontal="center" vertical="center"/>
    </x:xf>
    <x:xf numFmtId="166" fontId="8" fillId="22" borderId="14" xfId="0" applyNumberFormat="1" applyFont="1" applyFill="1" applyBorder="1" applyAlignment="1">
      <x:alignment horizontal="center" vertical="center"/>
    </x:xf>
    <x:xf numFmtId="166" fontId="15" fillId="26" borderId="14" xfId="0" applyNumberFormat="1" applyFont="1" applyFill="1" applyBorder="1" applyAlignment="1">
      <x:alignment horizontal="center" vertical="center"/>
    </x:xf>
    <x:xf numFmtId="166" fontId="15" fillId="23" borderId="14" xfId="0" applyNumberFormat="1" applyFont="1" applyFill="1" applyBorder="1" applyAlignment="1">
      <x:alignment horizontal="center" vertical="center"/>
    </x:xf>
    <x:xf numFmtId="166" fontId="15" fillId="24" borderId="14" xfId="0" applyNumberFormat="1" applyFont="1" applyFill="1" applyBorder="1" applyAlignment="1">
      <x:alignment horizontal="center" vertical="center"/>
    </x:xf>
    <x:xf numFmtId="166" fontId="15" fillId="25" borderId="14" xfId="0" applyNumberFormat="1" applyFont="1" applyFill="1" applyBorder="1" applyAlignment="1">
      <x:alignment horizontal="center" vertical="center"/>
    </x:xf>
    <x:xf numFmtId="166" fontId="8" fillId="22" borderId="19" xfId="0" applyNumberFormat="1" applyFont="1" applyFill="1" applyBorder="1" applyAlignment="1">
      <x:alignment horizontal="center" vertical="center"/>
    </x:xf>
    <x:xf numFmtId="166" fontId="8" fillId="22" borderId="10" xfId="0" applyNumberFormat="1" applyFont="1" applyFill="1" applyBorder="1" applyAlignment="1">
      <x:alignment horizontal="center" vertical="center"/>
    </x:xf>
    <x:xf numFmtId="166" fontId="15" fillId="27" borderId="19" xfId="0" applyNumberFormat="1" applyFont="1" applyFill="1" applyBorder="1" applyAlignment="1">
      <x:alignment horizontal="center" vertical="center"/>
    </x:xf>
    <x:xf numFmtId="0" fontId="0" fillId="2" borderId="0" xfId="0" applyFont="1" applyFill="1"/>
    <x:xf numFmtId="0" fontId="3" fillId="16" borderId="21" xfId="0" applyFont="1" applyFill="1" applyBorder="1" applyAlignment="1">
      <x:alignment horizontal="center" vertical="center" wrapText="1"/>
    </x:xf>
    <x:xf numFmtId="0" fontId="3" fillId="16" borderId="22" xfId="0" applyFont="1" applyFill="1" applyBorder="1" applyAlignment="1">
      <x:alignment horizontal="center" vertical="center" wrapText="1"/>
    </x:xf>
    <x:xf numFmtId="0" fontId="3" fillId="16" borderId="23" xfId="0" applyFont="1" applyFill="1" applyBorder="1" applyAlignment="1">
      <x:alignment horizontal="center" vertical="center" wrapText="1"/>
    </x:xf>
    <x:xf numFmtId="0" fontId="6" fillId="17" borderId="24" xfId="0" applyFont="1" applyFill="1" applyBorder="1" applyAlignment="1">
      <x:alignment horizontal="center" vertical="center" wrapText="1"/>
    </x:xf>
    <x:xf numFmtId="0" fontId="6" fillId="17" borderId="25" xfId="0" applyFont="1" applyFill="1" applyBorder="1" applyAlignment="1">
      <x:alignment horizontal="center" vertical="center" wrapText="1"/>
    </x:xf>
    <x:xf numFmtId="0" fontId="3" fillId="15" borderId="20" xfId="0" applyFont="1" applyFill="1" applyBorder="1" applyAlignment="1">
      <x:alignment horizontal="center" vertical="center" wrapText="1"/>
    </x:xf>
    <x:xf numFmtId="0" fontId="3" fillId="14" borderId="20" xfId="0" applyFont="1" applyFill="1" applyBorder="1" applyAlignment="1">
      <x:alignment horizontal="center" vertical="center" wrapText="1"/>
    </x:xf>
    <x:xf numFmtId="0" fontId="3" fillId="13" borderId="20" xfId="0" applyFont="1" applyFill="1" applyBorder="1" applyAlignment="1">
      <x:alignment horizontal="center" vertical="center" wrapText="1"/>
    </x:xf>
    <x:xf numFmtId="0" fontId="3" fillId="18" borderId="20" xfId="0" applyFont="1" applyFill="1" applyBorder="1" applyAlignment="1">
      <x:alignment horizontal="center" vertical="center" wrapText="1"/>
    </x:xf>
    <x:xf numFmtId="0" fontId="3" fillId="19" borderId="20" xfId="0" applyFont="1" applyFill="1" applyBorder="1" applyAlignment="1">
      <x:alignment horizontal="center" vertical="center" wrapText="1"/>
    </x:xf>
    <x:xf numFmtId="0" fontId="3" fillId="18" borderId="26" xfId="0" applyFont="1" applyFill="1" applyBorder="1" applyAlignment="1">
      <x:alignment horizontal="center" vertical="center" wrapText="1"/>
    </x:xf>
    <x:xf numFmtId="0" fontId="3" fillId="19" borderId="26" xfId="0" applyFont="1" applyFill="1" applyBorder="1" applyAlignment="1">
      <x:alignment horizontal="center" vertical="center" wrapText="1"/>
    </x:xf>
    <x:xf numFmtId="0" fontId="7" fillId="5" borderId="12" xfId="0" applyFont="1" applyFill="1" applyBorder="1" applyAlignment="1">
      <x:alignment horizontal="center" vertical="center" wrapText="1"/>
    </x:xf>
    <x:xf numFmtId="0" fontId="7" fillId="5" borderId="0" xfId="0" applyFont="1" applyFill="1" applyAlignment="1">
      <x:alignment horizontal="center" vertical="center" wrapText="1"/>
    </x:xf>
    <x:xf numFmtId="0" fontId="7" fillId="5" borderId="35" xfId="0" applyFont="1" applyFill="1" applyBorder="1" applyAlignment="1">
      <x:alignment horizontal="center" vertical="center" wrapText="1"/>
    </x:xf>
    <x:xf numFmtId="0" fontId="7" fillId="5" borderId="31" xfId="0" applyFont="1" applyFill="1" applyBorder="1" applyAlignment="1">
      <x:alignment horizontal="center" vertical="center" wrapText="1"/>
    </x:xf>
    <x:xf numFmtId="0" fontId="3" fillId="19" borderId="40" xfId="0" applyFont="1" applyFill="1" applyBorder="1" applyAlignment="1">
      <x:alignment horizontal="center" vertical="center" wrapText="1"/>
    </x:xf>
    <x:xf numFmtId="0" fontId="3" fillId="19" borderId="42" xfId="0" applyFont="1" applyFill="1" applyBorder="1" applyAlignment="1">
      <x:alignment horizontal="center" vertical="center" wrapText="1"/>
    </x:xf>
    <x:xf numFmtId="0" fontId="3" fillId="14" borderId="36" xfId="0" applyFont="1" applyFill="1" applyBorder="1" applyAlignment="1">
      <x:alignment horizontal="center" vertical="center" wrapText="1"/>
    </x:xf>
    <x:xf numFmtId="0" fontId="3" fillId="14" borderId="37" xfId="0" applyFont="1" applyFill="1" applyBorder="1" applyAlignment="1">
      <x:alignment horizontal="center" vertical="center" wrapText="1"/>
    </x:xf>
    <x:xf numFmtId="0" fontId="1" fillId="0" borderId="38" xfId="0" applyFont="1" applyBorder="1" applyAlignment="1">
      <x:alignment horizontal="center" vertical="center" wrapText="1"/>
    </x:xf>
    <x:xf numFmtId="0" fontId="1" fillId="0" borderId="39" xfId="0" applyFont="1" applyBorder="1" applyAlignment="1">
      <x:alignment horizontal="center" vertical="center" wrapText="1"/>
    </x:xf>
    <x:xf numFmtId="0" fontId="3" fillId="14" borderId="40" xfId="0" applyFont="1" applyFill="1" applyBorder="1" applyAlignment="1">
      <x:alignment horizontal="center" vertical="center" wrapText="1"/>
    </x:xf>
    <x:xf numFmtId="0" fontId="1" fillId="14" borderId="41" xfId="0" applyFont="1" applyFill="1" applyBorder="1" applyAlignment="1">
      <x:alignment horizontal="center" vertical="center" wrapText="1"/>
    </x:xf>
    <x:xf numFmtId="0" fontId="1" fillId="14" borderId="42" xfId="0" applyFont="1" applyFill="1" applyBorder="1" applyAlignment="1">
      <x:alignment horizontal="center" vertical="center" wrapText="1"/>
    </x:xf>
    <x:xf numFmtId="0" fontId="3" fillId="19" borderId="36" xfId="0" applyFont="1" applyFill="1" applyBorder="1" applyAlignment="1">
      <x:alignment horizontal="center" vertical="center" wrapText="1"/>
    </x:xf>
    <x:xf numFmtId="0" fontId="1" fillId="0" borderId="48" xfId="0" applyFont="1" applyBorder="1" applyAlignment="1">
      <x:alignment horizontal="center" vertical="center" wrapText="1"/>
    </x:xf>
    <x:xf numFmtId="0" fontId="1" fillId="0" borderId="37" xfId="0" applyFont="1" applyBorder="1" applyAlignment="1">
      <x:alignment horizontal="center" vertical="center" wrapText="1"/>
    </x:xf>
    <x:xf numFmtId="0" fontId="1" fillId="0" borderId="49" xfId="0" applyFont="1" applyBorder="1" applyAlignment="1">
      <x:alignment horizontal="center" vertical="center" wrapText="1"/>
    </x:xf>
    <x:xf numFmtId="0" fontId="3" fillId="19" borderId="50" xfId="0" applyFont="1" applyFill="1" applyBorder="1" applyAlignment="1">
      <x:alignment horizontal="center" vertical="center" wrapText="1"/>
    </x:xf>
    <x:xf numFmtId="0" fontId="3" fillId="16" borderId="43" xfId="0" applyFont="1" applyFill="1" applyBorder="1" applyAlignment="1">
      <x:alignment horizontal="center" vertical="center" wrapText="1"/>
    </x:xf>
    <x:xf numFmtId="0" fontId="3" fillId="16" borderId="12" xfId="0" applyFont="1" applyFill="1" applyBorder="1" applyAlignment="1">
      <x:alignment horizontal="center" wrapText="1"/>
    </x:xf>
    <x:xf numFmtId="0" fontId="6" fillId="17" borderId="45" xfId="0" applyFont="1" applyFill="1" applyBorder="1" applyAlignment="1">
      <x:alignment horizontal="center" vertical="center" wrapText="1"/>
    </x:xf>
    <x:xf numFmtId="0" fontId="9" fillId="17" borderId="45" xfId="0" applyFont="1" applyFill="1" applyBorder="1" applyAlignment="1">
      <x:alignment vertical="center"/>
    </x:xf>
    <x:xf numFmtId="0" fontId="9" fillId="17" borderId="46" xfId="0" applyFont="1" applyFill="1" applyBorder="1" applyAlignment="1">
      <x:alignment vertical="center"/>
    </x:xf>
    <x:xf numFmtId="0" fontId="3" fillId="15" borderId="40" xfId="0" applyFont="1" applyFill="1" applyBorder="1" applyAlignment="1">
      <x:alignment horizontal="center" vertical="center" wrapText="1"/>
    </x:xf>
    <x:xf numFmtId="0" fontId="3" fillId="15" borderId="41" xfId="0" applyFont="1" applyFill="1" applyBorder="1" applyAlignment="1">
      <x:alignment horizontal="center" vertical="center" wrapText="1"/>
    </x:xf>
    <x:xf numFmtId="0" fontId="3" fillId="15" borderId="42" xfId="0" applyFont="1" applyFill="1" applyBorder="1" applyAlignment="1">
      <x:alignment horizontal="center" vertical="center" wrapText="1"/>
    </x:xf>
    <x:xf numFmtId="0" fontId="4" fillId="18" borderId="20" xfId="0" applyFont="1" applyFill="1" applyBorder="1" applyAlignment="1">
      <x:alignment horizontal="center" vertical="center" wrapText="1"/>
    </x:xf>
    <x:xf numFmtId="0" fontId="4" fillId="18" borderId="47" xfId="0" applyFont="1" applyFill="1" applyBorder="1" applyAlignment="1">
      <x:alignment horizontal="center" vertical="center" wrapText="1"/>
    </x:xf>
    <x:xf numFmtId="0" fontId="3" fillId="15" borderId="26" xfId="0" applyFont="1" applyFill="1" applyBorder="1" applyAlignment="1">
      <x:alignment horizontal="center" vertical="center" wrapText="1"/>
    </x:xf>
    <x:xf numFmtId="0" fontId="3" fillId="14" borderId="26" xfId="0" applyFont="1" applyFill="1" applyBorder="1" applyAlignment="1">
      <x:alignment horizontal="center" vertical="center" wrapText="1"/>
    </x:xf>
    <x:xf numFmtId="0" fontId="3" fillId="19" borderId="41" xfId="0" applyFont="1" applyFill="1" applyBorder="1" applyAlignment="1">
      <x:alignment horizontal="center" vertical="center" wrapText="1"/>
    </x:xf>
    <x:xf numFmtId="0" fontId="3" fillId="19" borderId="61" xfId="0" applyFont="1" applyFill="1" applyBorder="1" applyAlignment="1">
      <x:alignment horizontal="center" vertical="center" wrapText="1"/>
    </x:xf>
    <x:xf numFmtId="0" fontId="3" fillId="18" borderId="40" xfId="0" applyFont="1" applyFill="1" applyBorder="1" applyAlignment="1">
      <x:alignment horizontal="center" vertical="center" wrapText="1"/>
    </x:xf>
    <x:xf numFmtId="0" fontId="3" fillId="18" borderId="41" xfId="0" applyFont="1" applyFill="1" applyBorder="1" applyAlignment="1">
      <x:alignment horizontal="center" vertical="center" wrapText="1"/>
    </x:xf>
    <x:xf numFmtId="0" fontId="3" fillId="18" borderId="61" xfId="0" applyFont="1" applyFill="1" applyBorder="1" applyAlignment="1">
      <x:alignment horizontal="center" vertical="center" wrapText="1"/>
    </x:xf>
    <x:xf numFmtId="0" fontId="3" fillId="19" borderId="49" xfId="0" applyFont="1" applyFill="1" applyBorder="1" applyAlignment="1">
      <x:alignment horizontal="center" vertical="center" wrapText="1"/>
    </x:xf>
    <x:xf numFmtId="0" fontId="3" fillId="19" borderId="62" xfId="0" applyFont="1" applyFill="1" applyBorder="1" applyAlignment="1">
      <x:alignment horizontal="center" vertical="center" wrapText="1"/>
    </x:xf>
    <x:xf numFmtId="0" fontId="3" fillId="19" borderId="51" xfId="0" applyFont="1" applyFill="1" applyBorder="1" applyAlignment="1">
      <x:alignment horizontal="center" vertical="center" wrapText="1"/>
    </x:xf>
    <x:xf numFmtId="0" fontId="3" fillId="19" borderId="38" xfId="0" applyFont="1" applyFill="1" applyBorder="1" applyAlignment="1">
      <x:alignment horizontal="center" vertical="center" wrapText="1"/>
    </x:xf>
    <x:xf numFmtId="0" fontId="3" fillId="19" borderId="71" xfId="0" applyFont="1" applyFill="1" applyBorder="1" applyAlignment="1">
      <x:alignment horizontal="center" vertical="center" wrapText="1"/>
    </x:xf>
    <x:xf numFmtId="0" fontId="1" fillId="14" borderId="37" xfId="0" applyFont="1" applyFill="1" applyBorder="1" applyAlignment="1">
      <x:alignment horizontal="center" vertical="center" wrapText="1"/>
    </x:xf>
    <x:xf numFmtId="0" fontId="1" fillId="14" borderId="38" xfId="0" applyFont="1" applyFill="1" applyBorder="1" applyAlignment="1">
      <x:alignment horizontal="center" vertical="center" wrapText="1"/>
    </x:xf>
    <x:xf numFmtId="0" fontId="1" fillId="14" borderId="39" xfId="0" applyFont="1" applyFill="1" applyBorder="1" applyAlignment="1">
      <x:alignment horizontal="center" vertical="center" wrapText="1"/>
    </x:xf>
    <x:xf numFmtId="0" fontId="6" fillId="17" borderId="64" xfId="0" applyFont="1" applyFill="1" applyBorder="1" applyAlignment="1">
      <x:alignment horizontal="center" vertical="center" wrapText="1"/>
    </x:xf>
    <x:xf numFmtId="0" fontId="1" fillId="0" borderId="65" xfId="0" applyFont="1" applyBorder="1" applyAlignment="1">
      <x:alignment horizontal="center" vertical="center" wrapText="1"/>
    </x:xf>
    <x:xf numFmtId="0" fontId="1" fillId="0" borderId="62" xfId="0" applyFont="1" applyBorder="1" applyAlignment="1">
      <x:alignment horizontal="center" vertical="center" wrapText="1"/>
    </x:xf>
    <x:xf numFmtId="0" fontId="1" fillId="0" borderId="63" xfId="0" applyFont="1" applyBorder="1" applyAlignment="1">
      <x:alignment horizontal="center" vertical="center" wrapText="1"/>
    </x:xf>
    <x:xf numFmtId="0" fontId="3" fillId="19" borderId="37" xfId="0" applyFont="1" applyFill="1" applyBorder="1" applyAlignment="1">
      <x:alignment horizontal="center" vertical="center" wrapText="1"/>
    </x:xf>
    <x:xf numFmtId="0" fontId="3" fillId="19" borderId="63" xfId="0" applyFont="1" applyFill="1" applyBorder="1" applyAlignment="1">
      <x:alignment horizontal="center" vertical="center" wrapText="1"/>
    </x:xf>
    <x:xf numFmtId="0" fontId="3" fillId="19" borderId="39" xfId="0" applyFont="1" applyFill="1" applyBorder="1" applyAlignment="1">
      <x:alignment horizontal="center" vertical="center" wrapText="1"/>
    </x:xf>
    <x:xf numFmtId="0" fontId="3" fillId="18" borderId="66" xfId="0" applyFont="1" applyFill="1" applyBorder="1" applyAlignment="1">
      <x:alignment horizontal="center" vertical="center" wrapText="1"/>
    </x:xf>
    <x:xf numFmtId="0" fontId="3" fillId="18" borderId="67" xfId="0" applyFont="1" applyFill="1" applyBorder="1" applyAlignment="1">
      <x:alignment horizontal="center" vertical="center" wrapText="1"/>
    </x:xf>
    <x:xf numFmtId="0" fontId="3" fillId="18" borderId="68" xfId="0" applyFont="1" applyFill="1" applyBorder="1" applyAlignment="1">
      <x:alignment horizontal="center" vertical="center" wrapText="1"/>
    </x:xf>
    <x:xf numFmtId="0" fontId="3" fillId="18" borderId="69" xfId="0" applyFont="1" applyFill="1" applyBorder="1" applyAlignment="1">
      <x:alignment horizontal="center" vertical="center" wrapText="1"/>
    </x:xf>
    <x:xf numFmtId="0" fontId="6" fillId="17" borderId="69" xfId="0" applyFont="1" applyFill="1" applyBorder="1" applyAlignment="1">
      <x:alignment horizontal="center" vertical="center" wrapText="1"/>
    </x:xf>
    <x:xf numFmtId="0" fontId="6" fillId="17" borderId="67" xfId="0" applyFont="1" applyFill="1" applyBorder="1" applyAlignment="1">
      <x:alignment horizontal="center" vertical="center" wrapText="1"/>
    </x:xf>
    <x:xf numFmtId="0" fontId="6" fillId="17" borderId="70" xfId="0" applyFont="1" applyFill="1" applyBorder="1" applyAlignment="1">
      <x:alignment horizontal="center" vertical="center" wrapText="1"/>
    </x:xf>
    <x:xf numFmtId="0" fontId="3" fillId="13" borderId="74" xfId="0" applyFont="1" applyFill="1" applyBorder="1" applyAlignment="1">
      <x:alignment horizontal="center" vertical="center" wrapText="1"/>
    </x:xf>
    <x:xf numFmtId="0" fontId="3" fillId="13" borderId="47" xfId="0" applyFont="1" applyFill="1" applyBorder="1" applyAlignment="1">
      <x:alignment horizontal="center" vertical="center" wrapText="1"/>
    </x:xf>
    <x:xf numFmtId="0" fontId="3" fillId="14" borderId="75" xfId="0" applyFont="1" applyFill="1" applyBorder="1" applyAlignment="1">
      <x:alignment horizontal="center" vertical="center" wrapText="1"/>
    </x:xf>
    <x:xf numFmtId="0" fontId="1" fillId="14" borderId="50" xfId="0" applyFont="1" applyFill="1" applyBorder="1" applyAlignment="1">
      <x:alignment horizontal="center" vertical="center" wrapText="1"/>
    </x:xf>
    <x:xf numFmtId="0" fontId="6" fillId="17" borderId="76" xfId="0" applyFont="1" applyFill="1" applyBorder="1" applyAlignment="1">
      <x:alignment horizontal="center" vertical="center" wrapText="1"/>
    </x:xf>
    <x:xf numFmtId="0" fontId="6" fillId="17" borderId="68" xfId="0" applyFont="1" applyFill="1" applyBorder="1" applyAlignment="1">
      <x:alignment horizontal="center" vertical="center" wrapText="1"/>
    </x:xf>
    <x:xf numFmtId="0" fontId="6" fillId="17" borderId="82" xfId="0" applyFont="1" applyFill="1" applyBorder="1" applyAlignment="1">
      <x:alignment horizontal="center" vertical="center" wrapText="1"/>
    </x:xf>
    <x:xf numFmtId="0" fontId="6" fillId="17" borderId="46" xfId="0" applyFont="1" applyFill="1" applyBorder="1" applyAlignment="1">
      <x:alignment horizontal="center" vertical="center" wrapText="1"/>
    </x:xf>
    <x:xf numFmtId="0" fontId="3" fillId="16" borderId="78" xfId="0" applyFont="1" applyFill="1" applyBorder="1" applyAlignment="1">
      <x:alignment horizontal="center" vertical="center" wrapText="1"/>
    </x:xf>
    <x:xf numFmtId="0" fontId="3" fillId="16" borderId="79" xfId="0" applyFont="1" applyFill="1" applyBorder="1" applyAlignment="1">
      <x:alignment horizontal="center" wrapText="1"/>
    </x:xf>
    <x:xf numFmtId="0" fontId="3" fillId="16" borderId="80" xfId="0" applyFont="1" applyFill="1" applyBorder="1" applyAlignment="1">
      <x:alignment horizontal="center" wrapText="1"/>
    </x:xf>
    <x:xf numFmtId="0" fontId="6" fillId="17" borderId="0" xfId="0" applyFont="1" applyFill="1" applyAlignment="1">
      <x:alignment horizontal="center" vertical="center" wrapText="1"/>
    </x:xf>
    <x:xf numFmtId="0" fontId="6" fillId="17" borderId="63" xfId="0" applyFont="1" applyFill="1" applyBorder="1" applyAlignment="1">
      <x:alignment horizontal="center" vertical="center" wrapText="1"/>
    </x:xf>
    <x:xf numFmtId="0" fontId="6" fillId="17" borderId="81" xfId="0" applyFont="1" applyFill="1" applyBorder="1" applyAlignment="1">
      <x:alignment horizontal="center" vertical="center" wrapText="1"/>
    </x:xf>
    <x:xf numFmtId="0" fontId="6" fillId="17" borderId="39" xfId="0" applyFont="1" applyFill="1" applyBorder="1" applyAlignment="1">
      <x:alignment horizontal="center" vertical="center" wrapText="1"/>
    </x:xf>
    <x:xf numFmtId="0" fontId="6" fillId="17" borderId="83" xfId="0" applyFont="1" applyFill="1" applyBorder="1" applyAlignment="1">
      <x:alignment horizontal="center" vertical="center" wrapText="1"/>
    </x:xf>
    <x:xf numFmtId="0" fontId="6" fillId="17" borderId="84" xfId="0" applyFont="1" applyFill="1" applyBorder="1" applyAlignment="1">
      <x:alignment horizontal="center" vertical="center" wrapText="1"/>
    </x:xf>
    <x:xf numFmtId="0" fontId="3" fillId="21" borderId="20" xfId="0" applyFont="1" applyFill="1" applyBorder="1" applyAlignment="1">
      <x:alignment horizontal="center" vertical="center" wrapText="1"/>
    </x:xf>
    <x:xf numFmtId="0" fontId="3" fillId="21" borderId="26" xfId="0" applyFont="1" applyFill="1" applyBorder="1" applyAlignment="1">
      <x:alignment horizontal="center" vertical="center" wrapText="1"/>
    </x:xf>
    <x:xf numFmtId="0" fontId="3" fillId="28" borderId="98" xfId="0" applyFont="1" applyFill="1" applyBorder="1" applyAlignment="1">
      <x:alignment horizontal="center" vertical="center" wrapText="1"/>
    </x:xf>
    <x:xf numFmtId="0" fontId="3" fillId="28" borderId="20" xfId="0" applyFont="1" applyFill="1" applyBorder="1" applyAlignment="1">
      <x:alignment horizontal="center" vertical="center" wrapText="1"/>
    </x:xf>
    <x:xf numFmtId="0" fontId="3" fillId="28" borderId="25" xfId="0" applyFont="1" applyFill="1" applyBorder="1" applyAlignment="1">
      <x:alignment horizontal="center" vertical="center" wrapText="1"/>
    </x:xf>
    <x:xf numFmtId="0" fontId="3" fillId="28" borderId="26" xfId="0" applyFont="1" applyFill="1" applyBorder="1" applyAlignment="1">
      <x:alignment horizontal="center" vertical="center" wrapText="1"/>
    </x:xf>
    <x:xf fontId="18"/>
    <x:xf fontId="19"/>
    <x:xf fontId="20"/>
  </x:cellXfs>
  <x:cellStyles count="1">
    <x:cellStyle name="Normal" xfId="0" builtinId="0"/>
  </x:cellStyles>
  <x:dxfs count="763">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i val="0"/>
      </x:font>
    </x:dxf>
    <x:dxf>
      <x:font>
        <x:b/>
        <x:i val="0"/>
      </x:font>
    </x:dxf>
    <x:dxf>
      <x:font>
        <x:b/>
        <x:i val="0"/>
      </x:font>
    </x:dxf>
    <x:dxf>
      <x:font>
        <x:b/>
        <x:i val="0"/>
      </x:font>
    </x:dxf>
    <x:dxf>
      <x:font>
        <x:b/>
        <x:i val="0"/>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26.xml" Id="rId26" /><Relationship Type="http://schemas.openxmlformats.org/officeDocument/2006/relationships/worksheet" Target="worksheets/sheet21.xml" Id="rId21" /><Relationship Type="http://schemas.openxmlformats.org/officeDocument/2006/relationships/worksheet" Target="worksheets/sheet42.xml" Id="rId42" /><Relationship Type="http://schemas.openxmlformats.org/officeDocument/2006/relationships/worksheet" Target="worksheets/sheet47.xml" Id="rId47" /><Relationship Type="http://schemas.openxmlformats.org/officeDocument/2006/relationships/worksheet" Target="worksheets/sheet63.xml" Id="rId63" /><Relationship Type="http://schemas.openxmlformats.org/officeDocument/2006/relationships/sharedStrings" Target="sharedStrings.xml" Id="rId68" /><Relationship Type="http://schemas.openxmlformats.org/officeDocument/2006/relationships/worksheet" Target="worksheets/sheet7.xml" Id="rId7" /><Relationship Type="http://schemas.openxmlformats.org/officeDocument/2006/relationships/customXml" Target="../customXml/item2.xml" Id="rId71"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9.xml" Id="rId29" /><Relationship Type="http://schemas.openxmlformats.org/officeDocument/2006/relationships/worksheet" Target="worksheets/sheet11.xml" Id="rId11" /><Relationship Type="http://schemas.openxmlformats.org/officeDocument/2006/relationships/worksheet" Target="worksheets/sheet24.xml" Id="rId24" /><Relationship Type="http://schemas.openxmlformats.org/officeDocument/2006/relationships/worksheet" Target="worksheets/sheet32.xml" Id="rId32" /><Relationship Type="http://schemas.openxmlformats.org/officeDocument/2006/relationships/worksheet" Target="worksheets/sheet37.xml" Id="rId37" /><Relationship Type="http://schemas.openxmlformats.org/officeDocument/2006/relationships/worksheet" Target="worksheets/sheet40.xml" Id="rId40" /><Relationship Type="http://schemas.openxmlformats.org/officeDocument/2006/relationships/worksheet" Target="worksheets/sheet45.xml" Id="rId45" /><Relationship Type="http://schemas.openxmlformats.org/officeDocument/2006/relationships/worksheet" Target="worksheets/sheet53.xml" Id="rId53" /><Relationship Type="http://schemas.openxmlformats.org/officeDocument/2006/relationships/worksheet" Target="worksheets/sheet58.xml" Id="rId58" /><Relationship Type="http://schemas.openxmlformats.org/officeDocument/2006/relationships/theme" Target="theme/theme1.xml" Id="rId66" /><Relationship Type="http://schemas.openxmlformats.org/officeDocument/2006/relationships/worksheet" Target="worksheets/sheet5.xml" Id="rId5" /><Relationship Type="http://schemas.openxmlformats.org/officeDocument/2006/relationships/worksheet" Target="worksheets/sheet61.xml" Id="rId61" /><Relationship Type="http://schemas.openxmlformats.org/officeDocument/2006/relationships/worksheet" Target="worksheets/sheet19.xml" Id="rId1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worksheet" Target="worksheets/sheet27.xml" Id="rId27" /><Relationship Type="http://schemas.openxmlformats.org/officeDocument/2006/relationships/worksheet" Target="worksheets/sheet30.xml" Id="rId30" /><Relationship Type="http://schemas.openxmlformats.org/officeDocument/2006/relationships/worksheet" Target="worksheets/sheet35.xml" Id="rId35" /><Relationship Type="http://schemas.openxmlformats.org/officeDocument/2006/relationships/worksheet" Target="worksheets/sheet43.xml" Id="rId43" /><Relationship Type="http://schemas.openxmlformats.org/officeDocument/2006/relationships/worksheet" Target="worksheets/sheet48.xml" Id="rId48" /><Relationship Type="http://schemas.openxmlformats.org/officeDocument/2006/relationships/worksheet" Target="worksheets/sheet56.xml" Id="rId56" /><Relationship Type="http://schemas.openxmlformats.org/officeDocument/2006/relationships/worksheet" Target="worksheets/sheet64.xml" Id="rId64" /><Relationship Type="http://schemas.openxmlformats.org/officeDocument/2006/relationships/calcChain" Target="calcChain.xml" Id="rId69" /><Relationship Type="http://schemas.openxmlformats.org/officeDocument/2006/relationships/worksheet" Target="worksheets/sheet8.xml" Id="rId8" /><Relationship Type="http://schemas.openxmlformats.org/officeDocument/2006/relationships/worksheet" Target="worksheets/sheet51.xml" Id="rId51" /><Relationship Type="http://schemas.openxmlformats.org/officeDocument/2006/relationships/customXml" Target="../customXml/item3.xml" Id="rId72" /><Relationship Type="http://schemas.openxmlformats.org/officeDocument/2006/relationships/worksheet" Target="worksheets/sheet3.xml" Id="rId3"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5.xml" Id="rId25" /><Relationship Type="http://schemas.openxmlformats.org/officeDocument/2006/relationships/worksheet" Target="worksheets/sheet33.xml" Id="rId33" /><Relationship Type="http://schemas.openxmlformats.org/officeDocument/2006/relationships/worksheet" Target="worksheets/sheet38.xml" Id="rId38" /><Relationship Type="http://schemas.openxmlformats.org/officeDocument/2006/relationships/worksheet" Target="worksheets/sheet46.xml" Id="rId46" /><Relationship Type="http://schemas.openxmlformats.org/officeDocument/2006/relationships/worksheet" Target="worksheets/sheet59.xml" Id="rId59" /><Relationship Type="http://schemas.openxmlformats.org/officeDocument/2006/relationships/styles" Target="styles.xml" Id="rId67" /><Relationship Type="http://schemas.openxmlformats.org/officeDocument/2006/relationships/worksheet" Target="worksheets/sheet20.xml" Id="rId20" /><Relationship Type="http://schemas.openxmlformats.org/officeDocument/2006/relationships/worksheet" Target="worksheets/sheet41.xml" Id="rId41" /><Relationship Type="http://schemas.openxmlformats.org/officeDocument/2006/relationships/worksheet" Target="worksheets/sheet54.xml" Id="rId54" /><Relationship Type="http://schemas.openxmlformats.org/officeDocument/2006/relationships/worksheet" Target="worksheets/sheet62.xml" Id="rId62" /><Relationship Type="http://schemas.openxmlformats.org/officeDocument/2006/relationships/customXml" Target="../customXml/item1.xml" Id="rId7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worksheet" Target="worksheets/sheet28.xml" Id="rId28" /><Relationship Type="http://schemas.openxmlformats.org/officeDocument/2006/relationships/worksheet" Target="worksheets/sheet36.xml" Id="rId36" /><Relationship Type="http://schemas.openxmlformats.org/officeDocument/2006/relationships/worksheet" Target="worksheets/sheet49.xml" Id="rId49" /><Relationship Type="http://schemas.openxmlformats.org/officeDocument/2006/relationships/worksheet" Target="worksheets/sheet57.xml" Id="rId57" /><Relationship Type="http://schemas.openxmlformats.org/officeDocument/2006/relationships/worksheet" Target="worksheets/sheet10.xml" Id="rId10" /><Relationship Type="http://schemas.openxmlformats.org/officeDocument/2006/relationships/worksheet" Target="worksheets/sheet31.xml" Id="rId31" /><Relationship Type="http://schemas.openxmlformats.org/officeDocument/2006/relationships/worksheet" Target="worksheets/sheet44.xml" Id="rId44" /><Relationship Type="http://schemas.openxmlformats.org/officeDocument/2006/relationships/worksheet" Target="worksheets/sheet52.xml" Id="rId52" /><Relationship Type="http://schemas.openxmlformats.org/officeDocument/2006/relationships/worksheet" Target="worksheets/sheet60.xml" Id="rId60" /><Relationship Type="http://schemas.openxmlformats.org/officeDocument/2006/relationships/worksheet" Target="worksheets/sheet65.xml" Id="rId65"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worksheet" Target="worksheets/sheet39.xml" Id="rId39" /><Relationship Type="http://schemas.openxmlformats.org/officeDocument/2006/relationships/worksheet" Target="worksheets/sheet34.xml" Id="rId34" /><Relationship Type="http://schemas.openxmlformats.org/officeDocument/2006/relationships/worksheet" Target="worksheets/sheet50.xml" Id="rId50" /><Relationship Type="http://schemas.openxmlformats.org/officeDocument/2006/relationships/worksheet" Target="worksheets/sheet55.xml" Id="rId55" /><Relationship Type="http://schemas.openxmlformats.org/officeDocument/2006/relationships/worksheet" Target="/xl/worksheets/sheet66.xml" Id="R00cdb30bb04142a9"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66.xml.rels>&#65279;<?xml version="1.0" encoding="utf-8"?><Relationships xmlns="http://schemas.openxmlformats.org/package/2006/relationships"><Relationship Type="http://schemas.openxmlformats.org/officeDocument/2006/relationships/hyperlink" Target="https://doi.org/10.1787/90df6235-en" TargetMode="External" Id="B5" /><Relationship Type="http://schemas.openxmlformats.org/officeDocument/2006/relationships/hyperlink" Target="http://oe.cd/disclaimer" TargetMode="External" Id="B8" /><Relationship Type="http://schemas.openxmlformats.org/officeDocument/2006/relationships/hyperlink" Target="https://stat.link/0fcxr7"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B80"/>
  <x:sheetViews>
    <x:sheetView showGridLines="0" tabSelected="1" topLeftCell="A1" zoomScale="80" workbookViewId="0"/>
  </x:sheetViews>
  <x:sheetFormatPr defaultColWidth="11.42578125" defaultRowHeight="12.75" x14ac:dyDescent="0.2"/>
  <x:cols>
    <x:col min="1" max="1" width="15.7109375" customWidth="1"/>
  </x:cols>
  <x:sheetData>
    <x:row r="1" spans="1:2" x14ac:dyDescent="0.2">
      <x:c r="A1" s="1" t="s">
        <x:v>199</x:v>
      </x:c>
      <x:c r="B1" s="1"/>
    </x:row>
    <x:row r="2" spans="1:2" x14ac:dyDescent="0.2">
      <x:c r="A2" s="1" t="s">
        <x:v>200</x:v>
      </x:c>
      <x:c r="B2" s="1" t="s">
        <x:v>201</x:v>
      </x:c>
    </x:row>
    <x:row r="3" spans="1:2" x14ac:dyDescent="0.2">
      <x:c r="A3" s="1" t="s">
        <x:v>202</x:v>
      </x:c>
      <x:c r="B3" s="1"/>
    </x:row>
    <x:row r="4" spans="1:2" x14ac:dyDescent="0.2">
      <x:c r="A4" s="172" t="str">
        <x:f>HYPERLINK("http://oe.cd/disclaimer", "Disclaimer: http://oe.cd/disclaimer")</x:f>
        <x:v>Disclaimer: http://oe.cd/disclaimer</x:v>
      </x:c>
      <x:c r="B4" s="1"/>
    </x:row>
    <x:row r="5" spans="1:2" x14ac:dyDescent="0.2">
      <x:c r="A5" s="1"/>
      <x:c r="B5" s="1"/>
    </x:row>
    <x:row r="6" spans="1:2" x14ac:dyDescent="0.2">
      <x:c r="A6" s="51" t="s">
        <x:v>203</x:v>
      </x:c>
      <x:c r="B6" s="51" t="s">
        <x:v>2701</x:v>
      </x:c>
    </x:row>
    <x:row r="7" spans="1:2" x14ac:dyDescent="0.2">
      <x:c r="A7" s="51"/>
      <x:c r="B7" s="51"/>
    </x:row>
    <x:row r="8" spans="1:2" x14ac:dyDescent="0.2">
      <x:c r="A8" s="51" t="s">
        <x:v>204</x:v>
      </x:c>
      <x:c r="B8" s="51" t="s">
        <x:v>205</x:v>
      </x:c>
    </x:row>
    <x:row r="9" spans="1:2" x14ac:dyDescent="0.2">
      <x:c r="A9" s="171" t="s">
        <x:v>206</x:v>
      </x:c>
      <x:c r="B9" s="171"/>
    </x:row>
    <x:row r="10" spans="1:2" x14ac:dyDescent="0.2">
      <x:c r="A10" s="1"/>
      <x:c r="B10" s="1"/>
    </x:row>
    <x:row r="11" spans="1:2" x14ac:dyDescent="0.2">
      <x:c r="A11" s="147" t="str">
        <x:f>HYPERLINK("#'Table 4.1'!A1", "Table 4.1")</x:f>
        <x:v>Table 4.1</x:v>
      </x:c>
      <x:c r="B11" s="1" t="s">
        <x:v>208</x:v>
      </x:c>
    </x:row>
    <x:row r="12" spans="1:2" x14ac:dyDescent="0.2">
      <x:c r="A12" s="147" t="str">
        <x:f>HYPERLINK("#'Table 4.2'!A1", "Table 4.2")</x:f>
        <x:v>Table 4.2</x:v>
      </x:c>
      <x:c r="B12" s="1" t="s">
        <x:v>210</x:v>
      </x:c>
    </x:row>
    <x:row r="13" spans="1:2" x14ac:dyDescent="0.2">
      <x:c r="A13" s="147" t="str">
        <x:f>HYPERLINK("#'Table 4.3'!A1", "Table 4.3")</x:f>
        <x:v>Table 4.3</x:v>
      </x:c>
      <x:c r="B13" s="1" t="s">
        <x:v>212</x:v>
      </x:c>
    </x:row>
    <x:row r="14" spans="1:2" x14ac:dyDescent="0.2">
      <x:c r="A14" s="147" t="str">
        <x:f>HYPERLINK("#'Table 4.4'!A1", "Table 4.4")</x:f>
        <x:v>Table 4.4</x:v>
      </x:c>
      <x:c r="B14" s="1" t="s">
        <x:v>214</x:v>
      </x:c>
    </x:row>
    <x:row r="15" spans="1:2" x14ac:dyDescent="0.2">
      <x:c r="A15" s="147" t="str">
        <x:f>HYPERLINK("#'Table 4.5'!A1", "Table 4.5")</x:f>
        <x:v>Table 4.5</x:v>
      </x:c>
      <x:c r="B15" s="1" t="s">
        <x:v>216</x:v>
      </x:c>
    </x:row>
    <x:row r="16" spans="1:2" x14ac:dyDescent="0.2">
      <x:c r="A16" s="147" t="str">
        <x:f>HYPERLINK("#'Table 4.6'!A1", "Table 4.6")</x:f>
        <x:v>Table 4.6</x:v>
      </x:c>
      <x:c r="B16" s="1" t="s">
        <x:v>218</x:v>
      </x:c>
    </x:row>
    <x:row r="17" spans="1:2" x14ac:dyDescent="0.2">
      <x:c r="A17" s="147" t="str">
        <x:f>HYPERLINK("#'Table 4.7'!A1", "Table 4.7")</x:f>
        <x:v>Table 4.7</x:v>
      </x:c>
      <x:c r="B17" s="1" t="s">
        <x:v>220</x:v>
      </x:c>
    </x:row>
    <x:row r="18" spans="1:2" x14ac:dyDescent="0.2">
      <x:c r="A18" s="147" t="str">
        <x:f>HYPERLINK("#'Table 4.8'!A1", "Table 4.8")</x:f>
        <x:v>Table 4.8</x:v>
      </x:c>
      <x:c r="B18" s="1" t="s">
        <x:v>222</x:v>
      </x:c>
    </x:row>
    <x:row r="19" spans="1:2" x14ac:dyDescent="0.2">
      <x:c r="A19" s="147" t="str">
        <x:f>HYPERLINK("#'Table 4.9'!A1", "Table 4.9")</x:f>
        <x:v>Table 4.9</x:v>
      </x:c>
      <x:c r="B19" s="1" t="s">
        <x:v>224</x:v>
      </x:c>
    </x:row>
    <x:row r="20" spans="1:2" x14ac:dyDescent="0.2">
      <x:c r="A20" s="147" t="str">
        <x:f>HYPERLINK("#'Table 4.10'!A1", "Table 4.10")</x:f>
        <x:v>Table 4.10</x:v>
      </x:c>
      <x:c r="B20" s="1" t="s">
        <x:v>226</x:v>
      </x:c>
    </x:row>
    <x:row r="21" spans="1:2" x14ac:dyDescent="0.2">
      <x:c r="A21" s="147" t="str">
        <x:f>HYPERLINK("#'Table 4.11'!A1", "Table 4.11")</x:f>
        <x:v>Table 4.11</x:v>
      </x:c>
      <x:c r="B21" s="1" t="s">
        <x:v>228</x:v>
      </x:c>
    </x:row>
    <x:row r="22" spans="1:2" x14ac:dyDescent="0.2">
      <x:c r="A22" s="147" t="str">
        <x:f>HYPERLINK("#'Table 4.12'!A1", "Table 4.12")</x:f>
        <x:v>Table 4.12</x:v>
      </x:c>
      <x:c r="B22" s="1" t="s">
        <x:v>230</x:v>
      </x:c>
    </x:row>
    <x:row r="23" spans="1:2" x14ac:dyDescent="0.2">
      <x:c r="A23" s="147" t="str">
        <x:f>HYPERLINK("#'Table 4.13'!A1", "Table 4.13")</x:f>
        <x:v>Table 4.13</x:v>
      </x:c>
      <x:c r="B23" s="1" t="s">
        <x:v>232</x:v>
      </x:c>
    </x:row>
    <x:row r="24" spans="1:2" x14ac:dyDescent="0.2">
      <x:c r="A24" s="147" t="str">
        <x:f>HYPERLINK("#'Table 4.14'!A1", "Table 4.14")</x:f>
        <x:v>Table 4.14</x:v>
      </x:c>
      <x:c r="B24" s="1" t="s">
        <x:v>234</x:v>
      </x:c>
    </x:row>
    <x:row r="25" spans="1:2" x14ac:dyDescent="0.2">
      <x:c r="A25" s="147" t="str">
        <x:f>HYPERLINK("#'Table 4.15'!A1", "Table 4.15")</x:f>
        <x:v>Table 4.15</x:v>
      </x:c>
      <x:c r="B25" s="1" t="s">
        <x:v>236</x:v>
      </x:c>
    </x:row>
    <x:row r="26" spans="1:2" x14ac:dyDescent="0.2">
      <x:c r="A26" s="147" t="str">
        <x:f>HYPERLINK("#'Table 4.16'!A1", "Table 4.16")</x:f>
        <x:v>Table 4.16</x:v>
      </x:c>
      <x:c r="B26" s="1" t="s">
        <x:v>238</x:v>
      </x:c>
    </x:row>
    <x:row r="27" spans="1:2" x14ac:dyDescent="0.2">
      <x:c r="A27" s="147" t="str">
        <x:f>HYPERLINK("#'Table 4.17'!A1", "Table 4.17")</x:f>
        <x:v>Table 4.17</x:v>
      </x:c>
      <x:c r="B27" s="1" t="s">
        <x:v>240</x:v>
      </x:c>
    </x:row>
    <x:row r="28" spans="1:2" x14ac:dyDescent="0.2">
      <x:c r="A28" s="147" t="str">
        <x:f>HYPERLINK("#'Table 4.18'!A1", "Table 4.18")</x:f>
        <x:v>Table 4.18</x:v>
      </x:c>
      <x:c r="B28" s="1" t="s">
        <x:v>242</x:v>
      </x:c>
    </x:row>
    <x:row r="29" spans="1:2" x14ac:dyDescent="0.2">
      <x:c r="A29" s="147" t="str">
        <x:f>HYPERLINK("#'Table 4.19'!A1", "Table 4.19")</x:f>
        <x:v>Table 4.19</x:v>
      </x:c>
      <x:c r="B29" s="1" t="s">
        <x:v>244</x:v>
      </x:c>
    </x:row>
    <x:row r="30" spans="1:2" x14ac:dyDescent="0.2">
      <x:c r="A30" s="147" t="str">
        <x:f>HYPERLINK("#'Table 4.20'!A1", "Table 4.20")</x:f>
        <x:v>Table 4.20</x:v>
      </x:c>
      <x:c r="B30" s="1" t="s">
        <x:v>246</x:v>
      </x:c>
    </x:row>
    <x:row r="31" spans="1:2" x14ac:dyDescent="0.2">
      <x:c r="A31" s="147" t="str">
        <x:f>HYPERLINK("#'Table 4.21'!A1", "Table 4.21")</x:f>
        <x:v>Table 4.21</x:v>
      </x:c>
      <x:c r="B31" s="1" t="s">
        <x:v>248</x:v>
      </x:c>
    </x:row>
    <x:row r="32" spans="1:2" x14ac:dyDescent="0.2">
      <x:c r="A32" s="147" t="str">
        <x:f>HYPERLINK("#'Table 4.22'!A1", "Table 4.22")</x:f>
        <x:v>Table 4.22</x:v>
      </x:c>
      <x:c r="B32" s="1" t="s">
        <x:v>250</x:v>
      </x:c>
    </x:row>
    <x:row r="33" spans="1:2" x14ac:dyDescent="0.2">
      <x:c r="A33" s="147" t="str">
        <x:f>HYPERLINK("#'Table 4.23'!A1", "Table 4.23")</x:f>
        <x:v>Table 4.23</x:v>
      </x:c>
      <x:c r="B33" s="1" t="s">
        <x:v>252</x:v>
      </x:c>
    </x:row>
    <x:row r="34" spans="1:2" x14ac:dyDescent="0.2">
      <x:c r="A34" s="147" t="str">
        <x:f>HYPERLINK("#'Table 4.24'!A1", "Table 4.24")</x:f>
        <x:v>Table 4.24</x:v>
      </x:c>
      <x:c r="B34" s="1" t="s">
        <x:v>254</x:v>
      </x:c>
    </x:row>
    <x:row r="35" spans="1:2" x14ac:dyDescent="0.2">
      <x:c r="A35" s="147" t="str">
        <x:f>HYPERLINK("#'Table 4.25'!A1", "Table 4.25")</x:f>
        <x:v>Table 4.25</x:v>
      </x:c>
      <x:c r="B35" s="1" t="s">
        <x:v>256</x:v>
      </x:c>
    </x:row>
    <x:row r="36" spans="1:2" x14ac:dyDescent="0.2">
      <x:c r="A36" s="147" t="str">
        <x:f>HYPERLINK("#'Table 4.26'!A1", "Table 4.26")</x:f>
        <x:v>Table 4.26</x:v>
      </x:c>
      <x:c r="B36" s="1" t="s">
        <x:v>258</x:v>
      </x:c>
    </x:row>
    <x:row r="37" spans="1:2" x14ac:dyDescent="0.2">
      <x:c r="A37" s="147" t="str">
        <x:f>HYPERLINK("#'Table 4.27'!A1", "Table 4.27")</x:f>
        <x:v>Table 4.27</x:v>
      </x:c>
      <x:c r="B37" s="1" t="s">
        <x:v>260</x:v>
      </x:c>
    </x:row>
    <x:row r="38" spans="1:2" x14ac:dyDescent="0.2">
      <x:c r="A38" s="147" t="str">
        <x:f>HYPERLINK("#'Table 4.28'!A1", "Table 4.28")</x:f>
        <x:v>Table 4.28</x:v>
      </x:c>
      <x:c r="B38" s="1" t="s">
        <x:v>262</x:v>
      </x:c>
    </x:row>
    <x:row r="39" spans="1:2" x14ac:dyDescent="0.2">
      <x:c r="A39" s="147" t="str">
        <x:f>HYPERLINK("#'Table 4.29'!A1", "Table 4.29")</x:f>
        <x:v>Table 4.29</x:v>
      </x:c>
      <x:c r="B39" s="1" t="s">
        <x:v>264</x:v>
      </x:c>
    </x:row>
    <x:row r="40" spans="1:2" x14ac:dyDescent="0.2">
      <x:c r="A40" s="147" t="str">
        <x:f>HYPERLINK("#'Table 4.30'!A1", "Table 4.30")</x:f>
        <x:v>Table 4.30</x:v>
      </x:c>
      <x:c r="B40" s="1" t="s">
        <x:v>266</x:v>
      </x:c>
    </x:row>
    <x:row r="41" spans="1:2" x14ac:dyDescent="0.2">
      <x:c r="A41" s="147" t="str">
        <x:f>HYPERLINK("#'Table 4.31'!A1", "Table 4.31")</x:f>
        <x:v>Table 4.31</x:v>
      </x:c>
      <x:c r="B41" s="1" t="s">
        <x:v>268</x:v>
      </x:c>
    </x:row>
    <x:row r="42" spans="1:2" x14ac:dyDescent="0.2">
      <x:c r="A42" s="147" t="str">
        <x:f>HYPERLINK("#'Table 4.32'!A1", "Table 4.32")</x:f>
        <x:v>Table 4.32</x:v>
      </x:c>
      <x:c r="B42" s="1" t="s">
        <x:v>270</x:v>
      </x:c>
    </x:row>
    <x:row r="43" spans="1:2" x14ac:dyDescent="0.2">
      <x:c r="A43" s="147" t="str">
        <x:f>HYPERLINK("#'Table 4.33'!A1", "Table 4.33")</x:f>
        <x:v>Table 4.33</x:v>
      </x:c>
      <x:c r="B43" s="1" t="s">
        <x:v>272</x:v>
      </x:c>
    </x:row>
    <x:row r="44" spans="1:2" x14ac:dyDescent="0.2">
      <x:c r="A44" s="147" t="str">
        <x:f>HYPERLINK("#'Table 4.34'!A1", "Table 4.34")</x:f>
        <x:v>Table 4.34</x:v>
      </x:c>
      <x:c r="B44" s="1" t="s">
        <x:v>274</x:v>
      </x:c>
    </x:row>
    <x:row r="45" spans="1:2" x14ac:dyDescent="0.2">
      <x:c r="A45" s="147" t="str">
        <x:f>HYPERLINK("#'Table 4.35'!A1", "Table 4.35")</x:f>
        <x:v>Table 4.35</x:v>
      </x:c>
      <x:c r="B45" s="1" t="s">
        <x:v>276</x:v>
      </x:c>
    </x:row>
    <x:row r="46" spans="1:2" x14ac:dyDescent="0.2">
      <x:c r="A46" s="147" t="str">
        <x:f>HYPERLINK("#'Table 4.36'!A1", "Table 4.36")</x:f>
        <x:v>Table 4.36</x:v>
      </x:c>
      <x:c r="B46" s="1" t="s">
        <x:v>278</x:v>
      </x:c>
    </x:row>
    <x:row r="47" spans="1:2" x14ac:dyDescent="0.2">
      <x:c r="A47" s="147" t="str">
        <x:f>HYPERLINK("#'Table 4.37'!A1", "Table 4.37")</x:f>
        <x:v>Table 4.37</x:v>
      </x:c>
      <x:c r="B47" s="1" t="s">
        <x:v>280</x:v>
      </x:c>
    </x:row>
    <x:row r="48" spans="1:2" x14ac:dyDescent="0.2">
      <x:c r="A48" s="147" t="str">
        <x:f>HYPERLINK("#'Table 4.38'!A1", "Table 4.38")</x:f>
        <x:v>Table 4.38</x:v>
      </x:c>
      <x:c r="B48" s="1" t="s">
        <x:v>282</x:v>
      </x:c>
    </x:row>
    <x:row r="49" spans="1:2" x14ac:dyDescent="0.2">
      <x:c r="A49" s="147" t="str">
        <x:f>HYPERLINK("#'Table 4.39'!A1", "Table 4.39")</x:f>
        <x:v>Table 4.39</x:v>
      </x:c>
      <x:c r="B49" s="1" t="s">
        <x:v>284</x:v>
      </x:c>
    </x:row>
    <x:row r="50" spans="1:2" x14ac:dyDescent="0.2">
      <x:c r="A50" s="147" t="str">
        <x:f>HYPERLINK("#'Table 4.40'!A1", "Table 4.40")</x:f>
        <x:v>Table 4.40</x:v>
      </x:c>
      <x:c r="B50" s="1" t="s">
        <x:v>286</x:v>
      </x:c>
    </x:row>
    <x:row r="51" spans="1:2" x14ac:dyDescent="0.2">
      <x:c r="A51" s="147" t="str">
        <x:f>HYPERLINK("#'Table 4.41'!A1", "Table 4.41")</x:f>
        <x:v>Table 4.41</x:v>
      </x:c>
      <x:c r="B51" s="1" t="s">
        <x:v>288</x:v>
      </x:c>
    </x:row>
    <x:row r="52" spans="1:2" x14ac:dyDescent="0.2">
      <x:c r="A52" s="147" t="str">
        <x:f>HYPERLINK("#'Table 4.42'!A1", "Table 4.42")</x:f>
        <x:v>Table 4.42</x:v>
      </x:c>
      <x:c r="B52" s="1" t="s">
        <x:v>290</x:v>
      </x:c>
    </x:row>
    <x:row r="53" spans="1:2" x14ac:dyDescent="0.2">
      <x:c r="A53" s="147" t="str">
        <x:f>HYPERLINK("#'Table 4.43'!A1", "Table 4.43")</x:f>
        <x:v>Table 4.43</x:v>
      </x:c>
      <x:c r="B53" s="1" t="s">
        <x:v>292</x:v>
      </x:c>
    </x:row>
    <x:row r="54" spans="1:2" x14ac:dyDescent="0.2">
      <x:c r="A54" s="147" t="str">
        <x:f>HYPERLINK("#'Table 4.44'!A1", "Table 4.44")</x:f>
        <x:v>Table 4.44</x:v>
      </x:c>
      <x:c r="B54" s="1" t="s">
        <x:v>294</x:v>
      </x:c>
    </x:row>
    <x:row r="55" spans="1:2" x14ac:dyDescent="0.2">
      <x:c r="A55" s="147" t="str">
        <x:f>HYPERLINK("#'Table 4.45'!A1", "Table 4.45")</x:f>
        <x:v>Table 4.45</x:v>
      </x:c>
      <x:c r="B55" s="1" t="s">
        <x:v>296</x:v>
      </x:c>
    </x:row>
    <x:row r="56" spans="1:2" x14ac:dyDescent="0.2">
      <x:c r="A56" s="147" t="str">
        <x:f>HYPERLINK("#'Table 4.46'!A1", "Table 4.46")</x:f>
        <x:v>Table 4.46</x:v>
      </x:c>
      <x:c r="B56" s="1" t="s">
        <x:v>298</x:v>
      </x:c>
    </x:row>
    <x:row r="57" spans="1:2" x14ac:dyDescent="0.2">
      <x:c r="A57" s="147" t="str">
        <x:f>HYPERLINK("#'Table 4.47'!A1", "Table 4.47")</x:f>
        <x:v>Table 4.47</x:v>
      </x:c>
      <x:c r="B57" s="1" t="s">
        <x:v>300</x:v>
      </x:c>
    </x:row>
    <x:row r="58" spans="1:2" x14ac:dyDescent="0.2">
      <x:c r="A58" s="147" t="str">
        <x:f>HYPERLINK("#'Table 4.48'!A1", "Table 4.48")</x:f>
        <x:v>Table 4.48</x:v>
      </x:c>
      <x:c r="B58" s="1" t="s">
        <x:v>302</x:v>
      </x:c>
    </x:row>
    <x:row r="59" spans="1:2" x14ac:dyDescent="0.2">
      <x:c r="A59" s="147" t="str">
        <x:f>HYPERLINK("#'Table 4.49'!A1", "Table 4.49")</x:f>
        <x:v>Table 4.49</x:v>
      </x:c>
      <x:c r="B59" s="1" t="s">
        <x:v>304</x:v>
      </x:c>
    </x:row>
    <x:row r="60" spans="1:2" x14ac:dyDescent="0.2">
      <x:c r="A60" s="147" t="str">
        <x:f>HYPERLINK("#'Table 4.50'!A1", "Table 4.50")</x:f>
        <x:v>Table 4.50</x:v>
      </x:c>
      <x:c r="B60" s="1" t="s">
        <x:v>306</x:v>
      </x:c>
    </x:row>
    <x:row r="61" spans="1:2" x14ac:dyDescent="0.2">
      <x:c r="A61" s="147" t="str">
        <x:f>HYPERLINK("#'Table 4.51'!A1", "Table 4.51")</x:f>
        <x:v>Table 4.51</x:v>
      </x:c>
      <x:c r="B61" s="1" t="s">
        <x:v>308</x:v>
      </x:c>
    </x:row>
    <x:row r="62" spans="1:2" x14ac:dyDescent="0.2">
      <x:c r="A62" s="147" t="str">
        <x:f>HYPERLINK("#'Table 4.52'!A1", "Table 4.52")</x:f>
        <x:v>Table 4.52</x:v>
      </x:c>
      <x:c r="B62" s="1" t="s">
        <x:v>310</x:v>
      </x:c>
    </x:row>
    <x:row r="63" spans="1:2" x14ac:dyDescent="0.2">
      <x:c r="A63" s="147" t="str">
        <x:f>HYPERLINK("#'Table 4.53'!A1", "Table 4.53")</x:f>
        <x:v>Table 4.53</x:v>
      </x:c>
      <x:c r="B63" s="1" t="s">
        <x:v>312</x:v>
      </x:c>
    </x:row>
    <x:row r="64" spans="1:2" x14ac:dyDescent="0.2">
      <x:c r="A64" s="147" t="str">
        <x:f>HYPERLINK("#'Table 4.54'!A1", "Table 4.54")</x:f>
        <x:v>Table 4.54</x:v>
      </x:c>
      <x:c r="B64" s="1" t="s">
        <x:v>314</x:v>
      </x:c>
    </x:row>
    <x:row r="65" spans="1:2" x14ac:dyDescent="0.2">
      <x:c r="A65" s="147" t="str">
        <x:f>HYPERLINK("#'Table 4.55'!A1", "Table 4.55")</x:f>
        <x:v>Table 4.55</x:v>
      </x:c>
      <x:c r="B65" s="1" t="s">
        <x:v>316</x:v>
      </x:c>
    </x:row>
    <x:row r="66" spans="1:2" x14ac:dyDescent="0.2">
      <x:c r="A66" s="147" t="str">
        <x:f>HYPERLINK("#'Table 4.56'!A1", "Table 4.56")</x:f>
        <x:v>Table 4.56</x:v>
      </x:c>
      <x:c r="B66" s="1" t="s">
        <x:v>318</x:v>
      </x:c>
    </x:row>
    <x:row r="67" spans="1:2" x14ac:dyDescent="0.2">
      <x:c r="A67" s="147" t="str">
        <x:f>HYPERLINK("#'Table 4.57'!A1", "Table 4.57")</x:f>
        <x:v>Table 4.57</x:v>
      </x:c>
      <x:c r="B67" s="1" t="s">
        <x:v>320</x:v>
      </x:c>
    </x:row>
    <x:row r="68" spans="1:2" x14ac:dyDescent="0.2">
      <x:c r="A68" s="147" t="str">
        <x:f>HYPERLINK("#'Table 4.58'!A1", "Table 4.58")</x:f>
        <x:v>Table 4.58</x:v>
      </x:c>
      <x:c r="B68" s="1" t="s">
        <x:v>322</x:v>
      </x:c>
    </x:row>
    <x:row r="69" spans="1:2" x14ac:dyDescent="0.2">
      <x:c r="A69" s="147" t="str">
        <x:f>HYPERLINK("#'Table 4.59'!A1", "Table 4.59")</x:f>
        <x:v>Table 4.59</x:v>
      </x:c>
      <x:c r="B69" s="1" t="s">
        <x:v>324</x:v>
      </x:c>
    </x:row>
    <x:row r="70" spans="1:2" x14ac:dyDescent="0.2">
      <x:c r="A70" s="147" t="str">
        <x:f>HYPERLINK("#'Table 4.60'!A1", "Table 4.60")</x:f>
        <x:v>Table 4.60</x:v>
      </x:c>
      <x:c r="B70" s="1" t="s">
        <x:v>326</x:v>
      </x:c>
    </x:row>
    <x:row r="71" spans="1:2" x14ac:dyDescent="0.2">
      <x:c r="A71" s="147" t="str">
        <x:f>HYPERLINK("#'Table 4.61'!A1", "Table 4.61")</x:f>
        <x:v>Table 4.61</x:v>
      </x:c>
      <x:c r="B71" s="1" t="s">
        <x:v>328</x:v>
      </x:c>
    </x:row>
    <x:row r="72" spans="1:2" x14ac:dyDescent="0.2">
      <x:c r="A72" s="147" t="str">
        <x:f>HYPERLINK("#'Table 4.62'!A1", "Table 4.62")</x:f>
        <x:v>Table 4.62</x:v>
      </x:c>
      <x:c r="B72" s="1" t="s">
        <x:v>330</x:v>
      </x:c>
    </x:row>
    <x:row r="73" spans="1:2" x14ac:dyDescent="0.2">
      <x:c r="A73" s="147" t="str">
        <x:f>HYPERLINK("#'Table 4.63'!A1", "Table 4.63")</x:f>
        <x:v>Table 4.63</x:v>
      </x:c>
      <x:c r="B73" s="1" t="s">
        <x:v>332</x:v>
      </x:c>
    </x:row>
    <x:row r="74" spans="1:2" x14ac:dyDescent="0.2">
      <x:c r="A74" s="147" t="str">
        <x:f>HYPERLINK("#'Table 4.64'!A1", "Table 4.64")</x:f>
        <x:v>Table 4.64</x:v>
      </x:c>
      <x:c r="B74" s="1" t="s">
        <x:v>334</x:v>
      </x:c>
    </x:row>
    <x:row r="75" spans="1:2" x14ac:dyDescent="0.2">
      <x:c r="A75" s="1" t="s">
        <x:v>335</x:v>
      </x:c>
      <x:c r="B75" s="1"/>
    </x:row>
    <x:row r="76" spans="1:2" x14ac:dyDescent="0.2">
      <x:c r="A76" s="51" t="s">
        <x:v>336</x:v>
      </x:c>
      <x:c r="B76" s="1"/>
    </x:row>
    <x:row r="77" spans="1:2" x14ac:dyDescent="0.2">
      <x:c r="A77" s="669" t="s">
        <x:v>2697</x:v>
      </x:c>
      <x:c r="B77" s="1"/>
    </x:row>
    <x:row r="78" spans="1:2" x14ac:dyDescent="0.2">
      <x:c r="A78" s="669" t="s">
        <x:v>2698</x:v>
      </x:c>
      <x:c r="B78" s="1"/>
    </x:row>
    <x:row r="79" spans="1:2" x14ac:dyDescent="0.2">
      <x:c r="A79" s="669" t="s">
        <x:v>2699</x:v>
      </x:c>
      <x:c r="B79" s="1"/>
    </x:row>
    <x:row r="80" spans="1:2" x14ac:dyDescent="0.2">
      <x:c r="A80" s="669" t="s">
        <x:v>2700</x:v>
      </x:c>
      <x:c r="B80" s="1"/>
    </x:row>
  </x:sheetData>
  <x:pageMargins left="0.7" right="0.7" top="0.75" bottom="0.75" header="0.3" footer="0.3"/>
  <x:pageSetup paperSize="9" orientation="portrait" horizontalDpi="300" verticalDpi="300" r:id="rId1"/>
  <x:headerFooter>
    <x:oddFooter>&amp;C_x000D_&amp;1#&amp;"Calibri"&amp;10&amp;K0000FF Restricted Use - À usage restreint</x:oddFooter>
  </x:headerFooter>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dimension ref="A1:BJ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62" x14ac:dyDescent="0.2">
      <x:c r="A1" s="1" t="s">
        <x:v>207</x:v>
      </x:c>
    </x:row>
    <x:row r="2" spans="1:62" x14ac:dyDescent="0.2">
      <x:c r="A2" s="51" t="s">
        <x:v>208</x:v>
      </x:c>
    </x:row>
    <x:row r="3" spans="1:62" x14ac:dyDescent="0.2">
      <x:c r="A3" s="47" t="s">
        <x:v>337</x:v>
      </x:c>
    </x:row>
    <x:row r="4" spans="1:62" x14ac:dyDescent="0.2">
      <x:c r="A4" s="147" t="str">
        <x:f>HYPERLINK("#'TOC'!A1", "Back to TOC")</x:f>
        <x:v>Back to TOC</x:v>
      </x:c>
    </x:row>
    <x:row r="6" spans="1:62" ht="15.95" customHeight="1" x14ac:dyDescent="0.2">
      <x:c r="B6" s="670" t="s">
        <x:v>338</x:v>
      </x:c>
      <x:c r="C6" s="673" t="s">
        <x:v>339</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4"/>
    </x:row>
    <x:row r="7" spans="1:62" ht="32.1" customHeight="1" x14ac:dyDescent="0.2">
      <x:c r="B7" s="671"/>
      <x:c r="C7" s="675" t="s">
        <x:v>340</x:v>
      </x:c>
      <x:c r="D7" s="675"/>
      <x:c r="E7" s="675"/>
      <x:c r="F7" s="675"/>
      <x:c r="G7" s="675"/>
      <x:c r="H7" s="675"/>
      <x:c r="I7" s="675"/>
      <x:c r="J7" s="675"/>
      <x:c r="K7" s="675" t="s">
        <x:v>348</x:v>
      </x:c>
      <x:c r="L7" s="675"/>
      <x:c r="M7" s="675"/>
      <x:c r="N7" s="675"/>
      <x:c r="O7" s="675"/>
      <x:c r="P7" s="675"/>
      <x:c r="Q7" s="675"/>
      <x:c r="R7" s="675"/>
      <x:c r="S7" s="675" t="s">
        <x:v>349</x:v>
      </x:c>
      <x:c r="T7" s="675"/>
      <x:c r="U7" s="675"/>
      <x:c r="V7" s="675"/>
      <x:c r="W7" s="675"/>
      <x:c r="X7" s="675"/>
      <x:c r="Y7" s="675"/>
      <x:c r="Z7" s="675"/>
      <x:c r="AA7" s="675" t="s">
        <x:v>350</x:v>
      </x:c>
      <x:c r="AB7" s="675"/>
      <x:c r="AC7" s="675"/>
      <x:c r="AD7" s="675"/>
      <x:c r="AE7" s="675"/>
      <x:c r="AF7" s="675"/>
      <x:c r="AG7" s="675"/>
      <x:c r="AH7" s="675"/>
      <x:c r="AI7" s="675" t="s">
        <x:v>351</x:v>
      </x:c>
      <x:c r="AJ7" s="675"/>
      <x:c r="AK7" s="675"/>
      <x:c r="AL7" s="675"/>
      <x:c r="AM7" s="675"/>
      <x:c r="AN7" s="675"/>
      <x:c r="AO7" s="675"/>
      <x:c r="AP7" s="675"/>
      <x:c r="AQ7" s="678" t="s">
        <x:v>352</x:v>
      </x:c>
      <x:c r="AR7" s="678"/>
      <x:c r="AS7" s="678"/>
      <x:c r="AT7" s="678"/>
      <x:c r="AU7" s="678"/>
      <x:c r="AV7" s="678"/>
      <x:c r="AW7" s="678"/>
      <x:c r="AX7" s="678"/>
      <x:c r="AY7" s="678"/>
      <x:c r="AZ7" s="678"/>
      <x:c r="BA7" s="678" t="s">
        <x:v>353</x:v>
      </x:c>
      <x:c r="BB7" s="678"/>
      <x:c r="BC7" s="678"/>
      <x:c r="BD7" s="678"/>
      <x:c r="BE7" s="678"/>
      <x:c r="BF7" s="678"/>
      <x:c r="BG7" s="678"/>
      <x:c r="BH7" s="678"/>
      <x:c r="BI7" s="678"/>
      <x:c r="BJ7" s="680"/>
    </x:row>
    <x:row r="8" spans="1:62" ht="15.95" customHeight="1" x14ac:dyDescent="0.2">
      <x:c r="B8" s="671"/>
      <x:c r="C8" s="676" t="s">
        <x:v>341</x:v>
      </x:c>
      <x:c r="D8" s="676"/>
      <x:c r="E8" s="676" t="s">
        <x:v>344</x:v>
      </x:c>
      <x:c r="F8" s="676"/>
      <x:c r="G8" s="676"/>
      <x:c r="H8" s="676"/>
      <x:c r="I8" s="676"/>
      <x:c r="J8" s="676"/>
      <x:c r="K8" s="676" t="s">
        <x:v>341</x:v>
      </x:c>
      <x:c r="L8" s="676"/>
      <x:c r="M8" s="676" t="s">
        <x:v>344</x:v>
      </x:c>
      <x:c r="N8" s="676"/>
      <x:c r="O8" s="676"/>
      <x:c r="P8" s="676"/>
      <x:c r="Q8" s="676"/>
      <x:c r="R8" s="676"/>
      <x:c r="S8" s="676" t="s">
        <x:v>341</x:v>
      </x:c>
      <x:c r="T8" s="676"/>
      <x:c r="U8" s="676" t="s">
        <x:v>344</x:v>
      </x:c>
      <x:c r="V8" s="676"/>
      <x:c r="W8" s="676"/>
      <x:c r="X8" s="676"/>
      <x:c r="Y8" s="676"/>
      <x:c r="Z8" s="676"/>
      <x:c r="AA8" s="676" t="s">
        <x:v>341</x:v>
      </x:c>
      <x:c r="AB8" s="676"/>
      <x:c r="AC8" s="676" t="s">
        <x:v>344</x:v>
      </x:c>
      <x:c r="AD8" s="676"/>
      <x:c r="AE8" s="676"/>
      <x:c r="AF8" s="676"/>
      <x:c r="AG8" s="676"/>
      <x:c r="AH8" s="676"/>
      <x:c r="AI8" s="676" t="s">
        <x:v>341</x:v>
      </x:c>
      <x:c r="AJ8" s="676"/>
      <x:c r="AK8" s="676" t="s">
        <x:v>344</x:v>
      </x:c>
      <x:c r="AL8" s="676"/>
      <x:c r="AM8" s="676"/>
      <x:c r="AN8" s="676"/>
      <x:c r="AO8" s="676"/>
      <x:c r="AP8" s="676"/>
      <x:c r="AQ8" s="679" t="s">
        <x:v>341</x:v>
      </x:c>
      <x:c r="AR8" s="679"/>
      <x:c r="AS8" s="679"/>
      <x:c r="AT8" s="679"/>
      <x:c r="AU8" s="679"/>
      <x:c r="AV8" s="679"/>
      <x:c r="AW8" s="679"/>
      <x:c r="AX8" s="679"/>
      <x:c r="AY8" s="679"/>
      <x:c r="AZ8" s="679"/>
      <x:c r="BA8" s="679" t="s">
        <x:v>341</x:v>
      </x:c>
      <x:c r="BB8" s="679"/>
      <x:c r="BC8" s="679"/>
      <x:c r="BD8" s="679"/>
      <x:c r="BE8" s="679"/>
      <x:c r="BF8" s="679"/>
      <x:c r="BG8" s="679"/>
      <x:c r="BH8" s="679"/>
      <x:c r="BI8" s="679"/>
      <x:c r="BJ8" s="681"/>
    </x:row>
    <x:row r="9" spans="1:62" ht="80.099999999999994" customHeight="1" x14ac:dyDescent="0.2">
      <x:c r="B9" s="671"/>
      <x:c r="C9" s="676"/>
      <x:c r="D9" s="676"/>
      <x:c r="E9" s="677" t="s">
        <x:v>345</x:v>
      </x:c>
      <x:c r="F9" s="677"/>
      <x:c r="G9" s="677" t="s">
        <x:v>346</x:v>
      </x:c>
      <x:c r="H9" s="677"/>
      <x:c r="I9" s="677" t="s">
        <x:v>114</x:v>
      </x:c>
      <x:c r="J9" s="677"/>
      <x:c r="K9" s="676"/>
      <x:c r="L9" s="676"/>
      <x:c r="M9" s="677" t="s">
        <x:v>345</x:v>
      </x:c>
      <x:c r="N9" s="677"/>
      <x:c r="O9" s="677" t="s">
        <x:v>346</x:v>
      </x:c>
      <x:c r="P9" s="677"/>
      <x:c r="Q9" s="677" t="s">
        <x:v>114</x:v>
      </x:c>
      <x:c r="R9" s="677"/>
      <x:c r="S9" s="676"/>
      <x:c r="T9" s="676"/>
      <x:c r="U9" s="677" t="s">
        <x:v>345</x:v>
      </x:c>
      <x:c r="V9" s="677"/>
      <x:c r="W9" s="677" t="s">
        <x:v>346</x:v>
      </x:c>
      <x:c r="X9" s="677"/>
      <x:c r="Y9" s="677" t="s">
        <x:v>114</x:v>
      </x:c>
      <x:c r="Z9" s="677"/>
      <x:c r="AA9" s="676"/>
      <x:c r="AB9" s="676"/>
      <x:c r="AC9" s="677" t="s">
        <x:v>345</x:v>
      </x:c>
      <x:c r="AD9" s="677"/>
      <x:c r="AE9" s="677" t="s">
        <x:v>346</x:v>
      </x:c>
      <x:c r="AF9" s="677"/>
      <x:c r="AG9" s="677" t="s">
        <x:v>114</x:v>
      </x:c>
      <x:c r="AH9" s="677"/>
      <x:c r="AI9" s="676"/>
      <x:c r="AJ9" s="676"/>
      <x:c r="AK9" s="677" t="s">
        <x:v>345</x:v>
      </x:c>
      <x:c r="AL9" s="677"/>
      <x:c r="AM9" s="677" t="s">
        <x:v>346</x:v>
      </x:c>
      <x:c r="AN9" s="677"/>
      <x:c r="AO9" s="677" t="s">
        <x:v>114</x:v>
      </x:c>
      <x:c r="AP9" s="677"/>
      <x:c r="AQ9" s="679" t="s">
        <x:v>340</x:v>
      </x:c>
      <x:c r="AR9" s="679"/>
      <x:c r="AS9" s="679" t="s">
        <x:v>348</x:v>
      </x:c>
      <x:c r="AT9" s="679"/>
      <x:c r="AU9" s="679" t="s">
        <x:v>349</x:v>
      </x:c>
      <x:c r="AV9" s="679"/>
      <x:c r="AW9" s="679" t="s">
        <x:v>350</x:v>
      </x:c>
      <x:c r="AX9" s="679"/>
      <x:c r="AY9" s="679" t="s">
        <x:v>351</x:v>
      </x:c>
      <x:c r="AZ9" s="679"/>
      <x:c r="BA9" s="679" t="s">
        <x:v>340</x:v>
      </x:c>
      <x:c r="BB9" s="679"/>
      <x:c r="BC9" s="679" t="s">
        <x:v>348</x:v>
      </x:c>
      <x:c r="BD9" s="679"/>
      <x:c r="BE9" s="679" t="s">
        <x:v>349</x:v>
      </x:c>
      <x:c r="BF9" s="679"/>
      <x:c r="BG9" s="679" t="s">
        <x:v>350</x:v>
      </x:c>
      <x:c r="BH9" s="679"/>
      <x:c r="BI9" s="679" t="s">
        <x:v>351</x:v>
      </x:c>
      <x:c r="BJ9" s="681"/>
    </x:row>
    <x:row r="10" spans="1:62" ht="15.95" customHeight="1" x14ac:dyDescent="0.2">
      <x:c r="B10" s="672"/>
      <x:c r="C10" s="4" t="s">
        <x:v>343</x:v>
      </x:c>
      <x:c r="D10" s="4" t="s">
        <x:v>342</x:v>
      </x:c>
      <x:c r="E10" s="4" t="s">
        <x:v>343</x:v>
      </x:c>
      <x:c r="F10" s="4" t="s">
        <x:v>342</x:v>
      </x:c>
      <x:c r="G10" s="4" t="s">
        <x:v>343</x:v>
      </x:c>
      <x:c r="H10" s="4" t="s">
        <x:v>342</x:v>
      </x:c>
      <x:c r="I10" s="4" t="s">
        <x:v>347</x:v>
      </x:c>
      <x:c r="J10" s="4" t="s">
        <x:v>342</x:v>
      </x:c>
      <x:c r="K10" s="4" t="s">
        <x:v>343</x:v>
      </x:c>
      <x:c r="L10" s="4" t="s">
        <x:v>342</x:v>
      </x:c>
      <x:c r="M10" s="4" t="s">
        <x:v>343</x:v>
      </x:c>
      <x:c r="N10" s="4" t="s">
        <x:v>342</x:v>
      </x:c>
      <x:c r="O10" s="4" t="s">
        <x:v>343</x:v>
      </x:c>
      <x:c r="P10" s="4" t="s">
        <x:v>342</x:v>
      </x:c>
      <x:c r="Q10" s="4" t="s">
        <x:v>347</x:v>
      </x:c>
      <x:c r="R10" s="4" t="s">
        <x:v>342</x:v>
      </x:c>
      <x:c r="S10" s="4" t="s">
        <x:v>343</x:v>
      </x:c>
      <x:c r="T10" s="4" t="s">
        <x:v>342</x:v>
      </x:c>
      <x:c r="U10" s="4" t="s">
        <x:v>343</x:v>
      </x:c>
      <x:c r="V10" s="4" t="s">
        <x:v>342</x:v>
      </x:c>
      <x:c r="W10" s="4" t="s">
        <x:v>343</x:v>
      </x:c>
      <x:c r="X10" s="4" t="s">
        <x:v>342</x:v>
      </x:c>
      <x:c r="Y10" s="4" t="s">
        <x:v>347</x:v>
      </x:c>
      <x:c r="Z10" s="4" t="s">
        <x:v>342</x:v>
      </x:c>
      <x:c r="AA10" s="4" t="s">
        <x:v>343</x:v>
      </x:c>
      <x:c r="AB10" s="4" t="s">
        <x:v>342</x:v>
      </x:c>
      <x:c r="AC10" s="4" t="s">
        <x:v>343</x:v>
      </x:c>
      <x:c r="AD10" s="4" t="s">
        <x:v>342</x:v>
      </x:c>
      <x:c r="AE10" s="4" t="s">
        <x:v>343</x:v>
      </x:c>
      <x:c r="AF10" s="4" t="s">
        <x:v>342</x:v>
      </x:c>
      <x:c r="AG10" s="4" t="s">
        <x:v>347</x:v>
      </x:c>
      <x:c r="AH10" s="4" t="s">
        <x:v>342</x:v>
      </x:c>
      <x:c r="AI10" s="4" t="s">
        <x:v>343</x:v>
      </x:c>
      <x:c r="AJ10" s="4" t="s">
        <x:v>342</x:v>
      </x:c>
      <x:c r="AK10" s="4" t="s">
        <x:v>343</x:v>
      </x:c>
      <x:c r="AL10" s="4" t="s">
        <x:v>342</x:v>
      </x:c>
      <x:c r="AM10" s="4" t="s">
        <x:v>343</x:v>
      </x:c>
      <x:c r="AN10" s="4" t="s">
        <x:v>342</x:v>
      </x:c>
      <x:c r="AO10" s="4" t="s">
        <x:v>347</x:v>
      </x:c>
      <x:c r="AP10" s="4" t="s">
        <x:v>342</x:v>
      </x:c>
      <x:c r="AQ10" s="4" t="s">
        <x:v>347</x:v>
      </x:c>
      <x:c r="AR10" s="4" t="s">
        <x:v>342</x:v>
      </x:c>
      <x:c r="AS10" s="4" t="s">
        <x:v>347</x:v>
      </x:c>
      <x:c r="AT10" s="4" t="s">
        <x:v>342</x:v>
      </x:c>
      <x:c r="AU10" s="4" t="s">
        <x:v>347</x:v>
      </x:c>
      <x:c r="AV10" s="4" t="s">
        <x:v>342</x:v>
      </x:c>
      <x:c r="AW10" s="4" t="s">
        <x:v>347</x:v>
      </x:c>
      <x:c r="AX10" s="4" t="s">
        <x:v>342</x:v>
      </x:c>
      <x:c r="AY10" s="4" t="s">
        <x:v>347</x:v>
      </x:c>
      <x:c r="AZ10" s="4" t="s">
        <x:v>342</x:v>
      </x:c>
      <x:c r="BA10" s="4" t="s">
        <x:v>347</x:v>
      </x:c>
      <x:c r="BB10" s="4" t="s">
        <x:v>342</x:v>
      </x:c>
      <x:c r="BC10" s="4" t="s">
        <x:v>347</x:v>
      </x:c>
      <x:c r="BD10" s="4" t="s">
        <x:v>342</x:v>
      </x:c>
      <x:c r="BE10" s="4" t="s">
        <x:v>347</x:v>
      </x:c>
      <x:c r="BF10" s="4" t="s">
        <x:v>342</x:v>
      </x:c>
      <x:c r="BG10" s="4" t="s">
        <x:v>347</x:v>
      </x:c>
      <x:c r="BH10" s="4" t="s">
        <x:v>342</x:v>
      </x:c>
      <x:c r="BI10" s="4" t="s">
        <x:v>347</x:v>
      </x:c>
      <x:c r="BJ10" s="5" t="s">
        <x:v>342</x:v>
      </x:c>
    </x:row>
    <x:row r="11" spans="1:62" ht="12.95" customHeight="1" x14ac:dyDescent="0.2">
      <x:c r="A11" s="6"/>
      <x:c r="B11" s="7"/>
      <x:c r="C11" s="8" t="s">
        <x:v>663</x:v>
      </x:c>
      <x:c r="D11" s="179" t="s">
        <x:v>664</x:v>
      </x:c>
      <x:c r="E11" s="8" t="s">
        <x:v>665</x:v>
      </x:c>
      <x:c r="F11" s="179" t="s">
        <x:v>666</x:v>
      </x:c>
      <x:c r="G11" s="8" t="s">
        <x:v>667</x:v>
      </x:c>
      <x:c r="H11" s="179" t="s">
        <x:v>668</x:v>
      </x:c>
      <x:c r="I11" s="8" t="s">
        <x:v>669</x:v>
      </x:c>
      <x:c r="J11" s="179" t="s">
        <x:v>670</x:v>
      </x:c>
      <x:c r="K11" s="8" t="s">
        <x:v>671</x:v>
      </x:c>
      <x:c r="L11" s="179" t="s">
        <x:v>672</x:v>
      </x:c>
      <x:c r="M11" s="8" t="s">
        <x:v>673</x:v>
      </x:c>
      <x:c r="N11" s="179" t="s">
        <x:v>674</x:v>
      </x:c>
      <x:c r="O11" s="8" t="s">
        <x:v>675</x:v>
      </x:c>
      <x:c r="P11" s="179" t="s">
        <x:v>676</x:v>
      </x:c>
      <x:c r="Q11" s="8" t="s">
        <x:v>677</x:v>
      </x:c>
      <x:c r="R11" s="179" t="s">
        <x:v>678</x:v>
      </x:c>
      <x:c r="S11" s="8" t="s">
        <x:v>679</x:v>
      </x:c>
      <x:c r="T11" s="179" t="s">
        <x:v>680</x:v>
      </x:c>
      <x:c r="U11" s="8" t="s">
        <x:v>681</x:v>
      </x:c>
      <x:c r="V11" s="179" t="s">
        <x:v>682</x:v>
      </x:c>
      <x:c r="W11" s="8" t="s">
        <x:v>683</x:v>
      </x:c>
      <x:c r="X11" s="179" t="s">
        <x:v>684</x:v>
      </x:c>
      <x:c r="Y11" s="8" t="s">
        <x:v>685</x:v>
      </x:c>
      <x:c r="Z11" s="179" t="s">
        <x:v>686</x:v>
      </x:c>
      <x:c r="AA11" s="8" t="s">
        <x:v>687</x:v>
      </x:c>
      <x:c r="AB11" s="179" t="s">
        <x:v>688</x:v>
      </x:c>
      <x:c r="AC11" s="8" t="s">
        <x:v>689</x:v>
      </x:c>
      <x:c r="AD11" s="179" t="s">
        <x:v>690</x:v>
      </x:c>
      <x:c r="AE11" s="8" t="s">
        <x:v>691</x:v>
      </x:c>
      <x:c r="AF11" s="179" t="s">
        <x:v>692</x:v>
      </x:c>
      <x:c r="AG11" s="8" t="s">
        <x:v>693</x:v>
      </x:c>
      <x:c r="AH11" s="179" t="s">
        <x:v>694</x:v>
      </x:c>
      <x:c r="AI11" s="8" t="s">
        <x:v>695</x:v>
      </x:c>
      <x:c r="AJ11" s="179" t="s">
        <x:v>696</x:v>
      </x:c>
      <x:c r="AK11" s="8" t="s">
        <x:v>697</x:v>
      </x:c>
      <x:c r="AL11" s="179" t="s">
        <x:v>698</x:v>
      </x:c>
      <x:c r="AM11" s="8" t="s">
        <x:v>699</x:v>
      </x:c>
      <x:c r="AN11" s="179" t="s">
        <x:v>700</x:v>
      </x:c>
      <x:c r="AO11" s="8" t="s">
        <x:v>701</x:v>
      </x:c>
      <x:c r="AP11" s="179" t="s">
        <x:v>702</x:v>
      </x:c>
      <x:c r="AQ11" s="10" t="s">
        <x:v>703</x:v>
      </x:c>
      <x:c r="AR11" s="10" t="s">
        <x:v>704</x:v>
      </x:c>
      <x:c r="AS11" s="10" t="s">
        <x:v>705</x:v>
      </x:c>
      <x:c r="AT11" s="10" t="s">
        <x:v>706</x:v>
      </x:c>
      <x:c r="AU11" s="10" t="s">
        <x:v>707</x:v>
      </x:c>
      <x:c r="AV11" s="10" t="s">
        <x:v>708</x:v>
      </x:c>
      <x:c r="AW11" s="10" t="s">
        <x:v>709</x:v>
      </x:c>
      <x:c r="AX11" s="10" t="s">
        <x:v>710</x:v>
      </x:c>
      <x:c r="AY11" s="10" t="s">
        <x:v>711</x:v>
      </x:c>
      <x:c r="AZ11" s="10" t="s">
        <x:v>712</x:v>
      </x:c>
      <x:c r="BA11" s="10" t="s">
        <x:v>713</x:v>
      </x:c>
      <x:c r="BB11" s="10" t="s">
        <x:v>714</x:v>
      </x:c>
      <x:c r="BC11" s="10" t="s">
        <x:v>715</x:v>
      </x:c>
      <x:c r="BD11" s="10" t="s">
        <x:v>716</x:v>
      </x:c>
      <x:c r="BE11" s="10" t="s">
        <x:v>717</x:v>
      </x:c>
      <x:c r="BF11" s="10" t="s">
        <x:v>718</x:v>
      </x:c>
      <x:c r="BG11" s="10" t="s">
        <x:v>719</x:v>
      </x:c>
      <x:c r="BH11" s="10" t="s">
        <x:v>720</x:v>
      </x:c>
      <x:c r="BI11" s="10" t="s">
        <x:v>721</x:v>
      </x:c>
      <x:c r="BJ11" s="11" t="s">
        <x:v>722</x:v>
      </x:c>
    </x:row>
    <x:row r="12" spans="1:62" ht="12.95" customHeight="1" x14ac:dyDescent="0.2">
      <x:c r="A12" s="2" t="s">
        <x:v>354</x:v>
      </x:c>
      <x:c r="B12" s="12">
        <x:v>2</x:v>
      </x:c>
      <x:c r="C12" s="13">
        <x:v>89.499716845873493</x:v>
      </x:c>
      <x:c r="D12" s="173">
        <x:v>0.96819848793821905</x:v>
      </x:c>
      <x:c r="E12" s="13">
        <x:v>92.338797063561003</x:v>
      </x:c>
      <x:c r="F12" s="173">
        <x:v>2.2936738753840999</x:v>
      </x:c>
      <x:c r="G12" s="13">
        <x:v>89.071842432149495</x:v>
      </x:c>
      <x:c r="H12" s="173">
        <x:v>1.0497532184006499</x:v>
      </x:c>
      <x:c r="I12" s="13">
        <x:v>-3.2669546314114801</x:v>
      </x:c>
      <x:c r="J12" s="173">
        <x:v>2.3649870688224199</x:v>
      </x:c>
      <x:c r="K12" s="13">
        <x:v>0.497392178691906</x:v>
      </x:c>
      <x:c r="L12" s="173">
        <x:v>0.126802872243793</x:v>
      </x:c>
      <x:c r="M12" s="13">
        <x:v>0.88426667907340795</x:v>
      </x:c>
      <x:c r="N12" s="173">
        <x:v>0.89089863623561005</x:v>
      </x:c>
      <x:c r="O12" s="13">
        <x:v>0.43583293560162101</x:v>
      </x:c>
      <x:c r="P12" s="173">
        <x:v>0.15737596102707799</x:v>
      </x:c>
      <x:c r="Q12" s="13">
        <x:v>-0.44843374347178699</x:v>
      </x:c>
      <x:c r="R12" s="173">
        <x:v>0.91314690911433705</x:v>
      </x:c>
      <x:c r="S12" s="13">
        <x:v>7.8777354102404704</x:v>
      </x:c>
      <x:c r="T12" s="173">
        <x:v>0.84883587944470895</x:v>
      </x:c>
      <x:c r="U12" s="13">
        <x:v>5.5860551265804004</x:v>
      </x:c>
      <x:c r="V12" s="173">
        <x:v>2.0104374802091498</x:v>
      </x:c>
      <x:c r="W12" s="13">
        <x:v>8.8552401036727897</x:v>
      </x:c>
      <x:c r="X12" s="173">
        <x:v>0.96410007335029202</x:v>
      </x:c>
      <x:c r="Y12" s="13">
        <x:v>3.2691849770923902</x:v>
      </x:c>
      <x:c r="Z12" s="173">
        <x:v>2.0236619155413198</x:v>
      </x:c>
      <x:c r="AA12" s="13">
        <x:v>1.3479285063798201</x:v>
      </x:c>
      <x:c r="AB12" s="173">
        <x:v>0.25866648305741002</x:v>
      </x:c>
      <x:c r="AC12" s="13">
        <x:v>1.1908811307852201</x:v>
      </x:c>
      <x:c r="AD12" s="173">
        <x:v>0.61213763938684296</x:v>
      </x:c>
      <x:c r="AE12" s="13">
        <x:v>1.6370845285761</x:v>
      </x:c>
      <x:c r="AF12" s="173">
        <x:v>0.36172864373901298</x:v>
      </x:c>
      <x:c r="AG12" s="13">
        <x:v>0.44620339779087997</x:v>
      </x:c>
      <x:c r="AH12" s="173">
        <x:v>0.70508939100129397</x:v>
      </x:c>
      <x:c r="AI12" s="13">
        <x:v>0.77722705881435705</x:v>
      </x:c>
      <x:c r="AJ12" s="173">
        <x:v>0.204465783711059</x:v>
      </x:c>
      <x:c r="AK12" s="13">
        <x:v>0</x:v>
      </x:c>
      <x:c r="AL12" s="173">
        <x:v>0</x:v>
      </x:c>
      <x:c r="AM12" s="13">
        <x:v>0</x:v>
      </x:c>
      <x:c r="AN12" s="173">
        <x:v>0</x:v>
      </x:c>
      <x:c r="AO12" s="13">
        <x:v>0</x:v>
      </x:c>
      <x:c r="AP12" s="173">
        <x:v>0</x:v>
      </x:c>
      <x:c r="AQ12" s="15"/>
      <x:c r="AR12" s="15"/>
      <x:c r="AS12" s="15"/>
      <x:c r="AT12" s="15"/>
      <x:c r="AU12" s="15"/>
      <x:c r="AV12" s="15"/>
      <x:c r="AW12" s="15"/>
      <x:c r="AX12" s="15"/>
      <x:c r="AY12" s="15"/>
      <x:c r="AZ12" s="15"/>
      <x:c r="BA12" s="15"/>
      <x:c r="BB12" s="15"/>
      <x:c r="BC12" s="15"/>
      <x:c r="BD12" s="15"/>
      <x:c r="BE12" s="15"/>
      <x:c r="BF12" s="15"/>
      <x:c r="BG12" s="15"/>
      <x:c r="BH12" s="15"/>
      <x:c r="BI12" s="15"/>
      <x:c r="BJ12" s="16"/>
    </x:row>
    <x:row r="13" spans="1:62" ht="12.95" customHeight="1" x14ac:dyDescent="0.2">
      <x:c r="A13" s="2" t="s">
        <x:v>355</x:v>
      </x:c>
      <x:c r="B13" s="12">
        <x:v>2</x:v>
      </x:c>
      <x:c r="C13" s="13">
        <x:v>48.2778584242078</x:v>
      </x:c>
      <x:c r="D13" s="173">
        <x:v>0.99831872993836701</x:v>
      </x:c>
      <x:c r="E13" s="13">
        <x:v>51.3977503085111</x:v>
      </x:c>
      <x:c r="F13" s="173">
        <x:v>3.10439824243341</x:v>
      </x:c>
      <x:c r="G13" s="13">
        <x:v>46.746204073374003</x:v>
      </x:c>
      <x:c r="H13" s="173">
        <x:v>1.3977413274564501</x:v>
      </x:c>
      <x:c r="I13" s="13">
        <x:v>-4.6515462351370997</x:v>
      </x:c>
      <x:c r="J13" s="173">
        <x:v>3.2806287179193201</x:v>
      </x:c>
      <x:c r="K13" s="13">
        <x:v>46.860293578665903</x:v>
      </x:c>
      <x:c r="L13" s="173">
        <x:v>0.98904463776746399</x:v>
      </x:c>
      <x:c r="M13" s="13">
        <x:v>45.894945588786001</x:v>
      </x:c>
      <x:c r="N13" s="173">
        <x:v>2.99217831780373</x:v>
      </x:c>
      <x:c r="O13" s="13">
        <x:v>46.736583663782397</x:v>
      </x:c>
      <x:c r="P13" s="173">
        <x:v>1.41589314601662</x:v>
      </x:c>
      <x:c r="Q13" s="13">
        <x:v>0.84163807499643195</x:v>
      </x:c>
      <x:c r="R13" s="173">
        <x:v>3.14825151966479</x:v>
      </x:c>
      <x:c r="S13" s="13">
        <x:v>1.20444155467753</x:v>
      </x:c>
      <x:c r="T13" s="173">
        <x:v>0.215331055571062</x:v>
      </x:c>
      <x:c r="U13" s="13">
        <x:v>1.92542281798792</x:v>
      </x:c>
      <x:c r="V13" s="173">
        <x:v>0.78090648108921301</x:v>
      </x:c>
      <x:c r="W13" s="13">
        <x:v>1.6807734724166901</x:v>
      </x:c>
      <x:c r="X13" s="173">
        <x:v>0.34006482954853201</x:v>
      </x:c>
      <x:c r="Y13" s="13">
        <x:v>-0.244649345571226</x:v>
      </x:c>
      <x:c r="Z13" s="173">
        <x:v>0.82972327986997496</x:v>
      </x:c>
      <x:c r="AA13" s="13">
        <x:v>3.61223035578104</x:v>
      </x:c>
      <x:c r="AB13" s="173">
        <x:v>0.37872752656316999</x:v>
      </x:c>
      <x:c r="AC13" s="13">
        <x:v>0.78188128471501706</x:v>
      </x:c>
      <x:c r="AD13" s="173">
        <x:v>0.468129431314041</x:v>
      </x:c>
      <x:c r="AE13" s="13">
        <x:v>4.8364387904269099</x:v>
      </x:c>
      <x:c r="AF13" s="173">
        <x:v>0.537160834597048</x:v>
      </x:c>
      <x:c r="AG13" s="13">
        <x:v>4.0545575057118999</x:v>
      </x:c>
      <x:c r="AH13" s="173">
        <x:v>0.71956398758217899</x:v>
      </x:c>
      <x:c r="AI13" s="13">
        <x:v>4.5176086667701301E-2</x:v>
      </x:c>
      <x:c r="AJ13" s="173">
        <x:v>3.4659907086067102E-2</x:v>
      </x:c>
      <x:c r="AK13" s="13">
        <x:v>0</x:v>
      </x:c>
      <x:c r="AL13" s="173">
        <x:v>0</x:v>
      </x:c>
      <x:c r="AM13" s="13">
        <x:v>0</x:v>
      </x:c>
      <x:c r="AN13" s="173">
        <x:v>0</x:v>
      </x:c>
      <x:c r="AO13" s="13">
        <x:v>0</x:v>
      </x:c>
      <x:c r="AP13" s="173">
        <x:v>0</x:v>
      </x:c>
      <x:c r="AQ13" s="15"/>
      <x:c r="AR13" s="15"/>
      <x:c r="AS13" s="15"/>
      <x:c r="AT13" s="15"/>
      <x:c r="AU13" s="15"/>
      <x:c r="AV13" s="15"/>
      <x:c r="AW13" s="15"/>
      <x:c r="AX13" s="15"/>
      <x:c r="AY13" s="15"/>
      <x:c r="AZ13" s="15"/>
      <x:c r="BA13" s="15"/>
      <x:c r="BB13" s="15"/>
      <x:c r="BC13" s="15"/>
      <x:c r="BD13" s="15"/>
      <x:c r="BE13" s="15"/>
      <x:c r="BF13" s="15"/>
      <x:c r="BG13" s="15"/>
      <x:c r="BH13" s="15"/>
      <x:c r="BI13" s="15"/>
      <x:c r="BJ13" s="16"/>
    </x:row>
    <x:row r="14" spans="1:62" ht="12.95" customHeight="1" x14ac:dyDescent="0.2">
      <x:c r="A14" s="2" t="s">
        <x:v>356</x:v>
      </x:c>
      <x:c r="B14" s="12">
        <x:v>2</x:v>
      </x:c>
      <x:c r="C14" s="13">
        <x:v>91.249834181985605</x:v>
      </x:c>
      <x:c r="D14" s="173">
        <x:v>0.58066080591409297</x:v>
      </x:c>
      <x:c r="E14" s="13">
        <x:v>92.923253166599196</x:v>
      </x:c>
      <x:c r="F14" s="173">
        <x:v>1.5191195171491101</x:v>
      </x:c>
      <x:c r="G14" s="13">
        <x:v>92.609175610558296</x:v>
      </x:c>
      <x:c r="H14" s="173">
        <x:v>0.74379663574293498</x:v>
      </x:c>
      <x:c r="I14" s="13">
        <x:v>-0.31407755604087101</x:v>
      </x:c>
      <x:c r="J14" s="173">
        <x:v>1.67633939525402</x:v>
      </x:c>
      <x:c r="K14" s="13">
        <x:v>3.22760903678902</x:v>
      </x:c>
      <x:c r="L14" s="173">
        <x:v>0.34192978007150099</x:v>
      </x:c>
      <x:c r="M14" s="13">
        <x:v>3.2250148002124099</x:v>
      </x:c>
      <x:c r="N14" s="173">
        <x:v>0.94920430681808698</x:v>
      </x:c>
      <x:c r="O14" s="13">
        <x:v>2.93846713767284</x:v>
      </x:c>
      <x:c r="P14" s="173">
        <x:v>0.41609314047671497</x:v>
      </x:c>
      <x:c r="Q14" s="13">
        <x:v>-0.28654766253957598</x:v>
      </x:c>
      <x:c r="R14" s="173">
        <x:v>0.99976379285503103</x:v>
      </x:c>
      <x:c r="S14" s="13">
        <x:v>2.58359862843571</x:v>
      </x:c>
      <x:c r="T14" s="173">
        <x:v>0.28753114487968001</x:v>
      </x:c>
      <x:c r="U14" s="13">
        <x:v>1.73740395546285</x:v>
      </x:c>
      <x:c r="V14" s="173">
        <x:v>0.81794369506633002</x:v>
      </x:c>
      <x:c r="W14" s="13">
        <x:v>3.0203519721185099</x:v>
      </x:c>
      <x:c r="X14" s="173">
        <x:v>0.38979044244085298</x:v>
      </x:c>
      <x:c r="Y14" s="13">
        <x:v>1.2829480166556499</x:v>
      </x:c>
      <x:c r="Z14" s="173">
        <x:v>0.89008641932393195</x:v>
      </x:c>
      <x:c r="AA14" s="13">
        <x:v>1.81951518567582</x:v>
      </x:c>
      <x:c r="AB14" s="173">
        <x:v>0.230316379072767</x:v>
      </x:c>
      <x:c r="AC14" s="13">
        <x:v>2.1143280777255602</x:v>
      </x:c>
      <x:c r="AD14" s="173">
        <x:v>0.61465109386182204</x:v>
      </x:c>
      <x:c r="AE14" s="13">
        <x:v>1.43200527965036</x:v>
      </x:c>
      <x:c r="AF14" s="173">
        <x:v>0.32381032133731402</x:v>
      </x:c>
      <x:c r="AG14" s="13">
        <x:v>-0.68232279807519902</x:v>
      </x:c>
      <x:c r="AH14" s="173">
        <x:v>0.67521879990588096</x:v>
      </x:c>
      <x:c r="AI14" s="13">
        <x:v>1.1194429671138599</x:v>
      </x:c>
      <x:c r="AJ14" s="173">
        <x:v>0.22619902198647801</x:v>
      </x:c>
      <x:c r="AK14" s="13">
        <x:v>0</x:v>
      </x:c>
      <x:c r="AL14" s="173">
        <x:v>0</x:v>
      </x:c>
      <x:c r="AM14" s="13">
        <x:v>0</x:v>
      </x:c>
      <x:c r="AN14" s="173">
        <x:v>0</x:v>
      </x:c>
      <x:c r="AO14" s="13">
        <x:v>0</x:v>
      </x:c>
      <x:c r="AP14" s="173">
        <x:v>0</x:v>
      </x:c>
      <x:c r="AQ14" s="15"/>
      <x:c r="AR14" s="15"/>
      <x:c r="AS14" s="15"/>
      <x:c r="AT14" s="15"/>
      <x:c r="AU14" s="15"/>
      <x:c r="AV14" s="15"/>
      <x:c r="AW14" s="15"/>
      <x:c r="AX14" s="15"/>
      <x:c r="AY14" s="15"/>
      <x:c r="AZ14" s="15"/>
      <x:c r="BA14" s="15"/>
      <x:c r="BB14" s="15"/>
      <x:c r="BC14" s="15"/>
      <x:c r="BD14" s="15"/>
      <x:c r="BE14" s="15"/>
      <x:c r="BF14" s="15"/>
      <x:c r="BG14" s="15"/>
      <x:c r="BH14" s="15"/>
      <x:c r="BI14" s="15"/>
      <x:c r="BJ14" s="16"/>
    </x:row>
    <x:row r="15" spans="1:62" ht="12.95" customHeight="1" x14ac:dyDescent="0.2">
      <x:c r="A15" s="2" t="s">
        <x:v>357</x:v>
      </x:c>
      <x:c r="B15" s="12">
        <x:v>2</x:v>
      </x:c>
      <x:c r="C15" s="13">
        <x:v>70.901321727591395</x:v>
      </x:c>
      <x:c r="D15" s="173">
        <x:v>1.2792235635067599</x:v>
      </x:c>
      <x:c r="E15" s="13">
        <x:v>77.116691390422304</x:v>
      </x:c>
      <x:c r="F15" s="173">
        <x:v>3.4010211071582299</x:v>
      </x:c>
      <x:c r="G15" s="13">
        <x:v>72.426664526060193</x:v>
      </x:c>
      <x:c r="H15" s="173">
        <x:v>1.4456243471588699</x:v>
      </x:c>
      <x:c r="I15" s="13">
        <x:v>-4.6900268643620997</x:v>
      </x:c>
      <x:c r="J15" s="173">
        <x:v>3.5777975112545501</x:v>
      </x:c>
      <x:c r="K15" s="13">
        <x:v>7.5041083748022501</x:v>
      </x:c>
      <x:c r="L15" s="173">
        <x:v>0.62241355094017603</x:v>
      </x:c>
      <x:c r="M15" s="13">
        <x:v>8.0224027737919208</x:v>
      </x:c>
      <x:c r="N15" s="173">
        <x:v>1.8866573030516101</x:v>
      </x:c>
      <x:c r="O15" s="13">
        <x:v>7.4321318976566904</x:v>
      </x:c>
      <x:c r="P15" s="173">
        <x:v>0.72940497921694303</x:v>
      </x:c>
      <x:c r="Q15" s="13">
        <x:v>-0.59027087613523199</x:v>
      </x:c>
      <x:c r="R15" s="173">
        <x:v>1.94736378162835</x:v>
      </x:c>
      <x:c r="S15" s="13">
        <x:v>16.985132566461701</x:v>
      </x:c>
      <x:c r="T15" s="173">
        <x:v>1.1151812104096599</x:v>
      </x:c>
      <x:c r="U15" s="13">
        <x:v>11.0416484664804</x:v>
      </x:c>
      <x:c r="V15" s="173">
        <x:v>2.27842215173792</x:v>
      </x:c>
      <x:c r="W15" s="13">
        <x:v>18.283057137867001</x:v>
      </x:c>
      <x:c r="X15" s="173">
        <x:v>1.37788128075369</x:v>
      </x:c>
      <x:c r="Y15" s="13">
        <x:v>7.2414086713865196</x:v>
      </x:c>
      <x:c r="Z15" s="173">
        <x:v>2.3556862818203799</x:v>
      </x:c>
      <x:c r="AA15" s="13">
        <x:v>1.8089490423853101</x:v>
      </x:c>
      <x:c r="AB15" s="173">
        <x:v>0.29753262321533203</x:v>
      </x:c>
      <x:c r="AC15" s="13">
        <x:v>3.81925736930532</x:v>
      </x:c>
      <x:c r="AD15" s="173">
        <x:v>1.38673830406954</x:v>
      </x:c>
      <x:c r="AE15" s="13">
        <x:v>1.8581464384161299</x:v>
      </x:c>
      <x:c r="AF15" s="173">
        <x:v>0.39289710826096003</x:v>
      </x:c>
      <x:c r="AG15" s="13">
        <x:v>-1.9611109308892001</x:v>
      </x:c>
      <x:c r="AH15" s="173">
        <x:v>1.53242191800835</x:v>
      </x:c>
      <x:c r="AI15" s="13">
        <x:v>2.8004882887593499</x:v>
      </x:c>
      <x:c r="AJ15" s="173">
        <x:v>0.34890350351904797</x:v>
      </x:c>
      <x:c r="AK15" s="13">
        <x:v>0</x:v>
      </x:c>
      <x:c r="AL15" s="173">
        <x:v>0</x:v>
      </x:c>
      <x:c r="AM15" s="13">
        <x:v>0</x:v>
      </x:c>
      <x:c r="AN15" s="173">
        <x:v>0</x:v>
      </x:c>
      <x:c r="AO15" s="13">
        <x:v>0</x:v>
      </x:c>
      <x:c r="AP15" s="173">
        <x:v>0</x:v>
      </x:c>
      <x:c r="AQ15" s="15"/>
      <x:c r="AR15" s="15"/>
      <x:c r="AS15" s="15"/>
      <x:c r="AT15" s="15"/>
      <x:c r="AU15" s="15"/>
      <x:c r="AV15" s="15"/>
      <x:c r="AW15" s="15"/>
      <x:c r="AX15" s="15"/>
      <x:c r="AY15" s="15"/>
      <x:c r="AZ15" s="15"/>
      <x:c r="BA15" s="15"/>
      <x:c r="BB15" s="15"/>
      <x:c r="BC15" s="15"/>
      <x:c r="BD15" s="15"/>
      <x:c r="BE15" s="15"/>
      <x:c r="BF15" s="15"/>
      <x:c r="BG15" s="15"/>
      <x:c r="BH15" s="15"/>
      <x:c r="BI15" s="15"/>
      <x:c r="BJ15" s="16"/>
    </x:row>
    <x:row r="16" spans="1:62" ht="12.95" customHeight="1" x14ac:dyDescent="0.2">
      <x:c r="A16" s="2" t="s">
        <x:v>358</x:v>
      </x:c>
      <x:c r="B16" s="12">
        <x:v>2</x:v>
      </x:c>
      <x:c r="C16" s="13">
        <x:v>51.431576558039701</x:v>
      </x:c>
      <x:c r="D16" s="173">
        <x:v>0.965906045959254</x:v>
      </x:c>
      <x:c r="E16" s="13">
        <x:v>48.434733665099799</x:v>
      </x:c>
      <x:c r="F16" s="173">
        <x:v>3.1631898726361101</x:v>
      </x:c>
      <x:c r="G16" s="13">
        <x:v>54.7538221029901</x:v>
      </x:c>
      <x:c r="H16" s="173">
        <x:v>1.35400943097015</x:v>
      </x:c>
      <x:c r="I16" s="13">
        <x:v>6.3190884378902803</x:v>
      </x:c>
      <x:c r="J16" s="173">
        <x:v>3.4126971814963998</x:v>
      </x:c>
      <x:c r="K16" s="13">
        <x:v>9.9597199946616204</x:v>
      </x:c>
      <x:c r="L16" s="173">
        <x:v>0.54363563409150595</x:v>
      </x:c>
      <x:c r="M16" s="13">
        <x:v>19.131985999911699</x:v>
      </x:c>
      <x:c r="N16" s="173">
        <x:v>2.43809550313035</x:v>
      </x:c>
      <x:c r="O16" s="13">
        <x:v>7.7508964894633401</x:v>
      </x:c>
      <x:c r="P16" s="173">
        <x:v>0.78957565778567396</x:v>
      </x:c>
      <x:c r="Q16" s="13">
        <x:v>-11.381089510448399</x:v>
      </x:c>
      <x:c r="R16" s="173">
        <x:v>2.4443753350924902</x:v>
      </x:c>
      <x:c r="S16" s="13">
        <x:v>17.390113785874899</x:v>
      </x:c>
      <x:c r="T16" s="173">
        <x:v>0.77888553085873002</x:v>
      </x:c>
      <x:c r="U16" s="13">
        <x:v>17.590728877909999</x:v>
      </x:c>
      <x:c r="V16" s="173">
        <x:v>2.3639328928326</x:v>
      </x:c>
      <x:c r="W16" s="13">
        <x:v>18.8317985743567</x:v>
      </x:c>
      <x:c r="X16" s="173">
        <x:v>1.0837160301470801</x:v>
      </x:c>
      <x:c r="Y16" s="13">
        <x:v>1.24106969644675</x:v>
      </x:c>
      <x:c r="Z16" s="173">
        <x:v>2.77565208669483</x:v>
      </x:c>
      <x:c r="AA16" s="13">
        <x:v>18.0483432901284</x:v>
      </x:c>
      <x:c r="AB16" s="173">
        <x:v>0.70579882095471402</x:v>
      </x:c>
      <x:c r="AC16" s="13">
        <x:v>14.8425514570785</x:v>
      </x:c>
      <x:c r="AD16" s="173">
        <x:v>2.2134988126700099</x:v>
      </x:c>
      <x:c r="AE16" s="13">
        <x:v>18.663482833189899</x:v>
      </x:c>
      <x:c r="AF16" s="173">
        <x:v>1.0142271364087601</x:v>
      </x:c>
      <x:c r="AG16" s="13">
        <x:v>3.8209313761113699</x:v>
      </x:c>
      <x:c r="AH16" s="173">
        <x:v>2.4490234919417802</x:v>
      </x:c>
      <x:c r="AI16" s="13">
        <x:v>3.1702463712953302</x:v>
      </x:c>
      <x:c r="AJ16" s="173">
        <x:v>0.38252706915828</x:v>
      </x:c>
      <x:c r="AK16" s="13">
        <x:v>0</x:v>
      </x:c>
      <x:c r="AL16" s="173">
        <x:v>0</x:v>
      </x:c>
      <x:c r="AM16" s="13">
        <x:v>0</x:v>
      </x:c>
      <x:c r="AN16" s="173">
        <x:v>0</x:v>
      </x:c>
      <x:c r="AO16" s="13">
        <x:v>0</x:v>
      </x:c>
      <x:c r="AP16" s="173">
        <x:v>0</x:v>
      </x:c>
      <x:c r="AQ16" s="15"/>
      <x:c r="AR16" s="15"/>
      <x:c r="AS16" s="15"/>
      <x:c r="AT16" s="15"/>
      <x:c r="AU16" s="15"/>
      <x:c r="AV16" s="15"/>
      <x:c r="AW16" s="15"/>
      <x:c r="AX16" s="15"/>
      <x:c r="AY16" s="15"/>
      <x:c r="AZ16" s="15"/>
      <x:c r="BA16" s="15"/>
      <x:c r="BB16" s="15"/>
      <x:c r="BC16" s="15"/>
      <x:c r="BD16" s="15"/>
      <x:c r="BE16" s="15"/>
      <x:c r="BF16" s="15"/>
      <x:c r="BG16" s="15"/>
      <x:c r="BH16" s="15"/>
      <x:c r="BI16" s="15"/>
      <x:c r="BJ16" s="16"/>
    </x:row>
    <x:row r="17" spans="1:62" ht="12.95" customHeight="1" x14ac:dyDescent="0.2">
      <x:c r="A17" s="2" t="s">
        <x:v>359</x:v>
      </x:c>
      <x:c r="B17" s="12">
        <x:v>2</x:v>
      </x:c>
      <x:c r="C17" s="13">
        <x:v>82.063460301637804</x:v>
      </x:c>
      <x:c r="D17" s="173">
        <x:v>0.76223714680613397</x:v>
      </x:c>
      <x:c r="E17" s="13">
        <x:v>75.198082122408096</x:v>
      </x:c>
      <x:c r="F17" s="173">
        <x:v>2.0613716061424401</x:v>
      </x:c>
      <x:c r="G17" s="13">
        <x:v>85.804951056018297</x:v>
      </x:c>
      <x:c r="H17" s="173">
        <x:v>0.82325436033710797</x:v>
      </x:c>
      <x:c r="I17" s="13">
        <x:v>10.606868933610199</x:v>
      </x:c>
      <x:c r="J17" s="173">
        <x:v>2.2912220223859201</x:v>
      </x:c>
      <x:c r="K17" s="13">
        <x:v>14.2282230843586</x:v>
      </x:c>
      <x:c r="L17" s="173">
        <x:v>0.60793526952343402</x:v>
      </x:c>
      <x:c r="M17" s="13">
        <x:v>23.188550413457001</x:v>
      </x:c>
      <x:c r="N17" s="173">
        <x:v>2.0279178707518399</x:v>
      </x:c>
      <x:c r="O17" s="13">
        <x:v>12.103696395014399</x:v>
      </x:c>
      <x:c r="P17" s="173">
        <x:v>0.71544550332993295</x:v>
      </x:c>
      <x:c r="Q17" s="13">
        <x:v>-11.0848540184426</x:v>
      </x:c>
      <x:c r="R17" s="173">
        <x:v>2.2865571406474801</x:v>
      </x:c>
      <x:c r="S17" s="13">
        <x:v>1.1357848296583299</x:v>
      </x:c>
      <x:c r="T17" s="173">
        <x:v>0.168669030313884</x:v>
      </x:c>
      <x:c r="U17" s="13">
        <x:v>1.14870402737301</x:v>
      </x:c>
      <x:c r="V17" s="173">
        <x:v>0.448715589702745</x:v>
      </x:c>
      <x:c r="W17" s="13">
        <x:v>1.0491260797853299</x:v>
      </x:c>
      <x:c r="X17" s="173">
        <x:v>0.229190319467831</x:v>
      </x:c>
      <x:c r="Y17" s="13">
        <x:v>-9.9577947587685206E-2</x:v>
      </x:c>
      <x:c r="Z17" s="173">
        <x:v>0.49426122426729802</x:v>
      </x:c>
      <x:c r="AA17" s="13">
        <x:v>1.1208887760122299</x:v>
      </x:c>
      <x:c r="AB17" s="173">
        <x:v>0.17978604490882399</x:v>
      </x:c>
      <x:c r="AC17" s="13">
        <x:v>0.46466343676180599</x:v>
      </x:c>
      <x:c r="AD17" s="173">
        <x:v>0.28054595900729501</x:v>
      </x:c>
      <x:c r="AE17" s="13">
        <x:v>1.0422264691818801</x:v>
      </x:c>
      <x:c r="AF17" s="173">
        <x:v>0.22731783332268199</x:v>
      </x:c>
      <x:c r="AG17" s="13">
        <x:v>0.57756303242007101</x:v>
      </x:c>
      <x:c r="AH17" s="173">
        <x:v>0.37410686560669898</x:v>
      </x:c>
      <x:c r="AI17" s="13">
        <x:v>1.45164300833306</x:v>
      </x:c>
      <x:c r="AJ17" s="173">
        <x:v>0.214987345955783</x:v>
      </x:c>
      <x:c r="AK17" s="13">
        <x:v>0</x:v>
      </x:c>
      <x:c r="AL17" s="173">
        <x:v>0</x:v>
      </x:c>
      <x:c r="AM17" s="13">
        <x:v>0</x:v>
      </x:c>
      <x:c r="AN17" s="173">
        <x:v>0</x:v>
      </x:c>
      <x:c r="AO17" s="13">
        <x:v>0</x:v>
      </x:c>
      <x:c r="AP17" s="173">
        <x:v>0</x:v>
      </x:c>
      <x:c r="AQ17" s="15"/>
      <x:c r="AR17" s="15"/>
      <x:c r="AS17" s="15"/>
      <x:c r="AT17" s="15"/>
      <x:c r="AU17" s="15"/>
      <x:c r="AV17" s="15"/>
      <x:c r="AW17" s="15"/>
      <x:c r="AX17" s="15"/>
      <x:c r="AY17" s="15"/>
      <x:c r="AZ17" s="15"/>
      <x:c r="BA17" s="15"/>
      <x:c r="BB17" s="15"/>
      <x:c r="BC17" s="15"/>
      <x:c r="BD17" s="15"/>
      <x:c r="BE17" s="15"/>
      <x:c r="BF17" s="15"/>
      <x:c r="BG17" s="15"/>
      <x:c r="BH17" s="15"/>
      <x:c r="BI17" s="15"/>
      <x:c r="BJ17" s="16"/>
    </x:row>
    <x:row r="18" spans="1:62" ht="12.95" customHeight="1" x14ac:dyDescent="0.2">
      <x:c r="A18" s="17" t="s">
        <x:v>360</x:v>
      </x:c>
      <x:c r="B18" s="12">
        <x:v>2</x:v>
      </x:c>
      <x:c r="C18" s="13">
        <x:v>78.249515444893305</x:v>
      </x:c>
      <x:c r="D18" s="173">
        <x:v>1.0827319419217101</x:v>
      </x:c>
      <x:c r="E18" s="13">
        <x:v>69.725286236239398</x:v>
      </x:c>
      <x:c r="F18" s="173">
        <x:v>3.32028619287428</x:v>
      </x:c>
      <x:c r="G18" s="13">
        <x:v>82.940151689868799</x:v>
      </x:c>
      <x:c r="H18" s="173">
        <x:v>1.27104570008329</x:v>
      </x:c>
      <x:c r="I18" s="13">
        <x:v>13.2148654536294</x:v>
      </x:c>
      <x:c r="J18" s="173">
        <x:v>3.7047664011482002</x:v>
      </x:c>
      <x:c r="K18" s="13">
        <x:v>17.620005327072001</x:v>
      </x:c>
      <x:c r="L18" s="173">
        <x:v>0.89802674132099103</x:v>
      </x:c>
      <x:c r="M18" s="13">
        <x:v>28.714603668306701</x:v>
      </x:c>
      <x:c r="N18" s="173">
        <x:v>3.2854095402704302</x:v>
      </x:c>
      <x:c r="O18" s="13">
        <x:v>14.392380670407199</x:v>
      </x:c>
      <x:c r="P18" s="173">
        <x:v>1.1522825228910101</x:v>
      </x:c>
      <x:c r="Q18" s="13">
        <x:v>-14.322222997899599</x:v>
      </x:c>
      <x:c r="R18" s="173">
        <x:v>3.7586572791739101</x:v>
      </x:c>
      <x:c r="S18" s="13">
        <x:v>1.4206025680186301</x:v>
      </x:c>
      <x:c r="T18" s="173">
        <x:v>0.25611425193308301</x:v>
      </x:c>
      <x:c r="U18" s="13">
        <x:v>0.97588336264905096</x:v>
      </x:c>
      <x:c r="V18" s="173">
        <x:v>0.561471883030916</x:v>
      </x:c>
      <x:c r="W18" s="13">
        <x:v>1.5739797325848</x:v>
      </x:c>
      <x:c r="X18" s="173">
        <x:v>0.35936763435214503</x:v>
      </x:c>
      <x:c r="Y18" s="13">
        <x:v>0.598096369935747</x:v>
      </x:c>
      <x:c r="Z18" s="173">
        <x:v>0.654006512759019</x:v>
      </x:c>
      <x:c r="AA18" s="13">
        <x:v>1.16062093812877</x:v>
      </x:c>
      <x:c r="AB18" s="173">
        <x:v>0.231518151854746</x:v>
      </x:c>
      <x:c r="AC18" s="13">
        <x:v>0.58422673280486503</x:v>
      </x:c>
      <x:c r="AD18" s="173">
        <x:v>0.42815614297905302</x:v>
      </x:c>
      <x:c r="AE18" s="13">
        <x:v>1.09348790713926</x:v>
      </x:c>
      <x:c r="AF18" s="173">
        <x:v>0.31648478755341802</x:v>
      </x:c>
      <x:c r="AG18" s="13">
        <x:v>0.50926117433439999</x:v>
      </x:c>
      <x:c r="AH18" s="173">
        <x:v>0.53204168648921302</x:v>
      </x:c>
      <x:c r="AI18" s="13">
        <x:v>1.54925572188732</x:v>
      </x:c>
      <x:c r="AJ18" s="173">
        <x:v>0.32296819679664701</x:v>
      </x:c>
      <x:c r="AK18" s="13">
        <x:v>0</x:v>
      </x:c>
      <x:c r="AL18" s="173">
        <x:v>0</x:v>
      </x:c>
      <x:c r="AM18" s="13">
        <x:v>0</x:v>
      </x:c>
      <x:c r="AN18" s="173">
        <x:v>0</x:v>
      </x:c>
      <x:c r="AO18" s="13">
        <x:v>0</x:v>
      </x:c>
      <x:c r="AP18" s="173">
        <x:v>0</x:v>
      </x:c>
      <x:c r="AQ18" s="15"/>
      <x:c r="AR18" s="15"/>
      <x:c r="AS18" s="15"/>
      <x:c r="AT18" s="15"/>
      <x:c r="AU18" s="15"/>
      <x:c r="AV18" s="15"/>
      <x:c r="AW18" s="15"/>
      <x:c r="AX18" s="15"/>
      <x:c r="AY18" s="15"/>
      <x:c r="AZ18" s="15"/>
      <x:c r="BA18" s="15"/>
      <x:c r="BB18" s="15"/>
      <x:c r="BC18" s="15"/>
      <x:c r="BD18" s="15"/>
      <x:c r="BE18" s="15"/>
      <x:c r="BF18" s="15"/>
      <x:c r="BG18" s="15"/>
      <x:c r="BH18" s="15"/>
      <x:c r="BI18" s="15"/>
      <x:c r="BJ18" s="16"/>
    </x:row>
    <x:row r="19" spans="1:62" ht="12.95" customHeight="1" x14ac:dyDescent="0.2">
      <x:c r="A19" s="17" t="s">
        <x:v>361</x:v>
      </x:c>
      <x:c r="B19" s="12">
        <x:v>2</x:v>
      </x:c>
      <x:c r="C19" s="13">
        <x:v>88.146364232540094</x:v>
      </x:c>
      <x:c r="D19" s="173">
        <x:v>0.941994904220959</x:v>
      </x:c>
      <x:c r="E19" s="13">
        <x:v>83.539585965368801</x:v>
      </x:c>
      <x:c r="F19" s="173">
        <x:v>2.3172715469533198</x:v>
      </x:c>
      <x:c r="G19" s="13">
        <x:v>90.330044080659704</x:v>
      </x:c>
      <x:c r="H19" s="173">
        <x:v>0.92570951413313396</x:v>
      </x:c>
      <x:c r="I19" s="13">
        <x:v>6.7904581152908996</x:v>
      </x:c>
      <x:c r="J19" s="173">
        <x:v>2.3156416120326599</x:v>
      </x:c>
      <x:c r="K19" s="13">
        <x:v>8.8186310970803792</x:v>
      </x:c>
      <x:c r="L19" s="173">
        <x:v>0.767527388664202</x:v>
      </x:c>
      <x:c r="M19" s="13">
        <x:v>14.765872970245599</x:v>
      </x:c>
      <x:c r="N19" s="173">
        <x:v>2.1725538010155501</x:v>
      </x:c>
      <x:c r="O19" s="13">
        <x:v>8.4886057982493508</x:v>
      </x:c>
      <x:c r="P19" s="173">
        <x:v>0.821245664966469</x:v>
      </x:c>
      <x:c r="Q19" s="13">
        <x:v>-6.2772671719963</x:v>
      </x:c>
      <x:c r="R19" s="173">
        <x:v>2.1570675074277399</x:v>
      </x:c>
      <x:c r="S19" s="13">
        <x:v>0.68152578676766495</x:v>
      </x:c>
      <x:c r="T19" s="173">
        <x:v>0.15217958539774501</x:v>
      </x:c>
      <x:c r="U19" s="13">
        <x:v>1.4121131273873599</x:v>
      </x:c>
      <x:c r="V19" s="173">
        <x:v>0.73097060471526998</x:v>
      </x:c>
      <x:c r="W19" s="13">
        <x:v>0.220093641666435</x:v>
      </x:c>
      <x:c r="X19" s="173">
        <x:v>0.12867826161526599</x:v>
      </x:c>
      <x:c r="Y19" s="13">
        <x:v>-1.1920194857209201</x:v>
      </x:c>
      <x:c r="Z19" s="173">
        <x:v>0.74247144264679199</x:v>
      </x:c>
      <x:c r="AA19" s="13">
        <x:v>1.0575194997903701</x:v>
      </x:c>
      <x:c r="AB19" s="173">
        <x:v>0.261746786199193</x:v>
      </x:c>
      <x:c r="AC19" s="13">
        <x:v>0.28242793699819202</x:v>
      </x:c>
      <x:c r="AD19" s="173">
        <x:v>0.28555299852633398</x:v>
      </x:c>
      <x:c r="AE19" s="13">
        <x:v>0.96125647942450498</x:v>
      </x:c>
      <x:c r="AF19" s="173">
        <x:v>0.29310495525112201</x:v>
      </x:c>
      <x:c r="AG19" s="13">
        <x:v>0.67882854242631296</x:v>
      </x:c>
      <x:c r="AH19" s="173">
        <x:v>0.47951629334047002</x:v>
      </x:c>
      <x:c r="AI19" s="13">
        <x:v>1.29595938382149</x:v>
      </x:c>
      <x:c r="AJ19" s="173">
        <x:v>0.244613050555889</x:v>
      </x:c>
      <x:c r="AK19" s="13">
        <x:v>0</x:v>
      </x:c>
      <x:c r="AL19" s="173">
        <x:v>0</x:v>
      </x:c>
      <x:c r="AM19" s="13">
        <x:v>0</x:v>
      </x:c>
      <x:c r="AN19" s="173">
        <x:v>0</x:v>
      </x:c>
      <x:c r="AO19" s="13">
        <x:v>0</x:v>
      </x:c>
      <x:c r="AP19" s="173">
        <x:v>0</x:v>
      </x:c>
      <x:c r="AQ19" s="15"/>
      <x:c r="AR19" s="15"/>
      <x:c r="AS19" s="15"/>
      <x:c r="AT19" s="15"/>
      <x:c r="AU19" s="15"/>
      <x:c r="AV19" s="15"/>
      <x:c r="AW19" s="15"/>
      <x:c r="AX19" s="15"/>
      <x:c r="AY19" s="15"/>
      <x:c r="AZ19" s="15"/>
      <x:c r="BA19" s="15"/>
      <x:c r="BB19" s="15"/>
      <x:c r="BC19" s="15"/>
      <x:c r="BD19" s="15"/>
      <x:c r="BE19" s="15"/>
      <x:c r="BF19" s="15"/>
      <x:c r="BG19" s="15"/>
      <x:c r="BH19" s="15"/>
      <x:c r="BI19" s="15"/>
      <x:c r="BJ19" s="16"/>
    </x:row>
    <x:row r="20" spans="1:62" ht="12.95" customHeight="1" x14ac:dyDescent="0.2">
      <x:c r="A20" s="2" t="s">
        <x:v>362</x:v>
      </x:c>
      <x:c r="B20" s="12">
        <x:v>2</x:v>
      </x:c>
      <x:c r="C20" s="13">
        <x:v>75.451537901593198</x:v>
      </x:c>
      <x:c r="D20" s="173">
        <x:v>1.45868185347038</x:v>
      </x:c>
      <x:c r="E20" s="13">
        <x:v>79.666841128124005</x:v>
      </x:c>
      <x:c r="F20" s="173">
        <x:v>2.8568482064055098</x:v>
      </x:c>
      <x:c r="G20" s="13">
        <x:v>75.330738046778293</x:v>
      </x:c>
      <x:c r="H20" s="173">
        <x:v>1.5502172260576701</x:v>
      </x:c>
      <x:c r="I20" s="13">
        <x:v>-4.3361030813456596</x:v>
      </x:c>
      <x:c r="J20" s="173">
        <x:v>2.7276943780110199</x:v>
      </x:c>
      <x:c r="K20" s="13">
        <x:v>3.4397606991975098</x:v>
      </x:c>
      <x:c r="L20" s="173">
        <x:v>0.49407356859241602</x:v>
      </x:c>
      <x:c r="M20" s="13">
        <x:v>8.2470759058093908</x:v>
      </x:c>
      <x:c r="N20" s="173">
        <x:v>2.23196282162389</x:v>
      </x:c>
      <x:c r="O20" s="13">
        <x:v>2.4502732467355899</x:v>
      </x:c>
      <x:c r="P20" s="173">
        <x:v>0.53479705603913896</x:v>
      </x:c>
      <x:c r="Q20" s="13">
        <x:v>-5.7968026590738004</x:v>
      </x:c>
      <x:c r="R20" s="173">
        <x:v>2.1853973273495102</x:v>
      </x:c>
      <x:c r="S20" s="13">
        <x:v>13.380847642477001</x:v>
      </x:c>
      <x:c r="T20" s="173">
        <x:v>0.97173448868344503</x:v>
      </x:c>
      <x:c r="U20" s="13">
        <x:v>9.4976962696709997</x:v>
      </x:c>
      <x:c r="V20" s="173">
        <x:v>1.9066076633885001</x:v>
      </x:c>
      <x:c r="W20" s="13">
        <x:v>15.1921079114629</x:v>
      </x:c>
      <x:c r="X20" s="173">
        <x:v>1.19815273049292</x:v>
      </x:c>
      <x:c r="Y20" s="13">
        <x:v>5.6944116417919304</x:v>
      </x:c>
      <x:c r="Z20" s="173">
        <x:v>2.2453515693660999</x:v>
      </x:c>
      <x:c r="AA20" s="13">
        <x:v>6.1522529954099099</x:v>
      </x:c>
      <x:c r="AB20" s="173">
        <x:v>0.60531532826180201</x:v>
      </x:c>
      <x:c r="AC20" s="13">
        <x:v>2.5883866963956499</x:v>
      </x:c>
      <x:c r="AD20" s="173">
        <x:v>1.04105955619136</x:v>
      </x:c>
      <x:c r="AE20" s="13">
        <x:v>7.0268807950231702</x:v>
      </x:c>
      <x:c r="AF20" s="173">
        <x:v>0.85199923893006702</x:v>
      </x:c>
      <x:c r="AG20" s="13">
        <x:v>4.4384940986275199</x:v>
      </x:c>
      <x:c r="AH20" s="173">
        <x:v>1.2533796662780501</x:v>
      </x:c>
      <x:c r="AI20" s="13">
        <x:v>1.5756007613223499</x:v>
      </x:c>
      <x:c r="AJ20" s="173">
        <x:v>0.35172069408864298</x:v>
      </x:c>
      <x:c r="AK20" s="13">
        <x:v>0</x:v>
      </x:c>
      <x:c r="AL20" s="173">
        <x:v>0</x:v>
      </x:c>
      <x:c r="AM20" s="13">
        <x:v>0</x:v>
      </x:c>
      <x:c r="AN20" s="173">
        <x:v>0</x:v>
      </x:c>
      <x:c r="AO20" s="13">
        <x:v>0</x:v>
      </x:c>
      <x:c r="AP20" s="173">
        <x:v>0</x:v>
      </x:c>
      <x:c r="AQ20" s="15"/>
      <x:c r="AR20" s="15"/>
      <x:c r="AS20" s="15"/>
      <x:c r="AT20" s="15"/>
      <x:c r="AU20" s="15"/>
      <x:c r="AV20" s="15"/>
      <x:c r="AW20" s="15"/>
      <x:c r="AX20" s="15"/>
      <x:c r="AY20" s="15"/>
      <x:c r="AZ20" s="15"/>
      <x:c r="BA20" s="15"/>
      <x:c r="BB20" s="15"/>
      <x:c r="BC20" s="15"/>
      <x:c r="BD20" s="15"/>
      <x:c r="BE20" s="15"/>
      <x:c r="BF20" s="15"/>
      <x:c r="BG20" s="15"/>
      <x:c r="BH20" s="15"/>
      <x:c r="BI20" s="15"/>
      <x:c r="BJ20" s="16"/>
    </x:row>
    <x:row r="21" spans="1:62" ht="12.95" customHeight="1" x14ac:dyDescent="0.2">
      <x:c r="A21" s="2" t="s">
        <x:v>363</x:v>
      </x:c>
      <x:c r="B21" s="12">
        <x:v>2</x:v>
      </x:c>
      <x:c r="C21" s="13" t="s">
        <x:v>490</x:v>
      </x:c>
      <x:c r="D21" s="173" t="s">
        <x:v>490</x:v>
      </x:c>
      <x:c r="E21" s="13" t="s">
        <x:v>490</x:v>
      </x:c>
      <x:c r="F21" s="173" t="s">
        <x:v>490</x:v>
      </x:c>
      <x:c r="G21" s="13" t="s">
        <x:v>490</x:v>
      </x:c>
      <x:c r="H21" s="173" t="s">
        <x:v>490</x:v>
      </x:c>
      <x:c r="I21" s="13" t="s">
        <x:v>490</x:v>
      </x:c>
      <x:c r="J21" s="173" t="s">
        <x:v>490</x:v>
      </x:c>
      <x:c r="K21" s="13" t="s">
        <x:v>490</x:v>
      </x:c>
      <x:c r="L21" s="173" t="s">
        <x:v>490</x:v>
      </x:c>
      <x:c r="M21" s="13" t="s">
        <x:v>490</x:v>
      </x:c>
      <x:c r="N21" s="173" t="s">
        <x:v>490</x:v>
      </x:c>
      <x:c r="O21" s="13" t="s">
        <x:v>490</x:v>
      </x:c>
      <x:c r="P21" s="173" t="s">
        <x:v>490</x:v>
      </x:c>
      <x:c r="Q21" s="13" t="s">
        <x:v>490</x:v>
      </x:c>
      <x:c r="R21" s="173" t="s">
        <x:v>490</x:v>
      </x:c>
      <x:c r="S21" s="13" t="s">
        <x:v>490</x:v>
      </x:c>
      <x:c r="T21" s="173" t="s">
        <x:v>490</x:v>
      </x:c>
      <x:c r="U21" s="13" t="s">
        <x:v>490</x:v>
      </x:c>
      <x:c r="V21" s="173" t="s">
        <x:v>490</x:v>
      </x:c>
      <x:c r="W21" s="13" t="s">
        <x:v>490</x:v>
      </x:c>
      <x:c r="X21" s="173" t="s">
        <x:v>490</x:v>
      </x:c>
      <x:c r="Y21" s="13" t="s">
        <x:v>490</x:v>
      </x:c>
      <x:c r="Z21" s="173" t="s">
        <x:v>490</x:v>
      </x:c>
      <x:c r="AA21" s="13" t="s">
        <x:v>490</x:v>
      </x:c>
      <x:c r="AB21" s="173" t="s">
        <x:v>490</x:v>
      </x:c>
      <x:c r="AC21" s="13" t="s">
        <x:v>490</x:v>
      </x:c>
      <x:c r="AD21" s="173" t="s">
        <x:v>490</x:v>
      </x:c>
      <x:c r="AE21" s="13" t="s">
        <x:v>490</x:v>
      </x:c>
      <x:c r="AF21" s="173" t="s">
        <x:v>490</x:v>
      </x:c>
      <x:c r="AG21" s="13" t="s">
        <x:v>490</x:v>
      </x:c>
      <x:c r="AH21" s="173" t="s">
        <x:v>490</x:v>
      </x:c>
      <x:c r="AI21" s="13" t="s">
        <x:v>490</x:v>
      </x:c>
      <x:c r="AJ21" s="173" t="s">
        <x:v>490</x:v>
      </x:c>
      <x:c r="AK21" s="13" t="s">
        <x:v>490</x:v>
      </x:c>
      <x:c r="AL21" s="173" t="s">
        <x:v>490</x:v>
      </x:c>
      <x:c r="AM21" s="13" t="s">
        <x:v>490</x:v>
      </x:c>
      <x:c r="AN21" s="173" t="s">
        <x:v>490</x:v>
      </x:c>
      <x:c r="AO21" s="13" t="s">
        <x:v>490</x:v>
      </x:c>
      <x:c r="AP21" s="173" t="s">
        <x:v>490</x:v>
      </x:c>
      <x:c r="AQ21" s="15"/>
      <x:c r="AR21" s="15"/>
      <x:c r="AS21" s="15"/>
      <x:c r="AT21" s="15"/>
      <x:c r="AU21" s="15"/>
      <x:c r="AV21" s="15"/>
      <x:c r="AW21" s="15"/>
      <x:c r="AX21" s="15"/>
      <x:c r="AY21" s="15"/>
      <x:c r="AZ21" s="15"/>
      <x:c r="BA21" s="15"/>
      <x:c r="BB21" s="15"/>
      <x:c r="BC21" s="15"/>
      <x:c r="BD21" s="15"/>
      <x:c r="BE21" s="15"/>
      <x:c r="BF21" s="15"/>
      <x:c r="BG21" s="15"/>
      <x:c r="BH21" s="15"/>
      <x:c r="BI21" s="15"/>
      <x:c r="BJ21" s="16"/>
    </x:row>
    <x:row r="22" spans="1:62" ht="12.95" customHeight="1" x14ac:dyDescent="0.2">
      <x:c r="A22" s="2" t="s">
        <x:v>364</x:v>
      </x:c>
      <x:c r="B22" s="12">
        <x:v>2</x:v>
      </x:c>
      <x:c r="C22" s="13">
        <x:v>78.856384259086795</x:v>
      </x:c>
      <x:c r="D22" s="173">
        <x:v>1.2553797664347399</x:v>
      </x:c>
      <x:c r="E22" s="13">
        <x:v>71.135515092637903</x:v>
      </x:c>
      <x:c r="F22" s="173">
        <x:v>4.0578384852709197</x:v>
      </x:c>
      <x:c r="G22" s="13">
        <x:v>80.697936231626997</x:v>
      </x:c>
      <x:c r="H22" s="173">
        <x:v>1.8237080742648</x:v>
      </x:c>
      <x:c r="I22" s="13">
        <x:v>9.5624211389890199</x:v>
      </x:c>
      <x:c r="J22" s="173">
        <x:v>4.8516298839380303</x:v>
      </x:c>
      <x:c r="K22" s="13">
        <x:v>6.0922352649502196</x:v>
      </x:c>
      <x:c r="L22" s="173">
        <x:v>0.68303714416170702</x:v>
      </x:c>
      <x:c r="M22" s="13">
        <x:v>12.1050957637966</x:v>
      </x:c>
      <x:c r="N22" s="173">
        <x:v>2.5641364646240699</x:v>
      </x:c>
      <x:c r="O22" s="13">
        <x:v>5.6133946219632103</x:v>
      </x:c>
      <x:c r="P22" s="173">
        <x:v>0.93491232374473199</x:v>
      </x:c>
      <x:c r="Q22" s="13">
        <x:v>-6.4917011418334001</x:v>
      </x:c>
      <x:c r="R22" s="173">
        <x:v>2.7572063410691099</x:v>
      </x:c>
      <x:c r="S22" s="13">
        <x:v>10.037999108485501</x:v>
      </x:c>
      <x:c r="T22" s="173">
        <x:v>0.86790746073962199</x:v>
      </x:c>
      <x:c r="U22" s="13">
        <x:v>10.7230497272137</x:v>
      </x:c>
      <x:c r="V22" s="173">
        <x:v>2.6922518213476598</x:v>
      </x:c>
      <x:c r="W22" s="13">
        <x:v>9.6651679456656296</x:v>
      </x:c>
      <x:c r="X22" s="173">
        <x:v>1.2582725682081399</x:v>
      </x:c>
      <x:c r="Y22" s="13">
        <x:v>-1.0578817815480801</x:v>
      </x:c>
      <x:c r="Z22" s="173">
        <x:v>2.9693016945848201</x:v>
      </x:c>
      <x:c r="AA22" s="13">
        <x:v>4.2453688694987397</x:v>
      </x:c>
      <x:c r="AB22" s="173">
        <x:v>0.57755239205722897</x:v>
      </x:c>
      <x:c r="AC22" s="13">
        <x:v>6.0363394163517397</x:v>
      </x:c>
      <x:c r="AD22" s="173">
        <x:v>2.15695878885658</x:v>
      </x:c>
      <x:c r="AE22" s="13">
        <x:v>4.0235012007442004</x:v>
      </x:c>
      <x:c r="AF22" s="173">
        <x:v>0.76529960536192998</x:v>
      </x:c>
      <x:c r="AG22" s="13">
        <x:v>-2.01283821560753</x:v>
      </x:c>
      <x:c r="AH22" s="173">
        <x:v>2.22841033531114</x:v>
      </x:c>
      <x:c r="AI22" s="13">
        <x:v>0.76801249797877902</x:v>
      </x:c>
      <x:c r="AJ22" s="173">
        <x:v>0.27681451256257</x:v>
      </x:c>
      <x:c r="AK22" s="13">
        <x:v>0</x:v>
      </x:c>
      <x:c r="AL22" s="173">
        <x:v>0</x:v>
      </x:c>
      <x:c r="AM22" s="13">
        <x:v>0</x:v>
      </x:c>
      <x:c r="AN22" s="173">
        <x:v>0</x:v>
      </x:c>
      <x:c r="AO22" s="13">
        <x:v>0</x:v>
      </x:c>
      <x:c r="AP22" s="173">
        <x:v>0</x:v>
      </x:c>
      <x:c r="AQ22" s="15"/>
      <x:c r="AR22" s="15"/>
      <x:c r="AS22" s="15"/>
      <x:c r="AT22" s="15"/>
      <x:c r="AU22" s="15"/>
      <x:c r="AV22" s="15"/>
      <x:c r="AW22" s="15"/>
      <x:c r="AX22" s="15"/>
      <x:c r="AY22" s="15"/>
      <x:c r="AZ22" s="15"/>
      <x:c r="BA22" s="15"/>
      <x:c r="BB22" s="15"/>
      <x:c r="BC22" s="15"/>
      <x:c r="BD22" s="15"/>
      <x:c r="BE22" s="15"/>
      <x:c r="BF22" s="15"/>
      <x:c r="BG22" s="15"/>
      <x:c r="BH22" s="15"/>
      <x:c r="BI22" s="15"/>
      <x:c r="BJ22" s="16"/>
    </x:row>
    <x:row r="23" spans="1:62" ht="12.95" customHeight="1" x14ac:dyDescent="0.2">
      <x:c r="A23" s="2" t="s">
        <x:v>365</x:v>
      </x:c>
      <x:c r="B23" s="12">
        <x:v>2</x:v>
      </x:c>
      <x:c r="C23" s="13">
        <x:v>74.084003817355395</x:v>
      </x:c>
      <x:c r="D23" s="173">
        <x:v>1.38999374775858</x:v>
      </x:c>
      <x:c r="E23" s="13">
        <x:v>71.149048418838404</x:v>
      </x:c>
      <x:c r="F23" s="173">
        <x:v>3.2814147885564902</x:v>
      </x:c>
      <x:c r="G23" s="13">
        <x:v>77.6248602515427</x:v>
      </x:c>
      <x:c r="H23" s="173">
        <x:v>1.7122314612518901</x:v>
      </x:c>
      <x:c r="I23" s="13">
        <x:v>6.4758118327042702</x:v>
      </x:c>
      <x:c r="J23" s="173">
        <x:v>3.63865620437103</x:v>
      </x:c>
      <x:c r="K23" s="13">
        <x:v>11.488821438825999</x:v>
      </x:c>
      <x:c r="L23" s="173">
        <x:v>0.934606679784038</x:v>
      </x:c>
      <x:c r="M23" s="13">
        <x:v>16.161620026639</x:v>
      </x:c>
      <x:c r="N23" s="173">
        <x:v>2.7670180429629698</x:v>
      </x:c>
      <x:c r="O23" s="13">
        <x:v>10.711430466013599</x:v>
      </x:c>
      <x:c r="P23" s="173">
        <x:v>1.12283219065587</x:v>
      </x:c>
      <x:c r="Q23" s="13">
        <x:v>-5.4501895606253701</x:v>
      </x:c>
      <x:c r="R23" s="173">
        <x:v>2.9030029485087399</x:v>
      </x:c>
      <x:c r="S23" s="13">
        <x:v>7.3805140019109201</x:v>
      </x:c>
      <x:c r="T23" s="173">
        <x:v>0.98248449037867303</x:v>
      </x:c>
      <x:c r="U23" s="13">
        <x:v>8.9028537046894307</x:v>
      </x:c>
      <x:c r="V23" s="173">
        <x:v>2.3108759648496</x:v>
      </x:c>
      <x:c r="W23" s="13">
        <x:v>6.0186675972865702</x:v>
      </x:c>
      <x:c r="X23" s="173">
        <x:v>1.1067679345942101</x:v>
      </x:c>
      <x:c r="Y23" s="13">
        <x:v>-2.8841861074028499</x:v>
      </x:c>
      <x:c r="Z23" s="173">
        <x:v>2.5991278998134102</x:v>
      </x:c>
      <x:c r="AA23" s="13">
        <x:v>5.6851173544473301</x:v>
      </x:c>
      <x:c r="AB23" s="173">
        <x:v>0.63932300836199596</x:v>
      </x:c>
      <x:c r="AC23" s="13">
        <x:v>3.7864778498332301</x:v>
      </x:c>
      <x:c r="AD23" s="173">
        <x:v>1.4423837382229301</x:v>
      </x:c>
      <x:c r="AE23" s="13">
        <x:v>5.6450416851571896</x:v>
      </x:c>
      <x:c r="AF23" s="173">
        <x:v>0.81397322341520795</x:v>
      </x:c>
      <x:c r="AG23" s="13">
        <x:v>1.85856383532396</x:v>
      </x:c>
      <x:c r="AH23" s="173">
        <x:v>1.7411501515550301</x:v>
      </x:c>
      <x:c r="AI23" s="13">
        <x:v>1.36154338746034</x:v>
      </x:c>
      <x:c r="AJ23" s="173">
        <x:v>0.27497226151385001</x:v>
      </x:c>
      <x:c r="AK23" s="13">
        <x:v>0</x:v>
      </x:c>
      <x:c r="AL23" s="173">
        <x:v>0</x:v>
      </x:c>
      <x:c r="AM23" s="13">
        <x:v>0</x:v>
      </x:c>
      <x:c r="AN23" s="173">
        <x:v>0</x:v>
      </x:c>
      <x:c r="AO23" s="13">
        <x:v>0</x:v>
      </x:c>
      <x:c r="AP23" s="173">
        <x:v>0</x:v>
      </x:c>
      <x:c r="AQ23" s="15"/>
      <x:c r="AR23" s="15"/>
      <x:c r="AS23" s="15"/>
      <x:c r="AT23" s="15"/>
      <x:c r="AU23" s="15"/>
      <x:c r="AV23" s="15"/>
      <x:c r="AW23" s="15"/>
      <x:c r="AX23" s="15"/>
      <x:c r="AY23" s="15"/>
      <x:c r="AZ23" s="15"/>
      <x:c r="BA23" s="15"/>
      <x:c r="BB23" s="15"/>
      <x:c r="BC23" s="15"/>
      <x:c r="BD23" s="15"/>
      <x:c r="BE23" s="15"/>
      <x:c r="BF23" s="15"/>
      <x:c r="BG23" s="15"/>
      <x:c r="BH23" s="15"/>
      <x:c r="BI23" s="15"/>
      <x:c r="BJ23" s="16"/>
    </x:row>
    <x:row r="24" spans="1:62" ht="12.95" customHeight="1" x14ac:dyDescent="0.2">
      <x:c r="A24" s="2" t="s">
        <x:v>366</x:v>
      </x:c>
      <x:c r="B24" s="12">
        <x:v>2</x:v>
      </x:c>
      <x:c r="C24" s="13">
        <x:v>44.768218746820999</x:v>
      </x:c>
      <x:c r="D24" s="173">
        <x:v>1.3543330504536899</x:v>
      </x:c>
      <x:c r="E24" s="13">
        <x:v>44.743785011718003</x:v>
      </x:c>
      <x:c r="F24" s="173">
        <x:v>3.4507771365886502</x:v>
      </x:c>
      <x:c r="G24" s="13">
        <x:v>46.279689109562703</x:v>
      </x:c>
      <x:c r="H24" s="173">
        <x:v>1.95565340371834</x:v>
      </x:c>
      <x:c r="I24" s="13">
        <x:v>1.53590409784472</x:v>
      </x:c>
      <x:c r="J24" s="173">
        <x:v>4.1924523189149703</x:v>
      </x:c>
      <x:c r="K24" s="13">
        <x:v>19.0614138982383</x:v>
      </x:c>
      <x:c r="L24" s="173">
        <x:v>0.92461906552823503</x:v>
      </x:c>
      <x:c r="M24" s="13">
        <x:v>18.9075036542154</x:v>
      </x:c>
      <x:c r="N24" s="173">
        <x:v>3.2714888976588798</x:v>
      </x:c>
      <x:c r="O24" s="13">
        <x:v>18.2536669417706</x:v>
      </x:c>
      <x:c r="P24" s="173">
        <x:v>1.21494568648401</x:v>
      </x:c>
      <x:c r="Q24" s="13">
        <x:v>-0.65383671244474295</x:v>
      </x:c>
      <x:c r="R24" s="173">
        <x:v>3.6702192644058198</x:v>
      </x:c>
      <x:c r="S24" s="13">
        <x:v>29.936485394070299</x:v>
      </x:c>
      <x:c r="T24" s="173">
        <x:v>1.3025552272349099</x:v>
      </x:c>
      <x:c r="U24" s="13">
        <x:v>28.537804245862901</x:v>
      </x:c>
      <x:c r="V24" s="173">
        <x:v>3.2537488553422702</x:v>
      </x:c>
      <x:c r="W24" s="13">
        <x:v>30.671945488463098</x:v>
      </x:c>
      <x:c r="X24" s="173">
        <x:v>1.75351239799142</x:v>
      </x:c>
      <x:c r="Y24" s="13">
        <x:v>2.1341412426001201</x:v>
      </x:c>
      <x:c r="Z24" s="173">
        <x:v>3.5588206715717101</x:v>
      </x:c>
      <x:c r="AA24" s="13">
        <x:v>5.2791314327064196</x:v>
      </x:c>
      <x:c r="AB24" s="173">
        <x:v>0.60678618757549396</x:v>
      </x:c>
      <x:c r="AC24" s="13">
        <x:v>7.8109070882036598</x:v>
      </x:c>
      <x:c r="AD24" s="173">
        <x:v>2.0509772965575399</x:v>
      </x:c>
      <x:c r="AE24" s="13">
        <x:v>4.7946984602035698</x:v>
      </x:c>
      <x:c r="AF24" s="173">
        <x:v>0.68131913815387402</x:v>
      </x:c>
      <x:c r="AG24" s="13">
        <x:v>-3.0162086280000899</x:v>
      </x:c>
      <x:c r="AH24" s="173">
        <x:v>2.2138312789947898</x:v>
      </x:c>
      <x:c r="AI24" s="13">
        <x:v>0.95475052816401296</x:v>
      </x:c>
      <x:c r="AJ24" s="173">
        <x:v>0.33428887408559199</x:v>
      </x:c>
      <x:c r="AK24" s="13">
        <x:v>0</x:v>
      </x:c>
      <x:c r="AL24" s="173">
        <x:v>0</x:v>
      </x:c>
      <x:c r="AM24" s="13">
        <x:v>0</x:v>
      </x:c>
      <x:c r="AN24" s="173">
        <x:v>0</x:v>
      </x:c>
      <x:c r="AO24" s="13">
        <x:v>0</x:v>
      </x:c>
      <x:c r="AP24" s="173">
        <x:v>0</x:v>
      </x:c>
      <x:c r="AQ24" s="15"/>
      <x:c r="AR24" s="15"/>
      <x:c r="AS24" s="15"/>
      <x:c r="AT24" s="15"/>
      <x:c r="AU24" s="15"/>
      <x:c r="AV24" s="15"/>
      <x:c r="AW24" s="15"/>
      <x:c r="AX24" s="15"/>
      <x:c r="AY24" s="15"/>
      <x:c r="AZ24" s="15"/>
      <x:c r="BA24" s="15"/>
      <x:c r="BB24" s="15"/>
      <x:c r="BC24" s="15"/>
      <x:c r="BD24" s="15"/>
      <x:c r="BE24" s="15"/>
      <x:c r="BF24" s="15"/>
      <x:c r="BG24" s="15"/>
      <x:c r="BH24" s="15"/>
      <x:c r="BI24" s="15"/>
      <x:c r="BJ24" s="16"/>
    </x:row>
    <x:row r="25" spans="1:62" ht="12.95" customHeight="1" x14ac:dyDescent="0.2">
      <x:c r="A25" s="2" t="s">
        <x:v>367</x:v>
      </x:c>
      <x:c r="B25" s="12">
        <x:v>2</x:v>
      </x:c>
      <x:c r="C25" s="13">
        <x:v>82.098351198717197</x:v>
      </x:c>
      <x:c r="D25" s="173">
        <x:v>0.80786432040048095</x:v>
      </x:c>
      <x:c r="E25" s="13">
        <x:v>68.435444798242301</x:v>
      </x:c>
      <x:c r="F25" s="173">
        <x:v>4.2347186671303598</x:v>
      </x:c>
      <x:c r="G25" s="13">
        <x:v>84.150270298941905</x:v>
      </x:c>
      <x:c r="H25" s="173">
        <x:v>0.95754685325695199</x:v>
      </x:c>
      <x:c r="I25" s="13">
        <x:v>15.7148255006996</x:v>
      </x:c>
      <x:c r="J25" s="173">
        <x:v>4.2152540742272802</x:v>
      </x:c>
      <x:c r="K25" s="13">
        <x:v>5.9945797467514703</x:v>
      </x:c>
      <x:c r="L25" s="173">
        <x:v>0.49641069022090401</x:v>
      </x:c>
      <x:c r="M25" s="13">
        <x:v>15.392238830703199</x:v>
      </x:c>
      <x:c r="N25" s="173">
        <x:v>3.2801565447437202</x:v>
      </x:c>
      <x:c r="O25" s="13">
        <x:v>5.0259923851083403</x:v>
      </x:c>
      <x:c r="P25" s="173">
        <x:v>0.59898636803365701</x:v>
      </x:c>
      <x:c r="Q25" s="13">
        <x:v>-10.3662464455949</x:v>
      </x:c>
      <x:c r="R25" s="173">
        <x:v>3.4080312034490099</x:v>
      </x:c>
      <x:c r="S25" s="13">
        <x:v>6.9244519402293001</x:v>
      </x:c>
      <x:c r="T25" s="173">
        <x:v>0.48373165996853801</x:v>
      </x:c>
      <x:c r="U25" s="13">
        <x:v>6.5780182519178396</x:v>
      </x:c>
      <x:c r="V25" s="173">
        <x:v>2.3685878578489099</x:v>
      </x:c>
      <x:c r="W25" s="13">
        <x:v>7.1113584725538601</x:v>
      </x:c>
      <x:c r="X25" s="173">
        <x:v>0.74324127964994002</x:v>
      </x:c>
      <x:c r="Y25" s="13">
        <x:v>0.53334022063601905</x:v>
      </x:c>
      <x:c r="Z25" s="173">
        <x:v>2.4968237466168199</x:v>
      </x:c>
      <x:c r="AA25" s="13">
        <x:v>4.4179397879003499</x:v>
      </x:c>
      <x:c r="AB25" s="173">
        <x:v>0.44738021322266402</x:v>
      </x:c>
      <x:c r="AC25" s="13">
        <x:v>9.5942981191367007</x:v>
      </x:c>
      <x:c r="AD25" s="173">
        <x:v>2.6125178032715901</x:v>
      </x:c>
      <x:c r="AE25" s="13">
        <x:v>3.7123788433959199</x:v>
      </x:c>
      <x:c r="AF25" s="173">
        <x:v>0.51550448607241905</x:v>
      </x:c>
      <x:c r="AG25" s="13">
        <x:v>-5.8819192757407803</x:v>
      </x:c>
      <x:c r="AH25" s="173">
        <x:v>2.6573043150677802</x:v>
      </x:c>
      <x:c r="AI25" s="13">
        <x:v>0.56467732640171597</x:v>
      </x:c>
      <x:c r="AJ25" s="173">
        <x:v>0.20262248485598799</x:v>
      </x:c>
      <x:c r="AK25" s="13">
        <x:v>0</x:v>
      </x:c>
      <x:c r="AL25" s="173">
        <x:v>0</x:v>
      </x:c>
      <x:c r="AM25" s="13">
        <x:v>0</x:v>
      </x:c>
      <x:c r="AN25" s="173">
        <x:v>0</x:v>
      </x:c>
      <x:c r="AO25" s="13">
        <x:v>0</x:v>
      </x:c>
      <x:c r="AP25" s="173">
        <x:v>0</x:v>
      </x:c>
      <x:c r="AQ25" s="15"/>
      <x:c r="AR25" s="15"/>
      <x:c r="AS25" s="15"/>
      <x:c r="AT25" s="15"/>
      <x:c r="AU25" s="15"/>
      <x:c r="AV25" s="15"/>
      <x:c r="AW25" s="15"/>
      <x:c r="AX25" s="15"/>
      <x:c r="AY25" s="15"/>
      <x:c r="AZ25" s="15"/>
      <x:c r="BA25" s="15"/>
      <x:c r="BB25" s="15"/>
      <x:c r="BC25" s="15"/>
      <x:c r="BD25" s="15"/>
      <x:c r="BE25" s="15"/>
      <x:c r="BF25" s="15"/>
      <x:c r="BG25" s="15"/>
      <x:c r="BH25" s="15"/>
      <x:c r="BI25" s="15"/>
      <x:c r="BJ25" s="16"/>
    </x:row>
    <x:row r="26" spans="1:62" ht="12.95" customHeight="1" x14ac:dyDescent="0.2">
      <x:c r="A26" s="2" t="s">
        <x:v>368</x:v>
      </x:c>
      <x:c r="B26" s="12">
        <x:v>2</x:v>
      </x:c>
      <x:c r="C26" s="13">
        <x:v>61.794660960142302</x:v>
      </x:c>
      <x:c r="D26" s="173">
        <x:v>1.2042286758215399</x:v>
      </x:c>
      <x:c r="E26" s="13">
        <x:v>54.260216698030497</x:v>
      </x:c>
      <x:c r="F26" s="173">
        <x:v>6.6663840987289298</x:v>
      </x:c>
      <x:c r="G26" s="13">
        <x:v>65.268204775333601</x:v>
      </x:c>
      <x:c r="H26" s="173">
        <x:v>1.76592723335414</x:v>
      </x:c>
      <x:c r="I26" s="13">
        <x:v>11.0079880773031</x:v>
      </x:c>
      <x:c r="J26" s="173">
        <x:v>6.8208894484598197</x:v>
      </x:c>
      <x:c r="K26" s="13">
        <x:v>6.3822277115080404</x:v>
      </x:c>
      <x:c r="L26" s="173">
        <x:v>0.66529289891554999</x:v>
      </x:c>
      <x:c r="M26" s="13">
        <x:v>16.012647273110201</x:v>
      </x:c>
      <x:c r="N26" s="173">
        <x:v>4.6310114937595097</x:v>
      </x:c>
      <x:c r="O26" s="13">
        <x:v>6.39218521802347</x:v>
      </x:c>
      <x:c r="P26" s="173">
        <x:v>0.95782142674905901</x:v>
      </x:c>
      <x:c r="Q26" s="13">
        <x:v>-9.6204620550867208</x:v>
      </x:c>
      <x:c r="R26" s="173">
        <x:v>4.74775821943485</x:v>
      </x:c>
      <x:c r="S26" s="13">
        <x:v>27.146314911789101</x:v>
      </x:c>
      <x:c r="T26" s="173">
        <x:v>1.10491872128528</x:v>
      </x:c>
      <x:c r="U26" s="13">
        <x:v>25.272733198328801</x:v>
      </x:c>
      <x:c r="V26" s="173">
        <x:v>6.1414177993720003</x:v>
      </x:c>
      <x:c r="W26" s="13">
        <x:v>26.518841760818201</x:v>
      </x:c>
      <x:c r="X26" s="173">
        <x:v>1.64466874738297</x:v>
      </x:c>
      <x:c r="Y26" s="13">
        <x:v>1.2461085624894701</x:v>
      </x:c>
      <x:c r="Z26" s="173">
        <x:v>6.4037777333146</x:v>
      </x:c>
      <x:c r="AA26" s="13">
        <x:v>2.4063020491089602</x:v>
      </x:c>
      <x:c r="AB26" s="173">
        <x:v>0.40455403211282598</x:v>
      </x:c>
      <x:c r="AC26" s="13">
        <x:v>4.4544028305305003</x:v>
      </x:c>
      <x:c r="AD26" s="173">
        <x:v>2.7962189359916501</x:v>
      </x:c>
      <x:c r="AE26" s="13">
        <x:v>1.8207682458246901</x:v>
      </x:c>
      <x:c r="AF26" s="173">
        <x:v>0.48146175538900599</x:v>
      </x:c>
      <x:c r="AG26" s="13">
        <x:v>-2.6336345847058098</x:v>
      </x:c>
      <x:c r="AH26" s="173">
        <x:v>2.85545433201119</x:v>
      </x:c>
      <x:c r="AI26" s="13">
        <x:v>2.2704943674516098</x:v>
      </x:c>
      <x:c r="AJ26" s="173">
        <x:v>0.36381087615677599</x:v>
      </x:c>
      <x:c r="AK26" s="13">
        <x:v>0</x:v>
      </x:c>
      <x:c r="AL26" s="173">
        <x:v>0</x:v>
      </x:c>
      <x:c r="AM26" s="13">
        <x:v>0</x:v>
      </x:c>
      <x:c r="AN26" s="173">
        <x:v>0</x:v>
      </x:c>
      <x:c r="AO26" s="13">
        <x:v>0</x:v>
      </x:c>
      <x:c r="AP26" s="173">
        <x:v>0</x:v>
      </x:c>
      <x:c r="AQ26" s="15"/>
      <x:c r="AR26" s="15"/>
      <x:c r="AS26" s="15"/>
      <x:c r="AT26" s="15"/>
      <x:c r="AU26" s="15"/>
      <x:c r="AV26" s="15"/>
      <x:c r="AW26" s="15"/>
      <x:c r="AX26" s="15"/>
      <x:c r="AY26" s="15"/>
      <x:c r="AZ26" s="15"/>
      <x:c r="BA26" s="15"/>
      <x:c r="BB26" s="15"/>
      <x:c r="BC26" s="15"/>
      <x:c r="BD26" s="15"/>
      <x:c r="BE26" s="15"/>
      <x:c r="BF26" s="15"/>
      <x:c r="BG26" s="15"/>
      <x:c r="BH26" s="15"/>
      <x:c r="BI26" s="15"/>
      <x:c r="BJ26" s="16"/>
    </x:row>
    <x:row r="27" spans="1:62" ht="12.95" customHeight="1" x14ac:dyDescent="0.2">
      <x:c r="A27" s="2" t="s">
        <x:v>369</x:v>
      </x:c>
      <x:c r="B27" s="12">
        <x:v>2</x:v>
      </x:c>
      <x:c r="C27" s="13">
        <x:v>78.459959496506599</x:v>
      </x:c>
      <x:c r="D27" s="173">
        <x:v>0.799733426573775</x:v>
      </x:c>
      <x:c r="E27" s="13">
        <x:v>69.886357943085798</x:v>
      </x:c>
      <x:c r="F27" s="173">
        <x:v>2.18970548969128</x:v>
      </x:c>
      <x:c r="G27" s="13">
        <x:v>85.392258746564494</x:v>
      </x:c>
      <x:c r="H27" s="173">
        <x:v>0.78336795371770696</x:v>
      </x:c>
      <x:c r="I27" s="13">
        <x:v>15.505900803478699</x:v>
      </x:c>
      <x:c r="J27" s="173">
        <x:v>2.2510797395140898</x:v>
      </x:c>
      <x:c r="K27" s="13">
        <x:v>10.3771858554434</x:v>
      </x:c>
      <x:c r="L27" s="173">
        <x:v>0.445887401860112</x:v>
      </x:c>
      <x:c r="M27" s="13">
        <x:v>21.256505534590101</x:v>
      </x:c>
      <x:c r="N27" s="173">
        <x:v>1.88406724330895</x:v>
      </x:c>
      <x:c r="O27" s="13">
        <x:v>9.9249080282562492</x:v>
      </x:c>
      <x:c r="P27" s="173">
        <x:v>0.56445602161494701</x:v>
      </x:c>
      <x:c r="Q27" s="13">
        <x:v>-11.3315975063338</x:v>
      </x:c>
      <x:c r="R27" s="173">
        <x:v>1.9513734032933301</x:v>
      </x:c>
      <x:c r="S27" s="13">
        <x:v>2.95521905344552</x:v>
      </x:c>
      <x:c r="T27" s="173">
        <x:v>0.24174628714802801</x:v>
      </x:c>
      <x:c r="U27" s="13">
        <x:v>5.5193228337507403</x:v>
      </x:c>
      <x:c r="V27" s="173">
        <x:v>0.95005727363229997</x:v>
      </x:c>
      <x:c r="W27" s="13">
        <x:v>2.6566040238056301</x:v>
      </x:c>
      <x:c r="X27" s="173">
        <x:v>0.337473864729878</x:v>
      </x:c>
      <x:c r="Y27" s="13">
        <x:v>-2.8627188099451102</x:v>
      </x:c>
      <x:c r="Z27" s="173">
        <x:v>1.0155303741491499</x:v>
      </x:c>
      <x:c r="AA27" s="13">
        <x:v>2.5337809034993701</x:v>
      </x:c>
      <x:c r="AB27" s="173">
        <x:v>0.28518041678769701</x:v>
      </x:c>
      <x:c r="AC27" s="13">
        <x:v>3.33781368857335</x:v>
      </x:c>
      <x:c r="AD27" s="173">
        <x:v>0.92173348429593704</x:v>
      </x:c>
      <x:c r="AE27" s="13">
        <x:v>2.0262292013736398</x:v>
      </x:c>
      <x:c r="AF27" s="173">
        <x:v>0.27081524097480603</x:v>
      </x:c>
      <x:c r="AG27" s="13">
        <x:v>-1.31158448719971</x:v>
      </x:c>
      <x:c r="AH27" s="173">
        <x:v>0.89482230165157794</x:v>
      </x:c>
      <x:c r="AI27" s="13">
        <x:v>5.6738546911051104</x:v>
      </x:c>
      <x:c r="AJ27" s="173">
        <x:v>0.373260130659964</x:v>
      </x:c>
      <x:c r="AK27" s="13">
        <x:v>0</x:v>
      </x:c>
      <x:c r="AL27" s="173">
        <x:v>0</x:v>
      </x:c>
      <x:c r="AM27" s="13">
        <x:v>0</x:v>
      </x:c>
      <x:c r="AN27" s="173">
        <x:v>0</x:v>
      </x:c>
      <x:c r="AO27" s="13">
        <x:v>0</x:v>
      </x:c>
      <x:c r="AP27" s="173">
        <x:v>0</x:v>
      </x:c>
      <x:c r="AQ27" s="15"/>
      <x:c r="AR27" s="15"/>
      <x:c r="AS27" s="15"/>
      <x:c r="AT27" s="15"/>
      <x:c r="AU27" s="15"/>
      <x:c r="AV27" s="15"/>
      <x:c r="AW27" s="15"/>
      <x:c r="AX27" s="15"/>
      <x:c r="AY27" s="15"/>
      <x:c r="AZ27" s="15"/>
      <x:c r="BA27" s="15"/>
      <x:c r="BB27" s="15"/>
      <x:c r="BC27" s="15"/>
      <x:c r="BD27" s="15"/>
      <x:c r="BE27" s="15"/>
      <x:c r="BF27" s="15"/>
      <x:c r="BG27" s="15"/>
      <x:c r="BH27" s="15"/>
      <x:c r="BI27" s="15"/>
      <x:c r="BJ27" s="16"/>
    </x:row>
    <x:row r="28" spans="1:62" ht="12.95" customHeight="1" x14ac:dyDescent="0.2">
      <x:c r="A28" s="2" t="s">
        <x:v>370</x:v>
      </x:c>
      <x:c r="B28" s="12">
        <x:v>2</x:v>
      </x:c>
      <x:c r="C28" s="13">
        <x:v>81.192127333210905</x:v>
      </x:c>
      <x:c r="D28" s="173">
        <x:v>0.98194754179721699</x:v>
      </x:c>
      <x:c r="E28" s="13">
        <x:v>77.183534951997302</x:v>
      </x:c>
      <x:c r="F28" s="173">
        <x:v>3.01300759494496</x:v>
      </x:c>
      <x:c r="G28" s="13">
        <x:v>84.514904981618102</x:v>
      </x:c>
      <x:c r="H28" s="173">
        <x:v>1.2655759794435</x:v>
      </x:c>
      <x:c r="I28" s="13">
        <x:v>7.3313700296207402</x:v>
      </x:c>
      <x:c r="J28" s="173">
        <x:v>2.7889183177635002</x:v>
      </x:c>
      <x:c r="K28" s="13">
        <x:v>8.6161520905985807</x:v>
      </x:c>
      <x:c r="L28" s="173">
        <x:v>0.55184001580518305</x:v>
      </x:c>
      <x:c r="M28" s="13">
        <x:v>12.750148662472499</x:v>
      </x:c>
      <x:c r="N28" s="173">
        <x:v>1.88154765840886</x:v>
      </x:c>
      <x:c r="O28" s="13">
        <x:v>7.2424307116694999</x:v>
      </x:c>
      <x:c r="P28" s="173">
        <x:v>0.70180297611201703</x:v>
      </x:c>
      <x:c r="Q28" s="13">
        <x:v>-5.5077179508030101</x:v>
      </x:c>
      <x:c r="R28" s="173">
        <x:v>1.9747367139071901</x:v>
      </x:c>
      <x:c r="S28" s="13">
        <x:v>6.3563786158854096</x:v>
      </x:c>
      <x:c r="T28" s="173">
        <x:v>0.77166015958463896</x:v>
      </x:c>
      <x:c r="U28" s="13">
        <x:v>7.5678774945471297</x:v>
      </x:c>
      <x:c r="V28" s="173">
        <x:v>2.4709295899688701</x:v>
      </x:c>
      <x:c r="W28" s="13">
        <x:v>6.7056311553621697</x:v>
      </x:c>
      <x:c r="X28" s="173">
        <x:v>0.93664039941811805</x:v>
      </x:c>
      <x:c r="Y28" s="13">
        <x:v>-0.86224633918496396</x:v>
      </x:c>
      <x:c r="Z28" s="173">
        <x:v>2.3511868036039698</x:v>
      </x:c>
      <x:c r="AA28" s="13">
        <x:v>2.0995526760657701</x:v>
      </x:c>
      <x:c r="AB28" s="173">
        <x:v>0.40881904795416502</x:v>
      </x:c>
      <x:c r="AC28" s="13">
        <x:v>2.49843889098304</x:v>
      </x:c>
      <x:c r="AD28" s="173">
        <x:v>1.1806744518466901</x:v>
      </x:c>
      <x:c r="AE28" s="13">
        <x:v>1.53703315135026</x:v>
      </x:c>
      <x:c r="AF28" s="173">
        <x:v>0.372688975007265</x:v>
      </x:c>
      <x:c r="AG28" s="13">
        <x:v>-0.96140573963278497</x:v>
      </x:c>
      <x:c r="AH28" s="173">
        <x:v>1.05995521183271</x:v>
      </x:c>
      <x:c r="AI28" s="13">
        <x:v>1.7357892842393901</x:v>
      </x:c>
      <x:c r="AJ28" s="173">
        <x:v>0.22212556791114299</x:v>
      </x:c>
      <x:c r="AK28" s="13">
        <x:v>0</x:v>
      </x:c>
      <x:c r="AL28" s="173">
        <x:v>0</x:v>
      </x:c>
      <x:c r="AM28" s="13">
        <x:v>0</x:v>
      </x:c>
      <x:c r="AN28" s="173">
        <x:v>0</x:v>
      </x:c>
      <x:c r="AO28" s="13">
        <x:v>0</x:v>
      </x:c>
      <x:c r="AP28" s="173">
        <x:v>0</x:v>
      </x:c>
      <x:c r="AQ28" s="15"/>
      <x:c r="AR28" s="15"/>
      <x:c r="AS28" s="15"/>
      <x:c r="AT28" s="15"/>
      <x:c r="AU28" s="15"/>
      <x:c r="AV28" s="15"/>
      <x:c r="AW28" s="15"/>
      <x:c r="AX28" s="15"/>
      <x:c r="AY28" s="15"/>
      <x:c r="AZ28" s="15"/>
      <x:c r="BA28" s="15"/>
      <x:c r="BB28" s="15"/>
      <x:c r="BC28" s="15"/>
      <x:c r="BD28" s="15"/>
      <x:c r="BE28" s="15"/>
      <x:c r="BF28" s="15"/>
      <x:c r="BG28" s="15"/>
      <x:c r="BH28" s="15"/>
      <x:c r="BI28" s="15"/>
      <x:c r="BJ28" s="16"/>
    </x:row>
    <x:row r="29" spans="1:62" ht="12.95" customHeight="1" x14ac:dyDescent="0.2">
      <x:c r="A29" s="2" t="s">
        <x:v>371</x:v>
      </x:c>
      <x:c r="B29" s="12">
        <x:v>2</x:v>
      </x:c>
      <x:c r="C29" s="13">
        <x:v>72.479765427297394</x:v>
      </x:c>
      <x:c r="D29" s="173">
        <x:v>1.0602534433928099</x:v>
      </x:c>
      <x:c r="E29" s="13">
        <x:v>62.566290852305002</x:v>
      </x:c>
      <x:c r="F29" s="173">
        <x:v>3.7726406283738698</x:v>
      </x:c>
      <x:c r="G29" s="13">
        <x:v>80.986937658928895</x:v>
      </x:c>
      <x:c r="H29" s="173">
        <x:v>1.1609235647654099</x:v>
      </x:c>
      <x:c r="I29" s="13">
        <x:v>18.4206468066239</x:v>
      </x:c>
      <x:c r="J29" s="173">
        <x:v>3.9308939926760802</x:v>
      </x:c>
      <x:c r="K29" s="13">
        <x:v>8.3447738458647205</x:v>
      </x:c>
      <x:c r="L29" s="173">
        <x:v>0.50585924517190695</x:v>
      </x:c>
      <x:c r="M29" s="13">
        <x:v>17.104867311001801</x:v>
      </x:c>
      <x:c r="N29" s="173">
        <x:v>2.7599653272503799</x:v>
      </x:c>
      <x:c r="O29" s="13">
        <x:v>7.91086400354936</x:v>
      </x:c>
      <x:c r="P29" s="173">
        <x:v>0.70753608408537105</x:v>
      </x:c>
      <x:c r="Q29" s="13">
        <x:v>-9.1940033074524301</x:v>
      </x:c>
      <x:c r="R29" s="173">
        <x:v>2.94683061414751</x:v>
      </x:c>
      <x:c r="S29" s="13">
        <x:v>8.6319344203248907</x:v>
      </x:c>
      <x:c r="T29" s="173">
        <x:v>0.61479853181087196</x:v>
      </x:c>
      <x:c r="U29" s="13">
        <x:v>12.6975002657312</x:v>
      </x:c>
      <x:c r="V29" s="173">
        <x:v>2.9692955126696998</x:v>
      </x:c>
      <x:c r="W29" s="13">
        <x:v>7.9765413031457797</x:v>
      </x:c>
      <x:c r="X29" s="173">
        <x:v>0.73428592808557502</x:v>
      </x:c>
      <x:c r="Y29" s="13">
        <x:v>-4.7209589625853798</x:v>
      </x:c>
      <x:c r="Z29" s="173">
        <x:v>3.0692456289046199</x:v>
      </x:c>
      <x:c r="AA29" s="13">
        <x:v>4.6909014999886001</x:v>
      </x:c>
      <x:c r="AB29" s="173">
        <x:v>0.43769671248916803</x:v>
      </x:c>
      <x:c r="AC29" s="13">
        <x:v>7.6313415709620598</x:v>
      </x:c>
      <x:c r="AD29" s="173">
        <x:v>1.99001896434848</x:v>
      </x:c>
      <x:c r="AE29" s="13">
        <x:v>3.1256570343760002</x:v>
      </x:c>
      <x:c r="AF29" s="173">
        <x:v>0.51251554838032998</x:v>
      </x:c>
      <x:c r="AG29" s="13">
        <x:v>-4.5056845365860596</x:v>
      </x:c>
      <x:c r="AH29" s="173">
        <x:v>2.08527265796562</x:v>
      </x:c>
      <x:c r="AI29" s="13">
        <x:v>5.8526248065243998</x:v>
      </x:c>
      <x:c r="AJ29" s="173">
        <x:v>0.47064278673834198</x:v>
      </x:c>
      <x:c r="AK29" s="13">
        <x:v>0</x:v>
      </x:c>
      <x:c r="AL29" s="173">
        <x:v>0</x:v>
      </x:c>
      <x:c r="AM29" s="13">
        <x:v>0</x:v>
      </x:c>
      <x:c r="AN29" s="173">
        <x:v>0</x:v>
      </x:c>
      <x:c r="AO29" s="13">
        <x:v>0</x:v>
      </x:c>
      <x:c r="AP29" s="173">
        <x:v>0</x:v>
      </x:c>
      <x:c r="AQ29" s="15"/>
      <x:c r="AR29" s="15"/>
      <x:c r="AS29" s="15"/>
      <x:c r="AT29" s="15"/>
      <x:c r="AU29" s="15"/>
      <x:c r="AV29" s="15"/>
      <x:c r="AW29" s="15"/>
      <x:c r="AX29" s="15"/>
      <x:c r="AY29" s="15"/>
      <x:c r="AZ29" s="15"/>
      <x:c r="BA29" s="15"/>
      <x:c r="BB29" s="15"/>
      <x:c r="BC29" s="15"/>
      <x:c r="BD29" s="15"/>
      <x:c r="BE29" s="15"/>
      <x:c r="BF29" s="15"/>
      <x:c r="BG29" s="15"/>
      <x:c r="BH29" s="15"/>
      <x:c r="BI29" s="15"/>
      <x:c r="BJ29" s="16"/>
    </x:row>
    <x:row r="30" spans="1:62" ht="12.95" customHeight="1" x14ac:dyDescent="0.2">
      <x:c r="A30" s="2" t="s">
        <x:v>372</x:v>
      </x:c>
      <x:c r="B30" s="12">
        <x:v>2</x:v>
      </x:c>
      <x:c r="C30" s="13">
        <x:v>86.652337791595997</x:v>
      </x:c>
      <x:c r="D30" s="173">
        <x:v>0.70726525216913405</x:v>
      </x:c>
      <x:c r="E30" s="13">
        <x:v>93.572173733113502</x:v>
      </x:c>
      <x:c r="F30" s="173">
        <x:v>1.56486615603125</x:v>
      </x:c>
      <x:c r="G30" s="13">
        <x:v>93.014578749084706</x:v>
      </x:c>
      <x:c r="H30" s="173">
        <x:v>0.55400877243496005</x:v>
      </x:c>
      <x:c r="I30" s="13">
        <x:v>-0.55759498402873897</x:v>
      </x:c>
      <x:c r="J30" s="173">
        <x:v>1.5477201179301201</x:v>
      </x:c>
      <x:c r="K30" s="13">
        <x:v>3.4332576726780699</x:v>
      </x:c>
      <x:c r="L30" s="173">
        <x:v>0.30119773636491198</x:v>
      </x:c>
      <x:c r="M30" s="13">
        <x:v>2.8058798424030398</x:v>
      </x:c>
      <x:c r="N30" s="173">
        <x:v>0.94139329727551901</x:v>
      </x:c>
      <x:c r="O30" s="13">
        <x:v>3.6727811676792599</x:v>
      </x:c>
      <x:c r="P30" s="173">
        <x:v>0.43396300509503599</x:v>
      </x:c>
      <x:c r="Q30" s="13">
        <x:v>0.86690132527622299</x:v>
      </x:c>
      <x:c r="R30" s="173">
        <x:v>0.95603653866518401</x:v>
      </x:c>
      <x:c r="S30" s="13">
        <x:v>2.4881771673612101</x:v>
      </x:c>
      <x:c r="T30" s="173">
        <x:v>0.25819082801071003</x:v>
      </x:c>
      <x:c r="U30" s="13">
        <x:v>1.7449932803737001</x:v>
      </x:c>
      <x:c r="V30" s="173">
        <x:v>0.70950973213981905</x:v>
      </x:c>
      <x:c r="W30" s="13">
        <x:v>2.2274004996918699</x:v>
      </x:c>
      <x:c r="X30" s="173">
        <x:v>0.33780077651961898</x:v>
      </x:c>
      <x:c r="Y30" s="13">
        <x:v>0.48240721931816999</x:v>
      </x:c>
      <x:c r="Z30" s="173">
        <x:v>0.79268060166377696</x:v>
      </x:c>
      <x:c r="AA30" s="13">
        <x:v>1.6525648699195901</x:v>
      </x:c>
      <x:c r="AB30" s="173">
        <x:v>0.232822191532635</x:v>
      </x:c>
      <x:c r="AC30" s="13">
        <x:v>1.8769531441098</x:v>
      </x:c>
      <x:c r="AD30" s="173">
        <x:v>0.90602682178596405</x:v>
      </x:c>
      <x:c r="AE30" s="13">
        <x:v>1.0852395835441599</x:v>
      </x:c>
      <x:c r="AF30" s="173">
        <x:v>0.23840036674668399</x:v>
      </x:c>
      <x:c r="AG30" s="13">
        <x:v>-0.79171356056563802</x:v>
      </x:c>
      <x:c r="AH30" s="173">
        <x:v>0.89111830320597296</x:v>
      </x:c>
      <x:c r="AI30" s="13">
        <x:v>5.7736624984451703</x:v>
      </x:c>
      <x:c r="AJ30" s="173">
        <x:v>0.51156727683952097</x:v>
      </x:c>
      <x:c r="AK30" s="13">
        <x:v>0</x:v>
      </x:c>
      <x:c r="AL30" s="173">
        <x:v>0</x:v>
      </x:c>
      <x:c r="AM30" s="13">
        <x:v>0</x:v>
      </x:c>
      <x:c r="AN30" s="173">
        <x:v>0</x:v>
      </x:c>
      <x:c r="AO30" s="13">
        <x:v>0</x:v>
      </x:c>
      <x:c r="AP30" s="173">
        <x:v>0</x:v>
      </x:c>
      <x:c r="AQ30" s="15"/>
      <x:c r="AR30" s="15"/>
      <x:c r="AS30" s="15"/>
      <x:c r="AT30" s="15"/>
      <x:c r="AU30" s="15"/>
      <x:c r="AV30" s="15"/>
      <x:c r="AW30" s="15"/>
      <x:c r="AX30" s="15"/>
      <x:c r="AY30" s="15"/>
      <x:c r="AZ30" s="15"/>
      <x:c r="BA30" s="15"/>
      <x:c r="BB30" s="15"/>
      <x:c r="BC30" s="15"/>
      <x:c r="BD30" s="15"/>
      <x:c r="BE30" s="15"/>
      <x:c r="BF30" s="15"/>
      <x:c r="BG30" s="15"/>
      <x:c r="BH30" s="15"/>
      <x:c r="BI30" s="15"/>
      <x:c r="BJ30" s="16"/>
    </x:row>
    <x:row r="31" spans="1:62" ht="12.95" customHeight="1" x14ac:dyDescent="0.2">
      <x:c r="A31" s="2" t="s">
        <x:v>373</x:v>
      </x:c>
      <x:c r="B31" s="12">
        <x:v>2</x:v>
      </x:c>
      <x:c r="C31" s="13">
        <x:v>74.207248232050702</x:v>
      </x:c>
      <x:c r="D31" s="173">
        <x:v>0.78046867670795805</x:v>
      </x:c>
      <x:c r="E31" s="13">
        <x:v>73.520300720333793</x:v>
      </x:c>
      <x:c r="F31" s="173">
        <x:v>3.4143424317072002</x:v>
      </x:c>
      <x:c r="G31" s="13">
        <x:v>78.532591284494401</x:v>
      </x:c>
      <x:c r="H31" s="173">
        <x:v>1.1026998082114301</x:v>
      </x:c>
      <x:c r="I31" s="13">
        <x:v>5.01229056416057</x:v>
      </x:c>
      <x:c r="J31" s="173">
        <x:v>3.6445129201672999</x:v>
      </x:c>
      <x:c r="K31" s="13">
        <x:v>5.8311288971319399</x:v>
      </x:c>
      <x:c r="L31" s="173">
        <x:v>0.452299565247194</x:v>
      </x:c>
      <x:c r="M31" s="13">
        <x:v>12.056474607246299</x:v>
      </x:c>
      <x:c r="N31" s="173">
        <x:v>2.3995160115208498</x:v>
      </x:c>
      <x:c r="O31" s="13">
        <x:v>4.9710025165631597</x:v>
      </x:c>
      <x:c r="P31" s="173">
        <x:v>0.53329042278445404</x:v>
      </x:c>
      <x:c r="Q31" s="13">
        <x:v>-7.0854720906831101</x:v>
      </x:c>
      <x:c r="R31" s="173">
        <x:v>2.43126789282084</x:v>
      </x:c>
      <x:c r="S31" s="13">
        <x:v>11.8114531389487</x:v>
      </x:c>
      <x:c r="T31" s="173">
        <x:v>0.57659526654302395</x:v>
      </x:c>
      <x:c r="U31" s="13">
        <x:v>8.4775376145239107</x:v>
      </x:c>
      <x:c r="V31" s="173">
        <x:v>2.0236153371498702</x:v>
      </x:c>
      <x:c r="W31" s="13">
        <x:v>11.7256839319862</x:v>
      </x:c>
      <x:c r="X31" s="173">
        <x:v>1.02113488971952</x:v>
      </x:c>
      <x:c r="Y31" s="13">
        <x:v>3.2481463174623002</x:v>
      </x:c>
      <x:c r="Z31" s="173">
        <x:v>2.4445161547645902</x:v>
      </x:c>
      <x:c r="AA31" s="13">
        <x:v>4.8004887815227004</x:v>
      </x:c>
      <x:c r="AB31" s="173">
        <x:v>0.43617594699714601</x:v>
      </x:c>
      <x:c r="AC31" s="13">
        <x:v>5.9456870578960004</x:v>
      </x:c>
      <x:c r="AD31" s="173">
        <x:v>1.8312325550172599</x:v>
      </x:c>
      <x:c r="AE31" s="13">
        <x:v>4.7707222669562404</x:v>
      </x:c>
      <x:c r="AF31" s="173">
        <x:v>0.58897685892696106</x:v>
      </x:c>
      <x:c r="AG31" s="13">
        <x:v>-1.17496479093976</x:v>
      </x:c>
      <x:c r="AH31" s="173">
        <x:v>1.8977470814513699</x:v>
      </x:c>
      <x:c r="AI31" s="13">
        <x:v>3.3496809503459501</x:v>
      </x:c>
      <x:c r="AJ31" s="173">
        <x:v>0.39449804219596601</x:v>
      </x:c>
      <x:c r="AK31" s="13">
        <x:v>0</x:v>
      </x:c>
      <x:c r="AL31" s="173">
        <x:v>0</x:v>
      </x:c>
      <x:c r="AM31" s="13">
        <x:v>0</x:v>
      </x:c>
      <x:c r="AN31" s="173">
        <x:v>0</x:v>
      </x:c>
      <x:c r="AO31" s="13">
        <x:v>0</x:v>
      </x:c>
      <x:c r="AP31" s="173">
        <x:v>0</x:v>
      </x:c>
      <x:c r="AQ31" s="15"/>
      <x:c r="AR31" s="15"/>
      <x:c r="AS31" s="15"/>
      <x:c r="AT31" s="15"/>
      <x:c r="AU31" s="15"/>
      <x:c r="AV31" s="15"/>
      <x:c r="AW31" s="15"/>
      <x:c r="AX31" s="15"/>
      <x:c r="AY31" s="15"/>
      <x:c r="AZ31" s="15"/>
      <x:c r="BA31" s="15"/>
      <x:c r="BB31" s="15"/>
      <x:c r="BC31" s="15"/>
      <x:c r="BD31" s="15"/>
      <x:c r="BE31" s="15"/>
      <x:c r="BF31" s="15"/>
      <x:c r="BG31" s="15"/>
      <x:c r="BH31" s="15"/>
      <x:c r="BI31" s="15"/>
      <x:c r="BJ31" s="16"/>
    </x:row>
    <x:row r="32" spans="1:62" ht="12.95" customHeight="1" x14ac:dyDescent="0.2">
      <x:c r="A32" s="2" t="s">
        <x:v>374</x:v>
      </x:c>
      <x:c r="B32" s="12">
        <x:v>2</x:v>
      </x:c>
      <x:c r="C32" s="13">
        <x:v>91.458707209924796</x:v>
      </x:c>
      <x:c r="D32" s="173">
        <x:v>0.592243533011242</x:v>
      </x:c>
      <x:c r="E32" s="13">
        <x:v>78.619441104711001</x:v>
      </x:c>
      <x:c r="F32" s="173">
        <x:v>3.2163517888371098</x:v>
      </x:c>
      <x:c r="G32" s="13">
        <x:v>93.447978535670401</x:v>
      </x:c>
      <x:c r="H32" s="173">
        <x:v>0.57363007747797101</x:v>
      </x:c>
      <x:c r="I32" s="13">
        <x:v>14.8285374309595</x:v>
      </x:c>
      <x:c r="J32" s="173">
        <x:v>3.1413042067506201</x:v>
      </x:c>
      <x:c r="K32" s="13">
        <x:v>0</x:v>
      </x:c>
      <x:c r="L32" s="173">
        <x:v>0</x:v>
      </x:c>
      <x:c r="M32" s="13">
        <x:v>0</x:v>
      </x:c>
      <x:c r="N32" s="173">
        <x:v>0</x:v>
      </x:c>
      <x:c r="O32" s="13">
        <x:v>0</x:v>
      </x:c>
      <x:c r="P32" s="173">
        <x:v>0</x:v>
      </x:c>
      <x:c r="Q32" s="13">
        <x:v>0</x:v>
      </x:c>
      <x:c r="R32" s="173">
        <x:v>0</x:v>
      </x:c>
      <x:c r="S32" s="13">
        <x:v>5.3126887368102302</x:v>
      </x:c>
      <x:c r="T32" s="173">
        <x:v>0.38364319554585602</x:v>
      </x:c>
      <x:c r="U32" s="13">
        <x:v>10.566254598655499</x:v>
      </x:c>
      <x:c r="V32" s="173">
        <x:v>2.81556899300013</x:v>
      </x:c>
      <x:c r="W32" s="13">
        <x:v>4.9262386181601396</x:v>
      </x:c>
      <x:c r="X32" s="173">
        <x:v>0.43532310762404097</x:v>
      </x:c>
      <x:c r="Y32" s="13">
        <x:v>-5.6400159804953898</x:v>
      </x:c>
      <x:c r="Z32" s="173">
        <x:v>2.7769469354787399</x:v>
      </x:c>
      <x:c r="AA32" s="13">
        <x:v>2.6987670322403101</x:v>
      </x:c>
      <x:c r="AB32" s="173">
        <x:v>0.31451775679720401</x:v>
      </x:c>
      <x:c r="AC32" s="13">
        <x:v>10.8143042966335</x:v>
      </x:c>
      <x:c r="AD32" s="173">
        <x:v>2.5470034205443701</x:v>
      </x:c>
      <x:c r="AE32" s="13">
        <x:v>1.6257828461694299</x:v>
      </x:c>
      <x:c r="AF32" s="173">
        <x:v>0.30927580204448701</x:v>
      </x:c>
      <x:c r="AG32" s="13">
        <x:v>-9.1885214504640906</x:v>
      </x:c>
      <x:c r="AH32" s="173">
        <x:v>2.5462184642913899</x:v>
      </x:c>
      <x:c r="AI32" s="13">
        <x:v>0.52983702102465902</x:v>
      </x:c>
      <x:c r="AJ32" s="173">
        <x:v>0.15137548065384901</x:v>
      </x:c>
      <x:c r="AK32" s="13">
        <x:v>0</x:v>
      </x:c>
      <x:c r="AL32" s="173">
        <x:v>0</x:v>
      </x:c>
      <x:c r="AM32" s="13">
        <x:v>0</x:v>
      </x:c>
      <x:c r="AN32" s="173">
        <x:v>0</x:v>
      </x:c>
      <x:c r="AO32" s="13">
        <x:v>0</x:v>
      </x:c>
      <x:c r="AP32" s="173">
        <x:v>0</x:v>
      </x:c>
      <x:c r="AQ32" s="15"/>
      <x:c r="AR32" s="15"/>
      <x:c r="AS32" s="15"/>
      <x:c r="AT32" s="15"/>
      <x:c r="AU32" s="15"/>
      <x:c r="AV32" s="15"/>
      <x:c r="AW32" s="15"/>
      <x:c r="AX32" s="15"/>
      <x:c r="AY32" s="15"/>
      <x:c r="AZ32" s="15"/>
      <x:c r="BA32" s="15"/>
      <x:c r="BB32" s="15"/>
      <x:c r="BC32" s="15"/>
      <x:c r="BD32" s="15"/>
      <x:c r="BE32" s="15"/>
      <x:c r="BF32" s="15"/>
      <x:c r="BG32" s="15"/>
      <x:c r="BH32" s="15"/>
      <x:c r="BI32" s="15"/>
      <x:c r="BJ32" s="16"/>
    </x:row>
    <x:row r="33" spans="1:62" ht="12.95" customHeight="1" x14ac:dyDescent="0.2">
      <x:c r="A33" s="2" t="s">
        <x:v>375</x:v>
      </x:c>
      <x:c r="B33" s="12">
        <x:v>2</x:v>
      </x:c>
      <x:c r="C33" s="13">
        <x:v>55.155047840806603</x:v>
      </x:c>
      <x:c r="D33" s="173">
        <x:v>1.37846394590846</x:v>
      </x:c>
      <x:c r="E33" s="13">
        <x:v>37.288605221609401</x:v>
      </x:c>
      <x:c r="F33" s="173">
        <x:v>4.2283604718825698</x:v>
      </x:c>
      <x:c r="G33" s="13">
        <x:v>66.889517667563894</x:v>
      </x:c>
      <x:c r="H33" s="173">
        <x:v>1.8733559515556999</x:v>
      </x:c>
      <x:c r="I33" s="13">
        <x:v>29.600912445954499</x:v>
      </x:c>
      <x:c r="J33" s="173">
        <x:v>4.4871934240179296</x:v>
      </x:c>
      <x:c r="K33" s="13">
        <x:v>26.538728873682199</x:v>
      </x:c>
      <x:c r="L33" s="173">
        <x:v>1.2691669288578999</x:v>
      </x:c>
      <x:c r="M33" s="13">
        <x:v>50.1021768493056</x:v>
      </x:c>
      <x:c r="N33" s="173">
        <x:v>4.3616579870922996</x:v>
      </x:c>
      <x:c r="O33" s="13">
        <x:v>24.034392770855</x:v>
      </x:c>
      <x:c r="P33" s="173">
        <x:v>1.5823256207952701</x:v>
      </x:c>
      <x:c r="Q33" s="13">
        <x:v>-26.0677840784506</x:v>
      </x:c>
      <x:c r="R33" s="173">
        <x:v>4.4162480684340304</x:v>
      </x:c>
      <x:c r="S33" s="13">
        <x:v>5.9239824865463504</x:v>
      </x:c>
      <x:c r="T33" s="173">
        <x:v>0.664543512747929</x:v>
      </x:c>
      <x:c r="U33" s="13">
        <x:v>2.71132842309652</x:v>
      </x:c>
      <x:c r="V33" s="173">
        <x:v>1.1686497468589601</x:v>
      </x:c>
      <x:c r="W33" s="13">
        <x:v>6.3061066506846304</x:v>
      </x:c>
      <x:c r="X33" s="173">
        <x:v>1.0678093725547899</x:v>
      </x:c>
      <x:c r="Y33" s="13">
        <x:v>3.5947782275881099</x:v>
      </x:c>
      <x:c r="Z33" s="173">
        <x:v>1.5975024609073101</x:v>
      </x:c>
      <x:c r="AA33" s="13">
        <x:v>6.9151734981212201</x:v>
      </x:c>
      <x:c r="AB33" s="173">
        <x:v>0.75860352878761705</x:v>
      </x:c>
      <x:c r="AC33" s="13">
        <x:v>9.8978895059885392</x:v>
      </x:c>
      <x:c r="AD33" s="173">
        <x:v>2.50161624404651</x:v>
      </x:c>
      <x:c r="AE33" s="13">
        <x:v>2.7699829108964602</x:v>
      </x:c>
      <x:c r="AF33" s="173">
        <x:v>0.68704578755401902</x:v>
      </x:c>
      <x:c r="AG33" s="13">
        <x:v>-7.1279065950920897</x:v>
      </x:c>
      <x:c r="AH33" s="173">
        <x:v>2.5327481416854898</x:v>
      </x:c>
      <x:c r="AI33" s="13">
        <x:v>5.4670673008436497</x:v>
      </x:c>
      <x:c r="AJ33" s="173">
        <x:v>0.59712397956098895</x:v>
      </x:c>
      <x:c r="AK33" s="13">
        <x:v>0</x:v>
      </x:c>
      <x:c r="AL33" s="173">
        <x:v>0</x:v>
      </x:c>
      <x:c r="AM33" s="13">
        <x:v>0</x:v>
      </x:c>
      <x:c r="AN33" s="173">
        <x:v>0</x:v>
      </x:c>
      <x:c r="AO33" s="13">
        <x:v>0</x:v>
      </x:c>
      <x:c r="AP33" s="173">
        <x:v>0</x:v>
      </x:c>
      <x:c r="AQ33" s="15"/>
      <x:c r="AR33" s="15"/>
      <x:c r="AS33" s="15"/>
      <x:c r="AT33" s="15"/>
      <x:c r="AU33" s="15"/>
      <x:c r="AV33" s="15"/>
      <x:c r="AW33" s="15"/>
      <x:c r="AX33" s="15"/>
      <x:c r="AY33" s="15"/>
      <x:c r="AZ33" s="15"/>
      <x:c r="BA33" s="15"/>
      <x:c r="BB33" s="15"/>
      <x:c r="BC33" s="15"/>
      <x:c r="BD33" s="15"/>
      <x:c r="BE33" s="15"/>
      <x:c r="BF33" s="15"/>
      <x:c r="BG33" s="15"/>
      <x:c r="BH33" s="15"/>
      <x:c r="BI33" s="15"/>
      <x:c r="BJ33" s="16"/>
    </x:row>
    <x:row r="34" spans="1:62" ht="12.95" customHeight="1" x14ac:dyDescent="0.2">
      <x:c r="A34" s="2" t="s">
        <x:v>376</x:v>
      </x:c>
      <x:c r="B34" s="12">
        <x:v>2</x:v>
      </x:c>
      <x:c r="C34" s="13">
        <x:v>67.889819727666307</x:v>
      </x:c>
      <x:c r="D34" s="173">
        <x:v>1.01522338326137</x:v>
      </x:c>
      <x:c r="E34" s="13">
        <x:v>58.392058717117301</x:v>
      </x:c>
      <x:c r="F34" s="173">
        <x:v>3.10467901372304</x:v>
      </x:c>
      <x:c r="G34" s="13">
        <x:v>72.873364567234702</x:v>
      </x:c>
      <x:c r="H34" s="173">
        <x:v>1.34442176057998</x:v>
      </x:c>
      <x:c r="I34" s="13">
        <x:v>14.481305850117399</x:v>
      </x:c>
      <x:c r="J34" s="173">
        <x:v>3.37347771969818</x:v>
      </x:c>
      <x:c r="K34" s="13">
        <x:v>19.920423313135601</x:v>
      </x:c>
      <x:c r="L34" s="173">
        <x:v>0.94080237368918596</x:v>
      </x:c>
      <x:c r="M34" s="13">
        <x:v>28.8240463596422</x:v>
      </x:c>
      <x:c r="N34" s="173">
        <x:v>2.7542455763753599</x:v>
      </x:c>
      <x:c r="O34" s="13">
        <x:v>16.027746320010301</x:v>
      </x:c>
      <x:c r="P34" s="173">
        <x:v>1.2857728240392901</x:v>
      </x:c>
      <x:c r="Q34" s="13">
        <x:v>-12.7963000396319</x:v>
      </x:c>
      <x:c r="R34" s="173">
        <x:v>2.9367851886182099</x:v>
      </x:c>
      <x:c r="S34" s="13">
        <x:v>0.54516887765309896</x:v>
      </x:c>
      <x:c r="T34" s="173">
        <x:v>0.167343580742049</x:v>
      </x:c>
      <x:c r="U34" s="13">
        <x:v>0.302999971049351</x:v>
      </x:c>
      <x:c r="V34" s="173">
        <x:v>0.30345164051541101</x:v>
      </x:c>
      <x:c r="W34" s="13">
        <x:v>0.61586912549175599</x:v>
      </x:c>
      <x:c r="X34" s="173">
        <x:v>0.27945380986733998</x:v>
      </x:c>
      <x:c r="Y34" s="13">
        <x:v>0.31286915444240498</x:v>
      </x:c>
      <x:c r="Z34" s="173">
        <x:v>0.41213540971557899</x:v>
      </x:c>
      <x:c r="AA34" s="13">
        <x:v>11.0951347317738</x:v>
      </x:c>
      <x:c r="AB34" s="173">
        <x:v>0.73875393456423399</x:v>
      </x:c>
      <x:c r="AC34" s="13">
        <x:v>12.4808949521912</x:v>
      </x:c>
      <x:c r="AD34" s="173">
        <x:v>2.1571003738418701</x:v>
      </x:c>
      <x:c r="AE34" s="13">
        <x:v>10.4830199872632</x:v>
      </x:c>
      <x:c r="AF34" s="173">
        <x:v>0.970546819382336</x:v>
      </x:c>
      <x:c r="AG34" s="13">
        <x:v>-1.9978749649279399</x:v>
      </x:c>
      <x:c r="AH34" s="173">
        <x:v>2.3671973786368801</x:v>
      </x:c>
      <x:c r="AI34" s="13">
        <x:v>0.549453349771166</x:v>
      </x:c>
      <x:c r="AJ34" s="173">
        <x:v>0.192796203798589</x:v>
      </x:c>
      <x:c r="AK34" s="13">
        <x:v>0</x:v>
      </x:c>
      <x:c r="AL34" s="173">
        <x:v>0</x:v>
      </x:c>
      <x:c r="AM34" s="13">
        <x:v>0</x:v>
      </x:c>
      <x:c r="AN34" s="173">
        <x:v>0</x:v>
      </x:c>
      <x:c r="AO34" s="13">
        <x:v>0</x:v>
      </x:c>
      <x:c r="AP34" s="173">
        <x:v>0</x:v>
      </x:c>
      <x:c r="AQ34" s="15"/>
      <x:c r="AR34" s="15"/>
      <x:c r="AS34" s="15"/>
      <x:c r="AT34" s="15"/>
      <x:c r="AU34" s="15"/>
      <x:c r="AV34" s="15"/>
      <x:c r="AW34" s="15"/>
      <x:c r="AX34" s="15"/>
      <x:c r="AY34" s="15"/>
      <x:c r="AZ34" s="15"/>
      <x:c r="BA34" s="15"/>
      <x:c r="BB34" s="15"/>
      <x:c r="BC34" s="15"/>
      <x:c r="BD34" s="15"/>
      <x:c r="BE34" s="15"/>
      <x:c r="BF34" s="15"/>
      <x:c r="BG34" s="15"/>
      <x:c r="BH34" s="15"/>
      <x:c r="BI34" s="15"/>
      <x:c r="BJ34" s="16"/>
    </x:row>
    <x:row r="35" spans="1:62" ht="12.95" customHeight="1" x14ac:dyDescent="0.2">
      <x:c r="A35" s="2" t="s">
        <x:v>377</x:v>
      </x:c>
      <x:c r="B35" s="12">
        <x:v>2</x:v>
      </x:c>
      <x:c r="C35" s="13">
        <x:v>55.464106203496002</x:v>
      </x:c>
      <x:c r="D35" s="173">
        <x:v>0.84274929590731695</x:v>
      </x:c>
      <x:c r="E35" s="13">
        <x:v>51.088529287772801</x:v>
      </x:c>
      <x:c r="F35" s="173">
        <x:v>3.42486632311283</x:v>
      </x:c>
      <x:c r="G35" s="13">
        <x:v>55.462948768985797</x:v>
      </x:c>
      <x:c r="H35" s="173">
        <x:v>1.28104853695528</x:v>
      </x:c>
      <x:c r="I35" s="13">
        <x:v>4.3744194812130299</x:v>
      </x:c>
      <x:c r="J35" s="173">
        <x:v>3.8377342251529099</x:v>
      </x:c>
      <x:c r="K35" s="13">
        <x:v>0</x:v>
      </x:c>
      <x:c r="L35" s="173">
        <x:v>0</x:v>
      </x:c>
      <x:c r="M35" s="13">
        <x:v>0</x:v>
      </x:c>
      <x:c r="N35" s="173">
        <x:v>0</x:v>
      </x:c>
      <x:c r="O35" s="13">
        <x:v>0</x:v>
      </x:c>
      <x:c r="P35" s="173">
        <x:v>0</x:v>
      </x:c>
      <x:c r="Q35" s="13">
        <x:v>0</x:v>
      </x:c>
      <x:c r="R35" s="173">
        <x:v>0</x:v>
      </x:c>
      <x:c r="S35" s="13">
        <x:v>43.386979324912801</x:v>
      </x:c>
      <x:c r="T35" s="173">
        <x:v>0.83953179547939605</x:v>
      </x:c>
      <x:c r="U35" s="13">
        <x:v>48.911470712227199</x:v>
      </x:c>
      <x:c r="V35" s="173">
        <x:v>3.42486632311283</x:v>
      </x:c>
      <x:c r="W35" s="13">
        <x:v>44.537051231014203</x:v>
      </x:c>
      <x:c r="X35" s="173">
        <x:v>1.28104853695528</x:v>
      </x:c>
      <x:c r="Y35" s="13">
        <x:v>-4.3744194812130504</x:v>
      </x:c>
      <x:c r="Z35" s="173">
        <x:v>3.8377342251529001</x:v>
      </x:c>
      <x:c r="AA35" s="13">
        <x:v>0</x:v>
      </x:c>
      <x:c r="AB35" s="173">
        <x:v>0</x:v>
      </x:c>
      <x:c r="AC35" s="13">
        <x:v>0</x:v>
      </x:c>
      <x:c r="AD35" s="173">
        <x:v>0</x:v>
      </x:c>
      <x:c r="AE35" s="13">
        <x:v>0</x:v>
      </x:c>
      <x:c r="AF35" s="173">
        <x:v>0</x:v>
      </x:c>
      <x:c r="AG35" s="13">
        <x:v>0</x:v>
      </x:c>
      <x:c r="AH35" s="173">
        <x:v>0</x:v>
      </x:c>
      <x:c r="AI35" s="13">
        <x:v>1.1489144715911801</x:v>
      </x:c>
      <x:c r="AJ35" s="173">
        <x:v>0.17052113786759401</x:v>
      </x:c>
      <x:c r="AK35" s="13">
        <x:v>0</x:v>
      </x:c>
      <x:c r="AL35" s="173">
        <x:v>0</x:v>
      </x:c>
      <x:c r="AM35" s="13">
        <x:v>0</x:v>
      </x:c>
      <x:c r="AN35" s="173">
        <x:v>0</x:v>
      </x:c>
      <x:c r="AO35" s="13">
        <x:v>0</x:v>
      </x:c>
      <x:c r="AP35" s="173">
        <x:v>0</x:v>
      </x:c>
      <x:c r="AQ35" s="15"/>
      <x:c r="AR35" s="15"/>
      <x:c r="AS35" s="15"/>
      <x:c r="AT35" s="15"/>
      <x:c r="AU35" s="15"/>
      <x:c r="AV35" s="15"/>
      <x:c r="AW35" s="15"/>
      <x:c r="AX35" s="15"/>
      <x:c r="AY35" s="15"/>
      <x:c r="AZ35" s="15"/>
      <x:c r="BA35" s="15"/>
      <x:c r="BB35" s="15"/>
      <x:c r="BC35" s="15"/>
      <x:c r="BD35" s="15"/>
      <x:c r="BE35" s="15"/>
      <x:c r="BF35" s="15"/>
      <x:c r="BG35" s="15"/>
      <x:c r="BH35" s="15"/>
      <x:c r="BI35" s="15"/>
      <x:c r="BJ35" s="16"/>
    </x:row>
    <x:row r="36" spans="1:62" ht="12.95" customHeight="1" x14ac:dyDescent="0.2">
      <x:c r="A36" s="2" t="s">
        <x:v>378</x:v>
      </x:c>
      <x:c r="B36" s="12">
        <x:v>2</x:v>
      </x:c>
      <x:c r="C36" s="13">
        <x:v>97.748962762858795</x:v>
      </x:c>
      <x:c r="D36" s="173">
        <x:v>0.248472897303542</x:v>
      </x:c>
      <x:c r="E36" s="13">
        <x:v>99.514875373487698</x:v>
      </x:c>
      <x:c r="F36" s="173">
        <x:v>0.43017770200915401</x:v>
      </x:c>
      <x:c r="G36" s="13">
        <x:v>97.7790384756658</x:v>
      </x:c>
      <x:c r="H36" s="173">
        <x:v>0.33427823489585801</x:v>
      </x:c>
      <x:c r="I36" s="13">
        <x:v>-1.7358368978218099</x:v>
      </x:c>
      <x:c r="J36" s="173">
        <x:v>0.54366535599840904</x:v>
      </x:c>
      <x:c r="K36" s="13">
        <x:v>0.375588476111886</x:v>
      </x:c>
      <x:c r="L36" s="173">
        <x:v>9.3470159872748204E-2</x:v>
      </x:c>
      <x:c r="M36" s="13">
        <x:v>0</x:v>
      </x:c>
      <x:c r="N36" s="173">
        <x:v>0</x:v>
      </x:c>
      <x:c r="O36" s="13">
        <x:v>0.36713549955678798</x:v>
      </x:c>
      <x:c r="P36" s="173">
        <x:v>0.137787620485913</x:v>
      </x:c>
      <x:c r="Q36" s="13">
        <x:v>0.36713549955678798</x:v>
      </x:c>
      <x:c r="R36" s="173">
        <x:v>0.137787620485913</x:v>
      </x:c>
      <x:c r="S36" s="13">
        <x:v>1.6664124569293499</x:v>
      </x:c>
      <x:c r="T36" s="173">
        <x:v>0.21040982653781401</x:v>
      </x:c>
      <x:c r="U36" s="13">
        <x:v>0.485124626512346</x:v>
      </x:c>
      <x:c r="V36" s="173">
        <x:v>0.43017770200915301</x:v>
      </x:c>
      <x:c r="W36" s="13">
        <x:v>1.7724174468651901</x:v>
      </x:c>
      <x:c r="X36" s="173">
        <x:v>0.286447544844536</x:v>
      </x:c>
      <x:c r="Y36" s="13">
        <x:v>1.28729282035285</x:v>
      </x:c>
      <x:c r="Z36" s="173">
        <x:v>0.51913382286170096</x:v>
      </x:c>
      <x:c r="AA36" s="13">
        <x:v>0.13789594483994899</x:v>
      </x:c>
      <x:c r="AB36" s="173">
        <x:v>6.8336127380838996E-2</x:v>
      </x:c>
      <x:c r="AC36" s="13">
        <x:v>0</x:v>
      </x:c>
      <x:c r="AD36" s="173">
        <x:v>0</x:v>
      </x:c>
      <x:c r="AE36" s="13">
        <x:v>8.1408577912182298E-2</x:v>
      </x:c>
      <x:c r="AF36" s="173">
        <x:v>5.9065369800464299E-2</x:v>
      </x:c>
      <x:c r="AG36" s="13">
        <x:v>8.1408577912182298E-2</x:v>
      </x:c>
      <x:c r="AH36" s="173">
        <x:v>5.9065369800464299E-2</x:v>
      </x:c>
      <x:c r="AI36" s="13">
        <x:v>7.1140359260057101E-2</x:v>
      </x:c>
      <x:c r="AJ36" s="173">
        <x:v>3.7338362442676701E-2</x:v>
      </x:c>
      <x:c r="AK36" s="13">
        <x:v>0</x:v>
      </x:c>
      <x:c r="AL36" s="173">
        <x:v>0</x:v>
      </x:c>
      <x:c r="AM36" s="13">
        <x:v>0</x:v>
      </x:c>
      <x:c r="AN36" s="173">
        <x:v>0</x:v>
      </x:c>
      <x:c r="AO36" s="13">
        <x:v>0</x:v>
      </x:c>
      <x:c r="AP36" s="173">
        <x:v>0</x:v>
      </x:c>
      <x:c r="AQ36" s="15"/>
      <x:c r="AR36" s="15"/>
      <x:c r="AS36" s="15"/>
      <x:c r="AT36" s="15"/>
      <x:c r="AU36" s="15"/>
      <x:c r="AV36" s="15"/>
      <x:c r="AW36" s="15"/>
      <x:c r="AX36" s="15"/>
      <x:c r="AY36" s="15"/>
      <x:c r="AZ36" s="15"/>
      <x:c r="BA36" s="15"/>
      <x:c r="BB36" s="15"/>
      <x:c r="BC36" s="15"/>
      <x:c r="BD36" s="15"/>
      <x:c r="BE36" s="15"/>
      <x:c r="BF36" s="15"/>
      <x:c r="BG36" s="15"/>
      <x:c r="BH36" s="15"/>
      <x:c r="BI36" s="15"/>
      <x:c r="BJ36" s="16"/>
    </x:row>
    <x:row r="37" spans="1:62" ht="12.95" customHeight="1" x14ac:dyDescent="0.2">
      <x:c r="A37" s="2" t="s">
        <x:v>379</x:v>
      </x:c>
      <x:c r="B37" s="12">
        <x:v>2</x:v>
      </x:c>
      <x:c r="C37" s="13">
        <x:v>46.263073140484899</x:v>
      </x:c>
      <x:c r="D37" s="173">
        <x:v>1.2978842421568699</x:v>
      </x:c>
      <x:c r="E37" s="13">
        <x:v>37.217180678413399</x:v>
      </x:c>
      <x:c r="F37" s="173">
        <x:v>1.4902988023488499</x:v>
      </x:c>
      <x:c r="G37" s="13">
        <x:v>53.089280117109801</x:v>
      </x:c>
      <x:c r="H37" s="173">
        <x:v>1.9231193346374</x:v>
      </x:c>
      <x:c r="I37" s="13">
        <x:v>15.8720994386965</x:v>
      </x:c>
      <x:c r="J37" s="173">
        <x:v>2.1549657883204101</x:v>
      </x:c>
      <x:c r="K37" s="13">
        <x:v>4.3326285954589396</x:v>
      </x:c>
      <x:c r="L37" s="173">
        <x:v>0.30878456732291498</x:v>
      </x:c>
      <x:c r="M37" s="13">
        <x:v>4.6455771604148799</x:v>
      </x:c>
      <x:c r="N37" s="173">
        <x:v>0.59473147109311797</x:v>
      </x:c>
      <x:c r="O37" s="13">
        <x:v>3.7014228348509901</x:v>
      </x:c>
      <x:c r="P37" s="173">
        <x:v>0.50028057177720198</x:v>
      </x:c>
      <x:c r="Q37" s="13">
        <x:v>-0.94415432556388801</x:v>
      </x:c>
      <x:c r="R37" s="173">
        <x:v>0.78036975803764197</x:v>
      </x:c>
      <x:c r="S37" s="13">
        <x:v>47.205962247500999</x:v>
      </x:c>
      <x:c r="T37" s="173">
        <x:v>1.31549825430107</x:v>
      </x:c>
      <x:c r="U37" s="13">
        <x:v>56.6053954894439</x:v>
      </x:c>
      <x:c r="V37" s="173">
        <x:v>1.6958175296814699</x:v>
      </x:c>
      <x:c r="W37" s="13">
        <x:v>41.661786550639697</x:v>
      </x:c>
      <x:c r="X37" s="173">
        <x:v>1.7912324209564301</x:v>
      </x:c>
      <x:c r="Y37" s="13">
        <x:v>-14.943608938804299</x:v>
      </x:c>
      <x:c r="Z37" s="173">
        <x:v>2.1048145829074798</x:v>
      </x:c>
      <x:c r="AA37" s="13">
        <x:v>1.56946855538896</x:v>
      </x:c>
      <x:c r="AB37" s="173">
        <x:v>0.20514989565692299</x:v>
      </x:c>
      <x:c r="AC37" s="13">
        <x:v>1.5318466717278201</x:v>
      </x:c>
      <x:c r="AD37" s="173">
        <x:v>0.37364594359356701</x:v>
      </x:c>
      <x:c r="AE37" s="13">
        <x:v>1.54751049739951</x:v>
      </x:c>
      <x:c r="AF37" s="173">
        <x:v>0.32273037061500098</x:v>
      </x:c>
      <x:c r="AG37" s="13">
        <x:v>1.5663825671684801E-2</x:v>
      </x:c>
      <x:c r="AH37" s="173">
        <x:v>0.47454140486181101</x:v>
      </x:c>
      <x:c r="AI37" s="13">
        <x:v>0.62886746116622605</x:v>
      </x:c>
      <x:c r="AJ37" s="173">
        <x:v>0.167298766276503</x:v>
      </x:c>
      <x:c r="AK37" s="13">
        <x:v>0</x:v>
      </x:c>
      <x:c r="AL37" s="173">
        <x:v>0</x:v>
      </x:c>
      <x:c r="AM37" s="13">
        <x:v>0</x:v>
      </x:c>
      <x:c r="AN37" s="173">
        <x:v>0</x:v>
      </x:c>
      <x:c r="AO37" s="13">
        <x:v>0</x:v>
      </x:c>
      <x:c r="AP37" s="173">
        <x:v>0</x:v>
      </x:c>
      <x:c r="AQ37" s="15"/>
      <x:c r="AR37" s="15"/>
      <x:c r="AS37" s="15"/>
      <x:c r="AT37" s="15"/>
      <x:c r="AU37" s="15"/>
      <x:c r="AV37" s="15"/>
      <x:c r="AW37" s="15"/>
      <x:c r="AX37" s="15"/>
      <x:c r="AY37" s="15"/>
      <x:c r="AZ37" s="15"/>
      <x:c r="BA37" s="15"/>
      <x:c r="BB37" s="15"/>
      <x:c r="BC37" s="15"/>
      <x:c r="BD37" s="15"/>
      <x:c r="BE37" s="15"/>
      <x:c r="BF37" s="15"/>
      <x:c r="BG37" s="15"/>
      <x:c r="BH37" s="15"/>
      <x:c r="BI37" s="15"/>
      <x:c r="BJ37" s="16"/>
    </x:row>
    <x:row r="38" spans="1:62" ht="12.95" customHeight="1" x14ac:dyDescent="0.2">
      <x:c r="A38" s="2" t="s">
        <x:v>380</x:v>
      </x:c>
      <x:c r="B38" s="12">
        <x:v>2</x:v>
      </x:c>
      <x:c r="C38" s="13">
        <x:v>98.264319536017297</x:v>
      </x:c>
      <x:c r="D38" s="173">
        <x:v>0.237798948013758</x:v>
      </x:c>
      <x:c r="E38" s="13">
        <x:v>97.684710157655701</x:v>
      </x:c>
      <x:c r="F38" s="173">
        <x:v>1.0691898174830701</x:v>
      </x:c>
      <x:c r="G38" s="13">
        <x:v>98.4617418236747</x:v>
      </x:c>
      <x:c r="H38" s="173">
        <x:v>0.348240489011858</x:v>
      </x:c>
      <x:c r="I38" s="13">
        <x:v>0.777031666018971</x:v>
      </x:c>
      <x:c r="J38" s="173">
        <x:v>1.03202982319285</x:v>
      </x:c>
      <x:c r="K38" s="13">
        <x:v>0.57887430062613299</x:v>
      </x:c>
      <x:c r="L38" s="173">
        <x:v>0.135069242506383</x:v>
      </x:c>
      <x:c r="M38" s="13">
        <x:v>1.4365019068692499</x:v>
      </x:c>
      <x:c r="N38" s="173">
        <x:v>0.88407560411488795</x:v>
      </x:c>
      <x:c r="O38" s="13">
        <x:v>0.48540616580151502</x:v>
      </x:c>
      <x:c r="P38" s="173">
        <x:v>0.18770334028984501</x:v>
      </x:c>
      <x:c r="Q38" s="13">
        <x:v>-0.95109574106773798</x:v>
      </x:c>
      <x:c r="R38" s="173">
        <x:v>0.90236913447531497</x:v>
      </x:c>
      <x:c r="S38" s="13">
        <x:v>0.77967430641362601</x:v>
      </x:c>
      <x:c r="T38" s="173">
        <x:v>0.17644031510078501</x:v>
      </x:c>
      <x:c r="U38" s="13">
        <x:v>0.87878793547506795</x:v>
      </x:c>
      <x:c r="V38" s="173">
        <x:v>0.62857462437289502</x:v>
      </x:c>
      <x:c r="W38" s="13">
        <x:v>0.78787419440341899</x:v>
      </x:c>
      <x:c r="X38" s="173">
        <x:v>0.21724244471909901</x:v>
      </x:c>
      <x:c r="Y38" s="13">
        <x:v>-9.0913741071648693E-2</x:v>
      </x:c>
      <x:c r="Z38" s="173">
        <x:v>0.59319159306585301</x:v>
      </x:c>
      <x:c r="AA38" s="13">
        <x:v>0.229851613153912</x:v>
      </x:c>
      <x:c r="AB38" s="173">
        <x:v>8.1361778959190598E-2</x:v>
      </x:c>
      <x:c r="AC38" s="13">
        <x:v>0</x:v>
      </x:c>
      <x:c r="AD38" s="173">
        <x:v>0</x:v>
      </x:c>
      <x:c r="AE38" s="13">
        <x:v>0.264977816120403</x:v>
      </x:c>
      <x:c r="AF38" s="173">
        <x:v>0.12355482310712</x:v>
      </x:c>
      <x:c r="AG38" s="13">
        <x:v>0.264977816120403</x:v>
      </x:c>
      <x:c r="AH38" s="173">
        <x:v>0.12355482310712</x:v>
      </x:c>
      <x:c r="AI38" s="13">
        <x:v>0.14728024378900001</x:v>
      </x:c>
      <x:c r="AJ38" s="173">
        <x:v>7.7025103350465599E-2</x:v>
      </x:c>
      <x:c r="AK38" s="13">
        <x:v>0</x:v>
      </x:c>
      <x:c r="AL38" s="173">
        <x:v>0</x:v>
      </x:c>
      <x:c r="AM38" s="13">
        <x:v>0</x:v>
      </x:c>
      <x:c r="AN38" s="173">
        <x:v>0</x:v>
      </x:c>
      <x:c r="AO38" s="13">
        <x:v>0</x:v>
      </x:c>
      <x:c r="AP38" s="173">
        <x:v>0</x:v>
      </x:c>
      <x:c r="AQ38" s="15"/>
      <x:c r="AR38" s="15"/>
      <x:c r="AS38" s="15"/>
      <x:c r="AT38" s="15"/>
      <x:c r="AU38" s="15"/>
      <x:c r="AV38" s="15"/>
      <x:c r="AW38" s="15"/>
      <x:c r="AX38" s="15"/>
      <x:c r="AY38" s="15"/>
      <x:c r="AZ38" s="15"/>
      <x:c r="BA38" s="15"/>
      <x:c r="BB38" s="15"/>
      <x:c r="BC38" s="15"/>
      <x:c r="BD38" s="15"/>
      <x:c r="BE38" s="15"/>
      <x:c r="BF38" s="15"/>
      <x:c r="BG38" s="15"/>
      <x:c r="BH38" s="15"/>
      <x:c r="BI38" s="15"/>
      <x:c r="BJ38" s="16"/>
    </x:row>
    <x:row r="39" spans="1:62" ht="12.95" customHeight="1" x14ac:dyDescent="0.2">
      <x:c r="A39" s="2" t="s">
        <x:v>381</x:v>
      </x:c>
      <x:c r="B39" s="12">
        <x:v>2</x:v>
      </x:c>
      <x:c r="C39" s="13">
        <x:v>60.9399953459776</x:v>
      </x:c>
      <x:c r="D39" s="173">
        <x:v>1.18688345703972</x:v>
      </x:c>
      <x:c r="E39" s="13">
        <x:v>56.6917657487502</x:v>
      </x:c>
      <x:c r="F39" s="173">
        <x:v>3.74520002407401</x:v>
      </x:c>
      <x:c r="G39" s="13">
        <x:v>61.300391331662603</x:v>
      </x:c>
      <x:c r="H39" s="173">
        <x:v>1.54082459131147</x:v>
      </x:c>
      <x:c r="I39" s="13">
        <x:v>4.6086255829124001</x:v>
      </x:c>
      <x:c r="J39" s="173">
        <x:v>4.2533361929135101</x:v>
      </x:c>
      <x:c r="K39" s="13">
        <x:v>4.6995870158290103</x:v>
      </x:c>
      <x:c r="L39" s="173">
        <x:v>0.49267764866091801</x:v>
      </x:c>
      <x:c r="M39" s="13">
        <x:v>7.2028146256890198</x:v>
      </x:c>
      <x:c r="N39" s="173">
        <x:v>1.87426752550925</x:v>
      </x:c>
      <x:c r="O39" s="13">
        <x:v>4.2941668813161504</x:v>
      </x:c>
      <x:c r="P39" s="173">
        <x:v>0.56454719377214502</x:v>
      </x:c>
      <x:c r="Q39" s="13">
        <x:v>-2.9086477443728702</x:v>
      </x:c>
      <x:c r="R39" s="173">
        <x:v>1.9176025858371</x:v>
      </x:c>
      <x:c r="S39" s="13">
        <x:v>29.618108536880602</x:v>
      </x:c>
      <x:c r="T39" s="173">
        <x:v>1.1142852135880601</x:v>
      </x:c>
      <x:c r="U39" s="13">
        <x:v>30.853732508703501</x:v>
      </x:c>
      <x:c r="V39" s="173">
        <x:v>3.25385502495193</x:v>
      </x:c>
      <x:c r="W39" s="13">
        <x:v>31.065501422942301</x:v>
      </x:c>
      <x:c r="X39" s="173">
        <x:v>1.47456750349675</x:v>
      </x:c>
      <x:c r="Y39" s="13">
        <x:v>0.21176891423886701</x:v>
      </x:c>
      <x:c r="Z39" s="173">
        <x:v>3.6153400396244102</x:v>
      </x:c>
      <x:c r="AA39" s="13">
        <x:v>3.6424453970647299</x:v>
      </x:c>
      <x:c r="AB39" s="173">
        <x:v>0.40806440479036399</x:v>
      </x:c>
      <x:c r="AC39" s="13">
        <x:v>5.2516871168573402</x:v>
      </x:c>
      <x:c r="AD39" s="173">
        <x:v>1.66252822730771</x:v>
      </x:c>
      <x:c r="AE39" s="13">
        <x:v>3.33994036407895</x:v>
      </x:c>
      <x:c r="AF39" s="173">
        <x:v>0.46448026213563398</x:v>
      </x:c>
      <x:c r="AG39" s="13">
        <x:v>-1.9117467527784</x:v>
      </x:c>
      <x:c r="AH39" s="173">
        <x:v>1.7385533183817099</x:v>
      </x:c>
      <x:c r="AI39" s="13">
        <x:v>1.0998637042481101</x:v>
      </x:c>
      <x:c r="AJ39" s="173">
        <x:v>0.206840922910876</x:v>
      </x:c>
      <x:c r="AK39" s="13">
        <x:v>0</x:v>
      </x:c>
      <x:c r="AL39" s="173">
        <x:v>0</x:v>
      </x:c>
      <x:c r="AM39" s="13">
        <x:v>0</x:v>
      </x:c>
      <x:c r="AN39" s="173">
        <x:v>0</x:v>
      </x:c>
      <x:c r="AO39" s="13">
        <x:v>0</x:v>
      </x:c>
      <x:c r="AP39" s="173">
        <x:v>0</x:v>
      </x:c>
      <x:c r="AQ39" s="15"/>
      <x:c r="AR39" s="15"/>
      <x:c r="AS39" s="15"/>
      <x:c r="AT39" s="15"/>
      <x:c r="AU39" s="15"/>
      <x:c r="AV39" s="15"/>
      <x:c r="AW39" s="15"/>
      <x:c r="AX39" s="15"/>
      <x:c r="AY39" s="15"/>
      <x:c r="AZ39" s="15"/>
      <x:c r="BA39" s="15"/>
      <x:c r="BB39" s="15"/>
      <x:c r="BC39" s="15"/>
      <x:c r="BD39" s="15"/>
      <x:c r="BE39" s="15"/>
      <x:c r="BF39" s="15"/>
      <x:c r="BG39" s="15"/>
      <x:c r="BH39" s="15"/>
      <x:c r="BI39" s="15"/>
      <x:c r="BJ39" s="16"/>
    </x:row>
    <x:row r="40" spans="1:62" ht="12.95" customHeight="1" x14ac:dyDescent="0.2">
      <x:c r="A40" s="2" t="s">
        <x:v>382</x:v>
      </x:c>
      <x:c r="B40" s="12">
        <x:v>2</x:v>
      </x:c>
      <x:c r="C40" s="13">
        <x:v>76.312768010680003</x:v>
      </x:c>
      <x:c r="D40" s="173">
        <x:v>1.01557023973995</x:v>
      </x:c>
      <x:c r="E40" s="13">
        <x:v>46.517611759440797</x:v>
      </x:c>
      <x:c r="F40" s="173">
        <x:v>3.7494400979033702</x:v>
      </x:c>
      <x:c r="G40" s="13">
        <x:v>81.716223471218598</x:v>
      </x:c>
      <x:c r="H40" s="173">
        <x:v>1.25188771458898</x:v>
      </x:c>
      <x:c r="I40" s="13">
        <x:v>35.198611711777801</x:v>
      </x:c>
      <x:c r="J40" s="173">
        <x:v>4.0084654691929504</x:v>
      </x:c>
      <x:c r="K40" s="13">
        <x:v>9.5586335010180594</x:v>
      </x:c>
      <x:c r="L40" s="173">
        <x:v>0.56103609220474304</x:v>
      </x:c>
      <x:c r="M40" s="13">
        <x:v>39.305608058542603</x:v>
      </x:c>
      <x:c r="N40" s="173">
        <x:v>3.6472283253753002</x:v>
      </x:c>
      <x:c r="O40" s="13">
        <x:v>5.5475869438920498</x:v>
      </x:c>
      <x:c r="P40" s="173">
        <x:v>0.56373620159442395</x:v>
      </x:c>
      <x:c r="Q40" s="13">
        <x:v>-33.758021114650603</x:v>
      </x:c>
      <x:c r="R40" s="173">
        <x:v>3.71039257380066</x:v>
      </x:c>
      <x:c r="S40" s="13">
        <x:v>6.6897995040603702</x:v>
      </x:c>
      <x:c r="T40" s="173">
        <x:v>0.46778830768288499</x:v>
      </x:c>
      <x:c r="U40" s="13">
        <x:v>6.1897309212070901</x:v>
      </x:c>
      <x:c r="V40" s="173">
        <x:v>1.5790191513013301</x:v>
      </x:c>
      <x:c r="W40" s="13">
        <x:v>7.4555636527626996</x:v>
      </x:c>
      <x:c r="X40" s="173">
        <x:v>0.73586200350754905</x:v>
      </x:c>
      <x:c r="Y40" s="13">
        <x:v>1.2658327315556099</x:v>
      </x:c>
      <x:c r="Z40" s="173">
        <x:v>1.7787719373706701</x:v>
      </x:c>
      <x:c r="AA40" s="13">
        <x:v>5.4860947577198997</x:v>
      </x:c>
      <x:c r="AB40" s="173">
        <x:v>0.49398777524342902</x:v>
      </x:c>
      <x:c r="AC40" s="13">
        <x:v>7.9870492608094201</x:v>
      </x:c>
      <x:c r="AD40" s="173">
        <x:v>1.9011446237907501</x:v>
      </x:c>
      <x:c r="AE40" s="13">
        <x:v>5.2806259321265996</x:v>
      </x:c>
      <x:c r="AF40" s="173">
        <x:v>0.55981768362655204</x:v>
      </x:c>
      <x:c r="AG40" s="13">
        <x:v>-2.7064233286828099</x:v>
      </x:c>
      <x:c r="AH40" s="173">
        <x:v>1.98284921626557</x:v>
      </x:c>
      <x:c r="AI40" s="13">
        <x:v>1.9527042265216701</x:v>
      </x:c>
      <x:c r="AJ40" s="173">
        <x:v>0.27106863509969198</x:v>
      </x:c>
      <x:c r="AK40" s="13">
        <x:v>0</x:v>
      </x:c>
      <x:c r="AL40" s="173">
        <x:v>0</x:v>
      </x:c>
      <x:c r="AM40" s="13">
        <x:v>0</x:v>
      </x:c>
      <x:c r="AN40" s="173">
        <x:v>0</x:v>
      </x:c>
      <x:c r="AO40" s="13">
        <x:v>0</x:v>
      </x:c>
      <x:c r="AP40" s="173">
        <x:v>0</x:v>
      </x:c>
      <x:c r="AQ40" s="15"/>
      <x:c r="AR40" s="15"/>
      <x:c r="AS40" s="15"/>
      <x:c r="AT40" s="15"/>
      <x:c r="AU40" s="15"/>
      <x:c r="AV40" s="15"/>
      <x:c r="AW40" s="15"/>
      <x:c r="AX40" s="15"/>
      <x:c r="AY40" s="15"/>
      <x:c r="AZ40" s="15"/>
      <x:c r="BA40" s="15"/>
      <x:c r="BB40" s="15"/>
      <x:c r="BC40" s="15"/>
      <x:c r="BD40" s="15"/>
      <x:c r="BE40" s="15"/>
      <x:c r="BF40" s="15"/>
      <x:c r="BG40" s="15"/>
      <x:c r="BH40" s="15"/>
      <x:c r="BI40" s="15"/>
      <x:c r="BJ40" s="16"/>
    </x:row>
    <x:row r="41" spans="1:62" ht="12.95" customHeight="1" x14ac:dyDescent="0.2">
      <x:c r="A41" s="2" t="s">
        <x:v>383</x:v>
      </x:c>
      <x:c r="B41" s="12">
        <x:v>2</x:v>
      </x:c>
      <x:c r="C41" s="13">
        <x:v>63.1485145971088</x:v>
      </x:c>
      <x:c r="D41" s="173">
        <x:v>0.948641784082219</x:v>
      </x:c>
      <x:c r="E41" s="13">
        <x:v>40.568222456552199</x:v>
      </x:c>
      <x:c r="F41" s="173">
        <x:v>4.4994784134678403</x:v>
      </x:c>
      <x:c r="G41" s="13">
        <x:v>63.598934866791602</x:v>
      </x:c>
      <x:c r="H41" s="173">
        <x:v>1.17064256142885</x:v>
      </x:c>
      <x:c r="I41" s="13">
        <x:v>23.030712410239399</x:v>
      </x:c>
      <x:c r="J41" s="173">
        <x:v>4.5981812518199003</x:v>
      </x:c>
      <x:c r="K41" s="13">
        <x:v>7.5622238580268499</x:v>
      </x:c>
      <x:c r="L41" s="173">
        <x:v>0.60518166432447695</x:v>
      </x:c>
      <x:c r="M41" s="13">
        <x:v>37.4556403591614</x:v>
      </x:c>
      <x:c r="N41" s="173">
        <x:v>5.2840656822174097</x:v>
      </x:c>
      <x:c r="O41" s="13">
        <x:v>5.8413143388657502</x:v>
      </x:c>
      <x:c r="P41" s="173">
        <x:v>0.67395269288354998</x:v>
      </x:c>
      <x:c r="Q41" s="13">
        <x:v>-31.614326020295699</x:v>
      </x:c>
      <x:c r="R41" s="173">
        <x:v>5.3999431535543696</x:v>
      </x:c>
      <x:c r="S41" s="13">
        <x:v>26.2246220872502</x:v>
      </x:c>
      <x:c r="T41" s="173">
        <x:v>0.79833278094840898</x:v>
      </x:c>
      <x:c r="U41" s="13">
        <x:v>20.8315622986321</x:v>
      </x:c>
      <x:c r="V41" s="173">
        <x:v>4.1561067749141696</x:v>
      </x:c>
      <x:c r="W41" s="13">
        <x:v>28.576120572441599</x:v>
      </x:c>
      <x:c r="X41" s="173">
        <x:v>1.09299650196072</x:v>
      </x:c>
      <x:c r="Y41" s="13">
        <x:v>7.7445582738095204</x:v>
      </x:c>
      <x:c r="Z41" s="173">
        <x:v>4.4597576490341302</x:v>
      </x:c>
      <x:c r="AA41" s="13">
        <x:v>1.99770436880811</x:v>
      </x:c>
      <x:c r="AB41" s="173">
        <x:v>0.26002162460346201</x:v>
      </x:c>
      <x:c r="AC41" s="13">
        <x:v>1.1445748856543001</x:v>
      </x:c>
      <x:c r="AD41" s="173">
        <x:v>0.80624453296980703</x:v>
      </x:c>
      <x:c r="AE41" s="13">
        <x:v>1.98363022190107</x:v>
      </x:c>
      <x:c r="AF41" s="173">
        <x:v>0.322984695386206</x:v>
      </x:c>
      <x:c r="AG41" s="13">
        <x:v>0.83905533624676798</x:v>
      </x:c>
      <x:c r="AH41" s="173">
        <x:v>0.84710941989447797</x:v>
      </x:c>
      <x:c r="AI41" s="13">
        <x:v>1.06693508880609</x:v>
      </x:c>
      <x:c r="AJ41" s="173">
        <x:v>0.210748325438223</x:v>
      </x:c>
      <x:c r="AK41" s="13">
        <x:v>0</x:v>
      </x:c>
      <x:c r="AL41" s="173">
        <x:v>0</x:v>
      </x:c>
      <x:c r="AM41" s="13">
        <x:v>0</x:v>
      </x:c>
      <x:c r="AN41" s="173">
        <x:v>0</x:v>
      </x:c>
      <x:c r="AO41" s="13">
        <x:v>0</x:v>
      </x:c>
      <x:c r="AP41" s="173">
        <x:v>0</x:v>
      </x:c>
      <x:c r="AQ41" s="15"/>
      <x:c r="AR41" s="15"/>
      <x:c r="AS41" s="15"/>
      <x:c r="AT41" s="15"/>
      <x:c r="AU41" s="15"/>
      <x:c r="AV41" s="15"/>
      <x:c r="AW41" s="15"/>
      <x:c r="AX41" s="15"/>
      <x:c r="AY41" s="15"/>
      <x:c r="AZ41" s="15"/>
      <x:c r="BA41" s="15"/>
      <x:c r="BB41" s="15"/>
      <x:c r="BC41" s="15"/>
      <x:c r="BD41" s="15"/>
      <x:c r="BE41" s="15"/>
      <x:c r="BF41" s="15"/>
      <x:c r="BG41" s="15"/>
      <x:c r="BH41" s="15"/>
      <x:c r="BI41" s="15"/>
      <x:c r="BJ41" s="16"/>
    </x:row>
    <x:row r="42" spans="1:62" ht="12.95" customHeight="1" x14ac:dyDescent="0.2">
      <x:c r="A42" s="2" t="s">
        <x:v>384</x:v>
      </x:c>
      <x:c r="B42" s="12">
        <x:v>2</x:v>
      </x:c>
      <x:c r="C42" s="13">
        <x:v>75.4358974003746</x:v>
      </x:c>
      <x:c r="D42" s="173">
        <x:v>0.99505709899874495</x:v>
      </x:c>
      <x:c r="E42" s="13">
        <x:v>62.854764588911202</x:v>
      </x:c>
      <x:c r="F42" s="173">
        <x:v>3.3570617227374799</x:v>
      </x:c>
      <x:c r="G42" s="13">
        <x:v>78.886524218555493</x:v>
      </x:c>
      <x:c r="H42" s="173">
        <x:v>1.25441638857766</x:v>
      </x:c>
      <x:c r="I42" s="13">
        <x:v>16.031759629644299</x:v>
      </x:c>
      <x:c r="J42" s="173">
        <x:v>3.59474400623274</x:v>
      </x:c>
      <x:c r="K42" s="13">
        <x:v>6.31814967063635</x:v>
      </x:c>
      <x:c r="L42" s="173">
        <x:v>0.52985943154507698</x:v>
      </x:c>
      <x:c r="M42" s="13">
        <x:v>4.71297798456939</x:v>
      </x:c>
      <x:c r="N42" s="173">
        <x:v>1.5475993821665199</x:v>
      </x:c>
      <x:c r="O42" s="13">
        <x:v>7.1052337415366296</x:v>
      </x:c>
      <x:c r="P42" s="173">
        <x:v>0.76192911592389301</x:v>
      </x:c>
      <x:c r="Q42" s="13">
        <x:v>2.39225575696724</x:v>
      </x:c>
      <x:c r="R42" s="173">
        <x:v>1.61320371430078</x:v>
      </x:c>
      <x:c r="S42" s="13">
        <x:v>11.7215062813084</x:v>
      </x:c>
      <x:c r="T42" s="173">
        <x:v>0.80463657620087503</x:v>
      </x:c>
      <x:c r="U42" s="13">
        <x:v>21.3634612923037</x:v>
      </x:c>
      <x:c r="V42" s="173">
        <x:v>2.6622733915416599</x:v>
      </x:c>
      <x:c r="W42" s="13">
        <x:v>10.3474946172289</x:v>
      </x:c>
      <x:c r="X42" s="173">
        <x:v>0.91930854762264502</x:v>
      </x:c>
      <x:c r="Y42" s="13">
        <x:v>-11.0159666750748</x:v>
      </x:c>
      <x:c r="Z42" s="173">
        <x:v>2.8134068965675501</x:v>
      </x:c>
      <x:c r="AA42" s="13">
        <x:v>5.3484212998966996</x:v>
      </x:c>
      <x:c r="AB42" s="173">
        <x:v>0.445136713409227</x:v>
      </x:c>
      <x:c r="AC42" s="13">
        <x:v>11.0687961342158</x:v>
      </x:c>
      <x:c r="AD42" s="173">
        <x:v>2.38259355163507</x:v>
      </x:c>
      <x:c r="AE42" s="13">
        <x:v>3.660747422679</x:v>
      </x:c>
      <x:c r="AF42" s="173">
        <x:v>0.58995752879494601</x:v>
      </x:c>
      <x:c r="AG42" s="13">
        <x:v>-7.4080487115367601</x:v>
      </x:c>
      <x:c r="AH42" s="173">
        <x:v>2.4248893730840102</x:v>
      </x:c>
      <x:c r="AI42" s="13">
        <x:v>1.17602534778393</x:v>
      </x:c>
      <x:c r="AJ42" s="173">
        <x:v>0.23181987645073299</x:v>
      </x:c>
      <x:c r="AK42" s="13">
        <x:v>0</x:v>
      </x:c>
      <x:c r="AL42" s="173">
        <x:v>0</x:v>
      </x:c>
      <x:c r="AM42" s="13">
        <x:v>0</x:v>
      </x:c>
      <x:c r="AN42" s="173">
        <x:v>0</x:v>
      </x:c>
      <x:c r="AO42" s="13">
        <x:v>0</x:v>
      </x:c>
      <x:c r="AP42" s="173">
        <x:v>0</x:v>
      </x:c>
      <x:c r="AQ42" s="15"/>
      <x:c r="AR42" s="15"/>
      <x:c r="AS42" s="15"/>
      <x:c r="AT42" s="15"/>
      <x:c r="AU42" s="15"/>
      <x:c r="AV42" s="15"/>
      <x:c r="AW42" s="15"/>
      <x:c r="AX42" s="15"/>
      <x:c r="AY42" s="15"/>
      <x:c r="AZ42" s="15"/>
      <x:c r="BA42" s="15"/>
      <x:c r="BB42" s="15"/>
      <x:c r="BC42" s="15"/>
      <x:c r="BD42" s="15"/>
      <x:c r="BE42" s="15"/>
      <x:c r="BF42" s="15"/>
      <x:c r="BG42" s="15"/>
      <x:c r="BH42" s="15"/>
      <x:c r="BI42" s="15"/>
      <x:c r="BJ42" s="16"/>
    </x:row>
    <x:row r="43" spans="1:62" ht="12.95" customHeight="1" x14ac:dyDescent="0.2">
      <x:c r="A43" s="2" t="s">
        <x:v>385</x:v>
      </x:c>
      <x:c r="B43" s="12">
        <x:v>2</x:v>
      </x:c>
      <x:c r="C43" s="13">
        <x:v>87.055114948169305</x:v>
      </x:c>
      <x:c r="D43" s="173">
        <x:v>1.1202194682750799</x:v>
      </x:c>
      <x:c r="E43" s="13">
        <x:v>74.276086317994995</x:v>
      </x:c>
      <x:c r="F43" s="173">
        <x:v>6.2825059393542499</x:v>
      </x:c>
      <x:c r="G43" s="13">
        <x:v>88.776298247855095</x:v>
      </x:c>
      <x:c r="H43" s="173">
        <x:v>1.5667712826158899</x:v>
      </x:c>
      <x:c r="I43" s="13">
        <x:v>14.5002119298601</x:v>
      </x:c>
      <x:c r="J43" s="173">
        <x:v>6.2896224647872501</x:v>
      </x:c>
      <x:c r="K43" s="13">
        <x:v>0</x:v>
      </x:c>
      <x:c r="L43" s="173">
        <x:v>0</x:v>
      </x:c>
      <x:c r="M43" s="13">
        <x:v>0</x:v>
      </x:c>
      <x:c r="N43" s="173">
        <x:v>0</x:v>
      </x:c>
      <x:c r="O43" s="13">
        <x:v>0</x:v>
      </x:c>
      <x:c r="P43" s="173">
        <x:v>0</x:v>
      </x:c>
      <x:c r="Q43" s="13">
        <x:v>0</x:v>
      </x:c>
      <x:c r="R43" s="173">
        <x:v>0</x:v>
      </x:c>
      <x:c r="S43" s="13">
        <x:v>6.0434557985462298</x:v>
      </x:c>
      <x:c r="T43" s="173">
        <x:v>0.79164254258866895</x:v>
      </x:c>
      <x:c r="U43" s="13">
        <x:v>10.748092131912401</x:v>
      </x:c>
      <x:c r="V43" s="173">
        <x:v>4.70913084751031</x:v>
      </x:c>
      <x:c r="W43" s="13">
        <x:v>6.6979399731327298</x:v>
      </x:c>
      <x:c r="X43" s="173">
        <x:v>1.1400277194647599</x:v>
      </x:c>
      <x:c r="Y43" s="13">
        <x:v>-4.0501521587796399</x:v>
      </x:c>
      <x:c r="Z43" s="173">
        <x:v>4.6000524157545204</x:v>
      </x:c>
      <x:c r="AA43" s="13">
        <x:v>5.0161767266977897</x:v>
      </x:c>
      <x:c r="AB43" s="173">
        <x:v>0.69762980912342298</x:v>
      </x:c>
      <x:c r="AC43" s="13">
        <x:v>14.975821550092601</x:v>
      </x:c>
      <x:c r="AD43" s="173">
        <x:v>5.8802184357803302</x:v>
      </x:c>
      <x:c r="AE43" s="13">
        <x:v>4.5257617790121403</x:v>
      </x:c>
      <x:c r="AF43" s="173">
        <x:v>0.91292449042802304</x:v>
      </x:c>
      <x:c r="AG43" s="13">
        <x:v>-10.4500597710805</x:v>
      </x:c>
      <x:c r="AH43" s="173">
        <x:v>6.0595983380807796</x:v>
      </x:c>
      <x:c r="AI43" s="13">
        <x:v>1.88525252658666</x:v>
      </x:c>
      <x:c r="AJ43" s="173">
        <x:v>0.361939215653721</x:v>
      </x:c>
      <x:c r="AK43" s="13">
        <x:v>0</x:v>
      </x:c>
      <x:c r="AL43" s="173">
        <x:v>0</x:v>
      </x:c>
      <x:c r="AM43" s="13">
        <x:v>0</x:v>
      </x:c>
      <x:c r="AN43" s="173">
        <x:v>0</x:v>
      </x:c>
      <x:c r="AO43" s="13">
        <x:v>0</x:v>
      </x:c>
      <x:c r="AP43" s="173">
        <x:v>0</x:v>
      </x:c>
      <x:c r="AQ43" s="15"/>
      <x:c r="AR43" s="15"/>
      <x:c r="AS43" s="15"/>
      <x:c r="AT43" s="15"/>
      <x:c r="AU43" s="15"/>
      <x:c r="AV43" s="15"/>
      <x:c r="AW43" s="15"/>
      <x:c r="AX43" s="15"/>
      <x:c r="AY43" s="15"/>
      <x:c r="AZ43" s="15"/>
      <x:c r="BA43" s="15"/>
      <x:c r="BB43" s="15"/>
      <x:c r="BC43" s="15"/>
      <x:c r="BD43" s="15"/>
      <x:c r="BE43" s="15"/>
      <x:c r="BF43" s="15"/>
      <x:c r="BG43" s="15"/>
      <x:c r="BH43" s="15"/>
      <x:c r="BI43" s="15"/>
      <x:c r="BJ43" s="16"/>
    </x:row>
    <x:row r="44" spans="1:62" ht="12.95" customHeight="1" x14ac:dyDescent="0.2">
      <x:c r="A44" s="2" t="s">
        <x:v>386</x:v>
      </x:c>
      <x:c r="B44" s="12">
        <x:v>2</x:v>
      </x:c>
      <x:c r="C44" s="13">
        <x:v>58.113041596562397</x:v>
      </x:c>
      <x:c r="D44" s="173">
        <x:v>1.09976824186352</x:v>
      </x:c>
      <x:c r="E44" s="13">
        <x:v>63.8899454750009</x:v>
      </x:c>
      <x:c r="F44" s="173">
        <x:v>2.5341119106779999</x:v>
      </x:c>
      <x:c r="G44" s="13">
        <x:v>59.058063619933897</x:v>
      </x:c>
      <x:c r="H44" s="173">
        <x:v>1.59733500288492</x:v>
      </x:c>
      <x:c r="I44" s="13">
        <x:v>-4.8318818550669702</x:v>
      </x:c>
      <x:c r="J44" s="173">
        <x:v>3.0456795205126799</x:v>
      </x:c>
      <x:c r="K44" s="13">
        <x:v>15.0965964400104</x:v>
      </x:c>
      <x:c r="L44" s="173">
        <x:v>0.72052674549204498</x:v>
      </x:c>
      <x:c r="M44" s="13">
        <x:v>14.3379587926238</x:v>
      </x:c>
      <x:c r="N44" s="173">
        <x:v>1.80714633344553</x:v>
      </x:c>
      <x:c r="O44" s="13">
        <x:v>15.573151132539101</x:v>
      </x:c>
      <x:c r="P44" s="173">
        <x:v>1.29446814180435</x:v>
      </x:c>
      <x:c r="Q44" s="13">
        <x:v>1.23519233991525</x:v>
      </x:c>
      <x:c r="R44" s="173">
        <x:v>2.2893753547224098</x:v>
      </x:c>
      <x:c r="S44" s="13">
        <x:v>20.3858155379808</x:v>
      </x:c>
      <x:c r="T44" s="173">
        <x:v>0.90540598509459802</x:v>
      </x:c>
      <x:c r="U44" s="13">
        <x:v>18.761795367644901</x:v>
      </x:c>
      <x:c r="V44" s="173">
        <x:v>2.2495043649811999</x:v>
      </x:c>
      <x:c r="W44" s="13">
        <x:v>20.5252896204398</x:v>
      </x:c>
      <x:c r="X44" s="173">
        <x:v>1.3602079485209899</x:v>
      </x:c>
      <x:c r="Y44" s="13">
        <x:v>1.76349425279496</x:v>
      </x:c>
      <x:c r="Z44" s="173">
        <x:v>2.6081794606799602</x:v>
      </x:c>
      <x:c r="AA44" s="13">
        <x:v>3.7014896016794898</x:v>
      </x:c>
      <x:c r="AB44" s="173">
        <x:v>0.55830289960344903</x:v>
      </x:c>
      <x:c r="AC44" s="13">
        <x:v>3.01030036473046</x:v>
      </x:c>
      <x:c r="AD44" s="173">
        <x:v>1.2171763386032901</x:v>
      </x:c>
      <x:c r="AE44" s="13">
        <x:v>4.8434956270872398</x:v>
      </x:c>
      <x:c r="AF44" s="173">
        <x:v>1.1248581304684699</x:v>
      </x:c>
      <x:c r="AG44" s="13">
        <x:v>1.83319526235678</x:v>
      </x:c>
      <x:c r="AH44" s="173">
        <x:v>1.8183362202782201</x:v>
      </x:c>
      <x:c r="AI44" s="13">
        <x:v>2.7030568237669801</x:v>
      </x:c>
      <x:c r="AJ44" s="173">
        <x:v>0.47457359324260601</x:v>
      </x:c>
      <x:c r="AK44" s="13">
        <x:v>0</x:v>
      </x:c>
      <x:c r="AL44" s="173">
        <x:v>0</x:v>
      </x:c>
      <x:c r="AM44" s="13">
        <x:v>0</x:v>
      </x:c>
      <x:c r="AN44" s="173">
        <x:v>0</x:v>
      </x:c>
      <x:c r="AO44" s="13">
        <x:v>0</x:v>
      </x:c>
      <x:c r="AP44" s="173">
        <x:v>0</x:v>
      </x:c>
      <x:c r="AQ44" s="15"/>
      <x:c r="AR44" s="15"/>
      <x:c r="AS44" s="15"/>
      <x:c r="AT44" s="15"/>
      <x:c r="AU44" s="15"/>
      <x:c r="AV44" s="15"/>
      <x:c r="AW44" s="15"/>
      <x:c r="AX44" s="15"/>
      <x:c r="AY44" s="15"/>
      <x:c r="AZ44" s="15"/>
      <x:c r="BA44" s="15"/>
      <x:c r="BB44" s="15"/>
      <x:c r="BC44" s="15"/>
      <x:c r="BD44" s="15"/>
      <x:c r="BE44" s="15"/>
      <x:c r="BF44" s="15"/>
      <x:c r="BG44" s="15"/>
      <x:c r="BH44" s="15"/>
      <x:c r="BI44" s="15"/>
      <x:c r="BJ44" s="16"/>
    </x:row>
    <x:row r="45" spans="1:62" ht="12.95" customHeight="1" x14ac:dyDescent="0.2">
      <x:c r="A45" s="2" t="s">
        <x:v>387</x:v>
      </x:c>
      <x:c r="B45" s="12">
        <x:v>2</x:v>
      </x:c>
      <x:c r="C45" s="13">
        <x:v>68.144246635221506</x:v>
      </x:c>
      <x:c r="D45" s="173">
        <x:v>1.02672847160953</x:v>
      </x:c>
      <x:c r="E45" s="13">
        <x:v>57.668953181384701</x:v>
      </x:c>
      <x:c r="F45" s="173">
        <x:v>3.7709179834104001</x:v>
      </x:c>
      <x:c r="G45" s="13">
        <x:v>70.047441521128107</x:v>
      </x:c>
      <x:c r="H45" s="173">
        <x:v>1.3857579366011401</x:v>
      </x:c>
      <x:c r="I45" s="13">
        <x:v>12.3784883397434</x:v>
      </x:c>
      <x:c r="J45" s="173">
        <x:v>3.69218443176731</x:v>
      </x:c>
      <x:c r="K45" s="13">
        <x:v>10.776523775716299</x:v>
      </x:c>
      <x:c r="L45" s="173">
        <x:v>0.64141109829388998</x:v>
      </x:c>
      <x:c r="M45" s="13">
        <x:v>15.9660419321698</x:v>
      </x:c>
      <x:c r="N45" s="173">
        <x:v>2.5548109921570599</x:v>
      </x:c>
      <x:c r="O45" s="13">
        <x:v>9.9782242889728003</x:v>
      </x:c>
      <x:c r="P45" s="173">
        <x:v>0.88821881504957401</x:v>
      </x:c>
      <x:c r="Q45" s="13">
        <x:v>-5.9878176431970003</x:v>
      </x:c>
      <x:c r="R45" s="173">
        <x:v>2.62031934660431</x:v>
      </x:c>
      <x:c r="S45" s="13">
        <x:v>16.695939620831599</x:v>
      </x:c>
      <x:c r="T45" s="173">
        <x:v>0.87979269789204095</x:v>
      </x:c>
      <x:c r="U45" s="13">
        <x:v>19.4072080196716</x:v>
      </x:c>
      <x:c r="V45" s="173">
        <x:v>3.2823621261903999</x:v>
      </x:c>
      <x:c r="W45" s="13">
        <x:v>17.383749620079801</x:v>
      </x:c>
      <x:c r="X45" s="173">
        <x:v>1.1667035655623801</x:v>
      </x:c>
      <x:c r="Y45" s="13">
        <x:v>-2.02345839959183</x:v>
      </x:c>
      <x:c r="Z45" s="173">
        <x:v>3.2507324892587501</x:v>
      </x:c>
      <x:c r="AA45" s="13">
        <x:v>3.2266997797183499</x:v>
      </x:c>
      <x:c r="AB45" s="173">
        <x:v>0.36475429868457698</x:v>
      </x:c>
      <x:c r="AC45" s="13">
        <x:v>6.95779686677397</x:v>
      </x:c>
      <x:c r="AD45" s="173">
        <x:v>1.7184131062141901</x:v>
      </x:c>
      <x:c r="AE45" s="13">
        <x:v>2.5905845698193701</x:v>
      </x:c>
      <x:c r="AF45" s="173">
        <x:v>0.40976159090227399</x:v>
      </x:c>
      <x:c r="AG45" s="13">
        <x:v>-4.3672122969545999</x:v>
      </x:c>
      <x:c r="AH45" s="173">
        <x:v>1.7790540221720501</x:v>
      </x:c>
      <x:c r="AI45" s="13">
        <x:v>1.15659018851229</x:v>
      </x:c>
      <x:c r="AJ45" s="173">
        <x:v>0.174061064421629</x:v>
      </x:c>
      <x:c r="AK45" s="13">
        <x:v>0</x:v>
      </x:c>
      <x:c r="AL45" s="173">
        <x:v>0</x:v>
      </x:c>
      <x:c r="AM45" s="13">
        <x:v>0</x:v>
      </x:c>
      <x:c r="AN45" s="173">
        <x:v>0</x:v>
      </x:c>
      <x:c r="AO45" s="13">
        <x:v>0</x:v>
      </x:c>
      <x:c r="AP45" s="173">
        <x:v>0</x:v>
      </x:c>
      <x:c r="AQ45" s="15"/>
      <x:c r="AR45" s="15"/>
      <x:c r="AS45" s="15"/>
      <x:c r="AT45" s="15"/>
      <x:c r="AU45" s="15"/>
      <x:c r="AV45" s="15"/>
      <x:c r="AW45" s="15"/>
      <x:c r="AX45" s="15"/>
      <x:c r="AY45" s="15"/>
      <x:c r="AZ45" s="15"/>
      <x:c r="BA45" s="15"/>
      <x:c r="BB45" s="15"/>
      <x:c r="BC45" s="15"/>
      <x:c r="BD45" s="15"/>
      <x:c r="BE45" s="15"/>
      <x:c r="BF45" s="15"/>
      <x:c r="BG45" s="15"/>
      <x:c r="BH45" s="15"/>
      <x:c r="BI45" s="15"/>
      <x:c r="BJ45" s="16"/>
    </x:row>
    <x:row r="46" spans="1:62" ht="12.95" customHeight="1" x14ac:dyDescent="0.2">
      <x:c r="A46" s="2" t="s">
        <x:v>388</x:v>
      </x:c>
      <x:c r="B46" s="12">
        <x:v>2</x:v>
      </x:c>
      <x:c r="C46" s="13">
        <x:v>94.247629316263897</x:v>
      </x:c>
      <x:c r="D46" s="173">
        <x:v>0.49345770537382599</x:v>
      </x:c>
      <x:c r="E46" s="13">
        <x:v>77.337370117024605</x:v>
      </x:c>
      <x:c r="F46" s="173">
        <x:v>7.23106544353824</x:v>
      </x:c>
      <x:c r="G46" s="13">
        <x:v>94.649359421750802</x:v>
      </x:c>
      <x:c r="H46" s="173">
        <x:v>0.56355393861382896</x:v>
      </x:c>
      <x:c r="I46" s="13">
        <x:v>17.3119893047262</x:v>
      </x:c>
      <x:c r="J46" s="173">
        <x:v>7.2218623869699403</x:v>
      </x:c>
      <x:c r="K46" s="13">
        <x:v>3.3080873146842902</x:v>
      </x:c>
      <x:c r="L46" s="173">
        <x:v>0.39630918284064698</x:v>
      </x:c>
      <x:c r="M46" s="13">
        <x:v>14.804636210859</x:v>
      </x:c>
      <x:c r="N46" s="173">
        <x:v>6.8111082666601304</x:v>
      </x:c>
      <x:c r="O46" s="13">
        <x:v>3.0526460294831401</x:v>
      </x:c>
      <x:c r="P46" s="173">
        <x:v>0.44022233914044301</x:v>
      </x:c>
      <x:c r="Q46" s="13">
        <x:v>-11.7519901813759</x:v>
      </x:c>
      <x:c r="R46" s="173">
        <x:v>6.7847556567404999</x:v>
      </x:c>
      <x:c r="S46" s="13">
        <x:v>1.3168981400113799</x:v>
      </x:c>
      <x:c r="T46" s="173">
        <x:v>0.283998688439276</x:v>
      </x:c>
      <x:c r="U46" s="13">
        <x:v>3.3941466345225999</x:v>
      </x:c>
      <x:c r="V46" s="173">
        <x:v>2.2697681054877101</x:v>
      </x:c>
      <x:c r="W46" s="13">
        <x:v>1.13488488813502</x:v>
      </x:c>
      <x:c r="X46" s="173">
        <x:v>0.30580507165815002</x:v>
      </x:c>
      <x:c r="Y46" s="13">
        <x:v>-2.2592617463875801</x:v>
      </x:c>
      <x:c r="Z46" s="173">
        <x:v>2.2390063582138202</x:v>
      </x:c>
      <x:c r="AA46" s="13">
        <x:v>1.10620436685988</x:v>
      </x:c>
      <x:c r="AB46" s="173">
        <x:v>0.23266282436343</x:v>
      </x:c>
      <x:c r="AC46" s="13">
        <x:v>4.4638470375938004</x:v>
      </x:c>
      <x:c r="AD46" s="173">
        <x:v>4.0467133393521699</x:v>
      </x:c>
      <x:c r="AE46" s="13">
        <x:v>1.16310966063105</x:v>
      </x:c>
      <x:c r="AF46" s="173">
        <x:v>0.29069237067695602</x:v>
      </x:c>
      <x:c r="AG46" s="13">
        <x:v>-3.3007373769627399</x:v>
      </x:c>
      <x:c r="AH46" s="173">
        <x:v>4.0534576693693696</x:v>
      </x:c>
      <x:c r="AI46" s="13">
        <x:v>2.1180862180583501E-2</x:v>
      </x:c>
      <x:c r="AJ46" s="173">
        <x:v>1.49505730237211E-2</x:v>
      </x:c>
      <x:c r="AK46" s="13">
        <x:v>0</x:v>
      </x:c>
      <x:c r="AL46" s="173">
        <x:v>0</x:v>
      </x:c>
      <x:c r="AM46" s="13">
        <x:v>0</x:v>
      </x:c>
      <x:c r="AN46" s="173">
        <x:v>0</x:v>
      </x:c>
      <x:c r="AO46" s="13">
        <x:v>0</x:v>
      </x:c>
      <x:c r="AP46" s="173">
        <x:v>0</x:v>
      </x:c>
      <x:c r="AQ46" s="15"/>
      <x:c r="AR46" s="15"/>
      <x:c r="AS46" s="15"/>
      <x:c r="AT46" s="15"/>
      <x:c r="AU46" s="15"/>
      <x:c r="AV46" s="15"/>
      <x:c r="AW46" s="15"/>
      <x:c r="AX46" s="15"/>
      <x:c r="AY46" s="15"/>
      <x:c r="AZ46" s="15"/>
      <x:c r="BA46" s="15"/>
      <x:c r="BB46" s="15"/>
      <x:c r="BC46" s="15"/>
      <x:c r="BD46" s="15"/>
      <x:c r="BE46" s="15"/>
      <x:c r="BF46" s="15"/>
      <x:c r="BG46" s="15"/>
      <x:c r="BH46" s="15"/>
      <x:c r="BI46" s="15"/>
      <x:c r="BJ46" s="16"/>
    </x:row>
    <x:row r="47" spans="1:62" ht="12.95" customHeight="1" x14ac:dyDescent="0.2">
      <x:c r="A47" s="2" t="s">
        <x:v>389</x:v>
      </x:c>
      <x:c r="B47" s="12">
        <x:v>2</x:v>
      </x:c>
      <x:c r="C47" s="13">
        <x:v>93.706416671002103</x:v>
      </x:c>
      <x:c r="D47" s="173">
        <x:v>0.54337619531000803</x:v>
      </x:c>
      <x:c r="E47" s="13">
        <x:v>76.512569966538095</x:v>
      </x:c>
      <x:c r="F47" s="173">
        <x:v>4.4546159813737303</x:v>
      </x:c>
      <x:c r="G47" s="13">
        <x:v>94.995822424507494</x:v>
      </x:c>
      <x:c r="H47" s="173">
        <x:v>0.47923246720992602</x:v>
      </x:c>
      <x:c r="I47" s="13">
        <x:v>18.4832524579694</x:v>
      </x:c>
      <x:c r="J47" s="173">
        <x:v>4.4311971965370498</x:v>
      </x:c>
      <x:c r="K47" s="13">
        <x:v>1.7287755127134301</x:v>
      </x:c>
      <x:c r="L47" s="173">
        <x:v>0.256465935930557</x:v>
      </x:c>
      <x:c r="M47" s="13">
        <x:v>12.021020394620299</x:v>
      </x:c>
      <x:c r="N47" s="173">
        <x:v>3.0975361998338999</x:v>
      </x:c>
      <x:c r="O47" s="13">
        <x:v>1.6122769844776901</x:v>
      </x:c>
      <x:c r="P47" s="173">
        <x:v>0.29777424967690902</x:v>
      </x:c>
      <x:c r="Q47" s="13">
        <x:v>-10.4087434101426</x:v>
      </x:c>
      <x:c r="R47" s="173">
        <x:v>3.0496763590126599</x:v>
      </x:c>
      <x:c r="S47" s="13">
        <x:v>0.64822365698959294</x:v>
      </x:c>
      <x:c r="T47" s="173">
        <x:v>0.138959882176861</x:v>
      </x:c>
      <x:c r="U47" s="13">
        <x:v>4.1917069727183698</x:v>
      </x:c>
      <x:c r="V47" s="173">
        <x:v>2.0038495748337399</x:v>
      </x:c>
      <x:c r="W47" s="13">
        <x:v>0.53221976214114997</x:v>
      </x:c>
      <x:c r="X47" s="173">
        <x:v>0.140761850111114</x:v>
      </x:c>
      <x:c r="Y47" s="13">
        <x:v>-3.65948721057722</x:v>
      </x:c>
      <x:c r="Z47" s="173">
        <x:v>1.9983695883406301</x:v>
      </x:c>
      <x:c r="AA47" s="13">
        <x:v>2.92811747307299</x:v>
      </x:c>
      <x:c r="AB47" s="173">
        <x:v>0.31005938544675199</x:v>
      </x:c>
      <x:c r="AC47" s="13">
        <x:v>7.2747026661232503</x:v>
      </x:c>
      <x:c r="AD47" s="173">
        <x:v>3.04416009382417</x:v>
      </x:c>
      <x:c r="AE47" s="13">
        <x:v>2.8596808288737101</x:v>
      </x:c>
      <x:c r="AF47" s="173">
        <x:v>0.36874377884707399</x:v>
      </x:c>
      <x:c r="AG47" s="13">
        <x:v>-4.4150218372495296</x:v>
      </x:c>
      <x:c r="AH47" s="173">
        <x:v>3.1061154927009502</x:v>
      </x:c>
      <x:c r="AI47" s="13">
        <x:v>0.98846668622187595</x:v>
      </x:c>
      <x:c r="AJ47" s="173">
        <x:v>0.221757812384106</x:v>
      </x:c>
      <x:c r="AK47" s="13">
        <x:v>0</x:v>
      </x:c>
      <x:c r="AL47" s="173">
        <x:v>0</x:v>
      </x:c>
      <x:c r="AM47" s="13">
        <x:v>0</x:v>
      </x:c>
      <x:c r="AN47" s="173">
        <x:v>0</x:v>
      </x:c>
      <x:c r="AO47" s="13">
        <x:v>0</x:v>
      </x:c>
      <x:c r="AP47" s="173">
        <x:v>0</x:v>
      </x:c>
      <x:c r="AQ47" s="15"/>
      <x:c r="AR47" s="15"/>
      <x:c r="AS47" s="15"/>
      <x:c r="AT47" s="15"/>
      <x:c r="AU47" s="15"/>
      <x:c r="AV47" s="15"/>
      <x:c r="AW47" s="15"/>
      <x:c r="AX47" s="15"/>
      <x:c r="AY47" s="15"/>
      <x:c r="AZ47" s="15"/>
      <x:c r="BA47" s="15"/>
      <x:c r="BB47" s="15"/>
      <x:c r="BC47" s="15"/>
      <x:c r="BD47" s="15"/>
      <x:c r="BE47" s="15"/>
      <x:c r="BF47" s="15"/>
      <x:c r="BG47" s="15"/>
      <x:c r="BH47" s="15"/>
      <x:c r="BI47" s="15"/>
      <x:c r="BJ47" s="16"/>
    </x:row>
    <x:row r="48" spans="1:62" ht="12.95" customHeight="1" x14ac:dyDescent="0.2">
      <x:c r="A48" s="2" t="s">
        <x:v>390</x:v>
      </x:c>
      <x:c r="B48" s="12">
        <x:v>2</x:v>
      </x:c>
      <x:c r="C48" s="13">
        <x:v>42.183053535634201</x:v>
      </x:c>
      <x:c r="D48" s="173">
        <x:v>1.1972289315128899</x:v>
      </x:c>
      <x:c r="E48" s="13">
        <x:v>42.188345936894599</x:v>
      </x:c>
      <x:c r="F48" s="173">
        <x:v>4.5507745126191903</x:v>
      </x:c>
      <x:c r="G48" s="13">
        <x:v>40.756586055328498</x:v>
      </x:c>
      <x:c r="H48" s="173">
        <x:v>1.40371356792076</x:v>
      </x:c>
      <x:c r="I48" s="13">
        <x:v>-1.4317598815661401</x:v>
      </x:c>
      <x:c r="J48" s="173">
        <x:v>4.8458805983057003</x:v>
      </x:c>
      <x:c r="K48" s="13">
        <x:v>4.3366710238528299</x:v>
      </x:c>
      <x:c r="L48" s="173">
        <x:v>0.44730213280560499</x:v>
      </x:c>
      <x:c r="M48" s="13">
        <x:v>7.2038010135297599</x:v>
      </x:c>
      <x:c r="N48" s="173">
        <x:v>2.1980719995139202</x:v>
      </x:c>
      <x:c r="O48" s="13">
        <x:v>4.3702104197978304</x:v>
      </x:c>
      <x:c r="P48" s="173">
        <x:v>0.55249127950479404</x:v>
      </x:c>
      <x:c r="Q48" s="13">
        <x:v>-2.8335905937319299</x:v>
      </x:c>
      <x:c r="R48" s="173">
        <x:v>2.21067550450941</x:v>
      </x:c>
      <x:c r="S48" s="13">
        <x:v>50.186781146411398</x:v>
      </x:c>
      <x:c r="T48" s="173">
        <x:v>1.1916994649211099</x:v>
      </x:c>
      <x:c r="U48" s="13">
        <x:v>45.686605291371997</x:v>
      </x:c>
      <x:c r="V48" s="173">
        <x:v>4.8289084518511203</x:v>
      </x:c>
      <x:c r="W48" s="13">
        <x:v>51.978334139419601</x:v>
      </x:c>
      <x:c r="X48" s="173">
        <x:v>1.37247840891911</x:v>
      </x:c>
      <x:c r="Y48" s="13">
        <x:v>6.29172884804753</x:v>
      </x:c>
      <x:c r="Z48" s="173">
        <x:v>5.0036079230175297</x:v>
      </x:c>
      <x:c r="AA48" s="13">
        <x:v>2.8315735212361002</x:v>
      </x:c>
      <x:c r="AB48" s="173">
        <x:v>0.34260708754696001</x:v>
      </x:c>
      <x:c r="AC48" s="13">
        <x:v>4.9212477582035703</x:v>
      </x:c>
      <x:c r="AD48" s="173">
        <x:v>1.9035218228725601</x:v>
      </x:c>
      <x:c r="AE48" s="13">
        <x:v>2.8948693854541201</x:v>
      </x:c>
      <x:c r="AF48" s="173">
        <x:v>0.43661381943590799</x:v>
      </x:c>
      <x:c r="AG48" s="13">
        <x:v>-2.0263783727494502</x:v>
      </x:c>
      <x:c r="AH48" s="173">
        <x:v>1.90327262539737</x:v>
      </x:c>
      <x:c r="AI48" s="13">
        <x:v>0.46192077286550198</x:v>
      </x:c>
      <x:c r="AJ48" s="173">
        <x:v>0.14093517334526201</x:v>
      </x:c>
      <x:c r="AK48" s="13">
        <x:v>0</x:v>
      </x:c>
      <x:c r="AL48" s="173">
        <x:v>0</x:v>
      </x:c>
      <x:c r="AM48" s="13">
        <x:v>0</x:v>
      </x:c>
      <x:c r="AN48" s="173">
        <x:v>0</x:v>
      </x:c>
      <x:c r="AO48" s="13">
        <x:v>0</x:v>
      </x:c>
      <x:c r="AP48" s="173">
        <x:v>0</x:v>
      </x:c>
      <x:c r="AQ48" s="15"/>
      <x:c r="AR48" s="15"/>
      <x:c r="AS48" s="15"/>
      <x:c r="AT48" s="15"/>
      <x:c r="AU48" s="15"/>
      <x:c r="AV48" s="15"/>
      <x:c r="AW48" s="15"/>
      <x:c r="AX48" s="15"/>
      <x:c r="AY48" s="15"/>
      <x:c r="AZ48" s="15"/>
      <x:c r="BA48" s="15"/>
      <x:c r="BB48" s="15"/>
      <x:c r="BC48" s="15"/>
      <x:c r="BD48" s="15"/>
      <x:c r="BE48" s="15"/>
      <x:c r="BF48" s="15"/>
      <x:c r="BG48" s="15"/>
      <x:c r="BH48" s="15"/>
      <x:c r="BI48" s="15"/>
      <x:c r="BJ48" s="16"/>
    </x:row>
    <x:row r="49" spans="1:62" ht="12.95" customHeight="1" x14ac:dyDescent="0.2">
      <x:c r="A49" s="2" t="s">
        <x:v>391</x:v>
      </x:c>
      <x:c r="B49" s="12">
        <x:v>2</x:v>
      </x:c>
      <x:c r="C49" s="13">
        <x:v>15.6877378893036</x:v>
      </x:c>
      <x:c r="D49" s="173">
        <x:v>0.83508919116049696</x:v>
      </x:c>
      <x:c r="E49" s="13">
        <x:v>16.725982252295299</x:v>
      </x:c>
      <x:c r="F49" s="173">
        <x:v>6.6165550343720003</x:v>
      </x:c>
      <x:c r="G49" s="13">
        <x:v>15.3149183594362</x:v>
      </x:c>
      <x:c r="H49" s="173">
        <x:v>1.0376078081622999</x:v>
      </x:c>
      <x:c r="I49" s="13">
        <x:v>-1.4110638928591099</x:v>
      </x:c>
      <x:c r="J49" s="173">
        <x:v>6.6388228365073401</x:v>
      </x:c>
      <x:c r="K49" s="13">
        <x:v>22.222718394689601</x:v>
      </x:c>
      <x:c r="L49" s="173">
        <x:v>1.04547902630522</x:v>
      </x:c>
      <x:c r="M49" s="13">
        <x:v>25.611744972305701</x:v>
      </x:c>
      <x:c r="N49" s="173">
        <x:v>6.5211929811829403</x:v>
      </x:c>
      <x:c r="O49" s="13">
        <x:v>22.2049771217401</x:v>
      </x:c>
      <x:c r="P49" s="173">
        <x:v>1.2953462469457599</x:v>
      </x:c>
      <x:c r="Q49" s="13">
        <x:v>-3.4067678505655898</x:v>
      </x:c>
      <x:c r="R49" s="173">
        <x:v>6.7719528371460704</x:v>
      </x:c>
      <x:c r="S49" s="13">
        <x:v>49.146021724191101</x:v>
      </x:c>
      <x:c r="T49" s="173">
        <x:v>1.237589538685</x:v>
      </x:c>
      <x:c r="U49" s="13">
        <x:v>43.248958103025501</x:v>
      </x:c>
      <x:c r="V49" s="173">
        <x:v>7.4683877053121197</x:v>
      </x:c>
      <x:c r="W49" s="13">
        <x:v>52.670796351453298</x:v>
      </x:c>
      <x:c r="X49" s="173">
        <x:v>1.42555880150229</x:v>
      </x:c>
      <x:c r="Y49" s="13">
        <x:v>9.4218382484277807</x:v>
      </x:c>
      <x:c r="Z49" s="173">
        <x:v>7.7586680380562303</x:v>
      </x:c>
      <x:c r="AA49" s="13">
        <x:v>9.6193324736754207</x:v>
      </x:c>
      <x:c r="AB49" s="173">
        <x:v>0.60265669681511702</x:v>
      </x:c>
      <x:c r="AC49" s="13">
        <x:v>14.413314672373399</x:v>
      </x:c>
      <x:c r="AD49" s="173">
        <x:v>5.9184345505157996</x:v>
      </x:c>
      <x:c r="AE49" s="13">
        <x:v>9.8093081673703608</x:v>
      </x:c>
      <x:c r="AF49" s="173">
        <x:v>0.80848290593780803</x:v>
      </x:c>
      <x:c r="AG49" s="13">
        <x:v>-4.6040065050030696</x:v>
      </x:c>
      <x:c r="AH49" s="173">
        <x:v>5.9378802952325103</x:v>
      </x:c>
      <x:c r="AI49" s="13">
        <x:v>3.3241895181402898</x:v>
      </x:c>
      <x:c r="AJ49" s="173">
        <x:v>0.51199682183149997</x:v>
      </x:c>
      <x:c r="AK49" s="13">
        <x:v>0</x:v>
      </x:c>
      <x:c r="AL49" s="173">
        <x:v>0</x:v>
      </x:c>
      <x:c r="AM49" s="13">
        <x:v>0</x:v>
      </x:c>
      <x:c r="AN49" s="173">
        <x:v>0</x:v>
      </x:c>
      <x:c r="AO49" s="13">
        <x:v>0</x:v>
      </x:c>
      <x:c r="AP49" s="173">
        <x:v>0</x:v>
      </x:c>
      <x:c r="AQ49" s="15"/>
      <x:c r="AR49" s="15"/>
      <x:c r="AS49" s="15"/>
      <x:c r="AT49" s="15"/>
      <x:c r="AU49" s="15"/>
      <x:c r="AV49" s="15"/>
      <x:c r="AW49" s="15"/>
      <x:c r="AX49" s="15"/>
      <x:c r="AY49" s="15"/>
      <x:c r="AZ49" s="15"/>
      <x:c r="BA49" s="15"/>
      <x:c r="BB49" s="15"/>
      <x:c r="BC49" s="15"/>
      <x:c r="BD49" s="15"/>
      <x:c r="BE49" s="15"/>
      <x:c r="BF49" s="15"/>
      <x:c r="BG49" s="15"/>
      <x:c r="BH49" s="15"/>
      <x:c r="BI49" s="15"/>
      <x:c r="BJ49" s="16"/>
    </x:row>
    <x:row r="50" spans="1:62" ht="12.95" customHeight="1" x14ac:dyDescent="0.2">
      <x:c r="A50" s="2" t="s">
        <x:v>392</x:v>
      </x:c>
      <x:c r="B50" s="12">
        <x:v>2</x:v>
      </x:c>
      <x:c r="C50" s="13">
        <x:v>76.723568601567806</x:v>
      </x:c>
      <x:c r="D50" s="173">
        <x:v>1.00833706918913</x:v>
      </x:c>
      <x:c r="E50" s="13">
        <x:v>65.058816679079101</x:v>
      </x:c>
      <x:c r="F50" s="173">
        <x:v>4.5192910998846596</x:v>
      </x:c>
      <x:c r="G50" s="13">
        <x:v>77.164454410867293</x:v>
      </x:c>
      <x:c r="H50" s="173">
        <x:v>1.2623164644651901</x:v>
      </x:c>
      <x:c r="I50" s="13">
        <x:v>12.1056377317882</x:v>
      </x:c>
      <x:c r="J50" s="173">
        <x:v>4.7263400818032704</x:v>
      </x:c>
      <x:c r="K50" s="13">
        <x:v>1.51118350363184</x:v>
      </x:c>
      <x:c r="L50" s="173">
        <x:v>0.22299247849807</x:v>
      </x:c>
      <x:c r="M50" s="13">
        <x:v>3.6113414685841998</x:v>
      </x:c>
      <x:c r="N50" s="173">
        <x:v>1.50746121684518</x:v>
      </x:c>
      <x:c r="O50" s="13">
        <x:v>0.92745017221862802</x:v>
      </x:c>
      <x:c r="P50" s="173">
        <x:v>0.24735047085297401</x:v>
      </x:c>
      <x:c r="Q50" s="13">
        <x:v>-2.6838912963655801</x:v>
      </x:c>
      <x:c r="R50" s="173">
        <x:v>1.5225385495150601</x:v>
      </x:c>
      <x:c r="S50" s="13">
        <x:v>16.580116118198902</x:v>
      </x:c>
      <x:c r="T50" s="173">
        <x:v>0.859244482257146</x:v>
      </x:c>
      <x:c r="U50" s="13">
        <x:v>23.630542610508002</x:v>
      </x:c>
      <x:c r="V50" s="173">
        <x:v>4.2371684555691003</x:v>
      </x:c>
      <x:c r="W50" s="13">
        <x:v>18.403255871115199</x:v>
      </x:c>
      <x:c r="X50" s="173">
        <x:v>1.16463156631612</x:v>
      </x:c>
      <x:c r="Y50" s="13">
        <x:v>-5.2272867393928797</x:v>
      </x:c>
      <x:c r="Z50" s="173">
        <x:v>4.4022443122520603</x:v>
      </x:c>
      <x:c r="AA50" s="13">
        <x:v>3.1802933265867099</x:v>
      </x:c>
      <x:c r="AB50" s="173">
        <x:v>0.32638209705526999</x:v>
      </x:c>
      <x:c r="AC50" s="13">
        <x:v>7.6992992418287098</x:v>
      </x:c>
      <x:c r="AD50" s="173">
        <x:v>1.9838765890049399</x:v>
      </x:c>
      <x:c r="AE50" s="13">
        <x:v>3.5048395457989199</x:v>
      </x:c>
      <x:c r="AF50" s="173">
        <x:v>0.491870735080851</x:v>
      </x:c>
      <x:c r="AG50" s="13">
        <x:v>-4.1944596960297904</x:v>
      </x:c>
      <x:c r="AH50" s="173">
        <x:v>2.0089448552261402</x:v>
      </x:c>
      <x:c r="AI50" s="13">
        <x:v>2.0048384500148</x:v>
      </x:c>
      <x:c r="AJ50" s="173">
        <x:v>0.22729267353510399</x:v>
      </x:c>
      <x:c r="AK50" s="13">
        <x:v>0</x:v>
      </x:c>
      <x:c r="AL50" s="173">
        <x:v>0</x:v>
      </x:c>
      <x:c r="AM50" s="13">
        <x:v>0</x:v>
      </x:c>
      <x:c r="AN50" s="173">
        <x:v>0</x:v>
      </x:c>
      <x:c r="AO50" s="13">
        <x:v>0</x:v>
      </x:c>
      <x:c r="AP50" s="173">
        <x:v>0</x:v>
      </x:c>
      <x:c r="AQ50" s="15"/>
      <x:c r="AR50" s="15"/>
      <x:c r="AS50" s="15"/>
      <x:c r="AT50" s="15"/>
      <x:c r="AU50" s="15"/>
      <x:c r="AV50" s="15"/>
      <x:c r="AW50" s="15"/>
      <x:c r="AX50" s="15"/>
      <x:c r="AY50" s="15"/>
      <x:c r="AZ50" s="15"/>
      <x:c r="BA50" s="15"/>
      <x:c r="BB50" s="15"/>
      <x:c r="BC50" s="15"/>
      <x:c r="BD50" s="15"/>
      <x:c r="BE50" s="15"/>
      <x:c r="BF50" s="15"/>
      <x:c r="BG50" s="15"/>
      <x:c r="BH50" s="15"/>
      <x:c r="BI50" s="15"/>
      <x:c r="BJ50" s="16"/>
    </x:row>
    <x:row r="51" spans="1:62" ht="12.95" customHeight="1" x14ac:dyDescent="0.2">
      <x:c r="A51" s="2" t="s">
        <x:v>393</x:v>
      </x:c>
      <x:c r="B51" s="12">
        <x:v>2</x:v>
      </x:c>
      <x:c r="C51" s="13">
        <x:v>90.468911552982405</x:v>
      </x:c>
      <x:c r="D51" s="173">
        <x:v>0.46902652222333102</x:v>
      </x:c>
      <x:c r="E51" s="13">
        <x:v>83.896293862758995</x:v>
      </x:c>
      <x:c r="F51" s="173">
        <x:v>1.8712607504871099</x:v>
      </x:c>
      <x:c r="G51" s="13">
        <x:v>91.801433135349797</x:v>
      </x:c>
      <x:c r="H51" s="173">
        <x:v>0.54158827297432199</x:v>
      </x:c>
      <x:c r="I51" s="13">
        <x:v>7.9051392725907901</x:v>
      </x:c>
      <x:c r="J51" s="173">
        <x:v>1.83565498679087</x:v>
      </x:c>
      <x:c r="K51" s="13">
        <x:v>7.5256785744621704</x:v>
      </x:c>
      <x:c r="L51" s="173">
        <x:v>0.44034871055749403</x:v>
      </x:c>
      <x:c r="M51" s="13">
        <x:v>12.3561861692982</x:v>
      </x:c>
      <x:c r="N51" s="173">
        <x:v>1.61517561121695</x:v>
      </x:c>
      <x:c r="O51" s="13">
        <x:v>6.4707948101482202</x:v>
      </x:c>
      <x:c r="P51" s="173">
        <x:v>0.51908184462365403</x:v>
      </x:c>
      <x:c r="Q51" s="13">
        <x:v>-5.8853913591500202</x:v>
      </x:c>
      <x:c r="R51" s="173">
        <x:v>1.6180170301315999</x:v>
      </x:c>
      <x:c r="S51" s="13">
        <x:v>1.55789639445582</x:v>
      </x:c>
      <x:c r="T51" s="173">
        <x:v>0.184818320613308</x:v>
      </x:c>
      <x:c r="U51" s="13">
        <x:v>3.4639181259167899</x:v>
      </x:c>
      <x:c r="V51" s="173">
        <x:v>1.0796482842992401</x:v>
      </x:c>
      <x:c r="W51" s="13">
        <x:v>1.49969213643971</x:v>
      </x:c>
      <x:c r="X51" s="173">
        <x:v>0.27287103784568201</x:v>
      </x:c>
      <x:c r="Y51" s="13">
        <x:v>-1.9642259894770699</x:v>
      </x:c>
      <x:c r="Z51" s="173">
        <x:v>1.13749679843884</x:v>
      </x:c>
      <x:c r="AA51" s="13">
        <x:v>0.27409538547441398</x:v>
      </x:c>
      <x:c r="AB51" s="173">
        <x:v>8.4802220093904701E-2</x:v>
      </x:c>
      <x:c r="AC51" s="13">
        <x:v>0.28360184202593902</x:v>
      </x:c>
      <x:c r="AD51" s="173">
        <x:v>0.28159356741646502</x:v>
      </x:c>
      <x:c r="AE51" s="13">
        <x:v>0.22807991806224701</x:v>
      </x:c>
      <x:c r="AF51" s="173">
        <x:v>0.103500684801187</x:v>
      </x:c>
      <x:c r="AG51" s="13">
        <x:v>-5.5521923963691801E-2</x:v>
      </x:c>
      <x:c r="AH51" s="173">
        <x:v>0.29967210492600799</x:v>
      </x:c>
      <x:c r="AI51" s="13">
        <x:v>0.17341809262519001</x:v>
      </x:c>
      <x:c r="AJ51" s="173">
        <x:v>6.7718967997004997E-2</x:v>
      </x:c>
      <x:c r="AK51" s="13">
        <x:v>0</x:v>
      </x:c>
      <x:c r="AL51" s="173">
        <x:v>0</x:v>
      </x:c>
      <x:c r="AM51" s="13">
        <x:v>0</x:v>
      </x:c>
      <x:c r="AN51" s="173">
        <x:v>0</x:v>
      </x:c>
      <x:c r="AO51" s="13">
        <x:v>0</x:v>
      </x:c>
      <x:c r="AP51" s="173">
        <x:v>0</x:v>
      </x:c>
      <x:c r="AQ51" s="15"/>
      <x:c r="AR51" s="15"/>
      <x:c r="AS51" s="15"/>
      <x:c r="AT51" s="15"/>
      <x:c r="AU51" s="15"/>
      <x:c r="AV51" s="15"/>
      <x:c r="AW51" s="15"/>
      <x:c r="AX51" s="15"/>
      <x:c r="AY51" s="15"/>
      <x:c r="AZ51" s="15"/>
      <x:c r="BA51" s="15"/>
      <x:c r="BB51" s="15"/>
      <x:c r="BC51" s="15"/>
      <x:c r="BD51" s="15"/>
      <x:c r="BE51" s="15"/>
      <x:c r="BF51" s="15"/>
      <x:c r="BG51" s="15"/>
      <x:c r="BH51" s="15"/>
      <x:c r="BI51" s="15"/>
      <x:c r="BJ51" s="16"/>
    </x:row>
    <x:row r="52" spans="1:62" ht="12.95" customHeight="1" x14ac:dyDescent="0.2">
      <x:c r="A52" s="2" t="s">
        <x:v>394</x:v>
      </x:c>
      <x:c r="B52" s="12">
        <x:v>2</x:v>
      </x:c>
      <x:c r="C52" s="13">
        <x:v>74.194966302159003</x:v>
      </x:c>
      <x:c r="D52" s="173">
        <x:v>0.99929086753249097</x:v>
      </x:c>
      <x:c r="E52" s="13">
        <x:v>71.935213171916601</x:v>
      </x:c>
      <x:c r="F52" s="173">
        <x:v>3.6896352097078799</x:v>
      </x:c>
      <x:c r="G52" s="13">
        <x:v>74.972942804013897</x:v>
      </x:c>
      <x:c r="H52" s="173">
        <x:v>1.02365106614726</x:v>
      </x:c>
      <x:c r="I52" s="13">
        <x:v>3.0377296320972502</x:v>
      </x:c>
      <x:c r="J52" s="173">
        <x:v>3.97292567342839</x:v>
      </x:c>
      <x:c r="K52" s="13">
        <x:v>15.9249423484248</x:v>
      </x:c>
      <x:c r="L52" s="173">
        <x:v>0.778028879676681</x:v>
      </x:c>
      <x:c r="M52" s="13">
        <x:v>19.107761636121101</x:v>
      </x:c>
      <x:c r="N52" s="173">
        <x:v>2.8694518123899</x:v>
      </x:c>
      <x:c r="O52" s="13">
        <x:v>16.1721037946621</x:v>
      </x:c>
      <x:c r="P52" s="173">
        <x:v>0.92106320279131404</x:v>
      </x:c>
      <x:c r="Q52" s="13">
        <x:v>-2.93565784145899</x:v>
      </x:c>
      <x:c r="R52" s="173">
        <x:v>2.92636646989334</x:v>
      </x:c>
      <x:c r="S52" s="13">
        <x:v>7.2585709747948002</x:v>
      </x:c>
      <x:c r="T52" s="173">
        <x:v>0.68230427493107704</x:v>
      </x:c>
      <x:c r="U52" s="13">
        <x:v>7.0722375656226104</x:v>
      </x:c>
      <x:c r="V52" s="173">
        <x:v>1.94615355386122</x:v>
      </x:c>
      <x:c r="W52" s="13">
        <x:v>7.3115884300949299</x:v>
      </x:c>
      <x:c r="X52" s="173">
        <x:v>1.0472510199245799</x:v>
      </x:c>
      <x:c r="Y52" s="13">
        <x:v>0.23935086447231901</x:v>
      </x:c>
      <x:c r="Z52" s="173">
        <x:v>2.4217180916016399</x:v>
      </x:c>
      <x:c r="AA52" s="13">
        <x:v>1.89276574584857</x:v>
      </x:c>
      <x:c r="AB52" s="173">
        <x:v>0.26500544324250302</x:v>
      </x:c>
      <x:c r="AC52" s="13">
        <x:v>1.8847876263396499</x:v>
      </x:c>
      <x:c r="AD52" s="173">
        <x:v>1.04381207280449</x:v>
      </x:c>
      <x:c r="AE52" s="13">
        <x:v>1.54336497122906</x:v>
      </x:c>
      <x:c r="AF52" s="173">
        <x:v>0.29956750052871101</x:v>
      </x:c>
      <x:c r="AG52" s="13">
        <x:v>-0.341422655110592</x:v>
      </x:c>
      <x:c r="AH52" s="173">
        <x:v>0.99808630054471204</x:v>
      </x:c>
      <x:c r="AI52" s="13">
        <x:v>0.72875462877281505</x:v>
      </x:c>
      <x:c r="AJ52" s="173">
        <x:v>9.9534115718249799E-2</x:v>
      </x:c>
      <x:c r="AK52" s="13">
        <x:v>0</x:v>
      </x:c>
      <x:c r="AL52" s="173">
        <x:v>0</x:v>
      </x:c>
      <x:c r="AM52" s="13">
        <x:v>0</x:v>
      </x:c>
      <x:c r="AN52" s="173">
        <x:v>0</x:v>
      </x:c>
      <x:c r="AO52" s="13">
        <x:v>0</x:v>
      </x:c>
      <x:c r="AP52" s="173">
        <x:v>0</x:v>
      </x:c>
      <x:c r="AQ52" s="15"/>
      <x:c r="AR52" s="15"/>
      <x:c r="AS52" s="15"/>
      <x:c r="AT52" s="15"/>
      <x:c r="AU52" s="15"/>
      <x:c r="AV52" s="15"/>
      <x:c r="AW52" s="15"/>
      <x:c r="AX52" s="15"/>
      <x:c r="AY52" s="15"/>
      <x:c r="AZ52" s="15"/>
      <x:c r="BA52" s="15"/>
      <x:c r="BB52" s="15"/>
      <x:c r="BC52" s="15"/>
      <x:c r="BD52" s="15"/>
      <x:c r="BE52" s="15"/>
      <x:c r="BF52" s="15"/>
      <x:c r="BG52" s="15"/>
      <x:c r="BH52" s="15"/>
      <x:c r="BI52" s="15"/>
      <x:c r="BJ52" s="16"/>
    </x:row>
    <x:row r="53" spans="1:62" ht="12.95" customHeight="1" x14ac:dyDescent="0.2">
      <x:c r="A53" s="2" t="s">
        <x:v>395</x:v>
      </x:c>
      <x:c r="B53" s="12">
        <x:v>2</x:v>
      </x:c>
      <x:c r="C53" s="13">
        <x:v>80.650462952198296</x:v>
      </x:c>
      <x:c r="D53" s="173">
        <x:v>0.698371595152664</x:v>
      </x:c>
      <x:c r="E53" s="13">
        <x:v>73.320746124401197</x:v>
      </x:c>
      <x:c r="F53" s="173">
        <x:v>2.9000109858030201</x:v>
      </x:c>
      <x:c r="G53" s="13">
        <x:v>81.540986728464205</x:v>
      </x:c>
      <x:c r="H53" s="173">
        <x:v>0.87135585556133999</x:v>
      </x:c>
      <x:c r="I53" s="13">
        <x:v>8.2202406040629707</x:v>
      </x:c>
      <x:c r="J53" s="173">
        <x:v>3.0527598041058002</x:v>
      </x:c>
      <x:c r="K53" s="13">
        <x:v>10.3426735064778</x:v>
      </x:c>
      <x:c r="L53" s="173">
        <x:v>0.561799031268986</x:v>
      </x:c>
      <x:c r="M53" s="13">
        <x:v>16.563265770637301</x:v>
      </x:c>
      <x:c r="N53" s="173">
        <x:v>2.6465726217851802</x:v>
      </x:c>
      <x:c r="O53" s="13">
        <x:v>9.5223842754909001</x:v>
      </x:c>
      <x:c r="P53" s="173">
        <x:v>0.68860883627831504</x:v>
      </x:c>
      <x:c r="Q53" s="13">
        <x:v>-7.0408814951463503</x:v>
      </x:c>
      <x:c r="R53" s="173">
        <x:v>2.7244407960032899</x:v>
      </x:c>
      <x:c r="S53" s="13">
        <x:v>5.9082595327350802</x:v>
      </x:c>
      <x:c r="T53" s="173">
        <x:v>0.46014830525200201</x:v>
      </x:c>
      <x:c r="U53" s="13">
        <x:v>7.3322717347673896</x:v>
      </x:c>
      <x:c r="V53" s="173">
        <x:v>1.8240397049520201</x:v>
      </x:c>
      <x:c r="W53" s="13">
        <x:v>6.5611191016290897</x:v>
      </x:c>
      <x:c r="X53" s="173">
        <x:v>0.58646881234471804</x:v>
      </x:c>
      <x:c r="Y53" s="13">
        <x:v>-0.77115263313829796</x:v>
      </x:c>
      <x:c r="Z53" s="173">
        <x:v>1.81778040739487</x:v>
      </x:c>
      <x:c r="AA53" s="13">
        <x:v>2.4860749251173102</x:v>
      </x:c>
      <x:c r="AB53" s="173">
        <x:v>0.27681795158735401</x:v>
      </x:c>
      <x:c r="AC53" s="13">
        <x:v>2.7837163701941399</x:v>
      </x:c>
      <x:c r="AD53" s="173">
        <x:v>1.3779179880199699</x:v>
      </x:c>
      <x:c r="AE53" s="13">
        <x:v>2.3755098944158202</x:v>
      </x:c>
      <x:c r="AF53" s="173">
        <x:v>0.331478840006727</x:v>
      </x:c>
      <x:c r="AG53" s="13">
        <x:v>-0.40820647577831698</x:v>
      </x:c>
      <x:c r="AH53" s="173">
        <x:v>1.42893407819937</x:v>
      </x:c>
      <x:c r="AI53" s="13">
        <x:v>0.61252908347147605</x:v>
      </x:c>
      <x:c r="AJ53" s="173">
        <x:v>0.130584058574229</x:v>
      </x:c>
      <x:c r="AK53" s="13">
        <x:v>0</x:v>
      </x:c>
      <x:c r="AL53" s="173">
        <x:v>0</x:v>
      </x:c>
      <x:c r="AM53" s="13">
        <x:v>0</x:v>
      </x:c>
      <x:c r="AN53" s="173">
        <x:v>0</x:v>
      </x:c>
      <x:c r="AO53" s="13">
        <x:v>0</x:v>
      </x:c>
      <x:c r="AP53" s="173">
        <x:v>0</x:v>
      </x:c>
      <x:c r="AQ53" s="15"/>
      <x:c r="AR53" s="15"/>
      <x:c r="AS53" s="15"/>
      <x:c r="AT53" s="15"/>
      <x:c r="AU53" s="15"/>
      <x:c r="AV53" s="15"/>
      <x:c r="AW53" s="15"/>
      <x:c r="AX53" s="15"/>
      <x:c r="AY53" s="15"/>
      <x:c r="AZ53" s="15"/>
      <x:c r="BA53" s="15"/>
      <x:c r="BB53" s="15"/>
      <x:c r="BC53" s="15"/>
      <x:c r="BD53" s="15"/>
      <x:c r="BE53" s="15"/>
      <x:c r="BF53" s="15"/>
      <x:c r="BG53" s="15"/>
      <x:c r="BH53" s="15"/>
      <x:c r="BI53" s="15"/>
      <x:c r="BJ53" s="16"/>
    </x:row>
    <x:row r="54" spans="1:62" ht="12.95" customHeight="1" x14ac:dyDescent="0.2">
      <x:c r="A54" s="2" t="s">
        <x:v>396</x:v>
      </x:c>
      <x:c r="B54" s="12">
        <x:v>2</x:v>
      </x:c>
      <x:c r="C54" s="13">
        <x:v>90.918836325918505</x:v>
      </x:c>
      <x:c r="D54" s="173">
        <x:v>0.603099858602272</x:v>
      </x:c>
      <x:c r="E54" s="13">
        <x:v>84.370917629983097</x:v>
      </x:c>
      <x:c r="F54" s="173">
        <x:v>3.37443482856763</x:v>
      </x:c>
      <x:c r="G54" s="13">
        <x:v>93.241396914143806</x:v>
      </x:c>
      <x:c r="H54" s="173">
        <x:v>0.65218323120419297</x:v>
      </x:c>
      <x:c r="I54" s="13">
        <x:v>8.8704792841606803</x:v>
      </x:c>
      <x:c r="J54" s="173">
        <x:v>3.5403489104046901</x:v>
      </x:c>
      <x:c r="K54" s="13">
        <x:v>2.79583153585093</x:v>
      </x:c>
      <x:c r="L54" s="173">
        <x:v>0.332395401703176</x:v>
      </x:c>
      <x:c r="M54" s="13">
        <x:v>8.9760695887170705</x:v>
      </x:c>
      <x:c r="N54" s="173">
        <x:v>2.9474252972269102</x:v>
      </x:c>
      <x:c r="O54" s="13">
        <x:v>2.3645987240437698</x:v>
      </x:c>
      <x:c r="P54" s="173">
        <x:v>0.43822131239769202</x:v>
      </x:c>
      <x:c r="Q54" s="13">
        <x:v>-6.6114708646732998</x:v>
      </x:c>
      <x:c r="R54" s="173">
        <x:v>3.0345229311506601</x:v>
      </x:c>
      <x:c r="S54" s="13">
        <x:v>3.3639879000553599</x:v>
      </x:c>
      <x:c r="T54" s="173">
        <x:v>0.39378078236625902</x:v>
      </x:c>
      <x:c r="U54" s="13">
        <x:v>5.33555197983629</x:v>
      </x:c>
      <x:c r="V54" s="173">
        <x:v>2.1203367374633602</x:v>
      </x:c>
      <x:c r="W54" s="13">
        <x:v>3.2998225049662802</x:v>
      </x:c>
      <x:c r="X54" s="173">
        <x:v>0.46802869264640201</x:v>
      </x:c>
      <x:c r="Y54" s="13">
        <x:v>-2.0357294748700001</x:v>
      </x:c>
      <x:c r="Z54" s="173">
        <x:v>2.2454385366641101</x:v>
      </x:c>
      <x:c r="AA54" s="13">
        <x:v>1.3276251112195001</x:v>
      </x:c>
      <x:c r="AB54" s="173">
        <x:v>0.24249300261760701</x:v>
      </x:c>
      <x:c r="AC54" s="13">
        <x:v>1.3174608014634901</x:v>
      </x:c>
      <x:c r="AD54" s="173">
        <x:v>0.90850194774371196</x:v>
      </x:c>
      <x:c r="AE54" s="13">
        <x:v>1.0941818568461199</x:v>
      </x:c>
      <x:c r="AF54" s="173">
        <x:v>0.26673672109303498</x:v>
      </x:c>
      <x:c r="AG54" s="13">
        <x:v>-0.22327894461737099</x:v>
      </x:c>
      <x:c r="AH54" s="173">
        <x:v>0.94441918905164102</x:v>
      </x:c>
      <x:c r="AI54" s="13">
        <x:v>1.5937191269556701</x:v>
      </x:c>
      <x:c r="AJ54" s="173">
        <x:v>0.32917475110783101</x:v>
      </x:c>
      <x:c r="AK54" s="13">
        <x:v>0</x:v>
      </x:c>
      <x:c r="AL54" s="173">
        <x:v>0</x:v>
      </x:c>
      <x:c r="AM54" s="13">
        <x:v>0</x:v>
      </x:c>
      <x:c r="AN54" s="173">
        <x:v>0</x:v>
      </x:c>
      <x:c r="AO54" s="13">
        <x:v>0</x:v>
      </x:c>
      <x:c r="AP54" s="173">
        <x:v>0</x:v>
      </x:c>
      <x:c r="AQ54" s="15"/>
      <x:c r="AR54" s="15"/>
      <x:c r="AS54" s="15"/>
      <x:c r="AT54" s="15"/>
      <x:c r="AU54" s="15"/>
      <x:c r="AV54" s="15"/>
      <x:c r="AW54" s="15"/>
      <x:c r="AX54" s="15"/>
      <x:c r="AY54" s="15"/>
      <x:c r="AZ54" s="15"/>
      <x:c r="BA54" s="15"/>
      <x:c r="BB54" s="15"/>
      <x:c r="BC54" s="15"/>
      <x:c r="BD54" s="15"/>
      <x:c r="BE54" s="15"/>
      <x:c r="BF54" s="15"/>
      <x:c r="BG54" s="15"/>
      <x:c r="BH54" s="15"/>
      <x:c r="BI54" s="15"/>
      <x:c r="BJ54" s="16"/>
    </x:row>
    <x:row r="55" spans="1:62" ht="12.95" customHeight="1" x14ac:dyDescent="0.2">
      <x:c r="A55" s="2" t="s">
        <x:v>397</x:v>
      </x:c>
      <x:c r="B55" s="12">
        <x:v>2</x:v>
      </x:c>
      <x:c r="C55" s="13">
        <x:v>46.591449482416998</x:v>
      </x:c>
      <x:c r="D55" s="173">
        <x:v>1.2416167786818</x:v>
      </x:c>
      <x:c r="E55" s="13">
        <x:v>47.1691399880483</x:v>
      </x:c>
      <x:c r="F55" s="173">
        <x:v>2.9314714228274199</x:v>
      </x:c>
      <x:c r="G55" s="13">
        <x:v>49.756260998644798</x:v>
      </x:c>
      <x:c r="H55" s="173">
        <x:v>1.75405436260303</x:v>
      </x:c>
      <x:c r="I55" s="13">
        <x:v>2.5871210105965301</x:v>
      </x:c>
      <x:c r="J55" s="173">
        <x:v>3.44616115189605</x:v>
      </x:c>
      <x:c r="K55" s="13">
        <x:v>36.735276499275699</x:v>
      </x:c>
      <x:c r="L55" s="173">
        <x:v>1.1698314134338299</x:v>
      </x:c>
      <x:c r="M55" s="13">
        <x:v>40.2444032536702</x:v>
      </x:c>
      <x:c r="N55" s="173">
        <x:v>2.7086480539167401</x:v>
      </x:c>
      <x:c r="O55" s="13">
        <x:v>33.695056419903104</x:v>
      </x:c>
      <x:c r="P55" s="173">
        <x:v>1.45676346809457</x:v>
      </x:c>
      <x:c r="Q55" s="13">
        <x:v>-6.5493468337670997</x:v>
      </x:c>
      <x:c r="R55" s="173">
        <x:v>3.0262703108800202</x:v>
      </x:c>
      <x:c r="S55" s="13">
        <x:v>8.5023271291492701</x:v>
      </x:c>
      <x:c r="T55" s="173">
        <x:v>0.68548112773082803</x:v>
      </x:c>
      <x:c r="U55" s="13">
        <x:v>9.8720146992302507</x:v>
      </x:c>
      <x:c r="V55" s="173">
        <x:v>1.6505335400795</x:v>
      </x:c>
      <x:c r="W55" s="13">
        <x:v>9.6124097259762404</x:v>
      </x:c>
      <x:c r="X55" s="173">
        <x:v>1.0410671188256</x:v>
      </x:c>
      <x:c r="Y55" s="13">
        <x:v>-0.25960497325401</x:v>
      </x:c>
      <x:c r="Z55" s="173">
        <x:v>1.8998721477522</x:v>
      </x:c>
      <x:c r="AA55" s="13">
        <x:v>6.3596802243376498</x:v>
      </x:c>
      <x:c r="AB55" s="173">
        <x:v>0.54908712643922197</x:v>
      </x:c>
      <x:c r="AC55" s="13">
        <x:v>2.7144420590512501</x:v>
      </x:c>
      <x:c r="AD55" s="173">
        <x:v>0.93151866480200596</x:v>
      </x:c>
      <x:c r="AE55" s="13">
        <x:v>6.9362728554758402</x:v>
      </x:c>
      <x:c r="AF55" s="173">
        <x:v>0.92249096415422605</x:v>
      </x:c>
      <x:c r="AG55" s="13">
        <x:v>4.22183079642459</x:v>
      </x:c>
      <x:c r="AH55" s="173">
        <x:v>1.37233570365683</x:v>
      </x:c>
      <x:c r="AI55" s="13">
        <x:v>1.81126666482031</x:v>
      </x:c>
      <x:c r="AJ55" s="173">
        <x:v>0.26353299805529401</x:v>
      </x:c>
      <x:c r="AK55" s="13">
        <x:v>0</x:v>
      </x:c>
      <x:c r="AL55" s="173">
        <x:v>0</x:v>
      </x:c>
      <x:c r="AM55" s="13">
        <x:v>0</x:v>
      </x:c>
      <x:c r="AN55" s="173">
        <x:v>0</x:v>
      </x:c>
      <x:c r="AO55" s="13">
        <x:v>0</x:v>
      </x:c>
      <x:c r="AP55" s="173">
        <x:v>0</x:v>
      </x:c>
      <x:c r="AQ55" s="15"/>
      <x:c r="AR55" s="15"/>
      <x:c r="AS55" s="15"/>
      <x:c r="AT55" s="15"/>
      <x:c r="AU55" s="15"/>
      <x:c r="AV55" s="15"/>
      <x:c r="AW55" s="15"/>
      <x:c r="AX55" s="15"/>
      <x:c r="AY55" s="15"/>
      <x:c r="AZ55" s="15"/>
      <x:c r="BA55" s="15"/>
      <x:c r="BB55" s="15"/>
      <x:c r="BC55" s="15"/>
      <x:c r="BD55" s="15"/>
      <x:c r="BE55" s="15"/>
      <x:c r="BF55" s="15"/>
      <x:c r="BG55" s="15"/>
      <x:c r="BH55" s="15"/>
      <x:c r="BI55" s="15"/>
      <x:c r="BJ55" s="16"/>
    </x:row>
    <x:row r="56" spans="1:62" ht="12.95" customHeight="1" x14ac:dyDescent="0.2">
      <x:c r="A56" s="2" t="s">
        <x:v>398</x:v>
      </x:c>
      <x:c r="B56" s="12">
        <x:v>2</x:v>
      </x:c>
      <x:c r="C56" s="13">
        <x:v>90.895582115201805</x:v>
      </x:c>
      <x:c r="D56" s="173">
        <x:v>0.41165801174524203</x:v>
      </x:c>
      <x:c r="E56" s="13">
        <x:v>94.001065149514602</x:v>
      </x:c>
      <x:c r="F56" s="173">
        <x:v>1.4284480787176399</x:v>
      </x:c>
      <x:c r="G56" s="13">
        <x:v>90.019066868596298</x:v>
      </x:c>
      <x:c r="H56" s="173">
        <x:v>0.55415696069095199</x:v>
      </x:c>
      <x:c r="I56" s="13">
        <x:v>-3.9819982809183001</x:v>
      </x:c>
      <x:c r="J56" s="173">
        <x:v>1.4614896876201799</x:v>
      </x:c>
      <x:c r="K56" s="13">
        <x:v>3.7297768620465699</x:v>
      </x:c>
      <x:c r="L56" s="173">
        <x:v>0.253757348384472</x:v>
      </x:c>
      <x:c r="M56" s="13">
        <x:v>2.60825219547772</x:v>
      </x:c>
      <x:c r="N56" s="173">
        <x:v>0.95785816890674902</x:v>
      </x:c>
      <x:c r="O56" s="13">
        <x:v>4.42018279729876</x:v>
      </x:c>
      <x:c r="P56" s="173">
        <x:v>0.40907008501452702</x:v>
      </x:c>
      <x:c r="Q56" s="13">
        <x:v>1.8119306018210399</x:v>
      </x:c>
      <x:c r="R56" s="173">
        <x:v>1.0153296272972101</x:v>
      </x:c>
      <x:c r="S56" s="13">
        <x:v>3.30109608901622</x:v>
      </x:c>
      <x:c r="T56" s="173">
        <x:v>0.26983261465090802</x:v>
      </x:c>
      <x:c r="U56" s="13">
        <x:v>2.1862794808108101</x:v>
      </x:c>
      <x:c r="V56" s="173">
        <x:v>0.93470535913025599</x:v>
      </x:c>
      <x:c r="W56" s="13">
        <x:v>3.6044000167442301</x:v>
      </x:c>
      <x:c r="X56" s="173">
        <x:v>0.344573855072622</x:v>
      </x:c>
      <x:c r="Y56" s="13">
        <x:v>1.4181205359334199</x:v>
      </x:c>
      <x:c r="Z56" s="173">
        <x:v>0.993726866175069</x:v>
      </x:c>
      <x:c r="AA56" s="13">
        <x:v>1.67075995938079</x:v>
      </x:c>
      <x:c r="AB56" s="173">
        <x:v>0.178670744366555</x:v>
      </x:c>
      <x:c r="AC56" s="13">
        <x:v>1.2044031741968599</x:v>
      </x:c>
      <x:c r="AD56" s="173">
        <x:v>0.57473855347972802</x:v>
      </x:c>
      <x:c r="AE56" s="13">
        <x:v>1.9563503173607</x:v>
      </x:c>
      <x:c r="AF56" s="173">
        <x:v>0.24350579570409001</x:v>
      </x:c>
      <x:c r="AG56" s="13">
        <x:v>0.75194714316383704</x:v>
      </x:c>
      <x:c r="AH56" s="173">
        <x:v>0.62843060041181298</x:v>
      </x:c>
      <x:c r="AI56" s="13">
        <x:v>0.40278497435461902</x:v>
      </x:c>
      <x:c r="AJ56" s="173">
        <x:v>0.110141181429778</x:v>
      </x:c>
      <x:c r="AK56" s="13">
        <x:v>0</x:v>
      </x:c>
      <x:c r="AL56" s="173">
        <x:v>0</x:v>
      </x:c>
      <x:c r="AM56" s="13">
        <x:v>0</x:v>
      </x:c>
      <x:c r="AN56" s="173">
        <x:v>0</x:v>
      </x:c>
      <x:c r="AO56" s="13">
        <x:v>0</x:v>
      </x:c>
      <x:c r="AP56" s="173">
        <x:v>0</x:v>
      </x:c>
      <x:c r="AQ56" s="15"/>
      <x:c r="AR56" s="15"/>
      <x:c r="AS56" s="15"/>
      <x:c r="AT56" s="15"/>
      <x:c r="AU56" s="15"/>
      <x:c r="AV56" s="15"/>
      <x:c r="AW56" s="15"/>
      <x:c r="AX56" s="15"/>
      <x:c r="AY56" s="15"/>
      <x:c r="AZ56" s="15"/>
      <x:c r="BA56" s="15"/>
      <x:c r="BB56" s="15"/>
      <x:c r="BC56" s="15"/>
      <x:c r="BD56" s="15"/>
      <x:c r="BE56" s="15"/>
      <x:c r="BF56" s="15"/>
      <x:c r="BG56" s="15"/>
      <x:c r="BH56" s="15"/>
      <x:c r="BI56" s="15"/>
      <x:c r="BJ56" s="16"/>
    </x:row>
    <x:row r="57" spans="1:62" ht="12.95" customHeight="1" x14ac:dyDescent="0.2">
      <x:c r="A57" s="2" t="s">
        <x:v>399</x:v>
      </x:c>
      <x:c r="B57" s="12">
        <x:v>2</x:v>
      </x:c>
      <x:c r="C57" s="13">
        <x:v>71.803601800786595</x:v>
      </x:c>
      <x:c r="D57" s="173">
        <x:v>1.14562800807674</x:v>
      </x:c>
      <x:c r="E57" s="13">
        <x:v>63.975711224807398</x:v>
      </x:c>
      <x:c r="F57" s="173">
        <x:v>3.6998384053948699</x:v>
      </x:c>
      <x:c r="G57" s="13">
        <x:v>79.187248415060694</x:v>
      </x:c>
      <x:c r="H57" s="173">
        <x:v>1.4838643216838301</x:v>
      </x:c>
      <x:c r="I57" s="13">
        <x:v>15.2115371902534</x:v>
      </x:c>
      <x:c r="J57" s="173">
        <x:v>4.3128600821572203</x:v>
      </x:c>
      <x:c r="K57" s="13">
        <x:v>16.572527707166</x:v>
      </x:c>
      <x:c r="L57" s="173">
        <x:v>0.81346870779570102</x:v>
      </x:c>
      <x:c r="M57" s="13">
        <x:v>29.6051133604992</x:v>
      </x:c>
      <x:c r="N57" s="173">
        <x:v>3.4411953198280298</x:v>
      </x:c>
      <x:c r="O57" s="13">
        <x:v>12.369184387898301</x:v>
      </x:c>
      <x:c r="P57" s="173">
        <x:v>1.0514595259692501</x:v>
      </x:c>
      <x:c r="Q57" s="13">
        <x:v>-17.235928972600799</x:v>
      </x:c>
      <x:c r="R57" s="173">
        <x:v>3.8452158975400401</x:v>
      </x:c>
      <x:c r="S57" s="13">
        <x:v>4.2516065889584604</x:v>
      </x:c>
      <x:c r="T57" s="173">
        <x:v>0.46327945551803701</x:v>
      </x:c>
      <x:c r="U57" s="13">
        <x:v>3.9309899025391402</x:v>
      </x:c>
      <x:c r="V57" s="173">
        <x:v>1.3003166632128</x:v>
      </x:c>
      <x:c r="W57" s="13">
        <x:v>4.0503752793141299</x:v>
      </x:c>
      <x:c r="X57" s="173">
        <x:v>0.582371875703807</x:v>
      </x:c>
      <x:c r="Y57" s="13">
        <x:v>0.11938537677498499</x:v>
      </x:c>
      <x:c r="Z57" s="173">
        <x:v>1.45881970968334</x:v>
      </x:c>
      <x:c r="AA57" s="13">
        <x:v>5.2704584253726399</x:v>
      </x:c>
      <x:c r="AB57" s="173">
        <x:v>0.51935967699041197</x:v>
      </x:c>
      <x:c r="AC57" s="13">
        <x:v>2.4881855121543301</x:v>
      </x:c>
      <x:c r="AD57" s="173">
        <x:v>0.74042295293965799</x:v>
      </x:c>
      <x:c r="AE57" s="13">
        <x:v>4.3931919177268197</x:v>
      </x:c>
      <x:c r="AF57" s="173">
        <x:v>0.80952372472800704</x:v>
      </x:c>
      <x:c r="AG57" s="13">
        <x:v>1.90500640557249</x:v>
      </x:c>
      <x:c r="AH57" s="173">
        <x:v>1.1156202119341001</x:v>
      </x:c>
      <x:c r="AI57" s="13">
        <x:v>2.1018054777163</x:v>
      </x:c>
      <x:c r="AJ57" s="173">
        <x:v>0.30891290258737802</x:v>
      </x:c>
      <x:c r="AK57" s="13">
        <x:v>0</x:v>
      </x:c>
      <x:c r="AL57" s="173">
        <x:v>0</x:v>
      </x:c>
      <x:c r="AM57" s="13">
        <x:v>0</x:v>
      </x:c>
      <x:c r="AN57" s="173">
        <x:v>0</x:v>
      </x:c>
      <x:c r="AO57" s="13">
        <x:v>0</x:v>
      </x:c>
      <x:c r="AP57" s="173">
        <x:v>0</x:v>
      </x:c>
      <x:c r="AQ57" s="15"/>
      <x:c r="AR57" s="15"/>
      <x:c r="AS57" s="15"/>
      <x:c r="AT57" s="15"/>
      <x:c r="AU57" s="15"/>
      <x:c r="AV57" s="15"/>
      <x:c r="AW57" s="15"/>
      <x:c r="AX57" s="15"/>
      <x:c r="AY57" s="15"/>
      <x:c r="AZ57" s="15"/>
      <x:c r="BA57" s="15"/>
      <x:c r="BB57" s="15"/>
      <x:c r="BC57" s="15"/>
      <x:c r="BD57" s="15"/>
      <x:c r="BE57" s="15"/>
      <x:c r="BF57" s="15"/>
      <x:c r="BG57" s="15"/>
      <x:c r="BH57" s="15"/>
      <x:c r="BI57" s="15"/>
      <x:c r="BJ57" s="16"/>
    </x:row>
    <x:row r="58" spans="1:62" ht="12.95" customHeight="1" x14ac:dyDescent="0.2">
      <x:c r="A58" s="2" t="s">
        <x:v>400</x:v>
      </x:c>
      <x:c r="B58" s="12">
        <x:v>2</x:v>
      </x:c>
      <x:c r="C58" s="13">
        <x:v>79.066547260742894</x:v>
      </x:c>
      <x:c r="D58" s="173">
        <x:v>0.70742111921472595</x:v>
      </x:c>
      <x:c r="E58" s="13">
        <x:v>74.5672169933449</x:v>
      </x:c>
      <x:c r="F58" s="173">
        <x:v>2.6144058506538399</x:v>
      </x:c>
      <x:c r="G58" s="13">
        <x:v>80.003402262780398</x:v>
      </x:c>
      <x:c r="H58" s="173">
        <x:v>0.80060529364529198</x:v>
      </x:c>
      <x:c r="I58" s="13">
        <x:v>5.4361852694354704</x:v>
      </x:c>
      <x:c r="J58" s="173">
        <x:v>2.7387210247847702</x:v>
      </x:c>
      <x:c r="K58" s="13">
        <x:v>18.232718863289101</x:v>
      </x:c>
      <x:c r="L58" s="173">
        <x:v>0.67319360250399196</x:v>
      </x:c>
      <x:c r="M58" s="13">
        <x:v>22.593242048894201</x:v>
      </x:c>
      <x:c r="N58" s="173">
        <x:v>2.7958633187293098</x:v>
      </x:c>
      <x:c r="O58" s="13">
        <x:v>17.2890817205075</x:v>
      </x:c>
      <x:c r="P58" s="173">
        <x:v>0.79636526996217205</x:v>
      </x:c>
      <x:c r="Q58" s="13">
        <x:v>-5.3041603283866996</x:v>
      </x:c>
      <x:c r="R58" s="173">
        <x:v>2.87093231513659</x:v>
      </x:c>
      <x:c r="S58" s="13">
        <x:v>1.8885765603520299</x:v>
      </x:c>
      <x:c r="T58" s="173">
        <x:v>0.26530739572145301</x:v>
      </x:c>
      <x:c r="U58" s="13">
        <x:v>2.2772138600127501</x:v>
      </x:c>
      <x:c r="V58" s="173">
        <x:v>1.1842074782732701</x:v>
      </x:c>
      <x:c r="W58" s="13">
        <x:v>1.9083371352537499</x:v>
      </x:c>
      <x:c r="X58" s="173">
        <x:v>0.27525581082914502</x:v>
      </x:c>
      <x:c r="Y58" s="13">
        <x:v>-0.36887672475900302</x:v>
      </x:c>
      <x:c r="Z58" s="173">
        <x:v>1.1946690713433299</x:v>
      </x:c>
      <x:c r="AA58" s="13">
        <x:v>0.66640405198284902</x:v>
      </x:c>
      <x:c r="AB58" s="173">
        <x:v>0.149428682745115</x:v>
      </x:c>
      <x:c r="AC58" s="13">
        <x:v>0.56232709774817602</x:v>
      </x:c>
      <x:c r="AD58" s="173">
        <x:v>0.40386883787260103</x:v>
      </x:c>
      <x:c r="AE58" s="13">
        <x:v>0.79917888145841998</x:v>
      </x:c>
      <x:c r="AF58" s="173">
        <x:v>0.219979357073324</x:v>
      </x:c>
      <x:c r="AG58" s="13">
        <x:v>0.23685178371024401</x:v>
      </x:c>
      <x:c r="AH58" s="173">
        <x:v>0.45739649170748697</x:v>
      </x:c>
      <x:c r="AI58" s="13">
        <x:v>0.145753263633119</x:v>
      </x:c>
      <x:c r="AJ58" s="173">
        <x:v>7.0948825648758096E-2</x:v>
      </x:c>
      <x:c r="AK58" s="13">
        <x:v>0</x:v>
      </x:c>
      <x:c r="AL58" s="173">
        <x:v>0</x:v>
      </x:c>
      <x:c r="AM58" s="13">
        <x:v>0</x:v>
      </x:c>
      <x:c r="AN58" s="173">
        <x:v>0</x:v>
      </x:c>
      <x:c r="AO58" s="13">
        <x:v>0</x:v>
      </x:c>
      <x:c r="AP58" s="173">
        <x:v>0</x:v>
      </x:c>
      <x:c r="AQ58" s="15"/>
      <x:c r="AR58" s="15"/>
      <x:c r="AS58" s="15"/>
      <x:c r="AT58" s="15"/>
      <x:c r="AU58" s="15"/>
      <x:c r="AV58" s="15"/>
      <x:c r="AW58" s="15"/>
      <x:c r="AX58" s="15"/>
      <x:c r="AY58" s="15"/>
      <x:c r="AZ58" s="15"/>
      <x:c r="BA58" s="15"/>
      <x:c r="BB58" s="15"/>
      <x:c r="BC58" s="15"/>
      <x:c r="BD58" s="15"/>
      <x:c r="BE58" s="15"/>
      <x:c r="BF58" s="15"/>
      <x:c r="BG58" s="15"/>
      <x:c r="BH58" s="15"/>
      <x:c r="BI58" s="15"/>
      <x:c r="BJ58" s="16"/>
    </x:row>
    <x:row r="59" spans="1:62" ht="12.95" customHeight="1" x14ac:dyDescent="0.2">
      <x:c r="A59" s="2" t="s">
        <x:v>401</x:v>
      </x:c>
      <x:c r="B59" s="12">
        <x:v>2</x:v>
      </x:c>
      <x:c r="C59" s="13">
        <x:v>59.629996622510497</x:v>
      </x:c>
      <x:c r="D59" s="173">
        <x:v>1.7703352052957499</x:v>
      </x:c>
      <x:c r="E59" s="13">
        <x:v>47.478433135779497</x:v>
      </x:c>
      <x:c r="F59" s="173">
        <x:v>3.9998864328620698</x:v>
      </x:c>
      <x:c r="G59" s="13">
        <x:v>62.212495669106801</x:v>
      </x:c>
      <x:c r="H59" s="173">
        <x:v>2.1134576644642999</x:v>
      </x:c>
      <x:c r="I59" s="13">
        <x:v>14.734062533327201</x:v>
      </x:c>
      <x:c r="J59" s="173">
        <x:v>4.8376082557955398</x:v>
      </x:c>
      <x:c r="K59" s="13">
        <x:v>5.0046472312999102</x:v>
      </x:c>
      <x:c r="L59" s="173">
        <x:v>0.418031782792743</x:v>
      </x:c>
      <x:c r="M59" s="13">
        <x:v>10.5201660889661</x:v>
      </x:c>
      <x:c r="N59" s="173">
        <x:v>2.5681813204597201</x:v>
      </x:c>
      <x:c r="O59" s="13">
        <x:v>3.7219283307880802</x:v>
      </x:c>
      <x:c r="P59" s="173">
        <x:v>0.50055676688377404</x:v>
      </x:c>
      <x:c r="Q59" s="13">
        <x:v>-6.7982377581780096</x:v>
      </x:c>
      <x:c r="R59" s="173">
        <x:v>2.5994138095235702</x:v>
      </x:c>
      <x:c r="S59" s="13">
        <x:v>24.676339435763602</x:v>
      </x:c>
      <x:c r="T59" s="173">
        <x:v>1.65996649467566</x:v>
      </x:c>
      <x:c r="U59" s="13">
        <x:v>30.4883748174164</x:v>
      </x:c>
      <x:c r="V59" s="173">
        <x:v>5.2909575908642896</x:v>
      </x:c>
      <x:c r="W59" s="13">
        <x:v>25.1821319788233</x:v>
      </x:c>
      <x:c r="X59" s="173">
        <x:v>1.81830283280497</x:v>
      </x:c>
      <x:c r="Y59" s="13">
        <x:v>-5.3062428385930902</x:v>
      </x:c>
      <x:c r="Z59" s="173">
        <x:v>5.3268439449976501</x:v>
      </x:c>
      <x:c r="AA59" s="13">
        <x:v>9.3133993809253397</x:v>
      </x:c>
      <x:c r="AB59" s="173">
        <x:v>0.77260486181443</x:v>
      </x:c>
      <x:c r="AC59" s="13">
        <x:v>11.513025957838</x:v>
      </x:c>
      <x:c r="AD59" s="173">
        <x:v>2.3839021177074802</x:v>
      </x:c>
      <x:c r="AE59" s="13">
        <x:v>8.8834440212818304</x:v>
      </x:c>
      <x:c r="AF59" s="173">
        <x:v>0.95080981668976505</x:v>
      </x:c>
      <x:c r="AG59" s="13">
        <x:v>-2.6295819365561499</x:v>
      </x:c>
      <x:c r="AH59" s="173">
        <x:v>2.2720701277708</x:v>
      </x:c>
      <x:c r="AI59" s="13">
        <x:v>1.3756173295006</x:v>
      </x:c>
      <x:c r="AJ59" s="173">
        <x:v>0.25871783517103902</x:v>
      </x:c>
      <x:c r="AK59" s="13">
        <x:v>0</x:v>
      </x:c>
      <x:c r="AL59" s="173">
        <x:v>0</x:v>
      </x:c>
      <x:c r="AM59" s="13">
        <x:v>0</x:v>
      </x:c>
      <x:c r="AN59" s="173">
        <x:v>0</x:v>
      </x:c>
      <x:c r="AO59" s="13">
        <x:v>0</x:v>
      </x:c>
      <x:c r="AP59" s="173">
        <x:v>0</x:v>
      </x:c>
      <x:c r="AQ59" s="15"/>
      <x:c r="AR59" s="15"/>
      <x:c r="AS59" s="15"/>
      <x:c r="AT59" s="15"/>
      <x:c r="AU59" s="15"/>
      <x:c r="AV59" s="15"/>
      <x:c r="AW59" s="15"/>
      <x:c r="AX59" s="15"/>
      <x:c r="AY59" s="15"/>
      <x:c r="AZ59" s="15"/>
      <x:c r="BA59" s="15"/>
      <x:c r="BB59" s="15"/>
      <x:c r="BC59" s="15"/>
      <x:c r="BD59" s="15"/>
      <x:c r="BE59" s="15"/>
      <x:c r="BF59" s="15"/>
      <x:c r="BG59" s="15"/>
      <x:c r="BH59" s="15"/>
      <x:c r="BI59" s="15"/>
      <x:c r="BJ59" s="16"/>
    </x:row>
    <x:row r="60" spans="1:62" ht="12.95" customHeight="1" x14ac:dyDescent="0.2">
      <x:c r="A60" s="2" t="s">
        <x:v>402</x:v>
      </x:c>
      <x:c r="B60" s="12">
        <x:v>2</x:v>
      </x:c>
      <x:c r="C60" s="13">
        <x:v>68.341856109285402</x:v>
      </x:c>
      <x:c r="D60" s="173">
        <x:v>1.5305990977013899</x:v>
      </x:c>
      <x:c r="E60" s="13">
        <x:v>55.821765431413397</x:v>
      </x:c>
      <x:c r="F60" s="173">
        <x:v>5.2256223124901897</x:v>
      </x:c>
      <x:c r="G60" s="13">
        <x:v>74.610334736548893</x:v>
      </x:c>
      <x:c r="H60" s="173">
        <x:v>2.58520481055902</x:v>
      </x:c>
      <x:c r="I60" s="13">
        <x:v>18.7885693051355</x:v>
      </x:c>
      <x:c r="J60" s="173">
        <x:v>5.8598266071656004</x:v>
      </x:c>
      <x:c r="K60" s="13">
        <x:v>20.293007042913999</x:v>
      </x:c>
      <x:c r="L60" s="173">
        <x:v>1.44176526625666</x:v>
      </x:c>
      <x:c r="M60" s="13">
        <x:v>27.255921785101599</x:v>
      </x:c>
      <x:c r="N60" s="173">
        <x:v>5.0835015789753299</x:v>
      </x:c>
      <x:c r="O60" s="13">
        <x:v>17.550132838979401</x:v>
      </x:c>
      <x:c r="P60" s="173">
        <x:v>2.6528414022986602</x:v>
      </x:c>
      <x:c r="Q60" s="13">
        <x:v>-9.70578894612221</x:v>
      </x:c>
      <x:c r="R60" s="173">
        <x:v>6.7813733388640296</x:v>
      </x:c>
      <x:c r="S60" s="13">
        <x:v>7.29049820559234</x:v>
      </x:c>
      <x:c r="T60" s="173">
        <x:v>1.0239373271538701</x:v>
      </x:c>
      <x:c r="U60" s="13">
        <x:v>10.266784256542699</x:v>
      </x:c>
      <x:c r="V60" s="173">
        <x:v>2.7618665613434401</x:v>
      </x:c>
      <x:c r="W60" s="13">
        <x:v>6.6147291303525604</x:v>
      </x:c>
      <x:c r="X60" s="173">
        <x:v>1.00670040760545</x:v>
      </x:c>
      <x:c r="Y60" s="13">
        <x:v>-3.6520551261901701</x:v>
      </x:c>
      <x:c r="Z60" s="173">
        <x:v>2.9800292079877502</x:v>
      </x:c>
      <x:c r="AA60" s="13">
        <x:v>2.5475155081078902</x:v>
      </x:c>
      <x:c r="AB60" s="173">
        <x:v>0.40556808385457199</x:v>
      </x:c>
      <x:c r="AC60" s="13">
        <x:v>6.6555285269423203</x:v>
      </x:c>
      <x:c r="AD60" s="173">
        <x:v>4.8407078148519904</x:v>
      </x:c>
      <x:c r="AE60" s="13">
        <x:v>1.22480329411919</x:v>
      </x:c>
      <x:c r="AF60" s="173">
        <x:v>0.470756091711581</x:v>
      </x:c>
      <x:c r="AG60" s="13">
        <x:v>-5.4307252328231304</x:v>
      </x:c>
      <x:c r="AH60" s="173">
        <x:v>4.8660722132249496</x:v>
      </x:c>
      <x:c r="AI60" s="13">
        <x:v>1.5271231341004099</x:v>
      </x:c>
      <x:c r="AJ60" s="173">
        <x:v>0.58005336957575404</x:v>
      </x:c>
      <x:c r="AK60" s="13">
        <x:v>0</x:v>
      </x:c>
      <x:c r="AL60" s="173">
        <x:v>0</x:v>
      </x:c>
      <x:c r="AM60" s="13">
        <x:v>0</x:v>
      </x:c>
      <x:c r="AN60" s="173">
        <x:v>0</x:v>
      </x:c>
      <x:c r="AO60" s="13">
        <x:v>0</x:v>
      </x:c>
      <x:c r="AP60" s="173">
        <x:v>0</x:v>
      </x:c>
      <x:c r="AQ60" s="15"/>
      <x:c r="AR60" s="15"/>
      <x:c r="AS60" s="15"/>
      <x:c r="AT60" s="15"/>
      <x:c r="AU60" s="15"/>
      <x:c r="AV60" s="15"/>
      <x:c r="AW60" s="15"/>
      <x:c r="AX60" s="15"/>
      <x:c r="AY60" s="15"/>
      <x:c r="AZ60" s="15"/>
      <x:c r="BA60" s="15"/>
      <x:c r="BB60" s="15"/>
      <x:c r="BC60" s="15"/>
      <x:c r="BD60" s="15"/>
      <x:c r="BE60" s="15"/>
      <x:c r="BF60" s="15"/>
      <x:c r="BG60" s="15"/>
      <x:c r="BH60" s="15"/>
      <x:c r="BI60" s="15"/>
      <x:c r="BJ60" s="16"/>
    </x:row>
    <x:row r="61" spans="1:62" ht="12.95" customHeight="1" x14ac:dyDescent="0.2">
      <x:c r="A61" s="2" t="s">
        <x:v>403</x:v>
      </x:c>
      <x:c r="B61" s="12">
        <x:v>2</x:v>
      </x:c>
      <x:c r="C61" s="13">
        <x:v>63.518150762930198</x:v>
      </x:c>
      <x:c r="D61" s="173">
        <x:v>1.0280098986599699</x:v>
      </x:c>
      <x:c r="E61" s="13">
        <x:v>63.390080728091498</x:v>
      </x:c>
      <x:c r="F61" s="173">
        <x:v>2.5332242646807202</x:v>
      </x:c>
      <x:c r="G61" s="13">
        <x:v>62.6242248858455</x:v>
      </x:c>
      <x:c r="H61" s="173">
        <x:v>1.3299146209814201</x:v>
      </x:c>
      <x:c r="I61" s="13">
        <x:v>-0.76585584224599002</x:v>
      </x:c>
      <x:c r="J61" s="173">
        <x:v>2.9407691288772599</x:v>
      </x:c>
      <x:c r="K61" s="13">
        <x:v>8.1540960139138807</x:v>
      </x:c>
      <x:c r="L61" s="173">
        <x:v>0.59607566265008305</x:v>
      </x:c>
      <x:c r="M61" s="13">
        <x:v>8.3818332763329195</x:v>
      </x:c>
      <x:c r="N61" s="173">
        <x:v>1.1041079139382399</x:v>
      </x:c>
      <x:c r="O61" s="13">
        <x:v>7.9438244268537597</x:v>
      </x:c>
      <x:c r="P61" s="173">
        <x:v>0.79602152715494401</x:v>
      </x:c>
      <x:c r="Q61" s="13">
        <x:v>-0.43800884947916002</x:v>
      </x:c>
      <x:c r="R61" s="173">
        <x:v>1.44966329844798</x:v>
      </x:c>
      <x:c r="S61" s="13">
        <x:v>23.805217510358201</x:v>
      </x:c>
      <x:c r="T61" s="173">
        <x:v>0.79146931493626305</x:v>
      </x:c>
      <x:c r="U61" s="13">
        <x:v>24.6797549576462</x:v>
      </x:c>
      <x:c r="V61" s="173">
        <x:v>2.01894548395624</x:v>
      </x:c>
      <x:c r="W61" s="13">
        <x:v>26.2993195440189</x:v>
      </x:c>
      <x:c r="X61" s="173">
        <x:v>1.0750638659920799</x:v>
      </x:c>
      <x:c r="Y61" s="13">
        <x:v>1.61956458637265</x:v>
      </x:c>
      <x:c r="Z61" s="173">
        <x:v>2.27195535283724</x:v>
      </x:c>
      <x:c r="AA61" s="13">
        <x:v>3.0206360640601502</x:v>
      </x:c>
      <x:c r="AB61" s="173">
        <x:v>0.27139996098774999</x:v>
      </x:c>
      <x:c r="AC61" s="13">
        <x:v>3.5483310379294002</x:v>
      </x:c>
      <x:c r="AD61" s="173">
        <x:v>0.66257260716855104</x:v>
      </x:c>
      <x:c r="AE61" s="13">
        <x:v>3.1326311432819001</x:v>
      </x:c>
      <x:c r="AF61" s="173">
        <x:v>0.395192218845341</x:v>
      </x:c>
      <x:c r="AG61" s="13">
        <x:v>-0.41569989464749701</x:v>
      </x:c>
      <x:c r="AH61" s="173">
        <x:v>0.73669411663151296</x:v>
      </x:c>
      <x:c r="AI61" s="13">
        <x:v>1.50189964873758</x:v>
      </x:c>
      <x:c r="AJ61" s="173">
        <x:v>0.17238974054022899</x:v>
      </x:c>
      <x:c r="AK61" s="13">
        <x:v>0</x:v>
      </x:c>
      <x:c r="AL61" s="173">
        <x:v>0</x:v>
      </x:c>
      <x:c r="AM61" s="13">
        <x:v>0</x:v>
      </x:c>
      <x:c r="AN61" s="173">
        <x:v>0</x:v>
      </x:c>
      <x:c r="AO61" s="13">
        <x:v>0</x:v>
      </x:c>
      <x:c r="AP61" s="173">
        <x:v>0</x:v>
      </x:c>
      <x:c r="AQ61" s="15"/>
      <x:c r="AR61" s="15"/>
      <x:c r="AS61" s="15"/>
      <x:c r="AT61" s="15"/>
      <x:c r="AU61" s="15"/>
      <x:c r="AV61" s="15"/>
      <x:c r="AW61" s="15"/>
      <x:c r="AX61" s="15"/>
      <x:c r="AY61" s="15"/>
      <x:c r="AZ61" s="15"/>
      <x:c r="BA61" s="15"/>
      <x:c r="BB61" s="15"/>
      <x:c r="BC61" s="15"/>
      <x:c r="BD61" s="15"/>
      <x:c r="BE61" s="15"/>
      <x:c r="BF61" s="15"/>
      <x:c r="BG61" s="15"/>
      <x:c r="BH61" s="15"/>
      <x:c r="BI61" s="15"/>
      <x:c r="BJ61" s="16"/>
    </x:row>
    <x:row r="62" spans="1:62" ht="12.95" customHeight="1" x14ac:dyDescent="0.2">
      <x:c r="A62" s="2" t="s">
        <x:v>404</x:v>
      </x:c>
      <x:c r="B62" s="12">
        <x:v>2</x:v>
      </x:c>
      <x:c r="C62" s="13">
        <x:v>94.029669543723799</x:v>
      </x:c>
      <x:c r="D62" s="173">
        <x:v>0.434906544952673</x:v>
      </x:c>
      <x:c r="E62" s="13">
        <x:v>94.058415707260494</x:v>
      </x:c>
      <x:c r="F62" s="173">
        <x:v>2.1921719858792401</x:v>
      </x:c>
      <x:c r="G62" s="13">
        <x:v>94.369671635477999</x:v>
      </x:c>
      <x:c r="H62" s="173">
        <x:v>0.487347047169924</x:v>
      </x:c>
      <x:c r="I62" s="13">
        <x:v>0.31125592821749098</x:v>
      </x:c>
      <x:c r="J62" s="173">
        <x:v>2.2244176996405001</x:v>
      </x:c>
      <x:c r="K62" s="13">
        <x:v>2.3707810039499702</x:v>
      </x:c>
      <x:c r="L62" s="173">
        <x:v>0.254989790077565</x:v>
      </x:c>
      <x:c r="M62" s="13">
        <x:v>2.75119936077424</x:v>
      </x:c>
      <x:c r="N62" s="173">
        <x:v>1.42412893723434</x:v>
      </x:c>
      <x:c r="O62" s="13">
        <x:v>2.3645738667796699</x:v>
      </x:c>
      <x:c r="P62" s="173">
        <x:v>0.28507572506225798</x:v>
      </x:c>
      <x:c r="Q62" s="13">
        <x:v>-0.38662549399456497</x:v>
      </x:c>
      <x:c r="R62" s="173">
        <x:v>1.45733417190206</x:v>
      </x:c>
      <x:c r="S62" s="13">
        <x:v>2.7254500985414598</x:v>
      </x:c>
      <x:c r="T62" s="173">
        <x:v>0.28738193488045899</x:v>
      </x:c>
      <x:c r="U62" s="13">
        <x:v>2.80079840893276</x:v>
      </x:c>
      <x:c r="V62" s="173">
        <x:v>1.6948210773294801</x:v>
      </x:c>
      <x:c r="W62" s="13">
        <x:v>2.6019566752136098</x:v>
      </x:c>
      <x:c r="X62" s="173">
        <x:v>0.33660301176237201</x:v>
      </x:c>
      <x:c r="Y62" s="13">
        <x:v>-0.19884173371914801</x:v>
      </x:c>
      <x:c r="Z62" s="173">
        <x:v>1.6868844341577101</x:v>
      </x:c>
      <x:c r="AA62" s="13">
        <x:v>0.81227221502069402</x:v>
      </x:c>
      <x:c r="AB62" s="173">
        <x:v>0.15067916082032001</x:v>
      </x:c>
      <x:c r="AC62" s="13">
        <x:v>0.38958652303250901</x:v>
      </x:c>
      <x:c r="AD62" s="173">
        <x:v>0.39460274838582998</x:v>
      </x:c>
      <x:c r="AE62" s="13">
        <x:v>0.663797822528718</x:v>
      </x:c>
      <x:c r="AF62" s="173">
        <x:v>0.165080018311206</x:v>
      </x:c>
      <x:c r="AG62" s="13">
        <x:v>0.27421129949620898</x:v>
      </x:c>
      <x:c r="AH62" s="173">
        <x:v>0.43730673278902299</x:v>
      </x:c>
      <x:c r="AI62" s="13">
        <x:v>6.18271387640884E-2</x:v>
      </x:c>
      <x:c r="AJ62" s="173">
        <x:v>3.5720469446154902E-2</x:v>
      </x:c>
      <x:c r="AK62" s="13">
        <x:v>0</x:v>
      </x:c>
      <x:c r="AL62" s="173">
        <x:v>0</x:v>
      </x:c>
      <x:c r="AM62" s="13">
        <x:v>0</x:v>
      </x:c>
      <x:c r="AN62" s="173">
        <x:v>0</x:v>
      </x:c>
      <x:c r="AO62" s="13">
        <x:v>0</x:v>
      </x:c>
      <x:c r="AP62" s="173">
        <x:v>0</x:v>
      </x:c>
      <x:c r="AQ62" s="15"/>
      <x:c r="AR62" s="15"/>
      <x:c r="AS62" s="15"/>
      <x:c r="AT62" s="15"/>
      <x:c r="AU62" s="15"/>
      <x:c r="AV62" s="15"/>
      <x:c r="AW62" s="15"/>
      <x:c r="AX62" s="15"/>
      <x:c r="AY62" s="15"/>
      <x:c r="AZ62" s="15"/>
      <x:c r="BA62" s="15"/>
      <x:c r="BB62" s="15"/>
      <x:c r="BC62" s="15"/>
      <x:c r="BD62" s="15"/>
      <x:c r="BE62" s="15"/>
      <x:c r="BF62" s="15"/>
      <x:c r="BG62" s="15"/>
      <x:c r="BH62" s="15"/>
      <x:c r="BI62" s="15"/>
      <x:c r="BJ62" s="16"/>
    </x:row>
    <x:row r="63" spans="1:62" ht="12.95" customHeight="1" x14ac:dyDescent="0.2">
      <x:c r="A63" s="18" t="s">
        <x:v>405</x:v>
      </x:c>
      <x:c r="B63" s="19">
        <x:v>2</x:v>
      </x:c>
      <x:c r="C63" s="48">
        <x:v>77.309791720433907</x:v>
      </x:c>
      <x:c r="D63" s="174">
        <x:v>0.17704751682345399</x:v>
      </x:c>
      <x:c r="E63" s="48">
        <x:v>70.105833668034194</x:v>
      </x:c>
      <x:c r="F63" s="174">
        <x:v>0.66725598003638698</x:v>
      </x:c>
      <x:c r="G63" s="48">
        <x:v>80.395609396371498</x:v>
      </x:c>
      <x:c r="H63" s="174">
        <x:v>0.23534004880278001</x:v>
      </x:c>
      <x:c r="I63" s="48">
        <x:v>10.2897757283374</x:v>
      </x:c>
      <x:c r="J63" s="174">
        <x:v>0.71054612890509705</x:v>
      </x:c>
      <x:c r="K63" s="48">
        <x:v>10.3369987159736</x:v>
      </x:c>
      <x:c r="L63" s="174">
        <x:v>0.12736117725617699</x:v>
      </x:c>
      <x:c r="M63" s="48">
        <x:v>17.666966707153598</x:v>
      </x:c>
      <x:c r="N63" s="174">
        <x:v>0.58203856633229301</x:v>
      </x:c>
      <x:c r="O63" s="48">
        <x:v>9.2801220537442806</x:v>
      </x:c>
      <x:c r="P63" s="174">
        <x:v>0.17747533679260899</x:v>
      </x:c>
      <x:c r="Q63" s="48">
        <x:v>-8.3868446534093302</x:v>
      </x:c>
      <x:c r="R63" s="174">
        <x:v>0.62278811563026704</x:v>
      </x:c>
      <x:c r="S63" s="48">
        <x:v>7.5192763099070499</x:v>
      </x:c>
      <x:c r="T63" s="174">
        <x:v>0.11191010843937001</x:v>
      </x:c>
      <x:c r="U63" s="48">
        <x:v>8.1027657139304399</x:v>
      </x:c>
      <x:c r="V63" s="174">
        <x:v>0.39739427426785801</x:v>
      </x:c>
      <x:c r="W63" s="48">
        <x:v>7.6326304733365697</x:v>
      </x:c>
      <x:c r="X63" s="174">
        <x:v>0.148277700639497</x:v>
      </x:c>
      <x:c r="Y63" s="48">
        <x:v>-0.47013524059387202</x:v>
      </x:c>
      <x:c r="Z63" s="174">
        <x:v>0.42577907641941698</x:v>
      </x:c>
      <x:c r="AA63" s="48">
        <x:v>3.1149378693662402</x:v>
      </x:c>
      <x:c r="AB63" s="174">
        <x:v>7.7167296153836495E-2</x:v>
      </x:c>
      <x:c r="AC63" s="48">
        <x:v>4.1244339108818</x:v>
      </x:c>
      <x:c r="AD63" s="174">
        <x:v>0.363825268357298</x:v>
      </x:c>
      <x:c r="AE63" s="48">
        <x:v>2.69163807654762</x:v>
      </x:c>
      <x:c r="AF63" s="174">
        <x:v>9.3465362833204294E-2</x:v>
      </x:c>
      <x:c r="AG63" s="48">
        <x:v>-1.43279583433418</x:v>
      </x:c>
      <x:c r="AH63" s="174">
        <x:v>0.37476940414003701</x:v>
      </x:c>
      <x:c r="AI63" s="48">
        <x:v>1.71899538431923</x:v>
      </x:c>
      <x:c r="AJ63" s="174">
        <x:v>5.7196397309518802E-2</x:v>
      </x:c>
      <x:c r="AK63" s="48">
        <x:v>0</x:v>
      </x:c>
      <x:c r="AL63" s="174">
        <x:v>0</x:v>
      </x:c>
      <x:c r="AM63" s="48">
        <x:v>0</x:v>
      </x:c>
      <x:c r="AN63" s="174">
        <x:v>0</x:v>
      </x:c>
      <x:c r="AO63" s="48">
        <x:v>0</x:v>
      </x:c>
      <x:c r="AP63" s="174">
        <x:v>0</x:v>
      </x:c>
      <x:c r="AQ63" s="15"/>
      <x:c r="AR63" s="15"/>
      <x:c r="AS63" s="15"/>
      <x:c r="AT63" s="15"/>
      <x:c r="AU63" s="15"/>
      <x:c r="AV63" s="15"/>
      <x:c r="AW63" s="15"/>
      <x:c r="AX63" s="15"/>
      <x:c r="AY63" s="15"/>
      <x:c r="AZ63" s="15"/>
      <x:c r="BA63" s="15"/>
      <x:c r="BB63" s="15"/>
      <x:c r="BC63" s="15"/>
      <x:c r="BD63" s="15"/>
      <x:c r="BE63" s="15"/>
      <x:c r="BF63" s="15"/>
      <x:c r="BG63" s="15"/>
      <x:c r="BH63" s="15"/>
      <x:c r="BI63" s="15"/>
      <x:c r="BJ63" s="16"/>
    </x:row>
    <x:row r="64" spans="1:62" ht="12.95" customHeight="1" x14ac:dyDescent="0.2">
      <x:c r="A64" s="21" t="s">
        <x:v>406</x:v>
      </x:c>
      <x:c r="B64" s="22">
        <x:v>2</x:v>
      </x:c>
      <x:c r="C64" s="49">
        <x:v>78.377506835610006</x:v>
      </x:c>
      <x:c r="D64" s="175">
        <x:v>0.22580443716478901</x:v>
      </x:c>
      <x:c r="E64" s="49">
        <x:v>73.014606207271697</x:v>
      </x:c>
      <x:c r="F64" s="175">
        <x:v>1.3934107292511799</x:v>
      </x:c>
      <x:c r="G64" s="49">
        <x:v>80.219179194712098</x:v>
      </x:c>
      <x:c r="H64" s="175">
        <x:v>0.30465959195155001</x:v>
      </x:c>
      <x:c r="I64" s="49">
        <x:v>7.2045729874404199</x:v>
      </x:c>
      <x:c r="J64" s="175">
        <x:v>1.43366177321094</x:v>
      </x:c>
      <x:c r="K64" s="49">
        <x:v>4.73237948091597</x:v>
      </x:c>
      <x:c r="L64" s="175">
        <x:v>0.14222075196183101</x:v>
      </x:c>
      <x:c r="M64" s="49">
        <x:v>9.9614155638750592</x:v>
      </x:c>
      <x:c r="N64" s="175">
        <x:v>1.3836729608020399</x:v>
      </x:c>
      <x:c r="O64" s="49">
        <x:v>4.2912336489485101</x:v>
      </x:c>
      <x:c r="P64" s="175">
        <x:v>0.175601142224041</x:v>
      </x:c>
      <x:c r="Q64" s="49">
        <x:v>-5.67018191492655</x:v>
      </x:c>
      <x:c r="R64" s="175">
        <x:v>1.3858024165320899</x:v>
      </x:c>
      <x:c r="S64" s="49">
        <x:v>13.0665146466617</x:v>
      </x:c>
      <x:c r="T64" s="175">
        <x:v>0.17976725892412301</x:v>
      </x:c>
      <x:c r="U64" s="49">
        <x:v>13.4877979721944</x:v>
      </x:c>
      <x:c r="V64" s="175">
        <x:v>0.75881427086105302</x:v>
      </x:c>
      <x:c r="W64" s="49">
        <x:v>13.3198357434112</x:v>
      </x:c>
      <x:c r="X64" s="175">
        <x:v>0.26932041460649098</x:v>
      </x:c>
      <x:c r="Y64" s="49">
        <x:v>-0.16796222878322301</x:v>
      </x:c>
      <x:c r="Z64" s="175">
        <x:v>0.83033764515571296</x:v>
      </x:c>
      <x:c r="AA64" s="49">
        <x:v>2.2988425123988399</x:v>
      </x:c>
      <x:c r="AB64" s="175">
        <x:v>0.10988369873803901</x:v>
      </x:c>
      <x:c r="AC64" s="49">
        <x:v>3.53618025665891</x:v>
      </x:c>
      <x:c r="AD64" s="175">
        <x:v>0.82966491865404901</x:v>
      </x:c>
      <x:c r="AE64" s="49">
        <x:v>2.1697514129282598</x:v>
      </x:c>
      <x:c r="AF64" s="175">
        <x:v>0.14252588961217399</x:v>
      </x:c>
      <x:c r="AG64" s="49">
        <x:v>-1.36642884373065</x:v>
      </x:c>
      <x:c r="AH64" s="175">
        <x:v>0.83854657344133099</x:v>
      </x:c>
      <x:c r="AI64" s="49">
        <x:v>1.5247565244135199</x:v>
      </x:c>
      <x:c r="AJ64" s="175">
        <x:v>7.9393901393389296E-2</x:v>
      </x:c>
      <x:c r="AK64" s="49">
        <x:v>0</x:v>
      </x:c>
      <x:c r="AL64" s="175" t="s">
        <x:v>723</x:v>
      </x:c>
      <x:c r="AM64" s="49">
        <x:v>0</x:v>
      </x:c>
      <x:c r="AN64" s="175" t="s">
        <x:v>723</x:v>
      </x:c>
      <x:c r="AO64" s="49">
        <x:v>0</x:v>
      </x:c>
      <x:c r="AP64" s="175" t="s">
        <x:v>723</x:v>
      </x:c>
      <x:c r="AQ64" s="15"/>
      <x:c r="AR64" s="15"/>
      <x:c r="AS64" s="15"/>
      <x:c r="AT64" s="15"/>
      <x:c r="AU64" s="15"/>
      <x:c r="AV64" s="15"/>
      <x:c r="AW64" s="15"/>
      <x:c r="AX64" s="15"/>
      <x:c r="AY64" s="15"/>
      <x:c r="AZ64" s="15"/>
      <x:c r="BA64" s="15"/>
      <x:c r="BB64" s="15"/>
      <x:c r="BC64" s="15"/>
      <x:c r="BD64" s="15"/>
      <x:c r="BE64" s="15"/>
      <x:c r="BF64" s="15"/>
      <x:c r="BG64" s="15"/>
      <x:c r="BH64" s="15"/>
      <x:c r="BI64" s="15"/>
      <x:c r="BJ64" s="16"/>
    </x:row>
    <x:row r="65" spans="1:62" ht="12.95" customHeight="1" x14ac:dyDescent="0.2">
      <x:c r="A65" s="24" t="s">
        <x:v>407</x:v>
      </x:c>
      <x:c r="B65" s="25">
        <x:v>2</x:v>
      </x:c>
      <x:c r="C65" s="50">
        <x:v>72.448341979243594</x:v>
      </x:c>
      <x:c r="D65" s="176">
        <x:v>0.14505453145656699</x:v>
      </x:c>
      <x:c r="E65" s="50">
        <x:v>66.616867734020502</x:v>
      </x:c>
      <x:c r="F65" s="176">
        <x:v>0.53009001225460595</x:v>
      </x:c>
      <x:c r="G65" s="50">
        <x:v>74.8294579769709</x:v>
      </x:c>
      <x:c r="H65" s="176">
        <x:v>0.18858857733103301</x:v>
      </x:c>
      <x:c r="I65" s="50">
        <x:v>8.2125902429503999</x:v>
      </x:c>
      <x:c r="J65" s="176">
        <x:v>0.56129340912327497</x:v>
      </x:c>
      <x:c r="K65" s="50">
        <x:v>9.5392965443344107</x:v>
      </x:c>
      <x:c r="L65" s="176">
        <x:v>9.1078187965892898E-2</x:v>
      </x:c>
      <x:c r="M65" s="50">
        <x:v>15.028177631054101</x:v>
      </x:c>
      <x:c r="N65" s="176">
        <x:v>0.41045042006656302</x:v>
      </x:c>
      <x:c r="O65" s="50">
        <x:v>8.7202859555373298</x:v>
      </x:c>
      <x:c r="P65" s="176">
        <x:v>0.12424776614239599</x:v>
      </x:c>
      <x:c r="Q65" s="50">
        <x:v>-6.3078916755167702</x:v>
      </x:c>
      <x:c r="R65" s="176">
        <x:v>0.43484770113983101</x:v>
      </x:c>
      <x:c r="S65" s="50">
        <x:v>12.684053441239101</x:v>
      </x:c>
      <x:c r="T65" s="176">
        <x:v>0.11036572278911801</x:v>
      </x:c>
      <x:c r="U65" s="50">
        <x:v>13.3963425803408</x:v>
      </x:c>
      <x:c r="V65" s="176">
        <x:v>0.40351054877706499</x:v>
      </x:c>
      <x:c r="W65" s="50">
        <x:v>13.0023890291216</x:v>
      </x:c>
      <x:c r="X65" s="176">
        <x:v>0.14368204392072201</x:v>
      </x:c>
      <x:c r="Y65" s="50">
        <x:v>-0.39395355121925102</x:v>
      </x:c>
      <x:c r="Z65" s="176">
        <x:v>0.42568454853947402</x:v>
      </x:c>
      <x:c r="AA65" s="50">
        <x:v>3.7102872467044299</x:v>
      </x:c>
      <x:c r="AB65" s="176">
        <x:v>6.1528314726317299E-2</x:v>
      </x:c>
      <x:c r="AC65" s="50">
        <x:v>4.9586120545846004</x:v>
      </x:c>
      <x:c r="AD65" s="176">
        <x:v>0.30754064299110301</x:v>
      </x:c>
      <x:c r="AE65" s="50">
        <x:v>3.4478670383702199</x:v>
      </x:c>
      <x:c r="AF65" s="176">
        <x:v>8.0594083845425296E-2</x:v>
      </x:c>
      <x:c r="AG65" s="50">
        <x:v>-1.5107450162143801</x:v>
      </x:c>
      <x:c r="AH65" s="176">
        <x:v>0.31740514548495802</x:v>
      </x:c>
      <x:c r="AI65" s="50">
        <x:v>1.61802078847853</x:v>
      </x:c>
      <x:c r="AJ65" s="176">
        <x:v>4.1762527028163798E-2</x:v>
      </x:c>
      <x:c r="AK65" s="50">
        <x:v>0</x:v>
      </x:c>
      <x:c r="AL65" s="176">
        <x:v>0</x:v>
      </x:c>
      <x:c r="AM65" s="50">
        <x:v>0</x:v>
      </x:c>
      <x:c r="AN65" s="176">
        <x:v>0</x:v>
      </x:c>
      <x:c r="AO65" s="50">
        <x:v>0</x:v>
      </x:c>
      <x:c r="AP65" s="176">
        <x:v>0</x:v>
      </x:c>
      <x:c r="AQ65" s="15"/>
      <x:c r="AR65" s="15"/>
      <x:c r="AS65" s="15"/>
      <x:c r="AT65" s="15"/>
      <x:c r="AU65" s="15"/>
      <x:c r="AV65" s="15"/>
      <x:c r="AW65" s="15"/>
      <x:c r="AX65" s="15"/>
      <x:c r="AY65" s="15"/>
      <x:c r="AZ65" s="15"/>
      <x:c r="BA65" s="15"/>
      <x:c r="BB65" s="15"/>
      <x:c r="BC65" s="15"/>
      <x:c r="BD65" s="15"/>
      <x:c r="BE65" s="15"/>
      <x:c r="BF65" s="15"/>
      <x:c r="BG65" s="15"/>
      <x:c r="BH65" s="15"/>
      <x:c r="BI65" s="15"/>
      <x:c r="BJ65" s="16"/>
    </x:row>
    <x:row r="66" spans="1:62" ht="12.95" customHeight="1" x14ac:dyDescent="0.2">
      <x:c r="A66" s="2" t="s">
        <x:v>408</x:v>
      </x:c>
      <x:c r="B66" s="12">
        <x:v>2</x:v>
      </x:c>
      <x:c r="C66" s="13">
        <x:v>95.930485018231394</x:v>
      </x:c>
      <x:c r="D66" s="173">
        <x:v>0.65552721940187497</x:v>
      </x:c>
      <x:c r="E66" s="13">
        <x:v>97.525436202855303</x:v>
      </x:c>
      <x:c r="F66" s="173">
        <x:v>1.2866300400624999</x:v>
      </x:c>
      <x:c r="G66" s="13">
        <x:v>95.565747856426</x:v>
      </x:c>
      <x:c r="H66" s="173">
        <x:v>0.97255362026382097</x:v>
      </x:c>
      <x:c r="I66" s="13">
        <x:v>-1.9596883464293</x:v>
      </x:c>
      <x:c r="J66" s="173">
        <x:v>1.6496220474493499</x:v>
      </x:c>
      <x:c r="K66" s="13">
        <x:v>0</x:v>
      </x:c>
      <x:c r="L66" s="173">
        <x:v>0</x:v>
      </x:c>
      <x:c r="M66" s="13">
        <x:v>0</x:v>
      </x:c>
      <x:c r="N66" s="173">
        <x:v>0</x:v>
      </x:c>
      <x:c r="O66" s="13">
        <x:v>0</x:v>
      </x:c>
      <x:c r="P66" s="173">
        <x:v>0</x:v>
      </x:c>
      <x:c r="Q66" s="13">
        <x:v>0</x:v>
      </x:c>
      <x:c r="R66" s="173">
        <x:v>0</x:v>
      </x:c>
      <x:c r="S66" s="13">
        <x:v>2.3572136392170302</x:v>
      </x:c>
      <x:c r="T66" s="173">
        <x:v>0.59982772065991297</x:v>
      </x:c>
      <x:c r="U66" s="13">
        <x:v>0.53655485332778996</x:v>
      </x:c>
      <x:c r="V66" s="173">
        <x:v>0.397938705139327</x:v>
      </x:c>
      <x:c r="W66" s="13">
        <x:v>2.3265414397397901</x:v>
      </x:c>
      <x:c r="X66" s="173">
        <x:v>0.72750155722172305</x:v>
      </x:c>
      <x:c r="Y66" s="13">
        <x:v>1.7899865864119999</x:v>
      </x:c>
      <x:c r="Z66" s="173">
        <x:v>0.81587666045562102</x:v>
      </x:c>
      <x:c r="AA66" s="13">
        <x:v>1.6228170595628699</x:v>
      </x:c>
      <x:c r="AB66" s="173">
        <x:v>0.38308931684775199</x:v>
      </x:c>
      <x:c r="AC66" s="13">
        <x:v>1.9380089438169099</x:v>
      </x:c>
      <x:c r="AD66" s="173">
        <x:v>1.2397089124423499</x:v>
      </x:c>
      <x:c r="AE66" s="13">
        <x:v>2.10771070383423</x:v>
      </x:c>
      <x:c r="AF66" s="173">
        <x:v>0.680622902735883</x:v>
      </x:c>
      <x:c r="AG66" s="13">
        <x:v>0.16970176001731599</x:v>
      </x:c>
      <x:c r="AH66" s="173">
        <x:v>1.4267445227450599</x:v>
      </x:c>
      <x:c r="AI66" s="13">
        <x:v>8.9484282988697594E-2</x:v>
      </x:c>
      <x:c r="AJ66" s="173">
        <x:v>4.8583773197971199E-2</x:v>
      </x:c>
      <x:c r="AK66" s="13">
        <x:v>0</x:v>
      </x:c>
      <x:c r="AL66" s="173">
        <x:v>0</x:v>
      </x:c>
      <x:c r="AM66" s="13">
        <x:v>0</x:v>
      </x:c>
      <x:c r="AN66" s="173">
        <x:v>0</x:v>
      </x:c>
      <x:c r="AO66" s="13">
        <x:v>0</x:v>
      </x:c>
      <x:c r="AP66" s="173">
        <x:v>0</x:v>
      </x:c>
      <x:c r="AQ66" s="15"/>
      <x:c r="AR66" s="15"/>
      <x:c r="AS66" s="15"/>
      <x:c r="AT66" s="15"/>
      <x:c r="AU66" s="15"/>
      <x:c r="AV66" s="15"/>
      <x:c r="AW66" s="15"/>
      <x:c r="AX66" s="15"/>
      <x:c r="AY66" s="15"/>
      <x:c r="AZ66" s="15"/>
      <x:c r="BA66" s="15"/>
      <x:c r="BB66" s="15"/>
      <x:c r="BC66" s="15"/>
      <x:c r="BD66" s="15"/>
      <x:c r="BE66" s="15"/>
      <x:c r="BF66" s="15"/>
      <x:c r="BG66" s="15"/>
      <x:c r="BH66" s="15"/>
      <x:c r="BI66" s="15"/>
      <x:c r="BJ66" s="16"/>
    </x:row>
    <x:row r="67" spans="1:62" ht="12.95" customHeight="1" x14ac:dyDescent="0.2">
      <x:c r="A67" s="2" t="s">
        <x:v>409</x:v>
      </x:c>
      <x:c r="B67" s="12">
        <x:v>2</x:v>
      </x:c>
      <x:c r="C67" s="13">
        <x:v>70.291287107842095</x:v>
      </x:c>
      <x:c r="D67" s="173">
        <x:v>2.0367638254086602</x:v>
      </x:c>
      <x:c r="E67" s="13">
        <x:v>66.829818439441596</x:v>
      </x:c>
      <x:c r="F67" s="173">
        <x:v>4.9071575696060901</x:v>
      </x:c>
      <x:c r="G67" s="13">
        <x:v>75.083322759275603</x:v>
      </x:c>
      <x:c r="H67" s="173">
        <x:v>2.5129751342262501</x:v>
      </x:c>
      <x:c r="I67" s="13">
        <x:v>8.2535043198340095</x:v>
      </x:c>
      <x:c r="J67" s="173">
        <x:v>5.18839880010845</x:v>
      </x:c>
      <x:c r="K67" s="13">
        <x:v>18.3807559632329</x:v>
      </x:c>
      <x:c r="L67" s="173">
        <x:v>1.66203211619555</x:v>
      </x:c>
      <x:c r="M67" s="13">
        <x:v>30.723750085791501</x:v>
      </x:c>
      <x:c r="N67" s="173">
        <x:v>4.75914607309325</x:v>
      </x:c>
      <x:c r="O67" s="13">
        <x:v>16.8845887965096</x:v>
      </x:c>
      <x:c r="P67" s="173">
        <x:v>2.0601487617691401</x:v>
      </x:c>
      <x:c r="Q67" s="13">
        <x:v>-13.8391612892819</x:v>
      </x:c>
      <x:c r="R67" s="173">
        <x:v>4.9703923292822898</x:v>
      </x:c>
      <x:c r="S67" s="13">
        <x:v>4.7913426583534697</x:v>
      </x:c>
      <x:c r="T67" s="173">
        <x:v>0.71648875503685305</x:v>
      </x:c>
      <x:c r="U67" s="13">
        <x:v>1.6893920808187399</x:v>
      </x:c>
      <x:c r="V67" s="173">
        <x:v>0.80233758739726302</x:v>
      </x:c>
      <x:c r="W67" s="13">
        <x:v>6.4621782846076803</x:v>
      </x:c>
      <x:c r="X67" s="173">
        <x:v>1.24815908693767</x:v>
      </x:c>
      <x:c r="Y67" s="13">
        <x:v>4.7727862037889404</x:v>
      </x:c>
      <x:c r="Z67" s="173">
        <x:v>1.48517124102769</x:v>
      </x:c>
      <x:c r="AA67" s="13">
        <x:v>1.1732636358437001</x:v>
      </x:c>
      <x:c r="AB67" s="173">
        <x:v>0.30057589685309799</x:v>
      </x:c>
      <x:c r="AC67" s="13">
        <x:v>0.75703939394814401</x:v>
      </x:c>
      <x:c r="AD67" s="173">
        <x:v>0.69110890299838901</x:v>
      </x:c>
      <x:c r="AE67" s="13">
        <x:v>1.5699101596071099</x:v>
      </x:c>
      <x:c r="AF67" s="173">
        <x:v>0.48956587091653497</x:v>
      </x:c>
      <x:c r="AG67" s="13">
        <x:v>0.81287076565896699</x:v>
      </x:c>
      <x:c r="AH67" s="173">
        <x:v>0.83477230272870695</x:v>
      </x:c>
      <x:c r="AI67" s="13">
        <x:v>5.3633506347279001</x:v>
      </x:c>
      <x:c r="AJ67" s="173">
        <x:v>0.82562386004985</x:v>
      </x:c>
      <x:c r="AK67" s="13">
        <x:v>0</x:v>
      </x:c>
      <x:c r="AL67" s="173">
        <x:v>0</x:v>
      </x:c>
      <x:c r="AM67" s="13">
        <x:v>0</x:v>
      </x:c>
      <x:c r="AN67" s="173">
        <x:v>0</x:v>
      </x:c>
      <x:c r="AO67" s="13">
        <x:v>0</x:v>
      </x:c>
      <x:c r="AP67" s="173">
        <x:v>0</x:v>
      </x:c>
      <x:c r="AQ67" s="15"/>
      <x:c r="AR67" s="15"/>
      <x:c r="AS67" s="15"/>
      <x:c r="AT67" s="15"/>
      <x:c r="AU67" s="15"/>
      <x:c r="AV67" s="15"/>
      <x:c r="AW67" s="15"/>
      <x:c r="AX67" s="15"/>
      <x:c r="AY67" s="15"/>
      <x:c r="AZ67" s="15"/>
      <x:c r="BA67" s="15"/>
      <x:c r="BB67" s="15"/>
      <x:c r="BC67" s="15"/>
      <x:c r="BD67" s="15"/>
      <x:c r="BE67" s="15"/>
      <x:c r="BF67" s="15"/>
      <x:c r="BG67" s="15"/>
      <x:c r="BH67" s="15"/>
      <x:c r="BI67" s="15"/>
      <x:c r="BJ67" s="16"/>
    </x:row>
    <x:row r="68" spans="1:62" ht="12.95" customHeight="1" x14ac:dyDescent="0.2">
      <x:c r="A68" s="2" t="s">
        <x:v>410</x:v>
      </x:c>
      <x:c r="B68" s="12">
        <x:v>2</x:v>
      </x:c>
      <x:c r="C68" s="13">
        <x:v>79.669872321067302</x:v>
      </x:c>
      <x:c r="D68" s="173">
        <x:v>1.2485147125795999</x:v>
      </x:c>
      <x:c r="E68" s="13">
        <x:v>77.825327197763201</x:v>
      </x:c>
      <x:c r="F68" s="173">
        <x:v>3.9410062223623101</x:v>
      </x:c>
      <x:c r="G68" s="13">
        <x:v>80.265498950993205</x:v>
      </x:c>
      <x:c r="H68" s="173">
        <x:v>2.1011640794102702</x:v>
      </x:c>
      <x:c r="I68" s="13">
        <x:v>2.44017175322998</x:v>
      </x:c>
      <x:c r="J68" s="173">
        <x:v>4.0448882244047901</x:v>
      </x:c>
      <x:c r="K68" s="13">
        <x:v>12.959249633037301</x:v>
      </x:c>
      <x:c r="L68" s="173">
        <x:v>1.17211170179257</x:v>
      </x:c>
      <x:c r="M68" s="13">
        <x:v>14.2922188075118</x:v>
      </x:c>
      <x:c r="N68" s="173">
        <x:v>3.1991809897186698</x:v>
      </x:c>
      <x:c r="O68" s="13">
        <x:v>12.9462229729928</x:v>
      </x:c>
      <x:c r="P68" s="173">
        <x:v>1.95633039913701</x:v>
      </x:c>
      <x:c r="Q68" s="13">
        <x:v>-1.3459958345190699</x:v>
      </x:c>
      <x:c r="R68" s="173">
        <x:v>3.5943785068163101</x:v>
      </x:c>
      <x:c r="S68" s="13">
        <x:v>5.4956522387878799</x:v>
      </x:c>
      <x:c r="T68" s="173">
        <x:v>0.69932845328444504</x:v>
      </x:c>
      <x:c r="U68" s="13">
        <x:v>6.5639691486167902</x:v>
      </x:c>
      <x:c r="V68" s="173">
        <x:v>2.0620447606572601</x:v>
      </x:c>
      <x:c r="W68" s="13">
        <x:v>4.68658910839721</x:v>
      </x:c>
      <x:c r="X68" s="173">
        <x:v>1.0472993168387501</x:v>
      </x:c>
      <x:c r="Y68" s="13">
        <x:v>-1.8773800402195699</x:v>
      </x:c>
      <x:c r="Z68" s="173">
        <x:v>2.5757075460839798</x:v>
      </x:c>
      <x:c r="AA68" s="13">
        <x:v>1.62265493496094</x:v>
      </x:c>
      <x:c r="AB68" s="173">
        <x:v>0.36913710778800002</x:v>
      </x:c>
      <x:c r="AC68" s="13">
        <x:v>1.31848484610815</x:v>
      </x:c>
      <x:c r="AD68" s="173">
        <x:v>0.96057617299757703</x:v>
      </x:c>
      <x:c r="AE68" s="13">
        <x:v>2.10168896761683</x:v>
      </x:c>
      <x:c r="AF68" s="173">
        <x:v>0.69911325240651001</x:v>
      </x:c>
      <x:c r="AG68" s="13">
        <x:v>0.78320412150867902</x:v>
      </x:c>
      <x:c r="AH68" s="173">
        <x:v>1.19740074786496</x:v>
      </x:c>
      <x:c r="AI68" s="13">
        <x:v>0.252570872146544</x:v>
      </x:c>
      <x:c r="AJ68" s="173">
        <x:v>0.130302713068462</x:v>
      </x:c>
      <x:c r="AK68" s="13">
        <x:v>0</x:v>
      </x:c>
      <x:c r="AL68" s="173">
        <x:v>0</x:v>
      </x:c>
      <x:c r="AM68" s="13">
        <x:v>0</x:v>
      </x:c>
      <x:c r="AN68" s="173">
        <x:v>0</x:v>
      </x:c>
      <x:c r="AO68" s="13">
        <x:v>0</x:v>
      </x:c>
      <x:c r="AP68" s="173">
        <x:v>0</x:v>
      </x:c>
      <x:c r="AQ68" s="15"/>
      <x:c r="AR68" s="15"/>
      <x:c r="AS68" s="15"/>
      <x:c r="AT68" s="15"/>
      <x:c r="AU68" s="15"/>
      <x:c r="AV68" s="15"/>
      <x:c r="AW68" s="15"/>
      <x:c r="AX68" s="15"/>
      <x:c r="AY68" s="15"/>
      <x:c r="AZ68" s="15"/>
      <x:c r="BA68" s="15"/>
      <x:c r="BB68" s="15"/>
      <x:c r="BC68" s="15"/>
      <x:c r="BD68" s="15"/>
      <x:c r="BE68" s="15"/>
      <x:c r="BF68" s="15"/>
      <x:c r="BG68" s="15"/>
      <x:c r="BH68" s="15"/>
      <x:c r="BI68" s="15"/>
      <x:c r="BJ68" s="16"/>
    </x:row>
    <x:row r="69" spans="1:62" ht="12.95" customHeight="1" x14ac:dyDescent="0.2">
      <x:c r="A69" s="3" t="s">
        <x:v>411</x:v>
      </x:c>
      <x:c r="B69" s="27">
        <x:v>2</x:v>
      </x:c>
      <x:c r="C69" s="28">
        <x:v>66.0033132747824</x:v>
      </x:c>
      <x:c r="D69" s="178">
        <x:v>1.82759838161595</x:v>
      </x:c>
      <x:c r="E69" s="28">
        <x:v>67.110185962187998</x:v>
      </x:c>
      <x:c r="F69" s="178">
        <x:v>4.3204884145678299</x:v>
      </x:c>
      <x:c r="G69" s="28">
        <x:v>65.065786337185301</x:v>
      </x:c>
      <x:c r="H69" s="178">
        <x:v>2.3025886146878598</x:v>
      </x:c>
      <x:c r="I69" s="28">
        <x:v>-2.0443996250026801</x:v>
      </x:c>
      <x:c r="J69" s="178">
        <x:v>4.4475938453075798</x:v>
      </x:c>
      <x:c r="K69" s="28">
        <x:v>23.256871108958599</x:v>
      </x:c>
      <x:c r="L69" s="178">
        <x:v>1.36781399324963</x:v>
      </x:c>
      <x:c r="M69" s="28">
        <x:v>18.7908497883457</x:v>
      </x:c>
      <x:c r="N69" s="178">
        <x:v>3.2568638138801198</x:v>
      </x:c>
      <x:c r="O69" s="28">
        <x:v>23.179881804457398</x:v>
      </x:c>
      <x:c r="P69" s="178">
        <x:v>1.6872517763758299</x:v>
      </x:c>
      <x:c r="Q69" s="28">
        <x:v>4.38903201611173</x:v>
      </x:c>
      <x:c r="R69" s="178">
        <x:v>3.7427379335620499</x:v>
      </x:c>
      <x:c r="S69" s="28">
        <x:v>4.4178608454180903</x:v>
      </x:c>
      <x:c r="T69" s="178">
        <x:v>0.62803982068332997</x:v>
      </x:c>
      <x:c r="U69" s="28">
        <x:v>4.5324009286767399</x:v>
      </x:c>
      <x:c r="V69" s="178">
        <x:v>1.4509213012978299</x:v>
      </x:c>
      <x:c r="W69" s="28">
        <x:v>5.5539342899231396</x:v>
      </x:c>
      <x:c r="X69" s="178">
        <x:v>0.92795753244301404</x:v>
      </x:c>
      <x:c r="Y69" s="28">
        <x:v>1.0215333612463999</x:v>
      </x:c>
      <x:c r="Z69" s="178">
        <x:v>1.59272713149504</x:v>
      </x:c>
      <x:c r="AA69" s="28">
        <x:v>5.8531487396621102</x:v>
      </x:c>
      <x:c r="AB69" s="178">
        <x:v>0.830440942464856</x:v>
      </x:c>
      <x:c r="AC69" s="28">
        <x:v>9.5665633207895695</x:v>
      </x:c>
      <x:c r="AD69" s="178">
        <x:v>2.37832944871528</x:v>
      </x:c>
      <x:c r="AE69" s="28">
        <x:v>6.2003975684341199</x:v>
      </x:c>
      <x:c r="AF69" s="178">
        <x:v>1.05502301999208</x:v>
      </x:c>
      <x:c r="AG69" s="28">
        <x:v>-3.36616575235545</x:v>
      </x:c>
      <x:c r="AH69" s="178">
        <x:v>2.3361388866005499</x:v>
      </x:c>
      <x:c r="AI69" s="28">
        <x:v>0.46880603117882602</x:v>
      </x:c>
      <x:c r="AJ69" s="178">
        <x:v>0.29989519448769902</x:v>
      </x:c>
      <x:c r="AK69" s="28">
        <x:v>0</x:v>
      </x:c>
      <x:c r="AL69" s="178">
        <x:v>0</x:v>
      </x:c>
      <x:c r="AM69" s="28">
        <x:v>0</x:v>
      </x:c>
      <x:c r="AN69" s="178">
        <x:v>0</x:v>
      </x:c>
      <x:c r="AO69" s="28">
        <x:v>0</x:v>
      </x:c>
      <x:c r="AP69" s="178">
        <x:v>0</x:v>
      </x:c>
      <x:c r="AQ69" s="30"/>
      <x:c r="AR69" s="30"/>
      <x:c r="AS69" s="30"/>
      <x:c r="AT69" s="30"/>
      <x:c r="AU69" s="30"/>
      <x:c r="AV69" s="30"/>
      <x:c r="AW69" s="30"/>
      <x:c r="AX69" s="30"/>
      <x:c r="AY69" s="30"/>
      <x:c r="AZ69" s="30"/>
      <x:c r="BA69" s="30"/>
      <x:c r="BB69" s="30"/>
      <x:c r="BC69" s="30"/>
      <x:c r="BD69" s="30"/>
      <x:c r="BE69" s="30"/>
      <x:c r="BF69" s="30"/>
      <x:c r="BG69" s="30"/>
      <x:c r="BH69" s="30"/>
      <x:c r="BI69" s="30"/>
      <x:c r="BJ69" s="31"/>
    </x:row>
    <x:row r="70" spans="1:62" ht="12.95" customHeight="1" x14ac:dyDescent="0.2">
      <x:c r="A70" s="2"/>
      <x:c r="B70" s="32"/>
      <x:c r="C70" s="13" t="s">
        <x:v>663</x:v>
      </x:c>
      <x:c r="D70" s="173" t="s">
        <x:v>664</x:v>
      </x:c>
      <x:c r="E70" s="13" t="s">
        <x:v>665</x:v>
      </x:c>
      <x:c r="F70" s="173" t="s">
        <x:v>666</x:v>
      </x:c>
      <x:c r="G70" s="13" t="s">
        <x:v>667</x:v>
      </x:c>
      <x:c r="H70" s="173" t="s">
        <x:v>668</x:v>
      </x:c>
      <x:c r="I70" s="13" t="s">
        <x:v>669</x:v>
      </x:c>
      <x:c r="J70" s="173" t="s">
        <x:v>670</x:v>
      </x:c>
      <x:c r="K70" s="13" t="s">
        <x:v>671</x:v>
      </x:c>
      <x:c r="L70" s="173" t="s">
        <x:v>672</x:v>
      </x:c>
      <x:c r="M70" s="13" t="s">
        <x:v>673</x:v>
      </x:c>
      <x:c r="N70" s="173" t="s">
        <x:v>674</x:v>
      </x:c>
      <x:c r="O70" s="13" t="s">
        <x:v>675</x:v>
      </x:c>
      <x:c r="P70" s="173" t="s">
        <x:v>676</x:v>
      </x:c>
      <x:c r="Q70" s="13" t="s">
        <x:v>677</x:v>
      </x:c>
      <x:c r="R70" s="173" t="s">
        <x:v>678</x:v>
      </x:c>
      <x:c r="S70" s="13" t="s">
        <x:v>679</x:v>
      </x:c>
      <x:c r="T70" s="173" t="s">
        <x:v>680</x:v>
      </x:c>
      <x:c r="U70" s="13" t="s">
        <x:v>681</x:v>
      </x:c>
      <x:c r="V70" s="173" t="s">
        <x:v>682</x:v>
      </x:c>
      <x:c r="W70" s="13" t="s">
        <x:v>683</x:v>
      </x:c>
      <x:c r="X70" s="173" t="s">
        <x:v>684</x:v>
      </x:c>
      <x:c r="Y70" s="13" t="s">
        <x:v>685</x:v>
      </x:c>
      <x:c r="Z70" s="173" t="s">
        <x:v>686</x:v>
      </x:c>
      <x:c r="AA70" s="13" t="s">
        <x:v>687</x:v>
      </x:c>
      <x:c r="AB70" s="173" t="s">
        <x:v>688</x:v>
      </x:c>
      <x:c r="AC70" s="13" t="s">
        <x:v>689</x:v>
      </x:c>
      <x:c r="AD70" s="173" t="s">
        <x:v>690</x:v>
      </x:c>
      <x:c r="AE70" s="13" t="s">
        <x:v>691</x:v>
      </x:c>
      <x:c r="AF70" s="173" t="s">
        <x:v>692</x:v>
      </x:c>
      <x:c r="AG70" s="13" t="s">
        <x:v>693</x:v>
      </x:c>
      <x:c r="AH70" s="173" t="s">
        <x:v>694</x:v>
      </x:c>
      <x:c r="AI70" s="13" t="s">
        <x:v>695</x:v>
      </x:c>
      <x:c r="AJ70" s="173" t="s">
        <x:v>696</x:v>
      </x:c>
      <x:c r="AK70" s="13" t="s">
        <x:v>697</x:v>
      </x:c>
      <x:c r="AL70" s="173" t="s">
        <x:v>698</x:v>
      </x:c>
      <x:c r="AM70" s="13" t="s">
        <x:v>699</x:v>
      </x:c>
      <x:c r="AN70" s="173" t="s">
        <x:v>700</x:v>
      </x:c>
      <x:c r="AO70" s="13" t="s">
        <x:v>701</x:v>
      </x:c>
      <x:c r="AP70" s="173" t="s">
        <x:v>702</x:v>
      </x:c>
      <x:c r="AQ70" s="13" t="s">
        <x:v>703</x:v>
      </x:c>
      <x:c r="AR70" s="173" t="s">
        <x:v>704</x:v>
      </x:c>
      <x:c r="AS70" s="13" t="s">
        <x:v>705</x:v>
      </x:c>
      <x:c r="AT70" s="173" t="s">
        <x:v>706</x:v>
      </x:c>
      <x:c r="AU70" s="13" t="s">
        <x:v>707</x:v>
      </x:c>
      <x:c r="AV70" s="173" t="s">
        <x:v>708</x:v>
      </x:c>
      <x:c r="AW70" s="13" t="s">
        <x:v>709</x:v>
      </x:c>
      <x:c r="AX70" s="173" t="s">
        <x:v>710</x:v>
      </x:c>
      <x:c r="AY70" s="13" t="s">
        <x:v>711</x:v>
      </x:c>
      <x:c r="AZ70" s="173" t="s">
        <x:v>712</x:v>
      </x:c>
      <x:c r="BA70" s="15" t="s">
        <x:v>713</x:v>
      </x:c>
      <x:c r="BB70" s="15" t="s">
        <x:v>714</x:v>
      </x:c>
      <x:c r="BC70" s="15" t="s">
        <x:v>715</x:v>
      </x:c>
      <x:c r="BD70" s="15" t="s">
        <x:v>716</x:v>
      </x:c>
      <x:c r="BE70" s="15" t="s">
        <x:v>717</x:v>
      </x:c>
      <x:c r="BF70" s="15" t="s">
        <x:v>718</x:v>
      </x:c>
      <x:c r="BG70" s="15" t="s">
        <x:v>719</x:v>
      </x:c>
      <x:c r="BH70" s="15" t="s">
        <x:v>720</x:v>
      </x:c>
      <x:c r="BI70" s="15" t="s">
        <x:v>721</x:v>
      </x:c>
      <x:c r="BJ70" s="16" t="s">
        <x:v>722</x:v>
      </x:c>
    </x:row>
    <x:row r="71" spans="1:62" ht="12.95" customHeight="1" x14ac:dyDescent="0.2">
      <x:c r="A71" s="2" t="s">
        <x:v>355</x:v>
      </x:c>
      <x:c r="B71" s="32">
        <x:v>1</x:v>
      </x:c>
      <x:c r="C71" s="13">
        <x:v>76.267573019503601</x:v>
      </x:c>
      <x:c r="D71" s="173">
        <x:v>1.0060630332754901</x:v>
      </x:c>
      <x:c r="E71" s="13">
        <x:v>75.294231898628894</x:v>
      </x:c>
      <x:c r="F71" s="173">
        <x:v>2.6715488663428202</x:v>
      </x:c>
      <x:c r="G71" s="13">
        <x:v>76.009340877208601</x:v>
      </x:c>
      <x:c r="H71" s="173">
        <x:v>1.1499412819418899</x:v>
      </x:c>
      <x:c r="I71" s="13">
        <x:v>0.71510897857977795</x:v>
      </x:c>
      <x:c r="J71" s="173">
        <x:v>2.4393534569564199</x:v>
      </x:c>
      <x:c r="K71" s="13">
        <x:v>18.870711499666001</x:v>
      </x:c>
      <x:c r="L71" s="173">
        <x:v>0.89676650379994505</x:v>
      </x:c>
      <x:c r="M71" s="13">
        <x:v>22.957225356734199</x:v>
      </x:c>
      <x:c r="N71" s="173">
        <x:v>2.5211815440348699</x:v>
      </x:c>
      <x:c r="O71" s="13">
        <x:v>18.435866948688499</x:v>
      </x:c>
      <x:c r="P71" s="173">
        <x:v>0.96087065443396602</x:v>
      </x:c>
      <x:c r="Q71" s="13">
        <x:v>-4.5213584080457396</x:v>
      </x:c>
      <x:c r="R71" s="173">
        <x:v>2.38329475303625</x:v>
      </x:c>
      <x:c r="S71" s="13">
        <x:v>0.62178058985516205</x:v>
      </x:c>
      <x:c r="T71" s="173">
        <x:v>0.15750841437930599</x:v>
      </x:c>
      <x:c r="U71" s="13">
        <x:v>0.53442215111550195</x:v>
      </x:c>
      <x:c r="V71" s="173">
        <x:v>0.34375512937063402</x:v>
      </x:c>
      <x:c r="W71" s="13">
        <x:v>0.54944957990893195</x:v>
      </x:c>
      <x:c r="X71" s="173">
        <x:v>0.192858867821665</x:v>
      </x:c>
      <x:c r="Y71" s="13">
        <x:v>1.50274287934296E-2</x:v>
      </x:c>
      <x:c r="Z71" s="173">
        <x:v>0.39459609379822802</x:v>
      </x:c>
      <x:c r="AA71" s="13">
        <x:v>4.1030998814536996</x:v>
      </x:c>
      <x:c r="AB71" s="173">
        <x:v>0.40274265332940301</x:v>
      </x:c>
      <x:c r="AC71" s="13">
        <x:v>1.2141205935214401</x:v>
      </x:c>
      <x:c r="AD71" s="173">
        <x:v>0.59560275083366099</x:v>
      </x:c>
      <x:c r="AE71" s="13">
        <x:v>5.0053425941939604</x:v>
      </x:c>
      <x:c r="AF71" s="173">
        <x:v>0.68639644902568997</x:v>
      </x:c>
      <x:c r="AG71" s="13">
        <x:v>3.7912220006725201</x:v>
      </x:c>
      <x:c r="AH71" s="173">
        <x:v>0.89589787600272397</x:v>
      </x:c>
      <x:c r="AI71" s="13">
        <x:v>0.13683500952157299</x:v>
      </x:c>
      <x:c r="AJ71" s="173">
        <x:v>6.2826462335227901E-2</x:v>
      </x:c>
      <x:c r="AK71" s="13">
        <x:v>0</x:v>
      </x:c>
      <x:c r="AL71" s="173">
        <x:v>0</x:v>
      </x:c>
      <x:c r="AM71" s="13">
        <x:v>0</x:v>
      </x:c>
      <x:c r="AN71" s="173">
        <x:v>0</x:v>
      </x:c>
      <x:c r="AO71" s="13">
        <x:v>0</x:v>
      </x:c>
      <x:c r="AP71" s="173">
        <x:v>0</x:v>
      </x:c>
      <x:c r="AQ71" s="13">
        <x:v>27.989714595295698</x:v>
      </x:c>
      <x:c r="AR71" s="173">
        <x:v>1.41732251568556</x:v>
      </x:c>
      <x:c r="AS71" s="13">
        <x:v>-27.989582078999899</x:v>
      </x:c>
      <x:c r="AT71" s="173">
        <x:v>1.33506533841387</x:v>
      </x:c>
      <x:c r="AU71" s="13">
        <x:v>-0.58266096482236795</x:v>
      </x:c>
      <x:c r="AV71" s="173">
        <x:v>0.26678898795420902</x:v>
      </x:c>
      <x:c r="AW71" s="13">
        <x:v>0.49086952567266401</x:v>
      </x:c>
      <x:c r="AX71" s="173">
        <x:v>0.55284372492365697</x:v>
      </x:c>
      <x:c r="AY71" s="13">
        <x:v>9.1658922853872102E-2</x:v>
      </x:c>
      <x:c r="AZ71" s="173">
        <x:v>7.1752864254847795E-2</x:v>
      </x:c>
      <x:c r="BA71" s="15"/>
      <x:c r="BB71" s="15"/>
      <x:c r="BC71" s="15"/>
      <x:c r="BD71" s="15"/>
      <x:c r="BE71" s="15"/>
      <x:c r="BF71" s="15"/>
      <x:c r="BG71" s="15"/>
      <x:c r="BH71" s="15"/>
      <x:c r="BI71" s="15"/>
      <x:c r="BJ71" s="16"/>
    </x:row>
    <x:row r="72" spans="1:62" ht="12.95" customHeight="1" x14ac:dyDescent="0.2">
      <x:c r="A72" s="2" t="s">
        <x:v>359</x:v>
      </x:c>
      <x:c r="B72" s="32">
        <x:v>1</x:v>
      </x:c>
      <x:c r="C72" s="13">
        <x:v>93.034626240009302</x:v>
      </x:c>
      <x:c r="D72" s="173">
        <x:v>0.52126229656427503</x:v>
      </x:c>
      <x:c r="E72" s="13">
        <x:v>89.049290225056595</x:v>
      </x:c>
      <x:c r="F72" s="173">
        <x:v>1.7394247599508501</x:v>
      </x:c>
      <x:c r="G72" s="13">
        <x:v>95.393465907561193</x:v>
      </x:c>
      <x:c r="H72" s="173">
        <x:v>0.45181165789106398</x:v>
      </x:c>
      <x:c r="I72" s="13">
        <x:v>6.3441756825046003</x:v>
      </x:c>
      <x:c r="J72" s="173">
        <x:v>1.6817643852080599</x:v>
      </x:c>
      <x:c r="K72" s="13">
        <x:v>3.6693465855597598</x:v>
      </x:c>
      <x:c r="L72" s="173">
        <x:v>0.365533133152325</x:v>
      </x:c>
      <x:c r="M72" s="13">
        <x:v>6.96901969233625</x:v>
      </x:c>
      <x:c r="N72" s="173">
        <x:v>1.3811705768054201</x:v>
      </x:c>
      <x:c r="O72" s="13">
        <x:v>2.4537107365251498</x:v>
      </x:c>
      <x:c r="P72" s="173">
        <x:v>0.33581123979825001</x:v>
      </x:c>
      <x:c r="Q72" s="13">
        <x:v>-4.5153089558110997</x:v>
      </x:c>
      <x:c r="R72" s="173">
        <x:v>1.34233729549547</x:v>
      </x:c>
      <x:c r="S72" s="13">
        <x:v>0.80739486119578596</x:v>
      </x:c>
      <x:c r="T72" s="173">
        <x:v>0.13857247914617399</x:v>
      </x:c>
      <x:c r="U72" s="13">
        <x:v>1.73290707315672</x:v>
      </x:c>
      <x:c r="V72" s="173">
        <x:v>0.72545219675905503</x:v>
      </x:c>
      <x:c r="W72" s="13">
        <x:v>0.58768899328020097</x:v>
      </x:c>
      <x:c r="X72" s="173">
        <x:v>0.13271857229480499</x:v>
      </x:c>
      <x:c r="Y72" s="13">
        <x:v>-1.1452180798765199</x:v>
      </x:c>
      <x:c r="Z72" s="173">
        <x:v>0.71625563587775598</x:v>
      </x:c>
      <x:c r="AA72" s="13">
        <x:v>1.5087594553202699</x:v>
      </x:c>
      <x:c r="AB72" s="173">
        <x:v>0.18173066589492701</x:v>
      </x:c>
      <x:c r="AC72" s="13">
        <x:v>2.24878300945042</x:v>
      </x:c>
      <x:c r="AD72" s="173">
        <x:v>0.80573509490626105</x:v>
      </x:c>
      <x:c r="AE72" s="13">
        <x:v>1.56513436263344</x:v>
      </x:c>
      <x:c r="AF72" s="173">
        <x:v>0.26143102710357802</x:v>
      </x:c>
      <x:c r="AG72" s="13">
        <x:v>-0.68364864681698501</x:v>
      </x:c>
      <x:c r="AH72" s="173">
        <x:v>0.83688484522741502</x:v>
      </x:c>
      <x:c r="AI72" s="13">
        <x:v>0.97987285791484702</x:v>
      </x:c>
      <x:c r="AJ72" s="173">
        <x:v>0.151643135227162</x:v>
      </x:c>
      <x:c r="AK72" s="13">
        <x:v>0</x:v>
      </x:c>
      <x:c r="AL72" s="173">
        <x:v>0</x:v>
      </x:c>
      <x:c r="AM72" s="13">
        <x:v>0</x:v>
      </x:c>
      <x:c r="AN72" s="173">
        <x:v>0</x:v>
      </x:c>
      <x:c r="AO72" s="13">
        <x:v>0</x:v>
      </x:c>
      <x:c r="AP72" s="173">
        <x:v>0</x:v>
      </x:c>
      <x:c r="AQ72" s="13">
        <x:v>10.971165938371501</x:v>
      </x:c>
      <x:c r="AR72" s="173">
        <x:v>0.92342831329271002</x:v>
      </x:c>
      <x:c r="AS72" s="13">
        <x:v>-10.558876498798799</x:v>
      </x:c>
      <x:c r="AT72" s="173">
        <x:v>0.70936574724375101</x:v>
      </x:c>
      <x:c r="AU72" s="13">
        <x:v>-0.32838996846254698</x:v>
      </x:c>
      <x:c r="AV72" s="173">
        <x:v>0.21829240427404401</x:v>
      </x:c>
      <x:c r="AW72" s="13">
        <x:v>0.38787067930804803</x:v>
      </x:c>
      <x:c r="AX72" s="173">
        <x:v>0.25563461594739301</x:v>
      </x:c>
      <x:c r="AY72" s="13">
        <x:v>-0.47177015041821602</x:v>
      </x:c>
      <x:c r="AZ72" s="173">
        <x:v>0.26308781686470201</x:v>
      </x:c>
      <x:c r="BA72" s="15"/>
      <x:c r="BB72" s="15"/>
      <x:c r="BC72" s="15"/>
      <x:c r="BD72" s="15"/>
      <x:c r="BE72" s="15"/>
      <x:c r="BF72" s="15"/>
      <x:c r="BG72" s="15"/>
      <x:c r="BH72" s="15"/>
      <x:c r="BI72" s="15"/>
      <x:c r="BJ72" s="16"/>
    </x:row>
    <x:row r="73" spans="1:62" ht="12.95" customHeight="1" x14ac:dyDescent="0.2">
      <x:c r="A73" s="17" t="s">
        <x:v>361</x:v>
      </x:c>
      <x:c r="B73" s="32">
        <x:v>1</x:v>
      </x:c>
      <x:c r="C73" s="13">
        <x:v>96.481928742061001</x:v>
      </x:c>
      <x:c r="D73" s="173">
        <x:v>0.35957125868181999</x:v>
      </x:c>
      <x:c r="E73" s="13">
        <x:v>96.944572363607904</x:v>
      </x:c>
      <x:c r="F73" s="173">
        <x:v>1.18106090552373</x:v>
      </x:c>
      <x:c r="G73" s="13">
        <x:v>97.304279080867204</x:v>
      </x:c>
      <x:c r="H73" s="173">
        <x:v>0.44997415199979501</x:v>
      </x:c>
      <x:c r="I73" s="13">
        <x:v>0.35970671725929998</x:v>
      </x:c>
      <x:c r="J73" s="173">
        <x:v>1.2681195786394399</x:v>
      </x:c>
      <x:c r="K73" s="13">
        <x:v>0</x:v>
      </x:c>
      <x:c r="L73" s="173">
        <x:v>0</x:v>
      </x:c>
      <x:c r="M73" s="13">
        <x:v>0</x:v>
      </x:c>
      <x:c r="N73" s="173">
        <x:v>0</x:v>
      </x:c>
      <x:c r="O73" s="13">
        <x:v>0</x:v>
      </x:c>
      <x:c r="P73" s="173">
        <x:v>0</x:v>
      </x:c>
      <x:c r="Q73" s="13">
        <x:v>0</x:v>
      </x:c>
      <x:c r="R73" s="173">
        <x:v>0</x:v>
      </x:c>
      <x:c r="S73" s="13">
        <x:v>0.89111721447319903</x:v>
      </x:c>
      <x:c r="T73" s="173">
        <x:v>0.17558471774224199</x:v>
      </x:c>
      <x:c r="U73" s="13">
        <x:v>0.17035612830011501</x:v>
      </x:c>
      <x:c r="V73" s="173">
        <x:v>0.171743677687753</x:v>
      </x:c>
      <x:c r="W73" s="13">
        <x:v>0.88114179406308402</x:v>
      </x:c>
      <x:c r="X73" s="173">
        <x:v>0.23660655541560999</x:v>
      </x:c>
      <x:c r="Y73" s="13">
        <x:v>0.71078566576296798</x:v>
      </x:c>
      <x:c r="Z73" s="173">
        <x:v>0.29430977766234501</x:v>
      </x:c>
      <x:c r="AA73" s="13">
        <x:v>1.7527169753766301</x:v>
      </x:c>
      <x:c r="AB73" s="173">
        <x:v>0.29823481930510598</x:v>
      </x:c>
      <x:c r="AC73" s="13">
        <x:v>2.8850715080920102</x:v>
      </x:c>
      <x:c r="AD73" s="173">
        <x:v>1.16713757904566</x:v>
      </x:c>
      <x:c r="AE73" s="13">
        <x:v>1.81457912506976</x:v>
      </x:c>
      <x:c r="AF73" s="173">
        <x:v>0.38243470621863102</x:v>
      </x:c>
      <x:c r="AG73" s="13">
        <x:v>-1.0704923830222599</x:v>
      </x:c>
      <x:c r="AH73" s="173">
        <x:v>1.1928573688556601</x:v>
      </x:c>
      <x:c r="AI73" s="13">
        <x:v>0.87423706808920898</x:v>
      </x:c>
      <x:c r="AJ73" s="173">
        <x:v>0.18159533935182701</x:v>
      </x:c>
      <x:c r="AK73" s="13">
        <x:v>0</x:v>
      </x:c>
      <x:c r="AL73" s="173">
        <x:v>0</x:v>
      </x:c>
      <x:c r="AM73" s="13">
        <x:v>0</x:v>
      </x:c>
      <x:c r="AN73" s="173">
        <x:v>0</x:v>
      </x:c>
      <x:c r="AO73" s="13">
        <x:v>0</x:v>
      </x:c>
      <x:c r="AP73" s="173">
        <x:v>0</x:v>
      </x:c>
      <x:c r="AQ73" s="13">
        <x:v>8.3355645095208803</x:v>
      </x:c>
      <x:c r="AR73" s="173">
        <x:v>1.0082885944253701</x:v>
      </x:c>
      <x:c r="AS73" s="13">
        <x:v>-8.8186310970803792</x:v>
      </x:c>
      <x:c r="AT73" s="173">
        <x:v>0.767527388664202</x:v>
      </x:c>
      <x:c r="AU73" s="13">
        <x:v>0.20959142770553499</x:v>
      </x:c>
      <x:c r="AV73" s="173">
        <x:v>0.23235451214997399</x:v>
      </x:c>
      <x:c r="AW73" s="13">
        <x:v>0.69519747558626799</x:v>
      </x:c>
      <x:c r="AX73" s="173">
        <x:v>0.39680648625186998</x:v>
      </x:c>
      <x:c r="AY73" s="13">
        <x:v>-0.42172231573228502</x:v>
      </x:c>
      <x:c r="AZ73" s="173">
        <x:v>0.30465129537975499</x:v>
      </x:c>
      <x:c r="BA73" s="15"/>
      <x:c r="BB73" s="15"/>
      <x:c r="BC73" s="15"/>
      <x:c r="BD73" s="15"/>
      <x:c r="BE73" s="15"/>
      <x:c r="BF73" s="15"/>
      <x:c r="BG73" s="15"/>
      <x:c r="BH73" s="15"/>
      <x:c r="BI73" s="15"/>
      <x:c r="BJ73" s="16"/>
    </x:row>
    <x:row r="74" spans="1:62" ht="12.95" customHeight="1" x14ac:dyDescent="0.2">
      <x:c r="A74" s="2" t="s">
        <x:v>362</x:v>
      </x:c>
      <x:c r="B74" s="32">
        <x:v>1</x:v>
      </x:c>
      <x:c r="C74" s="13">
        <x:v>77.750195513332798</x:v>
      </x:c>
      <x:c r="D74" s="173">
        <x:v>1.31249212134506</x:v>
      </x:c>
      <x:c r="E74" s="13">
        <x:v>72.447650724794997</x:v>
      </x:c>
      <x:c r="F74" s="173">
        <x:v>4.2566800750424498</x:v>
      </x:c>
      <x:c r="G74" s="13">
        <x:v>78.9462250834179</x:v>
      </x:c>
      <x:c r="H74" s="173">
        <x:v>1.72305065076454</x:v>
      </x:c>
      <x:c r="I74" s="13">
        <x:v>6.4985743586228901</x:v>
      </x:c>
      <x:c r="J74" s="173">
        <x:v>4.6458981464958704</x:v>
      </x:c>
      <x:c r="K74" s="13">
        <x:v>3.3705964626679701</x:v>
      </x:c>
      <x:c r="L74" s="173">
        <x:v>0.47698978772005501</x:v>
      </x:c>
      <x:c r="M74" s="13">
        <x:v>3.4567898620888999</x:v>
      </x:c>
      <x:c r="N74" s="173">
        <x:v>1.3055634420534601</x:v>
      </x:c>
      <x:c r="O74" s="13">
        <x:v>3.4996367805253601</x:v>
      </x:c>
      <x:c r="P74" s="173">
        <x:v>0.51954738727095995</x:v>
      </x:c>
      <x:c r="Q74" s="13">
        <x:v>4.2846918436459297E-2</x:v>
      </x:c>
      <x:c r="R74" s="173">
        <x:v>1.2836326149777599</x:v>
      </x:c>
      <x:c r="S74" s="13">
        <x:v>8.5930628881003592</x:v>
      </x:c>
      <x:c r="T74" s="173">
        <x:v>1.02346823791522</x:v>
      </x:c>
      <x:c r="U74" s="13">
        <x:v>16.7545672530056</x:v>
      </x:c>
      <x:c r="V74" s="173">
        <x:v>4.1364035353041002</x:v>
      </x:c>
      <x:c r="W74" s="13">
        <x:v>8.6506585009985901</x:v>
      </x:c>
      <x:c r="X74" s="173">
        <x:v>1.3223162379962601</x:v>
      </x:c>
      <x:c r="Y74" s="13">
        <x:v>-8.1039087520070208</x:v>
      </x:c>
      <x:c r="Z74" s="173">
        <x:v>4.2335351447103404</x:v>
      </x:c>
      <x:c r="AA74" s="13">
        <x:v>8.3483722529007807</x:v>
      </x:c>
      <x:c r="AB74" s="173">
        <x:v>0.76189561510274295</x:v>
      </x:c>
      <x:c r="AC74" s="13">
        <x:v>7.3409921601105204</x:v>
      </x:c>
      <x:c r="AD74" s="173">
        <x:v>2.3459276720403102</x:v>
      </x:c>
      <x:c r="AE74" s="13">
        <x:v>8.90347963505819</x:v>
      </x:c>
      <x:c r="AF74" s="173">
        <x:v>1.0502358130290099</x:v>
      </x:c>
      <x:c r="AG74" s="13">
        <x:v>1.56248747494767</x:v>
      </x:c>
      <x:c r="AH74" s="173">
        <x:v>2.4663364121733902</x:v>
      </x:c>
      <x:c r="AI74" s="13">
        <x:v>1.93777288299809</x:v>
      </x:c>
      <x:c r="AJ74" s="173">
        <x:v>0.40786617385419299</x:v>
      </x:c>
      <x:c r="AK74" s="13">
        <x:v>0</x:v>
      </x:c>
      <x:c r="AL74" s="173">
        <x:v>0</x:v>
      </x:c>
      <x:c r="AM74" s="13">
        <x:v>0</x:v>
      </x:c>
      <x:c r="AN74" s="173">
        <x:v>0</x:v>
      </x:c>
      <x:c r="AO74" s="13">
        <x:v>0</x:v>
      </x:c>
      <x:c r="AP74" s="173">
        <x:v>0</x:v>
      </x:c>
      <x:c r="AQ74" s="13">
        <x:v>2.2986576117395701</x:v>
      </x:c>
      <x:c r="AR74" s="173">
        <x:v>1.9622406371891901</x:v>
      </x:c>
      <x:c r="AS74" s="13">
        <x:v>-6.9164236529531298E-2</x:v>
      </x:c>
      <x:c r="AT74" s="173">
        <x:v>0.68675173736283202</x:v>
      </x:c>
      <x:c r="AU74" s="13">
        <x:v>-4.7877847543766601</x:v>
      </x:c>
      <x:c r="AV74" s="173">
        <x:v>1.4112955574641901</x:v>
      </x:c>
      <x:c r="AW74" s="13">
        <x:v>2.1961192574908699</x:v>
      </x:c>
      <x:c r="AX74" s="173">
        <x:v>0.97308353954913795</x:v>
      </x:c>
      <x:c r="AY74" s="13">
        <x:v>0.36217212167573698</x:v>
      </x:c>
      <x:c r="AZ74" s="173">
        <x:v>0.53857428682091402</x:v>
      </x:c>
      <x:c r="BA74" s="15"/>
      <x:c r="BB74" s="15"/>
      <x:c r="BC74" s="15"/>
      <x:c r="BD74" s="15"/>
      <x:c r="BE74" s="15"/>
      <x:c r="BF74" s="15"/>
      <x:c r="BG74" s="15"/>
      <x:c r="BH74" s="15"/>
      <x:c r="BI74" s="15"/>
      <x:c r="BJ74" s="16"/>
    </x:row>
    <x:row r="75" spans="1:62" ht="12.95" customHeight="1" x14ac:dyDescent="0.2">
      <x:c r="A75" s="2" t="s">
        <x:v>373</x:v>
      </x:c>
      <x:c r="B75" s="32">
        <x:v>1</x:v>
      </x:c>
      <x:c r="C75" s="13">
        <x:v>86.233506303355</x:v>
      </x:c>
      <x:c r="D75" s="173">
        <x:v>0.938625709706847</x:v>
      </x:c>
      <x:c r="E75" s="13">
        <x:v>84.0023662925922</x:v>
      </x:c>
      <x:c r="F75" s="173">
        <x:v>2.9189905230747102</x:v>
      </x:c>
      <x:c r="G75" s="13">
        <x:v>89.324418078915798</x:v>
      </x:c>
      <x:c r="H75" s="173">
        <x:v>1.1851045467077901</x:v>
      </x:c>
      <x:c r="I75" s="13">
        <x:v>5.3220517863236303</x:v>
      </x:c>
      <x:c r="J75" s="173">
        <x:v>2.9611887044232899</x:v>
      </x:c>
      <x:c r="K75" s="13">
        <x:v>8.3182820151960399</x:v>
      </x:c>
      <x:c r="L75" s="173">
        <x:v>0.67418878644460001</x:v>
      </x:c>
      <x:c r="M75" s="13">
        <x:v>13.716871526731801</x:v>
      </x:c>
      <x:c r="N75" s="173">
        <x:v>2.55464218141866</x:v>
      </x:c>
      <x:c r="O75" s="13">
        <x:v>6.67640659380538</x:v>
      </x:c>
      <x:c r="P75" s="173">
        <x:v>0.97650220162965895</x:v>
      </x:c>
      <x:c r="Q75" s="13">
        <x:v>-7.0404649329264499</x:v>
      </x:c>
      <x:c r="R75" s="173">
        <x:v>2.65050274217697</x:v>
      </x:c>
      <x:c r="S75" s="13">
        <x:v>1.6052683917097501</x:v>
      </x:c>
      <x:c r="T75" s="173">
        <x:v>0.329808857354984</x:v>
      </x:c>
      <x:c r="U75" s="13">
        <x:v>0</x:v>
      </x:c>
      <x:c r="V75" s="173">
        <x:v>0</x:v>
      </x:c>
      <x:c r="W75" s="13">
        <x:v>2.0704589925819401</x:v>
      </x:c>
      <x:c r="X75" s="173">
        <x:v>0.50017099689150102</x:v>
      </x:c>
      <x:c r="Y75" s="13">
        <x:v>2.0704589925819401</x:v>
      </x:c>
      <x:c r="Z75" s="173">
        <x:v>0.50017099689150102</x:v>
      </x:c>
      <x:c r="AA75" s="13">
        <x:v>2.16441357854278</x:v>
      </x:c>
      <x:c r="AB75" s="173">
        <x:v>0.28253481413965797</x:v>
      </x:c>
      <x:c r="AC75" s="13">
        <x:v>2.2807621806760099</x:v>
      </x:c>
      <x:c r="AD75" s="173">
        <x:v>1.2177706557175501</x:v>
      </x:c>
      <x:c r="AE75" s="13">
        <x:v>1.9287163346968901</x:v>
      </x:c>
      <x:c r="AF75" s="173">
        <x:v>0.360804358036587</x:v>
      </x:c>
      <x:c r="AG75" s="13">
        <x:v>-0.35204584597911398</x:v>
      </x:c>
      <x:c r="AH75" s="173">
        <x:v>1.3015980332164001</x:v>
      </x:c>
      <x:c r="AI75" s="13">
        <x:v>1.6785297111963799</x:v>
      </x:c>
      <x:c r="AJ75" s="173">
        <x:v>0.32428490009919397</x:v>
      </x:c>
      <x:c r="AK75" s="13">
        <x:v>0</x:v>
      </x:c>
      <x:c r="AL75" s="173">
        <x:v>0</x:v>
      </x:c>
      <x:c r="AM75" s="13">
        <x:v>0</x:v>
      </x:c>
      <x:c r="AN75" s="173">
        <x:v>0</x:v>
      </x:c>
      <x:c r="AO75" s="13">
        <x:v>0</x:v>
      </x:c>
      <x:c r="AP75" s="173">
        <x:v>0</x:v>
      </x:c>
      <x:c r="AQ75" s="13">
        <x:v>12.0262580713043</x:v>
      </x:c>
      <x:c r="AR75" s="173">
        <x:v>1.2207168296722</x:v>
      </x:c>
      <x:c r="AS75" s="13">
        <x:v>2.4871531180641</x:v>
      </x:c>
      <x:c r="AT75" s="173">
        <x:v>0.81185307567961096</x:v>
      </x:c>
      <x:c r="AU75" s="13">
        <x:v>-10.2061847472389</x:v>
      </x:c>
      <x:c r="AV75" s="173">
        <x:v>0.66425596255481201</x:v>
      </x:c>
      <x:c r="AW75" s="13">
        <x:v>-2.6360752029799199</x:v>
      </x:c>
      <x:c r="AX75" s="173">
        <x:v>0.51968776966539099</x:v>
      </x:c>
      <x:c r="AY75" s="13">
        <x:v>-1.67115123914958</x:v>
      </x:c>
      <x:c r="AZ75" s="173">
        <x:v>0.51067543677838501</x:v>
      </x:c>
      <x:c r="BA75" s="15"/>
      <x:c r="BB75" s="15"/>
      <x:c r="BC75" s="15"/>
      <x:c r="BD75" s="15"/>
      <x:c r="BE75" s="15"/>
      <x:c r="BF75" s="15"/>
      <x:c r="BG75" s="15"/>
      <x:c r="BH75" s="15"/>
      <x:c r="BI75" s="15"/>
      <x:c r="BJ75" s="16"/>
    </x:row>
    <x:row r="76" spans="1:62" ht="12.95" customHeight="1" x14ac:dyDescent="0.2">
      <x:c r="A76" s="2" t="s">
        <x:v>378</x:v>
      </x:c>
      <x:c r="B76" s="32">
        <x:v>1</x:v>
      </x:c>
      <x:c r="C76" s="13">
        <x:v>97.210921750541601</x:v>
      </x:c>
      <x:c r="D76" s="173">
        <x:v>0.30244256154598897</x:v>
      </x:c>
      <x:c r="E76" s="13">
        <x:v>98.177225877772798</x:v>
      </x:c>
      <x:c r="F76" s="173">
        <x:v>0.849714334940875</x:v>
      </x:c>
      <x:c r="G76" s="13">
        <x:v>97.049195844423096</x:v>
      </x:c>
      <x:c r="H76" s="173">
        <x:v>0.466427376337961</x:v>
      </x:c>
      <x:c r="I76" s="13">
        <x:v>-1.1280300333497699</x:v>
      </x:c>
      <x:c r="J76" s="173">
        <x:v>0.99208026675809202</x:v>
      </x:c>
      <x:c r="K76" s="13">
        <x:v>0.65314607692004001</x:v>
      </x:c>
      <x:c r="L76" s="173">
        <x:v>0.157856909316998</x:v>
      </x:c>
      <x:c r="M76" s="13">
        <x:v>0.30664825882833902</x:v>
      </x:c>
      <x:c r="N76" s="173">
        <x:v>0.22448809732478101</x:v>
      </x:c>
      <x:c r="O76" s="13">
        <x:v>0.83181426357672605</x:v>
      </x:c>
      <x:c r="P76" s="173">
        <x:v>0.24831645530195001</x:v>
      </x:c>
      <x:c r="Q76" s="13">
        <x:v>0.52516600474838704</x:v>
      </x:c>
      <x:c r="R76" s="173">
        <x:v>0.35260014954961399</x:v>
      </x:c>
      <x:c r="S76" s="13">
        <x:v>1.14132731787451</x:v>
      </x:c>
      <x:c r="T76" s="173">
        <x:v>0.20321647257221001</x:v>
      </x:c>
      <x:c r="U76" s="13">
        <x:v>0.22071118947864901</x:v>
      </x:c>
      <x:c r="V76" s="173">
        <x:v>0.21978917986961999</x:v>
      </x:c>
      <x:c r="W76" s="13">
        <x:v>1.4608539395990701</x:v>
      </x:c>
      <x:c r="X76" s="173">
        <x:v>0.33078593971249898</x:v>
      </x:c>
      <x:c r="Y76" s="13">
        <x:v>1.2401427501204201</x:v>
      </x:c>
      <x:c r="Z76" s="173">
        <x:v>0.39723800299269901</x:v>
      </x:c>
      <x:c r="AA76" s="13">
        <x:v>0.82054773278744697</x:v>
      </x:c>
      <x:c r="AB76" s="173">
        <x:v>0.192921011710281</x:v>
      </x:c>
      <x:c r="AC76" s="13">
        <x:v>1.2954146739201899</x:v>
      </x:c>
      <x:c r="AD76" s="173">
        <x:v>0.793498738028939</x:v>
      </x:c>
      <x:c r="AE76" s="13">
        <x:v>0.65813595240113698</x:v>
      </x:c>
      <x:c r="AF76" s="173">
        <x:v>0.20659506393476901</x:v>
      </x:c>
      <x:c r="AG76" s="13">
        <x:v>-0.63727872151904996</x:v>
      </x:c>
      <x:c r="AH76" s="173">
        <x:v>0.82202018288108203</x:v>
      </x:c>
      <x:c r="AI76" s="13">
        <x:v>0.174057121876393</x:v>
      </x:c>
      <x:c r="AJ76" s="173">
        <x:v>0.100116801600049</x:v>
      </x:c>
      <x:c r="AK76" s="13">
        <x:v>0</x:v>
      </x:c>
      <x:c r="AL76" s="173">
        <x:v>0</x:v>
      </x:c>
      <x:c r="AM76" s="13">
        <x:v>0</x:v>
      </x:c>
      <x:c r="AN76" s="173">
        <x:v>0</x:v>
      </x:c>
      <x:c r="AO76" s="13">
        <x:v>0</x:v>
      </x:c>
      <x:c r="AP76" s="173">
        <x:v>0</x:v>
      </x:c>
      <x:c r="AQ76" s="13">
        <x:v>-0.53804101231713697</x:v>
      </x:c>
      <x:c r="AR76" s="173">
        <x:v>0.39142085244518499</x:v>
      </x:c>
      <x:c r="AS76" s="13">
        <x:v>0.277557600808154</x:v>
      </x:c>
      <x:c r="AT76" s="173">
        <x:v>0.18345428478438999</x:v>
      </x:c>
      <x:c r="AU76" s="13">
        <x:v>-0.525085139054838</x:v>
      </x:c>
      <x:c r="AV76" s="173">
        <x:v>0.29252218689932702</x:v>
      </x:c>
      <x:c r="AW76" s="13">
        <x:v>0.68265178794749704</x:v>
      </x:c>
      <x:c r="AX76" s="173">
        <x:v>0.204666418996202</x:v>
      </x:c>
      <x:c r="AY76" s="13">
        <x:v>0.102916762616336</x:v>
      </x:c>
      <x:c r="AZ76" s="173">
        <x:v>0.106852829969656</x:v>
      </x:c>
      <x:c r="BA76" s="15"/>
      <x:c r="BB76" s="15"/>
      <x:c r="BC76" s="15"/>
      <x:c r="BD76" s="15"/>
      <x:c r="BE76" s="15"/>
      <x:c r="BF76" s="15"/>
      <x:c r="BG76" s="15"/>
      <x:c r="BH76" s="15"/>
      <x:c r="BI76" s="15"/>
      <x:c r="BJ76" s="16"/>
    </x:row>
    <x:row r="77" spans="1:62" ht="12.95" customHeight="1" x14ac:dyDescent="0.2">
      <x:c r="A77" s="2" t="s">
        <x:v>380</x:v>
      </x:c>
      <x:c r="B77" s="32">
        <x:v>1</x:v>
      </x:c>
      <x:c r="C77" s="13">
        <x:v>98.646277748486597</x:v>
      </x:c>
      <x:c r="D77" s="173">
        <x:v>0.28515818597396903</x:v>
      </x:c>
      <x:c r="E77" s="13">
        <x:v>99.703055615950802</x:v>
      </x:c>
      <x:c r="F77" s="173">
        <x:v>0.30132711661585199</x:v>
      </x:c>
      <x:c r="G77" s="13">
        <x:v>98.583903791458894</x:v>
      </x:c>
      <x:c r="H77" s="173">
        <x:v>0.409119085523864</x:v>
      </x:c>
      <x:c r="I77" s="13">
        <x:v>-1.1191518244918801</x:v>
      </x:c>
      <x:c r="J77" s="173">
        <x:v>0.50302938148811904</x:v>
      </x:c>
      <x:c r="K77" s="13">
        <x:v>0.79106822607394001</x:v>
      </x:c>
      <x:c r="L77" s="173">
        <x:v>0.22476167832336999</x:v>
      </x:c>
      <x:c r="M77" s="13">
        <x:v>0</x:v>
      </x:c>
      <x:c r="N77" s="173">
        <x:v>0</x:v>
      </x:c>
      <x:c r="O77" s="13">
        <x:v>0.86614050811352095</x:v>
      </x:c>
      <x:c r="P77" s="173">
        <x:v>0.34568404618003201</x:v>
      </x:c>
      <x:c r="Q77" s="13">
        <x:v>0.86614050811352095</x:v>
      </x:c>
      <x:c r="R77" s="173">
        <x:v>0.34568404618003201</x:v>
      </x:c>
      <x:c r="S77" s="13">
        <x:v>0.14458504642668599</x:v>
      </x:c>
      <x:c r="T77" s="173">
        <x:v>6.4981591193448096E-2</x:v>
      </x:c>
      <x:c r="U77" s="13">
        <x:v>0.296944384049176</x:v>
      </x:c>
      <x:c r="V77" s="173">
        <x:v>0.30132711661585299</x:v>
      </x:c>
      <x:c r="W77" s="13">
        <x:v>0.21296863688147899</x:v>
      </x:c>
      <x:c r="X77" s="173">
        <x:v>0.106457665263549</x:v>
      </x:c>
      <x:c r="Y77" s="13">
        <x:v>-8.3975747167696499E-2</x:v>
      </x:c>
      <x:c r="Z77" s="173">
        <x:v>0.31900171775293201</x:v>
      </x:c>
      <x:c r="AA77" s="13">
        <x:v>0.41806897901277001</x:v>
      </x:c>
      <x:c r="AB77" s="173">
        <x:v>0.12431011998090701</x:v>
      </x:c>
      <x:c r="AC77" s="13">
        <x:v>0</x:v>
      </x:c>
      <x:c r="AD77" s="173">
        <x:v>0</x:v>
      </x:c>
      <x:c r="AE77" s="13">
        <x:v>0.33698706354606001</x:v>
      </x:c>
      <x:c r="AF77" s="173">
        <x:v>0.14293917951603199</x:v>
      </x:c>
      <x:c r="AG77" s="13">
        <x:v>0.33698706354606001</x:v>
      </x:c>
      <x:c r="AH77" s="173">
        <x:v>0.14293917951603199</x:v>
      </x:c>
      <x:c r="AI77" s="13">
        <x:v>0</x:v>
      </x:c>
      <x:c r="AJ77" s="173">
        <x:v>0</x:v>
      </x:c>
      <x:c r="AK77" s="13">
        <x:v>0</x:v>
      </x:c>
      <x:c r="AL77" s="173">
        <x:v>0</x:v>
      </x:c>
      <x:c r="AM77" s="13">
        <x:v>0</x:v>
      </x:c>
      <x:c r="AN77" s="173">
        <x:v>0</x:v>
      </x:c>
      <x:c r="AO77" s="13">
        <x:v>0</x:v>
      </x:c>
      <x:c r="AP77" s="173">
        <x:v>0</x:v>
      </x:c>
      <x:c r="AQ77" s="13">
        <x:v>0.38195821246925699</x:v>
      </x:c>
      <x:c r="AR77" s="173">
        <x:v>0.37129978548932002</x:v>
      </x:c>
      <x:c r="AS77" s="13">
        <x:v>0.21219392544780699</x:v>
      </x:c>
      <x:c r="AT77" s="173">
        <x:v>0.26222416424499501</x:v>
      </x:c>
      <x:c r="AU77" s="13">
        <x:v>-0.63508925998693999</x:v>
      </x:c>
      <x:c r="AV77" s="173">
        <x:v>0.188026040714835</x:v>
      </x:c>
      <x:c r="AW77" s="13">
        <x:v>0.18821736585885801</x:v>
      </x:c>
      <x:c r="AX77" s="173">
        <x:v>0.148568990725089</x:v>
      </x:c>
      <x:c r="AY77" s="13">
        <x:v>-0.14728024378900001</x:v>
      </x:c>
      <x:c r="AZ77" s="173">
        <x:v>7.7025103350465599E-2</x:v>
      </x:c>
      <x:c r="BA77" s="15"/>
      <x:c r="BB77" s="15"/>
      <x:c r="BC77" s="15"/>
      <x:c r="BD77" s="15"/>
      <x:c r="BE77" s="15"/>
      <x:c r="BF77" s="15"/>
      <x:c r="BG77" s="15"/>
      <x:c r="BH77" s="15"/>
      <x:c r="BI77" s="15"/>
      <x:c r="BJ77" s="16"/>
    </x:row>
    <x:row r="78" spans="1:62" ht="12.95" customHeight="1" x14ac:dyDescent="0.2">
      <x:c r="A78" s="2" t="s">
        <x:v>386</x:v>
      </x:c>
      <x:c r="B78" s="32">
        <x:v>1</x:v>
      </x:c>
      <x:c r="C78" s="13">
        <x:v>60.1122495974858</x:v>
      </x:c>
      <x:c r="D78" s="173">
        <x:v>1.3735720099947399</x:v>
      </x:c>
      <x:c r="E78" s="13">
        <x:v>66.941498877445895</x:v>
      </x:c>
      <x:c r="F78" s="173">
        <x:v>3.05788570637222</x:v>
      </x:c>
      <x:c r="G78" s="13">
        <x:v>64.205479794298199</x:v>
      </x:c>
      <x:c r="H78" s="173">
        <x:v>1.77145085112496</x:v>
      </x:c>
      <x:c r="I78" s="13">
        <x:v>-2.7360190831477098</x:v>
      </x:c>
      <x:c r="J78" s="173">
        <x:v>3.5926842229502101</x:v>
      </x:c>
      <x:c r="K78" s="13">
        <x:v>18.9545316541635</x:v>
      </x:c>
      <x:c r="L78" s="173">
        <x:v>1.11306802418472</x:v>
      </x:c>
      <x:c r="M78" s="13">
        <x:v>16.910898891451399</x:v>
      </x:c>
      <x:c r="N78" s="173">
        <x:v>2.7733123734826299</x:v>
      </x:c>
      <x:c r="O78" s="13">
        <x:v>19.296957166087299</x:v>
      </x:c>
      <x:c r="P78" s="173">
        <x:v>1.55066579290254</x:v>
      </x:c>
      <x:c r="Q78" s="13">
        <x:v>2.3860582746358898</x:v>
      </x:c>
      <x:c r="R78" s="173">
        <x:v>3.1783979588000899</x:v>
      </x:c>
      <x:c r="S78" s="13">
        <x:v>10.8140643641801</x:v>
      </x:c>
      <x:c r="T78" s="173">
        <x:v>0.85439944188830297</x:v>
      </x:c>
      <x:c r="U78" s="13">
        <x:v>10.6820664366619</x:v>
      </x:c>
      <x:c r="V78" s="173">
        <x:v>1.46561450487364</x:v>
      </x:c>
      <x:c r="W78" s="13">
        <x:v>10.412136336586901</x:v>
      </x:c>
      <x:c r="X78" s="173">
        <x:v>1.10383175249044</x:v>
      </x:c>
      <x:c r="Y78" s="13">
        <x:v>-0.26993010007500701</x:v>
      </x:c>
      <x:c r="Z78" s="173">
        <x:v>1.8099434860261301</x:v>
      </x:c>
      <x:c r="AA78" s="13">
        <x:v>6.3872654740538302</x:v>
      </x:c>
      <x:c r="AB78" s="173">
        <x:v>0.76589242023077297</x:v>
      </x:c>
      <x:c r="AC78" s="13">
        <x:v>5.4655357944407603</x:v>
      </x:c>
      <x:c r="AD78" s="173">
        <x:v>1.61370723025434</x:v>
      </x:c>
      <x:c r="AE78" s="13">
        <x:v>6.0854267030275997</x:v>
      </x:c>
      <x:c r="AF78" s="173">
        <x:v>0.90265255234145503</x:v>
      </x:c>
      <x:c r="AG78" s="13">
        <x:v>0.61989090858683704</x:v>
      </x:c>
      <x:c r="AH78" s="173">
        <x:v>1.7880282243279999</x:v>
      </x:c>
      <x:c r="AI78" s="13">
        <x:v>3.7318889101167301</x:v>
      </x:c>
      <x:c r="AJ78" s="173">
        <x:v>0.42661966880834101</x:v>
      </x:c>
      <x:c r="AK78" s="13">
        <x:v>0</x:v>
      </x:c>
      <x:c r="AL78" s="173">
        <x:v>0</x:v>
      </x:c>
      <x:c r="AM78" s="13">
        <x:v>0</x:v>
      </x:c>
      <x:c r="AN78" s="173">
        <x:v>0</x:v>
      </x:c>
      <x:c r="AO78" s="13">
        <x:v>0</x:v>
      </x:c>
      <x:c r="AP78" s="173">
        <x:v>0</x:v>
      </x:c>
      <x:c r="AQ78" s="13">
        <x:v>1.9992080009234701</x:v>
      </x:c>
      <x:c r="AR78" s="173">
        <x:v>1.75959945795985</x:v>
      </x:c>
      <x:c r="AS78" s="13">
        <x:v>3.8579352141531702</x:v>
      </x:c>
      <x:c r="AT78" s="173">
        <x:v>1.3259257963520601</x:v>
      </x:c>
      <x:c r="AU78" s="13">
        <x:v>-9.5717511738007506</x:v>
      </x:c>
      <x:c r="AV78" s="173">
        <x:v>1.24489292878712</x:v>
      </x:c>
      <x:c r="AW78" s="13">
        <x:v>2.6857758723743399</x:v>
      </x:c>
      <x:c r="AX78" s="173">
        <x:v>0.94778337560466297</x:v>
      </x:c>
      <x:c r="AY78" s="13">
        <x:v>1.02883208634975</x:v>
      </x:c>
      <x:c r="AZ78" s="173">
        <x:v>0.63814139280988302</x:v>
      </x:c>
      <x:c r="BA78" s="15"/>
      <x:c r="BB78" s="15"/>
      <x:c r="BC78" s="15"/>
      <x:c r="BD78" s="15"/>
      <x:c r="BE78" s="15"/>
      <x:c r="BF78" s="15"/>
      <x:c r="BG78" s="15"/>
      <x:c r="BH78" s="15"/>
      <x:c r="BI78" s="15"/>
      <x:c r="BJ78" s="16"/>
    </x:row>
    <x:row r="79" spans="1:62" ht="12.95" customHeight="1" x14ac:dyDescent="0.2">
      <x:c r="A79" s="2" t="s">
        <x:v>391</x:v>
      </x:c>
      <x:c r="B79" s="32">
        <x:v>1</x:v>
      </x:c>
      <x:c r="C79" s="13">
        <x:v>18.016593591025099</x:v>
      </x:c>
      <x:c r="D79" s="173">
        <x:v>0.98961437236513305</x:v>
      </x:c>
      <x:c r="E79" s="13">
        <x:v>23.064426062997502</x:v>
      </x:c>
      <x:c r="F79" s="173">
        <x:v>4.3753820149677303</x:v>
      </x:c>
      <x:c r="G79" s="13">
        <x:v>18.5058055047745</x:v>
      </x:c>
      <x:c r="H79" s="173">
        <x:v>1.30005829048861</x:v>
      </x:c>
      <x:c r="I79" s="13">
        <x:v>-4.5586205582229704</x:v>
      </x:c>
      <x:c r="J79" s="173">
        <x:v>4.7438210674376498</x:v>
      </x:c>
      <x:c r="K79" s="13">
        <x:v>25.419665541237801</x:v>
      </x:c>
      <x:c r="L79" s="173">
        <x:v>1.39794417053832</x:v>
      </x:c>
      <x:c r="M79" s="13">
        <x:v>18.676503247397299</x:v>
      </x:c>
      <x:c r="N79" s="173">
        <x:v>5.0619897310303203</x:v>
      </x:c>
      <x:c r="O79" s="13">
        <x:v>26.427966111882402</x:v>
      </x:c>
      <x:c r="P79" s="173">
        <x:v>1.57412753221955</x:v>
      </x:c>
      <x:c r="Q79" s="13">
        <x:v>7.7514628644850996</x:v>
      </x:c>
      <x:c r="R79" s="173">
        <x:v>5.1898243704771998</x:v>
      </x:c>
      <x:c r="S79" s="13">
        <x:v>39.258915122081099</x:v>
      </x:c>
      <x:c r="T79" s="173">
        <x:v>1.39657394461208</x:v>
      </x:c>
      <x:c r="U79" s="13">
        <x:v>46.919318899931298</x:v>
      </x:c>
      <x:c r="V79" s="173">
        <x:v>6.2868334632970804</x:v>
      </x:c>
      <x:c r="W79" s="13">
        <x:v>41.530231660703798</x:v>
      </x:c>
      <x:c r="X79" s="173">
        <x:v>1.7995152878646501</x:v>
      </x:c>
      <x:c r="Y79" s="13">
        <x:v>-5.3890872392275098</x:v>
      </x:c>
      <x:c r="Z79" s="173">
        <x:v>6.5137059284379903</x:v>
      </x:c>
      <x:c r="AA79" s="13">
        <x:v>13.925606409385701</x:v>
      </x:c>
      <x:c r="AB79" s="173">
        <x:v>0.773502164499828</x:v>
      </x:c>
      <x:c r="AC79" s="13">
        <x:v>11.339751789673899</x:v>
      </x:c>
      <x:c r="AD79" s="173">
        <x:v>2.9636860388438602</x:v>
      </x:c>
      <x:c r="AE79" s="13">
        <x:v>13.5359967226393</x:v>
      </x:c>
      <x:c r="AF79" s="173">
        <x:v>0.93907107867667905</x:v>
      </x:c>
      <x:c r="AG79" s="13">
        <x:v>2.1962449329654001</x:v>
      </x:c>
      <x:c r="AH79" s="173">
        <x:v>3.14710207375655</x:v>
      </x:c>
      <x:c r="AI79" s="13">
        <x:v>3.3792193362702401</x:v>
      </x:c>
      <x:c r="AJ79" s="173">
        <x:v>0.365568502635846</x:v>
      </x:c>
      <x:c r="AK79" s="13">
        <x:v>0</x:v>
      </x:c>
      <x:c r="AL79" s="173">
        <x:v>0</x:v>
      </x:c>
      <x:c r="AM79" s="13">
        <x:v>0</x:v>
      </x:c>
      <x:c r="AN79" s="173">
        <x:v>0</x:v>
      </x:c>
      <x:c r="AO79" s="13">
        <x:v>0</x:v>
      </x:c>
      <x:c r="AP79" s="173">
        <x:v>0</x:v>
      </x:c>
      <x:c r="AQ79" s="13">
        <x:v>2.3288557017215101</x:v>
      </x:c>
      <x:c r="AR79" s="173">
        <x:v>1.29487859013296</x:v>
      </x:c>
      <x:c r="AS79" s="13">
        <x:v>3.1969471465482702</x:v>
      </x:c>
      <x:c r="AT79" s="173">
        <x:v>1.74564437912943</x:v>
      </x:c>
      <x:c r="AU79" s="13">
        <x:v>-9.8871066021100003</x:v>
      </x:c>
      <x:c r="AV79" s="173">
        <x:v>1.8660242895074799</x:v>
      </x:c>
      <x:c r="AW79" s="13">
        <x:v>4.3062739357102799</x:v>
      </x:c>
      <x:c r="AX79" s="173">
        <x:v>0.98056141709840206</x:v>
      </x:c>
      <x:c r="AY79" s="13">
        <x:v>5.5029818129949802E-2</x:v>
      </x:c>
      <x:c r="AZ79" s="173">
        <x:v>0.62911133806741404</x:v>
      </x:c>
      <x:c r="BA79" s="15"/>
      <x:c r="BB79" s="15"/>
      <x:c r="BC79" s="15"/>
      <x:c r="BD79" s="15"/>
      <x:c r="BE79" s="15"/>
      <x:c r="BF79" s="15"/>
      <x:c r="BG79" s="15"/>
      <x:c r="BH79" s="15"/>
      <x:c r="BI79" s="15"/>
      <x:c r="BJ79" s="16"/>
    </x:row>
    <x:row r="80" spans="1:62" ht="12.95" customHeight="1" x14ac:dyDescent="0.2">
      <x:c r="A80" s="2" t="s">
        <x:v>396</x:v>
      </x:c>
      <x:c r="B80" s="32">
        <x:v>1</x:v>
      </x:c>
      <x:c r="C80" s="13">
        <x:v>94.313579085477699</x:v>
      </x:c>
      <x:c r="D80" s="173">
        <x:v>0.44805262285557101</x:v>
      </x:c>
      <x:c r="E80" s="13">
        <x:v>93.441155730629603</x:v>
      </x:c>
      <x:c r="F80" s="173">
        <x:v>1.81632515211018</x:v>
      </x:c>
      <x:c r="G80" s="13">
        <x:v>96.071696990098502</x:v>
      </x:c>
      <x:c r="H80" s="173">
        <x:v>0.46199193724188897</x:v>
      </x:c>
      <x:c r="I80" s="13">
        <x:v>2.6305412594689099</x:v>
      </x:c>
      <x:c r="J80" s="173">
        <x:v>1.87004455472721</x:v>
      </x:c>
      <x:c r="K80" s="13">
        <x:v>1.8844415812403601</x:v>
      </x:c>
      <x:c r="L80" s="173">
        <x:v>0.25907565152833101</x:v>
      </x:c>
      <x:c r="M80" s="13">
        <x:v>3.6015218310194199</x:v>
      </x:c>
      <x:c r="N80" s="173">
        <x:v>1.4530258213993199</x:v>
      </x:c>
      <x:c r="O80" s="13">
        <x:v>1.4432539600580501</x:v>
      </x:c>
      <x:c r="P80" s="173">
        <x:v>0.29331225311959003</x:v>
      </x:c>
      <x:c r="Q80" s="13">
        <x:v>-2.1582678709613798</x:v>
      </x:c>
      <x:c r="R80" s="173">
        <x:v>1.46138019462165</x:v>
      </x:c>
      <x:c r="S80" s="13">
        <x:v>1.8783101975585099</x:v>
      </x:c>
      <x:c r="T80" s="173">
        <x:v>0.223934722979479</x:v>
      </x:c>
      <x:c r="U80" s="13">
        <x:v>1.82084227298859</x:v>
      </x:c>
      <x:c r="V80" s="173">
        <x:v>0.92530997842763296</x:v>
      </x:c>
      <x:c r="W80" s="13">
        <x:v>1.6884067162607399</x:v>
      </x:c>
      <x:c r="X80" s="173">
        <x:v>0.27000184995098098</x:v>
      </x:c>
      <x:c r="Y80" s="13">
        <x:v>-0.13243555672785101</x:v>
      </x:c>
      <x:c r="Z80" s="173">
        <x:v>0.94549674819624696</x:v>
      </x:c>
      <x:c r="AA80" s="13">
        <x:v>0.89969486549918098</x:v>
      </x:c>
      <x:c r="AB80" s="173">
        <x:v>0.172299626893434</x:v>
      </x:c>
      <x:c r="AC80" s="13">
        <x:v>1.1364801653624399</x:v>
      </x:c>
      <x:c r="AD80" s="173">
        <x:v>0.66735996261534503</x:v>
      </x:c>
      <x:c r="AE80" s="13">
        <x:v>0.79664233358275305</x:v>
      </x:c>
      <x:c r="AF80" s="173">
        <x:v>0.193307549452089</x:v>
      </x:c>
      <x:c r="AG80" s="13">
        <x:v>-0.33983783177968901</x:v>
      </x:c>
      <x:c r="AH80" s="173">
        <x:v>0.70464336051916299</x:v>
      </x:c>
      <x:c r="AI80" s="13">
        <x:v>1.02397427022429</x:v>
      </x:c>
      <x:c r="AJ80" s="173">
        <x:v>0.21319695313954301</x:v>
      </x:c>
      <x:c r="AK80" s="13">
        <x:v>0</x:v>
      </x:c>
      <x:c r="AL80" s="173">
        <x:v>0</x:v>
      </x:c>
      <x:c r="AM80" s="13">
        <x:v>0</x:v>
      </x:c>
      <x:c r="AN80" s="173">
        <x:v>0</x:v>
      </x:c>
      <x:c r="AO80" s="13">
        <x:v>0</x:v>
      </x:c>
      <x:c r="AP80" s="173">
        <x:v>0</x:v>
      </x:c>
      <x:c r="AQ80" s="13">
        <x:v>3.39474275955914</x:v>
      </x:c>
      <x:c r="AR80" s="173">
        <x:v>0.75131923460925498</x:v>
      </x:c>
      <x:c r="AS80" s="13">
        <x:v>-0.91138995461057504</x:v>
      </x:c>
      <x:c r="AT80" s="173">
        <x:v>0.42143433211859399</x:v>
      </x:c>
      <x:c r="AU80" s="13">
        <x:v>-1.4856777024968499</x:v>
      </x:c>
      <x:c r="AV80" s="173">
        <x:v>0.45300117518266803</x:v>
      </x:c>
      <x:c r="AW80" s="13">
        <x:v>-0.42793024572032401</x:v>
      </x:c>
      <x:c r="AX80" s="173">
        <x:v>0.29747271765007199</x:v>
      </x:c>
      <x:c r="AY80" s="13">
        <x:v>-0.56974485673138298</x:v>
      </x:c>
      <x:c r="AZ80" s="173">
        <x:v>0.39218485130724601</x:v>
      </x:c>
      <x:c r="BA80" s="15"/>
      <x:c r="BB80" s="15"/>
      <x:c r="BC80" s="15"/>
      <x:c r="BD80" s="15"/>
      <x:c r="BE80" s="15"/>
      <x:c r="BF80" s="15"/>
      <x:c r="BG80" s="15"/>
      <x:c r="BH80" s="15"/>
      <x:c r="BI80" s="15"/>
      <x:c r="BJ80" s="16"/>
    </x:row>
    <x:row r="81" spans="1:62" ht="12.95" customHeight="1" x14ac:dyDescent="0.2">
      <x:c r="A81" s="2" t="s">
        <x:v>398</x:v>
      </x:c>
      <x:c r="B81" s="32">
        <x:v>1</x:v>
      </x:c>
      <x:c r="C81" s="13">
        <x:v>92.978452192092902</x:v>
      </x:c>
      <x:c r="D81" s="173">
        <x:v>0.55504050067897004</x:v>
      </x:c>
      <x:c r="E81" s="13">
        <x:v>94.661816758544205</x:v>
      </x:c>
      <x:c r="F81" s="173">
        <x:v>2.1411553693733598</x:v>
      </x:c>
      <x:c r="G81" s="13">
        <x:v>92.373362474278906</x:v>
      </x:c>
      <x:c r="H81" s="173">
        <x:v>0.64141005471960699</x:v>
      </x:c>
      <x:c r="I81" s="13">
        <x:v>-2.2884542842653102</x:v>
      </x:c>
      <x:c r="J81" s="173">
        <x:v>2.0677338372474301</x:v>
      </x:c>
      <x:c r="K81" s="13">
        <x:v>1.25451153256554</x:v>
      </x:c>
      <x:c r="L81" s="173">
        <x:v>0.194707601913229</x:v>
      </x:c>
      <x:c r="M81" s="13">
        <x:v>1.0751403973493101</x:v>
      </x:c>
      <x:c r="N81" s="173">
        <x:v>0.66494791980656298</x:v>
      </x:c>
      <x:c r="O81" s="13">
        <x:v>1.4833970588883301</x:v>
      </x:c>
      <x:c r="P81" s="173">
        <x:v>0.25860041928423699</x:v>
      </x:c>
      <x:c r="Q81" s="13">
        <x:v>0.40825666153902201</x:v>
      </x:c>
      <x:c r="R81" s="173">
        <x:v>0.70558800713527303</x:v>
      </x:c>
      <x:c r="S81" s="13">
        <x:v>2.8003002603790201</x:v>
      </x:c>
      <x:c r="T81" s="173">
        <x:v>0.30360656418195298</x:v>
      </x:c>
      <x:c r="U81" s="13">
        <x:v>2.4777251416123298</x:v>
      </x:c>
      <x:c r="V81" s="173">
        <x:v>1.51665335382391</x:v>
      </x:c>
      <x:c r="W81" s="13">
        <x:v>3.5046907408474501</x:v>
      </x:c>
      <x:c r="X81" s="173">
        <x:v>0.427188927535045</x:v>
      </x:c>
      <x:c r="Y81" s="13">
        <x:v>1.0269655992351201</x:v>
      </x:c>
      <x:c r="Z81" s="173">
        <x:v>1.57706786056441</x:v>
      </x:c>
      <x:c r="AA81" s="13">
        <x:v>2.5025350011199201</x:v>
      </x:c>
      <x:c r="AB81" s="173">
        <x:v>0.32221081117495098</x:v>
      </x:c>
      <x:c r="AC81" s="13">
        <x:v>1.78531770249411</x:v>
      </x:c>
      <x:c r="AD81" s="173">
        <x:v>1.20406138122367</x:v>
      </x:c>
      <x:c r="AE81" s="13">
        <x:v>2.6385497259852899</x:v>
      </x:c>
      <x:c r="AF81" s="173">
        <x:v>0.40329861958998903</x:v>
      </x:c>
      <x:c r="AG81" s="13">
        <x:v>0.85323202349118599</x:v>
      </x:c>
      <x:c r="AH81" s="173">
        <x:v>1.0813527830657499</x:v>
      </x:c>
      <x:c r="AI81" s="13">
        <x:v>0.46420101384260298</x:v>
      </x:c>
      <x:c r="AJ81" s="173">
        <x:v>0.15868634151453301</x:v>
      </x:c>
      <x:c r="AK81" s="13">
        <x:v>0</x:v>
      </x:c>
      <x:c r="AL81" s="173">
        <x:v>0</x:v>
      </x:c>
      <x:c r="AM81" s="13">
        <x:v>0</x:v>
      </x:c>
      <x:c r="AN81" s="173">
        <x:v>0</x:v>
      </x:c>
      <x:c r="AO81" s="13">
        <x:v>0</x:v>
      </x:c>
      <x:c r="AP81" s="173">
        <x:v>0</x:v>
      </x:c>
      <x:c r="AQ81" s="13">
        <x:v>2.0828700768911101</x:v>
      </x:c>
      <x:c r="AR81" s="173">
        <x:v>0.69103710177385302</x:v>
      </x:c>
      <x:c r="AS81" s="13">
        <x:v>-2.4752653294810201</x:v>
      </x:c>
      <x:c r="AT81" s="173">
        <x:v>0.31984971799568401</x:v>
      </x:c>
      <x:c r="AU81" s="13">
        <x:v>-0.50079582863720096</x:v>
      </x:c>
      <x:c r="AV81" s="173">
        <x:v>0.40618540808812398</x:v>
      </x:c>
      <x:c r="AW81" s="13">
        <x:v>0.83177504173912498</x:v>
      </x:c>
      <x:c r="AX81" s="173">
        <x:v>0.36843322560610497</x:v>
      </x:c>
      <x:c r="AY81" s="13">
        <x:v>6.1416039487984499E-2</x:v>
      </x:c>
      <x:c r="AZ81" s="173">
        <x:v>0.193164269030311</x:v>
      </x:c>
      <x:c r="BA81" s="15"/>
      <x:c r="BB81" s="15"/>
      <x:c r="BC81" s="15"/>
      <x:c r="BD81" s="15"/>
      <x:c r="BE81" s="15"/>
      <x:c r="BF81" s="15"/>
      <x:c r="BG81" s="15"/>
      <x:c r="BH81" s="15"/>
      <x:c r="BI81" s="15"/>
      <x:c r="BJ81" s="16"/>
    </x:row>
    <x:row r="82" spans="1:62" ht="12.95" customHeight="1" x14ac:dyDescent="0.2">
      <x:c r="A82" s="2" t="s">
        <x:v>400</x:v>
      </x:c>
      <x:c r="B82" s="32">
        <x:v>1</x:v>
      </x:c>
      <x:c r="C82" s="13">
        <x:v>76.873952586364695</x:v>
      </x:c>
      <x:c r="D82" s="173">
        <x:v>0.78582448363978996</x:v>
      </x:c>
      <x:c r="E82" s="13">
        <x:v>84.463114020326699</x:v>
      </x:c>
      <x:c r="F82" s="173">
        <x:v>3.0706061376120801</x:v>
      </x:c>
      <x:c r="G82" s="13">
        <x:v>75.654335103368794</x:v>
      </x:c>
      <x:c r="H82" s="173">
        <x:v>1.0731060792448901</x:v>
      </x:c>
      <x:c r="I82" s="13">
        <x:v>-8.8087789169578805</x:v>
      </x:c>
      <x:c r="J82" s="173">
        <x:v>3.3267807349734699</x:v>
      </x:c>
      <x:c r="K82" s="13">
        <x:v>17.027302335867098</x:v>
      </x:c>
      <x:c r="L82" s="173">
        <x:v>0.73364627522717096</x:v>
      </x:c>
      <x:c r="M82" s="13">
        <x:v>14.624651155064001</x:v>
      </x:c>
      <x:c r="N82" s="173">
        <x:v>3.16800559451594</x:v>
      </x:c>
      <x:c r="O82" s="13">
        <x:v>17.689983559191099</x:v>
      </x:c>
      <x:c r="P82" s="173">
        <x:v>1.0942003721673099</x:v>
      </x:c>
      <x:c r="Q82" s="13">
        <x:v>3.06533240412708</x:v>
      </x:c>
      <x:c r="R82" s="173">
        <x:v>3.5167483894749099</x:v>
      </x:c>
      <x:c r="S82" s="13">
        <x:v>3.8824562399934801</x:v>
      </x:c>
      <x:c r="T82" s="173">
        <x:v>0.36261072366029501</x:v>
      </x:c>
      <x:c r="U82" s="13">
        <x:v>0.72946048013243403</x:v>
      </x:c>
      <x:c r="V82" s="173">
        <x:v>0.52891334414725599</x:v>
      </x:c>
      <x:c r="W82" s="13">
        <x:v>4.4169568040207299</x:v>
      </x:c>
      <x:c r="X82" s="173">
        <x:v>0.52088471529207803</x:v>
      </x:c>
      <x:c r="Y82" s="13">
        <x:v>3.6874963238883001</x:v>
      </x:c>
      <x:c r="Z82" s="173">
        <x:v>0.79355230357328099</x:v>
      </x:c>
      <x:c r="AA82" s="13">
        <x:v>2.0028881625224</x:v>
      </x:c>
      <x:c r="AB82" s="173">
        <x:v>0.27634123427657997</x:v>
      </x:c>
      <x:c r="AC82" s="13">
        <x:v>0.182774344476828</x:v>
      </x:c>
      <x:c r="AD82" s="173">
        <x:v>0.18331770499713801</x:v>
      </x:c>
      <x:c r="AE82" s="13">
        <x:v>2.23872453341933</x:v>
      </x:c>
      <x:c r="AF82" s="173">
        <x:v>0.38337210604963901</x:v>
      </x:c>
      <x:c r="AG82" s="13">
        <x:v>2.0559501889425</x:v>
      </x:c>
      <x:c r="AH82" s="173">
        <x:v>0.426277792034995</x:v>
      </x:c>
      <x:c r="AI82" s="13">
        <x:v>0.213400675252303</x:v>
      </x:c>
      <x:c r="AJ82" s="173">
        <x:v>8.2496812948824605E-2</x:v>
      </x:c>
      <x:c r="AK82" s="13">
        <x:v>0</x:v>
      </x:c>
      <x:c r="AL82" s="173">
        <x:v>0</x:v>
      </x:c>
      <x:c r="AM82" s="13">
        <x:v>0</x:v>
      </x:c>
      <x:c r="AN82" s="173">
        <x:v>0</x:v>
      </x:c>
      <x:c r="AO82" s="13">
        <x:v>0</x:v>
      </x:c>
      <x:c r="AP82" s="173">
        <x:v>0</x:v>
      </x:c>
      <x:c r="AQ82" s="13">
        <x:v>-2.1925946743782001</x:v>
      </x:c>
      <x:c r="AR82" s="173">
        <x:v>1.05733852620566</x:v>
      </x:c>
      <x:c r="AS82" s="13">
        <x:v>-1.2054165274219699</x:v>
      </x:c>
      <x:c r="AT82" s="173">
        <x:v>0.99570401405588604</x:v>
      </x:c>
      <x:c r="AU82" s="13">
        <x:v>1.99387967964145</x:v>
      </x:c>
      <x:c r="AV82" s="173">
        <x:v>0.44930451938294902</x:v>
      </x:c>
      <x:c r="AW82" s="13">
        <x:v>1.33648411053955</x:v>
      </x:c>
      <x:c r="AX82" s="173">
        <x:v>0.31415507156250699</x:v>
      </x:c>
      <x:c r="AY82" s="13">
        <x:v>6.7647411619184403E-2</x:v>
      </x:c>
      <x:c r="AZ82" s="173">
        <x:v>0.10880928272739999</x:v>
      </x:c>
      <x:c r="BA82" s="15"/>
      <x:c r="BB82" s="15"/>
      <x:c r="BC82" s="15"/>
      <x:c r="BD82" s="15"/>
      <x:c r="BE82" s="15"/>
      <x:c r="BF82" s="15"/>
      <x:c r="BG82" s="15"/>
      <x:c r="BH82" s="15"/>
      <x:c r="BI82" s="15"/>
      <x:c r="BJ82" s="16"/>
    </x:row>
    <x:row r="83" spans="1:62" ht="12.95" customHeight="1" x14ac:dyDescent="0.2">
      <x:c r="A83" s="2" t="s">
        <x:v>401</x:v>
      </x:c>
      <x:c r="B83" s="32">
        <x:v>1</x:v>
      </x:c>
      <x:c r="C83" s="13">
        <x:v>64.774915004168605</x:v>
      </x:c>
      <x:c r="D83" s="173">
        <x:v>1.39467478886775</x:v>
      </x:c>
      <x:c r="E83" s="13">
        <x:v>61.915320444646298</x:v>
      </x:c>
      <x:c r="F83" s="173">
        <x:v>3.54550517421705</x:v>
      </x:c>
      <x:c r="G83" s="13">
        <x:v>65.504947710590301</x:v>
      </x:c>
      <x:c r="H83" s="173">
        <x:v>1.4604754287558701</x:v>
      </x:c>
      <x:c r="I83" s="13">
        <x:v>3.5896272659439998</x:v>
      </x:c>
      <x:c r="J83" s="173">
        <x:v>3.75979693316201</x:v>
      </x:c>
      <x:c r="K83" s="13">
        <x:v>5.3275377781054303</x:v>
      </x:c>
      <x:c r="L83" s="173">
        <x:v>0.76254497117960396</x:v>
      </x:c>
      <x:c r="M83" s="13">
        <x:v>11.1138920648274</x:v>
      </x:c>
      <x:c r="N83" s="173">
        <x:v>2.3288203117983701</x:v>
      </x:c>
      <x:c r="O83" s="13">
        <x:v>4.8319210953203804</x:v>
      </x:c>
      <x:c r="P83" s="173">
        <x:v>1.07518623263903</x:v>
      </x:c>
      <x:c r="Q83" s="13">
        <x:v>-6.28197096950705</x:v>
      </x:c>
      <x:c r="R83" s="173">
        <x:v>2.6376358632124401</x:v>
      </x:c>
      <x:c r="S83" s="13">
        <x:v>19.902622849053301</x:v>
      </x:c>
      <x:c r="T83" s="173">
        <x:v>1.32556089778418</x:v>
      </x:c>
      <x:c r="U83" s="13">
        <x:v>16.214825118062102</x:v>
      </x:c>
      <x:c r="V83" s="173">
        <x:v>2.7804647738217798</x:v>
      </x:c>
      <x:c r="W83" s="13">
        <x:v>21.422200753523299</x:v>
      </x:c>
      <x:c r="X83" s="173">
        <x:v>1.50467763100401</x:v>
      </x:c>
      <x:c r="Y83" s="13">
        <x:v>5.2073756354611804</x:v>
      </x:c>
      <x:c r="Z83" s="173">
        <x:v>2.9135964861738102</x:v>
      </x:c>
      <x:c r="AA83" s="13">
        <x:v>8.7444319373349497</x:v>
      </x:c>
      <x:c r="AB83" s="173">
        <x:v>0.74152838105305097</x:v>
      </x:c>
      <x:c r="AC83" s="13">
        <x:v>10.7559623724642</x:v>
      </x:c>
      <x:c r="AD83" s="173">
        <x:v>2.0061594354955301</x:v>
      </x:c>
      <x:c r="AE83" s="13">
        <x:v>8.2409304405660393</x:v>
      </x:c>
      <x:c r="AF83" s="173">
        <x:v>0.81464591284888299</x:v>
      </x:c>
      <x:c r="AG83" s="13">
        <x:v>-2.51503193189812</x:v>
      </x:c>
      <x:c r="AH83" s="173">
        <x:v>2.06363827835664</x:v>
      </x:c>
      <x:c r="AI83" s="13">
        <x:v>1.25049243133768</x:v>
      </x:c>
      <x:c r="AJ83" s="173">
        <x:v>0.197283356149342</x:v>
      </x:c>
      <x:c r="AK83" s="13">
        <x:v>0</x:v>
      </x:c>
      <x:c r="AL83" s="173">
        <x:v>0</x:v>
      </x:c>
      <x:c r="AM83" s="13">
        <x:v>0</x:v>
      </x:c>
      <x:c r="AN83" s="173">
        <x:v>0</x:v>
      </x:c>
      <x:c r="AO83" s="13">
        <x:v>0</x:v>
      </x:c>
      <x:c r="AP83" s="173">
        <x:v>0</x:v>
      </x:c>
      <x:c r="AQ83" s="13">
        <x:v>5.1449183816581296</x:v>
      </x:c>
      <x:c r="AR83" s="173">
        <x:v>2.25370905527152</x:v>
      </x:c>
      <x:c r="AS83" s="13">
        <x:v>0.32289054680551998</x:v>
      </x:c>
      <x:c r="AT83" s="173">
        <x:v>0.86961221501091002</x:v>
      </x:c>
      <x:c r="AU83" s="13">
        <x:v>-4.7737165867103304</x:v>
      </x:c>
      <x:c r="AV83" s="173">
        <x:v>2.1242882236599101</x:v>
      </x:c>
      <x:c r="AW83" s="13">
        <x:v>-0.56896744359038498</x:v>
      </x:c>
      <x:c r="AX83" s="173">
        <x:v>1.0708793640772301</x:v>
      </x:c>
      <x:c r="AY83" s="13">
        <x:v>-0.12512489816292499</x:v>
      </x:c>
      <x:c r="AZ83" s="173">
        <x:v>0.32535463858555502</x:v>
      </x:c>
      <x:c r="BA83" s="15"/>
      <x:c r="BB83" s="15"/>
      <x:c r="BC83" s="15"/>
      <x:c r="BD83" s="15"/>
      <x:c r="BE83" s="15"/>
      <x:c r="BF83" s="15"/>
      <x:c r="BG83" s="15"/>
      <x:c r="BH83" s="15"/>
      <x:c r="BI83" s="15"/>
      <x:c r="BJ83" s="16"/>
    </x:row>
    <x:row r="84" spans="1:62" ht="12.95" customHeight="1" x14ac:dyDescent="0.2">
      <x:c r="A84" s="33" t="s">
        <x:v>412</x:v>
      </x:c>
      <x:c r="B84" s="34">
        <x:v>1</x:v>
      </x:c>
      <x:c r="C84" s="46">
        <x:v>78.017736885987006</x:v>
      </x:c>
      <x:c r="D84" s="177">
        <x:v>0.26349432529977301</x:v>
      </x:c>
      <x:c r="E84" s="46">
        <x:v>78.596762710782201</x:v>
      </x:c>
      <x:c r="F84" s="177">
        <x:v>0.81646621857605495</x:v>
      </x:c>
      <x:c r="G84" s="46">
        <x:v>78.968514763366201</x:v>
      </x:c>
      <x:c r="H84" s="177">
        <x:v>0.322989359578016</x:v>
      </x:c>
      <x:c r="I84" s="46">
        <x:v>0.371752052584024</x:v>
      </x:c>
      <x:c r="J84" s="177">
        <x:v>0.86905279623907306</x:v>
      </x:c>
      <x:c r="K84" s="46">
        <x:v>8.7950951074386303</x:v>
      </x:c>
      <x:c r="L84" s="177">
        <x:v>0.20604075734677399</x:v>
      </x:c>
      <x:c r="M84" s="46">
        <x:v>9.4507635236523804</x:v>
      </x:c>
      <x:c r="N84" s="177">
        <x:v>0.68654317682852195</x:v>
      </x:c>
      <x:c r="O84" s="46">
        <x:v>8.6614212318885198</x:v>
      </x:c>
      <x:c r="P84" s="177">
        <x:v>0.26126474168207903</x:v>
      </x:c>
      <x:c r="Q84" s="46">
        <x:v>-0.78934229176385595</x:v>
      </x:c>
      <x:c r="R84" s="177">
        <x:v>0.72357755270553803</x:v>
      </x:c>
      <x:c r="S84" s="46">
        <x:v>7.6208406773673101</x:v>
      </x:c>
      <x:c r="T84" s="177">
        <x:v>0.203393621810049</x:v>
      </x:c>
      <x:c r="U84" s="46">
        <x:v>8.1986492000162006</x:v>
      </x:c>
      <x:c r="V84" s="177">
        <x:v>0.70085690858323901</x:v>
      </x:c>
      <x:c r="W84" s="46">
        <x:v>8.0422251379327605</x:v>
      </x:c>
      <x:c r="X84" s="177">
        <x:v>0.25579016250648101</x:v>
      </x:c>
      <x:c r="Y84" s="46">
        <x:v>-0.15642406208343501</x:v>
      </x:c>
      <x:c r="Z84" s="177">
        <x:v>0.73269582333624195</x:v>
      </x:c>
      <x:c r="AA84" s="46">
        <x:v>4.3188069774944804</x:v>
      </x:c>
      <x:c r="AB84" s="177">
        <x:v>0.140753000652031</x:v>
      </x:c>
      <x:c r="AC84" s="46">
        <x:v>3.7538245655492299</x:v>
      </x:c>
      <x:c r="AD84" s="177">
        <x:v>0.42459812774724798</x:v>
      </x:c>
      <x:c r="AE84" s="46">
        <x:v>4.3278388668124999</x:v>
      </x:c>
      <x:c r="AF84" s="177">
        <x:v>0.17762027000719099</x:v>
      </x:c>
      <x:c r="AG84" s="46">
        <x:v>0.57401430126326802</x:v>
      </x:c>
      <x:c r="AH84" s="177">
        <x:v>0.45018197691686801</x:v>
      </x:c>
      <x:c r="AI84" s="46">
        <x:v>1.2475203517125899</x:v>
      </x:c>
      <x:c r="AJ84" s="177">
        <x:v>7.1709633704342302E-2</x:v>
      </x:c>
      <x:c r="AK84" s="46">
        <x:v>0</x:v>
      </x:c>
      <x:c r="AL84" s="177">
        <x:v>0</x:v>
      </x:c>
      <x:c r="AM84" s="46">
        <x:v>0</x:v>
      </x:c>
      <x:c r="AN84" s="177">
        <x:v>0</x:v>
      </x:c>
      <x:c r="AO84" s="46">
        <x:v>0</x:v>
      </x:c>
      <x:c r="AP84" s="177">
        <x:v>0</x:v>
      </x:c>
      <x:c r="AQ84" s="46">
        <x:v>6.5453305610248798</x:v>
      </x:c>
      <x:c r="AR84" s="177">
        <x:v>0.35508372145723299</x:v>
      </x:c>
      <x:c r="AS84" s="46">
        <x:v>-3.6653985212192399</x:v>
      </x:c>
      <x:c r="AT84" s="177">
        <x:v>0.27034062587007901</x:v>
      </x:c>
      <x:c r="AU84" s="46">
        <x:v>-3.1742811847915502</x:v>
      </x:c>
      <x:c r="AV84" s="177">
        <x:v>0.23424411856664801</x:v>
      </x:c>
      <x:c r="AW84" s="46">
        <x:v>0.64116453896052605</x:v>
      </x:c>
      <x:c r="AX84" s="177">
        <x:v>0.14905520339109299</x:v>
      </x:c>
      <x:c r="AY84" s="46">
        <x:v>-0.34681539397461603</x:v>
      </x:c>
      <x:c r="AZ84" s="177">
        <x:v>0.106274869610798</x:v>
      </x:c>
      <x:c r="BA84" s="15"/>
      <x:c r="BB84" s="15"/>
      <x:c r="BC84" s="15"/>
      <x:c r="BD84" s="15"/>
      <x:c r="BE84" s="15"/>
      <x:c r="BF84" s="15"/>
      <x:c r="BG84" s="15"/>
      <x:c r="BH84" s="15"/>
      <x:c r="BI84" s="15"/>
      <x:c r="BJ84" s="16"/>
    </x:row>
    <x:row r="85" spans="1:62" ht="12.95" customHeight="1" x14ac:dyDescent="0.2">
      <x:c r="A85" s="2" t="s">
        <x:v>106</x:v>
      </x:c>
      <x:c r="B85" s="32">
        <x:v>1</x:v>
      </x:c>
      <x:c r="C85" s="13">
        <x:v>90.791322094726894</x:v>
      </x:c>
      <x:c r="D85" s="173">
        <x:v>0.82134295192010598</x:v>
      </x:c>
      <x:c r="E85" s="13">
        <x:v>84.561137976394406</x:v>
      </x:c>
      <x:c r="F85" s="173">
        <x:v>2.58202500670519</x:v>
      </x:c>
      <x:c r="G85" s="13">
        <x:v>94.099324591324503</x:v>
      </x:c>
      <x:c r="H85" s="173">
        <x:v>0.70026125748087098</x:v>
      </x:c>
      <x:c r="I85" s="13">
        <x:v>9.5381866149300691</x:v>
      </x:c>
      <x:c r="J85" s="173">
        <x:v>2.5027631510529198</x:v>
      </x:c>
      <x:c r="K85" s="13">
        <x:v>6.0571441173879501</x:v>
      </x:c>
      <x:c r="L85" s="173">
        <x:v>0.59362453732831899</x:v>
      </x:c>
      <x:c r="M85" s="13">
        <x:v>10.930628771561601</x:v>
      </x:c>
      <x:c r="N85" s="173">
        <x:v>2.1329959615658298</x:v>
      </x:c>
      <x:c r="O85" s="13">
        <x:v>4.1155416714338502</x:v>
      </x:c>
      <x:c r="P85" s="173">
        <x:v>0.546409434086363</x:v>
      </x:c>
      <x:c r="Q85" s="13">
        <x:v>-6.8150871001277098</x:v>
      </x:c>
      <x:c r="R85" s="173">
        <x:v>2.0694178302647899</x:v>
      </x:c>
      <x:c r="S85" s="13">
        <x:v>0.752913218796188</x:v>
      </x:c>
      <x:c r="T85" s="173">
        <x:v>0.206327100899069</x:v>
      </x:c>
      <x:c r="U85" s="13">
        <x:v>2.6211548157629401</x:v>
      </x:c>
      <x:c r="V85" s="173">
        <x:v>1.13300807026426</x:v>
      </x:c>
      <x:c r="W85" s="13">
        <x:v>0.38894146570194499</x:v>
      </x:c>
      <x:c r="X85" s="173">
        <x:v>0.16562898580511901</x:v>
      </x:c>
      <x:c r="Y85" s="13">
        <x:v>-2.232213350061</x:v>
      </x:c>
      <x:c r="Z85" s="173">
        <x:v>1.0939527265683</x:v>
      </x:c>
      <x:c r="AA85" s="13">
        <x:v>1.35000607766062</x:v>
      </x:c>
      <x:c r="AB85" s="173">
        <x:v>0.223098269351653</x:v>
      </x:c>
      <x:c r="AC85" s="13">
        <x:v>1.88707843628109</x:v>
      </x:c>
      <x:c r="AD85" s="173">
        <x:v>1.0855980243341401</x:v>
      </x:c>
      <x:c r="AE85" s="13">
        <x:v>1.3961922715397399</x:v>
      </x:c>
      <x:c r="AF85" s="173">
        <x:v>0.35337974591934002</x:v>
      </x:c>
      <x:c r="AG85" s="13">
        <x:v>-0.49088616474135199</x:v>
      </x:c>
      <x:c r="AH85" s="173">
        <x:v>1.14218128591253</x:v>
      </x:c>
      <x:c r="AI85" s="13">
        <x:v>1.0486144914283</x:v>
      </x:c>
      <x:c r="AJ85" s="173">
        <x:v>0.25069751719885103</x:v>
      </x:c>
      <x:c r="AK85" s="13">
        <x:v>0</x:v>
      </x:c>
      <x:c r="AL85" s="173">
        <x:v>0</x:v>
      </x:c>
      <x:c r="AM85" s="13">
        <x:v>0</x:v>
      </x:c>
      <x:c r="AN85" s="173">
        <x:v>0</x:v>
      </x:c>
      <x:c r="AO85" s="13">
        <x:v>0</x:v>
      </x:c>
      <x:c r="AP85" s="173">
        <x:v>0</x:v>
      </x:c>
      <x:c r="AQ85" s="13">
        <x:v>12.541806649833701</x:v>
      </x:c>
      <x:c r="AR85" s="173">
        <x:v>1.3590116639405201</x:v>
      </x:c>
      <x:c r="AS85" s="13">
        <x:v>-11.562861209684</x:v>
      </x:c>
      <x:c r="AT85" s="173">
        <x:v>1.07649529466963</x:v>
      </x:c>
      <x:c r="AU85" s="13">
        <x:v>-0.66768934922244605</x:v>
      </x:c>
      <x:c r="AV85" s="173">
        <x:v>0.328885059874506</x:v>
      </x:c>
      <x:c r="AW85" s="13">
        <x:v>0.18938513953185401</x:v>
      </x:c>
      <x:c r="AX85" s="173">
        <x:v>0.32151748385731699</x:v>
      </x:c>
      <x:c r="AY85" s="13">
        <x:v>-0.50064123045902598</x:v>
      </x:c>
      <x:c r="AZ85" s="173">
        <x:v>0.40884924027292202</x:v>
      </x:c>
      <x:c r="BA85" s="15"/>
      <x:c r="BB85" s="15"/>
      <x:c r="BC85" s="15"/>
      <x:c r="BD85" s="15"/>
      <x:c r="BE85" s="15"/>
      <x:c r="BF85" s="15"/>
      <x:c r="BG85" s="15"/>
      <x:c r="BH85" s="15"/>
      <x:c r="BI85" s="15"/>
      <x:c r="BJ85" s="16"/>
    </x:row>
    <x:row r="86" spans="1:62" ht="12.95" customHeight="1" x14ac:dyDescent="0.2">
      <x:c r="A86" s="2" t="s">
        <x:v>409</x:v>
      </x:c>
      <x:c r="B86" s="32">
        <x:v>1</x:v>
      </x:c>
      <x:c r="C86" s="13">
        <x:v>79.878674657641596</x:v>
      </x:c>
      <x:c r="D86" s="173">
        <x:v>1.4019235168745701</x:v>
      </x:c>
      <x:c r="E86" s="13">
        <x:v>67.447795810170703</x:v>
      </x:c>
      <x:c r="F86" s="173">
        <x:v>4.0156542250620797</x:v>
      </x:c>
      <x:c r="G86" s="13">
        <x:v>87.308844110347906</x:v>
      </x:c>
      <x:c r="H86" s="173">
        <x:v>1.51423566682063</x:v>
      </x:c>
      <x:c r="I86" s="13">
        <x:v>19.861048300177199</x:v>
      </x:c>
      <x:c r="J86" s="173">
        <x:v>4.3491969984883898</x:v>
      </x:c>
      <x:c r="K86" s="13">
        <x:v>15.7500624501375</x:v>
      </x:c>
      <x:c r="L86" s="173">
        <x:v>1.1725595521662</x:v>
      </x:c>
      <x:c r="M86" s="13">
        <x:v>28.317675185976601</x:v>
      </x:c>
      <x:c r="N86" s="173">
        <x:v>3.81229790725782</x:v>
      </x:c>
      <x:c r="O86" s="13">
        <x:v>11.3789628038716</x:v>
      </x:c>
      <x:c r="P86" s="173">
        <x:v>1.45498281161562</x:v>
      </x:c>
      <x:c r="Q86" s="13">
        <x:v>-16.938712382104999</x:v>
      </x:c>
      <x:c r="R86" s="173">
        <x:v>4.3957293779593503</x:v>
      </x:c>
      <x:c r="S86" s="13">
        <x:v>0.74097066833258696</x:v>
      </x:c>
      <x:c r="T86" s="173">
        <x:v>0.20714430613485199</x:v>
      </x:c>
      <x:c r="U86" s="13">
        <x:v>0.55350974079164195</x:v>
      </x:c>
      <x:c r="V86" s="173">
        <x:v>0.56306416490018096</x:v>
      </x:c>
      <x:c r="W86" s="13">
        <x:v>0.25451011570476101</x:v>
      </x:c>
      <x:c r="X86" s="173">
        <x:v>0.19411932034322399</x:v>
      </x:c>
      <x:c r="Y86" s="13">
        <x:v>-0.29899962508688099</x:v>
      </x:c>
      <x:c r="Z86" s="173">
        <x:v>0.59787493004626902</x:v>
      </x:c>
      <x:c r="AA86" s="13">
        <x:v>1.45396541423001</x:v>
      </x:c>
      <x:c r="AB86" s="173">
        <x:v>0.35664944661854697</x:v>
      </x:c>
      <x:c r="AC86" s="13">
        <x:v>3.6810192630610499</x:v>
      </x:c>
      <x:c r="AD86" s="173">
        <x:v>1.6287543819888199</x:v>
      </x:c>
      <x:c r="AE86" s="13">
        <x:v>1.05768297007571</x:v>
      </x:c>
      <x:c r="AF86" s="173">
        <x:v>0.50182523977461202</x:v>
      </x:c>
      <x:c r="AG86" s="13">
        <x:v>-2.6233362929853499</x:v>
      </x:c>
      <x:c r="AH86" s="173">
        <x:v>1.6974712635781899</x:v>
      </x:c>
      <x:c r="AI86" s="13">
        <x:v>2.1763268096582702</x:v>
      </x:c>
      <x:c r="AJ86" s="173">
        <x:v>0.42137522911619502</x:v>
      </x:c>
      <x:c r="AK86" s="13">
        <x:v>0</x:v>
      </x:c>
      <x:c r="AL86" s="173">
        <x:v>0</x:v>
      </x:c>
      <x:c r="AM86" s="13">
        <x:v>0</x:v>
      </x:c>
      <x:c r="AN86" s="173">
        <x:v>0</x:v>
      </x:c>
      <x:c r="AO86" s="13">
        <x:v>0</x:v>
      </x:c>
      <x:c r="AP86" s="173">
        <x:v>0</x:v>
      </x:c>
      <x:c r="AQ86" s="13">
        <x:v>9.5873875497995407</x:v>
      </x:c>
      <x:c r="AR86" s="173">
        <x:v>2.4726092347274098</x:v>
      </x:c>
      <x:c r="AS86" s="13">
        <x:v>-2.6306935130953502</x:v>
      </x:c>
      <x:c r="AT86" s="173">
        <x:v>2.0340222856797001</x:v>
      </x:c>
      <x:c r="AU86" s="13">
        <x:v>-4.0503719900208797</x:v>
      </x:c>
      <x:c r="AV86" s="173">
        <x:v>0.74583168319557802</x:v>
      </x:c>
      <x:c r="AW86" s="13">
        <x:v>0.280701778386305</x:v>
      </x:c>
      <x:c r="AX86" s="173">
        <x:v>0.466416870988132</x:v>
      </x:c>
      <x:c r="AY86" s="13">
        <x:v>-3.1870238250696299</x:v>
      </x:c>
      <x:c r="AZ86" s="173">
        <x:v>0.92693680582677296</x:v>
      </x:c>
      <x:c r="BA86" s="15"/>
      <x:c r="BB86" s="15"/>
      <x:c r="BC86" s="15"/>
      <x:c r="BD86" s="15"/>
      <x:c r="BE86" s="15"/>
      <x:c r="BF86" s="15"/>
      <x:c r="BG86" s="15"/>
      <x:c r="BH86" s="15"/>
      <x:c r="BI86" s="15"/>
      <x:c r="BJ86" s="16"/>
    </x:row>
    <x:row r="87" spans="1:62" ht="12.95" customHeight="1" x14ac:dyDescent="0.2">
      <x:c r="A87" s="3" t="s">
        <x:v>410</x:v>
      </x:c>
      <x:c r="B87" s="36">
        <x:v>1</x:v>
      </x:c>
      <x:c r="C87" s="28">
        <x:v>88.042688925072895</x:v>
      </x:c>
      <x:c r="D87" s="178">
        <x:v>1.1118711148040901</x:v>
      </x:c>
      <x:c r="E87" s="28">
        <x:v>85.426498122342096</x:v>
      </x:c>
      <x:c r="F87" s="178">
        <x:v>3.7925337414354399</x:v>
      </x:c>
      <x:c r="G87" s="28">
        <x:v>89.404971745560005</x:v>
      </x:c>
      <x:c r="H87" s="178">
        <x:v>1.2094500187330399</x:v>
      </x:c>
      <x:c r="I87" s="28">
        <x:v>3.9784736232178499</x:v>
      </x:c>
      <x:c r="J87" s="178">
        <x:v>3.8823584326377301</x:v>
      </x:c>
      <x:c r="K87" s="28">
        <x:v>10.180076187404</x:v>
      </x:c>
      <x:c r="L87" s="178">
        <x:v>1.04824577047843</x:v>
      </x:c>
      <x:c r="M87" s="28">
        <x:v>13.177422321515399</x:v>
      </x:c>
      <x:c r="N87" s="178">
        <x:v>3.7382646879015602</x:v>
      </x:c>
      <x:c r="O87" s="28">
        <x:v>8.9621894315858004</x:v>
      </x:c>
      <x:c r="P87" s="178">
        <x:v>1.1313622686724401</x:v>
      </x:c>
      <x:c r="Q87" s="28">
        <x:v>-4.2152328899296201</x:v>
      </x:c>
      <x:c r="R87" s="178">
        <x:v>3.8492060201201901</x:v>
      </x:c>
      <x:c r="S87" s="28">
        <x:v>0.50598624171690698</x:v>
      </x:c>
      <x:c r="T87" s="178">
        <x:v>0.22383167821581801</x:v>
      </x:c>
      <x:c r="U87" s="28">
        <x:v>0</x:v>
      </x:c>
      <x:c r="V87" s="178">
        <x:v>0</x:v>
      </x:c>
      <x:c r="W87" s="28">
        <x:v>0.37761393592374098</x:v>
      </x:c>
      <x:c r="X87" s="178">
        <x:v>0.189474943938955</x:v>
      </x:c>
      <x:c r="Y87" s="28">
        <x:v>0.37761393592374098</x:v>
      </x:c>
      <x:c r="Z87" s="178">
        <x:v>0.189474943938955</x:v>
      </x:c>
      <x:c r="AA87" s="28">
        <x:v>1.24293848047432</x:v>
      </x:c>
      <x:c r="AB87" s="178">
        <x:v>0.30268130424024797</x:v>
      </x:c>
      <x:c r="AC87" s="28">
        <x:v>1.3960795561424599</x:v>
      </x:c>
      <x:c r="AD87" s="178">
        <x:v>1.35445409645786</x:v>
      </x:c>
      <x:c r="AE87" s="28">
        <x:v>1.2552248869304701</x:v>
      </x:c>
      <x:c r="AF87" s="178">
        <x:v>0.31113805068542</x:v>
      </x:c>
      <x:c r="AG87" s="28">
        <x:v>-0.140854669211985</x:v>
      </x:c>
      <x:c r="AH87" s="178">
        <x:v>1.37743739069298</x:v>
      </x:c>
      <x:c r="AI87" s="28">
        <x:v>2.8310165331911202E-2</x:v>
      </x:c>
      <x:c r="AJ87" s="178">
        <x:v>2.83650492258921E-2</x:v>
      </x:c>
      <x:c r="AK87" s="28">
        <x:v>0</x:v>
      </x:c>
      <x:c r="AL87" s="178">
        <x:v>0</x:v>
      </x:c>
      <x:c r="AM87" s="28">
        <x:v>0</x:v>
      </x:c>
      <x:c r="AN87" s="178">
        <x:v>0</x:v>
      </x:c>
      <x:c r="AO87" s="28">
        <x:v>0</x:v>
      </x:c>
      <x:c r="AP87" s="178">
        <x:v>0</x:v>
      </x:c>
      <x:c r="AQ87" s="28">
        <x:v>8.3728166040055498</x:v>
      </x:c>
      <x:c r="AR87" s="178">
        <x:v>1.67183921579302</x:v>
      </x:c>
      <x:c r="AS87" s="28">
        <x:v>-2.7791734456333099</x:v>
      </x:c>
      <x:c r="AT87" s="178">
        <x:v>1.57247099712681</x:v>
      </x:c>
      <x:c r="AU87" s="28">
        <x:v>-4.98966599707098</x:v>
      </x:c>
      <x:c r="AV87" s="178">
        <x:v>0.734275769548556</x:v>
      </x:c>
      <x:c r="AW87" s="28">
        <x:v>-0.379716454486621</x:v>
      </x:c>
      <x:c r="AX87" s="178">
        <x:v>0.477365872557588</x:v>
      </x:c>
      <x:c r="AY87" s="28">
        <x:v>-0.224260706814632</x:v>
      </x:c>
      <x:c r="AZ87" s="178">
        <x:v>0.13335431395567701</x:v>
      </x:c>
      <x:c r="BA87" s="30"/>
      <x:c r="BB87" s="30"/>
      <x:c r="BC87" s="30"/>
      <x:c r="BD87" s="30"/>
      <x:c r="BE87" s="30"/>
      <x:c r="BF87" s="30"/>
      <x:c r="BG87" s="30"/>
      <x:c r="BH87" s="30"/>
      <x:c r="BI87" s="30"/>
      <x:c r="BJ87" s="31"/>
    </x:row>
    <x:row r="88" spans="1:62" ht="12.95" customHeight="1" x14ac:dyDescent="0.2">
      <x:c r="A88" s="2"/>
      <x:c r="B88" s="37"/>
      <x:c r="C88" s="13" t="s">
        <x:v>663</x:v>
      </x:c>
      <x:c r="D88" s="173" t="s">
        <x:v>664</x:v>
      </x:c>
      <x:c r="E88" s="13" t="s">
        <x:v>665</x:v>
      </x:c>
      <x:c r="F88" s="173" t="s">
        <x:v>666</x:v>
      </x:c>
      <x:c r="G88" s="13" t="s">
        <x:v>667</x:v>
      </x:c>
      <x:c r="H88" s="173" t="s">
        <x:v>668</x:v>
      </x:c>
      <x:c r="I88" s="13" t="s">
        <x:v>669</x:v>
      </x:c>
      <x:c r="J88" s="173" t="s">
        <x:v>670</x:v>
      </x:c>
      <x:c r="K88" s="13" t="s">
        <x:v>671</x:v>
      </x:c>
      <x:c r="L88" s="173" t="s">
        <x:v>672</x:v>
      </x:c>
      <x:c r="M88" s="13" t="s">
        <x:v>673</x:v>
      </x:c>
      <x:c r="N88" s="173" t="s">
        <x:v>674</x:v>
      </x:c>
      <x:c r="O88" s="13" t="s">
        <x:v>675</x:v>
      </x:c>
      <x:c r="P88" s="173" t="s">
        <x:v>676</x:v>
      </x:c>
      <x:c r="Q88" s="13" t="s">
        <x:v>677</x:v>
      </x:c>
      <x:c r="R88" s="173" t="s">
        <x:v>678</x:v>
      </x:c>
      <x:c r="S88" s="13" t="s">
        <x:v>679</x:v>
      </x:c>
      <x:c r="T88" s="173" t="s">
        <x:v>680</x:v>
      </x:c>
      <x:c r="U88" s="13" t="s">
        <x:v>681</x:v>
      </x:c>
      <x:c r="V88" s="173" t="s">
        <x:v>682</x:v>
      </x:c>
      <x:c r="W88" s="13" t="s">
        <x:v>683</x:v>
      </x:c>
      <x:c r="X88" s="173" t="s">
        <x:v>684</x:v>
      </x:c>
      <x:c r="Y88" s="13" t="s">
        <x:v>685</x:v>
      </x:c>
      <x:c r="Z88" s="173" t="s">
        <x:v>686</x:v>
      </x:c>
      <x:c r="AA88" s="13" t="s">
        <x:v>687</x:v>
      </x:c>
      <x:c r="AB88" s="173" t="s">
        <x:v>688</x:v>
      </x:c>
      <x:c r="AC88" s="13" t="s">
        <x:v>689</x:v>
      </x:c>
      <x:c r="AD88" s="173" t="s">
        <x:v>690</x:v>
      </x:c>
      <x:c r="AE88" s="13" t="s">
        <x:v>691</x:v>
      </x:c>
      <x:c r="AF88" s="173" t="s">
        <x:v>692</x:v>
      </x:c>
      <x:c r="AG88" s="13" t="s">
        <x:v>693</x:v>
      </x:c>
      <x:c r="AH88" s="173" t="s">
        <x:v>694</x:v>
      </x:c>
      <x:c r="AI88" s="13" t="s">
        <x:v>695</x:v>
      </x:c>
      <x:c r="AJ88" s="173" t="s">
        <x:v>696</x:v>
      </x:c>
      <x:c r="AK88" s="13" t="s">
        <x:v>697</x:v>
      </x:c>
      <x:c r="AL88" s="173" t="s">
        <x:v>698</x:v>
      </x:c>
      <x:c r="AM88" s="13" t="s">
        <x:v>699</x:v>
      </x:c>
      <x:c r="AN88" s="173" t="s">
        <x:v>700</x:v>
      </x:c>
      <x:c r="AO88" s="13" t="s">
        <x:v>701</x:v>
      </x:c>
      <x:c r="AP88" s="173" t="s">
        <x:v>702</x:v>
      </x:c>
      <x:c r="AQ88" s="15" t="s">
        <x:v>703</x:v>
      </x:c>
      <x:c r="AR88" s="15" t="s">
        <x:v>704</x:v>
      </x:c>
      <x:c r="AS88" s="15" t="s">
        <x:v>705</x:v>
      </x:c>
      <x:c r="AT88" s="15" t="s">
        <x:v>706</x:v>
      </x:c>
      <x:c r="AU88" s="15" t="s">
        <x:v>707</x:v>
      </x:c>
      <x:c r="AV88" s="15" t="s">
        <x:v>708</x:v>
      </x:c>
      <x:c r="AW88" s="15" t="s">
        <x:v>709</x:v>
      </x:c>
      <x:c r="AX88" s="15" t="s">
        <x:v>710</x:v>
      </x:c>
      <x:c r="AY88" s="15" t="s">
        <x:v>711</x:v>
      </x:c>
      <x:c r="AZ88" s="15" t="s">
        <x:v>712</x:v>
      </x:c>
      <x:c r="BA88" s="13" t="s">
        <x:v>713</x:v>
      </x:c>
      <x:c r="BB88" s="173" t="s">
        <x:v>714</x:v>
      </x:c>
      <x:c r="BC88" s="13" t="s">
        <x:v>715</x:v>
      </x:c>
      <x:c r="BD88" s="173" t="s">
        <x:v>716</x:v>
      </x:c>
      <x:c r="BE88" s="13" t="s">
        <x:v>717</x:v>
      </x:c>
      <x:c r="BF88" s="173" t="s">
        <x:v>718</x:v>
      </x:c>
      <x:c r="BG88" s="13" t="s">
        <x:v>719</x:v>
      </x:c>
      <x:c r="BH88" s="173" t="s">
        <x:v>720</x:v>
      </x:c>
      <x:c r="BI88" s="13" t="s">
        <x:v>721</x:v>
      </x:c>
      <x:c r="BJ88" s="182" t="s">
        <x:v>722</x:v>
      </x:c>
    </x:row>
    <x:row r="89" spans="1:62" ht="12.95" customHeight="1" x14ac:dyDescent="0.2">
      <x:c r="A89" s="2" t="s">
        <x:v>367</x:v>
      </x:c>
      <x:c r="B89" s="37">
        <x:v>3</x:v>
      </x:c>
      <x:c r="C89" s="13">
        <x:v>64.578851631333706</x:v>
      </x:c>
      <x:c r="D89" s="173">
        <x:v>0.95894212278464097</x:v>
      </x:c>
      <x:c r="E89" s="13">
        <x:v>41.531156552158301</x:v>
      </x:c>
      <x:c r="F89" s="173">
        <x:v>3.74208946033932</x:v>
      </x:c>
      <x:c r="G89" s="13">
        <x:v>66.006770487759198</x:v>
      </x:c>
      <x:c r="H89" s="173">
        <x:v>1.1781427743792201</x:v>
      </x:c>
      <x:c r="I89" s="13">
        <x:v>24.475613935600901</x:v>
      </x:c>
      <x:c r="J89" s="173">
        <x:v>3.9308138207455299</x:v>
      </x:c>
      <x:c r="K89" s="13">
        <x:v>27.108096593727801</x:v>
      </x:c>
      <x:c r="L89" s="173">
        <x:v>0.92686551875428602</x:v>
      </x:c>
      <x:c r="M89" s="13">
        <x:v>49.198870467432499</x:v>
      </x:c>
      <x:c r="N89" s="173">
        <x:v>3.7775797074702102</x:v>
      </x:c>
      <x:c r="O89" s="13">
        <x:v>26.7743950997518</x:v>
      </x:c>
      <x:c r="P89" s="173">
        <x:v>1.2477128817209699</x:v>
      </x:c>
      <x:c r="Q89" s="13">
        <x:v>-22.424475367680699</x:v>
      </x:c>
      <x:c r="R89" s="173">
        <x:v>3.9081809171278099</x:v>
      </x:c>
      <x:c r="S89" s="13">
        <x:v>2.3604911915513398</x:v>
      </x:c>
      <x:c r="T89" s="173">
        <x:v>0.290190254562182</x:v>
      </x:c>
      <x:c r="U89" s="13">
        <x:v>2.1550754138497799</x:v>
      </x:c>
      <x:c r="V89" s="173">
        <x:v>1.02816436245431</x:v>
      </x:c>
      <x:c r="W89" s="13">
        <x:v>2.2659310460399902</x:v>
      </x:c>
      <x:c r="X89" s="173">
        <x:v>0.38271720468352399</x:v>
      </x:c>
      <x:c r="Y89" s="13">
        <x:v>0.110855632190208</x:v>
      </x:c>
      <x:c r="Z89" s="173">
        <x:v>1.0817653147330699</x:v>
      </x:c>
      <x:c r="AA89" s="13">
        <x:v>5.4991970667197796</x:v>
      </x:c>
      <x:c r="AB89" s="173">
        <x:v>0.42572609623016999</x:v>
      </x:c>
      <x:c r="AC89" s="13">
        <x:v>7.11489756655945</x:v>
      </x:c>
      <x:c r="AD89" s="173">
        <x:v>1.7802612063326499</x:v>
      </x:c>
      <x:c r="AE89" s="13">
        <x:v>4.9529033664490099</x:v>
      </x:c>
      <x:c r="AF89" s="173">
        <x:v>0.52313575025173298</x:v>
      </x:c>
      <x:c r="AG89" s="13">
        <x:v>-2.16199420011043</x:v>
      </x:c>
      <x:c r="AH89" s="173">
        <x:v>1.86571276437772</x:v>
      </x:c>
      <x:c r="AI89" s="13">
        <x:v>0.45336351666733199</x:v>
      </x:c>
      <x:c r="AJ89" s="173">
        <x:v>0.17858891980040001</x:v>
      </x:c>
      <x:c r="AK89" s="13">
        <x:v>0</x:v>
      </x:c>
      <x:c r="AL89" s="173">
        <x:v>0</x:v>
      </x:c>
      <x:c r="AM89" s="13">
        <x:v>0</x:v>
      </x:c>
      <x:c r="AN89" s="173">
        <x:v>0</x:v>
      </x:c>
      <x:c r="AO89" s="13">
        <x:v>0</x:v>
      </x:c>
      <x:c r="AP89" s="173">
        <x:v>0</x:v>
      </x:c>
      <x:c r="AQ89" s="15"/>
      <x:c r="AR89" s="15"/>
      <x:c r="AS89" s="15"/>
      <x:c r="AT89" s="15"/>
      <x:c r="AU89" s="15"/>
      <x:c r="AV89" s="15"/>
      <x:c r="AW89" s="15"/>
      <x:c r="AX89" s="15"/>
      <x:c r="AY89" s="15"/>
      <x:c r="AZ89" s="15"/>
      <x:c r="BA89" s="13">
        <x:v>-17.519499567383502</x:v>
      </x:c>
      <x:c r="BB89" s="173">
        <x:v>1.2538798806212801</x:v>
      </x:c>
      <x:c r="BC89" s="13">
        <x:v>21.113516846976399</x:v>
      </x:c>
      <x:c r="BD89" s="173">
        <x:v>1.0514291527351001</x:v>
      </x:c>
      <x:c r="BE89" s="13">
        <x:v>-4.5639607486779497</x:v>
      </x:c>
      <x:c r="BF89" s="173">
        <x:v>0.564098132153246</x:v>
      </x:c>
      <x:c r="BG89" s="13">
        <x:v>1.0812572788194399</x:v>
      </x:c>
      <x:c r="BH89" s="173">
        <x:v>0.61756923838103905</x:v>
      </x:c>
      <x:c r="BI89" s="13">
        <x:v>-0.111313809734383</x:v>
      </x:c>
      <x:c r="BJ89" s="182">
        <x:v>0.27009234281017402</x:v>
      </x:c>
    </x:row>
    <x:row r="90" spans="1:62" ht="12.95" customHeight="1" x14ac:dyDescent="0.2">
      <x:c r="A90" s="2" t="s">
        <x:v>370</x:v>
      </x:c>
      <x:c r="B90" s="37">
        <x:v>3</x:v>
      </x:c>
      <x:c r="C90" s="13">
        <x:v>7.1101655272910902</x:v>
      </x:c>
      <x:c r="D90" s="173">
        <x:v>0.62865196208501295</x:v>
      </x:c>
      <x:c r="E90" s="13">
        <x:v>4.9010095615501097</x:v>
      </x:c>
      <x:c r="F90" s="173">
        <x:v>1.58060660322488</x:v>
      </x:c>
      <x:c r="G90" s="13">
        <x:v>6.9655274513082297</x:v>
      </x:c>
      <x:c r="H90" s="173">
        <x:v>0.85661087877068798</x:v>
      </x:c>
      <x:c r="I90" s="13">
        <x:v>2.06451788975812</x:v>
      </x:c>
      <x:c r="J90" s="173">
        <x:v>1.76952966488789</x:v>
      </x:c>
      <x:c r="K90" s="13">
        <x:v>2.3324717926944998</x:v>
      </x:c>
      <x:c r="L90" s="173">
        <x:v>0.31781671407880202</x:v>
      </x:c>
      <x:c r="M90" s="13">
        <x:v>1.50402790518068</x:v>
      </x:c>
      <x:c r="N90" s="173">
        <x:v>0.70511231976849298</x:v>
      </x:c>
      <x:c r="O90" s="13">
        <x:v>2.02881448807124</x:v>
      </x:c>
      <x:c r="P90" s="173">
        <x:v>0.39883179256983903</x:v>
      </x:c>
      <x:c r="Q90" s="13">
        <x:v>0.52478658289055602</x:v>
      </x:c>
      <x:c r="R90" s="173">
        <x:v>0.80321813016212995</x:v>
      </x:c>
      <x:c r="S90" s="13">
        <x:v>52.599975327688099</x:v>
      </x:c>
      <x:c r="T90" s="173">
        <x:v>1.0823629835369799</x:v>
      </x:c>
      <x:c r="U90" s="13">
        <x:v>47.219459178529902</x:v>
      </x:c>
      <x:c r="V90" s="173">
        <x:v>4.6796656261783696</x:v>
      </x:c>
      <x:c r="W90" s="13">
        <x:v>50.796016218494501</x:v>
      </x:c>
      <x:c r="X90" s="173">
        <x:v>1.5351916007067701</x:v>
      </x:c>
      <x:c r="Y90" s="13">
        <x:v>3.5765570399645799</x:v>
      </x:c>
      <x:c r="Z90" s="173">
        <x:v>4.9407505367544102</x:v>
      </x:c>
      <x:c r="AA90" s="13">
        <x:v>36.768803945136298</x:v>
      </x:c>
      <x:c r="AB90" s="173">
        <x:v>1.0163044057097601</x:v>
      </x:c>
      <x:c r="AC90" s="13">
        <x:v>46.375503354739301</x:v>
      </x:c>
      <x:c r="AD90" s="173">
        <x:v>4.6627158741614103</x:v>
      </x:c>
      <x:c r="AE90" s="13">
        <x:v>40.209641842126103</x:v>
      </x:c>
      <x:c r="AF90" s="173">
        <x:v>1.37007642242163</x:v>
      </x:c>
      <x:c r="AG90" s="13">
        <x:v>-6.1658615126132599</x:v>
      </x:c>
      <x:c r="AH90" s="173">
        <x:v>4.95007666976454</x:v>
      </x:c>
      <x:c r="AI90" s="13">
        <x:v>1.1885834071899499</x:v>
      </x:c>
      <x:c r="AJ90" s="173">
        <x:v>0.23528374179270001</x:v>
      </x:c>
      <x:c r="AK90" s="13">
        <x:v>0</x:v>
      </x:c>
      <x:c r="AL90" s="173">
        <x:v>0</x:v>
      </x:c>
      <x:c r="AM90" s="13">
        <x:v>0</x:v>
      </x:c>
      <x:c r="AN90" s="173">
        <x:v>0</x:v>
      </x:c>
      <x:c r="AO90" s="13">
        <x:v>0</x:v>
      </x:c>
      <x:c r="AP90" s="173">
        <x:v>0</x:v>
      </x:c>
      <x:c r="AQ90" s="15"/>
      <x:c r="AR90" s="15"/>
      <x:c r="AS90" s="15"/>
      <x:c r="AT90" s="15"/>
      <x:c r="AU90" s="15"/>
      <x:c r="AV90" s="15"/>
      <x:c r="AW90" s="15"/>
      <x:c r="AX90" s="15"/>
      <x:c r="AY90" s="15"/>
      <x:c r="AZ90" s="15"/>
      <x:c r="BA90" s="13">
        <x:v>-74.081961805919804</x:v>
      </x:c>
      <x:c r="BB90" s="173">
        <x:v>1.16594350818337</x:v>
      </x:c>
      <x:c r="BC90" s="13">
        <x:v>-6.2836802979040796</x:v>
      </x:c>
      <x:c r="BD90" s="173">
        <x:v>0.63681619545337498</x:v>
      </x:c>
      <x:c r="BE90" s="13">
        <x:v>46.243596711802702</x:v>
      </x:c>
      <x:c r="BF90" s="173">
        <x:v>1.3292738732184799</x:v>
      </x:c>
      <x:c r="BG90" s="13">
        <x:v>34.6692512690706</x:v>
      </x:c>
      <x:c r="BH90" s="173">
        <x:v>1.0954486108600501</x:v>
      </x:c>
      <x:c r="BI90" s="13">
        <x:v>-0.54720587704943702</x:v>
      </x:c>
      <x:c r="BJ90" s="182">
        <x:v>0.32357102322646503</x:v>
      </x:c>
    </x:row>
    <x:row r="91" spans="1:62" ht="12.95" customHeight="1" x14ac:dyDescent="0.2">
      <x:c r="A91" s="2" t="s">
        <x:v>99</x:v>
      </x:c>
      <x:c r="B91" s="37">
        <x:v>3</x:v>
      </x:c>
      <x:c r="C91" s="13">
        <x:v>46.091586062503097</x:v>
      </x:c>
      <x:c r="D91" s="173">
        <x:v>1.18547561741318</x:v>
      </x:c>
      <x:c r="E91" s="13">
        <x:v>39.858509381937502</x:v>
      </x:c>
      <x:c r="F91" s="173">
        <x:v>3.75569773057429</x:v>
      </x:c>
      <x:c r="G91" s="13">
        <x:v>47.286796769166301</x:v>
      </x:c>
      <x:c r="H91" s="173">
        <x:v>1.38202630946144</x:v>
      </x:c>
      <x:c r="I91" s="13">
        <x:v>7.4282873872288597</x:v>
      </x:c>
      <x:c r="J91" s="173">
        <x:v>3.8610812574212798</x:v>
      </x:c>
      <x:c r="K91" s="13">
        <x:v>46.372679040049597</x:v>
      </x:c>
      <x:c r="L91" s="173">
        <x:v>1.1343970651644899</x:v>
      </x:c>
      <x:c r="M91" s="13">
        <x:v>52.735479213600698</x:v>
      </x:c>
      <x:c r="N91" s="173">
        <x:v>3.6861879984499399</x:v>
      </x:c>
      <x:c r="O91" s="13">
        <x:v>48.613863638916101</x:v>
      </x:c>
      <x:c r="P91" s="173">
        <x:v>1.2856145039962501</x:v>
      </x:c>
      <x:c r="Q91" s="13">
        <x:v>-4.12161557468455</x:v>
      </x:c>
      <x:c r="R91" s="173">
        <x:v>3.7925309690126898</x:v>
      </x:c>
      <x:c r="S91" s="13">
        <x:v>3.08476379111256</x:v>
      </x:c>
      <x:c r="T91" s="173">
        <x:v>0.36651558186980898</x:v>
      </x:c>
      <x:c r="U91" s="13">
        <x:v>4.4874041723321003</x:v>
      </x:c>
      <x:c r="V91" s="173">
        <x:v>1.50950605082113</x:v>
      </x:c>
      <x:c r="W91" s="13">
        <x:v>2.5167568369907798</x:v>
      </x:c>
      <x:c r="X91" s="173">
        <x:v>0.51062794707360304</x:v>
      </x:c>
      <x:c r="Y91" s="13">
        <x:v>-1.9706473353413201</x:v>
      </x:c>
      <x:c r="Z91" s="173">
        <x:v>1.6292121309450101</x:v>
      </x:c>
      <x:c r="AA91" s="13">
        <x:v>1.9728996081558099</x:v>
      </x:c>
      <x:c r="AB91" s="173">
        <x:v>0.33009197751922698</x:v>
      </x:c>
      <x:c r="AC91" s="13">
        <x:v>2.9186072321297698</x:v>
      </x:c>
      <x:c r="AD91" s="173">
        <x:v>1.24303465485908</x:v>
      </x:c>
      <x:c r="AE91" s="13">
        <x:v>1.5825827549268101</x:v>
      </x:c>
      <x:c r="AF91" s="173">
        <x:v>0.37415299591418599</x:v>
      </x:c>
      <x:c r="AG91" s="13">
        <x:v>-1.3360244772029599</x:v>
      </x:c>
      <x:c r="AH91" s="173">
        <x:v>1.3513428114986199</x:v>
      </x:c>
      <x:c r="AI91" s="13">
        <x:v>2.47807149817891</x:v>
      </x:c>
      <x:c r="AJ91" s="173">
        <x:v>0.35817743405820301</x:v>
      </x:c>
      <x:c r="AK91" s="13">
        <x:v>0</x:v>
      </x:c>
      <x:c r="AL91" s="173">
        <x:v>0</x:v>
      </x:c>
      <x:c r="AM91" s="13">
        <x:v>0</x:v>
      </x:c>
      <x:c r="AN91" s="173">
        <x:v>0</x:v>
      </x:c>
      <x:c r="AO91" s="13">
        <x:v>0</x:v>
      </x:c>
      <x:c r="AP91" s="173">
        <x:v>0</x:v>
      </x:c>
      <x:c r="AQ91" s="15"/>
      <x:c r="AR91" s="15"/>
      <x:c r="AS91" s="15"/>
      <x:c r="AT91" s="15"/>
      <x:c r="AU91" s="15"/>
      <x:c r="AV91" s="15"/>
      <x:c r="AW91" s="15"/>
      <x:c r="AX91" s="15"/>
      <x:c r="AY91" s="15"/>
      <x:c r="AZ91" s="15"/>
      <x:c r="BA91" s="13">
        <x:v>-32.157929382390101</x:v>
      </x:c>
      <x:c r="BB91" s="173">
        <x:v>1.6055095445181</x:v>
      </x:c>
      <x:c r="BC91" s="13">
        <x:v>28.7526737129776</x:v>
      </x:c>
      <x:c r="BD91" s="173">
        <x:v>1.4468271249812099</x:v>
      </x:c>
      <x:c r="BE91" s="13">
        <x:v>1.66416122309393</x:v>
      </x:c>
      <x:c r="BF91" s="173">
        <x:v>0.44713329309793898</x:v>
      </x:c>
      <x:c r="BG91" s="13">
        <x:v>0.81227867002703802</x:v>
      </x:c>
      <x:c r="BH91" s="173">
        <x:v>0.40318899818917597</x:v>
      </x:c>
      <x:c r="BI91" s="13">
        <x:v>0.92881577629158796</x:v>
      </x:c>
      <x:c r="BJ91" s="182">
        <x:v>0.48228573523441098</x:v>
      </x:c>
    </x:row>
    <x:row r="92" spans="1:62" ht="12.95" customHeight="1" x14ac:dyDescent="0.2">
      <x:c r="A92" s="2" t="s">
        <x:v>389</x:v>
      </x:c>
      <x:c r="B92" s="37">
        <x:v>3</x:v>
      </x:c>
      <x:c r="C92" s="13">
        <x:v>91.399487091749407</x:v>
      </x:c>
      <x:c r="D92" s="173">
        <x:v>0.64791492944065299</x:v>
      </x:c>
      <x:c r="E92" s="13">
        <x:v>70.686496065902901</x:v>
      </x:c>
      <x:c r="F92" s="173">
        <x:v>5.6157815594794798</x:v>
      </x:c>
      <x:c r="G92" s="13">
        <x:v>93.076220093207596</x:v>
      </x:c>
      <x:c r="H92" s="173">
        <x:v>0.557028713492147</x:v>
      </x:c>
      <x:c r="I92" s="13">
        <x:v>22.389724027304599</x:v>
      </x:c>
      <x:c r="J92" s="173">
        <x:v>5.5074924025826402</x:v>
      </x:c>
      <x:c r="K92" s="13">
        <x:v>3.0549717065605</x:v>
      </x:c>
      <x:c r="L92" s="173">
        <x:v>0.47919814426010798</x:v>
      </x:c>
      <x:c r="M92" s="13">
        <x:v>15.992554846752499</x:v>
      </x:c>
      <x:c r="N92" s="173">
        <x:v>5.1092961154715297</x:v>
      </x:c>
      <x:c r="O92" s="13">
        <x:v>2.5079470856425301</x:v>
      </x:c>
      <x:c r="P92" s="173">
        <x:v>0.37086938476801501</x:v>
      </x:c>
      <x:c r="Q92" s="13">
        <x:v>-13.48460776111</x:v>
      </x:c>
      <x:c r="R92" s="173">
        <x:v>5.0318663382491096</x:v>
      </x:c>
      <x:c r="S92" s="13">
        <x:v>0.97868453175216796</x:v>
      </x:c>
      <x:c r="T92" s="173">
        <x:v>0.21071066681577899</x:v>
      </x:c>
      <x:c r="U92" s="13">
        <x:v>9.2741688950361105</x:v>
      </x:c>
      <x:c r="V92" s="173">
        <x:v>5.9606158150939699</x:v>
      </x:c>
      <x:c r="W92" s="13">
        <x:v>0.76013230201359405</x:v>
      </x:c>
      <x:c r="X92" s="173">
        <x:v>0.1848097890572</x:v>
      </x:c>
      <x:c r="Y92" s="13">
        <x:v>-8.5140365930225208</x:v>
      </x:c>
      <x:c r="Z92" s="173">
        <x:v>5.9674569571550098</x:v>
      </x:c>
      <x:c r="AA92" s="13">
        <x:v>3.82360540181373</x:v>
      </x:c>
      <x:c r="AB92" s="173">
        <x:v>0.38656239090906702</x:v>
      </x:c>
      <x:c r="AC92" s="13">
        <x:v>4.0467801923084803</x:v>
      </x:c>
      <x:c r="AD92" s="173">
        <x:v>1.9071655870795701</x:v>
      </x:c>
      <x:c r="AE92" s="13">
        <x:v>3.6557005191363201</x:v>
      </x:c>
      <x:c r="AF92" s="173">
        <x:v>0.41461837385031902</x:v>
      </x:c>
      <x:c r="AG92" s="13">
        <x:v>-0.39107967317215803</x:v>
      </x:c>
      <x:c r="AH92" s="173">
        <x:v>1.94060788181845</x:v>
      </x:c>
      <x:c r="AI92" s="13">
        <x:v>0.74325126812420805</x:v>
      </x:c>
      <x:c r="AJ92" s="173">
        <x:v>0.15732204710963099</x:v>
      </x:c>
      <x:c r="AK92" s="13">
        <x:v>0</x:v>
      </x:c>
      <x:c r="AL92" s="173">
        <x:v>0</x:v>
      </x:c>
      <x:c r="AM92" s="13">
        <x:v>0</x:v>
      </x:c>
      <x:c r="AN92" s="173">
        <x:v>0</x:v>
      </x:c>
      <x:c r="AO92" s="13">
        <x:v>0</x:v>
      </x:c>
      <x:c r="AP92" s="173">
        <x:v>0</x:v>
      </x:c>
      <x:c r="AQ92" s="15"/>
      <x:c r="AR92" s="15"/>
      <x:c r="AS92" s="15"/>
      <x:c r="AT92" s="15"/>
      <x:c r="AU92" s="15"/>
      <x:c r="AV92" s="15"/>
      <x:c r="AW92" s="15"/>
      <x:c r="AX92" s="15"/>
      <x:c r="AY92" s="15"/>
      <x:c r="AZ92" s="15"/>
      <x:c r="BA92" s="13">
        <x:v>-2.3069295792527198</x:v>
      </x:c>
      <x:c r="BB92" s="173">
        <x:v>0.84560714603275799</x:v>
      </x:c>
      <x:c r="BC92" s="13">
        <x:v>1.3261961938470701</x:v>
      </x:c>
      <x:c r="BD92" s="173">
        <x:v>0.54351231610246598</x:v>
      </x:c>
      <x:c r="BE92" s="13">
        <x:v>0.33046087476257502</x:v>
      </x:c>
      <x:c r="BF92" s="173">
        <x:v>0.25240608939674403</x:v>
      </x:c>
      <x:c r="BG92" s="13">
        <x:v>0.89548792874073901</x:v>
      </x:c>
      <x:c r="BH92" s="173">
        <x:v>0.49554747963131801</x:v>
      </x:c>
      <x:c r="BI92" s="13">
        <x:v>-0.245215418097669</x:v>
      </x:c>
      <x:c r="BJ92" s="182">
        <x:v>0.27189474776124201</x:v>
      </x:c>
    </x:row>
    <x:row r="93" spans="1:62" ht="12.95" customHeight="1" x14ac:dyDescent="0.2">
      <x:c r="A93" s="2" t="s">
        <x:v>391</x:v>
      </x:c>
      <x:c r="B93" s="37">
        <x:v>3</x:v>
      </x:c>
      <x:c r="C93" s="13">
        <x:v>14.7144009446627</x:v>
      </x:c>
      <x:c r="D93" s="173">
        <x:v>0.89435037559960195</x:v>
      </x:c>
      <x:c r="E93" s="13">
        <x:v>13.7071838386797</x:v>
      </x:c>
      <x:c r="F93" s="173">
        <x:v>3.71850160386921</x:v>
      </x:c>
      <x:c r="G93" s="13">
        <x:v>14.577425510689499</x:v>
      </x:c>
      <x:c r="H93" s="173">
        <x:v>1.1160160184910399</x:v>
      </x:c>
      <x:c r="I93" s="13">
        <x:v>0.87024167200985003</x:v>
      </x:c>
      <x:c r="J93" s="173">
        <x:v>3.9431805744595598</x:v>
      </x:c>
      <x:c r="K93" s="13">
        <x:v>22.163359370222199</x:v>
      </x:c>
      <x:c r="L93" s="173">
        <x:v>0.87244623628289097</x:v>
      </x:c>
      <x:c r="M93" s="13">
        <x:v>25.368575270855601</x:v>
      </x:c>
      <x:c r="N93" s="173">
        <x:v>6.51449642088481</x:v>
      </x:c>
      <x:c r="O93" s="13">
        <x:v>23.695704817488501</x:v>
      </x:c>
      <x:c r="P93" s="173">
        <x:v>1.08060414608722</x:v>
      </x:c>
      <x:c r="Q93" s="13">
        <x:v>-1.6728704533671399</x:v>
      </x:c>
      <x:c r="R93" s="173">
        <x:v>6.5196794026868199</x:v>
      </x:c>
      <x:c r="S93" s="13">
        <x:v>46.8634252289065</x:v>
      </x:c>
      <x:c r="T93" s="173">
        <x:v>1.1318910194037699</x:v>
      </x:c>
      <x:c r="U93" s="13">
        <x:v>44.862824499067798</x:v>
      </x:c>
      <x:c r="V93" s="173">
        <x:v>6.1201370002164204</x:v>
      </x:c>
      <x:c r="W93" s="13">
        <x:v>49.8673414320454</x:v>
      </x:c>
      <x:c r="X93" s="173">
        <x:v>1.35480832301036</x:v>
      </x:c>
      <x:c r="Y93" s="13">
        <x:v>5.0045169329775998</x:v>
      </x:c>
      <x:c r="Z93" s="173">
        <x:v>6.2066875186493604</x:v>
      </x:c>
      <x:c r="AA93" s="13">
        <x:v>12.4521362402362</x:v>
      </x:c>
      <x:c r="AB93" s="173">
        <x:v>0.81886628130542904</x:v>
      </x:c>
      <x:c r="AC93" s="13">
        <x:v>16.0614163913969</x:v>
      </x:c>
      <x:c r="AD93" s="173">
        <x:v>4.62604703224366</x:v>
      </x:c>
      <x:c r="AE93" s="13">
        <x:v>11.8595282397766</x:v>
      </x:c>
      <x:c r="AF93" s="173">
        <x:v>0.95509520982967899</x:v>
      </x:c>
      <x:c r="AG93" s="13">
        <x:v>-4.2018881516203104</x:v>
      </x:c>
      <x:c r="AH93" s="173">
        <x:v>4.71034244885338</x:v>
      </x:c>
      <x:c r="AI93" s="13">
        <x:v>3.8066782159724299</x:v>
      </x:c>
      <x:c r="AJ93" s="173">
        <x:v>0.37817421994246597</x:v>
      </x:c>
      <x:c r="AK93" s="13">
        <x:v>0</x:v>
      </x:c>
      <x:c r="AL93" s="173">
        <x:v>0</x:v>
      </x:c>
      <x:c r="AM93" s="13">
        <x:v>0</x:v>
      </x:c>
      <x:c r="AN93" s="173">
        <x:v>0</x:v>
      </x:c>
      <x:c r="AO93" s="13">
        <x:v>0</x:v>
      </x:c>
      <x:c r="AP93" s="173">
        <x:v>0</x:v>
      </x:c>
      <x:c r="AQ93" s="15"/>
      <x:c r="AR93" s="15"/>
      <x:c r="AS93" s="15"/>
      <x:c r="AT93" s="15"/>
      <x:c r="AU93" s="15"/>
      <x:c r="AV93" s="15"/>
      <x:c r="AW93" s="15"/>
      <x:c r="AX93" s="15"/>
      <x:c r="AY93" s="15"/>
      <x:c r="AZ93" s="15"/>
      <x:c r="BA93" s="13">
        <x:v>-0.97333694464090603</x:v>
      </x:c>
      <x:c r="BB93" s="173">
        <x:v>1.2236161781899799</x:v>
      </x:c>
      <x:c r="BC93" s="13">
        <x:v>-5.9359024467383399E-2</x:v>
      </x:c>
      <x:c r="BD93" s="173">
        <x:v>1.36168602462106</x:v>
      </x:c>
      <x:c r="BE93" s="13">
        <x:v>-2.2825964952845799</x:v>
      </x:c>
      <x:c r="BF93" s="173">
        <x:v>1.6771419576379001</x:v>
      </x:c>
      <x:c r="BG93" s="13">
        <x:v>2.8328037665607302</x:v>
      </x:c>
      <x:c r="BH93" s="173">
        <x:v>1.0167286171221399</x:v>
      </x:c>
      <x:c r="BI93" s="13">
        <x:v>0.48248869783214599</x:v>
      </x:c>
      <x:c r="BJ93" s="182">
        <x:v>0.63651903835992996</x:v>
      </x:c>
    </x:row>
    <x:row r="94" spans="1:62" ht="12.95" customHeight="1" x14ac:dyDescent="0.2">
      <x:c r="A94" s="2" t="s">
        <x:v>396</x:v>
      </x:c>
      <x:c r="B94" s="37">
        <x:v>3</x:v>
      </x:c>
      <x:c r="C94" s="13">
        <x:v>65.109663768323401</x:v>
      </x:c>
      <x:c r="D94" s="173">
        <x:v>0.95671909231405206</x:v>
      </x:c>
      <x:c r="E94" s="13">
        <x:v>46.380655403753202</x:v>
      </x:c>
      <x:c r="F94" s="173">
        <x:v>4.8260162952911196</x:v>
      </x:c>
      <x:c r="G94" s="13">
        <x:v>69.857906861497199</x:v>
      </x:c>
      <x:c r="H94" s="173">
        <x:v>1.39175158581779</x:v>
      </x:c>
      <x:c r="I94" s="13">
        <x:v>23.477251457744</x:v>
      </x:c>
      <x:c r="J94" s="173">
        <x:v>5.09655673333185</x:v>
      </x:c>
      <x:c r="K94" s="13">
        <x:v>23.835791178098901</x:v>
      </x:c>
      <x:c r="L94" s="173">
        <x:v>0.94665079886512504</x:v>
      </x:c>
      <x:c r="M94" s="13">
        <x:v>45.215358858114399</x:v>
      </x:c>
      <x:c r="N94" s="173">
        <x:v>4.7176558099496004</x:v>
      </x:c>
      <x:c r="O94" s="13">
        <x:v>23.6472679822358</x:v>
      </x:c>
      <x:c r="P94" s="173">
        <x:v>1.29780268371534</x:v>
      </x:c>
      <x:c r="Q94" s="13">
        <x:v>-21.5680908758785</x:v>
      </x:c>
      <x:c r="R94" s="173">
        <x:v>4.8698623825939098</x:v>
      </x:c>
      <x:c r="S94" s="13">
        <x:v>2.48543161383262</x:v>
      </x:c>
      <x:c r="T94" s="173">
        <x:v>0.325002247880819</x:v>
      </x:c>
      <x:c r="U94" s="13">
        <x:v>2.9569428509926299</x:v>
      </x:c>
      <x:c r="V94" s="173">
        <x:v>1.44768783274364</x:v>
      </x:c>
      <x:c r="W94" s="13">
        <x:v>1.5387634788248601</x:v>
      </x:c>
      <x:c r="X94" s="173">
        <x:v>0.35310489517971999</x:v>
      </x:c>
      <x:c r="Y94" s="13">
        <x:v>-1.41817937216778</x:v>
      </x:c>
      <x:c r="Z94" s="173">
        <x:v>1.5142644397668401</x:v>
      </x:c>
      <x:c r="AA94" s="13">
        <x:v>5.7221188307631197</x:v>
      </x:c>
      <x:c r="AB94" s="173">
        <x:v>0.51598389327750405</x:v>
      </x:c>
      <x:c r="AC94" s="13">
        <x:v>5.4470428871398102</x:v>
      </x:c>
      <x:c r="AD94" s="173">
        <x:v>1.7802044169237601</x:v>
      </x:c>
      <x:c r="AE94" s="13">
        <x:v>4.9560616774420803</x:v>
      </x:c>
      <x:c r="AF94" s="173">
        <x:v>0.54877777097849201</x:v>
      </x:c>
      <x:c r="AG94" s="13">
        <x:v>-0.49098120969773001</x:v>
      </x:c>
      <x:c r="AH94" s="173">
        <x:v>1.8169266995323601</x:v>
      </x:c>
      <x:c r="AI94" s="13">
        <x:v>2.84699460898196</x:v>
      </x:c>
      <x:c r="AJ94" s="173">
        <x:v>0.39099201895303498</x:v>
      </x:c>
      <x:c r="AK94" s="13">
        <x:v>0</x:v>
      </x:c>
      <x:c r="AL94" s="173">
        <x:v>0</x:v>
      </x:c>
      <x:c r="AM94" s="13">
        <x:v>0</x:v>
      </x:c>
      <x:c r="AN94" s="173">
        <x:v>0</x:v>
      </x:c>
      <x:c r="AO94" s="13">
        <x:v>0</x:v>
      </x:c>
      <x:c r="AP94" s="173">
        <x:v>0</x:v>
      </x:c>
      <x:c r="AQ94" s="15"/>
      <x:c r="AR94" s="15"/>
      <x:c r="AS94" s="15"/>
      <x:c r="AT94" s="15"/>
      <x:c r="AU94" s="15"/>
      <x:c r="AV94" s="15"/>
      <x:c r="AW94" s="15"/>
      <x:c r="AX94" s="15"/>
      <x:c r="AY94" s="15"/>
      <x:c r="AZ94" s="15"/>
      <x:c r="BA94" s="13">
        <x:v>-25.8091725575952</x:v>
      </x:c>
      <x:c r="BB94" s="173">
        <x:v>1.13094688692454</x:v>
      </x:c>
      <x:c r="BC94" s="13">
        <x:v>21.039959642248</x:v>
      </x:c>
      <x:c r="BD94" s="173">
        <x:v>1.00331173523756</x:v>
      </x:c>
      <x:c r="BE94" s="13">
        <x:v>-0.87855628622273496</x:v>
      </x:c>
      <x:c r="BF94" s="173">
        <x:v>0.51057787426460999</x:v>
      </x:c>
      <x:c r="BG94" s="13">
        <x:v>4.39449371954362</x:v>
      </x:c>
      <x:c r="BH94" s="173">
        <x:v>0.57012475340079205</x:v>
      </x:c>
      <x:c r="BI94" s="13">
        <x:v>1.2532754820262899</x:v>
      </x:c>
      <x:c r="BJ94" s="182">
        <x:v>0.51110740128848897</x:v>
      </x:c>
    </x:row>
    <x:row r="95" spans="1:62" ht="12.95" customHeight="1" x14ac:dyDescent="0.2">
      <x:c r="A95" s="2" t="s">
        <x:v>400</x:v>
      </x:c>
      <x:c r="B95" s="37">
        <x:v>3</x:v>
      </x:c>
      <x:c r="C95" s="13">
        <x:v>53.990064340467598</x:v>
      </x:c>
      <x:c r="D95" s="173">
        <x:v>1.0055969665386799</x:v>
      </x:c>
      <x:c r="E95" s="13">
        <x:v>56.670495486517403</x:v>
      </x:c>
      <x:c r="F95" s="173">
        <x:v>5.2240055899097397</x:v>
      </x:c>
      <x:c r="G95" s="13">
        <x:v>54.147398715942799</x:v>
      </x:c>
      <x:c r="H95" s="173">
        <x:v>1.0795486293349601</x:v>
      </x:c>
      <x:c r="I95" s="13">
        <x:v>-2.5230967705746501</x:v>
      </x:c>
      <x:c r="J95" s="173">
        <x:v>5.2670121613341996</x:v>
      </x:c>
      <x:c r="K95" s="13">
        <x:v>43.216909745924397</x:v>
      </x:c>
      <x:c r="L95" s="173">
        <x:v>0.96626904333067398</x:v>
      </x:c>
      <x:c r="M95" s="13">
        <x:v>38.158461931848301</x:v>
      </x:c>
      <x:c r="N95" s="173">
        <x:v>4.9970044308350703</x:v>
      </x:c>
      <x:c r="O95" s="13">
        <x:v>43.606150215719303</x:v>
      </x:c>
      <x:c r="P95" s="173">
        <x:v>1.0546324151764499</x:v>
      </x:c>
      <x:c r="Q95" s="13">
        <x:v>5.4476882838710097</x:v>
      </x:c>
      <x:c r="R95" s="173">
        <x:v>5.1513912785547502</x:v>
      </x:c>
      <x:c r="S95" s="13">
        <x:v>2.07227902888184</x:v>
      </x:c>
      <x:c r="T95" s="173">
        <x:v>0.22523356178391701</x:v>
      </x:c>
      <x:c r="U95" s="13">
        <x:v>3.9423379763964599</x:v>
      </x:c>
      <x:c r="V95" s="173">
        <x:v>1.80235314081417</x:v>
      </x:c>
      <x:c r="W95" s="13">
        <x:v>1.5674355735299901</x:v>
      </x:c>
      <x:c r="X95" s="173">
        <x:v>0.22719006147853299</x:v>
      </x:c>
      <x:c r="Y95" s="13">
        <x:v>-2.37490240286647</x:v>
      </x:c>
      <x:c r="Z95" s="173">
        <x:v>1.80594284523412</x:v>
      </x:c>
      <x:c r="AA95" s="13">
        <x:v>0.68476448745616503</x:v>
      </x:c>
      <x:c r="AB95" s="173">
        <x:v>0.12184628231261301</x:v>
      </x:c>
      <x:c r="AC95" s="13">
        <x:v>1.2287046052378501</x:v>
      </x:c>
      <x:c r="AD95" s="173">
        <x:v>1.2519572691660299</x:v>
      </x:c>
      <x:c r="AE95" s="13">
        <x:v>0.67901549480796597</x:v>
      </x:c>
      <x:c r="AF95" s="173">
        <x:v>0.18163154484233099</x:v>
      </x:c>
      <x:c r="AG95" s="13">
        <x:v>-0.549689110429882</x:v>
      </x:c>
      <x:c r="AH95" s="173">
        <x:v>1.35157147840575</x:v>
      </x:c>
      <x:c r="AI95" s="13">
        <x:v>3.5982397269909601E-2</x:v>
      </x:c>
      <x:c r="AJ95" s="173">
        <x:v>3.5950173833329997E-2</x:v>
      </x:c>
      <x:c r="AK95" s="13">
        <x:v>0</x:v>
      </x:c>
      <x:c r="AL95" s="173">
        <x:v>0</x:v>
      </x:c>
      <x:c r="AM95" s="13">
        <x:v>0</x:v>
      </x:c>
      <x:c r="AN95" s="173">
        <x:v>0</x:v>
      </x:c>
      <x:c r="AO95" s="13">
        <x:v>0</x:v>
      </x:c>
      <x:c r="AP95" s="173">
        <x:v>0</x:v>
      </x:c>
      <x:c r="AQ95" s="15"/>
      <x:c r="AR95" s="15"/>
      <x:c r="AS95" s="15"/>
      <x:c r="AT95" s="15"/>
      <x:c r="AU95" s="15"/>
      <x:c r="AV95" s="15"/>
      <x:c r="AW95" s="15"/>
      <x:c r="AX95" s="15"/>
      <x:c r="AY95" s="15"/>
      <x:c r="AZ95" s="15"/>
      <x:c r="BA95" s="13">
        <x:v>-25.0764829202753</x:v>
      </x:c>
      <x:c r="BB95" s="173">
        <x:v>1.22949985726831</x:v>
      </x:c>
      <x:c r="BC95" s="13">
        <x:v>24.9841908826353</x:v>
      </x:c>
      <x:c r="BD95" s="173">
        <x:v>1.1776525338789401</x:v>
      </x:c>
      <x:c r="BE95" s="13">
        <x:v>0.18370246852980901</x:v>
      </x:c>
      <x:c r="BF95" s="173">
        <x:v>0.34802036086753502</x:v>
      </x:c>
      <x:c r="BG95" s="13">
        <x:v>1.8360435473315301E-2</x:v>
      </x:c>
      <x:c r="BH95" s="173">
        <x:v>0.192809355946088</x:v>
      </x:c>
      <x:c r="BI95" s="13">
        <x:v>-0.109770866363209</x:v>
      </x:c>
      <x:c r="BJ95" s="182">
        <x:v>7.9537103666053405E-2</x:v>
      </x:c>
    </x:row>
    <x:row r="96" spans="1:62" ht="12.95" customHeight="1" x14ac:dyDescent="0.2">
      <x:c r="A96" s="2" t="s">
        <x:v>401</x:v>
      </x:c>
      <x:c r="B96" s="37">
        <x:v>3</x:v>
      </x:c>
      <x:c r="C96" s="13">
        <x:v>61.2364344548945</x:v>
      </x:c>
      <x:c r="D96" s="173">
        <x:v>1.6445563319919601</x:v>
      </x:c>
      <x:c r="E96" s="13">
        <x:v>59.859256915293599</x:v>
      </x:c>
      <x:c r="F96" s="173">
        <x:v>5.1283268748535296</x:v>
      </x:c>
      <x:c r="G96" s="13">
        <x:v>61.264669567288401</x:v>
      </x:c>
      <x:c r="H96" s="173">
        <x:v>2.0489869123806299</x:v>
      </x:c>
      <x:c r="I96" s="13">
        <x:v>1.40541265199481</x:v>
      </x:c>
      <x:c r="J96" s="173">
        <x:v>5.28402497860686</x:v>
      </x:c>
      <x:c r="K96" s="13">
        <x:v>4.9130250004624498</x:v>
      </x:c>
      <x:c r="L96" s="173">
        <x:v>0.53780726945880297</x:v>
      </x:c>
      <x:c r="M96" s="13">
        <x:v>13.2809422848451</x:v>
      </x:c>
      <x:c r="N96" s="173">
        <x:v>3.5716751822589599</x:v>
      </x:c>
      <x:c r="O96" s="13">
        <x:v>3.84297135971179</x:v>
      </x:c>
      <x:c r="P96" s="173">
        <x:v>0.748063065369311</x:v>
      </x:c>
      <x:c r="Q96" s="13">
        <x:v>-9.4379709251333193</x:v>
      </x:c>
      <x:c r="R96" s="173">
        <x:v>3.75357157770835</x:v>
      </x:c>
      <x:c r="S96" s="13">
        <x:v>25.126392775308499</x:v>
      </x:c>
      <x:c r="T96" s="173">
        <x:v>1.3672073428226199</x:v>
      </x:c>
      <x:c r="U96" s="13">
        <x:v>20.986622321436698</x:v>
      </x:c>
      <x:c r="V96" s="173">
        <x:v>3.7298800434019399</x:v>
      </x:c>
      <x:c r="W96" s="13">
        <x:v>26.869366749382799</x:v>
      </x:c>
      <x:c r="X96" s="173">
        <x:v>2.0118575931235698</x:v>
      </x:c>
      <x:c r="Y96" s="13">
        <x:v>5.8827444279461503</x:v>
      </x:c>
      <x:c r="Z96" s="173">
        <x:v>4.7991244488708196</x:v>
      </x:c>
      <x:c r="AA96" s="13">
        <x:v>7.6860270604727603</x:v>
      </x:c>
      <x:c r="AB96" s="173">
        <x:v>0.57311535616922404</x:v>
      </x:c>
      <x:c r="AC96" s="13">
        <x:v>5.87317847842459</x:v>
      </x:c>
      <x:c r="AD96" s="173">
        <x:v>1.39073846591053</x:v>
      </x:c>
      <x:c r="AE96" s="13">
        <x:v>8.0229923236169594</x:v>
      </x:c>
      <x:c r="AF96" s="173">
        <x:v>0.72276577400599396</x:v>
      </x:c>
      <x:c r="AG96" s="13">
        <x:v>2.1498138451923601</x:v>
      </x:c>
      <x:c r="AH96" s="173">
        <x:v>1.4068175948526001</x:v>
      </x:c>
      <x:c r="AI96" s="13">
        <x:v>1.0381207088617601</x:v>
      </x:c>
      <x:c r="AJ96" s="173">
        <x:v>0.20189229513471599</x:v>
      </x:c>
      <x:c r="AK96" s="13">
        <x:v>0</x:v>
      </x:c>
      <x:c r="AL96" s="173">
        <x:v>0</x:v>
      </x:c>
      <x:c r="AM96" s="13">
        <x:v>0</x:v>
      </x:c>
      <x:c r="AN96" s="173">
        <x:v>0</x:v>
      </x:c>
      <x:c r="AO96" s="13">
        <x:v>0</x:v>
      </x:c>
      <x:c r="AP96" s="173">
        <x:v>0</x:v>
      </x:c>
      <x:c r="AQ96" s="15"/>
      <x:c r="AR96" s="15"/>
      <x:c r="AS96" s="15"/>
      <x:c r="AT96" s="15"/>
      <x:c r="AU96" s="15"/>
      <x:c r="AV96" s="15"/>
      <x:c r="AW96" s="15"/>
      <x:c r="AX96" s="15"/>
      <x:c r="AY96" s="15"/>
      <x:c r="AZ96" s="15"/>
      <x:c r="BA96" s="13">
        <x:v>1.6064378323839901</x:v>
      </x:c>
      <x:c r="BB96" s="173">
        <x:v>2.41633033093665</x:v>
      </x:c>
      <x:c r="BC96" s="13">
        <x:v>-9.1622230837462099E-2</x:v>
      </x:c>
      <x:c r="BD96" s="173">
        <x:v>0.68116608144241397</x:v>
      </x:c>
      <x:c r="BE96" s="13">
        <x:v>0.45005333954489402</x:v>
      </x:c>
      <x:c r="BF96" s="173">
        <x:v>2.1505219556456301</x:v>
      </x:c>
      <x:c r="BG96" s="13">
        <x:v>-1.6273723204525801</x:v>
      </x:c>
      <x:c r="BH96" s="173">
        <x:v>0.96196646717870105</x:v>
      </x:c>
      <x:c r="BI96" s="13">
        <x:v>-0.33749662063884001</x:v>
      </x:c>
      <x:c r="BJ96" s="182">
        <x:v>0.32816979914421102</x:v>
      </x:c>
    </x:row>
    <x:row r="97" spans="1:62" ht="12.95" customHeight="1" x14ac:dyDescent="0.2">
      <x:c r="A97" s="39" t="s">
        <x:v>413</x:v>
      </x:c>
      <x:c r="B97" s="40">
        <x:v>3</x:v>
      </x:c>
      <x:c r="C97" s="41">
        <x:v>50.528831727653198</x:v>
      </x:c>
      <x:c r="D97" s="181">
        <x:v>0.36595090781793399</x:v>
      </x:c>
      <x:c r="E97" s="41">
        <x:v>41.699345400724098</x:v>
      </x:c>
      <x:c r="F97" s="181">
        <x:v>1.54541396724368</x:v>
      </x:c>
      <x:c r="G97" s="41">
        <x:v>51.647839432107403</x:v>
      </x:c>
      <x:c r="H97" s="181">
        <x:v>0.44875378032024699</x:v>
      </x:c>
      <x:c r="I97" s="41">
        <x:v>9.9484940313833192</x:v>
      </x:c>
      <x:c r="J97" s="181">
        <x:v>1.5861158051503099</x:v>
      </x:c>
      <x:c r="K97" s="41">
        <x:v>21.624663053467501</x:v>
      </x:c>
      <x:c r="L97" s="181">
        <x:v>0.289309452886786</x:v>
      </x:c>
      <x:c r="M97" s="41">
        <x:v>30.181783847328699</x:v>
      </x:c>
      <x:c r="N97" s="181">
        <x:v>1.5656569978441299</x:v>
      </x:c>
      <x:c r="O97" s="41">
        <x:v>21.839639335942099</x:v>
      </x:c>
      <x:c r="P97" s="181">
        <x:v>0.35421674144183302</x:v>
      </x:c>
      <x:c r="Q97" s="41">
        <x:v>-8.3421445113865804</x:v>
      </x:c>
      <x:c r="R97" s="181">
        <x:v>1.5932961033828601</x:v>
      </x:c>
      <x:c r="S97" s="41">
        <x:v>16.946430436129202</x:v>
      </x:c>
      <x:c r="T97" s="181">
        <x:v>0.27217992915400002</x:v>
      </x:c>
      <x:c r="U97" s="41">
        <x:v>16.985604413455199</x:v>
      </x:c>
      <x:c r="V97" s="181">
        <x:v>1.3548310589247201</x:v>
      </x:c>
      <x:c r="W97" s="41">
        <x:v>17.0227179546652</x:v>
      </x:c>
      <x:c r="X97" s="181">
        <x:v>0.37202058549912098</x:v>
      </x:c>
      <x:c r="Y97" s="41">
        <x:v>3.7113541210056902E-2</x:v>
      </x:c>
      <x:c r="Z97" s="181">
        <x:v>1.43044518064644</x:v>
      </x:c>
      <x:c r="AA97" s="41">
        <x:v>9.3261940800942291</x:v>
      </x:c>
      <x:c r="AB97" s="181">
        <x:v>0.20738692862525701</x:v>
      </x:c>
      <x:c r="AC97" s="41">
        <x:v>11.133266338492</x:v>
      </x:c>
      <x:c r="AD97" s="181">
        <x:v>0.95331374697188698</x:v>
      </x:c>
      <x:c r="AE97" s="41">
        <x:v>9.4898032772852297</x:v>
      </x:c>
      <x:c r="AF97" s="181">
        <x:v>0.25713030380616803</x:v>
      </x:c>
      <x:c r="AG97" s="41">
        <x:v>-1.6434630612068</x:v>
      </x:c>
      <x:c r="AH97" s="181">
        <x:v>0.99113775628886103</x:v>
      </x:c>
      <x:c r="AI97" s="41">
        <x:v>1.5738807026558099</x:v>
      </x:c>
      <x:c r="AJ97" s="181">
        <x:v>9.5052383218265202E-2</x:v>
      </x:c>
      <x:c r="AK97" s="41">
        <x:v>0</x:v>
      </x:c>
      <x:c r="AL97" s="181">
        <x:v>0</x:v>
      </x:c>
      <x:c r="AM97" s="41">
        <x:v>0</x:v>
      </x:c>
      <x:c r="AN97" s="181">
        <x:v>0</x:v>
      </x:c>
      <x:c r="AO97" s="41">
        <x:v>0</x:v>
      </x:c>
      <x:c r="AP97" s="181">
        <x:v>0</x:v>
      </x:c>
      <x:c r="AQ97" s="30"/>
      <x:c r="AR97" s="30"/>
      <x:c r="AS97" s="30"/>
      <x:c r="AT97" s="30"/>
      <x:c r="AU97" s="30"/>
      <x:c r="AV97" s="30"/>
      <x:c r="AW97" s="30"/>
      <x:c r="AX97" s="30"/>
      <x:c r="AY97" s="30"/>
      <x:c r="AZ97" s="30"/>
      <x:c r="BA97" s="41">
        <x:v>-22.0398593656342</x:v>
      </x:c>
      <x:c r="BB97" s="181">
        <x:v>0.50545386383894397</x:v>
      </x:c>
      <x:c r="BC97" s="41">
        <x:v>11.3477344656844</x:v>
      </x:c>
      <x:c r="BD97" s="181">
        <x:v>0.36681544418911699</x:v>
      </x:c>
      <x:c r="BE97" s="41">
        <x:v>5.1433576359435804</x:v>
      </x:c>
      <x:c r="BF97" s="181">
        <x:v>0.39859461144617803</x:v>
      </x:c>
      <x:c r="BG97" s="41">
        <x:v>5.3845700934728598</x:v>
      </x:c>
      <x:c r="BH97" s="181">
        <x:v>0.25953270335509698</x:v>
      </x:c>
      <x:c r="BI97" s="41">
        <x:v>0.16419717053331101</x:v>
      </x:c>
      <x:c r="BJ97" s="186">
        <x:v>0.140567110015761</x:v>
      </x:c>
    </x:row>
    <x:row r="99" spans="1:62" x14ac:dyDescent="0.2">
      <x:c r="A99" s="52" t="s">
        <x:v>414</x:v>
      </x:c>
    </x:row>
    <x:row r="100" spans="1:62" x14ac:dyDescent="0.2">
      <x:c r="A100" s="52" t="s">
        <x:v>415</x:v>
      </x:c>
    </x:row>
    <x:row r="101" spans="1:62" x14ac:dyDescent="0.2">
      <x:c r="A101" s="52" t="s">
        <x:v>416</x:v>
      </x:c>
    </x:row>
    <x:row r="102" spans="1:62" x14ac:dyDescent="0.2">
      <x:c r="A102" s="52" t="s">
        <x:v>417</x:v>
      </x:c>
    </x:row>
    <x:row r="103" spans="1:62" x14ac:dyDescent="0.2">
      <x:c r="A103" s="172" t="str">
        <x:f>HYPERLINK("https://oecdcode.org/disclaimers/cyprus.html", "Information on data for Cyprus: https://oecdcode.org/disclaimers/cyprus.html")</x:f>
        <x:v>Information on data for Cyprus: https://oecdcode.org/disclaimers/cyprus.html</x:v>
      </x:c>
    </x:row>
    <x:row r="104" spans="1:62" x14ac:dyDescent="0.2">
      <x:c r="A104" s="52" t="s">
        <x:v>418</x:v>
      </x:c>
    </x:row>
  </x:sheetData>
  <x:mergeCells count="46">
    <x:mergeCell ref="BA7:BJ7"/>
    <x:mergeCell ref="BA8:BJ8"/>
    <x:mergeCell ref="BA9:BB9"/>
    <x:mergeCell ref="BC9:BD9"/>
    <x:mergeCell ref="BE9:BF9"/>
    <x:mergeCell ref="BG9:BH9"/>
    <x:mergeCell ref="BI9:BJ9"/>
    <x:mergeCell ref="AQ7:AZ7"/>
    <x:mergeCell ref="AQ8:AZ8"/>
    <x:mergeCell ref="AQ9:AR9"/>
    <x:mergeCell ref="AS9:AT9"/>
    <x:mergeCell ref="AU9:AV9"/>
    <x:mergeCell ref="AW9:AX9"/>
    <x:mergeCell ref="AY9:AZ9"/>
    <x:mergeCell ref="AI7:AP7"/>
    <x:mergeCell ref="AI8:AJ9"/>
    <x:mergeCell ref="AK8:AP8"/>
    <x:mergeCell ref="AK9:AL9"/>
    <x:mergeCell ref="AM9:AN9"/>
    <x:mergeCell ref="AO9:AP9"/>
    <x:mergeCell ref="U8:Z8"/>
    <x:mergeCell ref="U9:V9"/>
    <x:mergeCell ref="W9:X9"/>
    <x:mergeCell ref="Y9:Z9"/>
    <x:mergeCell ref="AA7:AH7"/>
    <x:mergeCell ref="AA8:AB9"/>
    <x:mergeCell ref="AC8:AH8"/>
    <x:mergeCell ref="AC9:AD9"/>
    <x:mergeCell ref="AE9:AF9"/>
    <x:mergeCell ref="AG9:AH9"/>
    <x:mergeCell ref="B6:B10"/>
    <x:mergeCell ref="C6:BJ6"/>
    <x:mergeCell ref="C7:J7"/>
    <x:mergeCell ref="C8:D9"/>
    <x:mergeCell ref="E8:J8"/>
    <x:mergeCell ref="E9:F9"/>
    <x:mergeCell ref="G9:H9"/>
    <x:mergeCell ref="I9:J9"/>
    <x:mergeCell ref="K7:R7"/>
    <x:mergeCell ref="K8:L9"/>
    <x:mergeCell ref="M8:R8"/>
    <x:mergeCell ref="M9:N9"/>
    <x:mergeCell ref="O9:P9"/>
    <x:mergeCell ref="Q9:R9"/>
    <x:mergeCell ref="S7:Z7"/>
    <x:mergeCell ref="S8:T9"/>
  </x:mergeCells>
  <x:conditionalFormatting sqref="I1:I200">
    <x:cfRule type="expression" dxfId="762" priority="15">
      <x:formula>ABS(I1/J1)&gt;1.95996398454005</x:formula>
    </x:cfRule>
  </x:conditionalFormatting>
  <x:conditionalFormatting sqref="Q1:Q200">
    <x:cfRule type="expression" dxfId="761" priority="14">
      <x:formula>ABS(Q1/R1)&gt;1.95996398454005</x:formula>
    </x:cfRule>
  </x:conditionalFormatting>
  <x:conditionalFormatting sqref="Y1:Y200">
    <x:cfRule type="expression" dxfId="760" priority="13">
      <x:formula>ABS(Y1/Z1)&gt;1.95996398454005</x:formula>
    </x:cfRule>
  </x:conditionalFormatting>
  <x:conditionalFormatting sqref="AG1:AG200">
    <x:cfRule type="expression" dxfId="759" priority="12">
      <x:formula>ABS(AG1/AH1)&gt;1.95996398454005</x:formula>
    </x:cfRule>
  </x:conditionalFormatting>
  <x:conditionalFormatting sqref="AO1:AO200">
    <x:cfRule type="expression" dxfId="758" priority="11">
      <x:formula>ABS(AO1/AP1)&gt;1.95996398454005</x:formula>
    </x:cfRule>
  </x:conditionalFormatting>
  <x:conditionalFormatting sqref="AQ1:AQ200">
    <x:cfRule type="expression" dxfId="757" priority="10">
      <x:formula>ABS(AQ1/AR1)&gt;1.95996398454005</x:formula>
    </x:cfRule>
  </x:conditionalFormatting>
  <x:conditionalFormatting sqref="AS1:AS200">
    <x:cfRule type="expression" dxfId="756" priority="9">
      <x:formula>ABS(AS1/AT1)&gt;1.95996398454005</x:formula>
    </x:cfRule>
  </x:conditionalFormatting>
  <x:conditionalFormatting sqref="AU1:AU200">
    <x:cfRule type="expression" dxfId="755" priority="8">
      <x:formula>ABS(AU1/AV1)&gt;1.95996398454005</x:formula>
    </x:cfRule>
  </x:conditionalFormatting>
  <x:conditionalFormatting sqref="AW1:AW200">
    <x:cfRule type="expression" dxfId="754" priority="7">
      <x:formula>ABS(AW1/AX1)&gt;1.95996398454005</x:formula>
    </x:cfRule>
  </x:conditionalFormatting>
  <x:conditionalFormatting sqref="AY1:AY200">
    <x:cfRule type="expression" dxfId="753" priority="6">
      <x:formula>ABS(AY1/AZ1)&gt;1.95996398454005</x:formula>
    </x:cfRule>
  </x:conditionalFormatting>
  <x:conditionalFormatting sqref="BA1:BA200">
    <x:cfRule type="expression" dxfId="752" priority="5">
      <x:formula>ABS(BA1/BB1)&gt;1.95996398454005</x:formula>
    </x:cfRule>
  </x:conditionalFormatting>
  <x:conditionalFormatting sqref="BC1:BC200">
    <x:cfRule type="expression" dxfId="751" priority="4">
      <x:formula>ABS(BC1/BD1)&gt;1.95996398454005</x:formula>
    </x:cfRule>
  </x:conditionalFormatting>
  <x:conditionalFormatting sqref="BE1:BE200">
    <x:cfRule type="expression" dxfId="750" priority="3">
      <x:formula>ABS(BE1/BF1)&gt;1.95996398454005</x:formula>
    </x:cfRule>
  </x:conditionalFormatting>
  <x:conditionalFormatting sqref="BG1:BG200">
    <x:cfRule type="expression" dxfId="749" priority="2">
      <x:formula>ABS(BG1/BH1)&gt;1.95996398454005</x:formula>
    </x:cfRule>
  </x:conditionalFormatting>
  <x:conditionalFormatting sqref="BI1:BI200">
    <x:cfRule type="expression" dxfId="748" priority="1">
      <x:formula>ABS(BI1/BJ1)&gt;1.95996398454005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dimension ref="A1:BJ105"/>
  <x:sheetViews>
    <x:sheetView showGridLines="0" zoomScale="80" zoomScaleNormal="80" workbookViewId="0"/>
  </x:sheetViews>
  <x:sheetFormatPr defaultColWidth="11.42578125" defaultRowHeight="12.75" x14ac:dyDescent="0.2"/>
  <x:cols>
    <x:col min="1" max="1" width="30.7109375" customWidth="1"/>
    <x:col min="2" max="2" width="8.7109375" customWidth="1"/>
  </x:cols>
  <x:sheetData>
    <x:row r="1" spans="1:62" x14ac:dyDescent="0.2">
      <x:c r="A1" s="1" t="s">
        <x:v>209</x:v>
      </x:c>
    </x:row>
    <x:row r="2" spans="1:62" x14ac:dyDescent="0.2">
      <x:c r="A2" s="51" t="s">
        <x:v>147</x:v>
      </x:c>
    </x:row>
    <x:row r="3" spans="1:62" x14ac:dyDescent="0.2">
      <x:c r="A3" s="47" t="s">
        <x:v>0</x:v>
      </x:c>
    </x:row>
    <x:row r="4" spans="1:62" x14ac:dyDescent="0.2">
      <x:c r="A4" s="147" t="str">
        <x:f>HYPERLINK("#'TOC'!A1", "Back to TOC")</x:f>
        <x:v>Back to TOC</x:v>
      </x:c>
    </x:row>
    <x:row r="6" spans="1:62" ht="15.95" customHeight="1" x14ac:dyDescent="0.2">
      <x:c r="B6" s="670" t="s">
        <x:v>107</x:v>
      </x:c>
      <x:c r="C6" s="673" t="s">
        <x:v>108</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4"/>
    </x:row>
    <x:row r="7" spans="1:62" ht="32.1" customHeight="1" x14ac:dyDescent="0.2">
      <x:c r="B7" s="671"/>
      <x:c r="C7" s="675" t="s">
        <x:v>109</x:v>
      </x:c>
      <x:c r="D7" s="675"/>
      <x:c r="E7" s="675"/>
      <x:c r="F7" s="675"/>
      <x:c r="G7" s="675"/>
      <x:c r="H7" s="675"/>
      <x:c r="I7" s="675"/>
      <x:c r="J7" s="675"/>
      <x:c r="K7" s="675" t="s">
        <x:v>110</x:v>
      </x:c>
      <x:c r="L7" s="675"/>
      <x:c r="M7" s="675"/>
      <x:c r="N7" s="675"/>
      <x:c r="O7" s="675"/>
      <x:c r="P7" s="675"/>
      <x:c r="Q7" s="675"/>
      <x:c r="R7" s="675"/>
      <x:c r="S7" s="675" t="s">
        <x:v>111</x:v>
      </x:c>
      <x:c r="T7" s="675"/>
      <x:c r="U7" s="675"/>
      <x:c r="V7" s="675"/>
      <x:c r="W7" s="675"/>
      <x:c r="X7" s="675"/>
      <x:c r="Y7" s="675"/>
      <x:c r="Z7" s="675"/>
      <x:c r="AA7" s="675" t="s">
        <x:v>112</x:v>
      </x:c>
      <x:c r="AB7" s="675"/>
      <x:c r="AC7" s="675"/>
      <x:c r="AD7" s="675"/>
      <x:c r="AE7" s="675"/>
      <x:c r="AF7" s="675"/>
      <x:c r="AG7" s="675"/>
      <x:c r="AH7" s="675"/>
      <x:c r="AI7" s="675" t="s">
        <x:v>113</x:v>
      </x:c>
      <x:c r="AJ7" s="675"/>
      <x:c r="AK7" s="675"/>
      <x:c r="AL7" s="675"/>
      <x:c r="AM7" s="675"/>
      <x:c r="AN7" s="675"/>
      <x:c r="AO7" s="675"/>
      <x:c r="AP7" s="675"/>
      <x:c r="AQ7" s="678" t="s">
        <x:v>8</x:v>
      </x:c>
      <x:c r="AR7" s="678"/>
      <x:c r="AS7" s="678"/>
      <x:c r="AT7" s="678"/>
      <x:c r="AU7" s="678"/>
      <x:c r="AV7" s="678"/>
      <x:c r="AW7" s="678"/>
      <x:c r="AX7" s="678"/>
      <x:c r="AY7" s="678"/>
      <x:c r="AZ7" s="678"/>
      <x:c r="BA7" s="678" t="s">
        <x:v>9</x:v>
      </x:c>
      <x:c r="BB7" s="678"/>
      <x:c r="BC7" s="678"/>
      <x:c r="BD7" s="678"/>
      <x:c r="BE7" s="678"/>
      <x:c r="BF7" s="678"/>
      <x:c r="BG7" s="678"/>
      <x:c r="BH7" s="678"/>
      <x:c r="BI7" s="678"/>
      <x:c r="BJ7" s="680"/>
    </x:row>
    <x:row r="8" spans="1:62" ht="15.95" customHeight="1" x14ac:dyDescent="0.2">
      <x:c r="B8" s="671"/>
      <x:c r="C8" s="676" t="s">
        <x:v>10</x:v>
      </x:c>
      <x:c r="D8" s="676"/>
      <x:c r="E8" s="676" t="s">
        <x:v>131</x:v>
      </x:c>
      <x:c r="F8" s="676"/>
      <x:c r="G8" s="676"/>
      <x:c r="H8" s="676"/>
      <x:c r="I8" s="676"/>
      <x:c r="J8" s="676"/>
      <x:c r="K8" s="676" t="s">
        <x:v>10</x:v>
      </x:c>
      <x:c r="L8" s="676"/>
      <x:c r="M8" s="676" t="s">
        <x:v>131</x:v>
      </x:c>
      <x:c r="N8" s="676"/>
      <x:c r="O8" s="676"/>
      <x:c r="P8" s="676"/>
      <x:c r="Q8" s="676"/>
      <x:c r="R8" s="676"/>
      <x:c r="S8" s="676" t="s">
        <x:v>10</x:v>
      </x:c>
      <x:c r="T8" s="676"/>
      <x:c r="U8" s="676" t="s">
        <x:v>131</x:v>
      </x:c>
      <x:c r="V8" s="676"/>
      <x:c r="W8" s="676"/>
      <x:c r="X8" s="676"/>
      <x:c r="Y8" s="676"/>
      <x:c r="Z8" s="676"/>
      <x:c r="AA8" s="676" t="s">
        <x:v>10</x:v>
      </x:c>
      <x:c r="AB8" s="676"/>
      <x:c r="AC8" s="676" t="s">
        <x:v>131</x:v>
      </x:c>
      <x:c r="AD8" s="676"/>
      <x:c r="AE8" s="676"/>
      <x:c r="AF8" s="676"/>
      <x:c r="AG8" s="676"/>
      <x:c r="AH8" s="676"/>
      <x:c r="AI8" s="676" t="s">
        <x:v>10</x:v>
      </x:c>
      <x:c r="AJ8" s="676"/>
      <x:c r="AK8" s="676" t="s">
        <x:v>131</x:v>
      </x:c>
      <x:c r="AL8" s="676"/>
      <x:c r="AM8" s="676"/>
      <x:c r="AN8" s="676"/>
      <x:c r="AO8" s="676"/>
      <x:c r="AP8" s="676"/>
      <x:c r="AQ8" s="679" t="s">
        <x:v>10</x:v>
      </x:c>
      <x:c r="AR8" s="679"/>
      <x:c r="AS8" s="679"/>
      <x:c r="AT8" s="679"/>
      <x:c r="AU8" s="679"/>
      <x:c r="AV8" s="679"/>
      <x:c r="AW8" s="679"/>
      <x:c r="AX8" s="679"/>
      <x:c r="AY8" s="679"/>
      <x:c r="AZ8" s="679"/>
      <x:c r="BA8" s="679" t="s">
        <x:v>10</x:v>
      </x:c>
      <x:c r="BB8" s="679"/>
      <x:c r="BC8" s="679"/>
      <x:c r="BD8" s="679"/>
      <x:c r="BE8" s="679"/>
      <x:c r="BF8" s="679"/>
      <x:c r="BG8" s="679"/>
      <x:c r="BH8" s="679"/>
      <x:c r="BI8" s="679"/>
      <x:c r="BJ8" s="681"/>
    </x:row>
    <x:row r="9" spans="1:62" ht="80.099999999999994" customHeight="1" x14ac:dyDescent="0.2">
      <x:c r="B9" s="671"/>
      <x:c r="C9" s="676"/>
      <x:c r="D9" s="676"/>
      <x:c r="E9" s="677" t="s">
        <x:v>148</x:v>
      </x:c>
      <x:c r="F9" s="677"/>
      <x:c r="G9" s="677" t="s">
        <x:v>149</x:v>
      </x:c>
      <x:c r="H9" s="677"/>
      <x:c r="I9" s="677" t="s">
        <x:v>114</x:v>
      </x:c>
      <x:c r="J9" s="677"/>
      <x:c r="K9" s="676"/>
      <x:c r="L9" s="676"/>
      <x:c r="M9" s="677" t="s">
        <x:v>148</x:v>
      </x:c>
      <x:c r="N9" s="677"/>
      <x:c r="O9" s="677" t="s">
        <x:v>149</x:v>
      </x:c>
      <x:c r="P9" s="677"/>
      <x:c r="Q9" s="677" t="s">
        <x:v>114</x:v>
      </x:c>
      <x:c r="R9" s="677"/>
      <x:c r="S9" s="676"/>
      <x:c r="T9" s="676"/>
      <x:c r="U9" s="677" t="s">
        <x:v>148</x:v>
      </x:c>
      <x:c r="V9" s="677"/>
      <x:c r="W9" s="677" t="s">
        <x:v>149</x:v>
      </x:c>
      <x:c r="X9" s="677"/>
      <x:c r="Y9" s="677" t="s">
        <x:v>114</x:v>
      </x:c>
      <x:c r="Z9" s="677"/>
      <x:c r="AA9" s="676"/>
      <x:c r="AB9" s="676"/>
      <x:c r="AC9" s="677" t="s">
        <x:v>115</x:v>
      </x:c>
      <x:c r="AD9" s="677"/>
      <x:c r="AE9" s="677" t="s">
        <x:v>116</x:v>
      </x:c>
      <x:c r="AF9" s="677"/>
      <x:c r="AG9" s="677" t="s">
        <x:v>114</x:v>
      </x:c>
      <x:c r="AH9" s="677"/>
      <x:c r="AI9" s="676"/>
      <x:c r="AJ9" s="676"/>
      <x:c r="AK9" s="677" t="s">
        <x:v>115</x:v>
      </x:c>
      <x:c r="AL9" s="677"/>
      <x:c r="AM9" s="677" t="s">
        <x:v>116</x:v>
      </x:c>
      <x:c r="AN9" s="677"/>
      <x:c r="AO9" s="677" t="s">
        <x:v>114</x:v>
      </x:c>
      <x:c r="AP9" s="677"/>
      <x:c r="AQ9" s="679" t="s">
        <x:v>109</x:v>
      </x:c>
      <x:c r="AR9" s="679"/>
      <x:c r="AS9" s="679" t="s">
        <x:v>110</x:v>
      </x:c>
      <x:c r="AT9" s="679"/>
      <x:c r="AU9" s="679" t="s">
        <x:v>111</x:v>
      </x:c>
      <x:c r="AV9" s="679"/>
      <x:c r="AW9" s="679" t="s">
        <x:v>112</x:v>
      </x:c>
      <x:c r="AX9" s="679"/>
      <x:c r="AY9" s="679" t="s">
        <x:v>113</x:v>
      </x:c>
      <x:c r="AZ9" s="679"/>
      <x:c r="BA9" s="679" t="s">
        <x:v>109</x:v>
      </x:c>
      <x:c r="BB9" s="679"/>
      <x:c r="BC9" s="679" t="s">
        <x:v>110</x:v>
      </x:c>
      <x:c r="BD9" s="679"/>
      <x:c r="BE9" s="679" t="s">
        <x:v>111</x:v>
      </x:c>
      <x:c r="BF9" s="679"/>
      <x:c r="BG9" s="679" t="s">
        <x:v>112</x:v>
      </x:c>
      <x:c r="BH9" s="679"/>
      <x:c r="BI9" s="679" t="s">
        <x:v>113</x:v>
      </x:c>
      <x:c r="BJ9" s="681"/>
    </x:row>
    <x:row r="10" spans="1:62" ht="15.95" customHeight="1" x14ac:dyDescent="0.2">
      <x:c r="B10" s="672"/>
      <x:c r="C10" s="4" t="s">
        <x:v>14</x:v>
      </x:c>
      <x:c r="D10" s="4" t="s">
        <x:v>15</x:v>
      </x:c>
      <x:c r="E10" s="4" t="s">
        <x:v>14</x:v>
      </x:c>
      <x:c r="F10" s="4" t="s">
        <x:v>15</x:v>
      </x:c>
      <x:c r="G10" s="4" t="s">
        <x:v>14</x:v>
      </x:c>
      <x:c r="H10" s="4" t="s">
        <x:v>15</x:v>
      </x:c>
      <x:c r="I10" s="4" t="s">
        <x:v>16</x:v>
      </x:c>
      <x:c r="J10" s="4" t="s">
        <x:v>15</x:v>
      </x:c>
      <x:c r="K10" s="4" t="s">
        <x:v>14</x:v>
      </x:c>
      <x:c r="L10" s="4" t="s">
        <x:v>15</x:v>
      </x:c>
      <x:c r="M10" s="4" t="s">
        <x:v>14</x:v>
      </x:c>
      <x:c r="N10" s="4" t="s">
        <x:v>15</x:v>
      </x:c>
      <x:c r="O10" s="4" t="s">
        <x:v>14</x:v>
      </x:c>
      <x:c r="P10" s="4" t="s">
        <x:v>15</x:v>
      </x:c>
      <x:c r="Q10" s="4" t="s">
        <x:v>16</x:v>
      </x:c>
      <x:c r="R10" s="4" t="s">
        <x:v>15</x:v>
      </x:c>
      <x:c r="S10" s="4" t="s">
        <x:v>14</x:v>
      </x:c>
      <x:c r="T10" s="4" t="s">
        <x:v>15</x:v>
      </x:c>
      <x:c r="U10" s="4" t="s">
        <x:v>14</x:v>
      </x:c>
      <x:c r="V10" s="4" t="s">
        <x:v>15</x:v>
      </x:c>
      <x:c r="W10" s="4" t="s">
        <x:v>14</x:v>
      </x:c>
      <x:c r="X10" s="4" t="s">
        <x:v>15</x:v>
      </x:c>
      <x:c r="Y10" s="4" t="s">
        <x:v>16</x:v>
      </x:c>
      <x:c r="Z10" s="4" t="s">
        <x:v>15</x:v>
      </x:c>
      <x:c r="AA10" s="4" t="s">
        <x:v>14</x:v>
      </x:c>
      <x:c r="AB10" s="4" t="s">
        <x:v>15</x:v>
      </x:c>
      <x:c r="AC10" s="4" t="s">
        <x:v>14</x:v>
      </x:c>
      <x:c r="AD10" s="4" t="s">
        <x:v>15</x:v>
      </x:c>
      <x:c r="AE10" s="4" t="s">
        <x:v>14</x:v>
      </x:c>
      <x:c r="AF10" s="4" t="s">
        <x:v>15</x:v>
      </x:c>
      <x:c r="AG10" s="4" t="s">
        <x:v>16</x:v>
      </x:c>
      <x:c r="AH10" s="4" t="s">
        <x:v>15</x:v>
      </x:c>
      <x:c r="AI10" s="4" t="s">
        <x:v>14</x:v>
      </x:c>
      <x:c r="AJ10" s="4" t="s">
        <x:v>15</x:v>
      </x:c>
      <x:c r="AK10" s="4" t="s">
        <x:v>14</x:v>
      </x:c>
      <x:c r="AL10" s="4" t="s">
        <x:v>15</x:v>
      </x:c>
      <x:c r="AM10" s="4" t="s">
        <x:v>14</x:v>
      </x:c>
      <x:c r="AN10" s="4" t="s">
        <x:v>15</x:v>
      </x:c>
      <x:c r="AO10" s="4" t="s">
        <x:v>16</x:v>
      </x:c>
      <x:c r="AP10" s="4" t="s">
        <x:v>15</x:v>
      </x:c>
      <x:c r="AQ10" s="4" t="s">
        <x:v>16</x:v>
      </x:c>
      <x:c r="AR10" s="4" t="s">
        <x:v>15</x:v>
      </x:c>
      <x:c r="AS10" s="4" t="s">
        <x:v>16</x:v>
      </x:c>
      <x:c r="AT10" s="4" t="s">
        <x:v>15</x:v>
      </x:c>
      <x:c r="AU10" s="4" t="s">
        <x:v>16</x:v>
      </x:c>
      <x:c r="AV10" s="4" t="s">
        <x:v>15</x:v>
      </x:c>
      <x:c r="AW10" s="4" t="s">
        <x:v>16</x:v>
      </x:c>
      <x:c r="AX10" s="4" t="s">
        <x:v>15</x:v>
      </x:c>
      <x:c r="AY10" s="4" t="s">
        <x:v>16</x:v>
      </x:c>
      <x:c r="AZ10" s="4" t="s">
        <x:v>15</x:v>
      </x:c>
      <x:c r="BA10" s="4" t="s">
        <x:v>16</x:v>
      </x:c>
      <x:c r="BB10" s="4" t="s">
        <x:v>15</x:v>
      </x:c>
      <x:c r="BC10" s="4" t="s">
        <x:v>16</x:v>
      </x:c>
      <x:c r="BD10" s="4" t="s">
        <x:v>15</x:v>
      </x:c>
      <x:c r="BE10" s="4" t="s">
        <x:v>16</x:v>
      </x:c>
      <x:c r="BF10" s="4" t="s">
        <x:v>15</x:v>
      </x:c>
      <x:c r="BG10" s="4" t="s">
        <x:v>16</x:v>
      </x:c>
      <x:c r="BH10" s="4" t="s">
        <x:v>15</x:v>
      </x:c>
      <x:c r="BI10" s="4" t="s">
        <x:v>16</x:v>
      </x:c>
      <x:c r="BJ10" s="5" t="s">
        <x:v>15</x:v>
      </x:c>
    </x:row>
    <x:row r="11" spans="1:62" ht="12.95" customHeight="1" x14ac:dyDescent="0.2">
      <x:c r="A11" s="6"/>
      <x:c r="B11" s="7"/>
      <x:c r="C11" s="8" t="s">
        <x:v>663</x:v>
      </x:c>
      <x:c r="D11" s="9" t="s">
        <x:v>664</x:v>
      </x:c>
      <x:c r="E11" s="8" t="s">
        <x:v>724</x:v>
      </x:c>
      <x:c r="F11" s="9" t="s">
        <x:v>725</x:v>
      </x:c>
      <x:c r="G11" s="8" t="s">
        <x:v>726</x:v>
      </x:c>
      <x:c r="H11" s="9" t="s">
        <x:v>727</x:v>
      </x:c>
      <x:c r="I11" s="8" t="s">
        <x:v>728</x:v>
      </x:c>
      <x:c r="J11" s="9" t="s">
        <x:v>729</x:v>
      </x:c>
      <x:c r="K11" s="8" t="s">
        <x:v>671</x:v>
      </x:c>
      <x:c r="L11" s="9" t="s">
        <x:v>672</x:v>
      </x:c>
      <x:c r="M11" s="8" t="s">
        <x:v>730</x:v>
      </x:c>
      <x:c r="N11" s="9" t="s">
        <x:v>731</x:v>
      </x:c>
      <x:c r="O11" s="8" t="s">
        <x:v>732</x:v>
      </x:c>
      <x:c r="P11" s="9" t="s">
        <x:v>733</x:v>
      </x:c>
      <x:c r="Q11" s="8" t="s">
        <x:v>734</x:v>
      </x:c>
      <x:c r="R11" s="9" t="s">
        <x:v>735</x:v>
      </x:c>
      <x:c r="S11" s="8" t="s">
        <x:v>679</x:v>
      </x:c>
      <x:c r="T11" s="9" t="s">
        <x:v>680</x:v>
      </x:c>
      <x:c r="U11" s="8" t="s">
        <x:v>736</x:v>
      </x:c>
      <x:c r="V11" s="9" t="s">
        <x:v>737</x:v>
      </x:c>
      <x:c r="W11" s="8" t="s">
        <x:v>738</x:v>
      </x:c>
      <x:c r="X11" s="9" t="s">
        <x:v>739</x:v>
      </x:c>
      <x:c r="Y11" s="8" t="s">
        <x:v>740</x:v>
      </x:c>
      <x:c r="Z11" s="9" t="s">
        <x:v>741</x:v>
      </x:c>
      <x:c r="AA11" s="8" t="s">
        <x:v>687</x:v>
      </x:c>
      <x:c r="AB11" s="9" t="s">
        <x:v>688</x:v>
      </x:c>
      <x:c r="AC11" s="8" t="s">
        <x:v>742</x:v>
      </x:c>
      <x:c r="AD11" s="9" t="s">
        <x:v>743</x:v>
      </x:c>
      <x:c r="AE11" s="8" t="s">
        <x:v>744</x:v>
      </x:c>
      <x:c r="AF11" s="9" t="s">
        <x:v>745</x:v>
      </x:c>
      <x:c r="AG11" s="8" t="s">
        <x:v>746</x:v>
      </x:c>
      <x:c r="AH11" s="9" t="s">
        <x:v>747</x:v>
      </x:c>
      <x:c r="AI11" s="8" t="s">
        <x:v>695</x:v>
      </x:c>
      <x:c r="AJ11" s="9" t="s">
        <x:v>696</x:v>
      </x:c>
      <x:c r="AK11" s="8" t="s">
        <x:v>748</x:v>
      </x:c>
      <x:c r="AL11" s="9" t="s">
        <x:v>749</x:v>
      </x:c>
      <x:c r="AM11" s="8" t="s">
        <x:v>750</x:v>
      </x:c>
      <x:c r="AN11" s="9" t="s">
        <x:v>751</x:v>
      </x:c>
      <x:c r="AO11" s="8" t="s">
        <x:v>752</x:v>
      </x:c>
      <x:c r="AP11" s="9" t="s">
        <x:v>753</x:v>
      </x:c>
      <x:c r="AQ11" s="10" t="s">
        <x:v>703</x:v>
      </x:c>
      <x:c r="AR11" s="10" t="s">
        <x:v>704</x:v>
      </x:c>
      <x:c r="AS11" s="10" t="s">
        <x:v>705</x:v>
      </x:c>
      <x:c r="AT11" s="10" t="s">
        <x:v>706</x:v>
      </x:c>
      <x:c r="AU11" s="10" t="s">
        <x:v>707</x:v>
      </x:c>
      <x:c r="AV11" s="10" t="s">
        <x:v>708</x:v>
      </x:c>
      <x:c r="AW11" s="10" t="s">
        <x:v>709</x:v>
      </x:c>
      <x:c r="AX11" s="10" t="s">
        <x:v>710</x:v>
      </x:c>
      <x:c r="AY11" s="10" t="s">
        <x:v>711</x:v>
      </x:c>
      <x:c r="AZ11" s="10" t="s">
        <x:v>712</x:v>
      </x:c>
      <x:c r="BA11" s="10" t="s">
        <x:v>713</x:v>
      </x:c>
      <x:c r="BB11" s="10" t="s">
        <x:v>714</x:v>
      </x:c>
      <x:c r="BC11" s="10" t="s">
        <x:v>715</x:v>
      </x:c>
      <x:c r="BD11" s="10" t="s">
        <x:v>716</x:v>
      </x:c>
      <x:c r="BE11" s="10" t="s">
        <x:v>717</x:v>
      </x:c>
      <x:c r="BF11" s="10" t="s">
        <x:v>718</x:v>
      </x:c>
      <x:c r="BG11" s="10" t="s">
        <x:v>719</x:v>
      </x:c>
      <x:c r="BH11" s="10" t="s">
        <x:v>720</x:v>
      </x:c>
      <x:c r="BI11" s="10" t="s">
        <x:v>721</x:v>
      </x:c>
      <x:c r="BJ11" s="11" t="s">
        <x:v>722</x:v>
      </x:c>
    </x:row>
    <x:row r="12" spans="1:62" ht="12.95" customHeight="1" x14ac:dyDescent="0.2">
      <x:c r="A12" s="2" t="s">
        <x:v>17</x:v>
      </x:c>
      <x:c r="B12" s="12">
        <x:v>2</x:v>
      </x:c>
      <x:c r="C12" s="13">
        <x:v>89.499716845873493</x:v>
      </x:c>
      <x:c r="D12" s="14">
        <x:v>0.96819848793821905</x:v>
      </x:c>
      <x:c r="E12" s="13">
        <x:v>88.7667938655282</x:v>
      </x:c>
      <x:c r="F12" s="14">
        <x:v>0.98769040526489305</x:v>
      </x:c>
      <x:c r="G12" s="13">
        <x:v>80.469555656980901</x:v>
      </x:c>
      <x:c r="H12" s="14">
        <x:v>8.1026576220369808</x:v>
      </x:c>
      <x:c r="I12" s="13">
        <x:v>-8.2972382085473004</x:v>
      </x:c>
      <x:c r="J12" s="14">
        <x:v>7.90231262327453</x:v>
      </x:c>
      <x:c r="K12" s="13">
        <x:v>0.497392178691906</x:v>
      </x:c>
      <x:c r="L12" s="14">
        <x:v>0.126802872243793</x:v>
      </x:c>
      <x:c r="M12" s="13">
        <x:v>0.40325882447396699</x:v>
      </x:c>
      <x:c r="N12" s="14">
        <x:v>0.14413012025862401</x:v>
      </x:c>
      <x:c r="O12" s="13">
        <x:v>0</x:v>
      </x:c>
      <x:c r="P12" s="14">
        <x:v>0</x:v>
      </x:c>
      <x:c r="Q12" s="13">
        <x:v>-0.40325882447396699</x:v>
      </x:c>
      <x:c r="R12" s="14">
        <x:v>0.14413012025862401</x:v>
      </x:c>
      <x:c r="S12" s="13">
        <x:v>7.8777354102404704</x:v>
      </x:c>
      <x:c r="T12" s="14">
        <x:v>0.84883587944470895</x:v>
      </x:c>
      <x:c r="U12" s="13">
        <x:v>8.4545495747531394</x:v>
      </x:c>
      <x:c r="V12" s="14">
        <x:v>0.89518928438969703</x:v>
      </x:c>
      <x:c r="W12" s="13">
        <x:v>16.221616682961901</x:v>
      </x:c>
      <x:c r="X12" s="14">
        <x:v>7.6167009086922004</x:v>
      </x:c>
      <x:c r="Y12" s="13">
        <x:v>7.7670671082087104</x:v>
      </x:c>
      <x:c r="Z12" s="14">
        <x:v>7.4460800112540699</x:v>
      </x:c>
      <x:c r="AA12" s="13">
        <x:v>1.3479285063798201</x:v>
      </x:c>
      <x:c r="AB12" s="14">
        <x:v>0.25866648305741002</x:v>
      </x:c>
      <x:c r="AC12" s="13">
        <x:v>1.49771176142909</x:v>
      </x:c>
      <x:c r="AD12" s="14">
        <x:v>0.31057772413837798</x:v>
      </x:c>
      <x:c r="AE12" s="13">
        <x:v>3.3088276600572</x:v>
      </x:c>
      <x:c r="AF12" s="14">
        <x:v>3.2706563231391601</x:v>
      </x:c>
      <x:c r="AG12" s="13">
        <x:v>1.81111589862811</x:v>
      </x:c>
      <x:c r="AH12" s="14">
        <x:v>3.3708757392049602</x:v>
      </x:c>
      <x:c r="AI12" s="13">
        <x:v>0.77722705881435705</x:v>
      </x:c>
      <x:c r="AJ12" s="14">
        <x:v>0.204465783711059</x:v>
      </x:c>
      <x:c r="AK12" s="13">
        <x:v>0.87768597381555302</x:v>
      </x:c>
      <x:c r="AL12" s="14">
        <x:v>0.22720702663977399</x:v>
      </x:c>
      <x:c r="AM12" s="13">
        <x:v>0</x:v>
      </x:c>
      <x:c r="AN12" s="14">
        <x:v>0</x:v>
      </x:c>
      <x:c r="AO12" s="13">
        <x:v>-0.87768597381555302</x:v>
      </x:c>
      <x:c r="AP12" s="14">
        <x:v>0.22720702663977399</x:v>
      </x:c>
      <x:c r="AQ12" s="15"/>
      <x:c r="AR12" s="15"/>
      <x:c r="AS12" s="15"/>
      <x:c r="AT12" s="15"/>
      <x:c r="AU12" s="15"/>
      <x:c r="AV12" s="15"/>
      <x:c r="AW12" s="15"/>
      <x:c r="AX12" s="15"/>
      <x:c r="AY12" s="15"/>
      <x:c r="AZ12" s="15"/>
      <x:c r="BA12" s="15"/>
      <x:c r="BB12" s="15"/>
      <x:c r="BC12" s="15"/>
      <x:c r="BD12" s="15"/>
      <x:c r="BE12" s="15"/>
      <x:c r="BF12" s="15"/>
      <x:c r="BG12" s="15"/>
      <x:c r="BH12" s="15"/>
      <x:c r="BI12" s="15"/>
      <x:c r="BJ12" s="16"/>
    </x:row>
    <x:row r="13" spans="1:62" ht="12.95" customHeight="1" x14ac:dyDescent="0.2">
      <x:c r="A13" s="2" t="s">
        <x:v>18</x:v>
      </x:c>
      <x:c r="B13" s="12">
        <x:v>2</x:v>
      </x:c>
      <x:c r="C13" s="13">
        <x:v>48.2778584242078</x:v>
      </x:c>
      <x:c r="D13" s="14">
        <x:v>0.99831872993836701</x:v>
      </x:c>
      <x:c r="E13" s="13">
        <x:v>50.9113077967694</x:v>
      </x:c>
      <x:c r="F13" s="14">
        <x:v>1.5104435697368399</x:v>
      </x:c>
      <x:c r="G13" s="13">
        <x:v>32.971454508853597</x:v>
      </x:c>
      <x:c r="H13" s="14">
        <x:v>2.86087994437599</x:v>
      </x:c>
      <x:c r="I13" s="13">
        <x:v>-17.939853287915799</x:v>
      </x:c>
      <x:c r="J13" s="14">
        <x:v>3.2157424578099798</x:v>
      </x:c>
      <x:c r="K13" s="13">
        <x:v>46.860293578665903</x:v>
      </x:c>
      <x:c r="L13" s="14">
        <x:v>0.98904463776746399</x:v>
      </x:c>
      <x:c r="M13" s="13">
        <x:v>43.397130556281397</x:v>
      </x:c>
      <x:c r="N13" s="14">
        <x:v>1.52308588531191</x:v>
      </x:c>
      <x:c r="O13" s="13">
        <x:v>62.197043309692901</x:v>
      </x:c>
      <x:c r="P13" s="14">
        <x:v>2.8829804043648601</x:v>
      </x:c>
      <x:c r="Q13" s="13">
        <x:v>18.799912753411501</x:v>
      </x:c>
      <x:c r="R13" s="14">
        <x:v>3.1900577971148998</x:v>
      </x:c>
      <x:c r="S13" s="13">
        <x:v>1.20444155467753</x:v>
      </x:c>
      <x:c r="T13" s="14">
        <x:v>0.215331055571062</x:v>
      </x:c>
      <x:c r="U13" s="13">
        <x:v>1.8862577017064399</x:v>
      </x:c>
      <x:c r="V13" s="14">
        <x:v>0.39241865031005702</x:v>
      </x:c>
      <x:c r="W13" s="13">
        <x:v>0.68988009041868104</x:v>
      </x:c>
      <x:c r="X13" s="14">
        <x:v>0.495741774567726</x:v>
      </x:c>
      <x:c r="Y13" s="13">
        <x:v>-1.19637761128776</x:v>
      </x:c>
      <x:c r="Z13" s="14">
        <x:v>0.59934455957902499</x:v>
      </x:c>
      <x:c r="AA13" s="13">
        <x:v>3.61223035578104</x:v>
      </x:c>
      <x:c r="AB13" s="14">
        <x:v>0.37872752656316999</x:v>
      </x:c>
      <x:c r="AC13" s="13">
        <x:v>3.77340058408836</x:v>
      </x:c>
      <x:c r="AD13" s="14">
        <x:v>0.45310491525375901</x:v>
      </x:c>
      <x:c r="AE13" s="13">
        <x:v>4.0023406678552496</x:v>
      </x:c>
      <x:c r="AF13" s="14">
        <x:v>1.2412234029090401</x:v>
      </x:c>
      <x:c r="AG13" s="13">
        <x:v>0.22894008376689501</x:v>
      </x:c>
      <x:c r="AH13" s="14">
        <x:v>1.29370867905149</x:v>
      </x:c>
      <x:c r="AI13" s="13">
        <x:v>4.5176086667701301E-2</x:v>
      </x:c>
      <x:c r="AJ13" s="14">
        <x:v>3.4659907086067102E-2</x:v>
      </x:c>
      <x:c r="AK13" s="13">
        <x:v>3.1903361154383199E-2</x:v>
      </x:c>
      <x:c r="AL13" s="14">
        <x:v>3.2283794421043698E-2</x:v>
      </x:c>
      <x:c r="AM13" s="13">
        <x:v>0.139281423179512</x:v>
      </x:c>
      <x:c r="AN13" s="14">
        <x:v>0.14115583520931599</x:v>
      </x:c>
      <x:c r="AO13" s="13">
        <x:v>0.10737806202512901</x:v>
      </x:c>
      <x:c r="AP13" s="14">
        <x:v>0.14479631249625799</x:v>
      </x:c>
      <x:c r="AQ13" s="15"/>
      <x:c r="AR13" s="15"/>
      <x:c r="AS13" s="15"/>
      <x:c r="AT13" s="15"/>
      <x:c r="AU13" s="15"/>
      <x:c r="AV13" s="15"/>
      <x:c r="AW13" s="15"/>
      <x:c r="AX13" s="15"/>
      <x:c r="AY13" s="15"/>
      <x:c r="AZ13" s="15"/>
      <x:c r="BA13" s="15"/>
      <x:c r="BB13" s="15"/>
      <x:c r="BC13" s="15"/>
      <x:c r="BD13" s="15"/>
      <x:c r="BE13" s="15"/>
      <x:c r="BF13" s="15"/>
      <x:c r="BG13" s="15"/>
      <x:c r="BH13" s="15"/>
      <x:c r="BI13" s="15"/>
      <x:c r="BJ13" s="16"/>
    </x:row>
    <x:row r="14" spans="1:62" ht="12.95" customHeight="1" x14ac:dyDescent="0.2">
      <x:c r="A14" s="2" t="s">
        <x:v>19</x:v>
      </x:c>
      <x:c r="B14" s="12">
        <x:v>2</x:v>
      </x:c>
      <x:c r="C14" s="13">
        <x:v>91.249834181985605</x:v>
      </x:c>
      <x:c r="D14" s="14">
        <x:v>0.58066080591409297</x:v>
      </x:c>
      <x:c r="E14" s="13">
        <x:v>92.050402962910695</x:v>
      </x:c>
      <x:c r="F14" s="14">
        <x:v>0.87850312986562995</x:v>
      </x:c>
      <x:c r="G14" s="13">
        <x:v>76.365450625703104</x:v>
      </x:c>
      <x:c r="H14" s="14">
        <x:v>3.63102092838685</x:v>
      </x:c>
      <x:c r="I14" s="13">
        <x:v>-15.684952337207701</x:v>
      </x:c>
      <x:c r="J14" s="14">
        <x:v>3.8704716683195399</x:v>
      </x:c>
      <x:c r="K14" s="13">
        <x:v>3.22760903678902</x:v>
      </x:c>
      <x:c r="L14" s="14">
        <x:v>0.34192978007150099</x:v>
      </x:c>
      <x:c r="M14" s="13">
        <x:v>3.1373938831253398</x:v>
      </x:c>
      <x:c r="N14" s="14">
        <x:v>0.46587024454785603</x:v>
      </x:c>
      <x:c r="O14" s="13">
        <x:v>7.6422539767346596</x:v>
      </x:c>
      <x:c r="P14" s="14">
        <x:v>1.59931090700503</x:v>
      </x:c>
      <x:c r="Q14" s="13">
        <x:v>4.5048600936093202</x:v>
      </x:c>
      <x:c r="R14" s="14">
        <x:v>1.6857593391961501</x:v>
      </x:c>
      <x:c r="S14" s="13">
        <x:v>2.58359862843571</x:v>
      </x:c>
      <x:c r="T14" s="14">
        <x:v>0.28753114487968001</x:v>
      </x:c>
      <x:c r="U14" s="13">
        <x:v>2.4320262156252102</x:v>
      </x:c>
      <x:c r="V14" s="14">
        <x:v>0.35095274403593801</x:v>
      </x:c>
      <x:c r="W14" s="13">
        <x:v>5.5478158182033601</x:v>
      </x:c>
      <x:c r="X14" s="14">
        <x:v>1.95483843206733</x:v>
      </x:c>
      <x:c r="Y14" s="13">
        <x:v>3.1157896025781602</x:v>
      </x:c>
      <x:c r="Z14" s="14">
        <x:v>1.99575440475338</x:v>
      </x:c>
      <x:c r="AA14" s="13">
        <x:v>1.81951518567582</x:v>
      </x:c>
      <x:c r="AB14" s="14">
        <x:v>0.230316379072767</x:v>
      </x:c>
      <x:c r="AC14" s="13">
        <x:v>1.2151197720114699</x:v>
      </x:c>
      <x:c r="AD14" s="14">
        <x:v>0.23558608308158899</x:v>
      </x:c>
      <x:c r="AE14" s="13">
        <x:v>5.1215753420192298</x:v>
      </x:c>
      <x:c r="AF14" s="14">
        <x:v>1.74000179375766</x:v>
      </x:c>
      <x:c r="AG14" s="13">
        <x:v>3.9064555700077599</x:v>
      </x:c>
      <x:c r="AH14" s="14">
        <x:v>1.7206532460559401</x:v>
      </x:c>
      <x:c r="AI14" s="13">
        <x:v>1.1194429671138599</x:v>
      </x:c>
      <x:c r="AJ14" s="14">
        <x:v>0.22619902198647801</x:v>
      </x:c>
      <x:c r="AK14" s="13">
        <x:v>1.16505716632724</x:v>
      </x:c>
      <x:c r="AL14" s="14">
        <x:v>0.41675228735411601</x:v>
      </x:c>
      <x:c r="AM14" s="13">
        <x:v>5.32290423733967</x:v>
      </x:c>
      <x:c r="AN14" s="14">
        <x:v>1.7726707138128099</x:v>
      </x:c>
      <x:c r="AO14" s="13">
        <x:v>4.15784707101243</x:v>
      </x:c>
      <x:c r="AP14" s="14">
        <x:v>1.94605146549845</x:v>
      </x:c>
      <x:c r="AQ14" s="15"/>
      <x:c r="AR14" s="15"/>
      <x:c r="AS14" s="15"/>
      <x:c r="AT14" s="15"/>
      <x:c r="AU14" s="15"/>
      <x:c r="AV14" s="15"/>
      <x:c r="AW14" s="15"/>
      <x:c r="AX14" s="15"/>
      <x:c r="AY14" s="15"/>
      <x:c r="AZ14" s="15"/>
      <x:c r="BA14" s="15"/>
      <x:c r="BB14" s="15"/>
      <x:c r="BC14" s="15"/>
      <x:c r="BD14" s="15"/>
      <x:c r="BE14" s="15"/>
      <x:c r="BF14" s="15"/>
      <x:c r="BG14" s="15"/>
      <x:c r="BH14" s="15"/>
      <x:c r="BI14" s="15"/>
      <x:c r="BJ14" s="16"/>
    </x:row>
    <x:row r="15" spans="1:62" ht="12.95" customHeight="1" x14ac:dyDescent="0.2">
      <x:c r="A15" s="2" t="s">
        <x:v>20</x:v>
      </x:c>
      <x:c r="B15" s="12">
        <x:v>2</x:v>
      </x:c>
      <x:c r="C15" s="13">
        <x:v>70.901321727591395</x:v>
      </x:c>
      <x:c r="D15" s="14">
        <x:v>1.2792235635067599</x:v>
      </x:c>
      <x:c r="E15" s="13">
        <x:v>70.851676353829902</x:v>
      </x:c>
      <x:c r="F15" s="14">
        <x:v>1.37190536942201</x:v>
      </x:c>
      <x:c r="G15" s="13">
        <x:v>57.9058703411091</x:v>
      </x:c>
      <x:c r="H15" s="14">
        <x:v>10.2017352518679</x:v>
      </x:c>
      <x:c r="I15" s="13">
        <x:v>-12.9458060127208</x:v>
      </x:c>
      <x:c r="J15" s="14">
        <x:v>9.8885015543943293</x:v>
      </x:c>
      <x:c r="K15" s="13">
        <x:v>7.5041083748022501</x:v>
      </x:c>
      <x:c r="L15" s="14">
        <x:v>0.62241355094017603</x:v>
      </x:c>
      <x:c r="M15" s="13">
        <x:v>7.5439188057748403</x:v>
      </x:c>
      <x:c r="N15" s="14">
        <x:v>0.70893511295012301</x:v>
      </x:c>
      <x:c r="O15" s="13">
        <x:v>15.797452556368199</x:v>
      </x:c>
      <x:c r="P15" s="14">
        <x:v>8.0878103696052399</x:v>
      </x:c>
      <x:c r="Q15" s="13">
        <x:v>8.2535337505933395</x:v>
      </x:c>
      <x:c r="R15" s="14">
        <x:v>8.1618456436447495</x:v>
      </x:c>
      <x:c r="S15" s="13">
        <x:v>16.985132566461701</x:v>
      </x:c>
      <x:c r="T15" s="14">
        <x:v>1.1151812104096599</x:v>
      </x:c>
      <x:c r="U15" s="13">
        <x:v>16.9239393634683</x:v>
      </x:c>
      <x:c r="V15" s="14">
        <x:v>1.23071716995098</x:v>
      </x:c>
      <x:c r="W15" s="13">
        <x:v>14.8608045784992</x:v>
      </x:c>
      <x:c r="X15" s="14">
        <x:v>7.1716160926642898</x:v>
      </x:c>
      <x:c r="Y15" s="13">
        <x:v>-2.0631347849691402</x:v>
      </x:c>
      <x:c r="Z15" s="14">
        <x:v>6.9306374190287601</x:v>
      </x:c>
      <x:c r="AA15" s="13">
        <x:v>1.8089490423853101</x:v>
      </x:c>
      <x:c r="AB15" s="14">
        <x:v>0.29753262321533203</x:v>
      </x:c>
      <x:c r="AC15" s="13">
        <x:v>1.94165238471112</x:v>
      </x:c>
      <x:c r="AD15" s="14">
        <x:v>0.329875771988766</x:v>
      </x:c>
      <x:c r="AE15" s="13">
        <x:v>5.1195832042495999</x:v>
      </x:c>
      <x:c r="AF15" s="14">
        <x:v>5.0828758682992499</x:v>
      </x:c>
      <x:c r="AG15" s="13">
        <x:v>3.1779308195384801</x:v>
      </x:c>
      <x:c r="AH15" s="14">
        <x:v>5.0534221537455597</x:v>
      </x:c>
      <x:c r="AI15" s="13">
        <x:v>2.8004882887593499</x:v>
      </x:c>
      <x:c r="AJ15" s="14">
        <x:v>0.34890350351904797</x:v>
      </x:c>
      <x:c r="AK15" s="13">
        <x:v>2.73881309221587</x:v>
      </x:c>
      <x:c r="AL15" s="14">
        <x:v>0.46613413875487802</x:v>
      </x:c>
      <x:c r="AM15" s="13">
        <x:v>6.3162893197739702</x:v>
      </x:c>
      <x:c r="AN15" s="14">
        <x:v>6.1685712949078297</x:v>
      </x:c>
      <x:c r="AO15" s="13">
        <x:v>3.5774762275580998</x:v>
      </x:c>
      <x:c r="AP15" s="14">
        <x:v>6.1730163326984</x:v>
      </x:c>
      <x:c r="AQ15" s="15"/>
      <x:c r="AR15" s="15"/>
      <x:c r="AS15" s="15"/>
      <x:c r="AT15" s="15"/>
      <x:c r="AU15" s="15"/>
      <x:c r="AV15" s="15"/>
      <x:c r="AW15" s="15"/>
      <x:c r="AX15" s="15"/>
      <x:c r="AY15" s="15"/>
      <x:c r="AZ15" s="15"/>
      <x:c r="BA15" s="15"/>
      <x:c r="BB15" s="15"/>
      <x:c r="BC15" s="15"/>
      <x:c r="BD15" s="15"/>
      <x:c r="BE15" s="15"/>
      <x:c r="BF15" s="15"/>
      <x:c r="BG15" s="15"/>
      <x:c r="BH15" s="15"/>
      <x:c r="BI15" s="15"/>
      <x:c r="BJ15" s="16"/>
    </x:row>
    <x:row r="16" spans="1:62" ht="12.95" customHeight="1" x14ac:dyDescent="0.2">
      <x:c r="A16" s="2" t="s">
        <x:v>21</x:v>
      </x:c>
      <x:c r="B16" s="12">
        <x:v>2</x:v>
      </x:c>
      <x:c r="C16" s="13">
        <x:v>51.431576558039701</x:v>
      </x:c>
      <x:c r="D16" s="14">
        <x:v>0.965906045959254</x:v>
      </x:c>
      <x:c r="E16" s="13">
        <x:v>51.108041836829997</x:v>
      </x:c>
      <x:c r="F16" s="14">
        <x:v>1.2262382052322101</x:v>
      </x:c>
      <x:c r="G16" s="13">
        <x:v>42.949214076899302</x:v>
      </x:c>
      <x:c r="H16" s="14">
        <x:v>8.4807699457286105</x:v>
      </x:c>
      <x:c r="I16" s="13">
        <x:v>-8.1588277599306895</x:v>
      </x:c>
      <x:c r="J16" s="14">
        <x:v>8.5018428206169894</x:v>
      </x:c>
      <x:c r="K16" s="13">
        <x:v>9.9597199946616204</x:v>
      </x:c>
      <x:c r="L16" s="14">
        <x:v>0.54363563409150595</x:v>
      </x:c>
      <x:c r="M16" s="13">
        <x:v>9.4791722926560205</x:v>
      </x:c>
      <x:c r="N16" s="14">
        <x:v>0.86633468874457398</x:v>
      </x:c>
      <x:c r="O16" s="13">
        <x:v>10.707181443559101</x:v>
      </x:c>
      <x:c r="P16" s="14">
        <x:v>5.2202223796088401</x:v>
      </x:c>
      <x:c r="Q16" s="13">
        <x:v>1.22800915090303</x:v>
      </x:c>
      <x:c r="R16" s="14">
        <x:v>5.2998739343976604</x:v>
      </x:c>
      <x:c r="S16" s="13">
        <x:v>17.390113785874899</x:v>
      </x:c>
      <x:c r="T16" s="14">
        <x:v>0.77888553085873002</x:v>
      </x:c>
      <x:c r="U16" s="13">
        <x:v>18.596055490169199</x:v>
      </x:c>
      <x:c r="V16" s="14">
        <x:v>0.91162596615891101</x:v>
      </x:c>
      <x:c r="W16" s="13">
        <x:v>15.757568998583</x:v>
      </x:c>
      <x:c r="X16" s="14">
        <x:v>6.3879321720320199</x:v>
      </x:c>
      <x:c r="Y16" s="13">
        <x:v>-2.8384864915861998</x:v>
      </x:c>
      <x:c r="Z16" s="14">
        <x:v>6.4441165317328197</x:v>
      </x:c>
      <x:c r="AA16" s="13">
        <x:v>18.0483432901284</x:v>
      </x:c>
      <x:c r="AB16" s="14">
        <x:v>0.70579882095471402</x:v>
      </x:c>
      <x:c r="AC16" s="13">
        <x:v>17.2901008097163</x:v>
      </x:c>
      <x:c r="AD16" s="14">
        <x:v>0.90611652077581695</x:v>
      </x:c>
      <x:c r="AE16" s="13">
        <x:v>12.3003728919544</x:v>
      </x:c>
      <x:c r="AF16" s="14">
        <x:v>6.9069140770192297</x:v>
      </x:c>
      <x:c r="AG16" s="13">
        <x:v>-4.9897279177619103</x:v>
      </x:c>
      <x:c r="AH16" s="14">
        <x:v>6.9664788571726204</x:v>
      </x:c>
      <x:c r="AI16" s="13">
        <x:v>3.1702463712953302</x:v>
      </x:c>
      <x:c r="AJ16" s="14">
        <x:v>0.38252706915828</x:v>
      </x:c>
      <x:c r="AK16" s="13">
        <x:v>3.5266295706284501</x:v>
      </x:c>
      <x:c r="AL16" s="14">
        <x:v>0.49826391244784402</x:v>
      </x:c>
      <x:c r="AM16" s="13">
        <x:v>18.2856625890042</x:v>
      </x:c>
      <x:c r="AN16" s="14">
        <x:v>6.7222164674197904</x:v>
      </x:c>
      <x:c r="AO16" s="13">
        <x:v>14.759033018375799</x:v>
      </x:c>
      <x:c r="AP16" s="14">
        <x:v>6.6915652606059899</x:v>
      </x:c>
      <x:c r="AQ16" s="15"/>
      <x:c r="AR16" s="15"/>
      <x:c r="AS16" s="15"/>
      <x:c r="AT16" s="15"/>
      <x:c r="AU16" s="15"/>
      <x:c r="AV16" s="15"/>
      <x:c r="AW16" s="15"/>
      <x:c r="AX16" s="15"/>
      <x:c r="AY16" s="15"/>
      <x:c r="AZ16" s="15"/>
      <x:c r="BA16" s="15"/>
      <x:c r="BB16" s="15"/>
      <x:c r="BC16" s="15"/>
      <x:c r="BD16" s="15"/>
      <x:c r="BE16" s="15"/>
      <x:c r="BF16" s="15"/>
      <x:c r="BG16" s="15"/>
      <x:c r="BH16" s="15"/>
      <x:c r="BI16" s="15"/>
      <x:c r="BJ16" s="16"/>
    </x:row>
    <x:row r="17" spans="1:62" ht="12.95" customHeight="1" x14ac:dyDescent="0.2">
      <x:c r="A17" s="2" t="s">
        <x:v>22</x:v>
      </x:c>
      <x:c r="B17" s="12">
        <x:v>2</x:v>
      </x:c>
      <x:c r="C17" s="13">
        <x:v>82.063460301637804</x:v>
      </x:c>
      <x:c r="D17" s="14">
        <x:v>0.76223714680613397</x:v>
      </x:c>
      <x:c r="E17" s="13">
        <x:v>86.025596997533597</x:v>
      </x:c>
      <x:c r="F17" s="14">
        <x:v>0.64894429562507705</x:v>
      </x:c>
      <x:c r="G17" s="13">
        <x:v>32.883414704938801</x:v>
      </x:c>
      <x:c r="H17" s="14">
        <x:v>3.4805004272235198</x:v>
      </x:c>
      <x:c r="I17" s="13">
        <x:v>-53.142182292594804</x:v>
      </x:c>
      <x:c r="J17" s="14">
        <x:v>3.4637320814714001</x:v>
      </x:c>
      <x:c r="K17" s="13">
        <x:v>14.2282230843586</x:v>
      </x:c>
      <x:c r="L17" s="14">
        <x:v>0.60793526952343402</x:v>
      </x:c>
      <x:c r="M17" s="13">
        <x:v>10.8863648830958</x:v>
      </x:c>
      <x:c r="N17" s="14">
        <x:v>0.51138287125612203</x:v>
      </x:c>
      <x:c r="O17" s="13">
        <x:v>55.159729520690803</x:v>
      </x:c>
      <x:c r="P17" s="14">
        <x:v>3.3772974123305</x:v>
      </x:c>
      <x:c r="Q17" s="13">
        <x:v>44.273364637595002</x:v>
      </x:c>
      <x:c r="R17" s="14">
        <x:v>3.3528342277051899</x:v>
      </x:c>
      <x:c r="S17" s="13">
        <x:v>1.1357848296583299</x:v>
      </x:c>
      <x:c r="T17" s="14">
        <x:v>0.168669030313884</x:v>
      </x:c>
      <x:c r="U17" s="13">
        <x:v>0.91338625405380003</x:v>
      </x:c>
      <x:c r="V17" s="14">
        <x:v>0.199447045432736</x:v>
      </x:c>
      <x:c r="W17" s="13">
        <x:v>2.9636649782236502</x:v>
      </x:c>
      <x:c r="X17" s="14">
        <x:v>1.1178377041781999</x:v>
      </x:c>
      <x:c r="Y17" s="13">
        <x:v>2.0502787241698499</x:v>
      </x:c>
      <x:c r="Z17" s="14">
        <x:v>1.1315964434196399</x:v>
      </x:c>
      <x:c r="AA17" s="13">
        <x:v>1.1208887760122299</x:v>
      </x:c>
      <x:c r="AB17" s="14">
        <x:v>0.17978604490882399</x:v>
      </x:c>
      <x:c r="AC17" s="13">
        <x:v>0.78582064998068202</x:v>
      </x:c>
      <x:c r="AD17" s="14">
        <x:v>0.176187023634927</x:v>
      </x:c>
      <x:c r="AE17" s="13">
        <x:v>2.4148856876352398</x:v>
      </x:c>
      <x:c r="AF17" s="14">
        <x:v>1.1279951241921899</x:v>
      </x:c>
      <x:c r="AG17" s="13">
        <x:v>1.6290650376545599</x:v>
      </x:c>
      <x:c r="AH17" s="14">
        <x:v>1.1393147160652399</x:v>
      </x:c>
      <x:c r="AI17" s="13">
        <x:v>1.45164300833306</x:v>
      </x:c>
      <x:c r="AJ17" s="14">
        <x:v>0.214987345955783</x:v>
      </x:c>
      <x:c r="AK17" s="13">
        <x:v>1.38883121533613</x:v>
      </x:c>
      <x:c r="AL17" s="14">
        <x:v>0.25967640136209102</x:v>
      </x:c>
      <x:c r="AM17" s="13">
        <x:v>6.5783051085114801</x:v>
      </x:c>
      <x:c r="AN17" s="14">
        <x:v>1.4805387442599001</x:v>
      </x:c>
      <x:c r="AO17" s="13">
        <x:v>5.1894738931753501</x:v>
      </x:c>
      <x:c r="AP17" s="14">
        <x:v>1.5336125613193401</x:v>
      </x:c>
      <x:c r="AQ17" s="15"/>
      <x:c r="AR17" s="15"/>
      <x:c r="AS17" s="15"/>
      <x:c r="AT17" s="15"/>
      <x:c r="AU17" s="15"/>
      <x:c r="AV17" s="15"/>
      <x:c r="AW17" s="15"/>
      <x:c r="AX17" s="15"/>
      <x:c r="AY17" s="15"/>
      <x:c r="AZ17" s="15"/>
      <x:c r="BA17" s="15"/>
      <x:c r="BB17" s="15"/>
      <x:c r="BC17" s="15"/>
      <x:c r="BD17" s="15"/>
      <x:c r="BE17" s="15"/>
      <x:c r="BF17" s="15"/>
      <x:c r="BG17" s="15"/>
      <x:c r="BH17" s="15"/>
      <x:c r="BI17" s="15"/>
      <x:c r="BJ17" s="16"/>
    </x:row>
    <x:row r="18" spans="1:62" ht="12.95" customHeight="1" x14ac:dyDescent="0.2">
      <x:c r="A18" s="17" t="s">
        <x:v>23</x:v>
      </x:c>
      <x:c r="B18" s="12">
        <x:v>2</x:v>
      </x:c>
      <x:c r="C18" s="13">
        <x:v>78.249515444893305</x:v>
      </x:c>
      <x:c r="D18" s="14">
        <x:v>1.0827319419217101</x:v>
      </x:c>
      <x:c r="E18" s="13">
        <x:v>82.443255124775007</x:v>
      </x:c>
      <x:c r="F18" s="14">
        <x:v>0.90305035216877605</x:v>
      </x:c>
      <x:c r="G18" s="13">
        <x:v>29.341040238008201</x:v>
      </x:c>
      <x:c r="H18" s="14">
        <x:v>4.50385930269975</x:v>
      </x:c>
      <x:c r="I18" s="13">
        <x:v>-53.102214886766802</x:v>
      </x:c>
      <x:c r="J18" s="14">
        <x:v>4.3143779243852798</x:v>
      </x:c>
      <x:c r="K18" s="13">
        <x:v>17.620005327072001</x:v>
      </x:c>
      <x:c r="L18" s="14">
        <x:v>0.89802674132099103</x:v>
      </x:c>
      <x:c r="M18" s="13">
        <x:v>14.2295207741829</x:v>
      </x:c>
      <x:c r="N18" s="14">
        <x:v>0.76663567915552999</x:v>
      </x:c>
      <x:c r="O18" s="13">
        <x:v>55.317044313048598</x:v>
      </x:c>
      <x:c r="P18" s="14">
        <x:v>4.5238755826545498</x:v>
      </x:c>
      <x:c r="Q18" s="13">
        <x:v>41.087523538865703</x:v>
      </x:c>
      <x:c r="R18" s="14">
        <x:v>4.4044824567450096</x:v>
      </x:c>
      <x:c r="S18" s="13">
        <x:v>1.4206025680186301</x:v>
      </x:c>
      <x:c r="T18" s="14">
        <x:v>0.25611425193308301</x:v>
      </x:c>
      <x:c r="U18" s="13">
        <x:v>1.22743113491383</x:v>
      </x:c>
      <x:c r="V18" s="14">
        <x:v>0.30538715523363102</x:v>
      </x:c>
      <x:c r="W18" s="13">
        <x:v>3.95629625772361</x:v>
      </x:c>
      <x:c r="X18" s="14">
        <x:v>1.7292139106098201</x:v>
      </x:c>
      <x:c r="Y18" s="13">
        <x:v>2.7288651228097698</x:v>
      </x:c>
      <x:c r="Z18" s="14">
        <x:v>1.76004324643465</x:v>
      </x:c>
      <x:c r="AA18" s="13">
        <x:v>1.16062093812877</x:v>
      </x:c>
      <x:c r="AB18" s="14">
        <x:v>0.231518151854746</x:v>
      </x:c>
      <x:c r="AC18" s="13">
        <x:v>0.769400429886541</x:v>
      </x:c>
      <x:c r="AD18" s="14">
        <x:v>0.24094846416575</x:v>
      </x:c>
      <x:c r="AE18" s="13">
        <x:v>3.5408298495005002</x:v>
      </x:c>
      <x:c r="AF18" s="14">
        <x:v>1.8247687962200401</x:v>
      </x:c>
      <x:c r="AG18" s="13">
        <x:v>2.7714294196139599</x:v>
      </x:c>
      <x:c r="AH18" s="14">
        <x:v>1.83803037109928</x:v>
      </x:c>
      <x:c r="AI18" s="13">
        <x:v>1.54925572188732</x:v>
      </x:c>
      <x:c r="AJ18" s="14">
        <x:v>0.32296819679664701</x:v>
      </x:c>
      <x:c r="AK18" s="13">
        <x:v>1.3303925362417299</x:v>
      </x:c>
      <x:c r="AL18" s="14">
        <x:v>0.35520454716676397</x:v>
      </x:c>
      <x:c r="AM18" s="13">
        <x:v>7.8447893417191201</x:v>
      </x:c>
      <x:c r="AN18" s="14">
        <x:v>2.2928878334605098</x:v>
      </x:c>
      <x:c r="AO18" s="13">
        <x:v>6.5143968054774</x:v>
      </x:c>
      <x:c r="AP18" s="14">
        <x:v>2.3441743028364002</x:v>
      </x:c>
      <x:c r="AQ18" s="15"/>
      <x:c r="AR18" s="15"/>
      <x:c r="AS18" s="15"/>
      <x:c r="AT18" s="15"/>
      <x:c r="AU18" s="15"/>
      <x:c r="AV18" s="15"/>
      <x:c r="AW18" s="15"/>
      <x:c r="AX18" s="15"/>
      <x:c r="AY18" s="15"/>
      <x:c r="AZ18" s="15"/>
      <x:c r="BA18" s="15"/>
      <x:c r="BB18" s="15"/>
      <x:c r="BC18" s="15"/>
      <x:c r="BD18" s="15"/>
      <x:c r="BE18" s="15"/>
      <x:c r="BF18" s="15"/>
      <x:c r="BG18" s="15"/>
      <x:c r="BH18" s="15"/>
      <x:c r="BI18" s="15"/>
      <x:c r="BJ18" s="16"/>
    </x:row>
    <x:row r="19" spans="1:62" ht="12.95" customHeight="1" x14ac:dyDescent="0.2">
      <x:c r="A19" s="17" t="s">
        <x:v>24</x:v>
      </x:c>
      <x:c r="B19" s="12">
        <x:v>2</x:v>
      </x:c>
      <x:c r="C19" s="13">
        <x:v>88.146364232540094</x:v>
      </x:c>
      <x:c r="D19" s="14">
        <x:v>0.941994904220959</x:v>
      </x:c>
      <x:c r="E19" s="13">
        <x:v>91.866666369089501</x:v>
      </x:c>
      <x:c r="F19" s="14">
        <x:v>0.88615767506895604</x:v>
      </x:c>
      <x:c r="G19" s="13">
        <x:v>38.432824363933797</x:v>
      </x:c>
      <x:c r="H19" s="14">
        <x:v>5.2997809034538603</x:v>
      </x:c>
      <x:c r="I19" s="13">
        <x:v>-53.433842005155597</x:v>
      </x:c>
      <x:c r="J19" s="14">
        <x:v>5.5575272956128003</x:v>
      </x:c>
      <x:c r="K19" s="13">
        <x:v>8.8186310970803792</x:v>
      </x:c>
      <x:c r="L19" s="14">
        <x:v>0.767527388664202</x:v>
      </x:c>
      <x:c r="M19" s="13">
        <x:v>5.4352923240359496</x:v>
      </x:c>
      <x:c r="N19" s="14">
        <x:v>0.63359245171368805</x:v>
      </x:c>
      <x:c r="O19" s="13">
        <x:v>54.913283461313803</x:v>
      </x:c>
      <x:c r="P19" s="14">
        <x:v>5.18848400766319</x:v>
      </x:c>
      <x:c r="Q19" s="13">
        <x:v>49.477991137277797</x:v>
      </x:c>
      <x:c r="R19" s="14">
        <x:v>5.2996424711177097</x:v>
      </x:c>
      <x:c r="S19" s="13">
        <x:v>0.68152578676766495</x:v>
      </x:c>
      <x:c r="T19" s="14">
        <x:v>0.15217958539774501</x:v>
      </x:c>
      <x:c r="U19" s="13">
        <x:v>0.40133073282212001</x:v>
      </x:c>
      <x:c r="V19" s="14">
        <x:v>0.17178454399503301</x:v>
      </x:c>
      <x:c r="W19" s="13">
        <x:v>1.4086296024603999</x:v>
      </x:c>
      <x:c r="X19" s="14">
        <x:v>0.99445671799487301</x:v>
      </x:c>
      <x:c r="Y19" s="13">
        <x:v>1.0072988696382801</x:v>
      </x:c>
      <x:c r="Z19" s="14">
        <x:v>1.01011151559331</x:v>
      </x:c>
      <x:c r="AA19" s="13">
        <x:v>1.0575194997903701</x:v>
      </x:c>
      <x:c r="AB19" s="14">
        <x:v>0.261746786199193</x:v>
      </x:c>
      <x:c r="AC19" s="13">
        <x:v>0.81259409820890505</x:v>
      </x:c>
      <x:c r="AD19" s="14">
        <x:v>0.23664048548013999</x:v>
      </x:c>
      <x:c r="AE19" s="13">
        <x:v>0.65100514206488003</x:v>
      </x:c>
      <x:c r="AF19" s="14">
        <x:v>0.63738675480503804</x:v>
      </x:c>
      <x:c r="AG19" s="13">
        <x:v>-0.16158895614402399</x:v>
      </x:c>
      <x:c r="AH19" s="14">
        <x:v>0.67030905380885897</x:v>
      </x:c>
      <x:c r="AI19" s="13">
        <x:v>1.29595938382149</x:v>
      </x:c>
      <x:c r="AJ19" s="14">
        <x:v>0.244613050555889</x:v>
      </x:c>
      <x:c r="AK19" s="13">
        <x:v>1.4841164758435701</x:v>
      </x:c>
      <x:c r="AL19" s="14">
        <x:v>0.36464530866775802</x:v>
      </x:c>
      <x:c r="AM19" s="13">
        <x:v>4.5942574302271497</x:v>
      </x:c>
      <x:c r="AN19" s="14">
        <x:v>1.5014939284106099</x:v>
      </x:c>
      <x:c r="AO19" s="13">
        <x:v>3.1101409543835801</x:v>
      </x:c>
      <x:c r="AP19" s="14">
        <x:v>1.5698221967379899</x:v>
      </x:c>
      <x:c r="AQ19" s="15"/>
      <x:c r="AR19" s="15"/>
      <x:c r="AS19" s="15"/>
      <x:c r="AT19" s="15"/>
      <x:c r="AU19" s="15"/>
      <x:c r="AV19" s="15"/>
      <x:c r="AW19" s="15"/>
      <x:c r="AX19" s="15"/>
      <x:c r="AY19" s="15"/>
      <x:c r="AZ19" s="15"/>
      <x:c r="BA19" s="15"/>
      <x:c r="BB19" s="15"/>
      <x:c r="BC19" s="15"/>
      <x:c r="BD19" s="15"/>
      <x:c r="BE19" s="15"/>
      <x:c r="BF19" s="15"/>
      <x:c r="BG19" s="15"/>
      <x:c r="BH19" s="15"/>
      <x:c r="BI19" s="15"/>
      <x:c r="BJ19" s="16"/>
    </x:row>
    <x:row r="20" spans="1:62" ht="12.95" customHeight="1" x14ac:dyDescent="0.2">
      <x:c r="A20" s="2" t="s">
        <x:v>25</x:v>
      </x:c>
      <x:c r="B20" s="12">
        <x:v>2</x:v>
      </x:c>
      <x:c r="C20" s="13">
        <x:v>75.451537901593198</x:v>
      </x:c>
      <x:c r="D20" s="14">
        <x:v>1.45868185347038</x:v>
      </x:c>
      <x:c r="E20" s="13">
        <x:v>74.514364568989606</x:v>
      </x:c>
      <x:c r="F20" s="14">
        <x:v>1.5062065413828101</x:v>
      </x:c>
      <x:c r="G20" s="13">
        <x:v>69.690868435628502</x:v>
      </x:c>
      <x:c r="H20" s="14">
        <x:v>3.8664377677822799</x:v>
      </x:c>
      <x:c r="I20" s="13">
        <x:v>-4.8234961333611004</x:v>
      </x:c>
      <x:c r="J20" s="14">
        <x:v>3.7648193431889698</x:v>
      </x:c>
      <x:c r="K20" s="13">
        <x:v>3.4397606991975098</x:v>
      </x:c>
      <x:c r="L20" s="14">
        <x:v>0.49407356859241602</x:v>
      </x:c>
      <x:c r="M20" s="13">
        <x:v>3.4763758560528299</x:v>
      </x:c>
      <x:c r="N20" s="14">
        <x:v>0.65414074268714995</x:v>
      </x:c>
      <x:c r="O20" s="13">
        <x:v>5.2640868597320498</x:v>
      </x:c>
      <x:c r="P20" s="14">
        <x:v>1.84836151740067</x:v>
      </x:c>
      <x:c r="Q20" s="13">
        <x:v>1.7877110036792201</x:v>
      </x:c>
      <x:c r="R20" s="14">
        <x:v>1.93774139861448</x:v>
      </x:c>
      <x:c r="S20" s="13">
        <x:v>13.380847642477001</x:v>
      </x:c>
      <x:c r="T20" s="14">
        <x:v>0.97173448868344503</x:v>
      </x:c>
      <x:c r="U20" s="13">
        <x:v>13.7394461899727</x:v>
      </x:c>
      <x:c r="V20" s="14">
        <x:v>0.99421445525362195</x:v>
      </x:c>
      <x:c r="W20" s="13">
        <x:v>19.0953947528699</x:v>
      </x:c>
      <x:c r="X20" s="14">
        <x:v>2.9639802025305699</x:v>
      </x:c>
      <x:c r="Y20" s="13">
        <x:v>5.3559485628971899</x:v>
      </x:c>
      <x:c r="Z20" s="14">
        <x:v>3.08520202458788</x:v>
      </x:c>
      <x:c r="AA20" s="13">
        <x:v>6.1522529954099099</x:v>
      </x:c>
      <x:c r="AB20" s="14">
        <x:v>0.60531532826180201</x:v>
      </x:c>
      <x:c r="AC20" s="13">
        <x:v>6.1690346677453798</x:v>
      </x:c>
      <x:c r="AD20" s="14">
        <x:v>0.765449595181241</x:v>
      </x:c>
      <x:c r="AE20" s="13">
        <x:v>5.2149827558898298</x:v>
      </x:c>
      <x:c r="AF20" s="14">
        <x:v>1.65135567000696</x:v>
      </x:c>
      <x:c r="AG20" s="13">
        <x:v>-0.95405191185555305</x:v>
      </x:c>
      <x:c r="AH20" s="14">
        <x:v>1.7968476765124799</x:v>
      </x:c>
      <x:c r="AI20" s="13">
        <x:v>1.5756007613223499</x:v>
      </x:c>
      <x:c r="AJ20" s="14">
        <x:v>0.35172069408864298</x:v>
      </x:c>
      <x:c r="AK20" s="13">
        <x:v>2.1007787172395198</x:v>
      </x:c>
      <x:c r="AL20" s="14">
        <x:v>0.52345419516742597</x:v>
      </x:c>
      <x:c r="AM20" s="13">
        <x:v>0.73466719587976703</x:v>
      </x:c>
      <x:c r="AN20" s="14">
        <x:v>0.58734657021388403</x:v>
      </x:c>
      <x:c r="AO20" s="13">
        <x:v>-1.3661115213597499</x:v>
      </x:c>
      <x:c r="AP20" s="14">
        <x:v>0.79143946315993496</x:v>
      </x:c>
      <x:c r="AQ20" s="15"/>
      <x:c r="AR20" s="15"/>
      <x:c r="AS20" s="15"/>
      <x:c r="AT20" s="15"/>
      <x:c r="AU20" s="15"/>
      <x:c r="AV20" s="15"/>
      <x:c r="AW20" s="15"/>
      <x:c r="AX20" s="15"/>
      <x:c r="AY20" s="15"/>
      <x:c r="AZ20" s="15"/>
      <x:c r="BA20" s="15"/>
      <x:c r="BB20" s="15"/>
      <x:c r="BC20" s="15"/>
      <x:c r="BD20" s="15"/>
      <x:c r="BE20" s="15"/>
      <x:c r="BF20" s="15"/>
      <x:c r="BG20" s="15"/>
      <x:c r="BH20" s="15"/>
      <x:c r="BI20" s="15"/>
      <x:c r="BJ20" s="16"/>
    </x:row>
    <x:row r="21" spans="1:62" ht="12.95" customHeight="1" x14ac:dyDescent="0.2">
      <x:c r="A21" s="2" t="s">
        <x:v>26</x:v>
      </x:c>
      <x:c r="B21" s="12">
        <x:v>2</x:v>
      </x:c>
      <x:c r="C21" s="13" t="s">
        <x:v>490</x:v>
      </x:c>
      <x:c r="D21" s="14" t="s">
        <x:v>490</x:v>
      </x:c>
      <x:c r="E21" s="13" t="s">
        <x:v>490</x:v>
      </x:c>
      <x:c r="F21" s="14" t="s">
        <x:v>490</x:v>
      </x:c>
      <x:c r="G21" s="13" t="s">
        <x:v>490</x:v>
      </x:c>
      <x:c r="H21" s="14" t="s">
        <x:v>490</x:v>
      </x:c>
      <x:c r="I21" s="13" t="s">
        <x:v>490</x:v>
      </x:c>
      <x:c r="J21" s="14" t="s">
        <x:v>490</x:v>
      </x:c>
      <x:c r="K21" s="13" t="s">
        <x:v>490</x:v>
      </x:c>
      <x:c r="L21" s="14" t="s">
        <x:v>490</x:v>
      </x:c>
      <x:c r="M21" s="13" t="s">
        <x:v>490</x:v>
      </x:c>
      <x:c r="N21" s="14" t="s">
        <x:v>490</x:v>
      </x:c>
      <x:c r="O21" s="13" t="s">
        <x:v>490</x:v>
      </x:c>
      <x:c r="P21" s="14" t="s">
        <x:v>490</x:v>
      </x:c>
      <x:c r="Q21" s="13" t="s">
        <x:v>490</x:v>
      </x:c>
      <x:c r="R21" s="14" t="s">
        <x:v>490</x:v>
      </x:c>
      <x:c r="S21" s="13" t="s">
        <x:v>490</x:v>
      </x:c>
      <x:c r="T21" s="14" t="s">
        <x:v>490</x:v>
      </x:c>
      <x:c r="U21" s="13" t="s">
        <x:v>490</x:v>
      </x:c>
      <x:c r="V21" s="14" t="s">
        <x:v>490</x:v>
      </x:c>
      <x:c r="W21" s="13" t="s">
        <x:v>490</x:v>
      </x:c>
      <x:c r="X21" s="14" t="s">
        <x:v>490</x:v>
      </x:c>
      <x:c r="Y21" s="13" t="s">
        <x:v>490</x:v>
      </x:c>
      <x:c r="Z21" s="14" t="s">
        <x:v>490</x:v>
      </x:c>
      <x:c r="AA21" s="13" t="s">
        <x:v>490</x:v>
      </x:c>
      <x:c r="AB21" s="14" t="s">
        <x:v>490</x:v>
      </x:c>
      <x:c r="AC21" s="13" t="s">
        <x:v>490</x:v>
      </x:c>
      <x:c r="AD21" s="14" t="s">
        <x:v>490</x:v>
      </x:c>
      <x:c r="AE21" s="13" t="s">
        <x:v>490</x:v>
      </x:c>
      <x:c r="AF21" s="14" t="s">
        <x:v>490</x:v>
      </x:c>
      <x:c r="AG21" s="13" t="s">
        <x:v>490</x:v>
      </x:c>
      <x:c r="AH21" s="14" t="s">
        <x:v>490</x:v>
      </x:c>
      <x:c r="AI21" s="13" t="s">
        <x:v>490</x:v>
      </x:c>
      <x:c r="AJ21" s="14" t="s">
        <x:v>490</x:v>
      </x:c>
      <x:c r="AK21" s="13" t="s">
        <x:v>490</x:v>
      </x:c>
      <x:c r="AL21" s="14" t="s">
        <x:v>490</x:v>
      </x:c>
      <x:c r="AM21" s="13" t="s">
        <x:v>490</x:v>
      </x:c>
      <x:c r="AN21" s="14" t="s">
        <x:v>490</x:v>
      </x:c>
      <x:c r="AO21" s="13" t="s">
        <x:v>490</x:v>
      </x:c>
      <x:c r="AP21" s="14" t="s">
        <x:v>490</x:v>
      </x:c>
      <x:c r="AQ21" s="15"/>
      <x:c r="AR21" s="15"/>
      <x:c r="AS21" s="15"/>
      <x:c r="AT21" s="15"/>
      <x:c r="AU21" s="15"/>
      <x:c r="AV21" s="15"/>
      <x:c r="AW21" s="15"/>
      <x:c r="AX21" s="15"/>
      <x:c r="AY21" s="15"/>
      <x:c r="AZ21" s="15"/>
      <x:c r="BA21" s="15"/>
      <x:c r="BB21" s="15"/>
      <x:c r="BC21" s="15"/>
      <x:c r="BD21" s="15"/>
      <x:c r="BE21" s="15"/>
      <x:c r="BF21" s="15"/>
      <x:c r="BG21" s="15"/>
      <x:c r="BH21" s="15"/>
      <x:c r="BI21" s="15"/>
      <x:c r="BJ21" s="16"/>
    </x:row>
    <x:row r="22" spans="1:62" ht="12.95" customHeight="1" x14ac:dyDescent="0.2">
      <x:c r="A22" s="2" t="s">
        <x:v>27</x:v>
      </x:c>
      <x:c r="B22" s="12">
        <x:v>2</x:v>
      </x:c>
      <x:c r="C22" s="13">
        <x:v>78.856384259086795</x:v>
      </x:c>
      <x:c r="D22" s="14">
        <x:v>1.2553797664347399</x:v>
      </x:c>
      <x:c r="E22" s="13">
        <x:v>79.736707012085702</x:v>
      </x:c>
      <x:c r="F22" s="14">
        <x:v>1.45457476911323</x:v>
      </x:c>
      <x:c r="G22" s="13">
        <x:v>69.593722075362706</x:v>
      </x:c>
      <x:c r="H22" s="14">
        <x:v>6.53368945494356</x:v>
      </x:c>
      <x:c r="I22" s="13">
        <x:v>-10.142984936723</x:v>
      </x:c>
      <x:c r="J22" s="14">
        <x:v>6.8750711121697199</x:v>
      </x:c>
      <x:c r="K22" s="13">
        <x:v>6.0922352649502196</x:v>
      </x:c>
      <x:c r="L22" s="14">
        <x:v>0.68303714416170702</x:v>
      </x:c>
      <x:c r="M22" s="13">
        <x:v>6.4354908587779898</x:v>
      </x:c>
      <x:c r="N22" s="14">
        <x:v>0.94313079557880797</x:v>
      </x:c>
      <x:c r="O22" s="13">
        <x:v>12.497956980307499</x:v>
      </x:c>
      <x:c r="P22" s="14">
        <x:v>3.7901563718183802</x:v>
      </x:c>
      <x:c r="Q22" s="13">
        <x:v>6.0624661215295097</x:v>
      </x:c>
      <x:c r="R22" s="14">
        <x:v>3.8771864875336601</x:v>
      </x:c>
      <x:c r="S22" s="13">
        <x:v>10.037999108485501</x:v>
      </x:c>
      <x:c r="T22" s="14">
        <x:v>0.86790746073962199</x:v>
      </x:c>
      <x:c r="U22" s="13">
        <x:v>9.0678865082184998</x:v>
      </x:c>
      <x:c r="V22" s="14">
        <x:v>1.1111085238032501</x:v>
      </x:c>
      <x:c r="W22" s="13">
        <x:v>9.5241803045147808</x:v>
      </x:c>
      <x:c r="X22" s="14">
        <x:v>3.8869405321220998</x:v>
      </x:c>
      <x:c r="Y22" s="13">
        <x:v>0.45629379629627698</x:v>
      </x:c>
      <x:c r="Z22" s="14">
        <x:v>4.1509315840361101</x:v>
      </x:c>
      <x:c r="AA22" s="13">
        <x:v>4.2453688694987397</x:v>
      </x:c>
      <x:c r="AB22" s="14">
        <x:v>0.57755239205722897</x:v>
      </x:c>
      <x:c r="AC22" s="13">
        <x:v>4.1837851975615301</x:v>
      </x:c>
      <x:c r="AD22" s="14">
        <x:v>0.80072513472703499</x:v>
      </x:c>
      <x:c r="AE22" s="13">
        <x:v>7.4359604123517302</x:v>
      </x:c>
      <x:c r="AF22" s="14">
        <x:v>3.31953410463389</x:v>
      </x:c>
      <x:c r="AG22" s="13">
        <x:v>3.2521752147902099</x:v>
      </x:c>
      <x:c r="AH22" s="14">
        <x:v>3.4189291957769399</x:v>
      </x:c>
      <x:c r="AI22" s="13">
        <x:v>0.76801249797877902</x:v>
      </x:c>
      <x:c r="AJ22" s="14">
        <x:v>0.27681451256257</x:v>
      </x:c>
      <x:c r="AK22" s="13">
        <x:v>0.57613042335631204</x:v>
      </x:c>
      <x:c r="AL22" s="14">
        <x:v>0.241900460894695</x:v>
      </x:c>
      <x:c r="AM22" s="13">
        <x:v>0.948180227463292</x:v>
      </x:c>
      <x:c r="AN22" s="14">
        <x:v>0.73274761042951198</x:v>
      </x:c>
      <x:c r="AO22" s="13">
        <x:v>0.37204980410698002</x:v>
      </x:c>
      <x:c r="AP22" s="14">
        <x:v>0.77550337134765301</x:v>
      </x:c>
      <x:c r="AQ22" s="15"/>
      <x:c r="AR22" s="15"/>
      <x:c r="AS22" s="15"/>
      <x:c r="AT22" s="15"/>
      <x:c r="AU22" s="15"/>
      <x:c r="AV22" s="15"/>
      <x:c r="AW22" s="15"/>
      <x:c r="AX22" s="15"/>
      <x:c r="AY22" s="15"/>
      <x:c r="AZ22" s="15"/>
      <x:c r="BA22" s="15"/>
      <x:c r="BB22" s="15"/>
      <x:c r="BC22" s="15"/>
      <x:c r="BD22" s="15"/>
      <x:c r="BE22" s="15"/>
      <x:c r="BF22" s="15"/>
      <x:c r="BG22" s="15"/>
      <x:c r="BH22" s="15"/>
      <x:c r="BI22" s="15"/>
      <x:c r="BJ22" s="16"/>
    </x:row>
    <x:row r="23" spans="1:62" ht="12.95" customHeight="1" x14ac:dyDescent="0.2">
      <x:c r="A23" s="2" t="s">
        <x:v>28</x:v>
      </x:c>
      <x:c r="B23" s="12">
        <x:v>2</x:v>
      </x:c>
      <x:c r="C23" s="13">
        <x:v>74.084003817355395</x:v>
      </x:c>
      <x:c r="D23" s="14">
        <x:v>1.38999374775858</x:v>
      </x:c>
      <x:c r="E23" s="13">
        <x:v>75.346504523823597</x:v>
      </x:c>
      <x:c r="F23" s="14">
        <x:v>1.77697197543908</x:v>
      </x:c>
      <x:c r="G23" s="13">
        <x:v>48.505281541152101</x:v>
      </x:c>
      <x:c r="H23" s="14">
        <x:v>7.0560489128898203</x:v>
      </x:c>
      <x:c r="I23" s="13">
        <x:v>-26.8412229826715</x:v>
      </x:c>
      <x:c r="J23" s="14">
        <x:v>7.3522757129065397</x:v>
      </x:c>
      <x:c r="K23" s="13">
        <x:v>11.488821438825999</x:v>
      </x:c>
      <x:c r="L23" s="14">
        <x:v>0.934606679784038</x:v>
      </x:c>
      <x:c r="M23" s="13">
        <x:v>11.289809442470601</x:v>
      </x:c>
      <x:c r="N23" s="14">
        <x:v>1.0816560608455099</x:v>
      </x:c>
      <x:c r="O23" s="13">
        <x:v>26.7464254771618</x:v>
      </x:c>
      <x:c r="P23" s="14">
        <x:v>7.0145719578663801</x:v>
      </x:c>
      <x:c r="Q23" s="13">
        <x:v>15.4566160346912</x:v>
      </x:c>
      <x:c r="R23" s="14">
        <x:v>7.0649422471094301</x:v>
      </x:c>
      <x:c r="S23" s="13">
        <x:v>7.3805140019109201</x:v>
      </x:c>
      <x:c r="T23" s="14">
        <x:v>0.98248449037867303</x:v>
      </x:c>
      <x:c r="U23" s="13">
        <x:v>6.8324708541842503</x:v>
      </x:c>
      <x:c r="V23" s="14">
        <x:v>1.0825565032558599</x:v>
      </x:c>
      <x:c r="W23" s="13">
        <x:v>6.2637005751672898</x:v>
      </x:c>
      <x:c r="X23" s="14">
        <x:v>3.1684207909001199</x:v>
      </x:c>
      <x:c r="Y23" s="13">
        <x:v>-0.56877027901695598</x:v>
      </x:c>
      <x:c r="Z23" s="14">
        <x:v>3.2490818854694199</x:v>
      </x:c>
      <x:c r="AA23" s="13">
        <x:v>5.6851173544473301</x:v>
      </x:c>
      <x:c r="AB23" s="14">
        <x:v>0.63932300836199596</x:v>
      </x:c>
      <x:c r="AC23" s="13">
        <x:v>4.6867846588802102</x:v>
      </x:c>
      <x:c r="AD23" s="14">
        <x:v>0.62629734815503801</x:v>
      </x:c>
      <x:c r="AE23" s="13">
        <x:v>15.8418257418056</x:v>
      </x:c>
      <x:c r="AF23" s="14">
        <x:v>5.8065049561963296</x:v>
      </x:c>
      <x:c r="AG23" s="13">
        <x:v>11.155041082925401</x:v>
      </x:c>
      <x:c r="AH23" s="14">
        <x:v>5.8217398098989097</x:v>
      </x:c>
      <x:c r="AI23" s="13">
        <x:v>1.36154338746034</x:v>
      </x:c>
      <x:c r="AJ23" s="14">
        <x:v>0.27497226151385001</x:v>
      </x:c>
      <x:c r="AK23" s="13">
        <x:v>1.8444305206414</x:v>
      </x:c>
      <x:c r="AL23" s="14">
        <x:v>0.41539390224656902</x:v>
      </x:c>
      <x:c r="AM23" s="13">
        <x:v>2.64276666471322</x:v>
      </x:c>
      <x:c r="AN23" s="14">
        <x:v>2.2332287571785998</x:v>
      </x:c>
      <x:c r="AO23" s="13">
        <x:v>0.79833614407182096</x:v>
      </x:c>
      <x:c r="AP23" s="14">
        <x:v>2.3288313951847401</x:v>
      </x:c>
      <x:c r="AQ23" s="15"/>
      <x:c r="AR23" s="15"/>
      <x:c r="AS23" s="15"/>
      <x:c r="AT23" s="15"/>
      <x:c r="AU23" s="15"/>
      <x:c r="AV23" s="15"/>
      <x:c r="AW23" s="15"/>
      <x:c r="AX23" s="15"/>
      <x:c r="AY23" s="15"/>
      <x:c r="AZ23" s="15"/>
      <x:c r="BA23" s="15"/>
      <x:c r="BB23" s="15"/>
      <x:c r="BC23" s="15"/>
      <x:c r="BD23" s="15"/>
      <x:c r="BE23" s="15"/>
      <x:c r="BF23" s="15"/>
      <x:c r="BG23" s="15"/>
      <x:c r="BH23" s="15"/>
      <x:c r="BI23" s="15"/>
      <x:c r="BJ23" s="16"/>
    </x:row>
    <x:row r="24" spans="1:62" ht="12.95" customHeight="1" x14ac:dyDescent="0.2">
      <x:c r="A24" s="2" t="s">
        <x:v>29</x:v>
      </x:c>
      <x:c r="B24" s="12">
        <x:v>2</x:v>
      </x:c>
      <x:c r="C24" s="13">
        <x:v>44.768218746820999</x:v>
      </x:c>
      <x:c r="D24" s="14">
        <x:v>1.3543330504536899</x:v>
      </x:c>
      <x:c r="E24" s="13">
        <x:v>47.425545044446899</x:v>
      </x:c>
      <x:c r="F24" s="14">
        <x:v>1.7716555008146699</x:v>
      </x:c>
      <x:c r="G24" s="13">
        <x:v>31.9629066478218</x:v>
      </x:c>
      <x:c r="H24" s="14">
        <x:v>4.4835219764837202</x:v>
      </x:c>
      <x:c r="I24" s="13">
        <x:v>-15.462638396625101</x:v>
      </x:c>
      <x:c r="J24" s="14">
        <x:v>4.9146039717671703</x:v>
      </x:c>
      <x:c r="K24" s="13">
        <x:v>19.0614138982383</x:v>
      </x:c>
      <x:c r="L24" s="14">
        <x:v>0.92461906552823503</x:v>
      </x:c>
      <x:c r="M24" s="13">
        <x:v>17.6469364621388</x:v>
      </x:c>
      <x:c r="N24" s="14">
        <x:v>1.0344032932334499</x:v>
      </x:c>
      <x:c r="O24" s="13">
        <x:v>27.667989131790598</x:v>
      </x:c>
      <x:c r="P24" s="14">
        <x:v>5.25345503659908</x:v>
      </x:c>
      <x:c r="Q24" s="13">
        <x:v>10.0210526696518</x:v>
      </x:c>
      <x:c r="R24" s="14">
        <x:v>5.2396635711774904</x:v>
      </x:c>
      <x:c r="S24" s="13">
        <x:v>29.936485394070299</x:v>
      </x:c>
      <x:c r="T24" s="14">
        <x:v>1.3025552272349099</x:v>
      </x:c>
      <x:c r="U24" s="13">
        <x:v>29.121925475799902</x:v>
      </x:c>
      <x:c r="V24" s="14">
        <x:v>1.6292905401626601</x:v>
      </x:c>
      <x:c r="W24" s="13">
        <x:v>31.2850629348445</x:v>
      </x:c>
      <x:c r="X24" s="14">
        <x:v>4.6758277928480103</x:v>
      </x:c>
      <x:c r="Y24" s="13">
        <x:v>2.1631374590445902</x:v>
      </x:c>
      <x:c r="Z24" s="14">
        <x:v>4.8133645016010798</x:v>
      </x:c>
      <x:c r="AA24" s="13">
        <x:v>5.2791314327064196</x:v>
      </x:c>
      <x:c r="AB24" s="14">
        <x:v>0.60678618757549396</x:v>
      </x:c>
      <x:c r="AC24" s="13">
        <x:v>4.9082253932656696</x:v>
      </x:c>
      <x:c r="AD24" s="14">
        <x:v>0.66024859894010801</x:v>
      </x:c>
      <x:c r="AE24" s="13">
        <x:v>7.30887138862151</x:v>
      </x:c>
      <x:c r="AF24" s="14">
        <x:v>2.7471970804143999</x:v>
      </x:c>
      <x:c r="AG24" s="13">
        <x:v>2.4006459953558399</x:v>
      </x:c>
      <x:c r="AH24" s="14">
        <x:v>2.9248240479147398</x:v>
      </x:c>
      <x:c r="AI24" s="13">
        <x:v>0.95475052816401296</x:v>
      </x:c>
      <x:c r="AJ24" s="14">
        <x:v>0.33428887408559199</x:v>
      </x:c>
      <x:c r="AK24" s="13">
        <x:v>0.89736762434872397</x:v>
      </x:c>
      <x:c r="AL24" s="14">
        <x:v>0.33496463824160899</x:v>
      </x:c>
      <x:c r="AM24" s="13">
        <x:v>1.7751698969216001</x:v>
      </x:c>
      <x:c r="AN24" s="14">
        <x:v>1.0447878935744099</x:v>
      </x:c>
      <x:c r="AO24" s="13">
        <x:v>0.87780227257287902</x:v>
      </x:c>
      <x:c r="AP24" s="14">
        <x:v>1.0996322353461001</x:v>
      </x:c>
      <x:c r="AQ24" s="15"/>
      <x:c r="AR24" s="15"/>
      <x:c r="AS24" s="15"/>
      <x:c r="AT24" s="15"/>
      <x:c r="AU24" s="15"/>
      <x:c r="AV24" s="15"/>
      <x:c r="AW24" s="15"/>
      <x:c r="AX24" s="15"/>
      <x:c r="AY24" s="15"/>
      <x:c r="AZ24" s="15"/>
      <x:c r="BA24" s="15"/>
      <x:c r="BB24" s="15"/>
      <x:c r="BC24" s="15"/>
      <x:c r="BD24" s="15"/>
      <x:c r="BE24" s="15"/>
      <x:c r="BF24" s="15"/>
      <x:c r="BG24" s="15"/>
      <x:c r="BH24" s="15"/>
      <x:c r="BI24" s="15"/>
      <x:c r="BJ24" s="16"/>
    </x:row>
    <x:row r="25" spans="1:62" ht="12.95" customHeight="1" x14ac:dyDescent="0.2">
      <x:c r="A25" s="2" t="s">
        <x:v>30</x:v>
      </x:c>
      <x:c r="B25" s="12">
        <x:v>2</x:v>
      </x:c>
      <x:c r="C25" s="13">
        <x:v>82.098351198717197</x:v>
      </x:c>
      <x:c r="D25" s="14">
        <x:v>0.80786432040048095</x:v>
      </x:c>
      <x:c r="E25" s="13">
        <x:v>83.309543157067694</x:v>
      </x:c>
      <x:c r="F25" s="14">
        <x:v>0.99073143531810404</x:v>
      </x:c>
      <x:c r="G25" s="13">
        <x:v>52.272673779087498</x:v>
      </x:c>
      <x:c r="H25" s="14">
        <x:v>9.0625720287347207</x:v>
      </x:c>
      <x:c r="I25" s="13">
        <x:v>-31.036869377980299</x:v>
      </x:c>
      <x:c r="J25" s="14">
        <x:v>9.1229727772154892</x:v>
      </x:c>
      <x:c r="K25" s="13">
        <x:v>5.9945797467514703</x:v>
      </x:c>
      <x:c r="L25" s="14">
        <x:v>0.49641069022090401</x:v>
      </x:c>
      <x:c r="M25" s="13">
        <x:v>5.3631543273972699</x:v>
      </x:c>
      <x:c r="N25" s="14">
        <x:v>0.53065584966105905</x:v>
      </x:c>
      <x:c r="O25" s="13">
        <x:v>24.930173475662599</x:v>
      </x:c>
      <x:c r="P25" s="14">
        <x:v>7.4532754790696298</x:v>
      </x:c>
      <x:c r="Q25" s="13">
        <x:v>19.567019148265299</x:v>
      </x:c>
      <x:c r="R25" s="14">
        <x:v>7.4134160669920801</x:v>
      </x:c>
      <x:c r="S25" s="13">
        <x:v>6.9244519402293001</x:v>
      </x:c>
      <x:c r="T25" s="14">
        <x:v>0.48373165996853801</x:v>
      </x:c>
      <x:c r="U25" s="13">
        <x:v>7.0063416443637898</x:v>
      </x:c>
      <x:c r="V25" s="14">
        <x:v>0.70509693276068797</x:v>
      </x:c>
      <x:c r="W25" s="13">
        <x:v>2.40855166568796</x:v>
      </x:c>
      <x:c r="X25" s="14">
        <x:v>1.3752853077209199</x:v>
      </x:c>
      <x:c r="Y25" s="13">
        <x:v>-4.5977899786758298</x:v>
      </x:c>
      <x:c r="Z25" s="14">
        <x:v>1.53265351064568</x:v>
      </x:c>
      <x:c r="AA25" s="13">
        <x:v>4.4179397879003499</x:v>
      </x:c>
      <x:c r="AB25" s="14">
        <x:v>0.44738021322266402</x:v>
      </x:c>
      <x:c r="AC25" s="13">
        <x:v>3.9353637685494398</x:v>
      </x:c>
      <x:c r="AD25" s="14">
        <x:v>0.47547293310079503</x:v>
      </x:c>
      <x:c r="AE25" s="13">
        <x:v>15.601306902897001</x:v>
      </x:c>
      <x:c r="AF25" s="14">
        <x:v>5.8535313508993898</x:v>
      </x:c>
      <x:c r="AG25" s="13">
        <x:v>11.6659431343476</x:v>
      </x:c>
      <x:c r="AH25" s="14">
        <x:v>5.9113658228392296</x:v>
      </x:c>
      <x:c r="AI25" s="13">
        <x:v>0.56467732640171597</x:v>
      </x:c>
      <x:c r="AJ25" s="14">
        <x:v>0.20262248485598799</x:v>
      </x:c>
      <x:c r="AK25" s="13">
        <x:v>0.385597102621766</x:v>
      </x:c>
      <x:c r="AL25" s="14">
        <x:v>0.21925627167498499</x:v>
      </x:c>
      <x:c r="AM25" s="13">
        <x:v>4.7872941766649397</x:v>
      </x:c>
      <x:c r="AN25" s="14">
        <x:v>3.6961583809990102</x:v>
      </x:c>
      <x:c r="AO25" s="13">
        <x:v>4.4016970740431702</x:v>
      </x:c>
      <x:c r="AP25" s="14">
        <x:v>3.6983135126459699</x:v>
      </x:c>
      <x:c r="AQ25" s="15"/>
      <x:c r="AR25" s="15"/>
      <x:c r="AS25" s="15"/>
      <x:c r="AT25" s="15"/>
      <x:c r="AU25" s="15"/>
      <x:c r="AV25" s="15"/>
      <x:c r="AW25" s="15"/>
      <x:c r="AX25" s="15"/>
      <x:c r="AY25" s="15"/>
      <x:c r="AZ25" s="15"/>
      <x:c r="BA25" s="15"/>
      <x:c r="BB25" s="15"/>
      <x:c r="BC25" s="15"/>
      <x:c r="BD25" s="15"/>
      <x:c r="BE25" s="15"/>
      <x:c r="BF25" s="15"/>
      <x:c r="BG25" s="15"/>
      <x:c r="BH25" s="15"/>
      <x:c r="BI25" s="15"/>
      <x:c r="BJ25" s="16"/>
    </x:row>
    <x:row r="26" spans="1:62" ht="12.95" customHeight="1" x14ac:dyDescent="0.2">
      <x:c r="A26" s="2" t="s">
        <x:v>32</x:v>
      </x:c>
      <x:c r="B26" s="12">
        <x:v>2</x:v>
      </x:c>
      <x:c r="C26" s="13">
        <x:v>61.794660960142302</x:v>
      </x:c>
      <x:c r="D26" s="14">
        <x:v>1.2042286758215399</x:v>
      </x:c>
      <x:c r="E26" s="13">
        <x:v>62.089943803818599</x:v>
      </x:c>
      <x:c r="F26" s="14">
        <x:v>1.71546900730922</x:v>
      </x:c>
      <x:c r="G26" s="13">
        <x:v>63.898766143337099</x:v>
      </x:c>
      <x:c r="H26" s="14">
        <x:v>5.9455742869462496</x:v>
      </x:c>
      <x:c r="I26" s="13">
        <x:v>1.8088223395185601</x:v>
      </x:c>
      <x:c r="J26" s="14">
        <x:v>6.1636824362511504</x:v>
      </x:c>
      <x:c r="K26" s="13">
        <x:v>6.3822277115080404</x:v>
      </x:c>
      <x:c r="L26" s="14">
        <x:v>0.66529289891554999</x:v>
      </x:c>
      <x:c r="M26" s="13">
        <x:v>7.2072935751871396</x:v>
      </x:c>
      <x:c r="N26" s="14">
        <x:v>0.91951274627931801</x:v>
      </x:c>
      <x:c r="O26" s="13">
        <x:v>5.5323257596698703</x:v>
      </x:c>
      <x:c r="P26" s="14">
        <x:v>2.8785636214526602</x:v>
      </x:c>
      <x:c r="Q26" s="13">
        <x:v>-1.67496781551727</x:v>
      </x:c>
      <x:c r="R26" s="14">
        <x:v>2.9734627335886401</x:v>
      </x:c>
      <x:c r="S26" s="13">
        <x:v>27.146314911789101</x:v>
      </x:c>
      <x:c r="T26" s="14">
        <x:v>1.10491872128528</x:v>
      </x:c>
      <x:c r="U26" s="13">
        <x:v>26.1527142644332</x:v>
      </x:c>
      <x:c r="V26" s="14">
        <x:v>1.52819698688811</x:v>
      </x:c>
      <x:c r="W26" s="13">
        <x:v>26.371127936170499</x:v>
      </x:c>
      <x:c r="X26" s="14">
        <x:v>5.9052130579370798</x:v>
      </x:c>
      <x:c r="Y26" s="13">
        <x:v>0.21841367173724899</x:v>
      </x:c>
      <x:c r="Z26" s="14">
        <x:v>6.08020669803971</x:v>
      </x:c>
      <x:c r="AA26" s="13">
        <x:v>2.4063020491089602</x:v>
      </x:c>
      <x:c r="AB26" s="14">
        <x:v>0.40455403211282598</x:v>
      </x:c>
      <x:c r="AC26" s="13">
        <x:v>2.1120020683916199</x:v>
      </x:c>
      <x:c r="AD26" s="14">
        <x:v>0.52484082178704505</x:v>
      </x:c>
      <x:c r="AE26" s="13">
        <x:v>0.60025467115039799</x:v>
      </x:c>
      <x:c r="AF26" s="14">
        <x:v>0.84835751169576301</x:v>
      </x:c>
      <x:c r="AG26" s="13">
        <x:v>-1.5117473972412201</x:v>
      </x:c>
      <x:c r="AH26" s="14">
        <x:v>0.99711450895575904</x:v>
      </x:c>
      <x:c r="AI26" s="13">
        <x:v>2.2704943674516098</x:v>
      </x:c>
      <x:c r="AJ26" s="14">
        <x:v>0.36381087615677599</x:v>
      </x:c>
      <x:c r="AK26" s="13">
        <x:v>2.4380462881694398</x:v>
      </x:c>
      <x:c r="AL26" s="14">
        <x:v>0.50216650114661798</x:v>
      </x:c>
      <x:c r="AM26" s="13">
        <x:v>3.5975254896720998</x:v>
      </x:c>
      <x:c r="AN26" s="14">
        <x:v>2.6517160414431</x:v>
      </x:c>
      <x:c r="AO26" s="13">
        <x:v>1.15947920150266</x:v>
      </x:c>
      <x:c r="AP26" s="14">
        <x:v>2.7149822430317099</x:v>
      </x:c>
      <x:c r="AQ26" s="15"/>
      <x:c r="AR26" s="15"/>
      <x:c r="AS26" s="15"/>
      <x:c r="AT26" s="15"/>
      <x:c r="AU26" s="15"/>
      <x:c r="AV26" s="15"/>
      <x:c r="AW26" s="15"/>
      <x:c r="AX26" s="15"/>
      <x:c r="AY26" s="15"/>
      <x:c r="AZ26" s="15"/>
      <x:c r="BA26" s="15"/>
      <x:c r="BB26" s="15"/>
      <x:c r="BC26" s="15"/>
      <x:c r="BD26" s="15"/>
      <x:c r="BE26" s="15"/>
      <x:c r="BF26" s="15"/>
      <x:c r="BG26" s="15"/>
      <x:c r="BH26" s="15"/>
      <x:c r="BI26" s="15"/>
      <x:c r="BJ26" s="16"/>
    </x:row>
    <x:row r="27" spans="1:62" ht="12.95" customHeight="1" x14ac:dyDescent="0.2">
      <x:c r="A27" s="2" t="s">
        <x:v>31</x:v>
      </x:c>
      <x:c r="B27" s="12">
        <x:v>2</x:v>
      </x:c>
      <x:c r="C27" s="13">
        <x:v>78.459959496506599</x:v>
      </x:c>
      <x:c r="D27" s="14">
        <x:v>0.799733426573775</x:v>
      </x:c>
      <x:c r="E27" s="13">
        <x:v>80.959555125211494</x:v>
      </x:c>
      <x:c r="F27" s="14">
        <x:v>0.86679079158241801</x:v>
      </x:c>
      <x:c r="G27" s="13">
        <x:v>35.590757636099099</x:v>
      </x:c>
      <x:c r="H27" s="14">
        <x:v>2.8644690424924799</x:v>
      </x:c>
      <x:c r="I27" s="13">
        <x:v>-45.368797489112303</x:v>
      </x:c>
      <x:c r="J27" s="14">
        <x:v>2.7657547304151699</x:v>
      </x:c>
      <x:c r="K27" s="13">
        <x:v>10.3771858554434</x:v>
      </x:c>
      <x:c r="L27" s="14">
        <x:v>0.445887401860112</x:v>
      </x:c>
      <x:c r="M27" s="13">
        <x:v>9.6063307844096606</x:v>
      </x:c>
      <x:c r="N27" s="14">
        <x:v>0.53811598266001404</x:v>
      </x:c>
      <x:c r="O27" s="13">
        <x:v>30.406799715697801</x:v>
      </x:c>
      <x:c r="P27" s="14">
        <x:v>2.5522218670129702</x:v>
      </x:c>
      <x:c r="Q27" s="13">
        <x:v>20.800468931288201</x:v>
      </x:c>
      <x:c r="R27" s="14">
        <x:v>2.5933170531590002</x:v>
      </x:c>
      <x:c r="S27" s="13">
        <x:v>2.95521905344552</x:v>
      </x:c>
      <x:c r="T27" s="14">
        <x:v>0.24174628714802801</x:v>
      </x:c>
      <x:c r="U27" s="13">
        <x:v>2.7171607096093502</x:v>
      </x:c>
      <x:c r="V27" s="14">
        <x:v>0.28050778586254099</x:v>
      </x:c>
      <x:c r="W27" s="13">
        <x:v>8.3152154618914498</x:v>
      </x:c>
      <x:c r="X27" s="14">
        <x:v>1.5679419658570399</x:v>
      </x:c>
      <x:c r="Y27" s="13">
        <x:v>5.5980547522821</x:v>
      </x:c>
      <x:c r="Z27" s="14">
        <x:v>1.58009391140485</x:v>
      </x:c>
      <x:c r="AA27" s="13">
        <x:v>2.5337809034993701</x:v>
      </x:c>
      <x:c r="AB27" s="14">
        <x:v>0.28518041678769701</x:v>
      </x:c>
      <x:c r="AC27" s="13">
        <x:v>1.5457264697790301</x:v>
      </x:c>
      <x:c r="AD27" s="14">
        <x:v>0.255851839302838</x:v>
      </x:c>
      <x:c r="AE27" s="13">
        <x:v>7.6708224586257803</x:v>
      </x:c>
      <x:c r="AF27" s="14">
        <x:v>1.5149723475033801</x:v>
      </x:c>
      <x:c r="AG27" s="13">
        <x:v>6.12509598884676</x:v>
      </x:c>
      <x:c r="AH27" s="14">
        <x:v>1.50265696854772</x:v>
      </x:c>
      <x:c r="AI27" s="13">
        <x:v>5.6738546911051104</x:v>
      </x:c>
      <x:c r="AJ27" s="14">
        <x:v>0.373260130659964</x:v>
      </x:c>
      <x:c r="AK27" s="13">
        <x:v>5.1712269109905096</x:v>
      </x:c>
      <x:c r="AL27" s="14">
        <x:v>0.41251431909832997</x:v>
      </x:c>
      <x:c r="AM27" s="13">
        <x:v>18.016404727685799</x:v>
      </x:c>
      <x:c r="AN27" s="14">
        <x:v>2.6926818855904999</x:v>
      </x:c>
      <x:c r="AO27" s="13">
        <x:v>12.845177816695299</x:v>
      </x:c>
      <x:c r="AP27" s="14">
        <x:v>2.7071433420628499</x:v>
      </x:c>
      <x:c r="AQ27" s="15"/>
      <x:c r="AR27" s="15"/>
      <x:c r="AS27" s="15"/>
      <x:c r="AT27" s="15"/>
      <x:c r="AU27" s="15"/>
      <x:c r="AV27" s="15"/>
      <x:c r="AW27" s="15"/>
      <x:c r="AX27" s="15"/>
      <x:c r="AY27" s="15"/>
      <x:c r="AZ27" s="15"/>
      <x:c r="BA27" s="15"/>
      <x:c r="BB27" s="15"/>
      <x:c r="BC27" s="15"/>
      <x:c r="BD27" s="15"/>
      <x:c r="BE27" s="15"/>
      <x:c r="BF27" s="15"/>
      <x:c r="BG27" s="15"/>
      <x:c r="BH27" s="15"/>
      <x:c r="BI27" s="15"/>
      <x:c r="BJ27" s="16"/>
    </x:row>
    <x:row r="28" spans="1:62" ht="12.95" customHeight="1" x14ac:dyDescent="0.2">
      <x:c r="A28" s="2" t="s">
        <x:v>33</x:v>
      </x:c>
      <x:c r="B28" s="12">
        <x:v>2</x:v>
      </x:c>
      <x:c r="C28" s="13">
        <x:v>81.192127333210905</x:v>
      </x:c>
      <x:c r="D28" s="14">
        <x:v>0.98194754179721699</x:v>
      </x:c>
      <x:c r="E28" s="13">
        <x:v>84.590813410516205</x:v>
      </x:c>
      <x:c r="F28" s="14">
        <x:v>1.1547397733007301</x:v>
      </x:c>
      <x:c r="G28" s="13">
        <x:v>47.187840446457997</x:v>
      </x:c>
      <x:c r="H28" s="14">
        <x:v>4.5136326214579396</x:v>
      </x:c>
      <x:c r="I28" s="13">
        <x:v>-37.4029729640583</x:v>
      </x:c>
      <x:c r="J28" s="14">
        <x:v>4.4032023610227098</x:v>
      </x:c>
      <x:c r="K28" s="13">
        <x:v>8.6161520905985807</x:v>
      </x:c>
      <x:c r="L28" s="14">
        <x:v>0.55184001580518305</x:v>
      </x:c>
      <x:c r="M28" s="13">
        <x:v>6.7076768324722202</x:v>
      </x:c>
      <x:c r="N28" s="14">
        <x:v>0.70269162293888598</x:v>
      </x:c>
      <x:c r="O28" s="13">
        <x:v>25.149380367338001</x:v>
      </x:c>
      <x:c r="P28" s="14">
        <x:v>3.81225550694134</x:v>
      </x:c>
      <x:c r="Q28" s="13">
        <x:v>18.441703534865798</x:v>
      </x:c>
      <x:c r="R28" s="14">
        <x:v>3.9642117911538102</x:v>
      </x:c>
      <x:c r="S28" s="13">
        <x:v>6.3563786158854096</x:v>
      </x:c>
      <x:c r="T28" s="14">
        <x:v>0.77166015958463896</x:v>
      </x:c>
      <x:c r="U28" s="13">
        <x:v>5.4855278280664903</x:v>
      </x:c>
      <x:c r="V28" s="14">
        <x:v>0.911491034337366</x:v>
      </x:c>
      <x:c r="W28" s="13">
        <x:v>18.306484079141899</x:v>
      </x:c>
      <x:c r="X28" s="14">
        <x:v>4.1860343614018296</x:v>
      </x:c>
      <x:c r="Y28" s="13">
        <x:v>12.820956251075399</x:v>
      </x:c>
      <x:c r="Z28" s="14">
        <x:v>4.1661011909231096</x:v>
      </x:c>
      <x:c r="AA28" s="13">
        <x:v>2.0995526760657701</x:v>
      </x:c>
      <x:c r="AB28" s="14">
        <x:v>0.40881904795416502</x:v>
      </x:c>
      <x:c r="AC28" s="13">
        <x:v>1.6236974675904201</x:v>
      </x:c>
      <x:c r="AD28" s="14">
        <x:v>0.38135446173693799</x:v>
      </x:c>
      <x:c r="AE28" s="13">
        <x:v>4.0641506683269197</x:v>
      </x:c>
      <x:c r="AF28" s="14">
        <x:v>1.72239859350706</x:v>
      </x:c>
      <x:c r="AG28" s="13">
        <x:v>2.4404532007365001</x:v>
      </x:c>
      <x:c r="AH28" s="14">
        <x:v>1.5769430882628599</x:v>
      </x:c>
      <x:c r="AI28" s="13">
        <x:v>1.7357892842393901</x:v>
      </x:c>
      <x:c r="AJ28" s="14">
        <x:v>0.22212556791114299</x:v>
      </x:c>
      <x:c r="AK28" s="13">
        <x:v>1.5922844613546201</x:v>
      </x:c>
      <x:c r="AL28" s="14">
        <x:v>0.231277986298144</x:v>
      </x:c>
      <x:c r="AM28" s="13">
        <x:v>5.2921444387351801</x:v>
      </x:c>
      <x:c r="AN28" s="14">
        <x:v>1.7438162359552201</x:v>
      </x:c>
      <x:c r="AO28" s="13">
        <x:v>3.69985997738056</x:v>
      </x:c>
      <x:c r="AP28" s="14">
        <x:v>1.77547395875655</x:v>
      </x:c>
      <x:c r="AQ28" s="15"/>
      <x:c r="AR28" s="15"/>
      <x:c r="AS28" s="15"/>
      <x:c r="AT28" s="15"/>
      <x:c r="AU28" s="15"/>
      <x:c r="AV28" s="15"/>
      <x:c r="AW28" s="15"/>
      <x:c r="AX28" s="15"/>
      <x:c r="AY28" s="15"/>
      <x:c r="AZ28" s="15"/>
      <x:c r="BA28" s="15"/>
      <x:c r="BB28" s="15"/>
      <x:c r="BC28" s="15"/>
      <x:c r="BD28" s="15"/>
      <x:c r="BE28" s="15"/>
      <x:c r="BF28" s="15"/>
      <x:c r="BG28" s="15"/>
      <x:c r="BH28" s="15"/>
      <x:c r="BI28" s="15"/>
      <x:c r="BJ28" s="16"/>
    </x:row>
    <x:row r="29" spans="1:62" ht="12.95" customHeight="1" x14ac:dyDescent="0.2">
      <x:c r="A29" s="2" t="s">
        <x:v>34</x:v>
      </x:c>
      <x:c r="B29" s="12">
        <x:v>2</x:v>
      </x:c>
      <x:c r="C29" s="13">
        <x:v>72.479765427297394</x:v>
      </x:c>
      <x:c r="D29" s="14">
        <x:v>1.0602534433928099</x:v>
      </x:c>
      <x:c r="E29" s="13">
        <x:v>76.737939990742404</x:v>
      </x:c>
      <x:c r="F29" s="14">
        <x:v>1.30219277089976</x:v>
      </x:c>
      <x:c r="G29" s="13">
        <x:v>45.546408574525799</x:v>
      </x:c>
      <x:c r="H29" s="14">
        <x:v>3.3222786936100999</x:v>
      </x:c>
      <x:c r="I29" s="13">
        <x:v>-31.191531416216598</x:v>
      </x:c>
      <x:c r="J29" s="14">
        <x:v>3.6025955269322498</x:v>
      </x:c>
      <x:c r="K29" s="13">
        <x:v>8.3447738458647205</x:v>
      </x:c>
      <x:c r="L29" s="14">
        <x:v>0.50585924517190695</x:v>
      </x:c>
      <x:c r="M29" s="13">
        <x:v>6.4267371650768101</x:v>
      </x:c>
      <x:c r="N29" s="14">
        <x:v>0.59257265082919497</x:v>
      </x:c>
      <x:c r="O29" s="13">
        <x:v>18.064766974469201</x:v>
      </x:c>
      <x:c r="P29" s="14">
        <x:v>2.4327741150839701</x:v>
      </x:c>
      <x:c r="Q29" s="13">
        <x:v>11.6380298093924</x:v>
      </x:c>
      <x:c r="R29" s="14">
        <x:v>2.5804442658823201</x:v>
      </x:c>
      <x:c r="S29" s="13">
        <x:v>8.6319344203248907</x:v>
      </x:c>
      <x:c r="T29" s="14">
        <x:v>0.61479853181087196</x:v>
      </x:c>
      <x:c r="U29" s="13">
        <x:v>7.9559640851947497</x:v>
      </x:c>
      <x:c r="V29" s="14">
        <x:v>0.77684351611275604</x:v>
      </x:c>
      <x:c r="W29" s="13">
        <x:v>12.2094594426133</x:v>
      </x:c>
      <x:c r="X29" s="14">
        <x:v>2.28239096866126</x:v>
      </x:c>
      <x:c r="Y29" s="13">
        <x:v>4.2534953574185801</x:v>
      </x:c>
      <x:c r="Z29" s="14">
        <x:v>2.29629203314673</x:v>
      </x:c>
      <x:c r="AA29" s="13">
        <x:v>4.6909014999886001</x:v>
      </x:c>
      <x:c r="AB29" s="14">
        <x:v>0.43769671248916803</x:v>
      </x:c>
      <x:c r="AC29" s="13">
        <x:v>3.9390057386533401</x:v>
      </x:c>
      <x:c r="AD29" s="14">
        <x:v>0.55629264437861303</x:v>
      </x:c>
      <x:c r="AE29" s="13">
        <x:v>7.9584760255835203</x:v>
      </x:c>
      <x:c r="AF29" s="14">
        <x:v>1.79230720035978</x:v>
      </x:c>
      <x:c r="AG29" s="13">
        <x:v>4.0194702869301802</x:v>
      </x:c>
      <x:c r="AH29" s="14">
        <x:v>1.87190887400779</x:v>
      </x:c>
      <x:c r="AI29" s="13">
        <x:v>5.8526248065243998</x:v>
      </x:c>
      <x:c r="AJ29" s="14">
        <x:v>0.47064278673834198</x:v>
      </x:c>
      <x:c r="AK29" s="13">
        <x:v>4.9403530203326698</x:v>
      </x:c>
      <x:c r="AL29" s="14">
        <x:v>0.56175767094691698</x:v>
      </x:c>
      <x:c r="AM29" s="13">
        <x:v>16.220888982808098</x:v>
      </x:c>
      <x:c r="AN29" s="14">
        <x:v>2.7909938375660599</x:v>
      </x:c>
      <x:c r="AO29" s="13">
        <x:v>11.280535962475399</x:v>
      </x:c>
      <x:c r="AP29" s="14">
        <x:v>2.8604302759670399</x:v>
      </x:c>
      <x:c r="AQ29" s="15"/>
      <x:c r="AR29" s="15"/>
      <x:c r="AS29" s="15"/>
      <x:c r="AT29" s="15"/>
      <x:c r="AU29" s="15"/>
      <x:c r="AV29" s="15"/>
      <x:c r="AW29" s="15"/>
      <x:c r="AX29" s="15"/>
      <x:c r="AY29" s="15"/>
      <x:c r="AZ29" s="15"/>
      <x:c r="BA29" s="15"/>
      <x:c r="BB29" s="15"/>
      <x:c r="BC29" s="15"/>
      <x:c r="BD29" s="15"/>
      <x:c r="BE29" s="15"/>
      <x:c r="BF29" s="15"/>
      <x:c r="BG29" s="15"/>
      <x:c r="BH29" s="15"/>
      <x:c r="BI29" s="15"/>
      <x:c r="BJ29" s="16"/>
    </x:row>
    <x:row r="30" spans="1:62" ht="12.95" customHeight="1" x14ac:dyDescent="0.2">
      <x:c r="A30" s="2" t="s">
        <x:v>35</x:v>
      </x:c>
      <x:c r="B30" s="12">
        <x:v>2</x:v>
      </x:c>
      <x:c r="C30" s="13">
        <x:v>86.652337791595997</x:v>
      </x:c>
      <x:c r="D30" s="14">
        <x:v>0.70726525216913405</x:v>
      </x:c>
      <x:c r="E30" s="13">
        <x:v>89.237061425373398</x:v>
      </x:c>
      <x:c r="F30" s="14">
        <x:v>0.80774410164824695</x:v>
      </x:c>
      <x:c r="G30" s="13">
        <x:v>54.932782971440702</x:v>
      </x:c>
      <x:c r="H30" s="14">
        <x:v>3.8191777670111602</x:v>
      </x:c>
      <x:c r="I30" s="13">
        <x:v>-34.304278453932703</x:v>
      </x:c>
      <x:c r="J30" s="14">
        <x:v>3.8269891016925799</x:v>
      </x:c>
      <x:c r="K30" s="13">
        <x:v>3.4332576726780699</x:v>
      </x:c>
      <x:c r="L30" s="14">
        <x:v>0.30119773636491198</x:v>
      </x:c>
      <x:c r="M30" s="13">
        <x:v>2.6274843807581298</x:v>
      </x:c>
      <x:c r="N30" s="14">
        <x:v>0.39417892436773899</x:v>
      </x:c>
      <x:c r="O30" s="13">
        <x:v>14.3983301797699</x:v>
      </x:c>
      <x:c r="P30" s="14">
        <x:v>3.25449572784495</x:v>
      </x:c>
      <x:c r="Q30" s="13">
        <x:v>11.7708457990118</x:v>
      </x:c>
      <x:c r="R30" s="14">
        <x:v>3.3536175094795002</x:v>
      </x:c>
      <x:c r="S30" s="13">
        <x:v>2.4881771673612101</x:v>
      </x:c>
      <x:c r="T30" s="14">
        <x:v>0.25819082801071003</x:v>
      </x:c>
      <x:c r="U30" s="13">
        <x:v>2.2762317391732299</x:v>
      </x:c>
      <x:c r="V30" s="14">
        <x:v>0.313384548464756</x:v>
      </x:c>
      <x:c r="W30" s="13">
        <x:v>3.4068816253535901</x:v>
      </x:c>
      <x:c r="X30" s="14">
        <x:v>1.2216486794314301</x:v>
      </x:c>
      <x:c r="Y30" s="13">
        <x:v>1.13064988618036</x:v>
      </x:c>
      <x:c r="Z30" s="14">
        <x:v>1.2399418798556501</x:v>
      </x:c>
      <x:c r="AA30" s="13">
        <x:v>1.6525648699195901</x:v>
      </x:c>
      <x:c r="AB30" s="14">
        <x:v>0.232822191532635</x:v>
      </x:c>
      <x:c r="AC30" s="13">
        <x:v>1.3488332024629299</x:v>
      </x:c>
      <x:c r="AD30" s="14">
        <x:v>0.28432237968802898</x:v>
      </x:c>
      <x:c r="AE30" s="13">
        <x:v>6.2727894367846</x:v>
      </x:c>
      <x:c r="AF30" s="14">
        <x:v>2.17683512662044</x:v>
      </x:c>
      <x:c r="AG30" s="13">
        <x:v>4.9239562343216701</x:v>
      </x:c>
      <x:c r="AH30" s="14">
        <x:v>2.1923453918134599</x:v>
      </x:c>
      <x:c r="AI30" s="13">
        <x:v>5.7736624984451703</x:v>
      </x:c>
      <x:c r="AJ30" s="14">
        <x:v>0.51156727683952097</x:v>
      </x:c>
      <x:c r="AK30" s="13">
        <x:v>4.5103892522323203</x:v>
      </x:c>
      <x:c r="AL30" s="14">
        <x:v>0.53424817202355701</x:v>
      </x:c>
      <x:c r="AM30" s="13">
        <x:v>20.9892157866513</x:v>
      </x:c>
      <x:c r="AN30" s="14">
        <x:v>4.1128281093736296</x:v>
      </x:c>
      <x:c r="AO30" s="13">
        <x:v>16.4788265344189</x:v>
      </x:c>
      <x:c r="AP30" s="14">
        <x:v>4.1628261727572804</x:v>
      </x:c>
      <x:c r="AQ30" s="15"/>
      <x:c r="AR30" s="15"/>
      <x:c r="AS30" s="15"/>
      <x:c r="AT30" s="15"/>
      <x:c r="AU30" s="15"/>
      <x:c r="AV30" s="15"/>
      <x:c r="AW30" s="15"/>
      <x:c r="AX30" s="15"/>
      <x:c r="AY30" s="15"/>
      <x:c r="AZ30" s="15"/>
      <x:c r="BA30" s="15"/>
      <x:c r="BB30" s="15"/>
      <x:c r="BC30" s="15"/>
      <x:c r="BD30" s="15"/>
      <x:c r="BE30" s="15"/>
      <x:c r="BF30" s="15"/>
      <x:c r="BG30" s="15"/>
      <x:c r="BH30" s="15"/>
      <x:c r="BI30" s="15"/>
      <x:c r="BJ30" s="16"/>
    </x:row>
    <x:row r="31" spans="1:62" ht="12.95" customHeight="1" x14ac:dyDescent="0.2">
      <x:c r="A31" s="2" t="s">
        <x:v>36</x:v>
      </x:c>
      <x:c r="B31" s="12">
        <x:v>2</x:v>
      </x:c>
      <x:c r="C31" s="13">
        <x:v>74.207248232050702</x:v>
      </x:c>
      <x:c r="D31" s="14">
        <x:v>0.78046867670795805</x:v>
      </x:c>
      <x:c r="E31" s="13">
        <x:v>76.578843081026704</x:v>
      </x:c>
      <x:c r="F31" s="14">
        <x:v>1.0866699324418401</x:v>
      </x:c>
      <x:c r="G31" s="13">
        <x:v>35.7289527193822</x:v>
      </x:c>
      <x:c r="H31" s="14">
        <x:v>5.6272679150096598</x:v>
      </x:c>
      <x:c r="I31" s="13">
        <x:v>-40.849890361644498</x:v>
      </x:c>
      <x:c r="J31" s="14">
        <x:v>5.7358097476266199</x:v>
      </x:c>
      <x:c r="K31" s="13">
        <x:v>5.8311288971319399</x:v>
      </x:c>
      <x:c r="L31" s="14">
        <x:v>0.452299565247194</x:v>
      </x:c>
      <x:c r="M31" s="13">
        <x:v>4.9441381267526001</x:v>
      </x:c>
      <x:c r="N31" s="14">
        <x:v>0.529801183639656</x:v>
      </x:c>
      <x:c r="O31" s="13">
        <x:v>21.441891057867899</x:v>
      </x:c>
      <x:c r="P31" s="14">
        <x:v>3.8824133042206399</x:v>
      </x:c>
      <x:c r="Q31" s="13">
        <x:v>16.497752931115301</x:v>
      </x:c>
      <x:c r="R31" s="14">
        <x:v>3.94905647590048</x:v>
      </x:c>
      <x:c r="S31" s="13">
        <x:v>11.8114531389487</x:v>
      </x:c>
      <x:c r="T31" s="14">
        <x:v>0.57659526654302395</x:v>
      </x:c>
      <x:c r="U31" s="13">
        <x:v>10.712154291187399</x:v>
      </x:c>
      <x:c r="V31" s="14">
        <x:v>0.98462283044906795</x:v>
      </x:c>
      <x:c r="W31" s="13">
        <x:v>11.7109201239602</x:v>
      </x:c>
      <x:c r="X31" s="14">
        <x:v>3.4390224715592201</x:v>
      </x:c>
      <x:c r="Y31" s="13">
        <x:v>0.99876583277279896</x:v>
      </x:c>
      <x:c r="Z31" s="14">
        <x:v>3.8072472977955201</x:v>
      </x:c>
      <x:c r="AA31" s="13">
        <x:v>4.8004887815227004</x:v>
      </x:c>
      <x:c r="AB31" s="14">
        <x:v>0.43617594699714601</x:v>
      </x:c>
      <x:c r="AC31" s="13">
        <x:v>3.9764882842336799</x:v>
      </x:c>
      <x:c r="AD31" s="14">
        <x:v>0.49508355618928102</x:v>
      </x:c>
      <x:c r="AE31" s="13">
        <x:v>18.146515722204501</x:v>
      </x:c>
      <x:c r="AF31" s="14">
        <x:v>5.0180536915970597</x:v>
      </x:c>
      <x:c r="AG31" s="13">
        <x:v>14.1700274379708</x:v>
      </x:c>
      <x:c r="AH31" s="14">
        <x:v>5.0039261303488702</x:v>
      </x:c>
      <x:c r="AI31" s="13">
        <x:v>3.3496809503459501</x:v>
      </x:c>
      <x:c r="AJ31" s="14">
        <x:v>0.39449804219596601</x:v>
      </x:c>
      <x:c r="AK31" s="13">
        <x:v>3.7883762167996</x:v>
      </x:c>
      <x:c r="AL31" s="14">
        <x:v>0.52539907725271395</x:v>
      </x:c>
      <x:c r="AM31" s="13">
        <x:v>12.9717203765851</x:v>
      </x:c>
      <x:c r="AN31" s="14">
        <x:v>3.89060277003487</x:v>
      </x:c>
      <x:c r="AO31" s="13">
        <x:v>9.1833441597855394</x:v>
      </x:c>
      <x:c r="AP31" s="14">
        <x:v>3.8797603918808701</x:v>
      </x:c>
      <x:c r="AQ31" s="15"/>
      <x:c r="AR31" s="15"/>
      <x:c r="AS31" s="15"/>
      <x:c r="AT31" s="15"/>
      <x:c r="AU31" s="15"/>
      <x:c r="AV31" s="15"/>
      <x:c r="AW31" s="15"/>
      <x:c r="AX31" s="15"/>
      <x:c r="AY31" s="15"/>
      <x:c r="AZ31" s="15"/>
      <x:c r="BA31" s="15"/>
      <x:c r="BB31" s="15"/>
      <x:c r="BC31" s="15"/>
      <x:c r="BD31" s="15"/>
      <x:c r="BE31" s="15"/>
      <x:c r="BF31" s="15"/>
      <x:c r="BG31" s="15"/>
      <x:c r="BH31" s="15"/>
      <x:c r="BI31" s="15"/>
      <x:c r="BJ31" s="16"/>
    </x:row>
    <x:row r="32" spans="1:62" ht="12.95" customHeight="1" x14ac:dyDescent="0.2">
      <x:c r="A32" s="2" t="s">
        <x:v>37</x:v>
      </x:c>
      <x:c r="B32" s="12">
        <x:v>2</x:v>
      </x:c>
      <x:c r="C32" s="13">
        <x:v>91.458707209924796</x:v>
      </x:c>
      <x:c r="D32" s="14">
        <x:v>0.592243533011242</x:v>
      </x:c>
      <x:c r="E32" s="13">
        <x:v>92.603649903573</x:v>
      </x:c>
      <x:c r="F32" s="14">
        <x:v>0.66737259241540703</x:v>
      </x:c>
      <x:c r="G32" s="13">
        <x:v>76.372001711899998</x:v>
      </x:c>
      <x:c r="H32" s="14">
        <x:v>4.2593970768840999</x:v>
      </x:c>
      <x:c r="I32" s="13">
        <x:v>-16.231648191672999</x:v>
      </x:c>
      <x:c r="J32" s="14">
        <x:v>4.3649652920712496</x:v>
      </x:c>
      <x:c r="K32" s="13">
        <x:v>0</x:v>
      </x:c>
      <x:c r="L32" s="14">
        <x:v>0</x:v>
      </x:c>
      <x:c r="M32" s="13">
        <x:v>0</x:v>
      </x:c>
      <x:c r="N32" s="14">
        <x:v>0</x:v>
      </x:c>
      <x:c r="O32" s="13">
        <x:v>0</x:v>
      </x:c>
      <x:c r="P32" s="14">
        <x:v>0</x:v>
      </x:c>
      <x:c r="Q32" s="13">
        <x:v>0</x:v>
      </x:c>
      <x:c r="R32" s="14">
        <x:v>0</x:v>
      </x:c>
      <x:c r="S32" s="13">
        <x:v>5.3126887368102302</x:v>
      </x:c>
      <x:c r="T32" s="14">
        <x:v>0.38364319554585602</x:v>
      </x:c>
      <x:c r="U32" s="13">
        <x:v>5.0336175777076297</x:v>
      </x:c>
      <x:c r="V32" s="14">
        <x:v>0.52754722191746495</x:v>
      </x:c>
      <x:c r="W32" s="13">
        <x:v>15.822922536496501</x:v>
      </x:c>
      <x:c r="X32" s="14">
        <x:v>3.7782471662133701</x:v>
      </x:c>
      <x:c r="Y32" s="13">
        <x:v>10.7893049587889</x:v>
      </x:c>
      <x:c r="Z32" s="14">
        <x:v>3.9034791322635298</x:v>
      </x:c>
      <x:c r="AA32" s="13">
        <x:v>2.6987670322403101</x:v>
      </x:c>
      <x:c r="AB32" s="14">
        <x:v>0.31451775679720401</x:v>
      </x:c>
      <x:c r="AC32" s="13">
        <x:v>2.0416029153617701</x:v>
      </x:c>
      <x:c r="AD32" s="14">
        <x:v>0.33431174751492199</x:v>
      </x:c>
      <x:c r="AE32" s="13">
        <x:v>6.0715985999797502</x:v>
      </x:c>
      <x:c r="AF32" s="14">
        <x:v>2.70190412789551</x:v>
      </x:c>
      <x:c r="AG32" s="13">
        <x:v>4.0299956846179796</x:v>
      </x:c>
      <x:c r="AH32" s="14">
        <x:v>2.6873950207354298</x:v>
      </x:c>
      <x:c r="AI32" s="13">
        <x:v>0.52983702102465902</x:v>
      </x:c>
      <x:c r="AJ32" s="14">
        <x:v>0.15137548065384901</x:v>
      </x:c>
      <x:c r="AK32" s="13">
        <x:v>0.32112960335762097</x:v>
      </x:c>
      <x:c r="AL32" s="14">
        <x:v>0.12948382833220201</x:v>
      </x:c>
      <x:c r="AM32" s="13">
        <x:v>1.7334771516237699</x:v>
      </x:c>
      <x:c r="AN32" s="14">
        <x:v>1.43117908480982</x:v>
      </x:c>
      <x:c r="AO32" s="13">
        <x:v>1.4123475482661501</x:v>
      </x:c>
      <x:c r="AP32" s="14">
        <x:v>1.43688363189834</x:v>
      </x:c>
      <x:c r="AQ32" s="15"/>
      <x:c r="AR32" s="15"/>
      <x:c r="AS32" s="15"/>
      <x:c r="AT32" s="15"/>
      <x:c r="AU32" s="15"/>
      <x:c r="AV32" s="15"/>
      <x:c r="AW32" s="15"/>
      <x:c r="AX32" s="15"/>
      <x:c r="AY32" s="15"/>
      <x:c r="AZ32" s="15"/>
      <x:c r="BA32" s="15"/>
      <x:c r="BB32" s="15"/>
      <x:c r="BC32" s="15"/>
      <x:c r="BD32" s="15"/>
      <x:c r="BE32" s="15"/>
      <x:c r="BF32" s="15"/>
      <x:c r="BG32" s="15"/>
      <x:c r="BH32" s="15"/>
      <x:c r="BI32" s="15"/>
      <x:c r="BJ32" s="16"/>
    </x:row>
    <x:row r="33" spans="1:62" ht="12.95" customHeight="1" x14ac:dyDescent="0.2">
      <x:c r="A33" s="2" t="s">
        <x:v>38</x:v>
      </x:c>
      <x:c r="B33" s="12">
        <x:v>2</x:v>
      </x:c>
      <x:c r="C33" s="13">
        <x:v>55.155047840806603</x:v>
      </x:c>
      <x:c r="D33" s="14">
        <x:v>1.37846394590846</x:v>
      </x:c>
      <x:c r="E33" s="13">
        <x:v>60.709548619329603</x:v>
      </x:c>
      <x:c r="F33" s="14">
        <x:v>1.8252988859214401</x:v>
      </x:c>
      <x:c r="G33" s="13">
        <x:v>30.353352832283399</x:v>
      </x:c>
      <x:c r="H33" s="14">
        <x:v>3.70141782838843</x:v>
      </x:c>
      <x:c r="I33" s="13">
        <x:v>-30.3561957870462</x:v>
      </x:c>
      <x:c r="J33" s="14">
        <x:v>4.1105958379880603</x:v>
      </x:c>
      <x:c r="K33" s="13">
        <x:v>26.538728873682199</x:v>
      </x:c>
      <x:c r="L33" s="14">
        <x:v>1.2691669288578999</x:v>
      </x:c>
      <x:c r="M33" s="13">
        <x:v>23.624781779624399</x:v>
      </x:c>
      <x:c r="N33" s="14">
        <x:v>1.7503883661213699</x:v>
      </x:c>
      <x:c r="O33" s="13">
        <x:v>38.765096883568098</x:v>
      </x:c>
      <x:c r="P33" s="14">
        <x:v>3.7435664982116199</x:v>
      </x:c>
      <x:c r="Q33" s="13">
        <x:v>15.140315103943699</x:v>
      </x:c>
      <x:c r="R33" s="14">
        <x:v>4.0816920916984696</x:v>
      </x:c>
      <x:c r="S33" s="13">
        <x:v>5.9239824865463504</x:v>
      </x:c>
      <x:c r="T33" s="14">
        <x:v>0.664543512747929</x:v>
      </x:c>
      <x:c r="U33" s="13">
        <x:v>6.1888703636556999</x:v>
      </x:c>
      <x:c r="V33" s="14">
        <x:v>1.02660876875645</x:v>
      </x:c>
      <x:c r="W33" s="13">
        <x:v>6.80723342473987</x:v>
      </x:c>
      <x:c r="X33" s="14">
        <x:v>2.11018144795454</x:v>
      </x:c>
      <x:c r="Y33" s="13">
        <x:v>0.61836306108416395</x:v>
      </x:c>
      <x:c r="Z33" s="14">
        <x:v>2.4437043429233598</x:v>
      </x:c>
      <x:c r="AA33" s="13">
        <x:v>6.9151734981212201</x:v>
      </x:c>
      <x:c r="AB33" s="14">
        <x:v>0.75860352878761705</x:v>
      </x:c>
      <x:c r="AC33" s="13">
        <x:v>4.7947855595605002</x:v>
      </x:c>
      <x:c r="AD33" s="14">
        <x:v>0.87830038680372802</x:v>
      </x:c>
      <x:c r="AE33" s="13">
        <x:v>10.375824429807899</x:v>
      </x:c>
      <x:c r="AF33" s="14">
        <x:v>2.4980276807360902</x:v>
      </x:c>
      <x:c r="AG33" s="13">
        <x:v>5.5810388702473599</x:v>
      </x:c>
      <x:c r="AH33" s="14">
        <x:v>2.7047793540389899</x:v>
      </x:c>
      <x:c r="AI33" s="13">
        <x:v>5.4670673008436497</x:v>
      </x:c>
      <x:c r="AJ33" s="14">
        <x:v>0.59712397956098895</x:v>
      </x:c>
      <x:c r="AK33" s="13">
        <x:v>4.6820136778297696</x:v>
      </x:c>
      <x:c r="AL33" s="14">
        <x:v>0.81063091211699101</x:v>
      </x:c>
      <x:c r="AM33" s="13">
        <x:v>13.698492429600799</x:v>
      </x:c>
      <x:c r="AN33" s="14">
        <x:v>2.7324993298859299</x:v>
      </x:c>
      <x:c r="AO33" s="13">
        <x:v>9.0164787517710003</x:v>
      </x:c>
      <x:c r="AP33" s="14">
        <x:v>2.8981020370944899</x:v>
      </x:c>
      <x:c r="AQ33" s="15"/>
      <x:c r="AR33" s="15"/>
      <x:c r="AS33" s="15"/>
      <x:c r="AT33" s="15"/>
      <x:c r="AU33" s="15"/>
      <x:c r="AV33" s="15"/>
      <x:c r="AW33" s="15"/>
      <x:c r="AX33" s="15"/>
      <x:c r="AY33" s="15"/>
      <x:c r="AZ33" s="15"/>
      <x:c r="BA33" s="15"/>
      <x:c r="BB33" s="15"/>
      <x:c r="BC33" s="15"/>
      <x:c r="BD33" s="15"/>
      <x:c r="BE33" s="15"/>
      <x:c r="BF33" s="15"/>
      <x:c r="BG33" s="15"/>
      <x:c r="BH33" s="15"/>
      <x:c r="BI33" s="15"/>
      <x:c r="BJ33" s="16"/>
    </x:row>
    <x:row r="34" spans="1:62" ht="12.95" customHeight="1" x14ac:dyDescent="0.2">
      <x:c r="A34" s="2" t="s">
        <x:v>39</x:v>
      </x:c>
      <x:c r="B34" s="12">
        <x:v>2</x:v>
      </x:c>
      <x:c r="C34" s="13">
        <x:v>67.889819727666307</x:v>
      </x:c>
      <x:c r="D34" s="14">
        <x:v>1.01522338326137</x:v>
      </x:c>
      <x:c r="E34" s="13">
        <x:v>75.331607153198206</x:v>
      </x:c>
      <x:c r="F34" s="14">
        <x:v>1.3154315383305699</x:v>
      </x:c>
      <x:c r="G34" s="13">
        <x:v>25.986361561453801</x:v>
      </x:c>
      <x:c r="H34" s="14">
        <x:v>3.6616252488065602</x:v>
      </x:c>
      <x:c r="I34" s="13">
        <x:v>-49.345245591744501</x:v>
      </x:c>
      <x:c r="J34" s="14">
        <x:v>3.9259011808742699</x:v>
      </x:c>
      <x:c r="K34" s="13">
        <x:v>19.920423313135601</x:v>
      </x:c>
      <x:c r="L34" s="14">
        <x:v>0.94080237368918596</x:v>
      </x:c>
      <x:c r="M34" s="13">
        <x:v>13.8273953872771</x:v>
      </x:c>
      <x:c r="N34" s="14">
        <x:v>1.0808052518948801</x:v>
      </x:c>
      <x:c r="O34" s="13">
        <x:v>58.007169716719098</x:v>
      </x:c>
      <x:c r="P34" s="14">
        <x:v>4.1682221664825203</x:v>
      </x:c>
      <x:c r="Q34" s="13">
        <x:v>44.179774329441997</x:v>
      </x:c>
      <x:c r="R34" s="14">
        <x:v>4.05536398331882</x:v>
      </x:c>
      <x:c r="S34" s="13">
        <x:v>0.54516887765309896</x:v>
      </x:c>
      <x:c r="T34" s="14">
        <x:v>0.167343580742049</x:v>
      </x:c>
      <x:c r="U34" s="13">
        <x:v>0.35658144665906799</x:v>
      </x:c>
      <x:c r="V34" s="14">
        <x:v>0.118572863137737</x:v>
      </x:c>
      <x:c r="W34" s="13">
        <x:v>1.5975989467988501</x:v>
      </x:c>
      <x:c r="X34" s="14">
        <x:v>0.92442936013273902</x:v>
      </x:c>
      <x:c r="Y34" s="13">
        <x:v>1.2410175001397901</x:v>
      </x:c>
      <x:c r="Z34" s="14">
        <x:v>0.93529840506670903</x:v>
      </x:c>
      <x:c r="AA34" s="13">
        <x:v>11.0951347317738</x:v>
      </x:c>
      <x:c r="AB34" s="14">
        <x:v>0.73875393456423399</x:v>
      </x:c>
      <x:c r="AC34" s="13">
        <x:v>10.057843528566</x:v>
      </x:c>
      <x:c r="AD34" s="14">
        <x:v>1.1248442984184499</x:v>
      </x:c>
      <x:c r="AE34" s="13">
        <x:v>13.85962544231</x:v>
      </x:c>
      <x:c r="AF34" s="14">
        <x:v>3.0954833928435899</x:v>
      </x:c>
      <x:c r="AG34" s="13">
        <x:v>3.8017819137439699</x:v>
      </x:c>
      <x:c r="AH34" s="14">
        <x:v>3.3752569615706398</x:v>
      </x:c>
      <x:c r="AI34" s="13">
        <x:v>0.549453349771166</x:v>
      </x:c>
      <x:c r="AJ34" s="14">
        <x:v>0.192796203798589</x:v>
      </x:c>
      <x:c r="AK34" s="13">
        <x:v>0.42657248429955302</x:v>
      </x:c>
      <x:c r="AL34" s="14">
        <x:v>0.27531944741775499</x:v>
      </x:c>
      <x:c r="AM34" s="13">
        <x:v>0.54924433271823203</x:v>
      </x:c>
      <x:c r="AN34" s="14">
        <x:v>0.40449686915986699</x:v>
      </x:c>
      <x:c r="AO34" s="13">
        <x:v>0.12267184841867899</x:v>
      </x:c>
      <x:c r="AP34" s="14">
        <x:v>0.487087367428784</x:v>
      </x:c>
      <x:c r="AQ34" s="15"/>
      <x:c r="AR34" s="15"/>
      <x:c r="AS34" s="15"/>
      <x:c r="AT34" s="15"/>
      <x:c r="AU34" s="15"/>
      <x:c r="AV34" s="15"/>
      <x:c r="AW34" s="15"/>
      <x:c r="AX34" s="15"/>
      <x:c r="AY34" s="15"/>
      <x:c r="AZ34" s="15"/>
      <x:c r="BA34" s="15"/>
      <x:c r="BB34" s="15"/>
      <x:c r="BC34" s="15"/>
      <x:c r="BD34" s="15"/>
      <x:c r="BE34" s="15"/>
      <x:c r="BF34" s="15"/>
      <x:c r="BG34" s="15"/>
      <x:c r="BH34" s="15"/>
      <x:c r="BI34" s="15"/>
      <x:c r="BJ34" s="16"/>
    </x:row>
    <x:row r="35" spans="1:62" ht="12.95" customHeight="1" x14ac:dyDescent="0.2">
      <x:c r="A35" s="2" t="s">
        <x:v>40</x:v>
      </x:c>
      <x:c r="B35" s="12">
        <x:v>2</x:v>
      </x:c>
      <x:c r="C35" s="13">
        <x:v>55.464106203496002</x:v>
      </x:c>
      <x:c r="D35" s="14">
        <x:v>0.84274929590731695</x:v>
      </x:c>
      <x:c r="E35" s="13">
        <x:v>55.741578626483197</x:v>
      </x:c>
      <x:c r="F35" s="14">
        <x:v>1.2659030005682099</x:v>
      </x:c>
      <x:c r="G35" s="13">
        <x:v>43.326091473157298</x:v>
      </x:c>
      <x:c r="H35" s="14">
        <x:v>2.8856955143087402</x:v>
      </x:c>
      <x:c r="I35" s="13">
        <x:v>-12.4154871533259</x:v>
      </x:c>
      <x:c r="J35" s="14">
        <x:v>3.16912766433687</x:v>
      </x:c>
      <x:c r="K35" s="13">
        <x:v>0</x:v>
      </x:c>
      <x:c r="L35" s="14">
        <x:v>0</x:v>
      </x:c>
      <x:c r="M35" s="13">
        <x:v>0</x:v>
      </x:c>
      <x:c r="N35" s="14">
        <x:v>0</x:v>
      </x:c>
      <x:c r="O35" s="13">
        <x:v>0</x:v>
      </x:c>
      <x:c r="P35" s="14">
        <x:v>0</x:v>
      </x:c>
      <x:c r="Q35" s="13">
        <x:v>0</x:v>
      </x:c>
      <x:c r="R35" s="14">
        <x:v>0</x:v>
      </x:c>
      <x:c r="S35" s="13">
        <x:v>43.386979324912801</x:v>
      </x:c>
      <x:c r="T35" s="14">
        <x:v>0.83953179547939605</x:v>
      </x:c>
      <x:c r="U35" s="13">
        <x:v>42.740636129207502</x:v>
      </x:c>
      <x:c r="V35" s="14">
        <x:v>1.2652749308500799</x:v>
      </x:c>
      <x:c r="W35" s="13">
        <x:v>54.197608276829598</x:v>
      </x:c>
      <x:c r="X35" s="14">
        <x:v>2.7783656508290999</x:v>
      </x:c>
      <x:c r="Y35" s="13">
        <x:v>11.456972147622199</x:v>
      </x:c>
      <x:c r="Z35" s="14">
        <x:v>3.1420579865269702</x:v>
      </x:c>
      <x:c r="AA35" s="13">
        <x:v>0</x:v>
      </x:c>
      <x:c r="AB35" s="14">
        <x:v>0</x:v>
      </x:c>
      <x:c r="AC35" s="13">
        <x:v>0</x:v>
      </x:c>
      <x:c r="AD35" s="14">
        <x:v>0</x:v>
      </x:c>
      <x:c r="AE35" s="13">
        <x:v>0</x:v>
      </x:c>
      <x:c r="AF35" s="14">
        <x:v>0</x:v>
      </x:c>
      <x:c r="AG35" s="13">
        <x:v>0</x:v>
      </x:c>
      <x:c r="AH35" s="14">
        <x:v>0</x:v>
      </x:c>
      <x:c r="AI35" s="13">
        <x:v>1.1489144715911801</x:v>
      </x:c>
      <x:c r="AJ35" s="14">
        <x:v>0.17052113786759401</x:v>
      </x:c>
      <x:c r="AK35" s="13">
        <x:v>1.51778524430932</x:v>
      </x:c>
      <x:c r="AL35" s="14">
        <x:v>0.26900936491646998</x:v>
      </x:c>
      <x:c r="AM35" s="13">
        <x:v>2.4763002500130602</x:v>
      </x:c>
      <x:c r="AN35" s="14">
        <x:v>0.73625788426389505</x:v>
      </x:c>
      <x:c r="AO35" s="13">
        <x:v>0.95851500570374004</x:v>
      </x:c>
      <x:c r="AP35" s="14">
        <x:v>0.77150488893205205</x:v>
      </x:c>
      <x:c r="AQ35" s="15"/>
      <x:c r="AR35" s="15"/>
      <x:c r="AS35" s="15"/>
      <x:c r="AT35" s="15"/>
      <x:c r="AU35" s="15"/>
      <x:c r="AV35" s="15"/>
      <x:c r="AW35" s="15"/>
      <x:c r="AX35" s="15"/>
      <x:c r="AY35" s="15"/>
      <x:c r="AZ35" s="15"/>
      <x:c r="BA35" s="15"/>
      <x:c r="BB35" s="15"/>
      <x:c r="BC35" s="15"/>
      <x:c r="BD35" s="15"/>
      <x:c r="BE35" s="15"/>
      <x:c r="BF35" s="15"/>
      <x:c r="BG35" s="15"/>
      <x:c r="BH35" s="15"/>
      <x:c r="BI35" s="15"/>
      <x:c r="BJ35" s="16"/>
    </x:row>
    <x:row r="36" spans="1:62" ht="12.95" customHeight="1" x14ac:dyDescent="0.2">
      <x:c r="A36" s="2" t="s">
        <x:v>41</x:v>
      </x:c>
      <x:c r="B36" s="12">
        <x:v>2</x:v>
      </x:c>
      <x:c r="C36" s="13">
        <x:v>97.748962762858795</x:v>
      </x:c>
      <x:c r="D36" s="14">
        <x:v>0.248472897303542</x:v>
      </x:c>
      <x:c r="E36" s="13">
        <x:v>98.045083484697301</x:v>
      </x:c>
      <x:c r="F36" s="14">
        <x:v>0.29565830448298203</x:v>
      </x:c>
      <x:c r="G36" s="13" t="s">
        <x:v>723</x:v>
      </x:c>
      <x:c r="H36" s="14" t="s">
        <x:v>723</x:v>
      </x:c>
      <x:c r="I36" s="13" t="s">
        <x:v>723</x:v>
      </x:c>
      <x:c r="J36" s="14" t="s">
        <x:v>723</x:v>
      </x:c>
      <x:c r="K36" s="13">
        <x:v>0.375588476111886</x:v>
      </x:c>
      <x:c r="L36" s="14">
        <x:v>9.3470159872748204E-2</x:v>
      </x:c>
      <x:c r="M36" s="13">
        <x:v>0.353962411046083</x:v>
      </x:c>
      <x:c r="N36" s="14">
        <x:v>0.124606805898427</x:v>
      </x:c>
      <x:c r="O36" s="13" t="s">
        <x:v>723</x:v>
      </x:c>
      <x:c r="P36" s="14" t="s">
        <x:v>723</x:v>
      </x:c>
      <x:c r="Q36" s="13" t="s">
        <x:v>723</x:v>
      </x:c>
      <x:c r="R36" s="14" t="s">
        <x:v>723</x:v>
      </x:c>
      <x:c r="S36" s="13">
        <x:v>1.6664124569293499</x:v>
      </x:c>
      <x:c r="T36" s="14">
        <x:v>0.21040982653781401</x:v>
      </x:c>
      <x:c r="U36" s="13">
        <x:v>1.5148436029688199</x:v>
      </x:c>
      <x:c r="V36" s="14">
        <x:v>0.25133277325549902</x:v>
      </x:c>
      <x:c r="W36" s="13" t="s">
        <x:v>723</x:v>
      </x:c>
      <x:c r="X36" s="14" t="s">
        <x:v>723</x:v>
      </x:c>
      <x:c r="Y36" s="13" t="s">
        <x:v>723</x:v>
      </x:c>
      <x:c r="Z36" s="14" t="s">
        <x:v>723</x:v>
      </x:c>
      <x:c r="AA36" s="13">
        <x:v>0.13789594483994899</x:v>
      </x:c>
      <x:c r="AB36" s="14">
        <x:v>6.8336127380838996E-2</x:v>
      </x:c>
      <x:c r="AC36" s="13">
        <x:v>6.9989476145056198E-2</x:v>
      </x:c>
      <x:c r="AD36" s="14">
        <x:v>5.0579223740267597E-2</x:v>
      </x:c>
      <x:c r="AE36" s="13" t="s">
        <x:v>723</x:v>
      </x:c>
      <x:c r="AF36" s="14" t="s">
        <x:v>723</x:v>
      </x:c>
      <x:c r="AG36" s="13" t="s">
        <x:v>723</x:v>
      </x:c>
      <x:c r="AH36" s="14" t="s">
        <x:v>723</x:v>
      </x:c>
      <x:c r="AI36" s="13">
        <x:v>7.1140359260057101E-2</x:v>
      </x:c>
      <x:c r="AJ36" s="14">
        <x:v>3.7338362442676701E-2</x:v>
      </x:c>
      <x:c r="AK36" s="13">
        <x:v>1.61210251427094E-2</x:v>
      </x:c>
      <x:c r="AL36" s="14">
        <x:v>1.6156336064843999E-2</x:v>
      </x:c>
      <x:c r="AM36" s="13" t="s">
        <x:v>723</x:v>
      </x:c>
      <x:c r="AN36" s="14" t="s">
        <x:v>723</x:v>
      </x:c>
      <x:c r="AO36" s="13" t="s">
        <x:v>723</x:v>
      </x:c>
      <x:c r="AP36" s="14" t="s">
        <x:v>723</x:v>
      </x:c>
      <x:c r="AQ36" s="15"/>
      <x:c r="AR36" s="15"/>
      <x:c r="AS36" s="15"/>
      <x:c r="AT36" s="15"/>
      <x:c r="AU36" s="15"/>
      <x:c r="AV36" s="15"/>
      <x:c r="AW36" s="15"/>
      <x:c r="AX36" s="15"/>
      <x:c r="AY36" s="15"/>
      <x:c r="AZ36" s="15"/>
      <x:c r="BA36" s="15"/>
      <x:c r="BB36" s="15"/>
      <x:c r="BC36" s="15"/>
      <x:c r="BD36" s="15"/>
      <x:c r="BE36" s="15"/>
      <x:c r="BF36" s="15"/>
      <x:c r="BG36" s="15"/>
      <x:c r="BH36" s="15"/>
      <x:c r="BI36" s="15"/>
      <x:c r="BJ36" s="16"/>
    </x:row>
    <x:row r="37" spans="1:62" ht="12.95" customHeight="1" x14ac:dyDescent="0.2">
      <x:c r="A37" s="2" t="s">
        <x:v>42</x:v>
      </x:c>
      <x:c r="B37" s="12">
        <x:v>2</x:v>
      </x:c>
      <x:c r="C37" s="13">
        <x:v>46.263073140484899</x:v>
      </x:c>
      <x:c r="D37" s="14">
        <x:v>1.2978842421568699</x:v>
      </x:c>
      <x:c r="E37" s="13">
        <x:v>44.877181505550901</x:v>
      </x:c>
      <x:c r="F37" s="14">
        <x:v>1.4132418447253201</x:v>
      </x:c>
      <x:c r="G37" s="13">
        <x:v>38.0949022201834</x:v>
      </x:c>
      <x:c r="H37" s="14">
        <x:v>6.3932915121045601</x:v>
      </x:c>
      <x:c r="I37" s="13">
        <x:v>-6.7822792853675802</x:v>
      </x:c>
      <x:c r="J37" s="14">
        <x:v>6.4887884891657102</x:v>
      </x:c>
      <x:c r="K37" s="13">
        <x:v>4.3326285954589396</x:v>
      </x:c>
      <x:c r="L37" s="14">
        <x:v>0.30878456732291498</x:v>
      </x:c>
      <x:c r="M37" s="13">
        <x:v>3.9770206316937302</x:v>
      </x:c>
      <x:c r="N37" s="14">
        <x:v>0.41042326693672798</x:v>
      </x:c>
      <x:c r="O37" s="13">
        <x:v>22.440273377449198</x:v>
      </x:c>
      <x:c r="P37" s="14">
        <x:v>6.0073475456916103</x:v>
      </x:c>
      <x:c r="Q37" s="13">
        <x:v>18.463252745755501</x:v>
      </x:c>
      <x:c r="R37" s="14">
        <x:v>6.0667776152225601</x:v>
      </x:c>
      <x:c r="S37" s="13">
        <x:v>47.205962247500999</x:v>
      </x:c>
      <x:c r="T37" s="14">
        <x:v>1.31549825430107</x:v>
      </x:c>
      <x:c r="U37" s="13">
        <x:v>48.850609545202801</x:v>
      </x:c>
      <x:c r="V37" s="14">
        <x:v>1.47101976088363</x:v>
      </x:c>
      <x:c r="W37" s="13">
        <x:v>34.925257958360099</x:v>
      </x:c>
      <x:c r="X37" s="14">
        <x:v>5.97153977306683</x:v>
      </x:c>
      <x:c r="Y37" s="13">
        <x:v>-13.9253515868427</x:v>
      </x:c>
      <x:c r="Z37" s="14">
        <x:v>6.2198851988450503</x:v>
      </x:c>
      <x:c r="AA37" s="13">
        <x:v>1.56946855538896</x:v>
      </x:c>
      <x:c r="AB37" s="14">
        <x:v>0.20514989565692299</x:v>
      </x:c>
      <x:c r="AC37" s="13">
        <x:v>1.5618972195063801</x:v>
      </x:c>
      <x:c r="AD37" s="14">
        <x:v>0.24886813589135201</x:v>
      </x:c>
      <x:c r="AE37" s="13">
        <x:v>2.1100396333789799</x:v>
      </x:c>
      <x:c r="AF37" s="14">
        <x:v>1.6003409443591301</x:v>
      </x:c>
      <x:c r="AG37" s="13">
        <x:v>0.54814241387259999</x:v>
      </x:c>
      <x:c r="AH37" s="14">
        <x:v>1.6081770339753401</x:v>
      </x:c>
      <x:c r="AI37" s="13">
        <x:v>0.62886746116622605</x:v>
      </x:c>
      <x:c r="AJ37" s="14">
        <x:v>0.167298766276503</x:v>
      </x:c>
      <x:c r="AK37" s="13">
        <x:v>0.73329109804612003</x:v>
      </x:c>
      <x:c r="AL37" s="14">
        <x:v>0.236525436324524</x:v>
      </x:c>
      <x:c r="AM37" s="13">
        <x:v>2.4295268106283698</x:v>
      </x:c>
      <x:c r="AN37" s="14">
        <x:v>2.0051652586925002</x:v>
      </x:c>
      <x:c r="AO37" s="13">
        <x:v>1.69623571258225</x:v>
      </x:c>
      <x:c r="AP37" s="14">
        <x:v>2.0153078250165999</x:v>
      </x:c>
      <x:c r="AQ37" s="15"/>
      <x:c r="AR37" s="15"/>
      <x:c r="AS37" s="15"/>
      <x:c r="AT37" s="15"/>
      <x:c r="AU37" s="15"/>
      <x:c r="AV37" s="15"/>
      <x:c r="AW37" s="15"/>
      <x:c r="AX37" s="15"/>
      <x:c r="AY37" s="15"/>
      <x:c r="AZ37" s="15"/>
      <x:c r="BA37" s="15"/>
      <x:c r="BB37" s="15"/>
      <x:c r="BC37" s="15"/>
      <x:c r="BD37" s="15"/>
      <x:c r="BE37" s="15"/>
      <x:c r="BF37" s="15"/>
      <x:c r="BG37" s="15"/>
      <x:c r="BH37" s="15"/>
      <x:c r="BI37" s="15"/>
      <x:c r="BJ37" s="16"/>
    </x:row>
    <x:row r="38" spans="1:62" ht="12.95" customHeight="1" x14ac:dyDescent="0.2">
      <x:c r="A38" s="2" t="s">
        <x:v>43</x:v>
      </x:c>
      <x:c r="B38" s="12">
        <x:v>2</x:v>
      </x:c>
      <x:c r="C38" s="13">
        <x:v>98.264319536017297</x:v>
      </x:c>
      <x:c r="D38" s="14">
        <x:v>0.237798948013758</x:v>
      </x:c>
      <x:c r="E38" s="13">
        <x:v>98.403304802317095</x:v>
      </x:c>
      <x:c r="F38" s="14">
        <x:v>0.27069642685533801</x:v>
      </x:c>
      <x:c r="G38" s="13" t="s">
        <x:v>723</x:v>
      </x:c>
      <x:c r="H38" s="14" t="s">
        <x:v>723</x:v>
      </x:c>
      <x:c r="I38" s="13" t="s">
        <x:v>723</x:v>
      </x:c>
      <x:c r="J38" s="14" t="s">
        <x:v>723</x:v>
      </x:c>
      <x:c r="K38" s="13">
        <x:v>0.57887430062613299</x:v>
      </x:c>
      <x:c r="L38" s="14">
        <x:v>0.135069242506383</x:v>
      </x:c>
      <x:c r="M38" s="13">
        <x:v>0.62168693526340002</x:v>
      </x:c>
      <x:c r="N38" s="14">
        <x:v>0.207247907889795</x:v>
      </x:c>
      <x:c r="O38" s="13" t="s">
        <x:v>723</x:v>
      </x:c>
      <x:c r="P38" s="14" t="s">
        <x:v>723</x:v>
      </x:c>
      <x:c r="Q38" s="13" t="s">
        <x:v>723</x:v>
      </x:c>
      <x:c r="R38" s="14" t="s">
        <x:v>723</x:v>
      </x:c>
      <x:c r="S38" s="13">
        <x:v>0.77967430641362601</x:v>
      </x:c>
      <x:c r="T38" s="14">
        <x:v>0.17644031510078501</x:v>
      </x:c>
      <x:c r="U38" s="13">
        <x:v>0.66024542685534104</x:v>
      </x:c>
      <x:c r="V38" s="14">
        <x:v>0.17319722887417499</x:v>
      </x:c>
      <x:c r="W38" s="13" t="s">
        <x:v>723</x:v>
      </x:c>
      <x:c r="X38" s="14" t="s">
        <x:v>723</x:v>
      </x:c>
      <x:c r="Y38" s="13" t="s">
        <x:v>723</x:v>
      </x:c>
      <x:c r="Z38" s="14" t="s">
        <x:v>723</x:v>
      </x:c>
      <x:c r="AA38" s="13">
        <x:v>0.229851613153912</x:v>
      </x:c>
      <x:c r="AB38" s="14">
        <x:v>8.1361778959190598E-2</x:v>
      </x:c>
      <x:c r="AC38" s="13">
        <x:v>0.30025412821216002</x:v>
      </x:c>
      <x:c r="AD38" s="14">
        <x:v>0.117600824993931</x:v>
      </x:c>
      <x:c r="AE38" s="13" t="s">
        <x:v>723</x:v>
      </x:c>
      <x:c r="AF38" s="14" t="s">
        <x:v>723</x:v>
      </x:c>
      <x:c r="AG38" s="13" t="s">
        <x:v>723</x:v>
      </x:c>
      <x:c r="AH38" s="14" t="s">
        <x:v>723</x:v>
      </x:c>
      <x:c r="AI38" s="13">
        <x:v>0.14728024378900001</x:v>
      </x:c>
      <x:c r="AJ38" s="14">
        <x:v>7.7025103350465599E-2</x:v>
      </x:c>
      <x:c r="AK38" s="13">
        <x:v>1.4508707351985201E-2</x:v>
      </x:c>
      <x:c r="AL38" s="14">
        <x:v>1.45441024665969E-2</x:v>
      </x:c>
      <x:c r="AM38" s="13" t="s">
        <x:v>723</x:v>
      </x:c>
      <x:c r="AN38" s="14" t="s">
        <x:v>723</x:v>
      </x:c>
      <x:c r="AO38" s="13" t="s">
        <x:v>723</x:v>
      </x:c>
      <x:c r="AP38" s="14" t="s">
        <x:v>723</x:v>
      </x:c>
      <x:c r="AQ38" s="15"/>
      <x:c r="AR38" s="15"/>
      <x:c r="AS38" s="15"/>
      <x:c r="AT38" s="15"/>
      <x:c r="AU38" s="15"/>
      <x:c r="AV38" s="15"/>
      <x:c r="AW38" s="15"/>
      <x:c r="AX38" s="15"/>
      <x:c r="AY38" s="15"/>
      <x:c r="AZ38" s="15"/>
      <x:c r="BA38" s="15"/>
      <x:c r="BB38" s="15"/>
      <x:c r="BC38" s="15"/>
      <x:c r="BD38" s="15"/>
      <x:c r="BE38" s="15"/>
      <x:c r="BF38" s="15"/>
      <x:c r="BG38" s="15"/>
      <x:c r="BH38" s="15"/>
      <x:c r="BI38" s="15"/>
      <x:c r="BJ38" s="16"/>
    </x:row>
    <x:row r="39" spans="1:62" ht="12.95" customHeight="1" x14ac:dyDescent="0.2">
      <x:c r="A39" s="2" t="s">
        <x:v>44</x:v>
      </x:c>
      <x:c r="B39" s="12">
        <x:v>2</x:v>
      </x:c>
      <x:c r="C39" s="13">
        <x:v>60.9399953459776</x:v>
      </x:c>
      <x:c r="D39" s="14">
        <x:v>1.18688345703972</x:v>
      </x:c>
      <x:c r="E39" s="13">
        <x:v>60.076781624167303</x:v>
      </x:c>
      <x:c r="F39" s="14">
        <x:v>1.5117588010928</x:v>
      </x:c>
      <x:c r="G39" s="13">
        <x:v>61.525683585295099</x:v>
      </x:c>
      <x:c r="H39" s="14">
        <x:v>8.5356159032162395</x:v>
      </x:c>
      <x:c r="I39" s="13">
        <x:v>1.44890196112787</x:v>
      </x:c>
      <x:c r="J39" s="14">
        <x:v>8.6716193405063393</x:v>
      </x:c>
      <x:c r="K39" s="13">
        <x:v>4.6995870158290103</x:v>
      </x:c>
      <x:c r="L39" s="14">
        <x:v>0.49267764866091801</x:v>
      </x:c>
      <x:c r="M39" s="13">
        <x:v>3.8092045859943799</x:v>
      </x:c>
      <x:c r="N39" s="14">
        <x:v>0.457781909520941</x:v>
      </x:c>
      <x:c r="O39" s="13">
        <x:v>6.2031222294929202</x:v>
      </x:c>
      <x:c r="P39" s="14">
        <x:v>4.1390380646166802</x:v>
      </x:c>
      <x:c r="Q39" s="13">
        <x:v>2.3939176434985501</x:v>
      </x:c>
      <x:c r="R39" s="14">
        <x:v>4.1202250516744696</x:v>
      </x:c>
      <x:c r="S39" s="13">
        <x:v>29.618108536880602</x:v>
      </x:c>
      <x:c r="T39" s="14">
        <x:v>1.1142852135880601</x:v>
      </x:c>
      <x:c r="U39" s="13">
        <x:v>31.2684218206421</x:v>
      </x:c>
      <x:c r="V39" s="14">
        <x:v>1.44375361388776</x:v>
      </x:c>
      <x:c r="W39" s="13">
        <x:v>24.274454372589599</x:v>
      </x:c>
      <x:c r="X39" s="14">
        <x:v>7.69845381235179</x:v>
      </x:c>
      <x:c r="Y39" s="13">
        <x:v>-6.9939674480525698</x:v>
      </x:c>
      <x:c r="Z39" s="14">
        <x:v>7.8241904004287397</x:v>
      </x:c>
      <x:c r="AA39" s="13">
        <x:v>3.6424453970647299</x:v>
      </x:c>
      <x:c r="AB39" s="14">
        <x:v>0.40806440479036399</x:v>
      </x:c>
      <x:c r="AC39" s="13">
        <x:v>3.5804695178780599</x:v>
      </x:c>
      <x:c r="AD39" s="14">
        <x:v>0.54567917894297502</x:v>
      </x:c>
      <x:c r="AE39" s="13">
        <x:v>7.9967398126223701</x:v>
      </x:c>
      <x:c r="AF39" s="14">
        <x:v>4.8278949277727303</x:v>
      </x:c>
      <x:c r="AG39" s="13">
        <x:v>4.4162702947443098</x:v>
      </x:c>
      <x:c r="AH39" s="14">
        <x:v>4.9820229469442303</x:v>
      </x:c>
      <x:c r="AI39" s="13">
        <x:v>1.0998637042481101</x:v>
      </x:c>
      <x:c r="AJ39" s="14">
        <x:v>0.206840922910876</x:v>
      </x:c>
      <x:c r="AK39" s="13">
        <x:v>1.26512245131816</x:v>
      </x:c>
      <x:c r="AL39" s="14">
        <x:v>0.303638969454117</x:v>
      </x:c>
      <x:c r="AM39" s="13">
        <x:v>0</x:v>
      </x:c>
      <x:c r="AN39" s="14">
        <x:v>0</x:v>
      </x:c>
      <x:c r="AO39" s="13">
        <x:v>-1.26512245131816</x:v>
      </x:c>
      <x:c r="AP39" s="14">
        <x:v>0.303638969454117</x:v>
      </x:c>
      <x:c r="AQ39" s="15"/>
      <x:c r="AR39" s="15"/>
      <x:c r="AS39" s="15"/>
      <x:c r="AT39" s="15"/>
      <x:c r="AU39" s="15"/>
      <x:c r="AV39" s="15"/>
      <x:c r="AW39" s="15"/>
      <x:c r="AX39" s="15"/>
      <x:c r="AY39" s="15"/>
      <x:c r="AZ39" s="15"/>
      <x:c r="BA39" s="15"/>
      <x:c r="BB39" s="15"/>
      <x:c r="BC39" s="15"/>
      <x:c r="BD39" s="15"/>
      <x:c r="BE39" s="15"/>
      <x:c r="BF39" s="15"/>
      <x:c r="BG39" s="15"/>
      <x:c r="BH39" s="15"/>
      <x:c r="BI39" s="15"/>
      <x:c r="BJ39" s="16"/>
    </x:row>
    <x:row r="40" spans="1:62" ht="12.95" customHeight="1" x14ac:dyDescent="0.2">
      <x:c r="A40" s="2" t="s">
        <x:v>45</x:v>
      </x:c>
      <x:c r="B40" s="12">
        <x:v>2</x:v>
      </x:c>
      <x:c r="C40" s="13">
        <x:v>76.312768010680003</x:v>
      </x:c>
      <x:c r="D40" s="14">
        <x:v>1.01557023973995</x:v>
      </x:c>
      <x:c r="E40" s="13">
        <x:v>78.501517307683002</x:v>
      </x:c>
      <x:c r="F40" s="14">
        <x:v>1.3576540267317201</x:v>
      </x:c>
      <x:c r="G40" s="13">
        <x:v>47.291627431078901</x:v>
      </x:c>
      <x:c r="H40" s="14">
        <x:v>4.1421801156039404</x:v>
      </x:c>
      <x:c r="I40" s="13">
        <x:v>-31.209889876604102</x:v>
      </x:c>
      <x:c r="J40" s="14">
        <x:v>4.2005159177095104</x:v>
      </x:c>
      <x:c r="K40" s="13">
        <x:v>9.5586335010180594</x:v>
      </x:c>
      <x:c r="L40" s="14">
        <x:v>0.56103609220474304</x:v>
      </x:c>
      <x:c r="M40" s="13">
        <x:v>7.7319926527751397</x:v>
      </x:c>
      <x:c r="N40" s="14">
        <x:v>0.65468757670907995</x:v>
      </x:c>
      <x:c r="O40" s="13">
        <x:v>28.661096980764</x:v>
      </x:c>
      <x:c r="P40" s="14">
        <x:v>4.4743446003731</x:v>
      </x:c>
      <x:c r="Q40" s="13">
        <x:v>20.929104327988899</x:v>
      </x:c>
      <x:c r="R40" s="14">
        <x:v>4.52292716122437</x:v>
      </x:c>
      <x:c r="S40" s="13">
        <x:v>6.6897995040603702</x:v>
      </x:c>
      <x:c r="T40" s="14">
        <x:v>0.46778830768288499</x:v>
      </x:c>
      <x:c r="U40" s="13">
        <x:v>7.0954766451943296</x:v>
      </x:c>
      <x:c r="V40" s="14">
        <x:v>0.72130679189075697</x:v>
      </x:c>
      <x:c r="W40" s="13">
        <x:v>9.2199898835310794</x:v>
      </x:c>
      <x:c r="X40" s="14">
        <x:v>2.5400703167328298</x:v>
      </x:c>
      <x:c r="Y40" s="13">
        <x:v>2.12451323833674</x:v>
      </x:c>
      <x:c r="Z40" s="14">
        <x:v>2.80001090735069</x:v>
      </x:c>
      <x:c r="AA40" s="13">
        <x:v>5.4860947577198997</x:v>
      </x:c>
      <x:c r="AB40" s="14">
        <x:v>0.49398777524342902</x:v>
      </x:c>
      <x:c r="AC40" s="13">
        <x:v>4.97889549983653</x:v>
      </x:c>
      <x:c r="AD40" s="14">
        <x:v>0.53202143530381196</x:v>
      </x:c>
      <x:c r="AE40" s="13">
        <x:v>8.7768043841143992</x:v>
      </x:c>
      <x:c r="AF40" s="14">
        <x:v>2.0707639859153502</x:v>
      </x:c>
      <x:c r="AG40" s="13">
        <x:v>3.7979088842778701</x:v>
      </x:c>
      <x:c r="AH40" s="14">
        <x:v>2.22233002416319</x:v>
      </x:c>
      <x:c r="AI40" s="13">
        <x:v>1.9527042265216701</x:v>
      </x:c>
      <x:c r="AJ40" s="14">
        <x:v>0.27106863509969198</x:v>
      </x:c>
      <x:c r="AK40" s="13">
        <x:v>1.6921178945109701</x:v>
      </x:c>
      <x:c r="AL40" s="14">
        <x:v>0.35982496019864402</x:v>
      </x:c>
      <x:c r="AM40" s="13">
        <x:v>6.0504813205116204</x:v>
      </x:c>
      <x:c r="AN40" s="14">
        <x:v>2.0150034397436301</x:v>
      </x:c>
      <x:c r="AO40" s="13">
        <x:v>4.3583634260006603</x:v>
      </x:c>
      <x:c r="AP40" s="14">
        <x:v>2.0430546943147601</x:v>
      </x:c>
      <x:c r="AQ40" s="15"/>
      <x:c r="AR40" s="15"/>
      <x:c r="AS40" s="15"/>
      <x:c r="AT40" s="15"/>
      <x:c r="AU40" s="15"/>
      <x:c r="AV40" s="15"/>
      <x:c r="AW40" s="15"/>
      <x:c r="AX40" s="15"/>
      <x:c r="AY40" s="15"/>
      <x:c r="AZ40" s="15"/>
      <x:c r="BA40" s="15"/>
      <x:c r="BB40" s="15"/>
      <x:c r="BC40" s="15"/>
      <x:c r="BD40" s="15"/>
      <x:c r="BE40" s="15"/>
      <x:c r="BF40" s="15"/>
      <x:c r="BG40" s="15"/>
      <x:c r="BH40" s="15"/>
      <x:c r="BI40" s="15"/>
      <x:c r="BJ40" s="16"/>
    </x:row>
    <x:row r="41" spans="1:62" ht="12.95" customHeight="1" x14ac:dyDescent="0.2">
      <x:c r="A41" s="2" t="s">
        <x:v>46</x:v>
      </x:c>
      <x:c r="B41" s="12">
        <x:v>2</x:v>
      </x:c>
      <x:c r="C41" s="13">
        <x:v>63.1485145971088</x:v>
      </x:c>
      <x:c r="D41" s="14">
        <x:v>0.948641784082219</x:v>
      </x:c>
      <x:c r="E41" s="13">
        <x:v>62.287555508639699</x:v>
      </x:c>
      <x:c r="F41" s="14">
        <x:v>1.4654553926025</x:v>
      </x:c>
      <x:c r="G41" s="13">
        <x:v>47.079536682818102</x:v>
      </x:c>
      <x:c r="H41" s="14">
        <x:v>7.0580687078196798</x:v>
      </x:c>
      <x:c r="I41" s="13">
        <x:v>-15.2080188258216</x:v>
      </x:c>
      <x:c r="J41" s="14">
        <x:v>6.4123361531520597</x:v>
      </x:c>
      <x:c r="K41" s="13">
        <x:v>7.5622238580268499</x:v>
      </x:c>
      <x:c r="L41" s="14">
        <x:v>0.60518166432447695</x:v>
      </x:c>
      <x:c r="M41" s="13">
        <x:v>7.7785260582953297</x:v>
      </x:c>
      <x:c r="N41" s="14">
        <x:v>0.79285788409612101</x:v>
      </x:c>
      <x:c r="O41" s="13">
        <x:v>22.0394209477085</x:v>
      </x:c>
      <x:c r="P41" s="14">
        <x:v>4.5979704932690204</x:v>
      </x:c>
      <x:c r="Q41" s="13">
        <x:v>14.260894889413199</x:v>
      </x:c>
      <x:c r="R41" s="14">
        <x:v>4.6203429247834702</x:v>
      </x:c>
      <x:c r="S41" s="13">
        <x:v>26.2246220872502</x:v>
      </x:c>
      <x:c r="T41" s="14">
        <x:v>0.79833278094840898</x:v>
      </x:c>
      <x:c r="U41" s="13">
        <x:v>26.811897942771999</x:v>
      </x:c>
      <x:c r="V41" s="14">
        <x:v>1.21626367542747</x:v>
      </x:c>
      <x:c r="W41" s="13">
        <x:v>26.010387656739798</x:v>
      </x:c>
      <x:c r="X41" s="14">
        <x:v>4.3686496762889604</x:v>
      </x:c>
      <x:c r="Y41" s="13">
        <x:v>-0.80151028603220797</x:v>
      </x:c>
      <x:c r="Z41" s="14">
        <x:v>4.2191872911082902</x:v>
      </x:c>
      <x:c r="AA41" s="13">
        <x:v>1.99770436880811</x:v>
      </x:c>
      <x:c r="AB41" s="14">
        <x:v>0.26002162460346201</x:v>
      </x:c>
      <x:c r="AC41" s="13">
        <x:v>1.68127301012798</x:v>
      </x:c>
      <x:c r="AD41" s="14">
        <x:v>0.35323811436424501</x:v>
      </x:c>
      <x:c r="AE41" s="13">
        <x:v>3.1774279432780301</x:v>
      </x:c>
      <x:c r="AF41" s="14">
        <x:v>1.33315861089577</x:v>
      </x:c>
      <x:c r="AG41" s="13">
        <x:v>1.4961549331500399</x:v>
      </x:c>
      <x:c r="AH41" s="14">
        <x:v>1.3116415254668601</x:v>
      </x:c>
      <x:c r="AI41" s="13">
        <x:v>1.06693508880609</x:v>
      </x:c>
      <x:c r="AJ41" s="14">
        <x:v>0.210748325438223</x:v>
      </x:c>
      <x:c r="AK41" s="13">
        <x:v>1.4407474801649101</x:v>
      </x:c>
      <x:c r="AL41" s="14">
        <x:v>0.37843934329279999</x:v>
      </x:c>
      <x:c r="AM41" s="13">
        <x:v>1.6932267694555001</x:v>
      </x:c>
      <x:c r="AN41" s="14">
        <x:v>0.98927144933433997</x:v>
      </x:c>
      <x:c r="AO41" s="13">
        <x:v>0.252479289290585</x:v>
      </x:c>
      <x:c r="AP41" s="14">
        <x:v>1.0566867107945499</x:v>
      </x:c>
      <x:c r="AQ41" s="15"/>
      <x:c r="AR41" s="15"/>
      <x:c r="AS41" s="15"/>
      <x:c r="AT41" s="15"/>
      <x:c r="AU41" s="15"/>
      <x:c r="AV41" s="15"/>
      <x:c r="AW41" s="15"/>
      <x:c r="AX41" s="15"/>
      <x:c r="AY41" s="15"/>
      <x:c r="AZ41" s="15"/>
      <x:c r="BA41" s="15"/>
      <x:c r="BB41" s="15"/>
      <x:c r="BC41" s="15"/>
      <x:c r="BD41" s="15"/>
      <x:c r="BE41" s="15"/>
      <x:c r="BF41" s="15"/>
      <x:c r="BG41" s="15"/>
      <x:c r="BH41" s="15"/>
      <x:c r="BI41" s="15"/>
      <x:c r="BJ41" s="16"/>
    </x:row>
    <x:row r="42" spans="1:62" ht="12.95" customHeight="1" x14ac:dyDescent="0.2">
      <x:c r="A42" s="2" t="s">
        <x:v>47</x:v>
      </x:c>
      <x:c r="B42" s="12">
        <x:v>2</x:v>
      </x:c>
      <x:c r="C42" s="13">
        <x:v>75.4358974003746</x:v>
      </x:c>
      <x:c r="D42" s="14">
        <x:v>0.99505709899874495</x:v>
      </x:c>
      <x:c r="E42" s="13">
        <x:v>77.403094969991798</x:v>
      </x:c>
      <x:c r="F42" s="14">
        <x:v>1.2590679828795599</x:v>
      </x:c>
      <x:c r="G42" s="13">
        <x:v>41.576776492659</x:v>
      </x:c>
      <x:c r="H42" s="14">
        <x:v>5.5058659376109897</x:v>
      </x:c>
      <x:c r="I42" s="13">
        <x:v>-35.826318477332698</x:v>
      </x:c>
      <x:c r="J42" s="14">
        <x:v>5.67705253159279</x:v>
      </x:c>
      <x:c r="K42" s="13">
        <x:v>6.31814967063635</x:v>
      </x:c>
      <x:c r="L42" s="14">
        <x:v>0.52985943154507698</x:v>
      </x:c>
      <x:c r="M42" s="13">
        <x:v>6.1667178337476596</x:v>
      </x:c>
      <x:c r="N42" s="14">
        <x:v>0.70254803524195597</x:v>
      </x:c>
      <x:c r="O42" s="13">
        <x:v>18.081294951807699</x:v>
      </x:c>
      <x:c r="P42" s="14">
        <x:v>4.1848955737996798</x:v>
      </x:c>
      <x:c r="Q42" s="13">
        <x:v>11.9145771180601</x:v>
      </x:c>
      <x:c r="R42" s="14">
        <x:v>4.2577796568183501</x:v>
      </x:c>
      <x:c r="S42" s="13">
        <x:v>11.7215062813084</x:v>
      </x:c>
      <x:c r="T42" s="14">
        <x:v>0.80463657620087503</x:v>
      </x:c>
      <x:c r="U42" s="13">
        <x:v>11.1408529162228</x:v>
      </x:c>
      <x:c r="V42" s="14">
        <x:v>0.94663964133233303</x:v>
      </x:c>
      <x:c r="W42" s="13">
        <x:v>20.597086170638299</x:v>
      </x:c>
      <x:c r="X42" s="14">
        <x:v>4.1266691645567697</x:v>
      </x:c>
      <x:c r="Y42" s="13">
        <x:v>9.4562332544154906</x:v>
      </x:c>
      <x:c r="Z42" s="14">
        <x:v>4.2968482341181202</x:v>
      </x:c>
      <x:c r="AA42" s="13">
        <x:v>5.3484212998966996</x:v>
      </x:c>
      <x:c r="AB42" s="14">
        <x:v>0.445136713409227</x:v>
      </x:c>
      <x:c r="AC42" s="13">
        <x:v>3.9590652189100202</x:v>
      </x:c>
      <x:c r="AD42" s="14">
        <x:v>0.63475497995468</x:v>
      </x:c>
      <x:c r="AE42" s="13">
        <x:v>13.4459661896207</x:v>
      </x:c>
      <x:c r="AF42" s="14">
        <x:v>3.3003606233466898</x:v>
      </x:c>
      <x:c r="AG42" s="13">
        <x:v>9.4869009707106695</x:v>
      </x:c>
      <x:c r="AH42" s="14">
        <x:v>3.34226093443371</x:v>
      </x:c>
      <x:c r="AI42" s="13">
        <x:v>1.17602534778393</x:v>
      </x:c>
      <x:c r="AJ42" s="14">
        <x:v>0.23181987645073299</x:v>
      </x:c>
      <x:c r="AK42" s="13">
        <x:v>1.3302690611277601</x:v>
      </x:c>
      <x:c r="AL42" s="14">
        <x:v>0.34371467847711401</x:v>
      </x:c>
      <x:c r="AM42" s="13">
        <x:v>6.2988761952742598</x:v>
      </x:c>
      <x:c r="AN42" s="14">
        <x:v>2.8235000194826401</x:v>
      </x:c>
      <x:c r="AO42" s="13">
        <x:v>4.9686071341464997</x:v>
      </x:c>
      <x:c r="AP42" s="14">
        <x:v>2.88915027474886</x:v>
      </x:c>
      <x:c r="AQ42" s="15"/>
      <x:c r="AR42" s="15"/>
      <x:c r="AS42" s="15"/>
      <x:c r="AT42" s="15"/>
      <x:c r="AU42" s="15"/>
      <x:c r="AV42" s="15"/>
      <x:c r="AW42" s="15"/>
      <x:c r="AX42" s="15"/>
      <x:c r="AY42" s="15"/>
      <x:c r="AZ42" s="15"/>
      <x:c r="BA42" s="15"/>
      <x:c r="BB42" s="15"/>
      <x:c r="BC42" s="15"/>
      <x:c r="BD42" s="15"/>
      <x:c r="BE42" s="15"/>
      <x:c r="BF42" s="15"/>
      <x:c r="BG42" s="15"/>
      <x:c r="BH42" s="15"/>
      <x:c r="BI42" s="15"/>
      <x:c r="BJ42" s="16"/>
    </x:row>
    <x:row r="43" spans="1:62" ht="12.95" customHeight="1" x14ac:dyDescent="0.2">
      <x:c r="A43" s="2" t="s">
        <x:v>48</x:v>
      </x:c>
      <x:c r="B43" s="12">
        <x:v>2</x:v>
      </x:c>
      <x:c r="C43" s="13">
        <x:v>87.055114948169305</x:v>
      </x:c>
      <x:c r="D43" s="14">
        <x:v>1.1202194682750799</x:v>
      </x:c>
      <x:c r="E43" s="13">
        <x:v>86.833137488790598</x:v>
      </x:c>
      <x:c r="F43" s="14">
        <x:v>1.6627169009570399</x:v>
      </x:c>
      <x:c r="G43" s="13" t="s">
        <x:v>723</x:v>
      </x:c>
      <x:c r="H43" s="14" t="s">
        <x:v>723</x:v>
      </x:c>
      <x:c r="I43" s="13" t="s">
        <x:v>723</x:v>
      </x:c>
      <x:c r="J43" s="14" t="s">
        <x:v>723</x:v>
      </x:c>
      <x:c r="K43" s="13">
        <x:v>0</x:v>
      </x:c>
      <x:c r="L43" s="14">
        <x:v>0</x:v>
      </x:c>
      <x:c r="M43" s="13">
        <x:v>0</x:v>
      </x:c>
      <x:c r="N43" s="14">
        <x:v>0</x:v>
      </x:c>
      <x:c r="O43" s="13" t="s">
        <x:v>723</x:v>
      </x:c>
      <x:c r="P43" s="14" t="s">
        <x:v>723</x:v>
      </x:c>
      <x:c r="Q43" s="13" t="s">
        <x:v>723</x:v>
      </x:c>
      <x:c r="R43" s="14" t="s">
        <x:v>723</x:v>
      </x:c>
      <x:c r="S43" s="13">
        <x:v>6.0434557985462298</x:v>
      </x:c>
      <x:c r="T43" s="14">
        <x:v>0.79164254258866895</x:v>
      </x:c>
      <x:c r="U43" s="13">
        <x:v>6.7661617530101301</x:v>
      </x:c>
      <x:c r="V43" s="14">
        <x:v>1.1501645163166501</x:v>
      </x:c>
      <x:c r="W43" s="13" t="s">
        <x:v>723</x:v>
      </x:c>
      <x:c r="X43" s="14" t="s">
        <x:v>723</x:v>
      </x:c>
      <x:c r="Y43" s="13" t="s">
        <x:v>723</x:v>
      </x:c>
      <x:c r="Z43" s="14" t="s">
        <x:v>723</x:v>
      </x:c>
      <x:c r="AA43" s="13">
        <x:v>5.0161767266977897</x:v>
      </x:c>
      <x:c r="AB43" s="14">
        <x:v>0.69762980912342298</x:v>
      </x:c>
      <x:c r="AC43" s="13">
        <x:v>5.0546481958238001</x:v>
      </x:c>
      <x:c r="AD43" s="14">
        <x:v>0.98070445249684601</x:v>
      </x:c>
      <x:c r="AE43" s="13" t="s">
        <x:v>723</x:v>
      </x:c>
      <x:c r="AF43" s="14" t="s">
        <x:v>723</x:v>
      </x:c>
      <x:c r="AG43" s="13" t="s">
        <x:v>723</x:v>
      </x:c>
      <x:c r="AH43" s="14" t="s">
        <x:v>723</x:v>
      </x:c>
      <x:c r="AI43" s="13">
        <x:v>1.88525252658666</x:v>
      </x:c>
      <x:c r="AJ43" s="14">
        <x:v>0.361939215653721</x:v>
      </x:c>
      <x:c r="AK43" s="13">
        <x:v>1.34605256237547</x:v>
      </x:c>
      <x:c r="AL43" s="14">
        <x:v>0.387696396657283</x:v>
      </x:c>
      <x:c r="AM43" s="13" t="s">
        <x:v>723</x:v>
      </x:c>
      <x:c r="AN43" s="14" t="s">
        <x:v>723</x:v>
      </x:c>
      <x:c r="AO43" s="13" t="s">
        <x:v>723</x:v>
      </x:c>
      <x:c r="AP43" s="14" t="s">
        <x:v>723</x:v>
      </x:c>
      <x:c r="AQ43" s="15"/>
      <x:c r="AR43" s="15"/>
      <x:c r="AS43" s="15"/>
      <x:c r="AT43" s="15"/>
      <x:c r="AU43" s="15"/>
      <x:c r="AV43" s="15"/>
      <x:c r="AW43" s="15"/>
      <x:c r="AX43" s="15"/>
      <x:c r="AY43" s="15"/>
      <x:c r="AZ43" s="15"/>
      <x:c r="BA43" s="15"/>
      <x:c r="BB43" s="15"/>
      <x:c r="BC43" s="15"/>
      <x:c r="BD43" s="15"/>
      <x:c r="BE43" s="15"/>
      <x:c r="BF43" s="15"/>
      <x:c r="BG43" s="15"/>
      <x:c r="BH43" s="15"/>
      <x:c r="BI43" s="15"/>
      <x:c r="BJ43" s="16"/>
    </x:row>
    <x:row r="44" spans="1:62" ht="12.95" customHeight="1" x14ac:dyDescent="0.2">
      <x:c r="A44" s="2" t="s">
        <x:v>49</x:v>
      </x:c>
      <x:c r="B44" s="12">
        <x:v>2</x:v>
      </x:c>
      <x:c r="C44" s="13">
        <x:v>58.113041596562397</x:v>
      </x:c>
      <x:c r="D44" s="14">
        <x:v>1.09976824186352</x:v>
      </x:c>
      <x:c r="E44" s="13">
        <x:v>58.438957050994503</x:v>
      </x:c>
      <x:c r="F44" s="14">
        <x:v>1.3664727504085701</x:v>
      </x:c>
      <x:c r="G44" s="13" t="s">
        <x:v>723</x:v>
      </x:c>
      <x:c r="H44" s="14" t="s">
        <x:v>723</x:v>
      </x:c>
      <x:c r="I44" s="13" t="s">
        <x:v>723</x:v>
      </x:c>
      <x:c r="J44" s="14" t="s">
        <x:v>723</x:v>
      </x:c>
      <x:c r="K44" s="13">
        <x:v>15.0965964400104</x:v>
      </x:c>
      <x:c r="L44" s="14">
        <x:v>0.72052674549204498</x:v>
      </x:c>
      <x:c r="M44" s="13">
        <x:v>15.892270861018</x:v>
      </x:c>
      <x:c r="N44" s="14">
        <x:v>0.971744473204881</x:v>
      </x:c>
      <x:c r="O44" s="13" t="s">
        <x:v>723</x:v>
      </x:c>
      <x:c r="P44" s="14" t="s">
        <x:v>723</x:v>
      </x:c>
      <x:c r="Q44" s="13" t="s">
        <x:v>723</x:v>
      </x:c>
      <x:c r="R44" s="14" t="s">
        <x:v>723</x:v>
      </x:c>
      <x:c r="S44" s="13">
        <x:v>20.3858155379808</x:v>
      </x:c>
      <x:c r="T44" s="14">
        <x:v>0.90540598509459802</x:v>
      </x:c>
      <x:c r="U44" s="13">
        <x:v>19.3132121096648</x:v>
      </x:c>
      <x:c r="V44" s="14">
        <x:v>0.99561610728639505</x:v>
      </x:c>
      <x:c r="W44" s="13" t="s">
        <x:v>723</x:v>
      </x:c>
      <x:c r="X44" s="14" t="s">
        <x:v>723</x:v>
      </x:c>
      <x:c r="Y44" s="13" t="s">
        <x:v>723</x:v>
      </x:c>
      <x:c r="Z44" s="14" t="s">
        <x:v>723</x:v>
      </x:c>
      <x:c r="AA44" s="13">
        <x:v>3.7014896016794898</x:v>
      </x:c>
      <x:c r="AB44" s="14">
        <x:v>0.55830289960344903</x:v>
      </x:c>
      <x:c r="AC44" s="13">
        <x:v>4.0565186593810703</x:v>
      </x:c>
      <x:c r="AD44" s="14">
        <x:v>0.77621267376779102</x:v>
      </x:c>
      <x:c r="AE44" s="13" t="s">
        <x:v>723</x:v>
      </x:c>
      <x:c r="AF44" s="14" t="s">
        <x:v>723</x:v>
      </x:c>
      <x:c r="AG44" s="13" t="s">
        <x:v>723</x:v>
      </x:c>
      <x:c r="AH44" s="14" t="s">
        <x:v>723</x:v>
      </x:c>
      <x:c r="AI44" s="13">
        <x:v>2.7030568237669801</x:v>
      </x:c>
      <x:c r="AJ44" s="14">
        <x:v>0.47457359324260601</x:v>
      </x:c>
      <x:c r="AK44" s="13">
        <x:v>2.2990413189415499</x:v>
      </x:c>
      <x:c r="AL44" s="14">
        <x:v>0.44684515566845501</x:v>
      </x:c>
      <x:c r="AM44" s="13" t="s">
        <x:v>723</x:v>
      </x:c>
      <x:c r="AN44" s="14" t="s">
        <x:v>723</x:v>
      </x:c>
      <x:c r="AO44" s="13" t="s">
        <x:v>723</x:v>
      </x:c>
      <x:c r="AP44" s="14" t="s">
        <x:v>723</x:v>
      </x:c>
      <x:c r="AQ44" s="15"/>
      <x:c r="AR44" s="15"/>
      <x:c r="AS44" s="15"/>
      <x:c r="AT44" s="15"/>
      <x:c r="AU44" s="15"/>
      <x:c r="AV44" s="15"/>
      <x:c r="AW44" s="15"/>
      <x:c r="AX44" s="15"/>
      <x:c r="AY44" s="15"/>
      <x:c r="AZ44" s="15"/>
      <x:c r="BA44" s="15"/>
      <x:c r="BB44" s="15"/>
      <x:c r="BC44" s="15"/>
      <x:c r="BD44" s="15"/>
      <x:c r="BE44" s="15"/>
      <x:c r="BF44" s="15"/>
      <x:c r="BG44" s="15"/>
      <x:c r="BH44" s="15"/>
      <x:c r="BI44" s="15"/>
      <x:c r="BJ44" s="16"/>
    </x:row>
    <x:row r="45" spans="1:62" ht="12.95" customHeight="1" x14ac:dyDescent="0.2">
      <x:c r="A45" s="2" t="s">
        <x:v>95</x:v>
      </x:c>
      <x:c r="B45" s="12">
        <x:v>2</x:v>
      </x:c>
      <x:c r="C45" s="13">
        <x:v>68.144246635221506</x:v>
      </x:c>
      <x:c r="D45" s="14">
        <x:v>1.02672847160953</x:v>
      </x:c>
      <x:c r="E45" s="13">
        <x:v>69.218695544106495</x:v>
      </x:c>
      <x:c r="F45" s="14">
        <x:v>1.4680245501078699</x:v>
      </x:c>
      <x:c r="G45" s="13">
        <x:v>71.681296798146207</x:v>
      </x:c>
      <x:c r="H45" s="14">
        <x:v>6.5888807521886896</x:v>
      </x:c>
      <x:c r="I45" s="13">
        <x:v>2.4626012540396802</x:v>
      </x:c>
      <x:c r="J45" s="14">
        <x:v>6.82215063855012</x:v>
      </x:c>
      <x:c r="K45" s="13">
        <x:v>10.776523775716299</x:v>
      </x:c>
      <x:c r="L45" s="14">
        <x:v>0.64141109829388998</x:v>
      </x:c>
      <x:c r="M45" s="13">
        <x:v>9.8847009412116495</x:v>
      </x:c>
      <x:c r="N45" s="14">
        <x:v>0.88942292487653996</x:v>
      </x:c>
      <x:c r="O45" s="13">
        <x:v>4.0260302035141402</x:v>
      </x:c>
      <x:c r="P45" s="14">
        <x:v>2.9346173045235502</x:v>
      </x:c>
      <x:c r="Q45" s="13">
        <x:v>-5.8586707376975102</x:v>
      </x:c>
      <x:c r="R45" s="14">
        <x:v>3.1825272311470401</x:v>
      </x:c>
      <x:c r="S45" s="13">
        <x:v>16.695939620831599</x:v>
      </x:c>
      <x:c r="T45" s="14">
        <x:v>0.87979269789204095</x:v>
      </x:c>
      <x:c r="U45" s="13">
        <x:v>17.074956794046901</x:v>
      </x:c>
      <x:c r="V45" s="14">
        <x:v>1.1430967256042699</x:v>
      </x:c>
      <x:c r="W45" s="13">
        <x:v>14.0821454072302</x:v>
      </x:c>
      <x:c r="X45" s="14">
        <x:v>5.1699370531096198</x:v>
      </x:c>
      <x:c r="Y45" s="13">
        <x:v>-2.9928113868167698</x:v>
      </x:c>
      <x:c r="Z45" s="14">
        <x:v>5.1738029119667202</x:v>
      </x:c>
      <x:c r="AA45" s="13">
        <x:v>3.2266997797183499</x:v>
      </x:c>
      <x:c r="AB45" s="14">
        <x:v>0.36475429868457698</x:v>
      </x:c>
      <x:c r="AC45" s="13">
        <x:v>2.60226506289411</x:v>
      </x:c>
      <x:c r="AD45" s="14">
        <x:v>0.36941860105948598</x:v>
      </x:c>
      <x:c r="AE45" s="13">
        <x:v>7.8914687417910798</x:v>
      </x:c>
      <x:c r="AF45" s="14">
        <x:v>4.0809795446650803</x:v>
      </x:c>
      <x:c r="AG45" s="13">
        <x:v>5.2892036788969703</x:v>
      </x:c>
      <x:c r="AH45" s="14">
        <x:v>4.0514717515170098</x:v>
      </x:c>
      <x:c r="AI45" s="13">
        <x:v>1.15659018851229</x:v>
      </x:c>
      <x:c r="AJ45" s="14">
        <x:v>0.174061064421629</x:v>
      </x:c>
      <x:c r="AK45" s="13">
        <x:v>1.2193816577408201</x:v>
      </x:c>
      <x:c r="AL45" s="14">
        <x:v>0.25116527028998997</x:v>
      </x:c>
      <x:c r="AM45" s="13">
        <x:v>2.3190588493184401</x:v>
      </x:c>
      <x:c r="AN45" s="14">
        <x:v>2.3086958667852602</x:v>
      </x:c>
      <x:c r="AO45" s="13">
        <x:v>1.09967719157762</x:v>
      </x:c>
      <x:c r="AP45" s="14">
        <x:v>2.3189588616688299</x:v>
      </x:c>
      <x:c r="AQ45" s="15"/>
      <x:c r="AR45" s="15"/>
      <x:c r="AS45" s="15"/>
      <x:c r="AT45" s="15"/>
      <x:c r="AU45" s="15"/>
      <x:c r="AV45" s="15"/>
      <x:c r="AW45" s="15"/>
      <x:c r="AX45" s="15"/>
      <x:c r="AY45" s="15"/>
      <x:c r="AZ45" s="15"/>
      <x:c r="BA45" s="15"/>
      <x:c r="BB45" s="15"/>
      <x:c r="BC45" s="15"/>
      <x:c r="BD45" s="15"/>
      <x:c r="BE45" s="15"/>
      <x:c r="BF45" s="15"/>
      <x:c r="BG45" s="15"/>
      <x:c r="BH45" s="15"/>
      <x:c r="BI45" s="15"/>
      <x:c r="BJ45" s="16"/>
    </x:row>
    <x:row r="46" spans="1:62" ht="12.95" customHeight="1" x14ac:dyDescent="0.2">
      <x:c r="A46" s="2" t="s">
        <x:v>50</x:v>
      </x:c>
      <x:c r="B46" s="12">
        <x:v>2</x:v>
      </x:c>
      <x:c r="C46" s="13">
        <x:v>94.247629316263897</x:v>
      </x:c>
      <x:c r="D46" s="14">
        <x:v>0.49345770537382599</x:v>
      </x:c>
      <x:c r="E46" s="13">
        <x:v>94.854364662820799</x:v>
      </x:c>
      <x:c r="F46" s="14">
        <x:v>0.61914445905651105</x:v>
      </x:c>
      <x:c r="G46" s="13">
        <x:v>78.255952288759104</x:v>
      </x:c>
      <x:c r="H46" s="14">
        <x:v>4.8578470158421396</x:v>
      </x:c>
      <x:c r="I46" s="13">
        <x:v>-16.598412374061699</x:v>
      </x:c>
      <x:c r="J46" s="14">
        <x:v>4.90757404578265</x:v>
      </x:c>
      <x:c r="K46" s="13">
        <x:v>3.3080873146842902</x:v>
      </x:c>
      <x:c r="L46" s="14">
        <x:v>0.39630918284064698</x:v>
      </x:c>
      <x:c r="M46" s="13">
        <x:v>2.7929330912505699</x:v>
      </x:c>
      <x:c r="N46" s="14">
        <x:v>0.443063798639316</x:v>
      </x:c>
      <x:c r="O46" s="13">
        <x:v>14.6878862277366</x:v>
      </x:c>
      <x:c r="P46" s="14">
        <x:v>4.7419590634478004</x:v>
      </x:c>
      <x:c r="Q46" s="13">
        <x:v>11.894953136486</x:v>
      </x:c>
      <x:c r="R46" s="14">
        <x:v>4.7227423759581102</x:v>
      </x:c>
      <x:c r="S46" s="13">
        <x:v>1.3168981400113799</x:v>
      </x:c>
      <x:c r="T46" s="14">
        <x:v>0.283998688439276</x:v>
      </x:c>
      <x:c r="U46" s="13">
        <x:v>1.25130503506048</x:v>
      </x:c>
      <x:c r="V46" s="14">
        <x:v>0.35073761227039801</x:v>
      </x:c>
      <x:c r="W46" s="13">
        <x:v>1.4123329727890199</x:v>
      </x:c>
      <x:c r="X46" s="14">
        <x:v>0.93534760957607899</x:v>
      </x:c>
      <x:c r="Y46" s="13">
        <x:v>0.16102793772853599</x:v>
      </x:c>
      <x:c r="Z46" s="14">
        <x:v>0.99449095521975905</x:v>
      </x:c>
      <x:c r="AA46" s="13">
        <x:v>1.10620436685988</x:v>
      </x:c>
      <x:c r="AB46" s="14">
        <x:v>0.23266282436343</x:v>
      </x:c>
      <x:c r="AC46" s="13">
        <x:v>1.0822910849187</x:v>
      </x:c>
      <x:c r="AD46" s="14">
        <x:v>0.28579934953371799</x:v>
      </x:c>
      <x:c r="AE46" s="13">
        <x:v>5.6438285107152302</x:v>
      </x:c>
      <x:c r="AF46" s="14">
        <x:v>3.0274894941450401</x:v>
      </x:c>
      <x:c r="AG46" s="13">
        <x:v>4.56153742579653</x:v>
      </x:c>
      <x:c r="AH46" s="14">
        <x:v>3.0141442961812701</x:v>
      </x:c>
      <x:c r="AI46" s="13">
        <x:v>2.1180862180583501E-2</x:v>
      </x:c>
      <x:c r="AJ46" s="14">
        <x:v>1.49505730237211E-2</x:v>
      </x:c>
      <x:c r="AK46" s="13">
        <x:v>1.9106125949419701E-2</x:v>
      </x:c>
      <x:c r="AL46" s="14">
        <x:v>1.9098735594111599E-2</x:v>
      </x:c>
      <x:c r="AM46" s="13">
        <x:v>0</x:v>
      </x:c>
      <x:c r="AN46" s="14">
        <x:v>0</x:v>
      </x:c>
      <x:c r="AO46" s="13">
        <x:v>-1.9106125949419701E-2</x:v>
      </x:c>
      <x:c r="AP46" s="14">
        <x:v>1.9098735594111599E-2</x:v>
      </x:c>
      <x:c r="AQ46" s="15"/>
      <x:c r="AR46" s="15"/>
      <x:c r="AS46" s="15"/>
      <x:c r="AT46" s="15"/>
      <x:c r="AU46" s="15"/>
      <x:c r="AV46" s="15"/>
      <x:c r="AW46" s="15"/>
      <x:c r="AX46" s="15"/>
      <x:c r="AY46" s="15"/>
      <x:c r="AZ46" s="15"/>
      <x:c r="BA46" s="15"/>
      <x:c r="BB46" s="15"/>
      <x:c r="BC46" s="15"/>
      <x:c r="BD46" s="15"/>
      <x:c r="BE46" s="15"/>
      <x:c r="BF46" s="15"/>
      <x:c r="BG46" s="15"/>
      <x:c r="BH46" s="15"/>
      <x:c r="BI46" s="15"/>
      <x:c r="BJ46" s="16"/>
    </x:row>
    <x:row r="47" spans="1:62" ht="12.95" customHeight="1" x14ac:dyDescent="0.2">
      <x:c r="A47" s="2" t="s">
        <x:v>51</x:v>
      </x:c>
      <x:c r="B47" s="12">
        <x:v>2</x:v>
      </x:c>
      <x:c r="C47" s="13">
        <x:v>93.706416671002103</x:v>
      </x:c>
      <x:c r="D47" s="14">
        <x:v>0.54337619531000803</x:v>
      </x:c>
      <x:c r="E47" s="13">
        <x:v>94.0506720057016</x:v>
      </x:c>
      <x:c r="F47" s="14">
        <x:v>0.54173294090540802</x:v>
      </x:c>
      <x:c r="G47" s="13">
        <x:v>71.515432104955394</x:v>
      </x:c>
      <x:c r="H47" s="14">
        <x:v>6.9284959266476598</x:v>
      </x:c>
      <x:c r="I47" s="13">
        <x:v>-22.535239900746198</x:v>
      </x:c>
      <x:c r="J47" s="14">
        <x:v>6.8587563956634101</x:v>
      </x:c>
      <x:c r="K47" s="13">
        <x:v>1.7287755127134301</x:v>
      </x:c>
      <x:c r="L47" s="14">
        <x:v>0.256465935930557</x:v>
      </x:c>
      <x:c r="M47" s="13">
        <x:v>1.6991431552802101</x:v>
      </x:c>
      <x:c r="N47" s="14">
        <x:v>0.32661788672541098</x:v>
      </x:c>
      <x:c r="O47" s="13">
        <x:v>8.2472536603908306</x:v>
      </x:c>
      <x:c r="P47" s="14">
        <x:v>3.3926712901257798</x:v>
      </x:c>
      <x:c r="Q47" s="13">
        <x:v>6.5481105051106203</x:v>
      </x:c>
      <x:c r="R47" s="14">
        <x:v>3.4243446565369302</x:v>
      </x:c>
      <x:c r="S47" s="13">
        <x:v>0.64822365698959294</x:v>
      </x:c>
      <x:c r="T47" s="14">
        <x:v>0.138959882176861</x:v>
      </x:c>
      <x:c r="U47" s="13">
        <x:v>0.58384890605177697</x:v>
      </x:c>
      <x:c r="V47" s="14">
        <x:v>0.144379380820951</x:v>
      </x:c>
      <x:c r="W47" s="13">
        <x:v>0</x:v>
      </x:c>
      <x:c r="X47" s="14">
        <x:v>0</x:v>
      </x:c>
      <x:c r="Y47" s="13">
        <x:v>-0.58384890605177697</x:v>
      </x:c>
      <x:c r="Z47" s="14">
        <x:v>0.144379380820951</x:v>
      </x:c>
      <x:c r="AA47" s="13">
        <x:v>2.92811747307299</x:v>
      </x:c>
      <x:c r="AB47" s="14">
        <x:v>0.31005938544675199</x:v>
      </x:c>
      <x:c r="AC47" s="13">
        <x:v>2.5295391612720501</x:v>
      </x:c>
      <x:c r="AD47" s="14">
        <x:v>0.32833752928136001</x:v>
      </x:c>
      <x:c r="AE47" s="13">
        <x:v>13.783983711033899</x:v>
      </x:c>
      <x:c r="AF47" s="14">
        <x:v>4.1087997753466103</x:v>
      </x:c>
      <x:c r="AG47" s="13">
        <x:v>11.2544445497618</x:v>
      </x:c>
      <x:c r="AH47" s="14">
        <x:v>4.0914557963883196</x:v>
      </x:c>
      <x:c r="AI47" s="13">
        <x:v>0.98846668622187595</x:v>
      </x:c>
      <x:c r="AJ47" s="14">
        <x:v>0.221757812384106</x:v>
      </x:c>
      <x:c r="AK47" s="13">
        <x:v>1.1367967716944001</x:v>
      </x:c>
      <x:c r="AL47" s="14">
        <x:v>0.31963572911795002</x:v>
      </x:c>
      <x:c r="AM47" s="13">
        <x:v>6.4533305236199201</x:v>
      </x:c>
      <x:c r="AN47" s="14">
        <x:v>3.97525573283172</x:v>
      </x:c>
      <x:c r="AO47" s="13">
        <x:v>5.3165337519255198</x:v>
      </x:c>
      <x:c r="AP47" s="14">
        <x:v>3.9980575053009901</x:v>
      </x:c>
      <x:c r="AQ47" s="15"/>
      <x:c r="AR47" s="15"/>
      <x:c r="AS47" s="15"/>
      <x:c r="AT47" s="15"/>
      <x:c r="AU47" s="15"/>
      <x:c r="AV47" s="15"/>
      <x:c r="AW47" s="15"/>
      <x:c r="AX47" s="15"/>
      <x:c r="AY47" s="15"/>
      <x:c r="AZ47" s="15"/>
      <x:c r="BA47" s="15"/>
      <x:c r="BB47" s="15"/>
      <x:c r="BC47" s="15"/>
      <x:c r="BD47" s="15"/>
      <x:c r="BE47" s="15"/>
      <x:c r="BF47" s="15"/>
      <x:c r="BG47" s="15"/>
      <x:c r="BH47" s="15"/>
      <x:c r="BI47" s="15"/>
      <x:c r="BJ47" s="16"/>
    </x:row>
    <x:row r="48" spans="1:62" ht="12.95" customHeight="1" x14ac:dyDescent="0.2">
      <x:c r="A48" s="2" t="s">
        <x:v>52</x:v>
      </x:c>
      <x:c r="B48" s="12">
        <x:v>2</x:v>
      </x:c>
      <x:c r="C48" s="13">
        <x:v>42.183053535634201</x:v>
      </x:c>
      <x:c r="D48" s="14">
        <x:v>1.1972289315128899</x:v>
      </x:c>
      <x:c r="E48" s="13">
        <x:v>42.204827038629901</x:v>
      </x:c>
      <x:c r="F48" s="14">
        <x:v>1.3650778555202101</x:v>
      </x:c>
      <x:c r="G48" s="13">
        <x:v>38.289958179334697</x:v>
      </x:c>
      <x:c r="H48" s="14">
        <x:v>4.3700233904256498</x:v>
      </x:c>
      <x:c r="I48" s="13">
        <x:v>-3.91486885929513</x:v>
      </x:c>
      <x:c r="J48" s="14">
        <x:v>4.5847481403501602</x:v>
      </x:c>
      <x:c r="K48" s="13">
        <x:v>4.3366710238528299</x:v>
      </x:c>
      <x:c r="L48" s="14">
        <x:v>0.44730213280560499</x:v>
      </x:c>
      <x:c r="M48" s="13">
        <x:v>4.4018446784826404</x:v>
      </x:c>
      <x:c r="N48" s="14">
        <x:v>0.54287342392245896</x:v>
      </x:c>
      <x:c r="O48" s="13">
        <x:v>8.4847568008315903</x:v>
      </x:c>
      <x:c r="P48" s="14">
        <x:v>2.2566292684391098</x:v>
      </x:c>
      <x:c r="Q48" s="13">
        <x:v>4.0829121223489402</x:v>
      </x:c>
      <x:c r="R48" s="14">
        <x:v>2.1986436945308001</x:v>
      </x:c>
      <x:c r="S48" s="13">
        <x:v>50.186781146411398</x:v>
      </x:c>
      <x:c r="T48" s="14">
        <x:v>1.1916994649211099</x:v>
      </x:c>
      <x:c r="U48" s="13">
        <x:v>50.323097998617698</x:v>
      </x:c>
      <x:c r="V48" s="14">
        <x:v>1.3397900607364801</x:v>
      </x:c>
      <x:c r="W48" s="13">
        <x:v>48.140040535867698</x:v>
      </x:c>
      <x:c r="X48" s="14">
        <x:v>4.2006728760032104</x:v>
      </x:c>
      <x:c r="Y48" s="13">
        <x:v>-2.1830574627500101</x:v>
      </x:c>
      <x:c r="Z48" s="14">
        <x:v>4.4270088568474604</x:v>
      </x:c>
      <x:c r="AA48" s="13">
        <x:v>2.8315735212361002</x:v>
      </x:c>
      <x:c r="AB48" s="14">
        <x:v>0.34260708754696001</x:v>
      </x:c>
      <x:c r="AC48" s="13">
        <x:v>2.6073178262563999</x:v>
      </x:c>
      <x:c r="AD48" s="14">
        <x:v>0.43380953835273001</x:v>
      </x:c>
      <x:c r="AE48" s="13">
        <x:v>4.4358542694706902</x:v>
      </x:c>
      <x:c r="AF48" s="14">
        <x:v>1.96224715203224</x:v>
      </x:c>
      <x:c r="AG48" s="13">
        <x:v>1.8285364432142901</x:v>
      </x:c>
      <x:c r="AH48" s="14">
        <x:v>1.99982321923396</x:v>
      </x:c>
      <x:c r="AI48" s="13">
        <x:v>0.46192077286550198</x:v>
      </x:c>
      <x:c r="AJ48" s="14">
        <x:v>0.14093517334526201</x:v>
      </x:c>
      <x:c r="AK48" s="13">
        <x:v>0.462912458013367</x:v>
      </x:c>
      <x:c r="AL48" s="14">
        <x:v>0.192312576657064</x:v>
      </x:c>
      <x:c r="AM48" s="13">
        <x:v>0.64939021449526002</x:v>
      </x:c>
      <x:c r="AN48" s="14">
        <x:v>0.64730450916587001</x:v>
      </x:c>
      <x:c r="AO48" s="13">
        <x:v>0.18647775648189299</x:v>
      </x:c>
      <x:c r="AP48" s="14">
        <x:v>0.67863167902117505</x:v>
      </x:c>
      <x:c r="AQ48" s="15"/>
      <x:c r="AR48" s="15"/>
      <x:c r="AS48" s="15"/>
      <x:c r="AT48" s="15"/>
      <x:c r="AU48" s="15"/>
      <x:c r="AV48" s="15"/>
      <x:c r="AW48" s="15"/>
      <x:c r="AX48" s="15"/>
      <x:c r="AY48" s="15"/>
      <x:c r="AZ48" s="15"/>
      <x:c r="BA48" s="15"/>
      <x:c r="BB48" s="15"/>
      <x:c r="BC48" s="15"/>
      <x:c r="BD48" s="15"/>
      <x:c r="BE48" s="15"/>
      <x:c r="BF48" s="15"/>
      <x:c r="BG48" s="15"/>
      <x:c r="BH48" s="15"/>
      <x:c r="BI48" s="15"/>
      <x:c r="BJ48" s="16"/>
    </x:row>
    <x:row r="49" spans="1:62" ht="12.95" customHeight="1" x14ac:dyDescent="0.2">
      <x:c r="A49" s="2" t="s">
        <x:v>53</x:v>
      </x:c>
      <x:c r="B49" s="12">
        <x:v>2</x:v>
      </x:c>
      <x:c r="C49" s="13">
        <x:v>15.6877378893036</x:v>
      </x:c>
      <x:c r="D49" s="14">
        <x:v>0.83508919116049696</x:v>
      </x:c>
      <x:c r="E49" s="13">
        <x:v>15.3179580406441</x:v>
      </x:c>
      <x:c r="F49" s="14">
        <x:v>1.086966960444</x:v>
      </x:c>
      <x:c r="G49" s="13" t="s">
        <x:v>723</x:v>
      </x:c>
      <x:c r="H49" s="14" t="s">
        <x:v>723</x:v>
      </x:c>
      <x:c r="I49" s="13" t="s">
        <x:v>723</x:v>
      </x:c>
      <x:c r="J49" s="14" t="s">
        <x:v>723</x:v>
      </x:c>
      <x:c r="K49" s="13">
        <x:v>22.222718394689601</x:v>
      </x:c>
      <x:c r="L49" s="14">
        <x:v>1.04547902630522</x:v>
      </x:c>
      <x:c r="M49" s="13">
        <x:v>21.168753081856099</x:v>
      </x:c>
      <x:c r="N49" s="14">
        <x:v>1.2611048318592299</x:v>
      </x:c>
      <x:c r="O49" s="13" t="s">
        <x:v>723</x:v>
      </x:c>
      <x:c r="P49" s="14" t="s">
        <x:v>723</x:v>
      </x:c>
      <x:c r="Q49" s="13" t="s">
        <x:v>723</x:v>
      </x:c>
      <x:c r="R49" s="14" t="s">
        <x:v>723</x:v>
      </x:c>
      <x:c r="S49" s="13">
        <x:v>49.146021724191101</x:v>
      </x:c>
      <x:c r="T49" s="14">
        <x:v>1.237589538685</x:v>
      </x:c>
      <x:c r="U49" s="13">
        <x:v>50.372677328184302</x:v>
      </x:c>
      <x:c r="V49" s="14">
        <x:v>1.4844878498506</x:v>
      </x:c>
      <x:c r="W49" s="13" t="s">
        <x:v>723</x:v>
      </x:c>
      <x:c r="X49" s="14" t="s">
        <x:v>723</x:v>
      </x:c>
      <x:c r="Y49" s="13" t="s">
        <x:v>723</x:v>
      </x:c>
      <x:c r="Z49" s="14" t="s">
        <x:v>723</x:v>
      </x:c>
      <x:c r="AA49" s="13">
        <x:v>9.6193324736754207</x:v>
      </x:c>
      <x:c r="AB49" s="14">
        <x:v>0.60265669681511702</x:v>
      </x:c>
      <x:c r="AC49" s="13">
        <x:v>9.65071104298538</x:v>
      </x:c>
      <x:c r="AD49" s="14">
        <x:v>0.85348460416106398</x:v>
      </x:c>
      <x:c r="AE49" s="13" t="s">
        <x:v>723</x:v>
      </x:c>
      <x:c r="AF49" s="14" t="s">
        <x:v>723</x:v>
      </x:c>
      <x:c r="AG49" s="13" t="s">
        <x:v>723</x:v>
      </x:c>
      <x:c r="AH49" s="14" t="s">
        <x:v>723</x:v>
      </x:c>
      <x:c r="AI49" s="13">
        <x:v>3.3241895181402898</x:v>
      </x:c>
      <x:c r="AJ49" s="14">
        <x:v>0.51199682183149997</x:v>
      </x:c>
      <x:c r="AK49" s="13">
        <x:v>3.4899005063300401</x:v>
      </x:c>
      <x:c r="AL49" s="14">
        <x:v>0.75309451331532096</x:v>
      </x:c>
      <x:c r="AM49" s="13" t="s">
        <x:v>723</x:v>
      </x:c>
      <x:c r="AN49" s="14" t="s">
        <x:v>723</x:v>
      </x:c>
      <x:c r="AO49" s="13" t="s">
        <x:v>723</x:v>
      </x:c>
      <x:c r="AP49" s="14" t="s">
        <x:v>723</x:v>
      </x:c>
      <x:c r="AQ49" s="15"/>
      <x:c r="AR49" s="15"/>
      <x:c r="AS49" s="15"/>
      <x:c r="AT49" s="15"/>
      <x:c r="AU49" s="15"/>
      <x:c r="AV49" s="15"/>
      <x:c r="AW49" s="15"/>
      <x:c r="AX49" s="15"/>
      <x:c r="AY49" s="15"/>
      <x:c r="AZ49" s="15"/>
      <x:c r="BA49" s="15"/>
      <x:c r="BB49" s="15"/>
      <x:c r="BC49" s="15"/>
      <x:c r="BD49" s="15"/>
      <x:c r="BE49" s="15"/>
      <x:c r="BF49" s="15"/>
      <x:c r="BG49" s="15"/>
      <x:c r="BH49" s="15"/>
      <x:c r="BI49" s="15"/>
      <x:c r="BJ49" s="16"/>
    </x:row>
    <x:row r="50" spans="1:62" ht="12.95" customHeight="1" x14ac:dyDescent="0.2">
      <x:c r="A50" s="2" t="s">
        <x:v>54</x:v>
      </x:c>
      <x:c r="B50" s="12">
        <x:v>2</x:v>
      </x:c>
      <x:c r="C50" s="13">
        <x:v>76.723568601567806</x:v>
      </x:c>
      <x:c r="D50" s="14">
        <x:v>1.00833706918913</x:v>
      </x:c>
      <x:c r="E50" s="13">
        <x:v>76.319663707936897</x:v>
      </x:c>
      <x:c r="F50" s="14">
        <x:v>1.2087248925404099</x:v>
      </x:c>
      <x:c r="G50" s="13">
        <x:v>54.464214600660704</x:v>
      </x:c>
      <x:c r="H50" s="14">
        <x:v>5.4979912126576203</x:v>
      </x:c>
      <x:c r="I50" s="13">
        <x:v>-21.8554491072762</x:v>
      </x:c>
      <x:c r="J50" s="14">
        <x:v>5.5297942171212497</x:v>
      </x:c>
      <x:c r="K50" s="13">
        <x:v>1.51118350363184</x:v>
      </x:c>
      <x:c r="L50" s="14">
        <x:v>0.22299247849807</x:v>
      </x:c>
      <x:c r="M50" s="13">
        <x:v>0.89243300661638303</x:v>
      </x:c>
      <x:c r="N50" s="14">
        <x:v>0.227707976854745</x:v>
      </x:c>
      <x:c r="O50" s="13">
        <x:v>8.2296862034087397</x:v>
      </x:c>
      <x:c r="P50" s="14">
        <x:v>2.9109502201607902</x:v>
      </x:c>
      <x:c r="Q50" s="13">
        <x:v>7.33725319679235</x:v>
      </x:c>
      <x:c r="R50" s="14">
        <x:v>2.9170760882095399</x:v>
      </x:c>
      <x:c r="S50" s="13">
        <x:v>16.580116118198902</x:v>
      </x:c>
      <x:c r="T50" s="14">
        <x:v>0.859244482257146</x:v>
      </x:c>
      <x:c r="U50" s="13">
        <x:v>17.218776486882099</x:v>
      </x:c>
      <x:c r="V50" s="14">
        <x:v>1.08185415995996</x:v>
      </x:c>
      <x:c r="W50" s="13">
        <x:v>15.2199464441148</x:v>
      </x:c>
      <x:c r="X50" s="14">
        <x:v>3.7008361415594302</x:v>
      </x:c>
      <x:c r="Y50" s="13">
        <x:v>-1.99883004276732</x:v>
      </x:c>
      <x:c r="Z50" s="14">
        <x:v>3.9729385483842998</x:v>
      </x:c>
      <x:c r="AA50" s="13">
        <x:v>3.1802933265867099</x:v>
      </x:c>
      <x:c r="AB50" s="14">
        <x:v>0.32638209705526999</x:v>
      </x:c>
      <x:c r="AC50" s="13">
        <x:v>3.55352350709473</x:v>
      </x:c>
      <x:c r="AD50" s="14">
        <x:v>0.40698452896773202</x:v>
      </x:c>
      <x:c r="AE50" s="13">
        <x:v>10.209672089057801</x:v>
      </x:c>
      <x:c r="AF50" s="14">
        <x:v>3.3557720317143298</x:v>
      </x:c>
      <x:c r="AG50" s="13">
        <x:v>6.6561485819630803</x:v>
      </x:c>
      <x:c r="AH50" s="14">
        <x:v>3.3057655854311498</x:v>
      </x:c>
      <x:c r="AI50" s="13">
        <x:v>2.0048384500148</x:v>
      </x:c>
      <x:c r="AJ50" s="14">
        <x:v>0.22729267353510399</x:v>
      </x:c>
      <x:c r="AK50" s="13">
        <x:v>2.0156032914698998</x:v>
      </x:c>
      <x:c r="AL50" s="14">
        <x:v>0.27601191608648101</x:v>
      </x:c>
      <x:c r="AM50" s="13">
        <x:v>11.876480662758</x:v>
      </x:c>
      <x:c r="AN50" s="14">
        <x:v>3.8683584714666401</x:v>
      </x:c>
      <x:c r="AO50" s="13">
        <x:v>9.8608773712880602</x:v>
      </x:c>
      <x:c r="AP50" s="14">
        <x:v>3.85145680847475</x:v>
      </x:c>
      <x:c r="AQ50" s="15"/>
      <x:c r="AR50" s="15"/>
      <x:c r="AS50" s="15"/>
      <x:c r="AT50" s="15"/>
      <x:c r="AU50" s="15"/>
      <x:c r="AV50" s="15"/>
      <x:c r="AW50" s="15"/>
      <x:c r="AX50" s="15"/>
      <x:c r="AY50" s="15"/>
      <x:c r="AZ50" s="15"/>
      <x:c r="BA50" s="15"/>
      <x:c r="BB50" s="15"/>
      <x:c r="BC50" s="15"/>
      <x:c r="BD50" s="15"/>
      <x:c r="BE50" s="15"/>
      <x:c r="BF50" s="15"/>
      <x:c r="BG50" s="15"/>
      <x:c r="BH50" s="15"/>
      <x:c r="BI50" s="15"/>
      <x:c r="BJ50" s="16"/>
    </x:row>
    <x:row r="51" spans="1:62" ht="12.95" customHeight="1" x14ac:dyDescent="0.2">
      <x:c r="A51" s="2" t="s">
        <x:v>55</x:v>
      </x:c>
      <x:c r="B51" s="12">
        <x:v>2</x:v>
      </x:c>
      <x:c r="C51" s="13">
        <x:v>90.468911552982405</x:v>
      </x:c>
      <x:c r="D51" s="14">
        <x:v>0.46902652222333102</x:v>
      </x:c>
      <x:c r="E51" s="13">
        <x:v>90.467514130439696</x:v>
      </x:c>
      <x:c r="F51" s="14">
        <x:v>0.58120480377628503</x:v>
      </x:c>
      <x:c r="G51" s="13" t="s">
        <x:v>723</x:v>
      </x:c>
      <x:c r="H51" s="14" t="s">
        <x:v>723</x:v>
      </x:c>
      <x:c r="I51" s="13" t="s">
        <x:v>723</x:v>
      </x:c>
      <x:c r="J51" s="14" t="s">
        <x:v>723</x:v>
      </x:c>
      <x:c r="K51" s="13">
        <x:v>7.5256785744621704</x:v>
      </x:c>
      <x:c r="L51" s="14">
        <x:v>0.44034871055749403</x:v>
      </x:c>
      <x:c r="M51" s="13">
        <x:v>7.3246236172730201</x:v>
      </x:c>
      <x:c r="N51" s="14">
        <x:v>0.52854647973403901</x:v>
      </x:c>
      <x:c r="O51" s="13" t="s">
        <x:v>723</x:v>
      </x:c>
      <x:c r="P51" s="14" t="s">
        <x:v>723</x:v>
      </x:c>
      <x:c r="Q51" s="13" t="s">
        <x:v>723</x:v>
      </x:c>
      <x:c r="R51" s="14" t="s">
        <x:v>723</x:v>
      </x:c>
      <x:c r="S51" s="13">
        <x:v>1.55789639445582</x:v>
      </x:c>
      <x:c r="T51" s="14">
        <x:v>0.184818320613308</x:v>
      </x:c>
      <x:c r="U51" s="13">
        <x:v>1.7605627495673499</x:v>
      </x:c>
      <x:c r="V51" s="14">
        <x:v>0.26575962903368</x:v>
      </x:c>
      <x:c r="W51" s="13" t="s">
        <x:v>723</x:v>
      </x:c>
      <x:c r="X51" s="14" t="s">
        <x:v>723</x:v>
      </x:c>
      <x:c r="Y51" s="13" t="s">
        <x:v>723</x:v>
      </x:c>
      <x:c r="Z51" s="14" t="s">
        <x:v>723</x:v>
      </x:c>
      <x:c r="AA51" s="13">
        <x:v>0.27409538547441398</x:v>
      </x:c>
      <x:c r="AB51" s="14">
        <x:v>8.4802220093904701E-2</x:v>
      </x:c>
      <x:c r="AC51" s="13">
        <x:v>0.23261645892937899</x:v>
      </x:c>
      <x:c r="AD51" s="14">
        <x:v>9.6239765258776394E-2</x:v>
      </x:c>
      <x:c r="AE51" s="13" t="s">
        <x:v>723</x:v>
      </x:c>
      <x:c r="AF51" s="14" t="s">
        <x:v>723</x:v>
      </x:c>
      <x:c r="AG51" s="13" t="s">
        <x:v>723</x:v>
      </x:c>
      <x:c r="AH51" s="14" t="s">
        <x:v>723</x:v>
      </x:c>
      <x:c r="AI51" s="13">
        <x:v>0.17341809262519001</x:v>
      </x:c>
      <x:c r="AJ51" s="14">
        <x:v>6.7718967997004997E-2</x:v>
      </x:c>
      <x:c r="AK51" s="13">
        <x:v>0.214683043790554</x:v>
      </x:c>
      <x:c r="AL51" s="14">
        <x:v>9.6460039054283006E-2</x:v>
      </x:c>
      <x:c r="AM51" s="13" t="s">
        <x:v>723</x:v>
      </x:c>
      <x:c r="AN51" s="14" t="s">
        <x:v>723</x:v>
      </x:c>
      <x:c r="AO51" s="13" t="s">
        <x:v>723</x:v>
      </x:c>
      <x:c r="AP51" s="14" t="s">
        <x:v>723</x:v>
      </x:c>
      <x:c r="AQ51" s="15"/>
      <x:c r="AR51" s="15"/>
      <x:c r="AS51" s="15"/>
      <x:c r="AT51" s="15"/>
      <x:c r="AU51" s="15"/>
      <x:c r="AV51" s="15"/>
      <x:c r="AW51" s="15"/>
      <x:c r="AX51" s="15"/>
      <x:c r="AY51" s="15"/>
      <x:c r="AZ51" s="15"/>
      <x:c r="BA51" s="15"/>
      <x:c r="BB51" s="15"/>
      <x:c r="BC51" s="15"/>
      <x:c r="BD51" s="15"/>
      <x:c r="BE51" s="15"/>
      <x:c r="BF51" s="15"/>
      <x:c r="BG51" s="15"/>
      <x:c r="BH51" s="15"/>
      <x:c r="BI51" s="15"/>
      <x:c r="BJ51" s="16"/>
    </x:row>
    <x:row r="52" spans="1:62" ht="12.95" customHeight="1" x14ac:dyDescent="0.2">
      <x:c r="A52" s="2" t="s">
        <x:v>56</x:v>
      </x:c>
      <x:c r="B52" s="12">
        <x:v>2</x:v>
      </x:c>
      <x:c r="C52" s="13">
        <x:v>74.194966302159003</x:v>
      </x:c>
      <x:c r="D52" s="14">
        <x:v>0.99929086753249097</x:v>
      </x:c>
      <x:c r="E52" s="13">
        <x:v>74.505547063131601</x:v>
      </x:c>
      <x:c r="F52" s="14">
        <x:v>1.18955706099155</x:v>
      </x:c>
      <x:c r="G52" s="13">
        <x:v>59.882511873886003</x:v>
      </x:c>
      <x:c r="H52" s="14">
        <x:v>11.5894489515549</x:v>
      </x:c>
      <x:c r="I52" s="13">
        <x:v>-14.6230351892456</x:v>
      </x:c>
      <x:c r="J52" s="14">
        <x:v>12.009672057829899</x:v>
      </x:c>
      <x:c r="K52" s="13">
        <x:v>15.9249423484248</x:v>
      </x:c>
      <x:c r="L52" s="14">
        <x:v>0.778028879676681</x:v>
      </x:c>
      <x:c r="M52" s="13">
        <x:v>15.947023059381101</x:v>
      </x:c>
      <x:c r="N52" s="14">
        <x:v>1.1471221824118401</x:v>
      </x:c>
      <x:c r="O52" s="13">
        <x:v>31.447126846105999</x:v>
      </x:c>
      <x:c r="P52" s="14">
        <x:v>9.4353520014133192</x:v>
      </x:c>
      <x:c r="Q52" s="13">
        <x:v>15.5001037867249</x:v>
      </x:c>
      <x:c r="R52" s="14">
        <x:v>10.0583902628582</x:v>
      </x:c>
      <x:c r="S52" s="13">
        <x:v>7.2585709747948002</x:v>
      </x:c>
      <x:c r="T52" s="14">
        <x:v>0.68230427493107704</x:v>
      </x:c>
      <x:c r="U52" s="13">
        <x:v>6.8670943090244299</x:v>
      </x:c>
      <x:c r="V52" s="14">
        <x:v>0.55820673533765097</x:v>
      </x:c>
      <x:c r="W52" s="13">
        <x:v>8.6703612800080005</x:v>
      </x:c>
      <x:c r="X52" s="14">
        <x:v>4.7703146636959701</x:v>
      </x:c>
      <x:c r="Y52" s="13">
        <x:v>1.80326697098357</x:v>
      </x:c>
      <x:c r="Z52" s="14">
        <x:v>4.7373551960142599</x:v>
      </x:c>
      <x:c r="AA52" s="13">
        <x:v>1.89276574584857</x:v>
      </x:c>
      <x:c r="AB52" s="14">
        <x:v>0.26500544324250302</x:v>
      </x:c>
      <x:c r="AC52" s="13">
        <x:v>1.5297393151452301</x:v>
      </x:c>
      <x:c r="AD52" s="14">
        <x:v>0.28489065319650198</x:v>
      </x:c>
      <x:c r="AE52" s="13">
        <x:v>0</x:v>
      </x:c>
      <x:c r="AF52" s="14">
        <x:v>0</x:v>
      </x:c>
      <x:c r="AG52" s="13">
        <x:v>-1.5297393151452301</x:v>
      </x:c>
      <x:c r="AH52" s="14">
        <x:v>0.28489065319650198</x:v>
      </x:c>
      <x:c r="AI52" s="13">
        <x:v>0.72875462877281505</x:v>
      </x:c>
      <x:c r="AJ52" s="14">
        <x:v>9.9534115718249799E-2</x:v>
      </x:c>
      <x:c r="AK52" s="13">
        <x:v>1.15059625331758</x:v>
      </x:c>
      <x:c r="AL52" s="14">
        <x:v>0.19836114006422101</x:v>
      </x:c>
      <x:c r="AM52" s="13">
        <x:v>0</x:v>
      </x:c>
      <x:c r="AN52" s="14">
        <x:v>0</x:v>
      </x:c>
      <x:c r="AO52" s="13">
        <x:v>-1.15059625331758</x:v>
      </x:c>
      <x:c r="AP52" s="14">
        <x:v>0.19836114006422101</x:v>
      </x:c>
      <x:c r="AQ52" s="15"/>
      <x:c r="AR52" s="15"/>
      <x:c r="AS52" s="15"/>
      <x:c r="AT52" s="15"/>
      <x:c r="AU52" s="15"/>
      <x:c r="AV52" s="15"/>
      <x:c r="AW52" s="15"/>
      <x:c r="AX52" s="15"/>
      <x:c r="AY52" s="15"/>
      <x:c r="AZ52" s="15"/>
      <x:c r="BA52" s="15"/>
      <x:c r="BB52" s="15"/>
      <x:c r="BC52" s="15"/>
      <x:c r="BD52" s="15"/>
      <x:c r="BE52" s="15"/>
      <x:c r="BF52" s="15"/>
      <x:c r="BG52" s="15"/>
      <x:c r="BH52" s="15"/>
      <x:c r="BI52" s="15"/>
      <x:c r="BJ52" s="16"/>
    </x:row>
    <x:row r="53" spans="1:62" ht="12.95" customHeight="1" x14ac:dyDescent="0.2">
      <x:c r="A53" s="2" t="s">
        <x:v>57</x:v>
      </x:c>
      <x:c r="B53" s="12">
        <x:v>2</x:v>
      </x:c>
      <x:c r="C53" s="13">
        <x:v>80.650462952198296</x:v>
      </x:c>
      <x:c r="D53" s="14">
        <x:v>0.698371595152664</x:v>
      </x:c>
      <x:c r="E53" s="13">
        <x:v>82.960816211485906</x:v>
      </x:c>
      <x:c r="F53" s="14">
        <x:v>0.82669321031141196</x:v>
      </x:c>
      <x:c r="G53" s="13">
        <x:v>43.493258723864997</x:v>
      </x:c>
      <x:c r="H53" s="14">
        <x:v>3.4046706679616001</x:v>
      </x:c>
      <x:c r="I53" s="13">
        <x:v>-39.467557487620901</x:v>
      </x:c>
      <x:c r="J53" s="14">
        <x:v>3.59858034501335</x:v>
      </x:c>
      <x:c r="K53" s="13">
        <x:v>10.3426735064778</x:v>
      </x:c>
      <x:c r="L53" s="14">
        <x:v>0.561799031268986</x:v>
      </x:c>
      <x:c r="M53" s="13">
        <x:v>8.6074572938649592</x:v>
      </x:c>
      <x:c r="N53" s="14">
        <x:v>0.65375647161195605</x:v>
      </x:c>
      <x:c r="O53" s="13">
        <x:v>31.7981984433317</x:v>
      </x:c>
      <x:c r="P53" s="14">
        <x:v>3.86488818877134</x:v>
      </x:c>
      <x:c r="Q53" s="13">
        <x:v>23.1907411494667</x:v>
      </x:c>
      <x:c r="R53" s="14">
        <x:v>3.9585429007245301</x:v>
      </x:c>
      <x:c r="S53" s="13">
        <x:v>5.9082595327350802</x:v>
      </x:c>
      <x:c r="T53" s="14">
        <x:v>0.46014830525200201</x:v>
      </x:c>
      <x:c r="U53" s="13">
        <x:v>6.1266964180183701</x:v>
      </x:c>
      <x:c r="V53" s="14">
        <x:v>0.61550988214233804</x:v>
      </x:c>
      <x:c r="W53" s="13">
        <x:v>11.096744198255401</x:v>
      </x:c>
      <x:c r="X53" s="14">
        <x:v>2.56867100779928</x:v>
      </x:c>
      <x:c r="Y53" s="13">
        <x:v>4.9700477802370102</x:v>
      </x:c>
      <x:c r="Z53" s="14">
        <x:v>2.7437115948736399</x:v>
      </x:c>
      <x:c r="AA53" s="13">
        <x:v>2.4860749251173102</x:v>
      </x:c>
      <x:c r="AB53" s="14">
        <x:v>0.27681795158735401</x:v>
      </x:c>
      <x:c r="AC53" s="13">
        <x:v>1.9624143077878899</x:v>
      </x:c>
      <x:c r="AD53" s="14">
        <x:v>0.333734116705864</x:v>
      </x:c>
      <x:c r="AE53" s="13">
        <x:v>9.1803476639665096</x:v>
      </x:c>
      <x:c r="AF53" s="14">
        <x:v>2.07908078286381</x:v>
      </x:c>
      <x:c r="AG53" s="13">
        <x:v>7.2179333561786203</x:v>
      </x:c>
      <x:c r="AH53" s="14">
        <x:v>2.1655247001067099</x:v>
      </x:c>
      <x:c r="AI53" s="13">
        <x:v>0.61252908347147605</x:v>
      </x:c>
      <x:c r="AJ53" s="14">
        <x:v>0.130584058574229</x:v>
      </x:c>
      <x:c r="AK53" s="13">
        <x:v>0.34261576884281503</x:v>
      </x:c>
      <x:c r="AL53" s="14">
        <x:v>0.121426613167396</x:v>
      </x:c>
      <x:c r="AM53" s="13">
        <x:v>4.4314509705813503</x:v>
      </x:c>
      <x:c r="AN53" s="14">
        <x:v>1.7719118744247899</x:v>
      </x:c>
      <x:c r="AO53" s="13">
        <x:v>4.0888352017385401</x:v>
      </x:c>
      <x:c r="AP53" s="14">
        <x:v>1.7740124021935799</x:v>
      </x:c>
      <x:c r="AQ53" s="15"/>
      <x:c r="AR53" s="15"/>
      <x:c r="AS53" s="15"/>
      <x:c r="AT53" s="15"/>
      <x:c r="AU53" s="15"/>
      <x:c r="AV53" s="15"/>
      <x:c r="AW53" s="15"/>
      <x:c r="AX53" s="15"/>
      <x:c r="AY53" s="15"/>
      <x:c r="AZ53" s="15"/>
      <x:c r="BA53" s="15"/>
      <x:c r="BB53" s="15"/>
      <x:c r="BC53" s="15"/>
      <x:c r="BD53" s="15"/>
      <x:c r="BE53" s="15"/>
      <x:c r="BF53" s="15"/>
      <x:c r="BG53" s="15"/>
      <x:c r="BH53" s="15"/>
      <x:c r="BI53" s="15"/>
      <x:c r="BJ53" s="16"/>
    </x:row>
    <x:row r="54" spans="1:62" ht="12.95" customHeight="1" x14ac:dyDescent="0.2">
      <x:c r="A54" s="2" t="s">
        <x:v>58</x:v>
      </x:c>
      <x:c r="B54" s="12">
        <x:v>2</x:v>
      </x:c>
      <x:c r="C54" s="13">
        <x:v>90.918836325918505</x:v>
      </x:c>
      <x:c r="D54" s="14">
        <x:v>0.603099858602272</x:v>
      </x:c>
      <x:c r="E54" s="13">
        <x:v>92.098648921365694</x:v>
      </x:c>
      <x:c r="F54" s="14">
        <x:v>0.64211684021776805</x:v>
      </x:c>
      <x:c r="G54" s="13">
        <x:v>56.656099348458604</x:v>
      </x:c>
      <x:c r="H54" s="14">
        <x:v>7.8642379543315304</x:v>
      </x:c>
      <x:c r="I54" s="13">
        <x:v>-35.442549572907097</x:v>
      </x:c>
      <x:c r="J54" s="14">
        <x:v>7.8652991936759902</x:v>
      </x:c>
      <x:c r="K54" s="13">
        <x:v>2.79583153585093</x:v>
      </x:c>
      <x:c r="L54" s="14">
        <x:v>0.332395401703176</x:v>
      </x:c>
      <x:c r="M54" s="13">
        <x:v>2.4777903537496599</x:v>
      </x:c>
      <x:c r="N54" s="14">
        <x:v>0.40080546320224097</x:v>
      </x:c>
      <x:c r="O54" s="13">
        <x:v>24.205030600301299</x:v>
      </x:c>
      <x:c r="P54" s="14">
        <x:v>6.8338335624575297</x:v>
      </x:c>
      <x:c r="Q54" s="13">
        <x:v>21.727240246551599</x:v>
      </x:c>
      <x:c r="R54" s="14">
        <x:v>6.8184429323658504</x:v>
      </x:c>
      <x:c r="S54" s="13">
        <x:v>3.3639879000553599</x:v>
      </x:c>
      <x:c r="T54" s="14">
        <x:v>0.39378078236625902</x:v>
      </x:c>
      <x:c r="U54" s="13">
        <x:v>3.2387210876716801</x:v>
      </x:c>
      <x:c r="V54" s="14">
        <x:v>0.40487468769162099</x:v>
      </x:c>
      <x:c r="W54" s="13">
        <x:v>4.9619838888391401</x:v>
      </x:c>
      <x:c r="X54" s="14">
        <x:v>2.9962033547720299</x:v>
      </x:c>
      <x:c r="Y54" s="13">
        <x:v>1.72326280116747</x:v>
      </x:c>
      <x:c r="Z54" s="14">
        <x:v>3.0575458909644402</x:v>
      </x:c>
      <x:c r="AA54" s="13">
        <x:v>1.3276251112195001</x:v>
      </x:c>
      <x:c r="AB54" s="14">
        <x:v>0.24249300261760701</x:v>
      </x:c>
      <x:c r="AC54" s="13">
        <x:v>1.05240043031397</x:v>
      </x:c>
      <x:c r="AD54" s="14">
        <x:v>0.25343999953629198</x:v>
      </x:c>
      <x:c r="AE54" s="13">
        <x:v>7.1863926548869097</x:v>
      </x:c>
      <x:c r="AF54" s="14">
        <x:v>3.8604107736022999</x:v>
      </x:c>
      <x:c r="AG54" s="13">
        <x:v>6.1339922245729399</x:v>
      </x:c>
      <x:c r="AH54" s="14">
        <x:v>3.8707512191114</x:v>
      </x:c>
      <x:c r="AI54" s="13">
        <x:v>1.5937191269556701</x:v>
      </x:c>
      <x:c r="AJ54" s="14">
        <x:v>0.32917475110783101</x:v>
      </x:c>
      <x:c r="AK54" s="13">
        <x:v>1.1324392068990199</x:v>
      </x:c>
      <x:c r="AL54" s="14">
        <x:v>0.29319694094259002</x:v>
      </x:c>
      <x:c r="AM54" s="13">
        <x:v>6.9904935075140804</x:v>
      </x:c>
      <x:c r="AN54" s="14">
        <x:v>3.3411674269242102</x:v>
      </x:c>
      <x:c r="AO54" s="13">
        <x:v>5.8580543006150601</x:v>
      </x:c>
      <x:c r="AP54" s="14">
        <x:v>3.3053991196929999</x:v>
      </x:c>
      <x:c r="AQ54" s="15"/>
      <x:c r="AR54" s="15"/>
      <x:c r="AS54" s="15"/>
      <x:c r="AT54" s="15"/>
      <x:c r="AU54" s="15"/>
      <x:c r="AV54" s="15"/>
      <x:c r="AW54" s="15"/>
      <x:c r="AX54" s="15"/>
      <x:c r="AY54" s="15"/>
      <x:c r="AZ54" s="15"/>
      <x:c r="BA54" s="15"/>
      <x:c r="BB54" s="15"/>
      <x:c r="BC54" s="15"/>
      <x:c r="BD54" s="15"/>
      <x:c r="BE54" s="15"/>
      <x:c r="BF54" s="15"/>
      <x:c r="BG54" s="15"/>
      <x:c r="BH54" s="15"/>
      <x:c r="BI54" s="15"/>
      <x:c r="BJ54" s="16"/>
    </x:row>
    <x:row r="55" spans="1:62" ht="12.95" customHeight="1" x14ac:dyDescent="0.2">
      <x:c r="A55" s="2" t="s">
        <x:v>59</x:v>
      </x:c>
      <x:c r="B55" s="12">
        <x:v>2</x:v>
      </x:c>
      <x:c r="C55" s="13">
        <x:v>46.591449482416998</x:v>
      </x:c>
      <x:c r="D55" s="14">
        <x:v>1.2416167786818</x:v>
      </x:c>
      <x:c r="E55" s="13">
        <x:v>47.7802007331859</x:v>
      </x:c>
      <x:c r="F55" s="14">
        <x:v>1.53422192693161</x:v>
      </x:c>
      <x:c r="G55" s="13">
        <x:v>20.063460872447401</x:v>
      </x:c>
      <x:c r="H55" s="14">
        <x:v>5.4273458572084197</x:v>
      </x:c>
      <x:c r="I55" s="13">
        <x:v>-27.7167398607385</x:v>
      </x:c>
      <x:c r="J55" s="14">
        <x:v>5.6624431458747404</x:v>
      </x:c>
      <x:c r="K55" s="13">
        <x:v>36.735276499275699</x:v>
      </x:c>
      <x:c r="L55" s="14">
        <x:v>1.1698314134338299</x:v>
      </x:c>
      <x:c r="M55" s="13">
        <x:v>34.130767348072297</x:v>
      </x:c>
      <x:c r="N55" s="14">
        <x:v>1.3470282067125401</x:v>
      </x:c>
      <x:c r="O55" s="13">
        <x:v>68.527209411398204</x:v>
      </x:c>
      <x:c r="P55" s="14">
        <x:v>5.9560676544239</x:v>
      </x:c>
      <x:c r="Q55" s="13">
        <x:v>34.3964420633259</x:v>
      </x:c>
      <x:c r="R55" s="14">
        <x:v>6.16842454208793</x:v>
      </x:c>
      <x:c r="S55" s="13">
        <x:v>8.5023271291492701</x:v>
      </x:c>
      <x:c r="T55" s="14">
        <x:v>0.68548112773082803</x:v>
      </x:c>
      <x:c r="U55" s="13">
        <x:v>9.8254700251903895</x:v>
      </x:c>
      <x:c r="V55" s="14">
        <x:v>0.91890104114189897</x:v>
      </x:c>
      <x:c r="W55" s="13">
        <x:v>6.9339699807578397</x:v>
      </x:c>
      <x:c r="X55" s="14">
        <x:v>3.2729662341078298</x:v>
      </x:c>
      <x:c r="Y55" s="13">
        <x:v>-2.8915000444325498</x:v>
      </x:c>
      <x:c r="Z55" s="14">
        <x:v>3.3571097575998698</x:v>
      </x:c>
      <x:c r="AA55" s="13">
        <x:v>6.3596802243376498</x:v>
      </x:c>
      <x:c r="AB55" s="14">
        <x:v>0.54908712643922197</x:v>
      </x:c>
      <x:c r="AC55" s="13">
        <x:v>6.0657211285033696</x:v>
      </x:c>
      <x:c r="AD55" s="14">
        <x:v>0.74208875970361898</x:v>
      </x:c>
      <x:c r="AE55" s="13">
        <x:v>4.4753597353965304</x:v>
      </x:c>
      <x:c r="AF55" s="14">
        <x:v>2.65942266669893</x:v>
      </x:c>
      <x:c r="AG55" s="13">
        <x:v>-1.5903613931068401</x:v>
      </x:c>
      <x:c r="AH55" s="14">
        <x:v>2.6770367200330401</x:v>
      </x:c>
      <x:c r="AI55" s="13">
        <x:v>1.81126666482031</x:v>
      </x:c>
      <x:c r="AJ55" s="14">
        <x:v>0.26353299805529401</x:v>
      </x:c>
      <x:c r="AK55" s="13">
        <x:v>2.1978407650480798</x:v>
      </x:c>
      <x:c r="AL55" s="14">
        <x:v>0.35673983195373499</x:v>
      </x:c>
      <x:c r="AM55" s="13">
        <x:v>0</x:v>
      </x:c>
      <x:c r="AN55" s="14">
        <x:v>0</x:v>
      </x:c>
      <x:c r="AO55" s="13">
        <x:v>-2.1978407650480798</x:v>
      </x:c>
      <x:c r="AP55" s="14">
        <x:v>0.35673983195373499</x:v>
      </x:c>
      <x:c r="AQ55" s="15"/>
      <x:c r="AR55" s="15"/>
      <x:c r="AS55" s="15"/>
      <x:c r="AT55" s="15"/>
      <x:c r="AU55" s="15"/>
      <x:c r="AV55" s="15"/>
      <x:c r="AW55" s="15"/>
      <x:c r="AX55" s="15"/>
      <x:c r="AY55" s="15"/>
      <x:c r="AZ55" s="15"/>
      <x:c r="BA55" s="15"/>
      <x:c r="BB55" s="15"/>
      <x:c r="BC55" s="15"/>
      <x:c r="BD55" s="15"/>
      <x:c r="BE55" s="15"/>
      <x:c r="BF55" s="15"/>
      <x:c r="BG55" s="15"/>
      <x:c r="BH55" s="15"/>
      <x:c r="BI55" s="15"/>
      <x:c r="BJ55" s="16"/>
    </x:row>
    <x:row r="56" spans="1:62" ht="12.95" customHeight="1" x14ac:dyDescent="0.2">
      <x:c r="A56" s="2" t="s">
        <x:v>60</x:v>
      </x:c>
      <x:c r="B56" s="12">
        <x:v>2</x:v>
      </x:c>
      <x:c r="C56" s="13">
        <x:v>90.895582115201805</x:v>
      </x:c>
      <x:c r="D56" s="14">
        <x:v>0.41165801174524203</x:v>
      </x:c>
      <x:c r="E56" s="13">
        <x:v>90.289863672434194</x:v>
      </x:c>
      <x:c r="F56" s="14">
        <x:v>0.59027248186568504</x:v>
      </x:c>
      <x:c r="G56" s="13">
        <x:v>87.295037297472803</x:v>
      </x:c>
      <x:c r="H56" s="14">
        <x:v>2.0099139126439698</x:v>
      </x:c>
      <x:c r="I56" s="13">
        <x:v>-2.9948263749614101</x:v>
      </x:c>
      <x:c r="J56" s="14">
        <x:v>2.0515956608246699</x:v>
      </x:c>
      <x:c r="K56" s="13">
        <x:v>3.7297768620465699</x:v>
      </x:c>
      <x:c r="L56" s="14">
        <x:v>0.253757348384472</x:v>
      </x:c>
      <x:c r="M56" s="13">
        <x:v>4.2426881448946201</x:v>
      </x:c>
      <x:c r="N56" s="14">
        <x:v>0.41976248431895502</x:v>
      </x:c>
      <x:c r="O56" s="13">
        <x:v>4.41943239862709</x:v>
      </x:c>
      <x:c r="P56" s="14">
        <x:v>1.0009394912041301</x:v>
      </x:c>
      <x:c r="Q56" s="13">
        <x:v>0.17674425373246999</x:v>
      </x:c>
      <x:c r="R56" s="14">
        <x:v>1.06139177223853</x:v>
      </x:c>
      <x:c r="S56" s="13">
        <x:v>3.30109608901622</x:v>
      </x:c>
      <x:c r="T56" s="14">
        <x:v>0.26983261465090802</x:v>
      </x:c>
      <x:c r="U56" s="13">
        <x:v>3.49611801780302</x:v>
      </x:c>
      <x:c r="V56" s="14">
        <x:v>0.327942810587177</x:v>
      </x:c>
      <x:c r="W56" s="13">
        <x:v>3.32400827510829</x:v>
      </x:c>
      <x:c r="X56" s="14">
        <x:v>1.09979083761837</x:v>
      </x:c>
      <x:c r="Y56" s="13">
        <x:v>-0.172109742694733</x:v>
      </x:c>
      <x:c r="Z56" s="14">
        <x:v>1.1300500498992201</x:v>
      </x:c>
      <x:c r="AA56" s="13">
        <x:v>1.67075995938079</x:v>
      </x:c>
      <x:c r="AB56" s="14">
        <x:v>0.178670744366555</x:v>
      </x:c>
      <x:c r="AC56" s="13">
        <x:v>1.50832783246362</x:v>
      </x:c>
      <x:c r="AD56" s="14">
        <x:v>0.216302567762995</x:v>
      </x:c>
      <x:c r="AE56" s="13">
        <x:v>4.10966081048901</x:v>
      </x:c>
      <x:c r="AF56" s="14">
        <x:v>1.1816564900679101</x:v>
      </x:c>
      <x:c r="AG56" s="13">
        <x:v>2.6013329780253902</x:v>
      </x:c>
      <x:c r="AH56" s="14">
        <x:v>1.2114419718909599</x:v>
      </x:c>
      <x:c r="AI56" s="13">
        <x:v>0.40278497435461902</x:v>
      </x:c>
      <x:c r="AJ56" s="14">
        <x:v>0.110141181429778</x:v>
      </x:c>
      <x:c r="AK56" s="13">
        <x:v>0.463002332404577</x:v>
      </x:c>
      <x:c r="AL56" s="14">
        <x:v>0.17825992404943899</x:v>
      </x:c>
      <x:c r="AM56" s="13">
        <x:v>0.851861218302846</x:v>
      </x:c>
      <x:c r="AN56" s="14">
        <x:v>0.50999233422227697</x:v>
      </x:c>
      <x:c r="AO56" s="13">
        <x:v>0.388858885898269</x:v>
      </x:c>
      <x:c r="AP56" s="14">
        <x:v>0.49637862096673202</x:v>
      </x:c>
      <x:c r="AQ56" s="15"/>
      <x:c r="AR56" s="15"/>
      <x:c r="AS56" s="15"/>
      <x:c r="AT56" s="15"/>
      <x:c r="AU56" s="15"/>
      <x:c r="AV56" s="15"/>
      <x:c r="AW56" s="15"/>
      <x:c r="AX56" s="15"/>
      <x:c r="AY56" s="15"/>
      <x:c r="AZ56" s="15"/>
      <x:c r="BA56" s="15"/>
      <x:c r="BB56" s="15"/>
      <x:c r="BC56" s="15"/>
      <x:c r="BD56" s="15"/>
      <x:c r="BE56" s="15"/>
      <x:c r="BF56" s="15"/>
      <x:c r="BG56" s="15"/>
      <x:c r="BH56" s="15"/>
      <x:c r="BI56" s="15"/>
      <x:c r="BJ56" s="16"/>
    </x:row>
    <x:row r="57" spans="1:62" ht="12.95" customHeight="1" x14ac:dyDescent="0.2">
      <x:c r="A57" s="2" t="s">
        <x:v>61</x:v>
      </x:c>
      <x:c r="B57" s="12">
        <x:v>2</x:v>
      </x:c>
      <x:c r="C57" s="13">
        <x:v>71.803601800786595</x:v>
      </x:c>
      <x:c r="D57" s="14">
        <x:v>1.14562800807674</x:v>
      </x:c>
      <x:c r="E57" s="13">
        <x:v>75.237900514835502</x:v>
      </x:c>
      <x:c r="F57" s="14">
        <x:v>1.2082810605503</x:v>
      </x:c>
      <x:c r="G57" s="13">
        <x:v>45.347000487822598</x:v>
      </x:c>
      <x:c r="H57" s="14">
        <x:v>3.8002450162507602</x:v>
      </x:c>
      <x:c r="I57" s="13">
        <x:v>-29.890900027012901</x:v>
      </x:c>
      <x:c r="J57" s="14">
        <x:v>3.9598660996259198</x:v>
      </x:c>
      <x:c r="K57" s="13">
        <x:v>16.572527707166</x:v>
      </x:c>
      <x:c r="L57" s="14">
        <x:v>0.81346870779570102</x:v>
      </x:c>
      <x:c r="M57" s="13">
        <x:v>13.735855045440401</x:v>
      </x:c>
      <x:c r="N57" s="14">
        <x:v>0.88357233114407097</x:v>
      </x:c>
      <x:c r="O57" s="13">
        <x:v>30.546628135413201</x:v>
      </x:c>
      <x:c r="P57" s="14">
        <x:v>3.6205540344845302</x:v>
      </x:c>
      <x:c r="Q57" s="13">
        <x:v>16.810773089972798</x:v>
      </x:c>
      <x:c r="R57" s="14">
        <x:v>3.6824414552560398</x:v>
      </x:c>
      <x:c r="S57" s="13">
        <x:v>4.2516065889584604</x:v>
      </x:c>
      <x:c r="T57" s="14">
        <x:v>0.46327945551803701</x:v>
      </x:c>
      <x:c r="U57" s="13">
        <x:v>4.2658044833817597</x:v>
      </x:c>
      <x:c r="V57" s="14">
        <x:v>0.62915584244313305</x:v>
      </x:c>
      <x:c r="W57" s="13">
        <x:v>4.9268301164428898</x:v>
      </x:c>
      <x:c r="X57" s="14">
        <x:v>1.4933622839385601</x:v>
      </x:c>
      <x:c r="Y57" s="13">
        <x:v>0.66102563306113205</x:v>
      </x:c>
      <x:c r="Z57" s="14">
        <x:v>1.6579282687971699</x:v>
      </x:c>
      <x:c r="AA57" s="13">
        <x:v>5.2704584253726399</x:v>
      </x:c>
      <x:c r="AB57" s="14">
        <x:v>0.51935967699041197</x:v>
      </x:c>
      <x:c r="AC57" s="13">
        <x:v>4.5411828555878202</x:v>
      </x:c>
      <x:c r="AD57" s="14">
        <x:v>0.78801372799014602</x:v>
      </x:c>
      <x:c r="AE57" s="13">
        <x:v>14.1285172866931</x:v>
      </x:c>
      <x:c r="AF57" s="14">
        <x:v>2.65191332179965</x:v>
      </x:c>
      <x:c r="AG57" s="13">
        <x:v>9.5873344311052602</x:v>
      </x:c>
      <x:c r="AH57" s="14">
        <x:v>2.8276824603000201</x:v>
      </x:c>
      <x:c r="AI57" s="13">
        <x:v>2.1018054777163</x:v>
      </x:c>
      <x:c r="AJ57" s="14">
        <x:v>0.30891290258737802</x:v>
      </x:c>
      <x:c r="AK57" s="13">
        <x:v>2.2192571007544601</x:v>
      </x:c>
      <x:c r="AL57" s="14">
        <x:v>0.46122742015523599</x:v>
      </x:c>
      <x:c r="AM57" s="13">
        <x:v>5.0510239736282099</x:v>
      </x:c>
      <x:c r="AN57" s="14">
        <x:v>1.66442727073564</x:v>
      </x:c>
      <x:c r="AO57" s="13">
        <x:v>2.8317668728737502</x:v>
      </x:c>
      <x:c r="AP57" s="14">
        <x:v>1.68281260001906</x:v>
      </x:c>
      <x:c r="AQ57" s="15"/>
      <x:c r="AR57" s="15"/>
      <x:c r="AS57" s="15"/>
      <x:c r="AT57" s="15"/>
      <x:c r="AU57" s="15"/>
      <x:c r="AV57" s="15"/>
      <x:c r="AW57" s="15"/>
      <x:c r="AX57" s="15"/>
      <x:c r="AY57" s="15"/>
      <x:c r="AZ57" s="15"/>
      <x:c r="BA57" s="15"/>
      <x:c r="BB57" s="15"/>
      <x:c r="BC57" s="15"/>
      <x:c r="BD57" s="15"/>
      <x:c r="BE57" s="15"/>
      <x:c r="BF57" s="15"/>
      <x:c r="BG57" s="15"/>
      <x:c r="BH57" s="15"/>
      <x:c r="BI57" s="15"/>
      <x:c r="BJ57" s="16"/>
    </x:row>
    <x:row r="58" spans="1:62" ht="12.95" customHeight="1" x14ac:dyDescent="0.2">
      <x:c r="A58" s="2" t="s">
        <x:v>62</x:v>
      </x:c>
      <x:c r="B58" s="12">
        <x:v>2</x:v>
      </x:c>
      <x:c r="C58" s="13">
        <x:v>79.066547260742894</x:v>
      </x:c>
      <x:c r="D58" s="14">
        <x:v>0.70742111921472595</x:v>
      </x:c>
      <x:c r="E58" s="13">
        <x:v>80.343403711538897</x:v>
      </x:c>
      <x:c r="F58" s="14">
        <x:v>0.81570947471253297</x:v>
      </x:c>
      <x:c r="G58" s="13" t="s">
        <x:v>723</x:v>
      </x:c>
      <x:c r="H58" s="14" t="s">
        <x:v>723</x:v>
      </x:c>
      <x:c r="I58" s="13" t="s">
        <x:v>723</x:v>
      </x:c>
      <x:c r="J58" s="14" t="s">
        <x:v>723</x:v>
      </x:c>
      <x:c r="K58" s="13">
        <x:v>18.232718863289101</x:v>
      </x:c>
      <x:c r="L58" s="14">
        <x:v>0.67319360250399196</x:v>
      </x:c>
      <x:c r="M58" s="13">
        <x:v>17.1980137381302</x:v>
      </x:c>
      <x:c r="N58" s="14">
        <x:v>0.85248668941440997</x:v>
      </x:c>
      <x:c r="O58" s="13" t="s">
        <x:v>723</x:v>
      </x:c>
      <x:c r="P58" s="14" t="s">
        <x:v>723</x:v>
      </x:c>
      <x:c r="Q58" s="13" t="s">
        <x:v>723</x:v>
      </x:c>
      <x:c r="R58" s="14" t="s">
        <x:v>723</x:v>
      </x:c>
      <x:c r="S58" s="13">
        <x:v>1.8885765603520299</x:v>
      </x:c>
      <x:c r="T58" s="14">
        <x:v>0.26530739572145301</x:v>
      </x:c>
      <x:c r="U58" s="13">
        <x:v>1.62256200277542</x:v>
      </x:c>
      <x:c r="V58" s="14">
        <x:v>0.25747628933817401</x:v>
      </x:c>
      <x:c r="W58" s="13" t="s">
        <x:v>723</x:v>
      </x:c>
      <x:c r="X58" s="14" t="s">
        <x:v>723</x:v>
      </x:c>
      <x:c r="Y58" s="13" t="s">
        <x:v>723</x:v>
      </x:c>
      <x:c r="Z58" s="14" t="s">
        <x:v>723</x:v>
      </x:c>
      <x:c r="AA58" s="13">
        <x:v>0.66640405198284902</x:v>
      </x:c>
      <x:c r="AB58" s="14">
        <x:v>0.149428682745115</x:v>
      </x:c>
      <x:c r="AC58" s="13">
        <x:v>0.65848984716249004</x:v>
      </x:c>
      <x:c r="AD58" s="14">
        <x:v>0.18134265546172201</x:v>
      </x:c>
      <x:c r="AE58" s="13" t="s">
        <x:v>723</x:v>
      </x:c>
      <x:c r="AF58" s="14" t="s">
        <x:v>723</x:v>
      </x:c>
      <x:c r="AG58" s="13" t="s">
        <x:v>723</x:v>
      </x:c>
      <x:c r="AH58" s="14" t="s">
        <x:v>723</x:v>
      </x:c>
      <x:c r="AI58" s="13">
        <x:v>0.145753263633119</x:v>
      </x:c>
      <x:c r="AJ58" s="14">
        <x:v>7.0948825648758096E-2</x:v>
      </x:c>
      <x:c r="AK58" s="13">
        <x:v>0.17753070039299201</x:v>
      </x:c>
      <x:c r="AL58" s="14">
        <x:v>0.107188534271245</x:v>
      </x:c>
      <x:c r="AM58" s="13" t="s">
        <x:v>723</x:v>
      </x:c>
      <x:c r="AN58" s="14" t="s">
        <x:v>723</x:v>
      </x:c>
      <x:c r="AO58" s="13" t="s">
        <x:v>723</x:v>
      </x:c>
      <x:c r="AP58" s="14" t="s">
        <x:v>723</x:v>
      </x:c>
      <x:c r="AQ58" s="15"/>
      <x:c r="AR58" s="15"/>
      <x:c r="AS58" s="15"/>
      <x:c r="AT58" s="15"/>
      <x:c r="AU58" s="15"/>
      <x:c r="AV58" s="15"/>
      <x:c r="AW58" s="15"/>
      <x:c r="AX58" s="15"/>
      <x:c r="AY58" s="15"/>
      <x:c r="AZ58" s="15"/>
      <x:c r="BA58" s="15"/>
      <x:c r="BB58" s="15"/>
      <x:c r="BC58" s="15"/>
      <x:c r="BD58" s="15"/>
      <x:c r="BE58" s="15"/>
      <x:c r="BF58" s="15"/>
      <x:c r="BG58" s="15"/>
      <x:c r="BH58" s="15"/>
      <x:c r="BI58" s="15"/>
      <x:c r="BJ58" s="16"/>
    </x:row>
    <x:row r="59" spans="1:62" ht="12.95" customHeight="1" x14ac:dyDescent="0.2">
      <x:c r="A59" s="2" t="s">
        <x:v>63</x:v>
      </x:c>
      <x:c r="B59" s="12">
        <x:v>2</x:v>
      </x:c>
      <x:c r="C59" s="13">
        <x:v>59.629996622510497</x:v>
      </x:c>
      <x:c r="D59" s="14">
        <x:v>1.7703352052957499</x:v>
      </x:c>
      <x:c r="E59" s="13">
        <x:v>59.389123585123698</x:v>
      </x:c>
      <x:c r="F59" s="14">
        <x:v>1.87197089439054</x:v>
      </x:c>
      <x:c r="G59" s="13">
        <x:v>51.369801417571402</x:v>
      </x:c>
      <x:c r="H59" s="14">
        <x:v>14.6174758030751</x:v>
      </x:c>
      <x:c r="I59" s="13">
        <x:v>-8.0193221675522803</x:v>
      </x:c>
      <x:c r="J59" s="14">
        <x:v>15.3467912420316</x:v>
      </x:c>
      <x:c r="K59" s="13">
        <x:v>5.0046472312999102</x:v>
      </x:c>
      <x:c r="L59" s="14">
        <x:v>0.418031782792743</x:v>
      </x:c>
      <x:c r="M59" s="13">
        <x:v>4.4825565106304701</x:v>
      </x:c>
      <x:c r="N59" s="14">
        <x:v>0.600540916441751</x:v>
      </x:c>
      <x:c r="O59" s="13">
        <x:v>36.681082251396298</x:v>
      </x:c>
      <x:c r="P59" s="14">
        <x:v>16.9284153962858</x:v>
      </x:c>
      <x:c r="Q59" s="13">
        <x:v>32.198525740765803</x:v>
      </x:c>
      <x:c r="R59" s="14">
        <x:v>17.007368351909999</x:v>
      </x:c>
      <x:c r="S59" s="13">
        <x:v>24.676339435763602</x:v>
      </x:c>
      <x:c r="T59" s="14">
        <x:v>1.65996649467566</x:v>
      </x:c>
      <x:c r="U59" s="13">
        <x:v>25.788447397954101</x:v>
      </x:c>
      <x:c r="V59" s="14">
        <x:v>1.8397635293863099</x:v>
      </x:c>
      <x:c r="W59" s="13">
        <x:v>2.3122687739496701</x:v>
      </x:c>
      <x:c r="X59" s="14">
        <x:v>1.48626153347692</x:v>
      </x:c>
      <x:c r="Y59" s="13">
        <x:v>-23.476178624004401</x:v>
      </x:c>
      <x:c r="Z59" s="14">
        <x:v>2.0213875780207999</x:v>
      </x:c>
      <x:c r="AA59" s="13">
        <x:v>9.3133993809253397</x:v>
      </x:c>
      <x:c r="AB59" s="14">
        <x:v>0.77260486181443</x:v>
      </x:c>
      <x:c r="AC59" s="13">
        <x:v>8.5758041642769491</x:v>
      </x:c>
      <x:c r="AD59" s="14">
        <x:v>0.94949224983577396</x:v>
      </x:c>
      <x:c r="AE59" s="13">
        <x:v>9.6368475570826195</x:v>
      </x:c>
      <x:c r="AF59" s="14">
        <x:v>5.8873337476149201</x:v>
      </x:c>
      <x:c r="AG59" s="13">
        <x:v>1.0610433928056799</x:v>
      </x:c>
      <x:c r="AH59" s="14">
        <x:v>6.2284653262725804</x:v>
      </x:c>
      <x:c r="AI59" s="13">
        <x:v>1.3756173295006</x:v>
      </x:c>
      <x:c r="AJ59" s="14">
        <x:v>0.25871783517103902</x:v>
      </x:c>
      <x:c r="AK59" s="13">
        <x:v>1.76406834201479</x:v>
      </x:c>
      <x:c r="AL59" s="14">
        <x:v>0.35030414865473303</x:v>
      </x:c>
      <x:c r="AM59" s="13">
        <x:v>0</x:v>
      </x:c>
      <x:c r="AN59" s="14">
        <x:v>0</x:v>
      </x:c>
      <x:c r="AO59" s="13">
        <x:v>-1.76406834201479</x:v>
      </x:c>
      <x:c r="AP59" s="14">
        <x:v>0.35030414865473303</x:v>
      </x:c>
      <x:c r="AQ59" s="15"/>
      <x:c r="AR59" s="15"/>
      <x:c r="AS59" s="15"/>
      <x:c r="AT59" s="15"/>
      <x:c r="AU59" s="15"/>
      <x:c r="AV59" s="15"/>
      <x:c r="AW59" s="15"/>
      <x:c r="AX59" s="15"/>
      <x:c r="AY59" s="15"/>
      <x:c r="AZ59" s="15"/>
      <x:c r="BA59" s="15"/>
      <x:c r="BB59" s="15"/>
      <x:c r="BC59" s="15"/>
      <x:c r="BD59" s="15"/>
      <x:c r="BE59" s="15"/>
      <x:c r="BF59" s="15"/>
      <x:c r="BG59" s="15"/>
      <x:c r="BH59" s="15"/>
      <x:c r="BI59" s="15"/>
      <x:c r="BJ59" s="16"/>
    </x:row>
    <x:row r="60" spans="1:62" ht="12.95" customHeight="1" x14ac:dyDescent="0.2">
      <x:c r="A60" s="2" t="s">
        <x:v>64</x:v>
      </x:c>
      <x:c r="B60" s="12">
        <x:v>2</x:v>
      </x:c>
      <x:c r="C60" s="13">
        <x:v>68.341856109285402</x:v>
      </x:c>
      <x:c r="D60" s="14">
        <x:v>1.5305990977013899</x:v>
      </x:c>
      <x:c r="E60" s="13">
        <x:v>72.293891074773896</x:v>
      </x:c>
      <x:c r="F60" s="14">
        <x:v>2.3148229323736502</x:v>
      </x:c>
      <x:c r="G60" s="13">
        <x:v>47.423123508412097</x:v>
      </x:c>
      <x:c r="H60" s="14">
        <x:v>8.3903529550639799</x:v>
      </x:c>
      <x:c r="I60" s="13">
        <x:v>-24.870767566361799</x:v>
      </x:c>
      <x:c r="J60" s="14">
        <x:v>8.5201573709033003</x:v>
      </x:c>
      <x:c r="K60" s="13">
        <x:v>20.293007042913999</x:v>
      </x:c>
      <x:c r="L60" s="14">
        <x:v>1.44176526625666</x:v>
      </x:c>
      <x:c r="M60" s="13">
        <x:v>17.841805351926599</x:v>
      </x:c>
      <x:c r="N60" s="14">
        <x:v>1.89178912547292</x:v>
      </x:c>
      <x:c r="O60" s="13">
        <x:v>34.428626511373899</x:v>
      </x:c>
      <x:c r="P60" s="14">
        <x:v>5.8352782821303704</x:v>
      </x:c>
      <x:c r="Q60" s="13">
        <x:v>16.5868211594474</x:v>
      </x:c>
      <x:c r="R60" s="14">
        <x:v>5.9016341243139001</x:v>
      </x:c>
      <x:c r="S60" s="13">
        <x:v>7.29049820559234</x:v>
      </x:c>
      <x:c r="T60" s="14">
        <x:v>1.0239373271538701</x:v>
      </x:c>
      <x:c r="U60" s="13">
        <x:v>6.3693770447560096</x:v>
      </x:c>
      <x:c r="V60" s="14">
        <x:v>0.93190265783267201</x:v>
      </x:c>
      <x:c r="W60" s="13">
        <x:v>8.3407582290948294</x:v>
      </x:c>
      <x:c r="X60" s="14">
        <x:v>2.7033322593775102</x:v>
      </x:c>
      <x:c r="Y60" s="13">
        <x:v>1.97138118433882</x:v>
      </x:c>
      <x:c r="Z60" s="14">
        <x:v>2.95653446548154</x:v>
      </x:c>
      <x:c r="AA60" s="13">
        <x:v>2.5475155081078902</x:v>
      </x:c>
      <x:c r="AB60" s="14">
        <x:v>0.40556808385457199</x:v>
      </x:c>
      <x:c r="AC60" s="13">
        <x:v>0.87643907560591605</x:v>
      </x:c>
      <x:c r="AD60" s="14">
        <x:v>0.40040716077694899</x:v>
      </x:c>
      <x:c r="AE60" s="13">
        <x:v>8.0392027780797797</x:v>
      </x:c>
      <x:c r="AF60" s="14">
        <x:v>6.0842656471869399</x:v>
      </x:c>
      <x:c r="AG60" s="13">
        <x:v>7.1627637024738702</x:v>
      </x:c>
      <x:c r="AH60" s="14">
        <x:v>6.1026388572818497</x:v>
      </x:c>
      <x:c r="AI60" s="13">
        <x:v>1.5271231341004099</x:v>
      </x:c>
      <x:c r="AJ60" s="14">
        <x:v>0.58005336957575404</x:v>
      </x:c>
      <x:c r="AK60" s="13">
        <x:v>2.6184874529376501</x:v>
      </x:c>
      <x:c r="AL60" s="14">
        <x:v>1.18853766325439</x:v>
      </x:c>
      <x:c r="AM60" s="13">
        <x:v>1.76828897303937</x:v>
      </x:c>
      <x:c r="AN60" s="14">
        <x:v>1.0858154043939101</x:v>
      </x:c>
      <x:c r="AO60" s="13">
        <x:v>-0.85019847989827602</x:v>
      </x:c>
      <x:c r="AP60" s="14">
        <x:v>1.50906548123739</x:v>
      </x:c>
      <x:c r="AQ60" s="15"/>
      <x:c r="AR60" s="15"/>
      <x:c r="AS60" s="15"/>
      <x:c r="AT60" s="15"/>
      <x:c r="AU60" s="15"/>
      <x:c r="AV60" s="15"/>
      <x:c r="AW60" s="15"/>
      <x:c r="AX60" s="15"/>
      <x:c r="AY60" s="15"/>
      <x:c r="AZ60" s="15"/>
      <x:c r="BA60" s="15"/>
      <x:c r="BB60" s="15"/>
      <x:c r="BC60" s="15"/>
      <x:c r="BD60" s="15"/>
      <x:c r="BE60" s="15"/>
      <x:c r="BF60" s="15"/>
      <x:c r="BG60" s="15"/>
      <x:c r="BH60" s="15"/>
      <x:c r="BI60" s="15"/>
      <x:c r="BJ60" s="16"/>
    </x:row>
    <x:row r="61" spans="1:62" ht="12.95" customHeight="1" x14ac:dyDescent="0.2">
      <x:c r="A61" s="2" t="s">
        <x:v>65</x:v>
      </x:c>
      <x:c r="B61" s="12">
        <x:v>2</x:v>
      </x:c>
      <x:c r="C61" s="13">
        <x:v>63.518150762930198</x:v>
      </x:c>
      <x:c r="D61" s="14">
        <x:v>1.0280098986599699</x:v>
      </x:c>
      <x:c r="E61" s="13">
        <x:v>61.863749855517199</x:v>
      </x:c>
      <x:c r="F61" s="14">
        <x:v>1.14668141770636</x:v>
      </x:c>
      <x:c r="G61" s="13" t="s">
        <x:v>723</x:v>
      </x:c>
      <x:c r="H61" s="14" t="s">
        <x:v>723</x:v>
      </x:c>
      <x:c r="I61" s="13" t="s">
        <x:v>723</x:v>
      </x:c>
      <x:c r="J61" s="14" t="s">
        <x:v>723</x:v>
      </x:c>
      <x:c r="K61" s="13">
        <x:v>8.1540960139138807</x:v>
      </x:c>
      <x:c r="L61" s="14">
        <x:v>0.59607566265008305</x:v>
      </x:c>
      <x:c r="M61" s="13">
        <x:v>7.9936081555355303</x:v>
      </x:c>
      <x:c r="N61" s="14">
        <x:v>0.58741291756010405</x:v>
      </x:c>
      <x:c r="O61" s="13" t="s">
        <x:v>723</x:v>
      </x:c>
      <x:c r="P61" s="14" t="s">
        <x:v>723</x:v>
      </x:c>
      <x:c r="Q61" s="13" t="s">
        <x:v>723</x:v>
      </x:c>
      <x:c r="R61" s="14" t="s">
        <x:v>723</x:v>
      </x:c>
      <x:c r="S61" s="13">
        <x:v>23.805217510358201</x:v>
      </x:c>
      <x:c r="T61" s="14">
        <x:v>0.79146931493626305</x:v>
      </x:c>
      <x:c r="U61" s="13">
        <x:v>25.3911072734337</x:v>
      </x:c>
      <x:c r="V61" s="14">
        <x:v>0.96870364645504403</x:v>
      </x:c>
      <x:c r="W61" s="13" t="s">
        <x:v>723</x:v>
      </x:c>
      <x:c r="X61" s="14" t="s">
        <x:v>723</x:v>
      </x:c>
      <x:c r="Y61" s="13" t="s">
        <x:v>723</x:v>
      </x:c>
      <x:c r="Z61" s="14" t="s">
        <x:v>723</x:v>
      </x:c>
      <x:c r="AA61" s="13">
        <x:v>3.0206360640601502</x:v>
      </x:c>
      <x:c r="AB61" s="14">
        <x:v>0.27139996098774999</x:v>
      </x:c>
      <x:c r="AC61" s="13">
        <x:v>3.1285491098648799</x:v>
      </x:c>
      <x:c r="AD61" s="14">
        <x:v>0.35775989899465499</x:v>
      </x:c>
      <x:c r="AE61" s="13" t="s">
        <x:v>723</x:v>
      </x:c>
      <x:c r="AF61" s="14" t="s">
        <x:v>723</x:v>
      </x:c>
      <x:c r="AG61" s="13" t="s">
        <x:v>723</x:v>
      </x:c>
      <x:c r="AH61" s="14" t="s">
        <x:v>723</x:v>
      </x:c>
      <x:c r="AI61" s="13">
        <x:v>1.50189964873758</x:v>
      </x:c>
      <x:c r="AJ61" s="14">
        <x:v>0.17238974054022899</x:v>
      </x:c>
      <x:c r="AK61" s="13">
        <x:v>1.62298560564871</x:v>
      </x:c>
      <x:c r="AL61" s="14">
        <x:v>0.25534206266869502</x:v>
      </x:c>
      <x:c r="AM61" s="13" t="s">
        <x:v>723</x:v>
      </x:c>
      <x:c r="AN61" s="14" t="s">
        <x:v>723</x:v>
      </x:c>
      <x:c r="AO61" s="13" t="s">
        <x:v>723</x:v>
      </x:c>
      <x:c r="AP61" s="14" t="s">
        <x:v>723</x:v>
      </x:c>
      <x:c r="AQ61" s="15"/>
      <x:c r="AR61" s="15"/>
      <x:c r="AS61" s="15"/>
      <x:c r="AT61" s="15"/>
      <x:c r="AU61" s="15"/>
      <x:c r="AV61" s="15"/>
      <x:c r="AW61" s="15"/>
      <x:c r="AX61" s="15"/>
      <x:c r="AY61" s="15"/>
      <x:c r="AZ61" s="15"/>
      <x:c r="BA61" s="15"/>
      <x:c r="BB61" s="15"/>
      <x:c r="BC61" s="15"/>
      <x:c r="BD61" s="15"/>
      <x:c r="BE61" s="15"/>
      <x:c r="BF61" s="15"/>
      <x:c r="BG61" s="15"/>
      <x:c r="BH61" s="15"/>
      <x:c r="BI61" s="15"/>
      <x:c r="BJ61" s="16"/>
    </x:row>
    <x:row r="62" spans="1:62" ht="12.95" customHeight="1" x14ac:dyDescent="0.2">
      <x:c r="A62" s="2" t="s">
        <x:v>66</x:v>
      </x:c>
      <x:c r="B62" s="12">
        <x:v>2</x:v>
      </x:c>
      <x:c r="C62" s="13">
        <x:v>94.029669543723799</x:v>
      </x:c>
      <x:c r="D62" s="14">
        <x:v>0.434906544952673</x:v>
      </x:c>
      <x:c r="E62" s="13">
        <x:v>94.300837072722999</x:v>
      </x:c>
      <x:c r="F62" s="14">
        <x:v>0.480886375217985</x:v>
      </x:c>
      <x:c r="G62" s="13" t="s">
        <x:v>723</x:v>
      </x:c>
      <x:c r="H62" s="14" t="s">
        <x:v>723</x:v>
      </x:c>
      <x:c r="I62" s="13" t="s">
        <x:v>723</x:v>
      </x:c>
      <x:c r="J62" s="14" t="s">
        <x:v>723</x:v>
      </x:c>
      <x:c r="K62" s="13">
        <x:v>2.3707810039499702</x:v>
      </x:c>
      <x:c r="L62" s="14">
        <x:v>0.254989790077565</x:v>
      </x:c>
      <x:c r="M62" s="13">
        <x:v>2.3909643375357899</x:v>
      </x:c>
      <x:c r="N62" s="14">
        <x:v>0.27145948797199099</x:v>
      </x:c>
      <x:c r="O62" s="13" t="s">
        <x:v>723</x:v>
      </x:c>
      <x:c r="P62" s="14" t="s">
        <x:v>723</x:v>
      </x:c>
      <x:c r="Q62" s="13" t="s">
        <x:v>723</x:v>
      </x:c>
      <x:c r="R62" s="14" t="s">
        <x:v>723</x:v>
      </x:c>
      <x:c r="S62" s="13">
        <x:v>2.7254500985414598</x:v>
      </x:c>
      <x:c r="T62" s="14">
        <x:v>0.28738193488045899</x:v>
      </x:c>
      <x:c r="U62" s="13">
        <x:v>2.6050087183604802</x:v>
      </x:c>
      <x:c r="V62" s="14">
        <x:v>0.341837093730464</x:v>
      </x:c>
      <x:c r="W62" s="13" t="s">
        <x:v>723</x:v>
      </x:c>
      <x:c r="X62" s="14" t="s">
        <x:v>723</x:v>
      </x:c>
      <x:c r="Y62" s="13" t="s">
        <x:v>723</x:v>
      </x:c>
      <x:c r="Z62" s="14" t="s">
        <x:v>723</x:v>
      </x:c>
      <x:c r="AA62" s="13">
        <x:v>0.81227221502069402</x:v>
      </x:c>
      <x:c r="AB62" s="14">
        <x:v>0.15067916082032001</x:v>
      </x:c>
      <x:c r="AC62" s="13">
        <x:v>0.64115668501995804</x:v>
      </x:c>
      <x:c r="AD62" s="14">
        <x:v>0.15476503653774601</x:v>
      </x:c>
      <x:c r="AE62" s="13" t="s">
        <x:v>723</x:v>
      </x:c>
      <x:c r="AF62" s="14" t="s">
        <x:v>723</x:v>
      </x:c>
      <x:c r="AG62" s="13" t="s">
        <x:v>723</x:v>
      </x:c>
      <x:c r="AH62" s="14" t="s">
        <x:v>723</x:v>
      </x:c>
      <x:c r="AI62" s="13">
        <x:v>6.18271387640884E-2</x:v>
      </x:c>
      <x:c r="AJ62" s="14">
        <x:v>3.5720469446154902E-2</x:v>
      </x:c>
      <x:c r="AK62" s="13">
        <x:v>6.2033186360751398E-2</x:v>
      </x:c>
      <x:c r="AL62" s="14">
        <x:v>4.3901909843277499E-2</x:v>
      </x:c>
      <x:c r="AM62" s="13" t="s">
        <x:v>723</x:v>
      </x:c>
      <x:c r="AN62" s="14" t="s">
        <x:v>723</x:v>
      </x:c>
      <x:c r="AO62" s="13" t="s">
        <x:v>723</x:v>
      </x:c>
      <x:c r="AP62" s="14" t="s">
        <x:v>723</x:v>
      </x:c>
      <x:c r="AQ62" s="15"/>
      <x:c r="AR62" s="15"/>
      <x:c r="AS62" s="15"/>
      <x:c r="AT62" s="15"/>
      <x:c r="AU62" s="15"/>
      <x:c r="AV62" s="15"/>
      <x:c r="AW62" s="15"/>
      <x:c r="AX62" s="15"/>
      <x:c r="AY62" s="15"/>
      <x:c r="AZ62" s="15"/>
      <x:c r="BA62" s="15"/>
      <x:c r="BB62" s="15"/>
      <x:c r="BC62" s="15"/>
      <x:c r="BD62" s="15"/>
      <x:c r="BE62" s="15"/>
      <x:c r="BF62" s="15"/>
      <x:c r="BG62" s="15"/>
      <x:c r="BH62" s="15"/>
      <x:c r="BI62" s="15"/>
      <x:c r="BJ62" s="16"/>
    </x:row>
    <x:row r="63" spans="1:62" ht="12.95" customHeight="1" x14ac:dyDescent="0.2">
      <x:c r="A63" s="18" t="s">
        <x:v>96</x:v>
      </x:c>
      <x:c r="B63" s="19">
        <x:v>2</x:v>
      </x:c>
      <x:c r="C63" s="48">
        <x:v>77.309791720433907</x:v>
      </x:c>
      <x:c r="D63" s="20">
        <x:v>0.17704751682345399</x:v>
      </x:c>
      <x:c r="E63" s="48">
        <x:v>79.383469761159901</x:v>
      </x:c>
      <x:c r="F63" s="20">
        <x:v>0.229409763379225</x:v>
      </x:c>
      <x:c r="G63" s="48">
        <x:v>50.485993662673998</x:v>
      </x:c>
      <x:c r="H63" s="20">
        <x:v>1.0089888222999699</x:v>
      </x:c>
      <x:c r="I63" s="48">
        <x:v>-27.2874184853579</x:v>
      </x:c>
      <x:c r="J63" s="20">
        <x:v>1.0282022360660901</x:v>
      </x:c>
      <x:c r="K63" s="48">
        <x:v>10.3369987159736</x:v>
      </x:c>
      <x:c r="L63" s="20">
        <x:v>0.12736117725617699</x:v>
      </x:c>
      <x:c r="M63" s="48">
        <x:v>9.09776017682141</x:v>
      </x:c>
      <x:c r="N63" s="20">
        <x:v>0.16143901003014899</x:v>
      </x:c>
      <x:c r="O63" s="48">
        <x:v>24.882433633227301</x:v>
      </x:c>
      <x:c r="P63" s="20">
        <x:v>0.81481449890081503</x:v>
      </x:c>
      <x:c r="Q63" s="48">
        <x:v>15.4046893961549</x:v>
      </x:c>
      <x:c r="R63" s="20">
        <x:v>0.82623966673626004</x:v>
      </x:c>
      <x:c r="S63" s="48">
        <x:v>7.5192763099070499</x:v>
      </x:c>
      <x:c r="T63" s="20">
        <x:v>0.11191010843937001</x:v>
      </x:c>
      <x:c r="U63" s="48">
        <x:v>7.2873182886428998</x:v>
      </x:c>
      <x:c r="V63" s="20">
        <x:v>0.14403271115928001</x:v>
      </x:c>
      <x:c r="W63" s="48">
        <x:v>10.7475693266666</x:v>
      </x:c>
      <x:c r="X63" s="20">
        <x:v>0.54466163782773203</x:v>
      </x:c>
      <x:c r="Y63" s="48">
        <x:v>2.70757171163498</x:v>
      </x:c>
      <x:c r="Z63" s="20">
        <x:v>0.56823867772387404</x:v>
      </x:c>
      <x:c r="AA63" s="48">
        <x:v>3.1149378693662402</x:v>
      </x:c>
      <x:c r="AB63" s="20">
        <x:v>7.7167296153836495E-2</x:v>
      </x:c>
      <x:c r="AC63" s="48">
        <x:v>2.5971339307936998</x:v>
      </x:c>
      <x:c r="AD63" s="20">
        <x:v>9.3742542632462594E-2</x:v>
      </x:c>
      <x:c r="AE63" s="48">
        <x:v>7.9404761569653504</x:v>
      </x:c>
      <x:c r="AF63" s="20">
        <x:v>0.61297387080548404</x:v>
      </x:c>
      <x:c r="AG63" s="48">
        <x:v>5.0615643786357598</x:v>
      </x:c>
      <x:c r="AH63" s="20">
        <x:v>0.62215383415796</x:v>
      </x:c>
      <x:c r="AI63" s="48">
        <x:v>1.71899538431923</x:v>
      </x:c>
      <x:c r="AJ63" s="20">
        <x:v>5.7196397309518802E-2</x:v>
      </x:c>
      <x:c r="AK63" s="48">
        <x:v>1.6343178425820799</x:v>
      </x:c>
      <x:c r="AL63" s="20">
        <x:v>7.9893599728874706E-2</x:v>
      </x:c>
      <x:c r="AM63" s="48">
        <x:v>5.9435272204667902</x:v>
      </x:c>
      <x:c r="AN63" s="20">
        <x:v>0.44032395487165399</x:v>
      </x:c>
      <x:c r="AO63" s="48">
        <x:v>4.1135929989322797</x:v>
      </x:c>
      <x:c r="AP63" s="20">
        <x:v>0.44961144940269299</x:v>
      </x:c>
      <x:c r="AQ63" s="15"/>
      <x:c r="AR63" s="15"/>
      <x:c r="AS63" s="15"/>
      <x:c r="AT63" s="15"/>
      <x:c r="AU63" s="15"/>
      <x:c r="AV63" s="15"/>
      <x:c r="AW63" s="15"/>
      <x:c r="AX63" s="15"/>
      <x:c r="AY63" s="15"/>
      <x:c r="AZ63" s="15"/>
      <x:c r="BA63" s="15"/>
      <x:c r="BB63" s="15"/>
      <x:c r="BC63" s="15"/>
      <x:c r="BD63" s="15"/>
      <x:c r="BE63" s="15"/>
      <x:c r="BF63" s="15"/>
      <x:c r="BG63" s="15"/>
      <x:c r="BH63" s="15"/>
      <x:c r="BI63" s="15"/>
      <x:c r="BJ63" s="16"/>
    </x:row>
    <x:row r="64" spans="1:62" ht="12.95" customHeight="1" x14ac:dyDescent="0.2">
      <x:c r="A64" s="21" t="s">
        <x:v>97</x:v>
      </x:c>
      <x:c r="B64" s="22">
        <x:v>2</x:v>
      </x:c>
      <x:c r="C64" s="49">
        <x:v>78.377506835610006</x:v>
      </x:c>
      <x:c r="D64" s="23">
        <x:v>0.22580443716478901</x:v>
      </x:c>
      <x:c r="E64" s="49">
        <x:v>79.518051035210604</x:v>
      </x:c>
      <x:c r="F64" s="23">
        <x:v>0.307204730463708</x:v>
      </x:c>
      <x:c r="G64" s="49">
        <x:v>57.759746627333001</x:v>
      </x:c>
      <x:c r="H64" s="23">
        <x:v>1.3817689084134099</x:v>
      </x:c>
      <x:c r="I64" s="49">
        <x:v>-21.758304407877599</x:v>
      </x:c>
      <x:c r="J64" s="23">
        <x:v>1.4139746209047901</x:v>
      </x:c>
      <x:c r="K64" s="49">
        <x:v>4.73237948091597</x:v>
      </x:c>
      <x:c r="L64" s="23">
        <x:v>0.14222075196183101</x:v>
      </x:c>
      <x:c r="M64" s="49">
        <x:v>4.2325939366331902</x:v>
      </x:c>
      <x:c r="N64" s="23">
        <x:v>0.173941837195698</x:v>
      </x:c>
      <x:c r="O64" s="49">
        <x:v>14.166989726762999</x:v>
      </x:c>
      <x:c r="P64" s="23">
        <x:v>1.23015469706464</x:v>
      </x:c>
      <x:c r="Q64" s="49">
        <x:v>9.9343957901297806</x:v>
      </x:c>
      <x:c r="R64" s="23">
        <x:v>1.23951154306036</x:v>
      </x:c>
      <x:c r="S64" s="49">
        <x:v>13.0665146466617</x:v>
      </x:c>
      <x:c r="T64" s="23">
        <x:v>0.17976725892412301</x:v>
      </x:c>
      <x:c r="U64" s="49">
        <x:v>12.758383463885799</x:v>
      </x:c>
      <x:c r="V64" s="23">
        <x:v>0.266214084653771</x:v>
      </x:c>
      <x:c r="W64" s="49">
        <x:v>15.5650294869326</x:v>
      </x:c>
      <x:c r="X64" s="23">
        <x:v>0.82363127584257501</x:v>
      </x:c>
      <x:c r="Y64" s="49">
        <x:v>2.8066460230468202</x:v>
      </x:c>
      <x:c r="Z64" s="23">
        <x:v>0.87332240095241498</x:v>
      </x:c>
      <x:c r="AA64" s="49">
        <x:v>2.2988425123988399</x:v>
      </x:c>
      <x:c r="AB64" s="23">
        <x:v>0.10988369873803901</x:v>
      </x:c>
      <x:c r="AC64" s="49">
        <x:v>1.91137754722569</x:v>
      </x:c>
      <x:c r="AD64" s="23">
        <x:v>0.12600242990583899</x:v>
      </x:c>
      <x:c r="AE64" s="49">
        <x:v>7.32618651914661</x:v>
      </x:c>
      <x:c r="AF64" s="23">
        <x:v>1.1670226677384601</x:v>
      </x:c>
      <x:c r="AG64" s="49">
        <x:v>5.4148089719209196</x:v>
      </x:c>
      <x:c r="AH64" s="23">
        <x:v>1.1655260983272799</x:v>
      </x:c>
      <x:c r="AI64" s="49">
        <x:v>1.5247565244135199</x:v>
      </x:c>
      <x:c r="AJ64" s="23">
        <x:v>7.9393901393389296E-2</x:v>
      </x:c>
      <x:c r="AK64" s="49">
        <x:v>1.5795940170446801</x:v>
      </x:c>
      <x:c r="AL64" s="23">
        <x:v>0.106260678786982</x:v>
      </x:c>
      <x:c r="AM64" s="49">
        <x:v>5.1820476398247699</x:v>
      </x:c>
      <x:c r="AN64" s="23">
        <x:v>0.82720309309915396</x:v>
      </x:c>
      <x:c r="AO64" s="49">
        <x:v>3.6024536227800898</x:v>
      </x:c>
      <x:c r="AP64" s="23">
        <x:v>0.70662189099162698</x:v>
      </x:c>
      <x:c r="AQ64" s="15"/>
      <x:c r="AR64" s="15"/>
      <x:c r="AS64" s="15"/>
      <x:c r="AT64" s="15"/>
      <x:c r="AU64" s="15"/>
      <x:c r="AV64" s="15"/>
      <x:c r="AW64" s="15"/>
      <x:c r="AX64" s="15"/>
      <x:c r="AY64" s="15"/>
      <x:c r="AZ64" s="15"/>
      <x:c r="BA64" s="15"/>
      <x:c r="BB64" s="15"/>
      <x:c r="BC64" s="15"/>
      <x:c r="BD64" s="15"/>
      <x:c r="BE64" s="15"/>
      <x:c r="BF64" s="15"/>
      <x:c r="BG64" s="15"/>
      <x:c r="BH64" s="15"/>
      <x:c r="BI64" s="15"/>
      <x:c r="BJ64" s="16"/>
    </x:row>
    <x:row r="65" spans="1:62" ht="12.95" customHeight="1" x14ac:dyDescent="0.2">
      <x:c r="A65" s="24" t="s">
        <x:v>98</x:v>
      </x:c>
      <x:c r="B65" s="25">
        <x:v>2</x:v>
      </x:c>
      <x:c r="C65" s="50">
        <x:v>72.448341979243594</x:v>
      </x:c>
      <x:c r="D65" s="26">
        <x:v>0.14505453145656699</x:v>
      </x:c>
      <x:c r="E65" s="50">
        <x:v>73.603985761423203</x:v>
      </x:c>
      <x:c r="F65" s="26">
        <x:v>0.18070885445235699</x:v>
      </x:c>
      <x:c r="G65" s="50">
        <x:v>51.6871641635231</x:v>
      </x:c>
      <x:c r="H65" s="26">
        <x:v>1.0175025944307701</x:v>
      </x:c>
      <x:c r="I65" s="50">
        <x:v>-21.363537654698799</x:v>
      </x:c>
      <x:c r="J65" s="26">
        <x:v>1.03722337496601</x:v>
      </x:c>
      <x:c r="K65" s="50">
        <x:v>9.5392965443344107</x:v>
      </x:c>
      <x:c r="L65" s="26">
        <x:v>9.1078187965892898E-2</x:v>
      </x:c>
      <x:c r="M65" s="50">
        <x:v>8.6994830646826902</x:v>
      </x:c>
      <x:c r="N65" s="26">
        <x:v>0.115171826669636</x:v>
      </x:c>
      <x:c r="O65" s="50">
        <x:v>22.141800245329499</x:v>
      </x:c>
      <x:c r="P65" s="26">
        <x:v>0.82940684162550504</x:v>
      </x:c>
      <x:c r="Q65" s="50">
        <x:v>13.305100143608801</x:v>
      </x:c>
      <x:c r="R65" s="26">
        <x:v>0.84239769244409801</x:v>
      </x:c>
      <x:c r="S65" s="50">
        <x:v>12.684053441239101</x:v>
      </x:c>
      <x:c r="T65" s="26">
        <x:v>0.11036572278911801</x:v>
      </x:c>
      <x:c r="U65" s="50">
        <x:v>12.7541061988859</x:v>
      </x:c>
      <x:c r="V65" s="26">
        <x:v>0.13452024554170899</x:v>
      </x:c>
      <x:c r="W65" s="50">
        <x:v>13.5336476763663</x:v>
      </x:c>
      <x:c r="X65" s="26">
        <x:v>0.61344576820726704</x:v>
      </x:c>
      <x:c r="Y65" s="50">
        <x:v>0.65696263580984904</x:v>
      </x:c>
      <x:c r="Z65" s="26">
        <x:v>0.62710315129925098</x:v>
      </x:c>
      <x:c r="AA65" s="50">
        <x:v>3.7102872467044299</x:v>
      </x:c>
      <x:c r="AB65" s="26">
        <x:v>6.1528314726317299E-2</x:v>
      </x:c>
      <x:c r="AC65" s="50">
        <x:v>3.33059343134255</x:v>
      </x:c>
      <x:c r="AD65" s="26">
        <x:v>7.7280750529705206E-2</x:v>
      </x:c>
      <x:c r="AE65" s="50">
        <x:v>7.5107359969689096</x:v>
      </x:c>
      <x:c r="AF65" s="26">
        <x:v>0.54310244974630795</x:v>
      </x:c>
      <x:c r="AG65" s="50">
        <x:v>4.02161930207357</x:v>
      </x:c>
      <x:c r="AH65" s="26">
        <x:v>0.55203588465991504</x:v>
      </x:c>
      <x:c r="AI65" s="50">
        <x:v>1.61802078847853</x:v>
      </x:c>
      <x:c r="AJ65" s="26">
        <x:v>4.1762527028163798E-2</x:v>
      </x:c>
      <x:c r="AK65" s="50">
        <x:v>1.6118315436656301</x:v>
      </x:c>
      <x:c r="AL65" s="26">
        <x:v>5.6940340493210201E-2</x:v>
      </x:c>
      <x:c r="AM65" s="50">
        <x:v>5.1266519178121097</x:v>
      </x:c>
      <x:c r="AN65" s="26">
        <x:v>0.40433353622784302</x:v>
      </x:c>
      <x:c r="AO65" s="50">
        <x:v>3.37985557320658</x:v>
      </x:c>
      <x:c r="AP65" s="26">
        <x:v>0.40906115564793599</x:v>
      </x:c>
      <x:c r="AQ65" s="15"/>
      <x:c r="AR65" s="15"/>
      <x:c r="AS65" s="15"/>
      <x:c r="AT65" s="15"/>
      <x:c r="AU65" s="15"/>
      <x:c r="AV65" s="15"/>
      <x:c r="AW65" s="15"/>
      <x:c r="AX65" s="15"/>
      <x:c r="AY65" s="15"/>
      <x:c r="AZ65" s="15"/>
      <x:c r="BA65" s="15"/>
      <x:c r="BB65" s="15"/>
      <x:c r="BC65" s="15"/>
      <x:c r="BD65" s="15"/>
      <x:c r="BE65" s="15"/>
      <x:c r="BF65" s="15"/>
      <x:c r="BG65" s="15"/>
      <x:c r="BH65" s="15"/>
      <x:c r="BI65" s="15"/>
      <x:c r="BJ65" s="16"/>
    </x:row>
    <x:row r="66" spans="1:62" ht="12.95" customHeight="1" x14ac:dyDescent="0.2">
      <x:c r="A66" s="2" t="s">
        <x:v>102</x:v>
      </x:c>
      <x:c r="B66" s="12">
        <x:v>2</x:v>
      </x:c>
      <x:c r="C66" s="13">
        <x:v>95.930485018231394</x:v>
      </x:c>
      <x:c r="D66" s="14">
        <x:v>0.65552721940187497</x:v>
      </x:c>
      <x:c r="E66" s="13">
        <x:v>96.768647079160104</x:v>
      </x:c>
      <x:c r="F66" s="14">
        <x:v>0.76515446749489502</x:v>
      </x:c>
      <x:c r="G66" s="13">
        <x:v>90.418469628698105</x:v>
      </x:c>
      <x:c r="H66" s="14">
        <x:v>4.3622580384733496</x:v>
      </x:c>
      <x:c r="I66" s="13">
        <x:v>-6.3501774504619304</x:v>
      </x:c>
      <x:c r="J66" s="14">
        <x:v>4.5204648862489298</x:v>
      </x:c>
      <x:c r="K66" s="13">
        <x:v>0</x:v>
      </x:c>
      <x:c r="L66" s="14">
        <x:v>0</x:v>
      </x:c>
      <x:c r="M66" s="13">
        <x:v>0</x:v>
      </x:c>
      <x:c r="N66" s="14">
        <x:v>0</x:v>
      </x:c>
      <x:c r="O66" s="13">
        <x:v>0</x:v>
      </x:c>
      <x:c r="P66" s="14">
        <x:v>0</x:v>
      </x:c>
      <x:c r="Q66" s="13">
        <x:v>0</x:v>
      </x:c>
      <x:c r="R66" s="14">
        <x:v>0</x:v>
      </x:c>
      <x:c r="S66" s="13">
        <x:v>2.3572136392170302</x:v>
      </x:c>
      <x:c r="T66" s="14">
        <x:v>0.59982772065991297</x:v>
      </x:c>
      <x:c r="U66" s="13">
        <x:v>2.0478130702791799</x:v>
      </x:c>
      <x:c r="V66" s="14">
        <x:v>0.64996185635216897</x:v>
      </x:c>
      <x:c r="W66" s="13">
        <x:v>0.63247805484173603</x:v>
      </x:c>
      <x:c r="X66" s="14">
        <x:v>0.630807430509015</x:v>
      </x:c>
      <x:c r="Y66" s="13">
        <x:v>-1.41533501543745</x:v>
      </x:c>
      <x:c r="Z66" s="14">
        <x:v>0.867061997750734</x:v>
      </x:c>
      <x:c r="AA66" s="13">
        <x:v>1.6228170595628699</x:v>
      </x:c>
      <x:c r="AB66" s="14">
        <x:v>0.38308931684775199</x:v>
      </x:c>
      <x:c r="AC66" s="13">
        <x:v>1.1189842483632</x:v>
      </x:c>
      <x:c r="AD66" s="14">
        <x:v>0.40117682337315702</x:v>
      </x:c>
      <x:c r="AE66" s="13">
        <x:v>8.9490523164601203</x:v>
      </x:c>
      <x:c r="AF66" s="14">
        <x:v>4.3917833607284802</x:v>
      </x:c>
      <x:c r="AG66" s="13">
        <x:v>7.8300680680969297</x:v>
      </x:c>
      <x:c r="AH66" s="14">
        <x:v>4.4369949046885804</x:v>
      </x:c>
      <x:c r="AI66" s="13">
        <x:v>8.9484282988697594E-2</x:v>
      </x:c>
      <x:c r="AJ66" s="14">
        <x:v>4.8583773197971199E-2</x:v>
      </x:c>
      <x:c r="AK66" s="13">
        <x:v>6.4555602197552506E-2</x:v>
      </x:c>
      <x:c r="AL66" s="14">
        <x:v>6.63901602349979E-2</x:v>
      </x:c>
      <x:c r="AM66" s="13">
        <x:v>0</x:v>
      </x:c>
      <x:c r="AN66" s="14">
        <x:v>0</x:v>
      </x:c>
      <x:c r="AO66" s="13">
        <x:v>-6.4555602197552506E-2</x:v>
      </x:c>
      <x:c r="AP66" s="14">
        <x:v>6.63901602349979E-2</x:v>
      </x:c>
      <x:c r="AQ66" s="15"/>
      <x:c r="AR66" s="15"/>
      <x:c r="AS66" s="15"/>
      <x:c r="AT66" s="15"/>
      <x:c r="AU66" s="15"/>
      <x:c r="AV66" s="15"/>
      <x:c r="AW66" s="15"/>
      <x:c r="AX66" s="15"/>
      <x:c r="AY66" s="15"/>
      <x:c r="AZ66" s="15"/>
      <x:c r="BA66" s="15"/>
      <x:c r="BB66" s="15"/>
      <x:c r="BC66" s="15"/>
      <x:c r="BD66" s="15"/>
      <x:c r="BE66" s="15"/>
      <x:c r="BF66" s="15"/>
      <x:c r="BG66" s="15"/>
      <x:c r="BH66" s="15"/>
      <x:c r="BI66" s="15"/>
      <x:c r="BJ66" s="16"/>
    </x:row>
    <x:row r="67" spans="1:62" ht="12.95" customHeight="1" x14ac:dyDescent="0.2">
      <x:c r="A67" s="2" t="s">
        <x:v>103</x:v>
      </x:c>
      <x:c r="B67" s="12">
        <x:v>2</x:v>
      </x:c>
      <x:c r="C67" s="13">
        <x:v>70.291287107842095</x:v>
      </x:c>
      <x:c r="D67" s="14">
        <x:v>2.0367638254086602</x:v>
      </x:c>
      <x:c r="E67" s="13">
        <x:v>72.2137065155529</x:v>
      </x:c>
      <x:c r="F67" s="14">
        <x:v>2.7397307273822502</x:v>
      </x:c>
      <x:c r="G67" s="13">
        <x:v>51.3010022433822</x:v>
      </x:c>
      <x:c r="H67" s="14">
        <x:v>6.0609877001679999</x:v>
      </x:c>
      <x:c r="I67" s="13">
        <x:v>-20.9127042721707</x:v>
      </x:c>
      <x:c r="J67" s="14">
        <x:v>6.3829139147860001</x:v>
      </x:c>
      <x:c r="K67" s="13">
        <x:v>18.3807559632329</x:v>
      </x:c>
      <x:c r="L67" s="14">
        <x:v>1.66203211619555</x:v>
      </x:c>
      <x:c r="M67" s="13">
        <x:v>16.860860176569702</x:v>
      </x:c>
      <x:c r="N67" s="14">
        <x:v>1.81411807153398</x:v>
      </x:c>
      <x:c r="O67" s="13">
        <x:v>34.681478627682999</x:v>
      </x:c>
      <x:c r="P67" s="14">
        <x:v>6.6352287357927997</x:v>
      </x:c>
      <x:c r="Q67" s="13">
        <x:v>17.820618451113301</x:v>
      </x:c>
      <x:c r="R67" s="14">
        <x:v>6.6034241549135198</x:v>
      </x:c>
      <x:c r="S67" s="13">
        <x:v>4.7913426583534697</x:v>
      </x:c>
      <x:c r="T67" s="14">
        <x:v>0.71648875503685305</x:v>
      </x:c>
      <x:c r="U67" s="13">
        <x:v>5.3165220894869796</x:v>
      </x:c>
      <x:c r="V67" s="14">
        <x:v>1.03855114299151</x:v>
      </x:c>
      <x:c r="W67" s="13">
        <x:v>3.22606856296234</x:v>
      </x:c>
      <x:c r="X67" s="14">
        <x:v>1.7914672468647499</x:v>
      </x:c>
      <x:c r="Y67" s="13">
        <x:v>-2.09045352652464</x:v>
      </x:c>
      <x:c r="Z67" s="14">
        <x:v>1.78122371898805</x:v>
      </x:c>
      <x:c r="AA67" s="13">
        <x:v>1.1732636358437001</x:v>
      </x:c>
      <x:c r="AB67" s="14">
        <x:v>0.30057589685309799</x:v>
      </x:c>
      <x:c r="AC67" s="13">
        <x:v>1.4816332838606501</x:v>
      </x:c>
      <x:c r="AD67" s="14">
        <x:v>0.457704001004686</x:v>
      </x:c>
      <x:c r="AE67" s="13">
        <x:v>0</x:v>
      </x:c>
      <x:c r="AF67" s="14">
        <x:v>0</x:v>
      </x:c>
      <x:c r="AG67" s="13">
        <x:v>-1.4816332838606501</x:v>
      </x:c>
      <x:c r="AH67" s="14">
        <x:v>0.457704001004686</x:v>
      </x:c>
      <x:c r="AI67" s="13">
        <x:v>5.3633506347279001</x:v>
      </x:c>
      <x:c r="AJ67" s="14">
        <x:v>0.82562386004985</x:v>
      </x:c>
      <x:c r="AK67" s="13">
        <x:v>4.1272779345297499</x:v>
      </x:c>
      <x:c r="AL67" s="14">
        <x:v>1.16806624299101</x:v>
      </x:c>
      <x:c r="AM67" s="13">
        <x:v>10.7914505659725</x:v>
      </x:c>
      <x:c r="AN67" s="14">
        <x:v>3.6235079624305002</x:v>
      </x:c>
      <x:c r="AO67" s="13">
        <x:v>6.6641726314427299</x:v>
      </x:c>
      <x:c r="AP67" s="14">
        <x:v>3.9379389665950302</x:v>
      </x:c>
      <x:c r="AQ67" s="15"/>
      <x:c r="AR67" s="15"/>
      <x:c r="AS67" s="15"/>
      <x:c r="AT67" s="15"/>
      <x:c r="AU67" s="15"/>
      <x:c r="AV67" s="15"/>
      <x:c r="AW67" s="15"/>
      <x:c r="AX67" s="15"/>
      <x:c r="AY67" s="15"/>
      <x:c r="AZ67" s="15"/>
      <x:c r="BA67" s="15"/>
      <x:c r="BB67" s="15"/>
      <x:c r="BC67" s="15"/>
      <x:c r="BD67" s="15"/>
      <x:c r="BE67" s="15"/>
      <x:c r="BF67" s="15"/>
      <x:c r="BG67" s="15"/>
      <x:c r="BH67" s="15"/>
      <x:c r="BI67" s="15"/>
      <x:c r="BJ67" s="16"/>
    </x:row>
    <x:row r="68" spans="1:62" ht="12.95" customHeight="1" x14ac:dyDescent="0.2">
      <x:c r="A68" s="2" t="s">
        <x:v>104</x:v>
      </x:c>
      <x:c r="B68" s="12">
        <x:v>2</x:v>
      </x:c>
      <x:c r="C68" s="13">
        <x:v>79.669872321067302</x:v>
      </x:c>
      <x:c r="D68" s="14">
        <x:v>1.2485147125795999</x:v>
      </x:c>
      <x:c r="E68" s="13">
        <x:v>83.046414392701806</x:v>
      </x:c>
      <x:c r="F68" s="14">
        <x:v>2.0535978576207601</x:v>
      </x:c>
      <x:c r="G68" s="13">
        <x:v>64.509519617498597</x:v>
      </x:c>
      <x:c r="H68" s="14">
        <x:v>5.4819125617724103</x:v>
      </x:c>
      <x:c r="I68" s="13">
        <x:v>-18.536894775203201</x:v>
      </x:c>
      <x:c r="J68" s="14">
        <x:v>5.8122585989984099</x:v>
      </x:c>
      <x:c r="K68" s="13">
        <x:v>12.959249633037301</x:v>
      </x:c>
      <x:c r="L68" s="14">
        <x:v>1.17211170179257</x:v>
      </x:c>
      <x:c r="M68" s="13">
        <x:v>10.150371626263899</x:v>
      </x:c>
      <x:c r="N68" s="14">
        <x:v>1.85080278875249</x:v>
      </x:c>
      <x:c r="O68" s="13">
        <x:v>27.907237655229601</x:v>
      </x:c>
      <x:c r="P68" s="14">
        <x:v>5.04584922069761</x:v>
      </x:c>
      <x:c r="Q68" s="13">
        <x:v>17.7568660289657</x:v>
      </x:c>
      <x:c r="R68" s="14">
        <x:v>5.3436093857135099</x:v>
      </x:c>
      <x:c r="S68" s="13">
        <x:v>5.4956522387878799</x:v>
      </x:c>
      <x:c r="T68" s="14">
        <x:v>0.69932845328444504</x:v>
      </x:c>
      <x:c r="U68" s="13">
        <x:v>4.53729445716397</x:v>
      </x:c>
      <x:c r="V68" s="14">
        <x:v>0.82257169722486101</x:v>
      </x:c>
      <x:c r="W68" s="13">
        <x:v>4.7190279042092902</x:v>
      </x:c>
      <x:c r="X68" s="14">
        <x:v>1.67713536703583</x:v>
      </x:c>
      <x:c r="Y68" s="13">
        <x:v>0.18173344704532399</x:v>
      </x:c>
      <x:c r="Z68" s="14">
        <x:v>1.64311292609357</x:v>
      </x:c>
      <x:c r="AA68" s="13">
        <x:v>1.62265493496094</x:v>
      </x:c>
      <x:c r="AB68" s="14">
        <x:v>0.36913710778800002</x:v>
      </x:c>
      <x:c r="AC68" s="13">
        <x:v>2.1115745370324599</x:v>
      </x:c>
      <x:c r="AD68" s="14">
        <x:v>0.73033017541996204</x:v>
      </x:c>
      <x:c r="AE68" s="13">
        <x:v>1.5280605249381101</x:v>
      </x:c>
      <x:c r="AF68" s="14">
        <x:v>0.92121762631400395</x:v>
      </x:c>
      <x:c r="AG68" s="13">
        <x:v>-0.58351401209434295</x:v>
      </x:c>
      <x:c r="AH68" s="14">
        <x:v>1.14821910598049</x:v>
      </x:c>
      <x:c r="AI68" s="13">
        <x:v>0.252570872146544</x:v>
      </x:c>
      <x:c r="AJ68" s="14">
        <x:v>0.130302713068462</x:v>
      </x:c>
      <x:c r="AK68" s="13">
        <x:v>0.154344986837926</x:v>
      </x:c>
      <x:c r="AL68" s="14">
        <x:v>0.15393213987224799</x:v>
      </x:c>
      <x:c r="AM68" s="13">
        <x:v>1.3361542981243699</x:v>
      </x:c>
      <x:c r="AN68" s="14">
        <x:v>0.93800963086420797</x:v>
      </x:c>
      <x:c r="AO68" s="13">
        <x:v>1.1818093112864401</x:v>
      </x:c>
      <x:c r="AP68" s="14">
        <x:v>0.95377347378118504</x:v>
      </x:c>
      <x:c r="AQ68" s="15"/>
      <x:c r="AR68" s="15"/>
      <x:c r="AS68" s="15"/>
      <x:c r="AT68" s="15"/>
      <x:c r="AU68" s="15"/>
      <x:c r="AV68" s="15"/>
      <x:c r="AW68" s="15"/>
      <x:c r="AX68" s="15"/>
      <x:c r="AY68" s="15"/>
      <x:c r="AZ68" s="15"/>
      <x:c r="BA68" s="15"/>
      <x:c r="BB68" s="15"/>
      <x:c r="BC68" s="15"/>
      <x:c r="BD68" s="15"/>
      <x:c r="BE68" s="15"/>
      <x:c r="BF68" s="15"/>
      <x:c r="BG68" s="15"/>
      <x:c r="BH68" s="15"/>
      <x:c r="BI68" s="15"/>
      <x:c r="BJ68" s="16"/>
    </x:row>
    <x:row r="69" spans="1:62" ht="12.95" customHeight="1" x14ac:dyDescent="0.2">
      <x:c r="A69" s="3" t="s">
        <x:v>105</x:v>
      </x:c>
      <x:c r="B69" s="27">
        <x:v>2</x:v>
      </x:c>
      <x:c r="C69" s="28">
        <x:v>66.0033132747824</x:v>
      </x:c>
      <x:c r="D69" s="29">
        <x:v>1.82759838161595</x:v>
      </x:c>
      <x:c r="E69" s="28">
        <x:v>68.499081224900294</x:v>
      </x:c>
      <x:c r="F69" s="29">
        <x:v>2.2252616040519801</x:v>
      </x:c>
      <x:c r="G69" s="28">
        <x:v>46.623866744474398</x:v>
      </x:c>
      <x:c r="H69" s="29">
        <x:v>4.8419946533223399</x:v>
      </x:c>
      <x:c r="I69" s="28">
        <x:v>-21.8752144804258</x:v>
      </x:c>
      <x:c r="J69" s="29">
        <x:v>4.7079532951967797</x:v>
      </x:c>
      <x:c r="K69" s="28">
        <x:v>23.256871108958599</x:v>
      </x:c>
      <x:c r="L69" s="29">
        <x:v>1.36781399324963</x:v>
      </x:c>
      <x:c r="M69" s="28">
        <x:v>21.4353006972114</x:v>
      </x:c>
      <x:c r="N69" s="29">
        <x:v>1.64200245397973</x:v>
      </x:c>
      <x:c r="O69" s="28">
        <x:v>26.8272119319955</x:v>
      </x:c>
      <x:c r="P69" s="29">
        <x:v>3.8625327752651999</x:v>
      </x:c>
      <x:c r="Q69" s="28">
        <x:v>5.3919112347841196</x:v>
      </x:c>
      <x:c r="R69" s="29">
        <x:v>4.2751629556561301</x:v>
      </x:c>
      <x:c r="S69" s="28">
        <x:v>4.4178608454180903</x:v>
      </x:c>
      <x:c r="T69" s="29">
        <x:v>0.62803982068332997</x:v>
      </x:c>
      <x:c r="U69" s="28">
        <x:v>4.5553453512197297</x:v>
      </x:c>
      <x:c r="V69" s="29">
        <x:v>0.79541432253224398</x:v>
      </x:c>
      <x:c r="W69" s="28">
        <x:v>10.026304727902099</x:v>
      </x:c>
      <x:c r="X69" s="29">
        <x:v>3.2224740240293799</x:v>
      </x:c>
      <x:c r="Y69" s="28">
        <x:v>5.4709593766823996</x:v>
      </x:c>
      <x:c r="Z69" s="29">
        <x:v>3.2449028207701498</x:v>
      </x:c>
      <x:c r="AA69" s="28">
        <x:v>5.8531487396621102</x:v>
      </x:c>
      <x:c r="AB69" s="29">
        <x:v>0.830440942464856</x:v>
      </x:c>
      <x:c r="AC69" s="28">
        <x:v>5.2537138182487002</x:v>
      </x:c>
      <x:c r="AD69" s="29">
        <x:v>0.79849670374578896</x:v>
      </x:c>
      <x:c r="AE69" s="28">
        <x:v>14.896482611694999</x:v>
      </x:c>
      <x:c r="AF69" s="29">
        <x:v>3.3459785252047798</x:v>
      </x:c>
      <x:c r="AG69" s="28">
        <x:v>9.64276879344626</x:v>
      </x:c>
      <x:c r="AH69" s="29">
        <x:v>3.2089288731208998</x:v>
      </x:c>
      <x:c r="AI69" s="28">
        <x:v>0.46880603117882602</x:v>
      </x:c>
      <x:c r="AJ69" s="29">
        <x:v>0.29989519448769902</x:v>
      </x:c>
      <x:c r="AK69" s="28">
        <x:v>0.25655890841991202</x:v>
      </x:c>
      <x:c r="AL69" s="29">
        <x:v>0.15725323820142201</x:v>
      </x:c>
      <x:c r="AM69" s="28">
        <x:v>1.62613398393298</x:v>
      </x:c>
      <x:c r="AN69" s="29">
        <x:v>0.98181557688170396</x:v>
      </x:c>
      <x:c r="AO69" s="28">
        <x:v>1.36957507551307</x:v>
      </x:c>
      <x:c r="AP69" s="29">
        <x:v>0.98988441487588497</x:v>
      </x:c>
      <x:c r="AQ69" s="30"/>
      <x:c r="AR69" s="30"/>
      <x:c r="AS69" s="30"/>
      <x:c r="AT69" s="30"/>
      <x:c r="AU69" s="30"/>
      <x:c r="AV69" s="30"/>
      <x:c r="AW69" s="30"/>
      <x:c r="AX69" s="30"/>
      <x:c r="AY69" s="30"/>
      <x:c r="AZ69" s="30"/>
      <x:c r="BA69" s="30"/>
      <x:c r="BB69" s="30"/>
      <x:c r="BC69" s="30"/>
      <x:c r="BD69" s="30"/>
      <x:c r="BE69" s="30"/>
      <x:c r="BF69" s="30"/>
      <x:c r="BG69" s="30"/>
      <x:c r="BH69" s="30"/>
      <x:c r="BI69" s="30"/>
      <x:c r="BJ69" s="31"/>
    </x:row>
    <x:row r="70" spans="1:62" ht="12.95" customHeight="1" x14ac:dyDescent="0.2">
      <x:c r="A70" s="2"/>
      <x:c r="B70" s="32"/>
      <x:c r="C70" s="13" t="s">
        <x:v>663</x:v>
      </x:c>
      <x:c r="D70" s="14" t="s">
        <x:v>664</x:v>
      </x:c>
      <x:c r="E70" s="13" t="s">
        <x:v>724</x:v>
      </x:c>
      <x:c r="F70" s="14" t="s">
        <x:v>725</x:v>
      </x:c>
      <x:c r="G70" s="13" t="s">
        <x:v>726</x:v>
      </x:c>
      <x:c r="H70" s="14" t="s">
        <x:v>727</x:v>
      </x:c>
      <x:c r="I70" s="13" t="s">
        <x:v>728</x:v>
      </x:c>
      <x:c r="J70" s="14" t="s">
        <x:v>729</x:v>
      </x:c>
      <x:c r="K70" s="13" t="s">
        <x:v>671</x:v>
      </x:c>
      <x:c r="L70" s="14" t="s">
        <x:v>672</x:v>
      </x:c>
      <x:c r="M70" s="13" t="s">
        <x:v>730</x:v>
      </x:c>
      <x:c r="N70" s="14" t="s">
        <x:v>731</x:v>
      </x:c>
      <x:c r="O70" s="13" t="s">
        <x:v>732</x:v>
      </x:c>
      <x:c r="P70" s="14" t="s">
        <x:v>733</x:v>
      </x:c>
      <x:c r="Q70" s="13" t="s">
        <x:v>734</x:v>
      </x:c>
      <x:c r="R70" s="14" t="s">
        <x:v>735</x:v>
      </x:c>
      <x:c r="S70" s="13" t="s">
        <x:v>679</x:v>
      </x:c>
      <x:c r="T70" s="14" t="s">
        <x:v>680</x:v>
      </x:c>
      <x:c r="U70" s="13" t="s">
        <x:v>736</x:v>
      </x:c>
      <x:c r="V70" s="14" t="s">
        <x:v>737</x:v>
      </x:c>
      <x:c r="W70" s="13" t="s">
        <x:v>738</x:v>
      </x:c>
      <x:c r="X70" s="14" t="s">
        <x:v>739</x:v>
      </x:c>
      <x:c r="Y70" s="13" t="s">
        <x:v>740</x:v>
      </x:c>
      <x:c r="Z70" s="14" t="s">
        <x:v>741</x:v>
      </x:c>
      <x:c r="AA70" s="13" t="s">
        <x:v>687</x:v>
      </x:c>
      <x:c r="AB70" s="14" t="s">
        <x:v>688</x:v>
      </x:c>
      <x:c r="AC70" s="13" t="s">
        <x:v>742</x:v>
      </x:c>
      <x:c r="AD70" s="14" t="s">
        <x:v>743</x:v>
      </x:c>
      <x:c r="AE70" s="13" t="s">
        <x:v>744</x:v>
      </x:c>
      <x:c r="AF70" s="14" t="s">
        <x:v>745</x:v>
      </x:c>
      <x:c r="AG70" s="13" t="s">
        <x:v>746</x:v>
      </x:c>
      <x:c r="AH70" s="14" t="s">
        <x:v>747</x:v>
      </x:c>
      <x:c r="AI70" s="13" t="s">
        <x:v>695</x:v>
      </x:c>
      <x:c r="AJ70" s="14" t="s">
        <x:v>696</x:v>
      </x:c>
      <x:c r="AK70" s="13" t="s">
        <x:v>748</x:v>
      </x:c>
      <x:c r="AL70" s="14" t="s">
        <x:v>749</x:v>
      </x:c>
      <x:c r="AM70" s="13" t="s">
        <x:v>750</x:v>
      </x:c>
      <x:c r="AN70" s="14" t="s">
        <x:v>751</x:v>
      </x:c>
      <x:c r="AO70" s="13" t="s">
        <x:v>752</x:v>
      </x:c>
      <x:c r="AP70" s="14" t="s">
        <x:v>753</x:v>
      </x:c>
      <x:c r="AQ70" s="13" t="s">
        <x:v>703</x:v>
      </x:c>
      <x:c r="AR70" s="14" t="s">
        <x:v>704</x:v>
      </x:c>
      <x:c r="AS70" s="13" t="s">
        <x:v>705</x:v>
      </x:c>
      <x:c r="AT70" s="14" t="s">
        <x:v>706</x:v>
      </x:c>
      <x:c r="AU70" s="13" t="s">
        <x:v>707</x:v>
      </x:c>
      <x:c r="AV70" s="14" t="s">
        <x:v>708</x:v>
      </x:c>
      <x:c r="AW70" s="13" t="s">
        <x:v>709</x:v>
      </x:c>
      <x:c r="AX70" s="14" t="s">
        <x:v>710</x:v>
      </x:c>
      <x:c r="AY70" s="13" t="s">
        <x:v>711</x:v>
      </x:c>
      <x:c r="AZ70" s="14" t="s">
        <x:v>712</x:v>
      </x:c>
      <x:c r="BA70" s="15" t="s">
        <x:v>713</x:v>
      </x:c>
      <x:c r="BB70" s="15" t="s">
        <x:v>714</x:v>
      </x:c>
      <x:c r="BC70" s="15" t="s">
        <x:v>715</x:v>
      </x:c>
      <x:c r="BD70" s="15" t="s">
        <x:v>716</x:v>
      </x:c>
      <x:c r="BE70" s="15" t="s">
        <x:v>717</x:v>
      </x:c>
      <x:c r="BF70" s="15" t="s">
        <x:v>718</x:v>
      </x:c>
      <x:c r="BG70" s="15" t="s">
        <x:v>719</x:v>
      </x:c>
      <x:c r="BH70" s="15" t="s">
        <x:v>720</x:v>
      </x:c>
      <x:c r="BI70" s="15" t="s">
        <x:v>721</x:v>
      </x:c>
      <x:c r="BJ70" s="16" t="s">
        <x:v>722</x:v>
      </x:c>
    </x:row>
    <x:row r="71" spans="1:62" ht="12.95" customHeight="1" x14ac:dyDescent="0.2">
      <x:c r="A71" s="2" t="s">
        <x:v>18</x:v>
      </x:c>
      <x:c r="B71" s="32">
        <x:v>1</x:v>
      </x:c>
      <x:c r="C71" s="13">
        <x:v>76.267573019503601</x:v>
      </x:c>
      <x:c r="D71" s="14">
        <x:v>1.0060630332754901</x:v>
      </x:c>
      <x:c r="E71" s="13">
        <x:v>79.008657134429598</x:v>
      </x:c>
      <x:c r="F71" s="14">
        <x:v>1.22343568171394</x:v>
      </x:c>
      <x:c r="G71" s="13">
        <x:v>54.851573026736098</x:v>
      </x:c>
      <x:c r="H71" s="14">
        <x:v>3.7810190826681702</x:v>
      </x:c>
      <x:c r="I71" s="13">
        <x:v>-24.1570841076934</x:v>
      </x:c>
      <x:c r="J71" s="14">
        <x:v>3.8752981778879998</x:v>
      </x:c>
      <x:c r="K71" s="13">
        <x:v>18.870711499666001</x:v>
      </x:c>
      <x:c r="L71" s="14">
        <x:v>0.89676650379994505</x:v>
      </x:c>
      <x:c r="M71" s="13">
        <x:v>16.4117635622679</x:v>
      </x:c>
      <x:c r="N71" s="14">
        <x:v>1.05771365877167</x:v>
      </x:c>
      <x:c r="O71" s="13">
        <x:v>42.880462687135903</x:v>
      </x:c>
      <x:c r="P71" s="14">
        <x:v>3.7896999451531399</x:v>
      </x:c>
      <x:c r="Q71" s="13">
        <x:v>26.468699124867999</x:v>
      </x:c>
      <x:c r="R71" s="14">
        <x:v>3.80412902417538</x:v>
      </x:c>
      <x:c r="S71" s="13">
        <x:v>0.62178058985516205</x:v>
      </x:c>
      <x:c r="T71" s="14">
        <x:v>0.15750841437930599</x:v>
      </x:c>
      <x:c r="U71" s="13">
        <x:v>0.46240252289741302</x:v>
      </x:c>
      <x:c r="V71" s="14">
        <x:v>0.176744312406895</x:v>
      </x:c>
      <x:c r="W71" s="13">
        <x:v>0.89641128967365302</x:v>
      </x:c>
      <x:c r="X71" s="14">
        <x:v>0.63664086086848304</x:v>
      </x:c>
      <x:c r="Y71" s="13">
        <x:v>0.43400876677624001</x:v>
      </x:c>
      <x:c r="Z71" s="14">
        <x:v>0.66635594299020495</x:v>
      </x:c>
      <x:c r="AA71" s="13">
        <x:v>4.1030998814536996</x:v>
      </x:c>
      <x:c r="AB71" s="14">
        <x:v>0.40274265332940301</x:v>
      </x:c>
      <x:c r="AC71" s="13">
        <x:v>3.9592699304850401</x:v>
      </x:c>
      <x:c r="AD71" s="14">
        <x:v>0.55959275693897903</x:v>
      </x:c>
      <x:c r="AE71" s="13">
        <x:v>1.09941232072443</x:v>
      </x:c>
      <x:c r="AF71" s="14">
        <x:v>0.57834706266213198</x:v>
      </x:c>
      <x:c r="AG71" s="13">
        <x:v>-2.8598576097606099</x:v>
      </x:c>
      <x:c r="AH71" s="14">
        <x:v>0.79002501654340596</x:v>
      </x:c>
      <x:c r="AI71" s="13">
        <x:v>0.13683500952157299</x:v>
      </x:c>
      <x:c r="AJ71" s="14">
        <x:v>6.2826462335227901E-2</x:v>
      </x:c>
      <x:c r="AK71" s="13">
        <x:v>0.15790684992005199</x:v>
      </x:c>
      <x:c r="AL71" s="14">
        <x:v>9.1899257364754405E-2</x:v>
      </x:c>
      <x:c r="AM71" s="13">
        <x:v>0.27214067572990402</x:v>
      </x:c>
      <x:c r="AN71" s="14">
        <x:v>0.27070477995717102</x:v>
      </x:c>
      <x:c r="AO71" s="13">
        <x:v>0.114233825809852</x:v>
      </x:c>
      <x:c r="AP71" s="14">
        <x:v>0.28433362310647597</x:v>
      </x:c>
      <x:c r="AQ71" s="13">
        <x:v>27.989714595295698</x:v>
      </x:c>
      <x:c r="AR71" s="14">
        <x:v>1.41732251568556</x:v>
      </x:c>
      <x:c r="AS71" s="13">
        <x:v>-27.989582078999899</x:v>
      </x:c>
      <x:c r="AT71" s="14">
        <x:v>1.33506533841387</x:v>
      </x:c>
      <x:c r="AU71" s="13">
        <x:v>-0.58266096482236795</x:v>
      </x:c>
      <x:c r="AV71" s="14">
        <x:v>0.26678898795420902</x:v>
      </x:c>
      <x:c r="AW71" s="13">
        <x:v>0.49086952567266401</x:v>
      </x:c>
      <x:c r="AX71" s="14">
        <x:v>0.55284372492365697</x:v>
      </x:c>
      <x:c r="AY71" s="13">
        <x:v>9.1658922853872102E-2</x:v>
      </x:c>
      <x:c r="AZ71" s="14">
        <x:v>7.1752864254847795E-2</x:v>
      </x:c>
      <x:c r="BA71" s="15"/>
      <x:c r="BB71" s="15"/>
      <x:c r="BC71" s="15"/>
      <x:c r="BD71" s="15"/>
      <x:c r="BE71" s="15"/>
      <x:c r="BF71" s="15"/>
      <x:c r="BG71" s="15"/>
      <x:c r="BH71" s="15"/>
      <x:c r="BI71" s="15"/>
      <x:c r="BJ71" s="16"/>
    </x:row>
    <x:row r="72" spans="1:62" ht="12.95" customHeight="1" x14ac:dyDescent="0.2">
      <x:c r="A72" s="2" t="s">
        <x:v>22</x:v>
      </x:c>
      <x:c r="B72" s="32">
        <x:v>1</x:v>
      </x:c>
      <x:c r="C72" s="13">
        <x:v>93.034626240009302</x:v>
      </x:c>
      <x:c r="D72" s="14">
        <x:v>0.52126229656427503</x:v>
      </x:c>
      <x:c r="E72" s="13">
        <x:v>94.738032687264294</x:v>
      </x:c>
      <x:c r="F72" s="14">
        <x:v>0.50763118381120398</x:v>
      </x:c>
      <x:c r="G72" s="13">
        <x:v>64.432930318385601</x:v>
      </x:c>
      <x:c r="H72" s="14">
        <x:v>4.2407912007569601</x:v>
      </x:c>
      <x:c r="I72" s="13">
        <x:v>-30.3051023688787</x:v>
      </x:c>
      <x:c r="J72" s="14">
        <x:v>4.1418583033914897</x:v>
      </x:c>
      <x:c r="K72" s="13">
        <x:v>3.6693465855597598</x:v>
      </x:c>
      <x:c r="L72" s="14">
        <x:v>0.365533133152325</x:v>
      </x:c>
      <x:c r="M72" s="13">
        <x:v>2.90458008073584</x:v>
      </x:c>
      <x:c r="N72" s="14">
        <x:v>0.38831693100075299</x:v>
      </x:c>
      <x:c r="O72" s="13">
        <x:v>11.285316681929601</x:v>
      </x:c>
      <x:c r="P72" s="14">
        <x:v>3.1128852564345899</x:v>
      </x:c>
      <x:c r="Q72" s="13">
        <x:v>8.3807366011937692</x:v>
      </x:c>
      <x:c r="R72" s="14">
        <x:v>3.0867599019125702</x:v>
      </x:c>
      <x:c r="S72" s="13">
        <x:v>0.80739486119578596</x:v>
      </x:c>
      <x:c r="T72" s="14">
        <x:v>0.13857247914617399</x:v>
      </x:c>
      <x:c r="U72" s="13">
        <x:v>0.48307005401268299</x:v>
      </x:c>
      <x:c r="V72" s="14">
        <x:v>0.11901679836717</x:v>
      </x:c>
      <x:c r="W72" s="13">
        <x:v>5.7136326315710004</x:v>
      </x:c>
      <x:c r="X72" s="14">
        <x:v>2.15954676512465</x:v>
      </x:c>
      <x:c r="Y72" s="13">
        <x:v>5.2305625775583202</x:v>
      </x:c>
      <x:c r="Z72" s="14">
        <x:v>2.1420129416767399</x:v>
      </x:c>
      <x:c r="AA72" s="13">
        <x:v>1.5087594553202699</x:v>
      </x:c>
      <x:c r="AB72" s="14">
        <x:v>0.18173066589492701</x:v>
      </x:c>
      <x:c r="AC72" s="13">
        <x:v>1.15871218363529</x:v>
      </x:c>
      <x:c r="AD72" s="14">
        <x:v>0.20129674418266699</x:v>
      </x:c>
      <x:c r="AE72" s="13">
        <x:v>9.9549528146209294</x:v>
      </x:c>
      <x:c r="AF72" s="14">
        <x:v>2.4431427097143898</x:v>
      </x:c>
      <x:c r="AG72" s="13">
        <x:v>8.7962406309856291</x:v>
      </x:c>
      <x:c r="AH72" s="14">
        <x:v>2.4428229383739199</x:v>
      </x:c>
      <x:c r="AI72" s="13">
        <x:v>0.97987285791484702</x:v>
      </x:c>
      <x:c r="AJ72" s="14">
        <x:v>0.151643135227162</x:v>
      </x:c>
      <x:c r="AK72" s="13">
        <x:v>0.71560499435189195</x:v>
      </x:c>
      <x:c r="AL72" s="14">
        <x:v>0.161548921478915</x:v>
      </x:c>
      <x:c r="AM72" s="13">
        <x:v>8.6131675534928398</x:v>
      </x:c>
      <x:c r="AN72" s="14">
        <x:v>2.5888555633617001</x:v>
      </x:c>
      <x:c r="AO72" s="13">
        <x:v>7.8975625591409502</x:v>
      </x:c>
      <x:c r="AP72" s="14">
        <x:v>2.5987527825105201</x:v>
      </x:c>
      <x:c r="AQ72" s="13">
        <x:v>10.971165938371501</x:v>
      </x:c>
      <x:c r="AR72" s="14">
        <x:v>0.92342831329271002</x:v>
      </x:c>
      <x:c r="AS72" s="13">
        <x:v>-10.558876498798799</x:v>
      </x:c>
      <x:c r="AT72" s="14">
        <x:v>0.70936574724375101</x:v>
      </x:c>
      <x:c r="AU72" s="13">
        <x:v>-0.32838996846254698</x:v>
      </x:c>
      <x:c r="AV72" s="14">
        <x:v>0.21829240427404401</x:v>
      </x:c>
      <x:c r="AW72" s="13">
        <x:v>0.38787067930804803</x:v>
      </x:c>
      <x:c r="AX72" s="14">
        <x:v>0.25563461594739301</x:v>
      </x:c>
      <x:c r="AY72" s="13">
        <x:v>-0.47177015041821602</x:v>
      </x:c>
      <x:c r="AZ72" s="14">
        <x:v>0.26308781686470201</x:v>
      </x:c>
      <x:c r="BA72" s="15"/>
      <x:c r="BB72" s="15"/>
      <x:c r="BC72" s="15"/>
      <x:c r="BD72" s="15"/>
      <x:c r="BE72" s="15"/>
      <x:c r="BF72" s="15"/>
      <x:c r="BG72" s="15"/>
      <x:c r="BH72" s="15"/>
      <x:c r="BI72" s="15"/>
      <x:c r="BJ72" s="16"/>
    </x:row>
    <x:row r="73" spans="1:62" ht="12.95" customHeight="1" x14ac:dyDescent="0.2">
      <x:c r="A73" s="17" t="s">
        <x:v>24</x:v>
      </x:c>
      <x:c r="B73" s="32">
        <x:v>1</x:v>
      </x:c>
      <x:c r="C73" s="13">
        <x:v>96.481928742061001</x:v>
      </x:c>
      <x:c r="D73" s="14">
        <x:v>0.35957125868181999</x:v>
      </x:c>
      <x:c r="E73" s="13">
        <x:v>97.786127952825495</x:v>
      </x:c>
      <x:c r="F73" s="14">
        <x:v>0.37007507826805902</x:v>
      </x:c>
      <x:c r="G73" s="13">
        <x:v>66.578919304112702</x:v>
      </x:c>
      <x:c r="H73" s="14">
        <x:v>6.0260120921879201</x:v>
      </x:c>
      <x:c r="I73" s="13">
        <x:v>-31.2072086487128</x:v>
      </x:c>
      <x:c r="J73" s="14">
        <x:v>6.0818259780001496</x:v>
      </x:c>
      <x:c r="K73" s="13">
        <x:v>0</x:v>
      </x:c>
      <x:c r="L73" s="14">
        <x:v>0</x:v>
      </x:c>
      <x:c r="M73" s="13">
        <x:v>0</x:v>
      </x:c>
      <x:c r="N73" s="14">
        <x:v>0</x:v>
      </x:c>
      <x:c r="O73" s="13">
        <x:v>0</x:v>
      </x:c>
      <x:c r="P73" s="14">
        <x:v>0</x:v>
      </x:c>
      <x:c r="Q73" s="13">
        <x:v>0</x:v>
      </x:c>
      <x:c r="R73" s="14">
        <x:v>0</x:v>
      </x:c>
      <x:c r="S73" s="13">
        <x:v>0.89111721447319903</x:v>
      </x:c>
      <x:c r="T73" s="14">
        <x:v>0.17558471774224199</x:v>
      </x:c>
      <x:c r="U73" s="13">
        <x:v>0.54957181348528095</x:v>
      </x:c>
      <x:c r="V73" s="14">
        <x:v>0.17283032000376999</x:v>
      </x:c>
      <x:c r="W73" s="13">
        <x:v>3.7408062133865401</x:v>
      </x:c>
      <x:c r="X73" s="14">
        <x:v>1.71133065132083</x:v>
      </x:c>
      <x:c r="Y73" s="13">
        <x:v>3.1912343999012598</x:v>
      </x:c>
      <x:c r="Z73" s="14">
        <x:v>1.7183552216741</x:v>
      </x:c>
      <x:c r="AA73" s="13">
        <x:v>1.7527169753766301</x:v>
      </x:c>
      <x:c r="AB73" s="14">
        <x:v>0.29823481930510598</x:v>
      </x:c>
      <x:c r="AC73" s="13">
        <x:v>1.1470124098807499</x:v>
      </x:c>
      <x:c r="AD73" s="14">
        <x:v>0.25704565222918302</x:v>
      </x:c>
      <x:c r="AE73" s="13">
        <x:v>17.943969823797701</x:v>
      </x:c>
      <x:c r="AF73" s="14">
        <x:v>5.8638644662715196</x:v>
      </x:c>
      <x:c r="AG73" s="13">
        <x:v>16.796957413916999</x:v>
      </x:c>
      <x:c r="AH73" s="14">
        <x:v>5.8354354388993803</x:v>
      </x:c>
      <x:c r="AI73" s="13">
        <x:v>0.87423706808920898</x:v>
      </x:c>
      <x:c r="AJ73" s="14">
        <x:v>0.18159533935182701</x:v>
      </x:c>
      <x:c r="AK73" s="13">
        <x:v>0.51728782380849303</x:v>
      </x:c>
      <x:c r="AL73" s="14">
        <x:v>0.208261656384126</x:v>
      </x:c>
      <x:c r="AM73" s="13">
        <x:v>11.7363046587031</x:v>
      </x:c>
      <x:c r="AN73" s="14">
        <x:v>5.1901783112388804</x:v>
      </x:c>
      <x:c r="AO73" s="13">
        <x:v>11.2190168348946</x:v>
      </x:c>
      <x:c r="AP73" s="14">
        <x:v>5.24234281272307</x:v>
      </x:c>
      <x:c r="AQ73" s="13">
        <x:v>8.3355645095208803</x:v>
      </x:c>
      <x:c r="AR73" s="14">
        <x:v>1.0082885944253701</x:v>
      </x:c>
      <x:c r="AS73" s="13">
        <x:v>-8.8186310970803792</x:v>
      </x:c>
      <x:c r="AT73" s="14">
        <x:v>0.767527388664202</x:v>
      </x:c>
      <x:c r="AU73" s="13">
        <x:v>0.20959142770553499</x:v>
      </x:c>
      <x:c r="AV73" s="14">
        <x:v>0.23235451214997399</x:v>
      </x:c>
      <x:c r="AW73" s="13">
        <x:v>0.69519747558626799</x:v>
      </x:c>
      <x:c r="AX73" s="14">
        <x:v>0.39680648625186998</x:v>
      </x:c>
      <x:c r="AY73" s="13">
        <x:v>-0.42172231573228502</x:v>
      </x:c>
      <x:c r="AZ73" s="14">
        <x:v>0.30465129537975499</x:v>
      </x:c>
      <x:c r="BA73" s="15"/>
      <x:c r="BB73" s="15"/>
      <x:c r="BC73" s="15"/>
      <x:c r="BD73" s="15"/>
      <x:c r="BE73" s="15"/>
      <x:c r="BF73" s="15"/>
      <x:c r="BG73" s="15"/>
      <x:c r="BH73" s="15"/>
      <x:c r="BI73" s="15"/>
      <x:c r="BJ73" s="16"/>
    </x:row>
    <x:row r="74" spans="1:62" ht="12.95" customHeight="1" x14ac:dyDescent="0.2">
      <x:c r="A74" s="2" t="s">
        <x:v>25</x:v>
      </x:c>
      <x:c r="B74" s="32">
        <x:v>1</x:v>
      </x:c>
      <x:c r="C74" s="13">
        <x:v>77.750195513332798</x:v>
      </x:c>
      <x:c r="D74" s="14">
        <x:v>1.31249212134506</x:v>
      </x:c>
      <x:c r="E74" s="13">
        <x:v>74.844714686289095</x:v>
      </x:c>
      <x:c r="F74" s="14">
        <x:v>1.7124691285711799</x:v>
      </x:c>
      <x:c r="G74" s="13">
        <x:v>77.343198976280604</x:v>
      </x:c>
      <x:c r="H74" s="14">
        <x:v>3.5946395816143801</x:v>
      </x:c>
      <x:c r="I74" s="13">
        <x:v>2.4984842899915201</x:v>
      </x:c>
      <x:c r="J74" s="14">
        <x:v>4.0593866753441699</x:v>
      </x:c>
      <x:c r="K74" s="13">
        <x:v>3.3705964626679701</x:v>
      </x:c>
      <x:c r="L74" s="14">
        <x:v>0.47698978772005501</x:v>
      </x:c>
      <x:c r="M74" s="13">
        <x:v>3.8780005223303502</x:v>
      </x:c>
      <x:c r="N74" s="14">
        <x:v>0.60194611031383305</x:v>
      </x:c>
      <x:c r="O74" s="13">
        <x:v>2.9583405409018</x:v>
      </x:c>
      <x:c r="P74" s="14">
        <x:v>2.0147623689484599</x:v>
      </x:c>
      <x:c r="Q74" s="13">
        <x:v>-0.91965998142854399</x:v>
      </x:c>
      <x:c r="R74" s="14">
        <x:v>2.0575381591968398</x:v>
      </x:c>
      <x:c r="S74" s="13">
        <x:v>8.5930628881003592</x:v>
      </x:c>
      <x:c r="T74" s="14">
        <x:v>1.02346823791522</x:v>
      </x:c>
      <x:c r="U74" s="13">
        <x:v>9.7943176749546303</x:v>
      </x:c>
      <x:c r="V74" s="14">
        <x:v>1.4313229605136799</x:v>
      </x:c>
      <x:c r="W74" s="13">
        <x:v>11.60259071632</x:v>
      </x:c>
      <x:c r="X74" s="14">
        <x:v>2.39084463645335</x:v>
      </x:c>
      <x:c r="Y74" s="13">
        <x:v>1.80827304136541</x:v>
      </x:c>
      <x:c r="Z74" s="14">
        <x:v>2.9086540005886601</x:v>
      </x:c>
      <x:c r="AA74" s="13">
        <x:v>8.3483722529007807</x:v>
      </x:c>
      <x:c r="AB74" s="14">
        <x:v>0.76189561510274295</x:v>
      </x:c>
      <x:c r="AC74" s="13">
        <x:v>8.8345675010909002</x:v>
      </x:c>
      <x:c r="AD74" s="14">
        <x:v>1.0201038140283301</x:v>
      </x:c>
      <x:c r="AE74" s="13">
        <x:v>7.8184890713616397</x:v>
      </x:c>
      <x:c r="AF74" s="14">
        <x:v>2.70169062796773</x:v>
      </x:c>
      <x:c r="AG74" s="13">
        <x:v>-1.01607842972926</x:v>
      </x:c>
      <x:c r="AH74" s="14">
        <x:v>2.8350271979177801</x:v>
      </x:c>
      <x:c r="AI74" s="13">
        <x:v>1.93777288299809</x:v>
      </x:c>
      <x:c r="AJ74" s="14">
        <x:v>0.40786617385419299</x:v>
      </x:c>
      <x:c r="AK74" s="13">
        <x:v>2.64839961533503</x:v>
      </x:c>
      <x:c r="AL74" s="14">
        <x:v>0.63014846755355403</x:v>
      </x:c>
      <x:c r="AM74" s="13">
        <x:v>0.27738069513590102</x:v>
      </x:c>
      <x:c r="AN74" s="14">
        <x:v>0.27804960696021402</x:v>
      </x:c>
      <x:c r="AO74" s="13">
        <x:v>-2.3710189201991301</x:v>
      </x:c>
      <x:c r="AP74" s="14">
        <x:v>0.68951026413952698</x:v>
      </x:c>
      <x:c r="AQ74" s="13">
        <x:v>2.2986576117395701</x:v>
      </x:c>
      <x:c r="AR74" s="14">
        <x:v>1.9622406371891901</x:v>
      </x:c>
      <x:c r="AS74" s="13">
        <x:v>-6.9164236529531298E-2</x:v>
      </x:c>
      <x:c r="AT74" s="14">
        <x:v>0.68675173736283202</x:v>
      </x:c>
      <x:c r="AU74" s="13">
        <x:v>-4.7877847543766601</x:v>
      </x:c>
      <x:c r="AV74" s="14">
        <x:v>1.4112955574641901</x:v>
      </x:c>
      <x:c r="AW74" s="13">
        <x:v>2.1961192574908699</x:v>
      </x:c>
      <x:c r="AX74" s="14">
        <x:v>0.97308353954913795</x:v>
      </x:c>
      <x:c r="AY74" s="13">
        <x:v>0.36217212167573698</x:v>
      </x:c>
      <x:c r="AZ74" s="14">
        <x:v>0.53857428682091402</x:v>
      </x:c>
      <x:c r="BA74" s="15"/>
      <x:c r="BB74" s="15"/>
      <x:c r="BC74" s="15"/>
      <x:c r="BD74" s="15"/>
      <x:c r="BE74" s="15"/>
      <x:c r="BF74" s="15"/>
      <x:c r="BG74" s="15"/>
      <x:c r="BH74" s="15"/>
      <x:c r="BI74" s="15"/>
      <x:c r="BJ74" s="16"/>
    </x:row>
    <x:row r="75" spans="1:62" ht="12.95" customHeight="1" x14ac:dyDescent="0.2">
      <x:c r="A75" s="2" t="s">
        <x:v>36</x:v>
      </x:c>
      <x:c r="B75" s="32">
        <x:v>1</x:v>
      </x:c>
      <x:c r="C75" s="13">
        <x:v>86.233506303355</x:v>
      </x:c>
      <x:c r="D75" s="14">
        <x:v>0.938625709706847</x:v>
      </x:c>
      <x:c r="E75" s="13">
        <x:v>89.840309665466805</x:v>
      </x:c>
      <x:c r="F75" s="14">
        <x:v>1.1038155440597299</x:v>
      </x:c>
      <x:c r="G75" s="13">
        <x:v>51.415113447173098</x:v>
      </x:c>
      <x:c r="H75" s="14">
        <x:v>6.6909388764205202</x:v>
      </x:c>
      <x:c r="I75" s="13">
        <x:v>-38.425196218293699</x:v>
      </x:c>
      <x:c r="J75" s="14">
        <x:v>6.8687108528106302</x:v>
      </x:c>
      <x:c r="K75" s="13">
        <x:v>8.3182820151960399</x:v>
      </x:c>
      <x:c r="L75" s="14">
        <x:v>0.67418878644460001</x:v>
      </x:c>
      <x:c r="M75" s="13">
        <x:v>5.6192563305174801</x:v>
      </x:c>
      <x:c r="N75" s="14">
        <x:v>0.87385350680152896</x:v>
      </x:c>
      <x:c r="O75" s="13">
        <x:v>35.259753181859303</x:v>
      </x:c>
      <x:c r="P75" s="14">
        <x:v>6.3162306868315499</x:v>
      </x:c>
      <x:c r="Q75" s="13">
        <x:v>29.640496851341801</x:v>
      </x:c>
      <x:c r="R75" s="14">
        <x:v>6.4263816300438501</x:v>
      </x:c>
      <x:c r="S75" s="13">
        <x:v>1.6052683917097501</x:v>
      </x:c>
      <x:c r="T75" s="14">
        <x:v>0.329808857354984</x:v>
      </x:c>
      <x:c r="U75" s="13">
        <x:v>1.4834269731537799</x:v>
      </x:c>
      <x:c r="V75" s="14">
        <x:v>0.41079657000762898</x:v>
      </x:c>
      <x:c r="W75" s="13">
        <x:v>0.74533665317420505</x:v>
      </x:c>
      <x:c r="X75" s="14">
        <x:v>0.74586485548789005</x:v>
      </x:c>
      <x:c r="Y75" s="13">
        <x:v>-0.73809031997957297</x:v>
      </x:c>
      <x:c r="Z75" s="14">
        <x:v>0.85047312732932701</x:v>
      </x:c>
      <x:c r="AA75" s="13">
        <x:v>2.16441357854278</x:v>
      </x:c>
      <x:c r="AB75" s="14">
        <x:v>0.28253481413965797</x:v>
      </x:c>
      <x:c r="AC75" s="13">
        <x:v>1.8840912144883299</x:v>
      </x:c>
      <x:c r="AD75" s="14">
        <x:v>0.32446849854986798</x:v>
      </x:c>
      <x:c r="AE75" s="13">
        <x:v>3.46811101682975</x:v>
      </x:c>
      <x:c r="AF75" s="14">
        <x:v>1.83700810223579</x:v>
      </x:c>
      <x:c r="AG75" s="13">
        <x:v>1.58401980234142</x:v>
      </x:c>
      <x:c r="AH75" s="14">
        <x:v>1.7724450081549701</x:v>
      </x:c>
      <x:c r="AI75" s="13">
        <x:v>1.6785297111963799</x:v>
      </x:c>
      <x:c r="AJ75" s="14">
        <x:v>0.32428490009919397</x:v>
      </x:c>
      <x:c r="AK75" s="13">
        <x:v>1.17291581637363</x:v>
      </x:c>
      <x:c r="AL75" s="14">
        <x:v>0.35621831736592902</x:v>
      </x:c>
      <x:c r="AM75" s="13">
        <x:v>9.1116857009636991</x:v>
      </x:c>
      <x:c r="AN75" s="14">
        <x:v>3.4409672367849802</x:v>
      </x:c>
      <x:c r="AO75" s="13">
        <x:v>7.9387698845900596</x:v>
      </x:c>
      <x:c r="AP75" s="14">
        <x:v>3.4744176614732001</x:v>
      </x:c>
      <x:c r="AQ75" s="13">
        <x:v>12.0262580713043</x:v>
      </x:c>
      <x:c r="AR75" s="14">
        <x:v>1.2207168296722</x:v>
      </x:c>
      <x:c r="AS75" s="13">
        <x:v>2.4871531180641</x:v>
      </x:c>
      <x:c r="AT75" s="14">
        <x:v>0.81185307567961096</x:v>
      </x:c>
      <x:c r="AU75" s="13">
        <x:v>-10.2061847472389</x:v>
      </x:c>
      <x:c r="AV75" s="14">
        <x:v>0.66425596255481201</x:v>
      </x:c>
      <x:c r="AW75" s="13">
        <x:v>-2.6360752029799199</x:v>
      </x:c>
      <x:c r="AX75" s="14">
        <x:v>0.51968776966539099</x:v>
      </x:c>
      <x:c r="AY75" s="13">
        <x:v>-1.67115123914958</x:v>
      </x:c>
      <x:c r="AZ75" s="14">
        <x:v>0.51067543677838501</x:v>
      </x:c>
      <x:c r="BA75" s="15"/>
      <x:c r="BB75" s="15"/>
      <x:c r="BC75" s="15"/>
      <x:c r="BD75" s="15"/>
      <x:c r="BE75" s="15"/>
      <x:c r="BF75" s="15"/>
      <x:c r="BG75" s="15"/>
      <x:c r="BH75" s="15"/>
      <x:c r="BI75" s="15"/>
      <x:c r="BJ75" s="16"/>
    </x:row>
    <x:row r="76" spans="1:62" ht="12.95" customHeight="1" x14ac:dyDescent="0.2">
      <x:c r="A76" s="2" t="s">
        <x:v>41</x:v>
      </x:c>
      <x:c r="B76" s="32">
        <x:v>1</x:v>
      </x:c>
      <x:c r="C76" s="13">
        <x:v>97.210921750541601</x:v>
      </x:c>
      <x:c r="D76" s="14">
        <x:v>0.30244256154598897</x:v>
      </x:c>
      <x:c r="E76" s="13">
        <x:v>97.054624498285094</x:v>
      </x:c>
      <x:c r="F76" s="14">
        <x:v>0.37561090254350099</x:v>
      </x:c>
      <x:c r="G76" s="13" t="s">
        <x:v>723</x:v>
      </x:c>
      <x:c r="H76" s="14" t="s">
        <x:v>723</x:v>
      </x:c>
      <x:c r="I76" s="13" t="s">
        <x:v>723</x:v>
      </x:c>
      <x:c r="J76" s="14" t="s">
        <x:v>723</x:v>
      </x:c>
      <x:c r="K76" s="13">
        <x:v>0.65314607692004001</x:v>
      </x:c>
      <x:c r="L76" s="14">
        <x:v>0.157856909316998</x:v>
      </x:c>
      <x:c r="M76" s="13">
        <x:v>0.68306019503746496</x:v>
      </x:c>
      <x:c r="N76" s="14">
        <x:v>0.19403454386896499</x:v>
      </x:c>
      <x:c r="O76" s="13" t="s">
        <x:v>723</x:v>
      </x:c>
      <x:c r="P76" s="14" t="s">
        <x:v>723</x:v>
      </x:c>
      <x:c r="Q76" s="13" t="s">
        <x:v>723</x:v>
      </x:c>
      <x:c r="R76" s="14" t="s">
        <x:v>723</x:v>
      </x:c>
      <x:c r="S76" s="13">
        <x:v>1.14132731787451</x:v>
      </x:c>
      <x:c r="T76" s="14">
        <x:v>0.20321647257221001</x:v>
      </x:c>
      <x:c r="U76" s="13">
        <x:v>1.3253335719385599</x:v>
      </x:c>
      <x:c r="V76" s="14">
        <x:v>0.28320219473098202</x:v>
      </x:c>
      <x:c r="W76" s="13" t="s">
        <x:v>723</x:v>
      </x:c>
      <x:c r="X76" s="14" t="s">
        <x:v>723</x:v>
      </x:c>
      <x:c r="Y76" s="13" t="s">
        <x:v>723</x:v>
      </x:c>
      <x:c r="Z76" s="14" t="s">
        <x:v>723</x:v>
      </x:c>
      <x:c r="AA76" s="13">
        <x:v>0.82054773278744697</x:v>
      </x:c>
      <x:c r="AB76" s="14">
        <x:v>0.192921011710281</x:v>
      </x:c>
      <x:c r="AC76" s="13">
        <x:v>0.831575527459533</x:v>
      </x:c>
      <x:c r="AD76" s="14">
        <x:v>0.249704154610037</x:v>
      </x:c>
      <x:c r="AE76" s="13" t="s">
        <x:v>723</x:v>
      </x:c>
      <x:c r="AF76" s="14" t="s">
        <x:v>723</x:v>
      </x:c>
      <x:c r="AG76" s="13" t="s">
        <x:v>723</x:v>
      </x:c>
      <x:c r="AH76" s="14" t="s">
        <x:v>723</x:v>
      </x:c>
      <x:c r="AI76" s="13">
        <x:v>0.174057121876393</x:v>
      </x:c>
      <x:c r="AJ76" s="14">
        <x:v>0.100116801600049</x:v>
      </x:c>
      <x:c r="AK76" s="13">
        <x:v>0.105406207279368</x:v>
      </x:c>
      <x:c r="AL76" s="14">
        <x:v>7.4571501869740597E-2</x:v>
      </x:c>
      <x:c r="AM76" s="13" t="s">
        <x:v>723</x:v>
      </x:c>
      <x:c r="AN76" s="14" t="s">
        <x:v>723</x:v>
      </x:c>
      <x:c r="AO76" s="13" t="s">
        <x:v>723</x:v>
      </x:c>
      <x:c r="AP76" s="14" t="s">
        <x:v>723</x:v>
      </x:c>
      <x:c r="AQ76" s="13">
        <x:v>-0.53804101231713697</x:v>
      </x:c>
      <x:c r="AR76" s="14">
        <x:v>0.39142085244518499</x:v>
      </x:c>
      <x:c r="AS76" s="13">
        <x:v>0.277557600808154</x:v>
      </x:c>
      <x:c r="AT76" s="14">
        <x:v>0.18345428478438999</x:v>
      </x:c>
      <x:c r="AU76" s="13">
        <x:v>-0.525085139054838</x:v>
      </x:c>
      <x:c r="AV76" s="14">
        <x:v>0.29252218689932702</x:v>
      </x:c>
      <x:c r="AW76" s="13">
        <x:v>0.68265178794749704</x:v>
      </x:c>
      <x:c r="AX76" s="14">
        <x:v>0.204666418996202</x:v>
      </x:c>
      <x:c r="AY76" s="13">
        <x:v>0.102916762616336</x:v>
      </x:c>
      <x:c r="AZ76" s="14">
        <x:v>0.106852829969656</x:v>
      </x:c>
      <x:c r="BA76" s="15"/>
      <x:c r="BB76" s="15"/>
      <x:c r="BC76" s="15"/>
      <x:c r="BD76" s="15"/>
      <x:c r="BE76" s="15"/>
      <x:c r="BF76" s="15"/>
      <x:c r="BG76" s="15"/>
      <x:c r="BH76" s="15"/>
      <x:c r="BI76" s="15"/>
      <x:c r="BJ76" s="16"/>
    </x:row>
    <x:row r="77" spans="1:62" ht="12.95" customHeight="1" x14ac:dyDescent="0.2">
      <x:c r="A77" s="2" t="s">
        <x:v>43</x:v>
      </x:c>
      <x:c r="B77" s="32">
        <x:v>1</x:v>
      </x:c>
      <x:c r="C77" s="13">
        <x:v>98.646277748486597</x:v>
      </x:c>
      <x:c r="D77" s="14">
        <x:v>0.28515818597396903</x:v>
      </x:c>
      <x:c r="E77" s="13">
        <x:v>98.748004635257303</x:v>
      </x:c>
      <x:c r="F77" s="14">
        <x:v>0.34494396048672998</x:v>
      </x:c>
      <x:c r="G77" s="13" t="s">
        <x:v>723</x:v>
      </x:c>
      <x:c r="H77" s="14" t="s">
        <x:v>723</x:v>
      </x:c>
      <x:c r="I77" s="13" t="s">
        <x:v>723</x:v>
      </x:c>
      <x:c r="J77" s="14" t="s">
        <x:v>723</x:v>
      </x:c>
      <x:c r="K77" s="13">
        <x:v>0.79106822607394001</x:v>
      </x:c>
      <x:c r="L77" s="14">
        <x:v>0.22476167832336999</x:v>
      </x:c>
      <x:c r="M77" s="13">
        <x:v>0.81902683036934198</x:v>
      </x:c>
      <x:c r="N77" s="14">
        <x:v>0.306917329869416</x:v>
      </x:c>
      <x:c r="O77" s="13" t="s">
        <x:v>723</x:v>
      </x:c>
      <x:c r="P77" s="14" t="s">
        <x:v>723</x:v>
      </x:c>
      <x:c r="Q77" s="13" t="s">
        <x:v>723</x:v>
      </x:c>
      <x:c r="R77" s="14" t="s">
        <x:v>723</x:v>
      </x:c>
      <x:c r="S77" s="13">
        <x:v>0.14458504642668599</x:v>
      </x:c>
      <x:c r="T77" s="14">
        <x:v>6.4981591193448096E-2</x:v>
      </x:c>
      <x:c r="U77" s="13">
        <x:v>0.217814438047017</x:v>
      </x:c>
      <x:c r="V77" s="14">
        <x:v>9.8196993031169702E-2</x:v>
      </x:c>
      <x:c r="W77" s="13" t="s">
        <x:v>723</x:v>
      </x:c>
      <x:c r="X77" s="14" t="s">
        <x:v>723</x:v>
      </x:c>
      <x:c r="Y77" s="13" t="s">
        <x:v>723</x:v>
      </x:c>
      <x:c r="Z77" s="14" t="s">
        <x:v>723</x:v>
      </x:c>
      <x:c r="AA77" s="13">
        <x:v>0.41806897901277001</x:v>
      </x:c>
      <x:c r="AB77" s="14">
        <x:v>0.12431011998090701</x:v>
      </x:c>
      <x:c r="AC77" s="13">
        <x:v>0.21515409632632601</x:v>
      </x:c>
      <x:c r="AD77" s="14">
        <x:v>9.6975723972640399E-2</x:v>
      </x:c>
      <x:c r="AE77" s="13" t="s">
        <x:v>723</x:v>
      </x:c>
      <x:c r="AF77" s="14" t="s">
        <x:v>723</x:v>
      </x:c>
      <x:c r="AG77" s="13" t="s">
        <x:v>723</x:v>
      </x:c>
      <x:c r="AH77" s="14" t="s">
        <x:v>723</x:v>
      </x:c>
      <x:c r="AI77" s="13">
        <x:v>0</x:v>
      </x:c>
      <x:c r="AJ77" s="14">
        <x:v>0</x:v>
      </x:c>
      <x:c r="AK77" s="13">
        <x:v>0</x:v>
      </x:c>
      <x:c r="AL77" s="14">
        <x:v>0</x:v>
      </x:c>
      <x:c r="AM77" s="13" t="s">
        <x:v>723</x:v>
      </x:c>
      <x:c r="AN77" s="14" t="s">
        <x:v>723</x:v>
      </x:c>
      <x:c r="AO77" s="13" t="s">
        <x:v>723</x:v>
      </x:c>
      <x:c r="AP77" s="14" t="s">
        <x:v>723</x:v>
      </x:c>
      <x:c r="AQ77" s="13">
        <x:v>0.38195821246925699</x:v>
      </x:c>
      <x:c r="AR77" s="14">
        <x:v>0.37129978548932002</x:v>
      </x:c>
      <x:c r="AS77" s="13">
        <x:v>0.21219392544780699</x:v>
      </x:c>
      <x:c r="AT77" s="14">
        <x:v>0.26222416424499501</x:v>
      </x:c>
      <x:c r="AU77" s="13">
        <x:v>-0.63508925998693999</x:v>
      </x:c>
      <x:c r="AV77" s="14">
        <x:v>0.188026040714835</x:v>
      </x:c>
      <x:c r="AW77" s="13">
        <x:v>0.18821736585885801</x:v>
      </x:c>
      <x:c r="AX77" s="14">
        <x:v>0.148568990725089</x:v>
      </x:c>
      <x:c r="AY77" s="13">
        <x:v>-0.14728024378900001</x:v>
      </x:c>
      <x:c r="AZ77" s="14">
        <x:v>7.7025103350465599E-2</x:v>
      </x:c>
      <x:c r="BA77" s="15"/>
      <x:c r="BB77" s="15"/>
      <x:c r="BC77" s="15"/>
      <x:c r="BD77" s="15"/>
      <x:c r="BE77" s="15"/>
      <x:c r="BF77" s="15"/>
      <x:c r="BG77" s="15"/>
      <x:c r="BH77" s="15"/>
      <x:c r="BI77" s="15"/>
      <x:c r="BJ77" s="16"/>
    </x:row>
    <x:row r="78" spans="1:62" ht="12.95" customHeight="1" x14ac:dyDescent="0.2">
      <x:c r="A78" s="2" t="s">
        <x:v>49</x:v>
      </x:c>
      <x:c r="B78" s="32">
        <x:v>1</x:v>
      </x:c>
      <x:c r="C78" s="13">
        <x:v>60.1122495974858</x:v>
      </x:c>
      <x:c r="D78" s="14">
        <x:v>1.3735720099947399</x:v>
      </x:c>
      <x:c r="E78" s="13">
        <x:v>61.597343130484198</x:v>
      </x:c>
      <x:c r="F78" s="14">
        <x:v>1.5176581152119399</x:v>
      </x:c>
      <x:c r="G78" s="13">
        <x:v>29.848131057438099</x:v>
      </x:c>
      <x:c r="H78" s="14">
        <x:v>9.0359498435469892</x:v>
      </x:c>
      <x:c r="I78" s="13">
        <x:v>-31.749212073046198</x:v>
      </x:c>
      <x:c r="J78" s="14">
        <x:v>9.0707770211596106</x:v>
      </x:c>
      <x:c r="K78" s="13">
        <x:v>18.9545316541635</x:v>
      </x:c>
      <x:c r="L78" s="14">
        <x:v>1.11306802418472</x:v>
      </x:c>
      <x:c r="M78" s="13">
        <x:v>18.2077623898473</x:v>
      </x:c>
      <x:c r="N78" s="14">
        <x:v>1.2923152668012901</x:v>
      </x:c>
      <x:c r="O78" s="13">
        <x:v>28.125763192188501</x:v>
      </x:c>
      <x:c r="P78" s="14">
        <x:v>5.9441739894580099</x:v>
      </x:c>
      <x:c r="Q78" s="13">
        <x:v>9.9180008023412398</x:v>
      </x:c>
      <x:c r="R78" s="14">
        <x:v>5.7352006850925497</x:v>
      </x:c>
      <x:c r="S78" s="13">
        <x:v>10.8140643641801</x:v>
      </x:c>
      <x:c r="T78" s="14">
        <x:v>0.85439944188830297</x:v>
      </x:c>
      <x:c r="U78" s="13">
        <x:v>10.5056939470955</x:v>
      </x:c>
      <x:c r="V78" s="14">
        <x:v>0.98130230095496496</x:v>
      </x:c>
      <x:c r="W78" s="13">
        <x:v>17.1849632073171</x:v>
      </x:c>
      <x:c r="X78" s="14">
        <x:v>7.2123605346510899</x:v>
      </x:c>
      <x:c r="Y78" s="13">
        <x:v>6.6792692602216102</x:v>
      </x:c>
      <x:c r="Z78" s="14">
        <x:v>7.4222398406603798</x:v>
      </x:c>
      <x:c r="AA78" s="13">
        <x:v>6.3872654740538302</x:v>
      </x:c>
      <x:c r="AB78" s="14">
        <x:v>0.76589242023077297</x:v>
      </x:c>
      <x:c r="AC78" s="13">
        <x:v>5.8805647893913404</x:v>
      </x:c>
      <x:c r="AD78" s="14">
        <x:v>0.78238472065340103</x:v>
      </x:c>
      <x:c r="AE78" s="13">
        <x:v>13.251305777407801</x:v>
      </x:c>
      <x:c r="AF78" s="14">
        <x:v>6.3361876935199399</x:v>
      </x:c>
      <x:c r="AG78" s="13">
        <x:v>7.37074098801647</x:v>
      </x:c>
      <x:c r="AH78" s="14">
        <x:v>6.5253114894725002</x:v>
      </x:c>
      <x:c r="AI78" s="13">
        <x:v>3.7318889101167301</x:v>
      </x:c>
      <x:c r="AJ78" s="14">
        <x:v>0.42661966880834101</x:v>
      </x:c>
      <x:c r="AK78" s="13">
        <x:v>3.8086357431816902</x:v>
      </x:c>
      <x:c r="AL78" s="14">
        <x:v>0.51860578912018396</x:v>
      </x:c>
      <x:c r="AM78" s="13">
        <x:v>11.589836765648499</x:v>
      </x:c>
      <x:c r="AN78" s="14">
        <x:v>7.9346446901680299</x:v>
      </x:c>
      <x:c r="AO78" s="13">
        <x:v>7.7812010224668402</x:v>
      </x:c>
      <x:c r="AP78" s="14">
        <x:v>8.0110429053571295</x:v>
      </x:c>
      <x:c r="AQ78" s="13">
        <x:v>1.9992080009234701</x:v>
      </x:c>
      <x:c r="AR78" s="14">
        <x:v>1.75959945795985</x:v>
      </x:c>
      <x:c r="AS78" s="13">
        <x:v>3.8579352141531702</x:v>
      </x:c>
      <x:c r="AT78" s="14">
        <x:v>1.3259257963520601</x:v>
      </x:c>
      <x:c r="AU78" s="13">
        <x:v>-9.5717511738007506</x:v>
      </x:c>
      <x:c r="AV78" s="14">
        <x:v>1.24489292878712</x:v>
      </x:c>
      <x:c r="AW78" s="13">
        <x:v>2.6857758723743399</x:v>
      </x:c>
      <x:c r="AX78" s="14">
        <x:v>0.94778337560466297</x:v>
      </x:c>
      <x:c r="AY78" s="13">
        <x:v>1.02883208634975</x:v>
      </x:c>
      <x:c r="AZ78" s="14">
        <x:v>0.63814139280988302</x:v>
      </x:c>
      <x:c r="BA78" s="15"/>
      <x:c r="BB78" s="15"/>
      <x:c r="BC78" s="15"/>
      <x:c r="BD78" s="15"/>
      <x:c r="BE78" s="15"/>
      <x:c r="BF78" s="15"/>
      <x:c r="BG78" s="15"/>
      <x:c r="BH78" s="15"/>
      <x:c r="BI78" s="15"/>
      <x:c r="BJ78" s="16"/>
    </x:row>
    <x:row r="79" spans="1:62" ht="12.95" customHeight="1" x14ac:dyDescent="0.2">
      <x:c r="A79" s="2" t="s">
        <x:v>53</x:v>
      </x:c>
      <x:c r="B79" s="32">
        <x:v>1</x:v>
      </x:c>
      <x:c r="C79" s="13">
        <x:v>18.016593591025099</x:v>
      </x:c>
      <x:c r="D79" s="14">
        <x:v>0.98961437236513305</x:v>
      </x:c>
      <x:c r="E79" s="13">
        <x:v>18.1608475157424</x:v>
      </x:c>
      <x:c r="F79" s="14">
        <x:v>1.2302544656708501</x:v>
      </x:c>
      <x:c r="G79" s="13" t="s">
        <x:v>723</x:v>
      </x:c>
      <x:c r="H79" s="14" t="s">
        <x:v>723</x:v>
      </x:c>
      <x:c r="I79" s="13" t="s">
        <x:v>723</x:v>
      </x:c>
      <x:c r="J79" s="14" t="s">
        <x:v>723</x:v>
      </x:c>
      <x:c r="K79" s="13">
        <x:v>25.419665541237801</x:v>
      </x:c>
      <x:c r="L79" s="14">
        <x:v>1.39794417053832</x:v>
      </x:c>
      <x:c r="M79" s="13">
        <x:v>24.489093932957999</x:v>
      </x:c>
      <x:c r="N79" s="14">
        <x:v>1.5464021732790101</x:v>
      </x:c>
      <x:c r="O79" s="13" t="s">
        <x:v>723</x:v>
      </x:c>
      <x:c r="P79" s="14" t="s">
        <x:v>723</x:v>
      </x:c>
      <x:c r="Q79" s="13" t="s">
        <x:v>723</x:v>
      </x:c>
      <x:c r="R79" s="14" t="s">
        <x:v>723</x:v>
      </x:c>
      <x:c r="S79" s="13">
        <x:v>39.258915122081099</x:v>
      </x:c>
      <x:c r="T79" s="14">
        <x:v>1.39657394461208</x:v>
      </x:c>
      <x:c r="U79" s="13">
        <x:v>41.031900334966402</x:v>
      </x:c>
      <x:c r="V79" s="14">
        <x:v>1.8068718037759099</x:v>
      </x:c>
      <x:c r="W79" s="13" t="s">
        <x:v>723</x:v>
      </x:c>
      <x:c r="X79" s="14" t="s">
        <x:v>723</x:v>
      </x:c>
      <x:c r="Y79" s="13" t="s">
        <x:v>723</x:v>
      </x:c>
      <x:c r="Z79" s="14" t="s">
        <x:v>723</x:v>
      </x:c>
      <x:c r="AA79" s="13">
        <x:v>13.925606409385701</x:v>
      </x:c>
      <x:c r="AB79" s="14">
        <x:v>0.773502164499828</x:v>
      </x:c>
      <x:c r="AC79" s="13">
        <x:v>12.853389427049899</x:v>
      </x:c>
      <x:c r="AD79" s="14">
        <x:v>0.93937560134178499</x:v>
      </x:c>
      <x:c r="AE79" s="13" t="s">
        <x:v>723</x:v>
      </x:c>
      <x:c r="AF79" s="14" t="s">
        <x:v>723</x:v>
      </x:c>
      <x:c r="AG79" s="13" t="s">
        <x:v>723</x:v>
      </x:c>
      <x:c r="AH79" s="14" t="s">
        <x:v>723</x:v>
      </x:c>
      <x:c r="AI79" s="13">
        <x:v>3.3792193362702401</x:v>
      </x:c>
      <x:c r="AJ79" s="14">
        <x:v>0.365568502635846</x:v>
      </x:c>
      <x:c r="AK79" s="13">
        <x:v>3.4647687892832701</x:v>
      </x:c>
      <x:c r="AL79" s="14">
        <x:v>0.440779926554137</x:v>
      </x:c>
      <x:c r="AM79" s="13" t="s">
        <x:v>723</x:v>
      </x:c>
      <x:c r="AN79" s="14" t="s">
        <x:v>723</x:v>
      </x:c>
      <x:c r="AO79" s="13" t="s">
        <x:v>723</x:v>
      </x:c>
      <x:c r="AP79" s="14" t="s">
        <x:v>723</x:v>
      </x:c>
      <x:c r="AQ79" s="13">
        <x:v>2.3288557017215101</x:v>
      </x:c>
      <x:c r="AR79" s="14">
        <x:v>1.29487859013296</x:v>
      </x:c>
      <x:c r="AS79" s="13">
        <x:v>3.1969471465482702</x:v>
      </x:c>
      <x:c r="AT79" s="14">
        <x:v>1.74564437912943</x:v>
      </x:c>
      <x:c r="AU79" s="13">
        <x:v>-9.8871066021100003</x:v>
      </x:c>
      <x:c r="AV79" s="14">
        <x:v>1.8660242895074799</x:v>
      </x:c>
      <x:c r="AW79" s="13">
        <x:v>4.3062739357102799</x:v>
      </x:c>
      <x:c r="AX79" s="14">
        <x:v>0.98056141709840206</x:v>
      </x:c>
      <x:c r="AY79" s="13">
        <x:v>5.5029818129949802E-2</x:v>
      </x:c>
      <x:c r="AZ79" s="14">
        <x:v>0.62911133806741404</x:v>
      </x:c>
      <x:c r="BA79" s="15"/>
      <x:c r="BB79" s="15"/>
      <x:c r="BC79" s="15"/>
      <x:c r="BD79" s="15"/>
      <x:c r="BE79" s="15"/>
      <x:c r="BF79" s="15"/>
      <x:c r="BG79" s="15"/>
      <x:c r="BH79" s="15"/>
      <x:c r="BI79" s="15"/>
      <x:c r="BJ79" s="16"/>
    </x:row>
    <x:row r="80" spans="1:62" ht="12.95" customHeight="1" x14ac:dyDescent="0.2">
      <x:c r="A80" s="2" t="s">
        <x:v>58</x:v>
      </x:c>
      <x:c r="B80" s="32">
        <x:v>1</x:v>
      </x:c>
      <x:c r="C80" s="13">
        <x:v>94.313579085477699</x:v>
      </x:c>
      <x:c r="D80" s="14">
        <x:v>0.44805262285557101</x:v>
      </x:c>
      <x:c r="E80" s="13">
        <x:v>94.878626433594604</x:v>
      </x:c>
      <x:c r="F80" s="14">
        <x:v>0.500627003930318</x:v>
      </x:c>
      <x:c r="G80" s="13" t="s">
        <x:v>723</x:v>
      </x:c>
      <x:c r="H80" s="14" t="s">
        <x:v>723</x:v>
      </x:c>
      <x:c r="I80" s="13" t="s">
        <x:v>723</x:v>
      </x:c>
      <x:c r="J80" s="14" t="s">
        <x:v>723</x:v>
      </x:c>
      <x:c r="K80" s="13">
        <x:v>1.8844415812403601</x:v>
      </x:c>
      <x:c r="L80" s="14">
        <x:v>0.25907565152833101</x:v>
      </x:c>
      <x:c r="M80" s="13">
        <x:v>1.6018408860232001</x:v>
      </x:c>
      <x:c r="N80" s="14">
        <x:v>0.308655605477902</x:v>
      </x:c>
      <x:c r="O80" s="13" t="s">
        <x:v>723</x:v>
      </x:c>
      <x:c r="P80" s="14" t="s">
        <x:v>723</x:v>
      </x:c>
      <x:c r="Q80" s="13" t="s">
        <x:v>723</x:v>
      </x:c>
      <x:c r="R80" s="14" t="s">
        <x:v>723</x:v>
      </x:c>
      <x:c r="S80" s="13">
        <x:v>1.8783101975585099</x:v>
      </x:c>
      <x:c r="T80" s="14">
        <x:v>0.223934722979479</x:v>
      </x:c>
      <x:c r="U80" s="13">
        <x:v>1.80059466908202</x:v>
      </x:c>
      <x:c r="V80" s="14">
        <x:v>0.27758975608117598</x:v>
      </x:c>
      <x:c r="W80" s="13" t="s">
        <x:v>723</x:v>
      </x:c>
      <x:c r="X80" s="14" t="s">
        <x:v>723</x:v>
      </x:c>
      <x:c r="Y80" s="13" t="s">
        <x:v>723</x:v>
      </x:c>
      <x:c r="Z80" s="14" t="s">
        <x:v>723</x:v>
      </x:c>
      <x:c r="AA80" s="13">
        <x:v>0.89969486549918098</x:v>
      </x:c>
      <x:c r="AB80" s="14">
        <x:v>0.172299626893434</x:v>
      </x:c>
      <x:c r="AC80" s="13">
        <x:v>0.75747879359644799</x:v>
      </x:c>
      <x:c r="AD80" s="14">
        <x:v>0.18045858966691899</x:v>
      </x:c>
      <x:c r="AE80" s="13" t="s">
        <x:v>723</x:v>
      </x:c>
      <x:c r="AF80" s="14" t="s">
        <x:v>723</x:v>
      </x:c>
      <x:c r="AG80" s="13" t="s">
        <x:v>723</x:v>
      </x:c>
      <x:c r="AH80" s="14" t="s">
        <x:v>723</x:v>
      </x:c>
      <x:c r="AI80" s="13">
        <x:v>1.02397427022429</x:v>
      </x:c>
      <x:c r="AJ80" s="14">
        <x:v>0.21319695313954301</x:v>
      </x:c>
      <x:c r="AK80" s="13">
        <x:v>0.96145921770371001</x:v>
      </x:c>
      <x:c r="AL80" s="14">
        <x:v>0.23788116692992001</x:v>
      </x:c>
      <x:c r="AM80" s="13" t="s">
        <x:v>723</x:v>
      </x:c>
      <x:c r="AN80" s="14" t="s">
        <x:v>723</x:v>
      </x:c>
      <x:c r="AO80" s="13" t="s">
        <x:v>723</x:v>
      </x:c>
      <x:c r="AP80" s="14" t="s">
        <x:v>723</x:v>
      </x:c>
      <x:c r="AQ80" s="13">
        <x:v>3.39474275955914</x:v>
      </x:c>
      <x:c r="AR80" s="14">
        <x:v>0.75131923460925498</x:v>
      </x:c>
      <x:c r="AS80" s="13">
        <x:v>-0.91138995461057504</x:v>
      </x:c>
      <x:c r="AT80" s="14">
        <x:v>0.42143433211859399</x:v>
      </x:c>
      <x:c r="AU80" s="13">
        <x:v>-1.4856777024968499</x:v>
      </x:c>
      <x:c r="AV80" s="14">
        <x:v>0.45300117518266803</x:v>
      </x:c>
      <x:c r="AW80" s="13">
        <x:v>-0.42793024572032401</x:v>
      </x:c>
      <x:c r="AX80" s="14">
        <x:v>0.29747271765007199</x:v>
      </x:c>
      <x:c r="AY80" s="13">
        <x:v>-0.56974485673138298</x:v>
      </x:c>
      <x:c r="AZ80" s="14">
        <x:v>0.39218485130724601</x:v>
      </x:c>
      <x:c r="BA80" s="15"/>
      <x:c r="BB80" s="15"/>
      <x:c r="BC80" s="15"/>
      <x:c r="BD80" s="15"/>
      <x:c r="BE80" s="15"/>
      <x:c r="BF80" s="15"/>
      <x:c r="BG80" s="15"/>
      <x:c r="BH80" s="15"/>
      <x:c r="BI80" s="15"/>
      <x:c r="BJ80" s="16"/>
    </x:row>
    <x:row r="81" spans="1:62" ht="12.95" customHeight="1" x14ac:dyDescent="0.2">
      <x:c r="A81" s="2" t="s">
        <x:v>60</x:v>
      </x:c>
      <x:c r="B81" s="32">
        <x:v>1</x:v>
      </x:c>
      <x:c r="C81" s="13">
        <x:v>92.978452192092902</x:v>
      </x:c>
      <x:c r="D81" s="14">
        <x:v>0.55504050067897004</x:v>
      </x:c>
      <x:c r="E81" s="13">
        <x:v>92.231063552109703</x:v>
      </x:c>
      <x:c r="F81" s="14">
        <x:v>0.67025264639847204</x:v>
      </x:c>
      <x:c r="G81" s="13">
        <x:v>89.7207352997534</x:v>
      </x:c>
      <x:c r="H81" s="14">
        <x:v>2.5808113694534698</x:v>
      </x:c>
      <x:c r="I81" s="13">
        <x:v>-2.51032825235623</x:v>
      </x:c>
      <x:c r="J81" s="14">
        <x:v>2.6008835569305102</x:v>
      </x:c>
      <x:c r="K81" s="13">
        <x:v>1.25451153256554</x:v>
      </x:c>
      <x:c r="L81" s="14">
        <x:v>0.194707601913229</x:v>
      </x:c>
      <x:c r="M81" s="13">
        <x:v>1.32317162150579</x:v>
      </x:c>
      <x:c r="N81" s="14">
        <x:v>0.21723660160576899</x:v>
      </x:c>
      <x:c r="O81" s="13">
        <x:v>2.1304207038025398</x:v>
      </x:c>
      <x:c r="P81" s="14">
        <x:v>1.32791029069833</x:v>
      </x:c>
      <x:c r="Q81" s="13">
        <x:v>0.80724908229674497</x:v>
      </x:c>
      <x:c r="R81" s="14">
        <x:v>1.36650828447585</x:v>
      </x:c>
      <x:c r="S81" s="13">
        <x:v>2.8003002603790201</x:v>
      </x:c>
      <x:c r="T81" s="14">
        <x:v>0.30360656418195298</x:v>
      </x:c>
      <x:c r="U81" s="13">
        <x:v>3.3936076939677902</x:v>
      </x:c>
      <x:c r="V81" s="14">
        <x:v>0.41345035241760703</x:v>
      </x:c>
      <x:c r="W81" s="13">
        <x:v>5.1026138326204098</x:v>
      </x:c>
      <x:c r="X81" s="14">
        <x:v>1.94056493042372</x:v>
      </x:c>
      <x:c r="Y81" s="13">
        <x:v>1.7090061386526201</x:v>
      </x:c>
      <x:c r="Z81" s="14">
        <x:v>1.9223954357773001</x:v>
      </x:c>
      <x:c r="AA81" s="13">
        <x:v>2.5025350011199201</x:v>
      </x:c>
      <x:c r="AB81" s="14">
        <x:v>0.32221081117495098</x:v>
      </x:c>
      <x:c r="AC81" s="13">
        <x:v>2.4948107452546302</x:v>
      </x:c>
      <x:c r="AD81" s="14">
        <x:v>0.44003981477284998</x:v>
      </x:c>
      <x:c r="AE81" s="13">
        <x:v>1.8423297256429001</x:v>
      </x:c>
      <x:c r="AF81" s="14">
        <x:v>0.981718965872306</x:v>
      </x:c>
      <x:c r="AG81" s="13">
        <x:v>-0.652481019611729</x:v>
      </x:c>
      <x:c r="AH81" s="14">
        <x:v>1.09087430317847</x:v>
      </x:c>
      <x:c r="AI81" s="13">
        <x:v>0.46420101384260298</x:v>
      </x:c>
      <x:c r="AJ81" s="14">
        <x:v>0.15868634151453301</x:v>
      </x:c>
      <x:c r="AK81" s="13">
        <x:v>0.55734638716210705</x:v>
      </x:c>
      <x:c r="AL81" s="14">
        <x:v>0.179893020894726</x:v>
      </x:c>
      <x:c r="AM81" s="13">
        <x:v>1.2039004381807199</x:v>
      </x:c>
      <x:c r="AN81" s="14">
        <x:v>1.1579100980625801</x:v>
      </x:c>
      <x:c r="AO81" s="13">
        <x:v>0.64655405101861596</x:v>
      </x:c>
      <x:c r="AP81" s="14">
        <x:v>1.1746364601514301</x:v>
      </x:c>
      <x:c r="AQ81" s="13">
        <x:v>2.0828700768911101</x:v>
      </x:c>
      <x:c r="AR81" s="14">
        <x:v>0.69103710177385302</x:v>
      </x:c>
      <x:c r="AS81" s="13">
        <x:v>-2.4752653294810201</x:v>
      </x:c>
      <x:c r="AT81" s="14">
        <x:v>0.31984971799568401</x:v>
      </x:c>
      <x:c r="AU81" s="13">
        <x:v>-0.50079582863720096</x:v>
      </x:c>
      <x:c r="AV81" s="14">
        <x:v>0.40618540808812398</x:v>
      </x:c>
      <x:c r="AW81" s="13">
        <x:v>0.83177504173912498</x:v>
      </x:c>
      <x:c r="AX81" s="14">
        <x:v>0.36843322560610497</x:v>
      </x:c>
      <x:c r="AY81" s="13">
        <x:v>6.1416039487984499E-2</x:v>
      </x:c>
      <x:c r="AZ81" s="14">
        <x:v>0.193164269030311</x:v>
      </x:c>
      <x:c r="BA81" s="15"/>
      <x:c r="BB81" s="15"/>
      <x:c r="BC81" s="15"/>
      <x:c r="BD81" s="15"/>
      <x:c r="BE81" s="15"/>
      <x:c r="BF81" s="15"/>
      <x:c r="BG81" s="15"/>
      <x:c r="BH81" s="15"/>
      <x:c r="BI81" s="15"/>
      <x:c r="BJ81" s="16"/>
    </x:row>
    <x:row r="82" spans="1:62" ht="12.95" customHeight="1" x14ac:dyDescent="0.2">
      <x:c r="A82" s="2" t="s">
        <x:v>62</x:v>
      </x:c>
      <x:c r="B82" s="32">
        <x:v>1</x:v>
      </x:c>
      <x:c r="C82" s="13">
        <x:v>76.873952586364695</x:v>
      </x:c>
      <x:c r="D82" s="14">
        <x:v>0.78582448363978996</x:v>
      </x:c>
      <x:c r="E82" s="13">
        <x:v>76.789549138081995</x:v>
      </x:c>
      <x:c r="F82" s="14">
        <x:v>1.10790060614707</x:v>
      </x:c>
      <x:c r="G82" s="13" t="s">
        <x:v>723</x:v>
      </x:c>
      <x:c r="H82" s="14" t="s">
        <x:v>723</x:v>
      </x:c>
      <x:c r="I82" s="13" t="s">
        <x:v>723</x:v>
      </x:c>
      <x:c r="J82" s="14" t="s">
        <x:v>723</x:v>
      </x:c>
      <x:c r="K82" s="13">
        <x:v>17.027302335867098</x:v>
      </x:c>
      <x:c r="L82" s="14">
        <x:v>0.73364627522717096</x:v>
      </x:c>
      <x:c r="M82" s="13">
        <x:v>17.102249019871699</x:v>
      </x:c>
      <x:c r="N82" s="14">
        <x:v>1.0395554040689201</x:v>
      </x:c>
      <x:c r="O82" s="13" t="s">
        <x:v>723</x:v>
      </x:c>
      <x:c r="P82" s="14" t="s">
        <x:v>723</x:v>
      </x:c>
      <x:c r="Q82" s="13" t="s">
        <x:v>723</x:v>
      </x:c>
      <x:c r="R82" s="14" t="s">
        <x:v>723</x:v>
      </x:c>
      <x:c r="S82" s="13">
        <x:v>3.8824562399934801</x:v>
      </x:c>
      <x:c r="T82" s="14">
        <x:v>0.36261072366029501</x:v>
      </x:c>
      <x:c r="U82" s="13">
        <x:v>4.0234337889539598</x:v>
      </x:c>
      <x:c r="V82" s="14">
        <x:v>0.46356354359499602</x:v>
      </x:c>
      <x:c r="W82" s="13" t="s">
        <x:v>723</x:v>
      </x:c>
      <x:c r="X82" s="14" t="s">
        <x:v>723</x:v>
      </x:c>
      <x:c r="Y82" s="13" t="s">
        <x:v>723</x:v>
      </x:c>
      <x:c r="Z82" s="14" t="s">
        <x:v>723</x:v>
      </x:c>
      <x:c r="AA82" s="13">
        <x:v>2.0028881625224</x:v>
      </x:c>
      <x:c r="AB82" s="14">
        <x:v>0.27634123427657997</x:v>
      </x:c>
      <x:c r="AC82" s="13">
        <x:v>1.9202406936897201</x:v>
      </x:c>
      <x:c r="AD82" s="14">
        <x:v>0.33873404467536899</x:v>
      </x:c>
      <x:c r="AE82" s="13" t="s">
        <x:v>723</x:v>
      </x:c>
      <x:c r="AF82" s="14" t="s">
        <x:v>723</x:v>
      </x:c>
      <x:c r="AG82" s="13" t="s">
        <x:v>723</x:v>
      </x:c>
      <x:c r="AH82" s="14" t="s">
        <x:v>723</x:v>
      </x:c>
      <x:c r="AI82" s="13">
        <x:v>0.213400675252303</x:v>
      </x:c>
      <x:c r="AJ82" s="14">
        <x:v>8.2496812948824605E-2</x:v>
      </x:c>
      <x:c r="AK82" s="13">
        <x:v>0.16452735940257199</x:v>
      </x:c>
      <x:c r="AL82" s="14">
        <x:v>0.110029666327564</x:v>
      </x:c>
      <x:c r="AM82" s="13" t="s">
        <x:v>723</x:v>
      </x:c>
      <x:c r="AN82" s="14" t="s">
        <x:v>723</x:v>
      </x:c>
      <x:c r="AO82" s="13" t="s">
        <x:v>723</x:v>
      </x:c>
      <x:c r="AP82" s="14" t="s">
        <x:v>723</x:v>
      </x:c>
      <x:c r="AQ82" s="13">
        <x:v>-2.1925946743782001</x:v>
      </x:c>
      <x:c r="AR82" s="14">
        <x:v>1.05733852620566</x:v>
      </x:c>
      <x:c r="AS82" s="13">
        <x:v>-1.2054165274219699</x:v>
      </x:c>
      <x:c r="AT82" s="14">
        <x:v>0.99570401405588604</x:v>
      </x:c>
      <x:c r="AU82" s="13">
        <x:v>1.99387967964145</x:v>
      </x:c>
      <x:c r="AV82" s="14">
        <x:v>0.44930451938294902</x:v>
      </x:c>
      <x:c r="AW82" s="13">
        <x:v>1.33648411053955</x:v>
      </x:c>
      <x:c r="AX82" s="14">
        <x:v>0.31415507156250699</x:v>
      </x:c>
      <x:c r="AY82" s="13">
        <x:v>6.7647411619184403E-2</x:v>
      </x:c>
      <x:c r="AZ82" s="14">
        <x:v>0.10880928272739999</x:v>
      </x:c>
      <x:c r="BA82" s="15"/>
      <x:c r="BB82" s="15"/>
      <x:c r="BC82" s="15"/>
      <x:c r="BD82" s="15"/>
      <x:c r="BE82" s="15"/>
      <x:c r="BF82" s="15"/>
      <x:c r="BG82" s="15"/>
      <x:c r="BH82" s="15"/>
      <x:c r="BI82" s="15"/>
      <x:c r="BJ82" s="16"/>
    </x:row>
    <x:row r="83" spans="1:62" ht="12.95" customHeight="1" x14ac:dyDescent="0.2">
      <x:c r="A83" s="2" t="s">
        <x:v>63</x:v>
      </x:c>
      <x:c r="B83" s="32">
        <x:v>1</x:v>
      </x:c>
      <x:c r="C83" s="13">
        <x:v>64.774915004168605</x:v>
      </x:c>
      <x:c r="D83" s="14">
        <x:v>1.39467478886775</x:v>
      </x:c>
      <x:c r="E83" s="13">
        <x:v>64.596589173310093</x:v>
      </x:c>
      <x:c r="F83" s="14">
        <x:v>1.4632882971191401</x:v>
      </x:c>
      <x:c r="G83" s="13">
        <x:v>53.288126979165497</x:v>
      </x:c>
      <x:c r="H83" s="14">
        <x:v>15.1084833408477</x:v>
      </x:c>
      <x:c r="I83" s="13">
        <x:v>-11.308462194144701</x:v>
      </x:c>
      <x:c r="J83" s="14">
        <x:v>15.2578508226711</x:v>
      </x:c>
      <x:c r="K83" s="13">
        <x:v>5.3275377781054303</x:v>
      </x:c>
      <x:c r="L83" s="14">
        <x:v>0.76254497117960396</x:v>
      </x:c>
      <x:c r="M83" s="13">
        <x:v>5.0754552590633804</x:v>
      </x:c>
      <x:c r="N83" s="14">
        <x:v>0.615653408946086</x:v>
      </x:c>
      <x:c r="O83" s="13">
        <x:v>31.4452338136104</x:v>
      </x:c>
      <x:c r="P83" s="14">
        <x:v>16.2947531552567</x:v>
      </x:c>
      <x:c r="Q83" s="13">
        <x:v>26.369778554547</x:v>
      </x:c>
      <x:c r="R83" s="14">
        <x:v>16.0631290841193</x:v>
      </x:c>
      <x:c r="S83" s="13">
        <x:v>19.902622849053301</x:v>
      </x:c>
      <x:c r="T83" s="14">
        <x:v>1.32556089778418</x:v>
      </x:c>
      <x:c r="U83" s="13">
        <x:v>20.820458050483399</x:v>
      </x:c>
      <x:c r="V83" s="14">
        <x:v>1.4216842907258</x:v>
      </x:c>
      <x:c r="W83" s="13">
        <x:v>5.37413769148369</x:v>
      </x:c>
      <x:c r="X83" s="14">
        <x:v>3.5655709799084798</x:v>
      </x:c>
      <x:c r="Y83" s="13">
        <x:v>-15.446320358999801</x:v>
      </x:c>
      <x:c r="Z83" s="14">
        <x:v>3.57120985599812</x:v>
      </x:c>
      <x:c r="AA83" s="13">
        <x:v>8.7444319373349497</x:v>
      </x:c>
      <x:c r="AB83" s="14">
        <x:v>0.74152838105305097</x:v>
      </x:c>
      <x:c r="AC83" s="13">
        <x:v>7.9393729051104103</x:v>
      </x:c>
      <x:c r="AD83" s="14">
        <x:v>0.76083364127001796</x:v>
      </x:c>
      <x:c r="AE83" s="13">
        <x:v>9.8925015157404701</x:v>
      </x:c>
      <x:c r="AF83" s="14">
        <x:v>6.2015139851281296</x:v>
      </x:c>
      <x:c r="AG83" s="13">
        <x:v>1.9531286106300501</x:v>
      </x:c>
      <x:c r="AH83" s="14">
        <x:v>6.0750858402255297</x:v>
      </x:c>
      <x:c r="AI83" s="13">
        <x:v>1.25049243133768</x:v>
      </x:c>
      <x:c r="AJ83" s="14">
        <x:v>0.197283356149342</x:v>
      </x:c>
      <x:c r="AK83" s="13">
        <x:v>1.56812461203263</x:v>
      </x:c>
      <x:c r="AL83" s="14">
        <x:v>0.27633285160976501</x:v>
      </x:c>
      <x:c r="AM83" s="13">
        <x:v>0</x:v>
      </x:c>
      <x:c r="AN83" s="14">
        <x:v>0</x:v>
      </x:c>
      <x:c r="AO83" s="13">
        <x:v>-1.56812461203263</x:v>
      </x:c>
      <x:c r="AP83" s="14">
        <x:v>0.27633285160976501</x:v>
      </x:c>
      <x:c r="AQ83" s="13">
        <x:v>5.1449183816581296</x:v>
      </x:c>
      <x:c r="AR83" s="14">
        <x:v>2.25370905527152</x:v>
      </x:c>
      <x:c r="AS83" s="13">
        <x:v>0.32289054680551998</x:v>
      </x:c>
      <x:c r="AT83" s="14">
        <x:v>0.86961221501091002</x:v>
      </x:c>
      <x:c r="AU83" s="13">
        <x:v>-4.7737165867103304</x:v>
      </x:c>
      <x:c r="AV83" s="14">
        <x:v>2.1242882236599101</x:v>
      </x:c>
      <x:c r="AW83" s="13">
        <x:v>-0.56896744359038498</x:v>
      </x:c>
      <x:c r="AX83" s="14">
        <x:v>1.0708793640772301</x:v>
      </x:c>
      <x:c r="AY83" s="13">
        <x:v>-0.12512489816292499</x:v>
      </x:c>
      <x:c r="AZ83" s="14">
        <x:v>0.32535463858555502</x:v>
      </x:c>
      <x:c r="BA83" s="15"/>
      <x:c r="BB83" s="15"/>
      <x:c r="BC83" s="15"/>
      <x:c r="BD83" s="15"/>
      <x:c r="BE83" s="15"/>
      <x:c r="BF83" s="15"/>
      <x:c r="BG83" s="15"/>
      <x:c r="BH83" s="15"/>
      <x:c r="BI83" s="15"/>
      <x:c r="BJ83" s="16"/>
    </x:row>
    <x:row r="84" spans="1:62" ht="12.95" customHeight="1" x14ac:dyDescent="0.2">
      <x:c r="A84" s="33" t="s">
        <x:v>191</x:v>
      </x:c>
      <x:c r="B84" s="34">
        <x:v>1</x:v>
      </x:c>
      <x:c r="C84" s="46">
        <x:v>78.017736885987006</x:v>
      </x:c>
      <x:c r="D84" s="35">
        <x:v>0.26349432529977301</x:v>
      </x:c>
      <x:c r="E84" s="46">
        <x:v>78.540696854192902</x:v>
      </x:c>
      <x:c r="F84" s="35">
        <x:v>0.31237050705161601</x:v>
      </x:c>
      <x:c r="G84" s="46">
        <x:v>60.1285441578475</x:v>
      </x:c>
      <x:c r="H84" s="35">
        <x:v>2.8804256978542302</x:v>
      </x:c>
      <x:c r="I84" s="46">
        <x:v>-19.422414417774501</x:v>
      </x:c>
      <x:c r="J84" s="35">
        <x:v>2.9195901931592401</x:v>
      </x:c>
      <x:c r="K84" s="46">
        <x:v>8.7950951074386303</x:v>
      </x:c>
      <x:c r="L84" s="35">
        <x:v>0.20604075734677399</x:v>
      </x:c>
      <x:c r="M84" s="46">
        <x:v>8.17627171921065</x:v>
      </x:c>
      <x:c r="N84" s="35">
        <x:v>0.23849874734398499</x:v>
      </x:c>
      <x:c r="O84" s="46">
        <x:v>22.012184400203999</x:v>
      </x:c>
      <x:c r="P84" s="35">
        <x:v>2.7502187235261801</x:v>
      </x:c>
      <x:c r="Q84" s="46">
        <x:v>14.380757290737099</x:v>
      </x:c>
      <x:c r="R84" s="35">
        <x:v>2.7192260161522799</x:v>
      </x:c>
      <x:c r="S84" s="46">
        <x:v>7.6208406773673101</x:v>
      </x:c>
      <x:c r="T84" s="35">
        <x:v>0.203393621810049</x:v>
      </x:c>
      <x:c r="U84" s="46">
        <x:v>7.9451711432960996</x:v>
      </x:c>
      <x:c r="V84" s="35">
        <x:v>0.25089428234053102</x:v>
      </x:c>
      <x:c r="W84" s="46">
        <x:v>6.6599551460228703</x:v>
      </x:c>
      <x:c r="X84" s="35">
        <x:v>1.27646386088036</x:v>
      </x:c>
      <x:c r="Y84" s="46">
        <x:v>-4.6184413486446897E-2</x:v>
      </x:c>
      <x:c r="Z84" s="35">
        <x:v>1.32291121935044</x:v>
      </x:c>
      <x:c r="AA84" s="46">
        <x:v>4.3188069774944804</x:v>
      </x:c>
      <x:c r="AB84" s="35">
        <x:v>0.140753000652031</x:v>
      </x:c>
      <x:c r="AC84" s="46">
        <x:v>4.0607689839648202</x:v>
      </x:c>
      <x:c r="AD84" s="35">
        <x:v>0.16636793607262501</x:v>
      </x:c>
      <x:c r="AE84" s="46">
        <x:v>6.7610146060468503</x:v>
      </x:c>
      <x:c r="AF84" s="35">
        <x:v>1.4036903618462</x:v>
      </x:c>
      <x:c r="AG84" s="46">
        <x:v>2.16795899612457</x:v>
      </x:c>
      <x:c r="AH84" s="35">
        <x:v>1.4174339325276799</x:v>
      </x:c>
      <x:c r="AI84" s="46">
        <x:v>1.2475203517125899</x:v>
      </x:c>
      <x:c r="AJ84" s="35">
        <x:v>7.1709633704342302E-2</x:v>
      </x:c>
      <x:c r="AK84" s="46">
        <x:v>1.2770912993354999</x:v>
      </x:c>
      <x:c r="AL84" s="35">
        <x:v>9.1467102703078701E-2</x:v>
      </x:c>
      <x:c r="AM84" s="46">
        <x:v>4.4383016898788004</x:v>
      </x:c>
      <x:c r="AN84" s="35">
        <x:v>1.3014306372008499</x:v>
      </x:c>
      <x:c r="AO84" s="46">
        <x:v>2.9198825443992198</x:v>
      </x:c>
      <x:c r="AP84" s="35">
        <x:v>1.3171885893394299</x:v>
      </x:c>
      <x:c r="AQ84" s="46">
        <x:v>6.5453305610248798</x:v>
      </x:c>
      <x:c r="AR84" s="35">
        <x:v>0.35508372145723299</x:v>
      </x:c>
      <x:c r="AS84" s="46">
        <x:v>-3.6653985212192399</x:v>
      </x:c>
      <x:c r="AT84" s="35">
        <x:v>0.27034062587007901</x:v>
      </x:c>
      <x:c r="AU84" s="46">
        <x:v>-3.1742811847915502</x:v>
      </x:c>
      <x:c r="AV84" s="35">
        <x:v>0.23424411856664801</x:v>
      </x:c>
      <x:c r="AW84" s="46">
        <x:v>0.64116453896052605</x:v>
      </x:c>
      <x:c r="AX84" s="35">
        <x:v>0.14905520339109299</x:v>
      </x:c>
      <x:c r="AY84" s="46">
        <x:v>-0.34681539397461603</x:v>
      </x:c>
      <x:c r="AZ84" s="35">
        <x:v>0.106274869610798</x:v>
      </x:c>
      <x:c r="BA84" s="15"/>
      <x:c r="BB84" s="15"/>
      <x:c r="BC84" s="15"/>
      <x:c r="BD84" s="15"/>
      <x:c r="BE84" s="15"/>
      <x:c r="BF84" s="15"/>
      <x:c r="BG84" s="15"/>
      <x:c r="BH84" s="15"/>
      <x:c r="BI84" s="15"/>
      <x:c r="BJ84" s="16"/>
    </x:row>
    <x:row r="85" spans="1:62" ht="12.95" customHeight="1" x14ac:dyDescent="0.2">
      <x:c r="A85" s="2" t="s">
        <x:v>106</x:v>
      </x:c>
      <x:c r="B85" s="32">
        <x:v>1</x:v>
      </x:c>
      <x:c r="C85" s="13">
        <x:v>90.791322094726894</x:v>
      </x:c>
      <x:c r="D85" s="14">
        <x:v>0.82134295192010598</x:v>
      </x:c>
      <x:c r="E85" s="13">
        <x:v>92.725856187132905</x:v>
      </x:c>
      <x:c r="F85" s="14">
        <x:v>0.80548532917228099</x:v>
      </x:c>
      <x:c r="G85" s="13">
        <x:v>63.220661676809499</x:v>
      </x:c>
      <x:c r="H85" s="14">
        <x:v>5.9280175692700299</x:v>
      </x:c>
      <x:c r="I85" s="13">
        <x:v>-29.505194510323399</x:v>
      </x:c>
      <x:c r="J85" s="14">
        <x:v>5.8452925550578696</x:v>
      </x:c>
      <x:c r="K85" s="13">
        <x:v>6.0571441173879501</x:v>
      </x:c>
      <x:c r="L85" s="14">
        <x:v>0.59362453732831899</x:v>
      </x:c>
      <x:c r="M85" s="13">
        <x:v>4.8220161422791703</x:v>
      </x:c>
      <x:c r="N85" s="14">
        <x:v>0.64516403675122302</x:v>
      </x:c>
      <x:c r="O85" s="13">
        <x:v>17.6603892544126</x:v>
      </x:c>
      <x:c r="P85" s="14">
        <x:v>4.7521362787544401</x:v>
      </x:c>
      <x:c r="Q85" s="13">
        <x:v>12.8383731121335</x:v>
      </x:c>
      <x:c r="R85" s="14">
        <x:v>4.7590061583864802</x:v>
      </x:c>
      <x:c r="S85" s="13">
        <x:v>0.752913218796188</x:v>
      </x:c>
      <x:c r="T85" s="14">
        <x:v>0.206327100899069</x:v>
      </x:c>
      <x:c r="U85" s="13">
        <x:v>0.43916943215875398</x:v>
      </x:c>
      <x:c r="V85" s="14">
        <x:v>0.17958606232399599</x:v>
      </x:c>
      <x:c r="W85" s="13">
        <x:v>6.8280817820300399</x:v>
      </x:c>
      <x:c r="X85" s="14">
        <x:v>3.2925625416325599</x:v>
      </x:c>
      <x:c r="Y85" s="13">
        <x:v>6.3889123498712896</x:v>
      </x:c>
      <x:c r="Z85" s="14">
        <x:v>3.2625445999998899</x:v>
      </x:c>
      <x:c r="AA85" s="13">
        <x:v>1.35000607766062</x:v>
      </x:c>
      <x:c r="AB85" s="14">
        <x:v>0.223098269351653</x:v>
      </x:c>
      <x:c r="AC85" s="13">
        <x:v>1.1664356987339599</x:v>
      </x:c>
      <x:c r="AD85" s="14">
        <x:v>0.30034778725232703</x:v>
      </x:c>
      <x:c r="AE85" s="13">
        <x:v>5.4419591032565897</x:v>
      </x:c>
      <x:c r="AF85" s="14">
        <x:v>2.1891304025713398</x:v>
      </x:c>
      <x:c r="AG85" s="13">
        <x:v>4.2755234045226302</x:v>
      </x:c>
      <x:c r="AH85" s="14">
        <x:v>2.2268310686527002</x:v>
      </x:c>
      <x:c r="AI85" s="13">
        <x:v>1.0486144914283</x:v>
      </x:c>
      <x:c r="AJ85" s="14">
        <x:v>0.25069751719885103</x:v>
      </x:c>
      <x:c r="AK85" s="13">
        <x:v>0.84652253969525104</x:v>
      </x:c>
      <x:c r="AL85" s="14">
        <x:v>0.27812696842173901</x:v>
      </x:c>
      <x:c r="AM85" s="13">
        <x:v>6.8489081834912202</x:v>
      </x:c>
      <x:c r="AN85" s="14">
        <x:v>2.9327940404735</x:v>
      </x:c>
      <x:c r="AO85" s="13">
        <x:v>6.0023856437959697</x:v>
      </x:c>
      <x:c r="AP85" s="14">
        <x:v>2.8780306058173499</x:v>
      </x:c>
      <x:c r="AQ85" s="13">
        <x:v>12.541806649833701</x:v>
      </x:c>
      <x:c r="AR85" s="14">
        <x:v>1.3590116639405201</x:v>
      </x:c>
      <x:c r="AS85" s="13">
        <x:v>-11.562861209684</x:v>
      </x:c>
      <x:c r="AT85" s="14">
        <x:v>1.07649529466963</x:v>
      </x:c>
      <x:c r="AU85" s="13">
        <x:v>-0.66768934922244605</x:v>
      </x:c>
      <x:c r="AV85" s="14">
        <x:v>0.328885059874506</x:v>
      </x:c>
      <x:c r="AW85" s="13">
        <x:v>0.18938513953185401</x:v>
      </x:c>
      <x:c r="AX85" s="14">
        <x:v>0.32151748385731699</x:v>
      </x:c>
      <x:c r="AY85" s="13">
        <x:v>-0.50064123045902598</x:v>
      </x:c>
      <x:c r="AZ85" s="14">
        <x:v>0.40884924027292202</x:v>
      </x:c>
      <x:c r="BA85" s="15"/>
      <x:c r="BB85" s="15"/>
      <x:c r="BC85" s="15"/>
      <x:c r="BD85" s="15"/>
      <x:c r="BE85" s="15"/>
      <x:c r="BF85" s="15"/>
      <x:c r="BG85" s="15"/>
      <x:c r="BH85" s="15"/>
      <x:c r="BI85" s="15"/>
      <x:c r="BJ85" s="16"/>
    </x:row>
    <x:row r="86" spans="1:62" ht="12.95" customHeight="1" x14ac:dyDescent="0.2">
      <x:c r="A86" s="2" t="s">
        <x:v>103</x:v>
      </x:c>
      <x:c r="B86" s="32">
        <x:v>1</x:v>
      </x:c>
      <x:c r="C86" s="13">
        <x:v>79.878674657641596</x:v>
      </x:c>
      <x:c r="D86" s="14">
        <x:v>1.4019235168745701</x:v>
      </x:c>
      <x:c r="E86" s="13">
        <x:v>85.154944705941602</x:v>
      </x:c>
      <x:c r="F86" s="14">
        <x:v>1.5351684791579501</x:v>
      </x:c>
      <x:c r="G86" s="13">
        <x:v>28.762386589021101</x:v>
      </x:c>
      <x:c r="H86" s="14">
        <x:v>5.3020388921331296</x:v>
      </x:c>
      <x:c r="I86" s="13">
        <x:v>-56.392558116920497</x:v>
      </x:c>
      <x:c r="J86" s="14">
        <x:v>5.6375901468884804</x:v>
      </x:c>
      <x:c r="K86" s="13">
        <x:v>15.7500624501375</x:v>
      </x:c>
      <x:c r="L86" s="14">
        <x:v>1.1725595521662</x:v>
      </x:c>
      <x:c r="M86" s="13">
        <x:v>11.330153807278901</x:v>
      </x:c>
      <x:c r="N86" s="14">
        <x:v>1.2733072429044101</x:v>
      </x:c>
      <x:c r="O86" s="13">
        <x:v>61.586640974710797</x:v>
      </x:c>
      <x:c r="P86" s="14">
        <x:v>6.5588146328899599</x:v>
      </x:c>
      <x:c r="Q86" s="13">
        <x:v>50.2564871674318</x:v>
      </x:c>
      <x:c r="R86" s="14">
        <x:v>6.8218620627008697</x:v>
      </x:c>
      <x:c r="S86" s="13">
        <x:v>0.74097066833258696</x:v>
      </x:c>
      <x:c r="T86" s="14">
        <x:v>0.20714430613485199</x:v>
      </x:c>
      <x:c r="U86" s="13">
        <x:v>0.35218645354414502</x:v>
      </x:c>
      <x:c r="V86" s="14">
        <x:v>0.21490851119660201</x:v>
      </x:c>
      <x:c r="W86" s="13">
        <x:v>0</x:v>
      </x:c>
      <x:c r="X86" s="14">
        <x:v>0</x:v>
      </x:c>
      <x:c r="Y86" s="13">
        <x:v>-0.35218645354414502</x:v>
      </x:c>
      <x:c r="Z86" s="14">
        <x:v>0.21490851119660201</x:v>
      </x:c>
      <x:c r="AA86" s="13">
        <x:v>1.45396541423001</x:v>
      </x:c>
      <x:c r="AB86" s="14">
        <x:v>0.35664944661854697</x:v>
      </x:c>
      <x:c r="AC86" s="13">
        <x:v>1.1546204250180101</x:v>
      </x:c>
      <x:c r="AD86" s="14">
        <x:v>0.48178343409934199</x:v>
      </x:c>
      <x:c r="AE86" s="13">
        <x:v>1.48736760112425</x:v>
      </x:c>
      <x:c r="AF86" s="14">
        <x:v>1.4536711578939301</x:v>
      </x:c>
      <x:c r="AG86" s="13">
        <x:v>0.332747176106235</x:v>
      </x:c>
      <x:c r="AH86" s="14">
        <x:v>1.5198677071827</x:v>
      </x:c>
      <x:c r="AI86" s="13">
        <x:v>2.1763268096582702</x:v>
      </x:c>
      <x:c r="AJ86" s="14">
        <x:v>0.42137522911619502</x:v>
      </x:c>
      <x:c r="AK86" s="13">
        <x:v>2.0080946082172502</x:v>
      </x:c>
      <x:c r="AL86" s="14">
        <x:v>0.51348680326523399</x:v>
      </x:c>
      <x:c r="AM86" s="13">
        <x:v>8.1636048351438397</x:v>
      </x:c>
      <x:c r="AN86" s="14">
        <x:v>3.3590695798418402</x:v>
      </x:c>
      <x:c r="AO86" s="13">
        <x:v>6.15551022692659</x:v>
      </x:c>
      <x:c r="AP86" s="14">
        <x:v>3.34151378323685</x:v>
      </x:c>
      <x:c r="AQ86" s="13">
        <x:v>9.5873875497995407</x:v>
      </x:c>
      <x:c r="AR86" s="14">
        <x:v>2.4726092347274098</x:v>
      </x:c>
      <x:c r="AS86" s="13">
        <x:v>-2.6306935130953502</x:v>
      </x:c>
      <x:c r="AT86" s="14">
        <x:v>2.0340222856797001</x:v>
      </x:c>
      <x:c r="AU86" s="13">
        <x:v>-4.0503719900208797</x:v>
      </x:c>
      <x:c r="AV86" s="14">
        <x:v>0.74583168319557802</x:v>
      </x:c>
      <x:c r="AW86" s="13">
        <x:v>0.280701778386305</x:v>
      </x:c>
      <x:c r="AX86" s="14">
        <x:v>0.466416870988132</x:v>
      </x:c>
      <x:c r="AY86" s="13">
        <x:v>-3.1870238250696299</x:v>
      </x:c>
      <x:c r="AZ86" s="14">
        <x:v>0.92693680582677296</x:v>
      </x:c>
      <x:c r="BA86" s="15"/>
      <x:c r="BB86" s="15"/>
      <x:c r="BC86" s="15"/>
      <x:c r="BD86" s="15"/>
      <x:c r="BE86" s="15"/>
      <x:c r="BF86" s="15"/>
      <x:c r="BG86" s="15"/>
      <x:c r="BH86" s="15"/>
      <x:c r="BI86" s="15"/>
      <x:c r="BJ86" s="16"/>
    </x:row>
    <x:row r="87" spans="1:62" ht="12.95" customHeight="1" x14ac:dyDescent="0.2">
      <x:c r="A87" s="3" t="s">
        <x:v>104</x:v>
      </x:c>
      <x:c r="B87" s="36">
        <x:v>1</x:v>
      </x:c>
      <x:c r="C87" s="28">
        <x:v>88.042688925072895</x:v>
      </x:c>
      <x:c r="D87" s="29">
        <x:v>1.1118711148040901</x:v>
      </x:c>
      <x:c r="E87" s="28">
        <x:v>89.348390567280006</x:v>
      </x:c>
      <x:c r="F87" s="29">
        <x:v>1.2467307795973901</x:v>
      </x:c>
      <x:c r="G87" s="28">
        <x:v>77.034143466163698</x:v>
      </x:c>
      <x:c r="H87" s="29">
        <x:v>4.6321393723651703</x:v>
      </x:c>
      <x:c r="I87" s="28">
        <x:v>-12.314247101116299</x:v>
      </x:c>
      <x:c r="J87" s="29">
        <x:v>4.6389098882484499</x:v>
      </x:c>
      <x:c r="K87" s="28">
        <x:v>10.180076187404</x:v>
      </x:c>
      <x:c r="L87" s="29">
        <x:v>1.04824577047843</x:v>
      </x:c>
      <x:c r="M87" s="28">
        <x:v>9.3609296195000802</x:v>
      </x:c>
      <x:c r="N87" s="29">
        <x:v>1.22243768560175</x:v>
      </x:c>
      <x:c r="O87" s="28">
        <x:v>17.825051439288199</x:v>
      </x:c>
      <x:c r="P87" s="29">
        <x:v>3.6306306894964502</x:v>
      </x:c>
      <x:c r="Q87" s="28">
        <x:v>8.4641218197880992</x:v>
      </x:c>
      <x:c r="R87" s="29">
        <x:v>3.6428014664158201</x:v>
      </x:c>
      <x:c r="S87" s="28">
        <x:v>0.50598624171690698</x:v>
      </x:c>
      <x:c r="T87" s="29">
        <x:v>0.22383167821581801</x:v>
      </x:c>
      <x:c r="U87" s="28">
        <x:v>0.39129930041428002</x:v>
      </x:c>
      <x:c r="V87" s="29">
        <x:v>0.19620137282296601</x:v>
      </x:c>
      <x:c r="W87" s="28">
        <x:v>0.68063565307019203</x:v>
      </x:c>
      <x:c r="X87" s="29">
        <x:v>0.665477477022138</x:v>
      </x:c>
      <x:c r="Y87" s="28">
        <x:v>0.28933635265591201</x:v>
      </x:c>
      <x:c r="Z87" s="29">
        <x:v>0.69183678071561905</x:v>
      </x:c>
      <x:c r="AA87" s="28">
        <x:v>1.24293848047432</x:v>
      </x:c>
      <x:c r="AB87" s="29">
        <x:v>0.30268130424024797</x:v>
      </x:c>
      <x:c r="AC87" s="28">
        <x:v>0.84479753730276697</x:v>
      </x:c>
      <x:c r="AD87" s="29">
        <x:v>0.25173691260944298</x:v>
      </x:c>
      <x:c r="AE87" s="28">
        <x:v>4.4601694414778903</x:v>
      </x:c>
      <x:c r="AF87" s="29">
        <x:v>2.4490751160220001</x:v>
      </x:c>
      <x:c r="AG87" s="28">
        <x:v>3.6153719041751202</x:v>
      </x:c>
      <x:c r="AH87" s="29">
        <x:v>2.41498529619028</x:v>
      </x:c>
      <x:c r="AI87" s="28">
        <x:v>2.8310165331911202E-2</x:v>
      </x:c>
      <x:c r="AJ87" s="29">
        <x:v>2.83650492258921E-2</x:v>
      </x:c>
      <x:c r="AK87" s="28">
        <x:v>5.4582975502886502E-2</x:v>
      </x:c>
      <x:c r="AL87" s="29">
        <x:v>5.4620061173052403E-2</x:v>
      </x:c>
      <x:c r="AM87" s="28">
        <x:v>0</x:v>
      </x:c>
      <x:c r="AN87" s="29">
        <x:v>0</x:v>
      </x:c>
      <x:c r="AO87" s="28">
        <x:v>-5.4582975502886502E-2</x:v>
      </x:c>
      <x:c r="AP87" s="29">
        <x:v>5.4620061173052403E-2</x:v>
      </x:c>
      <x:c r="AQ87" s="28">
        <x:v>8.3728166040055498</x:v>
      </x:c>
      <x:c r="AR87" s="29">
        <x:v>1.67183921579302</x:v>
      </x:c>
      <x:c r="AS87" s="28">
        <x:v>-2.7791734456333099</x:v>
      </x:c>
      <x:c r="AT87" s="29">
        <x:v>1.57247099712681</x:v>
      </x:c>
      <x:c r="AU87" s="28">
        <x:v>-4.98966599707098</x:v>
      </x:c>
      <x:c r="AV87" s="29">
        <x:v>0.734275769548556</x:v>
      </x:c>
      <x:c r="AW87" s="28">
        <x:v>-0.379716454486621</x:v>
      </x:c>
      <x:c r="AX87" s="29">
        <x:v>0.477365872557588</x:v>
      </x:c>
      <x:c r="AY87" s="28">
        <x:v>-0.224260706814632</x:v>
      </x:c>
      <x:c r="AZ87" s="29">
        <x:v>0.13335431395567701</x:v>
      </x:c>
      <x:c r="BA87" s="30"/>
      <x:c r="BB87" s="30"/>
      <x:c r="BC87" s="30"/>
      <x:c r="BD87" s="30"/>
      <x:c r="BE87" s="30"/>
      <x:c r="BF87" s="30"/>
      <x:c r="BG87" s="30"/>
      <x:c r="BH87" s="30"/>
      <x:c r="BI87" s="30"/>
      <x:c r="BJ87" s="31"/>
    </x:row>
    <x:row r="88" spans="1:62" ht="12.95" customHeight="1" x14ac:dyDescent="0.2">
      <x:c r="A88" s="2"/>
      <x:c r="B88" s="37"/>
      <x:c r="C88" s="13" t="s">
        <x:v>663</x:v>
      </x:c>
      <x:c r="D88" s="14" t="s">
        <x:v>664</x:v>
      </x:c>
      <x:c r="E88" s="13" t="s">
        <x:v>724</x:v>
      </x:c>
      <x:c r="F88" s="14" t="s">
        <x:v>725</x:v>
      </x:c>
      <x:c r="G88" s="13" t="s">
        <x:v>726</x:v>
      </x:c>
      <x:c r="H88" s="14" t="s">
        <x:v>727</x:v>
      </x:c>
      <x:c r="I88" s="13" t="s">
        <x:v>728</x:v>
      </x:c>
      <x:c r="J88" s="14" t="s">
        <x:v>729</x:v>
      </x:c>
      <x:c r="K88" s="13" t="s">
        <x:v>671</x:v>
      </x:c>
      <x:c r="L88" s="14" t="s">
        <x:v>672</x:v>
      </x:c>
      <x:c r="M88" s="13" t="s">
        <x:v>730</x:v>
      </x:c>
      <x:c r="N88" s="14" t="s">
        <x:v>731</x:v>
      </x:c>
      <x:c r="O88" s="13" t="s">
        <x:v>732</x:v>
      </x:c>
      <x:c r="P88" s="14" t="s">
        <x:v>733</x:v>
      </x:c>
      <x:c r="Q88" s="13" t="s">
        <x:v>734</x:v>
      </x:c>
      <x:c r="R88" s="14" t="s">
        <x:v>735</x:v>
      </x:c>
      <x:c r="S88" s="13" t="s">
        <x:v>679</x:v>
      </x:c>
      <x:c r="T88" s="14" t="s">
        <x:v>680</x:v>
      </x:c>
      <x:c r="U88" s="13" t="s">
        <x:v>736</x:v>
      </x:c>
      <x:c r="V88" s="14" t="s">
        <x:v>737</x:v>
      </x:c>
      <x:c r="W88" s="13" t="s">
        <x:v>738</x:v>
      </x:c>
      <x:c r="X88" s="14" t="s">
        <x:v>739</x:v>
      </x:c>
      <x:c r="Y88" s="13" t="s">
        <x:v>740</x:v>
      </x:c>
      <x:c r="Z88" s="14" t="s">
        <x:v>741</x:v>
      </x:c>
      <x:c r="AA88" s="13" t="s">
        <x:v>687</x:v>
      </x:c>
      <x:c r="AB88" s="14" t="s">
        <x:v>688</x:v>
      </x:c>
      <x:c r="AC88" s="13" t="s">
        <x:v>742</x:v>
      </x:c>
      <x:c r="AD88" s="14" t="s">
        <x:v>743</x:v>
      </x:c>
      <x:c r="AE88" s="13" t="s">
        <x:v>744</x:v>
      </x:c>
      <x:c r="AF88" s="14" t="s">
        <x:v>745</x:v>
      </x:c>
      <x:c r="AG88" s="13" t="s">
        <x:v>746</x:v>
      </x:c>
      <x:c r="AH88" s="14" t="s">
        <x:v>747</x:v>
      </x:c>
      <x:c r="AI88" s="13" t="s">
        <x:v>695</x:v>
      </x:c>
      <x:c r="AJ88" s="14" t="s">
        <x:v>696</x:v>
      </x:c>
      <x:c r="AK88" s="13" t="s">
        <x:v>748</x:v>
      </x:c>
      <x:c r="AL88" s="14" t="s">
        <x:v>749</x:v>
      </x:c>
      <x:c r="AM88" s="13" t="s">
        <x:v>750</x:v>
      </x:c>
      <x:c r="AN88" s="14" t="s">
        <x:v>751</x:v>
      </x:c>
      <x:c r="AO88" s="13" t="s">
        <x:v>752</x:v>
      </x:c>
      <x:c r="AP88" s="14" t="s">
        <x:v>753</x:v>
      </x:c>
      <x:c r="AQ88" s="15" t="s">
        <x:v>703</x:v>
      </x:c>
      <x:c r="AR88" s="15" t="s">
        <x:v>704</x:v>
      </x:c>
      <x:c r="AS88" s="15" t="s">
        <x:v>705</x:v>
      </x:c>
      <x:c r="AT88" s="15" t="s">
        <x:v>706</x:v>
      </x:c>
      <x:c r="AU88" s="15" t="s">
        <x:v>707</x:v>
      </x:c>
      <x:c r="AV88" s="15" t="s">
        <x:v>708</x:v>
      </x:c>
      <x:c r="AW88" s="15" t="s">
        <x:v>709</x:v>
      </x:c>
      <x:c r="AX88" s="15" t="s">
        <x:v>710</x:v>
      </x:c>
      <x:c r="AY88" s="15" t="s">
        <x:v>711</x:v>
      </x:c>
      <x:c r="AZ88" s="15" t="s">
        <x:v>712</x:v>
      </x:c>
      <x:c r="BA88" s="13" t="s">
        <x:v>713</x:v>
      </x:c>
      <x:c r="BB88" s="14" t="s">
        <x:v>714</x:v>
      </x:c>
      <x:c r="BC88" s="13" t="s">
        <x:v>715</x:v>
      </x:c>
      <x:c r="BD88" s="14" t="s">
        <x:v>716</x:v>
      </x:c>
      <x:c r="BE88" s="13" t="s">
        <x:v>717</x:v>
      </x:c>
      <x:c r="BF88" s="14" t="s">
        <x:v>718</x:v>
      </x:c>
      <x:c r="BG88" s="13" t="s">
        <x:v>719</x:v>
      </x:c>
      <x:c r="BH88" s="14" t="s">
        <x:v>720</x:v>
      </x:c>
      <x:c r="BI88" s="13" t="s">
        <x:v>721</x:v>
      </x:c>
      <x:c r="BJ88" s="38" t="s">
        <x:v>722</x:v>
      </x:c>
    </x:row>
    <x:row r="89" spans="1:62" ht="12.95" customHeight="1" x14ac:dyDescent="0.2">
      <x:c r="A89" s="2" t="s">
        <x:v>30</x:v>
      </x:c>
      <x:c r="B89" s="37">
        <x:v>3</x:v>
      </x:c>
      <x:c r="C89" s="13">
        <x:v>64.578851631333706</x:v>
      </x:c>
      <x:c r="D89" s="14">
        <x:v>0.95894212278464097</x:v>
      </x:c>
      <x:c r="E89" s="13">
        <x:v>67.254042798797499</x:v>
      </x:c>
      <x:c r="F89" s="14">
        <x:v>1.2151718732721699</x:v>
      </x:c>
      <x:c r="G89" s="13">
        <x:v>21.867961414804299</x:v>
      </x:c>
      <x:c r="H89" s="14">
        <x:v>3.3311506052044</x:v>
      </x:c>
      <x:c r="I89" s="13">
        <x:v>-45.386081383993201</x:v>
      </x:c>
      <x:c r="J89" s="14">
        <x:v>3.5205290948896701</x:v>
      </x:c>
      <x:c r="K89" s="13">
        <x:v>27.108096593727801</x:v>
      </x:c>
      <x:c r="L89" s="14">
        <x:v>0.92686551875428602</x:v>
      </x:c>
      <x:c r="M89" s="13">
        <x:v>25.283345866629301</x:v>
      </x:c>
      <x:c r="N89" s="14">
        <x:v>1.3156512201152299</x:v>
      </x:c>
      <x:c r="O89" s="13">
        <x:v>62.771656229277603</x:v>
      </x:c>
      <x:c r="P89" s="14">
        <x:v>3.9218469034604002</x:v>
      </x:c>
      <x:c r="Q89" s="13">
        <x:v>37.488310362648299</x:v>
      </x:c>
      <x:c r="R89" s="14">
        <x:v>4.2901437881854401</x:v>
      </x:c>
      <x:c r="S89" s="13">
        <x:v>2.3604911915513398</x:v>
      </x:c>
      <x:c r="T89" s="14">
        <x:v>0.290190254562182</x:v>
      </x:c>
      <x:c r="U89" s="13">
        <x:v>2.1979297965197402</x:v>
      </x:c>
      <x:c r="V89" s="14">
        <x:v>0.35054853905889</x:v>
      </x:c>
      <x:c r="W89" s="13">
        <x:v>4.1623297467779699</x:v>
      </x:c>
      <x:c r="X89" s="14">
        <x:v>1.4704474609160401</x:v>
      </x:c>
      <x:c r="Y89" s="13">
        <x:v>1.9643999502582301</x:v>
      </x:c>
      <x:c r="Z89" s="14">
        <x:v>1.4657128816599301</x:v>
      </x:c>
      <x:c r="AA89" s="13">
        <x:v>5.4991970667197796</x:v>
      </x:c>
      <x:c r="AB89" s="14">
        <x:v>0.42572609623016999</x:v>
      </x:c>
      <x:c r="AC89" s="13">
        <x:v>4.7390143231800002</x:v>
      </x:c>
      <x:c r="AD89" s="14">
        <x:v>0.54186887214550805</x:v>
      </x:c>
      <x:c r="AE89" s="13">
        <x:v>10.1710816668063</x:v>
      </x:c>
      <x:c r="AF89" s="14">
        <x:v>1.99030669151117</x:v>
      </x:c>
      <x:c r="AG89" s="13">
        <x:v>5.4320673436262696</x:v>
      </x:c>
      <x:c r="AH89" s="14">
        <x:v>2.0790253478749201</x:v>
      </x:c>
      <x:c r="AI89" s="13">
        <x:v>0.45336351666733199</x:v>
      </x:c>
      <x:c r="AJ89" s="14">
        <x:v>0.17858891980040001</x:v>
      </x:c>
      <x:c r="AK89" s="13">
        <x:v>0.52566721487344703</x:v>
      </x:c>
      <x:c r="AL89" s="14">
        <x:v>0.206130962896242</x:v>
      </x:c>
      <x:c r="AM89" s="13">
        <x:v>1.02697094233381</x:v>
      </x:c>
      <x:c r="AN89" s="14">
        <x:v>1.0078025274550699</x:v>
      </x:c>
      <x:c r="AO89" s="13">
        <x:v>0.501303727460365</x:v>
      </x:c>
      <x:c r="AP89" s="14">
        <x:v>0.90149569467877699</x:v>
      </x:c>
      <x:c r="AQ89" s="15"/>
      <x:c r="AR89" s="15"/>
      <x:c r="AS89" s="15"/>
      <x:c r="AT89" s="15"/>
      <x:c r="AU89" s="15"/>
      <x:c r="AV89" s="15"/>
      <x:c r="AW89" s="15"/>
      <x:c r="AX89" s="15"/>
      <x:c r="AY89" s="15"/>
      <x:c r="AZ89" s="15"/>
      <x:c r="BA89" s="13">
        <x:v>-17.519499567383502</x:v>
      </x:c>
      <x:c r="BB89" s="14">
        <x:v>1.2538798806212801</x:v>
      </x:c>
      <x:c r="BC89" s="13">
        <x:v>21.113516846976399</x:v>
      </x:c>
      <x:c r="BD89" s="14">
        <x:v>1.0514291527351001</x:v>
      </x:c>
      <x:c r="BE89" s="13">
        <x:v>-4.5639607486779497</x:v>
      </x:c>
      <x:c r="BF89" s="14">
        <x:v>0.564098132153246</x:v>
      </x:c>
      <x:c r="BG89" s="13">
        <x:v>1.0812572788194399</x:v>
      </x:c>
      <x:c r="BH89" s="14">
        <x:v>0.61756923838103905</x:v>
      </x:c>
      <x:c r="BI89" s="13">
        <x:v>-0.111313809734383</x:v>
      </x:c>
      <x:c r="BJ89" s="38">
        <x:v>0.27009234281017402</x:v>
      </x:c>
    </x:row>
    <x:row r="90" spans="1:62" ht="12.95" customHeight="1" x14ac:dyDescent="0.2">
      <x:c r="A90" s="2" t="s">
        <x:v>33</x:v>
      </x:c>
      <x:c r="B90" s="37">
        <x:v>3</x:v>
      </x:c>
      <x:c r="C90" s="13">
        <x:v>7.1101655272910902</x:v>
      </x:c>
      <x:c r="D90" s="14">
        <x:v>0.62865196208501295</x:v>
      </x:c>
      <x:c r="E90" s="13">
        <x:v>6.3727988394687296</x:v>
      </x:c>
      <x:c r="F90" s="14">
        <x:v>0.78491332107973499</x:v>
      </x:c>
      <x:c r="G90" s="13">
        <x:v>3.70926264374555</x:v>
      </x:c>
      <x:c r="H90" s="14">
        <x:v>1.5411940804205699</x:v>
      </x:c>
      <x:c r="I90" s="13">
        <x:v>-2.66353619572318</x:v>
      </x:c>
      <x:c r="J90" s="14">
        <x:v>1.4797702268403801</x:v>
      </x:c>
      <x:c r="K90" s="13">
        <x:v>2.3324717926944998</x:v>
      </x:c>
      <x:c r="L90" s="14">
        <x:v>0.31781671407880202</x:v>
      </x:c>
      <x:c r="M90" s="13">
        <x:v>1.8558003265373599</x:v>
      </x:c>
      <x:c r="N90" s="14">
        <x:v>0.39735387340665002</x:v>
      </x:c>
      <x:c r="O90" s="13">
        <x:v>3.5732489570717498</x:v>
      </x:c>
      <x:c r="P90" s="14">
        <x:v>1.2668635254062699</x:v>
      </x:c>
      <x:c r="Q90" s="13">
        <x:v>1.7174486305343899</x:v>
      </x:c>
      <x:c r="R90" s="14">
        <x:v>1.2629806138778099</x:v>
      </x:c>
      <x:c r="S90" s="13">
        <x:v>52.599975327688099</x:v>
      </x:c>
      <x:c r="T90" s="14">
        <x:v>1.0823629835369799</x:v>
      </x:c>
      <x:c r="U90" s="13">
        <x:v>48.945336836278301</x:v>
      </x:c>
      <x:c r="V90" s="14">
        <x:v>1.57566832026321</x:v>
      </x:c>
      <x:c r="W90" s="13">
        <x:v>50.705699155413001</x:v>
      </x:c>
      <x:c r="X90" s="14">
        <x:v>2.80453371770363</x:v>
      </x:c>
      <x:c r="Y90" s="13">
        <x:v>1.7603623191347</x:v>
      </x:c>
      <x:c r="Z90" s="14">
        <x:v>2.7233443312151202</x:v>
      </x:c>
      <x:c r="AA90" s="13">
        <x:v>36.768803945136298</x:v>
      </x:c>
      <x:c r="AB90" s="14">
        <x:v>1.0163044057097601</x:v>
      </x:c>
      <x:c r="AC90" s="13">
        <x:v>41.912063536047</x:v>
      </x:c>
      <x:c r="AD90" s="14">
        <x:v>1.4762327929204999</x:v>
      </x:c>
      <x:c r="AE90" s="13">
        <x:v>39.4184765472734</x:v>
      </x:c>
      <x:c r="AF90" s="14">
        <x:v>2.6780593135972302</x:v>
      </x:c>
      <x:c r="AG90" s="13">
        <x:v>-2.49358698877362</x:v>
      </x:c>
      <x:c r="AH90" s="14">
        <x:v>2.8294860737196301</x:v>
      </x:c>
      <x:c r="AI90" s="13">
        <x:v>1.1885834071899499</x:v>
      </x:c>
      <x:c r="AJ90" s="14">
        <x:v>0.23528374179270001</x:v>
      </x:c>
      <x:c r="AK90" s="13">
        <x:v>0.91400046166861304</x:v>
      </x:c>
      <x:c r="AL90" s="14">
        <x:v>0.28478483532551402</x:v>
      </x:c>
      <x:c r="AM90" s="13">
        <x:v>2.59331269649633</x:v>
      </x:c>
      <x:c r="AN90" s="14">
        <x:v>0.69455179737224104</x:v>
      </x:c>
      <x:c r="AO90" s="13">
        <x:v>1.6793122348277101</x:v>
      </x:c>
      <x:c r="AP90" s="14">
        <x:v>0.75133249791046097</x:v>
      </x:c>
      <x:c r="AQ90" s="15"/>
      <x:c r="AR90" s="15"/>
      <x:c r="AS90" s="15"/>
      <x:c r="AT90" s="15"/>
      <x:c r="AU90" s="15"/>
      <x:c r="AV90" s="15"/>
      <x:c r="AW90" s="15"/>
      <x:c r="AX90" s="15"/>
      <x:c r="AY90" s="15"/>
      <x:c r="AZ90" s="15"/>
      <x:c r="BA90" s="13">
        <x:v>-74.081961805919804</x:v>
      </x:c>
      <x:c r="BB90" s="14">
        <x:v>1.16594350818337</x:v>
      </x:c>
      <x:c r="BC90" s="13">
        <x:v>-6.2836802979040796</x:v>
      </x:c>
      <x:c r="BD90" s="14">
        <x:v>0.63681619545337498</x:v>
      </x:c>
      <x:c r="BE90" s="13">
        <x:v>46.243596711802702</x:v>
      </x:c>
      <x:c r="BF90" s="14">
        <x:v>1.3292738732184799</x:v>
      </x:c>
      <x:c r="BG90" s="13">
        <x:v>34.6692512690706</x:v>
      </x:c>
      <x:c r="BH90" s="14">
        <x:v>1.0954486108600501</x:v>
      </x:c>
      <x:c r="BI90" s="13">
        <x:v>-0.54720587704943702</x:v>
      </x:c>
      <x:c r="BJ90" s="38">
        <x:v>0.32357102322646503</x:v>
      </x:c>
    </x:row>
    <x:row r="91" spans="1:62" ht="12.95" customHeight="1" x14ac:dyDescent="0.2">
      <x:c r="A91" s="2" t="s">
        <x:v>99</x:v>
      </x:c>
      <x:c r="B91" s="37">
        <x:v>3</x:v>
      </x:c>
      <x:c r="C91" s="13">
        <x:v>46.091586062503097</x:v>
      </x:c>
      <x:c r="D91" s="14">
        <x:v>1.18547561741318</x:v>
      </x:c>
      <x:c r="E91" s="13">
        <x:v>48.646017877167303</x:v>
      </x:c>
      <x:c r="F91" s="14">
        <x:v>1.54118203083988</x:v>
      </x:c>
      <x:c r="G91" s="13">
        <x:v>18.6624597300072</x:v>
      </x:c>
      <x:c r="H91" s="14">
        <x:v>2.3612512309757201</x:v>
      </x:c>
      <x:c r="I91" s="13">
        <x:v>-29.9835581471601</x:v>
      </x:c>
      <x:c r="J91" s="14">
        <x:v>2.98899384624566</x:v>
      </x:c>
      <x:c r="K91" s="13">
        <x:v>46.372679040049597</x:v>
      </x:c>
      <x:c r="L91" s="14">
        <x:v>1.1343970651644899</x:v>
      </x:c>
      <x:c r="M91" s="13">
        <x:v>45.785810875459198</x:v>
      </x:c>
      <x:c r="N91" s="14">
        <x:v>1.6351029284702101</x:v>
      </x:c>
      <x:c r="O91" s="13">
        <x:v>66.2909623258153</x:v>
      </x:c>
      <x:c r="P91" s="14">
        <x:v>3.2194241464040201</x:v>
      </x:c>
      <x:c r="Q91" s="13">
        <x:v>20.505151450356198</x:v>
      </x:c>
      <x:c r="R91" s="14">
        <x:v>3.8968129089678398</x:v>
      </x:c>
      <x:c r="S91" s="13">
        <x:v>3.08476379111256</x:v>
      </x:c>
      <x:c r="T91" s="14">
        <x:v>0.36651558186980898</x:v>
      </x:c>
      <x:c r="U91" s="13">
        <x:v>2.4418850061921802</x:v>
      </x:c>
      <x:c r="V91" s="14">
        <x:v>0.43660381978602097</x:v>
      </x:c>
      <x:c r="W91" s="13">
        <x:v>5.2069842549234302</x:v>
      </x:c>
      <x:c r="X91" s="14">
        <x:v>1.39433698221893</x:v>
      </x:c>
      <x:c r="Y91" s="13">
        <x:v>2.76509924873125</x:v>
      </x:c>
      <x:c r="Z91" s="14">
        <x:v>1.4646852441406299</x:v>
      </x:c>
      <x:c r="AA91" s="13">
        <x:v>1.9728996081558099</x:v>
      </x:c>
      <x:c r="AB91" s="14">
        <x:v>0.33009197751922698</x:v>
      </x:c>
      <x:c r="AC91" s="13">
        <x:v>1.7632672582095901</x:v>
      </x:c>
      <x:c r="AD91" s="14">
        <x:v>0.367180117664338</x:v>
      </x:c>
      <x:c r="AE91" s="13">
        <x:v>1.9439990102056299</x:v>
      </x:c>
      <x:c r="AF91" s="14">
        <x:v>0.75417981817235802</x:v>
      </x:c>
      <x:c r="AG91" s="13">
        <x:v>0.18073175199604</x:v>
      </x:c>
      <x:c r="AH91" s="14">
        <x:v>0.81276988484617596</x:v>
      </x:c>
      <x:c r="AI91" s="13">
        <x:v>2.47807149817891</x:v>
      </x:c>
      <x:c r="AJ91" s="14">
        <x:v>0.35817743405820301</x:v>
      </x:c>
      <x:c r="AK91" s="13">
        <x:v>1.3630189829717501</x:v>
      </x:c>
      <x:c r="AL91" s="14">
        <x:v>0.35907513211150399</x:v>
      </x:c>
      <x:c r="AM91" s="13">
        <x:v>7.89559467904839</x:v>
      </x:c>
      <x:c r="AN91" s="14">
        <x:v>1.78680420899229</x:v>
      </x:c>
      <x:c r="AO91" s="13">
        <x:v>6.5325756960766297</x:v>
      </x:c>
      <x:c r="AP91" s="14">
        <x:v>1.7737275205580201</x:v>
      </x:c>
      <x:c r="AQ91" s="15"/>
      <x:c r="AR91" s="15"/>
      <x:c r="AS91" s="15"/>
      <x:c r="AT91" s="15"/>
      <x:c r="AU91" s="15"/>
      <x:c r="AV91" s="15"/>
      <x:c r="AW91" s="15"/>
      <x:c r="AX91" s="15"/>
      <x:c r="AY91" s="15"/>
      <x:c r="AZ91" s="15"/>
      <x:c r="BA91" s="13">
        <x:v>-32.157929382390101</x:v>
      </x:c>
      <x:c r="BB91" s="14">
        <x:v>1.6055095445181</x:v>
      </x:c>
      <x:c r="BC91" s="13">
        <x:v>28.7526737129776</x:v>
      </x:c>
      <x:c r="BD91" s="14">
        <x:v>1.4468271249812099</x:v>
      </x:c>
      <x:c r="BE91" s="13">
        <x:v>1.66416122309393</x:v>
      </x:c>
      <x:c r="BF91" s="14">
        <x:v>0.44713329309793898</x:v>
      </x:c>
      <x:c r="BG91" s="13">
        <x:v>0.81227867002703802</x:v>
      </x:c>
      <x:c r="BH91" s="14">
        <x:v>0.40318899818917597</x:v>
      </x:c>
      <x:c r="BI91" s="13">
        <x:v>0.92881577629158796</x:v>
      </x:c>
      <x:c r="BJ91" s="38">
        <x:v>0.48228573523441098</x:v>
      </x:c>
    </x:row>
    <x:row r="92" spans="1:62" ht="12.95" customHeight="1" x14ac:dyDescent="0.2">
      <x:c r="A92" s="2" t="s">
        <x:v>51</x:v>
      </x:c>
      <x:c r="B92" s="37">
        <x:v>3</x:v>
      </x:c>
      <x:c r="C92" s="13">
        <x:v>91.399487091749407</x:v>
      </x:c>
      <x:c r="D92" s="14">
        <x:v>0.64791492944065299</x:v>
      </x:c>
      <x:c r="E92" s="13">
        <x:v>92.907521740645805</x:v>
      </x:c>
      <x:c r="F92" s="14">
        <x:v>0.67820811365369804</x:v>
      </x:c>
      <x:c r="G92" s="13">
        <x:v>62.3543389696624</x:v>
      </x:c>
      <x:c r="H92" s="14">
        <x:v>5.6043682844553997</x:v>
      </x:c>
      <x:c r="I92" s="13">
        <x:v>-30.553182770983401</x:v>
      </x:c>
      <x:c r="J92" s="14">
        <x:v>5.7994270475096803</x:v>
      </x:c>
      <x:c r="K92" s="13">
        <x:v>3.0549717065605</x:v>
      </x:c>
      <x:c r="L92" s="14">
        <x:v>0.47919814426010798</x:v>
      </x:c>
      <x:c r="M92" s="13">
        <x:v>2.14489759145467</x:v>
      </x:c>
      <x:c r="N92" s="14">
        <x:v>0.34471237416227202</x:v>
      </x:c>
      <x:c r="O92" s="13">
        <x:v>20.835386452487398</x:v>
      </x:c>
      <x:c r="P92" s="14">
        <x:v>4.4540261910699197</x:v>
      </x:c>
      <x:c r="Q92" s="13">
        <x:v>18.690488861032701</x:v>
      </x:c>
      <x:c r="R92" s="14">
        <x:v>4.4434817529335602</x:v>
      </x:c>
      <x:c r="S92" s="13">
        <x:v>0.97868453175216796</x:v>
      </x:c>
      <x:c r="T92" s="14">
        <x:v>0.21071066681577899</x:v>
      </x:c>
      <x:c r="U92" s="13">
        <x:v>1.0741114857782199</x:v>
      </x:c>
      <x:c r="V92" s="14">
        <x:v>0.32793189597179001</x:v>
      </x:c>
      <x:c r="W92" s="13">
        <x:v>1.1547719676472801</x:v>
      </x:c>
      <x:c r="X92" s="14">
        <x:v>0.99644787030999404</x:v>
      </x:c>
      <x:c r="Y92" s="13">
        <x:v>8.06604818690633E-2</x:v>
      </x:c>
      <x:c r="Z92" s="14">
        <x:v>1.0948589084237399</x:v>
      </x:c>
      <x:c r="AA92" s="13">
        <x:v>3.82360540181373</x:v>
      </x:c>
      <x:c r="AB92" s="14">
        <x:v>0.38656239090906702</x:v>
      </x:c>
      <x:c r="AC92" s="13">
        <x:v>3.1361003858636498</x:v>
      </x:c>
      <x:c r="AD92" s="14">
        <x:v>0.405690934356155</x:v>
      </x:c>
      <x:c r="AE92" s="13">
        <x:v>13.4417872509452</x:v>
      </x:c>
      <x:c r="AF92" s="14">
        <x:v>3.13802698640573</x:v>
      </x:c>
      <x:c r="AG92" s="13">
        <x:v>10.305686865081601</x:v>
      </x:c>
      <x:c r="AH92" s="14">
        <x:v>3.1817759564990298</x:v>
      </x:c>
      <x:c r="AI92" s="13">
        <x:v>0.74325126812420805</x:v>
      </x:c>
      <x:c r="AJ92" s="14">
        <x:v>0.15732204710963099</x:v>
      </x:c>
      <x:c r="AK92" s="13">
        <x:v>0.73736879625762297</x:v>
      </x:c>
      <x:c r="AL92" s="14">
        <x:v>0.204616302320585</x:v>
      </x:c>
      <x:c r="AM92" s="13">
        <x:v>2.2137153592576202</x:v>
      </x:c>
      <x:c r="AN92" s="14">
        <x:v>1.27216336269052</x:v>
      </x:c>
      <x:c r="AO92" s="13">
        <x:v>1.4763465629999999</x:v>
      </x:c>
      <x:c r="AP92" s="14">
        <x:v>1.2945523364924501</x:v>
      </x:c>
      <x:c r="AQ92" s="15"/>
      <x:c r="AR92" s="15"/>
      <x:c r="AS92" s="15"/>
      <x:c r="AT92" s="15"/>
      <x:c r="AU92" s="15"/>
      <x:c r="AV92" s="15"/>
      <x:c r="AW92" s="15"/>
      <x:c r="AX92" s="15"/>
      <x:c r="AY92" s="15"/>
      <x:c r="AZ92" s="15"/>
      <x:c r="BA92" s="13">
        <x:v>-2.3069295792527198</x:v>
      </x:c>
      <x:c r="BB92" s="14">
        <x:v>0.84560714603275799</x:v>
      </x:c>
      <x:c r="BC92" s="13">
        <x:v>1.3261961938470701</x:v>
      </x:c>
      <x:c r="BD92" s="14">
        <x:v>0.54351231610246598</x:v>
      </x:c>
      <x:c r="BE92" s="13">
        <x:v>0.33046087476257502</x:v>
      </x:c>
      <x:c r="BF92" s="14">
        <x:v>0.25240608939674403</x:v>
      </x:c>
      <x:c r="BG92" s="13">
        <x:v>0.89548792874073901</x:v>
      </x:c>
      <x:c r="BH92" s="14">
        <x:v>0.49554747963131801</x:v>
      </x:c>
      <x:c r="BI92" s="13">
        <x:v>-0.245215418097669</x:v>
      </x:c>
      <x:c r="BJ92" s="38">
        <x:v>0.27189474776124201</x:v>
      </x:c>
    </x:row>
    <x:row r="93" spans="1:62" ht="12.95" customHeight="1" x14ac:dyDescent="0.2">
      <x:c r="A93" s="2" t="s">
        <x:v>53</x:v>
      </x:c>
      <x:c r="B93" s="37">
        <x:v>3</x:v>
      </x:c>
      <x:c r="C93" s="13">
        <x:v>14.7144009446627</x:v>
      </x:c>
      <x:c r="D93" s="14">
        <x:v>0.89435037559960195</x:v>
      </x:c>
      <x:c r="E93" s="13">
        <x:v>14.2777152148835</x:v>
      </x:c>
      <x:c r="F93" s="14">
        <x:v>1.0628988422383101</x:v>
      </x:c>
      <x:c r="G93" s="13" t="s">
        <x:v>723</x:v>
      </x:c>
      <x:c r="H93" s="14" t="s">
        <x:v>723</x:v>
      </x:c>
      <x:c r="I93" s="13" t="s">
        <x:v>723</x:v>
      </x:c>
      <x:c r="J93" s="14" t="s">
        <x:v>723</x:v>
      </x:c>
      <x:c r="K93" s="13">
        <x:v>22.163359370222199</x:v>
      </x:c>
      <x:c r="L93" s="14">
        <x:v>0.87244623628289097</x:v>
      </x:c>
      <x:c r="M93" s="13">
        <x:v>22.465834230954702</x:v>
      </x:c>
      <x:c r="N93" s="14">
        <x:v>1.07854716211113</x:v>
      </x:c>
      <x:c r="O93" s="13" t="s">
        <x:v>723</x:v>
      </x:c>
      <x:c r="P93" s="14" t="s">
        <x:v>723</x:v>
      </x:c>
      <x:c r="Q93" s="13" t="s">
        <x:v>723</x:v>
      </x:c>
      <x:c r="R93" s="14" t="s">
        <x:v>723</x:v>
      </x:c>
      <x:c r="S93" s="13">
        <x:v>46.8634252289065</x:v>
      </x:c>
      <x:c r="T93" s="14">
        <x:v>1.1318910194037699</x:v>
      </x:c>
      <x:c r="U93" s="13">
        <x:v>48.092436465158798</x:v>
      </x:c>
      <x:c r="V93" s="14">
        <x:v>1.3117710541940899</x:v>
      </x:c>
      <x:c r="W93" s="13" t="s">
        <x:v>723</x:v>
      </x:c>
      <x:c r="X93" s="14" t="s">
        <x:v>723</x:v>
      </x:c>
      <x:c r="Y93" s="13" t="s">
        <x:v>723</x:v>
      </x:c>
      <x:c r="Z93" s="14" t="s">
        <x:v>723</x:v>
      </x:c>
      <x:c r="AA93" s="13">
        <x:v>12.4521362402362</x:v>
      </x:c>
      <x:c r="AB93" s="14">
        <x:v>0.81886628130542904</x:v>
      </x:c>
      <x:c r="AC93" s="13">
        <x:v>11.698874821775799</x:v>
      </x:c>
      <x:c r="AD93" s="14">
        <x:v>0.87690175931700698</x:v>
      </x:c>
      <x:c r="AE93" s="13" t="s">
        <x:v>723</x:v>
      </x:c>
      <x:c r="AF93" s="14" t="s">
        <x:v>723</x:v>
      </x:c>
      <x:c r="AG93" s="13" t="s">
        <x:v>723</x:v>
      </x:c>
      <x:c r="AH93" s="14" t="s">
        <x:v>723</x:v>
      </x:c>
      <x:c r="AI93" s="13">
        <x:v>3.8066782159724299</x:v>
      </x:c>
      <x:c r="AJ93" s="14">
        <x:v>0.37817421994246597</x:v>
      </x:c>
      <x:c r="AK93" s="13">
        <x:v>3.4651392672271299</x:v>
      </x:c>
      <x:c r="AL93" s="14">
        <x:v>0.479963602257657</x:v>
      </x:c>
      <x:c r="AM93" s="13" t="s">
        <x:v>723</x:v>
      </x:c>
      <x:c r="AN93" s="14" t="s">
        <x:v>723</x:v>
      </x:c>
      <x:c r="AO93" s="13" t="s">
        <x:v>723</x:v>
      </x:c>
      <x:c r="AP93" s="14" t="s">
        <x:v>723</x:v>
      </x:c>
      <x:c r="AQ93" s="15"/>
      <x:c r="AR93" s="15"/>
      <x:c r="AS93" s="15"/>
      <x:c r="AT93" s="15"/>
      <x:c r="AU93" s="15"/>
      <x:c r="AV93" s="15"/>
      <x:c r="AW93" s="15"/>
      <x:c r="AX93" s="15"/>
      <x:c r="AY93" s="15"/>
      <x:c r="AZ93" s="15"/>
      <x:c r="BA93" s="13">
        <x:v>-0.97333694464090603</x:v>
      </x:c>
      <x:c r="BB93" s="14">
        <x:v>1.2236161781899799</x:v>
      </x:c>
      <x:c r="BC93" s="13">
        <x:v>-5.9359024467383399E-2</x:v>
      </x:c>
      <x:c r="BD93" s="14">
        <x:v>1.36168602462106</x:v>
      </x:c>
      <x:c r="BE93" s="13">
        <x:v>-2.2825964952845799</x:v>
      </x:c>
      <x:c r="BF93" s="14">
        <x:v>1.6771419576379001</x:v>
      </x:c>
      <x:c r="BG93" s="13">
        <x:v>2.8328037665607302</x:v>
      </x:c>
      <x:c r="BH93" s="14">
        <x:v>1.0167286171221399</x:v>
      </x:c>
      <x:c r="BI93" s="13">
        <x:v>0.48248869783214599</x:v>
      </x:c>
      <x:c r="BJ93" s="38">
        <x:v>0.63651903835992996</x:v>
      </x:c>
    </x:row>
    <x:row r="94" spans="1:62" ht="12.95" customHeight="1" x14ac:dyDescent="0.2">
      <x:c r="A94" s="2" t="s">
        <x:v>58</x:v>
      </x:c>
      <x:c r="B94" s="37">
        <x:v>3</x:v>
      </x:c>
      <x:c r="C94" s="13">
        <x:v>65.109663768323401</x:v>
      </x:c>
      <x:c r="D94" s="14">
        <x:v>0.95671909231405206</x:v>
      </x:c>
      <x:c r="E94" s="13">
        <x:v>68.782213293834999</x:v>
      </x:c>
      <x:c r="F94" s="14">
        <x:v>1.39333151740483</x:v>
      </x:c>
      <x:c r="G94" s="13">
        <x:v>23.2346756595859</x:v>
      </x:c>
      <x:c r="H94" s="14">
        <x:v>3.3801540644736501</x:v>
      </x:c>
      <x:c r="I94" s="13">
        <x:v>-45.547537634249103</x:v>
      </x:c>
      <x:c r="J94" s="14">
        <x:v>3.83711043820978</x:v>
      </x:c>
      <x:c r="K94" s="13">
        <x:v>23.835791178098901</x:v>
      </x:c>
      <x:c r="L94" s="14">
        <x:v>0.94665079886512504</x:v>
      </x:c>
      <x:c r="M94" s="13">
        <x:v>22.951582071133899</x:v>
      </x:c>
      <x:c r="N94" s="14">
        <x:v>1.3559068652438</x:v>
      </x:c>
      <x:c r="O94" s="13">
        <x:v>54.293454067123399</x:v>
      </x:c>
      <x:c r="P94" s="14">
        <x:v>4.1696235907889898</x:v>
      </x:c>
      <x:c r="Q94" s="13">
        <x:v>31.3418719959895</x:v>
      </x:c>
      <x:c r="R94" s="14">
        <x:v>4.3746345234975701</x:v>
      </x:c>
      <x:c r="S94" s="13">
        <x:v>2.48543161383262</x:v>
      </x:c>
      <x:c r="T94" s="14">
        <x:v>0.325002247880819</x:v>
      </x:c>
      <x:c r="U94" s="13">
        <x:v>1.6349545252283599</x:v>
      </x:c>
      <x:c r="V94" s="14">
        <x:v>0.37257805068743599</x:v>
      </x:c>
      <x:c r="W94" s="13">
        <x:v>1.0914044417325099</x:v>
      </x:c>
      <x:c r="X94" s="14">
        <x:v>0.791600782973789</x:v>
      </x:c>
      <x:c r="Y94" s="13">
        <x:v>-0.54355008349585399</x:v>
      </x:c>
      <x:c r="Z94" s="14">
        <x:v>0.877549250692083</x:v>
      </x:c>
      <x:c r="AA94" s="13">
        <x:v>5.7221188307631197</x:v>
      </x:c>
      <x:c r="AB94" s="14">
        <x:v>0.51598389327750405</x:v>
      </x:c>
      <x:c r="AC94" s="13">
        <x:v>3.9168870130036799</x:v>
      </x:c>
      <x:c r="AD94" s="14">
        <x:v>0.535212366481153</x:v>
      </x:c>
      <x:c r="AE94" s="13">
        <x:v>14.2284137419611</x:v>
      </x:c>
      <x:c r="AF94" s="14">
        <x:v>2.71013776761253</x:v>
      </x:c>
      <x:c r="AG94" s="13">
        <x:v>10.3115267289574</x:v>
      </x:c>
      <x:c r="AH94" s="14">
        <x:v>2.7930072826947301</x:v>
      </x:c>
      <x:c r="AI94" s="13">
        <x:v>2.84699460898196</x:v>
      </x:c>
      <x:c r="AJ94" s="14">
        <x:v>0.39099201895303498</x:v>
      </x:c>
      <x:c r="AK94" s="13">
        <x:v>2.714363096799</x:v>
      </x:c>
      <x:c r="AL94" s="14">
        <x:v>0.43598974623835501</x:v>
      </x:c>
      <x:c r="AM94" s="13">
        <x:v>7.1520520895970296</x:v>
      </x:c>
      <x:c r="AN94" s="14">
        <x:v>2.3878892387342199</x:v>
      </x:c>
      <x:c r="AO94" s="13">
        <x:v>4.4376889927980301</x:v>
      </x:c>
      <x:c r="AP94" s="14">
        <x:v>2.3824815863325601</x:v>
      </x:c>
      <x:c r="AQ94" s="15"/>
      <x:c r="AR94" s="15"/>
      <x:c r="AS94" s="15"/>
      <x:c r="AT94" s="15"/>
      <x:c r="AU94" s="15"/>
      <x:c r="AV94" s="15"/>
      <x:c r="AW94" s="15"/>
      <x:c r="AX94" s="15"/>
      <x:c r="AY94" s="15"/>
      <x:c r="AZ94" s="15"/>
      <x:c r="BA94" s="13">
        <x:v>-25.8091725575952</x:v>
      </x:c>
      <x:c r="BB94" s="14">
        <x:v>1.13094688692454</x:v>
      </x:c>
      <x:c r="BC94" s="13">
        <x:v>21.039959642248</x:v>
      </x:c>
      <x:c r="BD94" s="14">
        <x:v>1.00331173523756</x:v>
      </x:c>
      <x:c r="BE94" s="13">
        <x:v>-0.87855628622273496</x:v>
      </x:c>
      <x:c r="BF94" s="14">
        <x:v>0.51057787426460999</x:v>
      </x:c>
      <x:c r="BG94" s="13">
        <x:v>4.39449371954362</x:v>
      </x:c>
      <x:c r="BH94" s="14">
        <x:v>0.57012475340079205</x:v>
      </x:c>
      <x:c r="BI94" s="13">
        <x:v>1.2532754820262899</x:v>
      </x:c>
      <x:c r="BJ94" s="38">
        <x:v>0.51110740128848897</x:v>
      </x:c>
    </x:row>
    <x:row r="95" spans="1:62" ht="12.95" customHeight="1" x14ac:dyDescent="0.2">
      <x:c r="A95" s="2" t="s">
        <x:v>62</x:v>
      </x:c>
      <x:c r="B95" s="37">
        <x:v>3</x:v>
      </x:c>
      <x:c r="C95" s="13">
        <x:v>53.990064340467598</x:v>
      </x:c>
      <x:c r="D95" s="14">
        <x:v>1.0055969665386799</x:v>
      </x:c>
      <x:c r="E95" s="13">
        <x:v>54.266817232760303</x:v>
      </x:c>
      <x:c r="F95" s="14">
        <x:v>1.1096266898851399</x:v>
      </x:c>
      <x:c r="G95" s="13">
        <x:v>43.985477446087998</x:v>
      </x:c>
      <x:c r="H95" s="14">
        <x:v>8.4016025327258692</x:v>
      </x:c>
      <x:c r="I95" s="13">
        <x:v>-10.2813397866723</x:v>
      </x:c>
      <x:c r="J95" s="14">
        <x:v>8.5266878649730806</x:v>
      </x:c>
      <x:c r="K95" s="13">
        <x:v>43.216909745924397</x:v>
      </x:c>
      <x:c r="L95" s="14">
        <x:v>0.96626904333067398</x:v>
      </x:c>
      <x:c r="M95" s="13">
        <x:v>43.335827937310803</x:v>
      </x:c>
      <x:c r="N95" s="14">
        <x:v>1.0319821441888</x:v>
      </x:c>
      <x:c r="O95" s="13">
        <x:v>51.123257392746197</x:v>
      </x:c>
      <x:c r="P95" s="14">
        <x:v>8.1614728601652402</x:v>
      </x:c>
      <x:c r="Q95" s="13">
        <x:v>7.7874294554354098</x:v>
      </x:c>
      <x:c r="R95" s="14">
        <x:v>8.3675044630885402</x:v>
      </x:c>
      <x:c r="S95" s="13">
        <x:v>2.07227902888184</x:v>
      </x:c>
      <x:c r="T95" s="14">
        <x:v>0.22523356178391701</x:v>
      </x:c>
      <x:c r="U95" s="13">
        <x:v>1.7092950698126399</x:v>
      </x:c>
      <x:c r="V95" s="14">
        <x:v>0.27341180708985802</x:v>
      </x:c>
      <x:c r="W95" s="13">
        <x:v>4.8912651611657898</x:v>
      </x:c>
      <x:c r="X95" s="14">
        <x:v>3.4804757732416598</x:v>
      </x:c>
      <x:c r="Y95" s="13">
        <x:v>3.1819700913531399</x:v>
      </x:c>
      <x:c r="Z95" s="14">
        <x:v>3.4985783869973099</x:v>
      </x:c>
      <x:c r="AA95" s="13">
        <x:v>0.68476448745616503</x:v>
      </x:c>
      <x:c r="AB95" s="14">
        <x:v>0.12184628231261301</x:v>
      </x:c>
      <x:c r="AC95" s="13">
        <x:v>0.68805976011625603</x:v>
      </x:c>
      <x:c r="AD95" s="14">
        <x:v>0.18580539695819201</x:v>
      </x:c>
      <x:c r="AE95" s="13">
        <x:v>0</x:v>
      </x:c>
      <x:c r="AF95" s="14">
        <x:v>0</x:v>
      </x:c>
      <x:c r="AG95" s="13">
        <x:v>-0.68805976011625603</x:v>
      </x:c>
      <x:c r="AH95" s="14">
        <x:v>0.18580539695819201</x:v>
      </x:c>
      <x:c r="AI95" s="13">
        <x:v>3.5982397269909601E-2</x:v>
      </x:c>
      <x:c r="AJ95" s="14">
        <x:v>3.5950173833329997E-2</x:v>
      </x:c>
      <x:c r="AK95" s="13">
        <x:v>0</x:v>
      </x:c>
      <x:c r="AL95" s="14">
        <x:v>0</x:v>
      </x:c>
      <x:c r="AM95" s="13">
        <x:v>0</x:v>
      </x:c>
      <x:c r="AN95" s="14">
        <x:v>0</x:v>
      </x:c>
      <x:c r="AO95" s="13">
        <x:v>0</x:v>
      </x:c>
      <x:c r="AP95" s="14">
        <x:v>0</x:v>
      </x:c>
      <x:c r="AQ95" s="15"/>
      <x:c r="AR95" s="15"/>
      <x:c r="AS95" s="15"/>
      <x:c r="AT95" s="15"/>
      <x:c r="AU95" s="15"/>
      <x:c r="AV95" s="15"/>
      <x:c r="AW95" s="15"/>
      <x:c r="AX95" s="15"/>
      <x:c r="AY95" s="15"/>
      <x:c r="AZ95" s="15"/>
      <x:c r="BA95" s="13">
        <x:v>-25.0764829202753</x:v>
      </x:c>
      <x:c r="BB95" s="14">
        <x:v>1.22949985726831</x:v>
      </x:c>
      <x:c r="BC95" s="13">
        <x:v>24.9841908826353</x:v>
      </x:c>
      <x:c r="BD95" s="14">
        <x:v>1.1776525338789401</x:v>
      </x:c>
      <x:c r="BE95" s="13">
        <x:v>0.18370246852980901</x:v>
      </x:c>
      <x:c r="BF95" s="14">
        <x:v>0.34802036086753502</x:v>
      </x:c>
      <x:c r="BG95" s="13">
        <x:v>1.8360435473315301E-2</x:v>
      </x:c>
      <x:c r="BH95" s="14">
        <x:v>0.192809355946088</x:v>
      </x:c>
      <x:c r="BI95" s="13">
        <x:v>-0.109770866363209</x:v>
      </x:c>
      <x:c r="BJ95" s="38">
        <x:v>7.9537103666053405E-2</x:v>
      </x:c>
    </x:row>
    <x:row r="96" spans="1:62" ht="12.95" customHeight="1" x14ac:dyDescent="0.2">
      <x:c r="A96" s="2" t="s">
        <x:v>63</x:v>
      </x:c>
      <x:c r="B96" s="37">
        <x:v>3</x:v>
      </x:c>
      <x:c r="C96" s="13">
        <x:v>61.2364344548945</x:v>
      </x:c>
      <x:c r="D96" s="14">
        <x:v>1.6445563319919601</x:v>
      </x:c>
      <x:c r="E96" s="13">
        <x:v>59.934938183275001</x:v>
      </x:c>
      <x:c r="F96" s="14">
        <x:v>2.1335583090474901</x:v>
      </x:c>
      <x:c r="G96" s="13">
        <x:v>63.165152624177999</x:v>
      </x:c>
      <x:c r="H96" s="14">
        <x:v>7.5038074388704299</x:v>
      </x:c>
      <x:c r="I96" s="13">
        <x:v>3.23021444090304</x:v>
      </x:c>
      <x:c r="J96" s="14">
        <x:v>8.0324490125250403</x:v>
      </x:c>
      <x:c r="K96" s="13">
        <x:v>4.9130250004624498</x:v>
      </x:c>
      <x:c r="L96" s="14">
        <x:v>0.53780726945880297</x:v>
      </x:c>
      <x:c r="M96" s="13">
        <x:v>5.4013664150742899</x:v>
      </x:c>
      <x:c r="N96" s="14">
        <x:v>0.71663579910650199</x:v>
      </x:c>
      <x:c r="O96" s="13">
        <x:v>5.6101180485679203</x:v>
      </x:c>
      <x:c r="P96" s="14">
        <x:v>2.66010422594533</x:v>
      </x:c>
      <x:c r="Q96" s="13">
        <x:v>0.20875163349363199</x:v>
      </x:c>
      <x:c r="R96" s="14">
        <x:v>2.8988977022915701</x:v>
      </x:c>
      <x:c r="S96" s="13">
        <x:v>25.126392775308499</x:v>
      </x:c>
      <x:c r="T96" s="14">
        <x:v>1.3672073428226199</x:v>
      </x:c>
      <x:c r="U96" s="13">
        <x:v>25.772599409613399</x:v>
      </x:c>
      <x:c r="V96" s="14">
        <x:v>1.68424961536106</x:v>
      </x:c>
      <x:c r="W96" s="13">
        <x:v>23.995310389357201</x:v>
      </x:c>
      <x:c r="X96" s="14">
        <x:v>7.3678079892183099</x:v>
      </x:c>
      <x:c r="Y96" s="13">
        <x:v>-1.7772890202562599</x:v>
      </x:c>
      <x:c r="Z96" s="14">
        <x:v>7.8601965197893104</x:v>
      </x:c>
      <x:c r="AA96" s="13">
        <x:v>7.6860270604727603</x:v>
      </x:c>
      <x:c r="AB96" s="14">
        <x:v>0.57311535616922404</x:v>
      </x:c>
      <x:c r="AC96" s="13">
        <x:v>7.69781078399848</x:v>
      </x:c>
      <x:c r="AD96" s="14">
        <x:v>0.80191648748034206</x:v>
      </x:c>
      <x:c r="AE96" s="13">
        <x:v>6.1442778874301904</x:v>
      </x:c>
      <x:c r="AF96" s="14">
        <x:v>3.6533220191126201</x:v>
      </x:c>
      <x:c r="AG96" s="13">
        <x:v>-1.5535328965683</x:v>
      </x:c>
      <x:c r="AH96" s="14">
        <x:v>3.70576218772782</x:v>
      </x:c>
      <x:c r="AI96" s="13">
        <x:v>1.0381207088617601</x:v>
      </x:c>
      <x:c r="AJ96" s="14">
        <x:v>0.20189229513471599</x:v>
      </x:c>
      <x:c r="AK96" s="13">
        <x:v>1.1932852080388501</x:v>
      </x:c>
      <x:c r="AL96" s="14">
        <x:v>0.270434642421372</x:v>
      </x:c>
      <x:c r="AM96" s="13">
        <x:v>1.08514105046673</x:v>
      </x:c>
      <x:c r="AN96" s="14">
        <x:v>1.07353966433546</x:v>
      </x:c>
      <x:c r="AO96" s="13">
        <x:v>-0.108144157572114</x:v>
      </x:c>
      <x:c r="AP96" s="14">
        <x:v>1.1116045910213801</x:v>
      </x:c>
      <x:c r="AQ96" s="15"/>
      <x:c r="AR96" s="15"/>
      <x:c r="AS96" s="15"/>
      <x:c r="AT96" s="15"/>
      <x:c r="AU96" s="15"/>
      <x:c r="AV96" s="15"/>
      <x:c r="AW96" s="15"/>
      <x:c r="AX96" s="15"/>
      <x:c r="AY96" s="15"/>
      <x:c r="AZ96" s="15"/>
      <x:c r="BA96" s="13">
        <x:v>1.6064378323839901</x:v>
      </x:c>
      <x:c r="BB96" s="14">
        <x:v>2.41633033093665</x:v>
      </x:c>
      <x:c r="BC96" s="13">
        <x:v>-9.1622230837462099E-2</x:v>
      </x:c>
      <x:c r="BD96" s="14">
        <x:v>0.68116608144241397</x:v>
      </x:c>
      <x:c r="BE96" s="13">
        <x:v>0.45005333954489402</x:v>
      </x:c>
      <x:c r="BF96" s="14">
        <x:v>2.1505219556456301</x:v>
      </x:c>
      <x:c r="BG96" s="13">
        <x:v>-1.6273723204525801</x:v>
      </x:c>
      <x:c r="BH96" s="14">
        <x:v>0.96196646717870105</x:v>
      </x:c>
      <x:c r="BI96" s="13">
        <x:v>-0.33749662063884001</x:v>
      </x:c>
      <x:c r="BJ96" s="38">
        <x:v>0.32816979914421102</x:v>
      </x:c>
    </x:row>
    <x:row r="97" spans="1:62" ht="12.95" customHeight="1" x14ac:dyDescent="0.2">
      <x:c r="A97" s="39" t="s">
        <x:v>192</x:v>
      </x:c>
      <x:c r="B97" s="40">
        <x:v>3</x:v>
      </x:c>
      <x:c r="C97" s="41">
        <x:v>50.528831727653198</x:v>
      </x:c>
      <x:c r="D97" s="42">
        <x:v>0.36595090781793399</x:v>
      </x:c>
      <x:c r="E97" s="41">
        <x:v>51.5552581476041</x:v>
      </x:c>
      <x:c r="F97" s="42">
        <x:v>0.46405833779355499</x:v>
      </x:c>
      <x:c r="G97" s="41">
        <x:v>33.854189784010202</x:v>
      </x:c>
      <x:c r="H97" s="42">
        <x:v>1.9627957335413699</x:v>
      </x:c>
      <x:c r="I97" s="41">
        <x:v>-23.026431639696899</x:v>
      </x:c>
      <x:c r="J97" s="42">
        <x:v>2.0657525333596101</x:v>
      </x:c>
      <x:c r="K97" s="41">
        <x:v>21.624663053467501</x:v>
      </x:c>
      <x:c r="L97" s="42">
        <x:v>0.289309452886786</x:v>
      </x:c>
      <x:c r="M97" s="41">
        <x:v>21.153058164319301</x:v>
      </x:c>
      <x:c r="N97" s="42">
        <x:v>0.38040927515418299</x:v>
      </x:c>
      <x:c r="O97" s="41">
        <x:v>37.785440496155701</x:v>
      </x:c>
      <x:c r="P97" s="42">
        <x:v>1.6797741715343599</x:v>
      </x:c>
      <x:c r="Q97" s="41">
        <x:v>16.819921769927198</x:v>
      </x:c>
      <x:c r="R97" s="42">
        <x:v>1.76407633652233</x:v>
      </x:c>
      <x:c r="S97" s="41">
        <x:v>16.946430436129202</x:v>
      </x:c>
      <x:c r="T97" s="42">
        <x:v>0.27217992915400002</x:v>
      </x:c>
      <x:c r="U97" s="41">
        <x:v>16.4835685743227</x:v>
      </x:c>
      <x:c r="V97" s="42">
        <x:v>0.34629254348609301</x:v>
      </x:c>
      <x:c r="W97" s="41">
        <x:v>13.0296807310025</x:v>
      </x:c>
      <x:c r="X97" s="42">
        <x:v>1.2776704491984701</x:v>
      </x:c>
      <x:c r="Y97" s="41">
        <x:v>1.0616647125134699</x:v>
      </x:c>
      <x:c r="Z97" s="42">
        <x:v>1.33784604707966</x:v>
      </x:c>
      <x:c r="AA97" s="41">
        <x:v>9.3261940800942291</x:v>
      </x:c>
      <x:c r="AB97" s="42">
        <x:v>0.20738692862525701</x:v>
      </x:c>
      <x:c r="AC97" s="41">
        <x:v>9.4440097352742995</x:v>
      </x:c>
      <x:c r="AD97" s="42">
        <x:v>0.26532097830034401</x:v>
      </x:c>
      <x:c r="AE97" s="41">
        <x:v>12.1925765863745</x:v>
      </x:c>
      <x:c r="AF97" s="42">
        <x:v>0.92847176908870799</x:v>
      </x:c>
      <x:c r="AG97" s="41">
        <x:v>3.0706904348861599</x:v>
      </x:c>
      <x:c r="AH97" s="42">
        <x:v>0.95490909579389505</x:v>
      </x:c>
      <x:c r="AI97" s="41">
        <x:v>1.5738807026558099</x:v>
      </x:c>
      <x:c r="AJ97" s="42">
        <x:v>9.5052383218265202E-2</x:v>
      </x:c>
      <x:c r="AK97" s="41">
        <x:v>1.36410537847955</x:v>
      </x:c>
      <x:c r="AL97" s="42">
        <x:v>0.11096044988748099</x:v>
      </x:c>
      <x:c r="AM97" s="41">
        <x:v>3.1381124024571299</x:v>
      </x:c>
      <x:c r="AN97" s="42">
        <x:v>0.518310431439019</x:v>
      </x:c>
      <x:c r="AO97" s="41">
        <x:v>2.07415472237009</x:v>
      </x:c>
      <x:c r="AP97" s="42">
        <x:v>0.51727412215356205</x:v>
      </x:c>
      <x:c r="AQ97" s="30"/>
      <x:c r="AR97" s="30"/>
      <x:c r="AS97" s="30"/>
      <x:c r="AT97" s="30"/>
      <x:c r="AU97" s="30"/>
      <x:c r="AV97" s="30"/>
      <x:c r="AW97" s="30"/>
      <x:c r="AX97" s="30"/>
      <x:c r="AY97" s="30"/>
      <x:c r="AZ97" s="30"/>
      <x:c r="BA97" s="41">
        <x:v>-22.0398593656342</x:v>
      </x:c>
      <x:c r="BB97" s="42">
        <x:v>0.50545386383894397</x:v>
      </x:c>
      <x:c r="BC97" s="41">
        <x:v>11.3477344656844</x:v>
      </x:c>
      <x:c r="BD97" s="42">
        <x:v>0.36681544418911699</x:v>
      </x:c>
      <x:c r="BE97" s="41">
        <x:v>5.1433576359435804</x:v>
      </x:c>
      <x:c r="BF97" s="42">
        <x:v>0.39859461144617803</x:v>
      </x:c>
      <x:c r="BG97" s="41">
        <x:v>5.3845700934728598</x:v>
      </x:c>
      <x:c r="BH97" s="42">
        <x:v>0.25953270335509698</x:v>
      </x:c>
      <x:c r="BI97" s="41">
        <x:v>0.16419717053331101</x:v>
      </x:c>
      <x:c r="BJ97" s="43">
        <x:v>0.140567110015761</x:v>
      </x:c>
    </x:row>
    <x:row r="99" spans="1:62" x14ac:dyDescent="0.2">
      <x:c r="A99" t="s">
        <x:v>151</x:v>
      </x:c>
    </x:row>
    <x:row r="100" spans="1:62" x14ac:dyDescent="0.2">
      <x:c r="A100" s="52" t="s">
        <x:v>150</x:v>
      </x:c>
    </x:row>
    <x:row r="101" spans="1:62" x14ac:dyDescent="0.2">
      <x:c r="A101" s="44" t="s">
        <x:v>101</x:v>
      </x:c>
    </x:row>
    <x:row r="102" spans="1:62" x14ac:dyDescent="0.2">
      <x:c r="A102" s="44" t="s">
        <x:v>90</x:v>
      </x:c>
    </x:row>
    <x:row r="103" spans="1:62" x14ac:dyDescent="0.2">
      <x:c r="A103" s="44" t="s">
        <x:v>67</x:v>
      </x:c>
    </x:row>
    <x:row r="104" spans="1:62" x14ac:dyDescent="0.2">
      <x:c r="A104" s="45" t="str">
        <x:f>HYPERLINK("https://oecdcode.org/disclaimers/cyprus.html", "Information on data for Cyprus: https://oecdcode.org/disclaimers/cyprus.html")</x:f>
        <x:v>Information on data for Cyprus: https://oecdcode.org/disclaimers/cyprus.html</x:v>
      </x:c>
    </x:row>
    <x:row r="105" spans="1:62" x14ac:dyDescent="0.2">
      <x:c r="A105" s="44" t="s">
        <x:v>69</x:v>
      </x:c>
    </x:row>
  </x:sheetData>
  <x:mergeCells count="46">
    <x:mergeCell ref="BC9:BD9"/>
    <x:mergeCell ref="BE9:BF9"/>
    <x:mergeCell ref="BG9:BH9"/>
    <x:mergeCell ref="BI9:BJ9"/>
    <x:mergeCell ref="AQ9:AR9"/>
    <x:mergeCell ref="AS9:AT9"/>
    <x:mergeCell ref="AU9:AV9"/>
    <x:mergeCell ref="AW9:AX9"/>
    <x:mergeCell ref="AY9:AZ9"/>
    <x:mergeCell ref="BA9:BB9"/>
    <x:mergeCell ref="AO9:AP9"/>
    <x:mergeCell ref="AC8:AH8"/>
    <x:mergeCell ref="AI8:AJ9"/>
    <x:mergeCell ref="AK8:AP8"/>
    <x:mergeCell ref="AQ8:AZ8"/>
    <x:mergeCell ref="AC9:AD9"/>
    <x:mergeCell ref="AE9:AF9"/>
    <x:mergeCell ref="AG9:AH9"/>
    <x:mergeCell ref="AK9:AL9"/>
    <x:mergeCell ref="AM9:AN9"/>
    <x:mergeCell ref="AA8:AB9"/>
    <x:mergeCell ref="Q9:R9"/>
    <x:mergeCell ref="U9:V9"/>
    <x:mergeCell ref="W9:X9"/>
    <x:mergeCell ref="Y9:Z9"/>
    <x:mergeCell ref="E8:J8"/>
    <x:mergeCell ref="K8:L9"/>
    <x:mergeCell ref="M8:R8"/>
    <x:mergeCell ref="S8:T9"/>
    <x:mergeCell ref="U8:Z8"/>
    <x:mergeCell ref="B6:B10"/>
    <x:mergeCell ref="C6:BJ6"/>
    <x:mergeCell ref="C7:J7"/>
    <x:mergeCell ref="K7:R7"/>
    <x:mergeCell ref="S7:Z7"/>
    <x:mergeCell ref="AA7:AH7"/>
    <x:mergeCell ref="AI7:AP7"/>
    <x:mergeCell ref="AQ7:AZ7"/>
    <x:mergeCell ref="BA7:BJ7"/>
    <x:mergeCell ref="C8:D9"/>
    <x:mergeCell ref="BA8:BJ8"/>
    <x:mergeCell ref="E9:F9"/>
    <x:mergeCell ref="G9:H9"/>
    <x:mergeCell ref="I9:J9"/>
    <x:mergeCell ref="M9:N9"/>
    <x:mergeCell ref="O9:P9"/>
  </x:mergeCells>
  <x:conditionalFormatting sqref="I1:I200">
    <x:cfRule type="expression" dxfId="747" priority="15">
      <x:formula>ABS(I1/J1)&gt;1.95996398454005</x:formula>
    </x:cfRule>
  </x:conditionalFormatting>
  <x:conditionalFormatting sqref="Q1:Q200">
    <x:cfRule type="expression" dxfId="746" priority="14">
      <x:formula>ABS(Q1/R1)&gt;1.95996398454005</x:formula>
    </x:cfRule>
  </x:conditionalFormatting>
  <x:conditionalFormatting sqref="Y1:Y200">
    <x:cfRule type="expression" dxfId="745" priority="13">
      <x:formula>ABS(Y1/Z1)&gt;1.95996398454005</x:formula>
    </x:cfRule>
  </x:conditionalFormatting>
  <x:conditionalFormatting sqref="AG1:AG200">
    <x:cfRule type="expression" dxfId="744" priority="12">
      <x:formula>ABS(AG1/AH1)&gt;1.95996398454005</x:formula>
    </x:cfRule>
  </x:conditionalFormatting>
  <x:conditionalFormatting sqref="AO1:AO200">
    <x:cfRule type="expression" dxfId="743" priority="11">
      <x:formula>ABS(AO1/AP1)&gt;1.95996398454005</x:formula>
    </x:cfRule>
  </x:conditionalFormatting>
  <x:conditionalFormatting sqref="AQ1:AQ200">
    <x:cfRule type="expression" dxfId="742" priority="10">
      <x:formula>ABS(AQ1/AR1)&gt;1.95996398454005</x:formula>
    </x:cfRule>
  </x:conditionalFormatting>
  <x:conditionalFormatting sqref="AS1:AS200">
    <x:cfRule type="expression" dxfId="741" priority="9">
      <x:formula>ABS(AS1/AT1)&gt;1.95996398454005</x:formula>
    </x:cfRule>
  </x:conditionalFormatting>
  <x:conditionalFormatting sqref="AU1:AU200">
    <x:cfRule type="expression" dxfId="740" priority="8">
      <x:formula>ABS(AU1/AV1)&gt;1.95996398454005</x:formula>
    </x:cfRule>
  </x:conditionalFormatting>
  <x:conditionalFormatting sqref="AW1:AW200">
    <x:cfRule type="expression" dxfId="739" priority="7">
      <x:formula>ABS(AW1/AX1)&gt;1.95996398454005</x:formula>
    </x:cfRule>
  </x:conditionalFormatting>
  <x:conditionalFormatting sqref="AY1:AY200">
    <x:cfRule type="expression" dxfId="738" priority="6">
      <x:formula>ABS(AY1/AZ1)&gt;1.95996398454005</x:formula>
    </x:cfRule>
  </x:conditionalFormatting>
  <x:conditionalFormatting sqref="BA1:BA200">
    <x:cfRule type="expression" dxfId="737" priority="5">
      <x:formula>ABS(BA1/BB1)&gt;1.95996398454005</x:formula>
    </x:cfRule>
  </x:conditionalFormatting>
  <x:conditionalFormatting sqref="BC1:BC200">
    <x:cfRule type="expression" dxfId="736" priority="4">
      <x:formula>ABS(BC1/BD1)&gt;1.95996398454005</x:formula>
    </x:cfRule>
  </x:conditionalFormatting>
  <x:conditionalFormatting sqref="BE1:BE200">
    <x:cfRule type="expression" dxfId="735" priority="3">
      <x:formula>ABS(BE1/BF1)&gt;1.95996398454005</x:formula>
    </x:cfRule>
  </x:conditionalFormatting>
  <x:conditionalFormatting sqref="BG1:BG200">
    <x:cfRule type="expression" dxfId="734" priority="2">
      <x:formula>ABS(BG1/BH1)&gt;1.95996398454005</x:formula>
    </x:cfRule>
  </x:conditionalFormatting>
  <x:conditionalFormatting sqref="BI1:BI200">
    <x:cfRule type="expression" dxfId="733" priority="1">
      <x:formula>ABS(BI1/BJ1)&gt;1.95996398454005</x:formula>
    </x:cfRule>
  </x:conditionalFormatting>
  <x:pageMargins left="0.7" right="0.7" top="0.75" bottom="0.75" header="0.3" footer="0.3"/>
  <x:pageSetup orientation="portrait"/>
  <x:headerFooter>
    <x:oddFooter>&amp;C_x000D_&amp;1#&amp;"Calibri"&amp;10&amp;K0000FF Restricted Use - À usage restreint</x:oddFooter>
  </x:headerFooter>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dimension ref="A1:BV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74" x14ac:dyDescent="0.2">
      <x:c r="A1" s="1" t="s">
        <x:v>211</x:v>
      </x:c>
    </x:row>
    <x:row r="2" spans="1:74" x14ac:dyDescent="0.2">
      <x:c r="A2" s="51" t="s">
        <x:v>212</x:v>
      </x:c>
    </x:row>
    <x:row r="3" spans="1:74" x14ac:dyDescent="0.2">
      <x:c r="A3" s="47" t="s">
        <x:v>337</x:v>
      </x:c>
    </x:row>
    <x:row r="4" spans="1:74" x14ac:dyDescent="0.2">
      <x:c r="A4" s="147" t="str">
        <x:f>HYPERLINK("#'TOC'!A1", "Back to TOC")</x:f>
        <x:v>Back to TOC</x:v>
      </x:c>
    </x:row>
    <x:row r="6" spans="1:74" ht="15.95" customHeight="1" x14ac:dyDescent="0.2">
      <x:c r="B6" s="670" t="s">
        <x:v>338</x:v>
      </x:c>
      <x:c r="C6" s="673" t="s">
        <x:v>419</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4"/>
    </x:row>
    <x:row r="7" spans="1:74" ht="32.1" customHeight="1" x14ac:dyDescent="0.2">
      <x:c r="B7" s="671"/>
      <x:c r="C7" s="675" t="s">
        <x:v>420</x:v>
      </x:c>
      <x:c r="D7" s="675"/>
      <x:c r="E7" s="675"/>
      <x:c r="F7" s="675"/>
      <x:c r="G7" s="675"/>
      <x:c r="H7" s="675"/>
      <x:c r="I7" s="675"/>
      <x:c r="J7" s="675"/>
      <x:c r="K7" s="675" t="s">
        <x:v>421</x:v>
      </x:c>
      <x:c r="L7" s="675"/>
      <x:c r="M7" s="675"/>
      <x:c r="N7" s="675"/>
      <x:c r="O7" s="675"/>
      <x:c r="P7" s="675"/>
      <x:c r="Q7" s="675"/>
      <x:c r="R7" s="675"/>
      <x:c r="S7" s="675" t="s">
        <x:v>422</x:v>
      </x:c>
      <x:c r="T7" s="675"/>
      <x:c r="U7" s="675"/>
      <x:c r="V7" s="675"/>
      <x:c r="W7" s="675"/>
      <x:c r="X7" s="675"/>
      <x:c r="Y7" s="675"/>
      <x:c r="Z7" s="675"/>
      <x:c r="AA7" s="675" t="s">
        <x:v>423</x:v>
      </x:c>
      <x:c r="AB7" s="675"/>
      <x:c r="AC7" s="675"/>
      <x:c r="AD7" s="675"/>
      <x:c r="AE7" s="675"/>
      <x:c r="AF7" s="675"/>
      <x:c r="AG7" s="675"/>
      <x:c r="AH7" s="675"/>
      <x:c r="AI7" s="675" t="s">
        <x:v>424</x:v>
      </x:c>
      <x:c r="AJ7" s="675"/>
      <x:c r="AK7" s="675"/>
      <x:c r="AL7" s="675"/>
      <x:c r="AM7" s="675"/>
      <x:c r="AN7" s="675"/>
      <x:c r="AO7" s="675"/>
      <x:c r="AP7" s="675"/>
      <x:c r="AQ7" s="675" t="s">
        <x:v>425</x:v>
      </x:c>
      <x:c r="AR7" s="675"/>
      <x:c r="AS7" s="675"/>
      <x:c r="AT7" s="675"/>
      <x:c r="AU7" s="675"/>
      <x:c r="AV7" s="675"/>
      <x:c r="AW7" s="675"/>
      <x:c r="AX7" s="675"/>
      <x:c r="AY7" s="678" t="s">
        <x:v>352</x:v>
      </x:c>
      <x:c r="AZ7" s="678"/>
      <x:c r="BA7" s="678"/>
      <x:c r="BB7" s="678"/>
      <x:c r="BC7" s="678"/>
      <x:c r="BD7" s="678"/>
      <x:c r="BE7" s="678"/>
      <x:c r="BF7" s="678"/>
      <x:c r="BG7" s="678"/>
      <x:c r="BH7" s="678"/>
      <x:c r="BI7" s="678"/>
      <x:c r="BJ7" s="678"/>
      <x:c r="BK7" s="678" t="s">
        <x:v>353</x:v>
      </x:c>
      <x:c r="BL7" s="678"/>
      <x:c r="BM7" s="678"/>
      <x:c r="BN7" s="678"/>
      <x:c r="BO7" s="678"/>
      <x:c r="BP7" s="678"/>
      <x:c r="BQ7" s="678"/>
      <x:c r="BR7" s="678"/>
      <x:c r="BS7" s="678"/>
      <x:c r="BT7" s="678"/>
      <x:c r="BU7" s="678"/>
      <x:c r="BV7" s="680"/>
    </x:row>
    <x:row r="8" spans="1:74" ht="15.95" customHeight="1" x14ac:dyDescent="0.2">
      <x:c r="B8" s="671"/>
      <x:c r="C8" s="676" t="s">
        <x:v>341</x:v>
      </x:c>
      <x:c r="D8" s="676"/>
      <x:c r="E8" s="676" t="s">
        <x:v>344</x:v>
      </x:c>
      <x:c r="F8" s="676"/>
      <x:c r="G8" s="676"/>
      <x:c r="H8" s="676"/>
      <x:c r="I8" s="676"/>
      <x:c r="J8" s="676"/>
      <x:c r="K8" s="676" t="s">
        <x:v>341</x:v>
      </x:c>
      <x:c r="L8" s="676"/>
      <x:c r="M8" s="676" t="s">
        <x:v>344</x:v>
      </x:c>
      <x:c r="N8" s="676"/>
      <x:c r="O8" s="676"/>
      <x:c r="P8" s="676"/>
      <x:c r="Q8" s="676"/>
      <x:c r="R8" s="676"/>
      <x:c r="S8" s="676" t="s">
        <x:v>341</x:v>
      </x:c>
      <x:c r="T8" s="676"/>
      <x:c r="U8" s="676" t="s">
        <x:v>344</x:v>
      </x:c>
      <x:c r="V8" s="676"/>
      <x:c r="W8" s="676"/>
      <x:c r="X8" s="676"/>
      <x:c r="Y8" s="676"/>
      <x:c r="Z8" s="676"/>
      <x:c r="AA8" s="676" t="s">
        <x:v>341</x:v>
      </x:c>
      <x:c r="AB8" s="676"/>
      <x:c r="AC8" s="676" t="s">
        <x:v>344</x:v>
      </x:c>
      <x:c r="AD8" s="676"/>
      <x:c r="AE8" s="676"/>
      <x:c r="AF8" s="676"/>
      <x:c r="AG8" s="676"/>
      <x:c r="AH8" s="676"/>
      <x:c r="AI8" s="676" t="s">
        <x:v>341</x:v>
      </x:c>
      <x:c r="AJ8" s="676"/>
      <x:c r="AK8" s="676" t="s">
        <x:v>344</x:v>
      </x:c>
      <x:c r="AL8" s="676"/>
      <x:c r="AM8" s="676"/>
      <x:c r="AN8" s="676"/>
      <x:c r="AO8" s="676"/>
      <x:c r="AP8" s="676"/>
      <x:c r="AQ8" s="676" t="s">
        <x:v>341</x:v>
      </x:c>
      <x:c r="AR8" s="676"/>
      <x:c r="AS8" s="676" t="s">
        <x:v>344</x:v>
      </x:c>
      <x:c r="AT8" s="676"/>
      <x:c r="AU8" s="676"/>
      <x:c r="AV8" s="676"/>
      <x:c r="AW8" s="676"/>
      <x:c r="AX8" s="676"/>
      <x:c r="AY8" s="679" t="s">
        <x:v>341</x:v>
      </x:c>
      <x:c r="AZ8" s="679"/>
      <x:c r="BA8" s="679"/>
      <x:c r="BB8" s="679"/>
      <x:c r="BC8" s="679"/>
      <x:c r="BD8" s="679"/>
      <x:c r="BE8" s="679"/>
      <x:c r="BF8" s="679"/>
      <x:c r="BG8" s="679"/>
      <x:c r="BH8" s="679"/>
      <x:c r="BI8" s="679"/>
      <x:c r="BJ8" s="679"/>
      <x:c r="BK8" s="679" t="s">
        <x:v>341</x:v>
      </x:c>
      <x:c r="BL8" s="679"/>
      <x:c r="BM8" s="679"/>
      <x:c r="BN8" s="679"/>
      <x:c r="BO8" s="679"/>
      <x:c r="BP8" s="679"/>
      <x:c r="BQ8" s="679"/>
      <x:c r="BR8" s="679"/>
      <x:c r="BS8" s="679"/>
      <x:c r="BT8" s="679"/>
      <x:c r="BU8" s="679"/>
      <x:c r="BV8" s="681"/>
    </x:row>
    <x:row r="9" spans="1:74" ht="63.95" customHeight="1" x14ac:dyDescent="0.2">
      <x:c r="B9" s="671"/>
      <x:c r="C9" s="676"/>
      <x:c r="D9" s="676"/>
      <x:c r="E9" s="677" t="s">
        <x:v>345</x:v>
      </x:c>
      <x:c r="F9" s="677"/>
      <x:c r="G9" s="677" t="s">
        <x:v>346</x:v>
      </x:c>
      <x:c r="H9" s="677"/>
      <x:c r="I9" s="677" t="s">
        <x:v>114</x:v>
      </x:c>
      <x:c r="J9" s="677"/>
      <x:c r="K9" s="676"/>
      <x:c r="L9" s="676"/>
      <x:c r="M9" s="677" t="s">
        <x:v>345</x:v>
      </x:c>
      <x:c r="N9" s="677"/>
      <x:c r="O9" s="677" t="s">
        <x:v>346</x:v>
      </x:c>
      <x:c r="P9" s="677"/>
      <x:c r="Q9" s="677" t="s">
        <x:v>114</x:v>
      </x:c>
      <x:c r="R9" s="677"/>
      <x:c r="S9" s="676"/>
      <x:c r="T9" s="676"/>
      <x:c r="U9" s="677" t="s">
        <x:v>345</x:v>
      </x:c>
      <x:c r="V9" s="677"/>
      <x:c r="W9" s="677" t="s">
        <x:v>346</x:v>
      </x:c>
      <x:c r="X9" s="677"/>
      <x:c r="Y9" s="677" t="s">
        <x:v>114</x:v>
      </x:c>
      <x:c r="Z9" s="677"/>
      <x:c r="AA9" s="676"/>
      <x:c r="AB9" s="676"/>
      <x:c r="AC9" s="677" t="s">
        <x:v>345</x:v>
      </x:c>
      <x:c r="AD9" s="677"/>
      <x:c r="AE9" s="677" t="s">
        <x:v>346</x:v>
      </x:c>
      <x:c r="AF9" s="677"/>
      <x:c r="AG9" s="677" t="s">
        <x:v>114</x:v>
      </x:c>
      <x:c r="AH9" s="677"/>
      <x:c r="AI9" s="676"/>
      <x:c r="AJ9" s="676"/>
      <x:c r="AK9" s="677" t="s">
        <x:v>345</x:v>
      </x:c>
      <x:c r="AL9" s="677"/>
      <x:c r="AM9" s="677" t="s">
        <x:v>346</x:v>
      </x:c>
      <x:c r="AN9" s="677"/>
      <x:c r="AO9" s="677" t="s">
        <x:v>114</x:v>
      </x:c>
      <x:c r="AP9" s="677"/>
      <x:c r="AQ9" s="676"/>
      <x:c r="AR9" s="676"/>
      <x:c r="AS9" s="677" t="s">
        <x:v>345</x:v>
      </x:c>
      <x:c r="AT9" s="677"/>
      <x:c r="AU9" s="677" t="s">
        <x:v>346</x:v>
      </x:c>
      <x:c r="AV9" s="677"/>
      <x:c r="AW9" s="677" t="s">
        <x:v>114</x:v>
      </x:c>
      <x:c r="AX9" s="677"/>
      <x:c r="AY9" s="679" t="s">
        <x:v>420</x:v>
      </x:c>
      <x:c r="AZ9" s="679"/>
      <x:c r="BA9" s="679" t="s">
        <x:v>421</x:v>
      </x:c>
      <x:c r="BB9" s="679"/>
      <x:c r="BC9" s="679" t="s">
        <x:v>422</x:v>
      </x:c>
      <x:c r="BD9" s="679"/>
      <x:c r="BE9" s="679" t="s">
        <x:v>423</x:v>
      </x:c>
      <x:c r="BF9" s="679"/>
      <x:c r="BG9" s="679" t="s">
        <x:v>424</x:v>
      </x:c>
      <x:c r="BH9" s="679"/>
      <x:c r="BI9" s="679" t="s">
        <x:v>425</x:v>
      </x:c>
      <x:c r="BJ9" s="679"/>
      <x:c r="BK9" s="679" t="s">
        <x:v>420</x:v>
      </x:c>
      <x:c r="BL9" s="679"/>
      <x:c r="BM9" s="679" t="s">
        <x:v>421</x:v>
      </x:c>
      <x:c r="BN9" s="679"/>
      <x:c r="BO9" s="679" t="s">
        <x:v>422</x:v>
      </x:c>
      <x:c r="BP9" s="679"/>
      <x:c r="BQ9" s="679" t="s">
        <x:v>423</x:v>
      </x:c>
      <x:c r="BR9" s="679"/>
      <x:c r="BS9" s="679" t="s">
        <x:v>424</x:v>
      </x:c>
      <x:c r="BT9" s="679"/>
      <x:c r="BU9" s="679" t="s">
        <x:v>425</x:v>
      </x:c>
      <x:c r="BV9" s="681"/>
    </x:row>
    <x:row r="10" spans="1:74" ht="15.95" customHeight="1" x14ac:dyDescent="0.2">
      <x:c r="B10" s="672"/>
      <x:c r="C10" s="4" t="s">
        <x:v>343</x:v>
      </x:c>
      <x:c r="D10" s="4" t="s">
        <x:v>342</x:v>
      </x:c>
      <x:c r="E10" s="4" t="s">
        <x:v>343</x:v>
      </x:c>
      <x:c r="F10" s="4" t="s">
        <x:v>342</x:v>
      </x:c>
      <x:c r="G10" s="4" t="s">
        <x:v>343</x:v>
      </x:c>
      <x:c r="H10" s="4" t="s">
        <x:v>342</x:v>
      </x:c>
      <x:c r="I10" s="4" t="s">
        <x:v>347</x:v>
      </x:c>
      <x:c r="J10" s="4" t="s">
        <x:v>342</x:v>
      </x:c>
      <x:c r="K10" s="4" t="s">
        <x:v>343</x:v>
      </x:c>
      <x:c r="L10" s="4" t="s">
        <x:v>342</x:v>
      </x:c>
      <x:c r="M10" s="4" t="s">
        <x:v>343</x:v>
      </x:c>
      <x:c r="N10" s="4" t="s">
        <x:v>342</x:v>
      </x:c>
      <x:c r="O10" s="4" t="s">
        <x:v>343</x:v>
      </x:c>
      <x:c r="P10" s="4" t="s">
        <x:v>342</x:v>
      </x:c>
      <x:c r="Q10" s="4" t="s">
        <x:v>347</x:v>
      </x:c>
      <x:c r="R10" s="4" t="s">
        <x:v>342</x:v>
      </x:c>
      <x:c r="S10" s="4" t="s">
        <x:v>343</x:v>
      </x:c>
      <x:c r="T10" s="4" t="s">
        <x:v>342</x:v>
      </x:c>
      <x:c r="U10" s="4" t="s">
        <x:v>343</x:v>
      </x:c>
      <x:c r="V10" s="4" t="s">
        <x:v>342</x:v>
      </x:c>
      <x:c r="W10" s="4" t="s">
        <x:v>343</x:v>
      </x:c>
      <x:c r="X10" s="4" t="s">
        <x:v>342</x:v>
      </x:c>
      <x:c r="Y10" s="4" t="s">
        <x:v>347</x:v>
      </x:c>
      <x:c r="Z10" s="4" t="s">
        <x:v>342</x:v>
      </x:c>
      <x:c r="AA10" s="4" t="s">
        <x:v>343</x:v>
      </x:c>
      <x:c r="AB10" s="4" t="s">
        <x:v>342</x:v>
      </x:c>
      <x:c r="AC10" s="4" t="s">
        <x:v>343</x:v>
      </x:c>
      <x:c r="AD10" s="4" t="s">
        <x:v>342</x:v>
      </x:c>
      <x:c r="AE10" s="4" t="s">
        <x:v>343</x:v>
      </x:c>
      <x:c r="AF10" s="4" t="s">
        <x:v>342</x:v>
      </x:c>
      <x:c r="AG10" s="4" t="s">
        <x:v>347</x:v>
      </x:c>
      <x:c r="AH10" s="4" t="s">
        <x:v>342</x:v>
      </x:c>
      <x:c r="AI10" s="4" t="s">
        <x:v>343</x:v>
      </x:c>
      <x:c r="AJ10" s="4" t="s">
        <x:v>342</x:v>
      </x:c>
      <x:c r="AK10" s="4" t="s">
        <x:v>343</x:v>
      </x:c>
      <x:c r="AL10" s="4" t="s">
        <x:v>342</x:v>
      </x:c>
      <x:c r="AM10" s="4" t="s">
        <x:v>343</x:v>
      </x:c>
      <x:c r="AN10" s="4" t="s">
        <x:v>342</x:v>
      </x:c>
      <x:c r="AO10" s="4" t="s">
        <x:v>347</x:v>
      </x:c>
      <x:c r="AP10" s="4" t="s">
        <x:v>342</x:v>
      </x:c>
      <x:c r="AQ10" s="4" t="s">
        <x:v>343</x:v>
      </x:c>
      <x:c r="AR10" s="4" t="s">
        <x:v>342</x:v>
      </x:c>
      <x:c r="AS10" s="4" t="s">
        <x:v>343</x:v>
      </x:c>
      <x:c r="AT10" s="4" t="s">
        <x:v>342</x:v>
      </x:c>
      <x:c r="AU10" s="4" t="s">
        <x:v>343</x:v>
      </x:c>
      <x:c r="AV10" s="4" t="s">
        <x:v>342</x:v>
      </x:c>
      <x:c r="AW10" s="4" t="s">
        <x:v>347</x:v>
      </x:c>
      <x:c r="AX10" s="4" t="s">
        <x:v>342</x:v>
      </x:c>
      <x:c r="AY10" s="4" t="s">
        <x:v>347</x:v>
      </x:c>
      <x:c r="AZ10" s="4" t="s">
        <x:v>342</x:v>
      </x:c>
      <x:c r="BA10" s="4" t="s">
        <x:v>347</x:v>
      </x:c>
      <x:c r="BB10" s="4" t="s">
        <x:v>342</x:v>
      </x:c>
      <x:c r="BC10" s="4" t="s">
        <x:v>347</x:v>
      </x:c>
      <x:c r="BD10" s="4" t="s">
        <x:v>342</x:v>
      </x:c>
      <x:c r="BE10" s="4" t="s">
        <x:v>347</x:v>
      </x:c>
      <x:c r="BF10" s="4" t="s">
        <x:v>342</x:v>
      </x:c>
      <x:c r="BG10" s="4" t="s">
        <x:v>347</x:v>
      </x:c>
      <x:c r="BH10" s="4" t="s">
        <x:v>342</x:v>
      </x:c>
      <x:c r="BI10" s="4" t="s">
        <x:v>347</x:v>
      </x:c>
      <x:c r="BJ10" s="4" t="s">
        <x:v>342</x:v>
      </x:c>
      <x:c r="BK10" s="4" t="s">
        <x:v>347</x:v>
      </x:c>
      <x:c r="BL10" s="4" t="s">
        <x:v>342</x:v>
      </x:c>
      <x:c r="BM10" s="4" t="s">
        <x:v>347</x:v>
      </x:c>
      <x:c r="BN10" s="4" t="s">
        <x:v>342</x:v>
      </x:c>
      <x:c r="BO10" s="4" t="s">
        <x:v>347</x:v>
      </x:c>
      <x:c r="BP10" s="4" t="s">
        <x:v>342</x:v>
      </x:c>
      <x:c r="BQ10" s="4" t="s">
        <x:v>347</x:v>
      </x:c>
      <x:c r="BR10" s="4" t="s">
        <x:v>342</x:v>
      </x:c>
      <x:c r="BS10" s="4" t="s">
        <x:v>347</x:v>
      </x:c>
      <x:c r="BT10" s="4" t="s">
        <x:v>342</x:v>
      </x:c>
      <x:c r="BU10" s="4" t="s">
        <x:v>347</x:v>
      </x:c>
      <x:c r="BV10" s="5" t="s">
        <x:v>342</x:v>
      </x:c>
    </x:row>
    <x:row r="11" spans="1:74" ht="12.95" customHeight="1" x14ac:dyDescent="0.2">
      <x:c r="A11" s="6"/>
      <x:c r="B11" s="7"/>
      <x:c r="C11" s="8" t="s">
        <x:v>754</x:v>
      </x:c>
      <x:c r="D11" s="179" t="s">
        <x:v>755</x:v>
      </x:c>
      <x:c r="E11" s="8" t="s">
        <x:v>756</x:v>
      </x:c>
      <x:c r="F11" s="179" t="s">
        <x:v>757</x:v>
      </x:c>
      <x:c r="G11" s="8" t="s">
        <x:v>758</x:v>
      </x:c>
      <x:c r="H11" s="179" t="s">
        <x:v>759</x:v>
      </x:c>
      <x:c r="I11" s="8" t="s">
        <x:v>760</x:v>
      </x:c>
      <x:c r="J11" s="179" t="s">
        <x:v>761</x:v>
      </x:c>
      <x:c r="K11" s="8" t="s">
        <x:v>762</x:v>
      </x:c>
      <x:c r="L11" s="179" t="s">
        <x:v>763</x:v>
      </x:c>
      <x:c r="M11" s="8" t="s">
        <x:v>764</x:v>
      </x:c>
      <x:c r="N11" s="179" t="s">
        <x:v>765</x:v>
      </x:c>
      <x:c r="O11" s="8" t="s">
        <x:v>766</x:v>
      </x:c>
      <x:c r="P11" s="179" t="s">
        <x:v>767</x:v>
      </x:c>
      <x:c r="Q11" s="8" t="s">
        <x:v>768</x:v>
      </x:c>
      <x:c r="R11" s="179" t="s">
        <x:v>769</x:v>
      </x:c>
      <x:c r="S11" s="8" t="s">
        <x:v>770</x:v>
      </x:c>
      <x:c r="T11" s="179" t="s">
        <x:v>771</x:v>
      </x:c>
      <x:c r="U11" s="8" t="s">
        <x:v>772</x:v>
      </x:c>
      <x:c r="V11" s="179" t="s">
        <x:v>773</x:v>
      </x:c>
      <x:c r="W11" s="8" t="s">
        <x:v>774</x:v>
      </x:c>
      <x:c r="X11" s="179" t="s">
        <x:v>775</x:v>
      </x:c>
      <x:c r="Y11" s="8" t="s">
        <x:v>776</x:v>
      </x:c>
      <x:c r="Z11" s="179" t="s">
        <x:v>777</x:v>
      </x:c>
      <x:c r="AA11" s="8" t="s">
        <x:v>778</x:v>
      </x:c>
      <x:c r="AB11" s="179" t="s">
        <x:v>779</x:v>
      </x:c>
      <x:c r="AC11" s="8" t="s">
        <x:v>780</x:v>
      </x:c>
      <x:c r="AD11" s="179" t="s">
        <x:v>781</x:v>
      </x:c>
      <x:c r="AE11" s="8" t="s">
        <x:v>782</x:v>
      </x:c>
      <x:c r="AF11" s="179" t="s">
        <x:v>783</x:v>
      </x:c>
      <x:c r="AG11" s="8" t="s">
        <x:v>784</x:v>
      </x:c>
      <x:c r="AH11" s="179" t="s">
        <x:v>785</x:v>
      </x:c>
      <x:c r="AI11" s="8" t="s">
        <x:v>786</x:v>
      </x:c>
      <x:c r="AJ11" s="179" t="s">
        <x:v>787</x:v>
      </x:c>
      <x:c r="AK11" s="8" t="s">
        <x:v>788</x:v>
      </x:c>
      <x:c r="AL11" s="179" t="s">
        <x:v>789</x:v>
      </x:c>
      <x:c r="AM11" s="8" t="s">
        <x:v>790</x:v>
      </x:c>
      <x:c r="AN11" s="179" t="s">
        <x:v>791</x:v>
      </x:c>
      <x:c r="AO11" s="8" t="s">
        <x:v>792</x:v>
      </x:c>
      <x:c r="AP11" s="179" t="s">
        <x:v>793</x:v>
      </x:c>
      <x:c r="AQ11" s="8" t="s">
        <x:v>794</x:v>
      </x:c>
      <x:c r="AR11" s="179" t="s">
        <x:v>795</x:v>
      </x:c>
      <x:c r="AS11" s="8" t="s">
        <x:v>796</x:v>
      </x:c>
      <x:c r="AT11" s="179" t="s">
        <x:v>797</x:v>
      </x:c>
      <x:c r="AU11" s="8" t="s">
        <x:v>798</x:v>
      </x:c>
      <x:c r="AV11" s="179" t="s">
        <x:v>799</x:v>
      </x:c>
      <x:c r="AW11" s="8" t="s">
        <x:v>800</x:v>
      </x:c>
      <x:c r="AX11" s="179" t="s">
        <x:v>801</x:v>
      </x:c>
      <x:c r="AY11" s="10" t="s">
        <x:v>802</x:v>
      </x:c>
      <x:c r="AZ11" s="10" t="s">
        <x:v>803</x:v>
      </x:c>
      <x:c r="BA11" s="10" t="s">
        <x:v>804</x:v>
      </x:c>
      <x:c r="BB11" s="10" t="s">
        <x:v>805</x:v>
      </x:c>
      <x:c r="BC11" s="10" t="s">
        <x:v>806</x:v>
      </x:c>
      <x:c r="BD11" s="10" t="s">
        <x:v>807</x:v>
      </x:c>
      <x:c r="BE11" s="10" t="s">
        <x:v>808</x:v>
      </x:c>
      <x:c r="BF11" s="10" t="s">
        <x:v>809</x:v>
      </x:c>
      <x:c r="BG11" s="10" t="s">
        <x:v>810</x:v>
      </x:c>
      <x:c r="BH11" s="10" t="s">
        <x:v>811</x:v>
      </x:c>
      <x:c r="BI11" s="10" t="s">
        <x:v>812</x:v>
      </x:c>
      <x:c r="BJ11" s="10" t="s">
        <x:v>813</x:v>
      </x:c>
      <x:c r="BK11" s="10" t="s">
        <x:v>814</x:v>
      </x:c>
      <x:c r="BL11" s="10" t="s">
        <x:v>815</x:v>
      </x:c>
      <x:c r="BM11" s="10" t="s">
        <x:v>816</x:v>
      </x:c>
      <x:c r="BN11" s="10" t="s">
        <x:v>817</x:v>
      </x:c>
      <x:c r="BO11" s="10" t="s">
        <x:v>818</x:v>
      </x:c>
      <x:c r="BP11" s="10" t="s">
        <x:v>819</x:v>
      </x:c>
      <x:c r="BQ11" s="10" t="s">
        <x:v>820</x:v>
      </x:c>
      <x:c r="BR11" s="10" t="s">
        <x:v>821</x:v>
      </x:c>
      <x:c r="BS11" s="10" t="s">
        <x:v>822</x:v>
      </x:c>
      <x:c r="BT11" s="10" t="s">
        <x:v>823</x:v>
      </x:c>
      <x:c r="BU11" s="10" t="s">
        <x:v>824</x:v>
      </x:c>
      <x:c r="BV11" s="11" t="s">
        <x:v>825</x:v>
      </x:c>
    </x:row>
    <x:row r="12" spans="1:74" ht="12.95" customHeight="1" x14ac:dyDescent="0.2">
      <x:c r="A12" s="2" t="s">
        <x:v>354</x:v>
      </x:c>
      <x:c r="B12" s="12">
        <x:v>2</x:v>
      </x:c>
      <x:c r="C12" s="13">
        <x:v>99.065373312168106</x:v>
      </x:c>
      <x:c r="D12" s="173">
        <x:v>0.206360925261909</x:v>
      </x:c>
      <x:c r="E12" s="13">
        <x:v>99.355089923122605</x:v>
      </x:c>
      <x:c r="F12" s="173">
        <x:v>0.57264908961586203</x:v>
      </x:c>
      <x:c r="G12" s="13">
        <x:v>99.031059493345694</x:v>
      </x:c>
      <x:c r="H12" s="173">
        <x:v>0.22856541613942499</x:v>
      </x:c>
      <x:c r="I12" s="13">
        <x:v>-0.32403042977694002</x:v>
      </x:c>
      <x:c r="J12" s="173">
        <x:v>0.64706721452430904</x:v>
      </x:c>
      <x:c r="K12" s="13">
        <x:v>97.130074402701894</x:v>
      </x:c>
      <x:c r="L12" s="173">
        <x:v>0.418327807639227</x:v>
      </x:c>
      <x:c r="M12" s="13">
        <x:v>96.993201048776697</x:v>
      </x:c>
      <x:c r="N12" s="173">
        <x:v>1.33447761045969</x:v>
      </x:c>
      <x:c r="O12" s="13">
        <x:v>97.139596126628703</x:v>
      </x:c>
      <x:c r="P12" s="173">
        <x:v>0.41340190455784198</x:v>
      </x:c>
      <x:c r="Q12" s="13">
        <x:v>0.146395077851949</x:v>
      </x:c>
      <x:c r="R12" s="173">
        <x:v>1.27693056725836</x:v>
      </x:c>
      <x:c r="S12" s="13">
        <x:v>93.670660472055303</x:v>
      </x:c>
      <x:c r="T12" s="173">
        <x:v>0.57714460615886198</x:v>
      </x:c>
      <x:c r="U12" s="13">
        <x:v>93.133087411817598</x:v>
      </x:c>
      <x:c r="V12" s="173">
        <x:v>1.8608368364297101</x:v>
      </x:c>
      <x:c r="W12" s="13">
        <x:v>93.675912311245895</x:v>
      </x:c>
      <x:c r="X12" s="173">
        <x:v>0.61425997006339605</x:v>
      </x:c>
      <x:c r="Y12" s="13">
        <x:v>0.54282489942831103</x:v>
      </x:c>
      <x:c r="Z12" s="173">
        <x:v>1.9716044098452199</x:v>
      </x:c>
      <x:c r="AA12" s="13">
        <x:v>95.864547039278605</x:v>
      </x:c>
      <x:c r="AB12" s="173">
        <x:v>0.45130362869596002</x:v>
      </x:c>
      <x:c r="AC12" s="13">
        <x:v>96.036698570077604</x:v>
      </x:c>
      <x:c r="AD12" s="173">
        <x:v>1.60195231303913</x:v>
      </x:c>
      <x:c r="AE12" s="13">
        <x:v>95.834474876473607</x:v>
      </x:c>
      <x:c r="AF12" s="173">
        <x:v>0.50450428165949801</x:v>
      </x:c>
      <x:c r="AG12" s="13">
        <x:v>-0.20222369360401199</x:v>
      </x:c>
      <x:c r="AH12" s="173">
        <x:v>1.78583099801641</x:v>
      </x:c>
      <x:c r="AI12" s="13">
        <x:v>96.007408328878896</x:v>
      </x:c>
      <x:c r="AJ12" s="173">
        <x:v>0.44824825117379002</x:v>
      </x:c>
      <x:c r="AK12" s="13">
        <x:v>96.185029439384905</x:v>
      </x:c>
      <x:c r="AL12" s="173">
        <x:v>1.21284975216399</x:v>
      </x:c>
      <x:c r="AM12" s="13">
        <x:v>95.949037139440193</x:v>
      </x:c>
      <x:c r="AN12" s="173">
        <x:v>0.46675002006201399</x:v>
      </x:c>
      <x:c r="AO12" s="13">
        <x:v>-0.23599229994478299</x:v>
      </x:c>
      <x:c r="AP12" s="173">
        <x:v>1.24814310544681</x:v>
      </x:c>
      <x:c r="AQ12" s="13">
        <x:v>98.612551646303999</x:v>
      </x:c>
      <x:c r="AR12" s="173">
        <x:v>0.24760763306650199</x:v>
      </x:c>
      <x:c r="AS12" s="13">
        <x:v>99.147223267020706</x:v>
      </x:c>
      <x:c r="AT12" s="173">
        <x:v>0.671024428056471</x:v>
      </x:c>
      <x:c r="AU12" s="13">
        <x:v>98.632161011276395</x:v>
      </x:c>
      <x:c r="AV12" s="173">
        <x:v>0.253185004900219</x:v>
      </x:c>
      <x:c r="AW12" s="13">
        <x:v>-0.51506225574425502</x:v>
      </x:c>
      <x:c r="AX12" s="173">
        <x:v>0.721427361739578</x:v>
      </x:c>
      <x:c r="AY12" s="15"/>
      <x:c r="AZ12" s="15"/>
      <x:c r="BA12" s="15"/>
      <x:c r="BB12" s="15"/>
      <x:c r="BC12" s="15"/>
      <x:c r="BD12" s="15"/>
      <x:c r="BE12" s="15"/>
      <x:c r="BF12" s="15"/>
      <x:c r="BG12" s="15"/>
      <x:c r="BH12" s="15"/>
      <x:c r="BI12" s="15"/>
      <x:c r="BJ12" s="15"/>
      <x:c r="BK12" s="15"/>
      <x:c r="BL12" s="15"/>
      <x:c r="BM12" s="15"/>
      <x:c r="BN12" s="15"/>
      <x:c r="BO12" s="15"/>
      <x:c r="BP12" s="15"/>
      <x:c r="BQ12" s="15"/>
      <x:c r="BR12" s="15"/>
      <x:c r="BS12" s="15"/>
      <x:c r="BT12" s="15"/>
      <x:c r="BU12" s="15"/>
      <x:c r="BV12" s="16"/>
    </x:row>
    <x:row r="13" spans="1:74" ht="12.95" customHeight="1" x14ac:dyDescent="0.2">
      <x:c r="A13" s="2" t="s">
        <x:v>355</x:v>
      </x:c>
      <x:c r="B13" s="12">
        <x:v>2</x:v>
      </x:c>
      <x:c r="C13" s="13">
        <x:v>72.836555028514894</x:v>
      </x:c>
      <x:c r="D13" s="173">
        <x:v>1.1012920192643301</x:v>
      </x:c>
      <x:c r="E13" s="13">
        <x:v>66.581283581621904</x:v>
      </x:c>
      <x:c r="F13" s="173">
        <x:v>2.7662659034735899</x:v>
      </x:c>
      <x:c r="G13" s="13">
        <x:v>74.466573243268897</x:v>
      </x:c>
      <x:c r="H13" s="173">
        <x:v>1.2256272517290501</x:v>
      </x:c>
      <x:c r="I13" s="13">
        <x:v>7.8852896616469197</x:v>
      </x:c>
      <x:c r="J13" s="173">
        <x:v>3.0176561411695699</x:v>
      </x:c>
      <x:c r="K13" s="13">
        <x:v>54.238864701469403</x:v>
      </x:c>
      <x:c r="L13" s="173">
        <x:v>1.1517748326549</x:v>
      </x:c>
      <x:c r="M13" s="13">
        <x:v>50.669496873444601</x:v>
      </x:c>
      <x:c r="N13" s="173">
        <x:v>2.9457451113148299</x:v>
      </x:c>
      <x:c r="O13" s="13">
        <x:v>54.857431888342802</x:v>
      </x:c>
      <x:c r="P13" s="173">
        <x:v>1.24528963025726</x:v>
      </x:c>
      <x:c r="Q13" s="13">
        <x:v>4.1879350148982901</x:v>
      </x:c>
      <x:c r="R13" s="173">
        <x:v>3.1945812309870099</x:v>
      </x:c>
      <x:c r="S13" s="13">
        <x:v>69.025381650496797</x:v>
      </x:c>
      <x:c r="T13" s="173">
        <x:v>1.1640962410806699</x:v>
      </x:c>
      <x:c r="U13" s="13">
        <x:v>62.626183051905997</x:v>
      </x:c>
      <x:c r="V13" s="173">
        <x:v>2.9029374716513701</x:v>
      </x:c>
      <x:c r="W13" s="13">
        <x:v>70.187440408669502</x:v>
      </x:c>
      <x:c r="X13" s="173">
        <x:v>1.21640367441474</x:v>
      </x:c>
      <x:c r="Y13" s="13">
        <x:v>7.5612573567635497</x:v>
      </x:c>
      <x:c r="Z13" s="173">
        <x:v>3.0028780639288599</x:v>
      </x:c>
      <x:c r="AA13" s="13">
        <x:v>61.3223517105532</x:v>
      </x:c>
      <x:c r="AB13" s="173">
        <x:v>1.2460181811376501</x:v>
      </x:c>
      <x:c r="AC13" s="13">
        <x:v>48.256110415378103</x:v>
      </x:c>
      <x:c r="AD13" s="173">
        <x:v>2.5364382795734799</x:v>
      </x:c>
      <x:c r="AE13" s="13">
        <x:v>64.272511875779301</x:v>
      </x:c>
      <x:c r="AF13" s="173">
        <x:v>1.4082877639815501</x:v>
      </x:c>
      <x:c r="AG13" s="13">
        <x:v>16.016401460401202</x:v>
      </x:c>
      <x:c r="AH13" s="173">
        <x:v>2.87976743454995</x:v>
      </x:c>
      <x:c r="AI13" s="13">
        <x:v>69.359316254578104</x:v>
      </x:c>
      <x:c r="AJ13" s="173">
        <x:v>1.17020110279627</x:v>
      </x:c>
      <x:c r="AK13" s="13">
        <x:v>59.975815478636498</x:v>
      </x:c>
      <x:c r="AL13" s="173">
        <x:v>2.6689629018846102</x:v>
      </x:c>
      <x:c r="AM13" s="13">
        <x:v>71.315469094824095</x:v>
      </x:c>
      <x:c r="AN13" s="173">
        <x:v>1.2388207322793301</x:v>
      </x:c>
      <x:c r="AO13" s="13">
        <x:v>11.339653616187499</x:v>
      </x:c>
      <x:c r="AP13" s="173">
        <x:v>2.8657939017923599</x:v>
      </x:c>
      <x:c r="AQ13" s="13">
        <x:v>74.814850418626307</x:v>
      </x:c>
      <x:c r="AR13" s="173">
        <x:v>1.1674440070755301</x:v>
      </x:c>
      <x:c r="AS13" s="13">
        <x:v>69.807263465036996</x:v>
      </x:c>
      <x:c r="AT13" s="173">
        <x:v>2.71670363084647</x:v>
      </x:c>
      <x:c r="AU13" s="13">
        <x:v>75.972852997592696</x:v>
      </x:c>
      <x:c r="AV13" s="173">
        <x:v>1.28940220099189</x:v>
      </x:c>
      <x:c r="AW13" s="13">
        <x:v>6.16558953255569</x:v>
      </x:c>
      <x:c r="AX13" s="173">
        <x:v>3.00850697111292</x:v>
      </x:c>
      <x:c r="AY13" s="15"/>
      <x:c r="AZ13" s="15"/>
      <x:c r="BA13" s="15"/>
      <x:c r="BB13" s="15"/>
      <x:c r="BC13" s="15"/>
      <x:c r="BD13" s="15"/>
      <x:c r="BE13" s="15"/>
      <x:c r="BF13" s="15"/>
      <x:c r="BG13" s="15"/>
      <x:c r="BH13" s="15"/>
      <x:c r="BI13" s="15"/>
      <x:c r="BJ13" s="15"/>
      <x:c r="BK13" s="15"/>
      <x:c r="BL13" s="15"/>
      <x:c r="BM13" s="15"/>
      <x:c r="BN13" s="15"/>
      <x:c r="BO13" s="15"/>
      <x:c r="BP13" s="15"/>
      <x:c r="BQ13" s="15"/>
      <x:c r="BR13" s="15"/>
      <x:c r="BS13" s="15"/>
      <x:c r="BT13" s="15"/>
      <x:c r="BU13" s="15"/>
      <x:c r="BV13" s="16"/>
    </x:row>
    <x:row r="14" spans="1:74" ht="12.95" customHeight="1" x14ac:dyDescent="0.2">
      <x:c r="A14" s="2" t="s">
        <x:v>356</x:v>
      </x:c>
      <x:c r="B14" s="12">
        <x:v>2</x:v>
      </x:c>
      <x:c r="C14" s="13">
        <x:v>87.933341301785802</x:v>
      </x:c>
      <x:c r="D14" s="173">
        <x:v>0.602051100241075</x:v>
      </x:c>
      <x:c r="E14" s="13">
        <x:v>87.086794884030198</x:v>
      </x:c>
      <x:c r="F14" s="173">
        <x:v>1.49072502318556</x:v>
      </x:c>
      <x:c r="G14" s="13">
        <x:v>88.373275489168293</x:v>
      </x:c>
      <x:c r="H14" s="173">
        <x:v>0.64846915894586699</x:v>
      </x:c>
      <x:c r="I14" s="13">
        <x:v>1.2864806051381199</x:v>
      </x:c>
      <x:c r="J14" s="173">
        <x:v>1.54826373379228</x:v>
      </x:c>
      <x:c r="K14" s="13">
        <x:v>43.475619463158999</x:v>
      </x:c>
      <x:c r="L14" s="173">
        <x:v>1.01740796830992</x:v>
      </x:c>
      <x:c r="M14" s="13">
        <x:v>38.213976034710903</x:v>
      </x:c>
      <x:c r="N14" s="173">
        <x:v>2.4665685351977502</x:v>
      </x:c>
      <x:c r="O14" s="13">
        <x:v>44.857514189931599</x:v>
      </x:c>
      <x:c r="P14" s="173">
        <x:v>1.23620575733309</x:v>
      </x:c>
      <x:c r="Q14" s="13">
        <x:v>6.6435381552207797</x:v>
      </x:c>
      <x:c r="R14" s="173">
        <x:v>2.8590427726260201</x:v>
      </x:c>
      <x:c r="S14" s="13">
        <x:v>64.545427669084802</x:v>
      </x:c>
      <x:c r="T14" s="173">
        <x:v>1.0406639219243601</x:v>
      </x:c>
      <x:c r="U14" s="13">
        <x:v>52.5904083397539</x:v>
      </x:c>
      <x:c r="V14" s="173">
        <x:v>2.2765726797143899</x:v>
      </x:c>
      <x:c r="W14" s="13">
        <x:v>68.710070304845402</x:v>
      </x:c>
      <x:c r="X14" s="173">
        <x:v>1.13350717997061</x:v>
      </x:c>
      <x:c r="Y14" s="13">
        <x:v>16.119661965091499</x:v>
      </x:c>
      <x:c r="Z14" s="173">
        <x:v>2.4584213638757699</x:v>
      </x:c>
      <x:c r="AA14" s="13">
        <x:v>50.771057337892699</x:v>
      </x:c>
      <x:c r="AB14" s="173">
        <x:v>1.0077250557977599</x:v>
      </x:c>
      <x:c r="AC14" s="13">
        <x:v>29.3354168412273</x:v>
      </x:c>
      <x:c r="AD14" s="173">
        <x:v>2.62103365387182</x:v>
      </x:c>
      <x:c r="AE14" s="13">
        <x:v>57.625341311089798</x:v>
      </x:c>
      <x:c r="AF14" s="173">
        <x:v>1.1099420497085599</x:v>
      </x:c>
      <x:c r="AG14" s="13">
        <x:v>28.289924469862498</x:v>
      </x:c>
      <x:c r="AH14" s="173">
        <x:v>2.8748233393425799</x:v>
      </x:c>
      <x:c r="AI14" s="13">
        <x:v>53.7285069869369</x:v>
      </x:c>
      <x:c r="AJ14" s="173">
        <x:v>0.95811158778647598</x:v>
      </x:c>
      <x:c r="AK14" s="13">
        <x:v>28.849244101690001</x:v>
      </x:c>
      <x:c r="AL14" s="173">
        <x:v>2.9282503746653399</x:v>
      </x:c>
      <x:c r="AM14" s="13">
        <x:v>61.742190013067997</x:v>
      </x:c>
      <x:c r="AN14" s="173">
        <x:v>1.0071649724006799</x:v>
      </x:c>
      <x:c r="AO14" s="13">
        <x:v>32.892945911378</x:v>
      </x:c>
      <x:c r="AP14" s="173">
        <x:v>3.0296479827052401</x:v>
      </x:c>
      <x:c r="AQ14" s="13">
        <x:v>71.564324739378506</x:v>
      </x:c>
      <x:c r="AR14" s="173">
        <x:v>0.92209167487729604</x:v>
      </x:c>
      <x:c r="AS14" s="13">
        <x:v>63.408402404873499</x:v>
      </x:c>
      <x:c r="AT14" s="173">
        <x:v>2.4065286930349998</x:v>
      </x:c>
      <x:c r="AU14" s="13">
        <x:v>74.568054612287995</x:v>
      </x:c>
      <x:c r="AV14" s="173">
        <x:v>1.0021107060869201</x:v>
      </x:c>
      <x:c r="AW14" s="13">
        <x:v>11.159652207414499</x:v>
      </x:c>
      <x:c r="AX14" s="173">
        <x:v>2.65861487299874</x:v>
      </x:c>
      <x:c r="AY14" s="15"/>
      <x:c r="AZ14" s="15"/>
      <x:c r="BA14" s="15"/>
      <x:c r="BB14" s="15"/>
      <x:c r="BC14" s="15"/>
      <x:c r="BD14" s="15"/>
      <x:c r="BE14" s="15"/>
      <x:c r="BF14" s="15"/>
      <x:c r="BG14" s="15"/>
      <x:c r="BH14" s="15"/>
      <x:c r="BI14" s="15"/>
      <x:c r="BJ14" s="15"/>
      <x:c r="BK14" s="15"/>
      <x:c r="BL14" s="15"/>
      <x:c r="BM14" s="15"/>
      <x:c r="BN14" s="15"/>
      <x:c r="BO14" s="15"/>
      <x:c r="BP14" s="15"/>
      <x:c r="BQ14" s="15"/>
      <x:c r="BR14" s="15"/>
      <x:c r="BS14" s="15"/>
      <x:c r="BT14" s="15"/>
      <x:c r="BU14" s="15"/>
      <x:c r="BV14" s="16"/>
    </x:row>
    <x:row r="15" spans="1:74" ht="12.95" customHeight="1" x14ac:dyDescent="0.2">
      <x:c r="A15" s="2" t="s">
        <x:v>357</x:v>
      </x:c>
      <x:c r="B15" s="12">
        <x:v>2</x:v>
      </x:c>
      <x:c r="C15" s="13">
        <x:v>90.819953471736</x:v>
      </x:c>
      <x:c r="D15" s="173">
        <x:v>0.65405804874538997</x:v>
      </x:c>
      <x:c r="E15" s="13">
        <x:v>90.577151910426394</x:v>
      </x:c>
      <x:c r="F15" s="173">
        <x:v>2.2439132317384902</x:v>
      </x:c>
      <x:c r="G15" s="13">
        <x:v>91.078174110557001</x:v>
      </x:c>
      <x:c r="H15" s="173">
        <x:v>0.67959826768637999</x:v>
      </x:c>
      <x:c r="I15" s="13">
        <x:v>0.501022200130677</x:v>
      </x:c>
      <x:c r="J15" s="173">
        <x:v>2.3026806005462599</x:v>
      </x:c>
      <x:c r="K15" s="13">
        <x:v>87.433476499121696</x:v>
      </x:c>
      <x:c r="L15" s="173">
        <x:v>0.76031454887230898</x:v>
      </x:c>
      <x:c r="M15" s="13">
        <x:v>88.961431674557502</x:v>
      </x:c>
      <x:c r="N15" s="173">
        <x:v>2.1932773005773001</x:v>
      </x:c>
      <x:c r="O15" s="13">
        <x:v>87.372954364794396</x:v>
      </x:c>
      <x:c r="P15" s="173">
        <x:v>0.80743842943153599</x:v>
      </x:c>
      <x:c r="Q15" s="13">
        <x:v>-1.5884773097631599</x:v>
      </x:c>
      <x:c r="R15" s="173">
        <x:v>2.4467175755205699</x:v>
      </x:c>
      <x:c r="S15" s="13">
        <x:v>82.293403113270202</x:v>
      </x:c>
      <x:c r="T15" s="173">
        <x:v>1.0230437989105301</x:v>
      </x:c>
      <x:c r="U15" s="13">
        <x:v>83.511574221376904</x:v>
      </x:c>
      <x:c r="V15" s="173">
        <x:v>2.7860546292684698</x:v>
      </x:c>
      <x:c r="W15" s="13">
        <x:v>82.366412686157005</x:v>
      </x:c>
      <x:c r="X15" s="173">
        <x:v>1.0861647882816201</x:v>
      </x:c>
      <x:c r="Y15" s="13">
        <x:v>-1.1451615352198301</x:v>
      </x:c>
      <x:c r="Z15" s="173">
        <x:v>3.0100319520930299</x:v>
      </x:c>
      <x:c r="AA15" s="13">
        <x:v>80.854936940133598</x:v>
      </x:c>
      <x:c r="AB15" s="173">
        <x:v>0.99557745362427297</x:v>
      </x:c>
      <x:c r="AC15" s="13">
        <x:v>76.145300579103093</x:v>
      </x:c>
      <x:c r="AD15" s="173">
        <x:v>4.1638006957398002</x:v>
      </x:c>
      <x:c r="AE15" s="13">
        <x:v>81.419054160458799</x:v>
      </x:c>
      <x:c r="AF15" s="173">
        <x:v>1.0486742422481301</x:v>
      </x:c>
      <x:c r="AG15" s="13">
        <x:v>5.2737535813557503</x:v>
      </x:c>
      <x:c r="AH15" s="173">
        <x:v>4.2603276425576402</x:v>
      </x:c>
      <x:c r="AI15" s="13">
        <x:v>82.298654759509105</x:v>
      </x:c>
      <x:c r="AJ15" s="173">
        <x:v>0.97773781562759299</x:v>
      </x:c>
      <x:c r="AK15" s="13">
        <x:v>78.382640031825503</x:v>
      </x:c>
      <x:c r="AL15" s="173">
        <x:v>3.3367040351306101</x:v>
      </x:c>
      <x:c r="AM15" s="13">
        <x:v>82.873527688499095</x:v>
      </x:c>
      <x:c r="AN15" s="173">
        <x:v>0.99081217707071501</x:v>
      </x:c>
      <x:c r="AO15" s="13">
        <x:v>4.4908876566735501</x:v>
      </x:c>
      <x:c r="AP15" s="173">
        <x:v>3.33942432204773</x:v>
      </x:c>
      <x:c r="AQ15" s="13">
        <x:v>85.726701585841795</x:v>
      </x:c>
      <x:c r="AR15" s="173">
        <x:v>0.84026531548200201</x:v>
      </x:c>
      <x:c r="AS15" s="13">
        <x:v>82.978924200303794</x:v>
      </x:c>
      <x:c r="AT15" s="173">
        <x:v>3.59293457537383</x:v>
      </x:c>
      <x:c r="AU15" s="13">
        <x:v>86.012301355285601</x:v>
      </x:c>
      <x:c r="AV15" s="173">
        <x:v>0.87793562795737101</x:v>
      </x:c>
      <x:c r="AW15" s="13">
        <x:v>3.0333771549818098</x:v>
      </x:c>
      <x:c r="AX15" s="173">
        <x:v>3.6873919776900301</x:v>
      </x:c>
      <x:c r="AY15" s="15"/>
      <x:c r="AZ15" s="15"/>
      <x:c r="BA15" s="15"/>
      <x:c r="BB15" s="15"/>
      <x:c r="BC15" s="15"/>
      <x:c r="BD15" s="15"/>
      <x:c r="BE15" s="15"/>
      <x:c r="BF15" s="15"/>
      <x:c r="BG15" s="15"/>
      <x:c r="BH15" s="15"/>
      <x:c r="BI15" s="15"/>
      <x:c r="BJ15" s="15"/>
      <x:c r="BK15" s="15"/>
      <x:c r="BL15" s="15"/>
      <x:c r="BM15" s="15"/>
      <x:c r="BN15" s="15"/>
      <x:c r="BO15" s="15"/>
      <x:c r="BP15" s="15"/>
      <x:c r="BQ15" s="15"/>
      <x:c r="BR15" s="15"/>
      <x:c r="BS15" s="15"/>
      <x:c r="BT15" s="15"/>
      <x:c r="BU15" s="15"/>
      <x:c r="BV15" s="16"/>
    </x:row>
    <x:row r="16" spans="1:74" ht="12.95" customHeight="1" x14ac:dyDescent="0.2">
      <x:c r="A16" s="2" t="s">
        <x:v>358</x:v>
      </x:c>
      <x:c r="B16" s="12">
        <x:v>2</x:v>
      </x:c>
      <x:c r="C16" s="13">
        <x:v>93.203930803991895</x:v>
      </x:c>
      <x:c r="D16" s="173">
        <x:v>0.54870166764388095</x:v>
      </x:c>
      <x:c r="E16" s="13">
        <x:v>88.364526454510397</x:v>
      </x:c>
      <x:c r="F16" s="173">
        <x:v>1.8716533689516901</x:v>
      </x:c>
      <x:c r="G16" s="13">
        <x:v>94.711922243928598</x:v>
      </x:c>
      <x:c r="H16" s="173">
        <x:v>0.59973299788998102</x:v>
      </x:c>
      <x:c r="I16" s="13">
        <x:v>6.3473957894182904</x:v>
      </x:c>
      <x:c r="J16" s="173">
        <x:v>2.06778263586554</x:v>
      </x:c>
      <x:c r="K16" s="13">
        <x:v>90.168599823102895</x:v>
      </x:c>
      <x:c r="L16" s="173">
        <x:v>0.75586032270329395</x:v>
      </x:c>
      <x:c r="M16" s="13">
        <x:v>86.886369847830096</x:v>
      </x:c>
      <x:c r="N16" s="173">
        <x:v>1.9550602841387399</x:v>
      </x:c>
      <x:c r="O16" s="13">
        <x:v>91.269604188733098</x:v>
      </x:c>
      <x:c r="P16" s="173">
        <x:v>0.76669060877596396</x:v>
      </x:c>
      <x:c r="Q16" s="13">
        <x:v>4.3832343409029901</x:v>
      </x:c>
      <x:c r="R16" s="173">
        <x:v>2.0614912366421398</x:v>
      </x:c>
      <x:c r="S16" s="13">
        <x:v>88.623523750360306</x:v>
      </x:c>
      <x:c r="T16" s="173">
        <x:v>0.728717768727146</x:v>
      </x:c>
      <x:c r="U16" s="13">
        <x:v>85.399169529455605</x:v>
      </x:c>
      <x:c r="V16" s="173">
        <x:v>2.0974223070241802</x:v>
      </x:c>
      <x:c r="W16" s="13">
        <x:v>89.982204691380005</x:v>
      </x:c>
      <x:c r="X16" s="173">
        <x:v>0.76286092734243705</x:v>
      </x:c>
      <x:c r="Y16" s="13">
        <x:v>4.58303516192447</x:v>
      </x:c>
      <x:c r="Z16" s="173">
        <x:v>2.2784297910507401</x:v>
      </x:c>
      <x:c r="AA16" s="13">
        <x:v>87.758305262448999</x:v>
      </x:c>
      <x:c r="AB16" s="173">
        <x:v>0.762531233426748</x:v>
      </x:c>
      <x:c r="AC16" s="13">
        <x:v>85.055574338326096</x:v>
      </x:c>
      <x:c r="AD16" s="173">
        <x:v>2.3315790521491699</x:v>
      </x:c>
      <x:c r="AE16" s="13">
        <x:v>88.825326506325894</x:v>
      </x:c>
      <x:c r="AF16" s="173">
        <x:v>0.83796658552297398</x:v>
      </x:c>
      <x:c r="AG16" s="13">
        <x:v>3.7697521679997799</x:v>
      </x:c>
      <x:c r="AH16" s="173">
        <x:v>2.6121857760709899</x:v>
      </x:c>
      <x:c r="AI16" s="13">
        <x:v>87.793942020203403</x:v>
      </x:c>
      <x:c r="AJ16" s="173">
        <x:v>0.78458476228707497</x:v>
      </x:c>
      <x:c r="AK16" s="13">
        <x:v>85.453971530972197</x:v>
      </x:c>
      <x:c r="AL16" s="173">
        <x:v>1.9453983293255499</x:v>
      </x:c>
      <x:c r="AM16" s="13">
        <x:v>88.562024352788598</x:v>
      </x:c>
      <x:c r="AN16" s="173">
        <x:v>0.87847104737394999</x:v>
      </x:c>
      <x:c r="AO16" s="13">
        <x:v>3.1080528218164698</x:v>
      </x:c>
      <x:c r="AP16" s="173">
        <x:v>2.1373991832961701</x:v>
      </x:c>
      <x:c r="AQ16" s="13">
        <x:v>92.420409660466902</x:v>
      </x:c>
      <x:c r="AR16" s="173">
        <x:v>0.61720534665124704</x:v>
      </x:c>
      <x:c r="AS16" s="13">
        <x:v>90.601687834074198</x:v>
      </x:c>
      <x:c r="AT16" s="173">
        <x:v>1.5267241243404199</x:v>
      </x:c>
      <x:c r="AU16" s="13">
        <x:v>93.2754504970071</x:v>
      </x:c>
      <x:c r="AV16" s="173">
        <x:v>0.66012951361345096</x:v>
      </x:c>
      <x:c r="AW16" s="13">
        <x:v>2.6737626629328299</x:v>
      </x:c>
      <x:c r="AX16" s="173">
        <x:v>1.62161884225305</x:v>
      </x:c>
      <x:c r="AY16" s="15"/>
      <x:c r="AZ16" s="15"/>
      <x:c r="BA16" s="15"/>
      <x:c r="BB16" s="15"/>
      <x:c r="BC16" s="15"/>
      <x:c r="BD16" s="15"/>
      <x:c r="BE16" s="15"/>
      <x:c r="BF16" s="15"/>
      <x:c r="BG16" s="15"/>
      <x:c r="BH16" s="15"/>
      <x:c r="BI16" s="15"/>
      <x:c r="BJ16" s="15"/>
      <x:c r="BK16" s="15"/>
      <x:c r="BL16" s="15"/>
      <x:c r="BM16" s="15"/>
      <x:c r="BN16" s="15"/>
      <x:c r="BO16" s="15"/>
      <x:c r="BP16" s="15"/>
      <x:c r="BQ16" s="15"/>
      <x:c r="BR16" s="15"/>
      <x:c r="BS16" s="15"/>
      <x:c r="BT16" s="15"/>
      <x:c r="BU16" s="15"/>
      <x:c r="BV16" s="16"/>
    </x:row>
    <x:row r="17" spans="1:74" ht="12.95" customHeight="1" x14ac:dyDescent="0.2">
      <x:c r="A17" s="2" t="s">
        <x:v>359</x:v>
      </x:c>
      <x:c r="B17" s="12">
        <x:v>2</x:v>
      </x:c>
      <x:c r="C17" s="13">
        <x:v>82.0451198625762</x:v>
      </x:c>
      <x:c r="D17" s="173">
        <x:v>0.77976827163956297</x:v>
      </x:c>
      <x:c r="E17" s="13">
        <x:v>75.577252635712497</x:v>
      </x:c>
      <x:c r="F17" s="173">
        <x:v>2.0414971336407999</x:v>
      </x:c>
      <x:c r="G17" s="13">
        <x:v>83.386376707216399</x:v>
      </x:c>
      <x:c r="H17" s="173">
        <x:v>0.77846388092775798</x:v>
      </x:c>
      <x:c r="I17" s="13">
        <x:v>7.8091240715039003</x:v>
      </x:c>
      <x:c r="J17" s="173">
        <x:v>2.1590185626930198</x:v>
      </x:c>
      <x:c r="K17" s="13">
        <x:v>59.3110935961395</x:v>
      </x:c>
      <x:c r="L17" s="173">
        <x:v>0.85622250686642898</x:v>
      </x:c>
      <x:c r="M17" s="13">
        <x:v>61.384866059652602</x:v>
      </x:c>
      <x:c r="N17" s="173">
        <x:v>2.3977779379630002</x:v>
      </x:c>
      <x:c r="O17" s="13">
        <x:v>58.109088265141203</x:v>
      </x:c>
      <x:c r="P17" s="173">
        <x:v>0.965275867542987</x:v>
      </x:c>
      <x:c r="Q17" s="13">
        <x:v>-3.2757777945114102</x:v>
      </x:c>
      <x:c r="R17" s="173">
        <x:v>2.6972302456584201</x:v>
      </x:c>
      <x:c r="S17" s="13">
        <x:v>73.178313172801197</x:v>
      </x:c>
      <x:c r="T17" s="173">
        <x:v>0.82347440778725001</x:v>
      </x:c>
      <x:c r="U17" s="13">
        <x:v>66.688054636283198</x:v>
      </x:c>
      <x:c r="V17" s="173">
        <x:v>2.1594436031007098</x:v>
      </x:c>
      <x:c r="W17" s="13">
        <x:v>74.234510965032698</x:v>
      </x:c>
      <x:c r="X17" s="173">
        <x:v>0.92459571748135205</x:v>
      </x:c>
      <x:c r="Y17" s="13">
        <x:v>7.5464563287495299</x:v>
      </x:c>
      <x:c r="Z17" s="173">
        <x:v>2.41386720769043</x:v>
      </x:c>
      <x:c r="AA17" s="13">
        <x:v>70.234468414739496</x:v>
      </x:c>
      <x:c r="AB17" s="173">
        <x:v>0.84469567451801897</x:v>
      </x:c>
      <x:c r="AC17" s="13">
        <x:v>67.2163147666041</x:v>
      </x:c>
      <x:c r="AD17" s="173">
        <x:v>2.4951094517645398</x:v>
      </x:c>
      <x:c r="AE17" s="13">
        <x:v>70.529166457939098</x:v>
      </x:c>
      <x:c r="AF17" s="173">
        <x:v>0.95781795312155005</x:v>
      </x:c>
      <x:c r="AG17" s="13">
        <x:v>3.3128516913350401</x:v>
      </x:c>
      <x:c r="AH17" s="173">
        <x:v>2.7835901451621501</x:v>
      </x:c>
      <x:c r="AI17" s="13">
        <x:v>67.821952944128796</x:v>
      </x:c>
      <x:c r="AJ17" s="173">
        <x:v>0.91666094249290497</x:v>
      </x:c>
      <x:c r="AK17" s="13">
        <x:v>67.260495642057606</x:v>
      </x:c>
      <x:c r="AL17" s="173">
        <x:v>2.1622515028292701</x:v>
      </x:c>
      <x:c r="AM17" s="13">
        <x:v>67.409924954449707</x:v>
      </x:c>
      <x:c r="AN17" s="173">
        <x:v>1.0325441795727801</x:v>
      </x:c>
      <x:c r="AO17" s="13">
        <x:v>0.14942931239215801</x:v>
      </x:c>
      <x:c r="AP17" s="173">
        <x:v>2.53094184343803</x:v>
      </x:c>
      <x:c r="AQ17" s="13">
        <x:v>78.674710936358593</x:v>
      </x:c>
      <x:c r="AR17" s="173">
        <x:v>0.82526813173443503</x:v>
      </x:c>
      <x:c r="AS17" s="13">
        <x:v>74.4463298024626</x:v>
      </x:c>
      <x:c r="AT17" s="173">
        <x:v>2.1469137514131602</x:v>
      </x:c>
      <x:c r="AU17" s="13">
        <x:v>79.423942908964094</x:v>
      </x:c>
      <x:c r="AV17" s="173">
        <x:v>0.89053534151255798</x:v>
      </x:c>
      <x:c r="AW17" s="13">
        <x:v>4.9776131065014502</x:v>
      </x:c>
      <x:c r="AX17" s="173">
        <x:v>2.41699986735797</x:v>
      </x:c>
      <x:c r="AY17" s="15"/>
      <x:c r="AZ17" s="15"/>
      <x:c r="BA17" s="15"/>
      <x:c r="BB17" s="15"/>
      <x:c r="BC17" s="15"/>
      <x:c r="BD17" s="15"/>
      <x:c r="BE17" s="15"/>
      <x:c r="BF17" s="15"/>
      <x:c r="BG17" s="15"/>
      <x:c r="BH17" s="15"/>
      <x:c r="BI17" s="15"/>
      <x:c r="BJ17" s="15"/>
      <x:c r="BK17" s="15"/>
      <x:c r="BL17" s="15"/>
      <x:c r="BM17" s="15"/>
      <x:c r="BN17" s="15"/>
      <x:c r="BO17" s="15"/>
      <x:c r="BP17" s="15"/>
      <x:c r="BQ17" s="15"/>
      <x:c r="BR17" s="15"/>
      <x:c r="BS17" s="15"/>
      <x:c r="BT17" s="15"/>
      <x:c r="BU17" s="15"/>
      <x:c r="BV17" s="16"/>
    </x:row>
    <x:row r="18" spans="1:74" ht="12.95" customHeight="1" x14ac:dyDescent="0.2">
      <x:c r="A18" s="17" t="s">
        <x:v>360</x:v>
      </x:c>
      <x:c r="B18" s="12">
        <x:v>2</x:v>
      </x:c>
      <x:c r="C18" s="13">
        <x:v>86.929931910101999</x:v>
      </x:c>
      <x:c r="D18" s="173">
        <x:v>0.96875451729923701</x:v>
      </x:c>
      <x:c r="E18" s="13">
        <x:v>81.671414863715597</x:v>
      </x:c>
      <x:c r="F18" s="173">
        <x:v>2.6277639496068801</x:v>
      </x:c>
      <x:c r="G18" s="13">
        <x:v>88.042544703717397</x:v>
      </x:c>
      <x:c r="H18" s="173">
        <x:v>0.99841379619399495</x:v>
      </x:c>
      <x:c r="I18" s="13">
        <x:v>6.3711298400018403</x:v>
      </x:c>
      <x:c r="J18" s="173">
        <x:v>2.7848688977503899</x:v>
      </x:c>
      <x:c r="K18" s="13">
        <x:v>66.593893516023002</x:v>
      </x:c>
      <x:c r="L18" s="173">
        <x:v>1.16029514569069</x:v>
      </x:c>
      <x:c r="M18" s="13">
        <x:v>70.7824493624003</x:v>
      </x:c>
      <x:c r="N18" s="173">
        <x:v>3.1428378812936502</x:v>
      </x:c>
      <x:c r="O18" s="13">
        <x:v>64.927168558172497</x:v>
      </x:c>
      <x:c r="P18" s="173">
        <x:v>1.42992541434642</x:v>
      </x:c>
      <x:c r="Q18" s="13">
        <x:v>-5.8552808042277498</x:v>
      </x:c>
      <x:c r="R18" s="173">
        <x:v>3.6802843816561901</x:v>
      </x:c>
      <x:c r="S18" s="13">
        <x:v>77.696159977438796</x:v>
      </x:c>
      <x:c r="T18" s="173">
        <x:v>1.12122648047986</x:v>
      </x:c>
      <x:c r="U18" s="13">
        <x:v>71.126146509706203</x:v>
      </x:c>
      <x:c r="V18" s="173">
        <x:v>3.0648417726002601</x:v>
      </x:c>
      <x:c r="W18" s="13">
        <x:v>78.992916893965699</x:v>
      </x:c>
      <x:c r="X18" s="173">
        <x:v>1.17658471611705</x:v>
      </x:c>
      <x:c r="Y18" s="13">
        <x:v>7.8667703842595502</x:v>
      </x:c>
      <x:c r="Z18" s="173">
        <x:v>3.1229853246679902</x:v>
      </x:c>
      <x:c r="AA18" s="13">
        <x:v>76.354018675374803</x:v>
      </x:c>
      <x:c r="AB18" s="173">
        <x:v>1.10576534092131</x:v>
      </x:c>
      <x:c r="AC18" s="13">
        <x:v>73.602265229238995</x:v>
      </x:c>
      <x:c r="AD18" s="173">
        <x:v>3.4609508061129</x:v>
      </x:c>
      <x:c r="AE18" s="13">
        <x:v>76.765085149050606</x:v>
      </x:c>
      <x:c r="AF18" s="173">
        <x:v>1.3805485875035399</x:v>
      </x:c>
      <x:c r="AG18" s="13">
        <x:v>3.16281991981162</x:v>
      </x:c>
      <x:c r="AH18" s="173">
        <x:v>3.98432849964211</x:v>
      </x:c>
      <x:c r="AI18" s="13">
        <x:v>82.491285813189407</x:v>
      </x:c>
      <x:c r="AJ18" s="173">
        <x:v>1.11399214978445</x:v>
      </x:c>
      <x:c r="AK18" s="13">
        <x:v>81.947791373476704</x:v>
      </x:c>
      <x:c r="AL18" s="173">
        <x:v>2.46032571559192</x:v>
      </x:c>
      <x:c r="AM18" s="13">
        <x:v>82.422637034852102</x:v>
      </x:c>
      <x:c r="AN18" s="173">
        <x:v>1.22300041042286</x:v>
      </x:c>
      <x:c r="AO18" s="13">
        <x:v>0.47484566137539702</x:v>
      </x:c>
      <x:c r="AP18" s="173">
        <x:v>2.9124035825641799</x:v>
      </x:c>
      <x:c r="AQ18" s="13">
        <x:v>84.996083337677405</x:v>
      </x:c>
      <x:c r="AR18" s="173">
        <x:v>1.0935844942955999</x:v>
      </x:c>
      <x:c r="AS18" s="13">
        <x:v>79.103104152165002</x:v>
      </x:c>
      <x:c r="AT18" s="173">
        <x:v>3.0093289775790102</x:v>
      </x:c>
      <x:c r="AU18" s="13">
        <x:v>86.149564015022193</x:v>
      </x:c>
      <x:c r="AV18" s="173">
        <x:v>1.1890495662126199</x:v>
      </x:c>
      <x:c r="AW18" s="13">
        <x:v>7.0464598628572501</x:v>
      </x:c>
      <x:c r="AX18" s="173">
        <x:v>3.3614732003520702</x:v>
      </x:c>
      <x:c r="AY18" s="15"/>
      <x:c r="AZ18" s="15"/>
      <x:c r="BA18" s="15"/>
      <x:c r="BB18" s="15"/>
      <x:c r="BC18" s="15"/>
      <x:c r="BD18" s="15"/>
      <x:c r="BE18" s="15"/>
      <x:c r="BF18" s="15"/>
      <x:c r="BG18" s="15"/>
      <x:c r="BH18" s="15"/>
      <x:c r="BI18" s="15"/>
      <x:c r="BJ18" s="15"/>
      <x:c r="BK18" s="15"/>
      <x:c r="BL18" s="15"/>
      <x:c r="BM18" s="15"/>
      <x:c r="BN18" s="15"/>
      <x:c r="BO18" s="15"/>
      <x:c r="BP18" s="15"/>
      <x:c r="BQ18" s="15"/>
      <x:c r="BR18" s="15"/>
      <x:c r="BS18" s="15"/>
      <x:c r="BT18" s="15"/>
      <x:c r="BU18" s="15"/>
      <x:c r="BV18" s="16"/>
    </x:row>
    <x:row r="19" spans="1:74" ht="12.95" customHeight="1" x14ac:dyDescent="0.2">
      <x:c r="A19" s="17" t="s">
        <x:v>361</x:v>
      </x:c>
      <x:c r="B19" s="12">
        <x:v>2</x:v>
      </x:c>
      <x:c r="C19" s="13">
        <x:v>74.402318319044497</x:v>
      </x:c>
      <x:c r="D19" s="173">
        <x:v>1.1513182683558401</x:v>
      </x:c>
      <x:c r="E19" s="13">
        <x:v>66.423892385777094</x:v>
      </x:c>
      <x:c r="F19" s="173">
        <x:v>2.9538517428697602</x:v>
      </x:c>
      <x:c r="G19" s="13">
        <x:v>76.248299384762802</x:v>
      </x:c>
      <x:c r="H19" s="173">
        <x:v>1.33664148561434</x:v>
      </x:c>
      <x:c r="I19" s="13">
        <x:v>9.8244069989857401</x:v>
      </x:c>
      <x:c r="J19" s="173">
        <x:v>3.4613857958132699</x:v>
      </x:c>
      <x:c r="K19" s="13">
        <x:v>47.964143507027501</x:v>
      </x:c>
      <x:c r="L19" s="173">
        <x:v>1.2992154299543901</x:v>
      </x:c>
      <x:c r="M19" s="13">
        <x:v>47.446986854556499</x:v>
      </x:c>
      <x:c r="N19" s="173">
        <x:v>3.45526078675221</x:v>
      </x:c>
      <x:c r="O19" s="13">
        <x:v>47.689262738737497</x:v>
      </x:c>
      <x:c r="P19" s="173">
        <x:v>1.246345490895</x:v>
      </x:c>
      <x:c r="Q19" s="13">
        <x:v>0.242275884180948</x:v>
      </x:c>
      <x:c r="R19" s="173">
        <x:v>3.38885815614158</x:v>
      </x:c>
      <x:c r="S19" s="13">
        <x:v>66.127206646019204</x:v>
      </x:c>
      <x:c r="T19" s="173">
        <x:v>1.1084295203033501</x:v>
      </x:c>
      <x:c r="U19" s="13">
        <x:v>60.057100088787102</x:v>
      </x:c>
      <x:c r="V19" s="173">
        <x:v>3.5192947927902098</x:v>
      </x:c>
      <x:c r="W19" s="13">
        <x:v>66.961631791681597</x:v>
      </x:c>
      <x:c r="X19" s="173">
        <x:v>1.3042238211666899</x:v>
      </x:c>
      <x:c r="Y19" s="13">
        <x:v>6.9045317028945501</x:v>
      </x:c>
      <x:c r="Z19" s="173">
        <x:v>4.09338245217028</x:v>
      </x:c>
      <x:c r="AA19" s="13">
        <x:v>60.705030615582103</x:v>
      </x:c>
      <x:c r="AB19" s="173">
        <x:v>1.20631694749749</x:v>
      </x:c>
      <x:c r="AC19" s="13">
        <x:v>57.675064051657898</x:v>
      </x:c>
      <x:c r="AD19" s="173">
        <x:v>3.2623333330880802</x:v>
      </x:c>
      <x:c r="AE19" s="13">
        <x:v>61.012193207037399</x:v>
      </x:c>
      <x:c r="AF19" s="173">
        <x:v>1.1394546726224899</x:v>
      </x:c>
      <x:c r="AG19" s="13">
        <x:v>3.3371291553795301</x:v>
      </x:c>
      <x:c r="AH19" s="173">
        <x:v>3.1921373803812201</x:v>
      </x:c>
      <x:c r="AI19" s="13">
        <x:v>44.903122583856401</x:v>
      </x:c>
      <x:c r="AJ19" s="173">
        <x:v>1.27958080424089</x:v>
      </x:c>
      <x:c r="AK19" s="13">
        <x:v>45.215845274907601</x:v>
      </x:c>
      <x:c r="AL19" s="173">
        <x:v>3.7252181778310498</x:v>
      </x:c>
      <x:c r="AM19" s="13">
        <x:v>44.439962783753899</x:v>
      </x:c>
      <x:c r="AN19" s="173">
        <x:v>1.41146604449332</x:v>
      </x:c>
      <x:c r="AO19" s="13">
        <x:v>-0.77588249115366603</x:v>
      </x:c>
      <x:c r="AP19" s="173">
        <x:v>4.1047567380963104</x:v>
      </x:c>
      <x:c r="AQ19" s="13">
        <x:v>68.805707376057597</x:v>
      </x:c>
      <x:c r="AR19" s="173">
        <x:v>1.2273776234262199</x:v>
      </x:c>
      <x:c r="AS19" s="13">
        <x:v>67.461832347690404</x:v>
      </x:c>
      <x:c r="AT19" s="173">
        <x:v>3.6997886288762101</x:v>
      </x:c>
      <x:c r="AU19" s="13">
        <x:v>69.145342733611102</x:v>
      </x:c>
      <x:c r="AV19" s="173">
        <x:v>1.37869216317329</x:v>
      </x:c>
      <x:c r="AW19" s="13">
        <x:v>1.6835103859207099</x:v>
      </x:c>
      <x:c r="AX19" s="173">
        <x:v>4.1056328379342402</x:v>
      </x:c>
      <x:c r="AY19" s="15"/>
      <x:c r="AZ19" s="15"/>
      <x:c r="BA19" s="15"/>
      <x:c r="BB19" s="15"/>
      <x:c r="BC19" s="15"/>
      <x:c r="BD19" s="15"/>
      <x:c r="BE19" s="15"/>
      <x:c r="BF19" s="15"/>
      <x:c r="BG19" s="15"/>
      <x:c r="BH19" s="15"/>
      <x:c r="BI19" s="15"/>
      <x:c r="BJ19" s="15"/>
      <x:c r="BK19" s="15"/>
      <x:c r="BL19" s="15"/>
      <x:c r="BM19" s="15"/>
      <x:c r="BN19" s="15"/>
      <x:c r="BO19" s="15"/>
      <x:c r="BP19" s="15"/>
      <x:c r="BQ19" s="15"/>
      <x:c r="BR19" s="15"/>
      <x:c r="BS19" s="15"/>
      <x:c r="BT19" s="15"/>
      <x:c r="BU19" s="15"/>
      <x:c r="BV19" s="16"/>
    </x:row>
    <x:row r="20" spans="1:74" ht="12.95" customHeight="1" x14ac:dyDescent="0.2">
      <x:c r="A20" s="2" t="s">
        <x:v>362</x:v>
      </x:c>
      <x:c r="B20" s="12">
        <x:v>2</x:v>
      </x:c>
      <x:c r="C20" s="13">
        <x:v>91.058986881397203</x:v>
      </x:c>
      <x:c r="D20" s="173">
        <x:v>0.79391259601216202</x:v>
      </x:c>
      <x:c r="E20" s="13">
        <x:v>92.950451552141701</x:v>
      </x:c>
      <x:c r="F20" s="173">
        <x:v>2.2195731236106102</x:v>
      </x:c>
      <x:c r="G20" s="13">
        <x:v>90.472166050358993</x:v>
      </x:c>
      <x:c r="H20" s="173">
        <x:v>0.85558321731114995</x:v>
      </x:c>
      <x:c r="I20" s="13">
        <x:v>-2.4782855017826599</x:v>
      </x:c>
      <x:c r="J20" s="173">
        <x:v>2.3579720146876499</x:v>
      </x:c>
      <x:c r="K20" s="13">
        <x:v>75.785088105487404</x:v>
      </x:c>
      <x:c r="L20" s="173">
        <x:v>1.18990124872165</x:v>
      </x:c>
      <x:c r="M20" s="13">
        <x:v>74.076604813304101</x:v>
      </x:c>
      <x:c r="N20" s="173">
        <x:v>3.4767920955293499</x:v>
      </x:c>
      <x:c r="O20" s="13">
        <x:v>75.316146237928095</x:v>
      </x:c>
      <x:c r="P20" s="173">
        <x:v>1.36248796200183</x:v>
      </x:c>
      <x:c r="Q20" s="13">
        <x:v>1.23954142462397</x:v>
      </x:c>
      <x:c r="R20" s="173">
        <x:v>3.8272825582173402</x:v>
      </x:c>
      <x:c r="S20" s="13">
        <x:v>77.057675503350097</x:v>
      </x:c>
      <x:c r="T20" s="173">
        <x:v>1.1668284787815699</x:v>
      </x:c>
      <x:c r="U20" s="13">
        <x:v>77.454823033794</x:v>
      </x:c>
      <x:c r="V20" s="173">
        <x:v>3.18737636780277</x:v>
      </x:c>
      <x:c r="W20" s="13">
        <x:v>76.691661767457504</x:v>
      </x:c>
      <x:c r="X20" s="173">
        <x:v>1.2027363560347699</x:v>
      </x:c>
      <x:c r="Y20" s="13">
        <x:v>-0.76316126633646797</x:v>
      </x:c>
      <x:c r="Z20" s="173">
        <x:v>3.3219070469845899</x:v>
      </x:c>
      <x:c r="AA20" s="13">
        <x:v>82.326154861049702</x:v>
      </x:c>
      <x:c r="AB20" s="173">
        <x:v>1.0586598791834601</x:v>
      </x:c>
      <x:c r="AC20" s="13">
        <x:v>77.538904736219095</x:v>
      </x:c>
      <x:c r="AD20" s="173">
        <x:v>3.2923756706010301</x:v>
      </x:c>
      <x:c r="AE20" s="13">
        <x:v>82.975316694973202</x:v>
      </x:c>
      <x:c r="AF20" s="173">
        <x:v>1.0444671639410501</x:v>
      </x:c>
      <x:c r="AG20" s="13">
        <x:v>5.4364119587540198</x:v>
      </x:c>
      <x:c r="AH20" s="173">
        <x:v>3.2881783359757701</x:v>
      </x:c>
      <x:c r="AI20" s="13">
        <x:v>72.840429273121799</x:v>
      </x:c>
      <x:c r="AJ20" s="173">
        <x:v>1.2292761822241001</x:v>
      </x:c>
      <x:c r="AK20" s="13">
        <x:v>72.161161516637407</x:v>
      </x:c>
      <x:c r="AL20" s="173">
        <x:v>3.3098443399588202</x:v>
      </x:c>
      <x:c r="AM20" s="13">
        <x:v>72.095743262789995</x:v>
      </x:c>
      <x:c r="AN20" s="173">
        <x:v>1.36124871199711</x:v>
      </x:c>
      <x:c r="AO20" s="13">
        <x:v>-6.5418253847482802E-2</x:v>
      </x:c>
      <x:c r="AP20" s="173">
        <x:v>3.4499872447877502</x:v>
      </x:c>
      <x:c r="AQ20" s="13">
        <x:v>88.753245306181796</x:v>
      </x:c>
      <x:c r="AR20" s="173">
        <x:v>0.82872938689999298</x:v>
      </x:c>
      <x:c r="AS20" s="13">
        <x:v>90.800411496222594</x:v>
      </x:c>
      <x:c r="AT20" s="173">
        <x:v>2.15299554185999</x:v>
      </x:c>
      <x:c r="AU20" s="13">
        <x:v>88.2664745462762</x:v>
      </x:c>
      <x:c r="AV20" s="173">
        <x:v>0.84633533637292302</x:v>
      </x:c>
      <x:c r="AW20" s="13">
        <x:v>-2.5339369499464102</x:v>
      </x:c>
      <x:c r="AX20" s="173">
        <x:v>2.3369090303008702</x:v>
      </x:c>
      <x:c r="AY20" s="15"/>
      <x:c r="AZ20" s="15"/>
      <x:c r="BA20" s="15"/>
      <x:c r="BB20" s="15"/>
      <x:c r="BC20" s="15"/>
      <x:c r="BD20" s="15"/>
      <x:c r="BE20" s="15"/>
      <x:c r="BF20" s="15"/>
      <x:c r="BG20" s="15"/>
      <x:c r="BH20" s="15"/>
      <x:c r="BI20" s="15"/>
      <x:c r="BJ20" s="15"/>
      <x:c r="BK20" s="15"/>
      <x:c r="BL20" s="15"/>
      <x:c r="BM20" s="15"/>
      <x:c r="BN20" s="15"/>
      <x:c r="BO20" s="15"/>
      <x:c r="BP20" s="15"/>
      <x:c r="BQ20" s="15"/>
      <x:c r="BR20" s="15"/>
      <x:c r="BS20" s="15"/>
      <x:c r="BT20" s="15"/>
      <x:c r="BU20" s="15"/>
      <x:c r="BV20" s="16"/>
    </x:row>
    <x:row r="21" spans="1:74" ht="12.95" customHeight="1" x14ac:dyDescent="0.2">
      <x:c r="A21" s="2" t="s">
        <x:v>363</x:v>
      </x:c>
      <x:c r="B21" s="12">
        <x:v>2</x:v>
      </x:c>
      <x:c r="C21" s="13">
        <x:v>93.211966869666298</x:v>
      </x:c>
      <x:c r="D21" s="173">
        <x:v>0.67509386431443597</x:v>
      </x:c>
      <x:c r="E21" s="13">
        <x:v>89.395204250273494</x:v>
      </x:c>
      <x:c r="F21" s="173">
        <x:v>2.0583433706521501</x:v>
      </x:c>
      <x:c r="G21" s="13">
        <x:v>93.849927802299803</x:v>
      </x:c>
      <x:c r="H21" s="173">
        <x:v>0.74208655340018903</x:v>
      </x:c>
      <x:c r="I21" s="13">
        <x:v>4.4547235520263397</x:v>
      </x:c>
      <x:c r="J21" s="173">
        <x:v>2.1710025845170899</x:v>
      </x:c>
      <x:c r="K21" s="13">
        <x:v>58.837679861002798</x:v>
      </x:c>
      <x:c r="L21" s="173">
        <x:v>1.1376481970840899</x:v>
      </x:c>
      <x:c r="M21" s="13">
        <x:v>60.457631921496002</x:v>
      </x:c>
      <x:c r="N21" s="173">
        <x:v>3.43513801527381</x:v>
      </x:c>
      <x:c r="O21" s="13">
        <x:v>58.3414931907488</x:v>
      </x:c>
      <x:c r="P21" s="173">
        <x:v>1.1377378591454701</x:v>
      </x:c>
      <x:c r="Q21" s="13">
        <x:v>-2.1161387307471702</x:v>
      </x:c>
      <x:c r="R21" s="173">
        <x:v>3.37169721800384</x:v>
      </x:c>
      <x:c r="S21" s="13">
        <x:v>66.041383857728306</x:v>
      </x:c>
      <x:c r="T21" s="173">
        <x:v>1.0063528452924699</x:v>
      </x:c>
      <x:c r="U21" s="13">
        <x:v>60.286093052224899</x:v>
      </x:c>
      <x:c r="V21" s="173">
        <x:v>2.8283763059689302</x:v>
      </x:c>
      <x:c r="W21" s="13">
        <x:v>66.896280031128299</x:v>
      </x:c>
      <x:c r="X21" s="173">
        <x:v>1.17794256450375</x:v>
      </x:c>
      <x:c r="Y21" s="13">
        <x:v>6.61018697890347</x:v>
      </x:c>
      <x:c r="Z21" s="173">
        <x:v>3.13326630411603</x:v>
      </x:c>
      <x:c r="AA21" s="13">
        <x:v>71.810361947620294</x:v>
      </x:c>
      <x:c r="AB21" s="173">
        <x:v>1.1141093377573099</x:v>
      </x:c>
      <x:c r="AC21" s="13">
        <x:v>66.774883063765301</x:v>
      </x:c>
      <x:c r="AD21" s="173">
        <x:v>2.45550582007496</x:v>
      </x:c>
      <x:c r="AE21" s="13">
        <x:v>72.374665594700403</x:v>
      </x:c>
      <x:c r="AF21" s="173">
        <x:v>1.2643549542555901</x:v>
      </x:c>
      <x:c r="AG21" s="13">
        <x:v>5.5997825309350402</x:v>
      </x:c>
      <x:c r="AH21" s="173">
        <x:v>2.83599192287096</x:v>
      </x:c>
      <x:c r="AI21" s="13">
        <x:v>67.545096831757803</x:v>
      </x:c>
      <x:c r="AJ21" s="173">
        <x:v>1.1765461514225399</x:v>
      </x:c>
      <x:c r="AK21" s="13">
        <x:v>62.659812032061197</x:v>
      </x:c>
      <x:c r="AL21" s="173">
        <x:v>2.7488268859785698</x:v>
      </x:c>
      <x:c r="AM21" s="13">
        <x:v>68.126529395827802</x:v>
      </x:c>
      <x:c r="AN21" s="173">
        <x:v>1.3094803890786599</x:v>
      </x:c>
      <x:c r="AO21" s="13">
        <x:v>5.4667173637666302</x:v>
      </x:c>
      <x:c r="AP21" s="173">
        <x:v>3.1397545286157902</x:v>
      </x:c>
      <x:c r="AQ21" s="13">
        <x:v>89.240616569766004</x:v>
      </x:c>
      <x:c r="AR21" s="173">
        <x:v>0.74628664885918194</x:v>
      </x:c>
      <x:c r="AS21" s="13">
        <x:v>84.618240875208997</x:v>
      </x:c>
      <x:c r="AT21" s="173">
        <x:v>2.23675827796374</x:v>
      </x:c>
      <x:c r="AU21" s="13">
        <x:v>89.889896507147398</x:v>
      </x:c>
      <x:c r="AV21" s="173">
        <x:v>0.81859308171034795</x:v>
      </x:c>
      <x:c r="AW21" s="13">
        <x:v>5.2716556319384296</x:v>
      </x:c>
      <x:c r="AX21" s="173">
        <x:v>2.3711071462968398</x:v>
      </x:c>
      <x:c r="AY21" s="15"/>
      <x:c r="AZ21" s="15"/>
      <x:c r="BA21" s="15"/>
      <x:c r="BB21" s="15"/>
      <x:c r="BC21" s="15"/>
      <x:c r="BD21" s="15"/>
      <x:c r="BE21" s="15"/>
      <x:c r="BF21" s="15"/>
      <x:c r="BG21" s="15"/>
      <x:c r="BH21" s="15"/>
      <x:c r="BI21" s="15"/>
      <x:c r="BJ21" s="15"/>
      <x:c r="BK21" s="15"/>
      <x:c r="BL21" s="15"/>
      <x:c r="BM21" s="15"/>
      <x:c r="BN21" s="15"/>
      <x:c r="BO21" s="15"/>
      <x:c r="BP21" s="15"/>
      <x:c r="BQ21" s="15"/>
      <x:c r="BR21" s="15"/>
      <x:c r="BS21" s="15"/>
      <x:c r="BT21" s="15"/>
      <x:c r="BU21" s="15"/>
      <x:c r="BV21" s="16"/>
    </x:row>
    <x:row r="22" spans="1:74" ht="12.95" customHeight="1" x14ac:dyDescent="0.2">
      <x:c r="A22" s="2" t="s">
        <x:v>364</x:v>
      </x:c>
      <x:c r="B22" s="12">
        <x:v>2</x:v>
      </x:c>
      <x:c r="C22" s="13">
        <x:v>89.863023719847803</x:v>
      </x:c>
      <x:c r="D22" s="173">
        <x:v>1.3015370905638499</x:v>
      </x:c>
      <x:c r="E22" s="13">
        <x:v>89.673202324638893</x:v>
      </x:c>
      <x:c r="F22" s="173">
        <x:v>3.9605728027875902</x:v>
      </x:c>
      <x:c r="G22" s="13">
        <x:v>89.865118039732195</x:v>
      </x:c>
      <x:c r="H22" s="173">
        <x:v>1.56092811571872</x:v>
      </x:c>
      <x:c r="I22" s="13">
        <x:v>0.191915715093259</x:v>
      </x:c>
      <x:c r="J22" s="173">
        <x:v>4.5502959236853897</x:v>
      </x:c>
      <x:c r="K22" s="13">
        <x:v>66.852303110978696</x:v>
      </x:c>
      <x:c r="L22" s="173">
        <x:v>1.97857069857304</x:v>
      </x:c>
      <x:c r="M22" s="13">
        <x:v>66.569312371099201</x:v>
      </x:c>
      <x:c r="N22" s="173">
        <x:v>5.3711516314051702</x:v>
      </x:c>
      <x:c r="O22" s="13">
        <x:v>66.2846440917927</x:v>
      </x:c>
      <x:c r="P22" s="173">
        <x:v>2.17671137894349</x:v>
      </x:c>
      <x:c r="Q22" s="13">
        <x:v>-0.28466827930645899</x:v>
      </x:c>
      <x:c r="R22" s="173">
        <x:v>5.9292950453262998</x:v>
      </x:c>
      <x:c r="S22" s="13">
        <x:v>68.648499014967499</x:v>
      </x:c>
      <x:c r="T22" s="173">
        <x:v>2.0018434978467399</x:v>
      </x:c>
      <x:c r="U22" s="13">
        <x:v>68.878051482086605</x:v>
      </x:c>
      <x:c r="V22" s="173">
        <x:v>4.8475666924736602</x:v>
      </x:c>
      <x:c r="W22" s="13">
        <x:v>67.649409095492501</x:v>
      </x:c>
      <x:c r="X22" s="173">
        <x:v>2.3898159729081199</x:v>
      </x:c>
      <x:c r="Y22" s="13">
        <x:v>-1.22864238659416</x:v>
      </x:c>
      <x:c r="Z22" s="173">
        <x:v>5.5470551107974302</x:v>
      </x:c>
      <x:c r="AA22" s="13">
        <x:v>77.195469266211802</x:v>
      </x:c>
      <x:c r="AB22" s="173">
        <x:v>2.0337719068046698</x:v>
      </x:c>
      <x:c r="AC22" s="13">
        <x:v>69.729424401722596</x:v>
      </x:c>
      <x:c r="AD22" s="173">
        <x:v>5.33522938686564</x:v>
      </x:c>
      <x:c r="AE22" s="13">
        <x:v>78.499155539419505</x:v>
      </x:c>
      <x:c r="AF22" s="173">
        <x:v>2.1082182462606398</x:v>
      </x:c>
      <x:c r="AG22" s="13">
        <x:v>8.7697311376969207</x:v>
      </x:c>
      <x:c r="AH22" s="173">
        <x:v>5.51808927112784</x:v>
      </x:c>
      <x:c r="AI22" s="13">
        <x:v>76.649807508210998</x:v>
      </x:c>
      <x:c r="AJ22" s="173">
        <x:v>1.5934674628232499</x:v>
      </x:c>
      <x:c r="AK22" s="13">
        <x:v>77.8158385839522</x:v>
      </x:c>
      <x:c r="AL22" s="173">
        <x:v>3.9554588355745599</x:v>
      </x:c>
      <x:c r="AM22" s="13">
        <x:v>76.043511657757804</x:v>
      </x:c>
      <x:c r="AN22" s="173">
        <x:v>1.88756729592615</x:v>
      </x:c>
      <x:c r="AO22" s="13">
        <x:v>-1.7723269261943499</x:v>
      </x:c>
      <x:c r="AP22" s="173">
        <x:v>4.56541042614412</x:v>
      </x:c>
      <x:c r="AQ22" s="13">
        <x:v>87.834120187295994</x:v>
      </x:c>
      <x:c r="AR22" s="173">
        <x:v>1.3816468267584301</x:v>
      </x:c>
      <x:c r="AS22" s="13">
        <x:v>88.314762838594305</x:v>
      </x:c>
      <x:c r="AT22" s="173">
        <x:v>3.3763332850961398</x:v>
      </x:c>
      <x:c r="AU22" s="13">
        <x:v>87.730083429354394</x:v>
      </x:c>
      <x:c r="AV22" s="173">
        <x:v>1.6225443753398501</x:v>
      </x:c>
      <x:c r="AW22" s="13">
        <x:v>-0.58467940923996797</x:v>
      </x:c>
      <x:c r="AX22" s="173">
        <x:v>3.7740959165585299</x:v>
      </x:c>
      <x:c r="AY22" s="15"/>
      <x:c r="AZ22" s="15"/>
      <x:c r="BA22" s="15"/>
      <x:c r="BB22" s="15"/>
      <x:c r="BC22" s="15"/>
      <x:c r="BD22" s="15"/>
      <x:c r="BE22" s="15"/>
      <x:c r="BF22" s="15"/>
      <x:c r="BG22" s="15"/>
      <x:c r="BH22" s="15"/>
      <x:c r="BI22" s="15"/>
      <x:c r="BJ22" s="15"/>
      <x:c r="BK22" s="15"/>
      <x:c r="BL22" s="15"/>
      <x:c r="BM22" s="15"/>
      <x:c r="BN22" s="15"/>
      <x:c r="BO22" s="15"/>
      <x:c r="BP22" s="15"/>
      <x:c r="BQ22" s="15"/>
      <x:c r="BR22" s="15"/>
      <x:c r="BS22" s="15"/>
      <x:c r="BT22" s="15"/>
      <x:c r="BU22" s="15"/>
      <x:c r="BV22" s="16"/>
    </x:row>
    <x:row r="23" spans="1:74" ht="12.95" customHeight="1" x14ac:dyDescent="0.2">
      <x:c r="A23" s="2" t="s">
        <x:v>365</x:v>
      </x:c>
      <x:c r="B23" s="12">
        <x:v>2</x:v>
      </x:c>
      <x:c r="C23" s="13">
        <x:v>91.291304435220994</x:v>
      </x:c>
      <x:c r="D23" s="173">
        <x:v>1.0666237035649999</x:v>
      </x:c>
      <x:c r="E23" s="13">
        <x:v>88.236228760209301</x:v>
      </x:c>
      <x:c r="F23" s="173">
        <x:v>3.1425465315074899</x:v>
      </x:c>
      <x:c r="G23" s="13">
        <x:v>91.691172417800303</x:v>
      </x:c>
      <x:c r="H23" s="173">
        <x:v>1.15343276511556</x:v>
      </x:c>
      <x:c r="I23" s="13">
        <x:v>3.4549436575909902</x:v>
      </x:c>
      <x:c r="J23" s="173">
        <x:v>3.3256631519405802</x:v>
      </x:c>
      <x:c r="K23" s="13">
        <x:v>87.530676732774495</x:v>
      </x:c>
      <x:c r="L23" s="173">
        <x:v>1.19101095307714</x:v>
      </x:c>
      <x:c r="M23" s="13">
        <x:v>85.2750517965803</x:v>
      </x:c>
      <x:c r="N23" s="173">
        <x:v>2.85629717827246</x:v>
      </x:c>
      <x:c r="O23" s="13">
        <x:v>87.9165406611571</x:v>
      </x:c>
      <x:c r="P23" s="173">
        <x:v>1.23542763916455</x:v>
      </x:c>
      <x:c r="Q23" s="13">
        <x:v>2.64148886457679</x:v>
      </x:c>
      <x:c r="R23" s="173">
        <x:v>2.8742597142098201</x:v>
      </x:c>
      <x:c r="S23" s="13">
        <x:v>78.770565901052706</x:v>
      </x:c>
      <x:c r="T23" s="173">
        <x:v>1.38930021885649</x:v>
      </x:c>
      <x:c r="U23" s="13">
        <x:v>72.602301783935701</x:v>
      </x:c>
      <x:c r="V23" s="173">
        <x:v>3.58794971431043</x:v>
      </x:c>
      <x:c r="W23" s="13">
        <x:v>79.355693294438694</x:v>
      </x:c>
      <x:c r="X23" s="173">
        <x:v>1.54069423796633</x:v>
      </x:c>
      <x:c r="Y23" s="13">
        <x:v>6.7533915105030102</x:v>
      </x:c>
      <x:c r="Z23" s="173">
        <x:v>3.9072689140809902</x:v>
      </x:c>
      <x:c r="AA23" s="13">
        <x:v>88.786016978912798</x:v>
      </x:c>
      <x:c r="AB23" s="173">
        <x:v>1.00271741885343</x:v>
      </x:c>
      <x:c r="AC23" s="13">
        <x:v>86.580697593844704</x:v>
      </x:c>
      <x:c r="AD23" s="173">
        <x:v>2.6452212586836401</x:v>
      </x:c>
      <x:c r="AE23" s="13">
        <x:v>89.000614018911506</x:v>
      </x:c>
      <x:c r="AF23" s="173">
        <x:v>1.05823535794882</x:v>
      </x:c>
      <x:c r="AG23" s="13">
        <x:v>2.4199164250668002</x:v>
      </x:c>
      <x:c r="AH23" s="173">
        <x:v>2.7915404440785401</x:v>
      </x:c>
      <x:c r="AI23" s="13">
        <x:v>84.235810206347793</x:v>
      </x:c>
      <x:c r="AJ23" s="173">
        <x:v>1.17997333649674</x:v>
      </x:c>
      <x:c r="AK23" s="13">
        <x:v>81.805094038991996</x:v>
      </x:c>
      <x:c r="AL23" s="173">
        <x:v>2.99148696924409</x:v>
      </x:c>
      <x:c r="AM23" s="13">
        <x:v>84.3607256843746</x:v>
      </x:c>
      <x:c r="AN23" s="173">
        <x:v>1.28803537811195</x:v>
      </x:c>
      <x:c r="AO23" s="13">
        <x:v>2.5556316453826602</x:v>
      </x:c>
      <x:c r="AP23" s="173">
        <x:v>3.2457713486941699</x:v>
      </x:c>
      <x:c r="AQ23" s="13">
        <x:v>91.244802756702001</x:v>
      </x:c>
      <x:c r="AR23" s="173">
        <x:v>0.97446100248822798</x:v>
      </x:c>
      <x:c r="AS23" s="13">
        <x:v>91.607448970137</x:v>
      </x:c>
      <x:c r="AT23" s="173">
        <x:v>2.2204922455255001</x:v>
      </x:c>
      <x:c r="AU23" s="13">
        <x:v>91.200807662515501</x:v>
      </x:c>
      <x:c r="AV23" s="173">
        <x:v>1.13785175857285</x:v>
      </x:c>
      <x:c r="AW23" s="13">
        <x:v>-0.406641307621527</x:v>
      </x:c>
      <x:c r="AX23" s="173">
        <x:v>2.5733651987521502</x:v>
      </x:c>
      <x:c r="AY23" s="15"/>
      <x:c r="AZ23" s="15"/>
      <x:c r="BA23" s="15"/>
      <x:c r="BB23" s="15"/>
      <x:c r="BC23" s="15"/>
      <x:c r="BD23" s="15"/>
      <x:c r="BE23" s="15"/>
      <x:c r="BF23" s="15"/>
      <x:c r="BG23" s="15"/>
      <x:c r="BH23" s="15"/>
      <x:c r="BI23" s="15"/>
      <x:c r="BJ23" s="15"/>
      <x:c r="BK23" s="15"/>
      <x:c r="BL23" s="15"/>
      <x:c r="BM23" s="15"/>
      <x:c r="BN23" s="15"/>
      <x:c r="BO23" s="15"/>
      <x:c r="BP23" s="15"/>
      <x:c r="BQ23" s="15"/>
      <x:c r="BR23" s="15"/>
      <x:c r="BS23" s="15"/>
      <x:c r="BT23" s="15"/>
      <x:c r="BU23" s="15"/>
      <x:c r="BV23" s="16"/>
    </x:row>
    <x:row r="24" spans="1:74" ht="12.95" customHeight="1" x14ac:dyDescent="0.2">
      <x:c r="A24" s="2" t="s">
        <x:v>366</x:v>
      </x:c>
      <x:c r="B24" s="12">
        <x:v>2</x:v>
      </x:c>
      <x:c r="C24" s="13">
        <x:v>86.504875029798598</x:v>
      </x:c>
      <x:c r="D24" s="173">
        <x:v>0.85061474065641496</x:v>
      </x:c>
      <x:c r="E24" s="13">
        <x:v>89.116947217927404</x:v>
      </x:c>
      <x:c r="F24" s="173">
        <x:v>2.2014903668343999</x:v>
      </x:c>
      <x:c r="G24" s="13">
        <x:v>86.408378337198997</x:v>
      </x:c>
      <x:c r="H24" s="173">
        <x:v>0.96006350351067404</x:v>
      </x:c>
      <x:c r="I24" s="13">
        <x:v>-2.7085688807283899</x:v>
      </x:c>
      <x:c r="J24" s="173">
        <x:v>2.5249547834663901</x:v>
      </x:c>
      <x:c r="K24" s="13">
        <x:v>79.288199273578101</x:v>
      </x:c>
      <x:c r="L24" s="173">
        <x:v>1.1814628907495801</x:v>
      </x:c>
      <x:c r="M24" s="13">
        <x:v>77.090126735044294</x:v>
      </x:c>
      <x:c r="N24" s="173">
        <x:v>3.4891939913911698</x:v>
      </x:c>
      <x:c r="O24" s="13">
        <x:v>79.365852600213103</x:v>
      </x:c>
      <x:c r="P24" s="173">
        <x:v>1.3128425828041901</x:v>
      </x:c>
      <x:c r="Q24" s="13">
        <x:v>2.2757258651687899</x:v>
      </x:c>
      <x:c r="R24" s="173">
        <x:v>3.9184874425310898</x:v>
      </x:c>
      <x:c r="S24" s="13">
        <x:v>65.8617597712106</x:v>
      </x:c>
      <x:c r="T24" s="173">
        <x:v>1.2447400412159</x:v>
      </x:c>
      <x:c r="U24" s="13">
        <x:v>72.177055161472495</x:v>
      </x:c>
      <x:c r="V24" s="173">
        <x:v>3.9829629848429602</x:v>
      </x:c>
      <x:c r="W24" s="13">
        <x:v>64.344506958908298</x:v>
      </x:c>
      <x:c r="X24" s="173">
        <x:v>1.38243311982575</x:v>
      </x:c>
      <x:c r="Y24" s="13">
        <x:v>-7.8325482025641797</x:v>
      </x:c>
      <x:c r="Z24" s="173">
        <x:v>4.3300883018766303</x:v>
      </x:c>
      <x:c r="AA24" s="13">
        <x:v>77.660568148817902</x:v>
      </x:c>
      <x:c r="AB24" s="173">
        <x:v>1.1558524125267999</x:v>
      </x:c>
      <x:c r="AC24" s="13">
        <x:v>81.144077822581195</x:v>
      </x:c>
      <x:c r="AD24" s="173">
        <x:v>2.8151060711612099</x:v>
      </x:c>
      <x:c r="AE24" s="13">
        <x:v>76.909884028574396</x:v>
      </x:c>
      <x:c r="AF24" s="173">
        <x:v>1.3165150292438901</x:v>
      </x:c>
      <x:c r="AG24" s="13">
        <x:v>-4.2341937940067602</x:v>
      </x:c>
      <x:c r="AH24" s="173">
        <x:v>3.2279670522601802</x:v>
      </x:c>
      <x:c r="AI24" s="13">
        <x:v>72.713413992071807</x:v>
      </x:c>
      <x:c r="AJ24" s="173">
        <x:v>1.1801603908910301</x:v>
      </x:c>
      <x:c r="AK24" s="13">
        <x:v>77.7762910947758</x:v>
      </x:c>
      <x:c r="AL24" s="173">
        <x:v>3.27352949592898</x:v>
      </x:c>
      <x:c r="AM24" s="13">
        <x:v>71.931977076644003</x:v>
      </x:c>
      <x:c r="AN24" s="173">
        <x:v>1.30108560087942</x:v>
      </x:c>
      <x:c r="AO24" s="13">
        <x:v>-5.8443140181318096</x:v>
      </x:c>
      <x:c r="AP24" s="173">
        <x:v>3.6369540450310902</x:v>
      </x:c>
      <x:c r="AQ24" s="13">
        <x:v>84.284624143941599</x:v>
      </x:c>
      <x:c r="AR24" s="173">
        <x:v>1.00611105140059</x:v>
      </x:c>
      <x:c r="AS24" s="13">
        <x:v>86.739342612645103</x:v>
      </x:c>
      <x:c r="AT24" s="173">
        <x:v>2.2559608472231001</x:v>
      </x:c>
      <x:c r="AU24" s="13">
        <x:v>83.887038036299401</x:v>
      </x:c>
      <x:c r="AV24" s="173">
        <x:v>1.1264897638195099</x:v>
      </x:c>
      <x:c r="AW24" s="13">
        <x:v>-2.85230457634569</x:v>
      </x:c>
      <x:c r="AX24" s="173">
        <x:v>2.61951818979135</x:v>
      </x:c>
      <x:c r="AY24" s="15"/>
      <x:c r="AZ24" s="15"/>
      <x:c r="BA24" s="15"/>
      <x:c r="BB24" s="15"/>
      <x:c r="BC24" s="15"/>
      <x:c r="BD24" s="15"/>
      <x:c r="BE24" s="15"/>
      <x:c r="BF24" s="15"/>
      <x:c r="BG24" s="15"/>
      <x:c r="BH24" s="15"/>
      <x:c r="BI24" s="15"/>
      <x:c r="BJ24" s="15"/>
      <x:c r="BK24" s="15"/>
      <x:c r="BL24" s="15"/>
      <x:c r="BM24" s="15"/>
      <x:c r="BN24" s="15"/>
      <x:c r="BO24" s="15"/>
      <x:c r="BP24" s="15"/>
      <x:c r="BQ24" s="15"/>
      <x:c r="BR24" s="15"/>
      <x:c r="BS24" s="15"/>
      <x:c r="BT24" s="15"/>
      <x:c r="BU24" s="15"/>
      <x:c r="BV24" s="16"/>
    </x:row>
    <x:row r="25" spans="1:74" ht="12.95" customHeight="1" x14ac:dyDescent="0.2">
      <x:c r="A25" s="2" t="s">
        <x:v>367</x:v>
      </x:c>
      <x:c r="B25" s="12">
        <x:v>2</x:v>
      </x:c>
      <x:c r="C25" s="13">
        <x:v>92.520457377045105</x:v>
      </x:c>
      <x:c r="D25" s="173">
        <x:v>0.64490099756143404</x:v>
      </x:c>
      <x:c r="E25" s="13">
        <x:v>90.515387162291404</x:v>
      </x:c>
      <x:c r="F25" s="173">
        <x:v>2.3115613621382498</x:v>
      </x:c>
      <x:c r="G25" s="13">
        <x:v>93.184614398067296</x:v>
      </x:c>
      <x:c r="H25" s="173">
        <x:v>0.70297534049374899</x:v>
      </x:c>
      <x:c r="I25" s="13">
        <x:v>2.6692272357759101</x:v>
      </x:c>
      <x:c r="J25" s="173">
        <x:v>2.5688263284208599</x:v>
      </x:c>
      <x:c r="K25" s="13">
        <x:v>55.530927930563699</x:v>
      </x:c>
      <x:c r="L25" s="173">
        <x:v>1.3640933175779899</x:v>
      </x:c>
      <x:c r="M25" s="13">
        <x:v>61.4978160021262</x:v>
      </x:c>
      <x:c r="N25" s="173">
        <x:v>4.0881542955598897</x:v>
      </x:c>
      <x:c r="O25" s="13">
        <x:v>54.692579723948</x:v>
      </x:c>
      <x:c r="P25" s="173">
        <x:v>1.53198909259935</x:v>
      </x:c>
      <x:c r="Q25" s="13">
        <x:v>-6.8052362781781799</x:v>
      </x:c>
      <x:c r="R25" s="173">
        <x:v>4.5578039596173703</x:v>
      </x:c>
      <x:c r="S25" s="13">
        <x:v>49.714524455556699</x:v>
      </x:c>
      <x:c r="T25" s="173">
        <x:v>1.38827849598123</x:v>
      </x:c>
      <x:c r="U25" s="13">
        <x:v>43.839879092466497</x:v>
      </x:c>
      <x:c r="V25" s="173">
        <x:v>4.6854563082627596</x:v>
      </x:c>
      <x:c r="W25" s="13">
        <x:v>50.032579671179199</x:v>
      </x:c>
      <x:c r="X25" s="173">
        <x:v>1.40440293186359</x:v>
      </x:c>
      <x:c r="Y25" s="13">
        <x:v>6.1927005787127296</x:v>
      </x:c>
      <x:c r="Z25" s="173">
        <x:v>4.5974606949798904</x:v>
      </x:c>
      <x:c r="AA25" s="13">
        <x:v>51.298639782885502</x:v>
      </x:c>
      <x:c r="AB25" s="173">
        <x:v>1.13153609720327</x:v>
      </x:c>
      <x:c r="AC25" s="13">
        <x:v>51.855160045951301</x:v>
      </x:c>
      <x:c r="AD25" s="173">
        <x:v>4.9036239885146404</x:v>
      </x:c>
      <x:c r="AE25" s="13">
        <x:v>51.154013381189799</x:v>
      </x:c>
      <x:c r="AF25" s="173">
        <x:v>1.2448777565642299</x:v>
      </x:c>
      <x:c r="AG25" s="13">
        <x:v>-0.701146664761509</x:v>
      </x:c>
      <x:c r="AH25" s="173">
        <x:v>5.2350187358033704</x:v>
      </x:c>
      <x:c r="AI25" s="13">
        <x:v>45.446455218861502</x:v>
      </x:c>
      <x:c r="AJ25" s="173">
        <x:v>1.2508743893788601</x:v>
      </x:c>
      <x:c r="AK25" s="13">
        <x:v>42.9422389519437</x:v>
      </x:c>
      <x:c r="AL25" s="173">
        <x:v>4.3151328005800398</x:v>
      </x:c>
      <x:c r="AM25" s="13">
        <x:v>45.471037745813199</x:v>
      </x:c>
      <x:c r="AN25" s="173">
        <x:v>1.3588682362525999</x:v>
      </x:c>
      <x:c r="AO25" s="13">
        <x:v>2.52879879386946</x:v>
      </x:c>
      <x:c r="AP25" s="173">
        <x:v>4.5275252576751601</x:v>
      </x:c>
      <x:c r="AQ25" s="13">
        <x:v>74.383412257036099</x:v>
      </x:c>
      <x:c r="AR25" s="173">
        <x:v>1.1140821294619001</x:v>
      </x:c>
      <x:c r="AS25" s="13">
        <x:v>75.307914329359505</x:v>
      </x:c>
      <x:c r="AT25" s="173">
        <x:v>3.5947251932310902</x:v>
      </x:c>
      <x:c r="AU25" s="13">
        <x:v>74.216688102593594</x:v>
      </x:c>
      <x:c r="AV25" s="173">
        <x:v>1.2904181308678599</x:v>
      </x:c>
      <x:c r="AW25" s="13">
        <x:v>-1.0912262267659301</x:v>
      </x:c>
      <x:c r="AX25" s="173">
        <x:v>4.0040120040845801</x:v>
      </x:c>
      <x:c r="AY25" s="15"/>
      <x:c r="AZ25" s="15"/>
      <x:c r="BA25" s="15"/>
      <x:c r="BB25" s="15"/>
      <x:c r="BC25" s="15"/>
      <x:c r="BD25" s="15"/>
      <x:c r="BE25" s="15"/>
      <x:c r="BF25" s="15"/>
      <x:c r="BG25" s="15"/>
      <x:c r="BH25" s="15"/>
      <x:c r="BI25" s="15"/>
      <x:c r="BJ25" s="15"/>
      <x:c r="BK25" s="15"/>
      <x:c r="BL25" s="15"/>
      <x:c r="BM25" s="15"/>
      <x:c r="BN25" s="15"/>
      <x:c r="BO25" s="15"/>
      <x:c r="BP25" s="15"/>
      <x:c r="BQ25" s="15"/>
      <x:c r="BR25" s="15"/>
      <x:c r="BS25" s="15"/>
      <x:c r="BT25" s="15"/>
      <x:c r="BU25" s="15"/>
      <x:c r="BV25" s="16"/>
    </x:row>
    <x:row r="26" spans="1:74" ht="12.95" customHeight="1" x14ac:dyDescent="0.2">
      <x:c r="A26" s="2" t="s">
        <x:v>368</x:v>
      </x:c>
      <x:c r="B26" s="12">
        <x:v>2</x:v>
      </x:c>
      <x:c r="C26" s="13">
        <x:v>92.086528552227506</x:v>
      </x:c>
      <x:c r="D26" s="173">
        <x:v>0.789810888378636</x:v>
      </x:c>
      <x:c r="E26" s="13">
        <x:v>92.441466043382903</x:v>
      </x:c>
      <x:c r="F26" s="173">
        <x:v>3.15500905454111</x:v>
      </x:c>
      <x:c r="G26" s="13">
        <x:v>92.097035817102196</x:v>
      </x:c>
      <x:c r="H26" s="173">
        <x:v>0.85924019487185399</x:v>
      </x:c>
      <x:c r="I26" s="13">
        <x:v>-0.34443022628070702</x:v>
      </x:c>
      <x:c r="J26" s="173">
        <x:v>3.2641051197121498</x:v>
      </x:c>
      <x:c r="K26" s="13">
        <x:v>57.411234677049897</x:v>
      </x:c>
      <x:c r="L26" s="173">
        <x:v>1.5569991573301301</x:v>
      </x:c>
      <x:c r="M26" s="13">
        <x:v>71.300567754614306</x:v>
      </x:c>
      <x:c r="N26" s="173">
        <x:v>5.6743611311610698</x:v>
      </x:c>
      <x:c r="O26" s="13">
        <x:v>56.558638709301697</x:v>
      </x:c>
      <x:c r="P26" s="173">
        <x:v>1.6785133240638901</x:v>
      </x:c>
      <x:c r="Q26" s="13">
        <x:v>-14.741929045312601</x:v>
      </x:c>
      <x:c r="R26" s="173">
        <x:v>5.8298667093258301</x:v>
      </x:c>
      <x:c r="S26" s="13">
        <x:v>46.972222003092703</x:v>
      </x:c>
      <x:c r="T26" s="173">
        <x:v>1.73054771857279</x:v>
      </x:c>
      <x:c r="U26" s="13">
        <x:v>61.004568906986499</x:v>
      </x:c>
      <x:c r="V26" s="173">
        <x:v>7.3152060565824</x:v>
      </x:c>
      <x:c r="W26" s="13">
        <x:v>45.314563490009803</x:v>
      </x:c>
      <x:c r="X26" s="173">
        <x:v>1.79962561651472</x:v>
      </x:c>
      <x:c r="Y26" s="13">
        <x:v>-15.6900054169767</x:v>
      </x:c>
      <x:c r="Z26" s="173">
        <x:v>7.4162750201263199</x:v>
      </x:c>
      <x:c r="AA26" s="13">
        <x:v>59.474610309580399</x:v>
      </x:c>
      <x:c r="AB26" s="173">
        <x:v>1.6869492807736699</x:v>
      </x:c>
      <x:c r="AC26" s="13">
        <x:v>65.630871324158704</x:v>
      </x:c>
      <x:c r="AD26" s="173">
        <x:v>7.27269853511027</x:v>
      </x:c>
      <x:c r="AE26" s="13">
        <x:v>58.398794023418297</x:v>
      </x:c>
      <x:c r="AF26" s="173">
        <x:v>1.85626155529134</x:v>
      </x:c>
      <x:c r="AG26" s="13">
        <x:v>-7.2320773007403796</x:v>
      </x:c>
      <x:c r="AH26" s="173">
        <x:v>7.4002424160684299</x:v>
      </x:c>
      <x:c r="AI26" s="13">
        <x:v>53.232475292445798</x:v>
      </x:c>
      <x:c r="AJ26" s="173">
        <x:v>1.6028389757744701</x:v>
      </x:c>
      <x:c r="AK26" s="13">
        <x:v>70.954200770027398</x:v>
      </x:c>
      <x:c r="AL26" s="173">
        <x:v>7.2188127185687998</x:v>
      </x:c>
      <x:c r="AM26" s="13">
        <x:v>51.199456674917698</x:v>
      </x:c>
      <x:c r="AN26" s="173">
        <x:v>1.7522245480420899</x:v>
      </x:c>
      <x:c r="AO26" s="13">
        <x:v>-19.7547440951097</x:v>
      </x:c>
      <x:c r="AP26" s="173">
        <x:v>7.5501542943002704</x:v>
      </x:c>
      <x:c r="AQ26" s="13">
        <x:v>92.183418294196201</x:v>
      </x:c>
      <x:c r="AR26" s="173">
        <x:v>0.88099626671337306</x:v>
      </x:c>
      <x:c r="AS26" s="13">
        <x:v>95.626441431722299</x:v>
      </x:c>
      <x:c r="AT26" s="173">
        <x:v>2.70774591576077</x:v>
      </x:c>
      <x:c r="AU26" s="13">
        <x:v>92.061052512572601</x:v>
      </x:c>
      <x:c r="AV26" s="173">
        <x:v>0.96306134766512097</x:v>
      </x:c>
      <x:c r="AW26" s="13">
        <x:v>-3.5653889191497101</x:v>
      </x:c>
      <x:c r="AX26" s="173">
        <x:v>2.7609972256559598</x:v>
      </x:c>
      <x:c r="AY26" s="15"/>
      <x:c r="AZ26" s="15"/>
      <x:c r="BA26" s="15"/>
      <x:c r="BB26" s="15"/>
      <x:c r="BC26" s="15"/>
      <x:c r="BD26" s="15"/>
      <x:c r="BE26" s="15"/>
      <x:c r="BF26" s="15"/>
      <x:c r="BG26" s="15"/>
      <x:c r="BH26" s="15"/>
      <x:c r="BI26" s="15"/>
      <x:c r="BJ26" s="15"/>
      <x:c r="BK26" s="15"/>
      <x:c r="BL26" s="15"/>
      <x:c r="BM26" s="15"/>
      <x:c r="BN26" s="15"/>
      <x:c r="BO26" s="15"/>
      <x:c r="BP26" s="15"/>
      <x:c r="BQ26" s="15"/>
      <x:c r="BR26" s="15"/>
      <x:c r="BS26" s="15"/>
      <x:c r="BT26" s="15"/>
      <x:c r="BU26" s="15"/>
      <x:c r="BV26" s="16"/>
    </x:row>
    <x:row r="27" spans="1:74" ht="12.95" customHeight="1" x14ac:dyDescent="0.2">
      <x:c r="A27" s="2" t="s">
        <x:v>369</x:v>
      </x:c>
      <x:c r="B27" s="12">
        <x:v>2</x:v>
      </x:c>
      <x:c r="C27" s="13">
        <x:v>77.379789371380696</x:v>
      </x:c>
      <x:c r="D27" s="173">
        <x:v>0.90010493943880499</x:v>
      </x:c>
      <x:c r="E27" s="13">
        <x:v>73.778710514076195</x:v>
      </x:c>
      <x:c r="F27" s="173">
        <x:v>1.90145409870743</x:v>
      </x:c>
      <x:c r="G27" s="13">
        <x:v>78.453963038985094</x:v>
      </x:c>
      <x:c r="H27" s="173">
        <x:v>0.97311644968391897</x:v>
      </x:c>
      <x:c r="I27" s="13">
        <x:v>4.6752525249089603</x:v>
      </x:c>
      <x:c r="J27" s="173">
        <x:v>2.0448002167115802</x:v>
      </x:c>
      <x:c r="K27" s="13">
        <x:v>31.419481735423901</x:v>
      </x:c>
      <x:c r="L27" s="173">
        <x:v>0.837367472150359</x:v>
      </x:c>
      <x:c r="M27" s="13">
        <x:v>38.784658632426002</x:v>
      </x:c>
      <x:c r="N27" s="173">
        <x:v>2.0326222385485102</x:v>
      </x:c>
      <x:c r="O27" s="13">
        <x:v>29.9141425807228</x:v>
      </x:c>
      <x:c r="P27" s="173">
        <x:v>0.85774029763125303</x:v>
      </x:c>
      <x:c r="Q27" s="13">
        <x:v>-8.8705160517031594</x:v>
      </x:c>
      <x:c r="R27" s="173">
        <x:v>2.0891776993648401</x:v>
      </x:c>
      <x:c r="S27" s="13">
        <x:v>40.126462658626302</x:v>
      </x:c>
      <x:c r="T27" s="173">
        <x:v>1.0898604604508999</x:v>
      </x:c>
      <x:c r="U27" s="13">
        <x:v>40.481589509660402</x:v>
      </x:c>
      <x:c r="V27" s="173">
        <x:v>2.19103297559607</x:v>
      </x:c>
      <x:c r="W27" s="13">
        <x:v>39.994907253152597</x:v>
      </x:c>
      <x:c r="X27" s="173">
        <x:v>1.1226813985856301</x:v>
      </x:c>
      <x:c r="Y27" s="13">
        <x:v>-0.48668225650777702</x:v>
      </x:c>
      <x:c r="Z27" s="173">
        <x:v>2.1676410645806699</x:v>
      </x:c>
      <x:c r="AA27" s="13">
        <x:v>46.084452435754002</x:v>
      </x:c>
      <x:c r="AB27" s="173">
        <x:v>1.03617186143304</x:v>
      </x:c>
      <x:c r="AC27" s="13">
        <x:v>47.0496517770369</x:v>
      </x:c>
      <x:c r="AD27" s="173">
        <x:v>2.33362855284334</x:v>
      </x:c>
      <x:c r="AE27" s="13">
        <x:v>46.1200929882298</x:v>
      </x:c>
      <x:c r="AF27" s="173">
        <x:v>1.08039726923206</x:v>
      </x:c>
      <x:c r="AG27" s="13">
        <x:v>-0.92955878880712095</x:v>
      </x:c>
      <x:c r="AH27" s="173">
        <x:v>2.3557016987806998</x:v>
      </x:c>
      <x:c r="AI27" s="13">
        <x:v>51.397235895939097</x:v>
      </x:c>
      <x:c r="AJ27" s="173">
        <x:v>0.95552690005764995</x:v>
      </x:c>
      <x:c r="AK27" s="13">
        <x:v>51.666980360233602</x:v>
      </x:c>
      <x:c r="AL27" s="173">
        <x:v>2.3255766166984499</x:v>
      </x:c>
      <x:c r="AM27" s="13">
        <x:v>51.5987949981333</x:v>
      </x:c>
      <x:c r="AN27" s="173">
        <x:v>1.0734985915473001</x:v>
      </x:c>
      <x:c r="AO27" s="13">
        <x:v>-6.81853621003157E-2</x:v>
      </x:c>
      <x:c r="AP27" s="173">
        <x:v>2.4709376964129</x:v>
      </x:c>
      <x:c r="AQ27" s="13">
        <x:v>71.131168766670399</x:v>
      </x:c>
      <x:c r="AR27" s="173">
        <x:v>0.89312180076412295</x:v>
      </x:c>
      <x:c r="AS27" s="13">
        <x:v>67.450996727127901</x:v>
      </x:c>
      <x:c r="AT27" s="173">
        <x:v>2.12094250361615</x:v>
      </x:c>
      <x:c r="AU27" s="13">
        <x:v>72.209408812278895</x:v>
      </x:c>
      <x:c r="AV27" s="173">
        <x:v>0.91918471332474205</x:v>
      </x:c>
      <x:c r="AW27" s="13">
        <x:v>4.7584120851509901</x:v>
      </x:c>
      <x:c r="AX27" s="173">
        <x:v>2.0618982309210598</x:v>
      </x:c>
      <x:c r="AY27" s="15"/>
      <x:c r="AZ27" s="15"/>
      <x:c r="BA27" s="15"/>
      <x:c r="BB27" s="15"/>
      <x:c r="BC27" s="15"/>
      <x:c r="BD27" s="15"/>
      <x:c r="BE27" s="15"/>
      <x:c r="BF27" s="15"/>
      <x:c r="BG27" s="15"/>
      <x:c r="BH27" s="15"/>
      <x:c r="BI27" s="15"/>
      <x:c r="BJ27" s="15"/>
      <x:c r="BK27" s="15"/>
      <x:c r="BL27" s="15"/>
      <x:c r="BM27" s="15"/>
      <x:c r="BN27" s="15"/>
      <x:c r="BO27" s="15"/>
      <x:c r="BP27" s="15"/>
      <x:c r="BQ27" s="15"/>
      <x:c r="BR27" s="15"/>
      <x:c r="BS27" s="15"/>
      <x:c r="BT27" s="15"/>
      <x:c r="BU27" s="15"/>
      <x:c r="BV27" s="16"/>
    </x:row>
    <x:row r="28" spans="1:74" ht="12.95" customHeight="1" x14ac:dyDescent="0.2">
      <x:c r="A28" s="2" t="s">
        <x:v>370</x:v>
      </x:c>
      <x:c r="B28" s="12">
        <x:v>2</x:v>
      </x:c>
      <x:c r="C28" s="13">
        <x:v>87.534059369343495</x:v>
      </x:c>
      <x:c r="D28" s="173">
        <x:v>0.84676355272023596</x:v>
      </x:c>
      <x:c r="E28" s="13">
        <x:v>86.206731322156799</x:v>
      </x:c>
      <x:c r="F28" s="173">
        <x:v>2.1646512895058798</x:v>
      </x:c>
      <x:c r="G28" s="13">
        <x:v>87.713234910977107</x:v>
      </x:c>
      <x:c r="H28" s="173">
        <x:v>1.0041377381766099</x:v>
      </x:c>
      <x:c r="I28" s="13">
        <x:v>1.5065035888202201</x:v>
      </x:c>
      <x:c r="J28" s="173">
        <x:v>2.5363413290505599</x:v>
      </x:c>
      <x:c r="K28" s="13">
        <x:v>53.633481649294197</x:v>
      </x:c>
      <x:c r="L28" s="173">
        <x:v>1.5710543442949201</x:v>
      </x:c>
      <x:c r="M28" s="13">
        <x:v>70.401150018486106</x:v>
      </x:c>
      <x:c r="N28" s="173">
        <x:v>3.3605319216599701</x:v>
      </x:c>
      <x:c r="O28" s="13">
        <x:v>50.598474463272403</x:v>
      </x:c>
      <x:c r="P28" s="173">
        <x:v>1.80247767017094</x:v>
      </x:c>
      <x:c r="Q28" s="13">
        <x:v>-19.8026755552137</x:v>
      </x:c>
      <x:c r="R28" s="173">
        <x:v>3.9352793469740801</x:v>
      </x:c>
      <x:c r="S28" s="13">
        <x:v>34.983688044739097</x:v>
      </x:c>
      <x:c r="T28" s="173">
        <x:v>1.51947230054959</x:v>
      </x:c>
      <x:c r="U28" s="13">
        <x:v>29.405993362899501</x:v>
      </x:c>
      <x:c r="V28" s="173">
        <x:v>3.7433758369033301</x:v>
      </x:c>
      <x:c r="W28" s="13">
        <x:v>35.832343612857599</x:v>
      </x:c>
      <x:c r="X28" s="173">
        <x:v>1.6505619052471101</x:v>
      </x:c>
      <x:c r="Y28" s="13">
        <x:v>6.4263502499581202</x:v>
      </x:c>
      <x:c r="Z28" s="173">
        <x:v>3.96556848464459</x:v>
      </x:c>
      <x:c r="AA28" s="13">
        <x:v>46.484568772053599</x:v>
      </x:c>
      <x:c r="AB28" s="173">
        <x:v>1.42342619091711</x:v>
      </x:c>
      <x:c r="AC28" s="13">
        <x:v>41.489451385983998</x:v>
      </x:c>
      <x:c r="AD28" s="173">
        <x:v>3.9459282456904301</x:v>
      </x:c>
      <x:c r="AE28" s="13">
        <x:v>47.208767986427603</x:v>
      </x:c>
      <x:c r="AF28" s="173">
        <x:v>1.4919646208969399</x:v>
      </x:c>
      <x:c r="AG28" s="13">
        <x:v>5.7193166004436096</x:v>
      </x:c>
      <x:c r="AH28" s="173">
        <x:v>4.1418274671520399</x:v>
      </x:c>
      <x:c r="AI28" s="13">
        <x:v>50.2947519658548</x:v>
      </x:c>
      <x:c r="AJ28" s="173">
        <x:v>1.4327291206831401</x:v>
      </x:c>
      <x:c r="AK28" s="13">
        <x:v>35.7464625068327</x:v>
      </x:c>
      <x:c r="AL28" s="173">
        <x:v>3.5570253705502299</x:v>
      </x:c>
      <x:c r="AM28" s="13">
        <x:v>52.602353139994399</x:v>
      </x:c>
      <x:c r="AN28" s="173">
        <x:v>1.5537702171677299</x:v>
      </x:c>
      <x:c r="AO28" s="13">
        <x:v>16.8558906331617</x:v>
      </x:c>
      <x:c r="AP28" s="173">
        <x:v>3.6758394000856298</x:v>
      </x:c>
      <x:c r="AQ28" s="13">
        <x:v>70.667746386561802</x:v>
      </x:c>
      <x:c r="AR28" s="173">
        <x:v>1.22394263540918</x:v>
      </x:c>
      <x:c r="AS28" s="13">
        <x:v>58.017956459972098</x:v>
      </x:c>
      <x:c r="AT28" s="173">
        <x:v>3.8238074564957398</x:v>
      </x:c>
      <x:c r="AU28" s="13">
        <x:v>72.835717977384604</x:v>
      </x:c>
      <x:c r="AV28" s="173">
        <x:v>1.27979162112636</x:v>
      </x:c>
      <x:c r="AW28" s="13">
        <x:v>14.817761517412499</x:v>
      </x:c>
      <x:c r="AX28" s="173">
        <x:v>4.1385718691788798</x:v>
      </x:c>
      <x:c r="AY28" s="15"/>
      <x:c r="AZ28" s="15"/>
      <x:c r="BA28" s="15"/>
      <x:c r="BB28" s="15"/>
      <x:c r="BC28" s="15"/>
      <x:c r="BD28" s="15"/>
      <x:c r="BE28" s="15"/>
      <x:c r="BF28" s="15"/>
      <x:c r="BG28" s="15"/>
      <x:c r="BH28" s="15"/>
      <x:c r="BI28" s="15"/>
      <x:c r="BJ28" s="15"/>
      <x:c r="BK28" s="15"/>
      <x:c r="BL28" s="15"/>
      <x:c r="BM28" s="15"/>
      <x:c r="BN28" s="15"/>
      <x:c r="BO28" s="15"/>
      <x:c r="BP28" s="15"/>
      <x:c r="BQ28" s="15"/>
      <x:c r="BR28" s="15"/>
      <x:c r="BS28" s="15"/>
      <x:c r="BT28" s="15"/>
      <x:c r="BU28" s="15"/>
      <x:c r="BV28" s="16"/>
    </x:row>
    <x:row r="29" spans="1:74" ht="12.95" customHeight="1" x14ac:dyDescent="0.2">
      <x:c r="A29" s="2" t="s">
        <x:v>371</x:v>
      </x:c>
      <x:c r="B29" s="12">
        <x:v>2</x:v>
      </x:c>
      <x:c r="C29" s="13">
        <x:v>89.730747822371697</x:v>
      </x:c>
      <x:c r="D29" s="173">
        <x:v>0.76686586138990398</x:v>
      </x:c>
      <x:c r="E29" s="13">
        <x:v>86.060446778306101</x:v>
      </x:c>
      <x:c r="F29" s="173">
        <x:v>2.0942144458318102</x:v>
      </x:c>
      <x:c r="G29" s="13">
        <x:v>90.211135808808706</x:v>
      </x:c>
      <x:c r="H29" s="173">
        <x:v>0.87401784115974401</x:v>
      </x:c>
      <x:c r="I29" s="13">
        <x:v>4.1506890305025497</x:v>
      </x:c>
      <x:c r="J29" s="173">
        <x:v>2.2408026520384499</x:v>
      </x:c>
      <x:c r="K29" s="13">
        <x:v>67.730546326535006</x:v>
      </x:c>
      <x:c r="L29" s="173">
        <x:v>1.3560752967998699</x:v>
      </x:c>
      <x:c r="M29" s="13">
        <x:v>70.914239420340195</x:v>
      </x:c>
      <x:c r="N29" s="173">
        <x:v>3.3218232811897699</x:v>
      </x:c>
      <x:c r="O29" s="13">
        <x:v>66.516698001830406</x:v>
      </x:c>
      <x:c r="P29" s="173">
        <x:v>1.51266959309308</x:v>
      </x:c>
      <x:c r="Q29" s="13">
        <x:v>-4.3975414185097499</x:v>
      </x:c>
      <x:c r="R29" s="173">
        <x:v>3.5054416502480499</x:v>
      </x:c>
      <x:c r="S29" s="13">
        <x:v>72.167126870135206</x:v>
      </x:c>
      <x:c r="T29" s="173">
        <x:v>1.1193213790066301</x:v>
      </x:c>
      <x:c r="U29" s="13">
        <x:v>75.508724317820196</x:v>
      </x:c>
      <x:c r="V29" s="173">
        <x:v>3.50429593367743</x:v>
      </x:c>
      <x:c r="W29" s="13">
        <x:v>71.475861727094198</x:v>
      </x:c>
      <x:c r="X29" s="173">
        <x:v>1.35644923277856</x:v>
      </x:c>
      <x:c r="Y29" s="13">
        <x:v>-4.0328625907259399</x:v>
      </x:c>
      <x:c r="Z29" s="173">
        <x:v>3.9208045768881199</x:v>
      </x:c>
      <x:c r="AA29" s="13">
        <x:v>71.640056747036596</x:v>
      </x:c>
      <x:c r="AB29" s="173">
        <x:v>1.22729112730719</x:v>
      </x:c>
      <x:c r="AC29" s="13">
        <x:v>69.324184550791003</x:v>
      </x:c>
      <x:c r="AD29" s="173">
        <x:v>2.9387962557329002</x:v>
      </x:c>
      <x:c r="AE29" s="13">
        <x:v>71.736452543417798</x:v>
      </x:c>
      <x:c r="AF29" s="173">
        <x:v>1.3899349227019</x:v>
      </x:c>
      <x:c r="AG29" s="13">
        <x:v>2.4122679926268198</x:v>
      </x:c>
      <x:c r="AH29" s="173">
        <x:v>3.23581602490848</x:v>
      </x:c>
      <x:c r="AI29" s="13">
        <x:v>73.553185337374103</x:v>
      </x:c>
      <x:c r="AJ29" s="173">
        <x:v>1.1377499218845499</x:v>
      </x:c>
      <x:c r="AK29" s="13">
        <x:v>70.131760415430307</x:v>
      </x:c>
      <x:c r="AL29" s="173">
        <x:v>3.4013504645269399</x:v>
      </x:c>
      <x:c r="AM29" s="13">
        <x:v>73.654996454337393</x:v>
      </x:c>
      <x:c r="AN29" s="173">
        <x:v>1.27492235676039</x:v>
      </x:c>
      <x:c r="AO29" s="13">
        <x:v>3.5232360389070898</x:v>
      </x:c>
      <x:c r="AP29" s="173">
        <x:v>3.62205003930349</x:v>
      </x:c>
      <x:c r="AQ29" s="13">
        <x:v>91.314299408649902</x:v>
      </x:c>
      <x:c r="AR29" s="173">
        <x:v>0.74222611395494997</x:v>
      </x:c>
      <x:c r="AS29" s="13">
        <x:v>90.563277380300605</x:v>
      </x:c>
      <x:c r="AT29" s="173">
        <x:v>2.0873340725193299</x:v>
      </x:c>
      <x:c r="AU29" s="13">
        <x:v>91.548016738241898</x:v>
      </x:c>
      <x:c r="AV29" s="173">
        <x:v>0.84815014503606001</x:v>
      </x:c>
      <x:c r="AW29" s="13">
        <x:v>0.98473935794127998</x:v>
      </x:c>
      <x:c r="AX29" s="173">
        <x:v>2.2727188538151299</x:v>
      </x:c>
      <x:c r="AY29" s="15"/>
      <x:c r="AZ29" s="15"/>
      <x:c r="BA29" s="15"/>
      <x:c r="BB29" s="15"/>
      <x:c r="BC29" s="15"/>
      <x:c r="BD29" s="15"/>
      <x:c r="BE29" s="15"/>
      <x:c r="BF29" s="15"/>
      <x:c r="BG29" s="15"/>
      <x:c r="BH29" s="15"/>
      <x:c r="BI29" s="15"/>
      <x:c r="BJ29" s="15"/>
      <x:c r="BK29" s="15"/>
      <x:c r="BL29" s="15"/>
      <x:c r="BM29" s="15"/>
      <x:c r="BN29" s="15"/>
      <x:c r="BO29" s="15"/>
      <x:c r="BP29" s="15"/>
      <x:c r="BQ29" s="15"/>
      <x:c r="BR29" s="15"/>
      <x:c r="BS29" s="15"/>
      <x:c r="BT29" s="15"/>
      <x:c r="BU29" s="15"/>
      <x:c r="BV29" s="16"/>
    </x:row>
    <x:row r="30" spans="1:74" ht="12.95" customHeight="1" x14ac:dyDescent="0.2">
      <x:c r="A30" s="2" t="s">
        <x:v>372</x:v>
      </x:c>
      <x:c r="B30" s="12">
        <x:v>2</x:v>
      </x:c>
      <x:c r="C30" s="13">
        <x:v>84.2819506413976</x:v>
      </x:c>
      <x:c r="D30" s="173">
        <x:v>1.23033921189623</x:v>
      </x:c>
      <x:c r="E30" s="13">
        <x:v>81.172175612289706</x:v>
      </x:c>
      <x:c r="F30" s="173">
        <x:v>2.4343994326719098</x:v>
      </x:c>
      <x:c r="G30" s="13">
        <x:v>85.144555475168701</x:v>
      </x:c>
      <x:c r="H30" s="173">
        <x:v>1.24052815055429</x:v>
      </x:c>
      <x:c r="I30" s="13">
        <x:v>3.9723798628789999</x:v>
      </x:c>
      <x:c r="J30" s="173">
        <x:v>2.1791134928915801</x:v>
      </x:c>
      <x:c r="K30" s="13">
        <x:v>47.827637110076701</x:v>
      </x:c>
      <x:c r="L30" s="173">
        <x:v>1.12109012082744</x:v>
      </x:c>
      <x:c r="M30" s="13">
        <x:v>51.831714577039499</x:v>
      </x:c>
      <x:c r="N30" s="173">
        <x:v>2.5435378351025402</x:v>
      </x:c>
      <x:c r="O30" s="13">
        <x:v>46.809232695576803</x:v>
      </x:c>
      <x:c r="P30" s="173">
        <x:v>1.2851105430852801</x:v>
      </x:c>
      <x:c r="Q30" s="13">
        <x:v>-5.0224818814626397</x:v>
      </x:c>
      <x:c r="R30" s="173">
        <x:v>2.90356025212798</x:v>
      </x:c>
      <x:c r="S30" s="13">
        <x:v>74.004209709607494</x:v>
      </x:c>
      <x:c r="T30" s="173">
        <x:v>1.0338427205691101</x:v>
      </x:c>
      <x:c r="U30" s="13">
        <x:v>71.213616285197403</x:v>
      </x:c>
      <x:c r="V30" s="173">
        <x:v>2.3880184744718602</x:v>
      </x:c>
      <x:c r="W30" s="13">
        <x:v>74.877878488588294</x:v>
      </x:c>
      <x:c r="X30" s="173">
        <x:v>1.0939440981809301</x:v>
      </x:c>
      <x:c r="Y30" s="13">
        <x:v>3.6642622033908601</x:v>
      </x:c>
      <x:c r="Z30" s="173">
        <x:v>2.4097653342671999</x:v>
      </x:c>
      <x:c r="AA30" s="13">
        <x:v>52.967453156336497</x:v>
      </x:c>
      <x:c r="AB30" s="173">
        <x:v>1.12097030411012</x:v>
      </x:c>
      <x:c r="AC30" s="13">
        <x:v>47.657116919732097</x:v>
      </x:c>
      <x:c r="AD30" s="173">
        <x:v>2.9908357641433798</x:v>
      </x:c>
      <x:c r="AE30" s="13">
        <x:v>54.0312415634343</x:v>
      </x:c>
      <x:c r="AF30" s="173">
        <x:v>1.1258758839066401</x:v>
      </x:c>
      <x:c r="AG30" s="13">
        <x:v>6.3741246437022001</x:v>
      </x:c>
      <x:c r="AH30" s="173">
        <x:v>3.0083650208765298</x:v>
      </x:c>
      <x:c r="AI30" s="13">
        <x:v>67.555810504702805</x:v>
      </x:c>
      <x:c r="AJ30" s="173">
        <x:v>1.0947323226752601</x:v>
      </x:c>
      <x:c r="AK30" s="13">
        <x:v>57.371645531283903</x:v>
      </x:c>
      <x:c r="AL30" s="173">
        <x:v>3.24415058319414</x:v>
      </x:c>
      <x:c r="AM30" s="13">
        <x:v>69.503143227158503</x:v>
      </x:c>
      <x:c r="AN30" s="173">
        <x:v>1.13956756912256</x:v>
      </x:c>
      <x:c r="AO30" s="13">
        <x:v>12.1314976958747</x:v>
      </x:c>
      <x:c r="AP30" s="173">
        <x:v>3.3819693816798302</x:v>
      </x:c>
      <x:c r="AQ30" s="13">
        <x:v>88.041850186570798</x:v>
      </x:c>
      <x:c r="AR30" s="173">
        <x:v>0.78047008571719001</x:v>
      </x:c>
      <x:c r="AS30" s="13">
        <x:v>87.368620995870799</x:v>
      </x:c>
      <x:c r="AT30" s="173">
        <x:v>2.0367285632422298</x:v>
      </x:c>
      <x:c r="AU30" s="13">
        <x:v>88.496273182097795</x:v>
      </x:c>
      <x:c r="AV30" s="173">
        <x:v>0.87667891723042901</x:v>
      </x:c>
      <x:c r="AW30" s="13">
        <x:v>1.1276521862270501</x:v>
      </x:c>
      <x:c r="AX30" s="173">
        <x:v>2.1572382919463098</x:v>
      </x:c>
      <x:c r="AY30" s="15"/>
      <x:c r="AZ30" s="15"/>
      <x:c r="BA30" s="15"/>
      <x:c r="BB30" s="15"/>
      <x:c r="BC30" s="15"/>
      <x:c r="BD30" s="15"/>
      <x:c r="BE30" s="15"/>
      <x:c r="BF30" s="15"/>
      <x:c r="BG30" s="15"/>
      <x:c r="BH30" s="15"/>
      <x:c r="BI30" s="15"/>
      <x:c r="BJ30" s="15"/>
      <x:c r="BK30" s="15"/>
      <x:c r="BL30" s="15"/>
      <x:c r="BM30" s="15"/>
      <x:c r="BN30" s="15"/>
      <x:c r="BO30" s="15"/>
      <x:c r="BP30" s="15"/>
      <x:c r="BQ30" s="15"/>
      <x:c r="BR30" s="15"/>
      <x:c r="BS30" s="15"/>
      <x:c r="BT30" s="15"/>
      <x:c r="BU30" s="15"/>
      <x:c r="BV30" s="16"/>
    </x:row>
    <x:row r="31" spans="1:74" ht="12.95" customHeight="1" x14ac:dyDescent="0.2">
      <x:c r="A31" s="2" t="s">
        <x:v>373</x:v>
      </x:c>
      <x:c r="B31" s="12">
        <x:v>2</x:v>
      </x:c>
      <x:c r="C31" s="13">
        <x:v>80.590337924110301</x:v>
      </x:c>
      <x:c r="D31" s="173">
        <x:v>1.0200484819614</x:v>
      </x:c>
      <x:c r="E31" s="13">
        <x:v>78.273520444178203</x:v>
      </x:c>
      <x:c r="F31" s="173">
        <x:v>2.8611379997117901</x:v>
      </x:c>
      <x:c r="G31" s="13">
        <x:v>80.699285528980596</x:v>
      </x:c>
      <x:c r="H31" s="173">
        <x:v>1.0886043493519499</x:v>
      </x:c>
      <x:c r="I31" s="13">
        <x:v>2.42576508480238</x:v>
      </x:c>
      <x:c r="J31" s="173">
        <x:v>2.9926638787395201</x:v>
      </x:c>
      <x:c r="K31" s="13">
        <x:v>35.418366477659703</x:v>
      </x:c>
      <x:c r="L31" s="173">
        <x:v>1.3459016945079001</x:v>
      </x:c>
      <x:c r="M31" s="13">
        <x:v>44.756243563153298</x:v>
      </x:c>
      <x:c r="N31" s="173">
        <x:v>3.4581530862851801</x:v>
      </x:c>
      <x:c r="O31" s="13">
        <x:v>33.699766908391602</x:v>
      </x:c>
      <x:c r="P31" s="173">
        <x:v>1.45216423420179</x:v>
      </x:c>
      <x:c r="Q31" s="13">
        <x:v>-11.056476654761701</x:v>
      </x:c>
      <x:c r="R31" s="173">
        <x:v>3.94498427927814</x:v>
      </x:c>
      <x:c r="S31" s="13">
        <x:v>36.737571269282299</x:v>
      </x:c>
      <x:c r="T31" s="173">
        <x:v>1.3605513159017899</x:v>
      </x:c>
      <x:c r="U31" s="13">
        <x:v>35.404139211740002</x:v>
      </x:c>
      <x:c r="V31" s="173">
        <x:v>2.88514142271364</x:v>
      </x:c>
      <x:c r="W31" s="13">
        <x:v>36.388681660398902</x:v>
      </x:c>
      <x:c r="X31" s="173">
        <x:v>1.44752544165125</x:v>
      </x:c>
      <x:c r="Y31" s="13">
        <x:v>0.98454244865891405</x:v>
      </x:c>
      <x:c r="Z31" s="173">
        <x:v>3.1278658177595702</x:v>
      </x:c>
      <x:c r="AA31" s="13">
        <x:v>34.7231916869098</x:v>
      </x:c>
      <x:c r="AB31" s="173">
        <x:v>1.2166211578448101</x:v>
      </x:c>
      <x:c r="AC31" s="13">
        <x:v>36.743377088969702</x:v>
      </x:c>
      <x:c r="AD31" s="173">
        <x:v>3.5171558253141901</x:v>
      </x:c>
      <x:c r="AE31" s="13">
        <x:v>34.162977368141199</x:v>
      </x:c>
      <x:c r="AF31" s="173">
        <x:v>1.22900371565052</x:v>
      </x:c>
      <x:c r="AG31" s="13">
        <x:v>-2.5803997208284901</x:v>
      </x:c>
      <x:c r="AH31" s="173">
        <x:v>3.5733873546990398</x:v>
      </x:c>
      <x:c r="AI31" s="13">
        <x:v>45.133656497335402</x:v>
      </x:c>
      <x:c r="AJ31" s="173">
        <x:v>1.38248027217562</x:v>
      </x:c>
      <x:c r="AK31" s="13">
        <x:v>47.606688368290001</x:v>
      </x:c>
      <x:c r="AL31" s="173">
        <x:v>3.7485555742451799</x:v>
      </x:c>
      <x:c r="AM31" s="13">
        <x:v>44.7993151755757</x:v>
      </x:c>
      <x:c r="AN31" s="173">
        <x:v>1.41958019042477</x:v>
      </x:c>
      <x:c r="AO31" s="13">
        <x:v>-2.8073731927143402</x:v>
      </x:c>
      <x:c r="AP31" s="173">
        <x:v>3.8663208182782101</x:v>
      </x:c>
      <x:c r="AQ31" s="13">
        <x:v>50.700013952262601</x:v>
      </x:c>
      <x:c r="AR31" s="173">
        <x:v>1.37592556706827</x:v>
      </x:c>
      <x:c r="AS31" s="13">
        <x:v>52.652932457588904</x:v>
      </x:c>
      <x:c r="AT31" s="173">
        <x:v>3.9805618990332601</x:v>
      </x:c>
      <x:c r="AU31" s="13">
        <x:v>50.0848127364522</x:v>
      </x:c>
      <x:c r="AV31" s="173">
        <x:v>1.51346905348571</x:v>
      </x:c>
      <x:c r="AW31" s="13">
        <x:v>-2.5681197211366902</x:v>
      </x:c>
      <x:c r="AX31" s="173">
        <x:v>4.3605493446093302</x:v>
      </x:c>
      <x:c r="AY31" s="15"/>
      <x:c r="AZ31" s="15"/>
      <x:c r="BA31" s="15"/>
      <x:c r="BB31" s="15"/>
      <x:c r="BC31" s="15"/>
      <x:c r="BD31" s="15"/>
      <x:c r="BE31" s="15"/>
      <x:c r="BF31" s="15"/>
      <x:c r="BG31" s="15"/>
      <x:c r="BH31" s="15"/>
      <x:c r="BI31" s="15"/>
      <x:c r="BJ31" s="15"/>
      <x:c r="BK31" s="15"/>
      <x:c r="BL31" s="15"/>
      <x:c r="BM31" s="15"/>
      <x:c r="BN31" s="15"/>
      <x:c r="BO31" s="15"/>
      <x:c r="BP31" s="15"/>
      <x:c r="BQ31" s="15"/>
      <x:c r="BR31" s="15"/>
      <x:c r="BS31" s="15"/>
      <x:c r="BT31" s="15"/>
      <x:c r="BU31" s="15"/>
      <x:c r="BV31" s="16"/>
    </x:row>
    <x:row r="32" spans="1:74" ht="12.95" customHeight="1" x14ac:dyDescent="0.2">
      <x:c r="A32" s="2" t="s">
        <x:v>374</x:v>
      </x:c>
      <x:c r="B32" s="12">
        <x:v>2</x:v>
      </x:c>
      <x:c r="C32" s="13">
        <x:v>91.349605902241294</x:v>
      </x:c>
      <x:c r="D32" s="173">
        <x:v>0.65539253141378495</x:v>
      </x:c>
      <x:c r="E32" s="13">
        <x:v>84.739622886934299</x:v>
      </x:c>
      <x:c r="F32" s="173">
        <x:v>2.55312380489802</x:v>
      </x:c>
      <x:c r="G32" s="13">
        <x:v>91.946698718454897</x:v>
      </x:c>
      <x:c r="H32" s="173">
        <x:v>0.64432664837144205</x:v>
      </x:c>
      <x:c r="I32" s="13">
        <x:v>7.2070758315205703</x:v>
      </x:c>
      <x:c r="J32" s="173">
        <x:v>2.4990043740250498</x:v>
      </x:c>
      <x:c r="K32" s="13">
        <x:v>58.485365309283402</x:v>
      </x:c>
      <x:c r="L32" s="173">
        <x:v>1.2082422069888401</x:v>
      </x:c>
      <x:c r="M32" s="13">
        <x:v>59.5486037184168</x:v>
      </x:c>
      <x:c r="N32" s="173">
        <x:v>3.89440641637013</x:v>
      </x:c>
      <x:c r="O32" s="13">
        <x:v>58.476571634627902</x:v>
      </x:c>
      <x:c r="P32" s="173">
        <x:v>1.25543845399812</x:v>
      </x:c>
      <x:c r="Q32" s="13">
        <x:v>-1.0720320837888799</x:v>
      </x:c>
      <x:c r="R32" s="173">
        <x:v>4.0307114233749299</x:v>
      </x:c>
      <x:c r="S32" s="13">
        <x:v>78.832618174882498</x:v>
      </x:c>
      <x:c r="T32" s="173">
        <x:v>0.85994880333519697</x:v>
      </x:c>
      <x:c r="U32" s="13">
        <x:v>77.749994038800807</x:v>
      </x:c>
      <x:c r="V32" s="173">
        <x:v>3.5030808791501298</x:v>
      </x:c>
      <x:c r="W32" s="13">
        <x:v>78.979838657527395</x:v>
      </x:c>
      <x:c r="X32" s="173">
        <x:v>0.91705279718391997</x:v>
      </x:c>
      <x:c r="Y32" s="13">
        <x:v>1.2298446187265699</x:v>
      </x:c>
      <x:c r="Z32" s="173">
        <x:v>3.7004227179214499</x:v>
      </x:c>
      <x:c r="AA32" s="13">
        <x:v>64.400430019848201</x:v>
      </x:c>
      <x:c r="AB32" s="173">
        <x:v>1.1590803261612499</x:v>
      </x:c>
      <x:c r="AC32" s="13">
        <x:v>49.641553976617502</x:v>
      </x:c>
      <x:c r="AD32" s="173">
        <x:v>4.3695393436399703</x:v>
      </x:c>
      <x:c r="AE32" s="13">
        <x:v>65.796638611654004</x:v>
      </x:c>
      <x:c r="AF32" s="173">
        <x:v>1.1712997360761399</x:v>
      </x:c>
      <x:c r="AG32" s="13">
        <x:v>16.155084635036498</x:v>
      </x:c>
      <x:c r="AH32" s="173">
        <x:v>4.4503600517600503</x:v>
      </x:c>
      <x:c r="AI32" s="13">
        <x:v>70.250480615517105</x:v>
      </x:c>
      <x:c r="AJ32" s="173">
        <x:v>1.0565090023732999</x:v>
      </x:c>
      <x:c r="AK32" s="13">
        <x:v>69.397582191354999</x:v>
      </x:c>
      <x:c r="AL32" s="173">
        <x:v>4.0901478334604002</x:v>
      </x:c>
      <x:c r="AM32" s="13">
        <x:v>70.577135318198799</x:v>
      </x:c>
      <x:c r="AN32" s="173">
        <x:v>1.0382933597688599</x:v>
      </x:c>
      <x:c r="AO32" s="13">
        <x:v>1.17955312684374</x:v>
      </x:c>
      <x:c r="AP32" s="173">
        <x:v>4.0896838695491899</x:v>
      </x:c>
      <x:c r="AQ32" s="13">
        <x:v>87.168634926202401</x:v>
      </x:c>
      <x:c r="AR32" s="173">
        <x:v>0.71730654630897905</x:v>
      </x:c>
      <x:c r="AS32" s="13">
        <x:v>80.476191827538699</x:v>
      </x:c>
      <x:c r="AT32" s="173">
        <x:v>2.8819263095464298</x:v>
      </x:c>
      <x:c r="AU32" s="13">
        <x:v>87.634508268120001</x:v>
      </x:c>
      <x:c r="AV32" s="173">
        <x:v>0.77265181135537198</x:v>
      </x:c>
      <x:c r="AW32" s="13">
        <x:v>7.1583164405813697</x:v>
      </x:c>
      <x:c r="AX32" s="173">
        <x:v>3.0798184984331698</x:v>
      </x:c>
      <x:c r="AY32" s="15"/>
      <x:c r="AZ32" s="15"/>
      <x:c r="BA32" s="15"/>
      <x:c r="BB32" s="15"/>
      <x:c r="BC32" s="15"/>
      <x:c r="BD32" s="15"/>
      <x:c r="BE32" s="15"/>
      <x:c r="BF32" s="15"/>
      <x:c r="BG32" s="15"/>
      <x:c r="BH32" s="15"/>
      <x:c r="BI32" s="15"/>
      <x:c r="BJ32" s="15"/>
      <x:c r="BK32" s="15"/>
      <x:c r="BL32" s="15"/>
      <x:c r="BM32" s="15"/>
      <x:c r="BN32" s="15"/>
      <x:c r="BO32" s="15"/>
      <x:c r="BP32" s="15"/>
      <x:c r="BQ32" s="15"/>
      <x:c r="BR32" s="15"/>
      <x:c r="BS32" s="15"/>
      <x:c r="BT32" s="15"/>
      <x:c r="BU32" s="15"/>
      <x:c r="BV32" s="16"/>
    </x:row>
    <x:row r="33" spans="1:74" ht="12.95" customHeight="1" x14ac:dyDescent="0.2">
      <x:c r="A33" s="2" t="s">
        <x:v>375</x:v>
      </x:c>
      <x:c r="B33" s="12">
        <x:v>2</x:v>
      </x:c>
      <x:c r="C33" s="13">
        <x:v>76.374207029552593</x:v>
      </x:c>
      <x:c r="D33" s="173">
        <x:v>1.4135831245044099</x:v>
      </x:c>
      <x:c r="E33" s="13">
        <x:v>72.220889640807599</x:v>
      </x:c>
      <x:c r="F33" s="173">
        <x:v>4.0307119035282097</x:v>
      </x:c>
      <x:c r="G33" s="13">
        <x:v>76.303857222597699</x:v>
      </x:c>
      <x:c r="H33" s="173">
        <x:v>1.56245608716833</x:v>
      </x:c>
      <x:c r="I33" s="13">
        <x:v>4.0829675817900997</x:v>
      </x:c>
      <x:c r="J33" s="173">
        <x:v>4.3633520501472303</x:v>
      </x:c>
      <x:c r="K33" s="13">
        <x:v>53.220863497356198</x:v>
      </x:c>
      <x:c r="L33" s="173">
        <x:v>1.77520358898055</x:v>
      </x:c>
      <x:c r="M33" s="13">
        <x:v>56.823415712156901</x:v>
      </x:c>
      <x:c r="N33" s="173">
        <x:v>3.7863370675344199</x:v>
      </x:c>
      <x:c r="O33" s="13">
        <x:v>51.814346603635201</x:v>
      </x:c>
      <x:c r="P33" s="173">
        <x:v>2.0519642782396401</x:v>
      </x:c>
      <x:c r="Q33" s="13">
        <x:v>-5.0090691085217101</x:v>
      </x:c>
      <x:c r="R33" s="173">
        <x:v>4.1370193085527402</x:v>
      </x:c>
      <x:c r="S33" s="13">
        <x:v>37.818993701343999</x:v>
      </x:c>
      <x:c r="T33" s="173">
        <x:v>1.6999220895509799</x:v>
      </x:c>
      <x:c r="U33" s="13">
        <x:v>41.116291409860601</x:v>
      </x:c>
      <x:c r="V33" s="173">
        <x:v>3.7070527915143199</x:v>
      </x:c>
      <x:c r="W33" s="13">
        <x:v>35.151755881764203</x:v>
      </x:c>
      <x:c r="X33" s="173">
        <x:v>1.8020411238958101</x:v>
      </x:c>
      <x:c r="Y33" s="13">
        <x:v>-5.9645355280963797</x:v>
      </x:c>
      <x:c r="Z33" s="173">
        <x:v>3.9287279223061402</x:v>
      </x:c>
      <x:c r="AA33" s="13">
        <x:v>58.540876582265803</x:v>
      </x:c>
      <x:c r="AB33" s="173">
        <x:v>1.9227108131342401</x:v>
      </x:c>
      <x:c r="AC33" s="13">
        <x:v>60.702250217967404</x:v>
      </x:c>
      <x:c r="AD33" s="173">
        <x:v>4.1401056738596296</x:v>
      </x:c>
      <x:c r="AE33" s="13">
        <x:v>57.738913653142099</x:v>
      </x:c>
      <x:c r="AF33" s="173">
        <x:v>2.24641919909164</x:v>
      </x:c>
      <x:c r="AG33" s="13">
        <x:v>-2.9633365648253198</x:v>
      </x:c>
      <x:c r="AH33" s="173">
        <x:v>4.6162849307971596</x:v>
      </x:c>
      <x:c r="AI33" s="13">
        <x:v>60.865601616629803</x:v>
      </x:c>
      <x:c r="AJ33" s="173">
        <x:v>1.5814028173101899</x:v>
      </x:c>
      <x:c r="AK33" s="13">
        <x:v>69.174447503350805</x:v>
      </x:c>
      <x:c r="AL33" s="173">
        <x:v>3.6997647164179202</x:v>
      </x:c>
      <x:c r="AM33" s="13">
        <x:v>57.443487857527103</x:v>
      </x:c>
      <x:c r="AN33" s="173">
        <x:v>1.95884877391472</x:v>
      </x:c>
      <x:c r="AO33" s="13">
        <x:v>-11.730959645823701</x:v>
      </x:c>
      <x:c r="AP33" s="173">
        <x:v>4.3632559864015104</x:v>
      </x:c>
      <x:c r="AQ33" s="13">
        <x:v>69.892171470163007</x:v>
      </x:c>
      <x:c r="AR33" s="173">
        <x:v>1.39355602303711</x:v>
      </x:c>
      <x:c r="AS33" s="13">
        <x:v>73.274037524006502</x:v>
      </x:c>
      <x:c r="AT33" s="173">
        <x:v>3.5407304559631001</x:v>
      </x:c>
      <x:c r="AU33" s="13">
        <x:v>68.811118794088003</x:v>
      </x:c>
      <x:c r="AV33" s="173">
        <x:v>1.5534521451755201</x:v>
      </x:c>
      <x:c r="AW33" s="13">
        <x:v>-4.4629187299184796</x:v>
      </x:c>
      <x:c r="AX33" s="173">
        <x:v>3.7204617101796398</x:v>
      </x:c>
      <x:c r="AY33" s="15"/>
      <x:c r="AZ33" s="15"/>
      <x:c r="BA33" s="15"/>
      <x:c r="BB33" s="15"/>
      <x:c r="BC33" s="15"/>
      <x:c r="BD33" s="15"/>
      <x:c r="BE33" s="15"/>
      <x:c r="BF33" s="15"/>
      <x:c r="BG33" s="15"/>
      <x:c r="BH33" s="15"/>
      <x:c r="BI33" s="15"/>
      <x:c r="BJ33" s="15"/>
      <x:c r="BK33" s="15"/>
      <x:c r="BL33" s="15"/>
      <x:c r="BM33" s="15"/>
      <x:c r="BN33" s="15"/>
      <x:c r="BO33" s="15"/>
      <x:c r="BP33" s="15"/>
      <x:c r="BQ33" s="15"/>
      <x:c r="BR33" s="15"/>
      <x:c r="BS33" s="15"/>
      <x:c r="BT33" s="15"/>
      <x:c r="BU33" s="15"/>
      <x:c r="BV33" s="16"/>
    </x:row>
    <x:row r="34" spans="1:74" ht="12.95" customHeight="1" x14ac:dyDescent="0.2">
      <x:c r="A34" s="2" t="s">
        <x:v>376</x:v>
      </x:c>
      <x:c r="B34" s="12">
        <x:v>2</x:v>
      </x:c>
      <x:c r="C34" s="13">
        <x:v>76.831630126464304</x:v>
      </x:c>
      <x:c r="D34" s="173">
        <x:v>1.16088012732617</x:v>
      </x:c>
      <x:c r="E34" s="13">
        <x:v>73.420875789111804</x:v>
      </x:c>
      <x:c r="F34" s="173">
        <x:v>2.8484295238272699</x:v>
      </x:c>
      <x:c r="G34" s="13">
        <x:v>78.991751891220204</x:v>
      </x:c>
      <x:c r="H34" s="173">
        <x:v>1.2631214677343401</x:v>
      </x:c>
      <x:c r="I34" s="13">
        <x:v>5.5708761021083903</x:v>
      </x:c>
      <x:c r="J34" s="173">
        <x:v>2.9002556085114199</x:v>
      </x:c>
      <x:c r="K34" s="13">
        <x:v>61.984302666124201</x:v>
      </x:c>
      <x:c r="L34" s="173">
        <x:v>1.24667790300857</x:v>
      </x:c>
      <x:c r="M34" s="13">
        <x:v>66.661957770514704</x:v>
      </x:c>
      <x:c r="N34" s="173">
        <x:v>3.56368671597704</x:v>
      </x:c>
      <x:c r="O34" s="13">
        <x:v>60.6011048065198</x:v>
      </x:c>
      <x:c r="P34" s="173">
        <x:v>1.3244450484265999</x:v>
      </x:c>
      <x:c r="Q34" s="13">
        <x:v>-6.0608529639948996</x:v>
      </x:c>
      <x:c r="R34" s="173">
        <x:v>3.7774664977200998</x:v>
      </x:c>
      <x:c r="S34" s="13">
        <x:v>75.986639071248007</x:v>
      </x:c>
      <x:c r="T34" s="173">
        <x:v>1.1557740160391601</x:v>
      </x:c>
      <x:c r="U34" s="13">
        <x:v>74.516928900965695</x:v>
      </x:c>
      <x:c r="V34" s="173">
        <x:v>3.0205323512167901</x:v>
      </x:c>
      <x:c r="W34" s="13">
        <x:v>75.914593080674194</x:v>
      </x:c>
      <x:c r="X34" s="173">
        <x:v>1.1703514999512601</x:v>
      </x:c>
      <x:c r="Y34" s="13">
        <x:v>1.3976641797085101</x:v>
      </x:c>
      <x:c r="Z34" s="173">
        <x:v>3.28548195468949</x:v>
      </x:c>
      <x:c r="AA34" s="13">
        <x:v>68.860158402827295</x:v>
      </x:c>
      <x:c r="AB34" s="173">
        <x:v>1.3196969409400801</x:v>
      </x:c>
      <x:c r="AC34" s="13">
        <x:v>71.070612099862998</x:v>
      </x:c>
      <x:c r="AD34" s="173">
        <x:v>3.4325299177355899</x:v>
      </x:c>
      <x:c r="AE34" s="13">
        <x:v>69.081696970664595</x:v>
      </x:c>
      <x:c r="AF34" s="173">
        <x:v>1.2521638712477901</x:v>
      </x:c>
      <x:c r="AG34" s="13">
        <x:v>-1.9889151291984699</x:v>
      </x:c>
      <x:c r="AH34" s="173">
        <x:v>3.6026216998076599</x:v>
      </x:c>
      <x:c r="AI34" s="13">
        <x:v>72.048929780557302</x:v>
      </x:c>
      <x:c r="AJ34" s="173">
        <x:v>1.06654514584263</x:v>
      </x:c>
      <x:c r="AK34" s="13">
        <x:v>73.918119369542893</x:v>
      </x:c>
      <x:c r="AL34" s="173">
        <x:v>2.7134237535688999</x:v>
      </x:c>
      <x:c r="AM34" s="13">
        <x:v>71.040887788256001</x:v>
      </x:c>
      <x:c r="AN34" s="173">
        <x:v>1.1268490476013699</x:v>
      </x:c>
      <x:c r="AO34" s="13">
        <x:v>-2.8772315812869098</x:v>
      </x:c>
      <x:c r="AP34" s="173">
        <x:v>2.9621400794834298</x:v>
      </x:c>
      <x:c r="AQ34" s="13">
        <x:v>79.982211173899501</x:v>
      </x:c>
      <x:c r="AR34" s="173">
        <x:v>1.1363605113333</x:v>
      </x:c>
      <x:c r="AS34" s="13">
        <x:v>78.739942561414495</x:v>
      </x:c>
      <x:c r="AT34" s="173">
        <x:v>3.4251625109560999</x:v>
      </x:c>
      <x:c r="AU34" s="13">
        <x:v>80.461527753647204</x:v>
      </x:c>
      <x:c r="AV34" s="173">
        <x:v>1.1196375907576599</x:v>
      </x:c>
      <x:c r="AW34" s="13">
        <x:v>1.7215851922327099</x:v>
      </x:c>
      <x:c r="AX34" s="173">
        <x:v>3.4315440558398098</x:v>
      </x:c>
      <x:c r="AY34" s="15"/>
      <x:c r="AZ34" s="15"/>
      <x:c r="BA34" s="15"/>
      <x:c r="BB34" s="15"/>
      <x:c r="BC34" s="15"/>
      <x:c r="BD34" s="15"/>
      <x:c r="BE34" s="15"/>
      <x:c r="BF34" s="15"/>
      <x:c r="BG34" s="15"/>
      <x:c r="BH34" s="15"/>
      <x:c r="BI34" s="15"/>
      <x:c r="BJ34" s="15"/>
      <x:c r="BK34" s="15"/>
      <x:c r="BL34" s="15"/>
      <x:c r="BM34" s="15"/>
      <x:c r="BN34" s="15"/>
      <x:c r="BO34" s="15"/>
      <x:c r="BP34" s="15"/>
      <x:c r="BQ34" s="15"/>
      <x:c r="BR34" s="15"/>
      <x:c r="BS34" s="15"/>
      <x:c r="BT34" s="15"/>
      <x:c r="BU34" s="15"/>
      <x:c r="BV34" s="16"/>
    </x:row>
    <x:row r="35" spans="1:74" ht="12.95" customHeight="1" x14ac:dyDescent="0.2">
      <x:c r="A35" s="2" t="s">
        <x:v>377</x:v>
      </x:c>
      <x:c r="B35" s="12">
        <x:v>2</x:v>
      </x:c>
      <x:c r="C35" s="13">
        <x:v>84.578507382154996</x:v>
      </x:c>
      <x:c r="D35" s="173">
        <x:v>0.82954458357012795</x:v>
      </x:c>
      <x:c r="E35" s="13">
        <x:v>83.9318003254769</x:v>
      </x:c>
      <x:c r="F35" s="173">
        <x:v>1.91502353816916</x:v>
      </x:c>
      <x:c r="G35" s="13">
        <x:v>84.840139894313097</x:v>
      </x:c>
      <x:c r="H35" s="173">
        <x:v>0.92307831056150602</x:v>
      </x:c>
      <x:c r="I35" s="13">
        <x:v>0.908339568836254</x:v>
      </x:c>
      <x:c r="J35" s="173">
        <x:v>2.0470071782733599</x:v>
      </x:c>
      <x:c r="K35" s="13">
        <x:v>52.737134600791798</x:v>
      </x:c>
      <x:c r="L35" s="173">
        <x:v>1.07343639335191</x:v>
      </x:c>
      <x:c r="M35" s="13">
        <x:v>47.100777443961803</x:v>
      </x:c>
      <x:c r="N35" s="173">
        <x:v>2.46815502639594</x:v>
      </x:c>
      <x:c r="O35" s="13">
        <x:v>53.343378469797202</x:v>
      </x:c>
      <x:c r="P35" s="173">
        <x:v>1.2740060780720499</x:v>
      </x:c>
      <x:c r="Q35" s="13">
        <x:v>6.2426010258353601</x:v>
      </x:c>
      <x:c r="R35" s="173">
        <x:v>2.8965499421923502</x:v>
      </x:c>
      <x:c r="S35" s="13">
        <x:v>42.080830131580797</x:v>
      </x:c>
      <x:c r="T35" s="173">
        <x:v>1.1079526822458501</x:v>
      </x:c>
      <x:c r="U35" s="13">
        <x:v>31.3988043935306</x:v>
      </x:c>
      <x:c r="V35" s="173">
        <x:v>2.5165327213769699</x:v>
      </x:c>
      <x:c r="W35" s="13">
        <x:v>43.148417427088901</x:v>
      </x:c>
      <x:c r="X35" s="173">
        <x:v>1.31883921617226</x:v>
      </x:c>
      <x:c r="Y35" s="13">
        <x:v>11.749613033558299</x:v>
      </x:c>
      <x:c r="Z35" s="173">
        <x:v>2.96773227775325</x:v>
      </x:c>
      <x:c r="AA35" s="13">
        <x:v>50.2893237146628</x:v>
      </x:c>
      <x:c r="AB35" s="173">
        <x:v>1.1793709158035199</x:v>
      </x:c>
      <x:c r="AC35" s="13">
        <x:v>40.324337046341498</x:v>
      </x:c>
      <x:c r="AD35" s="173">
        <x:v>2.3746714045704902</x:v>
      </x:c>
      <x:c r="AE35" s="13">
        <x:v>51.322512103679202</x:v>
      </x:c>
      <x:c r="AF35" s="173">
        <x:v>1.4952093023443001</x:v>
      </x:c>
      <x:c r="AG35" s="13">
        <x:v>10.998175057337701</x:v>
      </x:c>
      <x:c r="AH35" s="173">
        <x:v>3.0898876516994598</x:v>
      </x:c>
      <x:c r="AI35" s="13">
        <x:v>59.732590284112</x:v>
      </x:c>
      <x:c r="AJ35" s="173">
        <x:v>1.2213564544343201</x:v>
      </x:c>
      <x:c r="AK35" s="13">
        <x:v>50.066238061019099</x:v>
      </x:c>
      <x:c r="AL35" s="173">
        <x:v>3.22603082198505</x:v>
      </x:c>
      <x:c r="AM35" s="13">
        <x:v>60.856016805947597</x:v>
      </x:c>
      <x:c r="AN35" s="173">
        <x:v>1.38774760297088</x:v>
      </x:c>
      <x:c r="AO35" s="13">
        <x:v>10.789778744928499</x:v>
      </x:c>
      <x:c r="AP35" s="173">
        <x:v>3.45037910581665</x:v>
      </x:c>
      <x:c r="AQ35" s="13">
        <x:v>73.728555746036093</x:v>
      </x:c>
      <x:c r="AR35" s="173">
        <x:v>1.19855951958924</x:v>
      </x:c>
      <x:c r="AS35" s="13">
        <x:v>70.281138090306101</x:v>
      </x:c>
      <x:c r="AT35" s="173">
        <x:v>2.9184030238297098</x:v>
      </x:c>
      <x:c r="AU35" s="13">
        <x:v>74.084010594278993</x:v>
      </x:c>
      <x:c r="AV35" s="173">
        <x:v>1.2892868965206099</x:v>
      </x:c>
      <x:c r="AW35" s="13">
        <x:v>3.8028725039729498</x:v>
      </x:c>
      <x:c r="AX35" s="173">
        <x:v>2.9105234374438802</x:v>
      </x:c>
      <x:c r="AY35" s="15"/>
      <x:c r="AZ35" s="15"/>
      <x:c r="BA35" s="15"/>
      <x:c r="BB35" s="15"/>
      <x:c r="BC35" s="15"/>
      <x:c r="BD35" s="15"/>
      <x:c r="BE35" s="15"/>
      <x:c r="BF35" s="15"/>
      <x:c r="BG35" s="15"/>
      <x:c r="BH35" s="15"/>
      <x:c r="BI35" s="15"/>
      <x:c r="BJ35" s="15"/>
      <x:c r="BK35" s="15"/>
      <x:c r="BL35" s="15"/>
      <x:c r="BM35" s="15"/>
      <x:c r="BN35" s="15"/>
      <x:c r="BO35" s="15"/>
      <x:c r="BP35" s="15"/>
      <x:c r="BQ35" s="15"/>
      <x:c r="BR35" s="15"/>
      <x:c r="BS35" s="15"/>
      <x:c r="BT35" s="15"/>
      <x:c r="BU35" s="15"/>
      <x:c r="BV35" s="16"/>
    </x:row>
    <x:row r="36" spans="1:74" ht="12.95" customHeight="1" x14ac:dyDescent="0.2">
      <x:c r="A36" s="2" t="s">
        <x:v>378</x:v>
      </x:c>
      <x:c r="B36" s="12">
        <x:v>2</x:v>
      </x:c>
      <x:c r="C36" s="13">
        <x:v>89.823866080506505</x:v>
      </x:c>
      <x:c r="D36" s="173">
        <x:v>0.70207643386804897</x:v>
      </x:c>
      <x:c r="E36" s="13">
        <x:v>90.589539940847303</x:v>
      </x:c>
      <x:c r="F36" s="173">
        <x:v>1.6449546039464</x:v>
      </x:c>
      <x:c r="G36" s="13">
        <x:v>89.834592631053496</x:v>
      </x:c>
      <x:c r="H36" s="173">
        <x:v>0.78035769176028003</x:v>
      </x:c>
      <x:c r="I36" s="13">
        <x:v>-0.75494730979381997</x:v>
      </x:c>
      <x:c r="J36" s="173">
        <x:v>1.8425118896033701</x:v>
      </x:c>
      <x:c r="K36" s="13">
        <x:v>50.923555153311099</x:v>
      </x:c>
      <x:c r="L36" s="173">
        <x:v>1.1751363918137501</x:v>
      </x:c>
      <x:c r="M36" s="13">
        <x:v>58.785452564760298</x:v>
      </x:c>
      <x:c r="N36" s="173">
        <x:v>2.6076157308131198</x:v>
      </x:c>
      <x:c r="O36" s="13">
        <x:v>49.704884908597499</x:v>
      </x:c>
      <x:c r="P36" s="173">
        <x:v>1.2602970481055999</x:v>
      </x:c>
      <x:c r="Q36" s="13">
        <x:v>-9.0805676561628399</x:v>
      </x:c>
      <x:c r="R36" s="173">
        <x:v>2.7968401333349502</x:v>
      </x:c>
      <x:c r="S36" s="13">
        <x:v>35.114759334835</x:v>
      </x:c>
      <x:c r="T36" s="173">
        <x:v>1.22487829616779</x:v>
      </x:c>
      <x:c r="U36" s="13">
        <x:v>44.457179402411199</x:v>
      </x:c>
      <x:c r="V36" s="173">
        <x:v>2.57038417978637</x:v>
      </x:c>
      <x:c r="W36" s="13">
        <x:v>33.488801373560101</x:v>
      </x:c>
      <x:c r="X36" s="173">
        <x:v>1.3344203989915999</x:v>
      </x:c>
      <x:c r="Y36" s="13">
        <x:v>-10.9683780288512</x:v>
      </x:c>
      <x:c r="Z36" s="173">
        <x:v>2.6596288174703</x:v>
      </x:c>
      <x:c r="AA36" s="13">
        <x:v>46.322223655151802</x:v>
      </x:c>
      <x:c r="AB36" s="173">
        <x:v>1.15170881303775</x:v>
      </x:c>
      <x:c r="AC36" s="13">
        <x:v>57.572291498111397</x:v>
      </x:c>
      <x:c r="AD36" s="173">
        <x:v>2.9678254544898302</x:v>
      </x:c>
      <x:c r="AE36" s="13">
        <x:v>44.605611085377298</x:v>
      </x:c>
      <x:c r="AF36" s="173">
        <x:v>1.2607850660049</x:v>
      </x:c>
      <x:c r="AG36" s="13">
        <x:v>-12.9666804127341</x:v>
      </x:c>
      <x:c r="AH36" s="173">
        <x:v>3.1774357166948399</x:v>
      </x:c>
      <x:c r="AI36" s="13">
        <x:v>43.1676656393767</x:v>
      </x:c>
      <x:c r="AJ36" s="173">
        <x:v>1.20203719411457</x:v>
      </x:c>
      <x:c r="AK36" s="13">
        <x:v>56.521553460820002</x:v>
      </x:c>
      <x:c r="AL36" s="173">
        <x:v>2.5436415712939602</x:v>
      </x:c>
      <x:c r="AM36" s="13">
        <x:v>40.8375368651215</x:v>
      </x:c>
      <x:c r="AN36" s="173">
        <x:v>1.31965169336831</x:v>
      </x:c>
      <x:c r="AO36" s="13">
        <x:v>-15.6840165956985</x:v>
      </x:c>
      <x:c r="AP36" s="173">
        <x:v>2.72869926532156</x:v>
      </x:c>
      <x:c r="AQ36" s="13">
        <x:v>56.503678955000296</x:v>
      </x:c>
      <x:c r="AR36" s="173">
        <x:v>1.37414296821219</x:v>
      </x:c>
      <x:c r="AS36" s="13">
        <x:v>64.292283984128801</x:v>
      </x:c>
      <x:c r="AT36" s="173">
        <x:v>2.57137272706861</x:v>
      </x:c>
      <x:c r="AU36" s="13">
        <x:v>55.189434779369499</x:v>
      </x:c>
      <x:c r="AV36" s="173">
        <x:v>1.4637612462462399</x:v>
      </x:c>
      <x:c r="AW36" s="13">
        <x:v>-9.1028492047592309</x:v>
      </x:c>
      <x:c r="AX36" s="173">
        <x:v>2.6376708535698499</x:v>
      </x:c>
      <x:c r="AY36" s="15"/>
      <x:c r="AZ36" s="15"/>
      <x:c r="BA36" s="15"/>
      <x:c r="BB36" s="15"/>
      <x:c r="BC36" s="15"/>
      <x:c r="BD36" s="15"/>
      <x:c r="BE36" s="15"/>
      <x:c r="BF36" s="15"/>
      <x:c r="BG36" s="15"/>
      <x:c r="BH36" s="15"/>
      <x:c r="BI36" s="15"/>
      <x:c r="BJ36" s="15"/>
      <x:c r="BK36" s="15"/>
      <x:c r="BL36" s="15"/>
      <x:c r="BM36" s="15"/>
      <x:c r="BN36" s="15"/>
      <x:c r="BO36" s="15"/>
      <x:c r="BP36" s="15"/>
      <x:c r="BQ36" s="15"/>
      <x:c r="BR36" s="15"/>
      <x:c r="BS36" s="15"/>
      <x:c r="BT36" s="15"/>
      <x:c r="BU36" s="15"/>
      <x:c r="BV36" s="16"/>
    </x:row>
    <x:row r="37" spans="1:74" ht="12.95" customHeight="1" x14ac:dyDescent="0.2">
      <x:c r="A37" s="2" t="s">
        <x:v>379</x:v>
      </x:c>
      <x:c r="B37" s="12">
        <x:v>2</x:v>
      </x:c>
      <x:c r="C37" s="13">
        <x:v>95.836358738218806</x:v>
      </x:c>
      <x:c r="D37" s="173">
        <x:v>0.40476600751014302</x:v>
      </x:c>
      <x:c r="E37" s="13">
        <x:v>96.272790689666806</x:v>
      </x:c>
      <x:c r="F37" s="173">
        <x:v>0.56198563164228799</x:v>
      </x:c>
      <x:c r="G37" s="13">
        <x:v>95.5926041234883</x:v>
      </x:c>
      <x:c r="H37" s="173">
        <x:v>0.53557868318801805</x:v>
      </x:c>
      <x:c r="I37" s="13">
        <x:v>-0.68018656617850604</x:v>
      </x:c>
      <x:c r="J37" s="173">
        <x:v>0.735627914789733</x:v>
      </x:c>
      <x:c r="K37" s="13">
        <x:v>87.848460292573506</x:v>
      </x:c>
      <x:c r="L37" s="173">
        <x:v>0.71502109518191903</x:v>
      </x:c>
      <x:c r="M37" s="13">
        <x:v>89.283678595341001</x:v>
      </x:c>
      <x:c r="N37" s="173">
        <x:v>0.93446715442567496</x:v>
      </x:c>
      <x:c r="O37" s="13">
        <x:v>86.338893432731297</x:v>
      </x:c>
      <x:c r="P37" s="173">
        <x:v>1.0003668816817699</x:v>
      </x:c>
      <x:c r="Q37" s="13">
        <x:v>-2.9447851626096799</x:v>
      </x:c>
      <x:c r="R37" s="173">
        <x:v>1.2733246780594101</x:v>
      </x:c>
      <x:c r="S37" s="13">
        <x:v>90.855639657455896</x:v>
      </x:c>
      <x:c r="T37" s="173">
        <x:v>0.55827011674087901</x:v>
      </x:c>
      <x:c r="U37" s="13">
        <x:v>92.330475718170504</x:v>
      </x:c>
      <x:c r="V37" s="173">
        <x:v>0.81606958164968202</x:v>
      </x:c>
      <x:c r="W37" s="13">
        <x:v>89.283944549969704</x:v>
      </x:c>
      <x:c r="X37" s="173">
        <x:v>0.86742764991768395</x:v>
      </x:c>
      <x:c r="Y37" s="13">
        <x:v>-3.0465311682007301</x:v>
      </x:c>
      <x:c r="Z37" s="173">
        <x:v>1.20002106373659</x:v>
      </x:c>
      <x:c r="AA37" s="13">
        <x:v>91.109700543476606</x:v>
      </x:c>
      <x:c r="AB37" s="173">
        <x:v>0.55987466123732899</x:v>
      </x:c>
      <x:c r="AC37" s="13">
        <x:v>90.899345947624496</x:v>
      </x:c>
      <x:c r="AD37" s="173">
        <x:v>0.94114898193320995</x:v>
      </x:c>
      <x:c r="AE37" s="13">
        <x:v>91.4154004272104</x:v>
      </x:c>
      <x:c r="AF37" s="173">
        <x:v>0.59276580412990099</x:v>
      </x:c>
      <x:c r="AG37" s="13">
        <x:v>0.51605447958589001</x:v>
      </x:c>
      <x:c r="AH37" s="173">
        <x:v>1.0485901819083401</x:v>
      </x:c>
      <x:c r="AI37" s="13">
        <x:v>88.272170935910395</x:v>
      </x:c>
      <x:c r="AJ37" s="173">
        <x:v>0.72556429891782803</x:v>
      </x:c>
      <x:c r="AK37" s="13">
        <x:v>88.113795358325604</x:v>
      </x:c>
      <x:c r="AL37" s="173">
        <x:v>1.06349196804688</x:v>
      </x:c>
      <x:c r="AM37" s="13">
        <x:v>88.395255120930997</x:v>
      </x:c>
      <x:c r="AN37" s="173">
        <x:v>0.92281132604698002</x:v>
      </x:c>
      <x:c r="AO37" s="13">
        <x:v>0.281459762605408</x:v>
      </x:c>
      <x:c r="AP37" s="173">
        <x:v>1.3483362453337</x:v>
      </x:c>
      <x:c r="AQ37" s="13">
        <x:v>90.317909563667996</x:v>
      </x:c>
      <x:c r="AR37" s="173">
        <x:v>0.64393613679477102</x:v>
      </x:c>
      <x:c r="AS37" s="13">
        <x:v>90.155779529430205</x:v>
      </x:c>
      <x:c r="AT37" s="173">
        <x:v>1.03176858275144</x:v>
      </x:c>
      <x:c r="AU37" s="13">
        <x:v>90.571324386748501</x:v>
      </x:c>
      <x:c r="AV37" s="173">
        <x:v>0.74270428731460603</x:v>
      </x:c>
      <x:c r="AW37" s="13">
        <x:v>0.41554485731823798</x:v>
      </x:c>
      <x:c r="AX37" s="173">
        <x:v>1.1861683633467399</x:v>
      </x:c>
      <x:c r="AY37" s="15"/>
      <x:c r="AZ37" s="15"/>
      <x:c r="BA37" s="15"/>
      <x:c r="BB37" s="15"/>
      <x:c r="BC37" s="15"/>
      <x:c r="BD37" s="15"/>
      <x:c r="BE37" s="15"/>
      <x:c r="BF37" s="15"/>
      <x:c r="BG37" s="15"/>
      <x:c r="BH37" s="15"/>
      <x:c r="BI37" s="15"/>
      <x:c r="BJ37" s="15"/>
      <x:c r="BK37" s="15"/>
      <x:c r="BL37" s="15"/>
      <x:c r="BM37" s="15"/>
      <x:c r="BN37" s="15"/>
      <x:c r="BO37" s="15"/>
      <x:c r="BP37" s="15"/>
      <x:c r="BQ37" s="15"/>
      <x:c r="BR37" s="15"/>
      <x:c r="BS37" s="15"/>
      <x:c r="BT37" s="15"/>
      <x:c r="BU37" s="15"/>
      <x:c r="BV37" s="16"/>
    </x:row>
    <x:row r="38" spans="1:74" ht="12.95" customHeight="1" x14ac:dyDescent="0.2">
      <x:c r="A38" s="2" t="s">
        <x:v>380</x:v>
      </x:c>
      <x:c r="B38" s="12">
        <x:v>2</x:v>
      </x:c>
      <x:c r="C38" s="13">
        <x:v>94.069421802763898</x:v>
      </x:c>
      <x:c r="D38" s="173">
        <x:v>0.53824557202575396</x:v>
      </x:c>
      <x:c r="E38" s="13">
        <x:v>93.311298169636302</x:v>
      </x:c>
      <x:c r="F38" s="173">
        <x:v>1.6950628992085499</x:v>
      </x:c>
      <x:c r="G38" s="13">
        <x:v>94.027870099006407</x:v>
      </x:c>
      <x:c r="H38" s="173">
        <x:v>0.596364673700856</x:v>
      </x:c>
      <x:c r="I38" s="13">
        <x:v>0.71657192937006198</x:v>
      </x:c>
      <x:c r="J38" s="173">
        <x:v>1.7998064554515201</x:v>
      </x:c>
      <x:c r="K38" s="13">
        <x:v>67.277721803888994</x:v>
      </x:c>
      <x:c r="L38" s="173">
        <x:v>1.21400849725704</x:v>
      </x:c>
      <x:c r="M38" s="13">
        <x:v>69.626325040684705</x:v>
      </x:c>
      <x:c r="N38" s="173">
        <x:v>3.00102532890913</x:v>
      </x:c>
      <x:c r="O38" s="13">
        <x:v>67.176508378298493</x:v>
      </x:c>
      <x:c r="P38" s="173">
        <x:v>1.4119161662202599</x:v>
      </x:c>
      <x:c r="Q38" s="13">
        <x:v>-2.4498166623862399</x:v>
      </x:c>
      <x:c r="R38" s="173">
        <x:v>3.4256487736672701</x:v>
      </x:c>
      <x:c r="S38" s="13">
        <x:v>59.420168679363698</x:v>
      </x:c>
      <x:c r="T38" s="173">
        <x:v>1.2934735202122001</x:v>
      </x:c>
      <x:c r="U38" s="13">
        <x:v>58.736624952682597</x:v>
      </x:c>
      <x:c r="V38" s="173">
        <x:v>3.2381994353144701</x:v>
      </x:c>
      <x:c r="W38" s="13">
        <x:v>59.645223877217603</x:v>
      </x:c>
      <x:c r="X38" s="173">
        <x:v>1.50069048819285</x:v>
      </x:c>
      <x:c r="Y38" s="13">
        <x:v>0.90859892453494995</x:v>
      </x:c>
      <x:c r="Z38" s="173">
        <x:v>3.60487877715441</x:v>
      </x:c>
      <x:c r="AA38" s="13">
        <x:v>60.0918120253138</x:v>
      </x:c>
      <x:c r="AB38" s="173">
        <x:v>1.2406419261079</x:v>
      </x:c>
      <x:c r="AC38" s="13">
        <x:v>62.120525717136502</x:v>
      </x:c>
      <x:c r="AD38" s="173">
        <x:v>3.1195238998575601</x:v>
      </x:c>
      <x:c r="AE38" s="13">
        <x:v>59.704868278189899</x:v>
      </x:c>
      <x:c r="AF38" s="173">
        <x:v>1.4028357610308599</x:v>
      </x:c>
      <x:c r="AG38" s="13">
        <x:v>-2.4156574389466199</x:v>
      </x:c>
      <x:c r="AH38" s="173">
        <x:v>3.3677139659644699</x:v>
      </x:c>
      <x:c r="AI38" s="13">
        <x:v>62.460085525888601</x:v>
      </x:c>
      <x:c r="AJ38" s="173">
        <x:v>1.2594962603994999</x:v>
      </x:c>
      <x:c r="AK38" s="13">
        <x:v>66.243373619072798</x:v>
      </x:c>
      <x:c r="AL38" s="173">
        <x:v>3.0168206196415199</x:v>
      </x:c>
      <x:c r="AM38" s="13">
        <x:v>61.646099599150098</x:v>
      </x:c>
      <x:c r="AN38" s="173">
        <x:v>1.4461084573502001</x:v>
      </x:c>
      <x:c r="AO38" s="13">
        <x:v>-4.5972740199227404</x:v>
      </x:c>
      <x:c r="AP38" s="173">
        <x:v>3.32830799287319</x:v>
      </x:c>
      <x:c r="AQ38" s="13">
        <x:v>77.723927936350606</x:v>
      </x:c>
      <x:c r="AR38" s="173">
        <x:v>1.01674426835739</x:v>
      </x:c>
      <x:c r="AS38" s="13">
        <x:v>83.301824803896196</x:v>
      </x:c>
      <x:c r="AT38" s="173">
        <x:v>2.3917973206047698</x:v>
      </x:c>
      <x:c r="AU38" s="13">
        <x:v>76.517134075305407</x:v>
      </x:c>
      <x:c r="AV38" s="173">
        <x:v>1.1817146500059299</x:v>
      </x:c>
      <x:c r="AW38" s="13">
        <x:v>-6.78469072859086</x:v>
      </x:c>
      <x:c r="AX38" s="173">
        <x:v>2.64165034007828</x:v>
      </x:c>
      <x:c r="AY38" s="15"/>
      <x:c r="AZ38" s="15"/>
      <x:c r="BA38" s="15"/>
      <x:c r="BB38" s="15"/>
      <x:c r="BC38" s="15"/>
      <x:c r="BD38" s="15"/>
      <x:c r="BE38" s="15"/>
      <x:c r="BF38" s="15"/>
      <x:c r="BG38" s="15"/>
      <x:c r="BH38" s="15"/>
      <x:c r="BI38" s="15"/>
      <x:c r="BJ38" s="15"/>
      <x:c r="BK38" s="15"/>
      <x:c r="BL38" s="15"/>
      <x:c r="BM38" s="15"/>
      <x:c r="BN38" s="15"/>
      <x:c r="BO38" s="15"/>
      <x:c r="BP38" s="15"/>
      <x:c r="BQ38" s="15"/>
      <x:c r="BR38" s="15"/>
      <x:c r="BS38" s="15"/>
      <x:c r="BT38" s="15"/>
      <x:c r="BU38" s="15"/>
      <x:c r="BV38" s="16"/>
    </x:row>
    <x:row r="39" spans="1:74" ht="12.95" customHeight="1" x14ac:dyDescent="0.2">
      <x:c r="A39" s="2" t="s">
        <x:v>381</x:v>
      </x:c>
      <x:c r="B39" s="12">
        <x:v>2</x:v>
      </x:c>
      <x:c r="C39" s="13">
        <x:v>96.273945276661294</x:v>
      </x:c>
      <x:c r="D39" s="173">
        <x:v>0.52636860560535603</x:v>
      </x:c>
      <x:c r="E39" s="13">
        <x:v>95.415854101457597</x:v>
      </x:c>
      <x:c r="F39" s="173">
        <x:v>1.5722597595660199</x:v>
      </x:c>
      <x:c r="G39" s="13">
        <x:v>96.341102425562298</x:v>
      </x:c>
      <x:c r="H39" s="173">
        <x:v>0.56316788888687197</x:v>
      </x:c>
      <x:c r="I39" s="13">
        <x:v>0.92524832410470004</x:v>
      </x:c>
      <x:c r="J39" s="173">
        <x:v>1.6525201984545701</x:v>
      </x:c>
      <x:c r="K39" s="13">
        <x:v>93.592955521385505</x:v>
      </x:c>
      <x:c r="L39" s="173">
        <x:v>0.68519890030869102</x:v>
      </x:c>
      <x:c r="M39" s="13">
        <x:v>85.355274571012004</x:v>
      </x:c>
      <x:c r="N39" s="173">
        <x:v>3.0034514683529201</x:v>
      </x:c>
      <x:c r="O39" s="13">
        <x:v>94.623674045611907</x:v>
      </x:c>
      <x:c r="P39" s="173">
        <x:v>0.63675418974680698</x:v>
      </x:c>
      <x:c r="Q39" s="13">
        <x:v>9.2683994745999208</x:v>
      </x:c>
      <x:c r="R39" s="173">
        <x:v>2.9930306241311002</x:v>
      </x:c>
      <x:c r="S39" s="13">
        <x:v>87.868925886866904</x:v>
      </x:c>
      <x:c r="T39" s="173">
        <x:v>0.92888169542188204</x:v>
      </x:c>
      <x:c r="U39" s="13">
        <x:v>79.768072509088498</x:v>
      </x:c>
      <x:c r="V39" s="173">
        <x:v>3.2429650892320301</x:v>
      </x:c>
      <x:c r="W39" s="13">
        <x:v>88.711613465942804</x:v>
      </x:c>
      <x:c r="X39" s="173">
        <x:v>0.90618998146085505</x:v>
      </x:c>
      <x:c r="Y39" s="13">
        <x:v>8.94354095685439</x:v>
      </x:c>
      <x:c r="Z39" s="173">
        <x:v>3.2306508365881901</x:v>
      </x:c>
      <x:c r="AA39" s="13">
        <x:v>89.285508465844103</x:v>
      </x:c>
      <x:c r="AB39" s="173">
        <x:v>0.77816498798392697</x:v>
      </x:c>
      <x:c r="AC39" s="13">
        <x:v>84.250341563747597</x:v>
      </x:c>
      <x:c r="AD39" s="173">
        <x:v>3.1675566761030902</x:v>
      </x:c>
      <x:c r="AE39" s="13">
        <x:v>89.846781252197403</x:v>
      </x:c>
      <x:c r="AF39" s="173">
        <x:v>0.84234115784366903</x:v>
      </x:c>
      <x:c r="AG39" s="13">
        <x:v>5.59643968844982</x:v>
      </x:c>
      <x:c r="AH39" s="173">
        <x:v>3.34506562443796</x:v>
      </x:c>
      <x:c r="AI39" s="13">
        <x:v>88.560258321894196</x:v>
      </x:c>
      <x:c r="AJ39" s="173">
        <x:v>0.84657371126377601</x:v>
      </x:c>
      <x:c r="AK39" s="13">
        <x:v>79.493988871365701</x:v>
      </x:c>
      <x:c r="AL39" s="173">
        <x:v>3.1840218365888</x:v>
      </x:c>
      <x:c r="AM39" s="13">
        <x:v>89.562460581035793</x:v>
      </x:c>
      <x:c r="AN39" s="173">
        <x:v>0.89184678631516201</x:v>
      </x:c>
      <x:c r="AO39" s="13">
        <x:v>10.068471709670099</x:v>
      </x:c>
      <x:c r="AP39" s="173">
        <x:v>3.3319169457278899</x:v>
      </x:c>
      <x:c r="AQ39" s="13">
        <x:v>96.307209224955102</x:v>
      </x:c>
      <x:c r="AR39" s="173">
        <x:v>0.50781739676038895</x:v>
      </x:c>
      <x:c r="AS39" s="13">
        <x:v>97.171418197766101</x:v>
      </x:c>
      <x:c r="AT39" s="173">
        <x:v>1.2548707968271999</x:v>
      </x:c>
      <x:c r="AU39" s="13">
        <x:v>96.2346266399407</x:v>
      </x:c>
      <x:c r="AV39" s="173">
        <x:v>0.583463247391944</x:v>
      </x:c>
      <x:c r="AW39" s="13">
        <x:v>-0.93679155782538703</x:v>
      </x:c>
      <x:c r="AX39" s="173">
        <x:v>1.4731083648951699</x:v>
      </x:c>
      <x:c r="AY39" s="15"/>
      <x:c r="AZ39" s="15"/>
      <x:c r="BA39" s="15"/>
      <x:c r="BB39" s="15"/>
      <x:c r="BC39" s="15"/>
      <x:c r="BD39" s="15"/>
      <x:c r="BE39" s="15"/>
      <x:c r="BF39" s="15"/>
      <x:c r="BG39" s="15"/>
      <x:c r="BH39" s="15"/>
      <x:c r="BI39" s="15"/>
      <x:c r="BJ39" s="15"/>
      <x:c r="BK39" s="15"/>
      <x:c r="BL39" s="15"/>
      <x:c r="BM39" s="15"/>
      <x:c r="BN39" s="15"/>
      <x:c r="BO39" s="15"/>
      <x:c r="BP39" s="15"/>
      <x:c r="BQ39" s="15"/>
      <x:c r="BR39" s="15"/>
      <x:c r="BS39" s="15"/>
      <x:c r="BT39" s="15"/>
      <x:c r="BU39" s="15"/>
      <x:c r="BV39" s="16"/>
    </x:row>
    <x:row r="40" spans="1:74" ht="12.95" customHeight="1" x14ac:dyDescent="0.2">
      <x:c r="A40" s="2" t="s">
        <x:v>382</x:v>
      </x:c>
      <x:c r="B40" s="12">
        <x:v>2</x:v>
      </x:c>
      <x:c r="C40" s="13">
        <x:v>85.5593685302605</x:v>
      </x:c>
      <x:c r="D40" s="173">
        <x:v>0.75971524799212997</x:v>
      </x:c>
      <x:c r="E40" s="13">
        <x:v>74.266914536729402</x:v>
      </x:c>
      <x:c r="F40" s="173">
        <x:v>2.8190237371056299</x:v>
      </x:c>
      <x:c r="G40" s="13">
        <x:v>86.917223642008594</x:v>
      </x:c>
      <x:c r="H40" s="173">
        <x:v>0.82720864555044005</x:v>
      </x:c>
      <x:c r="I40" s="13">
        <x:v>12.6503091052793</x:v>
      </x:c>
      <x:c r="J40" s="173">
        <x:v>3.02743699258441</x:v>
      </x:c>
      <x:c r="K40" s="13">
        <x:v>71.570332482689594</x:v>
      </x:c>
      <x:c r="L40" s="173">
        <x:v>1.1457889835303401</x:v>
      </x:c>
      <x:c r="M40" s="13">
        <x:v>70.201165108810599</x:v>
      </x:c>
      <x:c r="N40" s="173">
        <x:v>2.9435385187850698</x:v>
      </x:c>
      <x:c r="O40" s="13">
        <x:v>71.180326826841096</x:v>
      </x:c>
      <x:c r="P40" s="173">
        <x:v>1.2895455697252101</x:v>
      </x:c>
      <x:c r="Q40" s="13">
        <x:v>0.97916171803053897</x:v>
      </x:c>
      <x:c r="R40" s="173">
        <x:v>3.3543316791442099</x:v>
      </x:c>
      <x:c r="S40" s="13">
        <x:v>61.626978710325403</x:v>
      </x:c>
      <x:c r="T40" s="173">
        <x:v>1.24324417721664</x:v>
      </x:c>
      <x:c r="U40" s="13">
        <x:v>57.101706597810697</x:v>
      </x:c>
      <x:c r="V40" s="173">
        <x:v>3.3961871206179199</x:v>
      </x:c>
      <x:c r="W40" s="13">
        <x:v>61.993420932627501</x:v>
      </x:c>
      <x:c r="X40" s="173">
        <x:v>1.3961323097530001</x:v>
      </x:c>
      <x:c r="Y40" s="13">
        <x:v>4.89171433481678</x:v>
      </x:c>
      <x:c r="Z40" s="173">
        <x:v>3.70830560833656</x:v>
      </x:c>
      <x:c r="AA40" s="13">
        <x:v>77.887806223716595</x:v>
      </x:c>
      <x:c r="AB40" s="173">
        <x:v>1.1405163044314599</x:v>
      </x:c>
      <x:c r="AC40" s="13">
        <x:v>70.018027320583101</x:v>
      </x:c>
      <x:c r="AD40" s="173">
        <x:v>3.22408467447472</x:v>
      </x:c>
      <x:c r="AE40" s="13">
        <x:v>78.884186135291998</x:v>
      </x:c>
      <x:c r="AF40" s="173">
        <x:v>1.2318302204678599</x:v>
      </x:c>
      <x:c r="AG40" s="13">
        <x:v>8.8661588147088803</x:v>
      </x:c>
      <x:c r="AH40" s="173">
        <x:v>3.47484152083097</x:v>
      </x:c>
      <x:c r="AI40" s="13">
        <x:v>78.533285459907205</x:v>
      </x:c>
      <x:c r="AJ40" s="173">
        <x:v>1.16420763267415</x:v>
      </x:c>
      <x:c r="AK40" s="13">
        <x:v>72.736550679268802</x:v>
      </x:c>
      <x:c r="AL40" s="173">
        <x:v>2.7962199029019299</x:v>
      </x:c>
      <x:c r="AM40" s="13">
        <x:v>79.397662658622906</x:v>
      </x:c>
      <x:c r="AN40" s="173">
        <x:v>1.3109433640335999</x:v>
      </x:c>
      <x:c r="AO40" s="13">
        <x:v>6.6611119793541302</x:v>
      </x:c>
      <x:c r="AP40" s="173">
        <x:v>3.2772547362096001</x:v>
      </x:c>
      <x:c r="AQ40" s="13">
        <x:v>87.996784482865806</x:v>
      </x:c>
      <x:c r="AR40" s="173">
        <x:v>0.80260918843365603</x:v>
      </x:c>
      <x:c r="AS40" s="13">
        <x:v>82.360079763523402</x:v>
      </x:c>
      <x:c r="AT40" s="173">
        <x:v>2.1811435092743099</x:v>
      </x:c>
      <x:c r="AU40" s="13">
        <x:v>88.955197664740197</x:v>
      </x:c>
      <x:c r="AV40" s="173">
        <x:v>0.82208229851042902</x:v>
      </x:c>
      <x:c r="AW40" s="13">
        <x:v>6.5951179012168097</x:v>
      </x:c>
      <x:c r="AX40" s="173">
        <x:v>2.2337950895684799</x:v>
      </x:c>
      <x:c r="AY40" s="15"/>
      <x:c r="AZ40" s="15"/>
      <x:c r="BA40" s="15"/>
      <x:c r="BB40" s="15"/>
      <x:c r="BC40" s="15"/>
      <x:c r="BD40" s="15"/>
      <x:c r="BE40" s="15"/>
      <x:c r="BF40" s="15"/>
      <x:c r="BG40" s="15"/>
      <x:c r="BH40" s="15"/>
      <x:c r="BI40" s="15"/>
      <x:c r="BJ40" s="15"/>
      <x:c r="BK40" s="15"/>
      <x:c r="BL40" s="15"/>
      <x:c r="BM40" s="15"/>
      <x:c r="BN40" s="15"/>
      <x:c r="BO40" s="15"/>
      <x:c r="BP40" s="15"/>
      <x:c r="BQ40" s="15"/>
      <x:c r="BR40" s="15"/>
      <x:c r="BS40" s="15"/>
      <x:c r="BT40" s="15"/>
      <x:c r="BU40" s="15"/>
      <x:c r="BV40" s="16"/>
    </x:row>
    <x:row r="41" spans="1:74" ht="12.95" customHeight="1" x14ac:dyDescent="0.2">
      <x:c r="A41" s="2" t="s">
        <x:v>383</x:v>
      </x:c>
      <x:c r="B41" s="12">
        <x:v>2</x:v>
      </x:c>
      <x:c r="C41" s="13">
        <x:v>91.959503057475004</x:v>
      </x:c>
      <x:c r="D41" s="173">
        <x:v>0.56592180318532703</x:v>
      </x:c>
      <x:c r="E41" s="13">
        <x:v>79.666260542605997</x:v>
      </x:c>
      <x:c r="F41" s="173">
        <x:v>4.4082659502481603</x:v>
      </x:c>
      <x:c r="G41" s="13">
        <x:v>93.010967928194106</x:v>
      </x:c>
      <x:c r="H41" s="173">
        <x:v>0.60081275832219105</x:v>
      </x:c>
      <x:c r="I41" s="13">
        <x:v>13.344707385588199</x:v>
      </x:c>
      <x:c r="J41" s="173">
        <x:v>4.3463795592638297</x:v>
      </x:c>
      <x:c r="K41" s="13">
        <x:v>68.920927049183405</x:v>
      </x:c>
      <x:c r="L41" s="173">
        <x:v>1.0071483798018901</x:v>
      </x:c>
      <x:c r="M41" s="13">
        <x:v>60.485069786347204</x:v>
      </x:c>
      <x:c r="N41" s="173">
        <x:v>4.5843691987107196</x:v>
      </x:c>
      <x:c r="O41" s="13">
        <x:v>68.783521039042597</x:v>
      </x:c>
      <x:c r="P41" s="173">
        <x:v>1.0712439974833099</x:v>
      </x:c>
      <x:c r="Q41" s="13">
        <x:v>8.2984512526953402</x:v>
      </x:c>
      <x:c r="R41" s="173">
        <x:v>4.6921883731684604</x:v>
      </x:c>
      <x:c r="S41" s="13">
        <x:v>65.101583257036296</x:v>
      </x:c>
      <x:c r="T41" s="173">
        <x:v>1.1806022734011401</x:v>
      </x:c>
      <x:c r="U41" s="13">
        <x:v>76.592401338319803</x:v>
      </x:c>
      <x:c r="V41" s="173">
        <x:v>4.87084170461232</x:v>
      </x:c>
      <x:c r="W41" s="13">
        <x:v>64.053027721777497</x:v>
      </x:c>
      <x:c r="X41" s="173">
        <x:v>1.2420322333777001</x:v>
      </x:c>
      <x:c r="Y41" s="13">
        <x:v>-12.539373616542299</x:v>
      </x:c>
      <x:c r="Z41" s="173">
        <x:v>4.8261991224503902</x:v>
      </x:c>
      <x:c r="AA41" s="13">
        <x:v>70.677145389392095</x:v>
      </x:c>
      <x:c r="AB41" s="173">
        <x:v>1.01694458809903</x:v>
      </x:c>
      <x:c r="AC41" s="13">
        <x:v>72.413300612939594</x:v>
      </x:c>
      <x:c r="AD41" s="173">
        <x:v>4.4585254177482998</x:v>
      </x:c>
      <x:c r="AE41" s="13">
        <x:v>70.266334135756296</x:v>
      </x:c>
      <x:c r="AF41" s="173">
        <x:v>1.0891004854975099</x:v>
      </x:c>
      <x:c r="AG41" s="13">
        <x:v>-2.1469664771832999</x:v>
      </x:c>
      <x:c r="AH41" s="173">
        <x:v>4.6033819673616101</x:v>
      </x:c>
      <x:c r="AI41" s="13">
        <x:v>71.563582810262105</x:v>
      </x:c>
      <x:c r="AJ41" s="173">
        <x:v>1.1487815501171601</x:v>
      </x:c>
      <x:c r="AK41" s="13">
        <x:v>78.314553312741097</x:v>
      </x:c>
      <x:c r="AL41" s="173">
        <x:v>4.8140947374297696</x:v>
      </x:c>
      <x:c r="AM41" s="13">
        <x:v>70.878965015855101</x:v>
      </x:c>
      <x:c r="AN41" s="173">
        <x:v>1.21789268852573</x:v>
      </x:c>
      <x:c r="AO41" s="13">
        <x:v>-7.4355882968859799</x:v>
      </x:c>
      <x:c r="AP41" s="173">
        <x:v>4.9883097555736802</x:v>
      </x:c>
      <x:c r="AQ41" s="13">
        <x:v>79.398288147576096</x:v>
      </x:c>
      <x:c r="AR41" s="173">
        <x:v>0.92228244144736105</x:v>
      </x:c>
      <x:c r="AS41" s="13">
        <x:v>73.145953947773094</x:v>
      </x:c>
      <x:c r="AT41" s="173">
        <x:v>4.6286351772670802</x:v>
      </x:c>
      <x:c r="AU41" s="13">
        <x:v>79.478171280785006</x:v>
      </x:c>
      <x:c r="AV41" s="173">
        <x:v>0.93302519283061403</x:v>
      </x:c>
      <x:c r="AW41" s="13">
        <x:v>6.33221733301197</x:v>
      </x:c>
      <x:c r="AX41" s="173">
        <x:v>4.64035836062288</x:v>
      </x:c>
      <x:c r="AY41" s="15"/>
      <x:c r="AZ41" s="15"/>
      <x:c r="BA41" s="15"/>
      <x:c r="BB41" s="15"/>
      <x:c r="BC41" s="15"/>
      <x:c r="BD41" s="15"/>
      <x:c r="BE41" s="15"/>
      <x:c r="BF41" s="15"/>
      <x:c r="BG41" s="15"/>
      <x:c r="BH41" s="15"/>
      <x:c r="BI41" s="15"/>
      <x:c r="BJ41" s="15"/>
      <x:c r="BK41" s="15"/>
      <x:c r="BL41" s="15"/>
      <x:c r="BM41" s="15"/>
      <x:c r="BN41" s="15"/>
      <x:c r="BO41" s="15"/>
      <x:c r="BP41" s="15"/>
      <x:c r="BQ41" s="15"/>
      <x:c r="BR41" s="15"/>
      <x:c r="BS41" s="15"/>
      <x:c r="BT41" s="15"/>
      <x:c r="BU41" s="15"/>
      <x:c r="BV41" s="16"/>
    </x:row>
    <x:row r="42" spans="1:74" ht="12.95" customHeight="1" x14ac:dyDescent="0.2">
      <x:c r="A42" s="2" t="s">
        <x:v>384</x:v>
      </x:c>
      <x:c r="B42" s="12">
        <x:v>2</x:v>
      </x:c>
      <x:c r="C42" s="13">
        <x:v>86.105047908438294</x:v>
      </x:c>
      <x:c r="D42" s="173">
        <x:v>1.01580238468154</x:v>
      </x:c>
      <x:c r="E42" s="13">
        <x:v>84.247867287503794</x:v>
      </x:c>
      <x:c r="F42" s="173">
        <x:v>2.4638264558585599</x:v>
      </x:c>
      <x:c r="G42" s="13">
        <x:v>86.867323074663901</x:v>
      </x:c>
      <x:c r="H42" s="173">
        <x:v>1.0114232973294199</x:v>
      </x:c>
      <x:c r="I42" s="13">
        <x:v>2.6194557871600499</x:v>
      </x:c>
      <x:c r="J42" s="173">
        <x:v>2.4502355861734499</x:v>
      </x:c>
      <x:c r="K42" s="13">
        <x:v>68.437968906081593</x:v>
      </x:c>
      <x:c r="L42" s="173">
        <x:v>1.2833512000540499</x:v>
      </x:c>
      <x:c r="M42" s="13">
        <x:v>64.735495820929302</x:v>
      </x:c>
      <x:c r="N42" s="173">
        <x:v>3.7232619623123102</x:v>
      </x:c>
      <x:c r="O42" s="13">
        <x:v>68.996171956922794</x:v>
      </x:c>
      <x:c r="P42" s="173">
        <x:v>1.31716673767593</x:v>
      </x:c>
      <x:c r="Q42" s="13">
        <x:v>4.2606761359934104</x:v>
      </x:c>
      <x:c r="R42" s="173">
        <x:v>3.8017760783733201</x:v>
      </x:c>
      <x:c r="S42" s="13">
        <x:v>73.368478993406995</x:v>
      </x:c>
      <x:c r="T42" s="173">
        <x:v>1.19897197567384</x:v>
      </x:c>
      <x:c r="U42" s="13">
        <x:v>70.896366080880497</x:v>
      </x:c>
      <x:c r="V42" s="173">
        <x:v>3.2759273529518702</x:v>
      </x:c>
      <x:c r="W42" s="13">
        <x:v>74.023807634310202</x:v>
      </x:c>
      <x:c r="X42" s="173">
        <x:v>1.3620858607917099</x:v>
      </x:c>
      <x:c r="Y42" s="13">
        <x:v>3.12744155342968</x:v>
      </x:c>
      <x:c r="Z42" s="173">
        <x:v>3.5884967022995098</x:v>
      </x:c>
      <x:c r="AA42" s="13">
        <x:v>69.131145496714396</x:v>
      </x:c>
      <x:c r="AB42" s="173">
        <x:v>1.1384637998906799</x:v>
      </x:c>
      <x:c r="AC42" s="13">
        <x:v>62.616874754394601</x:v>
      </x:c>
      <x:c r="AD42" s="173">
        <x:v>3.2434945213317699</x:v>
      </x:c>
      <x:c r="AE42" s="13">
        <x:v>70.561961525883603</x:v>
      </x:c>
      <x:c r="AF42" s="173">
        <x:v>1.2361807418742901</x:v>
      </x:c>
      <x:c r="AG42" s="13">
        <x:v>7.9450867714889499</x:v>
      </x:c>
      <x:c r="AH42" s="173">
        <x:v>3.43155053642369</x:v>
      </x:c>
      <x:c r="AI42" s="13">
        <x:v>75.410662496623502</x:v>
      </x:c>
      <x:c r="AJ42" s="173">
        <x:v>1.19095112941709</x:v>
      </x:c>
      <x:c r="AK42" s="13">
        <x:v>71.712697866188407</x:v>
      </x:c>
      <x:c r="AL42" s="173">
        <x:v>2.96329765302014</x:v>
      </x:c>
      <x:c r="AM42" s="13">
        <x:v>76.507694843692093</x:v>
      </x:c>
      <x:c r="AN42" s="173">
        <x:v>1.33269736308344</x:v>
      </x:c>
      <x:c r="AO42" s="13">
        <x:v>4.7949969775036303</x:v>
      </x:c>
      <x:c r="AP42" s="173">
        <x:v>3.2076562330523801</x:v>
      </x:c>
      <x:c r="AQ42" s="13">
        <x:v>80.771702125221296</x:v>
      </x:c>
      <x:c r="AR42" s="173">
        <x:v>1.1179318321677301</x:v>
      </x:c>
      <x:c r="AS42" s="13">
        <x:v>73.565830916619603</x:v>
      </x:c>
      <x:c r="AT42" s="173">
        <x:v>3.41556027865603</x:v>
      </x:c>
      <x:c r="AU42" s="13">
        <x:v>82.540348912717903</x:v>
      </x:c>
      <x:c r="AV42" s="173">
        <x:v>1.1991872899452001</x:v>
      </x:c>
      <x:c r="AW42" s="13">
        <x:v>8.9745179960983101</x:v>
      </x:c>
      <x:c r="AX42" s="173">
        <x:v>3.6159839371643998</x:v>
      </x:c>
      <x:c r="AY42" s="15"/>
      <x:c r="AZ42" s="15"/>
      <x:c r="BA42" s="15"/>
      <x:c r="BB42" s="15"/>
      <x:c r="BC42" s="15"/>
      <x:c r="BD42" s="15"/>
      <x:c r="BE42" s="15"/>
      <x:c r="BF42" s="15"/>
      <x:c r="BG42" s="15"/>
      <x:c r="BH42" s="15"/>
      <x:c r="BI42" s="15"/>
      <x:c r="BJ42" s="15"/>
      <x:c r="BK42" s="15"/>
      <x:c r="BL42" s="15"/>
      <x:c r="BM42" s="15"/>
      <x:c r="BN42" s="15"/>
      <x:c r="BO42" s="15"/>
      <x:c r="BP42" s="15"/>
      <x:c r="BQ42" s="15"/>
      <x:c r="BR42" s="15"/>
      <x:c r="BS42" s="15"/>
      <x:c r="BT42" s="15"/>
      <x:c r="BU42" s="15"/>
      <x:c r="BV42" s="16"/>
    </x:row>
    <x:row r="43" spans="1:74" ht="12.95" customHeight="1" x14ac:dyDescent="0.2">
      <x:c r="A43" s="2" t="s">
        <x:v>385</x:v>
      </x:c>
      <x:c r="B43" s="12">
        <x:v>2</x:v>
      </x:c>
      <x:c r="C43" s="13">
        <x:v>96.828721821783901</x:v>
      </x:c>
      <x:c r="D43" s="173">
        <x:v>0.65874261683913105</x:v>
      </x:c>
      <x:c r="E43" s="13">
        <x:v>91.048683034143593</x:v>
      </x:c>
      <x:c r="F43" s="173">
        <x:v>5.8859412151931902</x:v>
      </x:c>
      <x:c r="G43" s="13">
        <x:v>97.838511643580802</x:v>
      </x:c>
      <x:c r="H43" s="173">
        <x:v>0.531482243702316</x:v>
      </x:c>
      <x:c r="I43" s="13">
        <x:v>6.78982860943721</x:v>
      </x:c>
      <x:c r="J43" s="173">
        <x:v>5.9062005280098999</x:v>
      </x:c>
      <x:c r="K43" s="13">
        <x:v>81.4080747951094</x:v>
      </x:c>
      <x:c r="L43" s="173">
        <x:v>1.6062679058432101</x:v>
      </x:c>
      <x:c r="M43" s="13">
        <x:v>75.266532511319696</x:v>
      </x:c>
      <x:c r="N43" s="173">
        <x:v>7.7777147872581702</x:v>
      </x:c>
      <x:c r="O43" s="13">
        <x:v>82.143485265102996</x:v>
      </x:c>
      <x:c r="P43" s="173">
        <x:v>1.6660081070500901</x:v>
      </x:c>
      <x:c r="Q43" s="13">
        <x:v>6.8769527537832698</x:v>
      </x:c>
      <x:c r="R43" s="173">
        <x:v>8.0621781019231307</x:v>
      </x:c>
      <x:c r="S43" s="13">
        <x:v>70.073864916117799</x:v>
      </x:c>
      <x:c r="T43" s="173">
        <x:v>1.55329528236796</x:v>
      </x:c>
      <x:c r="U43" s="13">
        <x:v>76.465518317231897</x:v>
      </x:c>
      <x:c r="V43" s="173">
        <x:v>7.6749625812385798</x:v>
      </x:c>
      <x:c r="W43" s="13">
        <x:v>70.018539940976595</x:v>
      </x:c>
      <x:c r="X43" s="173">
        <x:v>1.7257472472848701</x:v>
      </x:c>
      <x:c r="Y43" s="13">
        <x:v>-6.4469783762553297</x:v>
      </x:c>
      <x:c r="Z43" s="173">
        <x:v>8.35236566351508</x:v>
      </x:c>
      <x:c r="AA43" s="13">
        <x:v>75.910958026025497</x:v>
      </x:c>
      <x:c r="AB43" s="173">
        <x:v>1.4491659582460299</x:v>
      </x:c>
      <x:c r="AC43" s="13">
        <x:v>75.449419483984897</x:v>
      </x:c>
      <x:c r="AD43" s="173">
        <x:v>7.4358167372547097</x:v>
      </x:c>
      <x:c r="AE43" s="13">
        <x:v>75.989209048927407</x:v>
      </x:c>
      <x:c r="AF43" s="173">
        <x:v>1.58500666554876</x:v>
      </x:c>
      <x:c r="AG43" s="13">
        <x:v>0.53978956494252395</x:v>
      </x:c>
      <x:c r="AH43" s="173">
        <x:v>7.7815808198576297</x:v>
      </x:c>
      <x:c r="AI43" s="13">
        <x:v>67.037015330498605</x:v>
      </x:c>
      <x:c r="AJ43" s="173">
        <x:v>1.7246408365649799</x:v>
      </x:c>
      <x:c r="AK43" s="13">
        <x:v>81.969287753283496</x:v>
      </x:c>
      <x:c r="AL43" s="173">
        <x:v>6.9696372002171803</x:v>
      </x:c>
      <x:c r="AM43" s="13">
        <x:v>66.574449164206797</x:v>
      </x:c>
      <x:c r="AN43" s="173">
        <x:v>1.95151540142563</x:v>
      </x:c>
      <x:c r="AO43" s="13">
        <x:v>-15.3948385890767</x:v>
      </x:c>
      <x:c r="AP43" s="173">
        <x:v>7.6185667394705101</x:v>
      </x:c>
      <x:c r="AQ43" s="13">
        <x:v>87.814268242886996</x:v>
      </x:c>
      <x:c r="AR43" s="173">
        <x:v>1.22111950823101</x:v>
      </x:c>
      <x:c r="AS43" s="13">
        <x:v>89.930801121353198</x:v>
      </x:c>
      <x:c r="AT43" s="173">
        <x:v>6.2248113679008199</x:v>
      </x:c>
      <x:c r="AU43" s="13">
        <x:v>88.381241802579794</x:v>
      </x:c>
      <x:c r="AV43" s="173">
        <x:v>1.2792862686380999</x:v>
      </x:c>
      <x:c r="AW43" s="13">
        <x:v>-1.54955931877346</x:v>
      </x:c>
      <x:c r="AX43" s="173">
        <x:v>6.3830063296416402</x:v>
      </x:c>
      <x:c r="AY43" s="15"/>
      <x:c r="AZ43" s="15"/>
      <x:c r="BA43" s="15"/>
      <x:c r="BB43" s="15"/>
      <x:c r="BC43" s="15"/>
      <x:c r="BD43" s="15"/>
      <x:c r="BE43" s="15"/>
      <x:c r="BF43" s="15"/>
      <x:c r="BG43" s="15"/>
      <x:c r="BH43" s="15"/>
      <x:c r="BI43" s="15"/>
      <x:c r="BJ43" s="15"/>
      <x:c r="BK43" s="15"/>
      <x:c r="BL43" s="15"/>
      <x:c r="BM43" s="15"/>
      <x:c r="BN43" s="15"/>
      <x:c r="BO43" s="15"/>
      <x:c r="BP43" s="15"/>
      <x:c r="BQ43" s="15"/>
      <x:c r="BR43" s="15"/>
      <x:c r="BS43" s="15"/>
      <x:c r="BT43" s="15"/>
      <x:c r="BU43" s="15"/>
      <x:c r="BV43" s="16"/>
    </x:row>
    <x:row r="44" spans="1:74" ht="12.95" customHeight="1" x14ac:dyDescent="0.2">
      <x:c r="A44" s="2" t="s">
        <x:v>386</x:v>
      </x:c>
      <x:c r="B44" s="12">
        <x:v>2</x:v>
      </x:c>
      <x:c r="C44" s="13">
        <x:v>88.653732406021007</x:v>
      </x:c>
      <x:c r="D44" s="173">
        <x:v>0.57713757390463805</x:v>
      </x:c>
      <x:c r="E44" s="13">
        <x:v>86.609464804401696</x:v>
      </x:c>
      <x:c r="F44" s="173">
        <x:v>1.2541462842750599</x:v>
      </x:c>
      <x:c r="G44" s="13">
        <x:v>89.480134024962695</x:v>
      </x:c>
      <x:c r="H44" s="173">
        <x:v>0.66532633219522996</x:v>
      </x:c>
      <x:c r="I44" s="13">
        <x:v>2.87066922056106</x:v>
      </x:c>
      <x:c r="J44" s="173">
        <x:v>1.48294556666104</x:v>
      </x:c>
      <x:c r="K44" s="13">
        <x:v>81.172900191398199</x:v>
      </x:c>
      <x:c r="L44" s="173">
        <x:v>0.732207176357763</x:v>
      </x:c>
      <x:c r="M44" s="13">
        <x:v>80.974320585389606</x:v>
      </x:c>
      <x:c r="N44" s="173">
        <x:v>1.38204310361696</x:v>
      </x:c>
      <x:c r="O44" s="13">
        <x:v>81.053198504350604</x:v>
      </x:c>
      <x:c r="P44" s="173">
        <x:v>0.94157811030479999</x:v>
      </x:c>
      <x:c r="Q44" s="13">
        <x:v>7.8877918961055102E-2</x:v>
      </x:c>
      <x:c r="R44" s="173">
        <x:v>1.72143688254108</x:v>
      </x:c>
      <x:c r="S44" s="13">
        <x:v>62.606808547513303</x:v>
      </x:c>
      <x:c r="T44" s="173">
        <x:v>0.93282520322372997</x:v>
      </x:c>
      <x:c r="U44" s="13">
        <x:v>55.9803114250847</x:v>
      </x:c>
      <x:c r="V44" s="173">
        <x:v>2.25486953035993</x:v>
      </x:c>
      <x:c r="W44" s="13">
        <x:v>64.341218842996796</x:v>
      </x:c>
      <x:c r="X44" s="173">
        <x:v>1.22813622191202</x:v>
      </x:c>
      <x:c r="Y44" s="13">
        <x:v>8.3609074179121308</x:v>
      </x:c>
      <x:c r="Z44" s="173">
        <x:v>2.73858553945866</x:v>
      </x:c>
      <x:c r="AA44" s="13">
        <x:v>58.317289385819301</x:v>
      </x:c>
      <x:c r="AB44" s="173">
        <x:v>1.13727003831869</x:v>
      </x:c>
      <x:c r="AC44" s="13">
        <x:v>50.963797699203603</x:v>
      </x:c>
      <x:c r="AD44" s="173">
        <x:v>2.2881195623039501</x:v>
      </x:c>
      <x:c r="AE44" s="13">
        <x:v>60.679586037834603</x:v>
      </x:c>
      <x:c r="AF44" s="173">
        <x:v>1.36142656475484</x:v>
      </x:c>
      <x:c r="AG44" s="13">
        <x:v>9.7157883386309898</x:v>
      </x:c>
      <x:c r="AH44" s="173">
        <x:v>2.7544747044726501</x:v>
      </x:c>
      <x:c r="AI44" s="13">
        <x:v>68.744424068634402</x:v>
      </x:c>
      <x:c r="AJ44" s="173">
        <x:v>0.91657403728673803</x:v>
      </x:c>
      <x:c r="AK44" s="13">
        <x:v>61.334672319657003</x:v>
      </x:c>
      <x:c r="AL44" s="173">
        <x:v>2.1577218741410098</x:v>
      </x:c>
      <x:c r="AM44" s="13">
        <x:v>71.442322853773703</x:v>
      </x:c>
      <x:c r="AN44" s="173">
        <x:v>1.1261375260123501</x:v>
      </x:c>
      <x:c r="AO44" s="13">
        <x:v>10.1076505341168</x:v>
      </x:c>
      <x:c r="AP44" s="173">
        <x:v>2.5908889919327902</x:v>
      </x:c>
      <x:c r="AQ44" s="13">
        <x:v>66.045734063048997</x:v>
      </x:c>
      <x:c r="AR44" s="173">
        <x:v>0.834009093557881</x:v>
      </x:c>
      <x:c r="AS44" s="13">
        <x:v>63.737613488086701</x:v>
      </x:c>
      <x:c r="AT44" s="173">
        <x:v>1.99230005685667</x:v>
      </x:c>
      <x:c r="AU44" s="13">
        <x:v>67.012900226467707</x:v>
      </x:c>
      <x:c r="AV44" s="173">
        <x:v>1.06883095709265</x:v>
      </x:c>
      <x:c r="AW44" s="13">
        <x:v>3.2752867383810802</x:v>
      </x:c>
      <x:c r="AX44" s="173">
        <x:v>2.4576721412587101</x:v>
      </x:c>
      <x:c r="AY44" s="15"/>
      <x:c r="AZ44" s="15"/>
      <x:c r="BA44" s="15"/>
      <x:c r="BB44" s="15"/>
      <x:c r="BC44" s="15"/>
      <x:c r="BD44" s="15"/>
      <x:c r="BE44" s="15"/>
      <x:c r="BF44" s="15"/>
      <x:c r="BG44" s="15"/>
      <x:c r="BH44" s="15"/>
      <x:c r="BI44" s="15"/>
      <x:c r="BJ44" s="15"/>
      <x:c r="BK44" s="15"/>
      <x:c r="BL44" s="15"/>
      <x:c r="BM44" s="15"/>
      <x:c r="BN44" s="15"/>
      <x:c r="BO44" s="15"/>
      <x:c r="BP44" s="15"/>
      <x:c r="BQ44" s="15"/>
      <x:c r="BR44" s="15"/>
      <x:c r="BS44" s="15"/>
      <x:c r="BT44" s="15"/>
      <x:c r="BU44" s="15"/>
      <x:c r="BV44" s="16"/>
    </x:row>
    <x:row r="45" spans="1:74" ht="12.95" customHeight="1" x14ac:dyDescent="0.2">
      <x:c r="A45" s="2" t="s">
        <x:v>387</x:v>
      </x:c>
      <x:c r="B45" s="12">
        <x:v>2</x:v>
      </x:c>
      <x:c r="C45" s="13">
        <x:v>94.502128685603594</x:v>
      </x:c>
      <x:c r="D45" s="173">
        <x:v>0.52574283683987</x:v>
      </x:c>
      <x:c r="E45" s="13">
        <x:v>93.589285880166202</x:v>
      </x:c>
      <x:c r="F45" s="173">
        <x:v>1.6944415260676</x:v>
      </x:c>
      <x:c r="G45" s="13">
        <x:v>94.5925668205834</x:v>
      </x:c>
      <x:c r="H45" s="173">
        <x:v>0.57119139440911504</x:v>
      </x:c>
      <x:c r="I45" s="13">
        <x:v>1.0032809404171701</x:v>
      </x:c>
      <x:c r="J45" s="173">
        <x:v>1.8050367247144901</x:v>
      </x:c>
      <x:c r="K45" s="13">
        <x:v>87.859790164286395</x:v>
      </x:c>
      <x:c r="L45" s="173">
        <x:v>0.77786780251967202</x:v>
      </x:c>
      <x:c r="M45" s="13">
        <x:v>93.526109735568198</x:v>
      </x:c>
      <x:c r="N45" s="173">
        <x:v>1.6637075586827399</x:v>
      </x:c>
      <x:c r="O45" s="13">
        <x:v>87.1225183874636</x:v>
      </x:c>
      <x:c r="P45" s="173">
        <x:v>0.86059315876551101</x:v>
      </x:c>
      <x:c r="Q45" s="13">
        <x:v>-6.4035913481045696</x:v>
      </x:c>
      <x:c r="R45" s="173">
        <x:v>1.8590501771208501</x:v>
      </x:c>
      <x:c r="S45" s="13">
        <x:v>75.005357597000099</x:v>
      </x:c>
      <x:c r="T45" s="173">
        <x:v>1.0924964705073601</x:v>
      </x:c>
      <x:c r="U45" s="13">
        <x:v>76.409646362602501</x:v>
      </x:c>
      <x:c r="V45" s="173">
        <x:v>3.1323848197850501</x:v>
      </x:c>
      <x:c r="W45" s="13">
        <x:v>74.671006277749001</x:v>
      </x:c>
      <x:c r="X45" s="173">
        <x:v>1.2226619773057701</x:v>
      </x:c>
      <x:c r="Y45" s="13">
        <x:v>-1.7386400848535699</x:v>
      </x:c>
      <x:c r="Z45" s="173">
        <x:v>3.3624888230208501</x:v>
      </x:c>
      <x:c r="AA45" s="13">
        <x:v>81.027079715524096</x:v>
      </x:c>
      <x:c r="AB45" s="173">
        <x:v>0.96996241436011799</x:v>
      </x:c>
      <x:c r="AC45" s="13">
        <x:v>88.843879623205794</x:v>
      </x:c>
      <x:c r="AD45" s="173">
        <x:v>2.1144333867146199</x:v>
      </x:c>
      <x:c r="AE45" s="13">
        <x:v>80.441832290707495</x:v>
      </x:c>
      <x:c r="AF45" s="173">
        <x:v>1.0623664604560299</x:v>
      </x:c>
      <x:c r="AG45" s="13">
        <x:v>-8.4020473324982703</x:v>
      </x:c>
      <x:c r="AH45" s="173">
        <x:v>2.24988743369564</x:v>
      </x:c>
      <x:c r="AI45" s="13">
        <x:v>85.785213349954404</x:v>
      </x:c>
      <x:c r="AJ45" s="173">
        <x:v>0.85021285216265297</x:v>
      </x:c>
      <x:c r="AK45" s="13">
        <x:v>87.272204407223995</x:v>
      </x:c>
      <x:c r="AL45" s="173">
        <x:v>2.3305119366789899</x:v>
      </x:c>
      <x:c r="AM45" s="13">
        <x:v>85.840132095982199</x:v>
      </x:c>
      <x:c r="AN45" s="173">
        <x:v>0.90627129473606405</x:v>
      </x:c>
      <x:c r="AO45" s="13">
        <x:v>-1.4320723112418501</x:v>
      </x:c>
      <x:c r="AP45" s="173">
        <x:v>2.4774441810987602</x:v>
      </x:c>
      <x:c r="AQ45" s="13">
        <x:v>90.920633141231903</x:v>
      </x:c>
      <x:c r="AR45" s="173">
        <x:v>0.64853395421758897</x:v>
      </x:c>
      <x:c r="AS45" s="13">
        <x:v>89.781070635772906</x:v>
      </x:c>
      <x:c r="AT45" s="173">
        <x:v>2.1391476617403802</x:v>
      </x:c>
      <x:c r="AU45" s="13">
        <x:v>91.247361416331898</x:v>
      </x:c>
      <x:c r="AV45" s="173">
        <x:v>0.65095589260859599</x:v>
      </x:c>
      <x:c r="AW45" s="13">
        <x:v>1.46629078055894</x:v>
      </x:c>
      <x:c r="AX45" s="173">
        <x:v>2.1241177476883002</x:v>
      </x:c>
      <x:c r="AY45" s="15"/>
      <x:c r="AZ45" s="15"/>
      <x:c r="BA45" s="15"/>
      <x:c r="BB45" s="15"/>
      <x:c r="BC45" s="15"/>
      <x:c r="BD45" s="15"/>
      <x:c r="BE45" s="15"/>
      <x:c r="BF45" s="15"/>
      <x:c r="BG45" s="15"/>
      <x:c r="BH45" s="15"/>
      <x:c r="BI45" s="15"/>
      <x:c r="BJ45" s="15"/>
      <x:c r="BK45" s="15"/>
      <x:c r="BL45" s="15"/>
      <x:c r="BM45" s="15"/>
      <x:c r="BN45" s="15"/>
      <x:c r="BO45" s="15"/>
      <x:c r="BP45" s="15"/>
      <x:c r="BQ45" s="15"/>
      <x:c r="BR45" s="15"/>
      <x:c r="BS45" s="15"/>
      <x:c r="BT45" s="15"/>
      <x:c r="BU45" s="15"/>
      <x:c r="BV45" s="16"/>
    </x:row>
    <x:row r="46" spans="1:74" ht="12.95" customHeight="1" x14ac:dyDescent="0.2">
      <x:c r="A46" s="2" t="s">
        <x:v>388</x:v>
      </x:c>
      <x:c r="B46" s="12">
        <x:v>2</x:v>
      </x:c>
      <x:c r="C46" s="13">
        <x:v>86.543804271622804</x:v>
      </x:c>
      <x:c r="D46" s="173">
        <x:v>0.89420852140507601</x:v>
      </x:c>
      <x:c r="E46" s="13">
        <x:v>88.736963000241602</x:v>
      </x:c>
      <x:c r="F46" s="173">
        <x:v>4.5723096360234798</x:v>
      </x:c>
      <x:c r="G46" s="13">
        <x:v>86.370128397983606</x:v>
      </x:c>
      <x:c r="H46" s="173">
        <x:v>0.90958152366508305</x:v>
      </x:c>
      <x:c r="I46" s="13">
        <x:v>-2.3668346022579398</x:v>
      </x:c>
      <x:c r="J46" s="173">
        <x:v>4.6293528145842799</x:v>
      </x:c>
      <x:c r="K46" s="13">
        <x:v>52.949814670052099</x:v>
      </x:c>
      <x:c r="L46" s="173">
        <x:v>1.50165560897275</x:v>
      </x:c>
      <x:c r="M46" s="13">
        <x:v>50.621001311722402</x:v>
      </x:c>
      <x:c r="N46" s="173">
        <x:v>7.4318626929804203</x:v>
      </x:c>
      <x:c r="O46" s="13">
        <x:v>52.799462150604299</x:v>
      </x:c>
      <x:c r="P46" s="173">
        <x:v>1.5306210873567401</x:v>
      </x:c>
      <x:c r="Q46" s="13">
        <x:v>2.17846083888187</x:v>
      </x:c>
      <x:c r="R46" s="173">
        <x:v>7.4298920942573004</x:v>
      </x:c>
      <x:c r="S46" s="13">
        <x:v>78.248415120300095</x:v>
      </x:c>
      <x:c r="T46" s="173">
        <x:v>1.1960641346099099</x:v>
      </x:c>
      <x:c r="U46" s="13">
        <x:v>83.881826058575001</x:v>
      </x:c>
      <x:c r="V46" s="173">
        <x:v>4.4970128425514799</x:v>
      </x:c>
      <x:c r="W46" s="13">
        <x:v>77.921042174034696</x:v>
      </x:c>
      <x:c r="X46" s="173">
        <x:v>1.1811849594194701</x:v>
      </x:c>
      <x:c r="Y46" s="13">
        <x:v>-5.9607838845403602</x:v>
      </x:c>
      <x:c r="Z46" s="173">
        <x:v>4.2856232868442197</x:v>
      </x:c>
      <x:c r="AA46" s="13">
        <x:v>71.017270888583795</x:v>
      </x:c>
      <x:c r="AB46" s="173">
        <x:v>1.30174092630377</x:v>
      </x:c>
      <x:c r="AC46" s="13">
        <x:v>71.509679031840093</x:v>
      </x:c>
      <x:c r="AD46" s="173">
        <x:v>8.0232930084245506</x:v>
      </x:c>
      <x:c r="AE46" s="13">
        <x:v>70.803380644474998</x:v>
      </x:c>
      <x:c r="AF46" s="173">
        <x:v>1.2963897747595801</x:v>
      </x:c>
      <x:c r="AG46" s="13">
        <x:v>-0.706298387365067</x:v>
      </x:c>
      <x:c r="AH46" s="173">
        <x:v>7.95601689175622</x:v>
      </x:c>
      <x:c r="AI46" s="13">
        <x:v>74.768332391980394</x:v>
      </x:c>
      <x:c r="AJ46" s="173">
        <x:v>1.3027731652988299</x:v>
      </x:c>
      <x:c r="AK46" s="13">
        <x:v>80.631336000004097</x:v>
      </x:c>
      <x:c r="AL46" s="173">
        <x:v>4.9270650402162799</x:v>
      </x:c>
      <x:c r="AM46" s="13">
        <x:v>74.404674869885</x:v>
      </x:c>
      <x:c r="AN46" s="173">
        <x:v>1.3241750620759101</x:v>
      </x:c>
      <x:c r="AO46" s="13">
        <x:v>-6.2266611301191004</x:v>
      </x:c>
      <x:c r="AP46" s="173">
        <x:v>4.9373748845414402</x:v>
      </x:c>
      <x:c r="AQ46" s="13">
        <x:v>84.943691093765693</x:v>
      </x:c>
      <x:c r="AR46" s="173">
        <x:v>0.82152745142866002</x:v>
      </x:c>
      <x:c r="AS46" s="13">
        <x:v>79.884118342018894</x:v>
      </x:c>
      <x:c r="AT46" s="173">
        <x:v>5.1099770108620204</x:v>
      </x:c>
      <x:c r="AU46" s="13">
        <x:v>85.014602600570399</x:v>
      </x:c>
      <x:c r="AV46" s="173">
        <x:v>0.79994164528115796</x:v>
      </x:c>
      <x:c r="AW46" s="13">
        <x:v>5.1304842585514496</x:v>
      </x:c>
      <x:c r="AX46" s="173">
        <x:v>4.9597662699034899</x:v>
      </x:c>
      <x:c r="AY46" s="15"/>
      <x:c r="AZ46" s="15"/>
      <x:c r="BA46" s="15"/>
      <x:c r="BB46" s="15"/>
      <x:c r="BC46" s="15"/>
      <x:c r="BD46" s="15"/>
      <x:c r="BE46" s="15"/>
      <x:c r="BF46" s="15"/>
      <x:c r="BG46" s="15"/>
      <x:c r="BH46" s="15"/>
      <x:c r="BI46" s="15"/>
      <x:c r="BJ46" s="15"/>
      <x:c r="BK46" s="15"/>
      <x:c r="BL46" s="15"/>
      <x:c r="BM46" s="15"/>
      <x:c r="BN46" s="15"/>
      <x:c r="BO46" s="15"/>
      <x:c r="BP46" s="15"/>
      <x:c r="BQ46" s="15"/>
      <x:c r="BR46" s="15"/>
      <x:c r="BS46" s="15"/>
      <x:c r="BT46" s="15"/>
      <x:c r="BU46" s="15"/>
      <x:c r="BV46" s="16"/>
    </x:row>
    <x:row r="47" spans="1:74" ht="12.95" customHeight="1" x14ac:dyDescent="0.2">
      <x:c r="A47" s="2" t="s">
        <x:v>389</x:v>
      </x:c>
      <x:c r="B47" s="12">
        <x:v>2</x:v>
      </x:c>
      <x:c r="C47" s="13">
        <x:v>89.9794852220341</x:v>
      </x:c>
      <x:c r="D47" s="173">
        <x:v>0.64109349813476602</x:v>
      </x:c>
      <x:c r="E47" s="13">
        <x:v>87.398474969544495</x:v>
      </x:c>
      <x:c r="F47" s="173">
        <x:v>4.3931024859343903</x:v>
      </x:c>
      <x:c r="G47" s="13">
        <x:v>90.105782164614197</x:v>
      </x:c>
      <x:c r="H47" s="173">
        <x:v>0.66508526255570699</x:v>
      </x:c>
      <x:c r="I47" s="13">
        <x:v>2.7073071950697001</x:v>
      </x:c>
      <x:c r="J47" s="173">
        <x:v>4.4723986347015199</x:v>
      </x:c>
      <x:c r="K47" s="13">
        <x:v>65.278438643313393</x:v>
      </x:c>
      <x:c r="L47" s="173">
        <x:v>1.1015188165940999</x:v>
      </x:c>
      <x:c r="M47" s="13">
        <x:v>54.028578804507198</x:v>
      </x:c>
      <x:c r="N47" s="173">
        <x:v>6.5093126668310504</x:v>
      </x:c>
      <x:c r="O47" s="13">
        <x:v>65.628020791255196</x:v>
      </x:c>
      <x:c r="P47" s="173">
        <x:v>1.1207067154935699</x:v>
      </x:c>
      <x:c r="Q47" s="13">
        <x:v>11.599441986747999</x:v>
      </x:c>
      <x:c r="R47" s="173">
        <x:v>6.53249281507994</x:v>
      </x:c>
      <x:c r="S47" s="13">
        <x:v>75.426861202621296</x:v>
      </x:c>
      <x:c r="T47" s="173">
        <x:v>0.92083234874613795</x:v>
      </x:c>
      <x:c r="U47" s="13">
        <x:v>69.133049432244604</x:v>
      </x:c>
      <x:c r="V47" s="173">
        <x:v>5.2946299177146097</x:v>
      </x:c>
      <x:c r="W47" s="13">
        <x:v>75.813683055611094</x:v>
      </x:c>
      <x:c r="X47" s="173">
        <x:v>0.96692063161645603</x:v>
      </x:c>
      <x:c r="Y47" s="13">
        <x:v>6.6806336233665302</x:v>
      </x:c>
      <x:c r="Z47" s="173">
        <x:v>5.3916083696945902</x:v>
      </x:c>
      <x:c r="AA47" s="13">
        <x:v>72.386470385722106</x:v>
      </x:c>
      <x:c r="AB47" s="173">
        <x:v>1.0781444852861899</x:v>
      </x:c>
      <x:c r="AC47" s="13">
        <x:v>58.646599075721397</x:v>
      </x:c>
      <x:c r="AD47" s="173">
        <x:v>5.1513920616835298</x:v>
      </x:c>
      <x:c r="AE47" s="13">
        <x:v>73.143690364014105</x:v>
      </x:c>
      <x:c r="AF47" s="173">
        <x:v>1.1083022141687</x:v>
      </x:c>
      <x:c r="AG47" s="13">
        <x:v>14.497091288292699</x:v>
      </x:c>
      <x:c r="AH47" s="173">
        <x:v>5.3225516372915997</x:v>
      </x:c>
      <x:c r="AI47" s="13">
        <x:v>74.406660363510198</x:v>
      </x:c>
      <x:c r="AJ47" s="173">
        <x:v>0.95756682411947303</x:v>
      </x:c>
      <x:c r="AK47" s="13">
        <x:v>66.108212172787304</x:v>
      </x:c>
      <x:c r="AL47" s="173">
        <x:v>7.2741178703329599</x:v>
      </x:c>
      <x:c r="AM47" s="13">
        <x:v>74.700355921053898</x:v>
      </x:c>
      <x:c r="AN47" s="173">
        <x:v>0.963001872886872</x:v>
      </x:c>
      <x:c r="AO47" s="13">
        <x:v>8.5921437482665795</x:v>
      </x:c>
      <x:c r="AP47" s="173">
        <x:v>7.4347034446693101</x:v>
      </x:c>
      <x:c r="AQ47" s="13">
        <x:v>90.536948761482904</x:v>
      </x:c>
      <x:c r="AR47" s="173">
        <x:v>0.64106904154106703</x:v>
      </x:c>
      <x:c r="AS47" s="13">
        <x:v>81.7384011618404</x:v>
      </x:c>
      <x:c r="AT47" s="173">
        <x:v>4.3521480002755801</x:v>
      </x:c>
      <x:c r="AU47" s="13">
        <x:v>91.050016919961294</x:v>
      </x:c>
      <x:c r="AV47" s="173">
        <x:v>0.68573839906260403</x:v>
      </x:c>
      <x:c r="AW47" s="13">
        <x:v>9.3116157581209205</x:v>
      </x:c>
      <x:c r="AX47" s="173">
        <x:v>4.4838545752674204</x:v>
      </x:c>
      <x:c r="AY47" s="15"/>
      <x:c r="AZ47" s="15"/>
      <x:c r="BA47" s="15"/>
      <x:c r="BB47" s="15"/>
      <x:c r="BC47" s="15"/>
      <x:c r="BD47" s="15"/>
      <x:c r="BE47" s="15"/>
      <x:c r="BF47" s="15"/>
      <x:c r="BG47" s="15"/>
      <x:c r="BH47" s="15"/>
      <x:c r="BI47" s="15"/>
      <x:c r="BJ47" s="15"/>
      <x:c r="BK47" s="15"/>
      <x:c r="BL47" s="15"/>
      <x:c r="BM47" s="15"/>
      <x:c r="BN47" s="15"/>
      <x:c r="BO47" s="15"/>
      <x:c r="BP47" s="15"/>
      <x:c r="BQ47" s="15"/>
      <x:c r="BR47" s="15"/>
      <x:c r="BS47" s="15"/>
      <x:c r="BT47" s="15"/>
      <x:c r="BU47" s="15"/>
      <x:c r="BV47" s="16"/>
    </x:row>
    <x:row r="48" spans="1:74" ht="12.95" customHeight="1" x14ac:dyDescent="0.2">
      <x:c r="A48" s="2" t="s">
        <x:v>390</x:v>
      </x:c>
      <x:c r="B48" s="12">
        <x:v>2</x:v>
      </x:c>
      <x:c r="C48" s="13">
        <x:v>95.470763604182196</x:v>
      </x:c>
      <x:c r="D48" s="173">
        <x:v>0.49488847895094601</x:v>
      </x:c>
      <x:c r="E48" s="13">
        <x:v>91.407003555339301</x:v>
      </x:c>
      <x:c r="F48" s="173">
        <x:v>2.1720211470697999</x:v>
      </x:c>
      <x:c r="G48" s="13">
        <x:v>95.980909510868798</x:v>
      </x:c>
      <x:c r="H48" s="173">
        <x:v>0.49830270114842601</x:v>
      </x:c>
      <x:c r="I48" s="13">
        <x:v>4.5739059555294297</x:v>
      </x:c>
      <x:c r="J48" s="173">
        <x:v>2.2698947978078201</x:v>
      </x:c>
      <x:c r="K48" s="13">
        <x:v>80.860754269928094</x:v>
      </x:c>
      <x:c r="L48" s="173">
        <x:v>1.0612222866361201</x:v>
      </x:c>
      <x:c r="M48" s="13">
        <x:v>75.035479025731902</x:v>
      </x:c>
      <x:c r="N48" s="173">
        <x:v>3.9009418351042</x:v>
      </x:c>
      <x:c r="O48" s="13">
        <x:v>81.478605449394294</x:v>
      </x:c>
      <x:c r="P48" s="173">
        <x:v>1.12405890213558</x:v>
      </x:c>
      <x:c r="Q48" s="13">
        <x:v>6.4431264236624601</x:v>
      </x:c>
      <x:c r="R48" s="173">
        <x:v>4.1880944754139797</x:v>
      </x:c>
      <x:c r="S48" s="13">
        <x:v>71.737713840377296</x:v>
      </x:c>
      <x:c r="T48" s="173">
        <x:v>1.0992021484376</x:v>
      </x:c>
      <x:c r="U48" s="13">
        <x:v>62.044522046330101</x:v>
      </x:c>
      <x:c r="V48" s="173">
        <x:v>3.7899599735971501</x:v>
      </x:c>
      <x:c r="W48" s="13">
        <x:v>72.615277790281695</x:v>
      </x:c>
      <x:c r="X48" s="173">
        <x:v>1.11281495291949</x:v>
      </x:c>
      <x:c r="Y48" s="13">
        <x:v>10.5707557439515</x:v>
      </x:c>
      <x:c r="Z48" s="173">
        <x:v>3.89031716136483</x:v>
      </x:c>
      <x:c r="AA48" s="13">
        <x:v>75.340277871925494</x:v>
      </x:c>
      <x:c r="AB48" s="173">
        <x:v>1.19716059309582</x:v>
      </x:c>
      <x:c r="AC48" s="13">
        <x:v>71.600256839358195</x:v>
      </x:c>
      <x:c r="AD48" s="173">
        <x:v>3.67314633453738</x:v>
      </x:c>
      <x:c r="AE48" s="13">
        <x:v>75.721082839158001</x:v>
      </x:c>
      <x:c r="AF48" s="173">
        <x:v>1.25157856884144</x:v>
      </x:c>
      <x:c r="AG48" s="13">
        <x:v>4.12082599979985</x:v>
      </x:c>
      <x:c r="AH48" s="173">
        <x:v>3.9009396968640302</x:v>
      </x:c>
      <x:c r="AI48" s="13">
        <x:v>71.050613944248596</x:v>
      </x:c>
      <x:c r="AJ48" s="173">
        <x:v>1.31687533074565</x:v>
      </x:c>
      <x:c r="AK48" s="13">
        <x:v>69.048969410070001</x:v>
      </x:c>
      <x:c r="AL48" s="173">
        <x:v>4.0729173663605396</x:v>
      </x:c>
      <x:c r="AM48" s="13">
        <x:v>71.132420318023193</x:v>
      </x:c>
      <x:c r="AN48" s="173">
        <x:v>1.3629095765636501</x:v>
      </x:c>
      <x:c r="AO48" s="13">
        <x:v>2.08345090795321</x:v>
      </x:c>
      <x:c r="AP48" s="173">
        <x:v>4.2027824085759899</x:v>
      </x:c>
      <x:c r="AQ48" s="13">
        <x:v>89.062620536312707</x:v>
      </x:c>
      <x:c r="AR48" s="173">
        <x:v>0.763468787575309</x:v>
      </x:c>
      <x:c r="AS48" s="13">
        <x:v>82.960678539969706</x:v>
      </x:c>
      <x:c r="AT48" s="173">
        <x:v>3.2251123472168</x:v>
      </x:c>
      <x:c r="AU48" s="13">
        <x:v>89.706915229976204</x:v>
      </x:c>
      <x:c r="AV48" s="173">
        <x:v>0.75148134314684001</x:v>
      </x:c>
      <x:c r="AW48" s="13">
        <x:v>6.7462366900065298</x:v>
      </x:c>
      <x:c r="AX48" s="173">
        <x:v>3.3145328378613899</x:v>
      </x:c>
      <x:c r="AY48" s="15"/>
      <x:c r="AZ48" s="15"/>
      <x:c r="BA48" s="15"/>
      <x:c r="BB48" s="15"/>
      <x:c r="BC48" s="15"/>
      <x:c r="BD48" s="15"/>
      <x:c r="BE48" s="15"/>
      <x:c r="BF48" s="15"/>
      <x:c r="BG48" s="15"/>
      <x:c r="BH48" s="15"/>
      <x:c r="BI48" s="15"/>
      <x:c r="BJ48" s="15"/>
      <x:c r="BK48" s="15"/>
      <x:c r="BL48" s="15"/>
      <x:c r="BM48" s="15"/>
      <x:c r="BN48" s="15"/>
      <x:c r="BO48" s="15"/>
      <x:c r="BP48" s="15"/>
      <x:c r="BQ48" s="15"/>
      <x:c r="BR48" s="15"/>
      <x:c r="BS48" s="15"/>
      <x:c r="BT48" s="15"/>
      <x:c r="BU48" s="15"/>
      <x:c r="BV48" s="16"/>
    </x:row>
    <x:row r="49" spans="1:74" ht="12.95" customHeight="1" x14ac:dyDescent="0.2">
      <x:c r="A49" s="2" t="s">
        <x:v>391</x:v>
      </x:c>
      <x:c r="B49" s="12">
        <x:v>2</x:v>
      </x:c>
      <x:c r="C49" s="13">
        <x:v>95.438898340406297</x:v>
      </x:c>
      <x:c r="D49" s="173">
        <x:v>0.639780263966649</x:v>
      </x:c>
      <x:c r="E49" s="13">
        <x:v>98.585561213804397</x:v>
      </x:c>
      <x:c r="F49" s="173">
        <x:v>1.0256561369358701</x:v>
      </x:c>
      <x:c r="G49" s="13">
        <x:v>95.679072488379603</x:v>
      </x:c>
      <x:c r="H49" s="173">
        <x:v>0.642041246777876</x:v>
      </x:c>
      <x:c r="I49" s="13">
        <x:v>-2.9064887254247802</x:v>
      </x:c>
      <x:c r="J49" s="173">
        <x:v>1.2788879897138099</x:v>
      </x:c>
      <x:c r="K49" s="13">
        <x:v>91.127740251538796</x:v>
      </x:c>
      <x:c r="L49" s="173">
        <x:v>0.72204476491342595</x:v>
      </x:c>
      <x:c r="M49" s="13">
        <x:v>89.070269847016903</x:v>
      </x:c>
      <x:c r="N49" s="173">
        <x:v>4.67941450082707</x:v>
      </x:c>
      <x:c r="O49" s="13">
        <x:v>91.588868853196601</x:v>
      </x:c>
      <x:c r="P49" s="173">
        <x:v>0.74101824765214797</x:v>
      </x:c>
      <x:c r="Q49" s="13">
        <x:v>2.5185990061797701</x:v>
      </x:c>
      <x:c r="R49" s="173">
        <x:v>4.7095945927458898</x:v>
      </x:c>
      <x:c r="S49" s="13">
        <x:v>88.215578480131001</x:v>
      </x:c>
      <x:c r="T49" s="173">
        <x:v>0.84272097005579605</x:v>
      </x:c>
      <x:c r="U49" s="13">
        <x:v>92.453315706845103</x:v>
      </x:c>
      <x:c r="V49" s="173">
        <x:v>4.0582361070570396</x:v>
      </x:c>
      <x:c r="W49" s="13">
        <x:v>88.168695034434194</x:v>
      </x:c>
      <x:c r="X49" s="173">
        <x:v>0.88612855508105204</x:v>
      </x:c>
      <x:c r="Y49" s="13">
        <x:v>-4.2846206724108704</x:v>
      </x:c>
      <x:c r="Z49" s="173">
        <x:v>4.2010137338669198</x:v>
      </x:c>
      <x:c r="AA49" s="13">
        <x:v>90.726174176373505</x:v>
      </x:c>
      <x:c r="AB49" s="173">
        <x:v>0.66153869283713596</x:v>
      </x:c>
      <x:c r="AC49" s="13">
        <x:v>93.491462321294904</x:v>
      </x:c>
      <x:c r="AD49" s="173">
        <x:v>3.65805626069332</x:v>
      </x:c>
      <x:c r="AE49" s="13">
        <x:v>91.015780133625597</x:v>
      </x:c>
      <x:c r="AF49" s="173">
        <x:v>0.65884842032841595</x:v>
      </x:c>
      <x:c r="AG49" s="13">
        <x:v>-2.4756821876692401</x:v>
      </x:c>
      <x:c r="AH49" s="173">
        <x:v>3.7893989605424898</x:v>
      </x:c>
      <x:c r="AI49" s="13">
        <x:v>92.038019391525097</x:v>
      </x:c>
      <x:c r="AJ49" s="173">
        <x:v>0.67889926302947001</x:v>
      </x:c>
      <x:c r="AK49" s="13">
        <x:v>89.052798983127005</x:v>
      </x:c>
      <x:c r="AL49" s="173">
        <x:v>4.8174383192045802</x:v>
      </x:c>
      <x:c r="AM49" s="13">
        <x:v>92.235569573856694</x:v>
      </x:c>
      <x:c r="AN49" s="173">
        <x:v>0.67248575756407603</x:v>
      </x:c>
      <x:c r="AO49" s="13">
        <x:v>3.1827705907296999</x:v>
      </x:c>
      <x:c r="AP49" s="173">
        <x:v>4.8526798102322104</x:v>
      </x:c>
      <x:c r="AQ49" s="13">
        <x:v>91.990429969057899</x:v>
      </x:c>
      <x:c r="AR49" s="173">
        <x:v>0.75941875250332802</x:v>
      </x:c>
      <x:c r="AS49" s="13">
        <x:v>94.675490439171995</x:v>
      </x:c>
      <x:c r="AT49" s="173">
        <x:v>3.7977813131001801</x:v>
      </x:c>
      <x:c r="AU49" s="13">
        <x:v>92.199788630753702</x:v>
      </x:c>
      <x:c r="AV49" s="173">
        <x:v>0.79877899176017497</x:v>
      </x:c>
      <x:c r="AW49" s="13">
        <x:v>-2.4757018084182398</x:v>
      </x:c>
      <x:c r="AX49" s="173">
        <x:v>3.93700093968239</x:v>
      </x:c>
      <x:c r="AY49" s="15"/>
      <x:c r="AZ49" s="15"/>
      <x:c r="BA49" s="15"/>
      <x:c r="BB49" s="15"/>
      <x:c r="BC49" s="15"/>
      <x:c r="BD49" s="15"/>
      <x:c r="BE49" s="15"/>
      <x:c r="BF49" s="15"/>
      <x:c r="BG49" s="15"/>
      <x:c r="BH49" s="15"/>
      <x:c r="BI49" s="15"/>
      <x:c r="BJ49" s="15"/>
      <x:c r="BK49" s="15"/>
      <x:c r="BL49" s="15"/>
      <x:c r="BM49" s="15"/>
      <x:c r="BN49" s="15"/>
      <x:c r="BO49" s="15"/>
      <x:c r="BP49" s="15"/>
      <x:c r="BQ49" s="15"/>
      <x:c r="BR49" s="15"/>
      <x:c r="BS49" s="15"/>
      <x:c r="BT49" s="15"/>
      <x:c r="BU49" s="15"/>
      <x:c r="BV49" s="16"/>
    </x:row>
    <x:row r="50" spans="1:74" ht="12.95" customHeight="1" x14ac:dyDescent="0.2">
      <x:c r="A50" s="2" t="s">
        <x:v>392</x:v>
      </x:c>
      <x:c r="B50" s="12">
        <x:v>2</x:v>
      </x:c>
      <x:c r="C50" s="13">
        <x:v>94.213825935162305</x:v>
      </x:c>
      <x:c r="D50" s="173">
        <x:v>0.54375153789171005</x:v>
      </x:c>
      <x:c r="E50" s="13">
        <x:v>91.544473130581807</x:v>
      </x:c>
      <x:c r="F50" s="173">
        <x:v>2.3328933211945899</x:v>
      </x:c>
      <x:c r="G50" s="13">
        <x:v>94.837438951175301</x:v>
      </x:c>
      <x:c r="H50" s="173">
        <x:v>0.59069523274473701</x:v>
      </x:c>
      <x:c r="I50" s="13">
        <x:v>3.2929658205935399</x:v>
      </x:c>
      <x:c r="J50" s="173">
        <x:v>2.3963428469146599</x:v>
      </x:c>
      <x:c r="K50" s="13">
        <x:v>77.654295842953005</x:v>
      </x:c>
      <x:c r="L50" s="173">
        <x:v>1.1017954165272601</x:v>
      </x:c>
      <x:c r="M50" s="13">
        <x:v>80.221018150548304</x:v>
      </x:c>
      <x:c r="N50" s="173">
        <x:v>3.8037566661890798</x:v>
      </x:c>
      <x:c r="O50" s="13">
        <x:v>77.150715944179098</x:v>
      </x:c>
      <x:c r="P50" s="173">
        <x:v>1.2821799532953899</x:v>
      </x:c>
      <x:c r="Q50" s="13">
        <x:v>-3.0703022063692198</x:v>
      </x:c>
      <x:c r="R50" s="173">
        <x:v>3.98972608653715</x:v>
      </x:c>
      <x:c r="S50" s="13">
        <x:v>64.864858154417902</x:v>
      </x:c>
      <x:c r="T50" s="173">
        <x:v>1.1995956560276</x:v>
      </x:c>
      <x:c r="U50" s="13">
        <x:v>67.996649614838304</x:v>
      </x:c>
      <x:c r="V50" s="173">
        <x:v>4.3402065545928297</x:v>
      </x:c>
      <x:c r="W50" s="13">
        <x:v>63.654452121896597</x:v>
      </x:c>
      <x:c r="X50" s="173">
        <x:v>1.4865907075007101</x:v>
      </x:c>
      <x:c r="Y50" s="13">
        <x:v>-4.3421974929417102</x:v>
      </x:c>
      <x:c r="Z50" s="173">
        <x:v>4.5361354451021096</x:v>
      </x:c>
      <x:c r="AA50" s="13">
        <x:v>64.978905939578198</x:v>
      </x:c>
      <x:c r="AB50" s="173">
        <x:v>1.0450589388270699</x:v>
      </x:c>
      <x:c r="AC50" s="13">
        <x:v>71.541267654783596</x:v>
      </x:c>
      <x:c r="AD50" s="173">
        <x:v>4.43593714444052</x:v>
      </x:c>
      <x:c r="AE50" s="13">
        <x:v>63.587917748569801</x:v>
      </x:c>
      <x:c r="AF50" s="173">
        <x:v>1.24419499748244</x:v>
      </x:c>
      <x:c r="AG50" s="13">
        <x:v>-7.9533499062138002</x:v>
      </x:c>
      <x:c r="AH50" s="173">
        <x:v>4.5835582802991102</x:v>
      </x:c>
      <x:c r="AI50" s="13">
        <x:v>60.438921642335501</x:v>
      </x:c>
      <x:c r="AJ50" s="173">
        <x:v>1.2523820652808899</x:v>
      </x:c>
      <x:c r="AK50" s="13">
        <x:v>64.363035901821206</x:v>
      </x:c>
      <x:c r="AL50" s="173">
        <x:v>4.3210409379818602</x:v>
      </x:c>
      <x:c r="AM50" s="13">
        <x:v>59.035208517206897</x:v>
      </x:c>
      <x:c r="AN50" s="173">
        <x:v>1.51416865431685</x:v>
      </x:c>
      <x:c r="AO50" s="13">
        <x:v>-5.3278273846142703</x:v>
      </x:c>
      <x:c r="AP50" s="173">
        <x:v>4.6223865176546202</x:v>
      </x:c>
      <x:c r="AQ50" s="13">
        <x:v>83.191038543540003</x:v>
      </x:c>
      <x:c r="AR50" s="173">
        <x:v>0.88794935699724098</x:v>
      </x:c>
      <x:c r="AS50" s="13">
        <x:v>83.399925891459205</x:v>
      </x:c>
      <x:c r="AT50" s="173">
        <x:v>3.71567691804895</x:v>
      </x:c>
      <x:c r="AU50" s="13">
        <x:v>83.3440687285499</x:v>
      </x:c>
      <x:c r="AV50" s="173">
        <x:v>0.98477233216190796</x:v>
      </x:c>
      <x:c r="AW50" s="13">
        <x:v>-5.58571629093478E-2</x:v>
      </x:c>
      <x:c r="AX50" s="173">
        <x:v>3.7994462936455302</x:v>
      </x:c>
      <x:c r="AY50" s="15"/>
      <x:c r="AZ50" s="15"/>
      <x:c r="BA50" s="15"/>
      <x:c r="BB50" s="15"/>
      <x:c r="BC50" s="15"/>
      <x:c r="BD50" s="15"/>
      <x:c r="BE50" s="15"/>
      <x:c r="BF50" s="15"/>
      <x:c r="BG50" s="15"/>
      <x:c r="BH50" s="15"/>
      <x:c r="BI50" s="15"/>
      <x:c r="BJ50" s="15"/>
      <x:c r="BK50" s="15"/>
      <x:c r="BL50" s="15"/>
      <x:c r="BM50" s="15"/>
      <x:c r="BN50" s="15"/>
      <x:c r="BO50" s="15"/>
      <x:c r="BP50" s="15"/>
      <x:c r="BQ50" s="15"/>
      <x:c r="BR50" s="15"/>
      <x:c r="BS50" s="15"/>
      <x:c r="BT50" s="15"/>
      <x:c r="BU50" s="15"/>
      <x:c r="BV50" s="16"/>
    </x:row>
    <x:row r="51" spans="1:74" ht="12.95" customHeight="1" x14ac:dyDescent="0.2">
      <x:c r="A51" s="2" t="s">
        <x:v>393</x:v>
      </x:c>
      <x:c r="B51" s="12">
        <x:v>2</x:v>
      </x:c>
      <x:c r="C51" s="13">
        <x:v>93.317072517892797</x:v>
      </x:c>
      <x:c r="D51" s="173">
        <x:v>0.40825205176528701</x:v>
      </x:c>
      <x:c r="E51" s="13">
        <x:v>95.460343974737796</x:v>
      </x:c>
      <x:c r="F51" s="173">
        <x:v>1.0055564107283199</x:v>
      </x:c>
      <x:c r="G51" s="13">
        <x:v>93.129307568917397</x:v>
      </x:c>
      <x:c r="H51" s="173">
        <x:v>0.49123526955087898</x:v>
      </x:c>
      <x:c r="I51" s="13">
        <x:v>-2.3310364058203699</x:v>
      </x:c>
      <x:c r="J51" s="173">
        <x:v>1.2514807871454099</x:v>
      </x:c>
      <x:c r="K51" s="13">
        <x:v>90.878996826227706</x:v>
      </x:c>
      <x:c r="L51" s="173">
        <x:v>0.56419314579552204</x:v>
      </x:c>
      <x:c r="M51" s="13">
        <x:v>88.805967761313397</x:v>
      </x:c>
      <x:c r="N51" s="173">
        <x:v>1.7489298097152299</x:v>
      </x:c>
      <x:c r="O51" s="13">
        <x:v>91.347608691287604</x:v>
      </x:c>
      <x:c r="P51" s="173">
        <x:v>0.62021490472058605</x:v>
      </x:c>
      <x:c r="Q51" s="13">
        <x:v>2.5416409299741902</x:v>
      </x:c>
      <x:c r="R51" s="173">
        <x:v>1.9231111079341501</x:v>
      </x:c>
      <x:c r="S51" s="13">
        <x:v>86.592549527340793</x:v>
      </x:c>
      <x:c r="T51" s="173">
        <x:v>0.66625252785004097</x:v>
      </x:c>
      <x:c r="U51" s="13">
        <x:v>80.790659780890905</x:v>
      </x:c>
      <x:c r="V51" s="173">
        <x:v>1.7912945837318499</x:v>
      </x:c>
      <x:c r="W51" s="13">
        <x:v>87.622629617670597</x:v>
      </x:c>
      <x:c r="X51" s="173">
        <x:v>0.71873557375644104</x:v>
      </x:c>
      <x:c r="Y51" s="13">
        <x:v>6.83196983677965</x:v>
      </x:c>
      <x:c r="Z51" s="173">
        <x:v>1.98090279243673</x:v>
      </x:c>
      <x:c r="AA51" s="13">
        <x:v>91.980766979822604</x:v>
      </x:c>
      <x:c r="AB51" s="173">
        <x:v>0.56144680231722899</x:v>
      </x:c>
      <x:c r="AC51" s="13">
        <x:v>90.327345595351503</x:v>
      </x:c>
      <x:c r="AD51" s="173">
        <x:v>1.4218971663201501</x:v>
      </x:c>
      <x:c r="AE51" s="13">
        <x:v>92.3633782091039</x:v>
      </x:c>
      <x:c r="AF51" s="173">
        <x:v>0.60707065102595004</x:v>
      </x:c>
      <x:c r="AG51" s="13">
        <x:v>2.0360326137523499</x:v>
      </x:c>
      <x:c r="AH51" s="173">
        <x:v>1.55548223021353</x:v>
      </x:c>
      <x:c r="AI51" s="13">
        <x:v>88.352241692758994</x:v>
      </x:c>
      <x:c r="AJ51" s="173">
        <x:v>0.65822390392784502</x:v>
      </x:c>
      <x:c r="AK51" s="13">
        <x:v>81.551771641118705</x:v>
      </x:c>
      <x:c r="AL51" s="173">
        <x:v>1.93096576729758</x:v>
      </x:c>
      <x:c r="AM51" s="13">
        <x:v>89.500191476359603</x:v>
      </x:c>
      <x:c r="AN51" s="173">
        <x:v>0.70315967326886797</x:v>
      </x:c>
      <x:c r="AO51" s="13">
        <x:v>7.9484198352408599</x:v>
      </x:c>
      <x:c r="AP51" s="173">
        <x:v>2.0730150858966101</x:v>
      </x:c>
      <x:c r="AQ51" s="13">
        <x:v>92.447943809288702</x:v>
      </x:c>
      <x:c r="AR51" s="173">
        <x:v>0.50676070645638704</x:v>
      </x:c>
      <x:c r="AS51" s="13">
        <x:v>92.255857452446506</x:v>
      </x:c>
      <x:c r="AT51" s="173">
        <x:v>1.2752491027728301</x:v>
      </x:c>
      <x:c r="AU51" s="13">
        <x:v>92.500834447457294</x:v>
      </x:c>
      <x:c r="AV51" s="173">
        <x:v>0.57470697439174701</x:v>
      </x:c>
      <x:c r="AW51" s="13">
        <x:v>0.24497699501081599</x:v>
      </x:c>
      <x:c r="AX51" s="173">
        <x:v>1.45305872894434</x:v>
      </x:c>
      <x:c r="AY51" s="15"/>
      <x:c r="AZ51" s="15"/>
      <x:c r="BA51" s="15"/>
      <x:c r="BB51" s="15"/>
      <x:c r="BC51" s="15"/>
      <x:c r="BD51" s="15"/>
      <x:c r="BE51" s="15"/>
      <x:c r="BF51" s="15"/>
      <x:c r="BG51" s="15"/>
      <x:c r="BH51" s="15"/>
      <x:c r="BI51" s="15"/>
      <x:c r="BJ51" s="15"/>
      <x:c r="BK51" s="15"/>
      <x:c r="BL51" s="15"/>
      <x:c r="BM51" s="15"/>
      <x:c r="BN51" s="15"/>
      <x:c r="BO51" s="15"/>
      <x:c r="BP51" s="15"/>
      <x:c r="BQ51" s="15"/>
      <x:c r="BR51" s="15"/>
      <x:c r="BS51" s="15"/>
      <x:c r="BT51" s="15"/>
      <x:c r="BU51" s="15"/>
      <x:c r="BV51" s="16"/>
    </x:row>
    <x:row r="52" spans="1:74" ht="12.95" customHeight="1" x14ac:dyDescent="0.2">
      <x:c r="A52" s="2" t="s">
        <x:v>394</x:v>
      </x:c>
      <x:c r="B52" s="12">
        <x:v>2</x:v>
      </x:c>
      <x:c r="C52" s="13">
        <x:v>90.198436129076796</x:v>
      </x:c>
      <x:c r="D52" s="173">
        <x:v>0.67551739935192401</x:v>
      </x:c>
      <x:c r="E52" s="13">
        <x:v>90.766039374997703</x:v>
      </x:c>
      <x:c r="F52" s="173">
        <x:v>2.11257409703021</x:v>
      </x:c>
      <x:c r="G52" s="13">
        <x:v>90.545880357779794</x:v>
      </x:c>
      <x:c r="H52" s="173">
        <x:v>0.78327271990217395</x:v>
      </x:c>
      <x:c r="I52" s="13">
        <x:v>-0.22015901721796599</x:v>
      </x:c>
      <x:c r="J52" s="173">
        <x:v>2.3715807987936302</x:v>
      </x:c>
      <x:c r="K52" s="13">
        <x:v>82.129431725368903</x:v>
      </x:c>
      <x:c r="L52" s="173">
        <x:v>0.81683400372465897</x:v>
      </x:c>
      <x:c r="M52" s="13">
        <x:v>86.280242913435302</x:v>
      </x:c>
      <x:c r="N52" s="173">
        <x:v>2.6416302524011601</x:v>
      </x:c>
      <x:c r="O52" s="13">
        <x:v>81.674541907763697</x:v>
      </x:c>
      <x:c r="P52" s="173">
        <x:v>1.00908513958924</x:v>
      </x:c>
      <x:c r="Q52" s="13">
        <x:v>-4.6057010056715901</x:v>
      </x:c>
      <x:c r="R52" s="173">
        <x:v>3.0673459320479699</x:v>
      </x:c>
      <x:c r="S52" s="13">
        <x:v>84.047355411409896</x:v>
      </x:c>
      <x:c r="T52" s="173">
        <x:v>0.91755123438641595</x:v>
      </x:c>
      <x:c r="U52" s="13">
        <x:v>84.677470205082003</x:v>
      </x:c>
      <x:c r="V52" s="173">
        <x:v>2.7254179266656902</x:v>
      </x:c>
      <x:c r="W52" s="13">
        <x:v>84.189059128381402</x:v>
      </x:c>
      <x:c r="X52" s="173">
        <x:v>0.93098107471977398</x:v>
      </x:c>
      <x:c r="Y52" s="13">
        <x:v>-0.48841107670060102</x:v>
      </x:c>
      <x:c r="Z52" s="173">
        <x:v>2.7402010798049101</x:v>
      </x:c>
      <x:c r="AA52" s="13">
        <x:v>85.7262292357576</x:v>
      </x:c>
      <x:c r="AB52" s="173">
        <x:v>0.84603748673739698</x:v>
      </x:c>
      <x:c r="AC52" s="13">
        <x:v>78.678698690534205</x:v>
      </x:c>
      <x:c r="AD52" s="173">
        <x:v>3.2520842600857098</x:v>
      </x:c>
      <x:c r="AE52" s="13">
        <x:v>86.537211847544199</x:v>
      </x:c>
      <x:c r="AF52" s="173">
        <x:v>0.92248508217443603</x:v>
      </x:c>
      <x:c r="AG52" s="13">
        <x:v>7.8585131570099396</x:v>
      </x:c>
      <x:c r="AH52" s="173">
        <x:v>3.3607798233139401</x:v>
      </x:c>
      <x:c r="AI52" s="13">
        <x:v>87.436664322496895</x:v>
      </x:c>
      <x:c r="AJ52" s="173">
        <x:v>0.87052816821420198</x:v>
      </x:c>
      <x:c r="AK52" s="13">
        <x:v>84.832917842498304</x:v>
      </x:c>
      <x:c r="AL52" s="173">
        <x:v>2.73176182687767</x:v>
      </x:c>
      <x:c r="AM52" s="13">
        <x:v>87.794252710334305</x:v>
      </x:c>
      <x:c r="AN52" s="173">
        <x:v>0.95040698165627702</x:v>
      </x:c>
      <x:c r="AO52" s="13">
        <x:v>2.9613348678359999</x:v>
      </x:c>
      <x:c r="AP52" s="173">
        <x:v>3.0324434006185399</x:v>
      </x:c>
      <x:c r="AQ52" s="13">
        <x:v>91.615796099683394</x:v>
      </x:c>
      <x:c r="AR52" s="173">
        <x:v>0.77586909616220001</x:v>
      </x:c>
      <x:c r="AS52" s="13">
        <x:v>87.618128619790397</x:v>
      </x:c>
      <x:c r="AT52" s="173">
        <x:v>2.5679799368632099</x:v>
      </x:c>
      <x:c r="AU52" s="13">
        <x:v>92.032927141933399</x:v>
      </x:c>
      <x:c r="AV52" s="173">
        <x:v>0.81278008260179202</x:v>
      </x:c>
      <x:c r="AW52" s="13">
        <x:v>4.4147985221430597</x:v>
      </x:c>
      <x:c r="AX52" s="173">
        <x:v>2.6526623443893702</x:v>
      </x:c>
      <x:c r="AY52" s="15"/>
      <x:c r="AZ52" s="15"/>
      <x:c r="BA52" s="15"/>
      <x:c r="BB52" s="15"/>
      <x:c r="BC52" s="15"/>
      <x:c r="BD52" s="15"/>
      <x:c r="BE52" s="15"/>
      <x:c r="BF52" s="15"/>
      <x:c r="BG52" s="15"/>
      <x:c r="BH52" s="15"/>
      <x:c r="BI52" s="15"/>
      <x:c r="BJ52" s="15"/>
      <x:c r="BK52" s="15"/>
      <x:c r="BL52" s="15"/>
      <x:c r="BM52" s="15"/>
      <x:c r="BN52" s="15"/>
      <x:c r="BO52" s="15"/>
      <x:c r="BP52" s="15"/>
      <x:c r="BQ52" s="15"/>
      <x:c r="BR52" s="15"/>
      <x:c r="BS52" s="15"/>
      <x:c r="BT52" s="15"/>
      <x:c r="BU52" s="15"/>
      <x:c r="BV52" s="16"/>
    </x:row>
    <x:row r="53" spans="1:74" ht="12.95" customHeight="1" x14ac:dyDescent="0.2">
      <x:c r="A53" s="2" t="s">
        <x:v>395</x:v>
      </x:c>
      <x:c r="B53" s="12">
        <x:v>2</x:v>
      </x:c>
      <x:c r="C53" s="13">
        <x:v>86.446799097800294</x:v>
      </x:c>
      <x:c r="D53" s="173">
        <x:v>0.67799712760366604</x:v>
      </x:c>
      <x:c r="E53" s="13">
        <x:v>79.496226583057904</x:v>
      </x:c>
      <x:c r="F53" s="173">
        <x:v>2.4004489461184901</x:v>
      </x:c>
      <x:c r="G53" s="13">
        <x:v>87.275086415499999</x:v>
      </x:c>
      <x:c r="H53" s="173">
        <x:v>0.71658724923444705</x:v>
      </x:c>
      <x:c r="I53" s="13">
        <x:v>7.7788598324421097</x:v>
      </x:c>
      <x:c r="J53" s="173">
        <x:v>2.47482493989301</x:v>
      </x:c>
      <x:c r="K53" s="13">
        <x:v>51.130723606057103</x:v>
      </x:c>
      <x:c r="L53" s="173">
        <x:v>1.1833469508717001</x:v>
      </x:c>
      <x:c r="M53" s="13">
        <x:v>45.589588320218297</x:v>
      </x:c>
      <x:c r="N53" s="173">
        <x:v>3.57520423084976</x:v>
      </x:c>
      <x:c r="O53" s="13">
        <x:v>51.441282872739997</x:v>
      </x:c>
      <x:c r="P53" s="173">
        <x:v>1.19387721409169</x:v>
      </x:c>
      <x:c r="Q53" s="13">
        <x:v>5.8516945525217601</x:v>
      </x:c>
      <x:c r="R53" s="173">
        <x:v>3.53213837498516</x:v>
      </x:c>
      <x:c r="S53" s="13">
        <x:v>72.867865455478906</x:v>
      </x:c>
      <x:c r="T53" s="173">
        <x:v>0.91009284400286194</x:v>
      </x:c>
      <x:c r="U53" s="13">
        <x:v>65.398963492431704</x:v>
      </x:c>
      <x:c r="V53" s="173">
        <x:v>3.1844084884010102</x:v>
      </x:c>
      <x:c r="W53" s="13">
        <x:v>73.757852432827093</x:v>
      </x:c>
      <x:c r="X53" s="173">
        <x:v>1.02824914069141</x:v>
      </x:c>
      <x:c r="Y53" s="13">
        <x:v>8.3588889403954294</x:v>
      </x:c>
      <x:c r="Z53" s="173">
        <x:v>3.4728142432102902</x:v>
      </x:c>
      <x:c r="AA53" s="13">
        <x:v>61.552922292456699</x:v>
      </x:c>
      <x:c r="AB53" s="173">
        <x:v>1.08641760521814</x:v>
      </x:c>
      <x:c r="AC53" s="13">
        <x:v>59.522234927030702</x:v>
      </x:c>
      <x:c r="AD53" s="173">
        <x:v>3.6004516489140999</x:v>
      </x:c>
      <x:c r="AE53" s="13">
        <x:v>61.7070524601965</x:v>
      </x:c>
      <x:c r="AF53" s="173">
        <x:v>1.1982250666024501</x:v>
      </x:c>
      <x:c r="AG53" s="13">
        <x:v>2.1848175331657802</x:v>
      </x:c>
      <x:c r="AH53" s="173">
        <x:v>3.9659206237590698</x:v>
      </x:c>
      <x:c r="AI53" s="13">
        <x:v>64.299736130555999</x:v>
      </x:c>
      <x:c r="AJ53" s="173">
        <x:v>0.99218546801429597</x:v>
      </x:c>
      <x:c r="AK53" s="13">
        <x:v>56.856240315965202</x:v>
      </x:c>
      <x:c r="AL53" s="173">
        <x:v>3.42632421644009</x:v>
      </x:c>
      <x:c r="AM53" s="13">
        <x:v>65.034036770162501</x:v>
      </x:c>
      <x:c r="AN53" s="173">
        <x:v>1.1436663968952501</x:v>
      </x:c>
      <x:c r="AO53" s="13">
        <x:v>8.1777964541972796</x:v>
      </x:c>
      <x:c r="AP53" s="173">
        <x:v>3.81589150280419</x:v>
      </x:c>
      <x:c r="AQ53" s="13">
        <x:v>80.828959578031501</x:v>
      </x:c>
      <x:c r="AR53" s="173">
        <x:v>1.00578216163662</x:v>
      </x:c>
      <x:c r="AS53" s="13">
        <x:v>73.517650671337194</x:v>
      </x:c>
      <x:c r="AT53" s="173">
        <x:v>2.98715577060953</x:v>
      </x:c>
      <x:c r="AU53" s="13">
        <x:v>81.685028517910595</x:v>
      </x:c>
      <x:c r="AV53" s="173">
        <x:v>1.0693108313381701</x:v>
      </x:c>
      <x:c r="AW53" s="13">
        <x:v>8.1673778465733395</x:v>
      </x:c>
      <x:c r="AX53" s="173">
        <x:v>3.14011930625376</x:v>
      </x:c>
      <x:c r="AY53" s="15"/>
      <x:c r="AZ53" s="15"/>
      <x:c r="BA53" s="15"/>
      <x:c r="BB53" s="15"/>
      <x:c r="BC53" s="15"/>
      <x:c r="BD53" s="15"/>
      <x:c r="BE53" s="15"/>
      <x:c r="BF53" s="15"/>
      <x:c r="BG53" s="15"/>
      <x:c r="BH53" s="15"/>
      <x:c r="BI53" s="15"/>
      <x:c r="BJ53" s="15"/>
      <x:c r="BK53" s="15"/>
      <x:c r="BL53" s="15"/>
      <x:c r="BM53" s="15"/>
      <x:c r="BN53" s="15"/>
      <x:c r="BO53" s="15"/>
      <x:c r="BP53" s="15"/>
      <x:c r="BQ53" s="15"/>
      <x:c r="BR53" s="15"/>
      <x:c r="BS53" s="15"/>
      <x:c r="BT53" s="15"/>
      <x:c r="BU53" s="15"/>
      <x:c r="BV53" s="16"/>
    </x:row>
    <x:row r="54" spans="1:74" ht="12.95" customHeight="1" x14ac:dyDescent="0.2">
      <x:c r="A54" s="2" t="s">
        <x:v>396</x:v>
      </x:c>
      <x:c r="B54" s="12">
        <x:v>2</x:v>
      </x:c>
      <x:c r="C54" s="13">
        <x:v>88.718801528441105</x:v>
      </x:c>
      <x:c r="D54" s="173">
        <x:v>0.77350374438188296</x:v>
      </x:c>
      <x:c r="E54" s="13">
        <x:v>81.740293008015996</x:v>
      </x:c>
      <x:c r="F54" s="173">
        <x:v>3.4134312637623698</x:v>
      </x:c>
      <x:c r="G54" s="13">
        <x:v>89.690555902583398</x:v>
      </x:c>
      <x:c r="H54" s="173">
        <x:v>0.79187362723639099</x:v>
      </x:c>
      <x:c r="I54" s="13">
        <x:v>7.9502628945674001</x:v>
      </x:c>
      <x:c r="J54" s="173">
        <x:v>3.4940213882853701</x:v>
      </x:c>
      <x:c r="K54" s="13">
        <x:v>36.772502111928503</x:v>
      </x:c>
      <x:c r="L54" s="173">
        <x:v>1.56575831042911</x:v>
      </x:c>
      <x:c r="M54" s="13">
        <x:v>28.8781378172188</x:v>
      </x:c>
      <x:c r="N54" s="173">
        <x:v>4.0821113781076503</x:v>
      </x:c>
      <x:c r="O54" s="13">
        <x:v>37.212634485137201</x:v>
      </x:c>
      <x:c r="P54" s="173">
        <x:v>1.5989199122796001</x:v>
      </x:c>
      <x:c r="Q54" s="13">
        <x:v>8.33449666791849</x:v>
      </x:c>
      <x:c r="R54" s="173">
        <x:v>4.0733527214082503</x:v>
      </x:c>
      <x:c r="S54" s="13">
        <x:v>28.410026413058901</x:v>
      </x:c>
      <x:c r="T54" s="173">
        <x:v>1.2356920790255399</x:v>
      </x:c>
      <x:c r="U54" s="13">
        <x:v>19.635211037893701</x:v>
      </x:c>
      <x:c r="V54" s="173">
        <x:v>3.60914874242967</x:v>
      </x:c>
      <x:c r="W54" s="13">
        <x:v>29.1718969269177</x:v>
      </x:c>
      <x:c r="X54" s="173">
        <x:v>1.3546402332952701</x:v>
      </x:c>
      <x:c r="Y54" s="13">
        <x:v>9.5366858890239694</x:v>
      </x:c>
      <x:c r="Z54" s="173">
        <x:v>3.9833376028295699</x:v>
      </x:c>
      <x:c r="AA54" s="13">
        <x:v>43.485658980222603</x:v>
      </x:c>
      <x:c r="AB54" s="173">
        <x:v>1.4086311370212401</x:v>
      </x:c>
      <x:c r="AC54" s="13">
        <x:v>41.343860209067898</x:v>
      </x:c>
      <x:c r="AD54" s="173">
        <x:v>3.98487497644531</x:v>
      </x:c>
      <x:c r="AE54" s="13">
        <x:v>43.787415260322199</x:v>
      </x:c>
      <x:c r="AF54" s="173">
        <x:v>1.5794240918818201</x:v>
      </x:c>
      <x:c r="AG54" s="13">
        <x:v>2.4435550512543398</x:v>
      </x:c>
      <x:c r="AH54" s="173">
        <x:v>4.4657339492914003</x:v>
      </x:c>
      <x:c r="AI54" s="13">
        <x:v>34.457129433242699</x:v>
      </x:c>
      <x:c r="AJ54" s="173">
        <x:v>1.33515359786392</x:v>
      </x:c>
      <x:c r="AK54" s="13">
        <x:v>29.748525521276701</x:v>
      </x:c>
      <x:c r="AL54" s="173">
        <x:v>4.1617035158662601</x:v>
      </x:c>
      <x:c r="AM54" s="13">
        <x:v>34.7455445919569</x:v>
      </x:c>
      <x:c r="AN54" s="173">
        <x:v>1.4353394631356</x:v>
      </x:c>
      <x:c r="AO54" s="13">
        <x:v>4.9970190706802704</x:v>
      </x:c>
      <x:c r="AP54" s="173">
        <x:v>4.4923455021608598</x:v>
      </x:c>
      <x:c r="AQ54" s="13">
        <x:v>69.319915882018407</x:v>
      </x:c>
      <x:c r="AR54" s="173">
        <x:v>1.39820793856603</x:v>
      </x:c>
      <x:c r="AS54" s="13">
        <x:v>61.589106527972199</x:v>
      </x:c>
      <x:c r="AT54" s="173">
        <x:v>4.0749362306496604</x:v>
      </x:c>
      <x:c r="AU54" s="13">
        <x:v>70.085142171808101</x:v>
      </x:c>
      <x:c r="AV54" s="173">
        <x:v>1.47605863556623</x:v>
      </x:c>
      <x:c r="AW54" s="13">
        <x:v>8.4960356438359508</x:v>
      </x:c>
      <x:c r="AX54" s="173">
        <x:v>4.3295373014644598</x:v>
      </x:c>
      <x:c r="AY54" s="15"/>
      <x:c r="AZ54" s="15"/>
      <x:c r="BA54" s="15"/>
      <x:c r="BB54" s="15"/>
      <x:c r="BC54" s="15"/>
      <x:c r="BD54" s="15"/>
      <x:c r="BE54" s="15"/>
      <x:c r="BF54" s="15"/>
      <x:c r="BG54" s="15"/>
      <x:c r="BH54" s="15"/>
      <x:c r="BI54" s="15"/>
      <x:c r="BJ54" s="15"/>
      <x:c r="BK54" s="15"/>
      <x:c r="BL54" s="15"/>
      <x:c r="BM54" s="15"/>
      <x:c r="BN54" s="15"/>
      <x:c r="BO54" s="15"/>
      <x:c r="BP54" s="15"/>
      <x:c r="BQ54" s="15"/>
      <x:c r="BR54" s="15"/>
      <x:c r="BS54" s="15"/>
      <x:c r="BT54" s="15"/>
      <x:c r="BU54" s="15"/>
      <x:c r="BV54" s="16"/>
    </x:row>
    <x:row r="55" spans="1:74" ht="12.95" customHeight="1" x14ac:dyDescent="0.2">
      <x:c r="A55" s="2" t="s">
        <x:v>397</x:v>
      </x:c>
      <x:c r="B55" s="12">
        <x:v>2</x:v>
      </x:c>
      <x:c r="C55" s="13">
        <x:v>94.303016819237698</x:v>
      </x:c>
      <x:c r="D55" s="173">
        <x:v>0.62511179534354</x:v>
      </x:c>
      <x:c r="E55" s="13">
        <x:v>94.396615254658201</x:v>
      </x:c>
      <x:c r="F55" s="173">
        <x:v>1.0668504220027599</x:v>
      </x:c>
      <x:c r="G55" s="13">
        <x:v>94.3211997516959</x:v>
      </x:c>
      <x:c r="H55" s="173">
        <x:v>0.75426248872276103</x:v>
      </x:c>
      <x:c r="I55" s="13">
        <x:v>-7.5415502962371803E-2</x:v>
      </x:c>
      <x:c r="J55" s="173">
        <x:v>1.2813501526406501</x:v>
      </x:c>
      <x:c r="K55" s="13">
        <x:v>89.161642403847594</x:v>
      </x:c>
      <x:c r="L55" s="173">
        <x:v>0.76518958750916399</x:v>
      </x:c>
      <x:c r="M55" s="13">
        <x:v>87.774506258875704</x:v>
      </x:c>
      <x:c r="N55" s="173">
        <x:v>1.5581660502996</x:v>
      </x:c>
      <x:c r="O55" s="13">
        <x:v>89.702204709199506</x:v>
      </x:c>
      <x:c r="P55" s="173">
        <x:v>0.94792643389006803</x:v>
      </x:c>
      <x:c r="Q55" s="13">
        <x:v>1.92769845032373</x:v>
      </x:c>
      <x:c r="R55" s="173">
        <x:v>1.8907684320332501</x:v>
      </x:c>
      <x:c r="S55" s="13">
        <x:v>88.892353377547195</x:v>
      </x:c>
      <x:c r="T55" s="173">
        <x:v>0.914215717180629</x:v>
      </x:c>
      <x:c r="U55" s="13">
        <x:v>89.496441563426103</x:v>
      </x:c>
      <x:c r="V55" s="173">
        <x:v>1.4214573329625699</x:v>
      </x:c>
      <x:c r="W55" s="13">
        <x:v>88.799892719392901</x:v>
      </x:c>
      <x:c r="X55" s="173">
        <x:v>1.1577048127820999</x:v>
      </x:c>
      <x:c r="Y55" s="13">
        <x:v>-0.69654884403317396</x:v>
      </x:c>
      <x:c r="Z55" s="173">
        <x:v>1.8256323727675901</x:v>
      </x:c>
      <x:c r="AA55" s="13">
        <x:v>88.603459839500502</x:v>
      </x:c>
      <x:c r="AB55" s="173">
        <x:v>0.77184481112249204</x:v>
      </x:c>
      <x:c r="AC55" s="13">
        <x:v>87.267226523891097</x:v>
      </x:c>
      <x:c r="AD55" s="173">
        <x:v>1.5202916775392601</x:v>
      </x:c>
      <x:c r="AE55" s="13">
        <x:v>88.969232797786105</x:v>
      </x:c>
      <x:c r="AF55" s="173">
        <x:v>0.93410110937089896</x:v>
      </x:c>
      <x:c r="AG55" s="13">
        <x:v>1.7020062738950701</x:v>
      </x:c>
      <x:c r="AH55" s="173">
        <x:v>1.7995865157122199</x:v>
      </x:c>
      <x:c r="AI55" s="13">
        <x:v>88.1541693340927</x:v>
      </x:c>
      <x:c r="AJ55" s="173">
        <x:v>0.94231624501759803</x:v>
      </x:c>
      <x:c r="AK55" s="13">
        <x:v>88.693500774665594</x:v>
      </x:c>
      <x:c r="AL55" s="173">
        <x:v>1.6397178799249199</x:v>
      </x:c>
      <x:c r="AM55" s="13">
        <x:v>87.946790921718005</x:v>
      </x:c>
      <x:c r="AN55" s="173">
        <x:v>1.0336156463951001</x:v>
      </x:c>
      <x:c r="AO55" s="13">
        <x:v>-0.74670985294758896</x:v>
      </x:c>
      <x:c r="AP55" s="173">
        <x:v>1.7643072822963</x:v>
      </x:c>
      <x:c r="AQ55" s="13">
        <x:v>93.066346965784504</x:v>
      </x:c>
      <x:c r="AR55" s="173">
        <x:v>0.71158705246168896</x:v>
      </x:c>
      <x:c r="AS55" s="13">
        <x:v>92.715199392294494</x:v>
      </x:c>
      <x:c r="AT55" s="173">
        <x:v>1.3881412467001699</x:v>
      </x:c>
      <x:c r="AU55" s="13">
        <x:v>93.231845308930502</x:v>
      </x:c>
      <x:c r="AV55" s="173">
        <x:v>0.87961100113302804</x:v>
      </x:c>
      <x:c r="AW55" s="13">
        <x:v>0.51664591663603698</x:v>
      </x:c>
      <x:c r="AX55" s="173">
        <x:v>1.69482918242073</x:v>
      </x:c>
      <x:c r="AY55" s="15"/>
      <x:c r="AZ55" s="15"/>
      <x:c r="BA55" s="15"/>
      <x:c r="BB55" s="15"/>
      <x:c r="BC55" s="15"/>
      <x:c r="BD55" s="15"/>
      <x:c r="BE55" s="15"/>
      <x:c r="BF55" s="15"/>
      <x:c r="BG55" s="15"/>
      <x:c r="BH55" s="15"/>
      <x:c r="BI55" s="15"/>
      <x:c r="BJ55" s="15"/>
      <x:c r="BK55" s="15"/>
      <x:c r="BL55" s="15"/>
      <x:c r="BM55" s="15"/>
      <x:c r="BN55" s="15"/>
      <x:c r="BO55" s="15"/>
      <x:c r="BP55" s="15"/>
      <x:c r="BQ55" s="15"/>
      <x:c r="BR55" s="15"/>
      <x:c r="BS55" s="15"/>
      <x:c r="BT55" s="15"/>
      <x:c r="BU55" s="15"/>
      <x:c r="BV55" s="16"/>
    </x:row>
    <x:row r="56" spans="1:74" ht="12.95" customHeight="1" x14ac:dyDescent="0.2">
      <x:c r="A56" s="2" t="s">
        <x:v>398</x:v>
      </x:c>
      <x:c r="B56" s="12">
        <x:v>2</x:v>
      </x:c>
      <x:c r="C56" s="13">
        <x:v>68.640588649262398</x:v>
      </x:c>
      <x:c r="D56" s="173">
        <x:v>0.72126725682527104</x:v>
      </x:c>
      <x:c r="E56" s="13">
        <x:v>59.539161206821802</x:v>
      </x:c>
      <x:c r="F56" s="173">
        <x:v>2.6722375421267399</x:v>
      </x:c>
      <x:c r="G56" s="13">
        <x:v>69.884883100548194</x:v>
      </x:c>
      <x:c r="H56" s="173">
        <x:v>0.74271357698687901</x:v>
      </x:c>
      <x:c r="I56" s="13">
        <x:v>10.345721893726401</x:v>
      </x:c>
      <x:c r="J56" s="173">
        <x:v>2.7812845407942599</x:v>
      </x:c>
      <x:c r="K56" s="13">
        <x:v>39.130208516070397</x:v>
      </x:c>
      <x:c r="L56" s="173">
        <x:v>0.97741970900487996</x:v>
      </x:c>
      <x:c r="M56" s="13">
        <x:v>43.884821234792703</x:v>
      </x:c>
      <x:c r="N56" s="173">
        <x:v>2.9125602004263098</x:v>
      </x:c>
      <x:c r="O56" s="13">
        <x:v>38.628877465854103</x:v>
      </x:c>
      <x:c r="P56" s="173">
        <x:v>1.00567827179124</x:v>
      </x:c>
      <x:c r="Q56" s="13">
        <x:v>-5.2559437689386099</x:v>
      </x:c>
      <x:c r="R56" s="173">
        <x:v>3.0351609255442402</x:v>
      </x:c>
      <x:c r="S56" s="13">
        <x:v>39.576705725592703</x:v>
      </x:c>
      <x:c r="T56" s="173">
        <x:v>0.90902240854726002</x:v>
      </x:c>
      <x:c r="U56" s="13">
        <x:v>55.171184674779298</x:v>
      </x:c>
      <x:c r="V56" s="173">
        <x:v>2.6119840997845101</x:v>
      </x:c>
      <x:c r="W56" s="13">
        <x:v>37.752563725619801</x:v>
      </x:c>
      <x:c r="X56" s="173">
        <x:v>0.93234837653268399</x:v>
      </x:c>
      <x:c r="Y56" s="13">
        <x:v>-17.4186209491595</x:v>
      </x:c>
      <x:c r="Z56" s="173">
        <x:v>2.6449883245997099</x:v>
      </x:c>
      <x:c r="AA56" s="13">
        <x:v>39.770881346287602</x:v>
      </x:c>
      <x:c r="AB56" s="173">
        <x:v>0.84046520928435797</x:v>
      </x:c>
      <x:c r="AC56" s="13">
        <x:v>42.944433684104297</x:v>
      </x:c>
      <x:c r="AD56" s="173">
        <x:v>2.69232635544541</x:v>
      </x:c>
      <x:c r="AE56" s="13">
        <x:v>39.368032741730303</x:v>
      </x:c>
      <x:c r="AF56" s="173">
        <x:v>0.88381571134648196</x:v>
      </x:c>
      <x:c r="AG56" s="13">
        <x:v>-3.57640094237401</x:v>
      </x:c>
      <x:c r="AH56" s="173">
        <x:v>2.8028580450025902</x:v>
      </x:c>
      <x:c r="AI56" s="13">
        <x:v>40.977469847845597</x:v>
      </x:c>
      <x:c r="AJ56" s="173">
        <x:v>0.83468565941481498</x:v>
      </x:c>
      <x:c r="AK56" s="13">
        <x:v>54.6186797182785</x:v>
      </x:c>
      <x:c r="AL56" s="173">
        <x:v>2.72718129293655</x:v>
      </x:c>
      <x:c r="AM56" s="13">
        <x:v>39.031637056104003</x:v>
      </x:c>
      <x:c r="AN56" s="173">
        <x:v>0.90997002128892002</x:v>
      </x:c>
      <x:c r="AO56" s="13">
        <x:v>-15.587042662174399</x:v>
      </x:c>
      <x:c r="AP56" s="173">
        <x:v>2.8915181588212802</x:v>
      </x:c>
      <x:c r="AQ56" s="13">
        <x:v>56.465975750039199</x:v>
      </x:c>
      <x:c r="AR56" s="173">
        <x:v>0.724951839628453</x:v>
      </x:c>
      <x:c r="AS56" s="13">
        <x:v>60.151346456823703</x:v>
      </x:c>
      <x:c r="AT56" s="173">
        <x:v>2.3818985542214999</x:v>
      </x:c>
      <x:c r="AU56" s="13">
        <x:v>56.046187836582398</x:v>
      </x:c>
      <x:c r="AV56" s="173">
        <x:v>0.73275186663380698</x:v>
      </x:c>
      <x:c r="AW56" s="13">
        <x:v>-4.1051586202412604</x:v>
      </x:c>
      <x:c r="AX56" s="173">
        <x:v>2.4112023534035698</x:v>
      </x:c>
      <x:c r="AY56" s="15"/>
      <x:c r="AZ56" s="15"/>
      <x:c r="BA56" s="15"/>
      <x:c r="BB56" s="15"/>
      <x:c r="BC56" s="15"/>
      <x:c r="BD56" s="15"/>
      <x:c r="BE56" s="15"/>
      <x:c r="BF56" s="15"/>
      <x:c r="BG56" s="15"/>
      <x:c r="BH56" s="15"/>
      <x:c r="BI56" s="15"/>
      <x:c r="BJ56" s="15"/>
      <x:c r="BK56" s="15"/>
      <x:c r="BL56" s="15"/>
      <x:c r="BM56" s="15"/>
      <x:c r="BN56" s="15"/>
      <x:c r="BO56" s="15"/>
      <x:c r="BP56" s="15"/>
      <x:c r="BQ56" s="15"/>
      <x:c r="BR56" s="15"/>
      <x:c r="BS56" s="15"/>
      <x:c r="BT56" s="15"/>
      <x:c r="BU56" s="15"/>
      <x:c r="BV56" s="16"/>
    </x:row>
    <x:row r="57" spans="1:74" ht="12.95" customHeight="1" x14ac:dyDescent="0.2">
      <x:c r="A57" s="2" t="s">
        <x:v>399</x:v>
      </x:c>
      <x:c r="B57" s="12">
        <x:v>2</x:v>
      </x:c>
      <x:c r="C57" s="13">
        <x:v>86.132066813544895</x:v>
      </x:c>
      <x:c r="D57" s="173">
        <x:v>0.95542105117376097</x:v>
      </x:c>
      <x:c r="E57" s="13">
        <x:v>83.9720187947878</x:v>
      </x:c>
      <x:c r="F57" s="173">
        <x:v>2.0774766290376299</x:v>
      </x:c>
      <x:c r="G57" s="13">
        <x:v>86.6610161403148</x:v>
      </x:c>
      <x:c r="H57" s="173">
        <x:v>1.03381480508888</x:v>
      </x:c>
      <x:c r="I57" s="13">
        <x:v>2.6889973455270102</x:v>
      </x:c>
      <x:c r="J57" s="173">
        <x:v>2.1470135369688799</x:v>
      </x:c>
      <x:c r="K57" s="13">
        <x:v>45.298801363174199</x:v>
      </x:c>
      <x:c r="L57" s="173">
        <x:v>1.25141238497118</x:v>
      </x:c>
      <x:c r="M57" s="13">
        <x:v>52.698185453799603</x:v>
      </x:c>
      <x:c r="N57" s="173">
        <x:v>3.9816663708159701</x:v>
      </x:c>
      <x:c r="O57" s="13">
        <x:v>43.328400808326002</x:v>
      </x:c>
      <x:c r="P57" s="173">
        <x:v>1.3171633451698199</x:v>
      </x:c>
      <x:c r="Q57" s="13">
        <x:v>-9.3697846454735405</x:v>
      </x:c>
      <x:c r="R57" s="173">
        <x:v>4.3077647508146599</x:v>
      </x:c>
      <x:c r="S57" s="13">
        <x:v>60.000413425516598</x:v>
      </x:c>
      <x:c r="T57" s="173">
        <x:v>1.41973441477988</x:v>
      </x:c>
      <x:c r="U57" s="13">
        <x:v>53.517575539794201</x:v>
      </x:c>
      <x:c r="V57" s="173">
        <x:v>3.5408859137111102</x:v>
      </x:c>
      <x:c r="W57" s="13">
        <x:v>62.012777777838402</x:v>
      </x:c>
      <x:c r="X57" s="173">
        <x:v>1.4062870391436499</x:v>
      </x:c>
      <x:c r="Y57" s="13">
        <x:v>8.4952022380442092</x:v>
      </x:c>
      <x:c r="Z57" s="173">
        <x:v>3.56010723646434</x:v>
      </x:c>
      <x:c r="AA57" s="13">
        <x:v>55.4025367881585</x:v>
      </x:c>
      <x:c r="AB57" s="173">
        <x:v>1.50120872488627</x:v>
      </x:c>
      <x:c r="AC57" s="13">
        <x:v>44.602775975247702</x:v>
      </x:c>
      <x:c r="AD57" s="173">
        <x:v>3.8387015765367098</x:v>
      </x:c>
      <x:c r="AE57" s="13">
        <x:v>57.549709988756</x:v>
      </x:c>
      <x:c r="AF57" s="173">
        <x:v>1.6759524627705</x:v>
      </x:c>
      <x:c r="AG57" s="13">
        <x:v>12.946934013508301</x:v>
      </x:c>
      <x:c r="AH57" s="173">
        <x:v>4.1049180652575599</x:v>
      </x:c>
      <x:c r="AI57" s="13">
        <x:v>64.833951659255803</x:v>
      </x:c>
      <x:c r="AJ57" s="173">
        <x:v>1.3212944617934399</x:v>
      </x:c>
      <x:c r="AK57" s="13">
        <x:v>61.6270710857696</x:v>
      </x:c>
      <x:c r="AL57" s="173">
        <x:v>3.4047072974758001</x:v>
      </x:c>
      <x:c r="AM57" s="13">
        <x:v>65.591443865997206</x:v>
      </x:c>
      <x:c r="AN57" s="173">
        <x:v>1.52543595820619</x:v>
      </x:c>
      <x:c r="AO57" s="13">
        <x:v>3.9643727802275701</x:v>
      </x:c>
      <x:c r="AP57" s="173">
        <x:v>3.6643660273754199</x:v>
      </x:c>
      <x:c r="AQ57" s="13">
        <x:v>71.538371392740004</x:v>
      </x:c>
      <x:c r="AR57" s="173">
        <x:v>1.3113639706942</x:v>
      </x:c>
      <x:c r="AS57" s="13">
        <x:v>73.923647313980396</x:v>
      </x:c>
      <x:c r="AT57" s="173">
        <x:v>2.8250049323976798</x:v>
      </x:c>
      <x:c r="AU57" s="13">
        <x:v>70.8707796943402</x:v>
      </x:c>
      <x:c r="AV57" s="173">
        <x:v>1.4201396764277301</x:v>
      </x:c>
      <x:c r="AW57" s="13">
        <x:v>-3.0528676196402</x:v>
      </x:c>
      <x:c r="AX57" s="173">
        <x:v>3.10130461838903</x:v>
      </x:c>
      <x:c r="AY57" s="15"/>
      <x:c r="AZ57" s="15"/>
      <x:c r="BA57" s="15"/>
      <x:c r="BB57" s="15"/>
      <x:c r="BC57" s="15"/>
      <x:c r="BD57" s="15"/>
      <x:c r="BE57" s="15"/>
      <x:c r="BF57" s="15"/>
      <x:c r="BG57" s="15"/>
      <x:c r="BH57" s="15"/>
      <x:c r="BI57" s="15"/>
      <x:c r="BJ57" s="15"/>
      <x:c r="BK57" s="15"/>
      <x:c r="BL57" s="15"/>
      <x:c r="BM57" s="15"/>
      <x:c r="BN57" s="15"/>
      <x:c r="BO57" s="15"/>
      <x:c r="BP57" s="15"/>
      <x:c r="BQ57" s="15"/>
      <x:c r="BR57" s="15"/>
      <x:c r="BS57" s="15"/>
      <x:c r="BT57" s="15"/>
      <x:c r="BU57" s="15"/>
      <x:c r="BV57" s="16"/>
    </x:row>
    <x:row r="58" spans="1:74" ht="12.95" customHeight="1" x14ac:dyDescent="0.2">
      <x:c r="A58" s="2" t="s">
        <x:v>400</x:v>
      </x:c>
      <x:c r="B58" s="12">
        <x:v>2</x:v>
      </x:c>
      <x:c r="C58" s="13">
        <x:v>86.595698376316605</x:v>
      </x:c>
      <x:c r="D58" s="173">
        <x:v>0.67967544720985795</x:v>
      </x:c>
      <x:c r="E58" s="13">
        <x:v>91.634192631145794</x:v>
      </x:c>
      <x:c r="F58" s="173">
        <x:v>1.91981752449492</x:v>
      </x:c>
      <x:c r="G58" s="13">
        <x:v>86.004911312689998</x:v>
      </x:c>
      <x:c r="H58" s="173">
        <x:v>0.73163867885280898</x:v>
      </x:c>
      <x:c r="I58" s="13">
        <x:v>-5.6292813184558002</x:v>
      </x:c>
      <x:c r="J58" s="173">
        <x:v>2.0657712981330598</x:v>
      </x:c>
      <x:c r="K58" s="13">
        <x:v>85.827766545884998</x:v>
      </x:c>
      <x:c r="L58" s="173">
        <x:v>0.67336811512699601</x:v>
      </x:c>
      <x:c r="M58" s="13">
        <x:v>86.2906195736836</x:v>
      </x:c>
      <x:c r="N58" s="173">
        <x:v>3.0338440432648399</x:v>
      </x:c>
      <x:c r="O58" s="13">
        <x:v>85.825533021518098</x:v>
      </x:c>
      <x:c r="P58" s="173">
        <x:v>0.66004955812599797</x:v>
      </x:c>
      <x:c r="Q58" s="13">
        <x:v>-0.46508655216550199</x:v>
      </x:c>
      <x:c r="R58" s="173">
        <x:v>3.0316195144660401</x:v>
      </x:c>
      <x:c r="S58" s="13">
        <x:v>73.512552261962696</x:v>
      </x:c>
      <x:c r="T58" s="173">
        <x:v>0.82093068995484098</x:v>
      </x:c>
      <x:c r="U58" s="13">
        <x:v>75.040669612053193</x:v>
      </x:c>
      <x:c r="V58" s="173">
        <x:v>3.1864639174693101</x:v>
      </x:c>
      <x:c r="W58" s="13">
        <x:v>73.066329795515301</x:v>
      </x:c>
      <x:c r="X58" s="173">
        <x:v>0.90082993626654095</x:v>
      </x:c>
      <x:c r="Y58" s="13">
        <x:v>-1.9743398165378601</x:v>
      </x:c>
      <x:c r="Z58" s="173">
        <x:v>3.2370998501749599</x:v>
      </x:c>
      <x:c r="AA58" s="13">
        <x:v>66.824655642827295</x:v>
      </x:c>
      <x:c r="AB58" s="173">
        <x:v>0.95547688867594804</x:v>
      </x:c>
      <x:c r="AC58" s="13">
        <x:v>67.828029225203096</x:v>
      </x:c>
      <x:c r="AD58" s="173">
        <x:v>3.4895118456904402</x:v>
      </x:c>
      <x:c r="AE58" s="13">
        <x:v>66.273388391399294</x:v>
      </x:c>
      <x:c r="AF58" s="173">
        <x:v>1.01208620820467</x:v>
      </x:c>
      <x:c r="AG58" s="13">
        <x:v>-1.55464083380384</x:v>
      </x:c>
      <x:c r="AH58" s="173">
        <x:v>3.66362635183365</x:v>
      </x:c>
      <x:c r="AI58" s="13">
        <x:v>69.103191910283797</x:v>
      </x:c>
      <x:c r="AJ58" s="173">
        <x:v>0.95456706180283102</x:v>
      </x:c>
      <x:c r="AK58" s="13">
        <x:v>67.776431843452301</x:v>
      </x:c>
      <x:c r="AL58" s="173">
        <x:v>3.5227434886214302</x:v>
      </x:c>
      <x:c r="AM58" s="13">
        <x:v>68.830281369118495</x:v>
      </x:c>
      <x:c r="AN58" s="173">
        <x:v>1.0526399468286001</x:v>
      </x:c>
      <x:c r="AO58" s="13">
        <x:v>1.05384952566618</x:v>
      </x:c>
      <x:c r="AP58" s="173">
        <x:v>3.7391706292565101</x:v>
      </x:c>
      <x:c r="AQ58" s="13">
        <x:v>73.440957694606894</x:v>
      </x:c>
      <x:c r="AR58" s="173">
        <x:v>1.02982173797683</x:v>
      </x:c>
      <x:c r="AS58" s="13">
        <x:v>74.611753384569795</x:v>
      </x:c>
      <x:c r="AT58" s="173">
        <x:v>3.70488718805368</x:v>
      </x:c>
      <x:c r="AU58" s="13">
        <x:v>73.1976503090075</x:v>
      </x:c>
      <x:c r="AV58" s="173">
        <x:v>1.08137423995764</x:v>
      </x:c>
      <x:c r="AW58" s="13">
        <x:v>-1.4141030755623101</x:v>
      </x:c>
      <x:c r="AX58" s="173">
        <x:v>3.8078817007039101</x:v>
      </x:c>
      <x:c r="AY58" s="15"/>
      <x:c r="AZ58" s="15"/>
      <x:c r="BA58" s="15"/>
      <x:c r="BB58" s="15"/>
      <x:c r="BC58" s="15"/>
      <x:c r="BD58" s="15"/>
      <x:c r="BE58" s="15"/>
      <x:c r="BF58" s="15"/>
      <x:c r="BG58" s="15"/>
      <x:c r="BH58" s="15"/>
      <x:c r="BI58" s="15"/>
      <x:c r="BJ58" s="15"/>
      <x:c r="BK58" s="15"/>
      <x:c r="BL58" s="15"/>
      <x:c r="BM58" s="15"/>
      <x:c r="BN58" s="15"/>
      <x:c r="BO58" s="15"/>
      <x:c r="BP58" s="15"/>
      <x:c r="BQ58" s="15"/>
      <x:c r="BR58" s="15"/>
      <x:c r="BS58" s="15"/>
      <x:c r="BT58" s="15"/>
      <x:c r="BU58" s="15"/>
      <x:c r="BV58" s="16"/>
    </x:row>
    <x:row r="59" spans="1:74" ht="12.95" customHeight="1" x14ac:dyDescent="0.2">
      <x:c r="A59" s="2" t="s">
        <x:v>401</x:v>
      </x:c>
      <x:c r="B59" s="12">
        <x:v>2</x:v>
      </x:c>
      <x:c r="C59" s="13">
        <x:v>94.691170605419501</x:v>
      </x:c>
      <x:c r="D59" s="173">
        <x:v>0.74254165552944595</x:v>
      </x:c>
      <x:c r="E59" s="13">
        <x:v>92.041504847735595</x:v>
      </x:c>
      <x:c r="F59" s="173">
        <x:v>2.4619284264641701</x:v>
      </x:c>
      <x:c r="G59" s="13">
        <x:v>95.347826794573805</x:v>
      </x:c>
      <x:c r="H59" s="173">
        <x:v>0.83085891733814399</x:v>
      </x:c>
      <x:c r="I59" s="13">
        <x:v>3.3063219468382101</x:v>
      </x:c>
      <x:c r="J59" s="173">
        <x:v>2.7369672632657198</x:v>
      </x:c>
      <x:c r="K59" s="13">
        <x:v>92.740428147702005</x:v>
      </x:c>
      <x:c r="L59" s="173">
        <x:v>0.71126878507864599</x:v>
      </x:c>
      <x:c r="M59" s="13">
        <x:v>93.111441449949695</x:v>
      </x:c>
      <x:c r="N59" s="173">
        <x:v>2.1912904176908499</x:v>
      </x:c>
      <x:c r="O59" s="13">
        <x:v>92.720604837857707</x:v>
      </x:c>
      <x:c r="P59" s="173">
        <x:v>0.79603805505159297</x:v>
      </x:c>
      <x:c r="Q59" s="13">
        <x:v>-0.39083661209197401</x:v>
      </x:c>
      <x:c r="R59" s="173">
        <x:v>2.43682955497873</x:v>
      </x:c>
      <x:c r="S59" s="13">
        <x:v>89.642809967387805</x:v>
      </x:c>
      <x:c r="T59" s="173">
        <x:v>0.880170625415028</x:v>
      </x:c>
      <x:c r="U59" s="13">
        <x:v>87.249726462340902</x:v>
      </x:c>
      <x:c r="V59" s="173">
        <x:v>2.54285482144165</x:v>
      </x:c>
      <x:c r="W59" s="13">
        <x:v>90.254295328717205</x:v>
      </x:c>
      <x:c r="X59" s="173">
        <x:v>0.84673003166515703</x:v>
      </x:c>
      <x:c r="Y59" s="13">
        <x:v>3.0045688663763501</x:v>
      </x:c>
      <x:c r="Z59" s="173">
        <x:v>2.5063010432528201</x:v>
      </x:c>
      <x:c r="AA59" s="13">
        <x:v>92.892454782668096</x:v>
      </x:c>
      <x:c r="AB59" s="173">
        <x:v>0.61774216016862005</x:v>
      </x:c>
      <x:c r="AC59" s="13">
        <x:v>90.511557557130104</x:v>
      </x:c>
      <x:c r="AD59" s="173">
        <x:v>2.21133621404161</x:v>
      </x:c>
      <x:c r="AE59" s="13">
        <x:v>93.842779141353404</x:v>
      </x:c>
      <x:c r="AF59" s="173">
        <x:v>0.714475764494786</x:v>
      </x:c>
      <x:c r="AG59" s="13">
        <x:v>3.33122158422327</x:v>
      </x:c>
      <x:c r="AH59" s="173">
        <x:v>2.43617297892854</x:v>
      </x:c>
      <x:c r="AI59" s="13">
        <x:v>92.634885495608799</x:v>
      </x:c>
      <x:c r="AJ59" s="173">
        <x:v>0.62493858473561203</x:v>
      </x:c>
      <x:c r="AK59" s="13">
        <x:v>91.383510185513799</x:v>
      </x:c>
      <x:c r="AL59" s="173">
        <x:v>2.2338341838740101</x:v>
      </x:c>
      <x:c r="AM59" s="13">
        <x:v>93.293363888491697</x:v>
      </x:c>
      <x:c r="AN59" s="173">
        <x:v>0.66716501602408795</x:v>
      </x:c>
      <x:c r="AO59" s="13">
        <x:v>1.9098537029778799</x:v>
      </x:c>
      <x:c r="AP59" s="173">
        <x:v>2.3996906668187301</x:v>
      </x:c>
      <x:c r="AQ59" s="13">
        <x:v>95.3016210659802</x:v>
      </x:c>
      <x:c r="AR59" s="173">
        <x:v>0.57496966072802103</x:v>
      </x:c>
      <x:c r="AS59" s="13">
        <x:v>94.601860289017296</x:v>
      </x:c>
      <x:c r="AT59" s="173">
        <x:v>2.1963435475734201</x:v>
      </x:c>
      <x:c r="AU59" s="13">
        <x:v>95.629424875462902</x:v>
      </x:c>
      <x:c r="AV59" s="173">
        <x:v>0.64954212450632298</x:v>
      </x:c>
      <x:c r="AW59" s="13">
        <x:v>1.02756458644564</x:v>
      </x:c>
      <x:c r="AX59" s="173">
        <x:v>2.43960254091352</x:v>
      </x:c>
      <x:c r="AY59" s="15"/>
      <x:c r="AZ59" s="15"/>
      <x:c r="BA59" s="15"/>
      <x:c r="BB59" s="15"/>
      <x:c r="BC59" s="15"/>
      <x:c r="BD59" s="15"/>
      <x:c r="BE59" s="15"/>
      <x:c r="BF59" s="15"/>
      <x:c r="BG59" s="15"/>
      <x:c r="BH59" s="15"/>
      <x:c r="BI59" s="15"/>
      <x:c r="BJ59" s="15"/>
      <x:c r="BK59" s="15"/>
      <x:c r="BL59" s="15"/>
      <x:c r="BM59" s="15"/>
      <x:c r="BN59" s="15"/>
      <x:c r="BO59" s="15"/>
      <x:c r="BP59" s="15"/>
      <x:c r="BQ59" s="15"/>
      <x:c r="BR59" s="15"/>
      <x:c r="BS59" s="15"/>
      <x:c r="BT59" s="15"/>
      <x:c r="BU59" s="15"/>
      <x:c r="BV59" s="16"/>
    </x:row>
    <x:row r="60" spans="1:74" ht="12.95" customHeight="1" x14ac:dyDescent="0.2">
      <x:c r="A60" s="2" t="s">
        <x:v>402</x:v>
      </x:c>
      <x:c r="B60" s="12">
        <x:v>2</x:v>
      </x:c>
      <x:c r="C60" s="13">
        <x:v>82.644759602311396</x:v>
      </x:c>
      <x:c r="D60" s="173">
        <x:v>2.1033681019217898</x:v>
      </x:c>
      <x:c r="E60" s="13">
        <x:v>84.383373155479006</x:v>
      </x:c>
      <x:c r="F60" s="173">
        <x:v>3.3637221650326699</x:v>
      </x:c>
      <x:c r="G60" s="13">
        <x:v>82.572649518991199</x:v>
      </x:c>
      <x:c r="H60" s="173">
        <x:v>2.4314463551662202</x:v>
      </x:c>
      <x:c r="I60" s="13">
        <x:v>-1.8107236364878201</x:v>
      </x:c>
      <x:c r="J60" s="173">
        <x:v>3.9914174975348402</x:v>
      </x:c>
      <x:c r="K60" s="13">
        <x:v>72.266609735020396</x:v>
      </x:c>
      <x:c r="L60" s="173">
        <x:v>1.4452602078767101</x:v>
      </x:c>
      <x:c r="M60" s="13">
        <x:v>72.854133391402996</x:v>
      </x:c>
      <x:c r="N60" s="173">
        <x:v>3.6444552498854699</x:v>
      </x:c>
      <x:c r="O60" s="13">
        <x:v>72.067467879965406</x:v>
      </x:c>
      <x:c r="P60" s="173">
        <x:v>1.8920163322958601</x:v>
      </x:c>
      <x:c r="Q60" s="13">
        <x:v>-0.78666551143763297</x:v>
      </x:c>
      <x:c r="R60" s="173">
        <x:v>4.3993068227054497</x:v>
      </x:c>
      <x:c r="S60" s="13">
        <x:v>75.125506140543393</x:v>
      </x:c>
      <x:c r="T60" s="173">
        <x:v>1.7395475242935301</x:v>
      </x:c>
      <x:c r="U60" s="13">
        <x:v>72.637074790546293</x:v>
      </x:c>
      <x:c r="V60" s="173">
        <x:v>4.7483662433411</x:v>
      </x:c>
      <x:c r="W60" s="13">
        <x:v>76.620731746980994</x:v>
      </x:c>
      <x:c r="X60" s="173">
        <x:v>1.71570182870842</x:v>
      </x:c>
      <x:c r="Y60" s="13">
        <x:v>3.98365695643467</x:v>
      </x:c>
      <x:c r="Z60" s="173">
        <x:v>5.2341221244396001</x:v>
      </x:c>
      <x:c r="AA60" s="13">
        <x:v>76.660019450286498</x:v>
      </x:c>
      <x:c r="AB60" s="173">
        <x:v>1.62265756607079</x:v>
      </x:c>
      <x:c r="AC60" s="13">
        <x:v>78.205669565940894</x:v>
      </x:c>
      <x:c r="AD60" s="173">
        <x:v>4.5951235188886903</x:v>
      </x:c>
      <x:c r="AE60" s="13">
        <x:v>76.868889141019096</x:v>
      </x:c>
      <x:c r="AF60" s="173">
        <x:v>1.6286276368847299</x:v>
      </x:c>
      <x:c r="AG60" s="13">
        <x:v>-1.3367804249217701</x:v>
      </x:c>
      <x:c r="AH60" s="173">
        <x:v>5.1166029942551896</x:v>
      </x:c>
      <x:c r="AI60" s="13">
        <x:v>80.620699638314406</x:v>
      </x:c>
      <x:c r="AJ60" s="173">
        <x:v>1.7023670313499899</x:v>
      </x:c>
      <x:c r="AK60" s="13">
        <x:v>76.6470504253694</x:v>
      </x:c>
      <x:c r="AL60" s="173">
        <x:v>3.9977693306866402</x:v>
      </x:c>
      <x:c r="AM60" s="13">
        <x:v>81.019155347425496</x:v>
      </x:c>
      <x:c r="AN60" s="173">
        <x:v>1.95769534761422</x:v>
      </x:c>
      <x:c r="AO60" s="13">
        <x:v>4.3721049220561099</x:v>
      </x:c>
      <x:c r="AP60" s="173">
        <x:v>4.2359815725301599</x:v>
      </x:c>
      <x:c r="AQ60" s="13">
        <x:v>83.713287515423801</x:v>
      </x:c>
      <x:c r="AR60" s="173">
        <x:v>1.33310854953734</x:v>
      </x:c>
      <x:c r="AS60" s="13">
        <x:v>85.687620287151802</x:v>
      </x:c>
      <x:c r="AT60" s="173">
        <x:v>2.98202563417032</x:v>
      </x:c>
      <x:c r="AU60" s="13">
        <x:v>84.175256325502801</x:v>
      </x:c>
      <x:c r="AV60" s="173">
        <x:v>1.65981728265548</x:v>
      </x:c>
      <x:c r="AW60" s="13">
        <x:v>-1.5123639616489899</x:v>
      </x:c>
      <x:c r="AX60" s="173">
        <x:v>3.3055630676316898</x:v>
      </x:c>
      <x:c r="AY60" s="15"/>
      <x:c r="AZ60" s="15"/>
      <x:c r="BA60" s="15"/>
      <x:c r="BB60" s="15"/>
      <x:c r="BC60" s="15"/>
      <x:c r="BD60" s="15"/>
      <x:c r="BE60" s="15"/>
      <x:c r="BF60" s="15"/>
      <x:c r="BG60" s="15"/>
      <x:c r="BH60" s="15"/>
      <x:c r="BI60" s="15"/>
      <x:c r="BJ60" s="15"/>
      <x:c r="BK60" s="15"/>
      <x:c r="BL60" s="15"/>
      <x:c r="BM60" s="15"/>
      <x:c r="BN60" s="15"/>
      <x:c r="BO60" s="15"/>
      <x:c r="BP60" s="15"/>
      <x:c r="BQ60" s="15"/>
      <x:c r="BR60" s="15"/>
      <x:c r="BS60" s="15"/>
      <x:c r="BT60" s="15"/>
      <x:c r="BU60" s="15"/>
      <x:c r="BV60" s="16"/>
    </x:row>
    <x:row r="61" spans="1:74" ht="12.95" customHeight="1" x14ac:dyDescent="0.2">
      <x:c r="A61" s="2" t="s">
        <x:v>403</x:v>
      </x:c>
      <x:c r="B61" s="12">
        <x:v>2</x:v>
      </x:c>
      <x:c r="C61" s="13">
        <x:v>92.9713085233615</x:v>
      </x:c>
      <x:c r="D61" s="173">
        <x:v>0.58882933302478302</x:v>
      </x:c>
      <x:c r="E61" s="13">
        <x:v>92.486744994962507</x:v>
      </x:c>
      <x:c r="F61" s="173">
        <x:v>1.1392877987144601</x:v>
      </x:c>
      <x:c r="G61" s="13">
        <x:v>93.192503998252505</x:v>
      </x:c>
      <x:c r="H61" s="173">
        <x:v>0.67440221764187402</x:v>
      </x:c>
      <x:c r="I61" s="13">
        <x:v>0.70575900328999797</x:v>
      </x:c>
      <x:c r="J61" s="173">
        <x:v>1.26930917211283</x:v>
      </x:c>
      <x:c r="K61" s="13">
        <x:v>92.613587103596501</x:v>
      </x:c>
      <x:c r="L61" s="173">
        <x:v>0.59735786048916595</x:v>
      </x:c>
      <x:c r="M61" s="13">
        <x:v>92.858813596306504</x:v>
      </x:c>
      <x:c r="N61" s="173">
        <x:v>1.12269602643539</x:v>
      </x:c>
      <x:c r="O61" s="13">
        <x:v>92.405595145404305</x:v>
      </x:c>
      <x:c r="P61" s="173">
        <x:v>0.72371319212252005</x:v>
      </x:c>
      <x:c r="Q61" s="13">
        <x:v>-0.45321845090225599</x:v>
      </x:c>
      <x:c r="R61" s="173">
        <x:v>1.31433466109305</x:v>
      </x:c>
      <x:c r="S61" s="13">
        <x:v>88.713661595927405</x:v>
      </x:c>
      <x:c r="T61" s="173">
        <x:v>0.70841748979101804</x:v>
      </x:c>
      <x:c r="U61" s="13">
        <x:v>87.977990046113106</x:v>
      </x:c>
      <x:c r="V61" s="173">
        <x:v>1.5744744907591099</x:v>
      </x:c>
      <x:c r="W61" s="13">
        <x:v>89.167710678648604</x:v>
      </x:c>
      <x:c r="X61" s="173">
        <x:v>0.811945849458237</x:v>
      </x:c>
      <x:c r="Y61" s="13">
        <x:v>1.1897206325355001</x:v>
      </x:c>
      <x:c r="Z61" s="173">
        <x:v>1.76479675525688</x:v>
      </x:c>
      <x:c r="AA61" s="13">
        <x:v>91.234106464049802</x:v>
      </x:c>
      <x:c r="AB61" s="173">
        <x:v>0.62462560266553202</x:v>
      </x:c>
      <x:c r="AC61" s="13">
        <x:v>90.797942740355595</x:v>
      </x:c>
      <x:c r="AD61" s="173">
        <x:v>1.2136517058649801</x:v>
      </x:c>
      <x:c r="AE61" s="13">
        <x:v>91.756502830688703</x:v>
      </x:c>
      <x:c r="AF61" s="173">
        <x:v>0.72833734452003596</x:v>
      </x:c>
      <x:c r="AG61" s="13">
        <x:v>0.95856009033309397</x:v>
      </x:c>
      <x:c r="AH61" s="173">
        <x:v>1.3465232365241899</x:v>
      </x:c>
      <x:c r="AI61" s="13">
        <x:v>91.150851285368503</x:v>
      </x:c>
      <x:c r="AJ61" s="173">
        <x:v>0.73269582089636398</x:v>
      </x:c>
      <x:c r="AK61" s="13">
        <x:v>90.008860631694901</x:v>
      </x:c>
      <x:c r="AL61" s="173">
        <x:v>1.4330304130824101</x:v>
      </x:c>
      <x:c r="AM61" s="13">
        <x:v>91.582094808022802</x:v>
      </x:c>
      <x:c r="AN61" s="173">
        <x:v>0.78179535638817599</x:v>
      </x:c>
      <x:c r="AO61" s="13">
        <x:v>1.57323417632794</x:v>
      </x:c>
      <x:c r="AP61" s="173">
        <x:v>1.53291709599063</x:v>
      </x:c>
      <x:c r="AQ61" s="13">
        <x:v>90.052998373233606</x:v>
      </x:c>
      <x:c r="AR61" s="173">
        <x:v>0.71895395904013604</x:v>
      </x:c>
      <x:c r="AS61" s="13">
        <x:v>88.717264105635195</x:v>
      </x:c>
      <x:c r="AT61" s="173">
        <x:v>1.51196806934468</x:v>
      </x:c>
      <x:c r="AU61" s="13">
        <x:v>90.551537459979301</x:v>
      </x:c>
      <x:c r="AV61" s="173">
        <x:v>0.80812211596676997</x:v>
      </x:c>
      <x:c r="AW61" s="13">
        <x:v>1.83427335434418</x:v>
      </x:c>
      <x:c r="AX61" s="173">
        <x:v>1.6731705158274399</x:v>
      </x:c>
      <x:c r="AY61" s="15"/>
      <x:c r="AZ61" s="15"/>
      <x:c r="BA61" s="15"/>
      <x:c r="BB61" s="15"/>
      <x:c r="BC61" s="15"/>
      <x:c r="BD61" s="15"/>
      <x:c r="BE61" s="15"/>
      <x:c r="BF61" s="15"/>
      <x:c r="BG61" s="15"/>
      <x:c r="BH61" s="15"/>
      <x:c r="BI61" s="15"/>
      <x:c r="BJ61" s="15"/>
      <x:c r="BK61" s="15"/>
      <x:c r="BL61" s="15"/>
      <x:c r="BM61" s="15"/>
      <x:c r="BN61" s="15"/>
      <x:c r="BO61" s="15"/>
      <x:c r="BP61" s="15"/>
      <x:c r="BQ61" s="15"/>
      <x:c r="BR61" s="15"/>
      <x:c r="BS61" s="15"/>
      <x:c r="BT61" s="15"/>
      <x:c r="BU61" s="15"/>
      <x:c r="BV61" s="16"/>
    </x:row>
    <x:row r="62" spans="1:74" ht="12.95" customHeight="1" x14ac:dyDescent="0.2">
      <x:c r="A62" s="2" t="s">
        <x:v>404</x:v>
      </x:c>
      <x:c r="B62" s="12">
        <x:v>2</x:v>
      </x:c>
      <x:c r="C62" s="13">
        <x:v>97.062155586796706</x:v>
      </x:c>
      <x:c r="D62" s="173">
        <x:v>0.29240704983267701</x:v>
      </x:c>
      <x:c r="E62" s="13">
        <x:v>98.455404742540395</x:v>
      </x:c>
      <x:c r="F62" s="173">
        <x:v>1.0882118911643399</x:v>
      </x:c>
      <x:c r="G62" s="13">
        <x:v>96.953402536005498</x:v>
      </x:c>
      <x:c r="H62" s="173">
        <x:v>0.30603598226975298</x:v>
      </x:c>
      <x:c r="I62" s="13">
        <x:v>-1.5020022065349301</x:v>
      </x:c>
      <x:c r="J62" s="173">
        <x:v>1.1375307501065</x:v>
      </x:c>
      <x:c r="K62" s="13">
        <x:v>96.590900811287597</x:v>
      </x:c>
      <x:c r="L62" s="173">
        <x:v>0.382670506877483</x:v>
      </x:c>
      <x:c r="M62" s="13">
        <x:v>96.331010511744296</x:v>
      </x:c>
      <x:c r="N62" s="173">
        <x:v>1.83305161980163</x:v>
      </x:c>
      <x:c r="O62" s="13">
        <x:v>96.555456921967206</x:v>
      </x:c>
      <x:c r="P62" s="173">
        <x:v>0.38960595873342602</x:v>
      </x:c>
      <x:c r="Q62" s="13">
        <x:v>0.224446410222924</x:v>
      </x:c>
      <x:c r="R62" s="173">
        <x:v>1.8351966205344701</x:v>
      </x:c>
      <x:c r="S62" s="13">
        <x:v>94.519848290570494</x:v>
      </x:c>
      <x:c r="T62" s="173">
        <x:v>0.42313635163310098</x:v>
      </x:c>
      <x:c r="U62" s="13">
        <x:v>92.719174095371798</x:v>
      </x:c>
      <x:c r="V62" s="173">
        <x:v>2.1894400435369801</x:v>
      </x:c>
      <x:c r="W62" s="13">
        <x:v>94.621399860844704</x:v>
      </x:c>
      <x:c r="X62" s="173">
        <x:v>0.41571135972867601</x:v>
      </x:c>
      <x:c r="Y62" s="13">
        <x:v>1.90222576547291</x:v>
      </x:c>
      <x:c r="Z62" s="173">
        <x:v>2.1936449334942401</x:v>
      </x:c>
      <x:c r="AA62" s="13">
        <x:v>95.194568256651905</x:v>
      </x:c>
      <x:c r="AB62" s="173">
        <x:v>0.41417156238571001</x:v>
      </x:c>
      <x:c r="AC62" s="13">
        <x:v>97.7621515640773</x:v>
      </x:c>
      <x:c r="AD62" s="173">
        <x:v>1.2823306973084001</x:v>
      </x:c>
      <x:c r="AE62" s="13">
        <x:v>95.127365305697694</x:v>
      </x:c>
      <x:c r="AF62" s="173">
        <x:v>0.41882172823282399</x:v>
      </x:c>
      <x:c r="AG62" s="13">
        <x:v>-2.6347862583796098</x:v>
      </x:c>
      <x:c r="AH62" s="173">
        <x:v>1.2351277190090599</x:v>
      </x:c>
      <x:c r="AI62" s="13">
        <x:v>95.688112333941007</x:v>
      </x:c>
      <x:c r="AJ62" s="173">
        <x:v>0.43003906234719702</x:v>
      </x:c>
      <x:c r="AK62" s="13">
        <x:v>96.007771019602401</x:v>
      </x:c>
      <x:c r="AL62" s="173">
        <x:v>1.7937790937813101</x:v>
      </x:c>
      <x:c r="AM62" s="13">
        <x:v>95.642707359935898</x:v>
      </x:c>
      <x:c r="AN62" s="173">
        <x:v>0.41844712351523999</x:v>
      </x:c>
      <x:c r="AO62" s="13">
        <x:v>-0.36506365966654603</x:v>
      </x:c>
      <x:c r="AP62" s="173">
        <x:v>1.72738621515152</x:v>
      </x:c>
      <x:c r="AQ62" s="13">
        <x:v>94.234533326032803</x:v>
      </x:c>
      <x:c r="AR62" s="173">
        <x:v>0.51977415851105802</x:v>
      </x:c>
      <x:c r="AS62" s="13">
        <x:v>96.463491936855306</x:v>
      </x:c>
      <x:c r="AT62" s="173">
        <x:v>1.6069652446354099</x:v>
      </x:c>
      <x:c r="AU62" s="13">
        <x:v>94.091376437532702</x:v>
      </x:c>
      <x:c r="AV62" s="173">
        <x:v>0.54205685393474601</x:v>
      </x:c>
      <x:c r="AW62" s="13">
        <x:v>-2.3721154993226898</x:v>
      </x:c>
      <x:c r="AX62" s="173">
        <x:v>1.62957705603173</x:v>
      </x:c>
      <x:c r="AY62" s="15"/>
      <x:c r="AZ62" s="15"/>
      <x:c r="BA62" s="15"/>
      <x:c r="BB62" s="15"/>
      <x:c r="BC62" s="15"/>
      <x:c r="BD62" s="15"/>
      <x:c r="BE62" s="15"/>
      <x:c r="BF62" s="15"/>
      <x:c r="BG62" s="15"/>
      <x:c r="BH62" s="15"/>
      <x:c r="BI62" s="15"/>
      <x:c r="BJ62" s="15"/>
      <x:c r="BK62" s="15"/>
      <x:c r="BL62" s="15"/>
      <x:c r="BM62" s="15"/>
      <x:c r="BN62" s="15"/>
      <x:c r="BO62" s="15"/>
      <x:c r="BP62" s="15"/>
      <x:c r="BQ62" s="15"/>
      <x:c r="BR62" s="15"/>
      <x:c r="BS62" s="15"/>
      <x:c r="BT62" s="15"/>
      <x:c r="BU62" s="15"/>
      <x:c r="BV62" s="16"/>
    </x:row>
    <x:row r="63" spans="1:74" ht="12.95" customHeight="1" x14ac:dyDescent="0.2">
      <x:c r="A63" s="18" t="s">
        <x:v>405</x:v>
      </x:c>
      <x:c r="B63" s="19">
        <x:v>2</x:v>
      </x:c>
      <x:c r="C63" s="48">
        <x:v>85.045896962188905</x:v>
      </x:c>
      <x:c r="D63" s="174">
        <x:v>0.18570098683806799</x:v>
      </x:c>
      <x:c r="E63" s="48">
        <x:v>81.881896268755199</x:v>
      </x:c>
      <x:c r="F63" s="174">
        <x:v>0.55287100412818502</x:v>
      </x:c>
      <x:c r="G63" s="48">
        <x:v>85.587080888051105</x:v>
      </x:c>
      <x:c r="H63" s="174">
        <x:v>0.20438313112121501</x:v>
      </x:c>
      <x:c r="I63" s="48">
        <x:v>3.7051846192958502</x:v>
      </x:c>
      <x:c r="J63" s="174">
        <x:v>0.583884777195945</x:v>
      </x:c>
      <x:c r="K63" s="48">
        <x:v>57.796345849304402</x:v>
      </x:c>
      <x:c r="L63" s="174">
        <x:v>0.24225725416924099</x:v>
      </x:c>
      <x:c r="M63" s="48">
        <x:v>58.517358116110202</x:v>
      </x:c>
      <x:c r="N63" s="174">
        <x:v>0.72410391405373098</x:v>
      </x:c>
      <x:c r="O63" s="48">
        <x:v>57.2941373514494</x:v>
      </x:c>
      <x:c r="P63" s="174">
        <x:v>0.26689899756741098</x:v>
      </x:c>
      <x:c r="Q63" s="48">
        <x:v>-1.22322076466084</x:v>
      </x:c>
      <x:c r="R63" s="174">
        <x:v>0.770392399786619</x:v>
      </x:c>
      <x:c r="S63" s="48">
        <x:v>60.637034168062797</x:v>
      </x:c>
      <x:c r="T63" s="174">
        <x:v>0.239322456834558</x:v>
      </x:c>
      <x:c r="U63" s="48">
        <x:v>59.3948741783502</x:v>
      </x:c>
      <x:c r="V63" s="174">
        <x:v>0.67579697715105402</x:v>
      </x:c>
      <x:c r="W63" s="48">
        <x:v>60.797898531743002</x:v>
      </x:c>
      <x:c r="X63" s="174">
        <x:v>0.25999551831196999</x:v>
      </x:c>
      <x:c r="Y63" s="48">
        <x:v>1.40302435339281</x:v>
      </x:c>
      <x:c r="Z63" s="174">
        <x:v>0.71799588700100403</x:v>
      </x:c>
      <x:c r="AA63" s="48">
        <x:v>61.557031349738601</x:v>
      </x:c>
      <x:c r="AB63" s="174">
        <x:v>0.24287610908558599</x:v>
      </x:c>
      <x:c r="AC63" s="48">
        <x:v>58.258963101762497</x:v>
      </x:c>
      <x:c r="AD63" s="174">
        <x:v>0.73271550465970703</x:v>
      </x:c>
      <x:c r="AE63" s="48">
        <x:v>62.111056505445603</x:v>
      </x:c>
      <x:c r="AF63" s="174">
        <x:v>0.26221191411113098</x:v>
      </x:c>
      <x:c r="AG63" s="48">
        <x:v>3.85209340368313</x:v>
      </x:c>
      <x:c r="AH63" s="174">
        <x:v>0.77505191740382495</x:v>
      </x:c>
      <x:c r="AI63" s="48">
        <x:v>64.241957081508204</x:v>
      </x:c>
      <x:c r="AJ63" s="174">
        <x:v>0.232501011063627</x:v>
      </x:c>
      <x:c r="AK63" s="48">
        <x:v>62.4589733852685</x:v>
      </x:c>
      <x:c r="AL63" s="174">
        <x:v>0.70107984704684001</x:v>
      </x:c>
      <x:c r="AM63" s="48">
        <x:v>64.481382339877797</x:v>
      </x:c>
      <x:c r="AN63" s="174">
        <x:v>0.25746935264609899</x:v>
      </x:c>
      <x:c r="AO63" s="48">
        <x:v>2.0224089546093298</x:v>
      </x:c>
      <x:c r="AP63" s="174">
        <x:v>0.74648092874639704</x:v>
      </x:c>
      <x:c r="AQ63" s="48">
        <x:v>77.164995273674805</x:v>
      </x:c>
      <x:c r="AR63" s="174">
        <x:v>0.20571581170245901</x:v>
      </x:c>
      <x:c r="AS63" s="48">
        <x:v>75.087127065292293</x:v>
      </x:c>
      <x:c r="AT63" s="174">
        <x:v>0.60759942751974605</x:v>
      </x:c>
      <x:c r="AU63" s="48">
        <x:v>77.452325062203201</x:v>
      </x:c>
      <x:c r="AV63" s="174">
        <x:v>0.224797768878957</x:v>
      </x:c>
      <x:c r="AW63" s="48">
        <x:v>2.3651979969109602</x:v>
      </x:c>
      <x:c r="AX63" s="174">
        <x:v>0.63946775888186203</x:v>
      </x:c>
      <x:c r="AY63" s="15"/>
      <x:c r="AZ63" s="15"/>
      <x:c r="BA63" s="15"/>
      <x:c r="BB63" s="15"/>
      <x:c r="BC63" s="15"/>
      <x:c r="BD63" s="15"/>
      <x:c r="BE63" s="15"/>
      <x:c r="BF63" s="15"/>
      <x:c r="BG63" s="15"/>
      <x:c r="BH63" s="15"/>
      <x:c r="BI63" s="15"/>
      <x:c r="BJ63" s="15"/>
      <x:c r="BK63" s="15"/>
      <x:c r="BL63" s="15"/>
      <x:c r="BM63" s="15"/>
      <x:c r="BN63" s="15"/>
      <x:c r="BO63" s="15"/>
      <x:c r="BP63" s="15"/>
      <x:c r="BQ63" s="15"/>
      <x:c r="BR63" s="15"/>
      <x:c r="BS63" s="15"/>
      <x:c r="BT63" s="15"/>
      <x:c r="BU63" s="15"/>
      <x:c r="BV63" s="16"/>
    </x:row>
    <x:row r="64" spans="1:74" ht="12.95" customHeight="1" x14ac:dyDescent="0.2">
      <x:c r="A64" s="21" t="s">
        <x:v>406</x:v>
      </x:c>
      <x:c r="B64" s="22">
        <x:v>2</x:v>
      </x:c>
      <x:c r="C64" s="49">
        <x:v>82.916124042567304</x:v>
      </x:c>
      <x:c r="D64" s="175">
        <x:v>0.27973993644283701</x:v>
      </x:c>
      <x:c r="E64" s="49">
        <x:v>79.619728603146001</x:v>
      </x:c>
      <x:c r="F64" s="175">
        <x:v>1.0075367375875399</x:v>
      </x:c>
      <x:c r="G64" s="49">
        <x:v>83.4139081351356</x:v>
      </x:c>
      <x:c r="H64" s="175">
        <x:v>0.29582369571470901</x:v>
      </x:c>
      <x:c r="I64" s="49">
        <x:v>3.7941795319896001</x:v>
      </x:c>
      <x:c r="J64" s="175">
        <x:v>1.03819449974492</x:v>
      </x:c>
      <x:c r="K64" s="49">
        <x:v>49.129987553929404</x:v>
      </x:c>
      <x:c r="L64" s="175">
        <x:v>0.39790858763875397</x:v>
      </x:c>
      <x:c r="M64" s="49">
        <x:v>50.357263747254002</x:v>
      </x:c>
      <x:c r="N64" s="175">
        <x:v>1.4293818551980599</x:v>
      </x:c>
      <x:c r="O64" s="49">
        <x:v>48.723425494796302</x:v>
      </x:c>
      <x:c r="P64" s="175">
        <x:v>0.42660958245771102</x:v>
      </x:c>
      <x:c r="Q64" s="49">
        <x:v>-1.63383825245765</x:v>
      </x:c>
      <x:c r="R64" s="175">
        <x:v>1.4898673287971</x:v>
      </x:c>
      <x:c r="S64" s="49">
        <x:v>54.525729175476997</x:v>
      </x:c>
      <x:c r="T64" s="175">
        <x:v>0.37355193328263497</x:v>
      </x:c>
      <x:c r="U64" s="49">
        <x:v>54.463611411742697</x:v>
      </x:c>
      <x:c r="V64" s="175">
        <x:v>1.0555930243618099</x:v>
      </x:c>
      <x:c r="W64" s="49">
        <x:v>54.7128321333185</x:v>
      </x:c>
      <x:c r="X64" s="175">
        <x:v>0.39730225607963499</x:v>
      </x:c>
      <x:c r="Y64" s="49">
        <x:v>0.24922072157584599</x:v>
      </x:c>
      <x:c r="Z64" s="175">
        <x:v>1.0833156589052499</x:v>
      </x:c>
      <x:c r="AA64" s="49">
        <x:v>53.510725807661998</x:v>
      </x:c>
      <x:c r="AB64" s="175">
        <x:v>0.36967606995785701</x:v>
      </x:c>
      <x:c r="AC64" s="49">
        <x:v>50.498468647413603</x:v>
      </x:c>
      <x:c r="AD64" s="175">
        <x:v>1.48263949309604</x:v>
      </x:c>
      <x:c r="AE64" s="49">
        <x:v>54.0000081083111</x:v>
      </x:c>
      <x:c r="AF64" s="175">
        <x:v>0.39740689712031901</x:v>
      </x:c>
      <x:c r="AG64" s="49">
        <x:v>3.5015394608974999</x:v>
      </x:c>
      <x:c r="AH64" s="175">
        <x:v>1.51413671495641</x:v>
      </x:c>
      <x:c r="AI64" s="49">
        <x:v>57.976304079463198</x:v>
      </x:c>
      <x:c r="AJ64" s="175">
        <x:v>0.386887833285877</x:v>
      </x:c>
      <x:c r="AK64" s="49">
        <x:v>58.228112957696403</x:v>
      </x:c>
      <x:c r="AL64" s="175">
        <x:v>1.22164727241036</x:v>
      </x:c>
      <x:c r="AM64" s="49">
        <x:v>58.183412127017299</x:v>
      </x:c>
      <x:c r="AN64" s="175">
        <x:v>0.41011676872681702</x:v>
      </x:c>
      <x:c r="AO64" s="49">
        <x:v>-4.4700830679080802E-2</x:v>
      </x:c>
      <x:c r="AP64" s="175">
        <x:v>1.25963873645988</x:v>
      </x:c>
      <x:c r="AQ64" s="49">
        <x:v>71.4593057188128</x:v>
      </x:c>
      <x:c r="AR64" s="175">
        <x:v>0.34040638475929103</x:v>
      </x:c>
      <x:c r="AS64" s="49">
        <x:v>69.205136488969103</x:v>
      </x:c>
      <x:c r="AT64" s="175">
        <x:v>1.18992638744379</x:v>
      </x:c>
      <x:c r="AU64" s="49">
        <x:v>71.736704166284795</x:v>
      </x:c>
      <x:c r="AV64" s="175">
        <x:v>0.36165174262372501</x:v>
      </x:c>
      <x:c r="AW64" s="49">
        <x:v>2.5315676773157398</x:v>
      </x:c>
      <x:c r="AX64" s="175">
        <x:v>1.21665190028782</x:v>
      </x:c>
      <x:c r="AY64" s="15"/>
      <x:c r="AZ64" s="15"/>
      <x:c r="BA64" s="15"/>
      <x:c r="BB64" s="15"/>
      <x:c r="BC64" s="15"/>
      <x:c r="BD64" s="15"/>
      <x:c r="BE64" s="15"/>
      <x:c r="BF64" s="15"/>
      <x:c r="BG64" s="15"/>
      <x:c r="BH64" s="15"/>
      <x:c r="BI64" s="15"/>
      <x:c r="BJ64" s="15"/>
      <x:c r="BK64" s="15"/>
      <x:c r="BL64" s="15"/>
      <x:c r="BM64" s="15"/>
      <x:c r="BN64" s="15"/>
      <x:c r="BO64" s="15"/>
      <x:c r="BP64" s="15"/>
      <x:c r="BQ64" s="15"/>
      <x:c r="BR64" s="15"/>
      <x:c r="BS64" s="15"/>
      <x:c r="BT64" s="15"/>
      <x:c r="BU64" s="15"/>
      <x:c r="BV64" s="16"/>
    </x:row>
    <x:row r="65" spans="1:74" ht="12.95" customHeight="1" x14ac:dyDescent="0.2">
      <x:c r="A65" s="24" t="s">
        <x:v>407</x:v>
      </x:c>
      <x:c r="B65" s="25">
        <x:v>2</x:v>
      </x:c>
      <x:c r="C65" s="50">
        <x:v>88.858632615216194</x:v>
      </x:c>
      <x:c r="D65" s="176">
        <x:v>0.11812095144366901</x:v>
      </x:c>
      <x:c r="E65" s="50">
        <x:v>86.668124764066107</x:v>
      </x:c>
      <x:c r="F65" s="176">
        <x:v>0.37099761362692402</x:v>
      </x:c>
      <x:c r="G65" s="50">
        <x:v>89.305629958439397</x:v>
      </x:c>
      <x:c r="H65" s="176">
        <x:v>0.129381065113094</x:v>
      </x:c>
      <x:c r="I65" s="50">
        <x:v>2.6375051943732899</x:v>
      </x:c>
      <x:c r="J65" s="176">
        <x:v>0.39119321096618198</x:v>
      </x:c>
      <x:c r="K65" s="50">
        <x:v>68.915843805786395</x:v>
      </x:c>
      <x:c r="L65" s="176">
        <x:v>0.16184875566380799</x:v>
      </x:c>
      <x:c r="M65" s="50">
        <x:v>69.362703133309395</x:v>
      </x:c>
      <x:c r="N65" s="176">
        <x:v>0.51136382298966898</x:v>
      </x:c>
      <x:c r="O65" s="50">
        <x:v>68.623160511911195</x:v>
      </x:c>
      <x:c r="P65" s="176">
        <x:v>0.17822703509461099</x:v>
      </x:c>
      <x:c r="Q65" s="50">
        <x:v>-0.73954262139823301</x:v>
      </x:c>
      <x:c r="R65" s="176">
        <x:v>0.54191797954075605</x:v>
      </x:c>
      <x:c r="S65" s="50">
        <x:v>68.542431019113806</x:v>
      </x:c>
      <x:c r="T65" s="176">
        <x:v>0.16451541198993</x:v>
      </x:c>
      <x:c r="U65" s="50">
        <x:v>67.460145673425998</x:v>
      </x:c>
      <x:c r="V65" s="176">
        <x:v>0.50568053490743803</x:v>
      </x:c>
      <x:c r="W65" s="50">
        <x:v>68.707069755057802</x:v>
      </x:c>
      <x:c r="X65" s="176">
        <x:v>0.17952144668336301</x:v>
      </x:c>
      <x:c r="Y65" s="50">
        <x:v>1.2469240816317899</x:v>
      </x:c>
      <x:c r="Z65" s="176">
        <x:v>0.53475527840912196</x:v>
      </x:c>
      <x:c r="AA65" s="50">
        <x:v>70.058898525830003</x:v>
      </x:c>
      <x:c r="AB65" s="176">
        <x:v>0.162433760368832</x:v>
      </x:c>
      <x:c r="AC65" s="50">
        <x:v>67.694509489063805</x:v>
      </x:c>
      <x:c r="AD65" s="176">
        <x:v>0.52684331208981305</x:v>
      </x:c>
      <x:c r="AE65" s="50">
        <x:v>70.527269231038005</x:v>
      </x:c>
      <x:c r="AF65" s="176">
        <x:v>0.17650902069017599</x:v>
      </x:c>
      <x:c r="AG65" s="50">
        <x:v>2.8327597419741601</x:v>
      </x:c>
      <x:c r="AH65" s="176">
        <x:v>0.55560466350325599</x:v>
      </x:c>
      <x:c r="AI65" s="50">
        <x:v>71.029622997375299</x:v>
      </x:c>
      <x:c r="AJ65" s="176">
        <x:v>0.16116340862758999</x:v>
      </x:c>
      <x:c r="AK65" s="50">
        <x:v>69.795328951862402</x:v>
      </x:c>
      <x:c r="AL65" s="176">
        <x:v>0.51031293572521297</x:v>
      </x:c>
      <x:c r="AM65" s="50">
        <x:v>71.260399870823406</x:v>
      </x:c>
      <x:c r="AN65" s="176">
        <x:v>0.17838474490655001</x:v>
      </x:c>
      <x:c r="AO65" s="50">
        <x:v>1.46507091896103</x:v>
      </x:c>
      <x:c r="AP65" s="176">
        <x:v>0.54269733365631201</x:v>
      </x:c>
      <x:c r="AQ65" s="50">
        <x:v>82.4064492399784</x:v>
      </x:c>
      <x:c r="AR65" s="176">
        <x:v>0.13571100190308799</x:v>
      </x:c>
      <x:c r="AS65" s="50">
        <x:v>80.901707852091306</x:v>
      </x:c>
      <x:c r="AT65" s="176">
        <x:v>0.42553951652206701</x:v>
      </x:c>
      <x:c r="AU65" s="50">
        <x:v>82.7110882215716</x:v>
      </x:c>
      <x:c r="AV65" s="176">
        <x:v>0.148472386709463</x:v>
      </x:c>
      <x:c r="AW65" s="50">
        <x:v>1.8093803694803301</x:v>
      </x:c>
      <x:c r="AX65" s="176">
        <x:v>0.44799690235553702</x:v>
      </x:c>
      <x:c r="AY65" s="15"/>
      <x:c r="AZ65" s="15"/>
      <x:c r="BA65" s="15"/>
      <x:c r="BB65" s="15"/>
      <x:c r="BC65" s="15"/>
      <x:c r="BD65" s="15"/>
      <x:c r="BE65" s="15"/>
      <x:c r="BF65" s="15"/>
      <x:c r="BG65" s="15"/>
      <x:c r="BH65" s="15"/>
      <x:c r="BI65" s="15"/>
      <x:c r="BJ65" s="15"/>
      <x:c r="BK65" s="15"/>
      <x:c r="BL65" s="15"/>
      <x:c r="BM65" s="15"/>
      <x:c r="BN65" s="15"/>
      <x:c r="BO65" s="15"/>
      <x:c r="BP65" s="15"/>
      <x:c r="BQ65" s="15"/>
      <x:c r="BR65" s="15"/>
      <x:c r="BS65" s="15"/>
      <x:c r="BT65" s="15"/>
      <x:c r="BU65" s="15"/>
      <x:c r="BV65" s="16"/>
    </x:row>
    <x:row r="66" spans="1:74" ht="12.95" customHeight="1" x14ac:dyDescent="0.2">
      <x:c r="A66" s="2" t="s">
        <x:v>408</x:v>
      </x:c>
      <x:c r="B66" s="12">
        <x:v>2</x:v>
      </x:c>
      <x:c r="C66" s="13">
        <x:v>75.850093108530402</x:v>
      </x:c>
      <x:c r="D66" s="173">
        <x:v>1.88573169396855</x:v>
      </x:c>
      <x:c r="E66" s="13">
        <x:v>71.647181278280897</x:v>
      </x:c>
      <x:c r="F66" s="173">
        <x:v>4.4255975818513198</x:v>
      </x:c>
      <x:c r="G66" s="13">
        <x:v>76.670191019439002</x:v>
      </x:c>
      <x:c r="H66" s="173">
        <x:v>2.23295922648636</x:v>
      </x:c>
      <x:c r="I66" s="13">
        <x:v>5.0230097411581198</x:v>
      </x:c>
      <x:c r="J66" s="173">
        <x:v>5.1001017266715003</x:v>
      </x:c>
      <x:c r="K66" s="13">
        <x:v>58.596450358071699</x:v>
      </x:c>
      <x:c r="L66" s="173">
        <x:v>2.52763118339834</x:v>
      </x:c>
      <x:c r="M66" s="13">
        <x:v>51.628774443295598</x:v>
      </x:c>
      <x:c r="N66" s="173">
        <x:v>6.7713348518461398</x:v>
      </x:c>
      <x:c r="O66" s="13">
        <x:v>59.6213002931486</x:v>
      </x:c>
      <x:c r="P66" s="173">
        <x:v>2.4056494661572101</x:v>
      </x:c>
      <x:c r="Q66" s="13">
        <x:v>7.9925258498529796</x:v>
      </x:c>
      <x:c r="R66" s="173">
        <x:v>6.7329800677337301</x:v>
      </x:c>
      <x:c r="S66" s="13">
        <x:v>77.673304094839807</x:v>
      </x:c>
      <x:c r="T66" s="173">
        <x:v>2.6044200560675401</x:v>
      </x:c>
      <x:c r="U66" s="13">
        <x:v>75.990219524633005</x:v>
      </x:c>
      <x:c r="V66" s="173">
        <x:v>5.4154491203466</x:v>
      </x:c>
      <x:c r="W66" s="13">
        <x:v>77.723446444407898</x:v>
      </x:c>
      <x:c r="X66" s="173">
        <x:v>2.4655743105087602</x:v>
      </x:c>
      <x:c r="Y66" s="13">
        <x:v>1.7332269197749399</x:v>
      </x:c>
      <x:c r="Z66" s="173">
        <x:v>4.8958140271445396</x:v>
      </x:c>
      <x:c r="AA66" s="13">
        <x:v>68.713124776203799</x:v>
      </x:c>
      <x:c r="AB66" s="173">
        <x:v>2.1692237690387</x:v>
      </x:c>
      <x:c r="AC66" s="13">
        <x:v>63.2068653681618</x:v>
      </x:c>
      <x:c r="AD66" s="173">
        <x:v>4.3219668069142001</x:v>
      </x:c>
      <x:c r="AE66" s="13">
        <x:v>69.432708054061294</x:v>
      </x:c>
      <x:c r="AF66" s="173">
        <x:v>2.3270980268817301</x:v>
      </x:c>
      <x:c r="AG66" s="13">
        <x:v>6.2258426858995204</x:v>
      </x:c>
      <x:c r="AH66" s="173">
        <x:v>4.6008865782221502</x:v>
      </x:c>
      <x:c r="AI66" s="13">
        <x:v>76.923389957066703</x:v>
      </x:c>
      <x:c r="AJ66" s="173">
        <x:v>2.0057371627770801</x:v>
      </x:c>
      <x:c r="AK66" s="13">
        <x:v>76.637225078898695</x:v>
      </x:c>
      <x:c r="AL66" s="173">
        <x:v>4.4277592087724704</x:v>
      </x:c>
      <x:c r="AM66" s="13">
        <x:v>76.534608964106894</x:v>
      </x:c>
      <x:c r="AN66" s="173">
        <x:v>2.3640616358843198</x:v>
      </x:c>
      <x:c r="AO66" s="13">
        <x:v>-0.10261611479178601</x:v>
      </x:c>
      <x:c r="AP66" s="173">
        <x:v>5.0516915284072299</x:v>
      </x:c>
      <x:c r="AQ66" s="13">
        <x:v>77.919901862191693</x:v>
      </x:c>
      <x:c r="AR66" s="173">
        <x:v>2.2827731486167</x:v>
      </x:c>
      <x:c r="AS66" s="13">
        <x:v>73.136853303289598</x:v>
      </x:c>
      <x:c r="AT66" s="173">
        <x:v>8.0150874205854503</x:v>
      </x:c>
      <x:c r="AU66" s="13">
        <x:v>78.680326255258706</x:v>
      </x:c>
      <x:c r="AV66" s="173">
        <x:v>2.1250643484424199</x:v>
      </x:c>
      <x:c r="AW66" s="13">
        <x:v>5.5434729519691199</x:v>
      </x:c>
      <x:c r="AX66" s="173">
        <x:v>8.4259594027031905</x:v>
      </x:c>
      <x:c r="AY66" s="15"/>
      <x:c r="AZ66" s="15"/>
      <x:c r="BA66" s="15"/>
      <x:c r="BB66" s="15"/>
      <x:c r="BC66" s="15"/>
      <x:c r="BD66" s="15"/>
      <x:c r="BE66" s="15"/>
      <x:c r="BF66" s="15"/>
      <x:c r="BG66" s="15"/>
      <x:c r="BH66" s="15"/>
      <x:c r="BI66" s="15"/>
      <x:c r="BJ66" s="15"/>
      <x:c r="BK66" s="15"/>
      <x:c r="BL66" s="15"/>
      <x:c r="BM66" s="15"/>
      <x:c r="BN66" s="15"/>
      <x:c r="BO66" s="15"/>
      <x:c r="BP66" s="15"/>
      <x:c r="BQ66" s="15"/>
      <x:c r="BR66" s="15"/>
      <x:c r="BS66" s="15"/>
      <x:c r="BT66" s="15"/>
      <x:c r="BU66" s="15"/>
      <x:c r="BV66" s="16"/>
    </x:row>
    <x:row r="67" spans="1:74" ht="12.95" customHeight="1" x14ac:dyDescent="0.2">
      <x:c r="A67" s="2" t="s">
        <x:v>409</x:v>
      </x:c>
      <x:c r="B67" s="12">
        <x:v>2</x:v>
      </x:c>
      <x:c r="C67" s="13">
        <x:v>84.626267029863897</x:v>
      </x:c>
      <x:c r="D67" s="173">
        <x:v>1.54248566903825</x:v>
      </x:c>
      <x:c r="E67" s="13">
        <x:v>85.988036976327507</x:v>
      </x:c>
      <x:c r="F67" s="173">
        <x:v>2.5918234473687098</x:v>
      </x:c>
      <x:c r="G67" s="13">
        <x:v>85.055679649698405</x:v>
      </x:c>
      <x:c r="H67" s="173">
        <x:v>1.90394241822168</x:v>
      </x:c>
      <x:c r="I67" s="13">
        <x:v>-0.93235732662904502</x:v>
      </x:c>
      <x:c r="J67" s="173">
        <x:v>3.0975532820304599</x:v>
      </x:c>
      <x:c r="K67" s="13">
        <x:v>67.469184739680799</x:v>
      </x:c>
      <x:c r="L67" s="173">
        <x:v>1.8866357615987399</x:v>
      </x:c>
      <x:c r="M67" s="13">
        <x:v>65.092551965134106</x:v>
      </x:c>
      <x:c r="N67" s="173">
        <x:v>3.8793047690103601</x:v>
      </x:c>
      <x:c r="O67" s="13">
        <x:v>67.250585346465797</x:v>
      </x:c>
      <x:c r="P67" s="173">
        <x:v>2.7161471391646499</x:v>
      </x:c>
      <x:c r="Q67" s="13">
        <x:v>2.1580333813316801</x:v>
      </x:c>
      <x:c r="R67" s="173">
        <x:v>4.8752729905437997</x:v>
      </x:c>
      <x:c r="S67" s="13">
        <x:v>73.717349997827498</x:v>
      </x:c>
      <x:c r="T67" s="173">
        <x:v>1.7521187814667101</x:v>
      </x:c>
      <x:c r="U67" s="13">
        <x:v>68.9478852916005</x:v>
      </x:c>
      <x:c r="V67" s="173">
        <x:v>5.1216570381470898</x:v>
      </x:c>
      <x:c r="W67" s="13">
        <x:v>76.051124159247706</x:v>
      </x:c>
      <x:c r="X67" s="173">
        <x:v>1.9434601157767999</x:v>
      </x:c>
      <x:c r="Y67" s="13">
        <x:v>7.10323886764718</x:v>
      </x:c>
      <x:c r="Z67" s="173">
        <x:v>5.6700691252122501</x:v>
      </x:c>
      <x:c r="AA67" s="13">
        <x:v>72.235789762044206</x:v>
      </x:c>
      <x:c r="AB67" s="173">
        <x:v>1.76270755664039</x:v>
      </x:c>
      <x:c r="AC67" s="13">
        <x:v>70.502432012981799</x:v>
      </x:c>
      <x:c r="AD67" s="173">
        <x:v>4.5226657584316499</x:v>
      </x:c>
      <x:c r="AE67" s="13">
        <x:v>73.561151717948306</x:v>
      </x:c>
      <x:c r="AF67" s="173">
        <x:v>2.8123520218903799</x:v>
      </x:c>
      <x:c r="AG67" s="13">
        <x:v>3.05871970496651</x:v>
      </x:c>
      <x:c r="AH67" s="173">
        <x:v>6.0864071898789103</x:v>
      </x:c>
      <x:c r="AI67" s="13">
        <x:v>81.093075302152897</x:v>
      </x:c>
      <x:c r="AJ67" s="173">
        <x:v>1.39499113187853</x:v>
      </x:c>
      <x:c r="AK67" s="13">
        <x:v>79.327881972474202</x:v>
      </x:c>
      <x:c r="AL67" s="173">
        <x:v>3.6304043300631199</x:v>
      </x:c>
      <x:c r="AM67" s="13">
        <x:v>81.566904205741295</x:v>
      </x:c>
      <x:c r="AN67" s="173">
        <x:v>1.91421294219286</x:v>
      </x:c>
      <x:c r="AO67" s="13">
        <x:v>2.2390222332671201</x:v>
      </x:c>
      <x:c r="AP67" s="173">
        <x:v>4.6302180638840102</x:v>
      </x:c>
      <x:c r="AQ67" s="13">
        <x:v>80.743036442291597</x:v>
      </x:c>
      <x:c r="AR67" s="173">
        <x:v>1.3081489901107199</x:v>
      </x:c>
      <x:c r="AS67" s="13">
        <x:v>81.768190746023606</x:v>
      </x:c>
      <x:c r="AT67" s="173">
        <x:v>4.0531761907998396</x:v>
      </x:c>
      <x:c r="AU67" s="13">
        <x:v>79.956230052257297</x:v>
      </x:c>
      <x:c r="AV67" s="173">
        <x:v>2.1899562327401001</x:v>
      </x:c>
      <x:c r="AW67" s="13">
        <x:v>-1.81196069376622</x:v>
      </x:c>
      <x:c r="AX67" s="173">
        <x:v>5.58129997406055</x:v>
      </x:c>
      <x:c r="AY67" s="15"/>
      <x:c r="AZ67" s="15"/>
      <x:c r="BA67" s="15"/>
      <x:c r="BB67" s="15"/>
      <x:c r="BC67" s="15"/>
      <x:c r="BD67" s="15"/>
      <x:c r="BE67" s="15"/>
      <x:c r="BF67" s="15"/>
      <x:c r="BG67" s="15"/>
      <x:c r="BH67" s="15"/>
      <x:c r="BI67" s="15"/>
      <x:c r="BJ67" s="15"/>
      <x:c r="BK67" s="15"/>
      <x:c r="BL67" s="15"/>
      <x:c r="BM67" s="15"/>
      <x:c r="BN67" s="15"/>
      <x:c r="BO67" s="15"/>
      <x:c r="BP67" s="15"/>
      <x:c r="BQ67" s="15"/>
      <x:c r="BR67" s="15"/>
      <x:c r="BS67" s="15"/>
      <x:c r="BT67" s="15"/>
      <x:c r="BU67" s="15"/>
      <x:c r="BV67" s="16"/>
    </x:row>
    <x:row r="68" spans="1:74" ht="12.95" customHeight="1" x14ac:dyDescent="0.2">
      <x:c r="A68" s="2" t="s">
        <x:v>410</x:v>
      </x:c>
      <x:c r="B68" s="12">
        <x:v>2</x:v>
      </x:c>
      <x:c r="C68" s="13">
        <x:v>72.722203338482402</x:v>
      </x:c>
      <x:c r="D68" s="173">
        <x:v>2.11667520271586</x:v>
      </x:c>
      <x:c r="E68" s="13">
        <x:v>58.222395512064999</x:v>
      </x:c>
      <x:c r="F68" s="173">
        <x:v>4.6108370425635803</x:v>
      </x:c>
      <x:c r="G68" s="13">
        <x:v>75.503411098192899</x:v>
      </x:c>
      <x:c r="H68" s="173">
        <x:v>2.4033922740761402</x:v>
      </x:c>
      <x:c r="I68" s="13">
        <x:v>17.2810155861279</x:v>
      </x:c>
      <x:c r="J68" s="173">
        <x:v>4.9814749774373004</x:v>
      </x:c>
      <x:c r="K68" s="13">
        <x:v>67.460838290444201</x:v>
      </x:c>
      <x:c r="L68" s="173">
        <x:v>2.1135415380641298</x:v>
      </x:c>
      <x:c r="M68" s="13">
        <x:v>54.8133132534834</x:v>
      </x:c>
      <x:c r="N68" s="173">
        <x:v>4.5126382919662298</x:v>
      </x:c>
      <x:c r="O68" s="13">
        <x:v>70.061251744485105</x:v>
      </x:c>
      <x:c r="P68" s="173">
        <x:v>2.4200764867395899</x:v>
      </x:c>
      <x:c r="Q68" s="13">
        <x:v>15.247938491001699</x:v>
      </x:c>
      <x:c r="R68" s="173">
        <x:v>5.19512080452742</x:v>
      </x:c>
      <x:c r="S68" s="13">
        <x:v>81.087058296392797</x:v>
      </x:c>
      <x:c r="T68" s="173">
        <x:v>1.3580906071741701</x:v>
      </x:c>
      <x:c r="U68" s="13">
        <x:v>77.534191862854001</x:v>
      </x:c>
      <x:c r="V68" s="173">
        <x:v>3.4503468299222702</x:v>
      </x:c>
      <x:c r="W68" s="13">
        <x:v>82.145389324987505</x:v>
      </x:c>
      <x:c r="X68" s="173">
        <x:v>1.60046016951998</x:v>
      </x:c>
      <x:c r="Y68" s="13">
        <x:v>4.6111974621335596</x:v>
      </x:c>
      <x:c r="Z68" s="173">
        <x:v>4.1774967910073997</x:v>
      </x:c>
      <x:c r="AA68" s="13">
        <x:v>70.4828236200144</x:v>
      </x:c>
      <x:c r="AB68" s="173">
        <x:v>1.9881333103525201</x:v>
      </x:c>
      <x:c r="AC68" s="13">
        <x:v>62.733409300159501</x:v>
      </x:c>
      <x:c r="AD68" s="173">
        <x:v>4.4478037324863298</x:v>
      </x:c>
      <x:c r="AE68" s="13">
        <x:v>72.0925590814945</x:v>
      </x:c>
      <x:c r="AF68" s="173">
        <x:v>2.2999439459560702</x:v>
      </x:c>
      <x:c r="AG68" s="13">
        <x:v>9.3591497813350397</x:v>
      </x:c>
      <x:c r="AH68" s="173">
        <x:v>5.1554900131611596</x:v>
      </x:c>
      <x:c r="AI68" s="13">
        <x:v>79.208488815301806</x:v>
      </x:c>
      <x:c r="AJ68" s="173">
        <x:v>1.7127563119612701</x:v>
      </x:c>
      <x:c r="AK68" s="13">
        <x:v>69.529703236771198</x:v>
      </x:c>
      <x:c r="AL68" s="173">
        <x:v>4.2058068056072297</x:v>
      </x:c>
      <x:c r="AM68" s="13">
        <x:v>81.422556862638899</x:v>
      </x:c>
      <x:c r="AN68" s="173">
        <x:v>1.71417055929957</x:v>
      </x:c>
      <x:c r="AO68" s="13">
        <x:v>11.8928536258677</x:v>
      </x:c>
      <x:c r="AP68" s="173">
        <x:v>4.31418844469456</x:v>
      </x:c>
      <x:c r="AQ68" s="13">
        <x:v>79.935734914940099</x:v>
      </x:c>
      <x:c r="AR68" s="173">
        <x:v>1.7611662618878501</x:v>
      </x:c>
      <x:c r="AS68" s="13">
        <x:v>68.337034916965095</x:v>
      </x:c>
      <x:c r="AT68" s="173">
        <x:v>4.60803521168015</x:v>
      </x:c>
      <x:c r="AU68" s="13">
        <x:v>82.164100137364599</x:v>
      </x:c>
      <x:c r="AV68" s="173">
        <x:v>1.86780085603768</x:v>
      </x:c>
      <x:c r="AW68" s="13">
        <x:v>13.827065220399501</x:v>
      </x:c>
      <x:c r="AX68" s="173">
        <x:v>4.8729649005813496</x:v>
      </x:c>
      <x:c r="AY68" s="15"/>
      <x:c r="AZ68" s="15"/>
      <x:c r="BA68" s="15"/>
      <x:c r="BB68" s="15"/>
      <x:c r="BC68" s="15"/>
      <x:c r="BD68" s="15"/>
      <x:c r="BE68" s="15"/>
      <x:c r="BF68" s="15"/>
      <x:c r="BG68" s="15"/>
      <x:c r="BH68" s="15"/>
      <x:c r="BI68" s="15"/>
      <x:c r="BJ68" s="15"/>
      <x:c r="BK68" s="15"/>
      <x:c r="BL68" s="15"/>
      <x:c r="BM68" s="15"/>
      <x:c r="BN68" s="15"/>
      <x:c r="BO68" s="15"/>
      <x:c r="BP68" s="15"/>
      <x:c r="BQ68" s="15"/>
      <x:c r="BR68" s="15"/>
      <x:c r="BS68" s="15"/>
      <x:c r="BT68" s="15"/>
      <x:c r="BU68" s="15"/>
      <x:c r="BV68" s="16"/>
    </x:row>
    <x:row r="69" spans="1:74" ht="12.95" customHeight="1" x14ac:dyDescent="0.2">
      <x:c r="A69" s="3" t="s">
        <x:v>411</x:v>
      </x:c>
      <x:c r="B69" s="27">
        <x:v>2</x:v>
      </x:c>
      <x:c r="C69" s="28">
        <x:v>80.889574815604306</x:v>
      </x:c>
      <x:c r="D69" s="178">
        <x:v>1.84094565487087</x:v>
      </x:c>
      <x:c r="E69" s="28">
        <x:v>87.1940313412194</x:v>
      </x:c>
      <x:c r="F69" s="178">
        <x:v>2.4064099952076101</x:v>
      </x:c>
      <x:c r="G69" s="28">
        <x:v>79.201207178131099</x:v>
      </x:c>
      <x:c r="H69" s="178">
        <x:v>2.2905604098374299</x:v>
      </x:c>
      <x:c r="I69" s="28">
        <x:v>-7.9928241630882901</x:v>
      </x:c>
      <x:c r="J69" s="178">
        <x:v>3.56391823582323</x:v>
      </x:c>
      <x:c r="K69" s="28">
        <x:v>42.9404953975504</x:v>
      </x:c>
      <x:c r="L69" s="178">
        <x:v>1.99973471996797</x:v>
      </x:c>
      <x:c r="M69" s="28">
        <x:v>62.430094938500403</x:v>
      </x:c>
      <x:c r="N69" s="178">
        <x:v>3.5678320324675501</x:v>
      </x:c>
      <x:c r="O69" s="28">
        <x:v>38.402537341833302</x:v>
      </x:c>
      <x:c r="P69" s="178">
        <x:v>2.0778927568683798</x:v>
      </x:c>
      <x:c r="Q69" s="28">
        <x:v>-24.027557596667101</x:v>
      </x:c>
      <x:c r="R69" s="178">
        <x:v>3.85316392803837</x:v>
      </x:c>
      <x:c r="S69" s="28">
        <x:v>45.0703082966427</x:v>
      </x:c>
      <x:c r="T69" s="178">
        <x:v>1.7671994215806699</x:v>
      </x:c>
      <x:c r="U69" s="28">
        <x:v>49.999205843108903</x:v>
      </x:c>
      <x:c r="V69" s="178">
        <x:v>3.7370466286782098</x:v>
      </x:c>
      <x:c r="W69" s="28">
        <x:v>43.715666009183202</x:v>
      </x:c>
      <x:c r="X69" s="178">
        <x:v>2.2085204513828298</x:v>
      </x:c>
      <x:c r="Y69" s="28">
        <x:v>-6.2835398339257704</x:v>
      </x:c>
      <x:c r="Z69" s="178">
        <x:v>4.55453102449375</x:v>
      </x:c>
      <x:c r="AA69" s="28">
        <x:v>37.704770648726402</x:v>
      </x:c>
      <x:c r="AB69" s="178">
        <x:v>1.8493524456707</x:v>
      </x:c>
      <x:c r="AC69" s="28">
        <x:v>30.752885408622902</x:v>
      </x:c>
      <x:c r="AD69" s="178">
        <x:v>3.78675157071955</x:v>
      </x:c>
      <x:c r="AE69" s="28">
        <x:v>39.162686505052299</x:v>
      </x:c>
      <x:c r="AF69" s="178">
        <x:v>1.9696159490564999</x:v>
      </x:c>
      <x:c r="AG69" s="28">
        <x:v>8.4098010964293994</x:v>
      </x:c>
      <x:c r="AH69" s="178">
        <x:v>3.8845553919363001</x:v>
      </x:c>
      <x:c r="AI69" s="28">
        <x:v>65.507778528419195</x:v>
      </x:c>
      <x:c r="AJ69" s="178">
        <x:v>2.02097206202192</x:v>
      </x:c>
      <x:c r="AK69" s="28">
        <x:v>74.924737348946906</x:v>
      </x:c>
      <x:c r="AL69" s="178">
        <x:v>3.4022438900931502</x:v>
      </x:c>
      <x:c r="AM69" s="28">
        <x:v>63.232873885160203</x:v>
      </x:c>
      <x:c r="AN69" s="178">
        <x:v>2.1511672495535001</x:v>
      </x:c>
      <x:c r="AO69" s="28">
        <x:v>-11.691863463786699</x:v>
      </x:c>
      <x:c r="AP69" s="178">
        <x:v>3.4498272849359402</x:v>
      </x:c>
      <x:c r="AQ69" s="28">
        <x:v>58.336309978194201</x:v>
      </x:c>
      <x:c r="AR69" s="178">
        <x:v>1.8958429375819601</x:v>
      </x:c>
      <x:c r="AS69" s="28">
        <x:v>65.487566779774198</x:v>
      </x:c>
      <x:c r="AT69" s="178">
        <x:v>3.6811716214158698</x:v>
      </x:c>
      <x:c r="AU69" s="28">
        <x:v>56.360555864632701</x:v>
      </x:c>
      <x:c r="AV69" s="178">
        <x:v>2.2645513464185201</x:v>
      </x:c>
      <x:c r="AW69" s="28">
        <x:v>-9.1270109151415308</x:v>
      </x:c>
      <x:c r="AX69" s="178">
        <x:v>4.4750101004602998</x:v>
      </x:c>
      <x:c r="AY69" s="30"/>
      <x:c r="AZ69" s="30"/>
      <x:c r="BA69" s="30"/>
      <x:c r="BB69" s="30"/>
      <x:c r="BC69" s="30"/>
      <x:c r="BD69" s="30"/>
      <x:c r="BE69" s="30"/>
      <x:c r="BF69" s="30"/>
      <x:c r="BG69" s="30"/>
      <x:c r="BH69" s="30"/>
      <x:c r="BI69" s="30"/>
      <x:c r="BJ69" s="30"/>
      <x:c r="BK69" s="30"/>
      <x:c r="BL69" s="30"/>
      <x:c r="BM69" s="30"/>
      <x:c r="BN69" s="30"/>
      <x:c r="BO69" s="30"/>
      <x:c r="BP69" s="30"/>
      <x:c r="BQ69" s="30"/>
      <x:c r="BR69" s="30"/>
      <x:c r="BS69" s="30"/>
      <x:c r="BT69" s="30"/>
      <x:c r="BU69" s="30"/>
      <x:c r="BV69" s="31"/>
    </x:row>
    <x:row r="70" spans="1:74" ht="12.95" customHeight="1" x14ac:dyDescent="0.2">
      <x:c r="A70" s="2"/>
      <x:c r="B70" s="32"/>
      <x:c r="C70" s="13" t="s">
        <x:v>754</x:v>
      </x:c>
      <x:c r="D70" s="173" t="s">
        <x:v>755</x:v>
      </x:c>
      <x:c r="E70" s="13" t="s">
        <x:v>756</x:v>
      </x:c>
      <x:c r="F70" s="173" t="s">
        <x:v>757</x:v>
      </x:c>
      <x:c r="G70" s="13" t="s">
        <x:v>758</x:v>
      </x:c>
      <x:c r="H70" s="173" t="s">
        <x:v>759</x:v>
      </x:c>
      <x:c r="I70" s="13" t="s">
        <x:v>760</x:v>
      </x:c>
      <x:c r="J70" s="173" t="s">
        <x:v>761</x:v>
      </x:c>
      <x:c r="K70" s="13" t="s">
        <x:v>762</x:v>
      </x:c>
      <x:c r="L70" s="173" t="s">
        <x:v>763</x:v>
      </x:c>
      <x:c r="M70" s="13" t="s">
        <x:v>764</x:v>
      </x:c>
      <x:c r="N70" s="173" t="s">
        <x:v>765</x:v>
      </x:c>
      <x:c r="O70" s="13" t="s">
        <x:v>766</x:v>
      </x:c>
      <x:c r="P70" s="173" t="s">
        <x:v>767</x:v>
      </x:c>
      <x:c r="Q70" s="13" t="s">
        <x:v>768</x:v>
      </x:c>
      <x:c r="R70" s="173" t="s">
        <x:v>769</x:v>
      </x:c>
      <x:c r="S70" s="13" t="s">
        <x:v>770</x:v>
      </x:c>
      <x:c r="T70" s="173" t="s">
        <x:v>771</x:v>
      </x:c>
      <x:c r="U70" s="13" t="s">
        <x:v>772</x:v>
      </x:c>
      <x:c r="V70" s="173" t="s">
        <x:v>773</x:v>
      </x:c>
      <x:c r="W70" s="13" t="s">
        <x:v>774</x:v>
      </x:c>
      <x:c r="X70" s="173" t="s">
        <x:v>775</x:v>
      </x:c>
      <x:c r="Y70" s="13" t="s">
        <x:v>776</x:v>
      </x:c>
      <x:c r="Z70" s="173" t="s">
        <x:v>777</x:v>
      </x:c>
      <x:c r="AA70" s="13" t="s">
        <x:v>778</x:v>
      </x:c>
      <x:c r="AB70" s="173" t="s">
        <x:v>779</x:v>
      </x:c>
      <x:c r="AC70" s="13" t="s">
        <x:v>780</x:v>
      </x:c>
      <x:c r="AD70" s="173" t="s">
        <x:v>781</x:v>
      </x:c>
      <x:c r="AE70" s="13" t="s">
        <x:v>782</x:v>
      </x:c>
      <x:c r="AF70" s="173" t="s">
        <x:v>783</x:v>
      </x:c>
      <x:c r="AG70" s="13" t="s">
        <x:v>784</x:v>
      </x:c>
      <x:c r="AH70" s="173" t="s">
        <x:v>785</x:v>
      </x:c>
      <x:c r="AI70" s="13" t="s">
        <x:v>786</x:v>
      </x:c>
      <x:c r="AJ70" s="173" t="s">
        <x:v>787</x:v>
      </x:c>
      <x:c r="AK70" s="13" t="s">
        <x:v>788</x:v>
      </x:c>
      <x:c r="AL70" s="173" t="s">
        <x:v>789</x:v>
      </x:c>
      <x:c r="AM70" s="13" t="s">
        <x:v>790</x:v>
      </x:c>
      <x:c r="AN70" s="173" t="s">
        <x:v>791</x:v>
      </x:c>
      <x:c r="AO70" s="13" t="s">
        <x:v>792</x:v>
      </x:c>
      <x:c r="AP70" s="173" t="s">
        <x:v>793</x:v>
      </x:c>
      <x:c r="AQ70" s="13" t="s">
        <x:v>794</x:v>
      </x:c>
      <x:c r="AR70" s="173" t="s">
        <x:v>795</x:v>
      </x:c>
      <x:c r="AS70" s="13" t="s">
        <x:v>796</x:v>
      </x:c>
      <x:c r="AT70" s="173" t="s">
        <x:v>797</x:v>
      </x:c>
      <x:c r="AU70" s="13" t="s">
        <x:v>798</x:v>
      </x:c>
      <x:c r="AV70" s="173" t="s">
        <x:v>799</x:v>
      </x:c>
      <x:c r="AW70" s="13" t="s">
        <x:v>800</x:v>
      </x:c>
      <x:c r="AX70" s="173" t="s">
        <x:v>801</x:v>
      </x:c>
      <x:c r="AY70" s="13" t="s">
        <x:v>802</x:v>
      </x:c>
      <x:c r="AZ70" s="173" t="s">
        <x:v>803</x:v>
      </x:c>
      <x:c r="BA70" s="13" t="s">
        <x:v>804</x:v>
      </x:c>
      <x:c r="BB70" s="173" t="s">
        <x:v>805</x:v>
      </x:c>
      <x:c r="BC70" s="13" t="s">
        <x:v>806</x:v>
      </x:c>
      <x:c r="BD70" s="173" t="s">
        <x:v>807</x:v>
      </x:c>
      <x:c r="BE70" s="13" t="s">
        <x:v>808</x:v>
      </x:c>
      <x:c r="BF70" s="173" t="s">
        <x:v>809</x:v>
      </x:c>
      <x:c r="BG70" s="13" t="s">
        <x:v>810</x:v>
      </x:c>
      <x:c r="BH70" s="173" t="s">
        <x:v>811</x:v>
      </x:c>
      <x:c r="BI70" s="13" t="s">
        <x:v>812</x:v>
      </x:c>
      <x:c r="BJ70" s="173" t="s">
        <x:v>813</x:v>
      </x:c>
      <x:c r="BK70" s="15" t="s">
        <x:v>814</x:v>
      </x:c>
      <x:c r="BL70" s="15" t="s">
        <x:v>815</x:v>
      </x:c>
      <x:c r="BM70" s="15" t="s">
        <x:v>816</x:v>
      </x:c>
      <x:c r="BN70" s="15" t="s">
        <x:v>817</x:v>
      </x:c>
      <x:c r="BO70" s="15" t="s">
        <x:v>818</x:v>
      </x:c>
      <x:c r="BP70" s="15" t="s">
        <x:v>819</x:v>
      </x:c>
      <x:c r="BQ70" s="15" t="s">
        <x:v>820</x:v>
      </x:c>
      <x:c r="BR70" s="15" t="s">
        <x:v>821</x:v>
      </x:c>
      <x:c r="BS70" s="15" t="s">
        <x:v>822</x:v>
      </x:c>
      <x:c r="BT70" s="15" t="s">
        <x:v>823</x:v>
      </x:c>
      <x:c r="BU70" s="15" t="s">
        <x:v>824</x:v>
      </x:c>
      <x:c r="BV70" s="16" t="s">
        <x:v>825</x:v>
      </x:c>
    </x:row>
    <x:row r="71" spans="1:74" ht="12.95" customHeight="1" x14ac:dyDescent="0.2">
      <x:c r="A71" s="2" t="s">
        <x:v>355</x:v>
      </x:c>
      <x:c r="B71" s="32">
        <x:v>1</x:v>
      </x:c>
      <x:c r="C71" s="13">
        <x:v>62.839687867896203</x:v>
      </x:c>
      <x:c r="D71" s="173">
        <x:v>1.33399932619732</x:v>
      </x:c>
      <x:c r="E71" s="13">
        <x:v>69.343616213203603</x:v>
      </x:c>
      <x:c r="F71" s="173">
        <x:v>3.0433091857513102</x:v>
      </x:c>
      <x:c r="G71" s="13">
        <x:v>61.227975296728502</x:v>
      </x:c>
      <x:c r="H71" s="173">
        <x:v>1.4053581777885999</x:v>
      </x:c>
      <x:c r="I71" s="13">
        <x:v>-8.1156409164750904</x:v>
      </x:c>
      <x:c r="J71" s="173">
        <x:v>3.2399377083920098</x:v>
      </x:c>
      <x:c r="K71" s="13">
        <x:v>47.094534866251898</x:v>
      </x:c>
      <x:c r="L71" s="173">
        <x:v>1.4426740486518901</x:v>
      </x:c>
      <x:c r="M71" s="13">
        <x:v>53.844540098735003</x:v>
      </x:c>
      <x:c r="N71" s="173">
        <x:v>2.5829088290529301</x:v>
      </x:c>
      <x:c r="O71" s="13">
        <x:v>45.230362509737702</x:v>
      </x:c>
      <x:c r="P71" s="173">
        <x:v>1.71228109498117</x:v>
      </x:c>
      <x:c r="Q71" s="13">
        <x:v>-8.6141775889972791</x:v>
      </x:c>
      <x:c r="R71" s="173">
        <x:v>3.10066423913374</x:v>
      </x:c>
      <x:c r="S71" s="13">
        <x:v>62.090107742066202</x:v>
      </x:c>
      <x:c r="T71" s="173">
        <x:v>1.6482508184128899</x:v>
      </x:c>
      <x:c r="U71" s="13">
        <x:v>59.101553135405197</x:v>
      </x:c>
      <x:c r="V71" s="173">
        <x:v>2.93984883073357</x:v>
      </x:c>
      <x:c r="W71" s="13">
        <x:v>62.5295652763566</x:v>
      </x:c>
      <x:c r="X71" s="173">
        <x:v>1.78894178524119</x:v>
      </x:c>
      <x:c r="Y71" s="13">
        <x:v>3.4280121409514002</x:v>
      </x:c>
      <x:c r="Z71" s="173">
        <x:v>2.9674254013415799</x:v>
      </x:c>
      <x:c r="AA71" s="13">
        <x:v>54.418948026459702</x:v>
      </x:c>
      <x:c r="AB71" s="173">
        <x:v>1.3097284864258201</x:v>
      </x:c>
      <x:c r="AC71" s="13">
        <x:v>52.348052366957099</x:v>
      </x:c>
      <x:c r="AD71" s="173">
        <x:v>2.84353152402868</x:v>
      </x:c>
      <x:c r="AE71" s="13">
        <x:v>54.5573054781362</x:v>
      </x:c>
      <x:c r="AF71" s="173">
        <x:v>1.4225100430973201</x:v>
      </x:c>
      <x:c r="AG71" s="13">
        <x:v>2.2092531111790898</x:v>
      </x:c>
      <x:c r="AH71" s="173">
        <x:v>3.0795557374088598</x:v>
      </x:c>
      <x:c r="AI71" s="13">
        <x:v>59.661071630901297</x:v>
      </x:c>
      <x:c r="AJ71" s="173">
        <x:v>1.37076053073769</x:v>
      </x:c>
      <x:c r="AK71" s="13">
        <x:v>56.943788474216397</x:v>
      </x:c>
      <x:c r="AL71" s="173">
        <x:v>2.8353510544478802</x:v>
      </x:c>
      <x:c r="AM71" s="13">
        <x:v>59.982252331996797</x:v>
      </x:c>
      <x:c r="AN71" s="173">
        <x:v>1.5706388653424901</x:v>
      </x:c>
      <x:c r="AO71" s="13">
        <x:v>3.0384638577804002</x:v>
      </x:c>
      <x:c r="AP71" s="173">
        <x:v>3.2106126776152699</x:v>
      </x:c>
      <x:c r="AQ71" s="13">
        <x:v>68.929517505142002</x:v>
      </x:c>
      <x:c r="AR71" s="173">
        <x:v>1.33503401160187</x:v>
      </x:c>
      <x:c r="AS71" s="13">
        <x:v>73.184447803604499</x:v>
      </x:c>
      <x:c r="AT71" s="173">
        <x:v>2.4398410625786799</x:v>
      </x:c>
      <x:c r="AU71" s="13">
        <x:v>67.984275691258404</x:v>
      </x:c>
      <x:c r="AV71" s="173">
        <x:v>1.43876484060893</x:v>
      </x:c>
      <x:c r="AW71" s="13">
        <x:v>-5.2001721123460998</x:v>
      </x:c>
      <x:c r="AX71" s="173">
        <x:v>2.6261013155115802</x:v>
      </x:c>
      <x:c r="AY71" s="13">
        <x:v>-9.9968671606186597</x:v>
      </x:c>
      <x:c r="AZ71" s="173">
        <x:v>1.72985499796665</x:v>
      </x:c>
      <x:c r="BA71" s="13">
        <x:v>-7.1443298352174596</x:v>
      </x:c>
      <x:c r="BB71" s="173">
        <x:v>1.8460481239097899</x:v>
      </x:c>
      <x:c r="BC71" s="13">
        <x:v>-6.9352739084306201</x:v>
      </x:c>
      <x:c r="BD71" s="173">
        <x:v>2.0178827564794002</x:v>
      </x:c>
      <x:c r="BE71" s="13">
        <x:v>-6.9034036840935302</x:v>
      </x:c>
      <x:c r="BF71" s="173">
        <x:v>1.8077472212344401</x:v>
      </x:c>
      <x:c r="BG71" s="13">
        <x:v>-9.6982446236767998</x:v>
      </x:c>
      <x:c r="BH71" s="173">
        <x:v>1.8023193539475399</x:v>
      </x:c>
      <x:c r="BI71" s="13">
        <x:v>-5.88533291348429</x:v>
      </x:c>
      <x:c r="BJ71" s="173">
        <x:v>1.7734828225247401</x:v>
      </x:c>
      <x:c r="BK71" s="15"/>
      <x:c r="BL71" s="15"/>
      <x:c r="BM71" s="15"/>
      <x:c r="BN71" s="15"/>
      <x:c r="BO71" s="15"/>
      <x:c r="BP71" s="15"/>
      <x:c r="BQ71" s="15"/>
      <x:c r="BR71" s="15"/>
      <x:c r="BS71" s="15"/>
      <x:c r="BT71" s="15"/>
      <x:c r="BU71" s="15"/>
      <x:c r="BV71" s="16"/>
    </x:row>
    <x:row r="72" spans="1:74" ht="12.95" customHeight="1" x14ac:dyDescent="0.2">
      <x:c r="A72" s="2" t="s">
        <x:v>359</x:v>
      </x:c>
      <x:c r="B72" s="32">
        <x:v>1</x:v>
      </x:c>
      <x:c r="C72" s="13">
        <x:v>79.620420187707495</x:v>
      </x:c>
      <x:c r="D72" s="173">
        <x:v>0.79752658250931396</x:v>
      </x:c>
      <x:c r="E72" s="13">
        <x:v>81.989829034154994</x:v>
      </x:c>
      <x:c r="F72" s="173">
        <x:v>1.9522429063473401</x:v>
      </x:c>
      <x:c r="G72" s="13">
        <x:v>79.280454358705299</x:v>
      </x:c>
      <x:c r="H72" s="173">
        <x:v>0.80988529697485001</x:v>
      </x:c>
      <x:c r="I72" s="13">
        <x:v>-2.7093746754497499</x:v>
      </x:c>
      <x:c r="J72" s="173">
        <x:v>1.98701761028018</x:v>
      </x:c>
      <x:c r="K72" s="13">
        <x:v>56.127015385011603</x:v>
      </x:c>
      <x:c r="L72" s="173">
        <x:v>1.0395945970193601</x:v>
      </x:c>
      <x:c r="M72" s="13">
        <x:v>60.253801004896602</x:v>
      </x:c>
      <x:c r="N72" s="173">
        <x:v>2.54642889894098</x:v>
      </x:c>
      <x:c r="O72" s="13">
        <x:v>55.456548103198699</x:v>
      </x:c>
      <x:c r="P72" s="173">
        <x:v>1.0905867567031899</x:v>
      </x:c>
      <x:c r="Q72" s="13">
        <x:v>-4.7972529016978998</x:v>
      </x:c>
      <x:c r="R72" s="173">
        <x:v>2.71482730076292</x:v>
      </x:c>
      <x:c r="S72" s="13">
        <x:v>65.962034284649206</x:v>
      </x:c>
      <x:c r="T72" s="173">
        <x:v>0.90031016088409299</x:v>
      </x:c>
      <x:c r="U72" s="13">
        <x:v>62.629466979803503</x:v>
      </x:c>
      <x:c r="V72" s="173">
        <x:v>2.2723675125795202</x:v>
      </x:c>
      <x:c r="W72" s="13">
        <x:v>66.619940317514605</x:v>
      </x:c>
      <x:c r="X72" s="173">
        <x:v>0.94675607616081203</x:v>
      </x:c>
      <x:c r="Y72" s="13">
        <x:v>3.9904733377111699</x:v>
      </x:c>
      <x:c r="Z72" s="173">
        <x:v>2.3826046738204498</x:v>
      </x:c>
      <x:c r="AA72" s="13">
        <x:v>65.644778740303195</x:v>
      </x:c>
      <x:c r="AB72" s="173">
        <x:v>0.85997420553029702</x:v>
      </x:c>
      <x:c r="AC72" s="13">
        <x:v>67.361053759604303</x:v>
      </x:c>
      <x:c r="AD72" s="173">
        <x:v>2.2696567899967901</x:v>
      </x:c>
      <x:c r="AE72" s="13">
        <x:v>65.680741433027606</x:v>
      </x:c>
      <x:c r="AF72" s="173">
        <x:v>0.94951087800879097</x:v>
      </x:c>
      <x:c r="AG72" s="13">
        <x:v>-1.6803123265767099</x:v>
      </x:c>
      <x:c r="AH72" s="173">
        <x:v>2.4297979617002898</x:v>
      </x:c>
      <x:c r="AI72" s="13">
        <x:v>59.707089621666498</x:v>
      </x:c>
      <x:c r="AJ72" s="173">
        <x:v>0.92446400213346103</x:v>
      </x:c>
      <x:c r="AK72" s="13">
        <x:v>61.788331533270103</x:v>
      </x:c>
      <x:c r="AL72" s="173">
        <x:v>1.97211090002266</x:v>
      </x:c>
      <x:c r="AM72" s="13">
        <x:v>59.662057987118096</x:v>
      </x:c>
      <x:c r="AN72" s="173">
        <x:v>1.1152204695294501</x:v>
      </x:c>
      <x:c r="AO72" s="13">
        <x:v>-2.1262735461519799</x:v>
      </x:c>
      <x:c r="AP72" s="173">
        <x:v>2.4074722213967901</x:v>
      </x:c>
      <x:c r="AQ72" s="13">
        <x:v>76.077281515439694</x:v>
      </x:c>
      <x:c r="AR72" s="173">
        <x:v>0.871645320533318</x:v>
      </x:c>
      <x:c r="AS72" s="13">
        <x:v>79.394983727798603</x:v>
      </x:c>
      <x:c r="AT72" s="173">
        <x:v>1.63006916724622</x:v>
      </x:c>
      <x:c r="AU72" s="13">
        <x:v>75.500703017481996</x:v>
      </x:c>
      <x:c r="AV72" s="173">
        <x:v>1.0026785583394</x:v>
      </x:c>
      <x:c r="AW72" s="13">
        <x:v>-3.89428071031656</x:v>
      </x:c>
      <x:c r="AX72" s="173">
        <x:v>1.80755569152027</x:v>
      </x:c>
      <x:c r="AY72" s="13">
        <x:v>-2.42469967486866</x:v>
      </x:c>
      <x:c r="AZ72" s="173">
        <x:v>1.1153865730161601</x:v>
      </x:c>
      <x:c r="BA72" s="13">
        <x:v>-3.1840782111278898</x:v>
      </x:c>
      <x:c r="BB72" s="173">
        <x:v>1.34680136152904</x:v>
      </x:c>
      <x:c r="BC72" s="13">
        <x:v>-7.2162788881520301</x:v>
      </x:c>
      <x:c r="BD72" s="173">
        <x:v>1.2201100303135399</x:v>
      </x:c>
      <x:c r="BE72" s="13">
        <x:v>-4.5896896744363396</x:v>
      </x:c>
      <x:c r="BF72" s="173">
        <x:v>1.20543204566948</x:v>
      </x:c>
      <x:c r="BG72" s="13">
        <x:v>-8.1148633224623605</x:v>
      </x:c>
      <x:c r="BH72" s="173">
        <x:v>1.30188362564885</x:v>
      </x:c>
      <x:c r="BI72" s="13">
        <x:v>-2.59742942091881</x:v>
      </x:c>
      <x:c r="BJ72" s="173">
        <x:v>1.2003470556735101</x:v>
      </x:c>
      <x:c r="BK72" s="15"/>
      <x:c r="BL72" s="15"/>
      <x:c r="BM72" s="15"/>
      <x:c r="BN72" s="15"/>
      <x:c r="BO72" s="15"/>
      <x:c r="BP72" s="15"/>
      <x:c r="BQ72" s="15"/>
      <x:c r="BR72" s="15"/>
      <x:c r="BS72" s="15"/>
      <x:c r="BT72" s="15"/>
      <x:c r="BU72" s="15"/>
      <x:c r="BV72" s="16"/>
    </x:row>
    <x:row r="73" spans="1:74" ht="12.95" customHeight="1" x14ac:dyDescent="0.2">
      <x:c r="A73" s="17" t="s">
        <x:v>361</x:v>
      </x:c>
      <x:c r="B73" s="32">
        <x:v>1</x:v>
      </x:c>
      <x:c r="C73" s="13">
        <x:v>68.324777644609398</x:v>
      </x:c>
      <x:c r="D73" s="173">
        <x:v>1.30970859670166</x:v>
      </x:c>
      <x:c r="E73" s="13">
        <x:v>68.623742566876103</x:v>
      </x:c>
      <x:c r="F73" s="173">
        <x:v>3.7575036385688998</x:v>
      </x:c>
      <x:c r="G73" s="13">
        <x:v>68.297713569698303</x:v>
      </x:c>
      <x:c r="H73" s="173">
        <x:v>1.3565591645409401</x:v>
      </x:c>
      <x:c r="I73" s="13">
        <x:v>-0.32602899717778699</x:v>
      </x:c>
      <x:c r="J73" s="173">
        <x:v>3.8524442053743</x:v>
      </x:c>
      <x:c r="K73" s="13">
        <x:v>49.1013258367771</x:v>
      </x:c>
      <x:c r="L73" s="173">
        <x:v>1.3829409264110699</x:v>
      </x:c>
      <x:c r="M73" s="13">
        <x:v>59.799652384134099</x:v>
      </x:c>
      <x:c r="N73" s="173">
        <x:v>3.5724660828654198</x:v>
      </x:c>
      <x:c r="O73" s="13">
        <x:v>47.388017238662698</x:v>
      </x:c>
      <x:c r="P73" s="173">
        <x:v>1.54212354121252</x:v>
      </x:c>
      <x:c r="Q73" s="13">
        <x:v>-12.411635145471299</x:v>
      </x:c>
      <x:c r="R73" s="173">
        <x:v>3.86953736554422</x:v>
      </x:c>
      <x:c r="S73" s="13">
        <x:v>50.030476492997401</x:v>
      </x:c>
      <x:c r="T73" s="173">
        <x:v>1.38845731266516</x:v>
      </x:c>
      <x:c r="U73" s="13">
        <x:v>46.333172203243002</x:v>
      </x:c>
      <x:c r="V73" s="173">
        <x:v>3.65383681970695</x:v>
      </x:c>
      <x:c r="W73" s="13">
        <x:v>50.804502693258001</x:v>
      </x:c>
      <x:c r="X73" s="173">
        <x:v>1.3908918428463799</x:v>
      </x:c>
      <x:c r="Y73" s="13">
        <x:v>4.47133049001497</x:v>
      </x:c>
      <x:c r="Z73" s="173">
        <x:v>3.7142749124049601</x:v>
      </x:c>
      <x:c r="AA73" s="13">
        <x:v>51.236459684821902</x:v>
      </x:c>
      <x:c r="AB73" s="173">
        <x:v>1.3759039834777</x:v>
      </x:c>
      <x:c r="AC73" s="13">
        <x:v>51.261021503223503</x:v>
      </x:c>
      <x:c r="AD73" s="173">
        <x:v>3.8236763684963799</x:v>
      </x:c>
      <x:c r="AE73" s="13">
        <x:v>51.558447711211002</x:v>
      </x:c>
      <x:c r="AF73" s="173">
        <x:v>1.4387455279191499</x:v>
      </x:c>
      <x:c r="AG73" s="13">
        <x:v>0.297426207987527</x:v>
      </x:c>
      <x:c r="AH73" s="173">
        <x:v>4.0030237054784097</x:v>
      </x:c>
      <x:c r="AI73" s="13">
        <x:v>31.105218823094301</x:v>
      </x:c>
      <x:c r="AJ73" s="173">
        <x:v>1.20932322174787</x:v>
      </x:c>
      <x:c r="AK73" s="13">
        <x:v>31.577744355000299</x:v>
      </x:c>
      <x:c r="AL73" s="173">
        <x:v>2.95390011752208</x:v>
      </x:c>
      <x:c r="AM73" s="13">
        <x:v>31.4407577729054</x:v>
      </x:c>
      <x:c r="AN73" s="173">
        <x:v>1.3174483420238601</x:v>
      </x:c>
      <x:c r="AO73" s="13">
        <x:v>-0.136986582094906</x:v>
      </x:c>
      <x:c r="AP73" s="173">
        <x:v>3.05540176443193</x:v>
      </x:c>
      <x:c r="AQ73" s="13">
        <x:v>64.0959857974496</x:v>
      </x:c>
      <x:c r="AR73" s="173">
        <x:v>1.33056744201444</x:v>
      </x:c>
      <x:c r="AS73" s="13">
        <x:v>68.522340930621695</x:v>
      </x:c>
      <x:c r="AT73" s="173">
        <x:v>3.1303019584120402</x:v>
      </x:c>
      <x:c r="AU73" s="13">
        <x:v>63.329862326118899</x:v>
      </x:c>
      <x:c r="AV73" s="173">
        <x:v>1.45799991713388</x:v>
      </x:c>
      <x:c r="AW73" s="13">
        <x:v>-5.19247860450281</x:v>
      </x:c>
      <x:c r="AX73" s="173">
        <x:v>3.2619718674932199</x:v>
      </x:c>
      <x:c r="AY73" s="13">
        <x:v>-6.0775406744351104</x:v>
      </x:c>
      <x:c r="AZ73" s="173">
        <x:v>1.7438091533548401</x:v>
      </x:c>
      <x:c r="BA73" s="13">
        <x:v>1.13718232974961</x:v>
      </x:c>
      <x:c r="BB73" s="173">
        <x:v>1.89749475345106</x:v>
      </x:c>
      <x:c r="BC73" s="13">
        <x:v>-16.096730153021799</x:v>
      </x:c>
      <x:c r="BD73" s="173">
        <x:v>1.77663437729131</x:v>
      </x:c>
      <x:c r="BE73" s="13">
        <x:v>-9.4685709307602401</x:v>
      </x:c>
      <x:c r="BF73" s="173">
        <x:v>1.8298394327288601</x:v>
      </x:c>
      <x:c r="BG73" s="13">
        <x:v>-13.7979037607621</x:v>
      </x:c>
      <x:c r="BH73" s="173">
        <x:v>1.76062196091052</x:v>
      </x:c>
      <x:c r="BI73" s="13">
        <x:v>-4.7097215786080504</x:v>
      </x:c>
      <x:c r="BJ73" s="173">
        <x:v>1.81021146506043</x:v>
      </x:c>
      <x:c r="BK73" s="15"/>
      <x:c r="BL73" s="15"/>
      <x:c r="BM73" s="15"/>
      <x:c r="BN73" s="15"/>
      <x:c r="BO73" s="15"/>
      <x:c r="BP73" s="15"/>
      <x:c r="BQ73" s="15"/>
      <x:c r="BR73" s="15"/>
      <x:c r="BS73" s="15"/>
      <x:c r="BT73" s="15"/>
      <x:c r="BU73" s="15"/>
      <x:c r="BV73" s="16"/>
    </x:row>
    <x:row r="74" spans="1:74" ht="12.95" customHeight="1" x14ac:dyDescent="0.2">
      <x:c r="A74" s="2" t="s">
        <x:v>362</x:v>
      </x:c>
      <x:c r="B74" s="32">
        <x:v>1</x:v>
      </x:c>
      <x:c r="C74" s="13">
        <x:v>88.168896365017304</x:v>
      </x:c>
      <x:c r="D74" s="173">
        <x:v>1.00046313620592</x:v>
      </x:c>
      <x:c r="E74" s="13">
        <x:v>93.037849488874798</x:v>
      </x:c>
      <x:c r="F74" s="173">
        <x:v>2.0671892499301898</x:v>
      </x:c>
      <x:c r="G74" s="13">
        <x:v>87.233413593105894</x:v>
      </x:c>
      <x:c r="H74" s="173">
        <x:v>1.0534328648848901</x:v>
      </x:c>
      <x:c r="I74" s="13">
        <x:v>-5.8044358957689299</x:v>
      </x:c>
      <x:c r="J74" s="173">
        <x:v>2.1707851142310699</x:v>
      </x:c>
      <x:c r="K74" s="13">
        <x:v>82.304543295394396</x:v>
      </x:c>
      <x:c r="L74" s="173">
        <x:v>1.4309475106971401</x:v>
      </x:c>
      <x:c r="M74" s="13">
        <x:v>80.100096894715193</x:v>
      </x:c>
      <x:c r="N74" s="173">
        <x:v>3.1919843678905599</x:v>
      </x:c>
      <x:c r="O74" s="13">
        <x:v>82.556909008999</x:v>
      </x:c>
      <x:c r="P74" s="173">
        <x:v>1.5209143113561701</x:v>
      </x:c>
      <x:c r="Q74" s="13">
        <x:v>2.4568121142838799</x:v>
      </x:c>
      <x:c r="R74" s="173">
        <x:v>3.31573081858143</x:v>
      </x:c>
      <x:c r="S74" s="13">
        <x:v>80.533312006163101</x:v>
      </x:c>
      <x:c r="T74" s="173">
        <x:v>1.2560854367559</x:v>
      </x:c>
      <x:c r="U74" s="13">
        <x:v>81.903751982473594</x:v>
      </x:c>
      <x:c r="V74" s="173">
        <x:v>3.1880459353551802</x:v>
      </x:c>
      <x:c r="W74" s="13">
        <x:v>79.7545109000434</x:v>
      </x:c>
      <x:c r="X74" s="173">
        <x:v>1.3387736426110299</x:v>
      </x:c>
      <x:c r="Y74" s="13">
        <x:v>-2.1492410824301502</x:v>
      </x:c>
      <x:c r="Z74" s="173">
        <x:v>3.3322290152335698</x:v>
      </x:c>
      <x:c r="AA74" s="13">
        <x:v>83.182622250761696</x:v>
      </x:c>
      <x:c r="AB74" s="173">
        <x:v>1.31002001864998</x:v>
      </x:c>
      <x:c r="AC74" s="13">
        <x:v>86.994558592730897</x:v>
      </x:c>
      <x:c r="AD74" s="173">
        <x:v>2.36128131169249</x:v>
      </x:c>
      <x:c r="AE74" s="13">
        <x:v>82.5013958440951</x:v>
      </x:c>
      <x:c r="AF74" s="173">
        <x:v>1.46914681071338</x:v>
      </x:c>
      <x:c r="AG74" s="13">
        <x:v>-4.4931627486357302</x:v>
      </x:c>
      <x:c r="AH74" s="173">
        <x:v>2.6704871318402801</x:v>
      </x:c>
      <x:c r="AI74" s="13">
        <x:v>72.129852319520097</x:v>
      </x:c>
      <x:c r="AJ74" s="173">
        <x:v>1.4842282013246799</x:v>
      </x:c>
      <x:c r="AK74" s="13">
        <x:v>71.2959442569299</x:v>
      </x:c>
      <x:c r="AL74" s="173">
        <x:v>3.9955737626097099</x:v>
      </x:c>
      <x:c r="AM74" s="13">
        <x:v>71.894112309413003</x:v>
      </x:c>
      <x:c r="AN74" s="173">
        <x:v>1.5346791448214401</x:v>
      </x:c>
      <x:c r="AO74" s="13">
        <x:v>0.598168052483118</x:v>
      </x:c>
      <x:c r="AP74" s="173">
        <x:v>4.1541035565112203</x:v>
      </x:c>
      <x:c r="AQ74" s="13">
        <x:v>87.793878879964296</x:v>
      </x:c>
      <x:c r="AR74" s="173">
        <x:v>1.1537215784670001</x:v>
      </x:c>
      <x:c r="AS74" s="13">
        <x:v>89.982344246592007</x:v>
      </x:c>
      <x:c r="AT74" s="173">
        <x:v>2.0130785307392101</x:v>
      </x:c>
      <x:c r="AU74" s="13">
        <x:v>87.619760943930103</x:v>
      </x:c>
      <x:c r="AV74" s="173">
        <x:v>1.1697451780080801</x:v>
      </x:c>
      <x:c r="AW74" s="13">
        <x:v>-2.3625833026618501</x:v>
      </x:c>
      <x:c r="AX74" s="173">
        <x:v>1.9330565405661699</x:v>
      </x:c>
      <x:c r="AY74" s="13">
        <x:v>-2.8900905163799302</x:v>
      </x:c>
      <x:c r="AZ74" s="173">
        <x:v>1.27719368030606</x:v>
      </x:c>
      <x:c r="BA74" s="13">
        <x:v>6.5194551899070596</x:v>
      </x:c>
      <x:c r="BB74" s="173">
        <x:v>1.86104157935273</x:v>
      </x:c>
      <x:c r="BC74" s="13">
        <x:v>3.4756365028130198</x:v>
      </x:c>
      <x:c r="BD74" s="173">
        <x:v>1.7144209877757399</x:v>
      </x:c>
      <x:c r="BE74" s="13">
        <x:v>0.85646738971193803</x:v>
      </x:c>
      <x:c r="BF74" s="173">
        <x:v>1.6843138629888501</x:v>
      </x:c>
      <x:c r="BG74" s="13">
        <x:v>-0.71057695360165996</x:v>
      </x:c>
      <x:c r="BH74" s="173">
        <x:v>1.92718792176346</x:v>
      </x:c>
      <x:c r="BI74" s="13">
        <x:v>-0.95936642621744295</x:v>
      </x:c>
      <x:c r="BJ74" s="173">
        <x:v>1.42051606021615</x:v>
      </x:c>
      <x:c r="BK74" s="15"/>
      <x:c r="BL74" s="15"/>
      <x:c r="BM74" s="15"/>
      <x:c r="BN74" s="15"/>
      <x:c r="BO74" s="15"/>
      <x:c r="BP74" s="15"/>
      <x:c r="BQ74" s="15"/>
      <x:c r="BR74" s="15"/>
      <x:c r="BS74" s="15"/>
      <x:c r="BT74" s="15"/>
      <x:c r="BU74" s="15"/>
      <x:c r="BV74" s="16"/>
    </x:row>
    <x:row r="75" spans="1:74" ht="12.95" customHeight="1" x14ac:dyDescent="0.2">
      <x:c r="A75" s="2" t="s">
        <x:v>373</x:v>
      </x:c>
      <x:c r="B75" s="32">
        <x:v>1</x:v>
      </x:c>
      <x:c r="C75" s="13">
        <x:v>60.363360449497598</x:v>
      </x:c>
      <x:c r="D75" s="173">
        <x:v>1.5893562151737599</x:v>
      </x:c>
      <x:c r="E75" s="13">
        <x:v>69.562579910262002</x:v>
      </x:c>
      <x:c r="F75" s="173">
        <x:v>3.7765412063071202</x:v>
      </x:c>
      <x:c r="G75" s="13">
        <x:v>59.4395494946342</x:v>
      </x:c>
      <x:c r="H75" s="173">
        <x:v>1.6578189457293699</x:v>
      </x:c>
      <x:c r="I75" s="13">
        <x:v>-10.1230304156279</x:v>
      </x:c>
      <x:c r="J75" s="173">
        <x:v>3.89654124232709</x:v>
      </x:c>
      <x:c r="K75" s="13">
        <x:v>29.736855579522601</x:v>
      </x:c>
      <x:c r="L75" s="173">
        <x:v>1.4300827697612499</x:v>
      </x:c>
      <x:c r="M75" s="13">
        <x:v>33.041049708127098</x:v>
      </x:c>
      <x:c r="N75" s="173">
        <x:v>4.7056872594695198</x:v>
      </x:c>
      <x:c r="O75" s="13">
        <x:v>28.879962336195</x:v>
      </x:c>
      <x:c r="P75" s="173">
        <x:v>1.49107403452774</x:v>
      </x:c>
      <x:c r="Q75" s="13">
        <x:v>-4.1610873719321297</x:v>
      </x:c>
      <x:c r="R75" s="173">
        <x:v>4.9602327546843998</x:v>
      </x:c>
      <x:c r="S75" s="13">
        <x:v>41.059447899029799</x:v>
      </x:c>
      <x:c r="T75" s="173">
        <x:v>1.5354870444832001</x:v>
      </x:c>
      <x:c r="U75" s="13">
        <x:v>21.8302989417876</x:v>
      </x:c>
      <x:c r="V75" s="173">
        <x:v>3.4751809421508502</x:v>
      </x:c>
      <x:c r="W75" s="13">
        <x:v>43.683789873691197</x:v>
      </x:c>
      <x:c r="X75" s="173">
        <x:v>1.6222246887760201</x:v>
      </x:c>
      <x:c r="Y75" s="13">
        <x:v>21.8534909319036</x:v>
      </x:c>
      <x:c r="Z75" s="173">
        <x:v>3.7572347492571199</x:v>
      </x:c>
      <x:c r="AA75" s="13">
        <x:v>36.148819352056698</x:v>
      </x:c>
      <x:c r="AB75" s="173">
        <x:v>1.5614194417179901</x:v>
      </x:c>
      <x:c r="AC75" s="13">
        <x:v>29.2477632947773</x:v>
      </x:c>
      <x:c r="AD75" s="173">
        <x:v>4.3198094895801997</x:v>
      </x:c>
      <x:c r="AE75" s="13">
        <x:v>37.078460926356897</x:v>
      </x:c>
      <x:c r="AF75" s="173">
        <x:v>1.66085938688769</x:v>
      </x:c>
      <x:c r="AG75" s="13">
        <x:v>7.8306976315795804</x:v>
      </x:c>
      <x:c r="AH75" s="173">
        <x:v>4.5874831334966402</x:v>
      </x:c>
      <x:c r="AI75" s="13">
        <x:v>42.339285276311003</x:v>
      </x:c>
      <x:c r="AJ75" s="173">
        <x:v>1.7811521445294001</x:v>
      </x:c>
      <x:c r="AK75" s="13">
        <x:v>31.339294788137099</x:v>
      </x:c>
      <x:c r="AL75" s="173">
        <x:v>3.9828698402178202</x:v>
      </x:c>
      <x:c r="AM75" s="13">
        <x:v>43.679568971174298</x:v>
      </x:c>
      <x:c r="AN75" s="173">
        <x:v>1.8796684192753299</x:v>
      </x:c>
      <x:c r="AO75" s="13">
        <x:v>12.3402741830372</x:v>
      </x:c>
      <x:c r="AP75" s="173">
        <x:v>4.1753296815388596</x:v>
      </x:c>
      <x:c r="AQ75" s="13">
        <x:v>40.2459728460029</x:v>
      </x:c>
      <x:c r="AR75" s="173">
        <x:v>1.4388058455911199</x:v>
      </x:c>
      <x:c r="AS75" s="13">
        <x:v>35.746712511964098</x:v>
      </x:c>
      <x:c r="AT75" s="173">
        <x:v>4.9515252906875098</x:v>
      </x:c>
      <x:c r="AU75" s="13">
        <x:v>40.590670924039401</x:v>
      </x:c>
      <x:c r="AV75" s="173">
        <x:v>1.5191934936457201</x:v>
      </x:c>
      <x:c r="AW75" s="13">
        <x:v>4.8439584120753398</x:v>
      </x:c>
      <x:c r="AX75" s="173">
        <x:v>5.2434413370133299</x:v>
      </x:c>
      <x:c r="AY75" s="13">
        <x:v>-20.226977474612699</x:v>
      </x:c>
      <x:c r="AZ75" s="173">
        <x:v>1.88853172709998</x:v>
      </x:c>
      <x:c r="BA75" s="13">
        <x:v>-5.6815108981371303</x:v>
      </x:c>
      <x:c r="BB75" s="173">
        <x:v>1.96381977269994</x:v>
      </x:c>
      <x:c r="BC75" s="13">
        <x:v>4.3218766297474902</x:v>
      </x:c>
      <x:c r="BD75" s="173">
        <x:v>2.05154096887629</x:v>
      </x:c>
      <x:c r="BE75" s="13">
        <x:v>1.42562766514691</x:v>
      </x:c>
      <x:c r="BF75" s="173">
        <x:v>1.9794437892222601</x:v>
      </x:c>
      <x:c r="BG75" s="13">
        <x:v>-2.7943712210243801</x:v>
      </x:c>
      <x:c r="BH75" s="173">
        <x:v>2.2547183116559002</x:v>
      </x:c>
      <x:c r="BI75" s="13">
        <x:v>-10.4540411062597</x:v>
      </x:c>
      <x:c r="BJ75" s="173">
        <x:v>1.9908122531819299</x:v>
      </x:c>
      <x:c r="BK75" s="15"/>
      <x:c r="BL75" s="15"/>
      <x:c r="BM75" s="15"/>
      <x:c r="BN75" s="15"/>
      <x:c r="BO75" s="15"/>
      <x:c r="BP75" s="15"/>
      <x:c r="BQ75" s="15"/>
      <x:c r="BR75" s="15"/>
      <x:c r="BS75" s="15"/>
      <x:c r="BT75" s="15"/>
      <x:c r="BU75" s="15"/>
      <x:c r="BV75" s="16"/>
    </x:row>
    <x:row r="76" spans="1:74" ht="12.95" customHeight="1" x14ac:dyDescent="0.2">
      <x:c r="A76" s="2" t="s">
        <x:v>378</x:v>
      </x:c>
      <x:c r="B76" s="32">
        <x:v>1</x:v>
      </x:c>
      <x:c r="C76" s="13">
        <x:v>83.699729133024505</x:v>
      </x:c>
      <x:c r="D76" s="173">
        <x:v>0.88200057924295305</x:v>
      </x:c>
      <x:c r="E76" s="13">
        <x:v>87.840526717857301</x:v>
      </x:c>
      <x:c r="F76" s="173">
        <x:v>1.7513734953054401</x:v>
      </x:c>
      <x:c r="G76" s="13">
        <x:v>82.885781392140103</x:v>
      </x:c>
      <x:c r="H76" s="173">
        <x:v>1.0533454920588201</x:v>
      </x:c>
      <x:c r="I76" s="13">
        <x:v>-4.9547453257171403</x:v>
      </x:c>
      <x:c r="J76" s="173">
        <x:v>2.08636051108402</x:v>
      </x:c>
      <x:c r="K76" s="13">
        <x:v>62.020880195663501</x:v>
      </x:c>
      <x:c r="L76" s="173">
        <x:v>1.1516229279308301</x:v>
      </x:c>
      <x:c r="M76" s="13">
        <x:v>72.570336364645499</x:v>
      </x:c>
      <x:c r="N76" s="173">
        <x:v>2.3978020696200399</x:v>
      </x:c>
      <x:c r="O76" s="13">
        <x:v>59.811845231552503</x:v>
      </x:c>
      <x:c r="P76" s="173">
        <x:v>1.2295412848930001</x:v>
      </x:c>
      <x:c r="Q76" s="13">
        <x:v>-12.7584911330929</x:v>
      </x:c>
      <x:c r="R76" s="173">
        <x:v>2.5007369972851898</x:v>
      </x:c>
      <x:c r="S76" s="13">
        <x:v>43.178226764445398</x:v>
      </x:c>
      <x:c r="T76" s="173">
        <x:v>1.2864145442380499</x:v>
      </x:c>
      <x:c r="U76" s="13">
        <x:v>48.885511930471203</x:v>
      </x:c>
      <x:c r="V76" s="173">
        <x:v>2.7477058755464401</x:v>
      </x:c>
      <x:c r="W76" s="13">
        <x:v>41.501608951977303</x:v>
      </x:c>
      <x:c r="X76" s="173">
        <x:v>1.40922163379037</x:v>
      </x:c>
      <x:c r="Y76" s="13">
        <x:v>-7.3839029784939898</x:v>
      </x:c>
      <x:c r="Z76" s="173">
        <x:v>3.0603765281122501</x:v>
      </x:c>
      <x:c r="AA76" s="13">
        <x:v>54.8997562942888</x:v>
      </x:c>
      <x:c r="AB76" s="173">
        <x:v>1.2993291163429701</x:v>
      </x:c>
      <x:c r="AC76" s="13">
        <x:v>64.146760638608299</x:v>
      </x:c>
      <x:c r="AD76" s="173">
        <x:v>2.7493791902818998</x:v>
      </x:c>
      <x:c r="AE76" s="13">
        <x:v>52.456935694565097</x:v>
      </x:c>
      <x:c r="AF76" s="173">
        <x:v>1.3876605185928399</x:v>
      </x:c>
      <x:c r="AG76" s="13">
        <x:v>-11.689824944043201</x:v>
      </x:c>
      <x:c r="AH76" s="173">
        <x:v>2.9221336296308098</x:v>
      </x:c>
      <x:c r="AI76" s="13">
        <x:v>44.925590643093599</x:v>
      </x:c>
      <x:c r="AJ76" s="173">
        <x:v>1.1915678626244499</x:v>
      </x:c>
      <x:c r="AK76" s="13">
        <x:v>52.464307488924298</x:v>
      </x:c>
      <x:c r="AL76" s="173">
        <x:v>2.7163511644488798</x:v>
      </x:c>
      <x:c r="AM76" s="13">
        <x:v>42.844461601486401</x:v>
      </x:c>
      <x:c r="AN76" s="173">
        <x:v>1.23769020115304</x:v>
      </x:c>
      <x:c r="AO76" s="13">
        <x:v>-9.6198458874378705</x:v>
      </x:c>
      <x:c r="AP76" s="173">
        <x:v>2.9210338791758899</x:v>
      </x:c>
      <x:c r="AQ76" s="13">
        <x:v>61.425573178640299</x:v>
      </x:c>
      <x:c r="AR76" s="173">
        <x:v>1.09441543214687</x:v>
      </x:c>
      <x:c r="AS76" s="13">
        <x:v>66.131432635912205</x:v>
      </x:c>
      <x:c r="AT76" s="173">
        <x:v>2.5080490469956702</x:v>
      </x:c>
      <x:c r="AU76" s="13">
        <x:v>60.287281736561098</x:v>
      </x:c>
      <x:c r="AV76" s="173">
        <x:v>1.23031468323757</x:v>
      </x:c>
      <x:c r="AW76" s="13">
        <x:v>-5.84415089935111</x:v>
      </x:c>
      <x:c r="AX76" s="173">
        <x:v>2.6857177722337799</x:v>
      </x:c>
      <x:c r="AY76" s="13">
        <x:v>-6.1241369474820102</x:v>
      </x:c>
      <x:c r="AZ76" s="173">
        <x:v>1.1273137721050801</x:v>
      </x:c>
      <x:c r="BA76" s="13">
        <x:v>11.0973250423524</x:v>
      </x:c>
      <x:c r="BB76" s="173">
        <x:v>1.64535130215436</x:v>
      </x:c>
      <x:c r="BC76" s="13">
        <x:v>8.0634674296104496</x:v>
      </x:c>
      <x:c r="BD76" s="173">
        <x:v>1.7762852304880801</x:v>
      </x:c>
      <x:c r="BE76" s="13">
        <x:v>8.5775326391369795</x:v>
      </x:c>
      <x:c r="BF76" s="173">
        <x:v>1.7362860774093201</x:v>
      </x:c>
      <x:c r="BG76" s="13">
        <x:v>1.7579250037168901</x:v>
      </x:c>
      <x:c r="BH76" s="173">
        <x:v>1.6925505567853001</x:v>
      </x:c>
      <x:c r="BI76" s="13">
        <x:v>4.9218942236399403</x:v>
      </x:c>
      <x:c r="BJ76" s="173">
        <x:v>1.7567054491884</x:v>
      </x:c>
      <x:c r="BK76" s="15"/>
      <x:c r="BL76" s="15"/>
      <x:c r="BM76" s="15"/>
      <x:c r="BN76" s="15"/>
      <x:c r="BO76" s="15"/>
      <x:c r="BP76" s="15"/>
      <x:c r="BQ76" s="15"/>
      <x:c r="BR76" s="15"/>
      <x:c r="BS76" s="15"/>
      <x:c r="BT76" s="15"/>
      <x:c r="BU76" s="15"/>
      <x:c r="BV76" s="16"/>
    </x:row>
    <x:row r="77" spans="1:74" ht="12.95" customHeight="1" x14ac:dyDescent="0.2">
      <x:c r="A77" s="2" t="s">
        <x:v>380</x:v>
      </x:c>
      <x:c r="B77" s="32">
        <x:v>1</x:v>
      </x:c>
      <x:c r="C77" s="13">
        <x:v>85.328061421953805</x:v>
      </x:c>
      <x:c r="D77" s="173">
        <x:v>0.88509040762541402</x:v>
      </x:c>
      <x:c r="E77" s="13">
        <x:v>78.210670918118595</x:v>
      </x:c>
      <x:c r="F77" s="173">
        <x:v>3.5940400598824001</x:v>
      </x:c>
      <x:c r="G77" s="13">
        <x:v>86.637576818877207</x:v>
      </x:c>
      <x:c r="H77" s="173">
        <x:v>0.97735640512338395</x:v>
      </x:c>
      <x:c r="I77" s="13">
        <x:v>8.4269059007585803</x:v>
      </x:c>
      <x:c r="J77" s="173">
        <x:v>3.8131950307642999</x:v>
      </x:c>
      <x:c r="K77" s="13">
        <x:v>66.436515426685801</x:v>
      </x:c>
      <x:c r="L77" s="173">
        <x:v>1.4171312147838899</x:v>
      </x:c>
      <x:c r="M77" s="13">
        <x:v>60.996102765828802</x:v>
      </x:c>
      <x:c r="N77" s="173">
        <x:v>4.0416586619071104</x:v>
      </x:c>
      <x:c r="O77" s="13">
        <x:v>67.373053288813907</x:v>
      </x:c>
      <x:c r="P77" s="173">
        <x:v>1.49923179830265</x:v>
      </x:c>
      <x:c r="Q77" s="13">
        <x:v>6.3769505229851404</x:v>
      </x:c>
      <x:c r="R77" s="173">
        <x:v>4.1064033829809103</x:v>
      </x:c>
      <x:c r="S77" s="13">
        <x:v>79.050236571076596</x:v>
      </x:c>
      <x:c r="T77" s="173">
        <x:v>1.0302948036191799</x:v>
      </x:c>
      <x:c r="U77" s="13">
        <x:v>80.340830721255998</x:v>
      </x:c>
      <x:c r="V77" s="173">
        <x:v>2.5012029302746601</x:v>
      </x:c>
      <x:c r="W77" s="13">
        <x:v>78.616020253785294</x:v>
      </x:c>
      <x:c r="X77" s="173">
        <x:v>1.09489813695244</x:v>
      </x:c>
      <x:c r="Y77" s="13">
        <x:v>-1.7248104674706899</x:v>
      </x:c>
      <x:c r="Z77" s="173">
        <x:v>2.6977486439832199</x:v>
      </x:c>
      <x:c r="AA77" s="13">
        <x:v>60.998926486050003</x:v>
      </x:c>
      <x:c r="AB77" s="173">
        <x:v>1.24296418183651</x:v>
      </x:c>
      <x:c r="AC77" s="13">
        <x:v>48.840468982051902</x:v>
      </x:c>
      <x:c r="AD77" s="173">
        <x:v>4.2290398087432202</x:v>
      </x:c>
      <x:c r="AE77" s="13">
        <x:v>62.769434727526303</x:v>
      </x:c>
      <x:c r="AF77" s="173">
        <x:v>1.39602939645376</x:v>
      </x:c>
      <x:c r="AG77" s="13">
        <x:v>13.9289657454744</x:v>
      </x:c>
      <x:c r="AH77" s="173">
        <x:v>4.5993000116557203</x:v>
      </x:c>
      <x:c r="AI77" s="13">
        <x:v>75.499135005487204</x:v>
      </x:c>
      <x:c r="AJ77" s="173">
        <x:v>1.05972207841177</x:v>
      </x:c>
      <x:c r="AK77" s="13">
        <x:v>75.034406221667197</x:v>
      </x:c>
      <x:c r="AL77" s="173">
        <x:v>2.9910728982249601</x:v>
      </x:c>
      <x:c r="AM77" s="13">
        <x:v>75.423815635729795</x:v>
      </x:c>
      <x:c r="AN77" s="173">
        <x:v>1.1502920954679099</x:v>
      </x:c>
      <x:c r="AO77" s="13">
        <x:v>0.38940941406261198</x:v>
      </x:c>
      <x:c r="AP77" s="173">
        <x:v>3.1524650484692902</x:v>
      </x:c>
      <x:c r="AQ77" s="13">
        <x:v>73.331001983534804</x:v>
      </x:c>
      <x:c r="AR77" s="173">
        <x:v>1.11140264546961</x:v>
      </x:c>
      <x:c r="AS77" s="13">
        <x:v>61.441619513673899</x:v>
      </x:c>
      <x:c r="AT77" s="173">
        <x:v>4.1301010949497101</x:v>
      </x:c>
      <x:c r="AU77" s="13">
        <x:v>75.292100933948106</x:v>
      </x:c>
      <x:c r="AV77" s="173">
        <x:v>1.24450072769052</x:v>
      </x:c>
      <x:c r="AW77" s="13">
        <x:v>13.8504814202742</x:v>
      </x:c>
      <x:c r="AX77" s="173">
        <x:v>4.5098638590119302</x:v>
      </x:c>
      <x:c r="AY77" s="13">
        <x:v>-8.7413603808101108</x:v>
      </x:c>
      <x:c r="AZ77" s="173">
        <x:v>1.0359021794918</x:v>
      </x:c>
      <x:c r="BA77" s="13">
        <x:v>-0.84120637720314995</x:v>
      </x:c>
      <x:c r="BB77" s="173">
        <x:v>1.8660325590211899</x:v>
      </x:c>
      <x:c r="BC77" s="13">
        <x:v>19.630067891713001</x:v>
      </x:c>
      <x:c r="BD77" s="173">
        <x:v>1.6536568960503299</x:v>
      </x:c>
      <x:c r="BE77" s="13">
        <x:v>0.90711446073620305</x:v>
      </x:c>
      <x:c r="BF77" s="173">
        <x:v>1.7561754884251299</x:v>
      </x:c>
      <x:c r="BG77" s="13">
        <x:v>13.039049479598701</x:v>
      </x:c>
      <x:c r="BH77" s="173">
        <x:v>1.6460078108665499</x:v>
      </x:c>
      <x:c r="BI77" s="13">
        <x:v>-4.3929259528158298</x:v>
      </x:c>
      <x:c r="BJ77" s="173">
        <x:v>1.5063149563070899</x:v>
      </x:c>
      <x:c r="BK77" s="15"/>
      <x:c r="BL77" s="15"/>
      <x:c r="BM77" s="15"/>
      <x:c r="BN77" s="15"/>
      <x:c r="BO77" s="15"/>
      <x:c r="BP77" s="15"/>
      <x:c r="BQ77" s="15"/>
      <x:c r="BR77" s="15"/>
      <x:c r="BS77" s="15"/>
      <x:c r="BT77" s="15"/>
      <x:c r="BU77" s="15"/>
      <x:c r="BV77" s="16"/>
    </x:row>
    <x:row r="78" spans="1:74" ht="12.95" customHeight="1" x14ac:dyDescent="0.2">
      <x:c r="A78" s="2" t="s">
        <x:v>386</x:v>
      </x:c>
      <x:c r="B78" s="32">
        <x:v>1</x:v>
      </x:c>
      <x:c r="C78" s="13">
        <x:v>80.664446123944302</x:v>
      </x:c>
      <x:c r="D78" s="173">
        <x:v>1.2957804381265501</x:v>
      </x:c>
      <x:c r="E78" s="13">
        <x:v>74.671817130981395</x:v>
      </x:c>
      <x:c r="F78" s="173">
        <x:v>3.0712862234019198</x:v>
      </x:c>
      <x:c r="G78" s="13">
        <x:v>81.877569053471305</x:v>
      </x:c>
      <x:c r="H78" s="173">
        <x:v>1.2447093271251299</x:v>
      </x:c>
      <x:c r="I78" s="13">
        <x:v>7.2057519224898403</x:v>
      </x:c>
      <x:c r="J78" s="173">
        <x:v>2.96994917883295</x:v>
      </x:c>
      <x:c r="K78" s="13">
        <x:v>78.891982513393401</x:v>
      </x:c>
      <x:c r="L78" s="173">
        <x:v>1.34271219185193</x:v>
      </x:c>
      <x:c r="M78" s="13">
        <x:v>81.189040413809806</x:v>
      </x:c>
      <x:c r="N78" s="173">
        <x:v>2.65362502049862</x:v>
      </x:c>
      <x:c r="O78" s="13">
        <x:v>78.203803648088098</x:v>
      </x:c>
      <x:c r="P78" s="173">
        <x:v>1.3549993363545001</x:v>
      </x:c>
      <x:c r="Q78" s="13">
        <x:v>-2.98523676572171</x:v>
      </x:c>
      <x:c r="R78" s="173">
        <x:v>2.6198867660469198</x:v>
      </x:c>
      <x:c r="S78" s="13">
        <x:v>60.623861076164097</x:v>
      </x:c>
      <x:c r="T78" s="173">
        <x:v>1.4640779660492</x:v>
      </x:c>
      <x:c r="U78" s="13">
        <x:v>52.199814827267197</x:v>
      </x:c>
      <x:c r="V78" s="173">
        <x:v>2.80173292328793</x:v>
      </x:c>
      <x:c r="W78" s="13">
        <x:v>62.659056774002401</x:v>
      </x:c>
      <x:c r="X78" s="173">
        <x:v>1.62007911926766</x:v>
      </x:c>
      <x:c r="Y78" s="13">
        <x:v>10.459241946735199</x:v>
      </x:c>
      <x:c r="Z78" s="173">
        <x:v>3.0231691451578899</x:v>
      </x:c>
      <x:c r="AA78" s="13">
        <x:v>54.854926504102899</x:v>
      </x:c>
      <x:c r="AB78" s="173">
        <x:v>1.51741681260842</x:v>
      </x:c>
      <x:c r="AC78" s="13">
        <x:v>47.207817098951203</x:v>
      </x:c>
      <x:c r="AD78" s="173">
        <x:v>3.02283314788653</x:v>
      </x:c>
      <x:c r="AE78" s="13">
        <x:v>56.506146993939801</x:v>
      </x:c>
      <x:c r="AF78" s="173">
        <x:v>1.6586162194084</x:v>
      </x:c>
      <x:c r="AG78" s="13">
        <x:v>9.29832989498858</x:v>
      </x:c>
      <x:c r="AH78" s="173">
        <x:v>3.1402583334012699</x:v>
      </x:c>
      <x:c r="AI78" s="13">
        <x:v>64.560513696185396</x:v>
      </x:c>
      <x:c r="AJ78" s="173">
        <x:v>1.57857601500603</x:v>
      </x:c>
      <x:c r="AK78" s="13">
        <x:v>52.739668250308199</x:v>
      </x:c>
      <x:c r="AL78" s="173">
        <x:v>2.8195536482133301</x:v>
      </x:c>
      <x:c r="AM78" s="13">
        <x:v>67.237080993036997</x:v>
      </x:c>
      <x:c r="AN78" s="173">
        <x:v>1.7104609233366701</x:v>
      </x:c>
      <x:c r="AO78" s="13">
        <x:v>14.4974127427288</x:v>
      </x:c>
      <x:c r="AP78" s="173">
        <x:v>3.05277477523207</x:v>
      </x:c>
      <x:c r="AQ78" s="13">
        <x:v>58.085573610886001</x:v>
      </x:c>
      <x:c r="AR78" s="173">
        <x:v>1.7011887946592199</x:v>
      </x:c>
      <x:c r="AS78" s="13">
        <x:v>53.284887695317103</x:v>
      </x:c>
      <x:c r="AT78" s="173">
        <x:v>3.0792937808722298</x:v>
      </x:c>
      <x:c r="AU78" s="13">
        <x:v>58.942831482156997</x:v>
      </x:c>
      <x:c r="AV78" s="173">
        <x:v>2.0703050685811899</x:v>
      </x:c>
      <x:c r="AW78" s="13">
        <x:v>5.6579437868398799</x:v>
      </x:c>
      <x:c r="AX78" s="173">
        <x:v>3.6095426806677402</x:v>
      </x:c>
      <x:c r="AY78" s="13">
        <x:v>-7.9892862820767201</x:v>
      </x:c>
      <x:c r="AZ78" s="173">
        <x:v>1.41849734685828</x:v>
      </x:c>
      <x:c r="BA78" s="13">
        <x:v>-2.28091767800476</x:v>
      </x:c>
      <x:c r="BB78" s="173">
        <x:v>1.5293800637047701</x:v>
      </x:c>
      <x:c r="BC78" s="13">
        <x:v>-1.9829474713492301</x:v>
      </x:c>
      <x:c r="BD78" s="173">
        <x:v>1.73599745116177</x:v>
      </x:c>
      <x:c r="BE78" s="13">
        <x:v>-3.4623628817163499</x:v>
      </x:c>
      <x:c r="BF78" s="173">
        <x:v>1.8962955790815099</x:v>
      </x:c>
      <x:c r="BG78" s="13">
        <x:v>-4.1839103724489499</x:v>
      </x:c>
      <x:c r="BH78" s="173">
        <x:v>1.8253794676670501</x:v>
      </x:c>
      <x:c r="BI78" s="13">
        <x:v>-7.96016045216302</x:v>
      </x:c>
      <x:c r="BJ78" s="173">
        <x:v>1.89462779542878</x:v>
      </x:c>
      <x:c r="BK78" s="15"/>
      <x:c r="BL78" s="15"/>
      <x:c r="BM78" s="15"/>
      <x:c r="BN78" s="15"/>
      <x:c r="BO78" s="15"/>
      <x:c r="BP78" s="15"/>
      <x:c r="BQ78" s="15"/>
      <x:c r="BR78" s="15"/>
      <x:c r="BS78" s="15"/>
      <x:c r="BT78" s="15"/>
      <x:c r="BU78" s="15"/>
      <x:c r="BV78" s="16"/>
    </x:row>
    <x:row r="79" spans="1:74" ht="12.95" customHeight="1" x14ac:dyDescent="0.2">
      <x:c r="A79" s="2" t="s">
        <x:v>391</x:v>
      </x:c>
      <x:c r="B79" s="32">
        <x:v>1</x:v>
      </x:c>
      <x:c r="C79" s="13">
        <x:v>95.477112571116805</x:v>
      </x:c>
      <x:c r="D79" s="173">
        <x:v>0.49309441501958101</x:v>
      </x:c>
      <x:c r="E79" s="13">
        <x:v>97.765389021236302</x:v>
      </x:c>
      <x:c r="F79" s="173">
        <x:v>2.4605904687184901</x:v>
      </x:c>
      <x:c r="G79" s="13">
        <x:v>95.655520769987305</x:v>
      </x:c>
      <x:c r="H79" s="173">
        <x:v>0.53419244555220702</x:v>
      </x:c>
      <x:c r="I79" s="13">
        <x:v>-2.1098682512489702</x:v>
      </x:c>
      <x:c r="J79" s="173">
        <x:v>2.54976185397163</x:v>
      </x:c>
      <x:c r="K79" s="13">
        <x:v>92.565579819632802</x:v>
      </x:c>
      <x:c r="L79" s="173">
        <x:v>0.75378500795480596</x:v>
      </x:c>
      <x:c r="M79" s="13">
        <x:v>95.784985666992398</x:v>
      </x:c>
      <x:c r="N79" s="173">
        <x:v>1.8140884481350401</x:v>
      </x:c>
      <x:c r="O79" s="13">
        <x:v>92.754761432872002</x:v>
      </x:c>
      <x:c r="P79" s="173">
        <x:v>0.82447409187556597</x:v>
      </x:c>
      <x:c r="Q79" s="13">
        <x:v>-3.03022423412034</x:v>
      </x:c>
      <x:c r="R79" s="173">
        <x:v>2.0460377156898901</x:v>
      </x:c>
      <x:c r="S79" s="13">
        <x:v>88.993507835336899</x:v>
      </x:c>
      <x:c r="T79" s="173">
        <x:v>0.800248448747095</x:v>
      </x:c>
      <x:c r="U79" s="13">
        <x:v>88.299304411353106</x:v>
      </x:c>
      <x:c r="V79" s="173">
        <x:v>4.6326603150099599</x:v>
      </x:c>
      <x:c r="W79" s="13">
        <x:v>89.318981513087294</x:v>
      </x:c>
      <x:c r="X79" s="173">
        <x:v>0.826599739671115</x:v>
      </x:c>
      <x:c r="Y79" s="13">
        <x:v>1.0196771017341699</x:v>
      </x:c>
      <x:c r="Z79" s="173">
        <x:v>4.6602969445695699</x:v>
      </x:c>
      <x:c r="AA79" s="13">
        <x:v>92.718729897281307</x:v>
      </x:c>
      <x:c r="AB79" s="173">
        <x:v>0.54197012621394003</x:v>
      </x:c>
      <x:c r="AC79" s="13">
        <x:v>96.660508598763002</x:v>
      </x:c>
      <x:c r="AD79" s="173">
        <x:v>1.56902870858897</x:v>
      </x:c>
      <x:c r="AE79" s="13">
        <x:v>92.906047295177402</x:v>
      </x:c>
      <x:c r="AF79" s="173">
        <x:v>0.58221335473109304</x:v>
      </x:c>
      <x:c r="AG79" s="13">
        <x:v>-3.7544613035855399</x:v>
      </x:c>
      <x:c r="AH79" s="173">
        <x:v>1.6734391227030201</x:v>
      </x:c>
      <x:c r="AI79" s="13">
        <x:v>92.846669379019502</x:v>
      </x:c>
      <x:c r="AJ79" s="173">
        <x:v>0.67984838666225</x:v>
      </x:c>
      <x:c r="AK79" s="13">
        <x:v>90.739759248042901</x:v>
      </x:c>
      <x:c r="AL79" s="173">
        <x:v>3.1114615146580702</x:v>
      </x:c>
      <x:c r="AM79" s="13">
        <x:v>93.341691141088603</x:v>
      </x:c>
      <x:c r="AN79" s="173">
        <x:v>0.68170876525325697</x:v>
      </x:c>
      <x:c r="AO79" s="13">
        <x:v>2.60193189304576</x:v>
      </x:c>
      <x:c r="AP79" s="173">
        <x:v>3.14712265758248</x:v>
      </x:c>
      <x:c r="AQ79" s="13">
        <x:v>92.404703421315403</x:v>
      </x:c>
      <x:c r="AR79" s="173">
        <x:v>0.61252544044030299</x:v>
      </x:c>
      <x:c r="AS79" s="13">
        <x:v>93.227074620064201</x:v>
      </x:c>
      <x:c r="AT79" s="173">
        <x:v>2.3809409404516102</x:v>
      </x:c>
      <x:c r="AU79" s="13">
        <x:v>92.906388384286402</x:v>
      </x:c>
      <x:c r="AV79" s="173">
        <x:v>0.63879232171562506</x:v>
      </x:c>
      <x:c r="AW79" s="13">
        <x:v>-0.32068623577779898</x:v>
      </x:c>
      <x:c r="AX79" s="173">
        <x:v>2.4333220235151098</x:v>
      </x:c>
      <x:c r="AY79" s="13">
        <x:v>3.8214230710437398E-2</x:v>
      </x:c>
      <x:c r="AZ79" s="173">
        <x:v>0.80775051116340302</x:v>
      </x:c>
      <x:c r="BA79" s="13">
        <x:v>1.4378395680940801</x:v>
      </x:c>
      <x:c r="BB79" s="173">
        <x:v>1.0438105578869701</x:v>
      </x:c>
      <x:c r="BC79" s="13">
        <x:v>0.77792935520585604</x:v>
      </x:c>
      <x:c r="BD79" s="173">
        <x:v>1.1621429400439101</x:v>
      </x:c>
      <x:c r="BE79" s="13">
        <x:v>1.9925557209078</x:v>
      </x:c>
      <x:c r="BF79" s="173">
        <x:v>0.85519884227530396</x:v>
      </x:c>
      <x:c r="BG79" s="13">
        <x:v>0.80864998749436301</x:v>
      </x:c>
      <x:c r="BH79" s="173">
        <x:v>0.96077991142051999</x:v>
      </x:c>
      <x:c r="BI79" s="13">
        <x:v>0.41427345225753198</x:v>
      </x:c>
      <x:c r="BJ79" s="173">
        <x:v>0.975655808592507</x:v>
      </x:c>
      <x:c r="BK79" s="15"/>
      <x:c r="BL79" s="15"/>
      <x:c r="BM79" s="15"/>
      <x:c r="BN79" s="15"/>
      <x:c r="BO79" s="15"/>
      <x:c r="BP79" s="15"/>
      <x:c r="BQ79" s="15"/>
      <x:c r="BR79" s="15"/>
      <x:c r="BS79" s="15"/>
      <x:c r="BT79" s="15"/>
      <x:c r="BU79" s="15"/>
      <x:c r="BV79" s="16"/>
    </x:row>
    <x:row r="80" spans="1:74" ht="12.95" customHeight="1" x14ac:dyDescent="0.2">
      <x:c r="A80" s="2" t="s">
        <x:v>396</x:v>
      </x:c>
      <x:c r="B80" s="32">
        <x:v>1</x:v>
      </x:c>
      <x:c r="C80" s="13">
        <x:v>85.489903478169794</x:v>
      </x:c>
      <x:c r="D80" s="173">
        <x:v>0.70928965447204295</x:v>
      </x:c>
      <x:c r="E80" s="13">
        <x:v>88.003345282898906</x:v>
      </x:c>
      <x:c r="F80" s="173">
        <x:v>2.3820684572486401</x:v>
      </x:c>
      <x:c r="G80" s="13">
        <x:v>85.3247533098464</x:v>
      </x:c>
      <x:c r="H80" s="173">
        <x:v>0.71716567803197195</x:v>
      </x:c>
      <x:c r="I80" s="13">
        <x:v>-2.6785919730525301</x:v>
      </x:c>
      <x:c r="J80" s="173">
        <x:v>2.4704620308764298</x:v>
      </x:c>
      <x:c r="K80" s="13">
        <x:v>37.944605163428903</x:v>
      </x:c>
      <x:c r="L80" s="173">
        <x:v>1.0726505560887101</x:v>
      </x:c>
      <x:c r="M80" s="13">
        <x:v>37.882379659114903</x:v>
      </x:c>
      <x:c r="N80" s="173">
        <x:v>3.5953899672122702</x:v>
      </x:c>
      <x:c r="O80" s="13">
        <x:v>37.803746281230602</x:v>
      </x:c>
      <x:c r="P80" s="173">
        <x:v>1.16518806289665</x:v>
      </x:c>
      <x:c r="Q80" s="13">
        <x:v>-7.8633377884301595E-2</x:v>
      </x:c>
      <x:c r="R80" s="173">
        <x:v>3.7097890198979502</x:v>
      </x:c>
      <x:c r="S80" s="13">
        <x:v>37.991204072138999</x:v>
      </x:c>
      <x:c r="T80" s="173">
        <x:v>1.0280725911203299</x:v>
      </x:c>
      <x:c r="U80" s="13">
        <x:v>34.841109526455</x:v>
      </x:c>
      <x:c r="V80" s="173">
        <x:v>2.9977071654813998</x:v>
      </x:c>
      <x:c r="W80" s="13">
        <x:v>38.395898335164901</x:v>
      </x:c>
      <x:c r="X80" s="173">
        <x:v>1.09065789434261</x:v>
      </x:c>
      <x:c r="Y80" s="13">
        <x:v>3.5547888087099202</x:v>
      </x:c>
      <x:c r="Z80" s="173">
        <x:v>3.0788023010034702</x:v>
      </x:c>
      <x:c r="AA80" s="13">
        <x:v>43.518924451115801</x:v>
      </x:c>
      <x:c r="AB80" s="173">
        <x:v>1.0365063620566499</x:v>
      </x:c>
      <x:c r="AC80" s="13">
        <x:v>40.535495540832699</x:v>
      </x:c>
      <x:c r="AD80" s="173">
        <x:v>3.5190125281113001</x:v>
      </x:c>
      <x:c r="AE80" s="13">
        <x:v>43.872303594110903</x:v>
      </x:c>
      <x:c r="AF80" s="173">
        <x:v>1.0403215518694</x:v>
      </x:c>
      <x:c r="AG80" s="13">
        <x:v>3.3368080532782001</x:v>
      </x:c>
      <x:c r="AH80" s="173">
        <x:v>3.4793537118383799</x:v>
      </x:c>
      <x:c r="AI80" s="13">
        <x:v>37.555299614162401</x:v>
      </x:c>
      <x:c r="AJ80" s="173">
        <x:v>1.0285620880944899</x:v>
      </x:c>
      <x:c r="AK80" s="13">
        <x:v>34.568767947350999</x:v>
      </x:c>
      <x:c r="AL80" s="173">
        <x:v>3.6082238536957201</x:v>
      </x:c>
      <x:c r="AM80" s="13">
        <x:v>38.213274376756701</x:v>
      </x:c>
      <x:c r="AN80" s="173">
        <x:v>1.06578526318773</x:v>
      </x:c>
      <x:c r="AO80" s="13">
        <x:v>3.6445064294056801</x:v>
      </x:c>
      <x:c r="AP80" s="173">
        <x:v>3.6226115988251202</x:v>
      </x:c>
      <x:c r="AQ80" s="13">
        <x:v>64.548362241787501</x:v>
      </x:c>
      <x:c r="AR80" s="173">
        <x:v>1.0636200515907099</x:v>
      </x:c>
      <x:c r="AS80" s="13">
        <x:v>63.212739900316997</x:v>
      </x:c>
      <x:c r="AT80" s="173">
        <x:v>3.1237972084407102</x:v>
      </x:c>
      <x:c r="AU80" s="13">
        <x:v>64.720410725975</x:v>
      </x:c>
      <x:c r="AV80" s="173">
        <x:v>1.03650411534794</x:v>
      </x:c>
      <x:c r="AW80" s="13">
        <x:v>1.507670825658</x:v>
      </x:c>
      <x:c r="AX80" s="173">
        <x:v>2.9709153760603999</x:v>
      </x:c>
      <x:c r="AY80" s="13">
        <x:v>-3.22889805027134</x:v>
      </x:c>
      <x:c r="AZ80" s="173">
        <x:v>1.0494759913946901</x:v>
      </x:c>
      <x:c r="BA80" s="13">
        <x:v>1.17210305150048</x:v>
      </x:c>
      <x:c r="BB80" s="173">
        <x:v>1.8979405423129601</x:v>
      </x:c>
      <x:c r="BC80" s="13">
        <x:v>9.5811776590800495</x:v>
      </x:c>
      <x:c r="BD80" s="173">
        <x:v>1.60744149715607</x:v>
      </x:c>
      <x:c r="BE80" s="13">
        <x:v>3.3265470893255197E-2</x:v>
      </x:c>
      <x:c r="BF80" s="173">
        <x:v>1.7488816766064199</x:v>
      </x:c>
      <x:c r="BG80" s="13">
        <x:v>3.0981701809197499</x:v>
      </x:c>
      <x:c r="BH80" s="173">
        <x:v>1.6854005752207</x:v>
      </x:c>
      <x:c r="BI80" s="13">
        <x:v>-4.7715536402308798</x:v>
      </x:c>
      <x:c r="BJ80" s="173">
        <x:v>1.75677917041809</x:v>
      </x:c>
      <x:c r="BK80" s="15"/>
      <x:c r="BL80" s="15"/>
      <x:c r="BM80" s="15"/>
      <x:c r="BN80" s="15"/>
      <x:c r="BO80" s="15"/>
      <x:c r="BP80" s="15"/>
      <x:c r="BQ80" s="15"/>
      <x:c r="BR80" s="15"/>
      <x:c r="BS80" s="15"/>
      <x:c r="BT80" s="15"/>
      <x:c r="BU80" s="15"/>
      <x:c r="BV80" s="16"/>
    </x:row>
    <x:row r="81" spans="1:74" ht="12.95" customHeight="1" x14ac:dyDescent="0.2">
      <x:c r="A81" s="2" t="s">
        <x:v>398</x:v>
      </x:c>
      <x:c r="B81" s="32">
        <x:v>1</x:v>
      </x:c>
      <x:c r="C81" s="13">
        <x:v>60.994741046420202</x:v>
      </x:c>
      <x:c r="D81" s="173">
        <x:v>1.13641743267946</x:v>
      </x:c>
      <x:c r="E81" s="13">
        <x:v>68.128358735989593</x:v>
      </x:c>
      <x:c r="F81" s="173">
        <x:v>4.2285648154180704</x:v>
      </x:c>
      <x:c r="G81" s="13">
        <x:v>60.755419627657197</x:v>
      </x:c>
      <x:c r="H81" s="173">
        <x:v>1.1778766823848601</x:v>
      </x:c>
      <x:c r="I81" s="13">
        <x:v>-7.3729391083323499</x:v>
      </x:c>
      <x:c r="J81" s="173">
        <x:v>4.2307145345751698</x:v>
      </x:c>
      <x:c r="K81" s="13">
        <x:v>45.330416036549998</x:v>
      </x:c>
      <x:c r="L81" s="173">
        <x:v>1.1562232512084301</x:v>
      </x:c>
      <x:c r="M81" s="13">
        <x:v>49.562804694404498</x:v>
      </x:c>
      <x:c r="N81" s="173">
        <x:v>4.4208464028193202</x:v>
      </x:c>
      <x:c r="O81" s="13">
        <x:v>45.094105938574302</x:v>
      </x:c>
      <x:c r="P81" s="173">
        <x:v>1.2089201507209</x:v>
      </x:c>
      <x:c r="Q81" s="13">
        <x:v>-4.46869875583024</x:v>
      </x:c>
      <x:c r="R81" s="173">
        <x:v>4.6802546071475097</x:v>
      </x:c>
      <x:c r="S81" s="13">
        <x:v>50.857587190756</x:v>
      </x:c>
      <x:c r="T81" s="173">
        <x:v>1.0512476229954</x:v>
      </x:c>
      <x:c r="U81" s="13">
        <x:v>56.917715878969503</x:v>
      </x:c>
      <x:c r="V81" s="173">
        <x:v>4.2127985586348</x:v>
      </x:c>
      <x:c r="W81" s="13">
        <x:v>50.7814208442785</x:v>
      </x:c>
      <x:c r="X81" s="173">
        <x:v>1.10430310136389</x:v>
      </x:c>
      <x:c r="Y81" s="13">
        <x:v>-6.1362950346910701</x:v>
      </x:c>
      <x:c r="Z81" s="173">
        <x:v>4.3113313231843202</x:v>
      </x:c>
      <x:c r="AA81" s="13">
        <x:v>42.150259838343899</x:v>
      </x:c>
      <x:c r="AB81" s="173">
        <x:v>0.98714478880551104</x:v>
      </x:c>
      <x:c r="AC81" s="13">
        <x:v>40.225974723719197</x:v>
      </x:c>
      <x:c r="AD81" s="173">
        <x:v>4.1906658865889597</x:v>
      </x:c>
      <x:c r="AE81" s="13">
        <x:v>42.1779676341136</x:v>
      </x:c>
      <x:c r="AF81" s="173">
        <x:v>1.0592859651235</x:v>
      </x:c>
      <x:c r="AG81" s="13">
        <x:v>1.95199291039442</x:v>
      </x:c>
      <x:c r="AH81" s="173">
        <x:v>4.3347682819907698</x:v>
      </x:c>
      <x:c r="AI81" s="13">
        <x:v>46.628426491333698</x:v>
      </x:c>
      <x:c r="AJ81" s="173">
        <x:v>0.98439151589310003</x:v>
      </x:c>
      <x:c r="AK81" s="13">
        <x:v>47.776041147472803</x:v>
      </x:c>
      <x:c r="AL81" s="173">
        <x:v>4.28854492883855</x:v>
      </x:c>
      <x:c r="AM81" s="13">
        <x:v>46.574810556194599</x:v>
      </x:c>
      <x:c r="AN81" s="173">
        <x:v>1.08347087946928</x:v>
      </x:c>
      <x:c r="AO81" s="13">
        <x:v>-1.2012305912781001</x:v>
      </x:c>
      <x:c r="AP81" s="173">
        <x:v>4.5111750794361498</x:v>
      </x:c>
      <x:c r="AQ81" s="13">
        <x:v>61.615376447126202</x:v>
      </x:c>
      <x:c r="AR81" s="173">
        <x:v>0.96708966691545495</x:v>
      </x:c>
      <x:c r="AS81" s="13">
        <x:v>63.787517021132601</x:v>
      </x:c>
      <x:c r="AT81" s="173">
        <x:v>3.9115678252788699</x:v>
      </x:c>
      <x:c r="AU81" s="13">
        <x:v>61.414139475110296</x:v>
      </x:c>
      <x:c r="AV81" s="173">
        <x:v>1.07271157224146</x:v>
      </x:c>
      <x:c r="AW81" s="13">
        <x:v>-2.3733775460222799</x:v>
      </x:c>
      <x:c r="AX81" s="173">
        <x:v>4.1869321305243297</x:v>
      </x:c>
      <x:c r="AY81" s="13">
        <x:v>-7.6458476028421902</x:v>
      </x:c>
      <x:c r="AZ81" s="173">
        <x:v>1.3459832974691901</x:v>
      </x:c>
      <x:c r="BA81" s="13">
        <x:v>6.2002075204796201</x:v>
      </x:c>
      <x:c r="BB81" s="173">
        <x:v>1.5140018144593399</x:v>
      </x:c>
      <x:c r="BC81" s="13">
        <x:v>11.280881465163301</x:v>
      </x:c>
      <x:c r="BD81" s="173">
        <x:v>1.3897637583757001</x:v>
      </x:c>
      <x:c r="BE81" s="13">
        <x:v>2.3793784920562602</x:v>
      </x:c>
      <x:c r="BF81" s="173">
        <x:v>1.29647082577406</x:v>
      </x:c>
      <x:c r="BG81" s="13">
        <x:v>5.6509566434881</x:v>
      </x:c>
      <x:c r="BH81" s="173">
        <x:v>1.2906303911635799</x:v>
      </x:c>
      <x:c r="BI81" s="13">
        <x:v>5.1494006970869997</x:v>
      </x:c>
      <x:c r="BJ81" s="173">
        <x:v>1.20864287266145</x:v>
      </x:c>
      <x:c r="BK81" s="15"/>
      <x:c r="BL81" s="15"/>
      <x:c r="BM81" s="15"/>
      <x:c r="BN81" s="15"/>
      <x:c r="BO81" s="15"/>
      <x:c r="BP81" s="15"/>
      <x:c r="BQ81" s="15"/>
      <x:c r="BR81" s="15"/>
      <x:c r="BS81" s="15"/>
      <x:c r="BT81" s="15"/>
      <x:c r="BU81" s="15"/>
      <x:c r="BV81" s="16"/>
    </x:row>
    <x:row r="82" spans="1:74" ht="12.95" customHeight="1" x14ac:dyDescent="0.2">
      <x:c r="A82" s="2" t="s">
        <x:v>400</x:v>
      </x:c>
      <x:c r="B82" s="32">
        <x:v>1</x:v>
      </x:c>
      <x:c r="C82" s="13">
        <x:v>87.089733270314397</x:v>
      </x:c>
      <x:c r="D82" s="173">
        <x:v>0.81607444410673502</x:v>
      </x:c>
      <x:c r="E82" s="13">
        <x:v>87.833396339313794</x:v>
      </x:c>
      <x:c r="F82" s="173">
        <x:v>3.2224772928069898</x:v>
      </x:c>
      <x:c r="G82" s="13">
        <x:v>87.1894999368551</x:v>
      </x:c>
      <x:c r="H82" s="173">
        <x:v>0.87985026922062104</x:v>
      </x:c>
      <x:c r="I82" s="13">
        <x:v>-0.64389640245872204</x:v>
      </x:c>
      <x:c r="J82" s="173">
        <x:v>3.37448318489459</x:v>
      </x:c>
      <x:c r="K82" s="13">
        <x:v>85.480071413923596</x:v>
      </x:c>
      <x:c r="L82" s="173">
        <x:v>0.78591701470468001</x:v>
      </x:c>
      <x:c r="M82" s="13">
        <x:v>80.634135240724802</x:v>
      </x:c>
      <x:c r="N82" s="173">
        <x:v>3.2179948087601802</x:v>
      </x:c>
      <x:c r="O82" s="13">
        <x:v>85.875342419952503</x:v>
      </x:c>
      <x:c r="P82" s="173">
        <x:v>0.84183957465401904</x:v>
      </x:c>
      <x:c r="Q82" s="13">
        <x:v>5.2412071792276604</x:v>
      </x:c>
      <x:c r="R82" s="173">
        <x:v>3.3415823998365801</x:v>
      </x:c>
      <x:c r="S82" s="13">
        <x:v>76.144835859252197</x:v>
      </x:c>
      <x:c r="T82" s="173">
        <x:v>1.1796204071804099</x:v>
      </x:c>
      <x:c r="U82" s="13">
        <x:v>73.1006692276964</x:v>
      </x:c>
      <x:c r="V82" s="173">
        <x:v>3.7950028793375101</x:v>
      </x:c>
      <x:c r="W82" s="13">
        <x:v>76.469822256648598</x:v>
      </x:c>
      <x:c r="X82" s="173">
        <x:v>1.2119809825010599</x:v>
      </x:c>
      <x:c r="Y82" s="13">
        <x:v>3.3691530289522702</x:v>
      </x:c>
      <x:c r="Z82" s="173">
        <x:v>3.8192668356313</x:v>
      </x:c>
      <x:c r="AA82" s="13">
        <x:v>66.920718415480593</x:v>
      </x:c>
      <x:c r="AB82" s="173">
        <x:v>1.37869167844006</x:v>
      </x:c>
      <x:c r="AC82" s="13">
        <x:v>60.9536459783533</x:v>
      </x:c>
      <x:c r="AD82" s="173">
        <x:v>3.7096864656414499</x:v>
      </x:c>
      <x:c r="AE82" s="13">
        <x:v>67.317879021045101</x:v>
      </x:c>
      <x:c r="AF82" s="173">
        <x:v>1.39192826193526</x:v>
      </x:c>
      <x:c r="AG82" s="13">
        <x:v>6.3642330426917901</x:v>
      </x:c>
      <x:c r="AH82" s="173">
        <x:v>3.6370005251827302</x:v>
      </x:c>
      <x:c r="AI82" s="13">
        <x:v>69.045822813084598</x:v>
      </x:c>
      <x:c r="AJ82" s="173">
        <x:v>1.10574738861613</x:v>
      </x:c>
      <x:c r="AK82" s="13">
        <x:v>70.257228019932498</x:v>
      </x:c>
      <x:c r="AL82" s="173">
        <x:v>3.86919782366158</x:v>
      </x:c>
      <x:c r="AM82" s="13">
        <x:v>69.009804251111902</x:v>
      </x:c>
      <x:c r="AN82" s="173">
        <x:v>1.12615877470106</x:v>
      </x:c>
      <x:c r="AO82" s="13">
        <x:v>-1.2474237688206</x:v>
      </x:c>
      <x:c r="AP82" s="173">
        <x:v>3.91517216696601</x:v>
      </x:c>
      <x:c r="AQ82" s="13">
        <x:v>75.058988992318007</x:v>
      </x:c>
      <x:c r="AR82" s="173">
        <x:v>1.1104388667499701</x:v>
      </x:c>
      <x:c r="AS82" s="13">
        <x:v>73.491312010638694</x:v>
      </x:c>
      <x:c r="AT82" s="173">
        <x:v>3.8855576897518098</x:v>
      </x:c>
      <x:c r="AU82" s="13">
        <x:v>75.252587504899196</x:v>
      </x:c>
      <x:c r="AV82" s="173">
        <x:v>1.1121114283089699</x:v>
      </x:c>
      <x:c r="AW82" s="13">
        <x:v>1.76127549426056</x:v>
      </x:c>
      <x:c r="AX82" s="173">
        <x:v>3.8856507617518599</x:v>
      </x:c>
      <x:c r="AY82" s="13">
        <x:v>0.49403489399772099</x:v>
      </x:c>
      <x:c r="AZ82" s="173">
        <x:v>1.06204341336126</x:v>
      </x:c>
      <x:c r="BA82" s="13">
        <x:v>-0.34769513196138702</x:v>
      </x:c>
      <x:c r="BB82" s="173">
        <x:v>1.03493486387888</x:v>
      </x:c>
      <x:c r="BC82" s="13">
        <x:v>2.6322835972894998</x:v>
      </x:c>
      <x:c r="BD82" s="173">
        <x:v>1.43716091748496</x:v>
      </x:c>
      <x:c r="BE82" s="13">
        <x:v>9.6062772653269193E-2</x:v>
      </x:c>
      <x:c r="BF82" s="173">
        <x:v>1.67741671298271</x:v>
      </x:c>
      <x:c r="BG82" s="13">
        <x:v>-5.7369097199256203E-2</x:v>
      </x:c>
      <x:c r="BH82" s="173">
        <x:v>1.4607790944938499</x:v>
      </x:c>
      <x:c r="BI82" s="13">
        <x:v>1.6180312977111</x:v>
      </x:c>
      <x:c r="BJ82" s="173">
        <x:v>1.5144660078055801</x:v>
      </x:c>
      <x:c r="BK82" s="15"/>
      <x:c r="BL82" s="15"/>
      <x:c r="BM82" s="15"/>
      <x:c r="BN82" s="15"/>
      <x:c r="BO82" s="15"/>
      <x:c r="BP82" s="15"/>
      <x:c r="BQ82" s="15"/>
      <x:c r="BR82" s="15"/>
      <x:c r="BS82" s="15"/>
      <x:c r="BT82" s="15"/>
      <x:c r="BU82" s="15"/>
      <x:c r="BV82" s="16"/>
    </x:row>
    <x:row r="83" spans="1:74" ht="12.95" customHeight="1" x14ac:dyDescent="0.2">
      <x:c r="A83" s="2" t="s">
        <x:v>401</x:v>
      </x:c>
      <x:c r="B83" s="32">
        <x:v>1</x:v>
      </x:c>
      <x:c r="C83" s="13">
        <x:v>94.598279342950306</x:v>
      </x:c>
      <x:c r="D83" s="173">
        <x:v>0.66340062000194</x:v>
      </x:c>
      <x:c r="E83" s="13">
        <x:v>90.230277560463705</x:v>
      </x:c>
      <x:c r="F83" s="173">
        <x:v>2.0007687138929899</x:v>
      </x:c>
      <x:c r="G83" s="13">
        <x:v>95.342084270468206</x:v>
      </x:c>
      <x:c r="H83" s="173">
        <x:v>0.72106934372500697</x:v>
      </x:c>
      <x:c r="I83" s="13">
        <x:v>5.1118067100045304</x:v>
      </x:c>
      <x:c r="J83" s="173">
        <x:v>2.1321016209525898</x:v>
      </x:c>
      <x:c r="K83" s="13">
        <x:v>91.757233041544495</x:v>
      </x:c>
      <x:c r="L83" s="173">
        <x:v>0.73245495035491404</x:v>
      </x:c>
      <x:c r="M83" s="13">
        <x:v>89.688303211931697</x:v>
      </x:c>
      <x:c r="N83" s="173">
        <x:v>1.9274692705690699</x:v>
      </x:c>
      <x:c r="O83" s="13">
        <x:v>92.048002539449797</x:v>
      </x:c>
      <x:c r="P83" s="173">
        <x:v>0.79598692800289805</x:v>
      </x:c>
      <x:c r="Q83" s="13">
        <x:v>2.35969932751807</x:v>
      </x:c>
      <x:c r="R83" s="173">
        <x:v>2.0633077856392399</x:v>
      </x:c>
      <x:c r="S83" s="13">
        <x:v>88.641853513007504</x:v>
      </x:c>
      <x:c r="T83" s="173">
        <x:v>0.87232236022154896</x:v>
      </x:c>
      <x:c r="U83" s="13">
        <x:v>83.390040230978101</x:v>
      </x:c>
      <x:c r="V83" s="173">
        <x:v>2.2112708533600798</x:v>
      </x:c>
      <x:c r="W83" s="13">
        <x:v>89.407263283759704</x:v>
      </x:c>
      <x:c r="X83" s="173">
        <x:v>0.80431884184066105</x:v>
      </x:c>
      <x:c r="Y83" s="13">
        <x:v>6.0172230527816497</x:v>
      </x:c>
      <x:c r="Z83" s="173">
        <x:v>2.0742531013748802</x:v>
      </x:c>
      <x:c r="AA83" s="13">
        <x:v>91.334908955908205</x:v>
      </x:c>
      <x:c r="AB83" s="173">
        <x:v>0.81176113395668703</x:v>
      </x:c>
      <x:c r="AC83" s="13">
        <x:v>88.618348406397203</x:v>
      </x:c>
      <x:c r="AD83" s="173">
        <x:v>1.7545935926761</x:v>
      </x:c>
      <x:c r="AE83" s="13">
        <x:v>91.708371786734503</x:v>
      </x:c>
      <x:c r="AF83" s="173">
        <x:v>0.84848671210050497</x:v>
      </x:c>
      <x:c r="AG83" s="13">
        <x:v>3.0900233803372599</x:v>
      </x:c>
      <x:c r="AH83" s="173">
        <x:v>1.78119621453807</x:v>
      </x:c>
      <x:c r="AI83" s="13">
        <x:v>91.751101677074402</x:v>
      </x:c>
      <x:c r="AJ83" s="173">
        <x:v>0.760011426061175</x:v>
      </x:c>
      <x:c r="AK83" s="13">
        <x:v>89.547785684404204</x:v>
      </x:c>
      <x:c r="AL83" s="173">
        <x:v>1.8513593184170301</x:v>
      </x:c>
      <x:c r="AM83" s="13">
        <x:v>92.0054975014246</x:v>
      </x:c>
      <x:c r="AN83" s="173">
        <x:v>0.83631016907676303</x:v>
      </x:c>
      <x:c r="AO83" s="13">
        <x:v>2.45771181702038</x:v>
      </x:c>
      <x:c r="AP83" s="173">
        <x:v>1.98440377151692</x:v>
      </x:c>
      <x:c r="AQ83" s="13">
        <x:v>95.258460294494299</x:v>
      </x:c>
      <x:c r="AR83" s="173">
        <x:v>0.64727800852471795</x:v>
      </x:c>
      <x:c r="AS83" s="13">
        <x:v>94.1754719540276</x:v>
      </x:c>
      <x:c r="AT83" s="173">
        <x:v>1.4861145775295901</x:v>
      </x:c>
      <x:c r="AU83" s="13">
        <x:v>95.421319712511504</x:v>
      </x:c>
      <x:c r="AV83" s="173">
        <x:v>0.70681120464585101</x:v>
      </x:c>
      <x:c r="AW83" s="13">
        <x:v>1.2458477584838901</x:v>
      </x:c>
      <x:c r="AX83" s="173">
        <x:v>1.5918648283810399</x:v>
      </x:c>
      <x:c r="AY83" s="13">
        <x:v>-9.2891262469208896E-2</x:v>
      </x:c>
      <x:c r="AZ83" s="173">
        <x:v>0.99572510906141598</x:v>
      </x:c>
      <x:c r="BA83" s="13">
        <x:v>-0.98319510615743899</x:v>
      </x:c>
      <x:c r="BB83" s="173">
        <x:v>1.02097675729013</x:v>
      </x:c>
      <x:c r="BC83" s="13">
        <x:v>-1.00095645438034</x:v>
      </x:c>
      <x:c r="BD83" s="173">
        <x:v>1.239212100484</x:v>
      </x:c>
      <x:c r="BE83" s="13">
        <x:v>-1.55754582675993</x:v>
      </x:c>
      <x:c r="BF83" s="173">
        <x:v>1.0200791709727399</x:v>
      </x:c>
      <x:c r="BG83" s="13">
        <x:v>-0.883783818534425</x:v>
      </x:c>
      <x:c r="BH83" s="173">
        <x:v>0.98395406520573403</x:v>
      </x:c>
      <x:c r="BI83" s="13">
        <x:v>-4.31607714859297E-2</x:v>
      </x:c>
      <x:c r="BJ83" s="173">
        <x:v>0.86577071507265702</x:v>
      </x:c>
      <x:c r="BK83" s="15"/>
      <x:c r="BL83" s="15"/>
      <x:c r="BM83" s="15"/>
      <x:c r="BN83" s="15"/>
      <x:c r="BO83" s="15"/>
      <x:c r="BP83" s="15"/>
      <x:c r="BQ83" s="15"/>
      <x:c r="BR83" s="15"/>
      <x:c r="BS83" s="15"/>
      <x:c r="BT83" s="15"/>
      <x:c r="BU83" s="15"/>
      <x:c r="BV83" s="16"/>
    </x:row>
    <x:row r="84" spans="1:74" ht="12.95" customHeight="1" x14ac:dyDescent="0.2">
      <x:c r="A84" s="33" t="s">
        <x:v>412</x:v>
      </x:c>
      <x:c r="B84" s="34">
        <x:v>1</x:v>
      </x:c>
      <x:c r="C84" s="46">
        <x:v>80.361197604834402</x:v>
      </x:c>
      <x:c r="D84" s="177">
        <x:v>0.29257828832775001</x:v>
      </x:c>
      <x:c r="E84" s="46">
        <x:v>82.218138029446294</x:v>
      </x:c>
      <x:c r="F84" s="177">
        <x:v>0.83758375003591701</x:v>
      </x:c>
      <x:c r="G84" s="46">
        <x:v>80.237466493539699</x:v>
      </x:c>
      <x:c r="H84" s="177">
        <x:v>0.307140180054086</x:v>
      </x:c>
      <x:c r="I84" s="46">
        <x:v>-1.9806715359065299</x:v>
      </x:c>
      <x:c r="J84" s="177">
        <x:v>0.86799233295983302</x:v>
      </x:c>
      <x:c r="K84" s="46">
        <x:v>64.640852728083601</x:v>
      </x:c>
      <x:c r="L84" s="177">
        <x:v>0.33954589967883397</x:v>
      </x:c>
      <x:c r="M84" s="46">
        <x:v>66.295631310327195</x:v>
      </x:c>
      <x:c r="N84" s="177">
        <x:v>0.92962962087326495</x:v>
      </x:c>
      <x:c r="O84" s="46">
        <x:v>64.257370228222001</x:v>
      </x:c>
      <x:c r="P84" s="177">
        <x:v>0.36414337109692102</x:v>
      </x:c>
      <x:c r="Q84" s="46">
        <x:v>-2.0382610821051701</x:v>
      </x:c>
      <x:c r="R84" s="177">
        <x:v>0.97837530725576305</x:v>
      </x:c>
      <x:c r="S84" s="46">
        <x:v>64.593851234507198</x:v>
      </x:c>
      <x:c r="T84" s="177">
        <x:v>0.34638567628024802</x:v>
      </x:c>
      <x:c r="U84" s="46">
        <x:v>61.953338982826402</x:v>
      </x:c>
      <x:c r="V84" s="177">
        <x:v>0.93240177825632398</x:v>
      </x:c>
      <x:c r="W84" s="46">
        <x:v>64.978156548359095</x:v>
      </x:c>
      <x:c r="X84" s="177">
        <x:v>0.36834903148078502</x:v>
      </x:c>
      <x:c r="Y84" s="46">
        <x:v>3.02481756553279</x:v>
      </x:c>
      <x:c r="Z84" s="177">
        <x:v>0.96523090114710297</x:v>
      </x:c>
      <x:c r="AA84" s="46">
        <x:v>62.232693267679402</x:v>
      </x:c>
      <x:c r="AB84" s="177">
        <x:v>0.34406855069181402</x:v>
      </x:c>
      <x:c r="AC84" s="46">
        <x:v>60.2617039984789</x:v>
      </x:c>
      <x:c r="AD84" s="177">
        <x:v>0.91781047574140195</x:v>
      </x:c>
      <x:c r="AE84" s="46">
        <x:v>62.461082535735699</x:v>
      </x:c>
      <x:c r="AF84" s="177">
        <x:v>0.36957353052693898</x:v>
      </x:c>
      <x:c r="AG84" s="46">
        <x:v>2.1993785372568402</x:v>
      </x:c>
      <x:c r="AH84" s="177">
        <x:v>0.96182220805223695</x:v>
      </x:c>
      <x:c r="AI84" s="46">
        <x:v>63.05415484732</x:v>
      </x:c>
      <x:c r="AJ84" s="177">
        <x:v>0.34794292953723199</x:v>
      </x:c>
      <x:c r="AK84" s="46">
        <x:v>61.207943588387998</x:v>
      </x:c>
      <x:c r="AL84" s="177">
        <x:v>0.94104542646851097</x:v>
      </x:c>
      <x:c r="AM84" s="46">
        <x:v>63.3223689713776</x:v>
      </x:c>
      <x:c r="AN84" s="177">
        <x:v>0.37381223555961601</x:v>
      </x:c>
      <x:c r="AO84" s="46">
        <x:v>2.11442538298961</x:v>
      </x:c>
      <x:c r="AP84" s="177">
        <x:v>0.990330497037337</x:v>
      </x:c>
      <x:c r="AQ84" s="46">
        <x:v>71.231224243054299</x:v>
      </x:c>
      <x:c r="AR84" s="177">
        <x:v>0.32664224146266801</x:v>
      </x:c>
      <x:c r="AS84" s="46">
        <x:v>70.588378636753504</x:v>
      </x:c>
      <x:c r="AT84" s="177">
        <x:v>0.90539885222743399</x:v>
      </x:c>
      <x:c r="AU84" s="46">
        <x:v>71.327705877679904</x:v>
      </x:c>
      <x:c r="AV84" s="177">
        <x:v>0.35813716534665102</x:v>
      </x:c>
      <x:c r="AW84" s="46">
        <x:v>0.73932724092634505</x:v>
      </x:c>
      <x:c r="AX84" s="177">
        <x:v>0.95700963315522503</x:v>
      </x:c>
      <x:c r="AY84" s="46">
        <x:v>-5.3254750391721304</x:v>
      </x:c>
      <x:c r="AZ84" s="177">
        <x:v>0.38492408846222098</x:v>
      </x:c>
      <x:c r="BA84" s="46">
        <x:v>0.14995674566287101</x:v>
      </x:c>
      <x:c r="BB84" s="177">
        <x:v>0.46003918046759401</x:v>
      </x:c>
      <x:c r="BC84" s="46">
        <x:v>1.7026705271026701</x:v>
      </x:c>
      <x:c r="BD84" s="177">
        <x:v>0.42821403230275001</x:v>
      </x:c>
      <x:c r="BE84" s="46">
        <x:v>-0.72871743683562895</x:v>
      </x:c>
      <x:c r="BF84" s="177">
        <x:v>0.44728760519864402</x:v>
      </x:c>
      <x:c r="BG84" s="46">
        <x:v>-1.3521306177357</x:v>
      </x:c>
      <x:c r="BH84" s="177">
        <x:v>0.434033665854615</x:v>
      </x:c>
      <x:c r="BI84" s="46">
        <x:v>-2.25431441029852</x:v>
      </x:c>
      <x:c r="BJ84" s="177">
        <x:v>0.42014043625034497</x:v>
      </x:c>
      <x:c r="BK84" s="15"/>
      <x:c r="BL84" s="15"/>
      <x:c r="BM84" s="15"/>
      <x:c r="BN84" s="15"/>
      <x:c r="BO84" s="15"/>
      <x:c r="BP84" s="15"/>
      <x:c r="BQ84" s="15"/>
      <x:c r="BR84" s="15"/>
      <x:c r="BS84" s="15"/>
      <x:c r="BT84" s="15"/>
      <x:c r="BU84" s="15"/>
      <x:c r="BV84" s="16"/>
    </x:row>
    <x:row r="85" spans="1:74" ht="12.95" customHeight="1" x14ac:dyDescent="0.2">
      <x:c r="A85" s="2" t="s">
        <x:v>106</x:v>
      </x:c>
      <x:c r="B85" s="32">
        <x:v>1</x:v>
      </x:c>
      <x:c r="C85" s="13">
        <x:v>87.285155527447301</x:v>
      </x:c>
      <x:c r="D85" s="173">
        <x:v>1.1322638238712699</x:v>
      </x:c>
      <x:c r="E85" s="13">
        <x:v>89.809661502745598</x:v>
      </x:c>
      <x:c r="F85" s="173">
        <x:v>2.0492433159850698</x:v>
      </x:c>
      <x:c r="G85" s="13">
        <x:v>86.921281083356504</x:v>
      </x:c>
      <x:c r="H85" s="173">
        <x:v>1.16870274454189</x:v>
      </x:c>
      <x:c r="I85" s="13">
        <x:v>-2.8883804193890699</x:v>
      </x:c>
      <x:c r="J85" s="173">
        <x:v>2.0034994046774099</x:v>
      </x:c>
      <x:c r="K85" s="13">
        <x:v>60.8958426211382</x:v>
      </x:c>
      <x:c r="L85" s="173">
        <x:v>1.5170828211434699</x:v>
      </x:c>
      <x:c r="M85" s="13">
        <x:v>60.519863704226999</x:v>
      </x:c>
      <x:c r="N85" s="173">
        <x:v>3.6628994658243399</x:v>
      </x:c>
      <x:c r="O85" s="13">
        <x:v>61.070445094395403</x:v>
      </x:c>
      <x:c r="P85" s="173">
        <x:v>1.5369788110514699</x:v>
      </x:c>
      <x:c r="Q85" s="13">
        <x:v>0.55058139016845997</x:v>
      </x:c>
      <x:c r="R85" s="173">
        <x:v>3.76038167988894</x:v>
      </x:c>
      <x:c r="S85" s="13">
        <x:v>76.825038736219994</x:v>
      </x:c>
      <x:c r="T85" s="173">
        <x:v>1.2429138979009</x:v>
      </x:c>
      <x:c r="U85" s="13">
        <x:v>72.182678457800293</x:v>
      </x:c>
      <x:c r="V85" s="173">
        <x:v>2.9194373595566399</x:v>
      </x:c>
      <x:c r="W85" s="13">
        <x:v>77.672367243384102</x:v>
      </x:c>
      <x:c r="X85" s="173">
        <x:v>1.30954405095193</x:v>
      </x:c>
      <x:c r="Y85" s="13">
        <x:v>5.4896887855838097</x:v>
      </x:c>
      <x:c r="Z85" s="173">
        <x:v>3.08918618491971</x:v>
      </x:c>
      <x:c r="AA85" s="13">
        <x:v>75.516259575663298</x:v>
      </x:c>
      <x:c r="AB85" s="173">
        <x:v>1.2748950456445001</x:v>
      </x:c>
      <x:c r="AC85" s="13">
        <x:v>76.774417772230606</x:v>
      </x:c>
      <x:c r="AD85" s="173">
        <x:v>2.8887474613101398</x:v>
      </x:c>
      <x:c r="AE85" s="13">
        <x:v>75.619773401378495</x:v>
      </x:c>
      <x:c r="AF85" s="173">
        <x:v>1.3624794213581599</x:v>
      </x:c>
      <x:c r="AG85" s="13">
        <x:v>-1.1546443708521099</x:v>
      </x:c>
      <x:c r="AH85" s="173">
        <x:v>3.0044127528215698</x:v>
      </x:c>
      <x:c r="AI85" s="13">
        <x:v>79.248189653105996</x:v>
      </x:c>
      <x:c r="AJ85" s="173">
        <x:v>1.2055167392410999</x:v>
      </x:c>
      <x:c r="AK85" s="13">
        <x:v>79.475988428945499</x:v>
      </x:c>
      <x:c r="AL85" s="173">
        <x:v>2.1057984480135099</x:v>
      </x:c>
      <x:c r="AM85" s="13">
        <x:v>79.453452084931499</x:v>
      </x:c>
      <x:c r="AN85" s="173">
        <x:v>1.44266200279518</x:v>
      </x:c>
      <x:c r="AO85" s="13">
        <x:v>-2.2536344013971601E-2</x:v>
      </x:c>
      <x:c r="AP85" s="173">
        <x:v>2.68057811931974</x:v>
      </x:c>
      <x:c r="AQ85" s="13">
        <x:v>84.233243597652603</x:v>
      </x:c>
      <x:c r="AR85" s="173">
        <x:v>1.18241004182645</x:v>
      </x:c>
      <x:c r="AS85" s="13">
        <x:v>85.782412763394504</x:v>
      </x:c>
      <x:c r="AT85" s="173">
        <x:v>2.1187677339621001</x:v>
      </x:c>
      <x:c r="AU85" s="13">
        <x:v>83.993890790614003</x:v>
      </x:c>
      <x:c r="AV85" s="173">
        <x:v>1.33968596558443</x:v>
      </x:c>
      <x:c r="AW85" s="13">
        <x:v>-1.78852197278044</x:v>
      </x:c>
      <x:c r="AX85" s="173">
        <x:v>2.3757361927736498</x:v>
      </x:c>
      <x:c r="AY85" s="13">
        <x:v>0.355223617345374</x:v>
      </x:c>
      <x:c r="AZ85" s="173">
        <x:v>1.4901364640982599</x:v>
      </x:c>
      <x:c r="BA85" s="13">
        <x:v>-5.6980508948847897</x:v>
      </x:c>
      <x:c r="BB85" s="173">
        <x:v>1.9099280382574599</x:v>
      </x:c>
      <x:c r="BC85" s="13">
        <x:v>-0.87112124121882994</x:v>
      </x:c>
      <x:c r="BD85" s="173">
        <x:v>1.6739127152048501</x:v>
      </x:c>
      <x:c r="BE85" s="13">
        <x:v>-0.83775909971151896</x:v>
      </x:c>
      <x:c r="BF85" s="173">
        <x:v>1.6876238818503699</x:v>
      </x:c>
      <x:c r="BG85" s="13">
        <x:v>-3.24309616008343</x:v>
      </x:c>
      <x:c r="BH85" s="173">
        <x:v>1.64141680214742</x:v>
      </x:c>
      <x:c r="BI85" s="13">
        <x:v>-0.76283974002478805</x:v>
      </x:c>
      <x:c r="BJ85" s="173">
        <x:v>1.6105963346462</x:v>
      </x:c>
      <x:c r="BK85" s="15"/>
      <x:c r="BL85" s="15"/>
      <x:c r="BM85" s="15"/>
      <x:c r="BN85" s="15"/>
      <x:c r="BO85" s="15"/>
      <x:c r="BP85" s="15"/>
      <x:c r="BQ85" s="15"/>
      <x:c r="BR85" s="15"/>
      <x:c r="BS85" s="15"/>
      <x:c r="BT85" s="15"/>
      <x:c r="BU85" s="15"/>
      <x:c r="BV85" s="16"/>
    </x:row>
    <x:row r="86" spans="1:74" ht="12.95" customHeight="1" x14ac:dyDescent="0.2">
      <x:c r="A86" s="2" t="s">
        <x:v>409</x:v>
      </x:c>
      <x:c r="B86" s="32">
        <x:v>1</x:v>
      </x:c>
      <x:c r="C86" s="13">
        <x:v>76.339993696983399</x:v>
      </x:c>
      <x:c r="D86" s="173">
        <x:v>1.87991556111358</x:v>
      </x:c>
      <x:c r="E86" s="13">
        <x:v>79.507176128172304</x:v>
      </x:c>
      <x:c r="F86" s="173">
        <x:v>3.0454028576319199</x:v>
      </x:c>
      <x:c r="G86" s="13">
        <x:v>75.390903886643599</x:v>
      </x:c>
      <x:c r="H86" s="173">
        <x:v>2.1760385919919898</x:v>
      </x:c>
      <x:c r="I86" s="13">
        <x:v>-4.1162722415287503</x:v>
      </x:c>
      <x:c r="J86" s="173">
        <x:v>3.4605385131744502</x:v>
      </x:c>
      <x:c r="K86" s="13">
        <x:v>74.575964315522398</x:v>
      </x:c>
      <x:c r="L86" s="173">
        <x:v>1.78686923022551</x:v>
      </x:c>
      <x:c r="M86" s="13">
        <x:v>80.835562211712897</x:v>
      </x:c>
      <x:c r="N86" s="173">
        <x:v>2.8173048530853202</x:v>
      </x:c>
      <x:c r="O86" s="13">
        <x:v>72.689867259192297</x:v>
      </x:c>
      <x:c r="P86" s="173">
        <x:v>2.2069431383356899</x:v>
      </x:c>
      <x:c r="Q86" s="13">
        <x:v>-8.1456949525205395</x:v>
      </x:c>
      <x:c r="R86" s="173">
        <x:v>3.6186593084732501</x:v>
      </x:c>
      <x:c r="S86" s="13">
        <x:v>83.005750481838405</x:v>
      </x:c>
      <x:c r="T86" s="173">
        <x:v>1.27653266758051</x:v>
      </x:c>
      <x:c r="U86" s="13">
        <x:v>87.630867540708394</x:v>
      </x:c>
      <x:c r="V86" s="173">
        <x:v>2.8282818340228899</x:v>
      </x:c>
      <x:c r="W86" s="13">
        <x:v>83.240608448428304</x:v>
      </x:c>
      <x:c r="X86" s="173">
        <x:v>1.49400730612738</x:v>
      </x:c>
      <x:c r="Y86" s="13">
        <x:v>-4.3902590922800897</x:v>
      </x:c>
      <x:c r="Z86" s="173">
        <x:v>3.0851617534221498</x:v>
      </x:c>
      <x:c r="AA86" s="13">
        <x:v>74.221136038091998</x:v>
      </x:c>
      <x:c r="AB86" s="173">
        <x:v>1.8634592691382399</x:v>
      </x:c>
      <x:c r="AC86" s="13">
        <x:v>71.142828499729205</x:v>
      </x:c>
      <x:c r="AD86" s="173">
        <x:v>3.7821979625075199</x:v>
      </x:c>
      <x:c r="AE86" s="13">
        <x:v>76.244990923463902</x:v>
      </x:c>
      <x:c r="AF86" s="173">
        <x:v>1.97562378001088</x:v>
      </x:c>
      <x:c r="AG86" s="13">
        <x:v>5.1021624237347298</x:v>
      </x:c>
      <x:c r="AH86" s="173">
        <x:v>4.0407717005360304</x:v>
      </x:c>
      <x:c r="AI86" s="13">
        <x:v>87.379945414974003</x:v>
      </x:c>
      <x:c r="AJ86" s="173">
        <x:v>1.4205911358019401</x:v>
      </x:c>
      <x:c r="AK86" s="13">
        <x:v>85.549662043105101</x:v>
      </x:c>
      <x:c r="AL86" s="173">
        <x:v>3.1427927309368302</x:v>
      </x:c>
      <x:c r="AM86" s="13">
        <x:v>87.804069795304798</x:v>
      </x:c>
      <x:c r="AN86" s="173">
        <x:v>1.63462940572877</x:v>
      </x:c>
      <x:c r="AO86" s="13">
        <x:v>2.2544077521996102</x:v>
      </x:c>
      <x:c r="AP86" s="173">
        <x:v>3.50414361986281</x:v>
      </x:c>
      <x:c r="AQ86" s="13">
        <x:v>76.379506822205499</x:v>
      </x:c>
      <x:c r="AR86" s="173">
        <x:v>2.0230800392973101</x:v>
      </x:c>
      <x:c r="AS86" s="13">
        <x:v>73.721009958203098</x:v>
      </x:c>
      <x:c r="AT86" s="173">
        <x:v>3.2538121211104101</x:v>
      </x:c>
      <x:c r="AU86" s="13">
        <x:v>76.923425033822198</x:v>
      </x:c>
      <x:c r="AV86" s="173">
        <x:v>2.2913184357791301</x:v>
      </x:c>
      <x:c r="AW86" s="13">
        <x:v>3.2024150756190699</x:v>
      </x:c>
      <x:c r="AX86" s="173">
        <x:v>3.5236745645215302</x:v>
      </x:c>
      <x:c r="AY86" s="13">
        <x:v>-8.2862733328804996</x:v>
      </x:c>
      <x:c r="AZ86" s="173">
        <x:v>2.43173694220929</x:v>
      </x:c>
      <x:c r="BA86" s="13">
        <x:v>7.1067795758415997</x:v>
      </x:c>
      <x:c r="BB86" s="173">
        <x:v>2.5985180666814598</x:v>
      </x:c>
      <x:c r="BC86" s="13">
        <x:v>9.2884004840109409</x:v>
      </x:c>
      <x:c r="BD86" s="173">
        <x:v>2.1678228423394299</x:v>
      </x:c>
      <x:c r="BE86" s="13">
        <x:v>1.98534627604782</x:v>
      </x:c>
      <x:c r="BF86" s="173">
        <x:v>2.5650766807201602</x:v>
      </x:c>
      <x:c r="BG86" s="13">
        <x:v>6.2868701128210898</x:v>
      </x:c>
      <x:c r="BH86" s="173">
        <x:v>1.9909996065139699</x:v>
      </x:c>
      <x:c r="BI86" s="13">
        <x:v>-4.3635296200861298</x:v>
      </x:c>
      <x:c r="BJ86" s="173">
        <x:v>2.4091713566558401</x:v>
      </x:c>
      <x:c r="BK86" s="15"/>
      <x:c r="BL86" s="15"/>
      <x:c r="BM86" s="15"/>
      <x:c r="BN86" s="15"/>
      <x:c r="BO86" s="15"/>
      <x:c r="BP86" s="15"/>
      <x:c r="BQ86" s="15"/>
      <x:c r="BR86" s="15"/>
      <x:c r="BS86" s="15"/>
      <x:c r="BT86" s="15"/>
      <x:c r="BU86" s="15"/>
      <x:c r="BV86" s="16"/>
    </x:row>
    <x:row r="87" spans="1:74" ht="12.95" customHeight="1" x14ac:dyDescent="0.2">
      <x:c r="A87" s="3" t="s">
        <x:v>410</x:v>
      </x:c>
      <x:c r="B87" s="36">
        <x:v>1</x:v>
      </x:c>
      <x:c r="C87" s="28">
        <x:v>70.351999329421901</x:v>
      </x:c>
      <x:c r="D87" s="178">
        <x:v>1.6734216741927701</x:v>
      </x:c>
      <x:c r="E87" s="28">
        <x:v>62.719261813976303</x:v>
      </x:c>
      <x:c r="F87" s="178">
        <x:v>4.4230281319929698</x:v>
      </x:c>
      <x:c r="G87" s="28">
        <x:v>72.055529563501395</x:v>
      </x:c>
      <x:c r="H87" s="178">
        <x:v>1.7295308408454</x:v>
      </x:c>
      <x:c r="I87" s="28">
        <x:v>9.3362677495250992</x:v>
      </x:c>
      <x:c r="J87" s="178">
        <x:v>4.5273451177168296</x:v>
      </x:c>
      <x:c r="K87" s="28">
        <x:v>61.350238075819298</x:v>
      </x:c>
      <x:c r="L87" s="178">
        <x:v>2.35449899564864</x:v>
      </x:c>
      <x:c r="M87" s="28">
        <x:v>49.8785480681492</x:v>
      </x:c>
      <x:c r="N87" s="178">
        <x:v>3.9081081882077702</x:v>
      </x:c>
      <x:c r="O87" s="28">
        <x:v>63.884188518150999</x:v>
      </x:c>
      <x:c r="P87" s="178">
        <x:v>2.52595774635369</x:v>
      </x:c>
      <x:c r="Q87" s="28">
        <x:v>14.005640450001801</x:v>
      </x:c>
      <x:c r="R87" s="178">
        <x:v>3.8679242547516401</x:v>
      </x:c>
      <x:c r="S87" s="28">
        <x:v>73.381373831954804</x:v>
      </x:c>
      <x:c r="T87" s="178">
        <x:v>1.8332310699779599</x:v>
      </x:c>
      <x:c r="U87" s="28">
        <x:v>70.968469664844207</x:v>
      </x:c>
      <x:c r="V87" s="178">
        <x:v>3.6108505539679498</x:v>
      </x:c>
      <x:c r="W87" s="28">
        <x:v>73.816351982206001</x:v>
      </x:c>
      <x:c r="X87" s="178">
        <x:v>1.9738228315995101</x:v>
      </x:c>
      <x:c r="Y87" s="28">
        <x:v>2.8478823173618402</x:v>
      </x:c>
      <x:c r="Z87" s="178">
        <x:v>3.8190271682100598</x:v>
      </x:c>
      <x:c r="AA87" s="28">
        <x:v>67.389325840831802</x:v>
      </x:c>
      <x:c r="AB87" s="178">
        <x:v>1.9980704253664501</x:v>
      </x:c>
      <x:c r="AC87" s="28">
        <x:v>57.060137002546902</x:v>
      </x:c>
      <x:c r="AD87" s="178">
        <x:v>3.9257079476000598</x:v>
      </x:c>
      <x:c r="AE87" s="28">
        <x:v>69.4633616044447</x:v>
      </x:c>
      <x:c r="AF87" s="178">
        <x:v>2.0508770831813399</x:v>
      </x:c>
      <x:c r="AG87" s="28">
        <x:v>12.403224601897801</x:v>
      </x:c>
      <x:c r="AH87" s="178">
        <x:v>3.8924603904579</x:v>
      </x:c>
      <x:c r="AI87" s="28">
        <x:v>70.416896853285195</x:v>
      </x:c>
      <x:c r="AJ87" s="178">
        <x:v>2.0871943602908298</x:v>
      </x:c>
      <x:c r="AK87" s="28">
        <x:v>62.170659063388896</x:v>
      </x:c>
      <x:c r="AL87" s="178">
        <x:v>3.94947203512897</x:v>
      </x:c>
      <x:c r="AM87" s="28">
        <x:v>72.163312216243199</x:v>
      </x:c>
      <x:c r="AN87" s="178">
        <x:v>2.2864642687446901</x:v>
      </x:c>
      <x:c r="AO87" s="28">
        <x:v>9.9926531528542704</x:v>
      </x:c>
      <x:c r="AP87" s="178">
        <x:v>4.3074817469121003</x:v>
      </x:c>
      <x:c r="AQ87" s="28">
        <x:v>78.663166301762999</x:v>
      </x:c>
      <x:c r="AR87" s="178">
        <x:v>1.53553152375721</x:v>
      </x:c>
      <x:c r="AS87" s="28">
        <x:v>70.753224021702906</x:v>
      </x:c>
      <x:c r="AT87" s="178">
        <x:v>3.7087891307293601</x:v>
      </x:c>
      <x:c r="AU87" s="28">
        <x:v>80.551975524642899</x:v>
      </x:c>
      <x:c r="AV87" s="178">
        <x:v>1.7658955013100599</x:v>
      </x:c>
      <x:c r="AW87" s="28">
        <x:v>9.7987515029399592</x:v>
      </x:c>
      <x:c r="AX87" s="178">
        <x:v>4.1632547547219696</x:v>
      </x:c>
      <x:c r="AY87" s="28">
        <x:v>-2.3702040090605401</x:v>
      </x:c>
      <x:c r="AZ87" s="178">
        <x:v>2.6982687066803299</x:v>
      </x:c>
      <x:c r="BA87" s="28">
        <x:v>-6.1106002146248999</x:v>
      </x:c>
      <x:c r="BB87" s="178">
        <x:v>3.1639727169545799</x:v>
      </x:c>
      <x:c r="BC87" s="28">
        <x:v>-7.70568446443799</x:v>
      </x:c>
      <x:c r="BD87" s="178">
        <x:v>2.2814789618199902</x:v>
      </x:c>
      <x:c r="BE87" s="28">
        <x:v>-3.09349777918258</x:v>
      </x:c>
      <x:c r="BF87" s="178">
        <x:v>2.81868045093043</x:v>
      </x:c>
      <x:c r="BG87" s="28">
        <x:v>-8.7915919620166498</x:v>
      </x:c>
      <x:c r="BH87" s="178">
        <x:v>2.6999841632485602</x:v>
      </x:c>
      <x:c r="BI87" s="28">
        <x:v>-1.27256861317703</x:v>
      </x:c>
      <x:c r="BJ87" s="178">
        <x:v>2.33657091963076</x:v>
      </x:c>
      <x:c r="BK87" s="30"/>
      <x:c r="BL87" s="30"/>
      <x:c r="BM87" s="30"/>
      <x:c r="BN87" s="30"/>
      <x:c r="BO87" s="30"/>
      <x:c r="BP87" s="30"/>
      <x:c r="BQ87" s="30"/>
      <x:c r="BR87" s="30"/>
      <x:c r="BS87" s="30"/>
      <x:c r="BT87" s="30"/>
      <x:c r="BU87" s="30"/>
      <x:c r="BV87" s="31"/>
    </x:row>
    <x:row r="88" spans="1:74" ht="12.95" customHeight="1" x14ac:dyDescent="0.2">
      <x:c r="A88" s="2"/>
      <x:c r="B88" s="37"/>
      <x:c r="C88" s="13" t="s">
        <x:v>754</x:v>
      </x:c>
      <x:c r="D88" s="173" t="s">
        <x:v>755</x:v>
      </x:c>
      <x:c r="E88" s="13" t="s">
        <x:v>756</x:v>
      </x:c>
      <x:c r="F88" s="173" t="s">
        <x:v>757</x:v>
      </x:c>
      <x:c r="G88" s="13" t="s">
        <x:v>758</x:v>
      </x:c>
      <x:c r="H88" s="173" t="s">
        <x:v>759</x:v>
      </x:c>
      <x:c r="I88" s="13" t="s">
        <x:v>760</x:v>
      </x:c>
      <x:c r="J88" s="173" t="s">
        <x:v>761</x:v>
      </x:c>
      <x:c r="K88" s="13" t="s">
        <x:v>762</x:v>
      </x:c>
      <x:c r="L88" s="173" t="s">
        <x:v>763</x:v>
      </x:c>
      <x:c r="M88" s="13" t="s">
        <x:v>764</x:v>
      </x:c>
      <x:c r="N88" s="173" t="s">
        <x:v>765</x:v>
      </x:c>
      <x:c r="O88" s="13" t="s">
        <x:v>766</x:v>
      </x:c>
      <x:c r="P88" s="173" t="s">
        <x:v>767</x:v>
      </x:c>
      <x:c r="Q88" s="13" t="s">
        <x:v>768</x:v>
      </x:c>
      <x:c r="R88" s="173" t="s">
        <x:v>769</x:v>
      </x:c>
      <x:c r="S88" s="13" t="s">
        <x:v>770</x:v>
      </x:c>
      <x:c r="T88" s="173" t="s">
        <x:v>771</x:v>
      </x:c>
      <x:c r="U88" s="13" t="s">
        <x:v>772</x:v>
      </x:c>
      <x:c r="V88" s="173" t="s">
        <x:v>773</x:v>
      </x:c>
      <x:c r="W88" s="13" t="s">
        <x:v>774</x:v>
      </x:c>
      <x:c r="X88" s="173" t="s">
        <x:v>775</x:v>
      </x:c>
      <x:c r="Y88" s="13" t="s">
        <x:v>776</x:v>
      </x:c>
      <x:c r="Z88" s="173" t="s">
        <x:v>777</x:v>
      </x:c>
      <x:c r="AA88" s="13" t="s">
        <x:v>778</x:v>
      </x:c>
      <x:c r="AB88" s="173" t="s">
        <x:v>779</x:v>
      </x:c>
      <x:c r="AC88" s="13" t="s">
        <x:v>780</x:v>
      </x:c>
      <x:c r="AD88" s="173" t="s">
        <x:v>781</x:v>
      </x:c>
      <x:c r="AE88" s="13" t="s">
        <x:v>782</x:v>
      </x:c>
      <x:c r="AF88" s="173" t="s">
        <x:v>783</x:v>
      </x:c>
      <x:c r="AG88" s="13" t="s">
        <x:v>784</x:v>
      </x:c>
      <x:c r="AH88" s="173" t="s">
        <x:v>785</x:v>
      </x:c>
      <x:c r="AI88" s="13" t="s">
        <x:v>786</x:v>
      </x:c>
      <x:c r="AJ88" s="173" t="s">
        <x:v>787</x:v>
      </x:c>
      <x:c r="AK88" s="13" t="s">
        <x:v>788</x:v>
      </x:c>
      <x:c r="AL88" s="173" t="s">
        <x:v>789</x:v>
      </x:c>
      <x:c r="AM88" s="13" t="s">
        <x:v>790</x:v>
      </x:c>
      <x:c r="AN88" s="173" t="s">
        <x:v>791</x:v>
      </x:c>
      <x:c r="AO88" s="13" t="s">
        <x:v>792</x:v>
      </x:c>
      <x:c r="AP88" s="173" t="s">
        <x:v>793</x:v>
      </x:c>
      <x:c r="AQ88" s="13" t="s">
        <x:v>794</x:v>
      </x:c>
      <x:c r="AR88" s="173" t="s">
        <x:v>795</x:v>
      </x:c>
      <x:c r="AS88" s="13" t="s">
        <x:v>796</x:v>
      </x:c>
      <x:c r="AT88" s="173" t="s">
        <x:v>797</x:v>
      </x:c>
      <x:c r="AU88" s="13" t="s">
        <x:v>798</x:v>
      </x:c>
      <x:c r="AV88" s="173" t="s">
        <x:v>799</x:v>
      </x:c>
      <x:c r="AW88" s="13" t="s">
        <x:v>800</x:v>
      </x:c>
      <x:c r="AX88" s="173" t="s">
        <x:v>801</x:v>
      </x:c>
      <x:c r="AY88" s="15" t="s">
        <x:v>802</x:v>
      </x:c>
      <x:c r="AZ88" s="15" t="s">
        <x:v>803</x:v>
      </x:c>
      <x:c r="BA88" s="15" t="s">
        <x:v>804</x:v>
      </x:c>
      <x:c r="BB88" s="15" t="s">
        <x:v>805</x:v>
      </x:c>
      <x:c r="BC88" s="15" t="s">
        <x:v>806</x:v>
      </x:c>
      <x:c r="BD88" s="15" t="s">
        <x:v>807</x:v>
      </x:c>
      <x:c r="BE88" s="15" t="s">
        <x:v>808</x:v>
      </x:c>
      <x:c r="BF88" s="15" t="s">
        <x:v>809</x:v>
      </x:c>
      <x:c r="BG88" s="15" t="s">
        <x:v>810</x:v>
      </x:c>
      <x:c r="BH88" s="15" t="s">
        <x:v>811</x:v>
      </x:c>
      <x:c r="BI88" s="15" t="s">
        <x:v>812</x:v>
      </x:c>
      <x:c r="BJ88" s="15" t="s">
        <x:v>813</x:v>
      </x:c>
      <x:c r="BK88" s="13" t="s">
        <x:v>814</x:v>
      </x:c>
      <x:c r="BL88" s="173" t="s">
        <x:v>815</x:v>
      </x:c>
      <x:c r="BM88" s="13" t="s">
        <x:v>816</x:v>
      </x:c>
      <x:c r="BN88" s="173" t="s">
        <x:v>817</x:v>
      </x:c>
      <x:c r="BO88" s="13" t="s">
        <x:v>818</x:v>
      </x:c>
      <x:c r="BP88" s="173" t="s">
        <x:v>819</x:v>
      </x:c>
      <x:c r="BQ88" s="13" t="s">
        <x:v>820</x:v>
      </x:c>
      <x:c r="BR88" s="173" t="s">
        <x:v>821</x:v>
      </x:c>
      <x:c r="BS88" s="13" t="s">
        <x:v>822</x:v>
      </x:c>
      <x:c r="BT88" s="173" t="s">
        <x:v>823</x:v>
      </x:c>
      <x:c r="BU88" s="13" t="s">
        <x:v>824</x:v>
      </x:c>
      <x:c r="BV88" s="182" t="s">
        <x:v>825</x:v>
      </x:c>
    </x:row>
    <x:row r="89" spans="1:74" ht="12.95" customHeight="1" x14ac:dyDescent="0.2">
      <x:c r="A89" s="2" t="s">
        <x:v>367</x:v>
      </x:c>
      <x:c r="B89" s="37">
        <x:v>3</x:v>
      </x:c>
      <x:c r="C89" s="13">
        <x:v>87.694967778143507</x:v>
      </x:c>
      <x:c r="D89" s="173">
        <x:v>0.64239530246912702</x:v>
      </x:c>
      <x:c r="E89" s="13">
        <x:v>84.546071133814905</x:v>
      </x:c>
      <x:c r="F89" s="173">
        <x:v>2.6233422731519598</x:v>
      </x:c>
      <x:c r="G89" s="13">
        <x:v>88.084880905170095</x:v>
      </x:c>
      <x:c r="H89" s="173">
        <x:v>0.77841835430342299</x:v>
      </x:c>
      <x:c r="I89" s="13">
        <x:v>3.5388097713551598</x:v>
      </x:c>
      <x:c r="J89" s="173">
        <x:v>2.93019211212563</x:v>
      </x:c>
      <x:c r="K89" s="13">
        <x:v>64.621026777056102</x:v>
      </x:c>
      <x:c r="L89" s="173">
        <x:v>1.1675283506556999</x:v>
      </x:c>
      <x:c r="M89" s="13">
        <x:v>72.548014718333505</x:v>
      </x:c>
      <x:c r="N89" s="173">
        <x:v>3.1383789708183198</x:v>
      </x:c>
      <x:c r="O89" s="13">
        <x:v>63.485686861128997</x:v>
      </x:c>
      <x:c r="P89" s="173">
        <x:v>1.2784187592685401</x:v>
      </x:c>
      <x:c r="Q89" s="13">
        <x:v>-9.0623278572045596</x:v>
      </x:c>
      <x:c r="R89" s="173">
        <x:v>3.3516323866995998</x:v>
      </x:c>
      <x:c r="S89" s="13">
        <x:v>53.762630639947901</x:v>
      </x:c>
      <x:c r="T89" s="173">
        <x:v>1.22210915554352</x:v>
      </x:c>
      <x:c r="U89" s="13">
        <x:v>56.538174088488802</x:v>
      </x:c>
      <x:c r="V89" s="173">
        <x:v>3.7316644766614999</x:v>
      </x:c>
      <x:c r="W89" s="13">
        <x:v>53.345906324618099</x:v>
      </x:c>
      <x:c r="X89" s="173">
        <x:v>1.44197886302483</x:v>
      </x:c>
      <x:c r="Y89" s="13">
        <x:v>-3.1922677638706598</x:v>
      </x:c>
      <x:c r="Z89" s="173">
        <x:v>4.3051025330141899</x:v>
      </x:c>
      <x:c r="AA89" s="13">
        <x:v>54.0503540104895</x:v>
      </x:c>
      <x:c r="AB89" s="173">
        <x:v>1.11612111022053</x:v>
      </x:c>
      <x:c r="AC89" s="13">
        <x:v>57.233632157501198</x:v>
      </x:c>
      <x:c r="AD89" s="173">
        <x:v>3.0953526200474002</x:v>
      </x:c>
      <x:c r="AE89" s="13">
        <x:v>53.555696789059503</x:v>
      </x:c>
      <x:c r="AF89" s="173">
        <x:v>1.30347366459866</x:v>
      </x:c>
      <x:c r="AG89" s="13">
        <x:v>-3.6779353684416898</x:v>
      </x:c>
      <x:c r="AH89" s="173">
        <x:v>3.4156409414838</x:v>
      </x:c>
      <x:c r="AI89" s="13">
        <x:v>47.405357707704297</x:v>
      </x:c>
      <x:c r="AJ89" s="173">
        <x:v>1.17844322365548</x:v>
      </x:c>
      <x:c r="AK89" s="13">
        <x:v>50.829659419399498</x:v>
      </x:c>
      <x:c r="AL89" s="173">
        <x:v>3.6512887028377898</x:v>
      </x:c>
      <x:c r="AM89" s="13">
        <x:v>46.828136724886598</x:v>
      </x:c>
      <x:c r="AN89" s="173">
        <x:v>1.31724264973482</x:v>
      </x:c>
      <x:c r="AO89" s="13">
        <x:v>-4.0015226945129703</x:v>
      </x:c>
      <x:c r="AP89" s="173">
        <x:v>3.8630812494225002</x:v>
      </x:c>
      <x:c r="AQ89" s="13">
        <x:v>71.960942301879996</x:v>
      </x:c>
      <x:c r="AR89" s="173">
        <x:v>1.007652805999</x:v>
      </x:c>
      <x:c r="AS89" s="13">
        <x:v>70.108987227722693</x:v>
      </x:c>
      <x:c r="AT89" s="173">
        <x:v>3.4513311346643398</x:v>
      </x:c>
      <x:c r="AU89" s="13">
        <x:v>72.143406283643699</x:v>
      </x:c>
      <x:c r="AV89" s="173">
        <x:v>1.09077622895177</x:v>
      </x:c>
      <x:c r="AW89" s="13">
        <x:v>2.03441905592102</x:v>
      </x:c>
      <x:c r="AX89" s="173">
        <x:v>3.5504512088595801</x:v>
      </x:c>
      <x:c r="AY89" s="15"/>
      <x:c r="AZ89" s="15"/>
      <x:c r="BA89" s="15"/>
      <x:c r="BB89" s="15"/>
      <x:c r="BC89" s="15"/>
      <x:c r="BD89" s="15"/>
      <x:c r="BE89" s="15"/>
      <x:c r="BF89" s="15"/>
      <x:c r="BG89" s="15"/>
      <x:c r="BH89" s="15"/>
      <x:c r="BI89" s="15"/>
      <x:c r="BJ89" s="15"/>
      <x:c r="BK89" s="13">
        <x:v>-4.8254895989015303</x:v>
      </x:c>
      <x:c r="BL89" s="173">
        <x:v>0.91025766752614301</x:v>
      </x:c>
      <x:c r="BM89" s="13">
        <x:v>9.0900988464924204</x:v>
      </x:c>
      <x:c r="BN89" s="173">
        <x:v>1.7955146974184699</x:v>
      </x:c>
      <x:c r="BO89" s="13">
        <x:v>4.0481061843912096</x:v>
      </x:c>
      <x:c r="BP89" s="173">
        <x:v>1.84955885834087</x:v>
      </x:c>
      <x:c r="BQ89" s="13">
        <x:v>2.75171422760405</x:v>
      </x:c>
      <x:c r="BR89" s="173">
        <x:v>1.58937103029907</x:v>
      </x:c>
      <x:c r="BS89" s="13">
        <x:v>1.95890248884275</x:v>
      </x:c>
      <x:c r="BT89" s="173">
        <x:v>1.71855031040219</x:v>
      </x:c>
      <x:c r="BU89" s="13">
        <x:v>-2.4224699551561599</x:v>
      </x:c>
      <x:c r="BV89" s="182">
        <x:v>1.5021794728407201</x:v>
      </x:c>
    </x:row>
    <x:row r="90" spans="1:74" ht="12.95" customHeight="1" x14ac:dyDescent="0.2">
      <x:c r="A90" s="2" t="s">
        <x:v>370</x:v>
      </x:c>
      <x:c r="B90" s="37">
        <x:v>3</x:v>
      </x:c>
      <x:c r="C90" s="13">
        <x:v>92.2282918020952</x:v>
      </x:c>
      <x:c r="D90" s="173">
        <x:v>0.70211833113460698</x:v>
      </x:c>
      <x:c r="E90" s="13">
        <x:v>90.886683681283799</x:v>
      </x:c>
      <x:c r="F90" s="173">
        <x:v>2.1679129193772502</x:v>
      </x:c>
      <x:c r="G90" s="13">
        <x:v>92.5781971121488</x:v>
      </x:c>
      <x:c r="H90" s="173">
        <x:v>0.72630187352995101</x:v>
      </x:c>
      <x:c r="I90" s="13">
        <x:v>1.6915134308650299</x:v>
      </x:c>
      <x:c r="J90" s="173">
        <x:v>2.3110185958592799</x:v>
      </x:c>
      <x:c r="K90" s="13">
        <x:v>52.441560941657897</x:v>
      </x:c>
      <x:c r="L90" s="173">
        <x:v>1.39795966696756</x:v>
      </x:c>
      <x:c r="M90" s="13">
        <x:v>58.217442568859397</x:v>
      </x:c>
      <x:c r="N90" s="173">
        <x:v>5.1276816249796502</x:v>
      </x:c>
      <x:c r="O90" s="13">
        <x:v>51.010639609714602</x:v>
      </x:c>
      <x:c r="P90" s="173">
        <x:v>1.5867148811004499</x:v>
      </x:c>
      <x:c r="Q90" s="13">
        <x:v>-7.2068029591447997</x:v>
      </x:c>
      <x:c r="R90" s="173">
        <x:v>5.5477829068814302</x:v>
      </x:c>
      <x:c r="S90" s="13">
        <x:v>46.9193075823759</x:v>
      </x:c>
      <x:c r="T90" s="173">
        <x:v>1.5106758482228799</x:v>
      </x:c>
      <x:c r="U90" s="13">
        <x:v>45.4412572930406</x:v>
      </x:c>
      <x:c r="V90" s="173">
        <x:v>4.3162933251451996</x:v>
      </x:c>
      <x:c r="W90" s="13">
        <x:v>46.898524118949503</x:v>
      </x:c>
      <x:c r="X90" s="173">
        <x:v>1.6978918570905199</x:v>
      </x:c>
      <x:c r="Y90" s="13">
        <x:v>1.4572668259088599</x:v>
      </x:c>
      <x:c r="Z90" s="173">
        <x:v>4.3808324283363804</x:v>
      </x:c>
      <x:c r="AA90" s="13">
        <x:v>60.257988659095297</x:v>
      </x:c>
      <x:c r="AB90" s="173">
        <x:v>1.4368993681264399</x:v>
      </x:c>
      <x:c r="AC90" s="13">
        <x:v>56.728553316257297</x:v>
      </x:c>
      <x:c r="AD90" s="173">
        <x:v>4.16962900100203</x:v>
      </x:c>
      <x:c r="AE90" s="13">
        <x:v>60.3722625830856</x:v>
      </x:c>
      <x:c r="AF90" s="173">
        <x:v>1.4814469378427699</x:v>
      </x:c>
      <x:c r="AG90" s="13">
        <x:v>3.64370926682827</x:v>
      </x:c>
      <x:c r="AH90" s="173">
        <x:v>4.36123246373295</x:v>
      </x:c>
      <x:c r="AI90" s="13">
        <x:v>58.896386279453601</x:v>
      </x:c>
      <x:c r="AJ90" s="173">
        <x:v>1.4624941434635601</x:v>
      </x:c>
      <x:c r="AK90" s="13">
        <x:v>51.479651961681597</x:v>
      </x:c>
      <x:c r="AL90" s="173">
        <x:v>3.9735151800558</x:v>
      </x:c>
      <x:c r="AM90" s="13">
        <x:v>59.3889194348045</x:v>
      </x:c>
      <x:c r="AN90" s="173">
        <x:v>1.6105696193285299</x:v>
      </x:c>
      <x:c r="AO90" s="13">
        <x:v>7.9092674731229096</x:v>
      </x:c>
      <x:c r="AP90" s="173">
        <x:v>4.2426708640808304</x:v>
      </x:c>
      <x:c r="AQ90" s="13">
        <x:v>91.776633051603</x:v>
      </x:c>
      <x:c r="AR90" s="173">
        <x:v>0.67968777527846003</x:v>
      </x:c>
      <x:c r="AS90" s="13">
        <x:v>90.154663331229898</x:v>
      </x:c>
      <x:c r="AT90" s="173">
        <x:v>2.1993819226414799</x:v>
      </x:c>
      <x:c r="AU90" s="13">
        <x:v>92.075394208655396</x:v>
      </x:c>
      <x:c r="AV90" s="173">
        <x:v>0.71209877998676896</x:v>
      </x:c>
      <x:c r="AW90" s="13">
        <x:v>1.9207308774254801</x:v>
      </x:c>
      <x:c r="AX90" s="173">
        <x:v>2.2800274606680202</x:v>
      </x:c>
      <x:c r="AY90" s="15"/>
      <x:c r="AZ90" s="15"/>
      <x:c r="BA90" s="15"/>
      <x:c r="BB90" s="15"/>
      <x:c r="BC90" s="15"/>
      <x:c r="BD90" s="15"/>
      <x:c r="BE90" s="15"/>
      <x:c r="BF90" s="15"/>
      <x:c r="BG90" s="15"/>
      <x:c r="BH90" s="15"/>
      <x:c r="BI90" s="15"/>
      <x:c r="BJ90" s="15"/>
      <x:c r="BK90" s="13">
        <x:v>4.6942324327517602</x:v>
      </x:c>
      <x:c r="BL90" s="173">
        <x:v>1.09999030228936</x:v>
      </x:c>
      <x:c r="BM90" s="13">
        <x:v>-1.1919207076363101</x:v>
      </x:c>
      <x:c r="BN90" s="173">
        <x:v>2.10297479376145</x:v>
      </x:c>
      <x:c r="BO90" s="13">
        <x:v>11.9356195376368</x:v>
      </x:c>
      <x:c r="BP90" s="173">
        <x:v>2.1426473322834498</x:v>
      </x:c>
      <x:c r="BQ90" s="13">
        <x:v>13.773419887041699</x:v>
      </x:c>
      <x:c r="BR90" s="173">
        <x:v>2.0225780368408399</x:v>
      </x:c>
      <x:c r="BS90" s="13">
        <x:v>8.6016343135988098</x:v>
      </x:c>
      <x:c r="BT90" s="173">
        <x:v>2.0473401898362402</x:v>
      </x:c>
      <x:c r="BU90" s="13">
        <x:v>21.108886665041201</x:v>
      </x:c>
      <x:c r="BV90" s="182">
        <x:v>1.40000394522135</x:v>
      </x:c>
    </x:row>
    <x:row r="91" spans="1:74" ht="12.95" customHeight="1" x14ac:dyDescent="0.2">
      <x:c r="A91" s="2" t="s">
        <x:v>99</x:v>
      </x:c>
      <x:c r="B91" s="37">
        <x:v>3</x:v>
      </x:c>
      <x:c r="C91" s="13">
        <x:v>67.238746347181404</x:v>
      </x:c>
      <x:c r="D91" s="173">
        <x:v>1.47699698219723</x:v>
      </x:c>
      <x:c r="E91" s="13">
        <x:v>72.403182156070201</x:v>
      </x:c>
      <x:c r="F91" s="173">
        <x:v>3.0078566282091002</x:v>
      </x:c>
      <x:c r="G91" s="13">
        <x:v>67.069005910838598</x:v>
      </x:c>
      <x:c r="H91" s="173">
        <x:v>1.49967757317473</x:v>
      </x:c>
      <x:c r="I91" s="13">
        <x:v>-5.3341762452316202</x:v>
      </x:c>
      <x:c r="J91" s="173">
        <x:v>3.00381630174354</x:v>
      </x:c>
      <x:c r="K91" s="13">
        <x:v>60.201745140022901</x:v>
      </x:c>
      <x:c r="L91" s="173">
        <x:v>1.5058639254944</x:v>
      </x:c>
      <x:c r="M91" s="13">
        <x:v>68.919575336200595</x:v>
      </x:c>
      <x:c r="N91" s="173">
        <x:v>3.3834957647858901</x:v>
      </x:c>
      <x:c r="O91" s="13">
        <x:v>58.244816613517401</x:v>
      </x:c>
      <x:c r="P91" s="173">
        <x:v>1.7368890138661</x:v>
      </x:c>
      <x:c r="Q91" s="13">
        <x:v>-10.674758722683199</x:v>
      </x:c>
      <x:c r="R91" s="173">
        <x:v>3.8071161085852099</x:v>
      </x:c>
      <x:c r="S91" s="13">
        <x:v>68.088380679977405</x:v>
      </x:c>
      <x:c r="T91" s="173">
        <x:v>1.48486557958062</x:v>
      </x:c>
      <x:c r="U91" s="13">
        <x:v>67.258863662058701</x:v>
      </x:c>
      <x:c r="V91" s="173">
        <x:v>3.0624705646515902</x:v>
      </x:c>
      <x:c r="W91" s="13">
        <x:v>67.911061618015296</x:v>
      </x:c>
      <x:c r="X91" s="173">
        <x:v>1.6485890914595001</x:v>
      </x:c>
      <x:c r="Y91" s="13">
        <x:v>0.65219795595660901</x:v>
      </x:c>
      <x:c r="Z91" s="173">
        <x:v>3.3885532515631902</x:v>
      </x:c>
      <x:c r="AA91" s="13">
        <x:v>64.364288588306096</x:v>
      </x:c>
      <x:c r="AB91" s="173">
        <x:v>1.63402368157497</x:v>
      </x:c>
      <x:c r="AC91" s="13">
        <x:v>61.447414122358097</x:v>
      </x:c>
      <x:c r="AD91" s="173">
        <x:v>3.4318123660363198</x:v>
      </x:c>
      <x:c r="AE91" s="13">
        <x:v>64.849971009149002</x:v>
      </x:c>
      <x:c r="AF91" s="173">
        <x:v>1.9200381253707199</x:v>
      </x:c>
      <x:c r="AG91" s="13">
        <x:v>3.4025568867909302</x:v>
      </x:c>
      <x:c r="AH91" s="173">
        <x:v>4.0078198283244104</x:v>
      </x:c>
      <x:c r="AI91" s="13">
        <x:v>71.866244549985694</x:v>
      </x:c>
      <x:c r="AJ91" s="173">
        <x:v>1.3501037346779099</x:v>
      </x:c>
      <x:c r="AK91" s="13">
        <x:v>73.107463692690303</x:v>
      </x:c>
      <x:c r="AL91" s="173">
        <x:v>3.5981389726866002</x:v>
      </x:c>
      <x:c r="AM91" s="13">
        <x:v>70.964778238427698</x:v>
      </x:c>
      <x:c r="AN91" s="173">
        <x:v>1.4923711428395801</x:v>
      </x:c>
      <x:c r="AO91" s="13">
        <x:v>-2.1426854542626601</x:v>
      </x:c>
      <x:c r="AP91" s="173">
        <x:v>3.9043627641151999</x:v>
      </x:c>
      <x:c r="AQ91" s="13">
        <x:v>73.055399364551107</x:v>
      </x:c>
      <x:c r="AR91" s="173">
        <x:v>1.40595976778444</x:v>
      </x:c>
      <x:c r="AS91" s="13">
        <x:v>72.035152752173801</x:v>
      </x:c>
      <x:c r="AT91" s="173">
        <x:v>3.79388097618095</x:v>
      </x:c>
      <x:c r="AU91" s="13">
        <x:v>73.150543838369202</x:v>
      </x:c>
      <x:c r="AV91" s="173">
        <x:v>1.4998320923317401</x:v>
      </x:c>
      <x:c r="AW91" s="13">
        <x:v>1.1153910861954199</x:v>
      </x:c>
      <x:c r="AX91" s="173">
        <x:v>3.9219093391367701</x:v>
      </x:c>
      <x:c r="AY91" s="15"/>
      <x:c r="AZ91" s="15"/>
      <x:c r="BA91" s="15"/>
      <x:c r="BB91" s="15"/>
      <x:c r="BC91" s="15"/>
      <x:c r="BD91" s="15"/>
      <x:c r="BE91" s="15"/>
      <x:c r="BF91" s="15"/>
      <x:c r="BG91" s="15"/>
      <x:c r="BH91" s="15"/>
      <x:c r="BI91" s="15"/>
      <x:c r="BJ91" s="15"/>
      <x:c r="BK91" s="13">
        <x:v>-19.691185562920602</x:v>
      </x:c>
      <x:c r="BL91" s="173">
        <x:v>1.7663537018976101</x:v>
      </x:c>
      <x:c r="BM91" s="13">
        <x:v>-6.3921483760000903</x:v>
      </x:c>
      <x:c r="BN91" s="173">
        <x:v>1.9010289285591599</x:v>
      </x:c>
      <x:c r="BO91" s="13">
        <x:v>-9.6077792974614091</x:v>
      </x:c>
      <x:c r="BP91" s="173">
        <x:v>1.8606382265106101</x:v>
      </x:c>
      <x:c r="BQ91" s="13">
        <x:v>-11.9897300870687</x:v>
      </x:c>
      <x:c r="BR91" s="173">
        <x:v>1.97300541842404</x:v>
      </x:c>
      <x:c r="BS91" s="13">
        <x:v>-10.6250412632037</x:v>
      </x:c>
      <x:c r="BT91" s="173">
        <x:v>1.7503595642531899</x:v>
      </x:c>
      <x:c r="BU91" s="13">
        <x:v>-11.940683973126299</x:v>
      </x:c>
      <x:c r="BV91" s="182">
        <x:v>1.7811933962352999</x:v>
      </x:c>
    </x:row>
    <x:row r="92" spans="1:74" ht="12.95" customHeight="1" x14ac:dyDescent="0.2">
      <x:c r="A92" s="2" t="s">
        <x:v>389</x:v>
      </x:c>
      <x:c r="B92" s="37">
        <x:v>3</x:v>
      </x:c>
      <x:c r="C92" s="13">
        <x:v>87.376409902518404</x:v>
      </x:c>
      <x:c r="D92" s="173">
        <x:v>0.67730247601250504</x:v>
      </x:c>
      <x:c r="E92" s="13">
        <x:v>75.910982932627306</x:v>
      </x:c>
      <x:c r="F92" s="173">
        <x:v>5.4749923892043899</x:v>
      </x:c>
      <x:c r="G92" s="13">
        <x:v>87.825137474256195</x:v>
      </x:c>
      <x:c r="H92" s="173">
        <x:v>0.63548182387220797</x:v>
      </x:c>
      <x:c r="I92" s="13">
        <x:v>11.9141545416289</x:v>
      </x:c>
      <x:c r="J92" s="173">
        <x:v>5.3985427920917797</x:v>
      </x:c>
      <x:c r="K92" s="13">
        <x:v>72.075560662569799</x:v>
      </x:c>
      <x:c r="L92" s="173">
        <x:v>0.92049472370542795</x:v>
      </x:c>
      <x:c r="M92" s="13">
        <x:v>78.634635260476898</x:v>
      </x:c>
      <x:c r="N92" s="173">
        <x:v>3.9541711196005398</x:v>
      </x:c>
      <x:c r="O92" s="13">
        <x:v>71.808198852234895</x:v>
      </x:c>
      <x:c r="P92" s="173">
        <x:v>0.97929450472070501</x:v>
      </x:c>
      <x:c r="Q92" s="13">
        <x:v>-6.8264364082419604</x:v>
      </x:c>
      <x:c r="R92" s="173">
        <x:v>4.1980442586191096</x:v>
      </x:c>
      <x:c r="S92" s="13">
        <x:v>74.1643663554147</x:v>
      </x:c>
      <x:c r="T92" s="173">
        <x:v>0.96076877161361196</x:v>
      </x:c>
      <x:c r="U92" s="13">
        <x:v>58.716843659618803</x:v>
      </x:c>
      <x:c r="V92" s="173">
        <x:v>5.6168807938330501</x:v>
      </x:c>
      <x:c r="W92" s="13">
        <x:v>74.818924907588695</x:v>
      </x:c>
      <x:c r="X92" s="173">
        <x:v>0.97199163547943501</x:v>
      </x:c>
      <x:c r="Y92" s="13">
        <x:v>16.102081247969899</x:v>
      </x:c>
      <x:c r="Z92" s="173">
        <x:v>5.6673768291412498</x:v>
      </x:c>
      <x:c r="AA92" s="13">
        <x:v>76.568819446871302</x:v>
      </x:c>
      <x:c r="AB92" s="173">
        <x:v>0.90816504615497595</x:v>
      </x:c>
      <x:c r="AC92" s="13">
        <x:v>64.039505877583906</x:v>
      </x:c>
      <x:c r="AD92" s="173">
        <x:v>5.1070183072279196</x:v>
      </x:c>
      <x:c r="AE92" s="13">
        <x:v>77.050787694418005</x:v>
      </x:c>
      <x:c r="AF92" s="173">
        <x:v>0.91796054342357802</x:v>
      </x:c>
      <x:c r="AG92" s="13">
        <x:v>13.011281816834099</x:v>
      </x:c>
      <x:c r="AH92" s="173">
        <x:v>5.1714919729640201</x:v>
      </x:c>
      <x:c r="AI92" s="13">
        <x:v>75.867360460881599</x:v>
      </x:c>
      <x:c r="AJ92" s="173">
        <x:v>1.0976746382773099</x:v>
      </x:c>
      <x:c r="AK92" s="13">
        <x:v>63.596444178904399</x:v>
      </x:c>
      <x:c r="AL92" s="173">
        <x:v>5.3943726585947402</x:v>
      </x:c>
      <x:c r="AM92" s="13">
        <x:v>76.353897201582001</x:v>
      </x:c>
      <x:c r="AN92" s="173">
        <x:v>1.0903423850429099</x:v>
      </x:c>
      <x:c r="AO92" s="13">
        <x:v>12.7574530226776</x:v>
      </x:c>
      <x:c r="AP92" s="173">
        <x:v>5.4624835244314802</x:v>
      </x:c>
      <x:c r="AQ92" s="13">
        <x:v>89.170983396168296</x:v>
      </x:c>
      <x:c r="AR92" s="173">
        <x:v>0.62450721470207904</x:v>
      </x:c>
      <x:c r="AS92" s="13">
        <x:v>73.279282596793806</x:v>
      </x:c>
      <x:c r="AT92" s="173">
        <x:v>4.7640493524681196</x:v>
      </x:c>
      <x:c r="AU92" s="13">
        <x:v>89.843036566727093</x:v>
      </x:c>
      <x:c r="AV92" s="173">
        <x:v>0.60360580969111099</x:v>
      </x:c>
      <x:c r="AW92" s="13">
        <x:v>16.563753969933298</x:v>
      </x:c>
      <x:c r="AX92" s="173">
        <x:v>4.7750281521851399</x:v>
      </x:c>
      <x:c r="AY92" s="15"/>
      <x:c r="AZ92" s="15"/>
      <x:c r="BA92" s="15"/>
      <x:c r="BB92" s="15"/>
      <x:c r="BC92" s="15"/>
      <x:c r="BD92" s="15"/>
      <x:c r="BE92" s="15"/>
      <x:c r="BF92" s="15"/>
      <x:c r="BG92" s="15"/>
      <x:c r="BH92" s="15"/>
      <x:c r="BI92" s="15"/>
      <x:c r="BJ92" s="15"/>
      <x:c r="BK92" s="13">
        <x:v>-2.6030753195156402</x:v>
      </x:c>
      <x:c r="BL92" s="173">
        <x:v>0.93259826150563996</x:v>
      </x:c>
      <x:c r="BM92" s="13">
        <x:v>6.7971220192563502</x:v>
      </x:c>
      <x:c r="BN92" s="173">
        <x:v>1.4354979065398901</x:v>
      </x:c>
      <x:c r="BO92" s="13">
        <x:v>-1.26249484720657</x:v>
      </x:c>
      <x:c r="BP92" s="173">
        <x:v>1.3307925634768401</x:v>
      </x:c>
      <x:c r="BQ92" s="13">
        <x:v>4.1823490611491296</x:v>
      </x:c>
      <x:c r="BR92" s="173">
        <x:v>1.4096663726608101</x:v>
      </x:c>
      <x:c r="BS92" s="13">
        <x:v>1.4607000973714701</x:v>
      </x:c>
      <x:c r="BT92" s="173">
        <x:v>1.4566481504369799</x:v>
      </x:c>
      <x:c r="BU92" s="13">
        <x:v>-1.36596536531465</x:v>
      </x:c>
      <x:c r="BV92" s="182">
        <x:v>0.894974176855026</x:v>
      </x:c>
    </x:row>
    <x:row r="93" spans="1:74" ht="12.95" customHeight="1" x14ac:dyDescent="0.2">
      <x:c r="A93" s="2" t="s">
        <x:v>391</x:v>
      </x:c>
      <x:c r="B93" s="37">
        <x:v>3</x:v>
      </x:c>
      <x:c r="C93" s="13">
        <x:v>96.013229454946597</x:v>
      </x:c>
      <x:c r="D93" s="173">
        <x:v>0.39369917707763302</x:v>
      </x:c>
      <x:c r="E93" s="13">
        <x:v>96.049423212786394</x:v>
      </x:c>
      <x:c r="F93" s="173">
        <x:v>2.2488063476929199</x:v>
      </x:c>
      <x:c r="G93" s="13">
        <x:v>95.939805067029297</x:v>
      </x:c>
      <x:c r="H93" s="173">
        <x:v>0.42844797741200902</x:v>
      </x:c>
      <x:c r="I93" s="13">
        <x:v>-0.109618145757096</x:v>
      </x:c>
      <x:c r="J93" s="173">
        <x:v>2.2857027709403099</x:v>
      </x:c>
      <x:c r="K93" s="13">
        <x:v>91.785398353171502</x:v>
      </x:c>
      <x:c r="L93" s="173">
        <x:v>0.59521053738141505</x:v>
      </x:c>
      <x:c r="M93" s="13">
        <x:v>90.465161304726493</x:v>
      </x:c>
      <x:c r="N93" s="173">
        <x:v>3.0947605488246901</x:v>
      </x:c>
      <x:c r="O93" s="13">
        <x:v>91.698864555081002</x:v>
      </x:c>
      <x:c r="P93" s="173">
        <x:v>0.634228911102653</x:v>
      </x:c>
      <x:c r="Q93" s="13">
        <x:v>1.23370325035457</x:v>
      </x:c>
      <x:c r="R93" s="173">
        <x:v>3.16679721959011</x:v>
      </x:c>
      <x:c r="S93" s="13">
        <x:v>88.969347164295797</x:v>
      </x:c>
      <x:c r="T93" s="173">
        <x:v>0.66216421986210205</x:v>
      </x:c>
      <x:c r="U93" s="13">
        <x:v>91.076346481223595</x:v>
      </x:c>
      <x:c r="V93" s="173">
        <x:v>3.4682222415702002</x:v>
      </x:c>
      <x:c r="W93" s="13">
        <x:v>88.851926614656094</x:v>
      </x:c>
      <x:c r="X93" s="173">
        <x:v>0.69909941579930401</x:v>
      </x:c>
      <x:c r="Y93" s="13">
        <x:v>-2.2244198665674899</x:v>
      </x:c>
      <x:c r="Z93" s="173">
        <x:v>3.5288753247637898</x:v>
      </x:c>
      <x:c r="AA93" s="13">
        <x:v>91.962934946282502</x:v>
      </x:c>
      <x:c r="AB93" s="173">
        <x:v>0.49005152324043499</x:v>
      </x:c>
      <x:c r="AC93" s="13">
        <x:v>94.287967213791106</x:v>
      </x:c>
      <x:c r="AD93" s="173">
        <x:v>2.5565453919474601</x:v>
      </x:c>
      <x:c r="AE93" s="13">
        <x:v>91.730623467376603</x:v>
      </x:c>
      <x:c r="AF93" s="173">
        <x:v>0.52641993042350699</x:v>
      </x:c>
      <x:c r="AG93" s="13">
        <x:v>-2.5573437464144702</x:v>
      </x:c>
      <x:c r="AH93" s="173">
        <x:v>2.7329126234320702</x:v>
      </x:c>
      <x:c r="AI93" s="13">
        <x:v>91.540444425786006</x:v>
      </x:c>
      <x:c r="AJ93" s="173">
        <x:v>0.61294663534112503</x:v>
      </x:c>
      <x:c r="AK93" s="13">
        <x:v>90.485137067016097</x:v>
      </x:c>
      <x:c r="AL93" s="173">
        <x:v>3.0442422550516</x:v>
      </x:c>
      <x:c r="AM93" s="13">
        <x:v>91.4642396885869</x:v>
      </x:c>
      <x:c r="AN93" s="173">
        <x:v>0.65335131505130595</x:v>
      </x:c>
      <x:c r="AO93" s="13">
        <x:v>0.97910262157077499</x:v>
      </x:c>
      <x:c r="AP93" s="173">
        <x:v>3.1952546503653099</x:v>
      </x:c>
      <x:c r="AQ93" s="13">
        <x:v>93.024338282896807</x:v>
      </x:c>
      <x:c r="AR93" s="173">
        <x:v>0.62345305822073405</x:v>
      </x:c>
      <x:c r="AS93" s="13">
        <x:v>95.300410411071198</x:v>
      </x:c>
      <x:c r="AT93" s="173">
        <x:v>2.3539157229179901</x:v>
      </x:c>
      <x:c r="AU93" s="13">
        <x:v>92.887331027534202</x:v>
      </x:c>
      <x:c r="AV93" s="173">
        <x:v>0.66911581249413798</x:v>
      </x:c>
      <x:c r="AW93" s="13">
        <x:v>-2.4130793835370001</x:v>
      </x:c>
      <x:c r="AX93" s="173">
        <x:v>2.51182173171809</x:v>
      </x:c>
      <x:c r="AY93" s="15"/>
      <x:c r="AZ93" s="15"/>
      <x:c r="BA93" s="15"/>
      <x:c r="BB93" s="15"/>
      <x:c r="BC93" s="15"/>
      <x:c r="BD93" s="15"/>
      <x:c r="BE93" s="15"/>
      <x:c r="BF93" s="15"/>
      <x:c r="BG93" s="15"/>
      <x:c r="BH93" s="15"/>
      <x:c r="BI93" s="15"/>
      <x:c r="BJ93" s="15"/>
      <x:c r="BK93" s="13">
        <x:v>0.57433111454024299</x:v>
      </x:c>
      <x:c r="BL93" s="173">
        <x:v>0.75121090792988399</x:v>
      </x:c>
      <x:c r="BM93" s="13">
        <x:v>0.65765810163276195</x:v>
      </x:c>
      <x:c r="BN93" s="173">
        <x:v>0.935747950224182</x:v>
      </x:c>
      <x:c r="BO93" s="13">
        <x:v>0.75376868416478304</x:v>
      </x:c>
      <x:c r="BP93" s="173">
        <x:v>1.0717462794138199</x:v>
      </x:c>
      <x:c r="BQ93" s="13">
        <x:v>1.23676076990901</x:v>
      </x:c>
      <x:c r="BR93" s="173">
        <x:v>0.82327634336894295</x:v>
      </x:c>
      <x:c r="BS93" s="13">
        <x:v>-0.49757496573904803</x:v>
      </x:c>
      <x:c r="BT93" s="173">
        <x:v>0.91466266301733601</x:v>
      </x:c>
      <x:c r="BU93" s="13">
        <x:v>1.03390831383894</x:v>
      </x:c>
      <x:c r="BV93" s="182">
        <x:v>0.98255308124217799</x:v>
      </x:c>
    </x:row>
    <x:row r="94" spans="1:74" ht="12.95" customHeight="1" x14ac:dyDescent="0.2">
      <x:c r="A94" s="2" t="s">
        <x:v>396</x:v>
      </x:c>
      <x:c r="B94" s="37">
        <x:v>3</x:v>
      </x:c>
      <x:c r="C94" s="13">
        <x:v>84.346068602991593</x:v>
      </x:c>
      <x:c r="D94" s="173">
        <x:v>0.92557467595455001</x:v>
      </x:c>
      <x:c r="E94" s="13">
        <x:v>72.289902439843601</x:v>
      </x:c>
      <x:c r="F94" s="173">
        <x:v>4.2221523735146897</x:v>
      </x:c>
      <x:c r="G94" s="13">
        <x:v>85.803436763440999</x:v>
      </x:c>
      <x:c r="H94" s="173">
        <x:v>0.94100766379505396</x:v>
      </x:c>
      <x:c r="I94" s="13">
        <x:v>13.513534323597399</x:v>
      </x:c>
      <x:c r="J94" s="173">
        <x:v>4.3529230635238001</x:v>
      </x:c>
      <x:c r="K94" s="13">
        <x:v>52.242678835881499</x:v>
      </x:c>
      <x:c r="L94" s="173">
        <x:v>1.4795373532862299</x:v>
      </x:c>
      <x:c r="M94" s="13">
        <x:v>55.879367144636198</x:v>
      </x:c>
      <x:c r="N94" s="173">
        <x:v>4.5400207890140196</x:v>
      </x:c>
      <x:c r="O94" s="13">
        <x:v>51.249693765624798</x:v>
      </x:c>
      <x:c r="P94" s="173">
        <x:v>1.6061240423576799</x:v>
      </x:c>
      <x:c r="Q94" s="13">
        <x:v>-4.62967337901138</x:v>
      </x:c>
      <x:c r="R94" s="173">
        <x:v>4.8816940460101597</x:v>
      </x:c>
      <x:c r="S94" s="13">
        <x:v>40.186037637440499</x:v>
      </x:c>
      <x:c r="T94" s="173">
        <x:v>1.47655094513319</x:v>
      </x:c>
      <x:c r="U94" s="13">
        <x:v>43.881360065359502</x:v>
      </x:c>
      <x:c r="V94" s="173">
        <x:v>4.2570518112029001</x:v>
      </x:c>
      <x:c r="W94" s="13">
        <x:v>39.275481599179798</x:v>
      </x:c>
      <x:c r="X94" s="173">
        <x:v>1.6264015787387101</x:v>
      </x:c>
      <x:c r="Y94" s="13">
        <x:v>-4.6058784661797203</x:v>
      </x:c>
      <x:c r="Z94" s="173">
        <x:v>4.6272662709157997</x:v>
      </x:c>
      <x:c r="AA94" s="13">
        <x:v>48.4917751208732</x:v>
      </x:c>
      <x:c r="AB94" s="173">
        <x:v>1.31981023516125</x:v>
      </x:c>
      <x:c r="AC94" s="13">
        <x:v>52.369567471001602</x:v>
      </x:c>
      <x:c r="AD94" s="173">
        <x:v>4.56269433073928</x:v>
      </x:c>
      <x:c r="AE94" s="13">
        <x:v>47.511432763227099</x:v>
      </x:c>
      <x:c r="AF94" s="173">
        <x:v>1.4309550576174801</x:v>
      </x:c>
      <x:c r="AG94" s="13">
        <x:v>-4.8581347077744601</x:v>
      </x:c>
      <x:c r="AH94" s="173">
        <x:v>4.80070903436921</x:v>
      </x:c>
      <x:c r="AI94" s="13">
        <x:v>41.207815635714397</x:v>
      </x:c>
      <x:c r="AJ94" s="173">
        <x:v>1.29817218578997</x:v>
      </x:c>
      <x:c r="AK94" s="13">
        <x:v>41.710401861407902</x:v>
      </x:c>
      <x:c r="AL94" s="173">
        <x:v>4.4720033868442597</x:v>
      </x:c>
      <x:c r="AM94" s="13">
        <x:v>40.708651515116003</x:v>
      </x:c>
      <x:c r="AN94" s="173">
        <x:v>1.29987519557902</x:v>
      </x:c>
      <x:c r="AO94" s="13">
        <x:v>-1.00175034629183</x:v>
      </x:c>
      <x:c r="AP94" s="173">
        <x:v>4.5898586500039302</x:v>
      </x:c>
      <x:c r="AQ94" s="13">
        <x:v>70.361307289825305</x:v>
      </x:c>
      <x:c r="AR94" s="173">
        <x:v>1.04144757262129</x:v>
      </x:c>
      <x:c r="AS94" s="13">
        <x:v>73.316263290247093</x:v>
      </x:c>
      <x:c r="AT94" s="173">
        <x:v>4.1481425204710201</x:v>
      </x:c>
      <x:c r="AU94" s="13">
        <x:v>69.857680772694493</x:v>
      </x:c>
      <x:c r="AV94" s="173">
        <x:v>1.11676602548723</x:v>
      </x:c>
      <x:c r="AW94" s="13">
        <x:v>-3.4585825175526401</x:v>
      </x:c>
      <x:c r="AX94" s="173">
        <x:v>4.4346391651596804</x:v>
      </x:c>
      <x:c r="AY94" s="15"/>
      <x:c r="AZ94" s="15"/>
      <x:c r="BA94" s="15"/>
      <x:c r="BB94" s="15"/>
      <x:c r="BC94" s="15"/>
      <x:c r="BD94" s="15"/>
      <x:c r="BE94" s="15"/>
      <x:c r="BF94" s="15"/>
      <x:c r="BG94" s="15"/>
      <x:c r="BH94" s="15"/>
      <x:c r="BI94" s="15"/>
      <x:c r="BJ94" s="15"/>
      <x:c r="BK94" s="13">
        <x:v>-4.37273292544951</x:v>
      </x:c>
      <x:c r="BL94" s="173">
        <x:v>1.2062323670591699</x:v>
      </x:c>
      <x:c r="BM94" s="13">
        <x:v>15.470176723953101</x:v>
      </x:c>
      <x:c r="BN94" s="173">
        <x:v>2.1542121219710602</x:v>
      </x:c>
      <x:c r="BO94" s="13">
        <x:v>11.7760112243815</x:v>
      </x:c>
      <x:c r="BP94" s="173">
        <x:v>1.9253928450423301</x:v>
      </x:c>
      <x:c r="BQ94" s="13">
        <x:v>5.0061161406505903</x:v>
      </x:c>
      <x:c r="BR94" s="173">
        <x:v>1.9303214076992801</x:v>
      </x:c>
      <x:c r="BS94" s="13">
        <x:v>6.7506862024717096</x:v>
      </x:c>
      <x:c r="BT94" s="173">
        <x:v>1.86222612854821</x:v>
      </x:c>
      <x:c r="BU94" s="13">
        <x:v>1.04139140780693</x:v>
      </x:c>
      <x:c r="BV94" s="182">
        <x:v>1.74344443157441</x:v>
      </x:c>
    </x:row>
    <x:row r="95" spans="1:74" ht="12.95" customHeight="1" x14ac:dyDescent="0.2">
      <x:c r="A95" s="2" t="s">
        <x:v>400</x:v>
      </x:c>
      <x:c r="B95" s="37">
        <x:v>3</x:v>
      </x:c>
      <x:c r="C95" s="13">
        <x:v>87.684944067408296</x:v>
      </x:c>
      <x:c r="D95" s="173">
        <x:v>0.67735416126551995</x:v>
      </x:c>
      <x:c r="E95" s="13">
        <x:v>93.204856092143999</x:v>
      </x:c>
      <x:c r="F95" s="173">
        <x:v>1.5240676775372299</x:v>
      </x:c>
      <x:c r="G95" s="13">
        <x:v>86.960241746708206</x:v>
      </x:c>
      <x:c r="H95" s="173">
        <x:v>0.72671369362388305</x:v>
      </x:c>
      <x:c r="I95" s="13">
        <x:v>-6.2446143454357399</x:v>
      </x:c>
      <x:c r="J95" s="173">
        <x:v>1.6372535705195701</x:v>
      </x:c>
      <x:c r="K95" s="13">
        <x:v>87.938601607099201</x:v>
      </x:c>
      <x:c r="L95" s="173">
        <x:v>0.63509571399186104</x:v>
      </x:c>
      <x:c r="M95" s="13">
        <x:v>94.454167305657705</x:v>
      </x:c>
      <x:c r="N95" s="173">
        <x:v>1.58042045703752</x:v>
      </x:c>
      <x:c r="O95" s="13">
        <x:v>87.284673006031696</x:v>
      </x:c>
      <x:c r="P95" s="173">
        <x:v>0.67130437407380295</x:v>
      </x:c>
      <x:c r="Q95" s="13">
        <x:v>-7.1694942996260398</x:v>
      </x:c>
      <x:c r="R95" s="173">
        <x:v>1.7017569286890399</x:v>
      </x:c>
      <x:c r="S95" s="13">
        <x:v>74.851531776730894</x:v>
      </x:c>
      <x:c r="T95" s="173">
        <x:v>0.90568726002491495</x:v>
      </x:c>
      <x:c r="U95" s="13">
        <x:v>81.060966829659804</x:v>
      </x:c>
      <x:c r="V95" s="173">
        <x:v>3.2207725704177799</x:v>
      </x:c>
      <x:c r="W95" s="13">
        <x:v>74.122452192650599</x:v>
      </x:c>
      <x:c r="X95" s="173">
        <x:v>0.91124023813252097</x:v>
      </x:c>
      <x:c r="Y95" s="13">
        <x:v>-6.9385146370091899</x:v>
      </x:c>
      <x:c r="Z95" s="173">
        <x:v>3.23612101750486</x:v>
      </x:c>
      <x:c r="AA95" s="13">
        <x:v>68.517626256822993</x:v>
      </x:c>
      <x:c r="AB95" s="173">
        <x:v>0.98765830464511595</x:v>
      </x:c>
      <x:c r="AC95" s="13">
        <x:v>74.696191888757994</x:v>
      </x:c>
      <x:c r="AD95" s="173">
        <x:v>4.4061726253085496</x:v>
      </x:c>
      <x:c r="AE95" s="13">
        <x:v>67.616854950584695</x:v>
      </x:c>
      <x:c r="AF95" s="173">
        <x:v>1.0208001029554901</x:v>
      </x:c>
      <x:c r="AG95" s="13">
        <x:v>-7.0793369381732401</x:v>
      </x:c>
      <x:c r="AH95" s="173">
        <x:v>4.4517427375841496</x:v>
      </x:c>
      <x:c r="AI95" s="13">
        <x:v>69.3752466121243</x:v>
      </x:c>
      <x:c r="AJ95" s="173">
        <x:v>1.0291236954584999</x:v>
      </x:c>
      <x:c r="AK95" s="13">
        <x:v>76.279592689027297</x:v>
      </x:c>
      <x:c r="AL95" s="173">
        <x:v>3.5661385406200399</x:v>
      </x:c>
      <x:c r="AM95" s="13">
        <x:v>68.689443609107599</x:v>
      </x:c>
      <x:c r="AN95" s="173">
        <x:v>1.0507869804587</x:v>
      </x:c>
      <x:c r="AO95" s="13">
        <x:v>-7.5901490799196702</x:v>
      </x:c>
      <x:c r="AP95" s="173">
        <x:v>3.5680028164144999</x:v>
      </x:c>
      <x:c r="AQ95" s="13">
        <x:v>74.491948431071094</x:v>
      </x:c>
      <x:c r="AR95" s="173">
        <x:v>0.77922762454880401</x:v>
      </x:c>
      <x:c r="AS95" s="13">
        <x:v>78.938937026303407</x:v>
      </x:c>
      <x:c r="AT95" s="173">
        <x:v>2.7645628159821101</x:v>
      </x:c>
      <x:c r="AU95" s="13">
        <x:v>73.8062752025008</x:v>
      </x:c>
      <x:c r="AV95" s="173">
        <x:v>0.84534079378728499</x:v>
      </x:c>
      <x:c r="AW95" s="13">
        <x:v>-5.1326618238026498</x:v>
      </x:c>
      <x:c r="AX95" s="173">
        <x:v>2.84916678924652</x:v>
      </x:c>
      <x:c r="AY95" s="15"/>
      <x:c r="AZ95" s="15"/>
      <x:c r="BA95" s="15"/>
      <x:c r="BB95" s="15"/>
      <x:c r="BC95" s="15"/>
      <x:c r="BD95" s="15"/>
      <x:c r="BE95" s="15"/>
      <x:c r="BF95" s="15"/>
      <x:c r="BG95" s="15"/>
      <x:c r="BH95" s="15"/>
      <x:c r="BI95" s="15"/>
      <x:c r="BJ95" s="15"/>
      <x:c r="BK95" s="13">
        <x:v>1.0892456910916599</x:v>
      </x:c>
      <x:c r="BL95" s="173">
        <x:v>0.95956624228014398</x:v>
      </x:c>
      <x:c r="BM95" s="13">
        <x:v>2.1108350612142002</x:v>
      </x:c>
      <x:c r="BN95" s="173">
        <x:v>0.92561935178588095</x:v>
      </x:c>
      <x:c r="BO95" s="13">
        <x:v>1.3389795147682</x:v>
      </x:c>
      <x:c r="BP95" s="173">
        <x:v>1.22237335159155</x:v>
      </x:c>
      <x:c r="BQ95" s="13">
        <x:v>1.6929706139956699</x:v>
      </x:c>
      <x:c r="BR95" s="173">
        <x:v>1.37419249435017</x:v>
      </x:c>
      <x:c r="BS95" s="13">
        <x:v>0.272054701840446</x:v>
      </x:c>
      <x:c r="BT95" s="173">
        <x:v>1.4036715627357601</x:v>
      </x:c>
      <x:c r="BU95" s="13">
        <x:v>1.0509907364642399</x:v>
      </x:c>
      <x:c r="BV95" s="182">
        <x:v>1.2914056306480901</x:v>
      </x:c>
    </x:row>
    <x:row r="96" spans="1:74" ht="12.95" customHeight="1" x14ac:dyDescent="0.2">
      <x:c r="A96" s="2" t="s">
        <x:v>401</x:v>
      </x:c>
      <x:c r="B96" s="37">
        <x:v>3</x:v>
      </x:c>
      <x:c r="C96" s="13">
        <x:v>93.875433570002699</x:v>
      </x:c>
      <x:c r="D96" s="173">
        <x:v>0.69298289108422695</x:v>
      </x:c>
      <x:c r="E96" s="13">
        <x:v>91.203791868073296</x:v>
      </x:c>
      <x:c r="F96" s="173">
        <x:v>2.2995575423419301</x:v>
      </x:c>
      <x:c r="G96" s="13">
        <x:v>94.297723179433007</x:v>
      </x:c>
      <x:c r="H96" s="173">
        <x:v>0.74943085961526001</x:v>
      </x:c>
      <x:c r="I96" s="13">
        <x:v>3.09393131135977</x:v>
      </x:c>
      <x:c r="J96" s="173">
        <x:v>2.4214928474372401</x:v>
      </x:c>
      <x:c r="K96" s="13">
        <x:v>90.746046961931896</x:v>
      </x:c>
      <x:c r="L96" s="173">
        <x:v>0.93619363586651505</x:v>
      </x:c>
      <x:c r="M96" s="13">
        <x:v>92.538030749834107</x:v>
      </x:c>
      <x:c r="N96" s="173">
        <x:v>1.91185352521244</x:v>
      </x:c>
      <x:c r="O96" s="13">
        <x:v>90.843495547025796</x:v>
      </x:c>
      <x:c r="P96" s="173">
        <x:v>0.84597845440394104</x:v>
      </x:c>
      <x:c r="Q96" s="13">
        <x:v>-1.69453520280832</x:v>
      </x:c>
      <x:c r="R96" s="173">
        <x:v>2.2139116513645498</x:v>
      </x:c>
      <x:c r="S96" s="13">
        <x:v>89.392002602560893</x:v>
      </x:c>
      <x:c r="T96" s="173">
        <x:v>0.73108668985521597</x:v>
      </x:c>
      <x:c r="U96" s="13">
        <x:v>91.582416449874501</x:v>
      </x:c>
      <x:c r="V96" s="173">
        <x:v>1.7302924851011501</x:v>
      </x:c>
      <x:c r="W96" s="13">
        <x:v>89.025946748949707</x:v>
      </x:c>
      <x:c r="X96" s="173">
        <x:v>0.88604631922889299</x:v>
      </x:c>
      <x:c r="Y96" s="13">
        <x:v>-2.5564697009248798</x:v>
      </x:c>
      <x:c r="Z96" s="173">
        <x:v>2.1481915865373602</x:v>
      </x:c>
      <x:c r="AA96" s="13">
        <x:v>91.764986389104806</x:v>
      </x:c>
      <x:c r="AB96" s="173">
        <x:v>0.64119419094059205</x:v>
      </x:c>
      <x:c r="AC96" s="13">
        <x:v>91.272589322172294</x:v>
      </x:c>
      <x:c r="AD96" s="173">
        <x:v>2.1530086258160899</x:v>
      </x:c>
      <x:c r="AE96" s="13">
        <x:v>91.662031851025404</x:v>
      </x:c>
      <x:c r="AF96" s="173">
        <x:v>0.77808800753019802</x:v>
      </x:c>
      <x:c r="AG96" s="13">
        <x:v>0.389442528853152</x:v>
      </x:c>
      <x:c r="AH96" s="173">
        <x:v>2.4646655307154099</x:v>
      </x:c>
      <x:c r="AI96" s="13">
        <x:v>92.139438110595506</x:v>
      </x:c>
      <x:c r="AJ96" s="173">
        <x:v>0.737553322942059</x:v>
      </x:c>
      <x:c r="AK96" s="13">
        <x:v>89.974381228991703</x:v>
      </x:c>
      <x:c r="AL96" s="173">
        <x:v>3.27106163999209</x:v>
      </x:c>
      <x:c r="AM96" s="13">
        <x:v>92.370101299244197</x:v>
      </x:c>
      <x:c r="AN96" s="173">
        <x:v>0.90728600176377705</x:v>
      </x:c>
      <x:c r="AO96" s="13">
        <x:v>2.3957200702525698</x:v>
      </x:c>
      <x:c r="AP96" s="173">
        <x:v>3.65870559317091</x:v>
      </x:c>
      <x:c r="AQ96" s="13">
        <x:v>94.473929889874896</x:v>
      </x:c>
      <x:c r="AR96" s="173">
        <x:v>0.76134980125795704</x:v>
      </x:c>
      <x:c r="AS96" s="13">
        <x:v>92.869638097502801</x:v>
      </x:c>
      <x:c r="AT96" s="173">
        <x:v>3.1839239370807202</x:v>
      </x:c>
      <x:c r="AU96" s="13">
        <x:v>94.741777472061003</x:v>
      </x:c>
      <x:c r="AV96" s="173">
        <x:v>0.77383256608425099</x:v>
      </x:c>
      <x:c r="AW96" s="13">
        <x:v>1.87213937455817</x:v>
      </x:c>
      <x:c r="AX96" s="173">
        <x:v>3.2495085072927301</x:v>
      </x:c>
      <x:c r="AY96" s="15"/>
      <x:c r="AZ96" s="15"/>
      <x:c r="BA96" s="15"/>
      <x:c r="BB96" s="15"/>
      <x:c r="BC96" s="15"/>
      <x:c r="BD96" s="15"/>
      <x:c r="BE96" s="15"/>
      <x:c r="BF96" s="15"/>
      <x:c r="BG96" s="15"/>
      <x:c r="BH96" s="15"/>
      <x:c r="BI96" s="15"/>
      <x:c r="BJ96" s="15"/>
      <x:c r="BK96" s="13">
        <x:v>-0.81573703541683096</x:v>
      </x:c>
      <x:c r="BL96" s="173">
        <x:v>1.0156738637633</x:v>
      </x:c>
      <x:c r="BM96" s="13">
        <x:v>-1.9943811857700999</x:v>
      </x:c>
      <x:c r="BN96" s="173">
        <x:v>1.17573883514334</x:v>
      </x:c>
      <x:c r="BO96" s="13">
        <x:v>-0.250807364826926</x:v>
      </x:c>
      <x:c r="BP96" s="173">
        <x:v>1.14419756944635</x:v>
      </x:c>
      <x:c r="BQ96" s="13">
        <x:v>-1.1274683935632499</x:v>
      </x:c>
      <x:c r="BR96" s="173">
        <x:v>0.890356876171433</x:v>
      </x:c>
      <x:c r="BS96" s="13">
        <x:v>-0.495447385013293</x:v>
      </x:c>
      <x:c r="BT96" s="173">
        <x:v>0.96671254200730405</x:v>
      </x:c>
      <x:c r="BU96" s="13">
        <x:v>-0.82769117610536103</x:v>
      </x:c>
      <x:c r="BV96" s="182">
        <x:v>0.954066890020415</x:v>
      </x:c>
    </x:row>
    <x:row r="97" spans="1:74" ht="12.95" customHeight="1" x14ac:dyDescent="0.2">
      <x:c r="A97" s="39" t="s">
        <x:v>413</x:v>
      </x:c>
      <x:c r="B97" s="40">
        <x:v>3</x:v>
      </x:c>
      <x:c r="C97" s="41">
        <x:v>87.057261440660994</x:v>
      </x:c>
      <x:c r="D97" s="181">
        <x:v>0.29306094915619701</x:v>
      </x:c>
      <x:c r="E97" s="41">
        <x:v>84.561861689580397</x:v>
      </x:c>
      <x:c r="F97" s="181">
        <x:v>1.1256870270019499</x:v>
      </x:c>
      <x:c r="G97" s="41">
        <x:v>87.319803519878207</x:v>
      </x:c>
      <x:c r="H97" s="181">
        <x:v>0.30478327382641901</x:v>
      </x:c>
      <x:c r="I97" s="41">
        <x:v>2.7579418302977299</x:v>
      </x:c>
      <x:c r="J97" s="181">
        <x:v>1.15115846972902</x:v>
      </x:c>
      <x:c r="K97" s="41">
        <x:v>71.506577409923807</x:v>
      </x:c>
      <x:c r="L97" s="181">
        <x:v>0.400301874993164</x:v>
      </x:c>
      <x:c r="M97" s="41">
        <x:v>76.457049298590604</x:v>
      </x:c>
      <x:c r="N97" s="181">
        <x:v>1.24729894789681</x:v>
      </x:c>
      <x:c r="O97" s="41">
        <x:v>70.703258601294905</x:v>
      </x:c>
      <x:c r="P97" s="181">
        <x:v>0.43796456888843299</x:v>
      </x:c>
      <x:c r="Q97" s="41">
        <x:v>-5.7537906972957096</x:v>
      </x:c>
      <x:c r="R97" s="181">
        <x:v>1.34504859538302</x:v>
      </x:c>
      <x:c r="S97" s="41">
        <x:v>67.041700554843004</x:v>
      </x:c>
      <x:c r="T97" s="181">
        <x:v>0.41225401826977098</x:v>
      </x:c>
      <x:c r="U97" s="41">
        <x:v>66.944528566165502</x:v>
      </x:c>
      <x:c r="V97" s="181">
        <x:v>1.3520940201747</x:v>
      </x:c>
      <x:c r="W97" s="41">
        <x:v>66.781278015576007</x:v>
      </x:c>
      <x:c r="X97" s="181">
        <x:v>0.45713292089821</x:v>
      </x:c>
      <x:c r="Y97" s="41">
        <x:v>-0.16325055058957699</x:v>
      </x:c>
      <x:c r="Z97" s="181">
        <x:v>1.42674681519699</x:v>
      </x:c>
      <x:c r="AA97" s="41">
        <x:v>69.497346677230695</x:v>
      </x:c>
      <x:c r="AB97" s="181">
        <x:v>0.39870594857192099</x:v>
      </x:c>
      <x:c r="AC97" s="41">
        <x:v>69.009427671177903</x:v>
      </x:c>
      <x:c r="AD97" s="181">
        <x:v>1.3476246069367801</x:v>
      </x:c>
      <x:c r="AE97" s="41">
        <x:v>69.293707638490702</x:v>
      </x:c>
      <x:c r="AF97" s="181">
        <x:v>0.44008398885592698</x:v>
      </x:c>
      <x:c r="AG97" s="41">
        <x:v>0.28427996731282101</x:v>
      </x:c>
      <x:c r="AH97" s="181">
        <x:v>1.4246825790467701</x:v>
      </x:c>
      <x:c r="AI97" s="41">
        <x:v>68.537286722780706</x:v>
      </x:c>
      <x:c r="AJ97" s="181">
        <x:v>0.39959593543480199</x:v>
      </x:c>
      <x:c r="AK97" s="41">
        <x:v>67.1828415123898</x:v>
      </x:c>
      <x:c r="AL97" s="181">
        <x:v>1.39109897016642</x:v>
      </x:c>
      <x:c r="AM97" s="41">
        <x:v>68.346020963969394</x:v>
      </x:c>
      <x:c r="AN97" s="181">
        <x:v>0.42918792274343398</x:v>
      </x:c>
      <x:c r="AO97" s="41">
        <x:v>1.1631794515795899</x:v>
      </x:c>
      <x:c r="AP97" s="181">
        <x:v>1.4545169573618</x:v>
      </x:c>
      <x:c r="AQ97" s="41">
        <x:v>82.2894352509838</x:v>
      </x:c>
      <x:c r="AR97" s="181">
        <x:v>0.318792344055145</x:v>
      </x:c>
      <x:c r="AS97" s="41">
        <x:v>80.750416841630596</x:v>
      </x:c>
      <x:c r="AT97" s="181">
        <x:v>1.2142825256754799</x:v>
      </x:c>
      <x:c r="AU97" s="41">
        <x:v>82.313180671523199</x:v>
      </x:c>
      <x:c r="AV97" s="181">
        <x:v>0.33817095244518203</x:v>
      </x:c>
      <x:c r="AW97" s="41">
        <x:v>1.5627638298926401</x:v>
      </x:c>
      <x:c r="AX97" s="181">
        <x:v>1.2539863037247601</x:v>
      </x:c>
      <x:c r="AY97" s="30"/>
      <x:c r="AZ97" s="30"/>
      <x:c r="BA97" s="30"/>
      <x:c r="BB97" s="30"/>
      <x:c r="BC97" s="30"/>
      <x:c r="BD97" s="30"/>
      <x:c r="BE97" s="30"/>
      <x:c r="BF97" s="30"/>
      <x:c r="BG97" s="30"/>
      <x:c r="BH97" s="30"/>
      <x:c r="BI97" s="30"/>
      <x:c r="BJ97" s="30"/>
      <x:c r="BK97" s="41">
        <x:v>-3.2438014004775502</x:v>
      </x:c>
      <x:c r="BL97" s="181">
        <x:v>0.39528406965713098</x:v>
      </x:c>
      <x:c r="BM97" s="41">
        <x:v>3.0684300603927901</x:v>
      </x:c>
      <x:c r="BN97" s="181">
        <x:v>0.57386203051672002</x:v>
      </x:c>
      <x:c r="BO97" s="41">
        <x:v>2.3414254544809499</x:v>
      </x:c>
      <x:c r="BP97" s="181">
        <x:v>0.57151049041323398</x:v>
      </x:c>
      <x:c r="BQ97" s="41">
        <x:v>1.9407665274647701</x:v>
      </x:c>
      <x:c r="BR97" s="181">
        <x:v>0.55314296444631605</x:v>
      </x:c>
      <x:c r="BS97" s="41">
        <x:v>0.92823927377113902</x:v>
      </x:c>
      <x:c r="BT97" s="181">
        <x:v>0.55254977712022602</x:v>
      </x:c>
      <x:c r="BU97" s="41">
        <x:v>0.95979583168110105</x:v>
      </x:c>
      <x:c r="BV97" s="186">
        <x:v>0.48044842472030203</x:v>
      </x:c>
    </x:row>
    <x:row r="99" spans="1:74" x14ac:dyDescent="0.2">
      <x:c r="A99" s="52" t="s">
        <x:v>414</x:v>
      </x:c>
    </x:row>
    <x:row r="100" spans="1:74" x14ac:dyDescent="0.2">
      <x:c r="A100" s="52" t="s">
        <x:v>415</x:v>
      </x:c>
    </x:row>
    <x:row r="101" spans="1:74" x14ac:dyDescent="0.2">
      <x:c r="A101" s="52" t="s">
        <x:v>416</x:v>
      </x:c>
    </x:row>
    <x:row r="102" spans="1:74" x14ac:dyDescent="0.2">
      <x:c r="A102" s="52" t="s">
        <x:v>417</x:v>
      </x:c>
    </x:row>
    <x:row r="103" spans="1:74" x14ac:dyDescent="0.2">
      <x:c r="A103" s="172" t="str">
        <x:f>HYPERLINK("https://oecdcode.org/disclaimers/cyprus.html", "Information on data for Cyprus: https://oecdcode.org/disclaimers/cyprus.html")</x:f>
        <x:v>Information on data for Cyprus: https://oecdcode.org/disclaimers/cyprus.html</x:v>
      </x:c>
    </x:row>
    <x:row r="104" spans="1:74" x14ac:dyDescent="0.2">
      <x:c r="A104" s="52" t="s">
        <x:v>418</x:v>
      </x:c>
    </x:row>
  </x:sheetData>
  <x:mergeCells count="54">
    <x:mergeCell ref="BK7:BV7"/>
    <x:mergeCell ref="BK8:BV8"/>
    <x:mergeCell ref="BK9:BL9"/>
    <x:mergeCell ref="BM9:BN9"/>
    <x:mergeCell ref="BO9:BP9"/>
    <x:mergeCell ref="BQ9:BR9"/>
    <x:mergeCell ref="BS9:BT9"/>
    <x:mergeCell ref="BU9:BV9"/>
    <x:mergeCell ref="AY7:BJ7"/>
    <x:mergeCell ref="AY8:BJ8"/>
    <x:mergeCell ref="AY9:AZ9"/>
    <x:mergeCell ref="BA9:BB9"/>
    <x:mergeCell ref="BC9:BD9"/>
    <x:mergeCell ref="BE9:BF9"/>
    <x:mergeCell ref="BG9:BH9"/>
    <x:mergeCell ref="BI9:BJ9"/>
    <x:mergeCell ref="AQ7:AX7"/>
    <x:mergeCell ref="AQ8:AR9"/>
    <x:mergeCell ref="AS8:AX8"/>
    <x:mergeCell ref="AS9:AT9"/>
    <x:mergeCell ref="AU9:AV9"/>
    <x:mergeCell ref="AW9:AX9"/>
    <x:mergeCell ref="AI7:AP7"/>
    <x:mergeCell ref="AI8:AJ9"/>
    <x:mergeCell ref="AK8:AP8"/>
    <x:mergeCell ref="AK9:AL9"/>
    <x:mergeCell ref="AM9:AN9"/>
    <x:mergeCell ref="AO9:AP9"/>
    <x:mergeCell ref="U8:Z8"/>
    <x:mergeCell ref="U9:V9"/>
    <x:mergeCell ref="W9:X9"/>
    <x:mergeCell ref="Y9:Z9"/>
    <x:mergeCell ref="AA7:AH7"/>
    <x:mergeCell ref="AA8:AB9"/>
    <x:mergeCell ref="AC8:AH8"/>
    <x:mergeCell ref="AC9:AD9"/>
    <x:mergeCell ref="AE9:AF9"/>
    <x:mergeCell ref="AG9:AH9"/>
    <x:mergeCell ref="B6:B10"/>
    <x:mergeCell ref="C6:BV6"/>
    <x:mergeCell ref="C7:J7"/>
    <x:mergeCell ref="C8:D9"/>
    <x:mergeCell ref="E8:J8"/>
    <x:mergeCell ref="E9:F9"/>
    <x:mergeCell ref="G9:H9"/>
    <x:mergeCell ref="I9:J9"/>
    <x:mergeCell ref="K7:R7"/>
    <x:mergeCell ref="K8:L9"/>
    <x:mergeCell ref="M8:R8"/>
    <x:mergeCell ref="M9:N9"/>
    <x:mergeCell ref="O9:P9"/>
    <x:mergeCell ref="Q9:R9"/>
    <x:mergeCell ref="S7:Z7"/>
    <x:mergeCell ref="S8:T9"/>
  </x:mergeCells>
  <x:conditionalFormatting sqref="I1:I200">
    <x:cfRule type="expression" dxfId="732" priority="18">
      <x:formula>ABS(I1/J1)&gt;1.95996398454005</x:formula>
    </x:cfRule>
  </x:conditionalFormatting>
  <x:conditionalFormatting sqref="Q1:Q200">
    <x:cfRule type="expression" dxfId="731" priority="17">
      <x:formula>ABS(Q1/R1)&gt;1.95996398454005</x:formula>
    </x:cfRule>
  </x:conditionalFormatting>
  <x:conditionalFormatting sqref="Y1:Y200">
    <x:cfRule type="expression" dxfId="730" priority="16">
      <x:formula>ABS(Y1/Z1)&gt;1.95996398454005</x:formula>
    </x:cfRule>
  </x:conditionalFormatting>
  <x:conditionalFormatting sqref="AG1:AG200">
    <x:cfRule type="expression" dxfId="729" priority="15">
      <x:formula>ABS(AG1/AH1)&gt;1.95996398454005</x:formula>
    </x:cfRule>
  </x:conditionalFormatting>
  <x:conditionalFormatting sqref="AO1:AO200">
    <x:cfRule type="expression" dxfId="728" priority="14">
      <x:formula>ABS(AO1/AP1)&gt;1.95996398454005</x:formula>
    </x:cfRule>
  </x:conditionalFormatting>
  <x:conditionalFormatting sqref="AW1:AW200">
    <x:cfRule type="expression" dxfId="727" priority="13">
      <x:formula>ABS(AW1/AX1)&gt;1.95996398454005</x:formula>
    </x:cfRule>
  </x:conditionalFormatting>
  <x:conditionalFormatting sqref="AY1:AY200">
    <x:cfRule type="expression" dxfId="726" priority="12">
      <x:formula>ABS(AY1/AZ1)&gt;1.95996398454005</x:formula>
    </x:cfRule>
  </x:conditionalFormatting>
  <x:conditionalFormatting sqref="BA1:BA200">
    <x:cfRule type="expression" dxfId="725" priority="11">
      <x:formula>ABS(BA1/BB1)&gt;1.95996398454005</x:formula>
    </x:cfRule>
  </x:conditionalFormatting>
  <x:conditionalFormatting sqref="BC1:BC200">
    <x:cfRule type="expression" dxfId="724" priority="10">
      <x:formula>ABS(BC1/BD1)&gt;1.95996398454005</x:formula>
    </x:cfRule>
  </x:conditionalFormatting>
  <x:conditionalFormatting sqref="BE1:BE200">
    <x:cfRule type="expression" dxfId="723" priority="9">
      <x:formula>ABS(BE1/BF1)&gt;1.95996398454005</x:formula>
    </x:cfRule>
  </x:conditionalFormatting>
  <x:conditionalFormatting sqref="BG1:BG200">
    <x:cfRule type="expression" dxfId="722" priority="8">
      <x:formula>ABS(BG1/BH1)&gt;1.95996398454005</x:formula>
    </x:cfRule>
  </x:conditionalFormatting>
  <x:conditionalFormatting sqref="BI1:BI200">
    <x:cfRule type="expression" dxfId="721" priority="7">
      <x:formula>ABS(BI1/BJ1)&gt;1.95996398454005</x:formula>
    </x:cfRule>
  </x:conditionalFormatting>
  <x:conditionalFormatting sqref="BK1:BK200">
    <x:cfRule type="expression" dxfId="720" priority="6">
      <x:formula>ABS(BK1/BL1)&gt;1.95996398454005</x:formula>
    </x:cfRule>
  </x:conditionalFormatting>
  <x:conditionalFormatting sqref="BM1:BM200">
    <x:cfRule type="expression" dxfId="719" priority="5">
      <x:formula>ABS(BM1/BN1)&gt;1.95996398454005</x:formula>
    </x:cfRule>
  </x:conditionalFormatting>
  <x:conditionalFormatting sqref="BO1:BO200">
    <x:cfRule type="expression" dxfId="718" priority="4">
      <x:formula>ABS(BO1/BP1)&gt;1.95996398454005</x:formula>
    </x:cfRule>
  </x:conditionalFormatting>
  <x:conditionalFormatting sqref="BQ1:BQ200">
    <x:cfRule type="expression" dxfId="717" priority="3">
      <x:formula>ABS(BQ1/BR1)&gt;1.95996398454005</x:formula>
    </x:cfRule>
  </x:conditionalFormatting>
  <x:conditionalFormatting sqref="BS1:BS200">
    <x:cfRule type="expression" dxfId="716" priority="2">
      <x:formula>ABS(BS1/BT1)&gt;1.95996398454005</x:formula>
    </x:cfRule>
  </x:conditionalFormatting>
  <x:conditionalFormatting sqref="BU1:BU200">
    <x:cfRule type="expression" dxfId="715" priority="1">
      <x:formula>ABS(BU1/BV1)&gt;1.95996398454005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dimension ref="A1:CH105"/>
  <x:sheetViews>
    <x:sheetView showGridLines="0" zoomScale="80" zoomScaleNormal="80" workbookViewId="0"/>
  </x:sheetViews>
  <x:sheetFormatPr defaultColWidth="11.42578125" defaultRowHeight="12.75" x14ac:dyDescent="0.2"/>
  <x:cols>
    <x:col min="1" max="1" width="27.140625" customWidth="1"/>
    <x:col min="2" max="2" width="9" customWidth="1"/>
  </x:cols>
  <x:sheetData>
    <x:row r="1" spans="1:86" x14ac:dyDescent="0.2">
      <x:c r="A1" s="1" t="s">
        <x:v>213</x:v>
      </x:c>
      <x:c r="B1" s="1"/>
      <x:c r="D1" s="51"/>
      <x:c r="E1" s="51"/>
      <x:c r="J1" s="70"/>
      <x:c r="L1" s="70"/>
    </x:row>
    <x:row r="2" spans="1:86" x14ac:dyDescent="0.2">
      <x:c r="A2" s="51" t="s">
        <x:v>136</x:v>
      </x:c>
      <x:c r="B2" s="51"/>
    </x:row>
    <x:row r="3" spans="1:86" x14ac:dyDescent="0.2">
      <x:c r="A3" s="47" t="s">
        <x:v>0</x:v>
      </x:c>
      <x:c r="B3" s="47"/>
    </x:row>
    <x:row r="4" spans="1:86" x14ac:dyDescent="0.2">
      <x:c r="A4" s="147" t="str">
        <x:f>HYPERLINK("#'TOC'!A1", "Back to TOC")</x:f>
        <x:v>Back to TOC</x:v>
      </x:c>
      <x:c r="B4" s="47"/>
    </x:row>
    <x:row r="5" spans="1:86" ht="13.5" customHeight="1" x14ac:dyDescent="0.2">
      <x:c r="B5" s="47"/>
    </x:row>
    <x:row r="6" spans="1:86" ht="21.75" customHeight="1" x14ac:dyDescent="0.2">
      <x:c r="A6" s="110"/>
      <x:c r="B6" s="700" t="s">
        <x:v>1</x:v>
      </x:c>
      <x:c r="C6" s="702" t="s">
        <x:v>193</x:v>
      </x:c>
      <x:c r="D6" s="702"/>
      <x:c r="E6" s="702"/>
      <x:c r="F6" s="702"/>
      <x:c r="G6" s="702"/>
      <x:c r="H6" s="702"/>
      <x:c r="I6" s="702"/>
      <x:c r="J6" s="702"/>
      <x:c r="K6" s="702"/>
      <x:c r="L6" s="702"/>
      <x:c r="M6" s="702"/>
      <x:c r="N6" s="702"/>
      <x:c r="O6" s="702"/>
      <x:c r="P6" s="702"/>
      <x:c r="Q6" s="702"/>
      <x:c r="R6" s="702"/>
      <x:c r="S6" s="702"/>
      <x:c r="T6" s="702"/>
      <x:c r="U6" s="702"/>
      <x:c r="V6" s="702"/>
      <x:c r="W6" s="702"/>
      <x:c r="X6" s="702"/>
      <x:c r="Y6" s="702"/>
      <x:c r="Z6" s="702"/>
      <x:c r="AA6" s="702"/>
      <x:c r="AB6" s="702"/>
      <x:c r="AC6" s="702"/>
      <x:c r="AD6" s="702"/>
      <x:c r="AE6" s="702"/>
      <x:c r="AF6" s="702"/>
      <x:c r="AG6" s="702"/>
      <x:c r="AH6" s="702"/>
      <x:c r="AI6" s="702"/>
      <x:c r="AJ6" s="702"/>
      <x:c r="AK6" s="702"/>
      <x:c r="AL6" s="702"/>
      <x:c r="AM6" s="702"/>
      <x:c r="AN6" s="702"/>
      <x:c r="AO6" s="702"/>
      <x:c r="AP6" s="702"/>
      <x:c r="AQ6" s="702"/>
      <x:c r="AR6" s="702"/>
      <x:c r="AS6" s="702"/>
      <x:c r="AT6" s="702"/>
      <x:c r="AU6" s="702"/>
      <x:c r="AV6" s="702"/>
      <x:c r="AW6" s="702"/>
      <x:c r="AX6" s="702"/>
      <x:c r="AY6" s="702"/>
      <x:c r="AZ6" s="702"/>
      <x:c r="BA6" s="702"/>
      <x:c r="BB6" s="702"/>
      <x:c r="BC6" s="702"/>
      <x:c r="BD6" s="702"/>
      <x:c r="BE6" s="702"/>
      <x:c r="BF6" s="702"/>
      <x:c r="BG6" s="702"/>
      <x:c r="BH6" s="702"/>
      <x:c r="BI6" s="702"/>
      <x:c r="BJ6" s="702"/>
      <x:c r="BK6" s="703"/>
      <x:c r="BL6" s="703"/>
      <x:c r="BM6" s="703"/>
      <x:c r="BN6" s="703"/>
      <x:c r="BO6" s="703"/>
      <x:c r="BP6" s="703"/>
      <x:c r="BQ6" s="703"/>
      <x:c r="BR6" s="703"/>
      <x:c r="BS6" s="703"/>
      <x:c r="BT6" s="703"/>
      <x:c r="BU6" s="703"/>
      <x:c r="BV6" s="703"/>
      <x:c r="BW6" s="703"/>
      <x:c r="BX6" s="703"/>
      <x:c r="BY6" s="703"/>
      <x:c r="BZ6" s="703"/>
      <x:c r="CA6" s="703"/>
      <x:c r="CB6" s="703"/>
      <x:c r="CC6" s="703"/>
      <x:c r="CD6" s="703"/>
      <x:c r="CE6" s="703"/>
      <x:c r="CF6" s="703"/>
      <x:c r="CG6" s="703"/>
      <x:c r="CH6" s="704"/>
    </x:row>
    <x:row r="7" spans="1:86" ht="35.25" customHeight="1" x14ac:dyDescent="0.2">
      <x:c r="A7" s="110"/>
      <x:c r="B7" s="701"/>
      <x:c r="C7" s="675" t="s">
        <x:v>2</x:v>
      </x:c>
      <x:c r="D7" s="675"/>
      <x:c r="E7" s="675"/>
      <x:c r="F7" s="675"/>
      <x:c r="G7" s="675"/>
      <x:c r="H7" s="675"/>
      <x:c r="I7" s="675"/>
      <x:c r="J7" s="675"/>
      <x:c r="K7" s="675"/>
      <x:c r="L7" s="675"/>
      <x:c r="M7" s="675" t="s">
        <x:v>3</x:v>
      </x:c>
      <x:c r="N7" s="675"/>
      <x:c r="O7" s="675"/>
      <x:c r="P7" s="675"/>
      <x:c r="Q7" s="675"/>
      <x:c r="R7" s="675"/>
      <x:c r="S7" s="675"/>
      <x:c r="T7" s="675"/>
      <x:c r="U7" s="675"/>
      <x:c r="V7" s="675"/>
      <x:c r="W7" s="705" t="s">
        <x:v>4</x:v>
      </x:c>
      <x:c r="X7" s="706"/>
      <x:c r="Y7" s="706"/>
      <x:c r="Z7" s="706"/>
      <x:c r="AA7" s="706"/>
      <x:c r="AB7" s="706"/>
      <x:c r="AC7" s="706"/>
      <x:c r="AD7" s="706"/>
      <x:c r="AE7" s="706"/>
      <x:c r="AF7" s="707"/>
      <x:c r="AG7" s="705" t="s">
        <x:v>5</x:v>
      </x:c>
      <x:c r="AH7" s="706"/>
      <x:c r="AI7" s="706"/>
      <x:c r="AJ7" s="706"/>
      <x:c r="AK7" s="706"/>
      <x:c r="AL7" s="706"/>
      <x:c r="AM7" s="706"/>
      <x:c r="AN7" s="706"/>
      <x:c r="AO7" s="706"/>
      <x:c r="AP7" s="707"/>
      <x:c r="AQ7" s="705" t="s">
        <x:v>6</x:v>
      </x:c>
      <x:c r="AR7" s="706"/>
      <x:c r="AS7" s="706"/>
      <x:c r="AT7" s="706"/>
      <x:c r="AU7" s="706"/>
      <x:c r="AV7" s="706"/>
      <x:c r="AW7" s="706"/>
      <x:c r="AX7" s="706"/>
      <x:c r="AY7" s="706"/>
      <x:c r="AZ7" s="707"/>
      <x:c r="BA7" s="675" t="s">
        <x:v>7</x:v>
      </x:c>
      <x:c r="BB7" s="675"/>
      <x:c r="BC7" s="675"/>
      <x:c r="BD7" s="675"/>
      <x:c r="BE7" s="675"/>
      <x:c r="BF7" s="675"/>
      <x:c r="BG7" s="675"/>
      <x:c r="BH7" s="675"/>
      <x:c r="BI7" s="675"/>
      <x:c r="BJ7" s="675"/>
      <x:c r="BK7" s="678" t="s">
        <x:v>8</x:v>
      </x:c>
      <x:c r="BL7" s="678"/>
      <x:c r="BM7" s="708"/>
      <x:c r="BN7" s="708"/>
      <x:c r="BO7" s="708"/>
      <x:c r="BP7" s="708"/>
      <x:c r="BQ7" s="708"/>
      <x:c r="BR7" s="708"/>
      <x:c r="BS7" s="708"/>
      <x:c r="BT7" s="708"/>
      <x:c r="BU7" s="708"/>
      <x:c r="BV7" s="708"/>
      <x:c r="BW7" s="678" t="s">
        <x:v>9</x:v>
      </x:c>
      <x:c r="BX7" s="678"/>
      <x:c r="BY7" s="678"/>
      <x:c r="BZ7" s="678"/>
      <x:c r="CA7" s="678"/>
      <x:c r="CB7" s="678"/>
      <x:c r="CC7" s="708"/>
      <x:c r="CD7" s="708"/>
      <x:c r="CE7" s="708"/>
      <x:c r="CF7" s="708"/>
      <x:c r="CG7" s="708"/>
      <x:c r="CH7" s="709"/>
    </x:row>
    <x:row r="8" spans="1:86" ht="23.25" customHeight="1" x14ac:dyDescent="0.2">
      <x:c r="A8" s="110"/>
      <x:c r="B8" s="701"/>
      <x:c r="C8" s="688" t="s">
        <x:v>10</x:v>
      </x:c>
      <x:c r="D8" s="689"/>
      <x:c r="E8" s="692" t="s">
        <x:v>11</x:v>
      </x:c>
      <x:c r="F8" s="693"/>
      <x:c r="G8" s="693"/>
      <x:c r="H8" s="693"/>
      <x:c r="I8" s="693"/>
      <x:c r="J8" s="693"/>
      <x:c r="K8" s="693"/>
      <x:c r="L8" s="694"/>
      <x:c r="M8" s="688" t="s">
        <x:v>10</x:v>
      </x:c>
      <x:c r="N8" s="689"/>
      <x:c r="O8" s="692" t="s">
        <x:v>11</x:v>
      </x:c>
      <x:c r="P8" s="693"/>
      <x:c r="Q8" s="693"/>
      <x:c r="R8" s="693"/>
      <x:c r="S8" s="693"/>
      <x:c r="T8" s="693"/>
      <x:c r="U8" s="693"/>
      <x:c r="V8" s="694"/>
      <x:c r="W8" s="688" t="s">
        <x:v>10</x:v>
      </x:c>
      <x:c r="X8" s="689"/>
      <x:c r="Y8" s="692" t="s">
        <x:v>11</x:v>
      </x:c>
      <x:c r="Z8" s="693"/>
      <x:c r="AA8" s="693"/>
      <x:c r="AB8" s="693"/>
      <x:c r="AC8" s="693"/>
      <x:c r="AD8" s="693"/>
      <x:c r="AE8" s="693"/>
      <x:c r="AF8" s="694"/>
      <x:c r="AG8" s="688" t="s">
        <x:v>10</x:v>
      </x:c>
      <x:c r="AH8" s="689"/>
      <x:c r="AI8" s="692" t="s">
        <x:v>11</x:v>
      </x:c>
      <x:c r="AJ8" s="693"/>
      <x:c r="AK8" s="693"/>
      <x:c r="AL8" s="693"/>
      <x:c r="AM8" s="693"/>
      <x:c r="AN8" s="693"/>
      <x:c r="AO8" s="693"/>
      <x:c r="AP8" s="694"/>
      <x:c r="AQ8" s="688" t="s">
        <x:v>10</x:v>
      </x:c>
      <x:c r="AR8" s="689"/>
      <x:c r="AS8" s="692" t="s">
        <x:v>11</x:v>
      </x:c>
      <x:c r="AT8" s="693"/>
      <x:c r="AU8" s="693"/>
      <x:c r="AV8" s="693"/>
      <x:c r="AW8" s="693"/>
      <x:c r="AX8" s="693"/>
      <x:c r="AY8" s="693"/>
      <x:c r="AZ8" s="694"/>
      <x:c r="BA8" s="688" t="s">
        <x:v>10</x:v>
      </x:c>
      <x:c r="BB8" s="689"/>
      <x:c r="BC8" s="692" t="s">
        <x:v>11</x:v>
      </x:c>
      <x:c r="BD8" s="693"/>
      <x:c r="BE8" s="693"/>
      <x:c r="BF8" s="693"/>
      <x:c r="BG8" s="693"/>
      <x:c r="BH8" s="693"/>
      <x:c r="BI8" s="693"/>
      <x:c r="BJ8" s="694"/>
      <x:c r="BK8" s="695" t="s">
        <x:v>10</x:v>
      </x:c>
      <x:c r="BL8" s="696"/>
      <x:c r="BM8" s="696"/>
      <x:c r="BN8" s="696"/>
      <x:c r="BO8" s="696"/>
      <x:c r="BP8" s="696"/>
      <x:c r="BQ8" s="696"/>
      <x:c r="BR8" s="696"/>
      <x:c r="BS8" s="696"/>
      <x:c r="BT8" s="696"/>
      <x:c r="BU8" s="696"/>
      <x:c r="BV8" s="697"/>
      <x:c r="BW8" s="695" t="s">
        <x:v>10</x:v>
      </x:c>
      <x:c r="BX8" s="696"/>
      <x:c r="BY8" s="696"/>
      <x:c r="BZ8" s="696"/>
      <x:c r="CA8" s="696"/>
      <x:c r="CB8" s="696"/>
      <x:c r="CC8" s="696"/>
      <x:c r="CD8" s="696"/>
      <x:c r="CE8" s="696"/>
      <x:c r="CF8" s="696"/>
      <x:c r="CG8" s="696"/>
      <x:c r="CH8" s="698"/>
    </x:row>
    <x:row r="9" spans="1:86" ht="82.5" customHeight="1" x14ac:dyDescent="0.2">
      <x:c r="A9" s="111"/>
      <x:c r="B9" s="701"/>
      <x:c r="C9" s="690"/>
      <x:c r="D9" s="691"/>
      <x:c r="E9" s="677" t="s">
        <x:v>12</x:v>
      </x:c>
      <x:c r="F9" s="677"/>
      <x:c r="G9" s="677" t="s">
        <x:v>111</x:v>
      </x:c>
      <x:c r="H9" s="677"/>
      <x:c r="I9" s="677" t="s">
        <x:v>135</x:v>
      </x:c>
      <x:c r="J9" s="677"/>
      <x:c r="K9" s="677" t="s">
        <x:v>13</x:v>
      </x:c>
      <x:c r="L9" s="677"/>
      <x:c r="M9" s="690"/>
      <x:c r="N9" s="691"/>
      <x:c r="O9" s="677" t="s">
        <x:v>12</x:v>
      </x:c>
      <x:c r="P9" s="677"/>
      <x:c r="Q9" s="677" t="s">
        <x:v>111</x:v>
      </x:c>
      <x:c r="R9" s="677"/>
      <x:c r="S9" s="677" t="s">
        <x:v>135</x:v>
      </x:c>
      <x:c r="T9" s="677"/>
      <x:c r="U9" s="677" t="s">
        <x:v>13</x:v>
      </x:c>
      <x:c r="V9" s="677"/>
      <x:c r="W9" s="690"/>
      <x:c r="X9" s="691"/>
      <x:c r="Y9" s="677" t="s">
        <x:v>12</x:v>
      </x:c>
      <x:c r="Z9" s="677"/>
      <x:c r="AA9" s="677" t="s">
        <x:v>111</x:v>
      </x:c>
      <x:c r="AB9" s="677"/>
      <x:c r="AC9" s="677" t="s">
        <x:v>135</x:v>
      </x:c>
      <x:c r="AD9" s="677"/>
      <x:c r="AE9" s="677" t="s">
        <x:v>13</x:v>
      </x:c>
      <x:c r="AF9" s="677"/>
      <x:c r="AG9" s="690"/>
      <x:c r="AH9" s="691"/>
      <x:c r="AI9" s="677" t="s">
        <x:v>12</x:v>
      </x:c>
      <x:c r="AJ9" s="677"/>
      <x:c r="AK9" s="677" t="s">
        <x:v>111</x:v>
      </x:c>
      <x:c r="AL9" s="677"/>
      <x:c r="AM9" s="677" t="s">
        <x:v>135</x:v>
      </x:c>
      <x:c r="AN9" s="677"/>
      <x:c r="AO9" s="677" t="s">
        <x:v>13</x:v>
      </x:c>
      <x:c r="AP9" s="677"/>
      <x:c r="AQ9" s="690"/>
      <x:c r="AR9" s="691"/>
      <x:c r="AS9" s="677" t="s">
        <x:v>12</x:v>
      </x:c>
      <x:c r="AT9" s="677"/>
      <x:c r="AU9" s="677" t="s">
        <x:v>111</x:v>
      </x:c>
      <x:c r="AV9" s="677"/>
      <x:c r="AW9" s="677" t="s">
        <x:v>135</x:v>
      </x:c>
      <x:c r="AX9" s="677"/>
      <x:c r="AY9" s="677" t="s">
        <x:v>13</x:v>
      </x:c>
      <x:c r="AZ9" s="677"/>
      <x:c r="BA9" s="690"/>
      <x:c r="BB9" s="691"/>
      <x:c r="BC9" s="677" t="s">
        <x:v>12</x:v>
      </x:c>
      <x:c r="BD9" s="677"/>
      <x:c r="BE9" s="677" t="s">
        <x:v>111</x:v>
      </x:c>
      <x:c r="BF9" s="677"/>
      <x:c r="BG9" s="677" t="s">
        <x:v>135</x:v>
      </x:c>
      <x:c r="BH9" s="677"/>
      <x:c r="BI9" s="677" t="s">
        <x:v>13</x:v>
      </x:c>
      <x:c r="BJ9" s="677"/>
      <x:c r="BK9" s="686" t="s">
        <x:v>2</x:v>
      </x:c>
      <x:c r="BL9" s="687"/>
      <x:c r="BM9" s="686" t="s">
        <x:v>3</x:v>
      </x:c>
      <x:c r="BN9" s="687"/>
      <x:c r="BO9" s="686" t="s">
        <x:v>4</x:v>
      </x:c>
      <x:c r="BP9" s="687"/>
      <x:c r="BQ9" s="686" t="s">
        <x:v>5</x:v>
      </x:c>
      <x:c r="BR9" s="687"/>
      <x:c r="BS9" s="686" t="s">
        <x:v>6</x:v>
      </x:c>
      <x:c r="BT9" s="687"/>
      <x:c r="BU9" s="686" t="s">
        <x:v>7</x:v>
      </x:c>
      <x:c r="BV9" s="687"/>
      <x:c r="BW9" s="686" t="s">
        <x:v>2</x:v>
      </x:c>
      <x:c r="BX9" s="687"/>
      <x:c r="BY9" s="686" t="s">
        <x:v>3</x:v>
      </x:c>
      <x:c r="BZ9" s="687"/>
      <x:c r="CA9" s="686" t="s">
        <x:v>4</x:v>
      </x:c>
      <x:c r="CB9" s="687"/>
      <x:c r="CC9" s="686" t="s">
        <x:v>5</x:v>
      </x:c>
      <x:c r="CD9" s="687"/>
      <x:c r="CE9" s="686" t="s">
        <x:v>6</x:v>
      </x:c>
      <x:c r="CF9" s="687"/>
      <x:c r="CG9" s="686" t="s">
        <x:v>7</x:v>
      </x:c>
      <x:c r="CH9" s="699"/>
    </x:row>
    <x:row r="10" spans="1:86" ht="15" customHeight="1" x14ac:dyDescent="0.2">
      <x:c r="A10" s="112"/>
      <x:c r="B10" s="701"/>
      <x:c r="C10" s="63" t="s">
        <x:v>14</x:v>
      </x:c>
      <x:c r="D10" s="63" t="s">
        <x:v>15</x:v>
      </x:c>
      <x:c r="E10" s="63" t="s">
        <x:v>14</x:v>
      </x:c>
      <x:c r="F10" s="63" t="s">
        <x:v>15</x:v>
      </x:c>
      <x:c r="G10" s="63" t="s">
        <x:v>14</x:v>
      </x:c>
      <x:c r="H10" s="63" t="s">
        <x:v>15</x:v>
      </x:c>
      <x:c r="I10" s="63" t="s">
        <x:v>14</x:v>
      </x:c>
      <x:c r="J10" s="63" t="s">
        <x:v>15</x:v>
      </x:c>
      <x:c r="K10" s="63" t="s">
        <x:v>16</x:v>
      </x:c>
      <x:c r="L10" s="63" t="s">
        <x:v>15</x:v>
      </x:c>
      <x:c r="M10" s="63" t="s">
        <x:v>14</x:v>
      </x:c>
      <x:c r="N10" s="63" t="s">
        <x:v>15</x:v>
      </x:c>
      <x:c r="O10" s="63" t="s">
        <x:v>14</x:v>
      </x:c>
      <x:c r="P10" s="63" t="s">
        <x:v>15</x:v>
      </x:c>
      <x:c r="Q10" s="63" t="s">
        <x:v>14</x:v>
      </x:c>
      <x:c r="R10" s="63" t="s">
        <x:v>15</x:v>
      </x:c>
      <x:c r="S10" s="63" t="s">
        <x:v>14</x:v>
      </x:c>
      <x:c r="T10" s="63" t="s">
        <x:v>15</x:v>
      </x:c>
      <x:c r="U10" s="63" t="s">
        <x:v>16</x:v>
      </x:c>
      <x:c r="V10" s="63" t="s">
        <x:v>15</x:v>
      </x:c>
      <x:c r="W10" s="63" t="s">
        <x:v>14</x:v>
      </x:c>
      <x:c r="X10" s="63" t="s">
        <x:v>15</x:v>
      </x:c>
      <x:c r="Y10" s="63" t="s">
        <x:v>14</x:v>
      </x:c>
      <x:c r="Z10" s="63" t="s">
        <x:v>15</x:v>
      </x:c>
      <x:c r="AA10" s="63" t="s">
        <x:v>14</x:v>
      </x:c>
      <x:c r="AB10" s="63" t="s">
        <x:v>15</x:v>
      </x:c>
      <x:c r="AC10" s="63" t="s">
        <x:v>14</x:v>
      </x:c>
      <x:c r="AD10" s="63" t="s">
        <x:v>15</x:v>
      </x:c>
      <x:c r="AE10" s="63" t="s">
        <x:v>16</x:v>
      </x:c>
      <x:c r="AF10" s="63" t="s">
        <x:v>15</x:v>
      </x:c>
      <x:c r="AG10" s="63" t="s">
        <x:v>14</x:v>
      </x:c>
      <x:c r="AH10" s="63" t="s">
        <x:v>15</x:v>
      </x:c>
      <x:c r="AI10" s="63" t="s">
        <x:v>14</x:v>
      </x:c>
      <x:c r="AJ10" s="63" t="s">
        <x:v>15</x:v>
      </x:c>
      <x:c r="AK10" s="63" t="s">
        <x:v>14</x:v>
      </x:c>
      <x:c r="AL10" s="63" t="s">
        <x:v>15</x:v>
      </x:c>
      <x:c r="AM10" s="63" t="s">
        <x:v>14</x:v>
      </x:c>
      <x:c r="AN10" s="63" t="s">
        <x:v>15</x:v>
      </x:c>
      <x:c r="AO10" s="63" t="s">
        <x:v>16</x:v>
      </x:c>
      <x:c r="AP10" s="63" t="s">
        <x:v>15</x:v>
      </x:c>
      <x:c r="AQ10" s="63" t="s">
        <x:v>14</x:v>
      </x:c>
      <x:c r="AR10" s="63" t="s">
        <x:v>15</x:v>
      </x:c>
      <x:c r="AS10" s="63" t="s">
        <x:v>14</x:v>
      </x:c>
      <x:c r="AT10" s="63" t="s">
        <x:v>15</x:v>
      </x:c>
      <x:c r="AU10" s="63" t="s">
        <x:v>14</x:v>
      </x:c>
      <x:c r="AV10" s="63" t="s">
        <x:v>15</x:v>
      </x:c>
      <x:c r="AW10" s="63" t="s">
        <x:v>14</x:v>
      </x:c>
      <x:c r="AX10" s="63" t="s">
        <x:v>15</x:v>
      </x:c>
      <x:c r="AY10" s="63" t="s">
        <x:v>16</x:v>
      </x:c>
      <x:c r="AZ10" s="63" t="s">
        <x:v>15</x:v>
      </x:c>
      <x:c r="BA10" s="63" t="s">
        <x:v>14</x:v>
      </x:c>
      <x:c r="BB10" s="63" t="s">
        <x:v>15</x:v>
      </x:c>
      <x:c r="BC10" s="63" t="s">
        <x:v>14</x:v>
      </x:c>
      <x:c r="BD10" s="63" t="s">
        <x:v>15</x:v>
      </x:c>
      <x:c r="BE10" s="63" t="s">
        <x:v>14</x:v>
      </x:c>
      <x:c r="BF10" s="63" t="s">
        <x:v>15</x:v>
      </x:c>
      <x:c r="BG10" s="63" t="s">
        <x:v>14</x:v>
      </x:c>
      <x:c r="BH10" s="63" t="s">
        <x:v>15</x:v>
      </x:c>
      <x:c r="BI10" s="63" t="s">
        <x:v>16</x:v>
      </x:c>
      <x:c r="BJ10" s="63" t="s">
        <x:v>15</x:v>
      </x:c>
      <x:c r="BK10" s="63" t="s">
        <x:v>16</x:v>
      </x:c>
      <x:c r="BL10" s="63" t="s">
        <x:v>15</x:v>
      </x:c>
      <x:c r="BM10" s="63" t="s">
        <x:v>16</x:v>
      </x:c>
      <x:c r="BN10" s="63" t="s">
        <x:v>15</x:v>
      </x:c>
      <x:c r="BO10" s="63" t="s">
        <x:v>16</x:v>
      </x:c>
      <x:c r="BP10" s="63" t="s">
        <x:v>15</x:v>
      </x:c>
      <x:c r="BQ10" s="63" t="s">
        <x:v>16</x:v>
      </x:c>
      <x:c r="BR10" s="63" t="s">
        <x:v>15</x:v>
      </x:c>
      <x:c r="BS10" s="63" t="s">
        <x:v>16</x:v>
      </x:c>
      <x:c r="BT10" s="63" t="s">
        <x:v>15</x:v>
      </x:c>
      <x:c r="BU10" s="63" t="s">
        <x:v>16</x:v>
      </x:c>
      <x:c r="BV10" s="63" t="s">
        <x:v>15</x:v>
      </x:c>
      <x:c r="BW10" s="63" t="s">
        <x:v>16</x:v>
      </x:c>
      <x:c r="BX10" s="63" t="s">
        <x:v>15</x:v>
      </x:c>
      <x:c r="BY10" s="63" t="s">
        <x:v>16</x:v>
      </x:c>
      <x:c r="BZ10" s="63" t="s">
        <x:v>15</x:v>
      </x:c>
      <x:c r="CA10" s="63" t="s">
        <x:v>16</x:v>
      </x:c>
      <x:c r="CB10" s="63" t="s">
        <x:v>15</x:v>
      </x:c>
      <x:c r="CC10" s="63" t="s">
        <x:v>16</x:v>
      </x:c>
      <x:c r="CD10" s="63" t="s">
        <x:v>15</x:v>
      </x:c>
      <x:c r="CE10" s="63" t="s">
        <x:v>16</x:v>
      </x:c>
      <x:c r="CF10" s="63" t="s">
        <x:v>15</x:v>
      </x:c>
      <x:c r="CG10" s="63" t="s">
        <x:v>16</x:v>
      </x:c>
      <x:c r="CH10" s="54" t="s">
        <x:v>15</x:v>
      </x:c>
    </x:row>
    <x:row r="11" spans="1:86" x14ac:dyDescent="0.2">
      <x:c r="A11" s="62"/>
      <x:c r="B11" s="80"/>
      <x:c r="C11" s="113" t="s">
        <x:v>754</x:v>
      </x:c>
      <x:c r="D11" s="114" t="s">
        <x:v>755</x:v>
      </x:c>
      <x:c r="E11" s="113" t="s">
        <x:v>826</x:v>
      </x:c>
      <x:c r="F11" s="114" t="s">
        <x:v>827</x:v>
      </x:c>
      <x:c r="G11" s="113" t="s">
        <x:v>828</x:v>
      </x:c>
      <x:c r="H11" s="114" t="s">
        <x:v>829</x:v>
      </x:c>
      <x:c r="I11" s="116" t="s">
        <x:v>830</x:v>
      </x:c>
      <x:c r="J11" s="114" t="s">
        <x:v>831</x:v>
      </x:c>
      <x:c r="K11" s="115" t="s">
        <x:v>832</x:v>
      </x:c>
      <x:c r="L11" s="115" t="s">
        <x:v>833</x:v>
      </x:c>
      <x:c r="M11" s="13" t="s">
        <x:v>762</x:v>
      </x:c>
      <x:c r="N11" s="114" t="s">
        <x:v>763</x:v>
      </x:c>
      <x:c r="O11" s="115" t="s">
        <x:v>834</x:v>
      </x:c>
      <x:c r="P11" s="96" t="s">
        <x:v>835</x:v>
      </x:c>
      <x:c r="Q11" s="113" t="s">
        <x:v>836</x:v>
      </x:c>
      <x:c r="R11" s="114" t="s">
        <x:v>837</x:v>
      </x:c>
      <x:c r="S11" s="13" t="s">
        <x:v>838</x:v>
      </x:c>
      <x:c r="T11" s="114" t="s">
        <x:v>839</x:v>
      </x:c>
      <x:c r="U11" s="115" t="s">
        <x:v>840</x:v>
      </x:c>
      <x:c r="V11" s="115" t="s">
        <x:v>841</x:v>
      </x:c>
      <x:c r="W11" s="116" t="s">
        <x:v>770</x:v>
      </x:c>
      <x:c r="X11" s="114" t="s">
        <x:v>771</x:v>
      </x:c>
      <x:c r="Y11" s="115" t="s">
        <x:v>842</x:v>
      </x:c>
      <x:c r="Z11" s="115" t="s">
        <x:v>843</x:v>
      </x:c>
      <x:c r="AA11" s="113" t="s">
        <x:v>844</x:v>
      </x:c>
      <x:c r="AB11" s="114" t="s">
        <x:v>845</x:v>
      </x:c>
      <x:c r="AC11" s="116" t="s">
        <x:v>846</x:v>
      </x:c>
      <x:c r="AD11" s="114" t="s">
        <x:v>847</x:v>
      </x:c>
      <x:c r="AE11" s="115" t="s">
        <x:v>848</x:v>
      </x:c>
      <x:c r="AF11" s="115" t="s">
        <x:v>849</x:v>
      </x:c>
      <x:c r="AG11" s="116" t="s">
        <x:v>778</x:v>
      </x:c>
      <x:c r="AH11" s="114" t="s">
        <x:v>779</x:v>
      </x:c>
      <x:c r="AI11" s="115" t="s">
        <x:v>850</x:v>
      </x:c>
      <x:c r="AJ11" s="115" t="s">
        <x:v>851</x:v>
      </x:c>
      <x:c r="AK11" s="113" t="s">
        <x:v>852</x:v>
      </x:c>
      <x:c r="AL11" s="114" t="s">
        <x:v>853</x:v>
      </x:c>
      <x:c r="AM11" s="116" t="s">
        <x:v>854</x:v>
      </x:c>
      <x:c r="AN11" s="114" t="s">
        <x:v>855</x:v>
      </x:c>
      <x:c r="AO11" s="115" t="s">
        <x:v>856</x:v>
      </x:c>
      <x:c r="AP11" s="115" t="s">
        <x:v>857</x:v>
      </x:c>
      <x:c r="AQ11" s="116" t="s">
        <x:v>786</x:v>
      </x:c>
      <x:c r="AR11" s="114" t="s">
        <x:v>787</x:v>
      </x:c>
      <x:c r="AS11" s="115" t="s">
        <x:v>858</x:v>
      </x:c>
      <x:c r="AT11" s="115" t="s">
        <x:v>859</x:v>
      </x:c>
      <x:c r="AU11" s="113" t="s">
        <x:v>860</x:v>
      </x:c>
      <x:c r="AV11" s="114" t="s">
        <x:v>861</x:v>
      </x:c>
      <x:c r="AW11" s="116" t="s">
        <x:v>862</x:v>
      </x:c>
      <x:c r="AX11" s="114" t="s">
        <x:v>863</x:v>
      </x:c>
      <x:c r="AY11" s="115" t="s">
        <x:v>864</x:v>
      </x:c>
      <x:c r="AZ11" s="115" t="s">
        <x:v>865</x:v>
      </x:c>
      <x:c r="BA11" s="116" t="s">
        <x:v>794</x:v>
      </x:c>
      <x:c r="BB11" s="114" t="s">
        <x:v>795</x:v>
      </x:c>
      <x:c r="BC11" s="115" t="s">
        <x:v>866</x:v>
      </x:c>
      <x:c r="BD11" s="115" t="s">
        <x:v>867</x:v>
      </x:c>
      <x:c r="BE11" s="113" t="s">
        <x:v>868</x:v>
      </x:c>
      <x:c r="BF11" s="114" t="s">
        <x:v>869</x:v>
      </x:c>
      <x:c r="BG11" s="116" t="s">
        <x:v>870</x:v>
      </x:c>
      <x:c r="BH11" s="114" t="s">
        <x:v>871</x:v>
      </x:c>
      <x:c r="BI11" s="115" t="s">
        <x:v>872</x:v>
      </x:c>
      <x:c r="BJ11" s="115" t="s">
        <x:v>873</x:v>
      </x:c>
      <x:c r="BK11" s="117" t="s">
        <x:v>802</x:v>
      </x:c>
      <x:c r="BL11" s="119" t="s">
        <x:v>803</x:v>
      </x:c>
      <x:c r="BM11" s="68" t="s">
        <x:v>804</x:v>
      </x:c>
      <x:c r="BN11" s="68" t="s">
        <x:v>805</x:v>
      </x:c>
      <x:c r="BO11" s="68" t="s">
        <x:v>806</x:v>
      </x:c>
      <x:c r="BP11" s="68" t="s">
        <x:v>807</x:v>
      </x:c>
      <x:c r="BQ11" s="68" t="s">
        <x:v>808</x:v>
      </x:c>
      <x:c r="BR11" s="68" t="s">
        <x:v>809</x:v>
      </x:c>
      <x:c r="BS11" s="68" t="s">
        <x:v>810</x:v>
      </x:c>
      <x:c r="BT11" s="68" t="s">
        <x:v>811</x:v>
      </x:c>
      <x:c r="BU11" s="68" t="s">
        <x:v>812</x:v>
      </x:c>
      <x:c r="BV11" s="68" t="s">
        <x:v>813</x:v>
      </x:c>
      <x:c r="BW11" s="119" t="s">
        <x:v>814</x:v>
      </x:c>
      <x:c r="BX11" s="119" t="s">
        <x:v>815</x:v>
      </x:c>
      <x:c r="BY11" s="119" t="s">
        <x:v>816</x:v>
      </x:c>
      <x:c r="BZ11" s="119" t="s">
        <x:v>817</x:v>
      </x:c>
      <x:c r="CA11" s="119" t="s">
        <x:v>818</x:v>
      </x:c>
      <x:c r="CB11" s="119" t="s">
        <x:v>819</x:v>
      </x:c>
      <x:c r="CC11" s="119" t="s">
        <x:v>820</x:v>
      </x:c>
      <x:c r="CD11" s="119" t="s">
        <x:v>821</x:v>
      </x:c>
      <x:c r="CE11" s="119" t="s">
        <x:v>822</x:v>
      </x:c>
      <x:c r="CF11" s="119" t="s">
        <x:v>823</x:v>
      </x:c>
      <x:c r="CG11" s="119" t="s">
        <x:v>824</x:v>
      </x:c>
      <x:c r="CH11" s="120" t="s">
        <x:v>825</x:v>
      </x:c>
    </x:row>
    <x:row r="12" spans="1:86" x14ac:dyDescent="0.2">
      <x:c r="A12" s="72" t="s">
        <x:v>17</x:v>
      </x:c>
      <x:c r="B12" s="71">
        <x:v>2</x:v>
      </x:c>
      <x:c r="C12" s="13">
        <x:v>99.355089923122605</x:v>
      </x:c>
      <x:c r="D12" s="61">
        <x:v>0.57264908961586203</x:v>
      </x:c>
      <x:c r="E12" s="13">
        <x:v>99.301582761108094</x:v>
      </x:c>
      <x:c r="F12" s="61">
        <x:v>0.62188354913581201</x:v>
      </x:c>
      <x:c r="G12" s="13" t="s">
        <x:v>723</x:v>
      </x:c>
      <x:c r="H12" s="61" t="s">
        <x:v>723</x:v>
      </x:c>
      <x:c r="I12" s="13" t="s">
        <x:v>723</x:v>
      </x:c>
      <x:c r="J12" s="61" t="s">
        <x:v>723</x:v>
      </x:c>
      <x:c r="K12" s="13" t="s">
        <x:v>723</x:v>
      </x:c>
      <x:c r="L12" s="61" t="s">
        <x:v>723</x:v>
      </x:c>
      <x:c r="M12" s="13">
        <x:v>96.993201048776697</x:v>
      </x:c>
      <x:c r="N12" s="61">
        <x:v>1.33447761045969</x:v>
      </x:c>
      <x:c r="O12" s="13">
        <x:v>96.743731728329195</x:v>
      </x:c>
      <x:c r="P12" s="61">
        <x:v>1.4462174817149001</x:v>
      </x:c>
      <x:c r="Q12" s="13" t="s">
        <x:v>723</x:v>
      </x:c>
      <x:c r="R12" s="61" t="s">
        <x:v>723</x:v>
      </x:c>
      <x:c r="S12" s="13" t="s">
        <x:v>723</x:v>
      </x:c>
      <x:c r="T12" s="61" t="s">
        <x:v>723</x:v>
      </x:c>
      <x:c r="U12" s="13" t="s">
        <x:v>723</x:v>
      </x:c>
      <x:c r="V12" s="61" t="s">
        <x:v>723</x:v>
      </x:c>
      <x:c r="W12" s="13">
        <x:v>93.133087411817598</x:v>
      </x:c>
      <x:c r="X12" s="61">
        <x:v>1.8608368364297101</x:v>
      </x:c>
      <x:c r="Y12" s="13">
        <x:v>92.860258480748101</x:v>
      </x:c>
      <x:c r="Z12" s="61">
        <x:v>2.0034399508541698</x:v>
      </x:c>
      <x:c r="AA12" s="13" t="s">
        <x:v>723</x:v>
      </x:c>
      <x:c r="AB12" s="61" t="s">
        <x:v>723</x:v>
      </x:c>
      <x:c r="AC12" s="13" t="s">
        <x:v>723</x:v>
      </x:c>
      <x:c r="AD12" s="61" t="s">
        <x:v>723</x:v>
      </x:c>
      <x:c r="AE12" s="13" t="s">
        <x:v>723</x:v>
      </x:c>
      <x:c r="AF12" s="61" t="s">
        <x:v>723</x:v>
      </x:c>
      <x:c r="AG12" s="13">
        <x:v>96.036698570077604</x:v>
      </x:c>
      <x:c r="AH12" s="61">
        <x:v>1.60195231303913</x:v>
      </x:c>
      <x:c r="AI12" s="13">
        <x:v>95.839140866711105</x:v>
      </x:c>
      <x:c r="AJ12" s="61">
        <x:v>1.7282115512115099</x:v>
      </x:c>
      <x:c r="AK12" s="13" t="s">
        <x:v>723</x:v>
      </x:c>
      <x:c r="AL12" s="61" t="s">
        <x:v>723</x:v>
      </x:c>
      <x:c r="AM12" s="13" t="s">
        <x:v>723</x:v>
      </x:c>
      <x:c r="AN12" s="61" t="s">
        <x:v>723</x:v>
      </x:c>
      <x:c r="AO12" s="13" t="s">
        <x:v>723</x:v>
      </x:c>
      <x:c r="AP12" s="61" t="s">
        <x:v>723</x:v>
      </x:c>
      <x:c r="AQ12" s="13">
        <x:v>96.185029439384905</x:v>
      </x:c>
      <x:c r="AR12" s="61">
        <x:v>1.21284975216399</x:v>
      </x:c>
      <x:c r="AS12" s="13">
        <x:v>96.2966863823561</x:v>
      </x:c>
      <x:c r="AT12" s="61">
        <x:v>1.25974059973974</x:v>
      </x:c>
      <x:c r="AU12" s="13" t="s">
        <x:v>723</x:v>
      </x:c>
      <x:c r="AV12" s="61" t="s">
        <x:v>723</x:v>
      </x:c>
      <x:c r="AW12" s="13" t="s">
        <x:v>723</x:v>
      </x:c>
      <x:c r="AX12" s="61" t="s">
        <x:v>723</x:v>
      </x:c>
      <x:c r="AY12" s="13" t="s">
        <x:v>723</x:v>
      </x:c>
      <x:c r="AZ12" s="61" t="s">
        <x:v>723</x:v>
      </x:c>
      <x:c r="BA12" s="13">
        <x:v>99.147223267020706</x:v>
      </x:c>
      <x:c r="BB12" s="61">
        <x:v>0.671024428056471</x:v>
      </x:c>
      <x:c r="BC12" s="13">
        <x:v>99.076469739591403</x:v>
      </x:c>
      <x:c r="BD12" s="61">
        <x:v>0.72887590819904702</x:v>
      </x:c>
      <x:c r="BE12" s="13" t="s">
        <x:v>723</x:v>
      </x:c>
      <x:c r="BF12" s="61" t="s">
        <x:v>723</x:v>
      </x:c>
      <x:c r="BG12" s="13" t="s">
        <x:v>723</x:v>
      </x:c>
      <x:c r="BH12" s="61" t="s">
        <x:v>723</x:v>
      </x:c>
      <x:c r="BI12" s="13" t="s">
        <x:v>723</x:v>
      </x:c>
      <x:c r="BJ12" s="96" t="s">
        <x:v>723</x:v>
      </x:c>
      <x:c r="BK12" s="67"/>
      <x:c r="BL12" s="68"/>
      <x:c r="BM12" s="68"/>
      <x:c r="BN12" s="68"/>
      <x:c r="BO12" s="68"/>
      <x:c r="BP12" s="68"/>
      <x:c r="BQ12" s="68"/>
      <x:c r="BR12" s="68"/>
      <x:c r="BS12" s="68"/>
      <x:c r="BT12" s="68"/>
      <x:c r="BU12" s="68"/>
      <x:c r="BV12" s="68"/>
      <x:c r="BW12" s="68"/>
      <x:c r="BX12" s="68"/>
      <x:c r="BY12" s="68"/>
      <x:c r="BZ12" s="68"/>
      <x:c r="CA12" s="68"/>
      <x:c r="CB12" s="68"/>
      <x:c r="CC12" s="68"/>
      <x:c r="CD12" s="68"/>
      <x:c r="CE12" s="68"/>
      <x:c r="CF12" s="68"/>
      <x:c r="CG12" s="68"/>
      <x:c r="CH12" s="69"/>
    </x:row>
    <x:row r="13" spans="1:86" x14ac:dyDescent="0.2">
      <x:c r="A13" s="76" t="s">
        <x:v>18</x:v>
      </x:c>
      <x:c r="B13" s="71">
        <x:v>2</x:v>
      </x:c>
      <x:c r="C13" s="13">
        <x:v>66.581283581621904</x:v>
      </x:c>
      <x:c r="D13" s="61">
        <x:v>2.7662659034735899</x:v>
      </x:c>
      <x:c r="E13" s="13">
        <x:v>75.710820515200496</x:v>
      </x:c>
      <x:c r="F13" s="61">
        <x:v>3.5658348462498601</x:v>
      </x:c>
      <x:c r="G13" s="13" t="s">
        <x:v>723</x:v>
      </x:c>
      <x:c r="H13" s="61" t="s">
        <x:v>723</x:v>
      </x:c>
      <x:c r="I13" s="13">
        <x:v>57.019417446672399</x:v>
      </x:c>
      <x:c r="J13" s="61">
        <x:v>4.4011189754793598</x:v>
      </x:c>
      <x:c r="K13" s="13">
        <x:v>-18.691403068528</x:v>
      </x:c>
      <x:c r="L13" s="61">
        <x:v>5.72367951640594</x:v>
      </x:c>
      <x:c r="M13" s="13">
        <x:v>50.669496873444601</x:v>
      </x:c>
      <x:c r="N13" s="61">
        <x:v>2.9457451113148299</x:v>
      </x:c>
      <x:c r="O13" s="13">
        <x:v>49.547296127079797</x:v>
      </x:c>
      <x:c r="P13" s="61">
        <x:v>4.2044829506300099</x:v>
      </x:c>
      <x:c r="Q13" s="13" t="s">
        <x:v>723</x:v>
      </x:c>
      <x:c r="R13" s="61" t="s">
        <x:v>723</x:v>
      </x:c>
      <x:c r="S13" s="13">
        <x:v>54.066444845427398</x:v>
      </x:c>
      <x:c r="T13" s="61">
        <x:v>3.8370236876012802</x:v>
      </x:c>
      <x:c r="U13" s="13">
        <x:v>4.5191487183476102</x:v>
      </x:c>
      <x:c r="V13" s="61">
        <x:v>5.5375843400443001</x:v>
      </x:c>
      <x:c r="W13" s="13">
        <x:v>62.626183051905997</x:v>
      </x:c>
      <x:c r="X13" s="61">
        <x:v>2.9029374716513701</x:v>
      </x:c>
      <x:c r="Y13" s="13">
        <x:v>62.631942824461703</x:v>
      </x:c>
      <x:c r="Z13" s="61">
        <x:v>4.3453848911881803</x:v>
      </x:c>
      <x:c r="AA13" s="13" t="s">
        <x:v>723</x:v>
      </x:c>
      <x:c r="AB13" s="61" t="s">
        <x:v>723</x:v>
      </x:c>
      <x:c r="AC13" s="13">
        <x:v>64.225214784681</x:v>
      </x:c>
      <x:c r="AD13" s="61">
        <x:v>3.8762343723365098</x:v>
      </x:c>
      <x:c r="AE13" s="13">
        <x:v>1.59327196021925</x:v>
      </x:c>
      <x:c r="AF13" s="61">
        <x:v>5.6441305955074501</x:v>
      </x:c>
      <x:c r="AG13" s="13">
        <x:v>48.256110415378103</x:v>
      </x:c>
      <x:c r="AH13" s="61">
        <x:v>2.5364382795734799</x:v>
      </x:c>
      <x:c r="AI13" s="13">
        <x:v>46.052337737202599</x:v>
      </x:c>
      <x:c r="AJ13" s="61">
        <x:v>3.73948664645919</x:v>
      </x:c>
      <x:c r="AK13" s="13" t="s">
        <x:v>723</x:v>
      </x:c>
      <x:c r="AL13" s="61" t="s">
        <x:v>723</x:v>
      </x:c>
      <x:c r="AM13" s="13">
        <x:v>52.065621553017401</x:v>
      </x:c>
      <x:c r="AN13" s="61">
        <x:v>4.0134292634223403</x:v>
      </x:c>
      <x:c r="AO13" s="13">
        <x:v>6.0132838158148401</x:v>
      </x:c>
      <x:c r="AP13" s="61">
        <x:v>5.7500109897165297</x:v>
      </x:c>
      <x:c r="AQ13" s="13">
        <x:v>59.975815478636498</x:v>
      </x:c>
      <x:c r="AR13" s="61">
        <x:v>2.6689629018846102</x:v>
      </x:c>
      <x:c r="AS13" s="13">
        <x:v>59.132137501694302</x:v>
      </x:c>
      <x:c r="AT13" s="61">
        <x:v>3.8863094767945499</x:v>
      </x:c>
      <x:c r="AU13" s="13" t="s">
        <x:v>723</x:v>
      </x:c>
      <x:c r="AV13" s="61" t="s">
        <x:v>723</x:v>
      </x:c>
      <x:c r="AW13" s="13">
        <x:v>63.269557849189901</x:v>
      </x:c>
      <x:c r="AX13" s="61">
        <x:v>4.0410677690461103</x:v>
      </x:c>
      <x:c r="AY13" s="13">
        <x:v>4.1374203474956301</x:v>
      </x:c>
      <x:c r="AZ13" s="61">
        <x:v>5.8831196441588203</x:v>
      </x:c>
      <x:c r="BA13" s="13">
        <x:v>69.807263465036996</x:v>
      </x:c>
      <x:c r="BB13" s="61">
        <x:v>2.71670363084647</x:v>
      </x:c>
      <x:c r="BC13" s="13">
        <x:v>72.284743679246702</x:v>
      </x:c>
      <x:c r="BD13" s="61">
        <x:v>3.4048841619609802</x:v>
      </x:c>
      <x:c r="BE13" s="13" t="s">
        <x:v>723</x:v>
      </x:c>
      <x:c r="BF13" s="61" t="s">
        <x:v>723</x:v>
      </x:c>
      <x:c r="BG13" s="13">
        <x:v>69.266236817856495</x:v>
      </x:c>
      <x:c r="BH13" s="61">
        <x:v>4.16171326415654</x:v>
      </x:c>
      <x:c r="BI13" s="13">
        <x:v>-3.0185068613902102</x:v>
      </x:c>
      <x:c r="BJ13" s="96">
        <x:v>5.2349781914325</x:v>
      </x:c>
      <x:c r="BK13" s="74"/>
      <x:c r="BL13" s="15"/>
      <x:c r="BM13" s="15"/>
      <x:c r="BN13" s="15"/>
      <x:c r="BO13" s="15"/>
      <x:c r="BP13" s="15"/>
      <x:c r="BQ13" s="15"/>
      <x:c r="BR13" s="15"/>
      <x:c r="BS13" s="15"/>
      <x:c r="BT13" s="15"/>
      <x:c r="BU13" s="15"/>
      <x:c r="BV13" s="15"/>
      <x:c r="BW13" s="15"/>
      <x:c r="BX13" s="15"/>
      <x:c r="BY13" s="15"/>
      <x:c r="BZ13" s="15"/>
      <x:c r="CA13" s="15"/>
      <x:c r="CB13" s="15"/>
      <x:c r="CC13" s="15"/>
      <x:c r="CD13" s="15"/>
      <x:c r="CE13" s="15"/>
      <x:c r="CF13" s="15"/>
      <x:c r="CG13" s="15"/>
      <x:c r="CH13" s="75"/>
    </x:row>
    <x:row r="14" spans="1:86" x14ac:dyDescent="0.2">
      <x:c r="A14" s="76" t="s">
        <x:v>19</x:v>
      </x:c>
      <x:c r="B14" s="71">
        <x:v>2</x:v>
      </x:c>
      <x:c r="C14" s="13">
        <x:v>87.086794884030198</x:v>
      </x:c>
      <x:c r="D14" s="61">
        <x:v>1.49072502318556</x:v>
      </x:c>
      <x:c r="E14" s="13">
        <x:v>87.863076952108997</x:v>
      </x:c>
      <x:c r="F14" s="61">
        <x:v>1.5664105717072101</x:v>
      </x:c>
      <x:c r="G14" s="13" t="s">
        <x:v>723</x:v>
      </x:c>
      <x:c r="H14" s="61" t="s">
        <x:v>723</x:v>
      </x:c>
      <x:c r="I14" s="13" t="s">
        <x:v>723</x:v>
      </x:c>
      <x:c r="J14" s="61" t="s">
        <x:v>723</x:v>
      </x:c>
      <x:c r="K14" s="13" t="s">
        <x:v>723</x:v>
      </x:c>
      <x:c r="L14" s="61" t="s">
        <x:v>723</x:v>
      </x:c>
      <x:c r="M14" s="13">
        <x:v>38.213976034710903</x:v>
      </x:c>
      <x:c r="N14" s="61">
        <x:v>2.4665685351977502</x:v>
      </x:c>
      <x:c r="O14" s="13">
        <x:v>35.884570694786497</x:v>
      </x:c>
      <x:c r="P14" s="61">
        <x:v>2.38529924112009</x:v>
      </x:c>
      <x:c r="Q14" s="13" t="s">
        <x:v>723</x:v>
      </x:c>
      <x:c r="R14" s="61" t="s">
        <x:v>723</x:v>
      </x:c>
      <x:c r="S14" s="13" t="s">
        <x:v>723</x:v>
      </x:c>
      <x:c r="T14" s="61" t="s">
        <x:v>723</x:v>
      </x:c>
      <x:c r="U14" s="13" t="s">
        <x:v>723</x:v>
      </x:c>
      <x:c r="V14" s="61" t="s">
        <x:v>723</x:v>
      </x:c>
      <x:c r="W14" s="13">
        <x:v>52.5904083397539</x:v>
      </x:c>
      <x:c r="X14" s="61">
        <x:v>2.2765726797143899</x:v>
      </x:c>
      <x:c r="Y14" s="13">
        <x:v>50.875173590171698</x:v>
      </x:c>
      <x:c r="Z14" s="61">
        <x:v>2.2499288166321998</x:v>
      </x:c>
      <x:c r="AA14" s="13" t="s">
        <x:v>723</x:v>
      </x:c>
      <x:c r="AB14" s="61" t="s">
        <x:v>723</x:v>
      </x:c>
      <x:c r="AC14" s="13" t="s">
        <x:v>723</x:v>
      </x:c>
      <x:c r="AD14" s="61" t="s">
        <x:v>723</x:v>
      </x:c>
      <x:c r="AE14" s="13" t="s">
        <x:v>723</x:v>
      </x:c>
      <x:c r="AF14" s="61" t="s">
        <x:v>723</x:v>
      </x:c>
      <x:c r="AG14" s="13">
        <x:v>29.3354168412273</x:v>
      </x:c>
      <x:c r="AH14" s="61">
        <x:v>2.62103365387182</x:v>
      </x:c>
      <x:c r="AI14" s="13">
        <x:v>26.1598132856485</x:v>
      </x:c>
      <x:c r="AJ14" s="61">
        <x:v>2.2238697821262501</x:v>
      </x:c>
      <x:c r="AK14" s="13" t="s">
        <x:v>723</x:v>
      </x:c>
      <x:c r="AL14" s="61" t="s">
        <x:v>723</x:v>
      </x:c>
      <x:c r="AM14" s="13" t="s">
        <x:v>723</x:v>
      </x:c>
      <x:c r="AN14" s="61" t="s">
        <x:v>723</x:v>
      </x:c>
      <x:c r="AO14" s="13" t="s">
        <x:v>723</x:v>
      </x:c>
      <x:c r="AP14" s="61" t="s">
        <x:v>723</x:v>
      </x:c>
      <x:c r="AQ14" s="13">
        <x:v>28.849244101690001</x:v>
      </x:c>
      <x:c r="AR14" s="61">
        <x:v>2.9282503746653399</x:v>
      </x:c>
      <x:c r="AS14" s="13">
        <x:v>26.024200033804501</x:v>
      </x:c>
      <x:c r="AT14" s="61">
        <x:v>2.5798298388508698</x:v>
      </x:c>
      <x:c r="AU14" s="13" t="s">
        <x:v>723</x:v>
      </x:c>
      <x:c r="AV14" s="61" t="s">
        <x:v>723</x:v>
      </x:c>
      <x:c r="AW14" s="13" t="s">
        <x:v>723</x:v>
      </x:c>
      <x:c r="AX14" s="61" t="s">
        <x:v>723</x:v>
      </x:c>
      <x:c r="AY14" s="13" t="s">
        <x:v>723</x:v>
      </x:c>
      <x:c r="AZ14" s="61" t="s">
        <x:v>723</x:v>
      </x:c>
      <x:c r="BA14" s="13">
        <x:v>63.408402404873499</x:v>
      </x:c>
      <x:c r="BB14" s="61">
        <x:v>2.4065286930349998</x:v>
      </x:c>
      <x:c r="BC14" s="13">
        <x:v>61.554251303676303</x:v>
      </x:c>
      <x:c r="BD14" s="61">
        <x:v>2.4351905443238899</x:v>
      </x:c>
      <x:c r="BE14" s="13" t="s">
        <x:v>723</x:v>
      </x:c>
      <x:c r="BF14" s="61" t="s">
        <x:v>723</x:v>
      </x:c>
      <x:c r="BG14" s="13" t="s">
        <x:v>723</x:v>
      </x:c>
      <x:c r="BH14" s="61" t="s">
        <x:v>723</x:v>
      </x:c>
      <x:c r="BI14" s="13" t="s">
        <x:v>723</x:v>
      </x:c>
      <x:c r="BJ14" s="96" t="s">
        <x:v>723</x:v>
      </x:c>
      <x:c r="BK14" s="74"/>
      <x:c r="BL14" s="15"/>
      <x:c r="BM14" s="15"/>
      <x:c r="BN14" s="15"/>
      <x:c r="BO14" s="15"/>
      <x:c r="BP14" s="15"/>
      <x:c r="BQ14" s="15"/>
      <x:c r="BR14" s="15"/>
      <x:c r="BS14" s="15"/>
      <x:c r="BT14" s="15"/>
      <x:c r="BU14" s="15"/>
      <x:c r="BV14" s="15"/>
      <x:c r="BW14" s="15"/>
      <x:c r="BX14" s="15"/>
      <x:c r="BY14" s="15"/>
      <x:c r="BZ14" s="15"/>
      <x:c r="CA14" s="15"/>
      <x:c r="CB14" s="15"/>
      <x:c r="CC14" s="15"/>
      <x:c r="CD14" s="15"/>
      <x:c r="CE14" s="15"/>
      <x:c r="CF14" s="15"/>
      <x:c r="CG14" s="15"/>
      <x:c r="CH14" s="75"/>
    </x:row>
    <x:row r="15" spans="1:86" x14ac:dyDescent="0.2">
      <x:c r="A15" s="72" t="s">
        <x:v>20</x:v>
      </x:c>
      <x:c r="B15" s="71">
        <x:v>2</x:v>
      </x:c>
      <x:c r="C15" s="13">
        <x:v>90.577151910426394</x:v>
      </x:c>
      <x:c r="D15" s="61">
        <x:v>2.2439132317384902</x:v>
      </x:c>
      <x:c r="E15" s="13">
        <x:v>89.908566357166507</x:v>
      </x:c>
      <x:c r="F15" s="61">
        <x:v>2.5237835290515198</x:v>
      </x:c>
      <x:c r="G15" s="13" t="s">
        <x:v>723</x:v>
      </x:c>
      <x:c r="H15" s="61" t="s">
        <x:v>723</x:v>
      </x:c>
      <x:c r="I15" s="13" t="s">
        <x:v>723</x:v>
      </x:c>
      <x:c r="J15" s="61" t="s">
        <x:v>723</x:v>
      </x:c>
      <x:c r="K15" s="13" t="s">
        <x:v>723</x:v>
      </x:c>
      <x:c r="L15" s="61" t="s">
        <x:v>723</x:v>
      </x:c>
      <x:c r="M15" s="13">
        <x:v>88.961431674557502</x:v>
      </x:c>
      <x:c r="N15" s="61">
        <x:v>2.1932773005773001</x:v>
      </x:c>
      <x:c r="O15" s="13">
        <x:v>88.921861657524005</x:v>
      </x:c>
      <x:c r="P15" s="61">
        <x:v>2.4752167515464301</x:v>
      </x:c>
      <x:c r="Q15" s="13" t="s">
        <x:v>723</x:v>
      </x:c>
      <x:c r="R15" s="61" t="s">
        <x:v>723</x:v>
      </x:c>
      <x:c r="S15" s="13" t="s">
        <x:v>723</x:v>
      </x:c>
      <x:c r="T15" s="61" t="s">
        <x:v>723</x:v>
      </x:c>
      <x:c r="U15" s="13" t="s">
        <x:v>723</x:v>
      </x:c>
      <x:c r="V15" s="61" t="s">
        <x:v>723</x:v>
      </x:c>
      <x:c r="W15" s="13">
        <x:v>83.511574221376904</x:v>
      </x:c>
      <x:c r="X15" s="61">
        <x:v>2.7860546292684698</x:v>
      </x:c>
      <x:c r="Y15" s="13">
        <x:v>83.013503099669407</x:v>
      </x:c>
      <x:c r="Z15" s="61">
        <x:v>3.1139905023951799</x:v>
      </x:c>
      <x:c r="AA15" s="13" t="s">
        <x:v>723</x:v>
      </x:c>
      <x:c r="AB15" s="61" t="s">
        <x:v>723</x:v>
      </x:c>
      <x:c r="AC15" s="13" t="s">
        <x:v>723</x:v>
      </x:c>
      <x:c r="AD15" s="61" t="s">
        <x:v>723</x:v>
      </x:c>
      <x:c r="AE15" s="13" t="s">
        <x:v>723</x:v>
      </x:c>
      <x:c r="AF15" s="61" t="s">
        <x:v>723</x:v>
      </x:c>
      <x:c r="AG15" s="13">
        <x:v>76.145300579103093</x:v>
      </x:c>
      <x:c r="AH15" s="61">
        <x:v>4.1638006957398002</x:v>
      </x:c>
      <x:c r="AI15" s="13">
        <x:v>75.039814541677302</x:v>
      </x:c>
      <x:c r="AJ15" s="61">
        <x:v>5.1597716412238404</x:v>
      </x:c>
      <x:c r="AK15" s="13" t="s">
        <x:v>723</x:v>
      </x:c>
      <x:c r="AL15" s="61" t="s">
        <x:v>723</x:v>
      </x:c>
      <x:c r="AM15" s="13" t="s">
        <x:v>723</x:v>
      </x:c>
      <x:c r="AN15" s="61" t="s">
        <x:v>723</x:v>
      </x:c>
      <x:c r="AO15" s="13" t="s">
        <x:v>723</x:v>
      </x:c>
      <x:c r="AP15" s="61" t="s">
        <x:v>723</x:v>
      </x:c>
      <x:c r="AQ15" s="13">
        <x:v>78.382640031825503</x:v>
      </x:c>
      <x:c r="AR15" s="61">
        <x:v>3.3367040351306101</x:v>
      </x:c>
      <x:c r="AS15" s="13">
        <x:v>75.7510454092819</x:v>
      </x:c>
      <x:c r="AT15" s="61">
        <x:v>4.0452819818346404</x:v>
      </x:c>
      <x:c r="AU15" s="13" t="s">
        <x:v>723</x:v>
      </x:c>
      <x:c r="AV15" s="61" t="s">
        <x:v>723</x:v>
      </x:c>
      <x:c r="AW15" s="13" t="s">
        <x:v>723</x:v>
      </x:c>
      <x:c r="AX15" s="61" t="s">
        <x:v>723</x:v>
      </x:c>
      <x:c r="AY15" s="13" t="s">
        <x:v>723</x:v>
      </x:c>
      <x:c r="AZ15" s="61" t="s">
        <x:v>723</x:v>
      </x:c>
      <x:c r="BA15" s="13">
        <x:v>82.978924200303794</x:v>
      </x:c>
      <x:c r="BB15" s="61">
        <x:v>3.59293457537383</x:v>
      </x:c>
      <x:c r="BC15" s="13">
        <x:v>80.225190889636195</x:v>
      </x:c>
      <x:c r="BD15" s="61">
        <x:v>4.2521788625894299</x:v>
      </x:c>
      <x:c r="BE15" s="13" t="s">
        <x:v>723</x:v>
      </x:c>
      <x:c r="BF15" s="61" t="s">
        <x:v>723</x:v>
      </x:c>
      <x:c r="BG15" s="13" t="s">
        <x:v>723</x:v>
      </x:c>
      <x:c r="BH15" s="61" t="s">
        <x:v>723</x:v>
      </x:c>
      <x:c r="BI15" s="13" t="s">
        <x:v>723</x:v>
      </x:c>
      <x:c r="BJ15" s="96" t="s">
        <x:v>723</x:v>
      </x:c>
      <x:c r="BK15" s="74"/>
      <x:c r="BL15" s="15"/>
      <x:c r="BM15" s="15"/>
      <x:c r="BN15" s="15"/>
      <x:c r="BO15" s="15"/>
      <x:c r="BP15" s="15"/>
      <x:c r="BQ15" s="15"/>
      <x:c r="BR15" s="15"/>
      <x:c r="BS15" s="15"/>
      <x:c r="BT15" s="15"/>
      <x:c r="BU15" s="15"/>
      <x:c r="BV15" s="15"/>
      <x:c r="BW15" s="15"/>
      <x:c r="BX15" s="15"/>
      <x:c r="BY15" s="15"/>
      <x:c r="BZ15" s="15"/>
      <x:c r="CA15" s="15"/>
      <x:c r="CB15" s="15"/>
      <x:c r="CC15" s="15"/>
      <x:c r="CD15" s="15"/>
      <x:c r="CE15" s="15"/>
      <x:c r="CF15" s="15"/>
      <x:c r="CG15" s="15"/>
      <x:c r="CH15" s="75"/>
    </x:row>
    <x:row r="16" spans="1:86" x14ac:dyDescent="0.2">
      <x:c r="A16" s="72" t="s">
        <x:v>21</x:v>
      </x:c>
      <x:c r="B16" s="71">
        <x:v>2</x:v>
      </x:c>
      <x:c r="C16" s="13">
        <x:v>88.364526454510397</x:v>
      </x:c>
      <x:c r="D16" s="61">
        <x:v>1.8716533689516901</x:v>
      </x:c>
      <x:c r="E16" s="13">
        <x:v>91.827073373736795</x:v>
      </x:c>
      <x:c r="F16" s="61">
        <x:v>2.4877663672019001</x:v>
      </x:c>
      <x:c r="G16" s="13">
        <x:v>89.548924556413994</x:v>
      </x:c>
      <x:c r="H16" s="61">
        <x:v>4.2760108761059499</x:v>
      </x:c>
      <x:c r="I16" s="13">
        <x:v>79.837591087313598</x:v>
      </x:c>
      <x:c r="J16" s="61">
        <x:v>6.2296432661790497</x:v>
      </x:c>
      <x:c r="K16" s="13">
        <x:v>-11.9894822864233</x:v>
      </x:c>
      <x:c r="L16" s="61">
        <x:v>6.7765584810524997</x:v>
      </x:c>
      <x:c r="M16" s="13">
        <x:v>86.886369847830096</x:v>
      </x:c>
      <x:c r="N16" s="61">
        <x:v>1.9550602841387399</x:v>
      </x:c>
      <x:c r="O16" s="13">
        <x:v>93.336235528616101</x:v>
      </x:c>
      <x:c r="P16" s="61">
        <x:v>2.0051484023453998</x:v>
      </x:c>
      <x:c r="Q16" s="13">
        <x:v>77.598676685575697</x:v>
      </x:c>
      <x:c r="R16" s="61">
        <x:v>6.17692578487019</x:v>
      </x:c>
      <x:c r="S16" s="13">
        <x:v>88.700265825359594</x:v>
      </x:c>
      <x:c r="T16" s="61">
        <x:v>4.4075679370801799</x:v>
      </x:c>
      <x:c r="U16" s="13">
        <x:v>-4.6359697032565501</x:v>
      </x:c>
      <x:c r="V16" s="61">
        <x:v>4.4988164323587201</x:v>
      </x:c>
      <x:c r="W16" s="13">
        <x:v>85.399169529455605</x:v>
      </x:c>
      <x:c r="X16" s="61">
        <x:v>2.0974223070241802</x:v>
      </x:c>
      <x:c r="Y16" s="13">
        <x:v>91.548032630148896</x:v>
      </x:c>
      <x:c r="Z16" s="61">
        <x:v>2.2505126766203598</x:v>
      </x:c>
      <x:c r="AA16" s="13">
        <x:v>80.543361392645195</x:v>
      </x:c>
      <x:c r="AB16" s="61">
        <x:v>6.0452046100054204</x:v>
      </x:c>
      <x:c r="AC16" s="13">
        <x:v>86.760214212422198</x:v>
      </x:c>
      <x:c r="AD16" s="61">
        <x:v>4.5535624779246398</x:v>
      </x:c>
      <x:c r="AE16" s="13">
        <x:v>-4.7878184177267098</x:v>
      </x:c>
      <x:c r="AF16" s="61">
        <x:v>5.0603297235774596</x:v>
      </x:c>
      <x:c r="AG16" s="13">
        <x:v>85.055574338326096</x:v>
      </x:c>
      <x:c r="AH16" s="61">
        <x:v>2.3315790521491699</x:v>
      </x:c>
      <x:c r="AI16" s="13">
        <x:v>90.589548977461305</x:v>
      </x:c>
      <x:c r="AJ16" s="61">
        <x:v>2.4050635218300598</x:v>
      </x:c>
      <x:c r="AK16" s="13">
        <x:v>75.153691597532102</x:v>
      </x:c>
      <x:c r="AL16" s="61">
        <x:v>6.9299340400496403</x:v>
      </x:c>
      <x:c r="AM16" s="13">
        <x:v>87.922177174579303</x:v>
      </x:c>
      <x:c r="AN16" s="61">
        <x:v>4.7767816986309199</x:v>
      </x:c>
      <x:c r="AO16" s="13">
        <x:v>-2.66737180288195</x:v>
      </x:c>
      <x:c r="AP16" s="61">
        <x:v>5.5150343330982796</x:v>
      </x:c>
      <x:c r="AQ16" s="13">
        <x:v>85.453971530972197</x:v>
      </x:c>
      <x:c r="AR16" s="61">
        <x:v>1.9453983293255499</x:v>
      </x:c>
      <x:c r="AS16" s="13">
        <x:v>90.621225689286604</x:v>
      </x:c>
      <x:c r="AT16" s="61">
        <x:v>2.39636578654452</x:v>
      </x:c>
      <x:c r="AU16" s="13">
        <x:v>82.189355544171306</x:v>
      </x:c>
      <x:c r="AV16" s="61">
        <x:v>5.9469080166687203</x:v>
      </x:c>
      <x:c r="AW16" s="13">
        <x:v>85.031160878258106</x:v>
      </x:c>
      <x:c r="AX16" s="61">
        <x:v>4.9772242737428503</x:v>
      </x:c>
      <x:c r="AY16" s="13">
        <x:v>-5.5900648110285003</x:v>
      </x:c>
      <x:c r="AZ16" s="61">
        <x:v>6.0481903830880501</x:v>
      </x:c>
      <x:c r="BA16" s="13">
        <x:v>90.601687834074198</x:v>
      </x:c>
      <x:c r="BB16" s="61">
        <x:v>1.5267241243404199</x:v>
      </x:c>
      <x:c r="BC16" s="13">
        <x:v>88.975202264172694</x:v>
      </x:c>
      <x:c r="BD16" s="61">
        <x:v>2.6152591721163398</x:v>
      </x:c>
      <x:c r="BE16" s="13">
        <x:v>95.516248722302095</x:v>
      </x:c>
      <x:c r="BF16" s="61">
        <x:v>2.6760946414437798</x:v>
      </x:c>
      <x:c r="BG16" s="13">
        <x:v>89.494609545277299</x:v>
      </x:c>
      <x:c r="BH16" s="61">
        <x:v>4.6577643446986903</x:v>
      </x:c>
      <x:c r="BI16" s="13">
        <x:v>0.51940728110463397</x:v>
      </x:c>
      <x:c r="BJ16" s="96">
        <x:v>5.3662511417039997</x:v>
      </x:c>
      <x:c r="BK16" s="74"/>
      <x:c r="BL16" s="15"/>
      <x:c r="BM16" s="15"/>
      <x:c r="BN16" s="15"/>
      <x:c r="BO16" s="15"/>
      <x:c r="BP16" s="15"/>
      <x:c r="BQ16" s="15"/>
      <x:c r="BR16" s="15"/>
      <x:c r="BS16" s="15"/>
      <x:c r="BT16" s="15"/>
      <x:c r="BU16" s="15"/>
      <x:c r="BV16" s="15"/>
      <x:c r="BW16" s="15"/>
      <x:c r="BX16" s="15"/>
      <x:c r="BY16" s="15"/>
      <x:c r="BZ16" s="15"/>
      <x:c r="CA16" s="15"/>
      <x:c r="CB16" s="15"/>
      <x:c r="CC16" s="15"/>
      <x:c r="CD16" s="15"/>
      <x:c r="CE16" s="15"/>
      <x:c r="CF16" s="15"/>
      <x:c r="CG16" s="15"/>
      <x:c r="CH16" s="75"/>
    </x:row>
    <x:row r="17" spans="1:86" x14ac:dyDescent="0.2">
      <x:c r="A17" s="76" t="s">
        <x:v>22</x:v>
      </x:c>
      <x:c r="B17" s="71">
        <x:v>2</x:v>
      </x:c>
      <x:c r="C17" s="13">
        <x:v>75.577252635712497</x:v>
      </x:c>
      <x:c r="D17" s="61">
        <x:v>2.0414971336407999</x:v>
      </x:c>
      <x:c r="E17" s="13">
        <x:v>84.4887315879959</x:v>
      </x:c>
      <x:c r="F17" s="61">
        <x:v>1.7769354048252</x:v>
      </x:c>
      <x:c r="G17" s="13" t="s">
        <x:v>723</x:v>
      </x:c>
      <x:c r="H17" s="61" t="s">
        <x:v>723</x:v>
      </x:c>
      <x:c r="I17" s="13">
        <x:v>46.7840760020568</x:v>
      </x:c>
      <x:c r="J17" s="61">
        <x:v>6.8039359039818503</x:v>
      </x:c>
      <x:c r="K17" s="13">
        <x:v>-37.704655585939101</x:v>
      </x:c>
      <x:c r="L17" s="61">
        <x:v>7.3638903375870601</x:v>
      </x:c>
      <x:c r="M17" s="13">
        <x:v>61.384866059652602</x:v>
      </x:c>
      <x:c r="N17" s="61">
        <x:v>2.3977779379630002</x:v>
      </x:c>
      <x:c r="O17" s="13">
        <x:v>61.127187678002301</x:v>
      </x:c>
      <x:c r="P17" s="61">
        <x:v>2.7307784612912398</x:v>
      </x:c>
      <x:c r="Q17" s="13" t="s">
        <x:v>723</x:v>
      </x:c>
      <x:c r="R17" s="61" t="s">
        <x:v>723</x:v>
      </x:c>
      <x:c r="S17" s="13">
        <x:v>63.1753109651793</x:v>
      </x:c>
      <x:c r="T17" s="61">
        <x:v>4.5066829132791302</x:v>
      </x:c>
      <x:c r="U17" s="13">
        <x:v>2.0481232871769799</x:v>
      </x:c>
      <x:c r="V17" s="61">
        <x:v>5.2491666004167197</x:v>
      </x:c>
      <x:c r="W17" s="13">
        <x:v>66.688054636283198</x:v>
      </x:c>
      <x:c r="X17" s="61">
        <x:v>2.1594436031007098</x:v>
      </x:c>
      <x:c r="Y17" s="13">
        <x:v>65.683429961924006</x:v>
      </x:c>
      <x:c r="Z17" s="61">
        <x:v>2.4804571689805499</x:v>
      </x:c>
      <x:c r="AA17" s="13" t="s">
        <x:v>723</x:v>
      </x:c>
      <x:c r="AB17" s="61" t="s">
        <x:v>723</x:v>
      </x:c>
      <x:c r="AC17" s="13">
        <x:v>72.608521671408695</x:v>
      </x:c>
      <x:c r="AD17" s="61">
        <x:v>5.0426635469327001</x:v>
      </x:c>
      <x:c r="AE17" s="13">
        <x:v>6.9250917094846898</x:v>
      </x:c>
      <x:c r="AF17" s="61">
        <x:v>5.7717457056257002</x:v>
      </x:c>
      <x:c r="AG17" s="13">
        <x:v>67.2163147666041</x:v>
      </x:c>
      <x:c r="AH17" s="61">
        <x:v>2.4951094517645398</x:v>
      </x:c>
      <x:c r="AI17" s="13">
        <x:v>66.7691913356622</x:v>
      </x:c>
      <x:c r="AJ17" s="61">
        <x:v>3.0610328745092299</x:v>
      </x:c>
      <x:c r="AK17" s="13" t="s">
        <x:v>723</x:v>
      </x:c>
      <x:c r="AL17" s="61" t="s">
        <x:v>723</x:v>
      </x:c>
      <x:c r="AM17" s="13">
        <x:v>69.179146442778503</x:v>
      </x:c>
      <x:c r="AN17" s="61">
        <x:v>5.6748105540970597</x:v>
      </x:c>
      <x:c r="AO17" s="13">
        <x:v>2.4099551071162901</x:v>
      </x:c>
      <x:c r="AP17" s="61">
        <x:v>6.7414030002293197</x:v>
      </x:c>
      <x:c r="AQ17" s="13">
        <x:v>67.260495642057606</x:v>
      </x:c>
      <x:c r="AR17" s="61">
        <x:v>2.1622515028292701</x:v>
      </x:c>
      <x:c r="AS17" s="13">
        <x:v>66.6862704677647</x:v>
      </x:c>
      <x:c r="AT17" s="61">
        <x:v>2.5431295676981698</x:v>
      </x:c>
      <x:c r="AU17" s="13" t="s">
        <x:v>723</x:v>
      </x:c>
      <x:c r="AV17" s="61" t="s">
        <x:v>723</x:v>
      </x:c>
      <x:c r="AW17" s="13">
        <x:v>70.974436289667196</x:v>
      </x:c>
      <x:c r="AX17" s="61">
        <x:v>4.6351240450075597</x:v>
      </x:c>
      <x:c r="AY17" s="13">
        <x:v>4.28816582190254</x:v>
      </x:c>
      <x:c r="AZ17" s="61">
        <x:v>5.5320580707629698</x:v>
      </x:c>
      <x:c r="BA17" s="13">
        <x:v>74.4463298024626</x:v>
      </x:c>
      <x:c r="BB17" s="61">
        <x:v>2.1469137514131602</x:v>
      </x:c>
      <x:c r="BC17" s="13">
        <x:v>76.897095127433303</x:v>
      </x:c>
      <x:c r="BD17" s="61">
        <x:v>2.2144248218723401</x:v>
      </x:c>
      <x:c r="BE17" s="13" t="s">
        <x:v>723</x:v>
      </x:c>
      <x:c r="BF17" s="61" t="s">
        <x:v>723</x:v>
      </x:c>
      <x:c r="BG17" s="13">
        <x:v>67.348018036435704</x:v>
      </x:c>
      <x:c r="BH17" s="61">
        <x:v>5.0917131883598401</x:v>
      </x:c>
      <x:c r="BI17" s="13">
        <x:v>-9.5490770909976792</x:v>
      </x:c>
      <x:c r="BJ17" s="96">
        <x:v>5.51268785577793</x:v>
      </x:c>
      <x:c r="BK17" s="74"/>
      <x:c r="BL17" s="15"/>
      <x:c r="BM17" s="15"/>
      <x:c r="BN17" s="15"/>
      <x:c r="BO17" s="15"/>
      <x:c r="BP17" s="15"/>
      <x:c r="BQ17" s="15"/>
      <x:c r="BR17" s="15"/>
      <x:c r="BS17" s="15"/>
      <x:c r="BT17" s="15"/>
      <x:c r="BU17" s="15"/>
      <x:c r="BV17" s="15"/>
      <x:c r="BW17" s="15"/>
      <x:c r="BX17" s="15"/>
      <x:c r="BY17" s="15"/>
      <x:c r="BZ17" s="15"/>
      <x:c r="CA17" s="15"/>
      <x:c r="CB17" s="15"/>
      <x:c r="CC17" s="15"/>
      <x:c r="CD17" s="15"/>
      <x:c r="CE17" s="15"/>
      <x:c r="CF17" s="15"/>
      <x:c r="CG17" s="15"/>
      <x:c r="CH17" s="75"/>
    </x:row>
    <x:row r="18" spans="1:86" x14ac:dyDescent="0.2">
      <x:c r="A18" s="77" t="s">
        <x:v>23</x:v>
      </x:c>
      <x:c r="B18" s="71">
        <x:v>2</x:v>
      </x:c>
      <x:c r="C18" s="13">
        <x:v>81.671414863715597</x:v>
      </x:c>
      <x:c r="D18" s="61">
        <x:v>2.6277639496068801</x:v>
      </x:c>
      <x:c r="E18" s="13">
        <x:v>93.532341221561396</x:v>
      </x:c>
      <x:c r="F18" s="61">
        <x:v>2.0473866558654499</x:v>
      </x:c>
      <x:c r="G18" s="13" t="s">
        <x:v>723</x:v>
      </x:c>
      <x:c r="H18" s="61" t="s">
        <x:v>723</x:v>
      </x:c>
      <x:c r="I18" s="13">
        <x:v>53.6694361054317</x:v>
      </x:c>
      <x:c r="J18" s="61">
        <x:v>7.4461335578863199</x:v>
      </x:c>
      <x:c r="K18" s="13">
        <x:v>-39.862905116129703</x:v>
      </x:c>
      <x:c r="L18" s="61">
        <x:v>8.25721389780084</x:v>
      </x:c>
      <x:c r="M18" s="13">
        <x:v>70.7824493624003</x:v>
      </x:c>
      <x:c r="N18" s="61">
        <x:v>3.1428378812936502</x:v>
      </x:c>
      <x:c r="O18" s="13">
        <x:v>71.410031339935898</x:v>
      </x:c>
      <x:c r="P18" s="61">
        <x:v>3.7247253431116101</x:v>
      </x:c>
      <x:c r="Q18" s="13" t="s">
        <x:v>723</x:v>
      </x:c>
      <x:c r="R18" s="61" t="s">
        <x:v>723</x:v>
      </x:c>
      <x:c r="S18" s="13">
        <x:v>70.032621449811103</x:v>
      </x:c>
      <x:c r="T18" s="61">
        <x:v>5.1436801035117803</x:v>
      </x:c>
      <x:c r="U18" s="13">
        <x:v>-1.3774098901248499</x:v>
      </x:c>
      <x:c r="V18" s="61">
        <x:v>6.17199701935166</x:v>
      </x:c>
      <x:c r="W18" s="13">
        <x:v>71.126146509706203</x:v>
      </x:c>
      <x:c r="X18" s="61">
        <x:v>3.0648417726002601</x:v>
      </x:c>
      <x:c r="Y18" s="13">
        <x:v>71.574563661357701</x:v>
      </x:c>
      <x:c r="Z18" s="61">
        <x:v>3.5113332037835101</x:v>
      </x:c>
      <x:c r="AA18" s="13" t="s">
        <x:v>723</x:v>
      </x:c>
      <x:c r="AB18" s="61" t="s">
        <x:v>723</x:v>
      </x:c>
      <x:c r="AC18" s="13">
        <x:v>72.964995967009003</x:v>
      </x:c>
      <x:c r="AD18" s="61">
        <x:v>6.0610097346589002</x:v>
      </x:c>
      <x:c r="AE18" s="13">
        <x:v>1.3904323056513199</x:v>
      </x:c>
      <x:c r="AF18" s="61">
        <x:v>7.0937483484884396</x:v>
      </x:c>
      <x:c r="AG18" s="13">
        <x:v>73.602265229238995</x:v>
      </x:c>
      <x:c r="AH18" s="61">
        <x:v>3.4609508061129</x:v>
      </x:c>
      <x:c r="AI18" s="13">
        <x:v>75.691009583420495</x:v>
      </x:c>
      <x:c r="AJ18" s="61">
        <x:v>4.1742724391190604</x:v>
      </x:c>
      <x:c r="AK18" s="13" t="s">
        <x:v>723</x:v>
      </x:c>
      <x:c r="AL18" s="61" t="s">
        <x:v>723</x:v>
      </x:c>
      <x:c r="AM18" s="13">
        <x:v>68.890854339380795</x:v>
      </x:c>
      <x:c r="AN18" s="61">
        <x:v>6.0702657093303003</x:v>
      </x:c>
      <x:c r="AO18" s="13">
        <x:v>-6.8001552440397104</x:v>
      </x:c>
      <x:c r="AP18" s="61">
        <x:v>7.1822335948530398</x:v>
      </x:c>
      <x:c r="AQ18" s="13">
        <x:v>81.947791373476704</x:v>
      </x:c>
      <x:c r="AR18" s="61">
        <x:v>2.46032571559192</x:v>
      </x:c>
      <x:c r="AS18" s="13">
        <x:v>83.614588934538702</x:v>
      </x:c>
      <x:c r="AT18" s="61">
        <x:v>2.9655143708791898</x:v>
      </x:c>
      <x:c r="AU18" s="13" t="s">
        <x:v>723</x:v>
      </x:c>
      <x:c r="AV18" s="61" t="s">
        <x:v>723</x:v>
      </x:c>
      <x:c r="AW18" s="13">
        <x:v>78.954238069420995</x:v>
      </x:c>
      <x:c r="AX18" s="61">
        <x:v>5.23159015433147</x:v>
      </x:c>
      <x:c r="AY18" s="13">
        <x:v>-4.6603508651176897</x:v>
      </x:c>
      <x:c r="AZ18" s="61">
        <x:v>6.24331862765567</x:v>
      </x:c>
      <x:c r="BA18" s="13">
        <x:v>79.103104152165002</x:v>
      </x:c>
      <x:c r="BB18" s="61">
        <x:v>3.0093289775790102</x:v>
      </x:c>
      <x:c r="BC18" s="13">
        <x:v>84.406872785618404</x:v>
      </x:c>
      <x:c r="BD18" s="61">
        <x:v>3.0869241440702999</x:v>
      </x:c>
      <x:c r="BE18" s="13" t="s">
        <x:v>723</x:v>
      </x:c>
      <x:c r="BF18" s="61" t="s">
        <x:v>723</x:v>
      </x:c>
      <x:c r="BG18" s="13">
        <x:v>66.940596918907104</x:v>
      </x:c>
      <x:c r="BH18" s="61">
        <x:v>5.6451168413943602</x:v>
      </x:c>
      <x:c r="BI18" s="13">
        <x:v>-17.4662758667113</x:v>
      </x:c>
      <x:c r="BJ18" s="96">
        <x:v>6.1742831879799303</x:v>
      </x:c>
      <x:c r="BK18" s="74"/>
      <x:c r="BL18" s="15"/>
      <x:c r="BM18" s="15"/>
      <x:c r="BN18" s="15"/>
      <x:c r="BO18" s="15"/>
      <x:c r="BP18" s="15"/>
      <x:c r="BQ18" s="15"/>
      <x:c r="BR18" s="15"/>
      <x:c r="BS18" s="15"/>
      <x:c r="BT18" s="15"/>
      <x:c r="BU18" s="15"/>
      <x:c r="BV18" s="15"/>
      <x:c r="BW18" s="15"/>
      <x:c r="BX18" s="15"/>
      <x:c r="BY18" s="15"/>
      <x:c r="BZ18" s="15"/>
      <x:c r="CA18" s="15"/>
      <x:c r="CB18" s="15"/>
      <x:c r="CC18" s="15"/>
      <x:c r="CD18" s="15"/>
      <x:c r="CE18" s="15"/>
      <x:c r="CF18" s="15"/>
      <x:c r="CG18" s="15"/>
      <x:c r="CH18" s="75"/>
    </x:row>
    <x:row r="19" spans="1:86" x14ac:dyDescent="0.2">
      <x:c r="A19" s="77" t="s">
        <x:v>24</x:v>
      </x:c>
      <x:c r="B19" s="71">
        <x:v>2</x:v>
      </x:c>
      <x:c r="C19" s="13">
        <x:v>66.423892385777094</x:v>
      </x:c>
      <x:c r="D19" s="61">
        <x:v>2.9538517428697602</x:v>
      </x:c>
      <x:c r="E19" s="13">
        <x:v>72.785226601053594</x:v>
      </x:c>
      <x:c r="F19" s="61">
        <x:v>2.7358013753369899</x:v>
      </x:c>
      <x:c r="G19" s="13" t="s">
        <x:v>723</x:v>
      </x:c>
      <x:c r="H19" s="61" t="s">
        <x:v>723</x:v>
      </x:c>
      <x:c r="I19" s="13">
        <x:v>26.276774027669099</x:v>
      </x:c>
      <x:c r="J19" s="61">
        <x:v>14.449413032413201</x:v>
      </x:c>
      <x:c r="K19" s="13">
        <x:v>-46.508452573384503</x:v>
      </x:c>
      <x:c r="L19" s="61">
        <x:v>14.977873609231301</x:v>
      </x:c>
      <x:c r="M19" s="13">
        <x:v>47.446986854556499</x:v>
      </x:c>
      <x:c r="N19" s="61">
        <x:v>3.45526078675221</x:v>
      </x:c>
      <x:c r="O19" s="13">
        <x:v>47.883822462731302</x:v>
      </x:c>
      <x:c r="P19" s="61">
        <x:v>3.6255271718025401</x:v>
      </x:c>
      <x:c r="Q19" s="13" t="s">
        <x:v>723</x:v>
      </x:c>
      <x:c r="R19" s="61" t="s">
        <x:v>723</x:v>
      </x:c>
      <x:c r="S19" s="13">
        <x:v>43.132897908169802</x:v>
      </x:c>
      <x:c r="T19" s="61">
        <x:v>7.3823732984515704</x:v>
      </x:c>
      <x:c r="U19" s="13">
        <x:v>-4.7509245545615002</x:v>
      </x:c>
      <x:c r="V19" s="61">
        <x:v>7.7634897371379701</x:v>
      </x:c>
      <x:c r="W19" s="13">
        <x:v>60.057100088787102</x:v>
      </x:c>
      <x:c r="X19" s="61">
        <x:v>3.5192947927902098</x:v>
      </x:c>
      <x:c r="Y19" s="13">
        <x:v>58.059603257355903</x:v>
      </x:c>
      <x:c r="Z19" s="61">
        <x:v>3.9998224131494799</x:v>
      </x:c>
      <x:c r="AA19" s="13" t="s">
        <x:v>723</x:v>
      </x:c>
      <x:c r="AB19" s="61" t="s">
        <x:v>723</x:v>
      </x:c>
      <x:c r="AC19" s="13">
        <x:v>71.551930393727901</x:v>
      </x:c>
      <x:c r="AD19" s="61">
        <x:v>10.4271648613115</x:v>
      </x:c>
      <x:c r="AE19" s="13">
        <x:v>13.492327136371999</x:v>
      </x:c>
      <x:c r="AF19" s="61">
        <x:v>10.851173703567399</x:v>
      </x:c>
      <x:c r="AG19" s="13">
        <x:v>57.675064051657898</x:v>
      </x:c>
      <x:c r="AH19" s="61">
        <x:v>3.2623333330880802</x:v>
      </x:c>
      <x:c r="AI19" s="13">
        <x:v>55.2232988672734</x:v>
      </x:c>
      <x:c r="AJ19" s="61">
        <x:v>3.7297489023041002</x:v>
      </x:c>
      <x:c r="AK19" s="13" t="s">
        <x:v>723</x:v>
      </x:c>
      <x:c r="AL19" s="61" t="s">
        <x:v>723</x:v>
      </x:c>
      <x:c r="AM19" s="13">
        <x:v>70.033645422462897</x:v>
      </x:c>
      <x:c r="AN19" s="61">
        <x:v>12.8961202052541</x:v>
      </x:c>
      <x:c r="AO19" s="13">
        <x:v>14.810346555189501</x:v>
      </x:c>
      <x:c r="AP19" s="61">
        <x:v>14.281649818347599</x:v>
      </x:c>
      <x:c r="AQ19" s="13">
        <x:v>45.215845274907601</x:v>
      </x:c>
      <x:c r="AR19" s="61">
        <x:v>3.7252181778310498</x:v>
      </x:c>
      <x:c r="AS19" s="13">
        <x:v>44.6544212012329</x:v>
      </x:c>
      <x:c r="AT19" s="61">
        <x:v>3.8080474706907101</x:v>
      </x:c>
      <x:c r="AU19" s="13" t="s">
        <x:v>723</x:v>
      </x:c>
      <x:c r="AV19" s="61" t="s">
        <x:v>723</x:v>
      </x:c>
      <x:c r="AW19" s="13">
        <x:v>47.322271008266902</x:v>
      </x:c>
      <x:c r="AX19" s="61">
        <x:v>9.2164453541001201</x:v>
      </x:c>
      <x:c r="AY19" s="13">
        <x:v>2.6678498070340599</x:v>
      </x:c>
      <x:c r="AZ19" s="61">
        <x:v>9.8627429429334299</x:v>
      </x:c>
      <x:c r="BA19" s="13">
        <x:v>67.461832347690404</x:v>
      </x:c>
      <x:c r="BB19" s="61">
        <x:v>3.6997886288762101</x:v>
      </x:c>
      <x:c r="BC19" s="13">
        <x:v>67.137741588546206</x:v>
      </x:c>
      <x:c r="BD19" s="61">
        <x:v>3.49889620555764</x:v>
      </x:c>
      <x:c r="BE19" s="13" t="s">
        <x:v>723</x:v>
      </x:c>
      <x:c r="BF19" s="61" t="s">
        <x:v>723</x:v>
      </x:c>
      <x:c r="BG19" s="13">
        <x:v>68.555615903762003</x:v>
      </x:c>
      <x:c r="BH19" s="61">
        <x:v>13.3564032456579</x:v>
      </x:c>
      <x:c r="BI19" s="13">
        <x:v>1.41787431521577</x:v>
      </x:c>
      <x:c r="BJ19" s="96">
        <x:v>13.788310899240599</x:v>
      </x:c>
      <x:c r="BK19" s="74"/>
      <x:c r="BL19" s="15"/>
      <x:c r="BM19" s="15"/>
      <x:c r="BN19" s="15"/>
      <x:c r="BO19" s="15"/>
      <x:c r="BP19" s="15"/>
      <x:c r="BQ19" s="15"/>
      <x:c r="BR19" s="15"/>
      <x:c r="BS19" s="15"/>
      <x:c r="BT19" s="15"/>
      <x:c r="BU19" s="15"/>
      <x:c r="BV19" s="15"/>
      <x:c r="BW19" s="15"/>
      <x:c r="BX19" s="15"/>
      <x:c r="BY19" s="15"/>
      <x:c r="BZ19" s="15"/>
      <x:c r="CA19" s="15"/>
      <x:c r="CB19" s="15"/>
      <x:c r="CC19" s="15"/>
      <x:c r="CD19" s="15"/>
      <x:c r="CE19" s="15"/>
      <x:c r="CF19" s="15"/>
      <x:c r="CG19" s="15"/>
      <x:c r="CH19" s="75"/>
    </x:row>
    <x:row r="20" spans="1:86" x14ac:dyDescent="0.2">
      <x:c r="A20" s="76" t="s">
        <x:v>25</x:v>
      </x:c>
      <x:c r="B20" s="71">
        <x:v>2</x:v>
      </x:c>
      <x:c r="C20" s="13">
        <x:v>92.950451552141701</x:v>
      </x:c>
      <x:c r="D20" s="61">
        <x:v>2.2195731236106102</x:v>
      </x:c>
      <x:c r="E20" s="13">
        <x:v>94.317599238340193</x:v>
      </x:c>
      <x:c r="F20" s="61">
        <x:v>1.9614586817952699</x:v>
      </x:c>
      <x:c r="G20" s="13" t="s">
        <x:v>723</x:v>
      </x:c>
      <x:c r="H20" s="61" t="s">
        <x:v>723</x:v>
      </x:c>
      <x:c r="I20" s="13" t="s">
        <x:v>723</x:v>
      </x:c>
      <x:c r="J20" s="61" t="s">
        <x:v>723</x:v>
      </x:c>
      <x:c r="K20" s="13" t="s">
        <x:v>723</x:v>
      </x:c>
      <x:c r="L20" s="61" t="s">
        <x:v>723</x:v>
      </x:c>
      <x:c r="M20" s="13">
        <x:v>74.076604813304101</x:v>
      </x:c>
      <x:c r="N20" s="61">
        <x:v>3.4767920955293499</x:v>
      </x:c>
      <x:c r="O20" s="13">
        <x:v>72.796110996194599</x:v>
      </x:c>
      <x:c r="P20" s="61">
        <x:v>3.7067967643475601</x:v>
      </x:c>
      <x:c r="Q20" s="13" t="s">
        <x:v>723</x:v>
      </x:c>
      <x:c r="R20" s="61" t="s">
        <x:v>723</x:v>
      </x:c>
      <x:c r="S20" s="13" t="s">
        <x:v>723</x:v>
      </x:c>
      <x:c r="T20" s="61" t="s">
        <x:v>723</x:v>
      </x:c>
      <x:c r="U20" s="13" t="s">
        <x:v>723</x:v>
      </x:c>
      <x:c r="V20" s="61" t="s">
        <x:v>723</x:v>
      </x:c>
      <x:c r="W20" s="13">
        <x:v>77.454823033794</x:v>
      </x:c>
      <x:c r="X20" s="61">
        <x:v>3.18737636780277</x:v>
      </x:c>
      <x:c r="Y20" s="13">
        <x:v>77.578062168043402</x:v>
      </x:c>
      <x:c r="Z20" s="61">
        <x:v>4.0691554133382599</x:v>
      </x:c>
      <x:c r="AA20" s="13" t="s">
        <x:v>723</x:v>
      </x:c>
      <x:c r="AB20" s="61" t="s">
        <x:v>723</x:v>
      </x:c>
      <x:c r="AC20" s="13" t="s">
        <x:v>723</x:v>
      </x:c>
      <x:c r="AD20" s="61" t="s">
        <x:v>723</x:v>
      </x:c>
      <x:c r="AE20" s="13" t="s">
        <x:v>723</x:v>
      </x:c>
      <x:c r="AF20" s="61" t="s">
        <x:v>723</x:v>
      </x:c>
      <x:c r="AG20" s="13">
        <x:v>77.538904736219095</x:v>
      </x:c>
      <x:c r="AH20" s="61">
        <x:v>3.2923756706010301</x:v>
      </x:c>
      <x:c r="AI20" s="13">
        <x:v>77.239084713554405</x:v>
      </x:c>
      <x:c r="AJ20" s="61">
        <x:v>4.2624919367294796</x:v>
      </x:c>
      <x:c r="AK20" s="13" t="s">
        <x:v>723</x:v>
      </x:c>
      <x:c r="AL20" s="61" t="s">
        <x:v>723</x:v>
      </x:c>
      <x:c r="AM20" s="13" t="s">
        <x:v>723</x:v>
      </x:c>
      <x:c r="AN20" s="61" t="s">
        <x:v>723</x:v>
      </x:c>
      <x:c r="AO20" s="13" t="s">
        <x:v>723</x:v>
      </x:c>
      <x:c r="AP20" s="61" t="s">
        <x:v>723</x:v>
      </x:c>
      <x:c r="AQ20" s="13">
        <x:v>72.161161516637407</x:v>
      </x:c>
      <x:c r="AR20" s="61">
        <x:v>3.3098443399588202</x:v>
      </x:c>
      <x:c r="AS20" s="13">
        <x:v>72.237486212733998</x:v>
      </x:c>
      <x:c r="AT20" s="61">
        <x:v>3.5402457059709298</x:v>
      </x:c>
      <x:c r="AU20" s="13" t="s">
        <x:v>723</x:v>
      </x:c>
      <x:c r="AV20" s="61" t="s">
        <x:v>723</x:v>
      </x:c>
      <x:c r="AW20" s="13" t="s">
        <x:v>723</x:v>
      </x:c>
      <x:c r="AX20" s="61" t="s">
        <x:v>723</x:v>
      </x:c>
      <x:c r="AY20" s="13" t="s">
        <x:v>723</x:v>
      </x:c>
      <x:c r="AZ20" s="61" t="s">
        <x:v>723</x:v>
      </x:c>
      <x:c r="BA20" s="13">
        <x:v>90.800411496222594</x:v>
      </x:c>
      <x:c r="BB20" s="61">
        <x:v>2.15299554185999</x:v>
      </x:c>
      <x:c r="BC20" s="13">
        <x:v>93.220816270633094</x:v>
      </x:c>
      <x:c r="BD20" s="61">
        <x:v>2.0527837088615999</x:v>
      </x:c>
      <x:c r="BE20" s="13" t="s">
        <x:v>723</x:v>
      </x:c>
      <x:c r="BF20" s="61" t="s">
        <x:v>723</x:v>
      </x:c>
      <x:c r="BG20" s="13" t="s">
        <x:v>723</x:v>
      </x:c>
      <x:c r="BH20" s="61" t="s">
        <x:v>723</x:v>
      </x:c>
      <x:c r="BI20" s="13" t="s">
        <x:v>723</x:v>
      </x:c>
      <x:c r="BJ20" s="96" t="s">
        <x:v>723</x:v>
      </x:c>
      <x:c r="BK20" s="74"/>
      <x:c r="BL20" s="15"/>
      <x:c r="BM20" s="15"/>
      <x:c r="BN20" s="15"/>
      <x:c r="BO20" s="15"/>
      <x:c r="BP20" s="15"/>
      <x:c r="BQ20" s="15"/>
      <x:c r="BR20" s="15"/>
      <x:c r="BS20" s="15"/>
      <x:c r="BT20" s="15"/>
      <x:c r="BU20" s="15"/>
      <x:c r="BV20" s="15"/>
      <x:c r="BW20" s="15"/>
      <x:c r="BX20" s="15"/>
      <x:c r="BY20" s="15"/>
      <x:c r="BZ20" s="15"/>
      <x:c r="CA20" s="15"/>
      <x:c r="CB20" s="15"/>
      <x:c r="CC20" s="15"/>
      <x:c r="CD20" s="15"/>
      <x:c r="CE20" s="15"/>
      <x:c r="CF20" s="15"/>
      <x:c r="CG20" s="15"/>
      <x:c r="CH20" s="75"/>
    </x:row>
    <x:row r="21" spans="1:86" x14ac:dyDescent="0.2">
      <x:c r="A21" s="76" t="s">
        <x:v>26</x:v>
      </x:c>
      <x:c r="B21" s="71">
        <x:v>2</x:v>
      </x:c>
      <x:c r="C21" s="13">
        <x:v>89.395204250273494</x:v>
      </x:c>
      <x:c r="D21" s="61">
        <x:v>2.0583433706521501</x:v>
      </x:c>
      <x:c r="E21" s="13" t="s">
        <x:v>490</x:v>
      </x:c>
      <x:c r="F21" s="61" t="s">
        <x:v>490</x:v>
      </x:c>
      <x:c r="G21" s="13" t="s">
        <x:v>490</x:v>
      </x:c>
      <x:c r="H21" s="61" t="s">
        <x:v>490</x:v>
      </x:c>
      <x:c r="I21" s="13" t="s">
        <x:v>490</x:v>
      </x:c>
      <x:c r="J21" s="61" t="s">
        <x:v>490</x:v>
      </x:c>
      <x:c r="K21" s="13" t="s">
        <x:v>490</x:v>
      </x:c>
      <x:c r="L21" s="61" t="s">
        <x:v>490</x:v>
      </x:c>
      <x:c r="M21" s="13">
        <x:v>60.457631921496002</x:v>
      </x:c>
      <x:c r="N21" s="61">
        <x:v>3.43513801527381</x:v>
      </x:c>
      <x:c r="O21" s="13" t="s">
        <x:v>490</x:v>
      </x:c>
      <x:c r="P21" s="61" t="s">
        <x:v>490</x:v>
      </x:c>
      <x:c r="Q21" s="13" t="s">
        <x:v>490</x:v>
      </x:c>
      <x:c r="R21" s="61" t="s">
        <x:v>490</x:v>
      </x:c>
      <x:c r="S21" s="13" t="s">
        <x:v>490</x:v>
      </x:c>
      <x:c r="T21" s="61" t="s">
        <x:v>490</x:v>
      </x:c>
      <x:c r="U21" s="13" t="s">
        <x:v>490</x:v>
      </x:c>
      <x:c r="V21" s="61" t="s">
        <x:v>490</x:v>
      </x:c>
      <x:c r="W21" s="13">
        <x:v>60.286093052224899</x:v>
      </x:c>
      <x:c r="X21" s="61">
        <x:v>2.8283763059689302</x:v>
      </x:c>
      <x:c r="Y21" s="13" t="s">
        <x:v>490</x:v>
      </x:c>
      <x:c r="Z21" s="61" t="s">
        <x:v>490</x:v>
      </x:c>
      <x:c r="AA21" s="13" t="s">
        <x:v>490</x:v>
      </x:c>
      <x:c r="AB21" s="61" t="s">
        <x:v>490</x:v>
      </x:c>
      <x:c r="AC21" s="13" t="s">
        <x:v>490</x:v>
      </x:c>
      <x:c r="AD21" s="61" t="s">
        <x:v>490</x:v>
      </x:c>
      <x:c r="AE21" s="13" t="s">
        <x:v>490</x:v>
      </x:c>
      <x:c r="AF21" s="61" t="s">
        <x:v>490</x:v>
      </x:c>
      <x:c r="AG21" s="13">
        <x:v>66.774883063765301</x:v>
      </x:c>
      <x:c r="AH21" s="61">
        <x:v>2.45550582007496</x:v>
      </x:c>
      <x:c r="AI21" s="13" t="s">
        <x:v>490</x:v>
      </x:c>
      <x:c r="AJ21" s="61" t="s">
        <x:v>490</x:v>
      </x:c>
      <x:c r="AK21" s="13" t="s">
        <x:v>490</x:v>
      </x:c>
      <x:c r="AL21" s="61" t="s">
        <x:v>490</x:v>
      </x:c>
      <x:c r="AM21" s="13" t="s">
        <x:v>490</x:v>
      </x:c>
      <x:c r="AN21" s="61" t="s">
        <x:v>490</x:v>
      </x:c>
      <x:c r="AO21" s="13" t="s">
        <x:v>490</x:v>
      </x:c>
      <x:c r="AP21" s="61" t="s">
        <x:v>490</x:v>
      </x:c>
      <x:c r="AQ21" s="13">
        <x:v>62.659812032061197</x:v>
      </x:c>
      <x:c r="AR21" s="61">
        <x:v>2.7488268859785698</x:v>
      </x:c>
      <x:c r="AS21" s="13" t="s">
        <x:v>490</x:v>
      </x:c>
      <x:c r="AT21" s="61" t="s">
        <x:v>490</x:v>
      </x:c>
      <x:c r="AU21" s="13" t="s">
        <x:v>490</x:v>
      </x:c>
      <x:c r="AV21" s="61" t="s">
        <x:v>490</x:v>
      </x:c>
      <x:c r="AW21" s="13" t="s">
        <x:v>490</x:v>
      </x:c>
      <x:c r="AX21" s="61" t="s">
        <x:v>490</x:v>
      </x:c>
      <x:c r="AY21" s="13" t="s">
        <x:v>490</x:v>
      </x:c>
      <x:c r="AZ21" s="61" t="s">
        <x:v>490</x:v>
      </x:c>
      <x:c r="BA21" s="13">
        <x:v>84.618240875208997</x:v>
      </x:c>
      <x:c r="BB21" s="61">
        <x:v>2.23675827796374</x:v>
      </x:c>
      <x:c r="BC21" s="13" t="s">
        <x:v>490</x:v>
      </x:c>
      <x:c r="BD21" s="61" t="s">
        <x:v>490</x:v>
      </x:c>
      <x:c r="BE21" s="13" t="s">
        <x:v>490</x:v>
      </x:c>
      <x:c r="BF21" s="61" t="s">
        <x:v>490</x:v>
      </x:c>
      <x:c r="BG21" s="13" t="s">
        <x:v>490</x:v>
      </x:c>
      <x:c r="BH21" s="61" t="s">
        <x:v>490</x:v>
      </x:c>
      <x:c r="BI21" s="13" t="s">
        <x:v>490</x:v>
      </x:c>
      <x:c r="BJ21" s="96" t="s">
        <x:v>490</x:v>
      </x:c>
      <x:c r="BK21" s="74"/>
      <x:c r="BL21" s="15"/>
      <x:c r="BM21" s="15"/>
      <x:c r="BN21" s="15"/>
      <x:c r="BO21" s="15"/>
      <x:c r="BP21" s="15"/>
      <x:c r="BQ21" s="15"/>
      <x:c r="BR21" s="15"/>
      <x:c r="BS21" s="15"/>
      <x:c r="BT21" s="15"/>
      <x:c r="BU21" s="15"/>
      <x:c r="BV21" s="15"/>
      <x:c r="BW21" s="15"/>
      <x:c r="BX21" s="15"/>
      <x:c r="BY21" s="15"/>
      <x:c r="BZ21" s="15"/>
      <x:c r="CA21" s="15"/>
      <x:c r="CB21" s="15"/>
      <x:c r="CC21" s="15"/>
      <x:c r="CD21" s="15"/>
      <x:c r="CE21" s="15"/>
      <x:c r="CF21" s="15"/>
      <x:c r="CG21" s="15"/>
      <x:c r="CH21" s="75"/>
    </x:row>
    <x:row r="22" spans="1:86" x14ac:dyDescent="0.2">
      <x:c r="A22" s="76" t="s">
        <x:v>27</x:v>
      </x:c>
      <x:c r="B22" s="71">
        <x:v>2</x:v>
      </x:c>
      <x:c r="C22" s="13">
        <x:v>89.673202324638893</x:v>
      </x:c>
      <x:c r="D22" s="61">
        <x:v>3.9605728027875902</x:v>
      </x:c>
      <x:c r="E22" s="13">
        <x:v>89.802586820675003</x:v>
      </x:c>
      <x:c r="F22" s="61">
        <x:v>5.0475559310689402</x:v>
      </x:c>
      <x:c r="G22" s="13" t="s">
        <x:v>723</x:v>
      </x:c>
      <x:c r="H22" s="61" t="s">
        <x:v>723</x:v>
      </x:c>
      <x:c r="I22" s="13">
        <x:v>87.814242222407003</x:v>
      </x:c>
      <x:c r="J22" s="61">
        <x:v>5.3023685756279599</x:v>
      </x:c>
      <x:c r="K22" s="13">
        <x:v>-1.9883445982680401</x:v>
      </x:c>
      <x:c r="L22" s="61">
        <x:v>7.2474660035818896</x:v>
      </x:c>
      <x:c r="M22" s="13">
        <x:v>66.569312371099201</x:v>
      </x:c>
      <x:c r="N22" s="61">
        <x:v>5.3711516314051702</x:v>
      </x:c>
      <x:c r="O22" s="13">
        <x:v>66.413752837005404</x:v>
      </x:c>
      <x:c r="P22" s="61">
        <x:v>6.2383591285995603</x:v>
      </x:c>
      <x:c r="Q22" s="13" t="s">
        <x:v>723</x:v>
      </x:c>
      <x:c r="R22" s="61" t="s">
        <x:v>723</x:v>
      </x:c>
      <x:c r="S22" s="13">
        <x:v>64.096391776706497</x:v>
      </x:c>
      <x:c r="T22" s="61">
        <x:v>10.6016981784805</x:v>
      </x:c>
      <x:c r="U22" s="13">
        <x:v>-2.3173610602988401</x:v>
      </x:c>
      <x:c r="V22" s="61">
        <x:v>12.3700405287126</x:v>
      </x:c>
      <x:c r="W22" s="13">
        <x:v>68.878051482086605</x:v>
      </x:c>
      <x:c r="X22" s="61">
        <x:v>4.8475666924736602</x:v>
      </x:c>
      <x:c r="Y22" s="13">
        <x:v>68.371156574368698</x:v>
      </x:c>
      <x:c r="Z22" s="61">
        <x:v>6.4011761505860001</x:v>
      </x:c>
      <x:c r="AA22" s="13" t="s">
        <x:v>723</x:v>
      </x:c>
      <x:c r="AB22" s="61" t="s">
        <x:v>723</x:v>
      </x:c>
      <x:c r="AC22" s="13">
        <x:v>72.389632476653006</x:v>
      </x:c>
      <x:c r="AD22" s="61">
        <x:v>8.7123078788249906</x:v>
      </x:c>
      <x:c r="AE22" s="13">
        <x:v>4.0184759022843703</x:v>
      </x:c>
      <x:c r="AF22" s="61">
        <x:v>10.515649160580599</x:v>
      </x:c>
      <x:c r="AG22" s="13">
        <x:v>69.729424401722596</x:v>
      </x:c>
      <x:c r="AH22" s="61">
        <x:v>5.33522938686564</x:v>
      </x:c>
      <x:c r="AI22" s="13">
        <x:v>65.267866215561696</x:v>
      </x:c>
      <x:c r="AJ22" s="61">
        <x:v>6.1833164099034699</x:v>
      </x:c>
      <x:c r="AK22" s="13" t="s">
        <x:v>723</x:v>
      </x:c>
      <x:c r="AL22" s="61" t="s">
        <x:v>723</x:v>
      </x:c>
      <x:c r="AM22" s="13">
        <x:v>71.914007819048507</x:v>
      </x:c>
      <x:c r="AN22" s="61">
        <x:v>10.312940541244201</x:v>
      </x:c>
      <x:c r="AO22" s="13">
        <x:v>6.6461416034867797</x:v>
      </x:c>
      <x:c r="AP22" s="61">
        <x:v>12.2458365275166</x:v>
      </x:c>
      <x:c r="AQ22" s="13">
        <x:v>77.8158385839522</x:v>
      </x:c>
      <x:c r="AR22" s="61">
        <x:v>3.9554588355745599</x:v>
      </x:c>
      <x:c r="AS22" s="13">
        <x:v>76.853344398153794</x:v>
      </x:c>
      <x:c r="AT22" s="61">
        <x:v>5.06755663253512</x:v>
      </x:c>
      <x:c r="AU22" s="13" t="s">
        <x:v>723</x:v>
      </x:c>
      <x:c r="AV22" s="61" t="s">
        <x:v>723</x:v>
      </x:c>
      <x:c r="AW22" s="13">
        <x:v>72.682309376877498</x:v>
      </x:c>
      <x:c r="AX22" s="61">
        <x:v>7.9964349790027702</x:v>
      </x:c>
      <x:c r="AY22" s="13">
        <x:v>-4.1710350212762801</x:v>
      </x:c>
      <x:c r="AZ22" s="61">
        <x:v>9.4631380329279899</x:v>
      </x:c>
      <x:c r="BA22" s="13">
        <x:v>88.314762838594305</x:v>
      </x:c>
      <x:c r="BB22" s="61">
        <x:v>3.3763332850961398</x:v>
      </x:c>
      <x:c r="BC22" s="13">
        <x:v>86.869753841206702</x:v>
      </x:c>
      <x:c r="BD22" s="61">
        <x:v>4.5765018867100098</x:v>
      </x:c>
      <x:c r="BE22" s="13" t="s">
        <x:v>723</x:v>
      </x:c>
      <x:c r="BF22" s="61" t="s">
        <x:v>723</x:v>
      </x:c>
      <x:c r="BG22" s="13">
        <x:v>81.589307064749505</x:v>
      </x:c>
      <x:c r="BH22" s="61">
        <x:v>6.99933447288947</x:v>
      </x:c>
      <x:c r="BI22" s="13">
        <x:v>-5.2804467764571799</x:v>
      </x:c>
      <x:c r="BJ22" s="96">
        <x:v>8.4811122282264506</x:v>
      </x:c>
      <x:c r="BK22" s="74"/>
      <x:c r="BL22" s="15"/>
      <x:c r="BM22" s="15"/>
      <x:c r="BN22" s="15"/>
      <x:c r="BO22" s="15"/>
      <x:c r="BP22" s="15"/>
      <x:c r="BQ22" s="15"/>
      <x:c r="BR22" s="15"/>
      <x:c r="BS22" s="15"/>
      <x:c r="BT22" s="15"/>
      <x:c r="BU22" s="15"/>
      <x:c r="BV22" s="15"/>
      <x:c r="BW22" s="15"/>
      <x:c r="BX22" s="15"/>
      <x:c r="BY22" s="15"/>
      <x:c r="BZ22" s="15"/>
      <x:c r="CA22" s="15"/>
      <x:c r="CB22" s="15"/>
      <x:c r="CC22" s="15"/>
      <x:c r="CD22" s="15"/>
      <x:c r="CE22" s="15"/>
      <x:c r="CF22" s="15"/>
      <x:c r="CG22" s="15"/>
      <x:c r="CH22" s="75"/>
    </x:row>
    <x:row r="23" spans="1:86" x14ac:dyDescent="0.2">
      <x:c r="A23" s="76" t="s">
        <x:v>28</x:v>
      </x:c>
      <x:c r="B23" s="71">
        <x:v>2</x:v>
      </x:c>
      <x:c r="C23" s="13">
        <x:v>88.236228760209301</x:v>
      </x:c>
      <x:c r="D23" s="61">
        <x:v>3.1425465315074899</x:v>
      </x:c>
      <x:c r="E23" s="13">
        <x:v>88.138343167542104</x:v>
      </x:c>
      <x:c r="F23" s="61">
        <x:v>3.9874131767707199</x:v>
      </x:c>
      <x:c r="G23" s="13">
        <x:v>91.417181295199399</x:v>
      </x:c>
      <x:c r="H23" s="61">
        <x:v>5.5915530713987396</x:v>
      </x:c>
      <x:c r="I23" s="13">
        <x:v>86.084886702216295</x:v>
      </x:c>
      <x:c r="J23" s="61">
        <x:v>7.4828041752255299</x:v>
      </x:c>
      <x:c r="K23" s="13">
        <x:v>-2.0534564653257901</x:v>
      </x:c>
      <x:c r="L23" s="61">
        <x:v>8.4472458189208108</x:v>
      </x:c>
      <x:c r="M23" s="13">
        <x:v>85.2750517965803</x:v>
      </x:c>
      <x:c r="N23" s="61">
        <x:v>2.85629717827246</x:v>
      </x:c>
      <x:c r="O23" s="13">
        <x:v>84.574373109465299</x:v>
      </x:c>
      <x:c r="P23" s="61">
        <x:v>3.6801473816717598</x:v>
      </x:c>
      <x:c r="Q23" s="13">
        <x:v>90.228893120177702</x:v>
      </x:c>
      <x:c r="R23" s="61">
        <x:v>6.0410584921248303</x:v>
      </x:c>
      <x:c r="S23" s="13">
        <x:v>87.570550875809403</x:v>
      </x:c>
      <x:c r="T23" s="61">
        <x:v>7.2405145446558299</x:v>
      </x:c>
      <x:c r="U23" s="13">
        <x:v>2.99617776634412</x:v>
      </x:c>
      <x:c r="V23" s="61">
        <x:v>8.2246676093944107</x:v>
      </x:c>
      <x:c r="W23" s="13">
        <x:v>72.602301783935701</x:v>
      </x:c>
      <x:c r="X23" s="61">
        <x:v>3.58794971431043</x:v>
      </x:c>
      <x:c r="Y23" s="13">
        <x:v>72.499888306838699</x:v>
      </x:c>
      <x:c r="Z23" s="61">
        <x:v>4.1290685233889199</x:v>
      </x:c>
      <x:c r="AA23" s="13">
        <x:v>66.004866272778997</x:v>
      </x:c>
      <x:c r="AB23" s="61">
        <x:v>13.956988579169201</x:v>
      </x:c>
      <x:c r="AC23" s="13">
        <x:v>71.660569117547894</x:v>
      </x:c>
      <x:c r="AD23" s="61">
        <x:v>10.091691133154001</x:v>
      </x:c>
      <x:c r="AE23" s="13">
        <x:v>-0.83931918929076199</x:v>
      </x:c>
      <x:c r="AF23" s="61">
        <x:v>10.911343466033101</x:v>
      </x:c>
      <x:c r="AG23" s="13">
        <x:v>86.580697593844704</x:v>
      </x:c>
      <x:c r="AH23" s="61">
        <x:v>2.6452212586836401</x:v>
      </x:c>
      <x:c r="AI23" s="13">
        <x:v>84.543074583565101</x:v>
      </x:c>
      <x:c r="AJ23" s="61">
        <x:v>3.51974147397826</x:v>
      </x:c>
      <x:c r="AK23" s="13">
        <x:v>92.764311159204993</x:v>
      </x:c>
      <x:c r="AL23" s="61">
        <x:v>6.1408247313818096</x:v>
      </x:c>
      <x:c r="AM23" s="13">
        <x:v>87.999564511837704</x:v>
      </x:c>
      <x:c r="AN23" s="61">
        <x:v>7.4033175877036799</x:v>
      </x:c>
      <x:c r="AO23" s="13">
        <x:v>3.4564899282726298</x:v>
      </x:c>
      <x:c r="AP23" s="61">
        <x:v>8.0555744569140906</x:v>
      </x:c>
      <x:c r="AQ23" s="13">
        <x:v>81.805094038991996</x:v>
      </x:c>
      <x:c r="AR23" s="61">
        <x:v>2.99148696924409</x:v>
      </x:c>
      <x:c r="AS23" s="13">
        <x:v>77.841154740111904</x:v>
      </x:c>
      <x:c r="AT23" s="61">
        <x:v>3.7035651286517299</x:v>
      </x:c>
      <x:c r="AU23" s="13">
        <x:v>94.621853336690293</x:v>
      </x:c>
      <x:c r="AV23" s="61">
        <x:v>3.8624668275730998</x:v>
      </x:c>
      <x:c r="AW23" s="13">
        <x:v>89.540736385073004</x:v>
      </x:c>
      <x:c r="AX23" s="61">
        <x:v>4.5681040760288596</x:v>
      </x:c>
      <x:c r="AY23" s="13">
        <x:v>11.699581644961199</x:v>
      </x:c>
      <x:c r="AZ23" s="61">
        <x:v>5.5270702050163001</x:v>
      </x:c>
      <x:c r="BA23" s="13">
        <x:v>91.607448970137</x:v>
      </x:c>
      <x:c r="BB23" s="61">
        <x:v>2.2204922455255001</x:v>
      </x:c>
      <x:c r="BC23" s="13">
        <x:v>91.627337557830302</x:v>
      </x:c>
      <x:c r="BD23" s="61">
        <x:v>2.60799838585136</x:v>
      </x:c>
      <x:c r="BE23" s="13">
        <x:v>94.509905532757102</x:v>
      </x:c>
      <x:c r="BF23" s="61">
        <x:v>4.5650705153875997</x:v>
      </x:c>
      <x:c r="BG23" s="13">
        <x:v>87.328635518257101</x:v>
      </x:c>
      <x:c r="BH23" s="61">
        <x:v>7.2559173937542996</x:v>
      </x:c>
      <x:c r="BI23" s="13">
        <x:v>-4.2987020395731896</x:v>
      </x:c>
      <x:c r="BJ23" s="96">
        <x:v>7.8158691108305698</x:v>
      </x:c>
      <x:c r="BK23" s="74"/>
      <x:c r="BL23" s="15"/>
      <x:c r="BM23" s="15"/>
      <x:c r="BN23" s="15"/>
      <x:c r="BO23" s="15"/>
      <x:c r="BP23" s="15"/>
      <x:c r="BQ23" s="15"/>
      <x:c r="BR23" s="15"/>
      <x:c r="BS23" s="15"/>
      <x:c r="BT23" s="15"/>
      <x:c r="BU23" s="15"/>
      <x:c r="BV23" s="15"/>
      <x:c r="BW23" s="15"/>
      <x:c r="BX23" s="15"/>
      <x:c r="BY23" s="15"/>
      <x:c r="BZ23" s="15"/>
      <x:c r="CA23" s="15"/>
      <x:c r="CB23" s="15"/>
      <x:c r="CC23" s="15"/>
      <x:c r="CD23" s="15"/>
      <x:c r="CE23" s="15"/>
      <x:c r="CF23" s="15"/>
      <x:c r="CG23" s="15"/>
      <x:c r="CH23" s="75"/>
    </x:row>
    <x:row r="24" spans="1:86" x14ac:dyDescent="0.2">
      <x:c r="A24" s="72" t="s">
        <x:v>29</x:v>
      </x:c>
      <x:c r="B24" s="71">
        <x:v>2</x:v>
      </x:c>
      <x:c r="C24" s="13">
        <x:v>89.116947217927404</x:v>
      </x:c>
      <x:c r="D24" s="61">
        <x:v>2.2014903668343999</x:v>
      </x:c>
      <x:c r="E24" s="13">
        <x:v>89.597432520062995</x:v>
      </x:c>
      <x:c r="F24" s="61">
        <x:v>3.0839040688788502</x:v>
      </x:c>
      <x:c r="G24" s="13">
        <x:v>93.701676083639597</x:v>
      </x:c>
      <x:c r="H24" s="61">
        <x:v>2.6184894618584198</x:v>
      </x:c>
      <x:c r="I24" s="13">
        <x:v>77.261931024787998</x:v>
      </x:c>
      <x:c r="J24" s="61">
        <x:v>9.4779061434473206</x:v>
      </x:c>
      <x:c r="K24" s="13">
        <x:v>-12.335501495275</x:v>
      </x:c>
      <x:c r="L24" s="61">
        <x:v>10.205941450464501</x:v>
      </x:c>
      <x:c r="M24" s="13">
        <x:v>77.090126735044294</x:v>
      </x:c>
      <x:c r="N24" s="61">
        <x:v>3.4891939913911698</x:v>
      </x:c>
      <x:c r="O24" s="13">
        <x:v>82.999676700883995</x:v>
      </x:c>
      <x:c r="P24" s="61">
        <x:v>5.1632729561494601</x:v>
      </x:c>
      <x:c r="Q24" s="13">
        <x:v>75.028989034481199</x:v>
      </x:c>
      <x:c r="R24" s="61">
        <x:v>6.8735029973858</x:v>
      </x:c>
      <x:c r="S24" s="13">
        <x:v>69.933222215579605</x:v>
      </x:c>
      <x:c r="T24" s="61">
        <x:v>9.2626765797305293</x:v>
      </x:c>
      <x:c r="U24" s="13">
        <x:v>-13.0664544853044</x:v>
      </x:c>
      <x:c r="V24" s="61">
        <x:v>10.8561475582034</x:v>
      </x:c>
      <x:c r="W24" s="13">
        <x:v>72.177055161472495</x:v>
      </x:c>
      <x:c r="X24" s="61">
        <x:v>3.9829629848429602</x:v>
      </x:c>
      <x:c r="Y24" s="13">
        <x:v>77.367493345829601</x:v>
      </x:c>
      <x:c r="Z24" s="61">
        <x:v>4.9820552632569202</x:v>
      </x:c>
      <x:c r="AA24" s="13">
        <x:v>70.729409024699905</x:v>
      </x:c>
      <x:c r="AB24" s="61">
        <x:v>5.9638922312910001</x:v>
      </x:c>
      <x:c r="AC24" s="13">
        <x:v>55.676699012035598</x:v>
      </x:c>
      <x:c r="AD24" s="61">
        <x:v>9.9306411528764595</x:v>
      </x:c>
      <x:c r="AE24" s="13">
        <x:v>-21.6907943337939</x:v>
      </x:c>
      <x:c r="AF24" s="61">
        <x:v>10.9077484206412</x:v>
      </x:c>
      <x:c r="AG24" s="13">
        <x:v>81.144077822581195</x:v>
      </x:c>
      <x:c r="AH24" s="61">
        <x:v>2.8151060711612099</x:v>
      </x:c>
      <x:c r="AI24" s="13">
        <x:v>81.5927151458</x:v>
      </x:c>
      <x:c r="AJ24" s="61">
        <x:v>4.0406491880608799</x:v>
      </x:c>
      <x:c r="AK24" s="13">
        <x:v>87.013466569692099</x:v>
      </x:c>
      <x:c r="AL24" s="61">
        <x:v>4.6475678820751796</x:v>
      </x:c>
      <x:c r="AM24" s="13">
        <x:v>65.552591239101901</x:v>
      </x:c>
      <x:c r="AN24" s="61">
        <x:v>10.0170528045005</x:v>
      </x:c>
      <x:c r="AO24" s="13">
        <x:v>-16.040123906698199</x:v>
      </x:c>
      <x:c r="AP24" s="61">
        <x:v>11.1496480368344</x:v>
      </x:c>
      <x:c r="AQ24" s="13">
        <x:v>77.7762910947758</x:v>
      </x:c>
      <x:c r="AR24" s="61">
        <x:v>3.27352949592898</x:v>
      </x:c>
      <x:c r="AS24" s="13">
        <x:v>82.283493804018903</x:v>
      </x:c>
      <x:c r="AT24" s="61">
        <x:v>4.5590276824818696</x:v>
      </x:c>
      <x:c r="AU24" s="13">
        <x:v>81.236173574095901</x:v>
      </x:c>
      <x:c r="AV24" s="61">
        <x:v>4.4996661844123098</x:v>
      </x:c>
      <x:c r="AW24" s="13">
        <x:v>60.997486299335797</x:v>
      </x:c>
      <x:c r="AX24" s="61">
        <x:v>9.1796295153587</x:v>
      </x:c>
      <x:c r="AY24" s="13">
        <x:v>-21.286007504683099</x:v>
      </x:c>
      <x:c r="AZ24" s="61">
        <x:v>10.6551828258008</x:v>
      </x:c>
      <x:c r="BA24" s="13">
        <x:v>86.739342612645103</x:v>
      </x:c>
      <x:c r="BB24" s="61">
        <x:v>2.2559608472231001</x:v>
      </x:c>
      <x:c r="BC24" s="13">
        <x:v>91.388480284479996</x:v>
      </x:c>
      <x:c r="BD24" s="61">
        <x:v>2.90038016408521</x:v>
      </x:c>
      <x:c r="BE24" s="13">
        <x:v>90.3322335136627</x:v>
      </x:c>
      <x:c r="BF24" s="61">
        <x:v>3.2877106232704101</x:v>
      </x:c>
      <x:c r="BG24" s="13">
        <x:v>67.207675099003794</x:v>
      </x:c>
      <x:c r="BH24" s="61">
        <x:v>9.4100765430530195</x:v>
      </x:c>
      <x:c r="BI24" s="13">
        <x:v>-24.180805185476199</x:v>
      </x:c>
      <x:c r="BJ24" s="96">
        <x:v>10.139713791873399</x:v>
      </x:c>
      <x:c r="BK24" s="74"/>
      <x:c r="BL24" s="15"/>
      <x:c r="BM24" s="15"/>
      <x:c r="BN24" s="15"/>
      <x:c r="BO24" s="15"/>
      <x:c r="BP24" s="15"/>
      <x:c r="BQ24" s="15"/>
      <x:c r="BR24" s="15"/>
      <x:c r="BS24" s="15"/>
      <x:c r="BT24" s="15"/>
      <x:c r="BU24" s="15"/>
      <x:c r="BV24" s="15"/>
      <x:c r="BW24" s="15"/>
      <x:c r="BX24" s="15"/>
      <x:c r="BY24" s="15"/>
      <x:c r="BZ24" s="15"/>
      <x:c r="CA24" s="15"/>
      <x:c r="CB24" s="15"/>
      <x:c r="CC24" s="15"/>
      <x:c r="CD24" s="15"/>
      <x:c r="CE24" s="15"/>
      <x:c r="CF24" s="15"/>
      <x:c r="CG24" s="15"/>
      <x:c r="CH24" s="75"/>
    </x:row>
    <x:row r="25" spans="1:86" x14ac:dyDescent="0.2">
      <x:c r="A25" s="76" t="s">
        <x:v>30</x:v>
      </x:c>
      <x:c r="B25" s="71">
        <x:v>2</x:v>
      </x:c>
      <x:c r="C25" s="13">
        <x:v>90.515387162291404</x:v>
      </x:c>
      <x:c r="D25" s="61">
        <x:v>2.3115613621382498</x:v>
      </x:c>
      <x:c r="E25" s="13">
        <x:v>93.409434524472999</x:v>
      </x:c>
      <x:c r="F25" s="61">
        <x:v>2.5178430433943002</x:v>
      </x:c>
      <x:c r="G25" s="13" t="s">
        <x:v>723</x:v>
      </x:c>
      <x:c r="H25" s="61" t="s">
        <x:v>723</x:v>
      </x:c>
      <x:c r="I25" s="13" t="s">
        <x:v>723</x:v>
      </x:c>
      <x:c r="J25" s="61" t="s">
        <x:v>723</x:v>
      </x:c>
      <x:c r="K25" s="13" t="s">
        <x:v>723</x:v>
      </x:c>
      <x:c r="L25" s="61" t="s">
        <x:v>723</x:v>
      </x:c>
      <x:c r="M25" s="13">
        <x:v>61.4978160021262</x:v>
      </x:c>
      <x:c r="N25" s="61">
        <x:v>4.0881542955598897</x:v>
      </x:c>
      <x:c r="O25" s="13">
        <x:v>58.008997011108598</x:v>
      </x:c>
      <x:c r="P25" s="61">
        <x:v>5.0350051193512702</x:v>
      </x:c>
      <x:c r="Q25" s="13" t="s">
        <x:v>723</x:v>
      </x:c>
      <x:c r="R25" s="61" t="s">
        <x:v>723</x:v>
      </x:c>
      <x:c r="S25" s="13" t="s">
        <x:v>723</x:v>
      </x:c>
      <x:c r="T25" s="61" t="s">
        <x:v>723</x:v>
      </x:c>
      <x:c r="U25" s="13" t="s">
        <x:v>723</x:v>
      </x:c>
      <x:c r="V25" s="61" t="s">
        <x:v>723</x:v>
      </x:c>
      <x:c r="W25" s="13">
        <x:v>43.839879092466497</x:v>
      </x:c>
      <x:c r="X25" s="61">
        <x:v>4.6854563082627596</x:v>
      </x:c>
      <x:c r="Y25" s="13">
        <x:v>46.373701726759101</x:v>
      </x:c>
      <x:c r="Z25" s="61">
        <x:v>5.7075582446009099</x:v>
      </x:c>
      <x:c r="AA25" s="13" t="s">
        <x:v>723</x:v>
      </x:c>
      <x:c r="AB25" s="61" t="s">
        <x:v>723</x:v>
      </x:c>
      <x:c r="AC25" s="13" t="s">
        <x:v>723</x:v>
      </x:c>
      <x:c r="AD25" s="61" t="s">
        <x:v>723</x:v>
      </x:c>
      <x:c r="AE25" s="13" t="s">
        <x:v>723</x:v>
      </x:c>
      <x:c r="AF25" s="61" t="s">
        <x:v>723</x:v>
      </x:c>
      <x:c r="AG25" s="13">
        <x:v>51.855160045951301</x:v>
      </x:c>
      <x:c r="AH25" s="61">
        <x:v>4.9036239885146404</x:v>
      </x:c>
      <x:c r="AI25" s="13">
        <x:v>50.879890599682703</x:v>
      </x:c>
      <x:c r="AJ25" s="61">
        <x:v>6.1494021293090997</x:v>
      </x:c>
      <x:c r="AK25" s="13" t="s">
        <x:v>723</x:v>
      </x:c>
      <x:c r="AL25" s="61" t="s">
        <x:v>723</x:v>
      </x:c>
      <x:c r="AM25" s="13" t="s">
        <x:v>723</x:v>
      </x:c>
      <x:c r="AN25" s="61" t="s">
        <x:v>723</x:v>
      </x:c>
      <x:c r="AO25" s="13" t="s">
        <x:v>723</x:v>
      </x:c>
      <x:c r="AP25" s="61" t="s">
        <x:v>723</x:v>
      </x:c>
      <x:c r="AQ25" s="13">
        <x:v>42.9422389519437</x:v>
      </x:c>
      <x:c r="AR25" s="61">
        <x:v>4.3151328005800398</x:v>
      </x:c>
      <x:c r="AS25" s="13">
        <x:v>46.839066433139799</x:v>
      </x:c>
      <x:c r="AT25" s="61">
        <x:v>5.1649962380265402</x:v>
      </x:c>
      <x:c r="AU25" s="13" t="s">
        <x:v>723</x:v>
      </x:c>
      <x:c r="AV25" s="61" t="s">
        <x:v>723</x:v>
      </x:c>
      <x:c r="AW25" s="13" t="s">
        <x:v>723</x:v>
      </x:c>
      <x:c r="AX25" s="61" t="s">
        <x:v>723</x:v>
      </x:c>
      <x:c r="AY25" s="13" t="s">
        <x:v>723</x:v>
      </x:c>
      <x:c r="AZ25" s="61" t="s">
        <x:v>723</x:v>
      </x:c>
      <x:c r="BA25" s="13">
        <x:v>75.307914329359505</x:v>
      </x:c>
      <x:c r="BB25" s="61">
        <x:v>3.5947251932310902</x:v>
      </x:c>
      <x:c r="BC25" s="13">
        <x:v>79.697399447570007</x:v>
      </x:c>
      <x:c r="BD25" s="61">
        <x:v>4.1915457627622699</x:v>
      </x:c>
      <x:c r="BE25" s="13" t="s">
        <x:v>723</x:v>
      </x:c>
      <x:c r="BF25" s="61" t="s">
        <x:v>723</x:v>
      </x:c>
      <x:c r="BG25" s="13" t="s">
        <x:v>723</x:v>
      </x:c>
      <x:c r="BH25" s="61" t="s">
        <x:v>723</x:v>
      </x:c>
      <x:c r="BI25" s="13" t="s">
        <x:v>723</x:v>
      </x:c>
      <x:c r="BJ25" s="96" t="s">
        <x:v>723</x:v>
      </x:c>
      <x:c r="BK25" s="74"/>
      <x:c r="BL25" s="15"/>
      <x:c r="BM25" s="15"/>
      <x:c r="BN25" s="15"/>
      <x:c r="BO25" s="15"/>
      <x:c r="BP25" s="15"/>
      <x:c r="BQ25" s="15"/>
      <x:c r="BR25" s="15"/>
      <x:c r="BS25" s="15"/>
      <x:c r="BT25" s="15"/>
      <x:c r="BU25" s="15"/>
      <x:c r="BV25" s="15"/>
      <x:c r="BW25" s="15"/>
      <x:c r="BX25" s="15"/>
      <x:c r="BY25" s="15"/>
      <x:c r="BZ25" s="15"/>
      <x:c r="CA25" s="15"/>
      <x:c r="CB25" s="15"/>
      <x:c r="CC25" s="15"/>
      <x:c r="CD25" s="15"/>
      <x:c r="CE25" s="15"/>
      <x:c r="CF25" s="15"/>
      <x:c r="CG25" s="15"/>
      <x:c r="CH25" s="75"/>
    </x:row>
    <x:row r="26" spans="1:86" x14ac:dyDescent="0.2">
      <x:c r="A26" s="73" t="s">
        <x:v>32</x:v>
      </x:c>
      <x:c r="B26" s="71">
        <x:v>2</x:v>
      </x:c>
      <x:c r="C26" s="13">
        <x:v>92.441466043382903</x:v>
      </x:c>
      <x:c r="D26" s="61">
        <x:v>3.15500905454111</x:v>
      </x:c>
      <x:c r="E26" s="13">
        <x:v>87.663458102564604</x:v>
      </x:c>
      <x:c r="F26" s="61">
        <x:v>5.8342249213402901</x:v>
      </x:c>
      <x:c r="G26" s="13" t="s">
        <x:v>723</x:v>
      </x:c>
      <x:c r="H26" s="61" t="s">
        <x:v>723</x:v>
      </x:c>
      <x:c r="I26" s="13" t="s">
        <x:v>723</x:v>
      </x:c>
      <x:c r="J26" s="61" t="s">
        <x:v>723</x:v>
      </x:c>
      <x:c r="K26" s="13" t="s">
        <x:v>723</x:v>
      </x:c>
      <x:c r="L26" s="61" t="s">
        <x:v>723</x:v>
      </x:c>
      <x:c r="M26" s="13">
        <x:v>71.300567754614306</x:v>
      </x:c>
      <x:c r="N26" s="61">
        <x:v>5.6743611311610698</x:v>
      </x:c>
      <x:c r="O26" s="13">
        <x:v>68.466550024472298</x:v>
      </x:c>
      <x:c r="P26" s="61">
        <x:v>8.05065632370024</x:v>
      </x:c>
      <x:c r="Q26" s="13" t="s">
        <x:v>723</x:v>
      </x:c>
      <x:c r="R26" s="61" t="s">
        <x:v>723</x:v>
      </x:c>
      <x:c r="S26" s="13" t="s">
        <x:v>723</x:v>
      </x:c>
      <x:c r="T26" s="61" t="s">
        <x:v>723</x:v>
      </x:c>
      <x:c r="U26" s="13" t="s">
        <x:v>723</x:v>
      </x:c>
      <x:c r="V26" s="61" t="s">
        <x:v>723</x:v>
      </x:c>
      <x:c r="W26" s="13">
        <x:v>61.004568906986499</x:v>
      </x:c>
      <x:c r="X26" s="61">
        <x:v>7.3152060565824</x:v>
      </x:c>
      <x:c r="Y26" s="13">
        <x:v>69.7484716284212</x:v>
      </x:c>
      <x:c r="Z26" s="61">
        <x:v>9.0130312815528804</x:v>
      </x:c>
      <x:c r="AA26" s="13" t="s">
        <x:v>723</x:v>
      </x:c>
      <x:c r="AB26" s="61" t="s">
        <x:v>723</x:v>
      </x:c>
      <x:c r="AC26" s="13" t="s">
        <x:v>723</x:v>
      </x:c>
      <x:c r="AD26" s="61" t="s">
        <x:v>723</x:v>
      </x:c>
      <x:c r="AE26" s="13" t="s">
        <x:v>723</x:v>
      </x:c>
      <x:c r="AF26" s="61" t="s">
        <x:v>723</x:v>
      </x:c>
      <x:c r="AG26" s="13">
        <x:v>65.630871324158704</x:v>
      </x:c>
      <x:c r="AH26" s="61">
        <x:v>7.27269853511027</x:v>
      </x:c>
      <x:c r="AI26" s="13">
        <x:v>68.111327218635196</x:v>
      </x:c>
      <x:c r="AJ26" s="61">
        <x:v>9.7795694151837296</x:v>
      </x:c>
      <x:c r="AK26" s="13" t="s">
        <x:v>723</x:v>
      </x:c>
      <x:c r="AL26" s="61" t="s">
        <x:v>723</x:v>
      </x:c>
      <x:c r="AM26" s="13" t="s">
        <x:v>723</x:v>
      </x:c>
      <x:c r="AN26" s="61" t="s">
        <x:v>723</x:v>
      </x:c>
      <x:c r="AO26" s="13" t="s">
        <x:v>723</x:v>
      </x:c>
      <x:c r="AP26" s="61" t="s">
        <x:v>723</x:v>
      </x:c>
      <x:c r="AQ26" s="13">
        <x:v>70.954200770027398</x:v>
      </x:c>
      <x:c r="AR26" s="61">
        <x:v>7.2188127185687998</x:v>
      </x:c>
      <x:c r="AS26" s="13">
        <x:v>70.761274869524698</x:v>
      </x:c>
      <x:c r="AT26" s="61">
        <x:v>9.3558782362737798</x:v>
      </x:c>
      <x:c r="AU26" s="13" t="s">
        <x:v>723</x:v>
      </x:c>
      <x:c r="AV26" s="61" t="s">
        <x:v>723</x:v>
      </x:c>
      <x:c r="AW26" s="13" t="s">
        <x:v>723</x:v>
      </x:c>
      <x:c r="AX26" s="61" t="s">
        <x:v>723</x:v>
      </x:c>
      <x:c r="AY26" s="13" t="s">
        <x:v>723</x:v>
      </x:c>
      <x:c r="AZ26" s="61" t="s">
        <x:v>723</x:v>
      </x:c>
      <x:c r="BA26" s="13">
        <x:v>95.626441431722299</x:v>
      </x:c>
      <x:c r="BB26" s="61">
        <x:v>2.70774591576077</x:v>
      </x:c>
      <x:c r="BC26" s="13">
        <x:v>91.939658861634399</x:v>
      </x:c>
      <x:c r="BD26" s="61">
        <x:v>4.9747794202878097</x:v>
      </x:c>
      <x:c r="BE26" s="13" t="s">
        <x:v>723</x:v>
      </x:c>
      <x:c r="BF26" s="61" t="s">
        <x:v>723</x:v>
      </x:c>
      <x:c r="BG26" s="13" t="s">
        <x:v>723</x:v>
      </x:c>
      <x:c r="BH26" s="61" t="s">
        <x:v>723</x:v>
      </x:c>
      <x:c r="BI26" s="13" t="s">
        <x:v>723</x:v>
      </x:c>
      <x:c r="BJ26" s="96" t="s">
        <x:v>723</x:v>
      </x:c>
      <x:c r="BK26" s="74"/>
      <x:c r="BL26" s="15"/>
      <x:c r="BM26" s="15"/>
      <x:c r="BN26" s="15"/>
      <x:c r="BO26" s="15"/>
      <x:c r="BP26" s="15"/>
      <x:c r="BQ26" s="15"/>
      <x:c r="BR26" s="15"/>
      <x:c r="BS26" s="15"/>
      <x:c r="BT26" s="15"/>
      <x:c r="BU26" s="15"/>
      <x:c r="BV26" s="15"/>
      <x:c r="BW26" s="15"/>
      <x:c r="BX26" s="15"/>
      <x:c r="BY26" s="15"/>
      <x:c r="BZ26" s="15"/>
      <x:c r="CA26" s="15"/>
      <x:c r="CB26" s="15"/>
      <x:c r="CC26" s="15"/>
      <x:c r="CD26" s="15"/>
      <x:c r="CE26" s="15"/>
      <x:c r="CF26" s="15"/>
      <x:c r="CG26" s="15"/>
      <x:c r="CH26" s="75"/>
    </x:row>
    <x:row r="27" spans="1:86" x14ac:dyDescent="0.2">
      <x:c r="A27" s="76" t="s">
        <x:v>31</x:v>
      </x:c>
      <x:c r="B27" s="71">
        <x:v>2</x:v>
      </x:c>
      <x:c r="C27" s="13">
        <x:v>73.778710514076195</x:v>
      </x:c>
      <x:c r="D27" s="61">
        <x:v>1.90145409870743</x:v>
      </x:c>
      <x:c r="E27" s="13">
        <x:v>81.871600662993103</x:v>
      </x:c>
      <x:c r="F27" s="61">
        <x:v>2.12263230422663</x:v>
      </x:c>
      <x:c r="G27" s="13">
        <x:v>84.454590262841094</x:v>
      </x:c>
      <x:c r="H27" s="61">
        <x:v>5.2632020314029102</x:v>
      </x:c>
      <x:c r="I27" s="13">
        <x:v>45.802218052260301</x:v>
      </x:c>
      <x:c r="J27" s="61">
        <x:v>5.1971581956566801</x:v>
      </x:c>
      <x:c r="K27" s="13">
        <x:v>-36.069382610732802</x:v>
      </x:c>
      <x:c r="L27" s="61">
        <x:v>5.7906048875004599</x:v>
      </x:c>
      <x:c r="M27" s="13">
        <x:v>38.784658632426002</x:v>
      </x:c>
      <x:c r="N27" s="61">
        <x:v>2.0326222385485102</x:v>
      </x:c>
      <x:c r="O27" s="13">
        <x:v>30.635986549342899</x:v>
      </x:c>
      <x:c r="P27" s="61">
        <x:v>2.4469116318497099</x:v>
      </x:c>
      <x:c r="Q27" s="13">
        <x:v>54.3088084534374</x:v>
      </x:c>
      <x:c r="R27" s="61">
        <x:v>8.8461135067156906</x:v>
      </x:c>
      <x:c r="S27" s="13">
        <x:v>57.682558582881697</x:v>
      </x:c>
      <x:c r="T27" s="61">
        <x:v>4.0481164992816803</x:v>
      </x:c>
      <x:c r="U27" s="13">
        <x:v>27.046572033538801</x:v>
      </x:c>
      <x:c r="V27" s="61">
        <x:v>4.3747242274516998</x:v>
      </x:c>
      <x:c r="W27" s="13">
        <x:v>40.481589509660402</x:v>
      </x:c>
      <x:c r="X27" s="61">
        <x:v>2.19103297559607</x:v>
      </x:c>
      <x:c r="Y27" s="13">
        <x:v>38.905724394620499</x:v>
      </x:c>
      <x:c r="Z27" s="61">
        <x:v>2.77946553431183</x:v>
      </x:c>
      <x:c r="AA27" s="13">
        <x:v>26.305652031587702</x:v>
      </x:c>
      <x:c r="AB27" s="61">
        <x:v>7.7606645555089102</x:v>
      </x:c>
      <x:c r="AC27" s="13">
        <x:v>47.4520529836932</x:v>
      </x:c>
      <x:c r="AD27" s="61">
        <x:v>4.2339928090150796</x:v>
      </x:c>
      <x:c r="AE27" s="13">
        <x:v>8.5463285890727096</x:v>
      </x:c>
      <x:c r="AF27" s="61">
        <x:v>5.0338112438311802</x:v>
      </x:c>
      <x:c r="AG27" s="13">
        <x:v>47.0496517770369</x:v>
      </x:c>
      <x:c r="AH27" s="61">
        <x:v>2.33362855284334</x:v>
      </x:c>
      <x:c r="AI27" s="13">
        <x:v>39.767626396334101</x:v>
      </x:c>
      <x:c r="AJ27" s="61">
        <x:v>2.8197071034341201</x:v>
      </x:c>
      <x:c r="AK27" s="13">
        <x:v>58.848541346887103</x:v>
      </x:c>
      <x:c r="AL27" s="61">
        <x:v>9.2652717505011903</x:v>
      </x:c>
      <x:c r="AM27" s="13">
        <x:v>66.533149570404603</x:v>
      </x:c>
      <x:c r="AN27" s="61">
        <x:v>5.1437756786561604</x:v>
      </x:c>
      <x:c r="AO27" s="13">
        <x:v>26.765523174070601</x:v>
      </x:c>
      <x:c r="AP27" s="61">
        <x:v>5.84309701021128</x:v>
      </x:c>
      <x:c r="AQ27" s="13">
        <x:v>51.666980360233602</x:v>
      </x:c>
      <x:c r="AR27" s="61">
        <x:v>2.3255766166984499</x:v>
      </x:c>
      <x:c r="AS27" s="13">
        <x:v>50.380769084717798</x:v>
      </x:c>
      <x:c r="AT27" s="61">
        <x:v>2.7328812969439502</x:v>
      </x:c>
      <x:c r="AU27" s="13">
        <x:v>44.4020052443027</x:v>
      </x:c>
      <x:c r="AV27" s="61">
        <x:v>9.6714204455244097</x:v>
      </x:c>
      <x:c r="AW27" s="13">
        <x:v>56.877889799068903</x:v>
      </x:c>
      <x:c r="AX27" s="61">
        <x:v>4.7328383631103401</x:v>
      </x:c>
      <x:c r="AY27" s="13">
        <x:v>6.49712071435113</x:v>
      </x:c>
      <x:c r="AZ27" s="61">
        <x:v>5.4211182307616497</x:v>
      </x:c>
      <x:c r="BA27" s="13">
        <x:v>67.450996727127901</x:v>
      </x:c>
      <x:c r="BB27" s="61">
        <x:v>2.12094250361615</x:v>
      </x:c>
      <x:c r="BC27" s="13">
        <x:v>66.997321875105698</x:v>
      </x:c>
      <x:c r="BD27" s="61">
        <x:v>2.8359022203102802</x:v>
      </x:c>
      <x:c r="BE27" s="13">
        <x:v>72.661349148541504</x:v>
      </x:c>
      <x:c r="BF27" s="61">
        <x:v>7.7127152420120497</x:v>
      </x:c>
      <x:c r="BG27" s="13">
        <x:v>66.6629739190832</x:v>
      </x:c>
      <x:c r="BH27" s="61">
        <x:v>4.0047678696162601</x:v>
      </x:c>
      <x:c r="BI27" s="13">
        <x:v>-0.33434795602245498</x:v>
      </x:c>
      <x:c r="BJ27" s="96">
        <x:v>5.1451478155305796</x:v>
      </x:c>
      <x:c r="BK27" s="74"/>
      <x:c r="BL27" s="15"/>
      <x:c r="BM27" s="15"/>
      <x:c r="BN27" s="15"/>
      <x:c r="BO27" s="15"/>
      <x:c r="BP27" s="15"/>
      <x:c r="BQ27" s="15"/>
      <x:c r="BR27" s="15"/>
      <x:c r="BS27" s="15"/>
      <x:c r="BT27" s="15"/>
      <x:c r="BU27" s="15"/>
      <x:c r="BV27" s="15"/>
      <x:c r="BW27" s="15"/>
      <x:c r="BX27" s="15"/>
      <x:c r="BY27" s="15"/>
      <x:c r="BZ27" s="15"/>
      <x:c r="CA27" s="15"/>
      <x:c r="CB27" s="15"/>
      <x:c r="CC27" s="15"/>
      <x:c r="CD27" s="15"/>
      <x:c r="CE27" s="15"/>
      <x:c r="CF27" s="15"/>
      <x:c r="CG27" s="15"/>
      <x:c r="CH27" s="75"/>
    </x:row>
    <x:row r="28" spans="1:86" x14ac:dyDescent="0.2">
      <x:c r="A28" s="76" t="s">
        <x:v>33</x:v>
      </x:c>
      <x:c r="B28" s="71">
        <x:v>2</x:v>
      </x:c>
      <x:c r="C28" s="13">
        <x:v>86.206731322156799</x:v>
      </x:c>
      <x:c r="D28" s="61">
        <x:v>2.1646512895058798</x:v>
      </x:c>
      <x:c r="E28" s="13">
        <x:v>85.772141766766694</x:v>
      </x:c>
      <x:c r="F28" s="61">
        <x:v>3.3120824630692498</x:v>
      </x:c>
      <x:c r="G28" s="13" t="s">
        <x:v>723</x:v>
      </x:c>
      <x:c r="H28" s="61" t="s">
        <x:v>723</x:v>
      </x:c>
      <x:c r="I28" s="13" t="s">
        <x:v>723</x:v>
      </x:c>
      <x:c r="J28" s="61" t="s">
        <x:v>723</x:v>
      </x:c>
      <x:c r="K28" s="13" t="s">
        <x:v>723</x:v>
      </x:c>
      <x:c r="L28" s="61" t="s">
        <x:v>723</x:v>
      </x:c>
      <x:c r="M28" s="13">
        <x:v>70.401150018486106</x:v>
      </x:c>
      <x:c r="N28" s="61">
        <x:v>3.3605319216599701</x:v>
      </x:c>
      <x:c r="O28" s="13">
        <x:v>73.514748924671196</x:v>
      </x:c>
      <x:c r="P28" s="61">
        <x:v>4.1133255820353698</x:v>
      </x:c>
      <x:c r="Q28" s="13" t="s">
        <x:v>723</x:v>
      </x:c>
      <x:c r="R28" s="61" t="s">
        <x:v>723</x:v>
      </x:c>
      <x:c r="S28" s="13" t="s">
        <x:v>723</x:v>
      </x:c>
      <x:c r="T28" s="61" t="s">
        <x:v>723</x:v>
      </x:c>
      <x:c r="U28" s="13" t="s">
        <x:v>723</x:v>
      </x:c>
      <x:c r="V28" s="61" t="s">
        <x:v>723</x:v>
      </x:c>
      <x:c r="W28" s="13">
        <x:v>29.405993362899501</x:v>
      </x:c>
      <x:c r="X28" s="61">
        <x:v>3.7433758369033301</x:v>
      </x:c>
      <x:c r="Y28" s="13">
        <x:v>27.674071366780499</x:v>
      </x:c>
      <x:c r="Z28" s="61">
        <x:v>4.1125197219429701</x:v>
      </x:c>
      <x:c r="AA28" s="13" t="s">
        <x:v>723</x:v>
      </x:c>
      <x:c r="AB28" s="61" t="s">
        <x:v>723</x:v>
      </x:c>
      <x:c r="AC28" s="13" t="s">
        <x:v>723</x:v>
      </x:c>
      <x:c r="AD28" s="61" t="s">
        <x:v>723</x:v>
      </x:c>
      <x:c r="AE28" s="13" t="s">
        <x:v>723</x:v>
      </x:c>
      <x:c r="AF28" s="61" t="s">
        <x:v>723</x:v>
      </x:c>
      <x:c r="AG28" s="13">
        <x:v>41.489451385983998</x:v>
      </x:c>
      <x:c r="AH28" s="61">
        <x:v>3.9459282456904301</x:v>
      </x:c>
      <x:c r="AI28" s="13">
        <x:v>35.072239570604502</x:v>
      </x:c>
      <x:c r="AJ28" s="61">
        <x:v>4.0047748430482697</x:v>
      </x:c>
      <x:c r="AK28" s="13" t="s">
        <x:v>723</x:v>
      </x:c>
      <x:c r="AL28" s="61" t="s">
        <x:v>723</x:v>
      </x:c>
      <x:c r="AM28" s="13" t="s">
        <x:v>723</x:v>
      </x:c>
      <x:c r="AN28" s="61" t="s">
        <x:v>723</x:v>
      </x:c>
      <x:c r="AO28" s="13" t="s">
        <x:v>723</x:v>
      </x:c>
      <x:c r="AP28" s="61" t="s">
        <x:v>723</x:v>
      </x:c>
      <x:c r="AQ28" s="13">
        <x:v>35.7464625068327</x:v>
      </x:c>
      <x:c r="AR28" s="61">
        <x:v>3.5570253705502299</x:v>
      </x:c>
      <x:c r="AS28" s="13">
        <x:v>31.169321010377701</x:v>
      </x:c>
      <x:c r="AT28" s="61">
        <x:v>3.6643983590784099</x:v>
      </x:c>
      <x:c r="AU28" s="13" t="s">
        <x:v>723</x:v>
      </x:c>
      <x:c r="AV28" s="61" t="s">
        <x:v>723</x:v>
      </x:c>
      <x:c r="AW28" s="13" t="s">
        <x:v>723</x:v>
      </x:c>
      <x:c r="AX28" s="61" t="s">
        <x:v>723</x:v>
      </x:c>
      <x:c r="AY28" s="13" t="s">
        <x:v>723</x:v>
      </x:c>
      <x:c r="AZ28" s="61" t="s">
        <x:v>723</x:v>
      </x:c>
      <x:c r="BA28" s="13">
        <x:v>58.017956459972098</x:v>
      </x:c>
      <x:c r="BB28" s="61">
        <x:v>3.8238074564957398</x:v>
      </x:c>
      <x:c r="BC28" s="13">
        <x:v>51.262261175930199</x:v>
      </x:c>
      <x:c r="BD28" s="61">
        <x:v>4.3166244156175004</x:v>
      </x:c>
      <x:c r="BE28" s="13" t="s">
        <x:v>723</x:v>
      </x:c>
      <x:c r="BF28" s="61" t="s">
        <x:v>723</x:v>
      </x:c>
      <x:c r="BG28" s="13" t="s">
        <x:v>723</x:v>
      </x:c>
      <x:c r="BH28" s="61" t="s">
        <x:v>723</x:v>
      </x:c>
      <x:c r="BI28" s="13" t="s">
        <x:v>723</x:v>
      </x:c>
      <x:c r="BJ28" s="96" t="s">
        <x:v>723</x:v>
      </x:c>
      <x:c r="BK28" s="74"/>
      <x:c r="BL28" s="15"/>
      <x:c r="BM28" s="15"/>
      <x:c r="BN28" s="15"/>
      <x:c r="BO28" s="15"/>
      <x:c r="BP28" s="15"/>
      <x:c r="BQ28" s="15"/>
      <x:c r="BR28" s="15"/>
      <x:c r="BS28" s="15"/>
      <x:c r="BT28" s="15"/>
      <x:c r="BU28" s="15"/>
      <x:c r="BV28" s="15"/>
      <x:c r="BW28" s="15"/>
      <x:c r="BX28" s="15"/>
      <x:c r="BY28" s="15"/>
      <x:c r="BZ28" s="15"/>
      <x:c r="CA28" s="15"/>
      <x:c r="CB28" s="15"/>
      <x:c r="CC28" s="15"/>
      <x:c r="CD28" s="15"/>
      <x:c r="CE28" s="15"/>
      <x:c r="CF28" s="15"/>
      <x:c r="CG28" s="15"/>
      <x:c r="CH28" s="75"/>
    </x:row>
    <x:row r="29" spans="1:86" x14ac:dyDescent="0.2">
      <x:c r="A29" s="76" t="s">
        <x:v>34</x:v>
      </x:c>
      <x:c r="B29" s="71">
        <x:v>2</x:v>
      </x:c>
      <x:c r="C29" s="13">
        <x:v>86.060446778306101</x:v>
      </x:c>
      <x:c r="D29" s="61">
        <x:v>2.0942144458318102</x:v>
      </x:c>
      <x:c r="E29" s="13">
        <x:v>88.169236205998303</x:v>
      </x:c>
      <x:c r="F29" s="61">
        <x:v>2.6082393659463801</x:v>
      </x:c>
      <x:c r="G29" s="13" t="s">
        <x:v>723</x:v>
      </x:c>
      <x:c r="H29" s="61" t="s">
        <x:v>723</x:v>
      </x:c>
      <x:c r="I29" s="13">
        <x:v>77.966238963749305</x:v>
      </x:c>
      <x:c r="J29" s="61">
        <x:v>6.8693742353137202</x:v>
      </x:c>
      <x:c r="K29" s="13">
        <x:v>-10.202997242248999</x:v>
      </x:c>
      <x:c r="L29" s="61">
        <x:v>7.4918620527827597</x:v>
      </x:c>
      <x:c r="M29" s="13">
        <x:v>70.914239420340195</x:v>
      </x:c>
      <x:c r="N29" s="61">
        <x:v>3.3218232811897699</x:v>
      </x:c>
      <x:c r="O29" s="13">
        <x:v>68.542432696657002</x:v>
      </x:c>
      <x:c r="P29" s="61">
        <x:v>4.2162684485713902</x:v>
      </x:c>
      <x:c r="Q29" s="13" t="s">
        <x:v>723</x:v>
      </x:c>
      <x:c r="R29" s="61" t="s">
        <x:v>723</x:v>
      </x:c>
      <x:c r="S29" s="13">
        <x:v>77.826793766836104</x:v>
      </x:c>
      <x:c r="T29" s="61">
        <x:v>7.2188630029914203</x:v>
      </x:c>
      <x:c r="U29" s="13">
        <x:v>9.2843610701790595</x:v>
      </x:c>
      <x:c r="V29" s="61">
        <x:v>8.3469114709516603</x:v>
      </x:c>
      <x:c r="W29" s="13">
        <x:v>75.508724317820196</x:v>
      </x:c>
      <x:c r="X29" s="61">
        <x:v>3.50429593367743</x:v>
      </x:c>
      <x:c r="Y29" s="13">
        <x:v>80.179582660335697</x:v>
      </x:c>
      <x:c r="Z29" s="61">
        <x:v>4.7445561476951799</x:v>
      </x:c>
      <x:c r="AA29" s="13" t="s">
        <x:v>723</x:v>
      </x:c>
      <x:c r="AB29" s="61" t="s">
        <x:v>723</x:v>
      </x:c>
      <x:c r="AC29" s="13">
        <x:v>67.893849026098707</x:v>
      </x:c>
      <x:c r="AD29" s="61">
        <x:v>8.6921412056803593</x:v>
      </x:c>
      <x:c r="AE29" s="13">
        <x:v>-12.285733634236999</x:v>
      </x:c>
      <x:c r="AF29" s="61">
        <x:v>10.3397888031284</x:v>
      </x:c>
      <x:c r="AG29" s="13">
        <x:v>69.324184550791003</x:v>
      </x:c>
      <x:c r="AH29" s="61">
        <x:v>2.9387962557329002</x:v>
      </x:c>
      <x:c r="AI29" s="13">
        <x:v>62.2607573022417</x:v>
      </x:c>
      <x:c r="AJ29" s="61">
        <x:v>3.9632423662827301</x:v>
      </x:c>
      <x:c r="AK29" s="13" t="s">
        <x:v>723</x:v>
      </x:c>
      <x:c r="AL29" s="61" t="s">
        <x:v>723</x:v>
      </x:c>
      <x:c r="AM29" s="13">
        <x:v>90.076079237032403</x:v>
      </x:c>
      <x:c r="AN29" s="61">
        <x:v>5.3047947597315002</x:v>
      </x:c>
      <x:c r="AO29" s="13">
        <x:v>27.815321934790699</x:v>
      </x:c>
      <x:c r="AP29" s="61">
        <x:v>7.1357140490025603</x:v>
      </x:c>
      <x:c r="AQ29" s="13">
        <x:v>70.131760415430307</x:v>
      </x:c>
      <x:c r="AR29" s="61">
        <x:v>3.4013504645269399</x:v>
      </x:c>
      <x:c r="AS29" s="13">
        <x:v>69.846191974007496</x:v>
      </x:c>
      <x:c r="AT29" s="61">
        <x:v>4.6877542630470996</x:v>
      </x:c>
      <x:c r="AU29" s="13" t="s">
        <x:v>723</x:v>
      </x:c>
      <x:c r="AV29" s="61" t="s">
        <x:v>723</x:v>
      </x:c>
      <x:c r="AW29" s="13">
        <x:v>69.143346493349</x:v>
      </x:c>
      <x:c r="AX29" s="61">
        <x:v>9.1514464773475002</x:v>
      </x:c>
      <x:c r="AY29" s="13">
        <x:v>-0.70284548065845298</x:v>
      </x:c>
      <x:c r="AZ29" s="61">
        <x:v>10.219413407897701</x:v>
      </x:c>
      <x:c r="BA29" s="13">
        <x:v>90.563277380300605</x:v>
      </x:c>
      <x:c r="BB29" s="61">
        <x:v>2.0873340725193299</x:v>
      </x:c>
      <x:c r="BC29" s="13">
        <x:v>90.0401057684427</x:v>
      </x:c>
      <x:c r="BD29" s="61">
        <x:v>2.7499203973967701</x:v>
      </x:c>
      <x:c r="BE29" s="13" t="s">
        <x:v>723</x:v>
      </x:c>
      <x:c r="BF29" s="61" t="s">
        <x:v>723</x:v>
      </x:c>
      <x:c r="BG29" s="13">
        <x:v>95.484369371144595</x:v>
      </x:c>
      <x:c r="BH29" s="61">
        <x:v>4.3824818586438896</x:v>
      </x:c>
      <x:c r="BI29" s="13">
        <x:v>5.44426360270195</x:v>
      </x:c>
      <x:c r="BJ29" s="96">
        <x:v>5.0513942870467003</x:v>
      </x:c>
      <x:c r="BK29" s="74"/>
      <x:c r="BL29" s="15"/>
      <x:c r="BM29" s="15"/>
      <x:c r="BN29" s="15"/>
      <x:c r="BO29" s="15"/>
      <x:c r="BP29" s="15"/>
      <x:c r="BQ29" s="15"/>
      <x:c r="BR29" s="15"/>
      <x:c r="BS29" s="15"/>
      <x:c r="BT29" s="15"/>
      <x:c r="BU29" s="15"/>
      <x:c r="BV29" s="15"/>
      <x:c r="BW29" s="15"/>
      <x:c r="BX29" s="15"/>
      <x:c r="BY29" s="15"/>
      <x:c r="BZ29" s="15"/>
      <x:c r="CA29" s="15"/>
      <x:c r="CB29" s="15"/>
      <x:c r="CC29" s="15"/>
      <x:c r="CD29" s="15"/>
      <x:c r="CE29" s="15"/>
      <x:c r="CF29" s="15"/>
      <x:c r="CG29" s="15"/>
      <x:c r="CH29" s="75"/>
    </x:row>
    <x:row r="30" spans="1:86" x14ac:dyDescent="0.2">
      <x:c r="A30" s="76" t="s">
        <x:v>35</x:v>
      </x:c>
      <x:c r="B30" s="71">
        <x:v>2</x:v>
      </x:c>
      <x:c r="C30" s="13">
        <x:v>81.172175612289706</x:v>
      </x:c>
      <x:c r="D30" s="61">
        <x:v>2.4343994326719098</x:v>
      </x:c>
      <x:c r="E30" s="13">
        <x:v>81.516304330413405</x:v>
      </x:c>
      <x:c r="F30" s="61">
        <x:v>2.4809053261309502</x:v>
      </x:c>
      <x:c r="G30" s="13" t="s">
        <x:v>723</x:v>
      </x:c>
      <x:c r="H30" s="61" t="s">
        <x:v>723</x:v>
      </x:c>
      <x:c r="I30" s="13" t="s">
        <x:v>723</x:v>
      </x:c>
      <x:c r="J30" s="61" t="s">
        <x:v>723</x:v>
      </x:c>
      <x:c r="K30" s="13" t="s">
        <x:v>723</x:v>
      </x:c>
      <x:c r="L30" s="61" t="s">
        <x:v>723</x:v>
      </x:c>
      <x:c r="M30" s="13">
        <x:v>51.831714577039499</x:v>
      </x:c>
      <x:c r="N30" s="61">
        <x:v>2.5435378351025402</x:v>
      </x:c>
      <x:c r="O30" s="13">
        <x:v>52.246360271571</x:v>
      </x:c>
      <x:c r="P30" s="61">
        <x:v>2.5042431123226798</x:v>
      </x:c>
      <x:c r="Q30" s="13" t="s">
        <x:v>723</x:v>
      </x:c>
      <x:c r="R30" s="61" t="s">
        <x:v>723</x:v>
      </x:c>
      <x:c r="S30" s="13" t="s">
        <x:v>723</x:v>
      </x:c>
      <x:c r="T30" s="61" t="s">
        <x:v>723</x:v>
      </x:c>
      <x:c r="U30" s="13" t="s">
        <x:v>723</x:v>
      </x:c>
      <x:c r="V30" s="61" t="s">
        <x:v>723</x:v>
      </x:c>
      <x:c r="W30" s="13">
        <x:v>71.213616285197403</x:v>
      </x:c>
      <x:c r="X30" s="61">
        <x:v>2.3880184744718602</x:v>
      </x:c>
      <x:c r="Y30" s="13">
        <x:v>70.922002082461503</x:v>
      </x:c>
      <x:c r="Z30" s="61">
        <x:v>2.5013956422900598</x:v>
      </x:c>
      <x:c r="AA30" s="13" t="s">
        <x:v>723</x:v>
      </x:c>
      <x:c r="AB30" s="61" t="s">
        <x:v>723</x:v>
      </x:c>
      <x:c r="AC30" s="13" t="s">
        <x:v>723</x:v>
      </x:c>
      <x:c r="AD30" s="61" t="s">
        <x:v>723</x:v>
      </x:c>
      <x:c r="AE30" s="13" t="s">
        <x:v>723</x:v>
      </x:c>
      <x:c r="AF30" s="61" t="s">
        <x:v>723</x:v>
      </x:c>
      <x:c r="AG30" s="13">
        <x:v>47.657116919732097</x:v>
      </x:c>
      <x:c r="AH30" s="61">
        <x:v>2.9908357641433798</x:v>
      </x:c>
      <x:c r="AI30" s="13">
        <x:v>47.768053243553702</x:v>
      </x:c>
      <x:c r="AJ30" s="61">
        <x:v>3.2330785919615002</x:v>
      </x:c>
      <x:c r="AK30" s="13" t="s">
        <x:v>723</x:v>
      </x:c>
      <x:c r="AL30" s="61" t="s">
        <x:v>723</x:v>
      </x:c>
      <x:c r="AM30" s="13" t="s">
        <x:v>723</x:v>
      </x:c>
      <x:c r="AN30" s="61" t="s">
        <x:v>723</x:v>
      </x:c>
      <x:c r="AO30" s="13" t="s">
        <x:v>723</x:v>
      </x:c>
      <x:c r="AP30" s="61" t="s">
        <x:v>723</x:v>
      </x:c>
      <x:c r="AQ30" s="13">
        <x:v>57.371645531283903</x:v>
      </x:c>
      <x:c r="AR30" s="61">
        <x:v>3.24415058319414</x:v>
      </x:c>
      <x:c r="AS30" s="13">
        <x:v>56.442032017036901</x:v>
      </x:c>
      <x:c r="AT30" s="61">
        <x:v>3.26162724720146</x:v>
      </x:c>
      <x:c r="AU30" s="13" t="s">
        <x:v>723</x:v>
      </x:c>
      <x:c r="AV30" s="61" t="s">
        <x:v>723</x:v>
      </x:c>
      <x:c r="AW30" s="13" t="s">
        <x:v>723</x:v>
      </x:c>
      <x:c r="AX30" s="61" t="s">
        <x:v>723</x:v>
      </x:c>
      <x:c r="AY30" s="13" t="s">
        <x:v>723</x:v>
      </x:c>
      <x:c r="AZ30" s="61" t="s">
        <x:v>723</x:v>
      </x:c>
      <x:c r="BA30" s="13">
        <x:v>87.368620995870799</x:v>
      </x:c>
      <x:c r="BB30" s="61">
        <x:v>2.0367285632422298</x:v>
      </x:c>
      <x:c r="BC30" s="13">
        <x:v>86.857989020869496</x:v>
      </x:c>
      <x:c r="BD30" s="61">
        <x:v>2.1286081669369699</x:v>
      </x:c>
      <x:c r="BE30" s="13" t="s">
        <x:v>723</x:v>
      </x:c>
      <x:c r="BF30" s="61" t="s">
        <x:v>723</x:v>
      </x:c>
      <x:c r="BG30" s="13" t="s">
        <x:v>723</x:v>
      </x:c>
      <x:c r="BH30" s="61" t="s">
        <x:v>723</x:v>
      </x:c>
      <x:c r="BI30" s="13" t="s">
        <x:v>723</x:v>
      </x:c>
      <x:c r="BJ30" s="96" t="s">
        <x:v>723</x:v>
      </x:c>
      <x:c r="BK30" s="74"/>
      <x:c r="BL30" s="15"/>
      <x:c r="BM30" s="15"/>
      <x:c r="BN30" s="15"/>
      <x:c r="BO30" s="15"/>
      <x:c r="BP30" s="15"/>
      <x:c r="BQ30" s="15"/>
      <x:c r="BR30" s="15"/>
      <x:c r="BS30" s="15"/>
      <x:c r="BT30" s="15"/>
      <x:c r="BU30" s="15"/>
      <x:c r="BV30" s="15"/>
      <x:c r="BW30" s="15"/>
      <x:c r="BX30" s="15"/>
      <x:c r="BY30" s="15"/>
      <x:c r="BZ30" s="15"/>
      <x:c r="CA30" s="15"/>
      <x:c r="CB30" s="15"/>
      <x:c r="CC30" s="15"/>
      <x:c r="CD30" s="15"/>
      <x:c r="CE30" s="15"/>
      <x:c r="CF30" s="15"/>
      <x:c r="CG30" s="15"/>
      <x:c r="CH30" s="75"/>
    </x:row>
    <x:row r="31" spans="1:86" x14ac:dyDescent="0.2">
      <x:c r="A31" s="76" t="s">
        <x:v>36</x:v>
      </x:c>
      <x:c r="B31" s="71">
        <x:v>2</x:v>
      </x:c>
      <x:c r="C31" s="13">
        <x:v>78.273520444178203</x:v>
      </x:c>
      <x:c r="D31" s="61">
        <x:v>2.8611379997117901</x:v>
      </x:c>
      <x:c r="E31" s="13">
        <x:v>78.446584705508002</x:v>
      </x:c>
      <x:c r="F31" s="61">
        <x:v>3.9485558712931299</x:v>
      </x:c>
      <x:c r="G31" s="13" t="s">
        <x:v>723</x:v>
      </x:c>
      <x:c r="H31" s="61" t="s">
        <x:v>723</x:v>
      </x:c>
      <x:c r="I31" s="13" t="s">
        <x:v>723</x:v>
      </x:c>
      <x:c r="J31" s="61" t="s">
        <x:v>723</x:v>
      </x:c>
      <x:c r="K31" s="13" t="s">
        <x:v>723</x:v>
      </x:c>
      <x:c r="L31" s="61" t="s">
        <x:v>723</x:v>
      </x:c>
      <x:c r="M31" s="13">
        <x:v>44.756243563153298</x:v>
      </x:c>
      <x:c r="N31" s="61">
        <x:v>3.4581530862851801</x:v>
      </x:c>
      <x:c r="O31" s="13">
        <x:v>45.355291774336798</x:v>
      </x:c>
      <x:c r="P31" s="61">
        <x:v>4.1947527295813902</x:v>
      </x:c>
      <x:c r="Q31" s="13" t="s">
        <x:v>723</x:v>
      </x:c>
      <x:c r="R31" s="61" t="s">
        <x:v>723</x:v>
      </x:c>
      <x:c r="S31" s="13" t="s">
        <x:v>723</x:v>
      </x:c>
      <x:c r="T31" s="61" t="s">
        <x:v>723</x:v>
      </x:c>
      <x:c r="U31" s="13" t="s">
        <x:v>723</x:v>
      </x:c>
      <x:c r="V31" s="61" t="s">
        <x:v>723</x:v>
      </x:c>
      <x:c r="W31" s="13">
        <x:v>35.404139211740002</x:v>
      </x:c>
      <x:c r="X31" s="61">
        <x:v>2.88514142271364</x:v>
      </x:c>
      <x:c r="Y31" s="13">
        <x:v>39.874299159929997</x:v>
      </x:c>
      <x:c r="Z31" s="61">
        <x:v>3.8525493234342298</x:v>
      </x:c>
      <x:c r="AA31" s="13" t="s">
        <x:v>723</x:v>
      </x:c>
      <x:c r="AB31" s="61" t="s">
        <x:v>723</x:v>
      </x:c>
      <x:c r="AC31" s="13" t="s">
        <x:v>723</x:v>
      </x:c>
      <x:c r="AD31" s="61" t="s">
        <x:v>723</x:v>
      </x:c>
      <x:c r="AE31" s="13" t="s">
        <x:v>723</x:v>
      </x:c>
      <x:c r="AF31" s="61" t="s">
        <x:v>723</x:v>
      </x:c>
      <x:c r="AG31" s="13">
        <x:v>36.743377088969702</x:v>
      </x:c>
      <x:c r="AH31" s="61">
        <x:v>3.5171558253141901</x:v>
      </x:c>
      <x:c r="AI31" s="13">
        <x:v>37.740034374807998</x:v>
      </x:c>
      <x:c r="AJ31" s="61">
        <x:v>4.06099982761046</x:v>
      </x:c>
      <x:c r="AK31" s="13" t="s">
        <x:v>723</x:v>
      </x:c>
      <x:c r="AL31" s="61" t="s">
        <x:v>723</x:v>
      </x:c>
      <x:c r="AM31" s="13" t="s">
        <x:v>723</x:v>
      </x:c>
      <x:c r="AN31" s="61" t="s">
        <x:v>723</x:v>
      </x:c>
      <x:c r="AO31" s="13" t="s">
        <x:v>723</x:v>
      </x:c>
      <x:c r="AP31" s="61" t="s">
        <x:v>723</x:v>
      </x:c>
      <x:c r="AQ31" s="13">
        <x:v>47.606688368290001</x:v>
      </x:c>
      <x:c r="AR31" s="61">
        <x:v>3.7485555742451799</x:v>
      </x:c>
      <x:c r="AS31" s="13">
        <x:v>50.2822583299752</x:v>
      </x:c>
      <x:c r="AT31" s="61">
        <x:v>4.1840233933559903</x:v>
      </x:c>
      <x:c r="AU31" s="13" t="s">
        <x:v>723</x:v>
      </x:c>
      <x:c r="AV31" s="61" t="s">
        <x:v>723</x:v>
      </x:c>
      <x:c r="AW31" s="13" t="s">
        <x:v>723</x:v>
      </x:c>
      <x:c r="AX31" s="61" t="s">
        <x:v>723</x:v>
      </x:c>
      <x:c r="AY31" s="13" t="s">
        <x:v>723</x:v>
      </x:c>
      <x:c r="AZ31" s="61" t="s">
        <x:v>723</x:v>
      </x:c>
      <x:c r="BA31" s="13">
        <x:v>52.652932457588904</x:v>
      </x:c>
      <x:c r="BB31" s="61">
        <x:v>3.9805618990332601</x:v>
      </x:c>
      <x:c r="BC31" s="13">
        <x:v>49.319990283133997</x:v>
      </x:c>
      <x:c r="BD31" s="61">
        <x:v>4.5059688353045999</x:v>
      </x:c>
      <x:c r="BE31" s="13" t="s">
        <x:v>723</x:v>
      </x:c>
      <x:c r="BF31" s="61" t="s">
        <x:v>723</x:v>
      </x:c>
      <x:c r="BG31" s="13" t="s">
        <x:v>723</x:v>
      </x:c>
      <x:c r="BH31" s="61" t="s">
        <x:v>723</x:v>
      </x:c>
      <x:c r="BI31" s="13" t="s">
        <x:v>723</x:v>
      </x:c>
      <x:c r="BJ31" s="96" t="s">
        <x:v>723</x:v>
      </x:c>
      <x:c r="BK31" s="74"/>
      <x:c r="BL31" s="15"/>
      <x:c r="BM31" s="15"/>
      <x:c r="BN31" s="15"/>
      <x:c r="BO31" s="15"/>
      <x:c r="BP31" s="15"/>
      <x:c r="BQ31" s="15"/>
      <x:c r="BR31" s="15"/>
      <x:c r="BS31" s="15"/>
      <x:c r="BT31" s="15"/>
      <x:c r="BU31" s="15"/>
      <x:c r="BV31" s="15"/>
      <x:c r="BW31" s="15"/>
      <x:c r="BX31" s="15"/>
      <x:c r="BY31" s="15"/>
      <x:c r="BZ31" s="15"/>
      <x:c r="CA31" s="15"/>
      <x:c r="CB31" s="15"/>
      <x:c r="CC31" s="15"/>
      <x:c r="CD31" s="15"/>
      <x:c r="CE31" s="15"/>
      <x:c r="CF31" s="15"/>
      <x:c r="CG31" s="15"/>
      <x:c r="CH31" s="75"/>
    </x:row>
    <x:row r="32" spans="1:86" x14ac:dyDescent="0.2">
      <x:c r="A32" s="76" t="s">
        <x:v>37</x:v>
      </x:c>
      <x:c r="B32" s="71">
        <x:v>2</x:v>
      </x:c>
      <x:c r="C32" s="13">
        <x:v>84.739622886934299</x:v>
      </x:c>
      <x:c r="D32" s="61">
        <x:v>2.55312380489802</x:v>
      </x:c>
      <x:c r="E32" s="13">
        <x:v>84.633746071510998</x:v>
      </x:c>
      <x:c r="F32" s="61">
        <x:v>2.89806839801208</x:v>
      </x:c>
      <x:c r="G32" s="13" t="s">
        <x:v>723</x:v>
      </x:c>
      <x:c r="H32" s="61" t="s">
        <x:v>723</x:v>
      </x:c>
      <x:c r="I32" s="13" t="s">
        <x:v>490</x:v>
      </x:c>
      <x:c r="J32" s="61" t="s">
        <x:v>490</x:v>
      </x:c>
      <x:c r="K32" s="13" t="s">
        <x:v>490</x:v>
      </x:c>
      <x:c r="L32" s="61" t="s">
        <x:v>490</x:v>
      </x:c>
      <x:c r="M32" s="13">
        <x:v>59.5486037184168</x:v>
      </x:c>
      <x:c r="N32" s="61">
        <x:v>3.89440641637013</x:v>
      </x:c>
      <x:c r="O32" s="13">
        <x:v>56.354270250649101</x:v>
      </x:c>
      <x:c r="P32" s="61">
        <x:v>4.5700584357396199</x:v>
      </x:c>
      <x:c r="Q32" s="13" t="s">
        <x:v>723</x:v>
      </x:c>
      <x:c r="R32" s="61" t="s">
        <x:v>723</x:v>
      </x:c>
      <x:c r="S32" s="13" t="s">
        <x:v>490</x:v>
      </x:c>
      <x:c r="T32" s="61" t="s">
        <x:v>490</x:v>
      </x:c>
      <x:c r="U32" s="13" t="s">
        <x:v>490</x:v>
      </x:c>
      <x:c r="V32" s="61" t="s">
        <x:v>490</x:v>
      </x:c>
      <x:c r="W32" s="13">
        <x:v>77.749994038800807</x:v>
      </x:c>
      <x:c r="X32" s="61">
        <x:v>3.5030808791501298</x:v>
      </x:c>
      <x:c r="Y32" s="13">
        <x:v>76.590248346151199</x:v>
      </x:c>
      <x:c r="Z32" s="61">
        <x:v>4.3127902888029599</x:v>
      </x:c>
      <x:c r="AA32" s="13" t="s">
        <x:v>723</x:v>
      </x:c>
      <x:c r="AB32" s="61" t="s">
        <x:v>723</x:v>
      </x:c>
      <x:c r="AC32" s="13" t="s">
        <x:v>490</x:v>
      </x:c>
      <x:c r="AD32" s="61" t="s">
        <x:v>490</x:v>
      </x:c>
      <x:c r="AE32" s="13" t="s">
        <x:v>490</x:v>
      </x:c>
      <x:c r="AF32" s="61" t="s">
        <x:v>490</x:v>
      </x:c>
      <x:c r="AG32" s="13">
        <x:v>49.641553976617502</x:v>
      </x:c>
      <x:c r="AH32" s="61">
        <x:v>4.3695393436399703</x:v>
      </x:c>
      <x:c r="AI32" s="13">
        <x:v>49.507551730231</x:v>
      </x:c>
      <x:c r="AJ32" s="61">
        <x:v>4.8301546217952698</x:v>
      </x:c>
      <x:c r="AK32" s="13" t="s">
        <x:v>723</x:v>
      </x:c>
      <x:c r="AL32" s="61" t="s">
        <x:v>723</x:v>
      </x:c>
      <x:c r="AM32" s="13" t="s">
        <x:v>490</x:v>
      </x:c>
      <x:c r="AN32" s="61" t="s">
        <x:v>490</x:v>
      </x:c>
      <x:c r="AO32" s="13" t="s">
        <x:v>490</x:v>
      </x:c>
      <x:c r="AP32" s="61" t="s">
        <x:v>490</x:v>
      </x:c>
      <x:c r="AQ32" s="13">
        <x:v>69.397582191354999</x:v>
      </x:c>
      <x:c r="AR32" s="61">
        <x:v>4.0901478334604002</x:v>
      </x:c>
      <x:c r="AS32" s="13">
        <x:v>70.475454205096497</x:v>
      </x:c>
      <x:c r="AT32" s="61">
        <x:v>4.2823595271644299</x:v>
      </x:c>
      <x:c r="AU32" s="13" t="s">
        <x:v>723</x:v>
      </x:c>
      <x:c r="AV32" s="61" t="s">
        <x:v>723</x:v>
      </x:c>
      <x:c r="AW32" s="13" t="s">
        <x:v>490</x:v>
      </x:c>
      <x:c r="AX32" s="61" t="s">
        <x:v>490</x:v>
      </x:c>
      <x:c r="AY32" s="13" t="s">
        <x:v>490</x:v>
      </x:c>
      <x:c r="AZ32" s="61" t="s">
        <x:v>490</x:v>
      </x:c>
      <x:c r="BA32" s="13">
        <x:v>80.476191827538699</x:v>
      </x:c>
      <x:c r="BB32" s="61">
        <x:v>2.8819263095464298</x:v>
      </x:c>
      <x:c r="BC32" s="13">
        <x:v>78.445850702339797</x:v>
      </x:c>
      <x:c r="BD32" s="61">
        <x:v>3.5773942287904501</x:v>
      </x:c>
      <x:c r="BE32" s="13" t="s">
        <x:v>723</x:v>
      </x:c>
      <x:c r="BF32" s="61" t="s">
        <x:v>723</x:v>
      </x:c>
      <x:c r="BG32" s="13" t="s">
        <x:v>490</x:v>
      </x:c>
      <x:c r="BH32" s="61" t="s">
        <x:v>490</x:v>
      </x:c>
      <x:c r="BI32" s="13" t="s">
        <x:v>490</x:v>
      </x:c>
      <x:c r="BJ32" s="96" t="s">
        <x:v>490</x:v>
      </x:c>
      <x:c r="BK32" s="74"/>
      <x:c r="BL32" s="15"/>
      <x:c r="BM32" s="15"/>
      <x:c r="BN32" s="15"/>
      <x:c r="BO32" s="15"/>
      <x:c r="BP32" s="15"/>
      <x:c r="BQ32" s="15"/>
      <x:c r="BR32" s="15"/>
      <x:c r="BS32" s="15"/>
      <x:c r="BT32" s="15"/>
      <x:c r="BU32" s="15"/>
      <x:c r="BV32" s="15"/>
      <x:c r="BW32" s="15"/>
      <x:c r="BX32" s="15"/>
      <x:c r="BY32" s="15"/>
      <x:c r="BZ32" s="15"/>
      <x:c r="CA32" s="15"/>
      <x:c r="CB32" s="15"/>
      <x:c r="CC32" s="15"/>
      <x:c r="CD32" s="15"/>
      <x:c r="CE32" s="15"/>
      <x:c r="CF32" s="15"/>
      <x:c r="CG32" s="15"/>
      <x:c r="CH32" s="75"/>
    </x:row>
    <x:row r="33" spans="1:86" x14ac:dyDescent="0.2">
      <x:c r="A33" s="76" t="s">
        <x:v>38</x:v>
      </x:c>
      <x:c r="B33" s="71">
        <x:v>2</x:v>
      </x:c>
      <x:c r="C33" s="13">
        <x:v>72.220889640807599</x:v>
      </x:c>
      <x:c r="D33" s="61">
        <x:v>4.0307119035282097</x:v>
      </x:c>
      <x:c r="E33" s="13">
        <x:v>74.480000458913594</x:v>
      </x:c>
      <x:c r="F33" s="61">
        <x:v>6.0445741298560201</x:v>
      </x:c>
      <x:c r="G33" s="13" t="s">
        <x:v>723</x:v>
      </x:c>
      <x:c r="H33" s="61" t="s">
        <x:v>723</x:v>
      </x:c>
      <x:c r="I33" s="13">
        <x:v>72.293893116113196</x:v>
      </x:c>
      <x:c r="J33" s="61">
        <x:v>5.8542266982058804</x:v>
      </x:c>
      <x:c r="K33" s="13">
        <x:v>-2.1861073428003999</x:v>
      </x:c>
      <x:c r="L33" s="61">
        <x:v>8.4018785346663094</x:v>
      </x:c>
      <x:c r="M33" s="13">
        <x:v>56.823415712156901</x:v>
      </x:c>
      <x:c r="N33" s="61">
        <x:v>3.7863370675344199</x:v>
      </x:c>
      <x:c r="O33" s="13">
        <x:v>66.809594109269298</x:v>
      </x:c>
      <x:c r="P33" s="61">
        <x:v>5.8097126668254102</x:v>
      </x:c>
      <x:c r="Q33" s="13" t="s">
        <x:v>723</x:v>
      </x:c>
      <x:c r="R33" s="61" t="s">
        <x:v>723</x:v>
      </x:c>
      <x:c r="S33" s="13">
        <x:v>50.350757315857003</x:v>
      </x:c>
      <x:c r="T33" s="61">
        <x:v>5.30459527265731</x:v>
      </x:c>
      <x:c r="U33" s="13">
        <x:v>-16.458836793412299</x:v>
      </x:c>
      <x:c r="V33" s="61">
        <x:v>8.2175997453748195</x:v>
      </x:c>
      <x:c r="W33" s="13">
        <x:v>41.116291409860601</x:v>
      </x:c>
      <x:c r="X33" s="61">
        <x:v>3.7070527915143199</x:v>
      </x:c>
      <x:c r="Y33" s="13">
        <x:v>49.666651835164799</x:v>
      </x:c>
      <x:c r="Z33" s="61">
        <x:v>6.7858685444354503</x:v>
      </x:c>
      <x:c r="AA33" s="13" t="s">
        <x:v>723</x:v>
      </x:c>
      <x:c r="AB33" s="61" t="s">
        <x:v>723</x:v>
      </x:c>
      <x:c r="AC33" s="13">
        <x:v>35.136967372926698</x:v>
      </x:c>
      <x:c r="AD33" s="61">
        <x:v>5.4947882314848204</x:v>
      </x:c>
      <x:c r="AE33" s="13">
        <x:v>-14.5296844622381</x:v>
      </x:c>
      <x:c r="AF33" s="61">
        <x:v>9.4655728015314704</x:v>
      </x:c>
      <x:c r="AG33" s="13">
        <x:v>60.702250217967404</x:v>
      </x:c>
      <x:c r="AH33" s="61">
        <x:v>4.1401056738596296</x:v>
      </x:c>
      <x:c r="AI33" s="13">
        <x:v>49.801544348656201</x:v>
      </x:c>
      <x:c r="AJ33" s="61">
        <x:v>6.4508964203793804</x:v>
      </x:c>
      <x:c r="AK33" s="13" t="s">
        <x:v>723</x:v>
      </x:c>
      <x:c r="AL33" s="61" t="s">
        <x:v>723</x:v>
      </x:c>
      <x:c r="AM33" s="13">
        <x:v>66.672178802958101</x:v>
      </x:c>
      <x:c r="AN33" s="61">
        <x:v>5.2452946465907901</x:v>
      </x:c>
      <x:c r="AO33" s="13">
        <x:v>16.8706344543019</x:v>
      </x:c>
      <x:c r="AP33" s="61">
        <x:v>8.1076807309240699</x:v>
      </x:c>
      <x:c r="AQ33" s="13">
        <x:v>69.174447503350805</x:v>
      </x:c>
      <x:c r="AR33" s="61">
        <x:v>3.6997647164179202</x:v>
      </x:c>
      <x:c r="AS33" s="13">
        <x:v>64.042260323166801</x:v>
      </x:c>
      <x:c r="AT33" s="61">
        <x:v>7.0319860268594896</x:v>
      </x:c>
      <x:c r="AU33" s="13" t="s">
        <x:v>723</x:v>
      </x:c>
      <x:c r="AV33" s="61" t="s">
        <x:v>723</x:v>
      </x:c>
      <x:c r="AW33" s="13">
        <x:v>73.869112401902399</x:v>
      </x:c>
      <x:c r="AX33" s="61">
        <x:v>4.9576941372483203</x:v>
      </x:c>
      <x:c r="AY33" s="13">
        <x:v>9.8268520787355698</x:v>
      </x:c>
      <x:c r="AZ33" s="61">
        <x:v>9.0362142227538609</x:v>
      </x:c>
      <x:c r="BA33" s="13">
        <x:v>73.274037524006502</x:v>
      </x:c>
      <x:c r="BB33" s="61">
        <x:v>3.5407304559631001</x:v>
      </x:c>
      <x:c r="BC33" s="13">
        <x:v>69.142057625341295</x:v>
      </x:c>
      <x:c r="BD33" s="61">
        <x:v>6.5050682004418601</x:v>
      </x:c>
      <x:c r="BE33" s="13" t="s">
        <x:v>723</x:v>
      </x:c>
      <x:c r="BF33" s="61" t="s">
        <x:v>723</x:v>
      </x:c>
      <x:c r="BG33" s="13">
        <x:v>74.578228577303705</x:v>
      </x:c>
      <x:c r="BH33" s="61">
        <x:v>5.6152791279846399</x:v>
      </x:c>
      <x:c r="BI33" s="13">
        <x:v>5.4361709519623398</x:v>
      </x:c>
      <x:c r="BJ33" s="96">
        <x:v>9.1604547901436693</x:v>
      </x:c>
      <x:c r="BK33" s="74"/>
      <x:c r="BL33" s="15"/>
      <x:c r="BM33" s="15"/>
      <x:c r="BN33" s="15"/>
      <x:c r="BO33" s="15"/>
      <x:c r="BP33" s="15"/>
      <x:c r="BQ33" s="15"/>
      <x:c r="BR33" s="15"/>
      <x:c r="BS33" s="15"/>
      <x:c r="BT33" s="15"/>
      <x:c r="BU33" s="15"/>
      <x:c r="BV33" s="15"/>
      <x:c r="BW33" s="15"/>
      <x:c r="BX33" s="15"/>
      <x:c r="BY33" s="15"/>
      <x:c r="BZ33" s="15"/>
      <x:c r="CA33" s="15"/>
      <x:c r="CB33" s="15"/>
      <x:c r="CC33" s="15"/>
      <x:c r="CD33" s="15"/>
      <x:c r="CE33" s="15"/>
      <x:c r="CF33" s="15"/>
      <x:c r="CG33" s="15"/>
      <x:c r="CH33" s="75"/>
    </x:row>
    <x:row r="34" spans="1:86" x14ac:dyDescent="0.2">
      <x:c r="A34" s="76" t="s">
        <x:v>39</x:v>
      </x:c>
      <x:c r="B34" s="71">
        <x:v>2</x:v>
      </x:c>
      <x:c r="C34" s="13">
        <x:v>73.420875789111804</x:v>
      </x:c>
      <x:c r="D34" s="61">
        <x:v>2.8484295238272699</x:v>
      </x:c>
      <x:c r="E34" s="13">
        <x:v>78.417076434103393</x:v>
      </x:c>
      <x:c r="F34" s="61">
        <x:v>3.6644255779438701</x:v>
      </x:c>
      <x:c r="G34" s="13" t="s">
        <x:v>723</x:v>
      </x:c>
      <x:c r="H34" s="61" t="s">
        <x:v>723</x:v>
      </x:c>
      <x:c r="I34" s="13">
        <x:v>63.835543416319801</x:v>
      </x:c>
      <x:c r="J34" s="61">
        <x:v>5.7465616030172999</x:v>
      </x:c>
      <x:c r="K34" s="13">
        <x:v>-14.581533017783601</x:v>
      </x:c>
      <x:c r="L34" s="61">
        <x:v>6.9538176380799896</x:v>
      </x:c>
      <x:c r="M34" s="13">
        <x:v>66.661957770514704</x:v>
      </x:c>
      <x:c r="N34" s="61">
        <x:v>3.56368671597704</x:v>
      </x:c>
      <x:c r="O34" s="13">
        <x:v>67.340758137406695</x:v>
      </x:c>
      <x:c r="P34" s="61">
        <x:v>5.4452076513427201</x:v>
      </x:c>
      <x:c r="Q34" s="13" t="s">
        <x:v>723</x:v>
      </x:c>
      <x:c r="R34" s="61" t="s">
        <x:v>723</x:v>
      </x:c>
      <x:c r="S34" s="13">
        <x:v>61.832485492636501</x:v>
      </x:c>
      <x:c r="T34" s="61">
        <x:v>5.6011282069588901</x:v>
      </x:c>
      <x:c r="U34" s="13">
        <x:v>-5.5082726447701704</x:v>
      </x:c>
      <x:c r="V34" s="61">
        <x:v>7.5835665663730198</x:v>
      </x:c>
      <x:c r="W34" s="13">
        <x:v>74.516928900965695</x:v>
      </x:c>
      <x:c r="X34" s="61">
        <x:v>3.0205323512167901</x:v>
      </x:c>
      <x:c r="Y34" s="13">
        <x:v>76.114198564557299</x:v>
      </x:c>
      <x:c r="Z34" s="61">
        <x:v>4.2695468936114498</x:v>
      </x:c>
      <x:c r="AA34" s="13" t="s">
        <x:v>723</x:v>
      </x:c>
      <x:c r="AB34" s="61" t="s">
        <x:v>723</x:v>
      </x:c>
      <x:c r="AC34" s="13">
        <x:v>71.061623484381798</x:v>
      </x:c>
      <x:c r="AD34" s="61">
        <x:v>5.4472882899726898</x:v>
      </x:c>
      <x:c r="AE34" s="13">
        <x:v>-5.0525750801754601</x:v>
      </x:c>
      <x:c r="AF34" s="61">
        <x:v>6.8243179832997098</x:v>
      </x:c>
      <x:c r="AG34" s="13">
        <x:v>71.070612099862998</x:v>
      </x:c>
      <x:c r="AH34" s="61">
        <x:v>3.4325299177355899</x:v>
      </x:c>
      <x:c r="AI34" s="13">
        <x:v>69.128823654242694</x:v>
      </x:c>
      <x:c r="AJ34" s="61">
        <x:v>4.8801884181870703</x:v>
      </x:c>
      <x:c r="AK34" s="13" t="s">
        <x:v>723</x:v>
      </x:c>
      <x:c r="AL34" s="61" t="s">
        <x:v>723</x:v>
      </x:c>
      <x:c r="AM34" s="13">
        <x:v>73.205494663790404</x:v>
      </x:c>
      <x:c r="AN34" s="61">
        <x:v>4.3736574922516498</x:v>
      </x:c>
      <x:c r="AO34" s="13">
        <x:v>4.0766710095477103</x:v>
      </x:c>
      <x:c r="AP34" s="61">
        <x:v>6.4043585966918197</x:v>
      </x:c>
      <x:c r="AQ34" s="13">
        <x:v>73.918119369542893</x:v>
      </x:c>
      <x:c r="AR34" s="61">
        <x:v>2.7134237535688999</x:v>
      </x:c>
      <x:c r="AS34" s="13">
        <x:v>76.744330491765396</x:v>
      </x:c>
      <x:c r="AT34" s="61">
        <x:v>4.05376552572897</x:v>
      </x:c>
      <x:c r="AU34" s="13" t="s">
        <x:v>723</x:v>
      </x:c>
      <x:c r="AV34" s="61" t="s">
        <x:v>723</x:v>
      </x:c>
      <x:c r="AW34" s="13">
        <x:v>69.612706561085304</x:v>
      </x:c>
      <x:c r="AX34" s="61">
        <x:v>5.7892871188440198</x:v>
      </x:c>
      <x:c r="AY34" s="13">
        <x:v>-7.1316239306801501</x:v>
      </x:c>
      <x:c r="AZ34" s="61">
        <x:v>7.3745652621690203</x:v>
      </x:c>
      <x:c r="BA34" s="13">
        <x:v>78.739942561414495</x:v>
      </x:c>
      <x:c r="BB34" s="61">
        <x:v>3.4251625109560999</x:v>
      </x:c>
      <x:c r="BC34" s="13">
        <x:v>77.076440741467707</x:v>
      </x:c>
      <x:c r="BD34" s="61">
        <x:v>5.0184867648767204</x:v>
      </x:c>
      <x:c r="BE34" s="13" t="s">
        <x:v>723</x:v>
      </x:c>
      <x:c r="BF34" s="61" t="s">
        <x:v>723</x:v>
      </x:c>
      <x:c r="BG34" s="13">
        <x:v>81.0297860117049</x:v>
      </x:c>
      <x:c r="BH34" s="61">
        <x:v>4.2802480515549597</x:v>
      </x:c>
      <x:c r="BI34" s="13">
        <x:v>3.9533452702371599</x:v>
      </x:c>
      <x:c r="BJ34" s="96">
        <x:v>6.39811032324035</x:v>
      </x:c>
      <x:c r="BK34" s="74"/>
      <x:c r="BL34" s="15"/>
      <x:c r="BM34" s="15"/>
      <x:c r="BN34" s="15"/>
      <x:c r="BO34" s="15"/>
      <x:c r="BP34" s="15"/>
      <x:c r="BQ34" s="15"/>
      <x:c r="BR34" s="15"/>
      <x:c r="BS34" s="15"/>
      <x:c r="BT34" s="15"/>
      <x:c r="BU34" s="15"/>
      <x:c r="BV34" s="15"/>
      <x:c r="BW34" s="15"/>
      <x:c r="BX34" s="15"/>
      <x:c r="BY34" s="15"/>
      <x:c r="BZ34" s="15"/>
      <x:c r="CA34" s="15"/>
      <x:c r="CB34" s="15"/>
      <x:c r="CC34" s="15"/>
      <x:c r="CD34" s="15"/>
      <x:c r="CE34" s="15"/>
      <x:c r="CF34" s="15"/>
      <x:c r="CG34" s="15"/>
      <x:c r="CH34" s="75"/>
    </x:row>
    <x:row r="35" spans="1:86" x14ac:dyDescent="0.2">
      <x:c r="A35" s="76" t="s">
        <x:v>40</x:v>
      </x:c>
      <x:c r="B35" s="71">
        <x:v>2</x:v>
      </x:c>
      <x:c r="C35" s="13">
        <x:v>83.9318003254769</x:v>
      </x:c>
      <x:c r="D35" s="61">
        <x:v>1.91502353816916</x:v>
      </x:c>
      <x:c r="E35" s="13">
        <x:v>74.242021704575095</x:v>
      </x:c>
      <x:c r="F35" s="61">
        <x:v>3.17444376708676</x:v>
      </x:c>
      <x:c r="G35" s="13">
        <x:v>92.124857969571494</x:v>
      </x:c>
      <x:c r="H35" s="61">
        <x:v>2.1721605753394799</x:v>
      </x:c>
      <x:c r="I35" s="13" t="s">
        <x:v>490</x:v>
      </x:c>
      <x:c r="J35" s="61" t="s">
        <x:v>490</x:v>
      </x:c>
      <x:c r="K35" s="13" t="s">
        <x:v>490</x:v>
      </x:c>
      <x:c r="L35" s="61" t="s">
        <x:v>490</x:v>
      </x:c>
      <x:c r="M35" s="13">
        <x:v>47.100777443961803</x:v>
      </x:c>
      <x:c r="N35" s="61">
        <x:v>2.46815502639594</x:v>
      </x:c>
      <x:c r="O35" s="13">
        <x:v>55.841377511635898</x:v>
      </x:c>
      <x:c r="P35" s="61">
        <x:v>4.3830290712643203</x:v>
      </x:c>
      <x:c r="Q35" s="13">
        <x:v>35.742668972323301</x:v>
      </x:c>
      <x:c r="R35" s="61">
        <x:v>3.7927481056201802</x:v>
      </x:c>
      <x:c r="S35" s="13" t="s">
        <x:v>490</x:v>
      </x:c>
      <x:c r="T35" s="61" t="s">
        <x:v>490</x:v>
      </x:c>
      <x:c r="U35" s="13" t="s">
        <x:v>490</x:v>
      </x:c>
      <x:c r="V35" s="61" t="s">
        <x:v>490</x:v>
      </x:c>
      <x:c r="W35" s="13">
        <x:v>31.3988043935306</x:v>
      </x:c>
      <x:c r="X35" s="61">
        <x:v>2.5165327213769699</x:v>
      </x:c>
      <x:c r="Y35" s="13">
        <x:v>31.037170891143099</x:v>
      </x:c>
      <x:c r="Z35" s="61">
        <x:v>3.5912552956755999</x:v>
      </x:c>
      <x:c r="AA35" s="13">
        <x:v>28.738656669534102</x:v>
      </x:c>
      <x:c r="AB35" s="61">
        <x:v>4.2410479079993104</x:v>
      </x:c>
      <x:c r="AC35" s="13" t="s">
        <x:v>490</x:v>
      </x:c>
      <x:c r="AD35" s="61" t="s">
        <x:v>490</x:v>
      </x:c>
      <x:c r="AE35" s="13" t="s">
        <x:v>490</x:v>
      </x:c>
      <x:c r="AF35" s="61" t="s">
        <x:v>490</x:v>
      </x:c>
      <x:c r="AG35" s="13">
        <x:v>40.324337046341498</x:v>
      </x:c>
      <x:c r="AH35" s="61">
        <x:v>2.3746714045704902</x:v>
      </x:c>
      <x:c r="AI35" s="13">
        <x:v>37.755697062535603</x:v>
      </x:c>
      <x:c r="AJ35" s="61">
        <x:v>3.77522580488258</x:v>
      </x:c>
      <x:c r="AK35" s="13">
        <x:v>40.980053353689101</x:v>
      </x:c>
      <x:c r="AL35" s="61">
        <x:v>4.0291456511174797</x:v>
      </x:c>
      <x:c r="AM35" s="13" t="s">
        <x:v>490</x:v>
      </x:c>
      <x:c r="AN35" s="61" t="s">
        <x:v>490</x:v>
      </x:c>
      <x:c r="AO35" s="13" t="s">
        <x:v>490</x:v>
      </x:c>
      <x:c r="AP35" s="61" t="s">
        <x:v>490</x:v>
      </x:c>
      <x:c r="AQ35" s="13">
        <x:v>50.066238061019099</x:v>
      </x:c>
      <x:c r="AR35" s="61">
        <x:v>3.22603082198505</x:v>
      </x:c>
      <x:c r="AS35" s="13">
        <x:v>53.800640064281403</x:v>
      </x:c>
      <x:c r="AT35" s="61">
        <x:v>3.8802135761354601</x:v>
      </x:c>
      <x:c r="AU35" s="13">
        <x:v>44.493152726357899</x:v>
      </x:c>
      <x:c r="AV35" s="61">
        <x:v>4.7574650188288903</x:v>
      </x:c>
      <x:c r="AW35" s="13" t="s">
        <x:v>490</x:v>
      </x:c>
      <x:c r="AX35" s="61" t="s">
        <x:v>490</x:v>
      </x:c>
      <x:c r="AY35" s="13" t="s">
        <x:v>490</x:v>
      </x:c>
      <x:c r="AZ35" s="61" t="s">
        <x:v>490</x:v>
      </x:c>
      <x:c r="BA35" s="13">
        <x:v>70.281138090306101</x:v>
      </x:c>
      <x:c r="BB35" s="61">
        <x:v>2.9184030238297098</x:v>
      </x:c>
      <x:c r="BC35" s="13">
        <x:v>65.651647156594706</x:v>
      </x:c>
      <x:c r="BD35" s="61">
        <x:v>3.5317103593527799</x:v>
      </x:c>
      <x:c r="BE35" s="13">
        <x:v>74.463740385298493</x:v>
      </x:c>
      <x:c r="BF35" s="61">
        <x:v>4.5209967910960103</x:v>
      </x:c>
      <x:c r="BG35" s="13" t="s">
        <x:v>490</x:v>
      </x:c>
      <x:c r="BH35" s="61" t="s">
        <x:v>490</x:v>
      </x:c>
      <x:c r="BI35" s="13" t="s">
        <x:v>490</x:v>
      </x:c>
      <x:c r="BJ35" s="96" t="s">
        <x:v>490</x:v>
      </x:c>
      <x:c r="BK35" s="74"/>
      <x:c r="BL35" s="15"/>
      <x:c r="BM35" s="15"/>
      <x:c r="BN35" s="15"/>
      <x:c r="BO35" s="15"/>
      <x:c r="BP35" s="15"/>
      <x:c r="BQ35" s="15"/>
      <x:c r="BR35" s="15"/>
      <x:c r="BS35" s="15"/>
      <x:c r="BT35" s="15"/>
      <x:c r="BU35" s="15"/>
      <x:c r="BV35" s="15"/>
      <x:c r="BW35" s="15"/>
      <x:c r="BX35" s="15"/>
      <x:c r="BY35" s="15"/>
      <x:c r="BZ35" s="15"/>
      <x:c r="CA35" s="15"/>
      <x:c r="CB35" s="15"/>
      <x:c r="CC35" s="15"/>
      <x:c r="CD35" s="15"/>
      <x:c r="CE35" s="15"/>
      <x:c r="CF35" s="15"/>
      <x:c r="CG35" s="15"/>
      <x:c r="CH35" s="75"/>
    </x:row>
    <x:row r="36" spans="1:86" x14ac:dyDescent="0.2">
      <x:c r="A36" s="76" t="s">
        <x:v>41</x:v>
      </x:c>
      <x:c r="B36" s="71">
        <x:v>2</x:v>
      </x:c>
      <x:c r="C36" s="13">
        <x:v>90.589539940847303</x:v>
      </x:c>
      <x:c r="D36" s="61">
        <x:v>1.6449546039464</x:v>
      </x:c>
      <x:c r="E36" s="13">
        <x:v>90.243145388713501</x:v>
      </x:c>
      <x:c r="F36" s="61">
        <x:v>1.7216779752819</x:v>
      </x:c>
      <x:c r="G36" s="13" t="s">
        <x:v>723</x:v>
      </x:c>
      <x:c r="H36" s="61" t="s">
        <x:v>723</x:v>
      </x:c>
      <x:c r="I36" s="13" t="s">
        <x:v>490</x:v>
      </x:c>
      <x:c r="J36" s="61" t="s">
        <x:v>490</x:v>
      </x:c>
      <x:c r="K36" s="13" t="s">
        <x:v>490</x:v>
      </x:c>
      <x:c r="L36" s="61" t="s">
        <x:v>490</x:v>
      </x:c>
      <x:c r="M36" s="13">
        <x:v>58.785452564760298</x:v>
      </x:c>
      <x:c r="N36" s="61">
        <x:v>2.6076157308131198</x:v>
      </x:c>
      <x:c r="O36" s="13">
        <x:v>59.208627452493197</x:v>
      </x:c>
      <x:c r="P36" s="61">
        <x:v>2.6593805293342401</x:v>
      </x:c>
      <x:c r="Q36" s="13" t="s">
        <x:v>723</x:v>
      </x:c>
      <x:c r="R36" s="61" t="s">
        <x:v>723</x:v>
      </x:c>
      <x:c r="S36" s="13" t="s">
        <x:v>490</x:v>
      </x:c>
      <x:c r="T36" s="61" t="s">
        <x:v>490</x:v>
      </x:c>
      <x:c r="U36" s="13" t="s">
        <x:v>490</x:v>
      </x:c>
      <x:c r="V36" s="61" t="s">
        <x:v>490</x:v>
      </x:c>
      <x:c r="W36" s="13">
        <x:v>44.457179402411199</x:v>
      </x:c>
      <x:c r="X36" s="61">
        <x:v>2.57038417978637</x:v>
      </x:c>
      <x:c r="Y36" s="13">
        <x:v>44.2210964602667</x:v>
      </x:c>
      <x:c r="Z36" s="61">
        <x:v>2.6905466481401001</x:v>
      </x:c>
      <x:c r="AA36" s="13" t="s">
        <x:v>723</x:v>
      </x:c>
      <x:c r="AB36" s="61" t="s">
        <x:v>723</x:v>
      </x:c>
      <x:c r="AC36" s="13" t="s">
        <x:v>490</x:v>
      </x:c>
      <x:c r="AD36" s="61" t="s">
        <x:v>490</x:v>
      </x:c>
      <x:c r="AE36" s="13" t="s">
        <x:v>490</x:v>
      </x:c>
      <x:c r="AF36" s="61" t="s">
        <x:v>490</x:v>
      </x:c>
      <x:c r="AG36" s="13">
        <x:v>57.572291498111397</x:v>
      </x:c>
      <x:c r="AH36" s="61">
        <x:v>2.9678254544898302</x:v>
      </x:c>
      <x:c r="AI36" s="13">
        <x:v>57.721300511842998</x:v>
      </x:c>
      <x:c r="AJ36" s="61">
        <x:v>2.9406552315196701</x:v>
      </x:c>
      <x:c r="AK36" s="13" t="s">
        <x:v>723</x:v>
      </x:c>
      <x:c r="AL36" s="61" t="s">
        <x:v>723</x:v>
      </x:c>
      <x:c r="AM36" s="13" t="s">
        <x:v>490</x:v>
      </x:c>
      <x:c r="AN36" s="61" t="s">
        <x:v>490</x:v>
      </x:c>
      <x:c r="AO36" s="13" t="s">
        <x:v>490</x:v>
      </x:c>
      <x:c r="AP36" s="61" t="s">
        <x:v>490</x:v>
      </x:c>
      <x:c r="AQ36" s="13">
        <x:v>56.521553460820002</x:v>
      </x:c>
      <x:c r="AR36" s="61">
        <x:v>2.5436415712939602</x:v>
      </x:c>
      <x:c r="AS36" s="13">
        <x:v>56.625993597425001</x:v>
      </x:c>
      <x:c r="AT36" s="61">
        <x:v>2.62417930808216</x:v>
      </x:c>
      <x:c r="AU36" s="13" t="s">
        <x:v>723</x:v>
      </x:c>
      <x:c r="AV36" s="61" t="s">
        <x:v>723</x:v>
      </x:c>
      <x:c r="AW36" s="13" t="s">
        <x:v>490</x:v>
      </x:c>
      <x:c r="AX36" s="61" t="s">
        <x:v>490</x:v>
      </x:c>
      <x:c r="AY36" s="13" t="s">
        <x:v>490</x:v>
      </x:c>
      <x:c r="AZ36" s="61" t="s">
        <x:v>490</x:v>
      </x:c>
      <x:c r="BA36" s="13">
        <x:v>64.292283984128801</x:v>
      </x:c>
      <x:c r="BB36" s="61">
        <x:v>2.57137272706861</x:v>
      </x:c>
      <x:c r="BC36" s="13">
        <x:v>63.873462068004002</x:v>
      </x:c>
      <x:c r="BD36" s="61">
        <x:v>2.63924935525338</x:v>
      </x:c>
      <x:c r="BE36" s="13" t="s">
        <x:v>723</x:v>
      </x:c>
      <x:c r="BF36" s="61" t="s">
        <x:v>723</x:v>
      </x:c>
      <x:c r="BG36" s="13" t="s">
        <x:v>490</x:v>
      </x:c>
      <x:c r="BH36" s="61" t="s">
        <x:v>490</x:v>
      </x:c>
      <x:c r="BI36" s="13" t="s">
        <x:v>490</x:v>
      </x:c>
      <x:c r="BJ36" s="96" t="s">
        <x:v>490</x:v>
      </x:c>
      <x:c r="BK36" s="74"/>
      <x:c r="BL36" s="15"/>
      <x:c r="BM36" s="15"/>
      <x:c r="BN36" s="15"/>
      <x:c r="BO36" s="15"/>
      <x:c r="BP36" s="15"/>
      <x:c r="BQ36" s="15"/>
      <x:c r="BR36" s="15"/>
      <x:c r="BS36" s="15"/>
      <x:c r="BT36" s="15"/>
      <x:c r="BU36" s="15"/>
      <x:c r="BV36" s="15"/>
      <x:c r="BW36" s="15"/>
      <x:c r="BX36" s="15"/>
      <x:c r="BY36" s="15"/>
      <x:c r="BZ36" s="15"/>
      <x:c r="CA36" s="15"/>
      <x:c r="CB36" s="15"/>
      <x:c r="CC36" s="15"/>
      <x:c r="CD36" s="15"/>
      <x:c r="CE36" s="15"/>
      <x:c r="CF36" s="15"/>
      <x:c r="CG36" s="15"/>
      <x:c r="CH36" s="75"/>
    </x:row>
    <x:row r="37" spans="1:86" x14ac:dyDescent="0.2">
      <x:c r="A37" s="76" t="s">
        <x:v>42</x:v>
      </x:c>
      <x:c r="B37" s="71">
        <x:v>2</x:v>
      </x:c>
      <x:c r="C37" s="13">
        <x:v>96.272790689666806</x:v>
      </x:c>
      <x:c r="D37" s="61">
        <x:v>0.56198563164228799</x:v>
      </x:c>
      <x:c r="E37" s="13">
        <x:v>96.260332474259997</x:v>
      </x:c>
      <x:c r="F37" s="61">
        <x:v>0.85461035515888695</x:v>
      </x:c>
      <x:c r="G37" s="13">
        <x:v>96.484816780488401</x:v>
      </x:c>
      <x:c r="H37" s="61">
        <x:v>0.70407995884499797</x:v>
      </x:c>
      <x:c r="I37" s="13">
        <x:v>93.397661597767595</x:v>
      </x:c>
      <x:c r="J37" s="61">
        <x:v>3.4609793616340201</x:v>
      </x:c>
      <x:c r="K37" s="13">
        <x:v>-2.8626708764923601</x:v>
      </x:c>
      <x:c r="L37" s="61">
        <x:v>3.6525335162810002</x:v>
      </x:c>
      <x:c r="M37" s="13">
        <x:v>89.283678595341001</x:v>
      </x:c>
      <x:c r="N37" s="61">
        <x:v>0.93446715442567496</x:v>
      </x:c>
      <x:c r="O37" s="13">
        <x:v>87.981441604386504</x:v>
      </x:c>
      <x:c r="P37" s="61">
        <x:v>1.63888638825246</x:v>
      </x:c>
      <x:c r="Q37" s="13">
        <x:v>90.628031683236799</x:v>
      </x:c>
      <x:c r="R37" s="61">
        <x:v>1.06648554549362</x:v>
      </x:c>
      <x:c r="S37" s="13">
        <x:v>83.859260841173807</x:v>
      </x:c>
      <x:c r="T37" s="61">
        <x:v>5.3623910197588396</x:v>
      </x:c>
      <x:c r="U37" s="13">
        <x:v>-4.1221807632127296</x:v>
      </x:c>
      <x:c r="V37" s="61">
        <x:v>5.7875500231256902</x:v>
      </x:c>
      <x:c r="W37" s="13">
        <x:v>92.330475718170504</x:v>
      </x:c>
      <x:c r="X37" s="61">
        <x:v>0.81606958164968202</x:v>
      </x:c>
      <x:c r="Y37" s="13">
        <x:v>92.376920318231797</x:v>
      </x:c>
      <x:c r="Z37" s="61">
        <x:v>1.33773035784859</x:v>
      </x:c>
      <x:c r="AA37" s="13">
        <x:v>92.804693618446507</x:v>
      </x:c>
      <x:c r="AB37" s="61">
        <x:v>1.17184960303284</x:v>
      </x:c>
      <x:c r="AC37" s="13">
        <x:v>88.518799850511996</x:v>
      </x:c>
      <x:c r="AD37" s="61">
        <x:v>4.3091490904502399</x:v>
      </x:c>
      <x:c r="AE37" s="13">
        <x:v>-3.85812046771981</x:v>
      </x:c>
      <x:c r="AF37" s="61">
        <x:v>4.5586023457946299</x:v>
      </x:c>
      <x:c r="AG37" s="13">
        <x:v>90.899345947624496</x:v>
      </x:c>
      <x:c r="AH37" s="61">
        <x:v>0.94114898193320995</x:v>
      </x:c>
      <x:c r="AI37" s="13">
        <x:v>91.806490001097004</x:v>
      </x:c>
      <x:c r="AJ37" s="61">
        <x:v>1.2712106578442599</x:v>
      </x:c>
      <x:c r="AK37" s="13">
        <x:v>90.877930672087501</x:v>
      </x:c>
      <x:c r="AL37" s="61">
        <x:v>1.26285922421927</x:v>
      </x:c>
      <x:c r="AM37" s="13">
        <x:v>83.492802657657606</x:v>
      </x:c>
      <x:c r="AN37" s="61">
        <x:v>5.1683510735289602</x:v>
      </x:c>
      <x:c r="AO37" s="13">
        <x:v>-8.3136873434393408</x:v>
      </x:c>
      <x:c r="AP37" s="61">
        <x:v>5.17393672821302</x:v>
      </x:c>
      <x:c r="AQ37" s="13">
        <x:v>88.113795358325604</x:v>
      </x:c>
      <x:c r="AR37" s="61">
        <x:v>1.06349196804688</x:v>
      </x:c>
      <x:c r="AS37" s="13">
        <x:v>89.698526527526198</x:v>
      </x:c>
      <x:c r="AT37" s="61">
        <x:v>1.3675869509687</x:v>
      </x:c>
      <x:c r="AU37" s="13">
        <x:v>87.541002734259195</x:v>
      </x:c>
      <x:c r="AV37" s="61">
        <x:v>1.46849110789447</x:v>
      </x:c>
      <x:c r="AW37" s="13">
        <x:v>83.897264270473997</x:v>
      </x:c>
      <x:c r="AX37" s="61">
        <x:v>4.4628587261503201</x:v>
      </x:c>
      <x:c r="AY37" s="13">
        <x:v>-5.8012622570521897</x:v>
      </x:c>
      <x:c r="AZ37" s="61">
        <x:v>4.5755280800172402</x:v>
      </x:c>
      <x:c r="BA37" s="13">
        <x:v>90.155779529430205</x:v>
      </x:c>
      <x:c r="BB37" s="61">
        <x:v>1.03176858275144</x:v>
      </x:c>
      <x:c r="BC37" s="13">
        <x:v>90.589366599903997</x:v>
      </x:c>
      <x:c r="BD37" s="61">
        <x:v>1.6537261076607801</x:v>
      </x:c>
      <x:c r="BE37" s="13">
        <x:v>90.354968617322697</x:v>
      </x:c>
      <x:c r="BF37" s="61">
        <x:v>1.1213776970479501</x:v>
      </x:c>
      <x:c r="BG37" s="13">
        <x:v>86.492810237691899</x:v>
      </x:c>
      <x:c r="BH37" s="61">
        <x:v>4.7124740619376801</x:v>
      </x:c>
      <x:c r="BI37" s="13">
        <x:v>-4.0965563622121604</x:v>
      </x:c>
      <x:c r="BJ37" s="96">
        <x:v>4.8602198989803496</x:v>
      </x:c>
      <x:c r="BK37" s="74"/>
      <x:c r="BL37" s="15"/>
      <x:c r="BM37" s="15"/>
      <x:c r="BN37" s="15"/>
      <x:c r="BO37" s="15"/>
      <x:c r="BP37" s="15"/>
      <x:c r="BQ37" s="15"/>
      <x:c r="BR37" s="15"/>
      <x:c r="BS37" s="15"/>
      <x:c r="BT37" s="15"/>
      <x:c r="BU37" s="15"/>
      <x:c r="BV37" s="15"/>
      <x:c r="BW37" s="15"/>
      <x:c r="BX37" s="15"/>
      <x:c r="BY37" s="15"/>
      <x:c r="BZ37" s="15"/>
      <x:c r="CA37" s="15"/>
      <x:c r="CB37" s="15"/>
      <x:c r="CC37" s="15"/>
      <x:c r="CD37" s="15"/>
      <x:c r="CE37" s="15"/>
      <x:c r="CF37" s="15"/>
      <x:c r="CG37" s="15"/>
      <x:c r="CH37" s="75"/>
    </x:row>
    <x:row r="38" spans="1:86" x14ac:dyDescent="0.2">
      <x:c r="A38" s="76" t="s">
        <x:v>43</x:v>
      </x:c>
      <x:c r="B38" s="71">
        <x:v>2</x:v>
      </x:c>
      <x:c r="C38" s="13">
        <x:v>93.311298169636302</x:v>
      </x:c>
      <x:c r="D38" s="61">
        <x:v>1.6950628992085499</x:v>
      </x:c>
      <x:c r="E38" s="13">
        <x:v>93.127680141924998</x:v>
      </x:c>
      <x:c r="F38" s="61">
        <x:v>1.7351255092161699</x:v>
      </x:c>
      <x:c r="G38" s="13" t="s">
        <x:v>723</x:v>
      </x:c>
      <x:c r="H38" s="61" t="s">
        <x:v>723</x:v>
      </x:c>
      <x:c r="I38" s="13" t="s">
        <x:v>723</x:v>
      </x:c>
      <x:c r="J38" s="61" t="s">
        <x:v>723</x:v>
      </x:c>
      <x:c r="K38" s="13" t="s">
        <x:v>723</x:v>
      </x:c>
      <x:c r="L38" s="61" t="s">
        <x:v>723</x:v>
      </x:c>
      <x:c r="M38" s="13">
        <x:v>69.626325040684705</x:v>
      </x:c>
      <x:c r="N38" s="61">
        <x:v>3.00102532890913</x:v>
      </x:c>
      <x:c r="O38" s="13">
        <x:v>69.520189511703904</x:v>
      </x:c>
      <x:c r="P38" s="61">
        <x:v>2.9350799752205101</x:v>
      </x:c>
      <x:c r="Q38" s="13" t="s">
        <x:v>723</x:v>
      </x:c>
      <x:c r="R38" s="61" t="s">
        <x:v>723</x:v>
      </x:c>
      <x:c r="S38" s="13" t="s">
        <x:v>723</x:v>
      </x:c>
      <x:c r="T38" s="61" t="s">
        <x:v>723</x:v>
      </x:c>
      <x:c r="U38" s="13" t="s">
        <x:v>723</x:v>
      </x:c>
      <x:c r="V38" s="61" t="s">
        <x:v>723</x:v>
      </x:c>
      <x:c r="W38" s="13">
        <x:v>58.736624952682597</x:v>
      </x:c>
      <x:c r="X38" s="61">
        <x:v>3.2381994353144701</x:v>
      </x:c>
      <x:c r="Y38" s="13">
        <x:v>58.331545726817403</x:v>
      </x:c>
      <x:c r="Z38" s="61">
        <x:v>3.22474191987174</x:v>
      </x:c>
      <x:c r="AA38" s="13" t="s">
        <x:v>723</x:v>
      </x:c>
      <x:c r="AB38" s="61" t="s">
        <x:v>723</x:v>
      </x:c>
      <x:c r="AC38" s="13" t="s">
        <x:v>723</x:v>
      </x:c>
      <x:c r="AD38" s="61" t="s">
        <x:v>723</x:v>
      </x:c>
      <x:c r="AE38" s="13" t="s">
        <x:v>723</x:v>
      </x:c>
      <x:c r="AF38" s="61" t="s">
        <x:v>723</x:v>
      </x:c>
      <x:c r="AG38" s="13">
        <x:v>62.120525717136502</x:v>
      </x:c>
      <x:c r="AH38" s="61">
        <x:v>3.1195238998575601</x:v>
      </x:c>
      <x:c r="AI38" s="13">
        <x:v>61.793748532382899</x:v>
      </x:c>
      <x:c r="AJ38" s="61">
        <x:v>3.0949635229396502</x:v>
      </x:c>
      <x:c r="AK38" s="13" t="s">
        <x:v>723</x:v>
      </x:c>
      <x:c r="AL38" s="61" t="s">
        <x:v>723</x:v>
      </x:c>
      <x:c r="AM38" s="13" t="s">
        <x:v>723</x:v>
      </x:c>
      <x:c r="AN38" s="61" t="s">
        <x:v>723</x:v>
      </x:c>
      <x:c r="AO38" s="13" t="s">
        <x:v>723</x:v>
      </x:c>
      <x:c r="AP38" s="61" t="s">
        <x:v>723</x:v>
      </x:c>
      <x:c r="AQ38" s="13">
        <x:v>66.243373619072798</x:v>
      </x:c>
      <x:c r="AR38" s="61">
        <x:v>3.0168206196415199</x:v>
      </x:c>
      <x:c r="AS38" s="13">
        <x:v>65.314749211742793</x:v>
      </x:c>
      <x:c r="AT38" s="61">
        <x:v>3.05467580380965</x:v>
      </x:c>
      <x:c r="AU38" s="13" t="s">
        <x:v>723</x:v>
      </x:c>
      <x:c r="AV38" s="61" t="s">
        <x:v>723</x:v>
      </x:c>
      <x:c r="AW38" s="13" t="s">
        <x:v>723</x:v>
      </x:c>
      <x:c r="AX38" s="61" t="s">
        <x:v>723</x:v>
      </x:c>
      <x:c r="AY38" s="13" t="s">
        <x:v>723</x:v>
      </x:c>
      <x:c r="AZ38" s="61" t="s">
        <x:v>723</x:v>
      </x:c>
      <x:c r="BA38" s="13">
        <x:v>83.301824803896196</x:v>
      </x:c>
      <x:c r="BB38" s="61">
        <x:v>2.3917973206047698</x:v>
      </x:c>
      <x:c r="BC38" s="13">
        <x:v>82.974561203195904</x:v>
      </x:c>
      <x:c r="BD38" s="61">
        <x:v>2.4366377762331899</x:v>
      </x:c>
      <x:c r="BE38" s="13" t="s">
        <x:v>723</x:v>
      </x:c>
      <x:c r="BF38" s="61" t="s">
        <x:v>723</x:v>
      </x:c>
      <x:c r="BG38" s="13" t="s">
        <x:v>723</x:v>
      </x:c>
      <x:c r="BH38" s="61" t="s">
        <x:v>723</x:v>
      </x:c>
      <x:c r="BI38" s="13" t="s">
        <x:v>723</x:v>
      </x:c>
      <x:c r="BJ38" s="96" t="s">
        <x:v>723</x:v>
      </x:c>
      <x:c r="BK38" s="74"/>
      <x:c r="BL38" s="15"/>
      <x:c r="BM38" s="15"/>
      <x:c r="BN38" s="15"/>
      <x:c r="BO38" s="15"/>
      <x:c r="BP38" s="15"/>
      <x:c r="BQ38" s="15"/>
      <x:c r="BR38" s="15"/>
      <x:c r="BS38" s="15"/>
      <x:c r="BT38" s="15"/>
      <x:c r="BU38" s="15"/>
      <x:c r="BV38" s="15"/>
      <x:c r="BW38" s="15"/>
      <x:c r="BX38" s="15"/>
      <x:c r="BY38" s="15"/>
      <x:c r="BZ38" s="15"/>
      <x:c r="CA38" s="15"/>
      <x:c r="CB38" s="15"/>
      <x:c r="CC38" s="15"/>
      <x:c r="CD38" s="15"/>
      <x:c r="CE38" s="15"/>
      <x:c r="CF38" s="15"/>
      <x:c r="CG38" s="15"/>
      <x:c r="CH38" s="75"/>
    </x:row>
    <x:row r="39" spans="1:86" x14ac:dyDescent="0.2">
      <x:c r="A39" s="78" t="s">
        <x:v>44</x:v>
      </x:c>
      <x:c r="B39" s="71">
        <x:v>2</x:v>
      </x:c>
      <x:c r="C39" s="13">
        <x:v>95.415854101457597</x:v>
      </x:c>
      <x:c r="D39" s="61">
        <x:v>1.5722597595660199</x:v>
      </x:c>
      <x:c r="E39" s="13">
        <x:v>93.949021354184794</x:v>
      </x:c>
      <x:c r="F39" s="61">
        <x:v>2.53558180704667</x:v>
      </x:c>
      <x:c r="G39" s="13">
        <x:v>98.540767140803695</x:v>
      </x:c>
      <x:c r="H39" s="61">
        <x:v>1.09352235065592</x:v>
      </x:c>
      <x:c r="I39" s="13" t="s">
        <x:v>723</x:v>
      </x:c>
      <x:c r="J39" s="61" t="s">
        <x:v>723</x:v>
      </x:c>
      <x:c r="K39" s="13" t="s">
        <x:v>723</x:v>
      </x:c>
      <x:c r="L39" s="61" t="s">
        <x:v>723</x:v>
      </x:c>
      <x:c r="M39" s="13">
        <x:v>85.355274571012004</x:v>
      </x:c>
      <x:c r="N39" s="61">
        <x:v>3.0034514683529201</x:v>
      </x:c>
      <x:c r="O39" s="13">
        <x:v>92.083970581724699</x:v>
      </x:c>
      <x:c r="P39" s="61">
        <x:v>3.2617182229350301</x:v>
      </x:c>
      <x:c r="Q39" s="13">
        <x:v>74.880200952527602</x:v>
      </x:c>
      <x:c r="R39" s="61">
        <x:v>6.5402473401600698</x:v>
      </x:c>
      <x:c r="S39" s="13" t="s">
        <x:v>723</x:v>
      </x:c>
      <x:c r="T39" s="61" t="s">
        <x:v>723</x:v>
      </x:c>
      <x:c r="U39" s="13" t="s">
        <x:v>723</x:v>
      </x:c>
      <x:c r="V39" s="61" t="s">
        <x:v>723</x:v>
      </x:c>
      <x:c r="W39" s="13">
        <x:v>79.768072509088498</x:v>
      </x:c>
      <x:c r="X39" s="61">
        <x:v>3.2429650892320301</x:v>
      </x:c>
      <x:c r="Y39" s="13">
        <x:v>80.817930220187307</x:v>
      </x:c>
      <x:c r="Z39" s="61">
        <x:v>4.1446620381520196</x:v>
      </x:c>
      <x:c r="AA39" s="13">
        <x:v>73.343732816736704</x:v>
      </x:c>
      <x:c r="AB39" s="61">
        <x:v>6.1380789023270097</x:v>
      </x:c>
      <x:c r="AC39" s="13" t="s">
        <x:v>723</x:v>
      </x:c>
      <x:c r="AD39" s="61" t="s">
        <x:v>723</x:v>
      </x:c>
      <x:c r="AE39" s="13" t="s">
        <x:v>723</x:v>
      </x:c>
      <x:c r="AF39" s="61" t="s">
        <x:v>723</x:v>
      </x:c>
      <x:c r="AG39" s="13">
        <x:v>84.250341563747597</x:v>
      </x:c>
      <x:c r="AH39" s="61">
        <x:v>3.1675566761030902</x:v>
      </x:c>
      <x:c r="AI39" s="13">
        <x:v>87.920938634791895</x:v>
      </x:c>
      <x:c r="AJ39" s="61">
        <x:v>3.7242775311280498</x:v>
      </x:c>
      <x:c r="AK39" s="13">
        <x:v>78.299398180695903</x:v>
      </x:c>
      <x:c r="AL39" s="61">
        <x:v>6.5650835089579802</x:v>
      </x:c>
      <x:c r="AM39" s="13" t="s">
        <x:v>723</x:v>
      </x:c>
      <x:c r="AN39" s="61" t="s">
        <x:v>723</x:v>
      </x:c>
      <x:c r="AO39" s="13" t="s">
        <x:v>723</x:v>
      </x:c>
      <x:c r="AP39" s="61" t="s">
        <x:v>723</x:v>
      </x:c>
      <x:c r="AQ39" s="13">
        <x:v>79.493988871365701</x:v>
      </x:c>
      <x:c r="AR39" s="61">
        <x:v>3.1840218365888</x:v>
      </x:c>
      <x:c r="AS39" s="13">
        <x:v>81.969137439536198</x:v>
      </x:c>
      <x:c r="AT39" s="61">
        <x:v>4.0229418337069003</x:v>
      </x:c>
      <x:c r="AU39" s="13">
        <x:v>76.620641266320007</x:v>
      </x:c>
      <x:c r="AV39" s="61">
        <x:v>6.2909464306839196</x:v>
      </x:c>
      <x:c r="AW39" s="13" t="s">
        <x:v>723</x:v>
      </x:c>
      <x:c r="AX39" s="61" t="s">
        <x:v>723</x:v>
      </x:c>
      <x:c r="AY39" s="13" t="s">
        <x:v>723</x:v>
      </x:c>
      <x:c r="AZ39" s="61" t="s">
        <x:v>723</x:v>
      </x:c>
      <x:c r="BA39" s="13">
        <x:v>97.171418197766101</x:v>
      </x:c>
      <x:c r="BB39" s="61">
        <x:v>1.2548707968271999</x:v>
      </x:c>
      <x:c r="BC39" s="13">
        <x:v>99.709615367601003</x:v>
      </x:c>
      <x:c r="BD39" s="61">
        <x:v>0.29504031808295</x:v>
      </x:c>
      <x:c r="BE39" s="13">
        <x:v>94.460556946055306</x:v>
      </x:c>
      <x:c r="BF39" s="61">
        <x:v>3.4262731444119598</x:v>
      </x:c>
      <x:c r="BG39" s="13" t="s">
        <x:v>723</x:v>
      </x:c>
      <x:c r="BH39" s="61" t="s">
        <x:v>723</x:v>
      </x:c>
      <x:c r="BI39" s="13" t="s">
        <x:v>723</x:v>
      </x:c>
      <x:c r="BJ39" s="96" t="s">
        <x:v>723</x:v>
      </x:c>
      <x:c r="BK39" s="74"/>
      <x:c r="BL39" s="15"/>
      <x:c r="BM39" s="15"/>
      <x:c r="BN39" s="15"/>
      <x:c r="BO39" s="15"/>
      <x:c r="BP39" s="15"/>
      <x:c r="BQ39" s="15"/>
      <x:c r="BR39" s="15"/>
      <x:c r="BS39" s="15"/>
      <x:c r="BT39" s="15"/>
      <x:c r="BU39" s="15"/>
      <x:c r="BV39" s="15"/>
      <x:c r="BW39" s="15"/>
      <x:c r="BX39" s="15"/>
      <x:c r="BY39" s="15"/>
      <x:c r="BZ39" s="15"/>
      <x:c r="CA39" s="15"/>
      <x:c r="CB39" s="15"/>
      <x:c r="CC39" s="15"/>
      <x:c r="CD39" s="15"/>
      <x:c r="CE39" s="15"/>
      <x:c r="CF39" s="15"/>
      <x:c r="CG39" s="15"/>
      <x:c r="CH39" s="75"/>
    </x:row>
    <x:row r="40" spans="1:86" x14ac:dyDescent="0.2">
      <x:c r="A40" s="76" t="s">
        <x:v>45</x:v>
      </x:c>
      <x:c r="B40" s="71">
        <x:v>2</x:v>
      </x:c>
      <x:c r="C40" s="13">
        <x:v>74.266914536729402</x:v>
      </x:c>
      <x:c r="D40" s="61">
        <x:v>2.8190237371056299</x:v>
      </x:c>
      <x:c r="E40" s="13">
        <x:v>79.188563659221799</x:v>
      </x:c>
      <x:c r="F40" s="61">
        <x:v>3.7756614008743701</x:v>
      </x:c>
      <x:c r="G40" s="13" t="s">
        <x:v>723</x:v>
      </x:c>
      <x:c r="H40" s="61" t="s">
        <x:v>723</x:v>
      </x:c>
      <x:c r="I40" s="13">
        <x:v>66.313656894124307</x:v>
      </x:c>
      <x:c r="J40" s="61">
        <x:v>5.5971997183152098</x:v>
      </x:c>
      <x:c r="K40" s="13">
        <x:v>-12.874906765097499</x:v>
      </x:c>
      <x:c r="L40" s="61">
        <x:v>7.0284704111422602</x:v>
      </x:c>
      <x:c r="M40" s="13">
        <x:v>70.201165108810599</x:v>
      </x:c>
      <x:c r="N40" s="61">
        <x:v>2.9435385187850698</x:v>
      </x:c>
      <x:c r="O40" s="13">
        <x:v>71.352263932820804</x:v>
      </x:c>
      <x:c r="P40" s="61">
        <x:v>4.5692395870998199</x:v>
      </x:c>
      <x:c r="Q40" s="13" t="s">
        <x:v>723</x:v>
      </x:c>
      <x:c r="R40" s="61" t="s">
        <x:v>723</x:v>
      </x:c>
      <x:c r="S40" s="13">
        <x:v>77.826752471050298</x:v>
      </x:c>
      <x:c r="T40" s="61">
        <x:v>4.91705386612003</x:v>
      </x:c>
      <x:c r="U40" s="13">
        <x:v>6.4744885382295196</x:v>
      </x:c>
      <x:c r="V40" s="61">
        <x:v>7.2165651596485798</x:v>
      </x:c>
      <x:c r="W40" s="13">
        <x:v>57.101706597810697</x:v>
      </x:c>
      <x:c r="X40" s="61">
        <x:v>3.3961871206179199</x:v>
      </x:c>
      <x:c r="Y40" s="13">
        <x:v>68.320739523650502</x:v>
      </x:c>
      <x:c r="Z40" s="61">
        <x:v>4.4913952008722804</x:v>
      </x:c>
      <x:c r="AA40" s="13" t="s">
        <x:v>723</x:v>
      </x:c>
      <x:c r="AB40" s="61" t="s">
        <x:v>723</x:v>
      </x:c>
      <x:c r="AC40" s="13">
        <x:v>50.955178148136802</x:v>
      </x:c>
      <x:c r="AD40" s="61">
        <x:v>7.9854620906356599</x:v>
      </x:c>
      <x:c r="AE40" s="13">
        <x:v>-17.365561375513799</x:v>
      </x:c>
      <x:c r="AF40" s="61">
        <x:v>9.9353662231985904</x:v>
      </x:c>
      <x:c r="AG40" s="13">
        <x:v>70.018027320583101</x:v>
      </x:c>
      <x:c r="AH40" s="61">
        <x:v>3.22408467447472</x:v>
      </x:c>
      <x:c r="AI40" s="13">
        <x:v>68.938421298746704</x:v>
      </x:c>
      <x:c r="AJ40" s="61">
        <x:v>4.4806708300449802</x:v>
      </x:c>
      <x:c r="AK40" s="13" t="s">
        <x:v>723</x:v>
      </x:c>
      <x:c r="AL40" s="61" t="s">
        <x:v>723</x:v>
      </x:c>
      <x:c r="AM40" s="13">
        <x:v>72.678117508583995</x:v>
      </x:c>
      <x:c r="AN40" s="61">
        <x:v>4.8565189659167496</x:v>
      </x:c>
      <x:c r="AO40" s="13">
        <x:v>3.7396962098373101</x:v>
      </x:c>
      <x:c r="AP40" s="61">
        <x:v>5.8357953568771599</x:v>
      </x:c>
      <x:c r="AQ40" s="13">
        <x:v>72.736550679268802</x:v>
      </x:c>
      <x:c r="AR40" s="61">
        <x:v>2.7962199029019299</x:v>
      </x:c>
      <x:c r="AS40" s="13">
        <x:v>78.292206640743004</x:v>
      </x:c>
      <x:c r="AT40" s="61">
        <x:v>3.6676603843005302</x:v>
      </x:c>
      <x:c r="AU40" s="13" t="s">
        <x:v>723</x:v>
      </x:c>
      <x:c r="AV40" s="61" t="s">
        <x:v>723</x:v>
      </x:c>
      <x:c r="AW40" s="13">
        <x:v>68.668388452278407</x:v>
      </x:c>
      <x:c r="AX40" s="61">
        <x:v>5.4193378162576797</x:v>
      </x:c>
      <x:c r="AY40" s="13">
        <x:v>-9.6238181884646004</x:v>
      </x:c>
      <x:c r="AZ40" s="61">
        <x:v>6.7658350865965797</x:v>
      </x:c>
      <x:c r="BA40" s="13">
        <x:v>82.360079763523402</x:v>
      </x:c>
      <x:c r="BB40" s="61">
        <x:v>2.1811435092743099</x:v>
      </x:c>
      <x:c r="BC40" s="13">
        <x:v>78.108193368362706</x:v>
      </x:c>
      <x:c r="BD40" s="61">
        <x:v>3.9375346406410698</x:v>
      </x:c>
      <x:c r="BE40" s="13" t="s">
        <x:v>723</x:v>
      </x:c>
      <x:c r="BF40" s="61" t="s">
        <x:v>723</x:v>
      </x:c>
      <x:c r="BG40" s="13">
        <x:v>87.080866309667897</x:v>
      </x:c>
      <x:c r="BH40" s="61">
        <x:v>2.78614365113883</x:v>
      </x:c>
      <x:c r="BI40" s="13">
        <x:v>8.9726729413051594</x:v>
      </x:c>
      <x:c r="BJ40" s="96">
        <x:v>5.0964308343396896</x:v>
      </x:c>
      <x:c r="BK40" s="74"/>
      <x:c r="BL40" s="15"/>
      <x:c r="BM40" s="15"/>
      <x:c r="BN40" s="15"/>
      <x:c r="BO40" s="15"/>
      <x:c r="BP40" s="15"/>
      <x:c r="BQ40" s="15"/>
      <x:c r="BR40" s="15"/>
      <x:c r="BS40" s="15"/>
      <x:c r="BT40" s="15"/>
      <x:c r="BU40" s="15"/>
      <x:c r="BV40" s="15"/>
      <x:c r="BW40" s="15"/>
      <x:c r="BX40" s="15"/>
      <x:c r="BY40" s="15"/>
      <x:c r="BZ40" s="15"/>
      <x:c r="CA40" s="15"/>
      <x:c r="CB40" s="15"/>
      <x:c r="CC40" s="15"/>
      <x:c r="CD40" s="15"/>
      <x:c r="CE40" s="15"/>
      <x:c r="CF40" s="15"/>
      <x:c r="CG40" s="15"/>
      <x:c r="CH40" s="75"/>
    </x:row>
    <x:row r="41" spans="1:86" x14ac:dyDescent="0.2">
      <x:c r="A41" s="76" t="s">
        <x:v>46</x:v>
      </x:c>
      <x:c r="B41" s="71">
        <x:v>2</x:v>
      </x:c>
      <x:c r="C41" s="13">
        <x:v>79.666260542605997</x:v>
      </x:c>
      <x:c r="D41" s="61">
        <x:v>4.4082659502481603</x:v>
      </x:c>
      <x:c r="E41" s="13">
        <x:v>83.163179610888704</x:v>
      </x:c>
      <x:c r="F41" s="61">
        <x:v>6.4092042773787599</x:v>
      </x:c>
      <x:c r="G41" s="13" t="s">
        <x:v>723</x:v>
      </x:c>
      <x:c r="H41" s="61" t="s">
        <x:v>723</x:v>
      </x:c>
      <x:c r="I41" s="13">
        <x:v>71.027795489327403</x:v>
      </x:c>
      <x:c r="J41" s="61">
        <x:v>8.6128930902153407</x:v>
      </x:c>
      <x:c r="K41" s="13">
        <x:v>-12.1353841215613</x:v>
      </x:c>
      <x:c r="L41" s="61">
        <x:v>10.6971075134442</x:v>
      </x:c>
      <x:c r="M41" s="13">
        <x:v>60.485069786347204</x:v>
      </x:c>
      <x:c r="N41" s="61">
        <x:v>4.5843691987107196</x:v>
      </x:c>
      <x:c r="O41" s="13">
        <x:v>55.995001795216801</x:v>
      </x:c>
      <x:c r="P41" s="61">
        <x:v>8.1968120730856704</x:v>
      </x:c>
      <x:c r="Q41" s="13" t="s">
        <x:v>723</x:v>
      </x:c>
      <x:c r="R41" s="61" t="s">
        <x:v>723</x:v>
      </x:c>
      <x:c r="S41" s="13">
        <x:v>61.615763877841701</x:v>
      </x:c>
      <x:c r="T41" s="61">
        <x:v>8.9914827524838401</x:v>
      </x:c>
      <x:c r="U41" s="13">
        <x:v>5.6207620826249602</x:v>
      </x:c>
      <x:c r="V41" s="61">
        <x:v>12.6342423386454</x:v>
      </x:c>
      <x:c r="W41" s="13">
        <x:v>76.592401338319803</x:v>
      </x:c>
      <x:c r="X41" s="61">
        <x:v>4.87084170461232</x:v>
      </x:c>
      <x:c r="Y41" s="13">
        <x:v>76.616954329263606</x:v>
      </x:c>
      <x:c r="Z41" s="61">
        <x:v>7.3753008562030802</x:v>
      </x:c>
      <x:c r="AA41" s="13" t="s">
        <x:v>723</x:v>
      </x:c>
      <x:c r="AB41" s="61" t="s">
        <x:v>723</x:v>
      </x:c>
      <x:c r="AC41" s="13">
        <x:v>71.087175215522393</x:v>
      </x:c>
      <x:c r="AD41" s="61">
        <x:v>8.3441688767535194</x:v>
      </x:c>
      <x:c r="AE41" s="13">
        <x:v>-5.52977911374124</x:v>
      </x:c>
      <x:c r="AF41" s="61">
        <x:v>10.7150517848508</x:v>
      </x:c>
      <x:c r="AG41" s="13">
        <x:v>72.413300612939594</x:v>
      </x:c>
      <x:c r="AH41" s="61">
        <x:v>4.4585254177482998</x:v>
      </x:c>
      <x:c r="AI41" s="13">
        <x:v>63.9497941440031</x:v>
      </x:c>
      <x:c r="AJ41" s="61">
        <x:v>7.2981975821314604</x:v>
      </x:c>
      <x:c r="AK41" s="13" t="s">
        <x:v>723</x:v>
      </x:c>
      <x:c r="AL41" s="61" t="s">
        <x:v>723</x:v>
      </x:c>
      <x:c r="AM41" s="13">
        <x:v>72.111013075695894</x:v>
      </x:c>
      <x:c r="AN41" s="61">
        <x:v>8.7749186416167504</x:v>
      </x:c>
      <x:c r="AO41" s="13">
        <x:v>8.1612189316927601</x:v>
      </x:c>
      <x:c r="AP41" s="61">
        <x:v>12.377226664863</x:v>
      </x:c>
      <x:c r="AQ41" s="13">
        <x:v>78.314553312741097</x:v>
      </x:c>
      <x:c r="AR41" s="61">
        <x:v>4.8140947374297696</x:v>
      </x:c>
      <x:c r="AS41" s="13">
        <x:v>84.235897534127901</x:v>
      </x:c>
      <x:c r="AT41" s="61">
        <x:v>5.7927183363394503</x:v>
      </x:c>
      <x:c r="AU41" s="13" t="s">
        <x:v>723</x:v>
      </x:c>
      <x:c r="AV41" s="61" t="s">
        <x:v>723</x:v>
      </x:c>
      <x:c r="AW41" s="13">
        <x:v>66.578144592581495</x:v>
      </x:c>
      <x:c r="AX41" s="61">
        <x:v>8.3734394600039899</x:v>
      </x:c>
      <x:c r="AY41" s="13">
        <x:v>-17.657752941546502</x:v>
      </x:c>
      <x:c r="AZ41" s="61">
        <x:v>9.4265462772972306</x:v>
      </x:c>
      <x:c r="BA41" s="13">
        <x:v>73.145953947773094</x:v>
      </x:c>
      <x:c r="BB41" s="61">
        <x:v>4.6286351772670802</x:v>
      </x:c>
      <x:c r="BC41" s="13">
        <x:v>68.101116482158702</x:v>
      </x:c>
      <x:c r="BD41" s="61">
        <x:v>7.8863030385621897</x:v>
      </x:c>
      <x:c r="BE41" s="13" t="s">
        <x:v>723</x:v>
      </x:c>
      <x:c r="BF41" s="61" t="s">
        <x:v>723</x:v>
      </x:c>
      <x:c r="BG41" s="13">
        <x:v>73.764549387282301</x:v>
      </x:c>
      <x:c r="BH41" s="61">
        <x:v>8.0874453768455794</x:v>
      </x:c>
      <x:c r="BI41" s="13">
        <x:v>5.6634329051236296</x:v>
      </x:c>
      <x:c r="BJ41" s="96">
        <x:v>12.148927523335299</x:v>
      </x:c>
      <x:c r="BK41" s="74"/>
      <x:c r="BL41" s="15"/>
      <x:c r="BM41" s="15"/>
      <x:c r="BN41" s="15"/>
      <x:c r="BO41" s="15"/>
      <x:c r="BP41" s="15"/>
      <x:c r="BQ41" s="15"/>
      <x:c r="BR41" s="15"/>
      <x:c r="BS41" s="15"/>
      <x:c r="BT41" s="15"/>
      <x:c r="BU41" s="15"/>
      <x:c r="BV41" s="15"/>
      <x:c r="BW41" s="15"/>
      <x:c r="BX41" s="15"/>
      <x:c r="BY41" s="15"/>
      <x:c r="BZ41" s="15"/>
      <x:c r="CA41" s="15"/>
      <x:c r="CB41" s="15"/>
      <x:c r="CC41" s="15"/>
      <x:c r="CD41" s="15"/>
      <x:c r="CE41" s="15"/>
      <x:c r="CF41" s="15"/>
      <x:c r="CG41" s="15"/>
      <x:c r="CH41" s="75"/>
    </x:row>
    <x:row r="42" spans="1:86" x14ac:dyDescent="0.2">
      <x:c r="A42" s="76" t="s">
        <x:v>47</x:v>
      </x:c>
      <x:c r="B42" s="71">
        <x:v>2</x:v>
      </x:c>
      <x:c r="C42" s="13">
        <x:v>84.247867287503794</x:v>
      </x:c>
      <x:c r="D42" s="61">
        <x:v>2.4638264558585599</x:v>
      </x:c>
      <x:c r="E42" s="13">
        <x:v>82.992692757719894</x:v>
      </x:c>
      <x:c r="F42" s="61">
        <x:v>3.4274539519892402</x:v>
      </x:c>
      <x:c r="G42" s="13">
        <x:v>92.893856594583497</x:v>
      </x:c>
      <x:c r="H42" s="61">
        <x:v>3.76932834647892</x:v>
      </x:c>
      <x:c r="I42" s="13" t="s">
        <x:v>723</x:v>
      </x:c>
      <x:c r="J42" s="61" t="s">
        <x:v>723</x:v>
      </x:c>
      <x:c r="K42" s="13" t="s">
        <x:v>723</x:v>
      </x:c>
      <x:c r="L42" s="61" t="s">
        <x:v>723</x:v>
      </x:c>
      <x:c r="M42" s="13">
        <x:v>64.735495820929302</x:v>
      </x:c>
      <x:c r="N42" s="61">
        <x:v>3.7232619623123102</x:v>
      </x:c>
      <x:c r="O42" s="13">
        <x:v>67.903354506469896</x:v>
      </x:c>
      <x:c r="P42" s="61">
        <x:v>4.7902862407445204</x:v>
      </x:c>
      <x:c r="Q42" s="13">
        <x:v>55.290793422907797</x:v>
      </x:c>
      <x:c r="R42" s="61">
        <x:v>7.09166126443992</x:v>
      </x:c>
      <x:c r="S42" s="13" t="s">
        <x:v>723</x:v>
      </x:c>
      <x:c r="T42" s="61" t="s">
        <x:v>723</x:v>
      </x:c>
      <x:c r="U42" s="13" t="s">
        <x:v>723</x:v>
      </x:c>
      <x:c r="V42" s="61" t="s">
        <x:v>723</x:v>
      </x:c>
      <x:c r="W42" s="13">
        <x:v>70.896366080880497</x:v>
      </x:c>
      <x:c r="X42" s="61">
        <x:v>3.2759273529518702</x:v>
      </x:c>
      <x:c r="Y42" s="13">
        <x:v>76.309248553590507</x:v>
      </x:c>
      <x:c r="Z42" s="61">
        <x:v>3.7749091267700998</x:v>
      </x:c>
      <x:c r="AA42" s="13">
        <x:v>61.977590316225601</x:v>
      </x:c>
      <x:c r="AB42" s="61">
        <x:v>7.3859497902916296</x:v>
      </x:c>
      <x:c r="AC42" s="13" t="s">
        <x:v>723</x:v>
      </x:c>
      <x:c r="AD42" s="61" t="s">
        <x:v>723</x:v>
      </x:c>
      <x:c r="AE42" s="13" t="s">
        <x:v>723</x:v>
      </x:c>
      <x:c r="AF42" s="61" t="s">
        <x:v>723</x:v>
      </x:c>
      <x:c r="AG42" s="13">
        <x:v>62.616874754394601</x:v>
      </x:c>
      <x:c r="AH42" s="61">
        <x:v>3.2434945213317699</x:v>
      </x:c>
      <x:c r="AI42" s="13">
        <x:v>60.040488714346203</x:v>
      </x:c>
      <x:c r="AJ42" s="61">
        <x:v>4.01381386792798</x:v>
      </x:c>
      <x:c r="AK42" s="13">
        <x:v>61.314592682466298</x:v>
      </x:c>
      <x:c r="AL42" s="61">
        <x:v>7.1118902971672204</x:v>
      </x:c>
      <x:c r="AM42" s="13" t="s">
        <x:v>723</x:v>
      </x:c>
      <x:c r="AN42" s="61" t="s">
        <x:v>723</x:v>
      </x:c>
      <x:c r="AO42" s="13" t="s">
        <x:v>723</x:v>
      </x:c>
      <x:c r="AP42" s="61" t="s">
        <x:v>723</x:v>
      </x:c>
      <x:c r="AQ42" s="13">
        <x:v>71.712697866188407</x:v>
      </x:c>
      <x:c r="AR42" s="61">
        <x:v>2.96329765302014</x:v>
      </x:c>
      <x:c r="AS42" s="13">
        <x:v>76.660457006214102</x:v>
      </x:c>
      <x:c r="AT42" s="61">
        <x:v>3.4623627752860999</x:v>
      </x:c>
      <x:c r="AU42" s="13">
        <x:v>62.545901390632302</x:v>
      </x:c>
      <x:c r="AV42" s="61">
        <x:v>7.4535063583964796</x:v>
      </x:c>
      <x:c r="AW42" s="13" t="s">
        <x:v>723</x:v>
      </x:c>
      <x:c r="AX42" s="61" t="s">
        <x:v>723</x:v>
      </x:c>
      <x:c r="AY42" s="13" t="s">
        <x:v>723</x:v>
      </x:c>
      <x:c r="AZ42" s="61" t="s">
        <x:v>723</x:v>
      </x:c>
      <x:c r="BA42" s="13">
        <x:v>73.565830916619603</x:v>
      </x:c>
      <x:c r="BB42" s="61">
        <x:v>3.41556027865603</x:v>
      </x:c>
      <x:c r="BC42" s="13">
        <x:v>73.380192473979506</x:v>
      </x:c>
      <x:c r="BD42" s="61">
        <x:v>4.0201524354801599</x:v>
      </x:c>
      <x:c r="BE42" s="13">
        <x:v>75.163875218479703</x:v>
      </x:c>
      <x:c r="BF42" s="61">
        <x:v>7.0737670163011499</x:v>
      </x:c>
      <x:c r="BG42" s="13" t="s">
        <x:v>723</x:v>
      </x:c>
      <x:c r="BH42" s="61" t="s">
        <x:v>723</x:v>
      </x:c>
      <x:c r="BI42" s="13" t="s">
        <x:v>723</x:v>
      </x:c>
      <x:c r="BJ42" s="96" t="s">
        <x:v>723</x:v>
      </x:c>
      <x:c r="BK42" s="74"/>
      <x:c r="BL42" s="15"/>
      <x:c r="BM42" s="15"/>
      <x:c r="BN42" s="15"/>
      <x:c r="BO42" s="15"/>
      <x:c r="BP42" s="15"/>
      <x:c r="BQ42" s="15"/>
      <x:c r="BR42" s="15"/>
      <x:c r="BS42" s="15"/>
      <x:c r="BT42" s="15"/>
      <x:c r="BU42" s="15"/>
      <x:c r="BV42" s="15"/>
      <x:c r="BW42" s="15"/>
      <x:c r="BX42" s="15"/>
      <x:c r="BY42" s="15"/>
      <x:c r="BZ42" s="15"/>
      <x:c r="CA42" s="15"/>
      <x:c r="CB42" s="15"/>
      <x:c r="CC42" s="15"/>
      <x:c r="CD42" s="15"/>
      <x:c r="CE42" s="15"/>
      <x:c r="CF42" s="15"/>
      <x:c r="CG42" s="15"/>
      <x:c r="CH42" s="75"/>
    </x:row>
    <x:row r="43" spans="1:86" x14ac:dyDescent="0.2">
      <x:c r="A43" s="72" t="s">
        <x:v>48</x:v>
      </x:c>
      <x:c r="B43" s="71">
        <x:v>2</x:v>
      </x:c>
      <x:c r="C43" s="13">
        <x:v>91.048683034143593</x:v>
      </x:c>
      <x:c r="D43" s="61">
        <x:v>5.8859412151931902</x:v>
      </x:c>
      <x:c r="E43" s="13" t="s">
        <x:v>723</x:v>
      </x:c>
      <x:c r="F43" s="61" t="s">
        <x:v>723</x:v>
      </x:c>
      <x:c r="G43" s="13" t="s">
        <x:v>723</x:v>
      </x:c>
      <x:c r="H43" s="61" t="s">
        <x:v>723</x:v>
      </x:c>
      <x:c r="I43" s="13" t="s">
        <x:v>490</x:v>
      </x:c>
      <x:c r="J43" s="61" t="s">
        <x:v>490</x:v>
      </x:c>
      <x:c r="K43" s="13" t="s">
        <x:v>490</x:v>
      </x:c>
      <x:c r="L43" s="61" t="s">
        <x:v>490</x:v>
      </x:c>
      <x:c r="M43" s="13">
        <x:v>75.266532511319696</x:v>
      </x:c>
      <x:c r="N43" s="61">
        <x:v>7.7777147872581702</x:v>
      </x:c>
      <x:c r="O43" s="13" t="s">
        <x:v>723</x:v>
      </x:c>
      <x:c r="P43" s="61" t="s">
        <x:v>723</x:v>
      </x:c>
      <x:c r="Q43" s="13" t="s">
        <x:v>723</x:v>
      </x:c>
      <x:c r="R43" s="61" t="s">
        <x:v>723</x:v>
      </x:c>
      <x:c r="S43" s="13" t="s">
        <x:v>490</x:v>
      </x:c>
      <x:c r="T43" s="61" t="s">
        <x:v>490</x:v>
      </x:c>
      <x:c r="U43" s="13" t="s">
        <x:v>490</x:v>
      </x:c>
      <x:c r="V43" s="61" t="s">
        <x:v>490</x:v>
      </x:c>
      <x:c r="W43" s="13">
        <x:v>76.465518317231897</x:v>
      </x:c>
      <x:c r="X43" s="61">
        <x:v>7.6749625812385798</x:v>
      </x:c>
      <x:c r="Y43" s="13" t="s">
        <x:v>723</x:v>
      </x:c>
      <x:c r="Z43" s="61" t="s">
        <x:v>723</x:v>
      </x:c>
      <x:c r="AA43" s="13" t="s">
        <x:v>723</x:v>
      </x:c>
      <x:c r="AB43" s="61" t="s">
        <x:v>723</x:v>
      </x:c>
      <x:c r="AC43" s="13" t="s">
        <x:v>490</x:v>
      </x:c>
      <x:c r="AD43" s="61" t="s">
        <x:v>490</x:v>
      </x:c>
      <x:c r="AE43" s="13" t="s">
        <x:v>490</x:v>
      </x:c>
      <x:c r="AF43" s="61" t="s">
        <x:v>490</x:v>
      </x:c>
      <x:c r="AG43" s="13">
        <x:v>75.449419483984897</x:v>
      </x:c>
      <x:c r="AH43" s="61">
        <x:v>7.4358167372547097</x:v>
      </x:c>
      <x:c r="AI43" s="13" t="s">
        <x:v>723</x:v>
      </x:c>
      <x:c r="AJ43" s="61" t="s">
        <x:v>723</x:v>
      </x:c>
      <x:c r="AK43" s="13" t="s">
        <x:v>723</x:v>
      </x:c>
      <x:c r="AL43" s="61" t="s">
        <x:v>723</x:v>
      </x:c>
      <x:c r="AM43" s="13" t="s">
        <x:v>490</x:v>
      </x:c>
      <x:c r="AN43" s="61" t="s">
        <x:v>490</x:v>
      </x:c>
      <x:c r="AO43" s="13" t="s">
        <x:v>490</x:v>
      </x:c>
      <x:c r="AP43" s="61" t="s">
        <x:v>490</x:v>
      </x:c>
      <x:c r="AQ43" s="13">
        <x:v>81.969287753283496</x:v>
      </x:c>
      <x:c r="AR43" s="61">
        <x:v>6.9696372002171803</x:v>
      </x:c>
      <x:c r="AS43" s="13" t="s">
        <x:v>723</x:v>
      </x:c>
      <x:c r="AT43" s="61" t="s">
        <x:v>723</x:v>
      </x:c>
      <x:c r="AU43" s="13" t="s">
        <x:v>723</x:v>
      </x:c>
      <x:c r="AV43" s="61" t="s">
        <x:v>723</x:v>
      </x:c>
      <x:c r="AW43" s="13" t="s">
        <x:v>490</x:v>
      </x:c>
      <x:c r="AX43" s="61" t="s">
        <x:v>490</x:v>
      </x:c>
      <x:c r="AY43" s="13" t="s">
        <x:v>490</x:v>
      </x:c>
      <x:c r="AZ43" s="61" t="s">
        <x:v>490</x:v>
      </x:c>
      <x:c r="BA43" s="13">
        <x:v>89.930801121353198</x:v>
      </x:c>
      <x:c r="BB43" s="61">
        <x:v>6.2248113679008199</x:v>
      </x:c>
      <x:c r="BC43" s="13" t="s">
        <x:v>723</x:v>
      </x:c>
      <x:c r="BD43" s="61" t="s">
        <x:v>723</x:v>
      </x:c>
      <x:c r="BE43" s="13" t="s">
        <x:v>723</x:v>
      </x:c>
      <x:c r="BF43" s="61" t="s">
        <x:v>723</x:v>
      </x:c>
      <x:c r="BG43" s="13" t="s">
        <x:v>490</x:v>
      </x:c>
      <x:c r="BH43" s="61" t="s">
        <x:v>490</x:v>
      </x:c>
      <x:c r="BI43" s="13" t="s">
        <x:v>490</x:v>
      </x:c>
      <x:c r="BJ43" s="96" t="s">
        <x:v>490</x:v>
      </x:c>
      <x:c r="BK43" s="74"/>
      <x:c r="BL43" s="15"/>
      <x:c r="BM43" s="15"/>
      <x:c r="BN43" s="15"/>
      <x:c r="BO43" s="15"/>
      <x:c r="BP43" s="15"/>
      <x:c r="BQ43" s="15"/>
      <x:c r="BR43" s="15"/>
      <x:c r="BS43" s="15"/>
      <x:c r="BT43" s="15"/>
      <x:c r="BU43" s="15"/>
      <x:c r="BV43" s="15"/>
      <x:c r="BW43" s="15"/>
      <x:c r="BX43" s="15"/>
      <x:c r="BY43" s="15"/>
      <x:c r="BZ43" s="15"/>
      <x:c r="CA43" s="15"/>
      <x:c r="CB43" s="15"/>
      <x:c r="CC43" s="15"/>
      <x:c r="CD43" s="15"/>
      <x:c r="CE43" s="15"/>
      <x:c r="CF43" s="15"/>
      <x:c r="CG43" s="15"/>
      <x:c r="CH43" s="75"/>
    </x:row>
    <x:row r="44" spans="1:86" x14ac:dyDescent="0.2">
      <x:c r="A44" s="72" t="s">
        <x:v>49</x:v>
      </x:c>
      <x:c r="B44" s="71">
        <x:v>2</x:v>
      </x:c>
      <x:c r="C44" s="13">
        <x:v>86.609464804401696</x:v>
      </x:c>
      <x:c r="D44" s="61">
        <x:v>1.2541462842750599</x:v>
      </x:c>
      <x:c r="E44" s="13">
        <x:v>89.2812121551774</x:v>
      </x:c>
      <x:c r="F44" s="61">
        <x:v>1.1824722948205899</x:v>
      </x:c>
      <x:c r="G44" s="13">
        <x:v>84.096987105899302</x:v>
      </x:c>
      <x:c r="H44" s="61">
        <x:v>4.2053041413808696</x:v>
      </x:c>
      <x:c r="I44" s="13">
        <x:v>81.975809748839396</x:v>
      </x:c>
      <x:c r="J44" s="61">
        <x:v>4.7763911741530496</x:v>
      </x:c>
      <x:c r="K44" s="13">
        <x:v>-7.3054024063380503</x:v>
      </x:c>
      <x:c r="L44" s="61">
        <x:v>4.9616167994441103</x:v>
      </x:c>
      <x:c r="M44" s="13">
        <x:v>80.974320585389606</x:v>
      </x:c>
      <x:c r="N44" s="61">
        <x:v>1.38204310361696</x:v>
      </x:c>
      <x:c r="O44" s="13">
        <x:v>82.751776857060904</x:v>
      </x:c>
      <x:c r="P44" s="61">
        <x:v>1.58647348278867</x:v>
      </x:c>
      <x:c r="Q44" s="13">
        <x:v>76.337060284049898</x:v>
      </x:c>
      <x:c r="R44" s="61">
        <x:v>4.51120994622217</x:v>
      </x:c>
      <x:c r="S44" s="13">
        <x:v>82.302784900780296</x:v>
      </x:c>
      <x:c r="T44" s="61">
        <x:v>3.6735702620201298</x:v>
      </x:c>
      <x:c r="U44" s="13">
        <x:v>-0.44899195628057997</x:v>
      </x:c>
      <x:c r="V44" s="61">
        <x:v>3.9775579457763999</x:v>
      </x:c>
      <x:c r="W44" s="13">
        <x:v>55.9803114250847</x:v>
      </x:c>
      <x:c r="X44" s="61">
        <x:v>2.25486953035993</x:v>
      </x:c>
      <x:c r="Y44" s="13">
        <x:v>54.816334842706802</x:v>
      </x:c>
      <x:c r="Z44" s="61">
        <x:v>2.3837568084842999</x:v>
      </x:c>
      <x:c r="AA44" s="13">
        <x:v>55.826099429064001</x:v>
      </x:c>
      <x:c r="AB44" s="61">
        <x:v>6.3071391197795004</x:v>
      </x:c>
      <x:c r="AC44" s="13">
        <x:v>63.054773797283097</x:v>
      </x:c>
      <x:c r="AD44" s="61">
        <x:v>6.1813803685561703</x:v>
      </x:c>
      <x:c r="AE44" s="13">
        <x:v>8.2384389545763508</x:v>
      </x:c>
      <x:c r="AF44" s="61">
        <x:v>6.3877516875992297</x:v>
      </x:c>
      <x:c r="AG44" s="13">
        <x:v>50.963797699203603</x:v>
      </x:c>
      <x:c r="AH44" s="61">
        <x:v>2.2881195623039501</x:v>
      </x:c>
      <x:c r="AI44" s="13">
        <x:v>51.030269841636503</x:v>
      </x:c>
      <x:c r="AJ44" s="61">
        <x:v>2.73840594017779</x:v>
      </x:c>
      <x:c r="AK44" s="13">
        <x:v>51.376692370480498</x:v>
      </x:c>
      <x:c r="AL44" s="61">
        <x:v>4.6776102244711604</x:v>
      </x:c>
      <x:c r="AM44" s="13">
        <x:v>54.208446640948999</x:v>
      </x:c>
      <x:c r="AN44" s="61">
        <x:v>7.1200314344411098</x:v>
      </x:c>
      <x:c r="AO44" s="13">
        <x:v>3.1781767993124799</x:v>
      </x:c>
      <x:c r="AP44" s="61">
        <x:v>7.5047394770381199</x:v>
      </x:c>
      <x:c r="AQ44" s="13">
        <x:v>61.334672319657003</x:v>
      </x:c>
      <x:c r="AR44" s="61">
        <x:v>2.1577218741410098</x:v>
      </x:c>
      <x:c r="AS44" s="13">
        <x:v>62.670284486431498</x:v>
      </x:c>
      <x:c r="AT44" s="61">
        <x:v>2.6923323643332999</x:v>
      </x:c>
      <x:c r="AU44" s="13">
        <x:v>60.9191438635509</x:v>
      </x:c>
      <x:c r="AV44" s="61">
        <x:v>5.71390806658248</x:v>
      </x:c>
      <x:c r="AW44" s="13">
        <x:v>58.871830102034998</x:v>
      </x:c>
      <x:c r="AX44" s="61">
        <x:v>6.7300897085848996</x:v>
      </x:c>
      <x:c r="AY44" s="13">
        <x:v>-3.79845438439648</x:v>
      </x:c>
      <x:c r="AZ44" s="61">
        <x:v>7.1920678180093702</x:v>
      </x:c>
      <x:c r="BA44" s="13">
        <x:v>63.737613488086701</x:v>
      </x:c>
      <x:c r="BB44" s="61">
        <x:v>1.99230005685667</x:v>
      </x:c>
      <x:c r="BC44" s="13">
        <x:v>64.142083687903707</x:v>
      </x:c>
      <x:c r="BD44" s="61">
        <x:v>2.3778908928306102</x:v>
      </x:c>
      <x:c r="BE44" s="13">
        <x:v>64.651325911163994</x:v>
      </x:c>
      <x:c r="BF44" s="61">
        <x:v>5.11448700965685</x:v>
      </x:c>
      <x:c r="BG44" s="13">
        <x:v>66.173887487734305</x:v>
      </x:c>
      <x:c r="BH44" s="61">
        <x:v>7.2028639965617201</x:v>
      </x:c>
      <x:c r="BI44" s="13">
        <x:v>2.0318037998306302</x:v>
      </x:c>
      <x:c r="BJ44" s="96">
        <x:v>7.4474292972574796</x:v>
      </x:c>
      <x:c r="BK44" s="74"/>
      <x:c r="BL44" s="15"/>
      <x:c r="BM44" s="15"/>
      <x:c r="BN44" s="15"/>
      <x:c r="BO44" s="15"/>
      <x:c r="BP44" s="15"/>
      <x:c r="BQ44" s="15"/>
      <x:c r="BR44" s="15"/>
      <x:c r="BS44" s="15"/>
      <x:c r="BT44" s="15"/>
      <x:c r="BU44" s="15"/>
      <x:c r="BV44" s="15"/>
      <x:c r="BW44" s="15"/>
      <x:c r="BX44" s="15"/>
      <x:c r="BY44" s="15"/>
      <x:c r="BZ44" s="15"/>
      <x:c r="CA44" s="15"/>
      <x:c r="CB44" s="15"/>
      <x:c r="CC44" s="15"/>
      <x:c r="CD44" s="15"/>
      <x:c r="CE44" s="15"/>
      <x:c r="CF44" s="15"/>
      <x:c r="CG44" s="15"/>
      <x:c r="CH44" s="75"/>
    </x:row>
    <x:row r="45" spans="1:86" x14ac:dyDescent="0.2">
      <x:c r="A45" s="72" t="s">
        <x:v>95</x:v>
      </x:c>
      <x:c r="B45" s="71">
        <x:v>2</x:v>
      </x:c>
      <x:c r="C45" s="13">
        <x:v>93.589285880166202</x:v>
      </x:c>
      <x:c r="D45" s="61">
        <x:v>1.6944415260676</x:v>
      </x:c>
      <x:c r="E45" s="13">
        <x:v>96.042831065788803</x:v>
      </x:c>
      <x:c r="F45" s="61">
        <x:v>1.9408296223681201</x:v>
      </x:c>
      <x:c r="G45" s="13">
        <x:v>93.612193187641196</x:v>
      </x:c>
      <x:c r="H45" s="61">
        <x:v>3.5304972553240499</x:v>
      </x:c>
      <x:c r="I45" s="13">
        <x:v>85.377890722761407</x:v>
      </x:c>
      <x:c r="J45" s="61">
        <x:v>6.7665327174115797</x:v>
      </x:c>
      <x:c r="K45" s="13">
        <x:v>-10.664940343027499</x:v>
      </x:c>
      <x:c r="L45" s="61">
        <x:v>7.0864684234091699</x:v>
      </x:c>
      <x:c r="M45" s="13">
        <x:v>93.526109735568198</x:v>
      </x:c>
      <x:c r="N45" s="61">
        <x:v>1.6637075586827399</x:v>
      </x:c>
      <x:c r="O45" s="13">
        <x:v>91.792001248424199</x:v>
      </x:c>
      <x:c r="P45" s="61">
        <x:v>2.6855080044560302</x:v>
      </x:c>
      <x:c r="Q45" s="13">
        <x:v>95.843121749131896</x:v>
      </x:c>
      <x:c r="R45" s="61">
        <x:v>3.16839165540339</x:v>
      </x:c>
      <x:c r="S45" s="13">
        <x:v>96.986085077207605</x:v>
      </x:c>
      <x:c r="T45" s="61">
        <x:v>3.01506335903782</x:v>
      </x:c>
      <x:c r="U45" s="13">
        <x:v>5.1940838287833202</x:v>
      </x:c>
      <x:c r="V45" s="61">
        <x:v>4.0832103570535798</x:v>
      </x:c>
      <x:c r="W45" s="13">
        <x:v>76.409646362602501</x:v>
      </x:c>
      <x:c r="X45" s="61">
        <x:v>3.1323848197850501</x:v>
      </x:c>
      <x:c r="Y45" s="13">
        <x:v>83.012612735714498</x:v>
      </x:c>
      <x:c r="Z45" s="61">
        <x:v>3.5150413003153802</x:v>
      </x:c>
      <x:c r="AA45" s="13">
        <x:v>60.045933057291002</x:v>
      </x:c>
      <x:c r="AB45" s="61">
        <x:v>7.54521118371943</x:v>
      </x:c>
      <x:c r="AC45" s="13">
        <x:v>72.045770980986902</x:v>
      </x:c>
      <x:c r="AD45" s="61">
        <x:v>8.8204767469363095</x:v>
      </x:c>
      <x:c r="AE45" s="13">
        <x:v>-10.9668417547276</x:v>
      </x:c>
      <x:c r="AF45" s="61">
        <x:v>9.4920889612402508</x:v>
      </x:c>
      <x:c r="AG45" s="13">
        <x:v>88.843879623205794</x:v>
      </x:c>
      <x:c r="AH45" s="61">
        <x:v>2.1144333867146199</x:v>
      </x:c>
      <x:c r="AI45" s="13">
        <x:v>85.986088351544794</x:v>
      </x:c>
      <x:c r="AJ45" s="61">
        <x:v>3.1286386853794101</x:v>
      </x:c>
      <x:c r="AK45" s="13">
        <x:v>85.640583534900202</x:v>
      </x:c>
      <x:c r="AL45" s="61">
        <x:v>5.5376255558730998</x:v>
      </x:c>
      <x:c r="AM45" s="13">
        <x:v>97.038116789888804</x:v>
      </x:c>
      <x:c r="AN45" s="61">
        <x:v>1.9004414881139799</x:v>
      </x:c>
      <x:c r="AO45" s="13">
        <x:v>11.052028438344101</x:v>
      </x:c>
      <x:c r="AP45" s="61">
        <x:v>3.24038657696497</x:v>
      </x:c>
      <x:c r="AQ45" s="13">
        <x:v>87.272204407223995</x:v>
      </x:c>
      <x:c r="AR45" s="61">
        <x:v>2.3305119366789899</x:v>
      </x:c>
      <x:c r="AS45" s="13">
        <x:v>87.541798447014202</x:v>
      </x:c>
      <x:c r="AT45" s="61">
        <x:v>3.0498536321622498</x:v>
      </x:c>
      <x:c r="AU45" s="13">
        <x:v>83.195588077852705</x:v>
      </x:c>
      <x:c r="AV45" s="61">
        <x:v>5.2808450828039097</x:v>
      </x:c>
      <x:c r="AW45" s="13">
        <x:v>85.691244177525903</x:v>
      </x:c>
      <x:c r="AX45" s="61">
        <x:v>5.4666425684862796</x:v>
      </x:c>
      <x:c r="AY45" s="13">
        <x:v>-1.8505542694883099</x:v>
      </x:c>
      <x:c r="AZ45" s="61">
        <x:v>6.0945077841463702</x:v>
      </x:c>
      <x:c r="BA45" s="13">
        <x:v>89.781070635772906</x:v>
      </x:c>
      <x:c r="BB45" s="61">
        <x:v>2.1391476617403802</x:v>
      </x:c>
      <x:c r="BC45" s="13">
        <x:v>87.453773120039997</x:v>
      </x:c>
      <x:c r="BD45" s="61">
        <x:v>3.3728413905097199</x:v>
      </x:c>
      <x:c r="BE45" s="13">
        <x:v>92.323589686798201</x:v>
      </x:c>
      <x:c r="BF45" s="61">
        <x:v>3.9080231301655899</x:v>
      </x:c>
      <x:c r="BG45" s="13">
        <x:v>88.187732736111101</x:v>
      </x:c>
      <x:c r="BH45" s="61">
        <x:v>8.8588121145278294</x:v>
      </x:c>
      <x:c r="BI45" s="13">
        <x:v>0.73395961607110405</x:v>
      </x:c>
      <x:c r="BJ45" s="96">
        <x:v>10.393853143250199</x:v>
      </x:c>
      <x:c r="BK45" s="74"/>
      <x:c r="BL45" s="15"/>
      <x:c r="BM45" s="15"/>
      <x:c r="BN45" s="15"/>
      <x:c r="BO45" s="15"/>
      <x:c r="BP45" s="15"/>
      <x:c r="BQ45" s="15"/>
      <x:c r="BR45" s="15"/>
      <x:c r="BS45" s="15"/>
      <x:c r="BT45" s="15"/>
      <x:c r="BU45" s="15"/>
      <x:c r="BV45" s="15"/>
      <x:c r="BW45" s="15"/>
      <x:c r="BX45" s="15"/>
      <x:c r="BY45" s="15"/>
      <x:c r="BZ45" s="15"/>
      <x:c r="CA45" s="15"/>
      <x:c r="CB45" s="15"/>
      <x:c r="CC45" s="15"/>
      <x:c r="CD45" s="15"/>
      <x:c r="CE45" s="15"/>
      <x:c r="CF45" s="15"/>
      <x:c r="CG45" s="15"/>
      <x:c r="CH45" s="75"/>
    </x:row>
    <x:row r="46" spans="1:86" x14ac:dyDescent="0.2">
      <x:c r="A46" s="72" t="s">
        <x:v>50</x:v>
      </x:c>
      <x:c r="B46" s="71">
        <x:v>2</x:v>
      </x:c>
      <x:c r="C46" s="13">
        <x:v>88.736963000241602</x:v>
      </x:c>
      <x:c r="D46" s="61">
        <x:v>4.5723096360234798</x:v>
      </x:c>
      <x:c r="E46" s="13">
        <x:v>90.987246581555993</x:v>
      </x:c>
      <x:c r="F46" s="61">
        <x:v>4.3373362227741001</x:v>
      </x:c>
      <x:c r="G46" s="13" t="s">
        <x:v>723</x:v>
      </x:c>
      <x:c r="H46" s="61" t="s">
        <x:v>723</x:v>
      </x:c>
      <x:c r="I46" s="13" t="s">
        <x:v>723</x:v>
      </x:c>
      <x:c r="J46" s="61" t="s">
        <x:v>723</x:v>
      </x:c>
      <x:c r="K46" s="13" t="s">
        <x:v>723</x:v>
      </x:c>
      <x:c r="L46" s="61" t="s">
        <x:v>723</x:v>
      </x:c>
      <x:c r="M46" s="13">
        <x:v>50.621001311722402</x:v>
      </x:c>
      <x:c r="N46" s="61">
        <x:v>7.4318626929804203</x:v>
      </x:c>
      <x:c r="O46" s="13">
        <x:v>50.361695382418198</x:v>
      </x:c>
      <x:c r="P46" s="61">
        <x:v>8.2975231189376402</x:v>
      </x:c>
      <x:c r="Q46" s="13" t="s">
        <x:v>723</x:v>
      </x:c>
      <x:c r="R46" s="61" t="s">
        <x:v>723</x:v>
      </x:c>
      <x:c r="S46" s="13" t="s">
        <x:v>723</x:v>
      </x:c>
      <x:c r="T46" s="61" t="s">
        <x:v>723</x:v>
      </x:c>
      <x:c r="U46" s="13" t="s">
        <x:v>723</x:v>
      </x:c>
      <x:c r="V46" s="61" t="s">
        <x:v>723</x:v>
      </x:c>
      <x:c r="W46" s="13">
        <x:v>83.881826058575001</x:v>
      </x:c>
      <x:c r="X46" s="61">
        <x:v>4.4970128425514799</x:v>
      </x:c>
      <x:c r="Y46" s="13">
        <x:v>82.360731459036302</x:v>
      </x:c>
      <x:c r="Z46" s="61">
        <x:v>5.7424746100383004</x:v>
      </x:c>
      <x:c r="AA46" s="13" t="s">
        <x:v>723</x:v>
      </x:c>
      <x:c r="AB46" s="61" t="s">
        <x:v>723</x:v>
      </x:c>
      <x:c r="AC46" s="13" t="s">
        <x:v>723</x:v>
      </x:c>
      <x:c r="AD46" s="61" t="s">
        <x:v>723</x:v>
      </x:c>
      <x:c r="AE46" s="13" t="s">
        <x:v>723</x:v>
      </x:c>
      <x:c r="AF46" s="61" t="s">
        <x:v>723</x:v>
      </x:c>
      <x:c r="AG46" s="13">
        <x:v>71.509679031840093</x:v>
      </x:c>
      <x:c r="AH46" s="61">
        <x:v>8.0232930084245506</x:v>
      </x:c>
      <x:c r="AI46" s="13">
        <x:v>68.688036103342597</x:v>
      </x:c>
      <x:c r="AJ46" s="61">
        <x:v>7.9950618182410498</x:v>
      </x:c>
      <x:c r="AK46" s="13" t="s">
        <x:v>723</x:v>
      </x:c>
      <x:c r="AL46" s="61" t="s">
        <x:v>723</x:v>
      </x:c>
      <x:c r="AM46" s="13" t="s">
        <x:v>723</x:v>
      </x:c>
      <x:c r="AN46" s="61" t="s">
        <x:v>723</x:v>
      </x:c>
      <x:c r="AO46" s="13" t="s">
        <x:v>723</x:v>
      </x:c>
      <x:c r="AP46" s="61" t="s">
        <x:v>723</x:v>
      </x:c>
      <x:c r="AQ46" s="13">
        <x:v>80.631336000004097</x:v>
      </x:c>
      <x:c r="AR46" s="61">
        <x:v>4.9270650402162799</x:v>
      </x:c>
      <x:c r="AS46" s="13">
        <x:v>78.372199491036397</x:v>
      </x:c>
      <x:c r="AT46" s="61">
        <x:v>6.4215237904196103</x:v>
      </x:c>
      <x:c r="AU46" s="13" t="s">
        <x:v>723</x:v>
      </x:c>
      <x:c r="AV46" s="61" t="s">
        <x:v>723</x:v>
      </x:c>
      <x:c r="AW46" s="13" t="s">
        <x:v>723</x:v>
      </x:c>
      <x:c r="AX46" s="61" t="s">
        <x:v>723</x:v>
      </x:c>
      <x:c r="AY46" s="13" t="s">
        <x:v>723</x:v>
      </x:c>
      <x:c r="AZ46" s="61" t="s">
        <x:v>723</x:v>
      </x:c>
      <x:c r="BA46" s="13">
        <x:v>79.884118342018894</x:v>
      </x:c>
      <x:c r="BB46" s="61">
        <x:v>5.1099770108620204</x:v>
      </x:c>
      <x:c r="BC46" s="13">
        <x:v>82.461015435819505</x:v>
      </x:c>
      <x:c r="BD46" s="61">
        <x:v>5.5684448018968604</x:v>
      </x:c>
      <x:c r="BE46" s="13" t="s">
        <x:v>723</x:v>
      </x:c>
      <x:c r="BF46" s="61" t="s">
        <x:v>723</x:v>
      </x:c>
      <x:c r="BG46" s="13" t="s">
        <x:v>723</x:v>
      </x:c>
      <x:c r="BH46" s="61" t="s">
        <x:v>723</x:v>
      </x:c>
      <x:c r="BI46" s="13" t="s">
        <x:v>723</x:v>
      </x:c>
      <x:c r="BJ46" s="96" t="s">
        <x:v>723</x:v>
      </x:c>
      <x:c r="BK46" s="74"/>
      <x:c r="BL46" s="15"/>
      <x:c r="BM46" s="15"/>
      <x:c r="BN46" s="15"/>
      <x:c r="BO46" s="15"/>
      <x:c r="BP46" s="15"/>
      <x:c r="BQ46" s="15"/>
      <x:c r="BR46" s="15"/>
      <x:c r="BS46" s="15"/>
      <x:c r="BT46" s="15"/>
      <x:c r="BU46" s="15"/>
      <x:c r="BV46" s="15"/>
      <x:c r="BW46" s="15"/>
      <x:c r="BX46" s="15"/>
      <x:c r="BY46" s="15"/>
      <x:c r="BZ46" s="15"/>
      <x:c r="CA46" s="15"/>
      <x:c r="CB46" s="15"/>
      <x:c r="CC46" s="15"/>
      <x:c r="CD46" s="15"/>
      <x:c r="CE46" s="15"/>
      <x:c r="CF46" s="15"/>
      <x:c r="CG46" s="15"/>
      <x:c r="CH46" s="75"/>
    </x:row>
    <x:row r="47" spans="1:86" x14ac:dyDescent="0.2">
      <x:c r="A47" s="76" t="s">
        <x:v>51</x:v>
      </x:c>
      <x:c r="B47" s="71">
        <x:v>2</x:v>
      </x:c>
      <x:c r="C47" s="13">
        <x:v>87.398474969544495</x:v>
      </x:c>
      <x:c r="D47" s="61">
        <x:v>4.3931024859343903</x:v>
      </x:c>
      <x:c r="E47" s="13">
        <x:v>87.564800713336993</x:v>
      </x:c>
      <x:c r="F47" s="61">
        <x:v>4.3000590741723697</x:v>
      </x:c>
      <x:c r="G47" s="13" t="s">
        <x:v>723</x:v>
      </x:c>
      <x:c r="H47" s="61" t="s">
        <x:v>723</x:v>
      </x:c>
      <x:c r="I47" s="13" t="s">
        <x:v>723</x:v>
      </x:c>
      <x:c r="J47" s="61" t="s">
        <x:v>723</x:v>
      </x:c>
      <x:c r="K47" s="13" t="s">
        <x:v>723</x:v>
      </x:c>
      <x:c r="L47" s="61" t="s">
        <x:v>723</x:v>
      </x:c>
      <x:c r="M47" s="13">
        <x:v>54.028578804507198</x:v>
      </x:c>
      <x:c r="N47" s="61">
        <x:v>6.5093126668310504</x:v>
      </x:c>
      <x:c r="O47" s="13">
        <x:v>58.062231212291799</x:v>
      </x:c>
      <x:c r="P47" s="61">
        <x:v>7.1761008936070203</x:v>
      </x:c>
      <x:c r="Q47" s="13" t="s">
        <x:v>723</x:v>
      </x:c>
      <x:c r="R47" s="61" t="s">
        <x:v>723</x:v>
      </x:c>
      <x:c r="S47" s="13" t="s">
        <x:v>723</x:v>
      </x:c>
      <x:c r="T47" s="61" t="s">
        <x:v>723</x:v>
      </x:c>
      <x:c r="U47" s="13" t="s">
        <x:v>723</x:v>
      </x:c>
      <x:c r="V47" s="61" t="s">
        <x:v>723</x:v>
      </x:c>
      <x:c r="W47" s="13">
        <x:v>69.133049432244604</x:v>
      </x:c>
      <x:c r="X47" s="61">
        <x:v>5.2946299177146097</x:v>
      </x:c>
      <x:c r="Y47" s="13">
        <x:v>80.829199550241995</x:v>
      </x:c>
      <x:c r="Z47" s="61">
        <x:v>5.78967527959212</x:v>
      </x:c>
      <x:c r="AA47" s="13" t="s">
        <x:v>723</x:v>
      </x:c>
      <x:c r="AB47" s="61" t="s">
        <x:v>723</x:v>
      </x:c>
      <x:c r="AC47" s="13" t="s">
        <x:v>723</x:v>
      </x:c>
      <x:c r="AD47" s="61" t="s">
        <x:v>723</x:v>
      </x:c>
      <x:c r="AE47" s="13" t="s">
        <x:v>723</x:v>
      </x:c>
      <x:c r="AF47" s="61" t="s">
        <x:v>723</x:v>
      </x:c>
      <x:c r="AG47" s="13">
        <x:v>58.646599075721397</x:v>
      </x:c>
      <x:c r="AH47" s="61">
        <x:v>5.1513920616835298</x:v>
      </x:c>
      <x:c r="AI47" s="13">
        <x:v>54.147272325053599</x:v>
      </x:c>
      <x:c r="AJ47" s="61">
        <x:v>6.27442480501717</x:v>
      </x:c>
      <x:c r="AK47" s="13" t="s">
        <x:v>723</x:v>
      </x:c>
      <x:c r="AL47" s="61" t="s">
        <x:v>723</x:v>
      </x:c>
      <x:c r="AM47" s="13" t="s">
        <x:v>723</x:v>
      </x:c>
      <x:c r="AN47" s="61" t="s">
        <x:v>723</x:v>
      </x:c>
      <x:c r="AO47" s="13" t="s">
        <x:v>723</x:v>
      </x:c>
      <x:c r="AP47" s="61" t="s">
        <x:v>723</x:v>
      </x:c>
      <x:c r="AQ47" s="13">
        <x:v>66.108212172787304</x:v>
      </x:c>
      <x:c r="AR47" s="61">
        <x:v>7.2741178703329599</x:v>
      </x:c>
      <x:c r="AS47" s="13">
        <x:v>73.546073440338006</x:v>
      </x:c>
      <x:c r="AT47" s="61">
        <x:v>7.4018425000077901</x:v>
      </x:c>
      <x:c r="AU47" s="13" t="s">
        <x:v>723</x:v>
      </x:c>
      <x:c r="AV47" s="61" t="s">
        <x:v>723</x:v>
      </x:c>
      <x:c r="AW47" s="13" t="s">
        <x:v>723</x:v>
      </x:c>
      <x:c r="AX47" s="61" t="s">
        <x:v>723</x:v>
      </x:c>
      <x:c r="AY47" s="13" t="s">
        <x:v>723</x:v>
      </x:c>
      <x:c r="AZ47" s="61" t="s">
        <x:v>723</x:v>
      </x:c>
      <x:c r="BA47" s="13">
        <x:v>81.7384011618404</x:v>
      </x:c>
      <x:c r="BB47" s="61">
        <x:v>4.3521480002755801</x:v>
      </x:c>
      <x:c r="BC47" s="13">
        <x:v>83.896175870094197</x:v>
      </x:c>
      <x:c r="BD47" s="61">
        <x:v>4.8811888855607197</x:v>
      </x:c>
      <x:c r="BE47" s="13" t="s">
        <x:v>723</x:v>
      </x:c>
      <x:c r="BF47" s="61" t="s">
        <x:v>723</x:v>
      </x:c>
      <x:c r="BG47" s="13" t="s">
        <x:v>723</x:v>
      </x:c>
      <x:c r="BH47" s="61" t="s">
        <x:v>723</x:v>
      </x:c>
      <x:c r="BI47" s="13" t="s">
        <x:v>723</x:v>
      </x:c>
      <x:c r="BJ47" s="96" t="s">
        <x:v>723</x:v>
      </x:c>
      <x:c r="BK47" s="74"/>
      <x:c r="BL47" s="15"/>
      <x:c r="BM47" s="15"/>
      <x:c r="BN47" s="15"/>
      <x:c r="BO47" s="15"/>
      <x:c r="BP47" s="15"/>
      <x:c r="BQ47" s="15"/>
      <x:c r="BR47" s="15"/>
      <x:c r="BS47" s="15"/>
      <x:c r="BT47" s="15"/>
      <x:c r="BU47" s="15"/>
      <x:c r="BV47" s="15"/>
      <x:c r="BW47" s="15"/>
      <x:c r="BX47" s="15"/>
      <x:c r="BY47" s="15"/>
      <x:c r="BZ47" s="15"/>
      <x:c r="CA47" s="15"/>
      <x:c r="CB47" s="15"/>
      <x:c r="CC47" s="15"/>
      <x:c r="CD47" s="15"/>
      <x:c r="CE47" s="15"/>
      <x:c r="CF47" s="15"/>
      <x:c r="CG47" s="15"/>
      <x:c r="CH47" s="75"/>
    </x:row>
    <x:row r="48" spans="1:86" x14ac:dyDescent="0.2">
      <x:c r="A48" s="76" t="s">
        <x:v>52</x:v>
      </x:c>
      <x:c r="B48" s="71">
        <x:v>2</x:v>
      </x:c>
      <x:c r="C48" s="13">
        <x:v>91.407003555339301</x:v>
      </x:c>
      <x:c r="D48" s="61">
        <x:v>2.1720211470697999</x:v>
      </x:c>
      <x:c r="E48" s="13">
        <x:v>85.199410210213799</x:v>
      </x:c>
      <x:c r="F48" s="61">
        <x:v>4.7080367241370196</x:v>
      </x:c>
      <x:c r="G48" s="13">
        <x:v>95.034115024386793</x:v>
      </x:c>
      <x:c r="H48" s="61">
        <x:v>2.17737830918065</x:v>
      </x:c>
      <x:c r="I48" s="13" t="s">
        <x:v>723</x:v>
      </x:c>
      <x:c r="J48" s="61" t="s">
        <x:v>723</x:v>
      </x:c>
      <x:c r="K48" s="13" t="s">
        <x:v>723</x:v>
      </x:c>
      <x:c r="L48" s="61" t="s">
        <x:v>723</x:v>
      </x:c>
      <x:c r="M48" s="13">
        <x:v>75.035479025731902</x:v>
      </x:c>
      <x:c r="N48" s="61">
        <x:v>3.9009418351042</x:v>
      </x:c>
      <x:c r="O48" s="13">
        <x:v>73.159316066776995</x:v>
      </x:c>
      <x:c r="P48" s="61">
        <x:v>6.2750676135757599</x:v>
      </x:c>
      <x:c r="Q48" s="13">
        <x:v>75.196970371154606</x:v>
      </x:c>
      <x:c r="R48" s="61">
        <x:v>4.4092360183858803</x:v>
      </x:c>
      <x:c r="S48" s="13" t="s">
        <x:v>723</x:v>
      </x:c>
      <x:c r="T48" s="61" t="s">
        <x:v>723</x:v>
      </x:c>
      <x:c r="U48" s="13" t="s">
        <x:v>723</x:v>
      </x:c>
      <x:c r="V48" s="61" t="s">
        <x:v>723</x:v>
      </x:c>
      <x:c r="W48" s="13">
        <x:v>62.044522046330101</x:v>
      </x:c>
      <x:c r="X48" s="61">
        <x:v>3.7899599735971501</x:v>
      </x:c>
      <x:c r="Y48" s="13">
        <x:v>53.429712689323402</x:v>
      </x:c>
      <x:c r="Z48" s="61">
        <x:v>6.3248471455512298</x:v>
      </x:c>
      <x:c r="AA48" s="13">
        <x:v>65.100830453091206</x:v>
      </x:c>
      <x:c r="AB48" s="61">
        <x:v>5.8145251070509403</x:v>
      </x:c>
      <x:c r="AC48" s="13" t="s">
        <x:v>723</x:v>
      </x:c>
      <x:c r="AD48" s="61" t="s">
        <x:v>723</x:v>
      </x:c>
      <x:c r="AE48" s="13" t="s">
        <x:v>723</x:v>
      </x:c>
      <x:c r="AF48" s="61" t="s">
        <x:v>723</x:v>
      </x:c>
      <x:c r="AG48" s="13">
        <x:v>71.600256839358195</x:v>
      </x:c>
      <x:c r="AH48" s="61">
        <x:v>3.67314633453738</x:v>
      </x:c>
      <x:c r="AI48" s="13">
        <x:v>66.344434428667995</x:v>
      </x:c>
      <x:c r="AJ48" s="61">
        <x:v>5.6679500784971397</x:v>
      </x:c>
      <x:c r="AK48" s="13">
        <x:v>73.5439272768254</x:v>
      </x:c>
      <x:c r="AL48" s="61">
        <x:v>5.5252758341376804</x:v>
      </x:c>
      <x:c r="AM48" s="13" t="s">
        <x:v>723</x:v>
      </x:c>
      <x:c r="AN48" s="61" t="s">
        <x:v>723</x:v>
      </x:c>
      <x:c r="AO48" s="13" t="s">
        <x:v>723</x:v>
      </x:c>
      <x:c r="AP48" s="61" t="s">
        <x:v>723</x:v>
      </x:c>
      <x:c r="AQ48" s="13">
        <x:v>69.048969410070001</x:v>
      </x:c>
      <x:c r="AR48" s="61">
        <x:v>4.0729173663605396</x:v>
      </x:c>
      <x:c r="AS48" s="13">
        <x:v>61.431487456149704</x:v>
      </x:c>
      <x:c r="AT48" s="61">
        <x:v>6.0928272937404904</x:v>
      </x:c>
      <x:c r="AU48" s="13">
        <x:v>73.519145473175399</x:v>
      </x:c>
      <x:c r="AV48" s="61">
        <x:v>5.8713544401008404</x:v>
      </x:c>
      <x:c r="AW48" s="13" t="s">
        <x:v>723</x:v>
      </x:c>
      <x:c r="AX48" s="61" t="s">
        <x:v>723</x:v>
      </x:c>
      <x:c r="AY48" s="13" t="s">
        <x:v>723</x:v>
      </x:c>
      <x:c r="AZ48" s="61" t="s">
        <x:v>723</x:v>
      </x:c>
      <x:c r="BA48" s="13">
        <x:v>82.960678539969706</x:v>
      </x:c>
      <x:c r="BB48" s="61">
        <x:v>3.2251123472168</x:v>
      </x:c>
      <x:c r="BC48" s="13">
        <x:v>78.22230859714</x:v>
      </x:c>
      <x:c r="BD48" s="61">
        <x:v>4.8641746582951599</x:v>
      </x:c>
      <x:c r="BE48" s="13">
        <x:v>87.559872847617299</x:v>
      </x:c>
      <x:c r="BF48" s="61">
        <x:v>4.0967170178576904</x:v>
      </x:c>
      <x:c r="BG48" s="13" t="s">
        <x:v>723</x:v>
      </x:c>
      <x:c r="BH48" s="61" t="s">
        <x:v>723</x:v>
      </x:c>
      <x:c r="BI48" s="13" t="s">
        <x:v>723</x:v>
      </x:c>
      <x:c r="BJ48" s="96" t="s">
        <x:v>723</x:v>
      </x:c>
      <x:c r="BK48" s="74"/>
      <x:c r="BL48" s="15"/>
      <x:c r="BM48" s="15"/>
      <x:c r="BN48" s="15"/>
      <x:c r="BO48" s="15"/>
      <x:c r="BP48" s="15"/>
      <x:c r="BQ48" s="15"/>
      <x:c r="BR48" s="15"/>
      <x:c r="BS48" s="15"/>
      <x:c r="BT48" s="15"/>
      <x:c r="BU48" s="15"/>
      <x:c r="BV48" s="15"/>
      <x:c r="BW48" s="15"/>
      <x:c r="BX48" s="15"/>
      <x:c r="BY48" s="15"/>
      <x:c r="BZ48" s="15"/>
      <x:c r="CA48" s="15"/>
      <x:c r="CB48" s="15"/>
      <x:c r="CC48" s="15"/>
      <x:c r="CD48" s="15"/>
      <x:c r="CE48" s="15"/>
      <x:c r="CF48" s="15"/>
      <x:c r="CG48" s="15"/>
      <x:c r="CH48" s="75"/>
    </x:row>
    <x:row r="49" spans="1:86" x14ac:dyDescent="0.2">
      <x:c r="A49" s="76" t="s">
        <x:v>53</x:v>
      </x:c>
      <x:c r="B49" s="71">
        <x:v>2</x:v>
      </x:c>
      <x:c r="C49" s="13">
        <x:v>98.585561213804397</x:v>
      </x:c>
      <x:c r="D49" s="61">
        <x:v>1.0256561369358701</x:v>
      </x:c>
      <x:c r="E49" s="13" t="s">
        <x:v>723</x:v>
      </x:c>
      <x:c r="F49" s="61" t="s">
        <x:v>723</x:v>
      </x:c>
      <x:c r="G49" s="13" t="s">
        <x:v>723</x:v>
      </x:c>
      <x:c r="H49" s="61" t="s">
        <x:v>723</x:v>
      </x:c>
      <x:c r="I49" s="13" t="s">
        <x:v>723</x:v>
      </x:c>
      <x:c r="J49" s="61" t="s">
        <x:v>723</x:v>
      </x:c>
      <x:c r="K49" s="13" t="s">
        <x:v>723</x:v>
      </x:c>
      <x:c r="L49" s="61" t="s">
        <x:v>723</x:v>
      </x:c>
      <x:c r="M49" s="13">
        <x:v>89.070269847016903</x:v>
      </x:c>
      <x:c r="N49" s="61">
        <x:v>4.67941450082707</x:v>
      </x:c>
      <x:c r="O49" s="13" t="s">
        <x:v>723</x:v>
      </x:c>
      <x:c r="P49" s="61" t="s">
        <x:v>723</x:v>
      </x:c>
      <x:c r="Q49" s="13" t="s">
        <x:v>723</x:v>
      </x:c>
      <x:c r="R49" s="61" t="s">
        <x:v>723</x:v>
      </x:c>
      <x:c r="S49" s="13" t="s">
        <x:v>723</x:v>
      </x:c>
      <x:c r="T49" s="61" t="s">
        <x:v>723</x:v>
      </x:c>
      <x:c r="U49" s="13" t="s">
        <x:v>723</x:v>
      </x:c>
      <x:c r="V49" s="61" t="s">
        <x:v>723</x:v>
      </x:c>
      <x:c r="W49" s="13">
        <x:v>92.453315706845103</x:v>
      </x:c>
      <x:c r="X49" s="61">
        <x:v>4.0582361070570396</x:v>
      </x:c>
      <x:c r="Y49" s="13" t="s">
        <x:v>723</x:v>
      </x:c>
      <x:c r="Z49" s="61" t="s">
        <x:v>723</x:v>
      </x:c>
      <x:c r="AA49" s="13" t="s">
        <x:v>723</x:v>
      </x:c>
      <x:c r="AB49" s="61" t="s">
        <x:v>723</x:v>
      </x:c>
      <x:c r="AC49" s="13" t="s">
        <x:v>723</x:v>
      </x:c>
      <x:c r="AD49" s="61" t="s">
        <x:v>723</x:v>
      </x:c>
      <x:c r="AE49" s="13" t="s">
        <x:v>723</x:v>
      </x:c>
      <x:c r="AF49" s="61" t="s">
        <x:v>723</x:v>
      </x:c>
      <x:c r="AG49" s="13">
        <x:v>93.491462321294904</x:v>
      </x:c>
      <x:c r="AH49" s="61">
        <x:v>3.65805626069332</x:v>
      </x:c>
      <x:c r="AI49" s="13" t="s">
        <x:v>723</x:v>
      </x:c>
      <x:c r="AJ49" s="61" t="s">
        <x:v>723</x:v>
      </x:c>
      <x:c r="AK49" s="13" t="s">
        <x:v>723</x:v>
      </x:c>
      <x:c r="AL49" s="61" t="s">
        <x:v>723</x:v>
      </x:c>
      <x:c r="AM49" s="13" t="s">
        <x:v>723</x:v>
      </x:c>
      <x:c r="AN49" s="61" t="s">
        <x:v>723</x:v>
      </x:c>
      <x:c r="AO49" s="13" t="s">
        <x:v>723</x:v>
      </x:c>
      <x:c r="AP49" s="61" t="s">
        <x:v>723</x:v>
      </x:c>
      <x:c r="AQ49" s="13">
        <x:v>89.052798983127005</x:v>
      </x:c>
      <x:c r="AR49" s="61">
        <x:v>4.8174383192045802</x:v>
      </x:c>
      <x:c r="AS49" s="13" t="s">
        <x:v>723</x:v>
      </x:c>
      <x:c r="AT49" s="61" t="s">
        <x:v>723</x:v>
      </x:c>
      <x:c r="AU49" s="13" t="s">
        <x:v>723</x:v>
      </x:c>
      <x:c r="AV49" s="61" t="s">
        <x:v>723</x:v>
      </x:c>
      <x:c r="AW49" s="13" t="s">
        <x:v>723</x:v>
      </x:c>
      <x:c r="AX49" s="61" t="s">
        <x:v>723</x:v>
      </x:c>
      <x:c r="AY49" s="13" t="s">
        <x:v>723</x:v>
      </x:c>
      <x:c r="AZ49" s="61" t="s">
        <x:v>723</x:v>
      </x:c>
      <x:c r="BA49" s="13">
        <x:v>94.675490439171995</x:v>
      </x:c>
      <x:c r="BB49" s="61">
        <x:v>3.7977813131001801</x:v>
      </x:c>
      <x:c r="BC49" s="13" t="s">
        <x:v>723</x:v>
      </x:c>
      <x:c r="BD49" s="61" t="s">
        <x:v>723</x:v>
      </x:c>
      <x:c r="BE49" s="13" t="s">
        <x:v>723</x:v>
      </x:c>
      <x:c r="BF49" s="61" t="s">
        <x:v>723</x:v>
      </x:c>
      <x:c r="BG49" s="13" t="s">
        <x:v>723</x:v>
      </x:c>
      <x:c r="BH49" s="61" t="s">
        <x:v>723</x:v>
      </x:c>
      <x:c r="BI49" s="13" t="s">
        <x:v>723</x:v>
      </x:c>
      <x:c r="BJ49" s="96" t="s">
        <x:v>723</x:v>
      </x:c>
      <x:c r="BK49" s="74"/>
      <x:c r="BL49" s="15"/>
      <x:c r="BM49" s="15"/>
      <x:c r="BN49" s="15"/>
      <x:c r="BO49" s="15"/>
      <x:c r="BP49" s="15"/>
      <x:c r="BQ49" s="15"/>
      <x:c r="BR49" s="15"/>
      <x:c r="BS49" s="15"/>
      <x:c r="BT49" s="15"/>
      <x:c r="BU49" s="15"/>
      <x:c r="BV49" s="15"/>
      <x:c r="BW49" s="15"/>
      <x:c r="BX49" s="15"/>
      <x:c r="BY49" s="15"/>
      <x:c r="BZ49" s="15"/>
      <x:c r="CA49" s="15"/>
      <x:c r="CB49" s="15"/>
      <x:c r="CC49" s="15"/>
      <x:c r="CD49" s="15"/>
      <x:c r="CE49" s="15"/>
      <x:c r="CF49" s="15"/>
      <x:c r="CG49" s="15"/>
      <x:c r="CH49" s="75"/>
    </x:row>
    <x:row r="50" spans="1:86" x14ac:dyDescent="0.2">
      <x:c r="A50" s="72" t="s">
        <x:v>54</x:v>
      </x:c>
      <x:c r="B50" s="71">
        <x:v>2</x:v>
      </x:c>
      <x:c r="C50" s="13">
        <x:v>91.544473130581807</x:v>
      </x:c>
      <x:c r="D50" s="61">
        <x:v>2.3328933211945899</x:v>
      </x:c>
      <x:c r="E50" s="13">
        <x:v>93.4933275269304</x:v>
      </x:c>
      <x:c r="F50" s="61">
        <x:v>3.0200449304316899</x:v>
      </x:c>
      <x:c r="G50" s="13">
        <x:v>95.263192063992193</x:v>
      </x:c>
      <x:c r="H50" s="61">
        <x:v>3.4733838705984099</x:v>
      </x:c>
      <x:c r="I50" s="13" t="s">
        <x:v>723</x:v>
      </x:c>
      <x:c r="J50" s="61" t="s">
        <x:v>723</x:v>
      </x:c>
      <x:c r="K50" s="13" t="s">
        <x:v>723</x:v>
      </x:c>
      <x:c r="L50" s="61" t="s">
        <x:v>723</x:v>
      </x:c>
      <x:c r="M50" s="13">
        <x:v>80.221018150548304</x:v>
      </x:c>
      <x:c r="N50" s="61">
        <x:v>3.8037566661890798</x:v>
      </x:c>
      <x:c r="O50" s="13">
        <x:v>85.656208387559801</x:v>
      </x:c>
      <x:c r="P50" s="61">
        <x:v>4.5143419870640802</x:v>
      </x:c>
      <x:c r="Q50" s="13">
        <x:v>76.393295712172602</x:v>
      </x:c>
      <x:c r="R50" s="61">
        <x:v>8.6219166753072702</x:v>
      </x:c>
      <x:c r="S50" s="13" t="s">
        <x:v>723</x:v>
      </x:c>
      <x:c r="T50" s="61" t="s">
        <x:v>723</x:v>
      </x:c>
      <x:c r="U50" s="13" t="s">
        <x:v>723</x:v>
      </x:c>
      <x:c r="V50" s="61" t="s">
        <x:v>723</x:v>
      </x:c>
      <x:c r="W50" s="13">
        <x:v>67.996649614838304</x:v>
      </x:c>
      <x:c r="X50" s="61">
        <x:v>4.3402065545928297</x:v>
      </x:c>
      <x:c r="Y50" s="13">
        <x:v>70.990200096227099</x:v>
      </x:c>
      <x:c r="Z50" s="61">
        <x:v>5.1150425435692402</x:v>
      </x:c>
      <x:c r="AA50" s="13">
        <x:v>64.2539406030469</x:v>
      </x:c>
      <x:c r="AB50" s="61">
        <x:v>10.2396061439999</x:v>
      </x:c>
      <x:c r="AC50" s="13" t="s">
        <x:v>723</x:v>
      </x:c>
      <x:c r="AD50" s="61" t="s">
        <x:v>723</x:v>
      </x:c>
      <x:c r="AE50" s="13" t="s">
        <x:v>723</x:v>
      </x:c>
      <x:c r="AF50" s="61" t="s">
        <x:v>723</x:v>
      </x:c>
      <x:c r="AG50" s="13">
        <x:v>71.541267654783596</x:v>
      </x:c>
      <x:c r="AH50" s="61">
        <x:v>4.43593714444052</x:v>
      </x:c>
      <x:c r="AI50" s="13">
        <x:v>69.207203984436504</x:v>
      </x:c>
      <x:c r="AJ50" s="61">
        <x:v>5.73468264353785</x:v>
      </x:c>
      <x:c r="AK50" s="13">
        <x:v>81.356136053371998</x:v>
      </x:c>
      <x:c r="AL50" s="61">
        <x:v>8.2555929971121795</x:v>
      </x:c>
      <x:c r="AM50" s="13" t="s">
        <x:v>723</x:v>
      </x:c>
      <x:c r="AN50" s="61" t="s">
        <x:v>723</x:v>
      </x:c>
      <x:c r="AO50" s="13" t="s">
        <x:v>723</x:v>
      </x:c>
      <x:c r="AP50" s="61" t="s">
        <x:v>723</x:v>
      </x:c>
      <x:c r="AQ50" s="13">
        <x:v>64.363035901821206</x:v>
      </x:c>
      <x:c r="AR50" s="61">
        <x:v>4.3210409379818602</x:v>
      </x:c>
      <x:c r="AS50" s="13">
        <x:v>60.101175037103999</x:v>
      </x:c>
      <x:c r="AT50" s="61">
        <x:v>5.8401482757990797</x:v>
      </x:c>
      <x:c r="AU50" s="13">
        <x:v>83.585320394183199</x:v>
      </x:c>
      <x:c r="AV50" s="61">
        <x:v>6.5561281554981701</x:v>
      </x:c>
      <x:c r="AW50" s="13" t="s">
        <x:v>723</x:v>
      </x:c>
      <x:c r="AX50" s="61" t="s">
        <x:v>723</x:v>
      </x:c>
      <x:c r="AY50" s="13" t="s">
        <x:v>723</x:v>
      </x:c>
      <x:c r="AZ50" s="61" t="s">
        <x:v>723</x:v>
      </x:c>
      <x:c r="BA50" s="13">
        <x:v>83.399925891459205</x:v>
      </x:c>
      <x:c r="BB50" s="61">
        <x:v>3.71567691804895</x:v>
      </x:c>
      <x:c r="BC50" s="13">
        <x:v>84.204733214162701</x:v>
      </x:c>
      <x:c r="BD50" s="61">
        <x:v>4.9426485242856497</x:v>
      </x:c>
      <x:c r="BE50" s="13">
        <x:v>87.432745304069002</x:v>
      </x:c>
      <x:c r="BF50" s="61">
        <x:v>5.9553979762319598</x:v>
      </x:c>
      <x:c r="BG50" s="13" t="s">
        <x:v>723</x:v>
      </x:c>
      <x:c r="BH50" s="61" t="s">
        <x:v>723</x:v>
      </x:c>
      <x:c r="BI50" s="13" t="s">
        <x:v>723</x:v>
      </x:c>
      <x:c r="BJ50" s="96" t="s">
        <x:v>723</x:v>
      </x:c>
      <x:c r="BK50" s="74"/>
      <x:c r="BL50" s="15"/>
      <x:c r="BM50" s="15"/>
      <x:c r="BN50" s="15"/>
      <x:c r="BO50" s="15"/>
      <x:c r="BP50" s="15"/>
      <x:c r="BQ50" s="15"/>
      <x:c r="BR50" s="15"/>
      <x:c r="BS50" s="15"/>
      <x:c r="BT50" s="15"/>
      <x:c r="BU50" s="15"/>
      <x:c r="BV50" s="15"/>
      <x:c r="BW50" s="15"/>
      <x:c r="BX50" s="15"/>
      <x:c r="BY50" s="15"/>
      <x:c r="BZ50" s="15"/>
      <x:c r="CA50" s="15"/>
      <x:c r="CB50" s="15"/>
      <x:c r="CC50" s="15"/>
      <x:c r="CD50" s="15"/>
      <x:c r="CE50" s="15"/>
      <x:c r="CF50" s="15"/>
      <x:c r="CG50" s="15"/>
      <x:c r="CH50" s="75"/>
    </x:row>
    <x:row r="51" spans="1:86" x14ac:dyDescent="0.2">
      <x:c r="A51" s="73" t="s">
        <x:v>55</x:v>
      </x:c>
      <x:c r="B51" s="71">
        <x:v>2</x:v>
      </x:c>
      <x:c r="C51" s="13">
        <x:v>95.460343974737796</x:v>
      </x:c>
      <x:c r="D51" s="61">
        <x:v>1.0055564107283199</x:v>
      </x:c>
      <x:c r="E51" s="13">
        <x:v>95.492327170940996</x:v>
      </x:c>
      <x:c r="F51" s="61">
        <x:v>1.12561617531981</x:v>
      </x:c>
      <x:c r="G51" s="13" t="s">
        <x:v>723</x:v>
      </x:c>
      <x:c r="H51" s="61" t="s">
        <x:v>723</x:v>
      </x:c>
      <x:c r="I51" s="13">
        <x:v>93.867081096938094</x:v>
      </x:c>
      <x:c r="J51" s="61">
        <x:v>3.4402481877133599</x:v>
      </x:c>
      <x:c r="K51" s="13">
        <x:v>-1.6252460740029899</x:v>
      </x:c>
      <x:c r="L51" s="61">
        <x:v>3.7081929708349199</x:v>
      </x:c>
      <x:c r="M51" s="13">
        <x:v>88.805967761313397</x:v>
      </x:c>
      <x:c r="N51" s="61">
        <x:v>1.7489298097152299</x:v>
      </x:c>
      <x:c r="O51" s="13">
        <x:v>91.050876256005793</x:v>
      </x:c>
      <x:c r="P51" s="61">
        <x:v>1.7061798559502099</x:v>
      </x:c>
      <x:c r="Q51" s="13" t="s">
        <x:v>723</x:v>
      </x:c>
      <x:c r="R51" s="61" t="s">
        <x:v>723</x:v>
      </x:c>
      <x:c r="S51" s="13">
        <x:v>78.739878798262595</x:v>
      </x:c>
      <x:c r="T51" s="61">
        <x:v>6.2221923304093796</x:v>
      </x:c>
      <x:c r="U51" s="13">
        <x:v>-12.310997457743101</x:v>
      </x:c>
      <x:c r="V51" s="61">
        <x:v>6.3223161867615696</x:v>
      </x:c>
      <x:c r="W51" s="13">
        <x:v>80.790659780890905</x:v>
      </x:c>
      <x:c r="X51" s="61">
        <x:v>1.7912945837318499</x:v>
      </x:c>
      <x:c r="Y51" s="13">
        <x:v>83.262022880285599</x:v>
      </x:c>
      <x:c r="Z51" s="61">
        <x:v>2.0083227052323198</x:v>
      </x:c>
      <x:c r="AA51" s="13" t="s">
        <x:v>723</x:v>
      </x:c>
      <x:c r="AB51" s="61" t="s">
        <x:v>723</x:v>
      </x:c>
      <x:c r="AC51" s="13">
        <x:v>69.144284563436202</x:v>
      </x:c>
      <x:c r="AD51" s="61">
        <x:v>6.6022831614592299</x:v>
      </x:c>
      <x:c r="AE51" s="13">
        <x:v>-14.117738316849399</x:v>
      </x:c>
      <x:c r="AF51" s="61">
        <x:v>7.1937556753773704</x:v>
      </x:c>
      <x:c r="AG51" s="13">
        <x:v>90.327345595351503</x:v>
      </x:c>
      <x:c r="AH51" s="61">
        <x:v>1.4218971663201501</x:v>
      </x:c>
      <x:c r="AI51" s="13">
        <x:v>92.234016847714003</x:v>
      </x:c>
      <x:c r="AJ51" s="61">
        <x:v>1.51414687384962</x:v>
      </x:c>
      <x:c r="AK51" s="13" t="s">
        <x:v>723</x:v>
      </x:c>
      <x:c r="AL51" s="61" t="s">
        <x:v>723</x:v>
      </x:c>
      <x:c r="AM51" s="13">
        <x:v>83.656312830669705</x:v>
      </x:c>
      <x:c r="AN51" s="61">
        <x:v>5.5429633802060403</x:v>
      </x:c>
      <x:c r="AO51" s="13">
        <x:v>-8.5777040170442707</x:v>
      </x:c>
      <x:c r="AP51" s="61">
        <x:v>5.96672921979573</x:v>
      </x:c>
      <x:c r="AQ51" s="13">
        <x:v>81.551771641118705</x:v>
      </x:c>
      <x:c r="AR51" s="61">
        <x:v>1.93096576729758</x:v>
      </x:c>
      <x:c r="AS51" s="13">
        <x:v>83.639998090445303</x:v>
      </x:c>
      <x:c r="AT51" s="61">
        <x:v>1.9954618852277599</x:v>
      </x:c>
      <x:c r="AU51" s="13" t="s">
        <x:v>723</x:v>
      </x:c>
      <x:c r="AV51" s="61" t="s">
        <x:v>723</x:v>
      </x:c>
      <x:c r="AW51" s="13">
        <x:v>70.385336144577806</x:v>
      </x:c>
      <x:c r="AX51" s="61">
        <x:v>7.3842169769083696</x:v>
      </x:c>
      <x:c r="AY51" s="13">
        <x:v>-13.2546619458675</x:v>
      </x:c>
      <x:c r="AZ51" s="61">
        <x:v>7.7181419458311504</x:v>
      </x:c>
      <x:c r="BA51" s="13">
        <x:v>92.255857452446506</x:v>
      </x:c>
      <x:c r="BB51" s="61">
        <x:v>1.2752491027728301</x:v>
      </x:c>
      <x:c r="BC51" s="13">
        <x:v>93.670438543552194</x:v>
      </x:c>
      <x:c r="BD51" s="61">
        <x:v>1.2976839462796199</x:v>
      </x:c>
      <x:c r="BE51" s="13" t="s">
        <x:v>723</x:v>
      </x:c>
      <x:c r="BF51" s="61" t="s">
        <x:v>723</x:v>
      </x:c>
      <x:c r="BG51" s="13">
        <x:v>87.080596711593202</x:v>
      </x:c>
      <x:c r="BH51" s="61">
        <x:v>4.7909515028332903</x:v>
      </x:c>
      <x:c r="BI51" s="13">
        <x:v>-6.5898418319589798</x:v>
      </x:c>
      <x:c r="BJ51" s="96">
        <x:v>5.0453433856158503</x:v>
      </x:c>
      <x:c r="BK51" s="74"/>
      <x:c r="BL51" s="15"/>
      <x:c r="BM51" s="15"/>
      <x:c r="BN51" s="15"/>
      <x:c r="BO51" s="15"/>
      <x:c r="BP51" s="15"/>
      <x:c r="BQ51" s="15"/>
      <x:c r="BR51" s="15"/>
      <x:c r="BS51" s="15"/>
      <x:c r="BT51" s="15"/>
      <x:c r="BU51" s="15"/>
      <x:c r="BV51" s="15"/>
      <x:c r="BW51" s="15"/>
      <x:c r="BX51" s="15"/>
      <x:c r="BY51" s="15"/>
      <x:c r="BZ51" s="15"/>
      <x:c r="CA51" s="15"/>
      <x:c r="CB51" s="15"/>
      <x:c r="CC51" s="15"/>
      <x:c r="CD51" s="15"/>
      <x:c r="CE51" s="15"/>
      <x:c r="CF51" s="15"/>
      <x:c r="CG51" s="15"/>
      <x:c r="CH51" s="75"/>
    </x:row>
    <x:row r="52" spans="1:86" x14ac:dyDescent="0.2">
      <x:c r="A52" s="76" t="s">
        <x:v>56</x:v>
      </x:c>
      <x:c r="B52" s="71">
        <x:v>2</x:v>
      </x:c>
      <x:c r="C52" s="13">
        <x:v>90.766039374997703</x:v>
      </x:c>
      <x:c r="D52" s="61">
        <x:v>2.11257409703021</x:v>
      </x:c>
      <x:c r="E52" s="13">
        <x:v>90.143652345998404</x:v>
      </x:c>
      <x:c r="F52" s="61">
        <x:v>2.6887736759563099</x:v>
      </x:c>
      <x:c r="G52" s="13" t="s">
        <x:v>723</x:v>
      </x:c>
      <x:c r="H52" s="61" t="s">
        <x:v>723</x:v>
      </x:c>
      <x:c r="I52" s="13">
        <x:v>88.346118460393797</x:v>
      </x:c>
      <x:c r="J52" s="61">
        <x:v>4.8836476114347196</x:v>
      </x:c>
      <x:c r="K52" s="13">
        <x:v>-1.7975338856046801</x:v>
      </x:c>
      <x:c r="L52" s="61">
        <x:v>5.6010854871008497</x:v>
      </x:c>
      <x:c r="M52" s="13">
        <x:v>86.280242913435302</x:v>
      </x:c>
      <x:c r="N52" s="61">
        <x:v>2.6416302524011601</x:v>
      </x:c>
      <x:c r="O52" s="13">
        <x:v>88.105315528438098</x:v>
      </x:c>
      <x:c r="P52" s="61">
        <x:v>2.4949494895198501</x:v>
      </x:c>
      <x:c r="Q52" s="13" t="s">
        <x:v>723</x:v>
      </x:c>
      <x:c r="R52" s="61" t="s">
        <x:v>723</x:v>
      </x:c>
      <x:c r="S52" s="13">
        <x:v>88.873767711694398</x:v>
      </x:c>
      <x:c r="T52" s="61">
        <x:v>4.8648666741573301</x:v>
      </x:c>
      <x:c r="U52" s="13">
        <x:v>0.76845218325627196</x:v>
      </x:c>
      <x:c r="V52" s="61">
        <x:v>5.1588019630791804</x:v>
      </x:c>
      <x:c r="W52" s="13">
        <x:v>84.677470205082003</x:v>
      </x:c>
      <x:c r="X52" s="61">
        <x:v>2.7254179266656902</x:v>
      </x:c>
      <x:c r="Y52" s="13">
        <x:v>86.9783009427168</x:v>
      </x:c>
      <x:c r="Z52" s="61">
        <x:v>2.81614319025527</x:v>
      </x:c>
      <x:c r="AA52" s="13" t="s">
        <x:v>723</x:v>
      </x:c>
      <x:c r="AB52" s="61" t="s">
        <x:v>723</x:v>
      </x:c>
      <x:c r="AC52" s="13">
        <x:v>87.693932410816103</x:v>
      </x:c>
      <x:c r="AD52" s="61">
        <x:v>5.1392419285451396</x:v>
      </x:c>
      <x:c r="AE52" s="13">
        <x:v>0.71563146809921796</x:v>
      </x:c>
      <x:c r="AF52" s="61">
        <x:v>5.9887862895993198</x:v>
      </x:c>
      <x:c r="AG52" s="13">
        <x:v>78.678698690534205</x:v>
      </x:c>
      <x:c r="AH52" s="61">
        <x:v>3.2520842600857098</x:v>
      </x:c>
      <x:c r="AI52" s="13">
        <x:v>78.466645782044793</x:v>
      </x:c>
      <x:c r="AJ52" s="61">
        <x:v>4.0786985498506896</x:v>
      </x:c>
      <x:c r="AK52" s="13" t="s">
        <x:v>723</x:v>
      </x:c>
      <x:c r="AL52" s="61" t="s">
        <x:v>723</x:v>
      </x:c>
      <x:c r="AM52" s="13">
        <x:v>85.108088773465397</x:v>
      </x:c>
      <x:c r="AN52" s="61">
        <x:v>5.4181586051324304</x:v>
      </x:c>
      <x:c r="AO52" s="13">
        <x:v>6.6414429914206199</x:v>
      </x:c>
      <x:c r="AP52" s="61">
        <x:v>6.9712594386497901</x:v>
      </x:c>
      <x:c r="AQ52" s="13">
        <x:v>84.832917842498304</x:v>
      </x:c>
      <x:c r="AR52" s="61">
        <x:v>2.73176182687767</x:v>
      </x:c>
      <x:c r="AS52" s="13">
        <x:v>88.2297567066813</x:v>
      </x:c>
      <x:c r="AT52" s="61">
        <x:v>2.6423511987211001</x:v>
      </x:c>
      <x:c r="AU52" s="13" t="s">
        <x:v>723</x:v>
      </x:c>
      <x:c r="AV52" s="61" t="s">
        <x:v>723</x:v>
      </x:c>
      <x:c r="AW52" s="13">
        <x:v>83.407531166528699</x:v>
      </x:c>
      <x:c r="AX52" s="61">
        <x:v>5.9130713033568902</x:v>
      </x:c>
      <x:c r="AY52" s="13">
        <x:v>-4.8222255401525898</x:v>
      </x:c>
      <x:c r="AZ52" s="61">
        <x:v>6.5080664807066304</x:v>
      </x:c>
      <x:c r="BA52" s="13">
        <x:v>87.618128619790397</x:v>
      </x:c>
      <x:c r="BB52" s="61">
        <x:v>2.5679799368632099</x:v>
      </x:c>
      <x:c r="BC52" s="13">
        <x:v>87.037266030921899</x:v>
      </x:c>
      <x:c r="BD52" s="61">
        <x:v>2.9856518578829401</x:v>
      </x:c>
      <x:c r="BE52" s="13" t="s">
        <x:v>723</x:v>
      </x:c>
      <x:c r="BF52" s="61" t="s">
        <x:v>723</x:v>
      </x:c>
      <x:c r="BG52" s="13">
        <x:v>95.273620493130295</x:v>
      </x:c>
      <x:c r="BH52" s="61">
        <x:v>3.3128613159372899</x:v>
      </x:c>
      <x:c r="BI52" s="13">
        <x:v>8.2363544622084</x:v>
      </x:c>
      <x:c r="BJ52" s="96">
        <x:v>4.43840415677683</x:v>
      </x:c>
      <x:c r="BK52" s="74"/>
      <x:c r="BL52" s="15"/>
      <x:c r="BM52" s="15"/>
      <x:c r="BN52" s="15"/>
      <x:c r="BO52" s="15"/>
      <x:c r="BP52" s="15"/>
      <x:c r="BQ52" s="15"/>
      <x:c r="BR52" s="15"/>
      <x:c r="BS52" s="15"/>
      <x:c r="BT52" s="15"/>
      <x:c r="BU52" s="15"/>
      <x:c r="BV52" s="15"/>
      <x:c r="BW52" s="15"/>
      <x:c r="BX52" s="15"/>
      <x:c r="BY52" s="15"/>
      <x:c r="BZ52" s="15"/>
      <x:c r="CA52" s="15"/>
      <x:c r="CB52" s="15"/>
      <x:c r="CC52" s="15"/>
      <x:c r="CD52" s="15"/>
      <x:c r="CE52" s="15"/>
      <x:c r="CF52" s="15"/>
      <x:c r="CG52" s="15"/>
      <x:c r="CH52" s="75"/>
    </x:row>
    <x:row r="53" spans="1:86" x14ac:dyDescent="0.2">
      <x:c r="A53" s="76" t="s">
        <x:v>57</x:v>
      </x:c>
      <x:c r="B53" s="71">
        <x:v>2</x:v>
      </x:c>
      <x:c r="C53" s="13">
        <x:v>79.496226583057904</x:v>
      </x:c>
      <x:c r="D53" s="61">
        <x:v>2.4004489461184901</x:v>
      </x:c>
      <x:c r="E53" s="13">
        <x:v>80.995209333130802</x:v>
      </x:c>
      <x:c r="F53" s="61">
        <x:v>3.1720628880946</x:v>
      </x:c>
      <x:c r="G53" s="13" t="s">
        <x:v>723</x:v>
      </x:c>
      <x:c r="H53" s="61" t="s">
        <x:v>723</x:v>
      </x:c>
      <x:c r="I53" s="13">
        <x:v>65.490485296185597</x:v>
      </x:c>
      <x:c r="J53" s="61">
        <x:v>8.6098681035331293</x:v>
      </x:c>
      <x:c r="K53" s="13">
        <x:v>-15.5047240369452</x:v>
      </x:c>
      <x:c r="L53" s="61">
        <x:v>9.6126934310477701</x:v>
      </x:c>
      <x:c r="M53" s="13">
        <x:v>45.589588320218297</x:v>
      </x:c>
      <x:c r="N53" s="61">
        <x:v>3.57520423084976</x:v>
      </x:c>
      <x:c r="O53" s="13">
        <x:v>43.410008243499398</x:v>
      </x:c>
      <x:c r="P53" s="61">
        <x:v>4.4410853357605102</x:v>
      </x:c>
      <x:c r="Q53" s="13" t="s">
        <x:v>723</x:v>
      </x:c>
      <x:c r="R53" s="61" t="s">
        <x:v>723</x:v>
      </x:c>
      <x:c r="S53" s="13">
        <x:v>42.783575686752599</x:v>
      </x:c>
      <x:c r="T53" s="61">
        <x:v>7.48838042479876</x:v>
      </x:c>
      <x:c r="U53" s="13">
        <x:v>-0.62643255674682097</x:v>
      </x:c>
      <x:c r="V53" s="61">
        <x:v>8.2373430643559598</x:v>
      </x:c>
      <x:c r="W53" s="13">
        <x:v>65.398963492431704</x:v>
      </x:c>
      <x:c r="X53" s="61">
        <x:v>3.1844084884010102</x:v>
      </x:c>
      <x:c r="Y53" s="13">
        <x:v>66.532368208095406</x:v>
      </x:c>
      <x:c r="Z53" s="61">
        <x:v>3.6995748411223102</x:v>
      </x:c>
      <x:c r="AA53" s="13" t="s">
        <x:v>723</x:v>
      </x:c>
      <x:c r="AB53" s="61" t="s">
        <x:v>723</x:v>
      </x:c>
      <x:c r="AC53" s="13">
        <x:v>68.709336478248304</x:v>
      </x:c>
      <x:c r="AD53" s="61">
        <x:v>6.9987223556887201</x:v>
      </x:c>
      <x:c r="AE53" s="13">
        <x:v>2.1769682701528699</x:v>
      </x:c>
      <x:c r="AF53" s="61">
        <x:v>7.5952938221684896</x:v>
      </x:c>
      <x:c r="AG53" s="13">
        <x:v>59.522234927030702</x:v>
      </x:c>
      <x:c r="AH53" s="61">
        <x:v>3.6004516489140999</x:v>
      </x:c>
      <x:c r="AI53" s="13">
        <x:v>58.690886812504402</x:v>
      </x:c>
      <x:c r="AJ53" s="61">
        <x:v>4.6587950672819201</x:v>
      </x:c>
      <x:c r="AK53" s="13" t="s">
        <x:v>723</x:v>
      </x:c>
      <x:c r="AL53" s="61" t="s">
        <x:v>723</x:v>
      </x:c>
      <x:c r="AM53" s="13">
        <x:v>59.1170355698452</x:v>
      </x:c>
      <x:c r="AN53" s="61">
        <x:v>8.15479608238706</x:v>
      </x:c>
      <x:c r="AO53" s="13">
        <x:v>0.42614875734082602</x:v>
      </x:c>
      <x:c r="AP53" s="61">
        <x:v>9.0432960403960294</x:v>
      </x:c>
      <x:c r="AQ53" s="13">
        <x:v>56.856240315965202</x:v>
      </x:c>
      <x:c r="AR53" s="61">
        <x:v>3.42632421644009</x:v>
      </x:c>
      <x:c r="AS53" s="13">
        <x:v>54.558068617255799</x:v>
      </x:c>
      <x:c r="AT53" s="61">
        <x:v>3.7537979723209798</x:v>
      </x:c>
      <x:c r="AU53" s="13" t="s">
        <x:v>723</x:v>
      </x:c>
      <x:c r="AV53" s="61" t="s">
        <x:v>723</x:v>
      </x:c>
      <x:c r="AW53" s="13">
        <x:v>67.343644213004097</x:v>
      </x:c>
      <x:c r="AX53" s="61">
        <x:v>7.6611291359775597</x:v>
      </x:c>
      <x:c r="AY53" s="13">
        <x:v>12.7855755957484</x:v>
      </x:c>
      <x:c r="AZ53" s="61">
        <x:v>7.80324242383585</x:v>
      </x:c>
      <x:c r="BA53" s="13">
        <x:v>73.517650671337194</x:v>
      </x:c>
      <x:c r="BB53" s="61">
        <x:v>2.98715577060953</x:v>
      </x:c>
      <x:c r="BC53" s="13">
        <x:v>75.171554461076795</x:v>
      </x:c>
      <x:c r="BD53" s="61">
        <x:v>3.9249926136464701</x:v>
      </x:c>
      <x:c r="BE53" s="13" t="s">
        <x:v>723</x:v>
      </x:c>
      <x:c r="BF53" s="61" t="s">
        <x:v>723</x:v>
      </x:c>
      <x:c r="BG53" s="13">
        <x:v>61.927648197996596</x:v>
      </x:c>
      <x:c r="BH53" s="61">
        <x:v>7.4046407143935102</x:v>
      </x:c>
      <x:c r="BI53" s="13">
        <x:v>-13.2439062630802</x:v>
      </x:c>
      <x:c r="BJ53" s="96">
        <x:v>8.4474514720227294</x:v>
      </x:c>
      <x:c r="BK53" s="74"/>
      <x:c r="BL53" s="15"/>
      <x:c r="BM53" s="15"/>
      <x:c r="BN53" s="15"/>
      <x:c r="BO53" s="15"/>
      <x:c r="BP53" s="15"/>
      <x:c r="BQ53" s="15"/>
      <x:c r="BR53" s="15"/>
      <x:c r="BS53" s="15"/>
      <x:c r="BT53" s="15"/>
      <x:c r="BU53" s="15"/>
      <x:c r="BV53" s="15"/>
      <x:c r="BW53" s="15"/>
      <x:c r="BX53" s="15"/>
      <x:c r="BY53" s="15"/>
      <x:c r="BZ53" s="15"/>
      <x:c r="CA53" s="15"/>
      <x:c r="CB53" s="15"/>
      <x:c r="CC53" s="15"/>
      <x:c r="CD53" s="15"/>
      <x:c r="CE53" s="15"/>
      <x:c r="CF53" s="15"/>
      <x:c r="CG53" s="15"/>
      <x:c r="CH53" s="75"/>
    </x:row>
    <x:row r="54" spans="1:86" x14ac:dyDescent="0.2">
      <x:c r="A54" s="76" t="s">
        <x:v>58</x:v>
      </x:c>
      <x:c r="B54" s="71">
        <x:v>2</x:v>
      </x:c>
      <x:c r="C54" s="13">
        <x:v>81.740293008015996</x:v>
      </x:c>
      <x:c r="D54" s="61">
        <x:v>3.4134312637623698</x:v>
      </x:c>
      <x:c r="E54" s="13">
        <x:v>84.621883717955697</x:v>
      </x:c>
      <x:c r="F54" s="61">
        <x:v>3.1170379710740601</x:v>
      </x:c>
      <x:c r="G54" s="13" t="s">
        <x:v>723</x:v>
      </x:c>
      <x:c r="H54" s="61" t="s">
        <x:v>723</x:v>
      </x:c>
      <x:c r="I54" s="13" t="s">
        <x:v>723</x:v>
      </x:c>
      <x:c r="J54" s="61" t="s">
        <x:v>723</x:v>
      </x:c>
      <x:c r="K54" s="13" t="s">
        <x:v>723</x:v>
      </x:c>
      <x:c r="L54" s="61" t="s">
        <x:v>723</x:v>
      </x:c>
      <x:c r="M54" s="13">
        <x:v>28.8781378172188</x:v>
      </x:c>
      <x:c r="N54" s="61">
        <x:v>4.0821113781076503</x:v>
      </x:c>
      <x:c r="O54" s="13">
        <x:v>28.199921720743699</x:v>
      </x:c>
      <x:c r="P54" s="61">
        <x:v>4.49257549072159</x:v>
      </x:c>
      <x:c r="Q54" s="13" t="s">
        <x:v>723</x:v>
      </x:c>
      <x:c r="R54" s="61" t="s">
        <x:v>723</x:v>
      </x:c>
      <x:c r="S54" s="13" t="s">
        <x:v>723</x:v>
      </x:c>
      <x:c r="T54" s="61" t="s">
        <x:v>723</x:v>
      </x:c>
      <x:c r="U54" s="13" t="s">
        <x:v>723</x:v>
      </x:c>
      <x:c r="V54" s="61" t="s">
        <x:v>723</x:v>
      </x:c>
      <x:c r="W54" s="13">
        <x:v>19.635211037893701</x:v>
      </x:c>
      <x:c r="X54" s="61">
        <x:v>3.60914874242967</x:v>
      </x:c>
      <x:c r="Y54" s="13">
        <x:v>20.105236015803499</x:v>
      </x:c>
      <x:c r="Z54" s="61">
        <x:v>4.1406965946031802</x:v>
      </x:c>
      <x:c r="AA54" s="13" t="s">
        <x:v>723</x:v>
      </x:c>
      <x:c r="AB54" s="61" t="s">
        <x:v>723</x:v>
      </x:c>
      <x:c r="AC54" s="13" t="s">
        <x:v>723</x:v>
      </x:c>
      <x:c r="AD54" s="61" t="s">
        <x:v>723</x:v>
      </x:c>
      <x:c r="AE54" s="13" t="s">
        <x:v>723</x:v>
      </x:c>
      <x:c r="AF54" s="61" t="s">
        <x:v>723</x:v>
      </x:c>
      <x:c r="AG54" s="13">
        <x:v>41.343860209067898</x:v>
      </x:c>
      <x:c r="AH54" s="61">
        <x:v>3.98487497644531</x:v>
      </x:c>
      <x:c r="AI54" s="13">
        <x:v>38.642819706321802</x:v>
      </x:c>
      <x:c r="AJ54" s="61">
        <x:v>4.7128902429629997</x:v>
      </x:c>
      <x:c r="AK54" s="13" t="s">
        <x:v>723</x:v>
      </x:c>
      <x:c r="AL54" s="61" t="s">
        <x:v>723</x:v>
      </x:c>
      <x:c r="AM54" s="13" t="s">
        <x:v>723</x:v>
      </x:c>
      <x:c r="AN54" s="61" t="s">
        <x:v>723</x:v>
      </x:c>
      <x:c r="AO54" s="13" t="s">
        <x:v>723</x:v>
      </x:c>
      <x:c r="AP54" s="61" t="s">
        <x:v>723</x:v>
      </x:c>
      <x:c r="AQ54" s="13">
        <x:v>29.748525521276701</x:v>
      </x:c>
      <x:c r="AR54" s="61">
        <x:v>4.1617035158662601</x:v>
      </x:c>
      <x:c r="AS54" s="13">
        <x:v>27.997482205928499</x:v>
      </x:c>
      <x:c r="AT54" s="61">
        <x:v>4.5224430356277896</x:v>
      </x:c>
      <x:c r="AU54" s="13" t="s">
        <x:v>723</x:v>
      </x:c>
      <x:c r="AV54" s="61" t="s">
        <x:v>723</x:v>
      </x:c>
      <x:c r="AW54" s="13" t="s">
        <x:v>723</x:v>
      </x:c>
      <x:c r="AX54" s="61" t="s">
        <x:v>723</x:v>
      </x:c>
      <x:c r="AY54" s="13" t="s">
        <x:v>723</x:v>
      </x:c>
      <x:c r="AZ54" s="61" t="s">
        <x:v>723</x:v>
      </x:c>
      <x:c r="BA54" s="13">
        <x:v>61.589106527972199</x:v>
      </x:c>
      <x:c r="BB54" s="61">
        <x:v>4.0749362306496604</x:v>
      </x:c>
      <x:c r="BC54" s="13">
        <x:v>61.5693387228159</x:v>
      </x:c>
      <x:c r="BD54" s="61">
        <x:v>4.9611653421350397</x:v>
      </x:c>
      <x:c r="BE54" s="13" t="s">
        <x:v>723</x:v>
      </x:c>
      <x:c r="BF54" s="61" t="s">
        <x:v>723</x:v>
      </x:c>
      <x:c r="BG54" s="13" t="s">
        <x:v>723</x:v>
      </x:c>
      <x:c r="BH54" s="61" t="s">
        <x:v>723</x:v>
      </x:c>
      <x:c r="BI54" s="13" t="s">
        <x:v>723</x:v>
      </x:c>
      <x:c r="BJ54" s="96" t="s">
        <x:v>723</x:v>
      </x:c>
      <x:c r="BK54" s="74"/>
      <x:c r="BL54" s="15"/>
      <x:c r="BM54" s="15"/>
      <x:c r="BN54" s="15"/>
      <x:c r="BO54" s="15"/>
      <x:c r="BP54" s="15"/>
      <x:c r="BQ54" s="15"/>
      <x:c r="BR54" s="15"/>
      <x:c r="BS54" s="15"/>
      <x:c r="BT54" s="15"/>
      <x:c r="BU54" s="15"/>
      <x:c r="BV54" s="15"/>
      <x:c r="BW54" s="15"/>
      <x:c r="BX54" s="15"/>
      <x:c r="BY54" s="15"/>
      <x:c r="BZ54" s="15"/>
      <x:c r="CA54" s="15"/>
      <x:c r="CB54" s="15"/>
      <x:c r="CC54" s="15"/>
      <x:c r="CD54" s="15"/>
      <x:c r="CE54" s="15"/>
      <x:c r="CF54" s="15"/>
      <x:c r="CG54" s="15"/>
      <x:c r="CH54" s="75"/>
    </x:row>
    <x:row r="55" spans="1:86" x14ac:dyDescent="0.2">
      <x:c r="A55" s="76" t="s">
        <x:v>59</x:v>
      </x:c>
      <x:c r="B55" s="71">
        <x:v>2</x:v>
      </x:c>
      <x:c r="C55" s="13">
        <x:v>94.396615254658201</x:v>
      </x:c>
      <x:c r="D55" s="61">
        <x:v>1.0668504220027599</x:v>
      </x:c>
      <x:c r="E55" s="13">
        <x:v>96.749081368083296</x:v>
      </x:c>
      <x:c r="F55" s="61">
        <x:v>1.0574548283184599</x:v>
      </x:c>
      <x:c r="G55" s="13">
        <x:v>100</x:v>
      </x:c>
      <x:c r="H55" s="61">
        <x:v>0</x:v>
      </x:c>
      <x:c r="I55" s="13">
        <x:v>89.293135892951696</x:v>
      </x:c>
      <x:c r="J55" s="61">
        <x:v>2.2731239198268902</x:v>
      </x:c>
      <x:c r="K55" s="13">
        <x:v>-7.4559454751316103</x:v>
      </x:c>
      <x:c r="L55" s="61">
        <x:v>2.4128494983251998</x:v>
      </x:c>
      <x:c r="M55" s="13">
        <x:v>87.774506258875704</x:v>
      </x:c>
      <x:c r="N55" s="61">
        <x:v>1.5581660502996</x:v>
      </x:c>
      <x:c r="O55" s="13">
        <x:v>89.495660918635494</x:v>
      </x:c>
      <x:c r="P55" s="61">
        <x:v>2.52357436013834</x:v>
      </x:c>
      <x:c r="Q55" s="13">
        <x:v>98.532363308044594</x:v>
      </x:c>
      <x:c r="R55" s="61">
        <x:v>1.11353368231526</x:v>
      </x:c>
      <x:c r="S55" s="13">
        <x:v>83.107166799862995</x:v>
      </x:c>
      <x:c r="T55" s="61">
        <x:v>2.7759622065826202</x:v>
      </x:c>
      <x:c r="U55" s="13">
        <x:v>-6.3884941187725302</x:v>
      </x:c>
      <x:c r="V55" s="61">
        <x:v>3.7001054544611498</x:v>
      </x:c>
      <x:c r="W55" s="13">
        <x:v>89.496441563426103</x:v>
      </x:c>
      <x:c r="X55" s="61">
        <x:v>1.4214573329625699</x:v>
      </x:c>
      <x:c r="Y55" s="13">
        <x:v>92.799227473213307</x:v>
      </x:c>
      <x:c r="Z55" s="61">
        <x:v>1.8407112271949899</x:v>
      </x:c>
      <x:c r="AA55" s="13">
        <x:v>93.914608652401199</x:v>
      </x:c>
      <x:c r="AB55" s="61">
        <x:v>5.3546097552963197</x:v>
      </x:c>
      <x:c r="AC55" s="13">
        <x:v>84.1550215555515</x:v>
      </x:c>
      <x:c r="AD55" s="61">
        <x:v>2.7646491712492698</x:v>
      </x:c>
      <x:c r="AE55" s="13">
        <x:v>-8.6442059176617398</x:v>
      </x:c>
      <x:c r="AF55" s="61">
        <x:v>3.52058462625024</x:v>
      </x:c>
      <x:c r="AG55" s="13">
        <x:v>87.267226523891097</x:v>
      </x:c>
      <x:c r="AH55" s="61">
        <x:v>1.5202916775392601</x:v>
      </x:c>
      <x:c r="AI55" s="13">
        <x:v>89.589403799170597</x:v>
      </x:c>
      <x:c r="AJ55" s="61">
        <x:v>2.8311278084310501</x:v>
      </x:c>
      <x:c r="AK55" s="13">
        <x:v>92.731404890858997</x:v>
      </x:c>
      <x:c r="AL55" s="61">
        <x:v>5.2849407087394402</x:v>
      </x:c>
      <x:c r="AM55" s="13">
        <x:v>81.396461575778403</x:v>
      </x:c>
      <x:c r="AN55" s="61">
        <x:v>3.4610433328788801</x:v>
      </x:c>
      <x:c r="AO55" s="13">
        <x:v>-8.19294222339221</x:v>
      </x:c>
      <x:c r="AP55" s="61">
        <x:v>4.9276672673644404</x:v>
      </x:c>
      <x:c r="AQ55" s="13">
        <x:v>88.693500774665594</x:v>
      </x:c>
      <x:c r="AR55" s="61">
        <x:v>1.6397178799249199</x:v>
      </x:c>
      <x:c r="AS55" s="13">
        <x:v>91.844350731960702</x:v>
      </x:c>
      <x:c r="AT55" s="61">
        <x:v>2.64776755878585</x:v>
      </x:c>
      <x:c r="AU55" s="13">
        <x:v>92.470808923756906</x:v>
      </x:c>
      <x:c r="AV55" s="61">
        <x:v>5.1505244095140803</x:v>
      </x:c>
      <x:c r="AW55" s="13">
        <x:v>81.725101792642704</x:v>
      </x:c>
      <x:c r="AX55" s="61">
        <x:v>3.1844971399029198</x:v>
      </x:c>
      <x:c r="AY55" s="13">
        <x:v>-10.119248939318</x:v>
      </x:c>
      <x:c r="AZ55" s="61">
        <x:v>4.5048268501855304</x:v>
      </x:c>
      <x:c r="BA55" s="13">
        <x:v>92.715199392294494</x:v>
      </x:c>
      <x:c r="BB55" s="61">
        <x:v>1.3881412467001699</x:v>
      </x:c>
      <x:c r="BC55" s="13">
        <x:v>94.373565500271596</x:v>
      </x:c>
      <x:c r="BD55" s="61">
        <x:v>2.2671149712635201</x:v>
      </x:c>
      <x:c r="BE55" s="13">
        <x:v>98.459930784592899</x:v>
      </x:c>
      <x:c r="BF55" s="61">
        <x:v>1.55795433095014</x:v>
      </x:c>
      <x:c r="BG55" s="13">
        <x:v>88.731422238156</x:v>
      </x:c>
      <x:c r="BH55" s="61">
        <x:v>2.4325594042563301</x:v>
      </x:c>
      <x:c r="BI55" s="13">
        <x:v>-5.6421432621155798</x:v>
      </x:c>
      <x:c r="BJ55" s="96">
        <x:v>3.29545489854093</x:v>
      </x:c>
      <x:c r="BK55" s="74"/>
      <x:c r="BL55" s="15"/>
      <x:c r="BM55" s="15"/>
      <x:c r="BN55" s="15"/>
      <x:c r="BO55" s="15"/>
      <x:c r="BP55" s="15"/>
      <x:c r="BQ55" s="15"/>
      <x:c r="BR55" s="15"/>
      <x:c r="BS55" s="15"/>
      <x:c r="BT55" s="15"/>
      <x:c r="BU55" s="15"/>
      <x:c r="BV55" s="15"/>
      <x:c r="BW55" s="15"/>
      <x:c r="BX55" s="15"/>
      <x:c r="BY55" s="15"/>
      <x:c r="BZ55" s="15"/>
      <x:c r="CA55" s="15"/>
      <x:c r="CB55" s="15"/>
      <x:c r="CC55" s="15"/>
      <x:c r="CD55" s="15"/>
      <x:c r="CE55" s="15"/>
      <x:c r="CF55" s="15"/>
      <x:c r="CG55" s="15"/>
      <x:c r="CH55" s="75"/>
    </x:row>
    <x:row r="56" spans="1:86" x14ac:dyDescent="0.2">
      <x:c r="A56" s="76" t="s">
        <x:v>60</x:v>
      </x:c>
      <x:c r="B56" s="71">
        <x:v>2</x:v>
      </x:c>
      <x:c r="C56" s="13">
        <x:v>59.539161206821802</x:v>
      </x:c>
      <x:c r="D56" s="61">
        <x:v>2.6722375421267399</x:v>
      </x:c>
      <x:c r="E56" s="13">
        <x:v>58.994384520539001</x:v>
      </x:c>
      <x:c r="F56" s="61">
        <x:v>2.94197061764504</x:v>
      </x:c>
      <x:c r="G56" s="13" t="s">
        <x:v>723</x:v>
      </x:c>
      <x:c r="H56" s="61" t="s">
        <x:v>723</x:v>
      </x:c>
      <x:c r="I56" s="13" t="s">
        <x:v>723</x:v>
      </x:c>
      <x:c r="J56" s="61" t="s">
        <x:v>723</x:v>
      </x:c>
      <x:c r="K56" s="13" t="s">
        <x:v>723</x:v>
      </x:c>
      <x:c r="L56" s="61" t="s">
        <x:v>723</x:v>
      </x:c>
      <x:c r="M56" s="13">
        <x:v>43.884821234792703</x:v>
      </x:c>
      <x:c r="N56" s="61">
        <x:v>2.9125602004263098</x:v>
      </x:c>
      <x:c r="O56" s="13">
        <x:v>44.196688991558901</x:v>
      </x:c>
      <x:c r="P56" s="61">
        <x:v>2.93206603195557</x:v>
      </x:c>
      <x:c r="Q56" s="13" t="s">
        <x:v>723</x:v>
      </x:c>
      <x:c r="R56" s="61" t="s">
        <x:v>723</x:v>
      </x:c>
      <x:c r="S56" s="13" t="s">
        <x:v>723</x:v>
      </x:c>
      <x:c r="T56" s="61" t="s">
        <x:v>723</x:v>
      </x:c>
      <x:c r="U56" s="13" t="s">
        <x:v>723</x:v>
      </x:c>
      <x:c r="V56" s="61" t="s">
        <x:v>723</x:v>
      </x:c>
      <x:c r="W56" s="13">
        <x:v>55.171184674779298</x:v>
      </x:c>
      <x:c r="X56" s="61">
        <x:v>2.6119840997845101</x:v>
      </x:c>
      <x:c r="Y56" s="13">
        <x:v>55.455565583956698</x:v>
      </x:c>
      <x:c r="Z56" s="61">
        <x:v>2.6669543004689298</x:v>
      </x:c>
      <x:c r="AA56" s="13" t="s">
        <x:v>723</x:v>
      </x:c>
      <x:c r="AB56" s="61" t="s">
        <x:v>723</x:v>
      </x:c>
      <x:c r="AC56" s="13" t="s">
        <x:v>723</x:v>
      </x:c>
      <x:c r="AD56" s="61" t="s">
        <x:v>723</x:v>
      </x:c>
      <x:c r="AE56" s="13" t="s">
        <x:v>723</x:v>
      </x:c>
      <x:c r="AF56" s="61" t="s">
        <x:v>723</x:v>
      </x:c>
      <x:c r="AG56" s="13">
        <x:v>42.944433684104297</x:v>
      </x:c>
      <x:c r="AH56" s="61">
        <x:v>2.69232635544541</x:v>
      </x:c>
      <x:c r="AI56" s="13">
        <x:v>41.933774885158698</x:v>
      </x:c>
      <x:c r="AJ56" s="61">
        <x:v>2.9056536378840798</x:v>
      </x:c>
      <x:c r="AK56" s="13" t="s">
        <x:v>723</x:v>
      </x:c>
      <x:c r="AL56" s="61" t="s">
        <x:v>723</x:v>
      </x:c>
      <x:c r="AM56" s="13" t="s">
        <x:v>723</x:v>
      </x:c>
      <x:c r="AN56" s="61" t="s">
        <x:v>723</x:v>
      </x:c>
      <x:c r="AO56" s="13" t="s">
        <x:v>723</x:v>
      </x:c>
      <x:c r="AP56" s="61" t="s">
        <x:v>723</x:v>
      </x:c>
      <x:c r="AQ56" s="13">
        <x:v>54.6186797182785</x:v>
      </x:c>
      <x:c r="AR56" s="61">
        <x:v>2.72718129293655</x:v>
      </x:c>
      <x:c r="AS56" s="13">
        <x:v>54.633594245570599</x:v>
      </x:c>
      <x:c r="AT56" s="61">
        <x:v>2.81230707225264</x:v>
      </x:c>
      <x:c r="AU56" s="13" t="s">
        <x:v>723</x:v>
      </x:c>
      <x:c r="AV56" s="61" t="s">
        <x:v>723</x:v>
      </x:c>
      <x:c r="AW56" s="13" t="s">
        <x:v>723</x:v>
      </x:c>
      <x:c r="AX56" s="61" t="s">
        <x:v>723</x:v>
      </x:c>
      <x:c r="AY56" s="13" t="s">
        <x:v>723</x:v>
      </x:c>
      <x:c r="AZ56" s="61" t="s">
        <x:v>723</x:v>
      </x:c>
      <x:c r="BA56" s="13">
        <x:v>60.151346456823703</x:v>
      </x:c>
      <x:c r="BB56" s="61">
        <x:v>2.3818985542214999</x:v>
      </x:c>
      <x:c r="BC56" s="13">
        <x:v>59.560118453443401</x:v>
      </x:c>
      <x:c r="BD56" s="61">
        <x:v>2.5229474647668502</x:v>
      </x:c>
      <x:c r="BE56" s="13" t="s">
        <x:v>723</x:v>
      </x:c>
      <x:c r="BF56" s="61" t="s">
        <x:v>723</x:v>
      </x:c>
      <x:c r="BG56" s="13" t="s">
        <x:v>723</x:v>
      </x:c>
      <x:c r="BH56" s="61" t="s">
        <x:v>723</x:v>
      </x:c>
      <x:c r="BI56" s="13" t="s">
        <x:v>723</x:v>
      </x:c>
      <x:c r="BJ56" s="96" t="s">
        <x:v>723</x:v>
      </x:c>
      <x:c r="BK56" s="74"/>
      <x:c r="BL56" s="15"/>
      <x:c r="BM56" s="15"/>
      <x:c r="BN56" s="15"/>
      <x:c r="BO56" s="15"/>
      <x:c r="BP56" s="15"/>
      <x:c r="BQ56" s="15"/>
      <x:c r="BR56" s="15"/>
      <x:c r="BS56" s="15"/>
      <x:c r="BT56" s="15"/>
      <x:c r="BU56" s="15"/>
      <x:c r="BV56" s="15"/>
      <x:c r="BW56" s="15"/>
      <x:c r="BX56" s="15"/>
      <x:c r="BY56" s="15"/>
      <x:c r="BZ56" s="15"/>
      <x:c r="CA56" s="15"/>
      <x:c r="CB56" s="15"/>
      <x:c r="CC56" s="15"/>
      <x:c r="CD56" s="15"/>
      <x:c r="CE56" s="15"/>
      <x:c r="CF56" s="15"/>
      <x:c r="CG56" s="15"/>
      <x:c r="CH56" s="75"/>
    </x:row>
    <x:row r="57" spans="1:86" x14ac:dyDescent="0.2">
      <x:c r="A57" s="76" t="s">
        <x:v>61</x:v>
      </x:c>
      <x:c r="B57" s="71">
        <x:v>2</x:v>
      </x:c>
      <x:c r="C57" s="13">
        <x:v>83.9720187947878</x:v>
      </x:c>
      <x:c r="D57" s="61">
        <x:v>2.0774766290376299</x:v>
      </x:c>
      <x:c r="E57" s="13">
        <x:v>89.390342569987695</x:v>
      </x:c>
      <x:c r="F57" s="61">
        <x:v>2.6045251535392002</x:v>
      </x:c>
      <x:c r="G57" s="13" t="s">
        <x:v>723</x:v>
      </x:c>
      <x:c r="H57" s="61" t="s">
        <x:v>723</x:v>
      </x:c>
      <x:c r="I57" s="13">
        <x:v>73.236683242897399</x:v>
      </x:c>
      <x:c r="J57" s="61">
        <x:v>5.1185753701855097</x:v>
      </x:c>
      <x:c r="K57" s="13">
        <x:v>-16.153659327090299</x:v>
      </x:c>
      <x:c r="L57" s="61">
        <x:v>6.2114351377030603</x:v>
      </x:c>
      <x:c r="M57" s="13">
        <x:v>52.698185453799603</x:v>
      </x:c>
      <x:c r="N57" s="61">
        <x:v>3.9816663708159701</x:v>
      </x:c>
      <x:c r="O57" s="13">
        <x:v>46.018300712298398</x:v>
      </x:c>
      <x:c r="P57" s="61">
        <x:v>4.7498454586606504</x:v>
      </x:c>
      <x:c r="Q57" s="13" t="s">
        <x:v>723</x:v>
      </x:c>
      <x:c r="R57" s="61" t="s">
        <x:v>723</x:v>
      </x:c>
      <x:c r="S57" s="13">
        <x:v>66.2311490248605</x:v>
      </x:c>
      <x:c r="T57" s="61">
        <x:v>5.4543321253513701</x:v>
      </x:c>
      <x:c r="U57" s="13">
        <x:v>20.212848312562102</x:v>
      </x:c>
      <x:c r="V57" s="61">
        <x:v>6.0243809321802804</x:v>
      </x:c>
      <x:c r="W57" s="13">
        <x:v>53.517575539794201</x:v>
      </x:c>
      <x:c r="X57" s="61">
        <x:v>3.5408859137111102</x:v>
      </x:c>
      <x:c r="Y57" s="13">
        <x:v>48.461986342279403</x:v>
      </x:c>
      <x:c r="Z57" s="61">
        <x:v>4.6612915103163202</x:v>
      </x:c>
      <x:c r="AA57" s="13" t="s">
        <x:v>723</x:v>
      </x:c>
      <x:c r="AB57" s="61" t="s">
        <x:v>723</x:v>
      </x:c>
      <x:c r="AC57" s="13">
        <x:v>65.868128870891894</x:v>
      </x:c>
      <x:c r="AD57" s="61">
        <x:v>4.8202762354542896</x:v>
      </x:c>
      <x:c r="AE57" s="13">
        <x:v>17.406142528612499</x:v>
      </x:c>
      <x:c r="AF57" s="61">
        <x:v>6.1909555199113004</x:v>
      </x:c>
      <x:c r="AG57" s="13">
        <x:v>44.602775975247702</x:v>
      </x:c>
      <x:c r="AH57" s="61">
        <x:v>3.8387015765367098</x:v>
      </x:c>
      <x:c r="AI57" s="13">
        <x:v>39.463640877554496</x:v>
      </x:c>
      <x:c r="AJ57" s="61">
        <x:v>4.64655620802142</x:v>
      </x:c>
      <x:c r="AK57" s="13" t="s">
        <x:v>723</x:v>
      </x:c>
      <x:c r="AL57" s="61" t="s">
        <x:v>723</x:v>
      </x:c>
      <x:c r="AM57" s="13">
        <x:v>52.077738136847401</x:v>
      </x:c>
      <x:c r="AN57" s="61">
        <x:v>5.1690881117762002</x:v>
      </x:c>
      <x:c r="AO57" s="13">
        <x:v>12.614097259292899</x:v>
      </x:c>
      <x:c r="AP57" s="61">
        <x:v>5.6806125803042704</x:v>
      </x:c>
      <x:c r="AQ57" s="13">
        <x:v>61.6270710857696</x:v>
      </x:c>
      <x:c r="AR57" s="61">
        <x:v>3.4047072974758001</x:v>
      </x:c>
      <x:c r="AS57" s="13">
        <x:v>57.837288167963898</x:v>
      </x:c>
      <x:c r="AT57" s="61">
        <x:v>4.1638723386211902</x:v>
      </x:c>
      <x:c r="AU57" s="13" t="s">
        <x:v>723</x:v>
      </x:c>
      <x:c r="AV57" s="61" t="s">
        <x:v>723</x:v>
      </x:c>
      <x:c r="AW57" s="13">
        <x:v>63.578781497962098</x:v>
      </x:c>
      <x:c r="AX57" s="61">
        <x:v>5.6679152412914702</x:v>
      </x:c>
      <x:c r="AY57" s="13">
        <x:v>5.7414933299981303</x:v>
      </x:c>
      <x:c r="AZ57" s="61">
        <x:v>6.4825618242261598</x:v>
      </x:c>
      <x:c r="BA57" s="13">
        <x:v>73.923647313980396</x:v>
      </x:c>
      <x:c r="BB57" s="61">
        <x:v>2.8250049323976798</x:v>
      </x:c>
      <x:c r="BC57" s="13">
        <x:v>74.724508242521793</x:v>
      </x:c>
      <x:c r="BD57" s="61">
        <x:v>3.2919242665140498</x:v>
      </x:c>
      <x:c r="BE57" s="13" t="s">
        <x:v>723</x:v>
      </x:c>
      <x:c r="BF57" s="61" t="s">
        <x:v>723</x:v>
      </x:c>
      <x:c r="BG57" s="13">
        <x:v>70.996126197622502</x:v>
      </x:c>
      <x:c r="BH57" s="61">
        <x:v>5.7458212223046896</x:v>
      </x:c>
      <x:c r="BI57" s="13">
        <x:v>-3.7283820448993601</x:v>
      </x:c>
      <x:c r="BJ57" s="96">
        <x:v>6.6065414863421301</x:v>
      </x:c>
      <x:c r="BK57" s="74"/>
      <x:c r="BL57" s="15"/>
      <x:c r="BM57" s="15"/>
      <x:c r="BN57" s="15"/>
      <x:c r="BO57" s="15"/>
      <x:c r="BP57" s="15"/>
      <x:c r="BQ57" s="15"/>
      <x:c r="BR57" s="15"/>
      <x:c r="BS57" s="15"/>
      <x:c r="BT57" s="15"/>
      <x:c r="BU57" s="15"/>
      <x:c r="BV57" s="15"/>
      <x:c r="BW57" s="15"/>
      <x:c r="BX57" s="15"/>
      <x:c r="BY57" s="15"/>
      <x:c r="BZ57" s="15"/>
      <x:c r="CA57" s="15"/>
      <x:c r="CB57" s="15"/>
      <x:c r="CC57" s="15"/>
      <x:c r="CD57" s="15"/>
      <x:c r="CE57" s="15"/>
      <x:c r="CF57" s="15"/>
      <x:c r="CG57" s="15"/>
      <x:c r="CH57" s="75"/>
    </x:row>
    <x:row r="58" spans="1:86" x14ac:dyDescent="0.2">
      <x:c r="A58" s="76" t="s">
        <x:v>62</x:v>
      </x:c>
      <x:c r="B58" s="71">
        <x:v>2</x:v>
      </x:c>
      <x:c r="C58" s="13">
        <x:v>91.634192631145794</x:v>
      </x:c>
      <x:c r="D58" s="61">
        <x:v>1.91981752449492</x:v>
      </x:c>
      <x:c r="E58" s="13">
        <x:v>89.369456894901205</x:v>
      </x:c>
      <x:c r="F58" s="61">
        <x:v>2.7699716506981602</x:v>
      </x:c>
      <x:c r="G58" s="13" t="s">
        <x:v>723</x:v>
      </x:c>
      <x:c r="H58" s="61" t="s">
        <x:v>723</x:v>
      </x:c>
      <x:c r="I58" s="13">
        <x:v>97.724024874557898</x:v>
      </x:c>
      <x:c r="J58" s="61">
        <x:v>1.7482109208182699</x:v>
      </x:c>
      <x:c r="K58" s="13">
        <x:v>8.3545679796567196</x:v>
      </x:c>
      <x:c r="L58" s="61">
        <x:v>3.4085803868137199</x:v>
      </x:c>
      <x:c r="M58" s="13">
        <x:v>86.2906195736836</x:v>
      </x:c>
      <x:c r="N58" s="61">
        <x:v>3.0338440432648399</x:v>
      </x:c>
      <x:c r="O58" s="13">
        <x:v>82.702693611847394</x:v>
      </x:c>
      <x:c r="P58" s="61">
        <x:v>3.8599927278038102</x:v>
      </x:c>
      <x:c r="Q58" s="13" t="s">
        <x:v>723</x:v>
      </x:c>
      <x:c r="R58" s="61" t="s">
        <x:v>723</x:v>
      </x:c>
      <x:c r="S58" s="13">
        <x:v>98.821394128426903</x:v>
      </x:c>
      <x:c r="T58" s="61">
        <x:v>1.26142958890529</x:v>
      </x:c>
      <x:c r="U58" s="13">
        <x:v>16.118700516579501</x:v>
      </x:c>
      <x:c r="V58" s="61">
        <x:v>3.8486299062659901</x:v>
      </x:c>
      <x:c r="W58" s="13">
        <x:v>75.040669612053193</x:v>
      </x:c>
      <x:c r="X58" s="61">
        <x:v>3.1864639174693101</x:v>
      </x:c>
      <x:c r="Y58" s="13">
        <x:v>69.533403419832894</x:v>
      </x:c>
      <x:c r="Z58" s="61">
        <x:v>4.3861179003728301</x:v>
      </x:c>
      <x:c r="AA58" s="13" t="s">
        <x:v>723</x:v>
      </x:c>
      <x:c r="AB58" s="61" t="s">
        <x:v>723</x:v>
      </x:c>
      <x:c r="AC58" s="13">
        <x:v>87.276819721269405</x:v>
      </x:c>
      <x:c r="AD58" s="61">
        <x:v>5.3342542677971601</x:v>
      </x:c>
      <x:c r="AE58" s="13">
        <x:v>17.743416301436501</x:v>
      </x:c>
      <x:c r="AF58" s="61">
        <x:v>7.3347459894045004</x:v>
      </x:c>
      <x:c r="AG58" s="13">
        <x:v>67.828029225203096</x:v>
      </x:c>
      <x:c r="AH58" s="61">
        <x:v>3.4895118456904402</x:v>
      </x:c>
      <x:c r="AI58" s="13">
        <x:v>64.974361094952201</x:v>
      </x:c>
      <x:c r="AJ58" s="61">
        <x:v>4.6673457639750104</x:v>
      </x:c>
      <x:c r="AK58" s="13" t="s">
        <x:v>723</x:v>
      </x:c>
      <x:c r="AL58" s="61" t="s">
        <x:v>723</x:v>
      </x:c>
      <x:c r="AM58" s="13">
        <x:v>77.507447328522801</x:v>
      </x:c>
      <x:c r="AN58" s="61">
        <x:v>6.3791023815444801</x:v>
      </x:c>
      <x:c r="AO58" s="13">
        <x:v>12.5330862335706</x:v>
      </x:c>
      <x:c r="AP58" s="61">
        <x:v>8.4765168645667703</x:v>
      </x:c>
      <x:c r="AQ58" s="13">
        <x:v>67.776431843452301</x:v>
      </x:c>
      <x:c r="AR58" s="61">
        <x:v>3.5227434886214302</x:v>
      </x:c>
      <x:c r="AS58" s="13">
        <x:v>63.0059949394687</x:v>
      </x:c>
      <x:c r="AT58" s="61">
        <x:v>3.81227295425108</x:v>
      </x:c>
      <x:c r="AU58" s="13" t="s">
        <x:v>723</x:v>
      </x:c>
      <x:c r="AV58" s="61" t="s">
        <x:v>723</x:v>
      </x:c>
      <x:c r="AW58" s="13">
        <x:v>80.413089765329403</x:v>
      </x:c>
      <x:c r="AX58" s="61">
        <x:v>6.4219113050023902</x:v>
      </x:c>
      <x:c r="AY58" s="13">
        <x:v>17.4070948258607</x:v>
      </x:c>
      <x:c r="AZ58" s="61">
        <x:v>6.8837933732068404</x:v>
      </x:c>
      <x:c r="BA58" s="13">
        <x:v>74.611753384569795</x:v>
      </x:c>
      <x:c r="BB58" s="61">
        <x:v>3.70488718805368</x:v>
      </x:c>
      <x:c r="BC58" s="13">
        <x:v>70.540106579706602</x:v>
      </x:c>
      <x:c r="BD58" s="61">
        <x:v>4.2537753947726697</x:v>
      </x:c>
      <x:c r="BE58" s="13" t="s">
        <x:v>723</x:v>
      </x:c>
      <x:c r="BF58" s="61" t="s">
        <x:v>723</x:v>
      </x:c>
      <x:c r="BG58" s="13">
        <x:v>84.498984197926902</x:v>
      </x:c>
      <x:c r="BH58" s="61">
        <x:v>4.6209869129227696</x:v>
      </x:c>
      <x:c r="BI58" s="13">
        <x:v>13.958877618220299</x:v>
      </x:c>
      <x:c r="BJ58" s="96">
        <x:v>4.5291088834784903</x:v>
      </x:c>
      <x:c r="BK58" s="74"/>
      <x:c r="BL58" s="15"/>
      <x:c r="BM58" s="15"/>
      <x:c r="BN58" s="15"/>
      <x:c r="BO58" s="15"/>
      <x:c r="BP58" s="15"/>
      <x:c r="BQ58" s="15"/>
      <x:c r="BR58" s="15"/>
      <x:c r="BS58" s="15"/>
      <x:c r="BT58" s="15"/>
      <x:c r="BU58" s="15"/>
      <x:c r="BV58" s="15"/>
      <x:c r="BW58" s="15"/>
      <x:c r="BX58" s="15"/>
      <x:c r="BY58" s="15"/>
      <x:c r="BZ58" s="15"/>
      <x:c r="CA58" s="15"/>
      <x:c r="CB58" s="15"/>
      <x:c r="CC58" s="15"/>
      <x:c r="CD58" s="15"/>
      <x:c r="CE58" s="15"/>
      <x:c r="CF58" s="15"/>
      <x:c r="CG58" s="15"/>
      <x:c r="CH58" s="75"/>
    </x:row>
    <x:row r="59" spans="1:86" x14ac:dyDescent="0.2">
      <x:c r="A59" s="76" t="s">
        <x:v>63</x:v>
      </x:c>
      <x:c r="B59" s="71">
        <x:v>2</x:v>
      </x:c>
      <x:c r="C59" s="13">
        <x:v>92.041504847735595</x:v>
      </x:c>
      <x:c r="D59" s="61">
        <x:v>2.4619284264641701</x:v>
      </x:c>
      <x:c r="E59" s="13">
        <x:v>94.078092471762702</x:v>
      </x:c>
      <x:c r="F59" s="61">
        <x:v>2.8022105170718401</x:v>
      </x:c>
      <x:c r="G59" s="13">
        <x:v>96.361368914663103</x:v>
      </x:c>
      <x:c r="H59" s="61">
        <x:v>2.19299551686025</x:v>
      </x:c>
      <x:c r="I59" s="13">
        <x:v>88.483218352572806</x:v>
      </x:c>
      <x:c r="J59" s="61">
        <x:v>7.5640523053742097</x:v>
      </x:c>
      <x:c r="K59" s="13">
        <x:v>-5.5948741191899103</x:v>
      </x:c>
      <x:c r="L59" s="61">
        <x:v>7.9691773751581803</x:v>
      </x:c>
      <x:c r="M59" s="13">
        <x:v>93.111441449949695</x:v>
      </x:c>
      <x:c r="N59" s="61">
        <x:v>2.1912904176908499</x:v>
      </x:c>
      <x:c r="O59" s="13">
        <x:v>94.856322273883194</x:v>
      </x:c>
      <x:c r="P59" s="61">
        <x:v>2.52288501427343</x:v>
      </x:c>
      <x:c r="Q59" s="13">
        <x:v>95.761841472291295</x:v>
      </x:c>
      <x:c r="R59" s="61">
        <x:v>2.1262093322031799</x:v>
      </x:c>
      <x:c r="S59" s="13">
        <x:v>95.219225739716805</x:v>
      </x:c>
      <x:c r="T59" s="61">
        <x:v>2.7096708730614698</x:v>
      </x:c>
      <x:c r="U59" s="13">
        <x:v>0.36290346583361099</x:v>
      </x:c>
      <x:c r="V59" s="61">
        <x:v>3.7821652609644199</x:v>
      </x:c>
      <x:c r="W59" s="13">
        <x:v>87.249726462340902</x:v>
      </x:c>
      <x:c r="X59" s="61">
        <x:v>2.54285482144165</x:v>
      </x:c>
      <x:c r="Y59" s="13">
        <x:v>92.5647952249534</x:v>
      </x:c>
      <x:c r="Z59" s="61">
        <x:v>2.43104634237572</x:v>
      </x:c>
      <x:c r="AA59" s="13">
        <x:v>88.048055151975007</x:v>
      </x:c>
      <x:c r="AB59" s="61">
        <x:v>4.9214098160872002</x:v>
      </x:c>
      <x:c r="AC59" s="13">
        <x:v>86.879767455563496</x:v>
      </x:c>
      <x:c r="AD59" s="61">
        <x:v>5.9727050287186003</x:v>
      </x:c>
      <x:c r="AE59" s="13">
        <x:v>-5.6850277693899596</x:v>
      </x:c>
      <x:c r="AF59" s="61">
        <x:v>6.6195175405479301</x:v>
      </x:c>
      <x:c r="AG59" s="13">
        <x:v>90.511557557130104</x:v>
      </x:c>
      <x:c r="AH59" s="61">
        <x:v>2.21133621404161</x:v>
      </x:c>
      <x:c r="AI59" s="13">
        <x:v>93.608325908565007</x:v>
      </x:c>
      <x:c r="AJ59" s="61">
        <x:v>2.5784713914549799</x:v>
      </x:c>
      <x:c r="AK59" s="13">
        <x:v>93.785422571921004</x:v>
      </x:c>
      <x:c r="AL59" s="61">
        <x:v>3.0335000481979799</x:v>
      </x:c>
      <x:c r="AM59" s="13">
        <x:v>93.361341741212698</x:v>
      </x:c>
      <x:c r="AN59" s="61">
        <x:v>3.6601476422125399</x:v>
      </x:c>
      <x:c r="AO59" s="13">
        <x:v>-0.24698416735225201</x:v>
      </x:c>
      <x:c r="AP59" s="61">
        <x:v>4.5393692440244502</x:v>
      </x:c>
      <x:c r="AQ59" s="13">
        <x:v>91.383510185513799</x:v>
      </x:c>
      <x:c r="AR59" s="61">
        <x:v>2.2338341838740101</x:v>
      </x:c>
      <x:c r="AS59" s="13">
        <x:v>93.866014041206995</x:v>
      </x:c>
      <x:c r="AT59" s="61">
        <x:v>2.2090127219325302</x:v>
      </x:c>
      <x:c r="AU59" s="13">
        <x:v>94.515512292243002</x:v>
      </x:c>
      <x:c r="AV59" s="61">
        <x:v>4.0794286883105801</x:v>
      </x:c>
      <x:c r="AW59" s="13">
        <x:v>93.071119684249496</x:v>
      </x:c>
      <x:c r="AX59" s="61">
        <x:v>3.4982207607795002</x:v>
      </x:c>
      <x:c r="AY59" s="13">
        <x:v>-0.79489435695752797</x:v>
      </x:c>
      <x:c r="AZ59" s="61">
        <x:v>4.2921844539223697</x:v>
      </x:c>
      <x:c r="BA59" s="13">
        <x:v>94.601860289017296</x:v>
      </x:c>
      <x:c r="BB59" s="61">
        <x:v>2.1963435475734201</x:v>
      </x:c>
      <x:c r="BC59" s="13">
        <x:v>96.612124248354405</x:v>
      </x:c>
      <x:c r="BD59" s="61">
        <x:v>2.00265230510119</x:v>
      </x:c>
      <x:c r="BE59" s="13">
        <x:v>97.053749424369201</x:v>
      </x:c>
      <x:c r="BF59" s="61">
        <x:v>1.6787367120972401</x:v>
      </x:c>
      <x:c r="BG59" s="13">
        <x:v>97.419683214930004</x:v>
      </x:c>
      <x:c r="BH59" s="61">
        <x:v>1.9069089729106099</x:v>
      </x:c>
      <x:c r="BI59" s="13">
        <x:v>0.80755896657564097</x:v>
      </x:c>
      <x:c r="BJ59" s="96">
        <x:v>2.8598711857706198</x:v>
      </x:c>
      <x:c r="BK59" s="74"/>
      <x:c r="BL59" s="15"/>
      <x:c r="BM59" s="15"/>
      <x:c r="BN59" s="15"/>
      <x:c r="BO59" s="15"/>
      <x:c r="BP59" s="15"/>
      <x:c r="BQ59" s="15"/>
      <x:c r="BR59" s="15"/>
      <x:c r="BS59" s="15"/>
      <x:c r="BT59" s="15"/>
      <x:c r="BU59" s="15"/>
      <x:c r="BV59" s="15"/>
      <x:c r="BW59" s="15"/>
      <x:c r="BX59" s="15"/>
      <x:c r="BY59" s="15"/>
      <x:c r="BZ59" s="15"/>
      <x:c r="CA59" s="15"/>
      <x:c r="CB59" s="15"/>
      <x:c r="CC59" s="15"/>
      <x:c r="CD59" s="15"/>
      <x:c r="CE59" s="15"/>
      <x:c r="CF59" s="15"/>
      <x:c r="CG59" s="15"/>
      <x:c r="CH59" s="75"/>
    </x:row>
    <x:row r="60" spans="1:86" x14ac:dyDescent="0.2">
      <x:c r="A60" s="76" t="s">
        <x:v>64</x:v>
      </x:c>
      <x:c r="B60" s="71">
        <x:v>2</x:v>
      </x:c>
      <x:c r="C60" s="13">
        <x:v>84.383373155479006</x:v>
      </x:c>
      <x:c r="D60" s="61">
        <x:v>3.3637221650326699</x:v>
      </x:c>
      <x:c r="E60" s="13">
        <x:v>88.626958086495193</x:v>
      </x:c>
      <x:c r="F60" s="61">
        <x:v>3.3763554729768499</x:v>
      </x:c>
      <x:c r="G60" s="13" t="s">
        <x:v>723</x:v>
      </x:c>
      <x:c r="H60" s="61" t="s">
        <x:v>723</x:v>
      </x:c>
      <x:c r="I60" s="13">
        <x:v>75.464646458752895</x:v>
      </x:c>
      <x:c r="J60" s="61">
        <x:v>7.61497355060557</x:v>
      </x:c>
      <x:c r="K60" s="13">
        <x:v>-13.1623116277423</x:v>
      </x:c>
      <x:c r="L60" s="61">
        <x:v>8.28650218419331</x:v>
      </x:c>
      <x:c r="M60" s="13">
        <x:v>72.854133391402996</x:v>
      </x:c>
      <x:c r="N60" s="61">
        <x:v>3.6444552498854699</x:v>
      </x:c>
      <x:c r="O60" s="13">
        <x:v>65.5425887823544</x:v>
      </x:c>
      <x:c r="P60" s="61">
        <x:v>4.7942458608879397</x:v>
      </x:c>
      <x:c r="Q60" s="13" t="s">
        <x:v>723</x:v>
      </x:c>
      <x:c r="R60" s="61" t="s">
        <x:v>723</x:v>
      </x:c>
      <x:c r="S60" s="13">
        <x:v>86.461739796621799</x:v>
      </x:c>
      <x:c r="T60" s="61">
        <x:v>5.3514904710242703</x:v>
      </x:c>
      <x:c r="U60" s="13">
        <x:v>20.9191510142673</x:v>
      </x:c>
      <x:c r="V60" s="61">
        <x:v>7.9478998064470803</x:v>
      </x:c>
      <x:c r="W60" s="13">
        <x:v>72.637074790546293</x:v>
      </x:c>
      <x:c r="X60" s="61">
        <x:v>4.7483662433411</x:v>
      </x:c>
      <x:c r="Y60" s="13">
        <x:v>80.483978539715594</x:v>
      </x:c>
      <x:c r="Z60" s="61">
        <x:v>4.5525130598585903</x:v>
      </x:c>
      <x:c r="AA60" s="13" t="s">
        <x:v>723</x:v>
      </x:c>
      <x:c r="AB60" s="61" t="s">
        <x:v>723</x:v>
      </x:c>
      <x:c r="AC60" s="13">
        <x:v>56.549809731884402</x:v>
      </x:c>
      <x:c r="AD60" s="61">
        <x:v>11.5803451251923</x:v>
      </x:c>
      <x:c r="AE60" s="13">
        <x:v>-23.934168807831199</x:v>
      </x:c>
      <x:c r="AF60" s="61">
        <x:v>12.411275636446</x:v>
      </x:c>
      <x:c r="AG60" s="13">
        <x:v>78.205669565940894</x:v>
      </x:c>
      <x:c r="AH60" s="61">
        <x:v>4.5951235188886903</x:v>
      </x:c>
      <x:c r="AI60" s="13">
        <x:v>82.884684310407593</x:v>
      </x:c>
      <x:c r="AJ60" s="61">
        <x:v>3.4797971848240299</x:v>
      </x:c>
      <x:c r="AK60" s="13" t="s">
        <x:v>723</x:v>
      </x:c>
      <x:c r="AL60" s="61" t="s">
        <x:v>723</x:v>
      </x:c>
      <x:c r="AM60" s="13">
        <x:v>65.849745570488295</x:v>
      </x:c>
      <x:c r="AN60" s="61">
        <x:v>12.359336834156601</x:v>
      </x:c>
      <x:c r="AO60" s="13">
        <x:v>-17.034938739919301</x:v>
      </x:c>
      <x:c r="AP60" s="61">
        <x:v>12.8912225817036</x:v>
      </x:c>
      <x:c r="AQ60" s="13">
        <x:v>76.6470504253694</x:v>
      </x:c>
      <x:c r="AR60" s="61">
        <x:v>3.9977693306866402</x:v>
      </x:c>
      <x:c r="AS60" s="13">
        <x:v>78.903808680164303</x:v>
      </x:c>
      <x:c r="AT60" s="61">
        <x:v>4.75259661708058</x:v>
      </x:c>
      <x:c r="AU60" s="13" t="s">
        <x:v>723</x:v>
      </x:c>
      <x:c r="AV60" s="61" t="s">
        <x:v>723</x:v>
      </x:c>
      <x:c r="AW60" s="13">
        <x:v>77.116737958566006</x:v>
      </x:c>
      <x:c r="AX60" s="61">
        <x:v>7.0546544284871899</x:v>
      </x:c>
      <x:c r="AY60" s="13">
        <x:v>-1.7870707215983499</x:v>
      </x:c>
      <x:c r="AZ60" s="61">
        <x:v>8.4172334252994592</x:v>
      </x:c>
      <x:c r="BA60" s="13">
        <x:v>85.687620287151802</x:v>
      </x:c>
      <x:c r="BB60" s="61">
        <x:v>2.98202563417032</x:v>
      </x:c>
      <x:c r="BC60" s="13">
        <x:v>89.524495790509903</x:v>
      </x:c>
      <x:c r="BD60" s="61">
        <x:v>2.6657843965967101</x:v>
      </x:c>
      <x:c r="BE60" s="13" t="s">
        <x:v>723</x:v>
      </x:c>
      <x:c r="BF60" s="61" t="s">
        <x:v>723</x:v>
      </x:c>
      <x:c r="BG60" s="13">
        <x:v>80.580153412239696</x:v>
      </x:c>
      <x:c r="BH60" s="61">
        <x:v>6.3402229708446001</x:v>
      </x:c>
      <x:c r="BI60" s="13">
        <x:v>-8.9443423782702407</x:v>
      </x:c>
      <x:c r="BJ60" s="96">
        <x:v>6.69402117404944</x:v>
      </x:c>
      <x:c r="BK60" s="74"/>
      <x:c r="BL60" s="15"/>
      <x:c r="BM60" s="15"/>
      <x:c r="BN60" s="15"/>
      <x:c r="BO60" s="15"/>
      <x:c r="BP60" s="15"/>
      <x:c r="BQ60" s="15"/>
      <x:c r="BR60" s="15"/>
      <x:c r="BS60" s="15"/>
      <x:c r="BT60" s="15"/>
      <x:c r="BU60" s="15"/>
      <x:c r="BV60" s="15"/>
      <x:c r="BW60" s="15"/>
      <x:c r="BX60" s="15"/>
      <x:c r="BY60" s="15"/>
      <x:c r="BZ60" s="15"/>
      <x:c r="CA60" s="15"/>
      <x:c r="CB60" s="15"/>
      <x:c r="CC60" s="15"/>
      <x:c r="CD60" s="15"/>
      <x:c r="CE60" s="15"/>
      <x:c r="CF60" s="15"/>
      <x:c r="CG60" s="15"/>
      <x:c r="CH60" s="75"/>
    </x:row>
    <x:row r="61" spans="1:86" x14ac:dyDescent="0.2">
      <x:c r="A61" s="72" t="s">
        <x:v>65</x:v>
      </x:c>
      <x:c r="B61" s="71">
        <x:v>2</x:v>
      </x:c>
      <x:c r="C61" s="13">
        <x:v>92.486744994962507</x:v>
      </x:c>
      <x:c r="D61" s="61">
        <x:v>1.1392877987144601</x:v>
      </x:c>
      <x:c r="E61" s="13">
        <x:v>92.926557740573699</x:v>
      </x:c>
      <x:c r="F61" s="61">
        <x:v>1.55913944476355</x:v>
      </x:c>
      <x:c r="G61" s="13">
        <x:v>94.024551812541603</x:v>
      </x:c>
      <x:c r="H61" s="61">
        <x:v>1.63526592007136</x:v>
      </x:c>
      <x:c r="I61" s="13">
        <x:v>89.453214381629394</x:v>
      </x:c>
      <x:c r="J61" s="61">
        <x:v>3.7074785483493198</x:v>
      </x:c>
      <x:c r="K61" s="13">
        <x:v>-3.47334335894422</x:v>
      </x:c>
      <x:c r="L61" s="61">
        <x:v>4.3211035562193301</x:v>
      </x:c>
      <x:c r="M61" s="13">
        <x:v>92.858813596306504</x:v>
      </x:c>
      <x:c r="N61" s="61">
        <x:v>1.12269602643539</x:v>
      </x:c>
      <x:c r="O61" s="13">
        <x:v>92.5349260064921</x:v>
      </x:c>
      <x:c r="P61" s="61">
        <x:v>1.6083367368605099</x:v>
      </x:c>
      <x:c r="Q61" s="13">
        <x:v>94.978426985443093</x:v>
      </x:c>
      <x:c r="R61" s="61">
        <x:v>1.7214628872912401</x:v>
      </x:c>
      <x:c r="S61" s="13">
        <x:v>92.088005554088198</x:v>
      </x:c>
      <x:c r="T61" s="61">
        <x:v>3.5975945532076499</x:v>
      </x:c>
      <x:c r="U61" s="13">
        <x:v>-0.44692045240397199</x:v>
      </x:c>
      <x:c r="V61" s="61">
        <x:v>4.2725159578984897</x:v>
      </x:c>
      <x:c r="W61" s="13">
        <x:v>87.977990046113106</x:v>
      </x:c>
      <x:c r="X61" s="61">
        <x:v>1.5744744907591099</x:v>
      </x:c>
      <x:c r="Y61" s="13">
        <x:v>88.452206997016802</x:v>
      </x:c>
      <x:c r="Z61" s="61">
        <x:v>2.1937116540763499</x:v>
      </x:c>
      <x:c r="AA61" s="13">
        <x:v>86.772551836243096</x:v>
      </x:c>
      <x:c r="AB61" s="61">
        <x:v>2.7695081121354299</x:v>
      </x:c>
      <x:c r="AC61" s="13">
        <x:v>90.524598758550496</x:v>
      </x:c>
      <x:c r="AD61" s="61">
        <x:v>3.40203160148396</x:v>
      </x:c>
      <x:c r="AE61" s="13">
        <x:v>2.0723917615337699</x:v>
      </x:c>
      <x:c r="AF61" s="61">
        <x:v>3.9170501491056302</x:v>
      </x:c>
      <x:c r="AG61" s="13">
        <x:v>90.797942740355595</x:v>
      </x:c>
      <x:c r="AH61" s="61">
        <x:v>1.2136517058649801</x:v>
      </x:c>
      <x:c r="AI61" s="13">
        <x:v>91.144728209631893</x:v>
      </x:c>
      <x:c r="AJ61" s="61">
        <x:v>1.54172480124671</x:v>
      </x:c>
      <x:c r="AK61" s="13">
        <x:v>89.991565507619299</x:v>
      </x:c>
      <x:c r="AL61" s="61">
        <x:v>2.4224322052915901</x:v>
      </x:c>
      <x:c r="AM61" s="13">
        <x:v>93.208249697425501</x:v>
      </x:c>
      <x:c r="AN61" s="61">
        <x:v>3.01654894643272</x:v>
      </x:c>
      <x:c r="AO61" s="13">
        <x:v>2.0635214877935799</x:v>
      </x:c>
      <x:c r="AP61" s="61">
        <x:v>3.32537412303278</x:v>
      </x:c>
      <x:c r="AQ61" s="13">
        <x:v>90.008860631694901</x:v>
      </x:c>
      <x:c r="AR61" s="61">
        <x:v>1.4330304130824101</x:v>
      </x:c>
      <x:c r="AS61" s="13">
        <x:v>89.231134882574594</x:v>
      </x:c>
      <x:c r="AT61" s="61">
        <x:v>2.0298413302164602</x:v>
      </x:c>
      <x:c r="AU61" s="13">
        <x:v>92.649950169703402</x:v>
      </x:c>
      <x:c r="AV61" s="61">
        <x:v>1.7683285365625201</x:v>
      </x:c>
      <x:c r="AW61" s="13">
        <x:v>93.130708366625399</x:v>
      </x:c>
      <x:c r="AX61" s="61">
        <x:v>2.8171541167510199</x:v>
      </x:c>
      <x:c r="AY61" s="13">
        <x:v>3.8995734840507801</x:v>
      </x:c>
      <x:c r="AZ61" s="61">
        <x:v>3.4505132533547598</x:v>
      </x:c>
      <x:c r="BA61" s="13">
        <x:v>88.717264105635195</x:v>
      </x:c>
      <x:c r="BB61" s="61">
        <x:v>1.51196806934468</x:v>
      </x:c>
      <x:c r="BC61" s="13">
        <x:v>88.600374106076501</x:v>
      </x:c>
      <x:c r="BD61" s="61">
        <x:v>2.1148063272653199</x:v>
      </x:c>
      <x:c r="BE61" s="13">
        <x:v>88.942405734926894</x:v>
      </x:c>
      <x:c r="BF61" s="61">
        <x:v>2.37997905175077</x:v>
      </x:c>
      <x:c r="BG61" s="13">
        <x:v>92.404246844485698</x:v>
      </x:c>
      <x:c r="BH61" s="61">
        <x:v>2.9820219450771299</x:v>
      </x:c>
      <x:c r="BI61" s="13">
        <x:v>3.80387273840911</x:v>
      </x:c>
      <x:c r="BJ61" s="61">
        <x:v>3.5436463849553101</x:v>
      </x:c>
      <x:c r="BK61" s="74"/>
      <x:c r="BL61" s="15"/>
      <x:c r="BM61" s="15"/>
      <x:c r="BN61" s="15"/>
      <x:c r="BO61" s="15"/>
      <x:c r="BP61" s="15"/>
      <x:c r="BQ61" s="15"/>
      <x:c r="BR61" s="15"/>
      <x:c r="BS61" s="15"/>
      <x:c r="BT61" s="15"/>
      <x:c r="BU61" s="15"/>
      <x:c r="BV61" s="15"/>
      <x:c r="BW61" s="15"/>
      <x:c r="BX61" s="15"/>
      <x:c r="BY61" s="15"/>
      <x:c r="BZ61" s="15"/>
      <x:c r="CA61" s="15"/>
      <x:c r="CB61" s="15"/>
      <x:c r="CC61" s="15"/>
      <x:c r="CD61" s="15"/>
      <x:c r="CE61" s="15"/>
      <x:c r="CF61" s="15"/>
      <x:c r="CG61" s="15"/>
      <x:c r="CH61" s="75"/>
    </x:row>
    <x:row r="62" spans="1:86" x14ac:dyDescent="0.2">
      <x:c r="A62" s="76" t="s">
        <x:v>66</x:v>
      </x:c>
      <x:c r="B62" s="71">
        <x:v>2</x:v>
      </x:c>
      <x:c r="C62" s="13">
        <x:v>98.455404742540395</x:v>
      </x:c>
      <x:c r="D62" s="61">
        <x:v>1.0882118911643399</x:v>
      </x:c>
      <x:c r="E62" s="13">
        <x:v>98.357834069556503</x:v>
      </x:c>
      <x:c r="F62" s="61">
        <x:v>1.14958256151629</x:v>
      </x:c>
      <x:c r="G62" s="13" t="s">
        <x:v>723</x:v>
      </x:c>
      <x:c r="H62" s="61" t="s">
        <x:v>723</x:v>
      </x:c>
      <x:c r="I62" s="13" t="s">
        <x:v>723</x:v>
      </x:c>
      <x:c r="J62" s="61" t="s">
        <x:v>723</x:v>
      </x:c>
      <x:c r="K62" s="13" t="s">
        <x:v>723</x:v>
      </x:c>
      <x:c r="L62" s="61" t="s">
        <x:v>723</x:v>
      </x:c>
      <x:c r="M62" s="13">
        <x:v>96.331010511744296</x:v>
      </x:c>
      <x:c r="N62" s="61">
        <x:v>1.83305161980163</x:v>
      </x:c>
      <x:c r="O62" s="13">
        <x:v>96.097576651980702</x:v>
      </x:c>
      <x:c r="P62" s="61">
        <x:v>1.9345112876809001</x:v>
      </x:c>
      <x:c r="Q62" s="13" t="s">
        <x:v>723</x:v>
      </x:c>
      <x:c r="R62" s="61" t="s">
        <x:v>723</x:v>
      </x:c>
      <x:c r="S62" s="13" t="s">
        <x:v>723</x:v>
      </x:c>
      <x:c r="T62" s="61" t="s">
        <x:v>723</x:v>
      </x:c>
      <x:c r="U62" s="13" t="s">
        <x:v>723</x:v>
      </x:c>
      <x:c r="V62" s="61" t="s">
        <x:v>723</x:v>
      </x:c>
      <x:c r="W62" s="13">
        <x:v>92.719174095371798</x:v>
      </x:c>
      <x:c r="X62" s="61">
        <x:v>2.1894400435369801</x:v>
      </x:c>
      <x:c r="Y62" s="13">
        <x:v>92.983195166820906</x:v>
      </x:c>
      <x:c r="Z62" s="61">
        <x:v>2.1886350545710802</x:v>
      </x:c>
      <x:c r="AA62" s="13" t="s">
        <x:v>723</x:v>
      </x:c>
      <x:c r="AB62" s="61" t="s">
        <x:v>723</x:v>
      </x:c>
      <x:c r="AC62" s="13" t="s">
        <x:v>723</x:v>
      </x:c>
      <x:c r="AD62" s="61" t="s">
        <x:v>723</x:v>
      </x:c>
      <x:c r="AE62" s="13" t="s">
        <x:v>723</x:v>
      </x:c>
      <x:c r="AF62" s="61" t="s">
        <x:v>723</x:v>
      </x:c>
      <x:c r="AG62" s="13">
        <x:v>97.7621515640773</x:v>
      </x:c>
      <x:c r="AH62" s="61">
        <x:v>1.2823306973084001</x:v>
      </x:c>
      <x:c r="AI62" s="13">
        <x:v>97.619771870803405</x:v>
      </x:c>
      <x:c r="AJ62" s="61">
        <x:v>1.3524137555325899</x:v>
      </x:c>
      <x:c r="AK62" s="13" t="s">
        <x:v>723</x:v>
      </x:c>
      <x:c r="AL62" s="61" t="s">
        <x:v>723</x:v>
      </x:c>
      <x:c r="AM62" s="13" t="s">
        <x:v>723</x:v>
      </x:c>
      <x:c r="AN62" s="61" t="s">
        <x:v>723</x:v>
      </x:c>
      <x:c r="AO62" s="13" t="s">
        <x:v>723</x:v>
      </x:c>
      <x:c r="AP62" s="61" t="s">
        <x:v>723</x:v>
      </x:c>
      <x:c r="AQ62" s="13">
        <x:v>96.007771019602401</x:v>
      </x:c>
      <x:c r="AR62" s="61">
        <x:v>1.7937790937813101</x:v>
      </x:c>
      <x:c r="AS62" s="13">
        <x:v>96.481024054153806</x:v>
      </x:c>
      <x:c r="AT62" s="61">
        <x:v>1.7491101180156099</x:v>
      </x:c>
      <x:c r="AU62" s="13" t="s">
        <x:v>723</x:v>
      </x:c>
      <x:c r="AV62" s="61" t="s">
        <x:v>723</x:v>
      </x:c>
      <x:c r="AW62" s="13" t="s">
        <x:v>723</x:v>
      </x:c>
      <x:c r="AX62" s="61" t="s">
        <x:v>723</x:v>
      </x:c>
      <x:c r="AY62" s="13" t="s">
        <x:v>723</x:v>
      </x:c>
      <x:c r="AZ62" s="61" t="s">
        <x:v>723</x:v>
      </x:c>
      <x:c r="BA62" s="13">
        <x:v>96.463491936855306</x:v>
      </x:c>
      <x:c r="BB62" s="61">
        <x:v>1.6069652446354099</x:v>
      </x:c>
      <x:c r="BC62" s="13">
        <x:v>96.238487005686395</x:v>
      </x:c>
      <x:c r="BD62" s="61">
        <x:v>1.6917553067426101</x:v>
      </x:c>
      <x:c r="BE62" s="13" t="s">
        <x:v>723</x:v>
      </x:c>
      <x:c r="BF62" s="61" t="s">
        <x:v>723</x:v>
      </x:c>
      <x:c r="BG62" s="13" t="s">
        <x:v>723</x:v>
      </x:c>
      <x:c r="BH62" s="61" t="s">
        <x:v>723</x:v>
      </x:c>
      <x:c r="BI62" s="13" t="s">
        <x:v>723</x:v>
      </x:c>
      <x:c r="BJ62" s="61" t="s">
        <x:v>723</x:v>
      </x:c>
      <x:c r="BK62" s="74"/>
      <x:c r="BL62" s="15"/>
      <x:c r="BM62" s="15"/>
      <x:c r="BN62" s="15"/>
      <x:c r="BO62" s="15"/>
      <x:c r="BP62" s="15"/>
      <x:c r="BQ62" s="15"/>
      <x:c r="BR62" s="15"/>
      <x:c r="BS62" s="15"/>
      <x:c r="BT62" s="15"/>
      <x:c r="BU62" s="15"/>
      <x:c r="BV62" s="15"/>
      <x:c r="BW62" s="15"/>
      <x:c r="BX62" s="15"/>
      <x:c r="BY62" s="15"/>
      <x:c r="BZ62" s="15"/>
      <x:c r="CA62" s="15"/>
      <x:c r="CB62" s="15"/>
      <x:c r="CC62" s="15"/>
      <x:c r="CD62" s="15"/>
      <x:c r="CE62" s="15"/>
      <x:c r="CF62" s="15"/>
      <x:c r="CG62" s="15"/>
      <x:c r="CH62" s="75"/>
    </x:row>
    <x:row r="63" spans="1:86" x14ac:dyDescent="0.2">
      <x:c r="A63" s="79" t="s">
        <x:v>96</x:v>
      </x:c>
      <x:c r="B63" s="81">
        <x:v>2</x:v>
      </x:c>
      <x:c r="C63" s="48">
        <x:v>81.881896268755199</x:v>
      </x:c>
      <x:c r="D63" s="82">
        <x:v>0.55287100412818502</x:v>
      </x:c>
      <x:c r="E63" s="48">
        <x:v>83.682316856408093</x:v>
      </x:c>
      <x:c r="F63" s="82">
        <x:v>0.67746372701466895</x:v>
      </x:c>
      <x:c r="G63" s="48">
        <x:v>90.424576402812903</x:v>
      </x:c>
      <x:c r="H63" s="82">
        <x:v>2.09972513082896</x:v>
      </x:c>
      <x:c r="I63" s="48">
        <x:v>70.941315946828595</x:v>
      </x:c>
      <x:c r="J63" s="82">
        <x:v>1.69702948597432</x:v>
      </x:c>
      <x:c r="K63" s="48">
        <x:v>-13.152653288378801</x:v>
      </x:c>
      <x:c r="L63" s="82">
        <x:v>1.99859333274505</x:v>
      </x:c>
      <x:c r="M63" s="48">
        <x:v>58.517358116110202</x:v>
      </x:c>
      <x:c r="N63" s="82">
        <x:v>0.72410391405373098</x:v>
      </x:c>
      <x:c r="O63" s="48">
        <x:v>58.213255137852201</x:v>
      </x:c>
      <x:c r="P63" s="82">
        <x:v>0.91552804410321298</x:v>
      </x:c>
      <x:c r="Q63" s="48">
        <x:v>63.827339895104899</x:v>
      </x:c>
      <x:c r="R63" s="82">
        <x:v>3.3201853631115998</x:v>
      </x:c>
      <x:c r="S63" s="48">
        <x:v>68.018326054831107</x:v>
      </x:c>
      <x:c r="T63" s="82">
        <x:v>1.6796047004046799</x:v>
      </x:c>
      <x:c r="U63" s="48">
        <x:v>5.1508650532878297</x:v>
      </x:c>
      <x:c r="V63" s="82">
        <x:v>2.1128360116689899</x:v>
      </x:c>
      <x:c r="W63" s="48">
        <x:v>59.3948741783502</x:v>
      </x:c>
      <x:c r="X63" s="82">
        <x:v>0.67579697715105402</x:v>
      </x:c>
      <x:c r="Y63" s="48">
        <x:v>60.727623669025903</x:v>
      </x:c>
      <x:c r="Z63" s="82">
        <x:v>0.85691155171316102</x:v>
      </x:c>
      <x:c r="AA63" s="48">
        <x:v>47.944645999650199</x:v>
      </x:c>
      <x:c r="AB63" s="82">
        <x:v>4.39161091205857</x:v>
      </x:c>
      <x:c r="AC63" s="48">
        <x:v>63.903438539691997</x:v>
      </x:c>
      <x:c r="AD63" s="82">
        <x:v>1.9302643232822001</x:v>
      </x:c>
      <x:c r="AE63" s="48">
        <x:v>-2.85452804903725</x:v>
      </x:c>
      <x:c r="AF63" s="82">
        <x:v>2.3089987413484301</x:v>
      </x:c>
      <x:c r="AG63" s="48">
        <x:v>58.258963101762497</x:v>
      </x:c>
      <x:c r="AH63" s="82">
        <x:v>0.73271550465970703</x:v>
      </x:c>
      <x:c r="AI63" s="48">
        <x:v>55.593187651441397</x:v>
      </x:c>
      <x:c r="AJ63" s="82">
        <x:v>0.88238344837666505</x:v>
      </x:c>
      <x:c r="AK63" s="48">
        <x:v>69.901593107368299</x:v>
      </x:c>
      <x:c r="AL63" s="82">
        <x:v>3.17597318636943</x:v>
      </x:c>
      <x:c r="AM63" s="48">
        <x:v>69.502595401996899</x:v>
      </x:c>
      <x:c r="AN63" s="82">
        <x:v>1.88362636115878</x:v>
      </x:c>
      <x:c r="AO63" s="48">
        <x:v>6.56354705150122</x:v>
      </x:c>
      <x:c r="AP63" s="82">
        <x:v>2.2596212519274501</x:v>
      </x:c>
      <x:c r="AQ63" s="48">
        <x:v>62.4589733852685</x:v>
      </x:c>
      <x:c r="AR63" s="82">
        <x:v>0.70107984704684001</x:v>
      </x:c>
      <x:c r="AS63" s="48">
        <x:v>62.419526489545902</x:v>
      </x:c>
      <x:c r="AT63" s="82">
        <x:v>0.84038895064838903</x:v>
      </x:c>
      <x:c r="AU63" s="48">
        <x:v>66.188296220361707</x:v>
      </x:c>
      <x:c r="AV63" s="82">
        <x:v>3.0754622884691498</x:v>
      </x:c>
      <x:c r="AW63" s="48">
        <x:v>70.044424529018002</x:v>
      </x:c>
      <x:c r="AX63" s="82">
        <x:v>1.70286689567014</x:v>
      </x:c>
      <x:c r="AY63" s="48">
        <x:v>0.668210038009725</x:v>
      </x:c>
      <x:c r="AZ63" s="82">
        <x:v>2.0270355073855999</x:v>
      </x:c>
      <x:c r="BA63" s="48">
        <x:v>75.087127065292293</x:v>
      </x:c>
      <x:c r="BB63" s="82">
        <x:v>0.60759942751974605</x:v>
      </x:c>
      <x:c r="BC63" s="48">
        <x:v>74.2933323266966</x:v>
      </x:c>
      <x:c r="BD63" s="82">
        <x:v>0.77538049512923701</x:v>
      </x:c>
      <x:c r="BE63" s="48">
        <x:v>82.991807145064996</x:v>
      </x:c>
      <x:c r="BF63" s="82">
        <x:v>2.6407183958902598</x:v>
      </x:c>
      <x:c r="BG63" s="48">
        <x:v>76.622903874551696</x:v>
      </x:c>
      <x:c r="BH63" s="82">
        <x:v>1.5507627363255001</x:v>
      </x:c>
      <x:c r="BI63" s="48">
        <x:v>-1.94331688710774</x:v>
      </x:c>
      <x:c r="BJ63" s="82">
        <x:v>1.9141149311138801</x:v>
      </x:c>
      <x:c r="BK63" s="74"/>
      <x:c r="BL63" s="15"/>
      <x:c r="BM63" s="15"/>
      <x:c r="BN63" s="15"/>
      <x:c r="BO63" s="15"/>
      <x:c r="BP63" s="15"/>
      <x:c r="BQ63" s="15"/>
      <x:c r="BR63" s="15"/>
      <x:c r="BS63" s="15"/>
      <x:c r="BT63" s="15"/>
      <x:c r="BU63" s="15"/>
      <x:c r="BV63" s="15"/>
      <x:c r="BW63" s="15"/>
      <x:c r="BX63" s="15"/>
      <x:c r="BY63" s="15"/>
      <x:c r="BZ63" s="15"/>
      <x:c r="CA63" s="15"/>
      <x:c r="CB63" s="15"/>
      <x:c r="CC63" s="15"/>
      <x:c r="CD63" s="15"/>
      <x:c r="CE63" s="15"/>
      <x:c r="CF63" s="15"/>
      <x:c r="CG63" s="15"/>
      <x:c r="CH63" s="75"/>
    </x:row>
    <x:row r="64" spans="1:86" x14ac:dyDescent="0.2">
      <x:c r="A64" s="83" t="s">
        <x:v>97</x:v>
      </x:c>
      <x:c r="B64" s="84">
        <x:v>2</x:v>
      </x:c>
      <x:c r="C64" s="49">
        <x:v>78.618971144472994</x:v>
      </x:c>
      <x:c r="D64" s="85">
        <x:v>0.81014434887023101</x:v>
      </x:c>
      <x:c r="E64" s="49">
        <x:v>77.823192789014797</x:v>
      </x:c>
      <x:c r="F64" s="85">
        <x:v>1.0761124537304101</x:v>
      </x:c>
      <x:c r="G64" s="49">
        <x:v>90.973096788259099</x:v>
      </x:c>
      <x:c r="H64" s="85">
        <x:v>1.76759122310908</x:v>
      </x:c>
      <x:c r="I64" s="49">
        <x:v>57.094721740929302</x:v>
      </x:c>
      <x:c r="J64" s="85">
        <x:v>2.8368910895185802</x:v>
      </x:c>
      <x:c r="K64" s="49">
        <x:v>-27.367384587719599</x:v>
      </x:c>
      <x:c r="L64" s="85">
        <x:v>3.1813786260113801</x:v>
      </x:c>
      <x:c r="M64" s="49">
        <x:v>49.610900698427002</x:v>
      </x:c>
      <x:c r="N64" s="85">
        <x:v>1.0188515158215401</x:v>
      </x:c>
      <x:c r="O64" s="49">
        <x:v>49.702382453243899</x:v>
      </x:c>
      <x:c r="P64" s="85">
        <x:v>1.30681717787329</x:v>
      </x:c>
      <x:c r="Q64" s="49">
        <x:v>46.949768893157298</x:v>
      </x:c>
      <x:c r="R64" s="85">
        <x:v>3.0634723507966801</x:v>
      </x:c>
      <x:c r="S64" s="49">
        <x:v>61.521765472181599</x:v>
      </x:c>
      <x:c r="T64" s="85">
        <x:v>2.2880805190389499</x:v>
      </x:c>
      <x:c r="U64" s="49">
        <x:v>13.9687367841547</x:v>
      </x:c>
      <x:c r="V64" s="85">
        <x:v>2.57243395981321</x:v>
      </x:c>
      <x:c r="W64" s="49">
        <x:v>50.072646799173597</x:v>
      </x:c>
      <x:c r="X64" s="85">
        <x:v>0.89347610881054795</x:v>
      </x:c>
      <x:c r="Y64" s="49">
        <x:v>49.752873580628801</x:v>
      </x:c>
      <x:c r="Z64" s="85">
        <x:v>1.15174502963223</x:v>
      </x:c>
      <x:c r="AA64" s="49">
        <x:v>35.021369379648903</x:v>
      </x:c>
      <x:c r="AB64" s="85">
        <x:v>3.1997266294870501</x:v>
      </x:c>
      <x:c r="AC64" s="49">
        <x:v>62.248522356421198</x:v>
      </x:c>
      <x:c r="AD64" s="85">
        <x:v>2.3263749209803599</x:v>
      </x:c>
      <x:c r="AE64" s="49">
        <x:v>7.4174126787148298</x:v>
      </x:c>
      <x:c r="AF64" s="85">
        <x:v>2.7736666337672098</x:v>
      </x:c>
      <x:c r="AG64" s="49">
        <x:v>46.967956745166298</x:v>
      </x:c>
      <x:c r="AH64" s="85">
        <x:v>1.0128604040072</x:v>
      </x:c>
      <x:c r="AI64" s="49">
        <x:v>44.2089076329299</x:v>
      </x:c>
      <x:c r="AJ64" s="85">
        <x:v>1.2331166012519901</x:v>
      </x:c>
      <x:c r="AK64" s="49">
        <x:v>50.842352819017101</x:v>
      </x:c>
      <x:c r="AL64" s="85">
        <x:v>3.27644370497885</x:v>
      </x:c>
      <x:c r="AM64" s="49">
        <x:v>64.463940886556699</x:v>
      </x:c>
      <x:c r="AN64" s="85">
        <x:v>2.6211791305740801</x:v>
      </x:c>
      <x:c r="AO64" s="49">
        <x:v>12.9512923206296</x:v>
      </x:c>
      <x:c r="AP64" s="85">
        <x:v>3.01316518159449</x:v>
      </x:c>
      <x:c r="AQ64" s="49">
        <x:v>54.137558199349698</x:v>
      </x:c>
      <x:c r="AR64" s="85">
        <x:v>1.0562184653939699</x:v>
      </x:c>
      <x:c r="AS64" s="49">
        <x:v>53.922001552781602</x:v>
      </x:c>
      <x:c r="AT64" s="85">
        <x:v>1.22243079556443</x:v>
      </x:c>
      <x:c r="AU64" s="49">
        <x:v>49.794039639530503</x:v>
      </x:c>
      <x:c r="AV64" s="85">
        <x:v>3.6710428412212299</x:v>
      </x:c>
      <x:c r="AW64" s="49">
        <x:v>64.482633703907496</x:v>
      </x:c>
      <x:c r="AX64" s="85">
        <x:v>2.45656681779914</x:v>
      </x:c>
      <x:c r="AY64" s="49">
        <x:v>4.6496689106643796</x:v>
      </x:c>
      <x:c r="AZ64" s="85">
        <x:v>2.8217976847314401</x:v>
      </x:c>
      <x:c r="BA64" s="49">
        <x:v>67.625101227280993</x:v>
      </x:c>
      <x:c r="BB64" s="85">
        <x:v>1.0037198025035301</x:v>
      </x:c>
      <x:c r="BC64" s="49">
        <x:v>65.409008803073306</x:v>
      </x:c>
      <x:c r="BD64" s="85">
        <x:v>1.1676182203211301</x:v>
      </x:c>
      <x:c r="BE64" s="49">
        <x:v>76.368713329914996</x:v>
      </x:c>
      <x:c r="BF64" s="85">
        <x:v>3.2476197964544302</x:v>
      </x:c>
      <x:c r="BG64" s="49">
        <x:v>69.531986235450205</x:v>
      </x:c>
      <x:c r="BH64" s="85">
        <x:v>2.3908622392888499</x:v>
      </x:c>
      <x:c r="BI64" s="49">
        <x:v>-4.0698363267390896</x:v>
      </x:c>
      <x:c r="BJ64" s="85">
        <x:v>2.7904942648886002</x:v>
      </x:c>
      <x:c r="BK64" s="74"/>
      <x:c r="BL64" s="15"/>
      <x:c r="BM64" s="15"/>
      <x:c r="BN64" s="15"/>
      <x:c r="BO64" s="15"/>
      <x:c r="BP64" s="15"/>
      <x:c r="BQ64" s="15"/>
      <x:c r="BR64" s="15"/>
      <x:c r="BS64" s="15"/>
      <x:c r="BT64" s="15"/>
      <x:c r="BU64" s="15"/>
      <x:c r="BV64" s="15"/>
      <x:c r="BW64" s="15"/>
      <x:c r="BX64" s="15"/>
      <x:c r="BY64" s="15"/>
      <x:c r="BZ64" s="15"/>
      <x:c r="CA64" s="15"/>
      <x:c r="CB64" s="15"/>
      <x:c r="CC64" s="15"/>
      <x:c r="CD64" s="15"/>
      <x:c r="CE64" s="15"/>
      <x:c r="CF64" s="15"/>
      <x:c r="CG64" s="15"/>
      <x:c r="CH64" s="75"/>
    </x:row>
    <x:row r="65" spans="1:86" x14ac:dyDescent="0.2">
      <x:c r="A65" s="86" t="s">
        <x:v>98</x:v>
      </x:c>
      <x:c r="B65" s="87">
        <x:v>2</x:v>
      </x:c>
      <x:c r="C65" s="50">
        <x:v>86.668124764066107</x:v>
      </x:c>
      <x:c r="D65" s="89">
        <x:v>0.37099761362692402</x:v>
      </x:c>
      <x:c r="E65" s="50">
        <x:v>87.409057438947798</x:v>
      </x:c>
      <x:c r="F65" s="89">
        <x:v>0.47045399340626898</x:v>
      </x:c>
      <x:c r="G65" s="50">
        <x:v>93.170605252844396</x:v>
      </x:c>
      <x:c r="H65" s="89">
        <x:v>0.84106505096028905</x:v>
      </x:c>
      <x:c r="I65" s="50">
        <x:v>77.256310855983202</x:v>
      </x:c>
      <x:c r="J65" s="89">
        <x:v>1.23545633128799</x:v>
      </x:c>
      <x:c r="K65" s="50">
        <x:v>-10.4191349229515</x:v>
      </x:c>
      <x:c r="L65" s="89">
        <x:v>1.4227548633119</x:v>
      </x:c>
      <x:c r="M65" s="50">
        <x:v>69.362703133309395</x:v>
      </x:c>
      <x:c r="N65" s="89">
        <x:v>0.51136382298966898</x:v>
      </x:c>
      <x:c r="O65" s="50">
        <x:v>69.206524403393303</x:v>
      </x:c>
      <x:c r="P65" s="89">
        <x:v>0.63793874049378796</x:v>
      </x:c>
      <x:c r="Q65" s="50">
        <x:v>77.783342813797006</x:v>
      </x:c>
      <x:c r="R65" s="89">
        <x:v>1.40099818383309</x:v>
      </x:c>
      <x:c r="S65" s="50">
        <x:v>75.422972169608897</x:v>
      </x:c>
      <x:c r="T65" s="89">
        <x:v>1.1754744763777201</x:v>
      </x:c>
      <x:c r="U65" s="50">
        <x:v>2.3014525343967098</x:v>
      </x:c>
      <x:c r="V65" s="89">
        <x:v>1.44546742971176</x:v>
      </x:c>
      <x:c r="W65" s="50">
        <x:v>67.460145673425998</x:v>
      </x:c>
      <x:c r="X65" s="89">
        <x:v>0.50568053490743803</x:v>
      </x:c>
      <x:c r="Y65" s="50">
        <x:v>68.468708194314701</x:v>
      </x:c>
      <x:c r="Z65" s="89">
        <x:v>0.62732926071897899</x:v>
      </x:c>
      <x:c r="AA65" s="50">
        <x:v>67.627332088384506</x:v>
      </x:c>
      <x:c r="AB65" s="89">
        <x:v>1.8069700691267301</x:v>
      </x:c>
      <x:c r="AC65" s="50">
        <x:v>70.305364236687595</x:v>
      </x:c>
      <x:c r="AD65" s="89">
        <x:v>1.3935231572253299</x:v>
      </x:c>
      <x:c r="AE65" s="50">
        <x:v>-3.32713379980936</x:v>
      </x:c>
      <x:c r="AF65" s="89">
        <x:v>1.63301672437221</x:v>
      </x:c>
      <x:c r="AG65" s="50">
        <x:v>67.694509489063805</x:v>
      </x:c>
      <x:c r="AH65" s="89">
        <x:v>0.52684331208981305</x:v>
      </x:c>
      <x:c r="AI65" s="50">
        <x:v>65.515514780023693</x:v>
      </x:c>
      <x:c r="AJ65" s="89">
        <x:v>0.65445709907482796</x:v>
      </x:c>
      <x:c r="AK65" s="50">
        <x:v>76.911847851215498</x:v>
      </x:c>
      <x:c r="AL65" s="89">
        <x:v>1.4890962461241299</x:v>
      </x:c>
      <x:c r="AM65" s="50">
        <x:v>75.080455371315793</x:v>
      </x:c>
      <x:c r="AN65" s="89">
        <x:v>1.3154417014434301</x:v>
      </x:c>
      <x:c r="AO65" s="50">
        <x:v>3.8912369139699599</x:v>
      </x:c>
      <x:c r="AP65" s="89">
        <x:v>1.5662330388749801</x:v>
      </x:c>
      <x:c r="AQ65" s="50">
        <x:v>69.795328951862402</x:v>
      </x:c>
      <x:c r="AR65" s="89">
        <x:v>0.51031293572521297</x:v>
      </x:c>
      <x:c r="AS65" s="50">
        <x:v>69.591285763501304</x:v>
      </x:c>
      <x:c r="AT65" s="89">
        <x:v>0.61990915676445801</x:v>
      </x:c>
      <x:c r="AU65" s="50">
        <x:v>76.967037000752995</x:v>
      </x:c>
      <x:c r="AV65" s="89">
        <x:v>1.4426468778519299</x:v>
      </x:c>
      <x:c r="AW65" s="50">
        <x:v>74.411569354924495</x:v>
      </x:c>
      <x:c r="AX65" s="89">
        <x:v>1.24451517700917</x:v>
      </x:c>
      <x:c r="AY65" s="50">
        <x:v>-1.3378601020860199</x:v>
      </x:c>
      <x:c r="AZ65" s="89">
        <x:v>1.45739752150567</x:v>
      </x:c>
      <x:c r="BA65" s="50">
        <x:v>80.901707852091306</x:v>
      </x:c>
      <x:c r="BB65" s="89">
        <x:v>0.42553951652206701</x:v>
      </x:c>
      <x:c r="BC65" s="50">
        <x:v>79.854109538905206</x:v>
      </x:c>
      <x:c r="BD65" s="89">
        <x:v>0.54193510960830105</x:v>
      </x:c>
      <x:c r="BE65" s="50">
        <x:v>86.925766518530494</x:v>
      </x:c>
      <x:c r="BF65" s="89">
        <x:v>1.12814686345535</x:v>
      </x:c>
      <x:c r="BG65" s="50">
        <x:v>80.858423651140996</x:v>
      </x:c>
      <x:c r="BH65" s="89">
        <x:v>1.15449829032512</x:v>
      </x:c>
      <x:c r="BI65" s="50">
        <x:v>-1.2227224124459699</x:v>
      </x:c>
      <x:c r="BJ65" s="89">
        <x:v>1.39258272336236</x:v>
      </x:c>
      <x:c r="BK65" s="74"/>
      <x:c r="BL65" s="15"/>
      <x:c r="BM65" s="15"/>
      <x:c r="BN65" s="15"/>
      <x:c r="BO65" s="15"/>
      <x:c r="BP65" s="15"/>
      <x:c r="BQ65" s="15"/>
      <x:c r="BR65" s="15"/>
      <x:c r="BS65" s="15"/>
      <x:c r="BT65" s="15"/>
      <x:c r="BU65" s="15"/>
      <x:c r="BV65" s="15"/>
      <x:c r="BW65" s="15"/>
      <x:c r="BX65" s="15"/>
      <x:c r="BY65" s="15"/>
      <x:c r="BZ65" s="15"/>
      <x:c r="CA65" s="15"/>
      <x:c r="CB65" s="15"/>
      <x:c r="CC65" s="15"/>
      <x:c r="CD65" s="15"/>
      <x:c r="CE65" s="15"/>
      <x:c r="CF65" s="15"/>
      <x:c r="CG65" s="15"/>
      <x:c r="CH65" s="75"/>
    </x:row>
    <x:row r="66" spans="1:86" x14ac:dyDescent="0.2">
      <x:c r="A66" s="2" t="s">
        <x:v>102</x:v>
      </x:c>
      <x:c r="B66" s="71">
        <x:v>2</x:v>
      </x:c>
      <x:c r="C66" s="13">
        <x:v>71.647181278280897</x:v>
      </x:c>
      <x:c r="D66" s="61">
        <x:v>4.4255975818513198</x:v>
      </x:c>
      <x:c r="E66" s="13">
        <x:v>72.331171405958898</x:v>
      </x:c>
      <x:c r="F66" s="61">
        <x:v>4.6217842785153698</x:v>
      </x:c>
      <x:c r="G66" s="13" t="s">
        <x:v>723</x:v>
      </x:c>
      <x:c r="H66" s="61" t="s">
        <x:v>723</x:v>
      </x:c>
      <x:c r="I66" s="13" t="s">
        <x:v>490</x:v>
      </x:c>
      <x:c r="J66" s="61" t="s">
        <x:v>490</x:v>
      </x:c>
      <x:c r="K66" s="13" t="s">
        <x:v>490</x:v>
      </x:c>
      <x:c r="L66" s="61" t="s">
        <x:v>490</x:v>
      </x:c>
      <x:c r="M66" s="13">
        <x:v>51.628774443295598</x:v>
      </x:c>
      <x:c r="N66" s="61">
        <x:v>6.7713348518461398</x:v>
      </x:c>
      <x:c r="O66" s="13">
        <x:v>50.867888371309903</x:v>
      </x:c>
      <x:c r="P66" s="61">
        <x:v>6.8035791014399196</x:v>
      </x:c>
      <x:c r="Q66" s="13" t="s">
        <x:v>723</x:v>
      </x:c>
      <x:c r="R66" s="61" t="s">
        <x:v>723</x:v>
      </x:c>
      <x:c r="S66" s="13" t="s">
        <x:v>490</x:v>
      </x:c>
      <x:c r="T66" s="61" t="s">
        <x:v>490</x:v>
      </x:c>
      <x:c r="U66" s="13" t="s">
        <x:v>490</x:v>
      </x:c>
      <x:c r="V66" s="61" t="s">
        <x:v>490</x:v>
      </x:c>
      <x:c r="W66" s="13">
        <x:v>75.990219524633005</x:v>
      </x:c>
      <x:c r="X66" s="61">
        <x:v>5.4154491203466</x:v>
      </x:c>
      <x:c r="Y66" s="13">
        <x:v>75.380044647767207</x:v>
      </x:c>
      <x:c r="Z66" s="61">
        <x:v>5.5268715588688</x:v>
      </x:c>
      <x:c r="AA66" s="13" t="s">
        <x:v>723</x:v>
      </x:c>
      <x:c r="AB66" s="61" t="s">
        <x:v>723</x:v>
      </x:c>
      <x:c r="AC66" s="13" t="s">
        <x:v>490</x:v>
      </x:c>
      <x:c r="AD66" s="61" t="s">
        <x:v>490</x:v>
      </x:c>
      <x:c r="AE66" s="13" t="s">
        <x:v>490</x:v>
      </x:c>
      <x:c r="AF66" s="61" t="s">
        <x:v>490</x:v>
      </x:c>
      <x:c r="AG66" s="13">
        <x:v>63.2068653681618</x:v>
      </x:c>
      <x:c r="AH66" s="61">
        <x:v>4.3219668069142001</x:v>
      </x:c>
      <x:c r="AI66" s="13">
        <x:v>62.582281181884397</x:v>
      </x:c>
      <x:c r="AJ66" s="61">
        <x:v>4.2806600367077099</x:v>
      </x:c>
      <x:c r="AK66" s="13" t="s">
        <x:v>723</x:v>
      </x:c>
      <x:c r="AL66" s="61" t="s">
        <x:v>723</x:v>
      </x:c>
      <x:c r="AM66" s="13" t="s">
        <x:v>490</x:v>
      </x:c>
      <x:c r="AN66" s="61" t="s">
        <x:v>490</x:v>
      </x:c>
      <x:c r="AO66" s="13" t="s">
        <x:v>490</x:v>
      </x:c>
      <x:c r="AP66" s="61" t="s">
        <x:v>490</x:v>
      </x:c>
      <x:c r="AQ66" s="13">
        <x:v>76.637225078898695</x:v>
      </x:c>
      <x:c r="AR66" s="61">
        <x:v>4.4277592087724704</x:v>
      </x:c>
      <x:c r="AS66" s="13">
        <x:v>76.043492940224994</x:v>
      </x:c>
      <x:c r="AT66" s="61">
        <x:v>4.5372619372937697</x:v>
      </x:c>
      <x:c r="AU66" s="13" t="s">
        <x:v>723</x:v>
      </x:c>
      <x:c r="AV66" s="61" t="s">
        <x:v>723</x:v>
      </x:c>
      <x:c r="AW66" s="13" t="s">
        <x:v>490</x:v>
      </x:c>
      <x:c r="AX66" s="61" t="s">
        <x:v>490</x:v>
      </x:c>
      <x:c r="AY66" s="13" t="s">
        <x:v>490</x:v>
      </x:c>
      <x:c r="AZ66" s="61" t="s">
        <x:v>490</x:v>
      </x:c>
      <x:c r="BA66" s="13">
        <x:v>73.136853303289598</x:v>
      </x:c>
      <x:c r="BB66" s="61">
        <x:v>8.0150874205854503</x:v>
      </x:c>
      <x:c r="BC66" s="13">
        <x:v>72.4541641281549</x:v>
      </x:c>
      <x:c r="BD66" s="61">
        <x:v>8.1245899007306104</x:v>
      </x:c>
      <x:c r="BE66" s="13" t="s">
        <x:v>723</x:v>
      </x:c>
      <x:c r="BF66" s="61" t="s">
        <x:v>723</x:v>
      </x:c>
      <x:c r="BG66" s="13" t="s">
        <x:v>490</x:v>
      </x:c>
      <x:c r="BH66" s="61" t="s">
        <x:v>490</x:v>
      </x:c>
      <x:c r="BI66" s="13" t="s">
        <x:v>490</x:v>
      </x:c>
      <x:c r="BJ66" s="61" t="s">
        <x:v>490</x:v>
      </x:c>
      <x:c r="BK66" s="74"/>
      <x:c r="BL66" s="15"/>
      <x:c r="BM66" s="15"/>
      <x:c r="BN66" s="15"/>
      <x:c r="BO66" s="15"/>
      <x:c r="BP66" s="15"/>
      <x:c r="BQ66" s="15"/>
      <x:c r="BR66" s="15"/>
      <x:c r="BS66" s="15"/>
      <x:c r="BT66" s="15"/>
      <x:c r="BU66" s="15"/>
      <x:c r="BV66" s="15"/>
      <x:c r="BW66" s="15"/>
      <x:c r="BX66" s="15"/>
      <x:c r="BY66" s="15"/>
      <x:c r="BZ66" s="15"/>
      <x:c r="CA66" s="15"/>
      <x:c r="CB66" s="15"/>
      <x:c r="CC66" s="15"/>
      <x:c r="CD66" s="15"/>
      <x:c r="CE66" s="15"/>
      <x:c r="CF66" s="15"/>
      <x:c r="CG66" s="15"/>
      <x:c r="CH66" s="75"/>
    </x:row>
    <x:row r="67" spans="1:86" x14ac:dyDescent="0.2">
      <x:c r="A67" s="2" t="s">
        <x:v>103</x:v>
      </x:c>
      <x:c r="B67" s="71">
        <x:v>2</x:v>
      </x:c>
      <x:c r="C67" s="13">
        <x:v>85.988036976327507</x:v>
      </x:c>
      <x:c r="D67" s="61">
        <x:v>2.5918234473687098</x:v>
      </x:c>
      <x:c r="E67" s="13">
        <x:v>90.396187803918494</x:v>
      </x:c>
      <x:c r="F67" s="61">
        <x:v>2.9681555686361798</x:v>
      </x:c>
      <x:c r="G67" s="13" t="s">
        <x:v>723</x:v>
      </x:c>
      <x:c r="H67" s="61" t="s">
        <x:v>723</x:v>
      </x:c>
      <x:c r="I67" s="13">
        <x:v>74.8174327609252</x:v>
      </x:c>
      <x:c r="J67" s="61">
        <x:v>6.59553136019949</x:v>
      </x:c>
      <x:c r="K67" s="13">
        <x:v>-15.578755042993301</x:v>
      </x:c>
      <x:c r="L67" s="61">
        <x:v>7.36833725149347</x:v>
      </x:c>
      <x:c r="M67" s="13">
        <x:v>65.092551965134106</x:v>
      </x:c>
      <x:c r="N67" s="61">
        <x:v>3.8793047690103601</x:v>
      </x:c>
      <x:c r="O67" s="13">
        <x:v>69.618883952644794</x:v>
      </x:c>
      <x:c r="P67" s="61">
        <x:v>4.52631573179558</x:v>
      </x:c>
      <x:c r="Q67" s="13" t="s">
        <x:v>723</x:v>
      </x:c>
      <x:c r="R67" s="61" t="s">
        <x:v>723</x:v>
      </x:c>
      <x:c r="S67" s="13">
        <x:v>54.2664214113681</x:v>
      </x:c>
      <x:c r="T67" s="61">
        <x:v>10.5678026680649</x:v>
      </x:c>
      <x:c r="U67" s="13">
        <x:v>-15.352462541276701</x:v>
      </x:c>
      <x:c r="V67" s="61">
        <x:v>12.2579583222144</x:v>
      </x:c>
      <x:c r="W67" s="13">
        <x:v>68.9478852916005</x:v>
      </x:c>
      <x:c r="X67" s="61">
        <x:v>5.1216570381470898</x:v>
      </x:c>
      <x:c r="Y67" s="13">
        <x:v>84.933547825475401</x:v>
      </x:c>
      <x:c r="Z67" s="61">
        <x:v>3.5365714022212398</x:v>
      </x:c>
      <x:c r="AA67" s="13" t="s">
        <x:v>723</x:v>
      </x:c>
      <x:c r="AB67" s="61" t="s">
        <x:v>723</x:v>
      </x:c>
      <x:c r="AC67" s="13">
        <x:v>38.994636761865202</x:v>
      </x:c>
      <x:c r="AD67" s="61">
        <x:v>9.1567660532360708</x:v>
      </x:c>
      <x:c r="AE67" s="13">
        <x:v>-45.938911063610199</x:v>
      </x:c>
      <x:c r="AF67" s="61">
        <x:v>8.7370470051664597</x:v>
      </x:c>
      <x:c r="AG67" s="13">
        <x:v>70.502432012981799</x:v>
      </x:c>
      <x:c r="AH67" s="61">
        <x:v>4.5226657584316499</x:v>
      </x:c>
      <x:c r="AI67" s="13">
        <x:v>71.790399589772306</x:v>
      </x:c>
      <x:c r="AJ67" s="61">
        <x:v>4.7332656339232804</x:v>
      </x:c>
      <x:c r="AK67" s="13" t="s">
        <x:v>723</x:v>
      </x:c>
      <x:c r="AL67" s="61" t="s">
        <x:v>723</x:v>
      </x:c>
      <x:c r="AM67" s="13">
        <x:v>64.258339935739798</x:v>
      </x:c>
      <x:c r="AN67" s="61">
        <x:v>9.4135823992883392</x:v>
      </x:c>
      <x:c r="AO67" s="13">
        <x:v>-7.5320596540324898</x:v>
      </x:c>
      <x:c r="AP67" s="61">
        <x:v>9.4853688132623706</x:v>
      </x:c>
      <x:c r="AQ67" s="13">
        <x:v>79.327881972474202</x:v>
      </x:c>
      <x:c r="AR67" s="61">
        <x:v>3.6304043300631199</x:v>
      </x:c>
      <x:c r="AS67" s="13">
        <x:v>78.189157360059198</x:v>
      </x:c>
      <x:c r="AT67" s="61">
        <x:v>4.1996645315008498</x:v>
      </x:c>
      <x:c r="AU67" s="13" t="s">
        <x:v>723</x:v>
      </x:c>
      <x:c r="AV67" s="61" t="s">
        <x:v>723</x:v>
      </x:c>
      <x:c r="AW67" s="13">
        <x:v>82.0224720619143</x:v>
      </x:c>
      <x:c r="AX67" s="61">
        <x:v>8.4933050345986594</x:v>
      </x:c>
      <x:c r="AY67" s="13">
        <x:v>3.83331470185504</x:v>
      </x:c>
      <x:c r="AZ67" s="61">
        <x:v>9.8588207364257503</x:v>
      </x:c>
      <x:c r="BA67" s="13">
        <x:v>81.768190746023606</x:v>
      </x:c>
      <x:c r="BB67" s="61">
        <x:v>4.0531761907998396</x:v>
      </x:c>
      <x:c r="BC67" s="13">
        <x:v>84.527936825793802</x:v>
      </x:c>
      <x:c r="BD67" s="61">
        <x:v>4.3036844454290097</x:v>
      </x:c>
      <x:c r="BE67" s="13" t="s">
        <x:v>723</x:v>
      </x:c>
      <x:c r="BF67" s="61" t="s">
        <x:v>723</x:v>
      </x:c>
      <x:c r="BG67" s="13">
        <x:v>71.358566443687394</x:v>
      </x:c>
      <x:c r="BH67" s="61">
        <x:v>11.1044654252947</x:v>
      </x:c>
      <x:c r="BI67" s="13">
        <x:v>-13.169370382106401</x:v>
      </x:c>
      <x:c r="BJ67" s="61">
        <x:v>12.2932680487176</x:v>
      </x:c>
      <x:c r="BK67" s="74"/>
      <x:c r="BL67" s="15"/>
      <x:c r="BM67" s="15"/>
      <x:c r="BN67" s="15"/>
      <x:c r="BO67" s="15"/>
      <x:c r="BP67" s="15"/>
      <x:c r="BQ67" s="15"/>
      <x:c r="BR67" s="15"/>
      <x:c r="BS67" s="15"/>
      <x:c r="BT67" s="15"/>
      <x:c r="BU67" s="15"/>
      <x:c r="BV67" s="15"/>
      <x:c r="BW67" s="15"/>
      <x:c r="BX67" s="15"/>
      <x:c r="BY67" s="15"/>
      <x:c r="BZ67" s="15"/>
      <x:c r="CA67" s="15"/>
      <x:c r="CB67" s="15"/>
      <x:c r="CC67" s="15"/>
      <x:c r="CD67" s="15"/>
      <x:c r="CE67" s="15"/>
      <x:c r="CF67" s="15"/>
      <x:c r="CG67" s="15"/>
      <x:c r="CH67" s="75"/>
    </x:row>
    <x:row r="68" spans="1:86" x14ac:dyDescent="0.2">
      <x:c r="A68" s="2" t="s">
        <x:v>104</x:v>
      </x:c>
      <x:c r="B68" s="71">
        <x:v>2</x:v>
      </x:c>
      <x:c r="C68" s="13">
        <x:v>58.222395512064999</x:v>
      </x:c>
      <x:c r="D68" s="61">
        <x:v>4.6108370425635803</x:v>
      </x:c>
      <x:c r="E68" s="13">
        <x:v>60.634217131320199</x:v>
      </x:c>
      <x:c r="F68" s="61">
        <x:v>5.1119927411021697</x:v>
      </x:c>
      <x:c r="G68" s="13" t="s">
        <x:v>723</x:v>
      </x:c>
      <x:c r="H68" s="61" t="s">
        <x:v>723</x:v>
      </x:c>
      <x:c r="I68" s="13" t="s">
        <x:v>723</x:v>
      </x:c>
      <x:c r="J68" s="61" t="s">
        <x:v>723</x:v>
      </x:c>
      <x:c r="K68" s="13" t="s">
        <x:v>723</x:v>
      </x:c>
      <x:c r="L68" s="61" t="s">
        <x:v>723</x:v>
      </x:c>
      <x:c r="M68" s="13">
        <x:v>54.8133132534834</x:v>
      </x:c>
      <x:c r="N68" s="61">
        <x:v>4.5126382919662298</x:v>
      </x:c>
      <x:c r="O68" s="13">
        <x:v>55.293309654750203</x:v>
      </x:c>
      <x:c r="P68" s="61">
        <x:v>5.3856152614456398</x:v>
      </x:c>
      <x:c r="Q68" s="13" t="s">
        <x:v>723</x:v>
      </x:c>
      <x:c r="R68" s="61" t="s">
        <x:v>723</x:v>
      </x:c>
      <x:c r="S68" s="13" t="s">
        <x:v>723</x:v>
      </x:c>
      <x:c r="T68" s="61" t="s">
        <x:v>723</x:v>
      </x:c>
      <x:c r="U68" s="13" t="s">
        <x:v>723</x:v>
      </x:c>
      <x:c r="V68" s="61" t="s">
        <x:v>723</x:v>
      </x:c>
      <x:c r="W68" s="13">
        <x:v>77.534191862854001</x:v>
      </x:c>
      <x:c r="X68" s="61">
        <x:v>3.4503468299222702</x:v>
      </x:c>
      <x:c r="Y68" s="13">
        <x:v>81.358944590038803</x:v>
      </x:c>
      <x:c r="Z68" s="61">
        <x:v>3.6594743960359999</x:v>
      </x:c>
      <x:c r="AA68" s="13" t="s">
        <x:v>723</x:v>
      </x:c>
      <x:c r="AB68" s="61" t="s">
        <x:v>723</x:v>
      </x:c>
      <x:c r="AC68" s="13" t="s">
        <x:v>723</x:v>
      </x:c>
      <x:c r="AD68" s="61" t="s">
        <x:v>723</x:v>
      </x:c>
      <x:c r="AE68" s="13" t="s">
        <x:v>723</x:v>
      </x:c>
      <x:c r="AF68" s="61" t="s">
        <x:v>723</x:v>
      </x:c>
      <x:c r="AG68" s="13">
        <x:v>62.733409300159501</x:v>
      </x:c>
      <x:c r="AH68" s="61">
        <x:v>4.4478037324863298</x:v>
      </x:c>
      <x:c r="AI68" s="13">
        <x:v>63.263190640135399</x:v>
      </x:c>
      <x:c r="AJ68" s="61">
        <x:v>5.3976179754583304</x:v>
      </x:c>
      <x:c r="AK68" s="13" t="s">
        <x:v>723</x:v>
      </x:c>
      <x:c r="AL68" s="61" t="s">
        <x:v>723</x:v>
      </x:c>
      <x:c r="AM68" s="13" t="s">
        <x:v>723</x:v>
      </x:c>
      <x:c r="AN68" s="61" t="s">
        <x:v>723</x:v>
      </x:c>
      <x:c r="AO68" s="13" t="s">
        <x:v>723</x:v>
      </x:c>
      <x:c r="AP68" s="61" t="s">
        <x:v>723</x:v>
      </x:c>
      <x:c r="AQ68" s="13">
        <x:v>69.529703236771198</x:v>
      </x:c>
      <x:c r="AR68" s="61">
        <x:v>4.2058068056072297</x:v>
      </x:c>
      <x:c r="AS68" s="13">
        <x:v>70.7899151526846</x:v>
      </x:c>
      <x:c r="AT68" s="61">
        <x:v>4.9272659427947598</x:v>
      </x:c>
      <x:c r="AU68" s="13" t="s">
        <x:v>723</x:v>
      </x:c>
      <x:c r="AV68" s="61" t="s">
        <x:v>723</x:v>
      </x:c>
      <x:c r="AW68" s="13" t="s">
        <x:v>723</x:v>
      </x:c>
      <x:c r="AX68" s="61" t="s">
        <x:v>723</x:v>
      </x:c>
      <x:c r="AY68" s="13" t="s">
        <x:v>723</x:v>
      </x:c>
      <x:c r="AZ68" s="61" t="s">
        <x:v>723</x:v>
      </x:c>
      <x:c r="BA68" s="13">
        <x:v>68.337034916965095</x:v>
      </x:c>
      <x:c r="BB68" s="61">
        <x:v>4.60803521168015</x:v>
      </x:c>
      <x:c r="BC68" s="13">
        <x:v>69.4768175858284</x:v>
      </x:c>
      <x:c r="BD68" s="61">
        <x:v>5.5384275908519003</x:v>
      </x:c>
      <x:c r="BE68" s="13" t="s">
        <x:v>723</x:v>
      </x:c>
      <x:c r="BF68" s="61" t="s">
        <x:v>723</x:v>
      </x:c>
      <x:c r="BG68" s="13" t="s">
        <x:v>723</x:v>
      </x:c>
      <x:c r="BH68" s="61" t="s">
        <x:v>723</x:v>
      </x:c>
      <x:c r="BI68" s="13" t="s">
        <x:v>723</x:v>
      </x:c>
      <x:c r="BJ68" s="61" t="s">
        <x:v>723</x:v>
      </x:c>
      <x:c r="BK68" s="682"/>
      <x:c r="BL68" s="683"/>
      <x:c r="BM68" s="58"/>
      <x:c r="BN68" s="58"/>
      <x:c r="BO68" s="58"/>
      <x:c r="BP68" s="58"/>
      <x:c r="BQ68" s="58"/>
      <x:c r="BR68" s="58"/>
      <x:c r="BS68" s="58"/>
      <x:c r="BT68" s="58"/>
      <x:c r="BU68" s="58"/>
      <x:c r="BV68" s="58"/>
      <x:c r="BW68" s="683"/>
      <x:c r="BX68" s="683"/>
      <x:c r="BY68" s="58"/>
      <x:c r="BZ68" s="58"/>
      <x:c r="CA68" s="58"/>
      <x:c r="CB68" s="58"/>
      <x:c r="CC68" s="58"/>
      <x:c r="CD68" s="58"/>
      <x:c r="CE68" s="58"/>
      <x:c r="CF68" s="58"/>
      <x:c r="CG68" s="58"/>
      <x:c r="CH68" s="121"/>
    </x:row>
    <x:row r="69" spans="1:86" ht="13.5" customHeight="1" x14ac:dyDescent="0.2">
      <x:c r="A69" s="3" t="s">
        <x:v>105</x:v>
      </x:c>
      <x:c r="B69" s="55">
        <x:v>2</x:v>
      </x:c>
      <x:c r="C69" s="64">
        <x:v>87.1940313412194</x:v>
      </x:c>
      <x:c r="D69" s="65">
        <x:v>2.4064099952076101</x:v>
      </x:c>
      <x:c r="E69" s="64">
        <x:v>91.603202684806504</x:v>
      </x:c>
      <x:c r="F69" s="65">
        <x:v>2.63931885188213</x:v>
      </x:c>
      <x:c r="G69" s="64" t="s">
        <x:v>723</x:v>
      </x:c>
      <x:c r="H69" s="65" t="s">
        <x:v>723</x:v>
      </x:c>
      <x:c r="I69" s="64">
        <x:v>85.181880719312701</x:v>
      </x:c>
      <x:c r="J69" s="65">
        <x:v>6.2709048543050896</x:v>
      </x:c>
      <x:c r="K69" s="64">
        <x:v>-6.4213219654938296</x:v>
      </x:c>
      <x:c r="L69" s="65">
        <x:v>7.05599093733061</x:v>
      </x:c>
      <x:c r="M69" s="64">
        <x:v>62.430094938500403</x:v>
      </x:c>
      <x:c r="N69" s="65">
        <x:v>3.5678320324675501</x:v>
      </x:c>
      <x:c r="O69" s="64">
        <x:v>63.291219568997903</x:v>
      </x:c>
      <x:c r="P69" s="65">
        <x:v>4.1583416115899796</x:v>
      </x:c>
      <x:c r="Q69" s="64" t="s">
        <x:v>723</x:v>
      </x:c>
      <x:c r="R69" s="65" t="s">
        <x:v>723</x:v>
      </x:c>
      <x:c r="S69" s="64">
        <x:v>61.023892724049198</x:v>
      </x:c>
      <x:c r="T69" s="65">
        <x:v>8.1742340172985504</x:v>
      </x:c>
      <x:c r="U69" s="64">
        <x:v>-2.2673268449487298</x:v>
      </x:c>
      <x:c r="V69" s="65">
        <x:v>9.1539628572140099</x:v>
      </x:c>
      <x:c r="W69" s="64">
        <x:v>49.999205843108903</x:v>
      </x:c>
      <x:c r="X69" s="65">
        <x:v>3.7370466286782098</x:v>
      </x:c>
      <x:c r="Y69" s="64">
        <x:v>51.878874014685699</x:v>
      </x:c>
      <x:c r="Z69" s="65">
        <x:v>3.87690430003894</x:v>
      </x:c>
      <x:c r="AA69" s="64" t="s">
        <x:v>723</x:v>
      </x:c>
      <x:c r="AB69" s="65" t="s">
        <x:v>723</x:v>
      </x:c>
      <x:c r="AC69" s="64">
        <x:v>38.244071741973002</x:v>
      </x:c>
      <x:c r="AD69" s="65">
        <x:v>9.7528664126701496</x:v>
      </x:c>
      <x:c r="AE69" s="64">
        <x:v>-13.6348022727126</x:v>
      </x:c>
      <x:c r="AF69" s="65">
        <x:v>10.1552179216438</x:v>
      </x:c>
      <x:c r="AG69" s="64">
        <x:v>30.752885408622902</x:v>
      </x:c>
      <x:c r="AH69" s="65">
        <x:v>3.78675157071955</x:v>
      </x:c>
      <x:c r="AI69" s="64">
        <x:v>23.101448909547798</x:v>
      </x:c>
      <x:c r="AJ69" s="65">
        <x:v>3.71157476927449</x:v>
      </x:c>
      <x:c r="AK69" s="64" t="s">
        <x:v>723</x:v>
      </x:c>
      <x:c r="AL69" s="65" t="s">
        <x:v>723</x:v>
      </x:c>
      <x:c r="AM69" s="64">
        <x:v>38.101455569795</x:v>
      </x:c>
      <x:c r="AN69" s="65">
        <x:v>10.497881243534501</x:v>
      </x:c>
      <x:c r="AO69" s="64">
        <x:v>15.0000066602471</x:v>
      </x:c>
      <x:c r="AP69" s="65">
        <x:v>11.489814873373099</x:v>
      </x:c>
      <x:c r="AQ69" s="64">
        <x:v>74.924737348946906</x:v>
      </x:c>
      <x:c r="AR69" s="65">
        <x:v>3.4022438900931502</x:v>
      </x:c>
      <x:c r="AS69" s="64">
        <x:v>73.279900320976793</x:v>
      </x:c>
      <x:c r="AT69" s="65">
        <x:v>4.3780477340341397</x:v>
      </x:c>
      <x:c r="AU69" s="64" t="s">
        <x:v>723</x:v>
      </x:c>
      <x:c r="AV69" s="65" t="s">
        <x:v>723</x:v>
      </x:c>
      <x:c r="AW69" s="64">
        <x:v>76.665077944860599</x:v>
      </x:c>
      <x:c r="AX69" s="65">
        <x:v>7.7944628693182096</x:v>
      </x:c>
      <x:c r="AY69" s="64">
        <x:v>3.38517762388381</x:v>
      </x:c>
      <x:c r="AZ69" s="65">
        <x:v>8.7874302245636802</x:v>
      </x:c>
      <x:c r="BA69" s="64">
        <x:v>65.487566779774198</x:v>
      </x:c>
      <x:c r="BB69" s="65">
        <x:v>3.6811716214158698</x:v>
      </x:c>
      <x:c r="BC69" s="64">
        <x:v>65.329075489506295</x:v>
      </x:c>
      <x:c r="BD69" s="65">
        <x:v>4.2591073252452603</x:v>
      </x:c>
      <x:c r="BE69" s="64" t="s">
        <x:v>723</x:v>
      </x:c>
      <x:c r="BF69" s="65" t="s">
        <x:v>723</x:v>
      </x:c>
      <x:c r="BG69" s="64">
        <x:v>69.118647894741699</x:v>
      </x:c>
      <x:c r="BH69" s="65">
        <x:v>7.88076958770771</x:v>
      </x:c>
      <x:c r="BI69" s="64">
        <x:v>3.7895724052353601</x:v>
      </x:c>
      <x:c r="BJ69" s="65">
        <x:v>8.6917388594285701</x:v>
      </x:c>
      <x:c r="BK69" s="684"/>
      <x:c r="BL69" s="685"/>
      <x:c r="BM69" s="59"/>
      <x:c r="BN69" s="59"/>
      <x:c r="BO69" s="59"/>
      <x:c r="BP69" s="59"/>
      <x:c r="BQ69" s="59"/>
      <x:c r="BR69" s="59"/>
      <x:c r="BS69" s="59"/>
      <x:c r="BT69" s="59"/>
      <x:c r="BU69" s="59"/>
      <x:c r="BV69" s="59"/>
      <x:c r="BW69" s="685"/>
      <x:c r="BX69" s="685"/>
      <x:c r="BY69" s="59"/>
      <x:c r="BZ69" s="59"/>
      <x:c r="CA69" s="59"/>
      <x:c r="CB69" s="59"/>
      <x:c r="CC69" s="59"/>
      <x:c r="CD69" s="59"/>
      <x:c r="CE69" s="59"/>
      <x:c r="CF69" s="59"/>
      <x:c r="CG69" s="59"/>
      <x:c r="CH69" s="122"/>
    </x:row>
    <x:row r="70" spans="1:86" x14ac:dyDescent="0.2">
      <x:c r="A70" s="90"/>
      <x:c r="B70" s="53"/>
      <x:c r="C70" s="91" t="s">
        <x:v>754</x:v>
      </x:c>
      <x:c r="D70" s="93" t="s">
        <x:v>755</x:v>
      </x:c>
      <x:c r="E70" s="91" t="s">
        <x:v>826</x:v>
      </x:c>
      <x:c r="F70" s="93" t="s">
        <x:v>827</x:v>
      </x:c>
      <x:c r="G70" s="91" t="s">
        <x:v>828</x:v>
      </x:c>
      <x:c r="H70" s="93" t="s">
        <x:v>829</x:v>
      </x:c>
      <x:c r="I70" s="91" t="s">
        <x:v>830</x:v>
      </x:c>
      <x:c r="J70" s="93" t="s">
        <x:v>831</x:v>
      </x:c>
      <x:c r="K70" s="91" t="s">
        <x:v>832</x:v>
      </x:c>
      <x:c r="L70" s="93" t="s">
        <x:v>833</x:v>
      </x:c>
      <x:c r="M70" s="91" t="s">
        <x:v>762</x:v>
      </x:c>
      <x:c r="N70" s="93" t="s">
        <x:v>763</x:v>
      </x:c>
      <x:c r="O70" s="91" t="s">
        <x:v>834</x:v>
      </x:c>
      <x:c r="P70" s="93" t="s">
        <x:v>835</x:v>
      </x:c>
      <x:c r="Q70" s="91" t="s">
        <x:v>836</x:v>
      </x:c>
      <x:c r="R70" s="93" t="s">
        <x:v>837</x:v>
      </x:c>
      <x:c r="S70" s="91" t="s">
        <x:v>838</x:v>
      </x:c>
      <x:c r="T70" s="93" t="s">
        <x:v>839</x:v>
      </x:c>
      <x:c r="U70" s="91" t="s">
        <x:v>840</x:v>
      </x:c>
      <x:c r="V70" s="93" t="s">
        <x:v>841</x:v>
      </x:c>
      <x:c r="W70" s="91" t="s">
        <x:v>770</x:v>
      </x:c>
      <x:c r="X70" s="93" t="s">
        <x:v>771</x:v>
      </x:c>
      <x:c r="Y70" s="91" t="s">
        <x:v>842</x:v>
      </x:c>
      <x:c r="Z70" s="93" t="s">
        <x:v>843</x:v>
      </x:c>
      <x:c r="AA70" s="91" t="s">
        <x:v>844</x:v>
      </x:c>
      <x:c r="AB70" s="93" t="s">
        <x:v>845</x:v>
      </x:c>
      <x:c r="AC70" s="91" t="s">
        <x:v>846</x:v>
      </x:c>
      <x:c r="AD70" s="93" t="s">
        <x:v>847</x:v>
      </x:c>
      <x:c r="AE70" s="91" t="s">
        <x:v>848</x:v>
      </x:c>
      <x:c r="AF70" s="93" t="s">
        <x:v>849</x:v>
      </x:c>
      <x:c r="AG70" s="91" t="s">
        <x:v>778</x:v>
      </x:c>
      <x:c r="AH70" s="93" t="s">
        <x:v>779</x:v>
      </x:c>
      <x:c r="AI70" s="91" t="s">
        <x:v>850</x:v>
      </x:c>
      <x:c r="AJ70" s="93" t="s">
        <x:v>851</x:v>
      </x:c>
      <x:c r="AK70" s="91" t="s">
        <x:v>852</x:v>
      </x:c>
      <x:c r="AL70" s="93" t="s">
        <x:v>853</x:v>
      </x:c>
      <x:c r="AM70" s="91" t="s">
        <x:v>854</x:v>
      </x:c>
      <x:c r="AN70" s="93" t="s">
        <x:v>855</x:v>
      </x:c>
      <x:c r="AO70" s="91" t="s">
        <x:v>856</x:v>
      </x:c>
      <x:c r="AP70" s="93" t="s">
        <x:v>857</x:v>
      </x:c>
      <x:c r="AQ70" s="91" t="s">
        <x:v>786</x:v>
      </x:c>
      <x:c r="AR70" s="93" t="s">
        <x:v>787</x:v>
      </x:c>
      <x:c r="AS70" s="91" t="s">
        <x:v>858</x:v>
      </x:c>
      <x:c r="AT70" s="93" t="s">
        <x:v>859</x:v>
      </x:c>
      <x:c r="AU70" s="91" t="s">
        <x:v>860</x:v>
      </x:c>
      <x:c r="AV70" s="93" t="s">
        <x:v>861</x:v>
      </x:c>
      <x:c r="AW70" s="91" t="s">
        <x:v>862</x:v>
      </x:c>
      <x:c r="AX70" s="93" t="s">
        <x:v>863</x:v>
      </x:c>
      <x:c r="AY70" s="91" t="s">
        <x:v>864</x:v>
      </x:c>
      <x:c r="AZ70" s="93" t="s">
        <x:v>865</x:v>
      </x:c>
      <x:c r="BA70" s="91" t="s">
        <x:v>794</x:v>
      </x:c>
      <x:c r="BB70" s="93" t="s">
        <x:v>795</x:v>
      </x:c>
      <x:c r="BC70" s="91" t="s">
        <x:v>866</x:v>
      </x:c>
      <x:c r="BD70" s="93" t="s">
        <x:v>867</x:v>
      </x:c>
      <x:c r="BE70" s="91" t="s">
        <x:v>868</x:v>
      </x:c>
      <x:c r="BF70" s="93" t="s">
        <x:v>869</x:v>
      </x:c>
      <x:c r="BG70" s="91" t="s">
        <x:v>870</x:v>
      </x:c>
      <x:c r="BH70" s="93" t="s">
        <x:v>871</x:v>
      </x:c>
      <x:c r="BI70" s="91" t="s">
        <x:v>872</x:v>
      </x:c>
      <x:c r="BJ70" s="93" t="s">
        <x:v>873</x:v>
      </x:c>
      <x:c r="BK70" s="91" t="s">
        <x:v>802</x:v>
      </x:c>
      <x:c r="BL70" s="92" t="s">
        <x:v>803</x:v>
      </x:c>
      <x:c r="BM70" s="91" t="s">
        <x:v>804</x:v>
      </x:c>
      <x:c r="BN70" s="92" t="s">
        <x:v>805</x:v>
      </x:c>
      <x:c r="BO70" s="91" t="s">
        <x:v>806</x:v>
      </x:c>
      <x:c r="BP70" s="92" t="s">
        <x:v>807</x:v>
      </x:c>
      <x:c r="BQ70" s="91" t="s">
        <x:v>808</x:v>
      </x:c>
      <x:c r="BR70" s="92" t="s">
        <x:v>809</x:v>
      </x:c>
      <x:c r="BS70" s="91" t="s">
        <x:v>810</x:v>
      </x:c>
      <x:c r="BT70" s="92" t="s">
        <x:v>811</x:v>
      </x:c>
      <x:c r="BU70" s="91" t="s">
        <x:v>812</x:v>
      </x:c>
      <x:c r="BV70" s="92" t="s">
        <x:v>813</x:v>
      </x:c>
      <x:c r="BW70" s="94" t="s">
        <x:v>814</x:v>
      </x:c>
      <x:c r="BX70" s="123" t="s">
        <x:v>815</x:v>
      </x:c>
      <x:c r="BY70" s="123" t="s">
        <x:v>816</x:v>
      </x:c>
      <x:c r="BZ70" s="123" t="s">
        <x:v>817</x:v>
      </x:c>
      <x:c r="CA70" s="123" t="s">
        <x:v>818</x:v>
      </x:c>
      <x:c r="CB70" s="123" t="s">
        <x:v>819</x:v>
      </x:c>
      <x:c r="CC70" s="123" t="s">
        <x:v>820</x:v>
      </x:c>
      <x:c r="CD70" s="123" t="s">
        <x:v>821</x:v>
      </x:c>
      <x:c r="CE70" s="123" t="s">
        <x:v>822</x:v>
      </x:c>
      <x:c r="CF70" s="123" t="s">
        <x:v>823</x:v>
      </x:c>
      <x:c r="CG70" s="123" t="s">
        <x:v>824</x:v>
      </x:c>
      <x:c r="CH70" s="95" t="s">
        <x:v>825</x:v>
      </x:c>
    </x:row>
    <x:row r="71" spans="1:86" x14ac:dyDescent="0.2">
      <x:c r="A71" s="76" t="s">
        <x:v>18</x:v>
      </x:c>
      <x:c r="B71" s="125">
        <x:v>1</x:v>
      </x:c>
      <x:c r="C71" s="13">
        <x:v>69.343616213203603</x:v>
      </x:c>
      <x:c r="D71" s="96">
        <x:v>3.0433091857513102</x:v>
      </x:c>
      <x:c r="E71" s="13">
        <x:v>68.806490441554402</x:v>
      </x:c>
      <x:c r="F71" s="96">
        <x:v>3.15636287083775</x:v>
      </x:c>
      <x:c r="G71" s="13" t="s">
        <x:v>723</x:v>
      </x:c>
      <x:c r="H71" s="96" t="s">
        <x:v>723</x:v>
      </x:c>
      <x:c r="I71" s="13">
        <x:v>68.0773505818687</x:v>
      </x:c>
      <x:c r="J71" s="96">
        <x:v>6.4450499902430201</x:v>
      </x:c>
      <x:c r="K71" s="13">
        <x:v>-0.729139859685631</x:v>
      </x:c>
      <x:c r="L71" s="96">
        <x:v>6.6006737021567501</x:v>
      </x:c>
      <x:c r="M71" s="13">
        <x:v>53.844540098735003</x:v>
      </x:c>
      <x:c r="N71" s="96">
        <x:v>2.5829088290529301</x:v>
      </x:c>
      <x:c r="O71" s="13">
        <x:v>53.832508128917198</x:v>
      </x:c>
      <x:c r="P71" s="96">
        <x:v>2.9451782906557198</x:v>
      </x:c>
      <x:c r="Q71" s="13" t="s">
        <x:v>723</x:v>
      </x:c>
      <x:c r="R71" s="96" t="s">
        <x:v>723</x:v>
      </x:c>
      <x:c r="S71" s="13">
        <x:v>51.872661161648502</x:v>
      </x:c>
      <x:c r="T71" s="96">
        <x:v>6.2840318260578298</x:v>
      </x:c>
      <x:c r="U71" s="13">
        <x:v>-1.95984696726874</x:v>
      </x:c>
      <x:c r="V71" s="96">
        <x:v>6.9710745426381804</x:v>
      </x:c>
      <x:c r="W71" s="13">
        <x:v>59.101553135405197</x:v>
      </x:c>
      <x:c r="X71" s="96">
        <x:v>2.93984883073357</x:v>
      </x:c>
      <x:c r="Y71" s="13">
        <x:v>57.399236925979601</x:v>
      </x:c>
      <x:c r="Z71" s="96">
        <x:v>3.46130371003659</x:v>
      </x:c>
      <x:c r="AA71" s="13" t="s">
        <x:v>723</x:v>
      </x:c>
      <x:c r="AB71" s="96" t="s">
        <x:v>723</x:v>
      </x:c>
      <x:c r="AC71" s="13">
        <x:v>63.193763088186003</x:v>
      </x:c>
      <x:c r="AD71" s="96">
        <x:v>6.4631829399371501</x:v>
      </x:c>
      <x:c r="AE71" s="13">
        <x:v>5.7945261622063597</x:v>
      </x:c>
      <x:c r="AF71" s="96">
        <x:v>7.3321408699190496</x:v>
      </x:c>
      <x:c r="AG71" s="13">
        <x:v>52.348052366957099</x:v>
      </x:c>
      <x:c r="AH71" s="96">
        <x:v>2.84353152402868</x:v>
      </x:c>
      <x:c r="AI71" s="13">
        <x:v>49.297366980822197</x:v>
      </x:c>
      <x:c r="AJ71" s="96">
        <x:v>3.3997183085690401</x:v>
      </x:c>
      <x:c r="AK71" s="13" t="s">
        <x:v>723</x:v>
      </x:c>
      <x:c r="AL71" s="96" t="s">
        <x:v>723</x:v>
      </x:c>
      <x:c r="AM71" s="13">
        <x:v>61.405619990937602</x:v>
      </x:c>
      <x:c r="AN71" s="96">
        <x:v>5.9198075713412797</x:v>
      </x:c>
      <x:c r="AO71" s="13">
        <x:v>12.1082530101154</x:v>
      </x:c>
      <x:c r="AP71" s="96">
        <x:v>7.0324977068182903</x:v>
      </x:c>
      <x:c r="AQ71" s="13">
        <x:v>56.943788474216397</x:v>
      </x:c>
      <x:c r="AR71" s="96">
        <x:v>2.8353510544478802</x:v>
      </x:c>
      <x:c r="AS71" s="13">
        <x:v>55.708803499646301</x:v>
      </x:c>
      <x:c r="AT71" s="96">
        <x:v>3.34092784404926</x:v>
      </x:c>
      <x:c r="AU71" s="13" t="s">
        <x:v>723</x:v>
      </x:c>
      <x:c r="AV71" s="96" t="s">
        <x:v>723</x:v>
      </x:c>
      <x:c r="AW71" s="13">
        <x:v>58.2398014061271</x:v>
      </x:c>
      <x:c r="AX71" s="96">
        <x:v>5.82447941642606</x:v>
      </x:c>
      <x:c r="AY71" s="13">
        <x:v>2.5309979064807502</x:v>
      </x:c>
      <x:c r="AZ71" s="96">
        <x:v>6.5263332515217201</x:v>
      </x:c>
      <x:c r="BA71" s="13">
        <x:v>73.184447803604499</x:v>
      </x:c>
      <x:c r="BB71" s="96">
        <x:v>2.4398410625786799</x:v>
      </x:c>
      <x:c r="BC71" s="13">
        <x:v>72.040553810688493</x:v>
      </x:c>
      <x:c r="BD71" s="96">
        <x:v>2.9488424295942299</x:v>
      </x:c>
      <x:c r="BE71" s="13" t="s">
        <x:v>723</x:v>
      </x:c>
      <x:c r="BF71" s="96" t="s">
        <x:v>723</x:v>
      </x:c>
      <x:c r="BG71" s="13">
        <x:v>74.273324002225806</x:v>
      </x:c>
      <x:c r="BH71" s="96">
        <x:v>5.3048286226875003</x:v>
      </x:c>
      <x:c r="BI71" s="13">
        <x:v>2.2327701915373099</x:v>
      </x:c>
      <x:c r="BJ71" s="96">
        <x:v>6.2125989329224804</x:v>
      </x:c>
      <x:c r="BK71" s="13">
        <x:v>2.7623326315816099</x:v>
      </x:c>
      <x:c r="BL71" s="61">
        <x:v>4.1126582460494898</x:v>
      </x:c>
      <x:c r="BM71" s="13">
        <x:v>3.1750432252904002</x:v>
      </x:c>
      <x:c r="BN71" s="61">
        <x:v>3.9177585785796998</x:v>
      </x:c>
      <x:c r="BO71" s="13">
        <x:v>-3.5246299165008002</x:v>
      </x:c>
      <x:c r="BP71" s="61">
        <x:v>4.1315562578625498</x:v>
      </x:c>
      <x:c r="BQ71" s="13">
        <x:v>4.0919419515789697</x:v>
      </x:c>
      <x:c r="BR71" s="61">
        <x:v>3.81040557870557</x:v>
      </x:c>
      <x:c r="BS71" s="13">
        <x:v>-3.0320270044201498</x:v>
      </x:c>
      <x:c r="BT71" s="61">
        <x:v>3.8939155837787598</x:v>
      </x:c>
      <x:c r="BU71" s="13">
        <x:v>3.37718433856746</x:v>
      </x:c>
      <x:c r="BV71" s="61">
        <x:v>3.6514795670384701</x:v>
      </x:c>
      <x:c r="BW71" s="97"/>
      <x:c r="BX71" s="107"/>
      <x:c r="BY71" s="107"/>
      <x:c r="BZ71" s="107"/>
      <x:c r="CA71" s="107"/>
      <x:c r="CB71" s="107"/>
      <x:c r="CC71" s="107"/>
      <x:c r="CD71" s="107"/>
      <x:c r="CE71" s="107"/>
      <x:c r="CF71" s="107"/>
      <x:c r="CG71" s="107"/>
      <x:c r="CH71" s="98"/>
    </x:row>
    <x:row r="72" spans="1:86" x14ac:dyDescent="0.2">
      <x:c r="A72" s="76" t="s">
        <x:v>22</x:v>
      </x:c>
      <x:c r="B72" s="125">
        <x:v>1</x:v>
      </x:c>
      <x:c r="C72" s="13">
        <x:v>81.989829034154994</x:v>
      </x:c>
      <x:c r="D72" s="96">
        <x:v>1.9522429063473401</x:v>
      </x:c>
      <x:c r="E72" s="13">
        <x:v>82.689910391730294</x:v>
      </x:c>
      <x:c r="F72" s="96">
        <x:v>2.1426414191035601</x:v>
      </x:c>
      <x:c r="G72" s="13" t="s">
        <x:v>723</x:v>
      </x:c>
      <x:c r="H72" s="96" t="s">
        <x:v>723</x:v>
      </x:c>
      <x:c r="I72" s="13" t="s">
        <x:v>723</x:v>
      </x:c>
      <x:c r="J72" s="96" t="s">
        <x:v>723</x:v>
      </x:c>
      <x:c r="K72" s="13" t="s">
        <x:v>723</x:v>
      </x:c>
      <x:c r="L72" s="96" t="s">
        <x:v>723</x:v>
      </x:c>
      <x:c r="M72" s="13">
        <x:v>60.253801004896602</x:v>
      </x:c>
      <x:c r="N72" s="96">
        <x:v>2.54642889894098</x:v>
      </x:c>
      <x:c r="O72" s="13">
        <x:v>61.503282343748801</x:v>
      </x:c>
      <x:c r="P72" s="96">
        <x:v>2.69619635684418</x:v>
      </x:c>
      <x:c r="Q72" s="13" t="s">
        <x:v>723</x:v>
      </x:c>
      <x:c r="R72" s="96" t="s">
        <x:v>723</x:v>
      </x:c>
      <x:c r="S72" s="13" t="s">
        <x:v>723</x:v>
      </x:c>
      <x:c r="T72" s="96" t="s">
        <x:v>723</x:v>
      </x:c>
      <x:c r="U72" s="13" t="s">
        <x:v>723</x:v>
      </x:c>
      <x:c r="V72" s="96" t="s">
        <x:v>723</x:v>
      </x:c>
      <x:c r="W72" s="13">
        <x:v>62.629466979803503</x:v>
      </x:c>
      <x:c r="X72" s="96">
        <x:v>2.2723675125795202</x:v>
      </x:c>
      <x:c r="Y72" s="13">
        <x:v>63.194019906741502</x:v>
      </x:c>
      <x:c r="Z72" s="96">
        <x:v>2.5109876324934599</x:v>
      </x:c>
      <x:c r="AA72" s="13" t="s">
        <x:v>723</x:v>
      </x:c>
      <x:c r="AB72" s="96" t="s">
        <x:v>723</x:v>
      </x:c>
      <x:c r="AC72" s="13" t="s">
        <x:v>723</x:v>
      </x:c>
      <x:c r="AD72" s="96" t="s">
        <x:v>723</x:v>
      </x:c>
      <x:c r="AE72" s="13" t="s">
        <x:v>723</x:v>
      </x:c>
      <x:c r="AF72" s="96" t="s">
        <x:v>723</x:v>
      </x:c>
      <x:c r="AG72" s="13">
        <x:v>67.361053759604303</x:v>
      </x:c>
      <x:c r="AH72" s="96">
        <x:v>2.2696567899967901</x:v>
      </x:c>
      <x:c r="AI72" s="13">
        <x:v>66.530331518986102</x:v>
      </x:c>
      <x:c r="AJ72" s="96">
        <x:v>2.6151618144243098</x:v>
      </x:c>
      <x:c r="AK72" s="13" t="s">
        <x:v>723</x:v>
      </x:c>
      <x:c r="AL72" s="96" t="s">
        <x:v>723</x:v>
      </x:c>
      <x:c r="AM72" s="13" t="s">
        <x:v>723</x:v>
      </x:c>
      <x:c r="AN72" s="96" t="s">
        <x:v>723</x:v>
      </x:c>
      <x:c r="AO72" s="13" t="s">
        <x:v>723</x:v>
      </x:c>
      <x:c r="AP72" s="96" t="s">
        <x:v>723</x:v>
      </x:c>
      <x:c r="AQ72" s="13">
        <x:v>61.788331533270103</x:v>
      </x:c>
      <x:c r="AR72" s="96">
        <x:v>1.97211090002266</x:v>
      </x:c>
      <x:c r="AS72" s="13">
        <x:v>61.1891670786124</x:v>
      </x:c>
      <x:c r="AT72" s="96">
        <x:v>2.2941140851409201</x:v>
      </x:c>
      <x:c r="AU72" s="13" t="s">
        <x:v>723</x:v>
      </x:c>
      <x:c r="AV72" s="96" t="s">
        <x:v>723</x:v>
      </x:c>
      <x:c r="AW72" s="13" t="s">
        <x:v>723</x:v>
      </x:c>
      <x:c r="AX72" s="96" t="s">
        <x:v>723</x:v>
      </x:c>
      <x:c r="AY72" s="13" t="s">
        <x:v>723</x:v>
      </x:c>
      <x:c r="AZ72" s="96" t="s">
        <x:v>723</x:v>
      </x:c>
      <x:c r="BA72" s="13">
        <x:v>79.394983727798603</x:v>
      </x:c>
      <x:c r="BB72" s="96">
        <x:v>1.63006916724622</x:v>
      </x:c>
      <x:c r="BC72" s="13">
        <x:v>80.545469299114799</x:v>
      </x:c>
      <x:c r="BD72" s="96">
        <x:v>1.8814278440618499</x:v>
      </x:c>
      <x:c r="BE72" s="13" t="s">
        <x:v>723</x:v>
      </x:c>
      <x:c r="BF72" s="96" t="s">
        <x:v>723</x:v>
      </x:c>
      <x:c r="BG72" s="13" t="s">
        <x:v>723</x:v>
      </x:c>
      <x:c r="BH72" s="96" t="s">
        <x:v>723</x:v>
      </x:c>
      <x:c r="BI72" s="13" t="s">
        <x:v>723</x:v>
      </x:c>
      <x:c r="BJ72" s="96" t="s">
        <x:v>723</x:v>
      </x:c>
      <x:c r="BK72" s="13">
        <x:v>6.4125763984424999</x:v>
      </x:c>
      <x:c r="BL72" s="61">
        <x:v>2.8247058098228801</x:v>
      </x:c>
      <x:c r="BM72" s="13">
        <x:v>-1.1310650547560399</x:v>
      </x:c>
      <x:c r="BN72" s="61">
        <x:v>3.4976619586723698</x:v>
      </x:c>
      <x:c r="BO72" s="13">
        <x:v>-4.0585876564797001</x:v>
      </x:c>
      <x:c r="BP72" s="61">
        <x:v>3.1347808196426401</x:v>
      </x:c>
      <x:c r="BQ72" s="13">
        <x:v>0.144738993000217</x:v>
      </x:c>
      <x:c r="BR72" s="61">
        <x:v>3.3729679987606298</x:v>
      </x:c>
      <x:c r="BS72" s="13">
        <x:v>-5.4721641087875001</x:v>
      </x:c>
      <x:c r="BT72" s="61">
        <x:v>2.92652574966898</x:v>
      </x:c>
      <x:c r="BU72" s="13">
        <x:v>4.9486539253359796</x:v>
      </x:c>
      <x:c r="BV72" s="61">
        <x:v>2.6956194364215702</x:v>
      </x:c>
      <x:c r="BW72" s="97"/>
      <x:c r="BX72" s="107"/>
      <x:c r="BY72" s="107"/>
      <x:c r="BZ72" s="107"/>
      <x:c r="CA72" s="107"/>
      <x:c r="CB72" s="107"/>
      <x:c r="CC72" s="107"/>
      <x:c r="CD72" s="107"/>
      <x:c r="CE72" s="107"/>
      <x:c r="CF72" s="107"/>
      <x:c r="CG72" s="107"/>
      <x:c r="CH72" s="98"/>
    </x:row>
    <x:row r="73" spans="1:86" x14ac:dyDescent="0.2">
      <x:c r="A73" s="77" t="s">
        <x:v>24</x:v>
      </x:c>
      <x:c r="B73" s="125">
        <x:v>1</x:v>
      </x:c>
      <x:c r="C73" s="13">
        <x:v>68.623742566876103</x:v>
      </x:c>
      <x:c r="D73" s="96">
        <x:v>3.7575036385688998</x:v>
      </x:c>
      <x:c r="E73" s="13">
        <x:v>68.704528646179099</x:v>
      </x:c>
      <x:c r="F73" s="96">
        <x:v>4.11692403188838</x:v>
      </x:c>
      <x:c r="G73" s="13" t="s">
        <x:v>723</x:v>
      </x:c>
      <x:c r="H73" s="96" t="s">
        <x:v>723</x:v>
      </x:c>
      <x:c r="I73" s="13" t="s">
        <x:v>490</x:v>
      </x:c>
      <x:c r="J73" s="96" t="s">
        <x:v>490</x:v>
      </x:c>
      <x:c r="K73" s="13" t="s">
        <x:v>490</x:v>
      </x:c>
      <x:c r="L73" s="96" t="s">
        <x:v>490</x:v>
      </x:c>
      <x:c r="M73" s="13">
        <x:v>59.799652384134099</x:v>
      </x:c>
      <x:c r="N73" s="96">
        <x:v>3.5724660828654198</x:v>
      </x:c>
      <x:c r="O73" s="13">
        <x:v>60.622152668782903</x:v>
      </x:c>
      <x:c r="P73" s="96">
        <x:v>3.7038829398602502</x:v>
      </x:c>
      <x:c r="Q73" s="13" t="s">
        <x:v>723</x:v>
      </x:c>
      <x:c r="R73" s="96" t="s">
        <x:v>723</x:v>
      </x:c>
      <x:c r="S73" s="13" t="s">
        <x:v>490</x:v>
      </x:c>
      <x:c r="T73" s="96" t="s">
        <x:v>490</x:v>
      </x:c>
      <x:c r="U73" s="13" t="s">
        <x:v>490</x:v>
      </x:c>
      <x:c r="V73" s="96" t="s">
        <x:v>490</x:v>
      </x:c>
      <x:c r="W73" s="13">
        <x:v>46.333172203243002</x:v>
      </x:c>
      <x:c r="X73" s="96">
        <x:v>3.65383681970695</x:v>
      </x:c>
      <x:c r="Y73" s="13">
        <x:v>46.016163320965099</x:v>
      </x:c>
      <x:c r="Z73" s="96">
        <x:v>3.6491169532572201</x:v>
      </x:c>
      <x:c r="AA73" s="13" t="s">
        <x:v>723</x:v>
      </x:c>
      <x:c r="AB73" s="96" t="s">
        <x:v>723</x:v>
      </x:c>
      <x:c r="AC73" s="13" t="s">
        <x:v>490</x:v>
      </x:c>
      <x:c r="AD73" s="96" t="s">
        <x:v>490</x:v>
      </x:c>
      <x:c r="AE73" s="13" t="s">
        <x:v>490</x:v>
      </x:c>
      <x:c r="AF73" s="96" t="s">
        <x:v>490</x:v>
      </x:c>
      <x:c r="AG73" s="13">
        <x:v>51.261021503223503</x:v>
      </x:c>
      <x:c r="AH73" s="96">
        <x:v>3.8236763684963799</x:v>
      </x:c>
      <x:c r="AI73" s="13">
        <x:v>51.5078995740488</x:v>
      </x:c>
      <x:c r="AJ73" s="96">
        <x:v>4.1198185607768103</x:v>
      </x:c>
      <x:c r="AK73" s="13" t="s">
        <x:v>723</x:v>
      </x:c>
      <x:c r="AL73" s="96" t="s">
        <x:v>723</x:v>
      </x:c>
      <x:c r="AM73" s="13" t="s">
        <x:v>490</x:v>
      </x:c>
      <x:c r="AN73" s="96" t="s">
        <x:v>490</x:v>
      </x:c>
      <x:c r="AO73" s="13" t="s">
        <x:v>490</x:v>
      </x:c>
      <x:c r="AP73" s="96" t="s">
        <x:v>490</x:v>
      </x:c>
      <x:c r="AQ73" s="13">
        <x:v>31.577744355000299</x:v>
      </x:c>
      <x:c r="AR73" s="96">
        <x:v>2.95390011752208</x:v>
      </x:c>
      <x:c r="AS73" s="13">
        <x:v>32.644370793920601</x:v>
      </x:c>
      <x:c r="AT73" s="96">
        <x:v>2.99790946145382</x:v>
      </x:c>
      <x:c r="AU73" s="13" t="s">
        <x:v>723</x:v>
      </x:c>
      <x:c r="AV73" s="96" t="s">
        <x:v>723</x:v>
      </x:c>
      <x:c r="AW73" s="13" t="s">
        <x:v>490</x:v>
      </x:c>
      <x:c r="AX73" s="96" t="s">
        <x:v>490</x:v>
      </x:c>
      <x:c r="AY73" s="13" t="s">
        <x:v>490</x:v>
      </x:c>
      <x:c r="AZ73" s="96" t="s">
        <x:v>490</x:v>
      </x:c>
      <x:c r="BA73" s="13">
        <x:v>68.522340930621695</x:v>
      </x:c>
      <x:c r="BB73" s="96">
        <x:v>3.1303019584120402</x:v>
      </x:c>
      <x:c r="BC73" s="13">
        <x:v>69.840036761391801</x:v>
      </x:c>
      <x:c r="BD73" s="96">
        <x:v>3.2466253506792802</x:v>
      </x:c>
      <x:c r="BE73" s="13" t="s">
        <x:v>723</x:v>
      </x:c>
      <x:c r="BF73" s="96" t="s">
        <x:v>723</x:v>
      </x:c>
      <x:c r="BG73" s="13" t="s">
        <x:v>490</x:v>
      </x:c>
      <x:c r="BH73" s="96" t="s">
        <x:v>490</x:v>
      </x:c>
      <x:c r="BI73" s="13" t="s">
        <x:v>490</x:v>
      </x:c>
      <x:c r="BJ73" s="96" t="s">
        <x:v>490</x:v>
      </x:c>
      <x:c r="BK73" s="13">
        <x:v>2.1998501810990199</x:v>
      </x:c>
      <x:c r="BL73" s="61">
        <x:v>4.7795474380649496</x:v>
      </x:c>
      <x:c r="BM73" s="13">
        <x:v>12.3526655295776</x:v>
      </x:c>
      <x:c r="BN73" s="61">
        <x:v>4.9700443677789599</x:v>
      </x:c>
      <x:c r="BO73" s="13">
        <x:v>-13.7239278855441</x:v>
      </x:c>
      <x:c r="BP73" s="61">
        <x:v>5.0730621269216201</x:v>
      </x:c>
      <x:c r="BQ73" s="13">
        <x:v>-6.4140425484344004</x:v>
      </x:c>
      <x:c r="BR73" s="61">
        <x:v>5.0262630001995801</x:v>
      </x:c>
      <x:c r="BS73" s="13">
        <x:v>-13.6381009199073</x:v>
      </x:c>
      <x:c r="BT73" s="61">
        <x:v>4.7542377282525399</x:v>
      </x:c>
      <x:c r="BU73" s="13">
        <x:v>1.0605085829313301</x:v>
      </x:c>
      <x:c r="BV73" s="61">
        <x:v>4.8463621665327397</x:v>
      </x:c>
      <x:c r="BW73" s="97"/>
      <x:c r="BX73" s="107"/>
      <x:c r="BY73" s="107"/>
      <x:c r="BZ73" s="107"/>
      <x:c r="CA73" s="107"/>
      <x:c r="CB73" s="107"/>
      <x:c r="CC73" s="107"/>
      <x:c r="CD73" s="107"/>
      <x:c r="CE73" s="107"/>
      <x:c r="CF73" s="107"/>
      <x:c r="CG73" s="107"/>
      <x:c r="CH73" s="98"/>
    </x:row>
    <x:row r="74" spans="1:86" x14ac:dyDescent="0.2">
      <x:c r="A74" s="76" t="s">
        <x:v>25</x:v>
      </x:c>
      <x:c r="B74" s="125">
        <x:v>1</x:v>
      </x:c>
      <x:c r="C74" s="13">
        <x:v>93.037849488874798</x:v>
      </x:c>
      <x:c r="D74" s="96">
        <x:v>2.0671892499301898</x:v>
      </x:c>
      <x:c r="E74" s="13">
        <x:v>92.815383148067298</x:v>
      </x:c>
      <x:c r="F74" s="96">
        <x:v>2.5101867690313902</x:v>
      </x:c>
      <x:c r="G74" s="13" t="s">
        <x:v>723</x:v>
      </x:c>
      <x:c r="H74" s="96" t="s">
        <x:v>723</x:v>
      </x:c>
      <x:c r="I74" s="13" t="s">
        <x:v>723</x:v>
      </x:c>
      <x:c r="J74" s="96" t="s">
        <x:v>723</x:v>
      </x:c>
      <x:c r="K74" s="13" t="s">
        <x:v>723</x:v>
      </x:c>
      <x:c r="L74" s="96" t="s">
        <x:v>723</x:v>
      </x:c>
      <x:c r="M74" s="13">
        <x:v>80.100096894715193</x:v>
      </x:c>
      <x:c r="N74" s="96">
        <x:v>3.1919843678905599</x:v>
      </x:c>
      <x:c r="O74" s="13">
        <x:v>80.023685472827793</x:v>
      </x:c>
      <x:c r="P74" s="96">
        <x:v>3.4507919348332901</x:v>
      </x:c>
      <x:c r="Q74" s="13" t="s">
        <x:v>723</x:v>
      </x:c>
      <x:c r="R74" s="96" t="s">
        <x:v>723</x:v>
      </x:c>
      <x:c r="S74" s="13" t="s">
        <x:v>723</x:v>
      </x:c>
      <x:c r="T74" s="96" t="s">
        <x:v>723</x:v>
      </x:c>
      <x:c r="U74" s="13" t="s">
        <x:v>723</x:v>
      </x:c>
      <x:c r="V74" s="96" t="s">
        <x:v>723</x:v>
      </x:c>
      <x:c r="W74" s="13">
        <x:v>81.903751982473594</x:v>
      </x:c>
      <x:c r="X74" s="96">
        <x:v>3.1880459353551802</x:v>
      </x:c>
      <x:c r="Y74" s="13">
        <x:v>82.174335919114</x:v>
      </x:c>
      <x:c r="Z74" s="96">
        <x:v>3.8076976741379198</x:v>
      </x:c>
      <x:c r="AA74" s="13">
        <x:v>74.493934384505806</x:v>
      </x:c>
      <x:c r="AB74" s="96">
        <x:v>9.2792879180255206</x:v>
      </x:c>
      <x:c r="AC74" s="13" t="s">
        <x:v>723</x:v>
      </x:c>
      <x:c r="AD74" s="96" t="s">
        <x:v>723</x:v>
      </x:c>
      <x:c r="AE74" s="13" t="s">
        <x:v>723</x:v>
      </x:c>
      <x:c r="AF74" s="96" t="s">
        <x:v>723</x:v>
      </x:c>
      <x:c r="AG74" s="13">
        <x:v>86.994558592730897</x:v>
      </x:c>
      <x:c r="AH74" s="96">
        <x:v>2.36128131169249</x:v>
      </x:c>
      <x:c r="AI74" s="13">
        <x:v>89.888972192651295</x:v>
      </x:c>
      <x:c r="AJ74" s="96">
        <x:v>2.5956877022078402</x:v>
      </x:c>
      <x:c r="AK74" s="13">
        <x:v>71.970037277209002</x:v>
      </x:c>
      <x:c r="AL74" s="96">
        <x:v>9.4059596190233101</x:v>
      </x:c>
      <x:c r="AM74" s="13" t="s">
        <x:v>723</x:v>
      </x:c>
      <x:c r="AN74" s="96" t="s">
        <x:v>723</x:v>
      </x:c>
      <x:c r="AO74" s="13" t="s">
        <x:v>723</x:v>
      </x:c>
      <x:c r="AP74" s="96" t="s">
        <x:v>723</x:v>
      </x:c>
      <x:c r="AQ74" s="13">
        <x:v>71.2959442569299</x:v>
      </x:c>
      <x:c r="AR74" s="96">
        <x:v>3.9955737626097099</x:v>
      </x:c>
      <x:c r="AS74" s="13">
        <x:v>73.8907476791547</x:v>
      </x:c>
      <x:c r="AT74" s="96">
        <x:v>4.1483884471499897</x:v>
      </x:c>
      <x:c r="AU74" s="13">
        <x:v>61.7773907468601</x:v>
      </x:c>
      <x:c r="AV74" s="96">
        <x:v>15.080984867919801</x:v>
      </x:c>
      <x:c r="AW74" s="13" t="s">
        <x:v>723</x:v>
      </x:c>
      <x:c r="AX74" s="96" t="s">
        <x:v>723</x:v>
      </x:c>
      <x:c r="AY74" s="13" t="s">
        <x:v>723</x:v>
      </x:c>
      <x:c r="AZ74" s="96" t="s">
        <x:v>723</x:v>
      </x:c>
      <x:c r="BA74" s="13">
        <x:v>89.982344246592007</x:v>
      </x:c>
      <x:c r="BB74" s="96">
        <x:v>2.0130785307392101</x:v>
      </x:c>
      <x:c r="BC74" s="13">
        <x:v>92.053237265708404</x:v>
      </x:c>
      <x:c r="BD74" s="96">
        <x:v>2.3766196991555399</x:v>
      </x:c>
      <x:c r="BE74" s="13" t="s">
        <x:v>723</x:v>
      </x:c>
      <x:c r="BF74" s="96" t="s">
        <x:v>723</x:v>
      </x:c>
      <x:c r="BG74" s="13" t="s">
        <x:v>723</x:v>
      </x:c>
      <x:c r="BH74" s="96" t="s">
        <x:v>723</x:v>
      </x:c>
      <x:c r="BI74" s="13" t="s">
        <x:v>723</x:v>
      </x:c>
      <x:c r="BJ74" s="96" t="s">
        <x:v>723</x:v>
      </x:c>
      <x:c r="BK74" s="13">
        <x:v>8.7397936733069101E-2</x:v>
      </x:c>
      <x:c r="BL74" s="61">
        <x:v>3.0331132926551798</x:v>
      </x:c>
      <x:c r="BM74" s="13">
        <x:v>6.0234920814110398</x:v>
      </x:c>
      <x:c r="BN74" s="61">
        <x:v>4.7198355353119101</x:v>
      </x:c>
      <x:c r="BO74" s="13">
        <x:v>4.4489289486795398</x:v>
      </x:c>
      <x:c r="BP74" s="61">
        <x:v>4.5081043683528703</x:v>
      </x:c>
      <x:c r="BQ74" s="13">
        <x:v>9.4556538565117307</x:v>
      </x:c>
      <x:c r="BR74" s="61">
        <x:v>4.0515906739592804</x:v>
      </x:c>
      <x:c r="BS74" s="13">
        <x:v>-0.86521725970754904</x:v>
      </x:c>
      <x:c r="BT74" s="61">
        <x:v>5.1884177980587296</x:v>
      </x:c>
      <x:c r="BU74" s="13">
        <x:v>-0.81806724963058697</x:v>
      </x:c>
      <x:c r="BV74" s="61">
        <x:v>2.94752013974326</x:v>
      </x:c>
      <x:c r="BW74" s="97"/>
      <x:c r="BX74" s="107"/>
      <x:c r="BY74" s="107"/>
      <x:c r="BZ74" s="107"/>
      <x:c r="CA74" s="107"/>
      <x:c r="CB74" s="107"/>
      <x:c r="CC74" s="107"/>
      <x:c r="CD74" s="107"/>
      <x:c r="CE74" s="107"/>
      <x:c r="CF74" s="107"/>
      <x:c r="CG74" s="107"/>
      <x:c r="CH74" s="98"/>
    </x:row>
    <x:row r="75" spans="1:86" x14ac:dyDescent="0.2">
      <x:c r="A75" s="76" t="s">
        <x:v>36</x:v>
      </x:c>
      <x:c r="B75" s="125">
        <x:v>1</x:v>
      </x:c>
      <x:c r="C75" s="13">
        <x:v>69.562579910262002</x:v>
      </x:c>
      <x:c r="D75" s="96">
        <x:v>3.7765412063071202</x:v>
      </x:c>
      <x:c r="E75" s="13">
        <x:v>73.747846599638706</x:v>
      </x:c>
      <x:c r="F75" s="96">
        <x:v>3.9971928978261699</x:v>
      </x:c>
      <x:c r="G75" s="13" t="s">
        <x:v>490</x:v>
      </x:c>
      <x:c r="H75" s="96" t="s">
        <x:v>490</x:v>
      </x:c>
      <x:c r="I75" s="13" t="s">
        <x:v>723</x:v>
      </x:c>
      <x:c r="J75" s="96" t="s">
        <x:v>723</x:v>
      </x:c>
      <x:c r="K75" s="13" t="s">
        <x:v>723</x:v>
      </x:c>
      <x:c r="L75" s="96" t="s">
        <x:v>723</x:v>
      </x:c>
      <x:c r="M75" s="13">
        <x:v>33.041049708127098</x:v>
      </x:c>
      <x:c r="N75" s="96">
        <x:v>4.7056872594695198</x:v>
      </x:c>
      <x:c r="O75" s="13">
        <x:v>32.559904786631002</x:v>
      </x:c>
      <x:c r="P75" s="96">
        <x:v>4.7516579461470601</x:v>
      </x:c>
      <x:c r="Q75" s="13" t="s">
        <x:v>490</x:v>
      </x:c>
      <x:c r="R75" s="96" t="s">
        <x:v>490</x:v>
      </x:c>
      <x:c r="S75" s="13" t="s">
        <x:v>723</x:v>
      </x:c>
      <x:c r="T75" s="96" t="s">
        <x:v>723</x:v>
      </x:c>
      <x:c r="U75" s="13" t="s">
        <x:v>723</x:v>
      </x:c>
      <x:c r="V75" s="96" t="s">
        <x:v>723</x:v>
      </x:c>
      <x:c r="W75" s="13">
        <x:v>21.8302989417876</x:v>
      </x:c>
      <x:c r="X75" s="96">
        <x:v>3.4751809421508502</x:v>
      </x:c>
      <x:c r="Y75" s="13">
        <x:v>23.358934255706099</x:v>
      </x:c>
      <x:c r="Z75" s="96">
        <x:v>4.3044427274264896</x:v>
      </x:c>
      <x:c r="AA75" s="13" t="s">
        <x:v>490</x:v>
      </x:c>
      <x:c r="AB75" s="96" t="s">
        <x:v>490</x:v>
      </x:c>
      <x:c r="AC75" s="13" t="s">
        <x:v>723</x:v>
      </x:c>
      <x:c r="AD75" s="96" t="s">
        <x:v>723</x:v>
      </x:c>
      <x:c r="AE75" s="13" t="s">
        <x:v>723</x:v>
      </x:c>
      <x:c r="AF75" s="96" t="s">
        <x:v>723</x:v>
      </x:c>
      <x:c r="AG75" s="13">
        <x:v>29.2477632947773</x:v>
      </x:c>
      <x:c r="AH75" s="96">
        <x:v>4.3198094895801997</x:v>
      </x:c>
      <x:c r="AI75" s="13">
        <x:v>27.2426467367528</x:v>
      </x:c>
      <x:c r="AJ75" s="96">
        <x:v>4.4049116765415999</x:v>
      </x:c>
      <x:c r="AK75" s="13" t="s">
        <x:v>490</x:v>
      </x:c>
      <x:c r="AL75" s="96" t="s">
        <x:v>490</x:v>
      </x:c>
      <x:c r="AM75" s="13" t="s">
        <x:v>723</x:v>
      </x:c>
      <x:c r="AN75" s="96" t="s">
        <x:v>723</x:v>
      </x:c>
      <x:c r="AO75" s="13" t="s">
        <x:v>723</x:v>
      </x:c>
      <x:c r="AP75" s="96" t="s">
        <x:v>723</x:v>
      </x:c>
      <x:c r="AQ75" s="13">
        <x:v>31.339294788137099</x:v>
      </x:c>
      <x:c r="AR75" s="96">
        <x:v>3.9828698402178202</x:v>
      </x:c>
      <x:c r="AS75" s="13">
        <x:v>28.0331503572713</x:v>
      </x:c>
      <x:c r="AT75" s="96">
        <x:v>4.5477591896391303</x:v>
      </x:c>
      <x:c r="AU75" s="13" t="s">
        <x:v>490</x:v>
      </x:c>
      <x:c r="AV75" s="96" t="s">
        <x:v>490</x:v>
      </x:c>
      <x:c r="AW75" s="13" t="s">
        <x:v>723</x:v>
      </x:c>
      <x:c r="AX75" s="96" t="s">
        <x:v>723</x:v>
      </x:c>
      <x:c r="AY75" s="13" t="s">
        <x:v>723</x:v>
      </x:c>
      <x:c r="AZ75" s="96" t="s">
        <x:v>723</x:v>
      </x:c>
      <x:c r="BA75" s="13">
        <x:v>35.746712511964098</x:v>
      </x:c>
      <x:c r="BB75" s="96">
        <x:v>4.9515252906875098</x:v>
      </x:c>
      <x:c r="BC75" s="13">
        <x:v>35.785388887267402</x:v>
      </x:c>
      <x:c r="BD75" s="96">
        <x:v>4.9530505443562696</x:v>
      </x:c>
      <x:c r="BE75" s="13" t="s">
        <x:v>490</x:v>
      </x:c>
      <x:c r="BF75" s="96" t="s">
        <x:v>490</x:v>
      </x:c>
      <x:c r="BG75" s="13" t="s">
        <x:v>723</x:v>
      </x:c>
      <x:c r="BH75" s="96" t="s">
        <x:v>723</x:v>
      </x:c>
      <x:c r="BI75" s="13" t="s">
        <x:v>723</x:v>
      </x:c>
      <x:c r="BJ75" s="96" t="s">
        <x:v>723</x:v>
      </x:c>
      <x:c r="BK75" s="13">
        <x:v>-8.7109405339161903</x:v>
      </x:c>
      <x:c r="BL75" s="61">
        <x:v>4.7379715212662896</x:v>
      </x:c>
      <x:c r="BM75" s="13">
        <x:v>-11.7151938550262</x:v>
      </x:c>
      <x:c r="BN75" s="61">
        <x:v>5.8397187733757798</x:v>
      </x:c>
      <x:c r="BO75" s="13">
        <x:v>-13.573840269952401</x:v>
      </x:c>
      <x:c r="BP75" s="61">
        <x:v>4.5167381604147199</x:v>
      </x:c>
      <x:c r="BQ75" s="13">
        <x:v>-7.4956137941923897</x:v>
      </x:c>
      <x:c r="BR75" s="61">
        <x:v>5.5705600369988497</x:v>
      </x:c>
      <x:c r="BS75" s="13">
        <x:v>-16.267393580152898</x:v>
      </x:c>
      <x:c r="BT75" s="61">
        <x:v>5.4694534514265101</x:v>
      </x:c>
      <x:c r="BU75" s="13">
        <x:v>-16.906219945624802</x:v>
      </x:c>
      <x:c r="BV75" s="61">
        <x:v>6.3531469160057403</x:v>
      </x:c>
      <x:c r="BW75" s="97"/>
      <x:c r="BX75" s="107"/>
      <x:c r="BY75" s="107"/>
      <x:c r="BZ75" s="107"/>
      <x:c r="CA75" s="107"/>
      <x:c r="CB75" s="107"/>
      <x:c r="CC75" s="107"/>
      <x:c r="CD75" s="107"/>
      <x:c r="CE75" s="107"/>
      <x:c r="CF75" s="107"/>
      <x:c r="CG75" s="107"/>
      <x:c r="CH75" s="98"/>
    </x:row>
    <x:row r="76" spans="1:86" x14ac:dyDescent="0.2">
      <x:c r="A76" s="76" t="s">
        <x:v>41</x:v>
      </x:c>
      <x:c r="B76" s="125">
        <x:v>1</x:v>
      </x:c>
      <x:c r="C76" s="13">
        <x:v>87.840526717857301</x:v>
      </x:c>
      <x:c r="D76" s="96">
        <x:v>1.7513734953054401</x:v>
      </x:c>
      <x:c r="E76" s="13">
        <x:v>87.709883888625498</x:v>
      </x:c>
      <x:c r="F76" s="96">
        <x:v>1.7709187029306701</x:v>
      </x:c>
      <x:c r="G76" s="13" t="s">
        <x:v>723</x:v>
      </x:c>
      <x:c r="H76" s="96" t="s">
        <x:v>723</x:v>
      </x:c>
      <x:c r="I76" s="13" t="s">
        <x:v>723</x:v>
      </x:c>
      <x:c r="J76" s="96" t="s">
        <x:v>723</x:v>
      </x:c>
      <x:c r="K76" s="13" t="s">
        <x:v>723</x:v>
      </x:c>
      <x:c r="L76" s="96" t="s">
        <x:v>723</x:v>
      </x:c>
      <x:c r="M76" s="13">
        <x:v>72.570336364645499</x:v>
      </x:c>
      <x:c r="N76" s="96">
        <x:v>2.3978020696200399</x:v>
      </x:c>
      <x:c r="O76" s="13">
        <x:v>72.674804310744406</x:v>
      </x:c>
      <x:c r="P76" s="96">
        <x:v>2.4581175414268599</x:v>
      </x:c>
      <x:c r="Q76" s="13" t="s">
        <x:v>723</x:v>
      </x:c>
      <x:c r="R76" s="96" t="s">
        <x:v>723</x:v>
      </x:c>
      <x:c r="S76" s="13" t="s">
        <x:v>723</x:v>
      </x:c>
      <x:c r="T76" s="96" t="s">
        <x:v>723</x:v>
      </x:c>
      <x:c r="U76" s="13" t="s">
        <x:v>723</x:v>
      </x:c>
      <x:c r="V76" s="96" t="s">
        <x:v>723</x:v>
      </x:c>
      <x:c r="W76" s="13">
        <x:v>48.885511930471203</x:v>
      </x:c>
      <x:c r="X76" s="96">
        <x:v>2.7477058755464401</x:v>
      </x:c>
      <x:c r="Y76" s="13">
        <x:v>49.224260602766499</x:v>
      </x:c>
      <x:c r="Z76" s="96">
        <x:v>2.8033656659128501</x:v>
      </x:c>
      <x:c r="AA76" s="13" t="s">
        <x:v>723</x:v>
      </x:c>
      <x:c r="AB76" s="96" t="s">
        <x:v>723</x:v>
      </x:c>
      <x:c r="AC76" s="13" t="s">
        <x:v>723</x:v>
      </x:c>
      <x:c r="AD76" s="96" t="s">
        <x:v>723</x:v>
      </x:c>
      <x:c r="AE76" s="13" t="s">
        <x:v>723</x:v>
      </x:c>
      <x:c r="AF76" s="96" t="s">
        <x:v>723</x:v>
      </x:c>
      <x:c r="AG76" s="13">
        <x:v>64.146760638608299</x:v>
      </x:c>
      <x:c r="AH76" s="96">
        <x:v>2.7493791902818998</x:v>
      </x:c>
      <x:c r="AI76" s="13">
        <x:v>64.310193863143994</x:v>
      </x:c>
      <x:c r="AJ76" s="96">
        <x:v>2.8513425145107698</x:v>
      </x:c>
      <x:c r="AK76" s="13" t="s">
        <x:v>723</x:v>
      </x:c>
      <x:c r="AL76" s="96" t="s">
        <x:v>723</x:v>
      </x:c>
      <x:c r="AM76" s="13" t="s">
        <x:v>723</x:v>
      </x:c>
      <x:c r="AN76" s="96" t="s">
        <x:v>723</x:v>
      </x:c>
      <x:c r="AO76" s="13" t="s">
        <x:v>723</x:v>
      </x:c>
      <x:c r="AP76" s="96" t="s">
        <x:v>723</x:v>
      </x:c>
      <x:c r="AQ76" s="13">
        <x:v>52.464307488924298</x:v>
      </x:c>
      <x:c r="AR76" s="96">
        <x:v>2.7163511644488798</x:v>
      </x:c>
      <x:c r="AS76" s="13">
        <x:v>52.713025905204901</x:v>
      </x:c>
      <x:c r="AT76" s="96">
        <x:v>2.7431507789702199</x:v>
      </x:c>
      <x:c r="AU76" s="13" t="s">
        <x:v>723</x:v>
      </x:c>
      <x:c r="AV76" s="96" t="s">
        <x:v>723</x:v>
      </x:c>
      <x:c r="AW76" s="13" t="s">
        <x:v>723</x:v>
      </x:c>
      <x:c r="AX76" s="96" t="s">
        <x:v>723</x:v>
      </x:c>
      <x:c r="AY76" s="13" t="s">
        <x:v>723</x:v>
      </x:c>
      <x:c r="AZ76" s="96" t="s">
        <x:v>723</x:v>
      </x:c>
      <x:c r="BA76" s="13">
        <x:v>66.131432635912205</x:v>
      </x:c>
      <x:c r="BB76" s="96">
        <x:v>2.5080490469956702</x:v>
      </x:c>
      <x:c r="BC76" s="13">
        <x:v>67.272625427424302</x:v>
      </x:c>
      <x:c r="BD76" s="96">
        <x:v>2.6733193045966899</x:v>
      </x:c>
      <x:c r="BE76" s="13" t="s">
        <x:v>723</x:v>
      </x:c>
      <x:c r="BF76" s="96" t="s">
        <x:v>723</x:v>
      </x:c>
      <x:c r="BG76" s="13" t="s">
        <x:v>723</x:v>
      </x:c>
      <x:c r="BH76" s="96" t="s">
        <x:v>723</x:v>
      </x:c>
      <x:c r="BI76" s="13" t="s">
        <x:v>723</x:v>
      </x:c>
      <x:c r="BJ76" s="96" t="s">
        <x:v>723</x:v>
      </x:c>
      <x:c r="BK76" s="13">
        <x:v>-2.7490132229900599</x:v>
      </x:c>
      <x:c r="BL76" s="61">
        <x:v>2.4027452568058201</x:v>
      </x:c>
      <x:c r="BM76" s="13">
        <x:v>13.784883799885099</x:v>
      </x:c>
      <x:c r="BN76" s="61">
        <x:v>3.54247294480257</x:v>
      </x:c>
      <x:c r="BO76" s="13">
        <x:v>4.4283325280600003</x:v>
      </x:c>
      <x:c r="BP76" s="61">
        <x:v>3.7625473299625698</x:v>
      </x:c>
      <x:c r="BQ76" s="13">
        <x:v>6.5744691404968902</x:v>
      </x:c>
      <x:c r="BR76" s="61">
        <x:v>4.04562403842385</x:v>
      </x:c>
      <x:c r="BS76" s="13">
        <x:v>-4.0572459718957399</x:v>
      </x:c>
      <x:c r="BT76" s="61">
        <x:v>3.7213809388206398</x:v>
      </x:c>
      <x:c r="BU76" s="13">
        <x:v>1.8391486517834501</x:v>
      </x:c>
      <x:c r="BV76" s="61">
        <x:v>3.5919726785776298</x:v>
      </x:c>
      <x:c r="BW76" s="97"/>
      <x:c r="BX76" s="107"/>
      <x:c r="BY76" s="107"/>
      <x:c r="BZ76" s="107"/>
      <x:c r="CA76" s="107"/>
      <x:c r="CB76" s="107"/>
      <x:c r="CC76" s="107"/>
      <x:c r="CD76" s="107"/>
      <x:c r="CE76" s="107"/>
      <x:c r="CF76" s="107"/>
      <x:c r="CG76" s="107"/>
      <x:c r="CH76" s="98"/>
    </x:row>
    <x:row r="77" spans="1:86" x14ac:dyDescent="0.2">
      <x:c r="A77" s="76" t="s">
        <x:v>43</x:v>
      </x:c>
      <x:c r="B77" s="125">
        <x:v>1</x:v>
      </x:c>
      <x:c r="C77" s="13">
        <x:v>78.210670918118595</x:v>
      </x:c>
      <x:c r="D77" s="96">
        <x:v>3.5940400598824001</x:v>
      </x:c>
      <x:c r="E77" s="13">
        <x:v>78.022171044307299</x:v>
      </x:c>
      <x:c r="F77" s="96">
        <x:v>3.6003178616728899</x:v>
      </x:c>
      <x:c r="G77" s="13" t="s">
        <x:v>723</x:v>
      </x:c>
      <x:c r="H77" s="96" t="s">
        <x:v>723</x:v>
      </x:c>
      <x:c r="I77" s="13" t="s">
        <x:v>490</x:v>
      </x:c>
      <x:c r="J77" s="96" t="s">
        <x:v>490</x:v>
      </x:c>
      <x:c r="K77" s="13" t="s">
        <x:v>490</x:v>
      </x:c>
      <x:c r="L77" s="96" t="s">
        <x:v>490</x:v>
      </x:c>
      <x:c r="M77" s="13">
        <x:v>60.996102765828802</x:v>
      </x:c>
      <x:c r="N77" s="96">
        <x:v>4.0416586619071104</x:v>
      </x:c>
      <x:c r="O77" s="13">
        <x:v>60.6586793564543</x:v>
      </x:c>
      <x:c r="P77" s="96">
        <x:v>4.0406818705592</x:v>
      </x:c>
      <x:c r="Q77" s="13" t="s">
        <x:v>723</x:v>
      </x:c>
      <x:c r="R77" s="96" t="s">
        <x:v>723</x:v>
      </x:c>
      <x:c r="S77" s="13" t="s">
        <x:v>490</x:v>
      </x:c>
      <x:c r="T77" s="96" t="s">
        <x:v>490</x:v>
      </x:c>
      <x:c r="U77" s="13" t="s">
        <x:v>490</x:v>
      </x:c>
      <x:c r="V77" s="96" t="s">
        <x:v>490</x:v>
      </x:c>
      <x:c r="W77" s="13">
        <x:v>80.340830721255998</x:v>
      </x:c>
      <x:c r="X77" s="96">
        <x:v>2.5012029302746601</x:v>
      </x:c>
      <x:c r="Y77" s="13">
        <x:v>80.169668636756597</x:v>
      </x:c>
      <x:c r="Z77" s="96">
        <x:v>2.5339271889149599</x:v>
      </x:c>
      <x:c r="AA77" s="13" t="s">
        <x:v>723</x:v>
      </x:c>
      <x:c r="AB77" s="96" t="s">
        <x:v>723</x:v>
      </x:c>
      <x:c r="AC77" s="13" t="s">
        <x:v>490</x:v>
      </x:c>
      <x:c r="AD77" s="96" t="s">
        <x:v>490</x:v>
      </x:c>
      <x:c r="AE77" s="13" t="s">
        <x:v>490</x:v>
      </x:c>
      <x:c r="AF77" s="96" t="s">
        <x:v>490</x:v>
      </x:c>
      <x:c r="AG77" s="13">
        <x:v>48.840468982051902</x:v>
      </x:c>
      <x:c r="AH77" s="96">
        <x:v>4.2290398087432202</x:v>
      </x:c>
      <x:c r="AI77" s="13">
        <x:v>48.965159978886298</x:v>
      </x:c>
      <x:c r="AJ77" s="96">
        <x:v>4.2925288271443804</x:v>
      </x:c>
      <x:c r="AK77" s="13" t="s">
        <x:v>723</x:v>
      </x:c>
      <x:c r="AL77" s="96" t="s">
        <x:v>723</x:v>
      </x:c>
      <x:c r="AM77" s="13" t="s">
        <x:v>490</x:v>
      </x:c>
      <x:c r="AN77" s="96" t="s">
        <x:v>490</x:v>
      </x:c>
      <x:c r="AO77" s="13" t="s">
        <x:v>490</x:v>
      </x:c>
      <x:c r="AP77" s="96" t="s">
        <x:v>490</x:v>
      </x:c>
      <x:c r="AQ77" s="13">
        <x:v>75.034406221667197</x:v>
      </x:c>
      <x:c r="AR77" s="96">
        <x:v>2.9910728982249601</x:v>
      </x:c>
      <x:c r="AS77" s="13">
        <x:v>75.389318819548507</x:v>
      </x:c>
      <x:c r="AT77" s="96">
        <x:v>3.1242988826820302</x:v>
      </x:c>
      <x:c r="AU77" s="13" t="s">
        <x:v>723</x:v>
      </x:c>
      <x:c r="AV77" s="96" t="s">
        <x:v>723</x:v>
      </x:c>
      <x:c r="AW77" s="13" t="s">
        <x:v>490</x:v>
      </x:c>
      <x:c r="AX77" s="96" t="s">
        <x:v>490</x:v>
      </x:c>
      <x:c r="AY77" s="13" t="s">
        <x:v>490</x:v>
      </x:c>
      <x:c r="AZ77" s="96" t="s">
        <x:v>490</x:v>
      </x:c>
      <x:c r="BA77" s="13">
        <x:v>61.441619513673899</x:v>
      </x:c>
      <x:c r="BB77" s="96">
        <x:v>4.1301010949497101</x:v>
      </x:c>
      <x:c r="BC77" s="13">
        <x:v>61.6753232881006</x:v>
      </x:c>
      <x:c r="BD77" s="96">
        <x:v>4.2081702056050903</x:v>
      </x:c>
      <x:c r="BE77" s="13" t="s">
        <x:v>723</x:v>
      </x:c>
      <x:c r="BF77" s="96" t="s">
        <x:v>723</x:v>
      </x:c>
      <x:c r="BG77" s="13" t="s">
        <x:v>490</x:v>
      </x:c>
      <x:c r="BH77" s="96" t="s">
        <x:v>490</x:v>
      </x:c>
      <x:c r="BI77" s="13" t="s">
        <x:v>490</x:v>
      </x:c>
      <x:c r="BJ77" s="96" t="s">
        <x:v>490</x:v>
      </x:c>
      <x:c r="BK77" s="13">
        <x:v>-15.1006272515177</x:v>
      </x:c>
      <x:c r="BL77" s="61">
        <x:v>3.9737088701001699</x:v>
      </x:c>
      <x:c r="BM77" s="13">
        <x:v>-8.6302222748559405</x:v>
      </x:c>
      <x:c r="BN77" s="61">
        <x:v>5.0340001752207897</x:v>
      </x:c>
      <x:c r="BO77" s="13">
        <x:v>21.604205768573401</x:v>
      </x:c>
      <x:c r="BP77" s="61">
        <x:v>4.0916930091693704</x:v>
      </x:c>
      <x:c r="BQ77" s="13">
        <x:v>-13.280056735084701</x:v>
      </x:c>
      <x:c r="BR77" s="61">
        <x:v>5.2551124693689903</x:v>
      </x:c>
      <x:c r="BS77" s="13">
        <x:v>8.7910326025943704</x:v>
      </x:c>
      <x:c r="BT77" s="61">
        <x:v>4.2482612600439298</x:v>
      </x:c>
      <x:c r="BU77" s="13">
        <x:v>-21.8602052902223</x:v>
      </x:c>
      <x:c r="BV77" s="61">
        <x:v>4.7726752956132401</x:v>
      </x:c>
      <x:c r="BW77" s="97"/>
      <x:c r="BX77" s="107"/>
      <x:c r="BY77" s="107"/>
      <x:c r="BZ77" s="107"/>
      <x:c r="CA77" s="107"/>
      <x:c r="CB77" s="107"/>
      <x:c r="CC77" s="107"/>
      <x:c r="CD77" s="107"/>
      <x:c r="CE77" s="107"/>
      <x:c r="CF77" s="107"/>
      <x:c r="CG77" s="107"/>
      <x:c r="CH77" s="98"/>
    </x:row>
    <x:row r="78" spans="1:86" x14ac:dyDescent="0.2">
      <x:c r="A78" s="72" t="s">
        <x:v>49</x:v>
      </x:c>
      <x:c r="B78" s="125">
        <x:v>1</x:v>
      </x:c>
      <x:c r="C78" s="13">
        <x:v>74.671817130981395</x:v>
      </x:c>
      <x:c r="D78" s="96">
        <x:v>3.0712862234019198</x:v>
      </x:c>
      <x:c r="E78" s="13">
        <x:v>74.226974519086397</x:v>
      </x:c>
      <x:c r="F78" s="96">
        <x:v>3.7545538973951502</x:v>
      </x:c>
      <x:c r="G78" s="13">
        <x:v>82.905653598512203</x:v>
      </x:c>
      <x:c r="H78" s="96">
        <x:v>7.6466575458335599</x:v>
      </x:c>
      <x:c r="I78" s="13">
        <x:v>74.071576302771106</x:v>
      </x:c>
      <x:c r="J78" s="96">
        <x:v>7.7311710572347598</x:v>
      </x:c>
      <x:c r="K78" s="13">
        <x:v>-0.15539821631520601</x:v>
      </x:c>
      <x:c r="L78" s="96">
        <x:v>8.2495611586845108</x:v>
      </x:c>
      <x:c r="M78" s="13">
        <x:v>81.189040413809806</x:v>
      </x:c>
      <x:c r="N78" s="96">
        <x:v>2.65362502049862</x:v>
      </x:c>
      <x:c r="O78" s="13">
        <x:v>80.062504498204305</x:v>
      </x:c>
      <x:c r="P78" s="96">
        <x:v>3.2660078626975202</x:v>
      </x:c>
      <x:c r="Q78" s="13">
        <x:v>86.675396931971903</x:v>
      </x:c>
      <x:c r="R78" s="96">
        <x:v>5.7922881398596902</x:v>
      </x:c>
      <x:c r="S78" s="13">
        <x:v>78.089024687769594</x:v>
      </x:c>
      <x:c r="T78" s="96">
        <x:v>5.1920601719027202</x:v>
      </x:c>
      <x:c r="U78" s="13">
        <x:v>-1.97347981043468</x:v>
      </x:c>
      <x:c r="V78" s="96">
        <x:v>5.8254018728910602</x:v>
      </x:c>
      <x:c r="W78" s="13">
        <x:v>52.199814827267197</x:v>
      </x:c>
      <x:c r="X78" s="96">
        <x:v>2.80173292328793</x:v>
      </x:c>
      <x:c r="Y78" s="13">
        <x:v>47.702737116526102</x:v>
      </x:c>
      <x:c r="Z78" s="96">
        <x:v>3.6580426625326798</x:v>
      </x:c>
      <x:c r="AA78" s="13">
        <x:v>78.075886092314803</x:v>
      </x:c>
      <x:c r="AB78" s="96">
        <x:v>6.2468460751613604</x:v>
      </x:c>
      <x:c r="AC78" s="13">
        <x:v>49.468637715017302</x:v>
      </x:c>
      <x:c r="AD78" s="96">
        <x:v>7.90034098040024</x:v>
      </x:c>
      <x:c r="AE78" s="13">
        <x:v>1.7659005984912599</x:v>
      </x:c>
      <x:c r="AF78" s="96">
        <x:v>8.5955754172982406</x:v>
      </x:c>
      <x:c r="AG78" s="13">
        <x:v>47.207817098951203</x:v>
      </x:c>
      <x:c r="AH78" s="96">
        <x:v>3.02283314788653</x:v>
      </x:c>
      <x:c r="AI78" s="13">
        <x:v>43.757501684376898</x:v>
      </x:c>
      <x:c r="AJ78" s="96">
        <x:v>3.9568389803920399</x:v>
      </x:c>
      <x:c r="AK78" s="13">
        <x:v>63.414379657782703</x:v>
      </x:c>
      <x:c r="AL78" s="96">
        <x:v>6.8957948605612298</x:v>
      </x:c>
      <x:c r="AM78" s="13">
        <x:v>48.859870957971097</x:v>
      </x:c>
      <x:c r="AN78" s="96">
        <x:v>6.8631260490105701</x:v>
      </x:c>
      <x:c r="AO78" s="13">
        <x:v>5.1023692735942001</x:v>
      </x:c>
      <x:c r="AP78" s="96">
        <x:v>7.5583306445080298</x:v>
      </x:c>
      <x:c r="AQ78" s="13">
        <x:v>52.739668250308199</x:v>
      </x:c>
      <x:c r="AR78" s="96">
        <x:v>2.8195536482133301</x:v>
      </x:c>
      <x:c r="AS78" s="13">
        <x:v>47.667940077278999</x:v>
      </x:c>
      <x:c r="AT78" s="96">
        <x:v>3.5941703528246101</x:v>
      </x:c>
      <x:c r="AU78" s="13">
        <x:v>82.071216986925293</x:v>
      </x:c>
      <x:c r="AV78" s="96">
        <x:v>6.2246009728965097</x:v>
      </x:c>
      <x:c r="AW78" s="13">
        <x:v>47.338574799398003</x:v>
      </x:c>
      <x:c r="AX78" s="96">
        <x:v>7.8559147375430003</x:v>
      </x:c>
      <x:c r="AY78" s="13">
        <x:v>-0.32936527788103798</x:v>
      </x:c>
      <x:c r="AZ78" s="96">
        <x:v>9.1739758879401698</x:v>
      </x:c>
      <x:c r="BA78" s="13">
        <x:v>53.284887695317103</x:v>
      </x:c>
      <x:c r="BB78" s="96">
        <x:v>3.0792937808722298</x:v>
      </x:c>
      <x:c r="BC78" s="13">
        <x:v>46.371879366419201</x:v>
      </x:c>
      <x:c r="BD78" s="96">
        <x:v>4.2224295666915896</x:v>
      </x:c>
      <x:c r="BE78" s="13">
        <x:v>80.695914699287201</x:v>
      </x:c>
      <x:c r="BF78" s="96">
        <x:v>6.5731241896483397</x:v>
      </x:c>
      <x:c r="BG78" s="13">
        <x:v>53.968198223522201</x:v>
      </x:c>
      <x:c r="BH78" s="96">
        <x:v>6.8796840008886102</x:v>
      </x:c>
      <x:c r="BI78" s="13">
        <x:v>7.5963188571030402</x:v>
      </x:c>
      <x:c r="BJ78" s="96">
        <x:v>8.3358410725366401</x:v>
      </x:c>
      <x:c r="BK78" s="13">
        <x:v>-11.9376476734202</x:v>
      </x:c>
      <x:c r="BL78" s="61">
        <x:v>3.3174812687367798</x:v>
      </x:c>
      <x:c r="BM78" s="13">
        <x:v>0.21471982842024301</x:v>
      </x:c>
      <x:c r="BN78" s="61">
        <x:v>2.9919506830279698</x:v>
      </x:c>
      <x:c r="BO78" s="13">
        <x:v>-3.7804965978174501</x:v>
      </x:c>
      <x:c r="BP78" s="61">
        <x:v>3.5964070921380902</x:v>
      </x:c>
      <x:c r="BQ78" s="13">
        <x:v>-3.7559806002524101</x:v>
      </x:c>
      <x:c r="BR78" s="61">
        <x:v>3.7911754603763201</x:v>
      </x:c>
      <x:c r="BS78" s="13">
        <x:v>-8.5950040693487697</x:v>
      </x:c>
      <x:c r="BT78" s="61">
        <x:v>3.5504431359056698</x:v>
      </x:c>
      <x:c r="BU78" s="13">
        <x:v>-10.452725792769501</x:v>
      </x:c>
      <x:c r="BV78" s="61">
        <x:v>3.66760271914359</x:v>
      </x:c>
      <x:c r="BW78" s="97"/>
      <x:c r="BX78" s="107"/>
      <x:c r="BY78" s="107"/>
      <x:c r="BZ78" s="107"/>
      <x:c r="CA78" s="107"/>
      <x:c r="CB78" s="107"/>
      <x:c r="CC78" s="107"/>
      <x:c r="CD78" s="107"/>
      <x:c r="CE78" s="107"/>
      <x:c r="CF78" s="107"/>
      <x:c r="CG78" s="107"/>
      <x:c r="CH78" s="98"/>
    </x:row>
    <x:row r="79" spans="1:86" x14ac:dyDescent="0.2">
      <x:c r="A79" s="76" t="s">
        <x:v>53</x:v>
      </x:c>
      <x:c r="B79" s="125">
        <x:v>1</x:v>
      </x:c>
      <x:c r="C79" s="13">
        <x:v>97.765389021236302</x:v>
      </x:c>
      <x:c r="D79" s="96">
        <x:v>2.4605904687184901</x:v>
      </x:c>
      <x:c r="E79" s="13" t="s">
        <x:v>723</x:v>
      </x:c>
      <x:c r="F79" s="96" t="s">
        <x:v>723</x:v>
      </x:c>
      <x:c r="G79" s="13">
        <x:v>94.792513590716595</x:v>
      </x:c>
      <x:c r="H79" s="96">
        <x:v>5.7438202418981303</x:v>
      </x:c>
      <x:c r="I79" s="13" t="s">
        <x:v>723</x:v>
      </x:c>
      <x:c r="J79" s="96" t="s">
        <x:v>723</x:v>
      </x:c>
      <x:c r="K79" s="13" t="s">
        <x:v>723</x:v>
      </x:c>
      <x:c r="L79" s="96" t="s">
        <x:v>723</x:v>
      </x:c>
      <x:c r="M79" s="13">
        <x:v>95.784985666992398</x:v>
      </x:c>
      <x:c r="N79" s="96">
        <x:v>1.8140884481350401</x:v>
      </x:c>
      <x:c r="O79" s="13" t="s">
        <x:v>723</x:v>
      </x:c>
      <x:c r="P79" s="96" t="s">
        <x:v>723</x:v>
      </x:c>
      <x:c r="Q79" s="13">
        <x:v>93.055650824462901</x:v>
      </x:c>
      <x:c r="R79" s="96">
        <x:v>3.4296604857687698</x:v>
      </x:c>
      <x:c r="S79" s="13" t="s">
        <x:v>723</x:v>
      </x:c>
      <x:c r="T79" s="96" t="s">
        <x:v>723</x:v>
      </x:c>
      <x:c r="U79" s="13" t="s">
        <x:v>723</x:v>
      </x:c>
      <x:c r="V79" s="96" t="s">
        <x:v>723</x:v>
      </x:c>
      <x:c r="W79" s="13">
        <x:v>88.299304411353106</x:v>
      </x:c>
      <x:c r="X79" s="96">
        <x:v>4.6326603150099599</x:v>
      </x:c>
      <x:c r="Y79" s="13" t="s">
        <x:v>723</x:v>
      </x:c>
      <x:c r="Z79" s="96" t="s">
        <x:v>723</x:v>
      </x:c>
      <x:c r="AA79" s="13">
        <x:v>83.829007709260907</x:v>
      </x:c>
      <x:c r="AB79" s="96">
        <x:v>10.2685522771046</x:v>
      </x:c>
      <x:c r="AC79" s="13" t="s">
        <x:v>723</x:v>
      </x:c>
      <x:c r="AD79" s="96" t="s">
        <x:v>723</x:v>
      </x:c>
      <x:c r="AE79" s="13" t="s">
        <x:v>723</x:v>
      </x:c>
      <x:c r="AF79" s="96" t="s">
        <x:v>723</x:v>
      </x:c>
      <x:c r="AG79" s="13">
        <x:v>96.660508598763002</x:v>
      </x:c>
      <x:c r="AH79" s="96">
        <x:v>1.56902870858897</x:v>
      </x:c>
      <x:c r="AI79" s="13" t="s">
        <x:v>723</x:v>
      </x:c>
      <x:c r="AJ79" s="96" t="s">
        <x:v>723</x:v>
      </x:c>
      <x:c r="AK79" s="13">
        <x:v>96.666976148713204</x:v>
      </x:c>
      <x:c r="AL79" s="96">
        <x:v>1.7631540833775601</x:v>
      </x:c>
      <x:c r="AM79" s="13" t="s">
        <x:v>723</x:v>
      </x:c>
      <x:c r="AN79" s="96" t="s">
        <x:v>723</x:v>
      </x:c>
      <x:c r="AO79" s="13" t="s">
        <x:v>723</x:v>
      </x:c>
      <x:c r="AP79" s="96" t="s">
        <x:v>723</x:v>
      </x:c>
      <x:c r="AQ79" s="13">
        <x:v>90.739759248042901</x:v>
      </x:c>
      <x:c r="AR79" s="96">
        <x:v>3.1114615146580702</x:v>
      </x:c>
      <x:c r="AS79" s="13" t="s">
        <x:v>723</x:v>
      </x:c>
      <x:c r="AT79" s="96" t="s">
        <x:v>723</x:v>
      </x:c>
      <x:c r="AU79" s="13">
        <x:v>86.896471348748193</x:v>
      </x:c>
      <x:c r="AV79" s="96">
        <x:v>6.8602325799183799</x:v>
      </x:c>
      <x:c r="AW79" s="13" t="s">
        <x:v>723</x:v>
      </x:c>
      <x:c r="AX79" s="96" t="s">
        <x:v>723</x:v>
      </x:c>
      <x:c r="AY79" s="13" t="s">
        <x:v>723</x:v>
      </x:c>
      <x:c r="AZ79" s="96" t="s">
        <x:v>723</x:v>
      </x:c>
      <x:c r="BA79" s="13">
        <x:v>93.227074620064201</x:v>
      </x:c>
      <x:c r="BB79" s="96">
        <x:v>2.3809409404516102</x:v>
      </x:c>
      <x:c r="BC79" s="13" t="s">
        <x:v>723</x:v>
      </x:c>
      <x:c r="BD79" s="96" t="s">
        <x:v>723</x:v>
      </x:c>
      <x:c r="BE79" s="13">
        <x:v>98.690774750966298</x:v>
      </x:c>
      <x:c r="BF79" s="96">
        <x:v>1.3164128858305499</x:v>
      </x:c>
      <x:c r="BG79" s="13" t="s">
        <x:v>723</x:v>
      </x:c>
      <x:c r="BH79" s="96" t="s">
        <x:v>723</x:v>
      </x:c>
      <x:c r="BI79" s="13" t="s">
        <x:v>723</x:v>
      </x:c>
      <x:c r="BJ79" s="96" t="s">
        <x:v>723</x:v>
      </x:c>
      <x:c r="BK79" s="13">
        <x:v>-0.82017219256809404</x:v>
      </x:c>
      <x:c r="BL79" s="61">
        <x:v>2.66579743528695</x:v>
      </x:c>
      <x:c r="BM79" s="13">
        <x:v>6.7147158199755097</x:v>
      </x:c>
      <x:c r="BN79" s="61">
        <x:v>5.0187485460229704</x:v>
      </x:c>
      <x:c r="BO79" s="13">
        <x:v>-4.1540112954919799</x:v>
      </x:c>
      <x:c r="BP79" s="61">
        <x:v>6.1588003616686304</x:v>
      </x:c>
      <x:c r="BQ79" s="13">
        <x:v>3.1690462774680999</x:v>
      </x:c>
      <x:c r="BR79" s="61">
        <x:v>3.98035509656789</x:v>
      </x:c>
      <x:c r="BS79" s="13">
        <x:v>1.6869602649158999</x:v>
      </x:c>
      <x:c r="BT79" s="61">
        <x:v>5.7348848913067902</x:v>
      </x:c>
      <x:c r="BU79" s="13">
        <x:v>-1.4484158191077701</x:v>
      </x:c>
      <x:c r="BV79" s="61">
        <x:v>4.4824125941340496</x:v>
      </x:c>
      <x:c r="BW79" s="97"/>
      <x:c r="BX79" s="107"/>
      <x:c r="BY79" s="107"/>
      <x:c r="BZ79" s="107"/>
      <x:c r="CA79" s="107"/>
      <x:c r="CB79" s="107"/>
      <x:c r="CC79" s="107"/>
      <x:c r="CD79" s="107"/>
      <x:c r="CE79" s="107"/>
      <x:c r="CF79" s="107"/>
      <x:c r="CG79" s="107"/>
      <x:c r="CH79" s="98"/>
    </x:row>
    <x:row r="80" spans="1:86" x14ac:dyDescent="0.2">
      <x:c r="A80" s="76" t="s">
        <x:v>58</x:v>
      </x:c>
      <x:c r="B80" s="125">
        <x:v>1</x:v>
      </x:c>
      <x:c r="C80" s="13">
        <x:v>88.003345282898906</x:v>
      </x:c>
      <x:c r="D80" s="96">
        <x:v>2.3820684572486401</x:v>
      </x:c>
      <x:c r="E80" s="13">
        <x:v>88.967154493252593</x:v>
      </x:c>
      <x:c r="F80" s="96">
        <x:v>2.32331194780329</x:v>
      </x:c>
      <x:c r="G80" s="13" t="s">
        <x:v>723</x:v>
      </x:c>
      <x:c r="H80" s="96" t="s">
        <x:v>723</x:v>
      </x:c>
      <x:c r="I80" s="13" t="s">
        <x:v>723</x:v>
      </x:c>
      <x:c r="J80" s="96" t="s">
        <x:v>723</x:v>
      </x:c>
      <x:c r="K80" s="13" t="s">
        <x:v>723</x:v>
      </x:c>
      <x:c r="L80" s="96" t="s">
        <x:v>723</x:v>
      </x:c>
      <x:c r="M80" s="13">
        <x:v>37.882379659114903</x:v>
      </x:c>
      <x:c r="N80" s="96">
        <x:v>3.5953899672122702</x:v>
      </x:c>
      <x:c r="O80" s="13">
        <x:v>38.429890396511396</x:v>
      </x:c>
      <x:c r="P80" s="96">
        <x:v>3.6639850169980201</x:v>
      </x:c>
      <x:c r="Q80" s="13" t="s">
        <x:v>723</x:v>
      </x:c>
      <x:c r="R80" s="96" t="s">
        <x:v>723</x:v>
      </x:c>
      <x:c r="S80" s="13" t="s">
        <x:v>723</x:v>
      </x:c>
      <x:c r="T80" s="96" t="s">
        <x:v>723</x:v>
      </x:c>
      <x:c r="U80" s="13" t="s">
        <x:v>723</x:v>
      </x:c>
      <x:c r="V80" s="96" t="s">
        <x:v>723</x:v>
      </x:c>
      <x:c r="W80" s="13">
        <x:v>34.841109526455</x:v>
      </x:c>
      <x:c r="X80" s="96">
        <x:v>2.9977071654813998</x:v>
      </x:c>
      <x:c r="Y80" s="13">
        <x:v>35.084701051406398</x:v>
      </x:c>
      <x:c r="Z80" s="96">
        <x:v>3.0837683300021701</x:v>
      </x:c>
      <x:c r="AA80" s="13" t="s">
        <x:v>723</x:v>
      </x:c>
      <x:c r="AB80" s="96" t="s">
        <x:v>723</x:v>
      </x:c>
      <x:c r="AC80" s="13" t="s">
        <x:v>723</x:v>
      </x:c>
      <x:c r="AD80" s="96" t="s">
        <x:v>723</x:v>
      </x:c>
      <x:c r="AE80" s="13" t="s">
        <x:v>723</x:v>
      </x:c>
      <x:c r="AF80" s="96" t="s">
        <x:v>723</x:v>
      </x:c>
      <x:c r="AG80" s="13">
        <x:v>40.535495540832699</x:v>
      </x:c>
      <x:c r="AH80" s="96">
        <x:v>3.5190125281113001</x:v>
      </x:c>
      <x:c r="AI80" s="13">
        <x:v>40.820661568953803</x:v>
      </x:c>
      <x:c r="AJ80" s="96">
        <x:v>3.5501869712123302</x:v>
      </x:c>
      <x:c r="AK80" s="13" t="s">
        <x:v>723</x:v>
      </x:c>
      <x:c r="AL80" s="96" t="s">
        <x:v>723</x:v>
      </x:c>
      <x:c r="AM80" s="13" t="s">
        <x:v>723</x:v>
      </x:c>
      <x:c r="AN80" s="96" t="s">
        <x:v>723</x:v>
      </x:c>
      <x:c r="AO80" s="13" t="s">
        <x:v>723</x:v>
      </x:c>
      <x:c r="AP80" s="96" t="s">
        <x:v>723</x:v>
      </x:c>
      <x:c r="AQ80" s="13">
        <x:v>34.568767947350999</x:v>
      </x:c>
      <x:c r="AR80" s="96">
        <x:v>3.6082238536957201</x:v>
      </x:c>
      <x:c r="AS80" s="13">
        <x:v>34.989232133564002</x:v>
      </x:c>
      <x:c r="AT80" s="96">
        <x:v>3.6530877428469202</x:v>
      </x:c>
      <x:c r="AU80" s="13" t="s">
        <x:v>723</x:v>
      </x:c>
      <x:c r="AV80" s="96" t="s">
        <x:v>723</x:v>
      </x:c>
      <x:c r="AW80" s="13" t="s">
        <x:v>723</x:v>
      </x:c>
      <x:c r="AX80" s="96" t="s">
        <x:v>723</x:v>
      </x:c>
      <x:c r="AY80" s="13" t="s">
        <x:v>723</x:v>
      </x:c>
      <x:c r="AZ80" s="96" t="s">
        <x:v>723</x:v>
      </x:c>
      <x:c r="BA80" s="13">
        <x:v>63.212739900316997</x:v>
      </x:c>
      <x:c r="BB80" s="96">
        <x:v>3.1237972084407102</x:v>
      </x:c>
      <x:c r="BC80" s="13">
        <x:v>64.931352005659207</x:v>
      </x:c>
      <x:c r="BD80" s="96">
        <x:v>3.1525695968982399</x:v>
      </x:c>
      <x:c r="BE80" s="13" t="s">
        <x:v>723</x:v>
      </x:c>
      <x:c r="BF80" s="96" t="s">
        <x:v>723</x:v>
      </x:c>
      <x:c r="BG80" s="13" t="s">
        <x:v>723</x:v>
      </x:c>
      <x:c r="BH80" s="96" t="s">
        <x:v>723</x:v>
      </x:c>
      <x:c r="BI80" s="13" t="s">
        <x:v>723</x:v>
      </x:c>
      <x:c r="BJ80" s="96" t="s">
        <x:v>723</x:v>
      </x:c>
      <x:c r="BK80" s="13">
        <x:v>6.2630522748828703</x:v>
      </x:c>
      <x:c r="BL80" s="61">
        <x:v>4.1624227473250803</x:v>
      </x:c>
      <x:c r="BM80" s="13">
        <x:v>9.0042418418961407</x:v>
      </x:c>
      <x:c r="BN80" s="61">
        <x:v>5.4397116026133698</x:v>
      </x:c>
      <x:c r="BO80" s="13">
        <x:v>15.205898488561299</x:v>
      </x:c>
      <x:c r="BP80" s="61">
        <x:v>4.6917164124614601</x:v>
      </x:c>
      <x:c r="BQ80" s="13">
        <x:v>-0.80836466823521402</x:v>
      </x:c>
      <x:c r="BR80" s="61">
        <x:v>5.3162653950780401</x:v>
      </x:c>
      <x:c r="BS80" s="13">
        <x:v>4.8202424260743202</x:v>
      </x:c>
      <x:c r="BT80" s="61">
        <x:v>5.5080900076480503</x:v>
      </x:c>
      <x:c r="BU80" s="13">
        <x:v>1.62363337234481</x:v>
      </x:c>
      <x:c r="BV80" s="61">
        <x:v>5.1345120784085498</x:v>
      </x:c>
      <x:c r="BW80" s="97"/>
      <x:c r="BX80" s="107"/>
      <x:c r="BY80" s="107"/>
      <x:c r="BZ80" s="107"/>
      <x:c r="CA80" s="107"/>
      <x:c r="CB80" s="107"/>
      <x:c r="CC80" s="107"/>
      <x:c r="CD80" s="107"/>
      <x:c r="CE80" s="107"/>
      <x:c r="CF80" s="107"/>
      <x:c r="CG80" s="107"/>
      <x:c r="CH80" s="98"/>
    </x:row>
    <x:row r="81" spans="1:86" x14ac:dyDescent="0.2">
      <x:c r="A81" s="76" t="s">
        <x:v>60</x:v>
      </x:c>
      <x:c r="B81" s="125">
        <x:v>1</x:v>
      </x:c>
      <x:c r="C81" s="13">
        <x:v>68.128358735989593</x:v>
      </x:c>
      <x:c r="D81" s="96">
        <x:v>4.2285648154180704</x:v>
      </x:c>
      <x:c r="E81" s="13">
        <x:v>68.576509912762901</x:v>
      </x:c>
      <x:c r="F81" s="96">
        <x:v>4.7331982304186297</x:v>
      </x:c>
      <x:c r="G81" s="13" t="s">
        <x:v>723</x:v>
      </x:c>
      <x:c r="H81" s="96" t="s">
        <x:v>723</x:v>
      </x:c>
      <x:c r="I81" s="13" t="s">
        <x:v>723</x:v>
      </x:c>
      <x:c r="J81" s="96" t="s">
        <x:v>723</x:v>
      </x:c>
      <x:c r="K81" s="13" t="s">
        <x:v>723</x:v>
      </x:c>
      <x:c r="L81" s="96" t="s">
        <x:v>723</x:v>
      </x:c>
      <x:c r="M81" s="13">
        <x:v>49.562804694404498</x:v>
      </x:c>
      <x:c r="N81" s="96">
        <x:v>4.4208464028193202</x:v>
      </x:c>
      <x:c r="O81" s="13">
        <x:v>50.031515844973796</x:v>
      </x:c>
      <x:c r="P81" s="96">
        <x:v>4.3946486007018901</x:v>
      </x:c>
      <x:c r="Q81" s="13" t="s">
        <x:v>723</x:v>
      </x:c>
      <x:c r="R81" s="96" t="s">
        <x:v>723</x:v>
      </x:c>
      <x:c r="S81" s="13" t="s">
        <x:v>723</x:v>
      </x:c>
      <x:c r="T81" s="96" t="s">
        <x:v>723</x:v>
      </x:c>
      <x:c r="U81" s="13" t="s">
        <x:v>723</x:v>
      </x:c>
      <x:c r="V81" s="96" t="s">
        <x:v>723</x:v>
      </x:c>
      <x:c r="W81" s="13">
        <x:v>56.917715878969503</x:v>
      </x:c>
      <x:c r="X81" s="96">
        <x:v>4.2127985586348</x:v>
      </x:c>
      <x:c r="Y81" s="13">
        <x:v>54.5410115936414</x:v>
      </x:c>
      <x:c r="Z81" s="96">
        <x:v>4.5396938365050596</x:v>
      </x:c>
      <x:c r="AA81" s="13" t="s">
        <x:v>723</x:v>
      </x:c>
      <x:c r="AB81" s="96" t="s">
        <x:v>723</x:v>
      </x:c>
      <x:c r="AC81" s="13" t="s">
        <x:v>723</x:v>
      </x:c>
      <x:c r="AD81" s="96" t="s">
        <x:v>723</x:v>
      </x:c>
      <x:c r="AE81" s="13" t="s">
        <x:v>723</x:v>
      </x:c>
      <x:c r="AF81" s="96" t="s">
        <x:v>723</x:v>
      </x:c>
      <x:c r="AG81" s="13">
        <x:v>40.225974723719197</x:v>
      </x:c>
      <x:c r="AH81" s="96">
        <x:v>4.1906658865889597</x:v>
      </x:c>
      <x:c r="AI81" s="13">
        <x:v>38.367533464923198</x:v>
      </x:c>
      <x:c r="AJ81" s="96">
        <x:v>3.9773331524445199</x:v>
      </x:c>
      <x:c r="AK81" s="13" t="s">
        <x:v>723</x:v>
      </x:c>
      <x:c r="AL81" s="96" t="s">
        <x:v>723</x:v>
      </x:c>
      <x:c r="AM81" s="13" t="s">
        <x:v>723</x:v>
      </x:c>
      <x:c r="AN81" s="96" t="s">
        <x:v>723</x:v>
      </x:c>
      <x:c r="AO81" s="13" t="s">
        <x:v>723</x:v>
      </x:c>
      <x:c r="AP81" s="96" t="s">
        <x:v>723</x:v>
      </x:c>
      <x:c r="AQ81" s="13">
        <x:v>47.776041147472803</x:v>
      </x:c>
      <x:c r="AR81" s="96">
        <x:v>4.28854492883855</x:v>
      </x:c>
      <x:c r="AS81" s="13">
        <x:v>46.8362944289536</x:v>
      </x:c>
      <x:c r="AT81" s="96">
        <x:v>4.3452481833780201</x:v>
      </x:c>
      <x:c r="AU81" s="13" t="s">
        <x:v>723</x:v>
      </x:c>
      <x:c r="AV81" s="96" t="s">
        <x:v>723</x:v>
      </x:c>
      <x:c r="AW81" s="13" t="s">
        <x:v>723</x:v>
      </x:c>
      <x:c r="AX81" s="96" t="s">
        <x:v>723</x:v>
      </x:c>
      <x:c r="AY81" s="13" t="s">
        <x:v>723</x:v>
      </x:c>
      <x:c r="AZ81" s="96" t="s">
        <x:v>723</x:v>
      </x:c>
      <x:c r="BA81" s="13">
        <x:v>63.787517021132601</x:v>
      </x:c>
      <x:c r="BB81" s="96">
        <x:v>3.9115678252788699</x:v>
      </x:c>
      <x:c r="BC81" s="13">
        <x:v>63.402480077930797</x:v>
      </x:c>
      <x:c r="BD81" s="96">
        <x:v>3.9996826740786502</x:v>
      </x:c>
      <x:c r="BE81" s="13" t="s">
        <x:v>723</x:v>
      </x:c>
      <x:c r="BF81" s="96" t="s">
        <x:v>723</x:v>
      </x:c>
      <x:c r="BG81" s="13" t="s">
        <x:v>723</x:v>
      </x:c>
      <x:c r="BH81" s="96" t="s">
        <x:v>723</x:v>
      </x:c>
      <x:c r="BI81" s="13" t="s">
        <x:v>723</x:v>
      </x:c>
      <x:c r="BJ81" s="96" t="s">
        <x:v>723</x:v>
      </x:c>
      <x:c r="BK81" s="13">
        <x:v>8.5891975291677802</x:v>
      </x:c>
      <x:c r="BL81" s="61">
        <x:v>5.00216092101636</x:v>
      </x:c>
      <x:c r="BM81" s="13">
        <x:v>5.6779834596118697</x:v>
      </x:c>
      <x:c r="BN81" s="61">
        <x:v>5.2940428632971903</x:v>
      </x:c>
      <x:c r="BO81" s="13">
        <x:v>1.7465312041902099</x:v>
      </x:c>
      <x:c r="BP81" s="61">
        <x:v>4.9568268714130603</x:v>
      </x:c>
      <x:c r="BQ81" s="13">
        <x:v>-2.71845896038506</x:v>
      </x:c>
      <x:c r="BR81" s="61">
        <x:v>4.9809940551305996</x:v>
      </x:c>
      <x:c r="BS81" s="13">
        <x:v>-6.8426385708057103</x:v>
      </x:c>
      <x:c r="BT81" s="61">
        <x:v>5.0822372446797397</x:v>
      </x:c>
      <x:c r="BU81" s="13">
        <x:v>3.6361705643089102</x:v>
      </x:c>
      <x:c r="BV81" s="61">
        <x:v>4.5797165386472702</x:v>
      </x:c>
      <x:c r="BW81" s="97"/>
      <x:c r="BX81" s="107"/>
      <x:c r="BY81" s="107"/>
      <x:c r="BZ81" s="107"/>
      <x:c r="CA81" s="107"/>
      <x:c r="CB81" s="107"/>
      <x:c r="CC81" s="107"/>
      <x:c r="CD81" s="107"/>
      <x:c r="CE81" s="107"/>
      <x:c r="CF81" s="107"/>
      <x:c r="CG81" s="107"/>
      <x:c r="CH81" s="98"/>
    </x:row>
    <x:row r="82" spans="1:86" x14ac:dyDescent="0.2">
      <x:c r="A82" s="76" t="s">
        <x:v>62</x:v>
      </x:c>
      <x:c r="B82" s="125">
        <x:v>1</x:v>
      </x:c>
      <x:c r="C82" s="13">
        <x:v>87.833396339313794</x:v>
      </x:c>
      <x:c r="D82" s="96">
        <x:v>3.2224772928069898</x:v>
      </x:c>
      <x:c r="E82" s="13">
        <x:v>87.962021412651097</x:v>
      </x:c>
      <x:c r="F82" s="96">
        <x:v>3.7680301526887101</x:v>
      </x:c>
      <x:c r="G82" s="13" t="s">
        <x:v>723</x:v>
      </x:c>
      <x:c r="H82" s="96" t="s">
        <x:v>723</x:v>
      </x:c>
      <x:c r="I82" s="13" t="s">
        <x:v>723</x:v>
      </x:c>
      <x:c r="J82" s="96" t="s">
        <x:v>723</x:v>
      </x:c>
      <x:c r="K82" s="13" t="s">
        <x:v>723</x:v>
      </x:c>
      <x:c r="L82" s="96" t="s">
        <x:v>723</x:v>
      </x:c>
      <x:c r="M82" s="13">
        <x:v>80.634135240724802</x:v>
      </x:c>
      <x:c r="N82" s="96">
        <x:v>3.2179948087601802</x:v>
      </x:c>
      <x:c r="O82" s="13">
        <x:v>79.825062875347598</x:v>
      </x:c>
      <x:c r="P82" s="96">
        <x:v>3.6414665032397102</x:v>
      </x:c>
      <x:c r="Q82" s="13" t="s">
        <x:v>723</x:v>
      </x:c>
      <x:c r="R82" s="96" t="s">
        <x:v>723</x:v>
      </x:c>
      <x:c r="S82" s="13" t="s">
        <x:v>723</x:v>
      </x:c>
      <x:c r="T82" s="96" t="s">
        <x:v>723</x:v>
      </x:c>
      <x:c r="U82" s="13" t="s">
        <x:v>723</x:v>
      </x:c>
      <x:c r="V82" s="96" t="s">
        <x:v>723</x:v>
      </x:c>
      <x:c r="W82" s="13">
        <x:v>73.1006692276964</x:v>
      </x:c>
      <x:c r="X82" s="96">
        <x:v>3.7950028793375101</x:v>
      </x:c>
      <x:c r="Y82" s="13">
        <x:v>72.356830417065893</x:v>
      </x:c>
      <x:c r="Z82" s="96">
        <x:v>4.4282849556169204</x:v>
      </x:c>
      <x:c r="AA82" s="13" t="s">
        <x:v>723</x:v>
      </x:c>
      <x:c r="AB82" s="96" t="s">
        <x:v>723</x:v>
      </x:c>
      <x:c r="AC82" s="13" t="s">
        <x:v>723</x:v>
      </x:c>
      <x:c r="AD82" s="96" t="s">
        <x:v>723</x:v>
      </x:c>
      <x:c r="AE82" s="13" t="s">
        <x:v>723</x:v>
      </x:c>
      <x:c r="AF82" s="96" t="s">
        <x:v>723</x:v>
      </x:c>
      <x:c r="AG82" s="13">
        <x:v>60.9536459783533</x:v>
      </x:c>
      <x:c r="AH82" s="96">
        <x:v>3.7096864656414499</x:v>
      </x:c>
      <x:c r="AI82" s="13">
        <x:v>56.795184865872201</x:v>
      </x:c>
      <x:c r="AJ82" s="96">
        <x:v>4.8612063676847699</x:v>
      </x:c>
      <x:c r="AK82" s="13" t="s">
        <x:v>723</x:v>
      </x:c>
      <x:c r="AL82" s="96" t="s">
        <x:v>723</x:v>
      </x:c>
      <x:c r="AM82" s="13" t="s">
        <x:v>723</x:v>
      </x:c>
      <x:c r="AN82" s="96" t="s">
        <x:v>723</x:v>
      </x:c>
      <x:c r="AO82" s="13" t="s">
        <x:v>723</x:v>
      </x:c>
      <x:c r="AP82" s="96" t="s">
        <x:v>723</x:v>
      </x:c>
      <x:c r="AQ82" s="13">
        <x:v>70.257228019932498</x:v>
      </x:c>
      <x:c r="AR82" s="96">
        <x:v>3.86919782366158</x:v>
      </x:c>
      <x:c r="AS82" s="13">
        <x:v>67.5163914758852</x:v>
      </x:c>
      <x:c r="AT82" s="96">
        <x:v>5.0738854619191196</x:v>
      </x:c>
      <x:c r="AU82" s="13" t="s">
        <x:v>723</x:v>
      </x:c>
      <x:c r="AV82" s="96" t="s">
        <x:v>723</x:v>
      </x:c>
      <x:c r="AW82" s="13" t="s">
        <x:v>723</x:v>
      </x:c>
      <x:c r="AX82" s="96" t="s">
        <x:v>723</x:v>
      </x:c>
      <x:c r="AY82" s="13" t="s">
        <x:v>723</x:v>
      </x:c>
      <x:c r="AZ82" s="96" t="s">
        <x:v>723</x:v>
      </x:c>
      <x:c r="BA82" s="13">
        <x:v>73.491312010638694</x:v>
      </x:c>
      <x:c r="BB82" s="96">
        <x:v>3.8855576897518098</x:v>
      </x:c>
      <x:c r="BC82" s="13">
        <x:v>71.425441076696998</x:v>
      </x:c>
      <x:c r="BD82" s="96">
        <x:v>5.0275674913653301</x:v>
      </x:c>
      <x:c r="BE82" s="13" t="s">
        <x:v>723</x:v>
      </x:c>
      <x:c r="BF82" s="96" t="s">
        <x:v>723</x:v>
      </x:c>
      <x:c r="BG82" s="13" t="s">
        <x:v>723</x:v>
      </x:c>
      <x:c r="BH82" s="96" t="s">
        <x:v>723</x:v>
      </x:c>
      <x:c r="BI82" s="13" t="s">
        <x:v>723</x:v>
      </x:c>
      <x:c r="BJ82" s="96" t="s">
        <x:v>723</x:v>
      </x:c>
      <x:c r="BK82" s="13">
        <x:v>-3.80079629183194</x:v>
      </x:c>
      <x:c r="BL82" s="61">
        <x:v>3.7510077619240501</x:v>
      </x:c>
      <x:c r="BM82" s="13">
        <x:v>-5.6564843329587999</x:v>
      </x:c>
      <x:c r="BN82" s="61">
        <x:v>4.4226349915023597</x:v>
      </x:c>
      <x:c r="BO82" s="13">
        <x:v>-1.9400003843568201</x:v>
      </x:c>
      <x:c r="BP82" s="61">
        <x:v>4.9553606479764696</x:v>
      </x:c>
      <x:c r="BQ82" s="13">
        <x:v>-6.8743832468497903</x:v>
      </x:c>
      <x:c r="BR82" s="61">
        <x:v>5.0929820925050704</x:v>
      </x:c>
      <x:c r="BS82" s="13">
        <x:v>2.4807961764802502</x:v>
      </x:c>
      <x:c r="BT82" s="61">
        <x:v>5.2326296912023302</x:v>
      </x:c>
      <x:c r="BU82" s="13">
        <x:v>-1.1204413739310899</x:v>
      </x:c>
      <x:c r="BV82" s="61">
        <x:v>5.3687752454907001</x:v>
      </x:c>
      <x:c r="BW82" s="97"/>
      <x:c r="BX82" s="107"/>
      <x:c r="BY82" s="107"/>
      <x:c r="BZ82" s="107"/>
      <x:c r="CA82" s="107"/>
      <x:c r="CB82" s="107"/>
      <x:c r="CC82" s="107"/>
      <x:c r="CD82" s="107"/>
      <x:c r="CE82" s="107"/>
      <x:c r="CF82" s="107"/>
      <x:c r="CG82" s="107"/>
      <x:c r="CH82" s="98"/>
    </x:row>
    <x:row r="83" spans="1:86" x14ac:dyDescent="0.2">
      <x:c r="A83" s="76" t="s">
        <x:v>63</x:v>
      </x:c>
      <x:c r="B83" s="125">
        <x:v>1</x:v>
      </x:c>
      <x:c r="C83" s="13">
        <x:v>90.230277560463705</x:v>
      </x:c>
      <x:c r="D83" s="96">
        <x:v>2.0007687138929899</x:v>
      </x:c>
      <x:c r="E83" s="13">
        <x:v>91.159510987893796</x:v>
      </x:c>
      <x:c r="F83" s="96">
        <x:v>2.4201869985039401</x:v>
      </x:c>
      <x:c r="G83" s="13">
        <x:v>99.221268913265604</x:v>
      </x:c>
      <x:c r="H83" s="96">
        <x:v>0.82656901328958099</x:v>
      </x:c>
      <x:c r="I83" s="13">
        <x:v>72.907277580099702</x:v>
      </x:c>
      <x:c r="J83" s="96">
        <x:v>10.831384456005001</x:v>
      </x:c>
      <x:c r="K83" s="13">
        <x:v>-18.252233407794101</x:v>
      </x:c>
      <x:c r="L83" s="96">
        <x:v>11.4147933474261</x:v>
      </x:c>
      <x:c r="M83" s="13">
        <x:v>89.688303211931697</x:v>
      </x:c>
      <x:c r="N83" s="96">
        <x:v>1.9274692705690699</x:v>
      </x:c>
      <x:c r="O83" s="13">
        <x:v>89.374375413329204</x:v>
      </x:c>
      <x:c r="P83" s="96">
        <x:v>2.6461450829559099</x:v>
      </x:c>
      <x:c r="Q83" s="13">
        <x:v>97.463726973387196</x:v>
      </x:c>
      <x:c r="R83" s="96">
        <x:v>1.9893449589875201</x:v>
      </x:c>
      <x:c r="S83" s="13">
        <x:v>78.030053305368995</x:v>
      </x:c>
      <x:c r="T83" s="96">
        <x:v>6.8177349674388701</x:v>
      </x:c>
      <x:c r="U83" s="13">
        <x:v>-11.344322107960201</x:v>
      </x:c>
      <x:c r="V83" s="96">
        <x:v>7.4263815709302703</x:v>
      </x:c>
      <x:c r="W83" s="13">
        <x:v>83.390040230978101</x:v>
      </x:c>
      <x:c r="X83" s="96">
        <x:v>2.2112708533600798</x:v>
      </x:c>
      <x:c r="Y83" s="13">
        <x:v>84.222584452212701</x:v>
      </x:c>
      <x:c r="Z83" s="96">
        <x:v>2.85371990917902</x:v>
      </x:c>
      <x:c r="AA83" s="13">
        <x:v>96.815892190446405</x:v>
      </x:c>
      <x:c r="AB83" s="96">
        <x:v>1.97515982106545</x:v>
      </x:c>
      <x:c r="AC83" s="13">
        <x:v>70.903890390755706</x:v>
      </x:c>
      <x:c r="AD83" s="96">
        <x:v>8.0996999003480497</x:v>
      </x:c>
      <x:c r="AE83" s="13">
        <x:v>-13.318694061456901</x:v>
      </x:c>
      <x:c r="AF83" s="96">
        <x:v>8.4898665070361901</x:v>
      </x:c>
      <x:c r="AG83" s="13">
        <x:v>88.618348406397203</x:v>
      </x:c>
      <x:c r="AH83" s="96">
        <x:v>1.7545935926761</x:v>
      </x:c>
      <x:c r="AI83" s="13">
        <x:v>86.637999299898894</x:v>
      </x:c>
      <x:c r="AJ83" s="96">
        <x:v>2.3027684912908302</x:v>
      </x:c>
      <x:c r="AK83" s="13">
        <x:v>99.179228992921594</x:v>
      </x:c>
      <x:c r="AL83" s="96">
        <x:v>0.83578022120145101</x:v>
      </x:c>
      <x:c r="AM83" s="13">
        <x:v>88.182477609246902</x:v>
      </x:c>
      <x:c r="AN83" s="96">
        <x:v>4.82117107419419</x:v>
      </x:c>
      <x:c r="AO83" s="13">
        <x:v>1.5444783093480501</x:v>
      </x:c>
      <x:c r="AP83" s="96">
        <x:v>4.9245540710897</x:v>
      </x:c>
      <x:c r="AQ83" s="13">
        <x:v>89.547785684404204</x:v>
      </x:c>
      <x:c r="AR83" s="96">
        <x:v>1.8513593184170301</x:v>
      </x:c>
      <x:c r="AS83" s="13">
        <x:v>89.357789527148995</x:v>
      </x:c>
      <x:c r="AT83" s="96">
        <x:v>2.48105694613391</x:v>
      </x:c>
      <x:c r="AU83" s="13">
        <x:v>99.213200518676601</x:v>
      </x:c>
      <x:c r="AV83" s="96">
        <x:v>0.80629312468560699</x:v>
      </x:c>
      <x:c r="AW83" s="13">
        <x:v>72.820717748605105</x:v>
      </x:c>
      <x:c r="AX83" s="96">
        <x:v>8.9657186766099599</x:v>
      </x:c>
      <x:c r="AY83" s="13">
        <x:v>-16.537071778543901</x:v>
      </x:c>
      <x:c r="AZ83" s="96">
        <x:v>9.3144957553454208</x:v>
      </x:c>
      <x:c r="BA83" s="13">
        <x:v>94.1754719540276</x:v>
      </x:c>
      <x:c r="BB83" s="96">
        <x:v>1.4861145775295901</x:v>
      </x:c>
      <x:c r="BC83" s="13">
        <x:v>93.3134304707105</x:v>
      </x:c>
      <x:c r="BD83" s="96">
        <x:v>1.9166314097994599</x:v>
      </x:c>
      <x:c r="BE83" s="13">
        <x:v>100</x:v>
      </x:c>
      <x:c r="BF83" s="96">
        <x:v>0</x:v>
      </x:c>
      <x:c r="BG83" s="13">
        <x:v>90.617373354034896</x:v>
      </x:c>
      <x:c r="BH83" s="96">
        <x:v>4.3738561474502298</x:v>
      </x:c>
      <x:c r="BI83" s="13">
        <x:v>-2.6960571166755498</x:v>
      </x:c>
      <x:c r="BJ83" s="96">
        <x:v>4.4627452149768496</x:v>
      </x:c>
      <x:c r="BK83" s="13">
        <x:v>-1.81122728727192</x:v>
      </x:c>
      <x:c r="BL83" s="61">
        <x:v>3.1724071339481799</x:v>
      </x:c>
      <x:c r="BM83" s="13">
        <x:v>-3.4231382380179598</x:v>
      </x:c>
      <x:c r="BN83" s="61">
        <x:v>2.9183713752111502</x:v>
      </x:c>
      <x:c r="BO83" s="13">
        <x:v>-3.85968623136282</x:v>
      </x:c>
      <x:c r="BP83" s="61">
        <x:v>3.3698411579552001</x:v>
      </x:c>
      <x:c r="BQ83" s="13">
        <x:v>-1.8932091507328901</x:v>
      </x:c>
      <x:c r="BR83" s="61">
        <x:v>2.8228720351783401</x:v>
      </x:c>
      <x:c r="BS83" s="13">
        <x:v>-1.8357245011096699</x:v>
      </x:c>
      <x:c r="BT83" s="61">
        <x:v>2.9013008266868199</x:v>
      </x:c>
      <x:c r="BU83" s="13">
        <x:v>-0.42638833498962497</x:v>
      </x:c>
      <x:c r="BV83" s="61">
        <x:v>2.6518788653544001</x:v>
      </x:c>
      <x:c r="BW83" s="97"/>
      <x:c r="BX83" s="107"/>
      <x:c r="BY83" s="107"/>
      <x:c r="BZ83" s="107"/>
      <x:c r="CA83" s="107"/>
      <x:c r="CB83" s="107"/>
      <x:c r="CC83" s="107"/>
      <x:c r="CD83" s="107"/>
      <x:c r="CE83" s="107"/>
      <x:c r="CF83" s="107"/>
      <x:c r="CG83" s="107"/>
      <x:c r="CH83" s="98"/>
    </x:row>
    <x:row r="84" spans="1:86" x14ac:dyDescent="0.2">
      <x:c r="A84" s="33" t="s">
        <x:v>191</x:v>
      </x:c>
      <x:c r="B84" s="56">
        <x:v>1</x:v>
      </x:c>
      <x:c r="C84" s="46">
        <x:v>82.218138029446294</x:v>
      </x:c>
      <x:c r="D84" s="66">
        <x:v>0.83758375003591701</x:v>
      </x:c>
      <x:c r="E84" s="46">
        <x:v>81.334896076324597</x:v>
      </x:c>
      <x:c r="F84" s="66">
        <x:v>0.97439765017889102</x:v>
      </x:c>
      <x:c r="G84" s="46">
        <x:v>92.306478700831505</x:v>
      </x:c>
      <x:c r="H84" s="66">
        <x:v>3.1997579583500899</x:v>
      </x:c>
      <x:c r="I84" s="46">
        <x:v>71.685401488246498</x:v>
      </x:c>
      <x:c r="J84" s="66">
        <x:v>4.9286978731906101</x:v>
      </x:c>
      <x:c r="K84" s="46">
        <x:v>-6.3789238279316498</x:v>
      </x:c>
      <x:c r="L84" s="66">
        <x:v>5.1846103442749198</x:v>
      </x:c>
      <x:c r="M84" s="46">
        <x:v>66.295631310327195</x:v>
      </x:c>
      <x:c r="N84" s="66">
        <x:v>0.92962962087326495</x:v>
      </x:c>
      <x:c r="O84" s="46">
        <x:v>63.543292129789997</x:v>
      </x:c>
      <x:c r="P84" s="66">
        <x:v>1.0619882802015801</x:v>
      </x:c>
      <x:c r="Q84" s="46">
        <x:v>92.398258243274</x:v>
      </x:c>
      <x:c r="R84" s="66">
        <x:v>2.3397688943011201</x:v>
      </x:c>
      <x:c r="S84" s="46">
        <x:v>69.330579718262399</x:v>
      </x:c>
      <x:c r="T84" s="66">
        <x:v>3.5422537537845198</x:v>
      </x:c>
      <x:c r="U84" s="46">
        <x:v>-5.09254962855454</x:v>
      </x:c>
      <x:c r="V84" s="66">
        <x:v>3.9112704741377202</x:v>
      </x:c>
      <x:c r="W84" s="46">
        <x:v>61.953338982826402</x:v>
      </x:c>
      <x:c r="X84" s="66">
        <x:v>0.93240177825632398</x:v>
      </x:c>
      <x:c r="Y84" s="46">
        <x:v>59.0389382616288</x:v>
      </x:c>
      <x:c r="Z84" s="66">
        <x:v>1.0634625554258701</x:v>
      </x:c>
      <x:c r="AA84" s="46">
        <x:v>83.303680094132005</x:v>
      </x:c>
      <x:c r="AB84" s="66">
        <x:v>3.8281252946020699</x:v>
      </x:c>
      <x:c r="AC84" s="46">
        <x:v>61.188763731319703</x:v>
      </x:c>
      <x:c r="AD84" s="66">
        <x:v>4.3434914245644496</x:v>
      </x:c>
      <x:c r="AE84" s="46">
        <x:v>-1.91942243358644</x:v>
      </x:c>
      <x:c r="AF84" s="66">
        <x:v>4.7107682765493504</x:v>
      </x:c>
      <x:c r="AG84" s="46">
        <x:v>60.2617039984789</x:v>
      </x:c>
      <x:c r="AH84" s="66">
        <x:v>0.91781047574140195</x:v>
      </x:c>
      <x:c r="AI84" s="46">
        <x:v>55.692141105024298</x:v>
      </x:c>
      <x:c r="AJ84" s="66">
        <x:v>1.0913166155947001</x:v>
      </x:c>
      <x:c r="AK84" s="46">
        <x:v>82.807655519156597</x:v>
      </x:c>
      <x:c r="AL84" s="66">
        <x:v>2.9562571777240798</x:v>
      </x:c>
      <x:c r="AM84" s="46">
        <x:v>66.149322852718598</x:v>
      </x:c>
      <x:c r="AN84" s="66">
        <x:v>3.4219927815522899</x:v>
      </x:c>
      <x:c r="AO84" s="46">
        <x:v>6.2517001976858904</x:v>
      </x:c>
      <x:c r="AP84" s="66">
        <x:v>3.81277995587355</x:v>
      </x:c>
      <x:c r="AQ84" s="46">
        <x:v>61.207943588387998</x:v>
      </x:c>
      <x:c r="AR84" s="66">
        <x:v>0.94104542646851097</x:v>
      </x:c>
      <x:c r="AS84" s="46">
        <x:v>57.571987362024501</x:v>
      </x:c>
      <x:c r="AT84" s="66">
        <x:v>1.1083692434633501</x:v>
      </x:c>
      <x:c r="AU84" s="46">
        <x:v>82.489569900302598</x:v>
      </x:c>
      <x:c r="AV84" s="66">
        <x:v>4.4292681499861004</x:v>
      </x:c>
      <x:c r="AW84" s="46">
        <x:v>59.466364651376701</x:v>
      </x:c>
      <x:c r="AX84" s="66">
        <x:v>4.4224687452451104</x:v>
      </x:c>
      <x:c r="AY84" s="46">
        <x:v>-4.7784797166480697</x:v>
      </x:c>
      <x:c r="AZ84" s="66">
        <x:v>4.8707139617967199</x:v>
      </x:c>
      <x:c r="BA84" s="46">
        <x:v>70.588378636753504</x:v>
      </x:c>
      <x:c r="BB84" s="66">
        <x:v>0.90539885222743399</x:v>
      </x:c>
      <x:c r="BC84" s="46">
        <x:v>68.074289179611</x:v>
      </x:c>
      <x:c r="BD84" s="66">
        <x:v>1.07560010051498</x:v>
      </x:c>
      <x:c r="BE84" s="46">
        <x:v>93.128896483417805</x:v>
      </x:c>
      <x:c r="BF84" s="66">
        <x:v>2.2345495319967199</x:v>
      </x:c>
      <x:c r="BG84" s="46">
        <x:v>72.952965193260994</x:v>
      </x:c>
      <x:c r="BH84" s="66">
        <x:v>3.2421165286267901</x:v>
      </x:c>
      <x:c r="BI84" s="46">
        <x:v>2.3776773106549398</x:v>
      </x:c>
      <x:c r="BJ84" s="66">
        <x:v>3.7712174094159399</x:v>
      </x:c>
      <x:c r="BK84" s="46">
        <x:v>-0.77886033805144494</x:v>
      </x:c>
      <x:c r="BL84" s="66">
        <x:v>0.99503065668963397</x:v>
      </x:c>
      <x:c r="BM84" s="46">
        <x:v>1.68358132709526</x:v>
      </x:c>
      <x:c r="BN84" s="66">
        <x:v>1.1664323376010299</x:v>
      </x:c>
      <x:c r="BO84" s="46">
        <x:v>0.74953179373440804</x:v>
      </x:c>
      <x:c r="BP84" s="66">
        <x:v>1.1434323217001701</x:v>
      </x:c>
      <x:c r="BQ84" s="46">
        <x:v>-1.3540614220615299</x:v>
      </x:c>
      <x:c r="BR84" s="66">
        <x:v>1.1693718793371799</x:v>
      </x:c>
      <x:c r="BS84" s="46">
        <x:v>-2.9022219727095599</x:v>
      </x:c>
      <x:c r="BT84" s="66">
        <x:v>1.1513465653371999</x:v>
      </x:c>
      <x:c r="BU84" s="46">
        <x:v>-2.2186779651785602</x:v>
      </x:c>
      <x:c r="BV84" s="66">
        <x:v>1.1199615893992501</x:v>
      </x:c>
      <x:c r="BW84" s="97"/>
      <x:c r="BX84" s="107"/>
      <x:c r="BY84" s="107"/>
      <x:c r="BZ84" s="107"/>
      <x:c r="CA84" s="107"/>
      <x:c r="CB84" s="107"/>
      <x:c r="CC84" s="107"/>
      <x:c r="CD84" s="107"/>
      <x:c r="CE84" s="107"/>
      <x:c r="CF84" s="107"/>
      <x:c r="CG84" s="107"/>
      <x:c r="CH84" s="98"/>
    </x:row>
    <x:row r="85" spans="1:86" x14ac:dyDescent="0.2">
      <x:c r="A85" s="2" t="s">
        <x:v>106</x:v>
      </x:c>
      <x:c r="B85" s="125">
        <x:v>1</x:v>
      </x:c>
      <x:c r="C85" s="13">
        <x:v>89.809661502745598</x:v>
      </x:c>
      <x:c r="D85" s="61">
        <x:v>2.0492433159850698</x:v>
      </x:c>
      <x:c r="E85" s="13">
        <x:v>91.8042862161724</x:v>
      </x:c>
      <x:c r="F85" s="61">
        <x:v>2.11346306446071</x:v>
      </x:c>
      <x:c r="G85" s="13" t="s">
        <x:v>723</x:v>
      </x:c>
      <x:c r="H85" s="61" t="s">
        <x:v>723</x:v>
      </x:c>
      <x:c r="I85" s="13" t="s">
        <x:v>723</x:v>
      </x:c>
      <x:c r="J85" s="61" t="s">
        <x:v>723</x:v>
      </x:c>
      <x:c r="K85" s="13" t="s">
        <x:v>723</x:v>
      </x:c>
      <x:c r="L85" s="61" t="s">
        <x:v>723</x:v>
      </x:c>
      <x:c r="M85" s="13">
        <x:v>60.519863704226999</x:v>
      </x:c>
      <x:c r="N85" s="61">
        <x:v>3.6628994658243399</x:v>
      </x:c>
      <x:c r="O85" s="13">
        <x:v>62.0771350087999</x:v>
      </x:c>
      <x:c r="P85" s="61">
        <x:v>3.9443497123643101</x:v>
      </x:c>
      <x:c r="Q85" s="13" t="s">
        <x:v>723</x:v>
      </x:c>
      <x:c r="R85" s="61" t="s">
        <x:v>723</x:v>
      </x:c>
      <x:c r="S85" s="13" t="s">
        <x:v>723</x:v>
      </x:c>
      <x:c r="T85" s="61" t="s">
        <x:v>723</x:v>
      </x:c>
      <x:c r="U85" s="13" t="s">
        <x:v>723</x:v>
      </x:c>
      <x:c r="V85" s="61" t="s">
        <x:v>723</x:v>
      </x:c>
      <x:c r="W85" s="13">
        <x:v>72.182678457800293</x:v>
      </x:c>
      <x:c r="X85" s="61">
        <x:v>2.9194373595566399</x:v>
      </x:c>
      <x:c r="Y85" s="13">
        <x:v>74.388954991794506</x:v>
      </x:c>
      <x:c r="Z85" s="61">
        <x:v>3.2837041805176201</x:v>
      </x:c>
      <x:c r="AA85" s="13" t="s">
        <x:v>723</x:v>
      </x:c>
      <x:c r="AB85" s="61" t="s">
        <x:v>723</x:v>
      </x:c>
      <x:c r="AC85" s="13" t="s">
        <x:v>723</x:v>
      </x:c>
      <x:c r="AD85" s="61" t="s">
        <x:v>723</x:v>
      </x:c>
      <x:c r="AE85" s="13" t="s">
        <x:v>723</x:v>
      </x:c>
      <x:c r="AF85" s="61" t="s">
        <x:v>723</x:v>
      </x:c>
      <x:c r="AG85" s="13">
        <x:v>76.774417772230606</x:v>
      </x:c>
      <x:c r="AH85" s="61">
        <x:v>2.8887474613101398</x:v>
      </x:c>
      <x:c r="AI85" s="13">
        <x:v>76.313979547279203</x:v>
      </x:c>
      <x:c r="AJ85" s="61">
        <x:v>3.3991947101385001</x:v>
      </x:c>
      <x:c r="AK85" s="13" t="s">
        <x:v>723</x:v>
      </x:c>
      <x:c r="AL85" s="61" t="s">
        <x:v>723</x:v>
      </x:c>
      <x:c r="AM85" s="13" t="s">
        <x:v>723</x:v>
      </x:c>
      <x:c r="AN85" s="61" t="s">
        <x:v>723</x:v>
      </x:c>
      <x:c r="AO85" s="13" t="s">
        <x:v>723</x:v>
      </x:c>
      <x:c r="AP85" s="61" t="s">
        <x:v>723</x:v>
      </x:c>
      <x:c r="AQ85" s="13">
        <x:v>79.475988428945499</x:v>
      </x:c>
      <x:c r="AR85" s="61">
        <x:v>2.1057984480135099</x:v>
      </x:c>
      <x:c r="AS85" s="13">
        <x:v>79.767003329540202</x:v>
      </x:c>
      <x:c r="AT85" s="61">
        <x:v>2.8560623503231599</x:v>
      </x:c>
      <x:c r="AU85" s="13" t="s">
        <x:v>723</x:v>
      </x:c>
      <x:c r="AV85" s="61" t="s">
        <x:v>723</x:v>
      </x:c>
      <x:c r="AW85" s="13" t="s">
        <x:v>723</x:v>
      </x:c>
      <x:c r="AX85" s="61" t="s">
        <x:v>723</x:v>
      </x:c>
      <x:c r="AY85" s="13" t="s">
        <x:v>723</x:v>
      </x:c>
      <x:c r="AZ85" s="61" t="s">
        <x:v>723</x:v>
      </x:c>
      <x:c r="BA85" s="13">
        <x:v>85.782412763394504</x:v>
      </x:c>
      <x:c r="BB85" s="61">
        <x:v>2.1187677339621001</x:v>
      </x:c>
      <x:c r="BC85" s="13">
        <x:v>87.556528744094706</x:v>
      </x:c>
      <x:c r="BD85" s="61">
        <x:v>2.4689073824127399</x:v>
      </x:c>
      <x:c r="BE85" s="13" t="s">
        <x:v>723</x:v>
      </x:c>
      <x:c r="BF85" s="61" t="s">
        <x:v>723</x:v>
      </x:c>
      <x:c r="BG85" s="13" t="s">
        <x:v>723</x:v>
      </x:c>
      <x:c r="BH85" s="61" t="s">
        <x:v>723</x:v>
      </x:c>
      <x:c r="BI85" s="13" t="s">
        <x:v>723</x:v>
      </x:c>
      <x:c r="BJ85" s="61" t="s">
        <x:v>723</x:v>
      </x:c>
      <x:c r="BK85" s="13">
        <x:v>8.1382466390300205</x:v>
      </x:c>
      <x:c r="BL85" s="61">
        <x:v>3.3323477524056502</x:v>
      </x:c>
      <x:c r="BM85" s="13">
        <x:v>-10.2625856581733</x:v>
      </x:c>
      <x:c r="BN85" s="61">
        <x:v>4.8264129998199099</x:v>
      </x:c>
      <x:c r="BO85" s="13">
        <x:v>1.05653194809409</x:v>
      </x:c>
      <x:c r="BP85" s="61">
        <x:v>4.2327732738065</x:v>
      </x:c>
      <x:c r="BQ85" s="13">
        <x:v>3.17215254299157</x:v>
      </x:c>
      <x:c r="BR85" s="61">
        <x:v>4.5081085143948503</x:v>
      </x:c>
      <x:c r="BS85" s="13">
        <x:v>-2.47180294453121</x:v>
      </x:c>
      <x:c r="BT85" s="61">
        <x:v>3.2384548368719002</x:v>
      </x:c>
      <x:c r="BU85" s="13">
        <x:v>6.6793086112294899</x:v>
      </x:c>
      <x:c r="BV85" s="61">
        <x:v>3.6803855240688601</x:v>
      </x:c>
      <x:c r="BW85" s="97"/>
      <x:c r="BX85" s="107"/>
      <x:c r="BY85" s="107"/>
      <x:c r="BZ85" s="107"/>
      <x:c r="CA85" s="107"/>
      <x:c r="CB85" s="107"/>
      <x:c r="CC85" s="107"/>
      <x:c r="CD85" s="107"/>
      <x:c r="CE85" s="107"/>
      <x:c r="CF85" s="107"/>
      <x:c r="CG85" s="107"/>
      <x:c r="CH85" s="98"/>
    </x:row>
    <x:row r="86" spans="1:86" x14ac:dyDescent="0.2">
      <x:c r="A86" s="2" t="s">
        <x:v>103</x:v>
      </x:c>
      <x:c r="B86" s="125">
        <x:v>1</x:v>
      </x:c>
      <x:c r="C86" s="13">
        <x:v>79.507176128172304</x:v>
      </x:c>
      <x:c r="D86" s="61">
        <x:v>3.0454028576319199</x:v>
      </x:c>
      <x:c r="E86" s="13">
        <x:v>82.790525439930803</x:v>
      </x:c>
      <x:c r="F86" s="61">
        <x:v>3.4728318639028002</x:v>
      </x:c>
      <x:c r="G86" s="13" t="s">
        <x:v>723</x:v>
      </x:c>
      <x:c r="H86" s="61" t="s">
        <x:v>723</x:v>
      </x:c>
      <x:c r="I86" s="13">
        <x:v>73.838498073558299</x:v>
      </x:c>
      <x:c r="J86" s="61">
        <x:v>7.7753871201182498</x:v>
      </x:c>
      <x:c r="K86" s="13">
        <x:v>-8.9520273663725902</x:v>
      </x:c>
      <x:c r="L86" s="61">
        <x:v>8.4008984994756997</x:v>
      </x:c>
      <x:c r="M86" s="13">
        <x:v>80.835562211712897</x:v>
      </x:c>
      <x:c r="N86" s="61">
        <x:v>2.8173048530853202</x:v>
      </x:c>
      <x:c r="O86" s="13">
        <x:v>80.176402879187705</x:v>
      </x:c>
      <x:c r="P86" s="61">
        <x:v>3.8220954767868802</x:v>
      </x:c>
      <x:c r="Q86" s="13" t="s">
        <x:v>723</x:v>
      </x:c>
      <x:c r="R86" s="61" t="s">
        <x:v>723</x:v>
      </x:c>
      <x:c r="S86" s="13">
        <x:v>82.584830091930698</x:v>
      </x:c>
      <x:c r="T86" s="61">
        <x:v>6.3062075845660504</x:v>
      </x:c>
      <x:c r="U86" s="13">
        <x:v>2.4084272127430499</x:v>
      </x:c>
      <x:c r="V86" s="61">
        <x:v>7.7992038973432196</x:v>
      </x:c>
      <x:c r="W86" s="13">
        <x:v>87.630867540708394</x:v>
      </x:c>
      <x:c r="X86" s="61">
        <x:v>2.8282818340228899</x:v>
      </x:c>
      <x:c r="Y86" s="13">
        <x:v>92.866314950204298</x:v>
      </x:c>
      <x:c r="Z86" s="61">
        <x:v>2.5103532023602999</x:v>
      </x:c>
      <x:c r="AA86" s="13" t="s">
        <x:v>723</x:v>
      </x:c>
      <x:c r="AB86" s="61" t="s">
        <x:v>723</x:v>
      </x:c>
      <x:c r="AC86" s="13">
        <x:v>75.433628916541295</x:v>
      </x:c>
      <x:c r="AD86" s="61">
        <x:v>7.3428679752849604</x:v>
      </x:c>
      <x:c r="AE86" s="13">
        <x:v>-17.432686033663</x:v>
      </x:c>
      <x:c r="AF86" s="61">
        <x:v>7.6926722884928598</x:v>
      </x:c>
      <x:c r="AG86" s="13">
        <x:v>71.142828499729205</x:v>
      </x:c>
      <x:c r="AH86" s="61">
        <x:v>3.7821979625075199</x:v>
      </x:c>
      <x:c r="AI86" s="13">
        <x:v>75.314972868426693</x:v>
      </x:c>
      <x:c r="AJ86" s="61">
        <x:v>4.6677200788169797</x:v>
      </x:c>
      <x:c r="AK86" s="13" t="s">
        <x:v>723</x:v>
      </x:c>
      <x:c r="AL86" s="61" t="s">
        <x:v>723</x:v>
      </x:c>
      <x:c r="AM86" s="13">
        <x:v>64.079657839762703</x:v>
      </x:c>
      <x:c r="AN86" s="61">
        <x:v>9.4284036748713493</x:v>
      </x:c>
      <x:c r="AO86" s="13">
        <x:v>-11.235315028663999</x:v>
      </x:c>
      <x:c r="AP86" s="61">
        <x:v>10.914909396126699</x:v>
      </x:c>
      <x:c r="AQ86" s="13">
        <x:v>85.549662043105101</x:v>
      </x:c>
      <x:c r="AR86" s="61">
        <x:v>3.1427927309368302</x:v>
      </x:c>
      <x:c r="AS86" s="13">
        <x:v>86.608509045016802</x:v>
      </x:c>
      <x:c r="AT86" s="61">
        <x:v>4.15792194551869</x:v>
      </x:c>
      <x:c r="AU86" s="13" t="s">
        <x:v>723</x:v>
      </x:c>
      <x:c r="AV86" s="61" t="s">
        <x:v>723</x:v>
      </x:c>
      <x:c r="AW86" s="13">
        <x:v>83.081086090429096</x:v>
      </x:c>
      <x:c r="AX86" s="61">
        <x:v>6.39755868294107</x:v>
      </x:c>
      <x:c r="AY86" s="13">
        <x:v>-3.5274229545877498</x:v>
      </x:c>
      <x:c r="AZ86" s="61">
        <x:v>8.0602586584225495</x:v>
      </x:c>
      <x:c r="BA86" s="13">
        <x:v>73.721009958203098</x:v>
      </x:c>
      <x:c r="BB86" s="61">
        <x:v>3.2538121211104101</x:v>
      </x:c>
      <x:c r="BC86" s="13">
        <x:v>70.697956489026296</x:v>
      </x:c>
      <x:c r="BD86" s="61">
        <x:v>4.1525003406931997</x:v>
      </x:c>
      <x:c r="BE86" s="13" t="s">
        <x:v>723</x:v>
      </x:c>
      <x:c r="BF86" s="61" t="s">
        <x:v>723</x:v>
      </x:c>
      <x:c r="BG86" s="13">
        <x:v>79.638385140418194</x:v>
      </x:c>
      <x:c r="BH86" s="61">
        <x:v>7.59116220768923</x:v>
      </x:c>
      <x:c r="BI86" s="13">
        <x:v>8.9404286513919704</x:v>
      </x:c>
      <x:c r="BJ86" s="61">
        <x:v>9.0090502695832804</x:v>
      </x:c>
      <x:c r="BK86" s="13">
        <x:v>-6.4808608481551602</x:v>
      </x:c>
      <x:c r="BL86" s="61">
        <x:v>3.99900329427257</x:v>
      </x:c>
      <x:c r="BM86" s="13">
        <x:v>15.743010246578701</x:v>
      </x:c>
      <x:c r="BN86" s="61">
        <x:v>4.7943938225895302</x:v>
      </x:c>
      <x:c r="BO86" s="13">
        <x:v>18.682982249107901</x:v>
      </x:c>
      <x:c r="BP86" s="61">
        <x:v>5.8506879039191197</x:v>
      </x:c>
      <x:c r="BQ86" s="13">
        <x:v>0.64039648674740601</x:v>
      </x:c>
      <x:c r="BR86" s="61">
        <x:v>5.8957210746511901</x:v>
      </x:c>
      <x:c r="BS86" s="13">
        <x:v>6.2217800706309303</x:v>
      </x:c>
      <x:c r="BT86" s="61">
        <x:v>4.8017686063960303</x:v>
      </x:c>
      <x:c r="BU86" s="13">
        <x:v>-8.0471807878204693</x:v>
      </x:c>
      <x:c r="BV86" s="61">
        <x:v>5.1976466360413198</x:v>
      </x:c>
      <x:c r="BW86" s="97"/>
      <x:c r="BX86" s="107"/>
      <x:c r="BY86" s="107"/>
      <x:c r="BZ86" s="107"/>
      <x:c r="CA86" s="107"/>
      <x:c r="CB86" s="107"/>
      <x:c r="CC86" s="107"/>
      <x:c r="CD86" s="107"/>
      <x:c r="CE86" s="107"/>
      <x:c r="CF86" s="107"/>
      <x:c r="CG86" s="107"/>
      <x:c r="CH86" s="98"/>
    </x:row>
    <x:row r="87" spans="1:86" ht="13.5" customHeight="1" x14ac:dyDescent="0.2">
      <x:c r="A87" s="3" t="s">
        <x:v>104</x:v>
      </x:c>
      <x:c r="B87" s="57">
        <x:v>1</x:v>
      </x:c>
      <x:c r="C87" s="64">
        <x:v>62.719261813976303</x:v>
      </x:c>
      <x:c r="D87" s="65">
        <x:v>4.4230281319929698</x:v>
      </x:c>
      <x:c r="E87" s="64">
        <x:v>69.908720008583202</x:v>
      </x:c>
      <x:c r="F87" s="65">
        <x:v>3.97720856041839</x:v>
      </x:c>
      <x:c r="G87" s="64" t="s">
        <x:v>490</x:v>
      </x:c>
      <x:c r="H87" s="65" t="s">
        <x:v>490</x:v>
      </x:c>
      <x:c r="I87" s="64" t="s">
        <x:v>723</x:v>
      </x:c>
      <x:c r="J87" s="65" t="s">
        <x:v>723</x:v>
      </x:c>
      <x:c r="K87" s="64" t="s">
        <x:v>723</x:v>
      </x:c>
      <x:c r="L87" s="65" t="s">
        <x:v>723</x:v>
      </x:c>
      <x:c r="M87" s="64">
        <x:v>49.8785480681492</x:v>
      </x:c>
      <x:c r="N87" s="65">
        <x:v>3.9081081882077702</x:v>
      </x:c>
      <x:c r="O87" s="64">
        <x:v>52.687466828909699</x:v>
      </x:c>
      <x:c r="P87" s="65">
        <x:v>4.4645959296273698</x:v>
      </x:c>
      <x:c r="Q87" s="64" t="s">
        <x:v>490</x:v>
      </x:c>
      <x:c r="R87" s="65" t="s">
        <x:v>490</x:v>
      </x:c>
      <x:c r="S87" s="64" t="s">
        <x:v>723</x:v>
      </x:c>
      <x:c r="T87" s="65" t="s">
        <x:v>723</x:v>
      </x:c>
      <x:c r="U87" s="64" t="s">
        <x:v>723</x:v>
      </x:c>
      <x:c r="V87" s="65" t="s">
        <x:v>723</x:v>
      </x:c>
      <x:c r="W87" s="64">
        <x:v>70.968469664844207</x:v>
      </x:c>
      <x:c r="X87" s="65">
        <x:v>3.6108505539679498</x:v>
      </x:c>
      <x:c r="Y87" s="64">
        <x:v>73.190115287687107</x:v>
      </x:c>
      <x:c r="Z87" s="65">
        <x:v>3.9525363799195299</x:v>
      </x:c>
      <x:c r="AA87" s="64" t="s">
        <x:v>490</x:v>
      </x:c>
      <x:c r="AB87" s="65" t="s">
        <x:v>490</x:v>
      </x:c>
      <x:c r="AC87" s="64" t="s">
        <x:v>723</x:v>
      </x:c>
      <x:c r="AD87" s="65" t="s">
        <x:v>723</x:v>
      </x:c>
      <x:c r="AE87" s="64" t="s">
        <x:v>723</x:v>
      </x:c>
      <x:c r="AF87" s="65" t="s">
        <x:v>723</x:v>
      </x:c>
      <x:c r="AG87" s="64">
        <x:v>57.060137002546902</x:v>
      </x:c>
      <x:c r="AH87" s="65">
        <x:v>3.9257079476000598</x:v>
      </x:c>
      <x:c r="AI87" s="64">
        <x:v>60.174904492402597</x:v>
      </x:c>
      <x:c r="AJ87" s="65">
        <x:v>4.3403425425260496</x:v>
      </x:c>
      <x:c r="AK87" s="64" t="s">
        <x:v>490</x:v>
      </x:c>
      <x:c r="AL87" s="65" t="s">
        <x:v>490</x:v>
      </x:c>
      <x:c r="AM87" s="64" t="s">
        <x:v>723</x:v>
      </x:c>
      <x:c r="AN87" s="65" t="s">
        <x:v>723</x:v>
      </x:c>
      <x:c r="AO87" s="64" t="s">
        <x:v>723</x:v>
      </x:c>
      <x:c r="AP87" s="65" t="s">
        <x:v>723</x:v>
      </x:c>
      <x:c r="AQ87" s="64">
        <x:v>62.170659063388896</x:v>
      </x:c>
      <x:c r="AR87" s="65">
        <x:v>3.94947203512897</x:v>
      </x:c>
      <x:c r="AS87" s="64">
        <x:v>65.206611558783905</x:v>
      </x:c>
      <x:c r="AT87" s="65">
        <x:v>4.3612984095752498</x:v>
      </x:c>
      <x:c r="AU87" s="64" t="s">
        <x:v>490</x:v>
      </x:c>
      <x:c r="AV87" s="65" t="s">
        <x:v>490</x:v>
      </x:c>
      <x:c r="AW87" s="64" t="s">
        <x:v>723</x:v>
      </x:c>
      <x:c r="AX87" s="65" t="s">
        <x:v>723</x:v>
      </x:c>
      <x:c r="AY87" s="64" t="s">
        <x:v>723</x:v>
      </x:c>
      <x:c r="AZ87" s="65" t="s">
        <x:v>723</x:v>
      </x:c>
      <x:c r="BA87" s="64">
        <x:v>70.753224021702906</x:v>
      </x:c>
      <x:c r="BB87" s="65">
        <x:v>3.7087891307293601</x:v>
      </x:c>
      <x:c r="BC87" s="64">
        <x:v>74.833926519978604</x:v>
      </x:c>
      <x:c r="BD87" s="65">
        <x:v>3.5488638881902901</x:v>
      </x:c>
      <x:c r="BE87" s="64" t="s">
        <x:v>490</x:v>
      </x:c>
      <x:c r="BF87" s="65" t="s">
        <x:v>490</x:v>
      </x:c>
      <x:c r="BG87" s="64" t="s">
        <x:v>723</x:v>
      </x:c>
      <x:c r="BH87" s="65" t="s">
        <x:v>723</x:v>
      </x:c>
      <x:c r="BI87" s="64" t="s">
        <x:v>723</x:v>
      </x:c>
      <x:c r="BJ87" s="65" t="s">
        <x:v>723</x:v>
      </x:c>
      <x:c r="BK87" s="64">
        <x:v>4.4968663019113002</x:v>
      </x:c>
      <x:c r="BL87" s="65">
        <x:v>6.389287604223</x:v>
      </x:c>
      <x:c r="BM87" s="64">
        <x:v>-4.9347651853342098</x:v>
      </x:c>
      <x:c r="BN87" s="65">
        <x:v>5.9696912788566001</x:v>
      </x:c>
      <x:c r="BO87" s="64">
        <x:v>-6.5657221980098202</x:v>
      </x:c>
      <x:c r="BP87" s="65">
        <x:v>4.99431025967003</x:v>
      </x:c>
      <x:c r="BQ87" s="64">
        <x:v>-5.6732722976126002</x:v>
      </x:c>
      <x:c r="BR87" s="65">
        <x:v>5.9324649963206397</x:v>
      </x:c>
      <x:c r="BS87" s="64">
        <x:v>-7.3590441733822196</x:v>
      </x:c>
      <x:c r="BT87" s="65">
        <x:v>5.7695008659638702</x:v>
      </x:c>
      <x:c r="BU87" s="64">
        <x:v>2.4161891047378101</x:v>
      </x:c>
      <x:c r="BV87" s="65">
        <x:v>5.9151589436210701</x:v>
      </x:c>
      <x:c r="BW87" s="100"/>
      <x:c r="BX87" s="109"/>
      <x:c r="BY87" s="109"/>
      <x:c r="BZ87" s="109"/>
      <x:c r="CA87" s="109"/>
      <x:c r="CB87" s="109"/>
      <x:c r="CC87" s="109"/>
      <x:c r="CD87" s="109"/>
      <x:c r="CE87" s="109"/>
      <x:c r="CF87" s="109"/>
      <x:c r="CG87" s="109"/>
      <x:c r="CH87" s="101"/>
    </x:row>
    <x:row r="88" spans="1:86" x14ac:dyDescent="0.2">
      <x:c r="A88" s="72"/>
      <x:c r="B88" s="102"/>
      <x:c r="C88" s="103" t="s">
        <x:v>754</x:v>
      </x:c>
      <x:c r="D88" s="104" t="s">
        <x:v>755</x:v>
      </x:c>
      <x:c r="E88" s="103" t="s">
        <x:v>826</x:v>
      </x:c>
      <x:c r="F88" s="104" t="s">
        <x:v>827</x:v>
      </x:c>
      <x:c r="G88" s="103" t="s">
        <x:v>828</x:v>
      </x:c>
      <x:c r="H88" s="104" t="s">
        <x:v>829</x:v>
      </x:c>
      <x:c r="I88" s="103" t="s">
        <x:v>830</x:v>
      </x:c>
      <x:c r="J88" s="104" t="s">
        <x:v>831</x:v>
      </x:c>
      <x:c r="K88" s="103" t="s">
        <x:v>832</x:v>
      </x:c>
      <x:c r="L88" s="104" t="s">
        <x:v>833</x:v>
      </x:c>
      <x:c r="M88" s="103" t="s">
        <x:v>762</x:v>
      </x:c>
      <x:c r="N88" s="104" t="s">
        <x:v>763</x:v>
      </x:c>
      <x:c r="O88" s="103" t="s">
        <x:v>834</x:v>
      </x:c>
      <x:c r="P88" s="104" t="s">
        <x:v>835</x:v>
      </x:c>
      <x:c r="Q88" s="103" t="s">
        <x:v>836</x:v>
      </x:c>
      <x:c r="R88" s="104" t="s">
        <x:v>837</x:v>
      </x:c>
      <x:c r="S88" s="103" t="s">
        <x:v>838</x:v>
      </x:c>
      <x:c r="T88" s="104" t="s">
        <x:v>839</x:v>
      </x:c>
      <x:c r="U88" s="103" t="s">
        <x:v>840</x:v>
      </x:c>
      <x:c r="V88" s="104" t="s">
        <x:v>841</x:v>
      </x:c>
      <x:c r="W88" s="103" t="s">
        <x:v>770</x:v>
      </x:c>
      <x:c r="X88" s="104" t="s">
        <x:v>771</x:v>
      </x:c>
      <x:c r="Y88" s="103" t="s">
        <x:v>842</x:v>
      </x:c>
      <x:c r="Z88" s="104" t="s">
        <x:v>843</x:v>
      </x:c>
      <x:c r="AA88" s="103" t="s">
        <x:v>844</x:v>
      </x:c>
      <x:c r="AB88" s="104" t="s">
        <x:v>845</x:v>
      </x:c>
      <x:c r="AC88" s="103" t="s">
        <x:v>846</x:v>
      </x:c>
      <x:c r="AD88" s="104" t="s">
        <x:v>847</x:v>
      </x:c>
      <x:c r="AE88" s="103" t="s">
        <x:v>848</x:v>
      </x:c>
      <x:c r="AF88" s="104" t="s">
        <x:v>849</x:v>
      </x:c>
      <x:c r="AG88" s="103" t="s">
        <x:v>778</x:v>
      </x:c>
      <x:c r="AH88" s="104" t="s">
        <x:v>779</x:v>
      </x:c>
      <x:c r="AI88" s="103" t="s">
        <x:v>850</x:v>
      </x:c>
      <x:c r="AJ88" s="104" t="s">
        <x:v>851</x:v>
      </x:c>
      <x:c r="AK88" s="103" t="s">
        <x:v>852</x:v>
      </x:c>
      <x:c r="AL88" s="104" t="s">
        <x:v>853</x:v>
      </x:c>
      <x:c r="AM88" s="103" t="s">
        <x:v>854</x:v>
      </x:c>
      <x:c r="AN88" s="104" t="s">
        <x:v>855</x:v>
      </x:c>
      <x:c r="AO88" s="103" t="s">
        <x:v>856</x:v>
      </x:c>
      <x:c r="AP88" s="104" t="s">
        <x:v>857</x:v>
      </x:c>
      <x:c r="AQ88" s="103" t="s">
        <x:v>786</x:v>
      </x:c>
      <x:c r="AR88" s="104" t="s">
        <x:v>787</x:v>
      </x:c>
      <x:c r="AS88" s="103" t="s">
        <x:v>858</x:v>
      </x:c>
      <x:c r="AT88" s="104" t="s">
        <x:v>859</x:v>
      </x:c>
      <x:c r="AU88" s="103" t="s">
        <x:v>860</x:v>
      </x:c>
      <x:c r="AV88" s="104" t="s">
        <x:v>861</x:v>
      </x:c>
      <x:c r="AW88" s="103" t="s">
        <x:v>862</x:v>
      </x:c>
      <x:c r="AX88" s="104" t="s">
        <x:v>863</x:v>
      </x:c>
      <x:c r="AY88" s="103" t="s">
        <x:v>864</x:v>
      </x:c>
      <x:c r="AZ88" s="104" t="s">
        <x:v>865</x:v>
      </x:c>
      <x:c r="BA88" s="103" t="s">
        <x:v>794</x:v>
      </x:c>
      <x:c r="BB88" s="104" t="s">
        <x:v>795</x:v>
      </x:c>
      <x:c r="BC88" s="103" t="s">
        <x:v>866</x:v>
      </x:c>
      <x:c r="BD88" s="104" t="s">
        <x:v>867</x:v>
      </x:c>
      <x:c r="BE88" s="103" t="s">
        <x:v>868</x:v>
      </x:c>
      <x:c r="BF88" s="104" t="s">
        <x:v>869</x:v>
      </x:c>
      <x:c r="BG88" s="103" t="s">
        <x:v>870</x:v>
      </x:c>
      <x:c r="BH88" s="104" t="s">
        <x:v>871</x:v>
      </x:c>
      <x:c r="BI88" s="103" t="s">
        <x:v>872</x:v>
      </x:c>
      <x:c r="BJ88" s="104" t="s">
        <x:v>873</x:v>
      </x:c>
      <x:c r="BK88" s="94" t="s">
        <x:v>802</x:v>
      </x:c>
      <x:c r="BL88" s="123" t="s">
        <x:v>803</x:v>
      </x:c>
      <x:c r="BM88" s="123" t="s">
        <x:v>804</x:v>
      </x:c>
      <x:c r="BN88" s="123" t="s">
        <x:v>805</x:v>
      </x:c>
      <x:c r="BO88" s="123" t="s">
        <x:v>806</x:v>
      </x:c>
      <x:c r="BP88" s="123" t="s">
        <x:v>807</x:v>
      </x:c>
      <x:c r="BQ88" s="123" t="s">
        <x:v>808</x:v>
      </x:c>
      <x:c r="BR88" s="123" t="s">
        <x:v>809</x:v>
      </x:c>
      <x:c r="BS88" s="123" t="s">
        <x:v>810</x:v>
      </x:c>
      <x:c r="BT88" s="123" t="s">
        <x:v>811</x:v>
      </x:c>
      <x:c r="BU88" s="123" t="s">
        <x:v>812</x:v>
      </x:c>
      <x:c r="BV88" s="123" t="s">
        <x:v>813</x:v>
      </x:c>
      <x:c r="BW88" s="91" t="s">
        <x:v>814</x:v>
      </x:c>
      <x:c r="BX88" s="92" t="s">
        <x:v>815</x:v>
      </x:c>
      <x:c r="BY88" s="91" t="s">
        <x:v>816</x:v>
      </x:c>
      <x:c r="BZ88" s="92" t="s">
        <x:v>817</x:v>
      </x:c>
      <x:c r="CA88" s="91" t="s">
        <x:v>818</x:v>
      </x:c>
      <x:c r="CB88" s="92" t="s">
        <x:v>819</x:v>
      </x:c>
      <x:c r="CC88" s="91" t="s">
        <x:v>820</x:v>
      </x:c>
      <x:c r="CD88" s="92" t="s">
        <x:v>821</x:v>
      </x:c>
      <x:c r="CE88" s="91" t="s">
        <x:v>822</x:v>
      </x:c>
      <x:c r="CF88" s="92" t="s">
        <x:v>823</x:v>
      </x:c>
      <x:c r="CG88" s="91" t="s">
        <x:v>824</x:v>
      </x:c>
      <x:c r="CH88" s="124" t="s">
        <x:v>825</x:v>
      </x:c>
    </x:row>
    <x:row r="89" spans="1:86" x14ac:dyDescent="0.2">
      <x:c r="A89" s="2" t="s">
        <x:v>30</x:v>
      </x:c>
      <x:c r="B89" s="60">
        <x:v>3</x:v>
      </x:c>
      <x:c r="C89" s="13">
        <x:v>84.546071133814905</x:v>
      </x:c>
      <x:c r="D89" s="96">
        <x:v>2.6233422731519598</x:v>
      </x:c>
      <x:c r="E89" s="13">
        <x:v>90.2508157214953</x:v>
      </x:c>
      <x:c r="F89" s="96">
        <x:v>3.1831784438634299</x:v>
      </x:c>
      <x:c r="G89" s="13" t="s">
        <x:v>723</x:v>
      </x:c>
      <x:c r="H89" s="96" t="s">
        <x:v>723</x:v>
      </x:c>
      <x:c r="I89" s="13">
        <x:v>76.997194874537399</x:v>
      </x:c>
      <x:c r="J89" s="96">
        <x:v>4.1675336787593098</x:v>
      </x:c>
      <x:c r="K89" s="13">
        <x:v>-13.253620846957901</x:v>
      </x:c>
      <x:c r="L89" s="96">
        <x:v>5.1026854197223299</x:v>
      </x:c>
      <x:c r="M89" s="13">
        <x:v>72.548014718333505</x:v>
      </x:c>
      <x:c r="N89" s="96">
        <x:v>3.1383789708183198</x:v>
      </x:c>
      <x:c r="O89" s="13">
        <x:v>60.3071400874448</x:v>
      </x:c>
      <x:c r="P89" s="96">
        <x:v>5.4190565232355299</x:v>
      </x:c>
      <x:c r="Q89" s="13" t="s">
        <x:v>723</x:v>
      </x:c>
      <x:c r="R89" s="96" t="s">
        <x:v>723</x:v>
      </x:c>
      <x:c r="S89" s="13">
        <x:v>81.945101248819498</x:v>
      </x:c>
      <x:c r="T89" s="96">
        <x:v>4.0047826269350404</x:v>
      </x:c>
      <x:c r="U89" s="13">
        <x:v>21.637961161374601</x:v>
      </x:c>
      <x:c r="V89" s="96">
        <x:v>6.7388349639092597</x:v>
      </x:c>
      <x:c r="W89" s="13">
        <x:v>56.538174088488802</x:v>
      </x:c>
      <x:c r="X89" s="96">
        <x:v>3.7316644766614999</x:v>
      </x:c>
      <x:c r="Y89" s="13">
        <x:v>53.716734671570897</x:v>
      </x:c>
      <x:c r="Z89" s="96">
        <x:v>5.6131869287472798</x:v>
      </x:c>
      <x:c r="AA89" s="13" t="s">
        <x:v>723</x:v>
      </x:c>
      <x:c r="AB89" s="96" t="s">
        <x:v>723</x:v>
      </x:c>
      <x:c r="AC89" s="13">
        <x:v>56.961731242846298</x:v>
      </x:c>
      <x:c r="AD89" s="96">
        <x:v>4.9738827344697496</x:v>
      </x:c>
      <x:c r="AE89" s="13">
        <x:v>3.2449965712753701</x:v>
      </x:c>
      <x:c r="AF89" s="96">
        <x:v>6.7007938380920198</x:v>
      </x:c>
      <x:c r="AG89" s="13">
        <x:v>57.233632157501198</x:v>
      </x:c>
      <x:c r="AH89" s="96">
        <x:v>3.0953526200474002</x:v>
      </x:c>
      <x:c r="AI89" s="13">
        <x:v>47.956875158524397</x:v>
      </x:c>
      <x:c r="AJ89" s="96">
        <x:v>5.63325178630891</x:v>
      </x:c>
      <x:c r="AK89" s="13" t="s">
        <x:v>723</x:v>
      </x:c>
      <x:c r="AL89" s="96" t="s">
        <x:v>723</x:v>
      </x:c>
      <x:c r="AM89" s="13">
        <x:v>65.623981239120198</x:v>
      </x:c>
      <x:c r="AN89" s="96">
        <x:v>4.4820189746536201</x:v>
      </x:c>
      <x:c r="AO89" s="13">
        <x:v>17.667106080595801</x:v>
      </x:c>
      <x:c r="AP89" s="96">
        <x:v>7.7273650576314203</x:v>
      </x:c>
      <x:c r="AQ89" s="13">
        <x:v>50.829659419399498</x:v>
      </x:c>
      <x:c r="AR89" s="96">
        <x:v>3.6512887028377898</x:v>
      </x:c>
      <x:c r="AS89" s="13">
        <x:v>45.3632720197702</x:v>
      </x:c>
      <x:c r="AT89" s="96">
        <x:v>5.7318721709410196</x:v>
      </x:c>
      <x:c r="AU89" s="13" t="s">
        <x:v>723</x:v>
      </x:c>
      <x:c r="AV89" s="96" t="s">
        <x:v>723</x:v>
      </x:c>
      <x:c r="AW89" s="13">
        <x:v>56.683159345265601</x:v>
      </x:c>
      <x:c r="AX89" s="96">
        <x:v>4.7006851178294298</x:v>
      </x:c>
      <x:c r="AY89" s="13">
        <x:v>11.319887325495401</x:v>
      </x:c>
      <x:c r="AZ89" s="96">
        <x:v>6.6858913385956704</x:v>
      </x:c>
      <x:c r="BA89" s="13">
        <x:v>70.108987227722693</x:v>
      </x:c>
      <x:c r="BB89" s="96">
        <x:v>3.4513311346643398</x:v>
      </x:c>
      <x:c r="BC89" s="13">
        <x:v>67.429103103529698</x:v>
      </x:c>
      <x:c r="BD89" s="96">
        <x:v>5.5050412776210402</x:v>
      </x:c>
      <x:c r="BE89" s="13" t="s">
        <x:v>723</x:v>
      </x:c>
      <x:c r="BF89" s="96" t="s">
        <x:v>723</x:v>
      </x:c>
      <x:c r="BG89" s="13">
        <x:v>72.441193483822104</x:v>
      </x:c>
      <x:c r="BH89" s="96">
        <x:v>4.4787827368761697</x:v>
      </x:c>
      <x:c r="BI89" s="13">
        <x:v>5.0120903802924301</x:v>
      </x:c>
      <x:c r="BJ89" s="96">
        <x:v>6.9618003378350899</x:v>
      </x:c>
      <x:c r="BK89" s="97"/>
      <x:c r="BL89" s="107"/>
      <x:c r="BM89" s="107"/>
      <x:c r="BN89" s="107"/>
      <x:c r="BO89" s="107"/>
      <x:c r="BP89" s="107"/>
      <x:c r="BQ89" s="107"/>
      <x:c r="BR89" s="107"/>
      <x:c r="BS89" s="107"/>
      <x:c r="BT89" s="107"/>
      <x:c r="BU89" s="107"/>
      <x:c r="BV89" s="107"/>
      <x:c r="BW89" s="13">
        <x:v>-5.9693160284764799</x:v>
      </x:c>
      <x:c r="BX89" s="61">
        <x:v>3.4964611556596101</x:v>
      </x:c>
      <x:c r="BY89" s="13">
        <x:v>11.0501987162073</x:v>
      </x:c>
      <x:c r="BZ89" s="61">
        <x:v>5.1538750575445098</x:v>
      </x:c>
      <x:c r="CA89" s="13">
        <x:v>12.6982949960223</x:v>
      </x:c>
      <x:c r="CB89" s="61">
        <x:v>5.9898932029725396</x:v>
      </x:c>
      <x:c r="CC89" s="13">
        <x:v>5.3784721115499501</x:v>
      </x:c>
      <x:c r="CD89" s="61">
        <x:v>5.79885644443545</x:v>
      </x:c>
      <x:c r="CE89" s="13">
        <x:v>7.8874204674558204</x:v>
      </x:c>
      <x:c r="CF89" s="61">
        <x:v>5.6526348084864404</x:v>
      </x:c>
      <x:c r="CG89" s="13">
        <x:v>-5.1989271016368104</x:v>
      </x:c>
      <x:c r="CH89" s="105">
        <x:v>4.9833458455092003</x:v>
      </x:c>
    </x:row>
    <x:row r="90" spans="1:86" x14ac:dyDescent="0.2">
      <x:c r="A90" s="2" t="s">
        <x:v>33</x:v>
      </x:c>
      <x:c r="B90" s="60">
        <x:v>3</x:v>
      </x:c>
      <x:c r="C90" s="13">
        <x:v>90.886683681283799</x:v>
      </x:c>
      <x:c r="D90" s="96">
        <x:v>2.1679129193772502</x:v>
      </x:c>
      <x:c r="E90" s="13" t="s">
        <x:v>723</x:v>
      </x:c>
      <x:c r="F90" s="96" t="s">
        <x:v>723</x:v>
      </x:c>
      <x:c r="G90" s="13">
        <x:v>96.241378027996504</x:v>
      </x:c>
      <x:c r="H90" s="96">
        <x:v>2.4261118393630001</x:v>
      </x:c>
      <x:c r="I90" s="13" t="s">
        <x:v>723</x:v>
      </x:c>
      <x:c r="J90" s="96" t="s">
        <x:v>723</x:v>
      </x:c>
      <x:c r="K90" s="13" t="s">
        <x:v>723</x:v>
      </x:c>
      <x:c r="L90" s="96" t="s">
        <x:v>723</x:v>
      </x:c>
      <x:c r="M90" s="13">
        <x:v>58.217442568859397</x:v>
      </x:c>
      <x:c r="N90" s="96">
        <x:v>5.1276816249796502</x:v>
      </x:c>
      <x:c r="O90" s="13" t="s">
        <x:v>723</x:v>
      </x:c>
      <x:c r="P90" s="96" t="s">
        <x:v>723</x:v>
      </x:c>
      <x:c r="Q90" s="13">
        <x:v>35.2124526595031</x:v>
      </x:c>
      <x:c r="R90" s="96">
        <x:v>6.9658615879947297</x:v>
      </x:c>
      <x:c r="S90" s="13" t="s">
        <x:v>723</x:v>
      </x:c>
      <x:c r="T90" s="96" t="s">
        <x:v>723</x:v>
      </x:c>
      <x:c r="U90" s="13" t="s">
        <x:v>723</x:v>
      </x:c>
      <x:c r="V90" s="96" t="s">
        <x:v>723</x:v>
      </x:c>
      <x:c r="W90" s="13">
        <x:v>45.4412572930406</x:v>
      </x:c>
      <x:c r="X90" s="96">
        <x:v>4.3162933251451996</x:v>
      </x:c>
      <x:c r="Y90" s="13" t="s">
        <x:v>723</x:v>
      </x:c>
      <x:c r="Z90" s="96" t="s">
        <x:v>723</x:v>
      </x:c>
      <x:c r="AA90" s="13">
        <x:v>24.337321536592999</x:v>
      </x:c>
      <x:c r="AB90" s="96">
        <x:v>5.2989057657486196</x:v>
      </x:c>
      <x:c r="AC90" s="13" t="s">
        <x:v>723</x:v>
      </x:c>
      <x:c r="AD90" s="96" t="s">
        <x:v>723</x:v>
      </x:c>
      <x:c r="AE90" s="13" t="s">
        <x:v>723</x:v>
      </x:c>
      <x:c r="AF90" s="96" t="s">
        <x:v>723</x:v>
      </x:c>
      <x:c r="AG90" s="13">
        <x:v>56.728553316257297</x:v>
      </x:c>
      <x:c r="AH90" s="96">
        <x:v>4.16962900100203</x:v>
      </x:c>
      <x:c r="AI90" s="13" t="s">
        <x:v>723</x:v>
      </x:c>
      <x:c r="AJ90" s="96" t="s">
        <x:v>723</x:v>
      </x:c>
      <x:c r="AK90" s="13">
        <x:v>40.272609624725703</x:v>
      </x:c>
      <x:c r="AL90" s="96">
        <x:v>6.6439359240686802</x:v>
      </x:c>
      <x:c r="AM90" s="13" t="s">
        <x:v>723</x:v>
      </x:c>
      <x:c r="AN90" s="96" t="s">
        <x:v>723</x:v>
      </x:c>
      <x:c r="AO90" s="13" t="s">
        <x:v>723</x:v>
      </x:c>
      <x:c r="AP90" s="96" t="s">
        <x:v>723</x:v>
      </x:c>
      <x:c r="AQ90" s="13">
        <x:v>51.479651961681597</x:v>
      </x:c>
      <x:c r="AR90" s="96">
        <x:v>3.9735151800558</x:v>
      </x:c>
      <x:c r="AS90" s="13" t="s">
        <x:v>723</x:v>
      </x:c>
      <x:c r="AT90" s="96" t="s">
        <x:v>723</x:v>
      </x:c>
      <x:c r="AU90" s="13">
        <x:v>26.069375408439601</x:v>
      </x:c>
      <x:c r="AV90" s="96">
        <x:v>5.00446460003855</x:v>
      </x:c>
      <x:c r="AW90" s="13" t="s">
        <x:v>723</x:v>
      </x:c>
      <x:c r="AX90" s="96" t="s">
        <x:v>723</x:v>
      </x:c>
      <x:c r="AY90" s="13" t="s">
        <x:v>723</x:v>
      </x:c>
      <x:c r="AZ90" s="96" t="s">
        <x:v>723</x:v>
      </x:c>
      <x:c r="BA90" s="13">
        <x:v>90.154663331229898</x:v>
      </x:c>
      <x:c r="BB90" s="96">
        <x:v>2.1993819226414799</x:v>
      </x:c>
      <x:c r="BC90" s="13" t="s">
        <x:v>723</x:v>
      </x:c>
      <x:c r="BD90" s="96" t="s">
        <x:v>723</x:v>
      </x:c>
      <x:c r="BE90" s="13">
        <x:v>95.571687085481202</x:v>
      </x:c>
      <x:c r="BF90" s="96">
        <x:v>2.3160487313634701</x:v>
      </x:c>
      <x:c r="BG90" s="13" t="s">
        <x:v>723</x:v>
      </x:c>
      <x:c r="BH90" s="96" t="s">
        <x:v>723</x:v>
      </x:c>
      <x:c r="BI90" s="13" t="s">
        <x:v>723</x:v>
      </x:c>
      <x:c r="BJ90" s="96" t="s">
        <x:v>723</x:v>
      </x:c>
      <x:c r="BK90" s="97"/>
      <x:c r="BL90" s="107"/>
      <x:c r="BM90" s="107"/>
      <x:c r="BN90" s="107"/>
      <x:c r="BO90" s="107"/>
      <x:c r="BP90" s="107"/>
      <x:c r="BQ90" s="107"/>
      <x:c r="BR90" s="107"/>
      <x:c r="BS90" s="107"/>
      <x:c r="BT90" s="107"/>
      <x:c r="BU90" s="107"/>
      <x:c r="BV90" s="107"/>
      <x:c r="BW90" s="13">
        <x:v>4.6799523591269603</x:v>
      </x:c>
      <x:c r="BX90" s="61">
        <x:v>3.0635864001464399</x:v>
      </x:c>
      <x:c r="BY90" s="13">
        <x:v>-12.1837074496267</x:v>
      </x:c>
      <x:c r="BZ90" s="61">
        <x:v>6.1307661547028198</x:v>
      </x:c>
      <x:c r="CA90" s="13">
        <x:v>16.035263930141099</x:v>
      </x:c>
      <x:c r="CB90" s="61">
        <x:v>5.7134272310938403</x:v>
      </x:c>
      <x:c r="CC90" s="13">
        <x:v>15.239101930273399</x:v>
      </x:c>
      <x:c r="CD90" s="61">
        <x:v>5.7407452239351899</x:v>
      </x:c>
      <x:c r="CE90" s="13">
        <x:v>15.7331894548488</x:v>
      </x:c>
      <x:c r="CF90" s="61">
        <x:v>5.3330340682271897</x:v>
      </x:c>
      <x:c r="CG90" s="13">
        <x:v>32.1367068712579</x:v>
      </x:c>
      <x:c r="CH90" s="105">
        <x:v>4.4112112062328803</x:v>
      </x:c>
    </x:row>
    <x:row r="91" spans="1:86" x14ac:dyDescent="0.2">
      <x:c r="A91" s="2" t="s">
        <x:v>99</x:v>
      </x:c>
      <x:c r="B91" s="60">
        <x:v>3</x:v>
      </x:c>
      <x:c r="C91" s="13">
        <x:v>72.403182156070201</x:v>
      </x:c>
      <x:c r="D91" s="96">
        <x:v>3.0078566282091002</x:v>
      </x:c>
      <x:c r="E91" s="13">
        <x:v>89.799479889406697</x:v>
      </x:c>
      <x:c r="F91" s="96">
        <x:v>2.7468573094603501</x:v>
      </x:c>
      <x:c r="G91" s="13" t="s">
        <x:v>723</x:v>
      </x:c>
      <x:c r="H91" s="96" t="s">
        <x:v>723</x:v>
      </x:c>
      <x:c r="I91" s="13">
        <x:v>55.989042687746398</x:v>
      </x:c>
      <x:c r="J91" s="96">
        <x:v>5.1666519975391498</x:v>
      </x:c>
      <x:c r="K91" s="13">
        <x:v>-33.810437201660299</x:v>
      </x:c>
      <x:c r="L91" s="96">
        <x:v>6.1206801537153401</x:v>
      </x:c>
      <x:c r="M91" s="13">
        <x:v>68.919575336200595</x:v>
      </x:c>
      <x:c r="N91" s="96">
        <x:v>3.3834957647858901</x:v>
      </x:c>
      <x:c r="O91" s="13">
        <x:v>71.843053182413399</x:v>
      </x:c>
      <x:c r="P91" s="96">
        <x:v>5.3559619507694398</x:v>
      </x:c>
      <x:c r="Q91" s="13" t="s">
        <x:v>723</x:v>
      </x:c>
      <x:c r="R91" s="96" t="s">
        <x:v>723</x:v>
      </x:c>
      <x:c r="S91" s="13">
        <x:v>69.884297758961097</x:v>
      </x:c>
      <x:c r="T91" s="96">
        <x:v>3.7798639675593999</x:v>
      </x:c>
      <x:c r="U91" s="13">
        <x:v>-1.9587554234522899</x:v>
      </x:c>
      <x:c r="V91" s="96">
        <x:v>6.4224943662961902</x:v>
      </x:c>
      <x:c r="W91" s="13">
        <x:v>67.258863662058701</x:v>
      </x:c>
      <x:c r="X91" s="96">
        <x:v>3.0624705646515902</x:v>
      </x:c>
      <x:c r="Y91" s="13">
        <x:v>74.792801675715793</x:v>
      </x:c>
      <x:c r="Z91" s="96">
        <x:v>4.6037458005701097</x:v>
      </x:c>
      <x:c r="AA91" s="13" t="s">
        <x:v>723</x:v>
      </x:c>
      <x:c r="AB91" s="96" t="s">
        <x:v>723</x:v>
      </x:c>
      <x:c r="AC91" s="13">
        <x:v>65.083685467004798</x:v>
      </x:c>
      <x:c r="AD91" s="96">
        <x:v>4.1773617435034103</x:v>
      </x:c>
      <x:c r="AE91" s="13">
        <x:v>-9.7091162087110003</x:v>
      </x:c>
      <x:c r="AF91" s="96">
        <x:v>6.1277940013344301</x:v>
      </x:c>
      <x:c r="AG91" s="13">
        <x:v>61.447414122358097</x:v>
      </x:c>
      <x:c r="AH91" s="96">
        <x:v>3.4318123660363198</x:v>
      </x:c>
      <x:c r="AI91" s="13">
        <x:v>66.554028176947</x:v>
      </x:c>
      <x:c r="AJ91" s="96">
        <x:v>5.4637608116129002</x:v>
      </x:c>
      <x:c r="AK91" s="13" t="s">
        <x:v>723</x:v>
      </x:c>
      <x:c r="AL91" s="96" t="s">
        <x:v>723</x:v>
      </x:c>
      <x:c r="AM91" s="13">
        <x:v>58.304563204719301</x:v>
      </x:c>
      <x:c r="AN91" s="96">
        <x:v>4.2873072996192301</x:v>
      </x:c>
      <x:c r="AO91" s="13">
        <x:v>-8.2494649722277007</x:v>
      </x:c>
      <x:c r="AP91" s="96">
        <x:v>6.3690319560619404</x:v>
      </x:c>
      <x:c r="AQ91" s="13">
        <x:v>73.107463692690303</x:v>
      </x:c>
      <x:c r="AR91" s="96">
        <x:v>3.5981389726866002</x:v>
      </x:c>
      <x:c r="AS91" s="13">
        <x:v>79.232976568799302</x:v>
      </x:c>
      <x:c r="AT91" s="96">
        <x:v>4.6553501015887404</x:v>
      </x:c>
      <x:c r="AU91" s="13" t="s">
        <x:v>723</x:v>
      </x:c>
      <x:c r="AV91" s="96" t="s">
        <x:v>723</x:v>
      </x:c>
      <x:c r="AW91" s="13">
        <x:v>73.508065011848601</x:v>
      </x:c>
      <x:c r="AX91" s="96">
        <x:v>4.4378596746493102</x:v>
      </x:c>
      <x:c r="AY91" s="13">
        <x:v>-5.7249115569506701</x:v>
      </x:c>
      <x:c r="AZ91" s="96">
        <x:v>5.2232465590525603</x:v>
      </x:c>
      <x:c r="BA91" s="13">
        <x:v>72.035152752173801</x:v>
      </x:c>
      <x:c r="BB91" s="96">
        <x:v>3.79388097618095</x:v>
      </x:c>
      <x:c r="BC91" s="13">
        <x:v>78.142524571623795</x:v>
      </x:c>
      <x:c r="BD91" s="96">
        <x:v>5.0693049879448804</x:v>
      </x:c>
      <x:c r="BE91" s="13" t="s">
        <x:v>723</x:v>
      </x:c>
      <x:c r="BF91" s="96" t="s">
        <x:v>723</x:v>
      </x:c>
      <x:c r="BG91" s="13">
        <x:v>64.361228247690704</x:v>
      </x:c>
      <x:c r="BH91" s="96">
        <x:v>4.9990771801603104</x:v>
      </x:c>
      <x:c r="BI91" s="13">
        <x:v>-13.7812963239332</x:v>
      </x:c>
      <x:c r="BJ91" s="96">
        <x:v>6.2759003436790897</x:v>
      </x:c>
      <x:c r="BK91" s="97"/>
      <x:c r="BL91" s="107"/>
      <x:c r="BM91" s="107"/>
      <x:c r="BN91" s="107"/>
      <x:c r="BO91" s="107"/>
      <x:c r="BP91" s="107"/>
      <x:c r="BQ91" s="107"/>
      <x:c r="BR91" s="107"/>
      <x:c r="BS91" s="107"/>
      <x:c r="BT91" s="107"/>
      <x:c r="BU91" s="107"/>
      <x:c r="BV91" s="107"/>
      <x:c r="BW91" s="13">
        <x:v>-9.2682327076453692</x:v>
      </x:c>
      <x:c r="BX91" s="61">
        <x:v>3.9940386666524601</x:v>
      </x:c>
      <x:c r="BY91" s="13">
        <x:v>-1.8628740261996299</x:v>
      </x:c>
      <x:c r="BZ91" s="61">
        <x:v>4.6179512273754497</x:v>
      </x:c>
      <x:c r="CA91" s="13">
        <x:v>-3.8672828476474699</x:v>
      </x:c>
      <x:c r="CB91" s="61">
        <x:v>4.3326644285512099</x:v>
      </x:c>
      <x:c r="CC91" s="13">
        <x:v>-12.154851106881001</x:v>
      </x:c>
      <x:c r="CD91" s="61">
        <x:v>4.8739631305554001</x:v>
      </x:c>
      <x:c r="CE91" s="13">
        <x:v>-8.8403276807863609</x:v>
      </x:c>
      <x:c r="CF91" s="61">
        <x:v>4.3588767697159199</x:v>
      </x:c>
      <x:c r="CG91" s="13">
        <x:v>-7.0679513999911903</x:v>
      </x:c>
      <x:c r="CH91" s="105">
        <x:v>4.84247805949851</x:v>
      </x:c>
    </x:row>
    <x:row r="92" spans="1:86" x14ac:dyDescent="0.2">
      <x:c r="A92" s="2" t="s">
        <x:v>51</x:v>
      </x:c>
      <x:c r="B92" s="60">
        <x:v>3</x:v>
      </x:c>
      <x:c r="C92" s="13">
        <x:v>75.910982932627306</x:v>
      </x:c>
      <x:c r="D92" s="96">
        <x:v>5.4749923892043899</x:v>
      </x:c>
      <x:c r="E92" s="13">
        <x:v>76.095422851854707</x:v>
      </x:c>
      <x:c r="F92" s="96">
        <x:v>5.4570230944515696</x:v>
      </x:c>
      <x:c r="G92" s="13" t="s">
        <x:v>723</x:v>
      </x:c>
      <x:c r="H92" s="96" t="s">
        <x:v>723</x:v>
      </x:c>
      <x:c r="I92" s="13" t="s">
        <x:v>723</x:v>
      </x:c>
      <x:c r="J92" s="96" t="s">
        <x:v>723</x:v>
      </x:c>
      <x:c r="K92" s="13" t="s">
        <x:v>723</x:v>
      </x:c>
      <x:c r="L92" s="96" t="s">
        <x:v>723</x:v>
      </x:c>
      <x:c r="M92" s="13">
        <x:v>78.634635260476898</x:v>
      </x:c>
      <x:c r="N92" s="96">
        <x:v>3.9541711196005398</x:v>
      </x:c>
      <x:c r="O92" s="13">
        <x:v>77.181853074362195</x:v>
      </x:c>
      <x:c r="P92" s="96">
        <x:v>4.8599423982219196</x:v>
      </x:c>
      <x:c r="Q92" s="13" t="s">
        <x:v>723</x:v>
      </x:c>
      <x:c r="R92" s="96" t="s">
        <x:v>723</x:v>
      </x:c>
      <x:c r="S92" s="13" t="s">
        <x:v>723</x:v>
      </x:c>
      <x:c r="T92" s="96" t="s">
        <x:v>723</x:v>
      </x:c>
      <x:c r="U92" s="13" t="s">
        <x:v>723</x:v>
      </x:c>
      <x:c r="V92" s="96" t="s">
        <x:v>723</x:v>
      </x:c>
      <x:c r="W92" s="13">
        <x:v>58.716843659618803</x:v>
      </x:c>
      <x:c r="X92" s="96">
        <x:v>5.6168807938330501</x:v>
      </x:c>
      <x:c r="Y92" s="13">
        <x:v>60.796320964851198</x:v>
      </x:c>
      <x:c r="Z92" s="96">
        <x:v>6.2115413144512601</x:v>
      </x:c>
      <x:c r="AA92" s="13" t="s">
        <x:v>723</x:v>
      </x:c>
      <x:c r="AB92" s="96" t="s">
        <x:v>723</x:v>
      </x:c>
      <x:c r="AC92" s="13" t="s">
        <x:v>723</x:v>
      </x:c>
      <x:c r="AD92" s="96" t="s">
        <x:v>723</x:v>
      </x:c>
      <x:c r="AE92" s="13" t="s">
        <x:v>723</x:v>
      </x:c>
      <x:c r="AF92" s="96" t="s">
        <x:v>723</x:v>
      </x:c>
      <x:c r="AG92" s="13">
        <x:v>64.039505877583906</x:v>
      </x:c>
      <x:c r="AH92" s="96">
        <x:v>5.1070183072279196</x:v>
      </x:c>
      <x:c r="AI92" s="13">
        <x:v>59.000234327582497</x:v>
      </x:c>
      <x:c r="AJ92" s="96">
        <x:v>6.43517687276697</x:v>
      </x:c>
      <x:c r="AK92" s="13" t="s">
        <x:v>723</x:v>
      </x:c>
      <x:c r="AL92" s="96" t="s">
        <x:v>723</x:v>
      </x:c>
      <x:c r="AM92" s="13" t="s">
        <x:v>723</x:v>
      </x:c>
      <x:c r="AN92" s="96" t="s">
        <x:v>723</x:v>
      </x:c>
      <x:c r="AO92" s="13" t="s">
        <x:v>723</x:v>
      </x:c>
      <x:c r="AP92" s="96" t="s">
        <x:v>723</x:v>
      </x:c>
      <x:c r="AQ92" s="13">
        <x:v>63.596444178904399</x:v>
      </x:c>
      <x:c r="AR92" s="96">
        <x:v>5.3943726585947402</x:v>
      </x:c>
      <x:c r="AS92" s="13">
        <x:v>63.856375006379302</x:v>
      </x:c>
      <x:c r="AT92" s="96">
        <x:v>6.0179834474120097</x:v>
      </x:c>
      <x:c r="AU92" s="13" t="s">
        <x:v>723</x:v>
      </x:c>
      <x:c r="AV92" s="96" t="s">
        <x:v>723</x:v>
      </x:c>
      <x:c r="AW92" s="13" t="s">
        <x:v>723</x:v>
      </x:c>
      <x:c r="AX92" s="96" t="s">
        <x:v>723</x:v>
      </x:c>
      <x:c r="AY92" s="13" t="s">
        <x:v>723</x:v>
      </x:c>
      <x:c r="AZ92" s="96" t="s">
        <x:v>723</x:v>
      </x:c>
      <x:c r="BA92" s="13">
        <x:v>73.279282596793806</x:v>
      </x:c>
      <x:c r="BB92" s="96">
        <x:v>4.7640493524681196</x:v>
      </x:c>
      <x:c r="BC92" s="13">
        <x:v>73.541030789614695</x:v>
      </x:c>
      <x:c r="BD92" s="96">
        <x:v>5.5956406043001197</x:v>
      </x:c>
      <x:c r="BE92" s="13" t="s">
        <x:v>723</x:v>
      </x:c>
      <x:c r="BF92" s="96" t="s">
        <x:v>723</x:v>
      </x:c>
      <x:c r="BG92" s="13" t="s">
        <x:v>723</x:v>
      </x:c>
      <x:c r="BH92" s="96" t="s">
        <x:v>723</x:v>
      </x:c>
      <x:c r="BI92" s="13" t="s">
        <x:v>723</x:v>
      </x:c>
      <x:c r="BJ92" s="96" t="s">
        <x:v>723</x:v>
      </x:c>
      <x:c r="BK92" s="97"/>
      <x:c r="BL92" s="107"/>
      <x:c r="BM92" s="107"/>
      <x:c r="BN92" s="107"/>
      <x:c r="BO92" s="107"/>
      <x:c r="BP92" s="107"/>
      <x:c r="BQ92" s="107"/>
      <x:c r="BR92" s="107"/>
      <x:c r="BS92" s="107"/>
      <x:c r="BT92" s="107"/>
      <x:c r="BU92" s="107"/>
      <x:c r="BV92" s="107"/>
      <x:c r="BW92" s="13">
        <x:v>-11.4874920369172</x:v>
      </x:c>
      <x:c r="BX92" s="61">
        <x:v>7.0196076182197604</x:v>
      </x:c>
      <x:c r="BY92" s="13">
        <x:v>24.6060564559697</x:v>
      </x:c>
      <x:c r="BZ92" s="61">
        <x:v>7.6162077596169899</x:v>
      </x:c>
      <x:c r="CA92" s="13">
        <x:v>-10.416205772625799</x:v>
      </x:c>
      <x:c r="CB92" s="61">
        <x:v>7.7189672766302904</x:v>
      </x:c>
      <x:c r="CC92" s="13">
        <x:v>5.3929068018625204</x:v>
      </x:c>
      <x:c r="CD92" s="61">
        <x:v>7.25385939783349</x:v>
      </x:c>
      <x:c r="CE92" s="13">
        <x:v>-2.51176799388293</x:v>
      </x:c>
      <x:c r="CF92" s="61">
        <x:v>9.0560503074625096</x:v>
      </x:c>
      <x:c r="CG92" s="13">
        <x:v>-8.4591185650465501</x:v>
      </x:c>
      <x:c r="CH92" s="105">
        <x:v>6.4527016395502601</x:v>
      </x:c>
    </x:row>
    <x:row r="93" spans="1:86" x14ac:dyDescent="0.2">
      <x:c r="A93" s="2" t="s">
        <x:v>53</x:v>
      </x:c>
      <x:c r="B93" s="60">
        <x:v>3</x:v>
      </x:c>
      <x:c r="C93" s="13">
        <x:v>96.049423212786394</x:v>
      </x:c>
      <x:c r="D93" s="96">
        <x:v>2.2488063476929199</x:v>
      </x:c>
      <x:c r="E93" s="13" t="s">
        <x:v>723</x:v>
      </x:c>
      <x:c r="F93" s="96" t="s">
        <x:v>723</x:v>
      </x:c>
      <x:c r="G93" s="13">
        <x:v>92.909897682107797</x:v>
      </x:c>
      <x:c r="H93" s="96">
        <x:v>4.7582931044026298</x:v>
      </x:c>
      <x:c r="I93" s="13" t="s">
        <x:v>723</x:v>
      </x:c>
      <x:c r="J93" s="96" t="s">
        <x:v>723</x:v>
      </x:c>
      <x:c r="K93" s="13" t="s">
        <x:v>723</x:v>
      </x:c>
      <x:c r="L93" s="96" t="s">
        <x:v>723</x:v>
      </x:c>
      <x:c r="M93" s="13">
        <x:v>90.465161304726493</x:v>
      </x:c>
      <x:c r="N93" s="96">
        <x:v>3.0947605488246901</x:v>
      </x:c>
      <x:c r="O93" s="13" t="s">
        <x:v>723</x:v>
      </x:c>
      <x:c r="P93" s="96" t="s">
        <x:v>723</x:v>
      </x:c>
      <x:c r="Q93" s="13">
        <x:v>86.433361352585493</x:v>
      </x:c>
      <x:c r="R93" s="96">
        <x:v>6.0429200502029703</x:v>
      </x:c>
      <x:c r="S93" s="13" t="s">
        <x:v>723</x:v>
      </x:c>
      <x:c r="T93" s="96" t="s">
        <x:v>723</x:v>
      </x:c>
      <x:c r="U93" s="13" t="s">
        <x:v>723</x:v>
      </x:c>
      <x:c r="V93" s="96" t="s">
        <x:v>723</x:v>
      </x:c>
      <x:c r="W93" s="13">
        <x:v>91.076346481223595</x:v>
      </x:c>
      <x:c r="X93" s="96">
        <x:v>3.4682222415702002</x:v>
      </x:c>
      <x:c r="Y93" s="13" t="s">
        <x:v>723</x:v>
      </x:c>
      <x:c r="Z93" s="96" t="s">
        <x:v>723</x:v>
      </x:c>
      <x:c r="AA93" s="13">
        <x:v>90.070165519499895</x:v>
      </x:c>
      <x:c r="AB93" s="96">
        <x:v>5.2302310425451397</x:v>
      </x:c>
      <x:c r="AC93" s="13" t="s">
        <x:v>723</x:v>
      </x:c>
      <x:c r="AD93" s="96" t="s">
        <x:v>723</x:v>
      </x:c>
      <x:c r="AE93" s="13" t="s">
        <x:v>723</x:v>
      </x:c>
      <x:c r="AF93" s="96" t="s">
        <x:v>723</x:v>
      </x:c>
      <x:c r="AG93" s="13">
        <x:v>94.287967213791106</x:v>
      </x:c>
      <x:c r="AH93" s="96">
        <x:v>2.5565453919474601</x:v>
      </x:c>
      <x:c r="AI93" s="13" t="s">
        <x:v>723</x:v>
      </x:c>
      <x:c r="AJ93" s="96" t="s">
        <x:v>723</x:v>
      </x:c>
      <x:c r="AK93" s="13">
        <x:v>88.531149867325595</x:v>
      </x:c>
      <x:c r="AL93" s="96">
        <x:v>5.3645168287751002</x:v>
      </x:c>
      <x:c r="AM93" s="13" t="s">
        <x:v>723</x:v>
      </x:c>
      <x:c r="AN93" s="96" t="s">
        <x:v>723</x:v>
      </x:c>
      <x:c r="AO93" s="13" t="s">
        <x:v>723</x:v>
      </x:c>
      <x:c r="AP93" s="96" t="s">
        <x:v>723</x:v>
      </x:c>
      <x:c r="AQ93" s="13">
        <x:v>90.485137067016097</x:v>
      </x:c>
      <x:c r="AR93" s="96">
        <x:v>3.0442422550516</x:v>
      </x:c>
      <x:c r="AS93" s="13" t="s">
        <x:v>723</x:v>
      </x:c>
      <x:c r="AT93" s="96" t="s">
        <x:v>723</x:v>
      </x:c>
      <x:c r="AU93" s="13">
        <x:v>87.643044084314596</x:v>
      </x:c>
      <x:c r="AV93" s="96">
        <x:v>5.4348185864662799</x:v>
      </x:c>
      <x:c r="AW93" s="13" t="s">
        <x:v>723</x:v>
      </x:c>
      <x:c r="AX93" s="96" t="s">
        <x:v>723</x:v>
      </x:c>
      <x:c r="AY93" s="13" t="s">
        <x:v>723</x:v>
      </x:c>
      <x:c r="AZ93" s="96" t="s">
        <x:v>723</x:v>
      </x:c>
      <x:c r="BA93" s="13">
        <x:v>95.300410411071198</x:v>
      </x:c>
      <x:c r="BB93" s="96">
        <x:v>2.3539157229179901</x:v>
      </x:c>
      <x:c r="BC93" s="13" t="s">
        <x:v>723</x:v>
      </x:c>
      <x:c r="BD93" s="96" t="s">
        <x:v>723</x:v>
      </x:c>
      <x:c r="BE93" s="13">
        <x:v>92.909897682107797</x:v>
      </x:c>
      <x:c r="BF93" s="96">
        <x:v>4.7582931044026298</x:v>
      </x:c>
      <x:c r="BG93" s="13" t="s">
        <x:v>723</x:v>
      </x:c>
      <x:c r="BH93" s="96" t="s">
        <x:v>723</x:v>
      </x:c>
      <x:c r="BI93" s="13" t="s">
        <x:v>723</x:v>
      </x:c>
      <x:c r="BJ93" s="96" t="s">
        <x:v>723</x:v>
      </x:c>
      <x:c r="BK93" s="97"/>
      <x:c r="BL93" s="107"/>
      <x:c r="BM93" s="107"/>
      <x:c r="BN93" s="107"/>
      <x:c r="BO93" s="107"/>
      <x:c r="BP93" s="107"/>
      <x:c r="BQ93" s="107"/>
      <x:c r="BR93" s="107"/>
      <x:c r="BS93" s="107"/>
      <x:c r="BT93" s="107"/>
      <x:c r="BU93" s="107"/>
      <x:c r="BV93" s="107"/>
      <x:c r="BW93" s="13">
        <x:v>-2.53613800101795</x:v>
      </x:c>
      <x:c r="BX93" s="61">
        <x:v>2.4716594629232702</x:v>
      </x:c>
      <x:c r="BY93" s="13">
        <x:v>1.3948914577096001</x:v>
      </x:c>
      <x:c r="BZ93" s="61">
        <x:v>5.6102105954333297</x:v>
      </x:c>
      <x:c r="CA93" s="13">
        <x:v>-1.3769692256214801</x:v>
      </x:c>
      <x:c r="CB93" s="61">
        <x:v>5.33833736453062</x:v>
      </x:c>
      <x:c r="CC93" s="13">
        <x:v>0.79650489249618805</x:v>
      </x:c>
      <x:c r="CD93" s="61">
        <x:v>4.46288023001798</x:v>
      </x:c>
      <x:c r="CE93" s="13">
        <x:v>1.43233808388914</x:v>
      </x:c>
      <x:c r="CF93" s="61">
        <x:v>5.6986948388891898</x:v>
      </x:c>
      <x:c r="CG93" s="13">
        <x:v>0.624919971899217</x:v>
      </x:c>
      <x:c r="CH93" s="105">
        <x:v>4.4681161726988998</x:v>
      </x:c>
    </x:row>
    <x:row r="94" spans="1:86" x14ac:dyDescent="0.2">
      <x:c r="A94" s="2" t="s">
        <x:v>58</x:v>
      </x:c>
      <x:c r="B94" s="60">
        <x:v>3</x:v>
      </x:c>
      <x:c r="C94" s="13">
        <x:v>72.289902439843601</x:v>
      </x:c>
      <x:c r="D94" s="96">
        <x:v>4.2221523735146897</x:v>
      </x:c>
      <x:c r="E94" s="13">
        <x:v>89.272113082127404</x:v>
      </x:c>
      <x:c r="F94" s="96">
        <x:v>4.2226900606023401</x:v>
      </x:c>
      <x:c r="G94" s="13" t="s">
        <x:v>723</x:v>
      </x:c>
      <x:c r="H94" s="96" t="s">
        <x:v>723</x:v>
      </x:c>
      <x:c r="I94" s="13">
        <x:v>51.534581481550603</x:v>
      </x:c>
      <x:c r="J94" s="96">
        <x:v>7.5021049596109703</x:v>
      </x:c>
      <x:c r="K94" s="13">
        <x:v>-37.737531600576801</x:v>
      </x:c>
      <x:c r="L94" s="96">
        <x:v>8.5827610066630093</x:v>
      </x:c>
      <x:c r="M94" s="13">
        <x:v>55.879367144636198</x:v>
      </x:c>
      <x:c r="N94" s="96">
        <x:v>4.5400207890140196</x:v>
      </x:c>
      <x:c r="O94" s="13">
        <x:v>53.857694961372999</x:v>
      </x:c>
      <x:c r="P94" s="96">
        <x:v>7.2640487429778497</x:v>
      </x:c>
      <x:c r="Q94" s="13" t="s">
        <x:v>723</x:v>
      </x:c>
      <x:c r="R94" s="96" t="s">
        <x:v>723</x:v>
      </x:c>
      <x:c r="S94" s="13">
        <x:v>55.426663833918397</x:v>
      </x:c>
      <x:c r="T94" s="96">
        <x:v>7.2001685177851398</x:v>
      </x:c>
      <x:c r="U94" s="13">
        <x:v>1.5689688725453399</x:v>
      </x:c>
      <x:c r="V94" s="96">
        <x:v>10.241588216310999</x:v>
      </x:c>
      <x:c r="W94" s="13">
        <x:v>43.881360065359502</x:v>
      </x:c>
      <x:c r="X94" s="96">
        <x:v>4.2570518112029001</x:v>
      </x:c>
      <x:c r="Y94" s="13">
        <x:v>45.550600165697702</x:v>
      </x:c>
      <x:c r="Z94" s="96">
        <x:v>6.98033610796179</x:v>
      </x:c>
      <x:c r="AA94" s="13" t="s">
        <x:v>723</x:v>
      </x:c>
      <x:c r="AB94" s="96" t="s">
        <x:v>723</x:v>
      </x:c>
      <x:c r="AC94" s="13">
        <x:v>38.433004464672699</x:v>
      </x:c>
      <x:c r="AD94" s="96">
        <x:v>6.5908883879838696</x:v>
      </x:c>
      <x:c r="AE94" s="13">
        <x:v>-7.1175957010250404</x:v>
      </x:c>
      <x:c r="AF94" s="96">
        <x:v>9.6995512923419493</x:v>
      </x:c>
      <x:c r="AG94" s="13">
        <x:v>52.369567471001602</x:v>
      </x:c>
      <x:c r="AH94" s="96">
        <x:v>4.56269433073928</x:v>
      </x:c>
      <x:c r="AI94" s="13">
        <x:v>50.5082127963218</x:v>
      </x:c>
      <x:c r="AJ94" s="96">
        <x:v>6.9580480571523902</x:v>
      </x:c>
      <x:c r="AK94" s="13" t="s">
        <x:v>723</x:v>
      </x:c>
      <x:c r="AL94" s="96" t="s">
        <x:v>723</x:v>
      </x:c>
      <x:c r="AM94" s="13">
        <x:v>51.119280411261698</x:v>
      </x:c>
      <x:c r="AN94" s="96">
        <x:v>7.4508068689038298</x:v>
      </x:c>
      <x:c r="AO94" s="13">
        <x:v>0.61106761493984896</x:v>
      </x:c>
      <x:c r="AP94" s="96">
        <x:v>10.314042504063901</x:v>
      </x:c>
      <x:c r="AQ94" s="13">
        <x:v>41.710401861407902</x:v>
      </x:c>
      <x:c r="AR94" s="96">
        <x:v>4.4720033868442597</x:v>
      </x:c>
      <x:c r="AS94" s="13">
        <x:v>44.0451066102233</x:v>
      </x:c>
      <x:c r="AT94" s="96">
        <x:v>6.0771242004291404</x:v>
      </x:c>
      <x:c r="AU94" s="13" t="s">
        <x:v>723</x:v>
      </x:c>
      <x:c r="AV94" s="96" t="s">
        <x:v>723</x:v>
      </x:c>
      <x:c r="AW94" s="13">
        <x:v>36.771939417409598</x:v>
      </x:c>
      <x:c r="AX94" s="96">
        <x:v>6.7934778509475802</x:v>
      </x:c>
      <x:c r="AY94" s="13">
        <x:v>-7.2731671928137303</x:v>
      </x:c>
      <x:c r="AZ94" s="96">
        <x:v>8.5526748608241405</x:v>
      </x:c>
      <x:c r="BA94" s="13">
        <x:v>73.316263290247093</x:v>
      </x:c>
      <x:c r="BB94" s="96">
        <x:v>4.1481425204710201</x:v>
      </x:c>
      <x:c r="BC94" s="13">
        <x:v>76.6480568878127</x:v>
      </x:c>
      <x:c r="BD94" s="96">
        <x:v>5.89931874226356</x:v>
      </x:c>
      <x:c r="BE94" s="13" t="s">
        <x:v>723</x:v>
      </x:c>
      <x:c r="BF94" s="96" t="s">
        <x:v>723</x:v>
      </x:c>
      <x:c r="BG94" s="13">
        <x:v>67.282664203705096</x:v>
      </x:c>
      <x:c r="BH94" s="96">
        <x:v>6.8937048983926497</x:v>
      </x:c>
      <x:c r="BI94" s="13">
        <x:v>-9.3653926841075297</x:v>
      </x:c>
      <x:c r="BJ94" s="96">
        <x:v>9.2361222515271795</x:v>
      </x:c>
      <x:c r="BK94" s="97"/>
      <x:c r="BL94" s="107"/>
      <x:c r="BM94" s="107"/>
      <x:c r="BN94" s="107"/>
      <x:c r="BO94" s="107"/>
      <x:c r="BP94" s="107"/>
      <x:c r="BQ94" s="107"/>
      <x:c r="BR94" s="107"/>
      <x:c r="BS94" s="107"/>
      <x:c r="BT94" s="107"/>
      <x:c r="BU94" s="107"/>
      <x:c r="BV94" s="107"/>
      <x:c r="BW94" s="13">
        <x:v>-9.4503905681724198</x:v>
      </x:c>
      <x:c r="BX94" s="61">
        <x:v>5.4293723078829403</x:v>
      </x:c>
      <x:c r="BY94" s="13">
        <x:v>27.001229327417501</x:v>
      </x:c>
      <x:c r="BZ94" s="61">
        <x:v>6.1053601096049599</x:v>
      </x:c>
      <x:c r="CA94" s="13">
        <x:v>24.246149027465801</x:v>
      </x:c>
      <x:c r="CB94" s="61">
        <x:v>5.5810791759522296</x:v>
      </x:c>
      <x:c r="CC94" s="13">
        <x:v>11.0257072619337</x:v>
      </x:c>
      <x:c r="CD94" s="61">
        <x:v>6.0578385694619099</x:v>
      </x:c>
      <x:c r="CE94" s="13">
        <x:v>11.9618763401312</x:v>
      </x:c>
      <x:c r="CF94" s="61">
        <x:v>6.1088943718090398</x:v>
      </x:c>
      <x:c r="CG94" s="13">
        <x:v>11.7271567622749</x:v>
      </x:c>
      <x:c r="CH94" s="105">
        <x:v>5.8148251610861799</x:v>
      </x:c>
    </x:row>
    <x:row r="95" spans="1:86" x14ac:dyDescent="0.2">
      <x:c r="A95" s="2" t="s">
        <x:v>62</x:v>
      </x:c>
      <x:c r="B95" s="60">
        <x:v>3</x:v>
      </x:c>
      <x:c r="C95" s="13">
        <x:v>93.204856092143999</x:v>
      </x:c>
      <x:c r="D95" s="96">
        <x:v>1.5240676775372299</x:v>
      </x:c>
      <x:c r="E95" s="13">
        <x:v>91.463098160037902</x:v>
      </x:c>
      <x:c r="F95" s="96">
        <x:v>2.41196110504817</x:v>
      </x:c>
      <x:c r="G95" s="13" t="s">
        <x:v>723</x:v>
      </x:c>
      <x:c r="H95" s="96" t="s">
        <x:v>723</x:v>
      </x:c>
      <x:c r="I95" s="13">
        <x:v>94.691250519076604</x:v>
      </x:c>
      <x:c r="J95" s="96">
        <x:v>2.4558453375667</x:v>
      </x:c>
      <x:c r="K95" s="13">
        <x:v>3.22815235903869</x:v>
      </x:c>
      <x:c r="L95" s="96">
        <x:v>3.2421170177602199</x:v>
      </x:c>
      <x:c r="M95" s="13">
        <x:v>94.454167305657705</x:v>
      </x:c>
      <x:c r="N95" s="96">
        <x:v>1.58042045703752</x:v>
      </x:c>
      <x:c r="O95" s="13">
        <x:v>94.423704126493305</x:v>
      </x:c>
      <x:c r="P95" s="96">
        <x:v>2.0334977932865099</x:v>
      </x:c>
      <x:c r="Q95" s="13" t="s">
        <x:v>723</x:v>
      </x:c>
      <x:c r="R95" s="96" t="s">
        <x:v>723</x:v>
      </x:c>
      <x:c r="S95" s="13">
        <x:v>96.573161369794406</x:v>
      </x:c>
      <x:c r="T95" s="96">
        <x:v>1.8059769418403799</x:v>
      </x:c>
      <x:c r="U95" s="13">
        <x:v>2.1494572433010899</x:v>
      </x:c>
      <x:c r="V95" s="96">
        <x:v>2.6056271334871699</x:v>
      </x:c>
      <x:c r="W95" s="13">
        <x:v>81.060966829659804</x:v>
      </x:c>
      <x:c r="X95" s="96">
        <x:v>3.2207725704177799</x:v>
      </x:c>
      <x:c r="Y95" s="13">
        <x:v>81.076308479005903</x:v>
      </x:c>
      <x:c r="Z95" s="96">
        <x:v>3.7131686304967801</x:v>
      </x:c>
      <x:c r="AA95" s="13" t="s">
        <x:v>723</x:v>
      </x:c>
      <x:c r="AB95" s="96" t="s">
        <x:v>723</x:v>
      </x:c>
      <x:c r="AC95" s="13">
        <x:v>81.232428155488606</x:v>
      </x:c>
      <x:c r="AD95" s="96">
        <x:v>5.2557186334919797</x:v>
      </x:c>
      <x:c r="AE95" s="13">
        <x:v>0.15611967648266001</x:v>
      </x:c>
      <x:c r="AF95" s="96">
        <x:v>5.9183679697312304</x:v>
      </x:c>
      <x:c r="AG95" s="13">
        <x:v>74.696191888757994</x:v>
      </x:c>
      <x:c r="AH95" s="96">
        <x:v>4.4061726253085496</x:v>
      </x:c>
      <x:c r="AI95" s="13">
        <x:v>76.892175364850402</x:v>
      </x:c>
      <x:c r="AJ95" s="96">
        <x:v>4.7871328441002898</x:v>
      </x:c>
      <x:c r="AK95" s="13" t="s">
        <x:v>723</x:v>
      </x:c>
      <x:c r="AL95" s="96" t="s">
        <x:v>723</x:v>
      </x:c>
      <x:c r="AM95" s="13">
        <x:v>71.279090599501401</x:v>
      </x:c>
      <x:c r="AN95" s="96">
        <x:v>7.8786515344288999</x:v>
      </x:c>
      <x:c r="AO95" s="13">
        <x:v>-5.6130847653490603</x:v>
      </x:c>
      <x:c r="AP95" s="96">
        <x:v>8.28855380694697</x:v>
      </x:c>
      <x:c r="AQ95" s="13">
        <x:v>76.279592689027297</x:v>
      </x:c>
      <x:c r="AR95" s="96">
        <x:v>3.5661385406200399</x:v>
      </x:c>
      <x:c r="AS95" s="13">
        <x:v>75.262841831331698</x:v>
      </x:c>
      <x:c r="AT95" s="96">
        <x:v>4.3118300409565098</x:v>
      </x:c>
      <x:c r="AU95" s="13" t="s">
        <x:v>723</x:v>
      </x:c>
      <x:c r="AV95" s="96" t="s">
        <x:v>723</x:v>
      </x:c>
      <x:c r="AW95" s="13">
        <x:v>75.310152185797307</x:v>
      </x:c>
      <x:c r="AX95" s="96">
        <x:v>7.2761921205414399</x:v>
      </x:c>
      <x:c r="AY95" s="13">
        <x:v>4.7310354465594201E-2</x:v>
      </x:c>
      <x:c r="AZ95" s="96">
        <x:v>8.1902772453740997</x:v>
      </x:c>
      <x:c r="BA95" s="13">
        <x:v>78.938937026303407</x:v>
      </x:c>
      <x:c r="BB95" s="96">
        <x:v>2.7645628159821101</x:v>
      </x:c>
      <x:c r="BC95" s="13">
        <x:v>78.623699423654301</x:v>
      </x:c>
      <x:c r="BD95" s="96">
        <x:v>3.9914090951055399</x:v>
      </x:c>
      <x:c r="BE95" s="13" t="s">
        <x:v>723</x:v>
      </x:c>
      <x:c r="BF95" s="96" t="s">
        <x:v>723</x:v>
      </x:c>
      <x:c r="BG95" s="13">
        <x:v>77.366919718135307</x:v>
      </x:c>
      <x:c r="BH95" s="96">
        <x:v>5.4209761545583897</x:v>
      </x:c>
      <x:c r="BI95" s="13">
        <x:v>-1.25677970551897</x:v>
      </x:c>
      <x:c r="BJ95" s="96">
        <x:v>6.7109792393123104</x:v>
      </x:c>
      <x:c r="BK95" s="97"/>
      <x:c r="BL95" s="107"/>
      <x:c r="BM95" s="107"/>
      <x:c r="BN95" s="107"/>
      <x:c r="BO95" s="107"/>
      <x:c r="BP95" s="107"/>
      <x:c r="BQ95" s="107"/>
      <x:c r="BR95" s="107"/>
      <x:c r="BS95" s="107"/>
      <x:c r="BT95" s="107"/>
      <x:c r="BU95" s="107"/>
      <x:c r="BV95" s="107"/>
      <x:c r="BW95" s="13">
        <x:v>1.57066346099818</x:v>
      </x:c>
      <x:c r="BX95" s="61">
        <x:v>2.45122043339058</x:v>
      </x:c>
      <x:c r="BY95" s="13">
        <x:v>8.1635477319741501</x:v>
      </x:c>
      <x:c r="BZ95" s="61">
        <x:v>3.4208096263715499</x:v>
      </x:c>
      <x:c r="CA95" s="13">
        <x:v>6.0202972176066103</x:v>
      </x:c>
      <x:c r="CB95" s="61">
        <x:v>4.5306653206443501</x:v>
      </x:c>
      <x:c r="CC95" s="13">
        <x:v>6.8681626635548803</x:v>
      </x:c>
      <x:c r="CD95" s="61">
        <x:v>5.6205916170126002</x:v>
      </x:c>
      <x:c r="CE95" s="13">
        <x:v>8.5031608455749996</x:v>
      </x:c>
      <x:c r="CF95" s="61">
        <x:v>5.0126904729416797</x:v>
      </x:c>
      <x:c r="CG95" s="13">
        <x:v>4.3271836417336802</x:v>
      </x:c>
      <x:c r="CH95" s="105">
        <x:v>4.62266120754217</x:v>
      </x:c>
    </x:row>
    <x:row r="96" spans="1:86" x14ac:dyDescent="0.2">
      <x:c r="A96" s="2" t="s">
        <x:v>63</x:v>
      </x:c>
      <x:c r="B96" s="60">
        <x:v>3</x:v>
      </x:c>
      <x:c r="C96" s="13">
        <x:v>91.203791868073296</x:v>
      </x:c>
      <x:c r="D96" s="96">
        <x:v>2.2995575423419301</x:v>
      </x:c>
      <x:c r="E96" s="13">
        <x:v>92.262961620078897</x:v>
      </x:c>
      <x:c r="F96" s="96">
        <x:v>2.4583578628343501</x:v>
      </x:c>
      <x:c r="G96" s="13">
        <x:v>95.388462608658301</x:v>
      </x:c>
      <x:c r="H96" s="96">
        <x:v>2.1302930248264298</x:v>
      </x:c>
      <x:c r="I96" s="13">
        <x:v>80.770617647117604</x:v>
      </x:c>
      <x:c r="J96" s="96">
        <x:v>8.8252115625334895</x:v>
      </x:c>
      <x:c r="K96" s="13">
        <x:v>-11.492343972961301</x:v>
      </x:c>
      <x:c r="L96" s="96">
        <x:v>9.2448921186842803</x:v>
      </x:c>
      <x:c r="M96" s="13">
        <x:v>92.538030749834107</x:v>
      </x:c>
      <x:c r="N96" s="96">
        <x:v>1.91185352521244</x:v>
      </x:c>
      <x:c r="O96" s="13">
        <x:v>93.131008430666796</x:v>
      </x:c>
      <x:c r="P96" s="96">
        <x:v>2.1268151615529698</x:v>
      </x:c>
      <x:c r="Q96" s="13">
        <x:v>94.240246882833702</x:v>
      </x:c>
      <x:c r="R96" s="96">
        <x:v>2.2651148271609398</x:v>
      </x:c>
      <x:c r="S96" s="13">
        <x:v>86.736959500951301</x:v>
      </x:c>
      <x:c r="T96" s="96">
        <x:v>9.2294637720509805</x:v>
      </x:c>
      <x:c r="U96" s="13">
        <x:v>-6.3940489297154501</x:v>
      </x:c>
      <x:c r="V96" s="96">
        <x:v>9.5300570165098204</x:v>
      </x:c>
      <x:c r="W96" s="13">
        <x:v>91.582416449874501</x:v>
      </x:c>
      <x:c r="X96" s="96">
        <x:v>1.7302924851011501</x:v>
      </x:c>
      <x:c r="Y96" s="13">
        <x:v>92.451981203514507</x:v>
      </x:c>
      <x:c r="Z96" s="96">
        <x:v>2.11991522445628</x:v>
      </x:c>
      <x:c r="AA96" s="13">
        <x:v>94.050886361567905</x:v>
      </x:c>
      <x:c r="AB96" s="96">
        <x:v>2.45693839187595</x:v>
      </x:c>
      <x:c r="AC96" s="13">
        <x:v>89.182427212363507</x:v>
      </x:c>
      <x:c r="AD96" s="96">
        <x:v>5.68174725111784</x:v>
      </x:c>
      <x:c r="AE96" s="13">
        <x:v>-3.26955399115108</x:v>
      </x:c>
      <x:c r="AF96" s="96">
        <x:v>6.1338046448250196</x:v>
      </x:c>
      <x:c r="AG96" s="13">
        <x:v>91.272589322172294</x:v>
      </x:c>
      <x:c r="AH96" s="96">
        <x:v>2.1530086258160899</x:v>
      </x:c>
      <x:c r="AI96" s="13">
        <x:v>93.161069944256795</x:v>
      </x:c>
      <x:c r="AJ96" s="96">
        <x:v>2.3630608279738401</x:v>
      </x:c>
      <x:c r="AK96" s="13">
        <x:v>91.941642896480701</x:v>
      </x:c>
      <x:c r="AL96" s="96">
        <x:v>3.0736975555550798</x:v>
      </x:c>
      <x:c r="AM96" s="13">
        <x:v>80.904933537380103</x:v>
      </x:c>
      <x:c r="AN96" s="96">
        <x:v>8.4312010729410094</x:v>
      </x:c>
      <x:c r="AO96" s="13">
        <x:v>-12.2561364068766</x:v>
      </x:c>
      <x:c r="AP96" s="96">
        <x:v>8.8057245457190607</x:v>
      </x:c>
      <x:c r="AQ96" s="13">
        <x:v>89.974381228991703</x:v>
      </x:c>
      <x:c r="AR96" s="96">
        <x:v>3.27106163999209</x:v>
      </x:c>
      <x:c r="AS96" s="13">
        <x:v>93.0958136692701</x:v>
      </x:c>
      <x:c r="AT96" s="96">
        <x:v>2.1230136718268202</x:v>
      </x:c>
      <x:c r="AU96" s="13">
        <x:v>93.876362015369494</x:v>
      </x:c>
      <x:c r="AV96" s="96">
        <x:v>2.8100332924978599</x:v>
      </x:c>
      <x:c r="AW96" s="13">
        <x:v>67.015614776565599</x:v>
      </x:c>
      <x:c r="AX96" s="96">
        <x:v>17.5595487339789</x:v>
      </x:c>
      <x:c r="AY96" s="13">
        <x:v>-26.080198892704502</x:v>
      </x:c>
      <x:c r="AZ96" s="96">
        <x:v>17.810062755799802</x:v>
      </x:c>
      <x:c r="BA96" s="13">
        <x:v>92.869638097502801</x:v>
      </x:c>
      <x:c r="BB96" s="96">
        <x:v>3.1839239370807202</x:v>
      </x:c>
      <x:c r="BC96" s="13">
        <x:v>94.9463338664453</x:v>
      </x:c>
      <x:c r="BD96" s="96">
        <x:v>1.8287737415021099</x:v>
      </x:c>
      <x:c r="BE96" s="13">
        <x:v>98.664476070817898</x:v>
      </x:c>
      <x:c r="BF96" s="96">
        <x:v>0.79749309575725502</x:v>
      </x:c>
      <x:c r="BG96" s="13">
        <x:v>73.132364992420307</x:v>
      </x:c>
      <x:c r="BH96" s="96">
        <x:v>18.3786588855627</x:v>
      </x:c>
      <x:c r="BI96" s="13">
        <x:v>-21.813968874025001</x:v>
      </x:c>
      <x:c r="BJ96" s="96">
        <x:v>18.549778371717</x:v>
      </x:c>
      <x:c r="BK96" s="97"/>
      <x:c r="BL96" s="107"/>
      <x:c r="BM96" s="107"/>
      <x:c r="BN96" s="107"/>
      <x:c r="BO96" s="107"/>
      <x:c r="BP96" s="107"/>
      <x:c r="BQ96" s="107"/>
      <x:c r="BR96" s="107"/>
      <x:c r="BS96" s="107"/>
      <x:c r="BT96" s="107"/>
      <x:c r="BU96" s="107"/>
      <x:c r="BV96" s="107"/>
      <x:c r="BW96" s="13">
        <x:v>-0.83771297966232805</x:v>
      </x:c>
      <x:c r="BX96" s="61">
        <x:v>3.3688360701544902</x:v>
      </x:c>
      <x:c r="BY96" s="13">
        <x:v>-0.57341070011557305</x:v>
      </x:c>
      <x:c r="BZ96" s="61">
        <x:v>2.9080814287999202</x:v>
      </x:c>
      <x:c r="CA96" s="13">
        <x:v>4.33268998753364</x:v>
      </x:c>
      <x:c r="CB96" s="61">
        <x:v>3.0757149944243198</x:v>
      </x:c>
      <x:c r="CC96" s="13">
        <x:v>0.76103176504216197</x:v>
      </x:c>
      <x:c r="CD96" s="61">
        <x:v>3.0863334224238299</x:v>
      </x:c>
      <x:c r="CE96" s="13">
        <x:v>-1.4091289565221701</x:v>
      </x:c>
      <x:c r="CF96" s="61">
        <x:v>3.96104271798119</x:v>
      </x:c>
      <x:c r="CG96" s="13">
        <x:v>-1.73222219151441</x:v>
      </x:c>
      <x:c r="CH96" s="105">
        <x:v>3.8679835335847801</x:v>
      </x:c>
    </x:row>
    <x:row r="97" spans="1:86" ht="13.5" customHeight="1" x14ac:dyDescent="0.2">
      <x:c r="A97" s="39" t="s">
        <x:v>192</x:v>
      </x:c>
      <x:c r="B97" s="88">
        <x:v>3</x:v>
      </x:c>
      <x:c r="C97" s="99">
        <x:v>84.561861689580397</x:v>
      </x:c>
      <x:c r="D97" s="108">
        <x:v>1.1256870270019499</x:v>
      </x:c>
      <x:c r="E97" s="99">
        <x:v>88.190648554166799</x:v>
      </x:c>
      <x:c r="F97" s="108">
        <x:v>1.4639097406842201</x:v>
      </x:c>
      <x:c r="G97" s="99">
        <x:v>94.846579439587501</x:v>
      </x:c>
      <x:c r="H97" s="108">
        <x:v>1.9167542094827099</x:v>
      </x:c>
      <x:c r="I97" s="99">
        <x:v>71.996537442005703</x:v>
      </x:c>
      <x:c r="J97" s="108">
        <x:v>2.71484617684178</x:v>
      </x:c>
      <x:c r="K97" s="99">
        <x:v>-18.613156252623501</x:v>
      </x:c>
      <x:c r="L97" s="108">
        <x:v>3.0538059111684701</x:v>
      </x:c>
      <x:c r="M97" s="99">
        <x:v>76.457049298590604</x:v>
      </x:c>
      <x:c r="N97" s="108">
        <x:v>1.24729894789681</x:v>
      </x:c>
      <x:c r="O97" s="99">
        <x:v>75.124075643792295</x:v>
      </x:c>
      <x:c r="P97" s="108">
        <x:v>1.9937151409785601</x:v>
      </x:c>
      <x:c r="Q97" s="99">
        <x:v>71.962020298307493</x:v>
      </x:c>
      <x:c r="R97" s="108">
        <x:v>3.1652778634649299</x:v>
      </x:c>
      <x:c r="S97" s="99">
        <x:v>78.113236742488894</x:v>
      </x:c>
      <x:c r="T97" s="108">
        <x:v>2.6123754433145301</x:v>
      </x:c>
      <x:c r="U97" s="99">
        <x:v>3.40071658481066</x:v>
      </x:c>
      <x:c r="V97" s="108">
        <x:v>3.4009512742471699</x:v>
      </x:c>
      <x:c r="W97" s="99">
        <x:v>66.944528566165502</x:v>
      </x:c>
      <x:c r="X97" s="108">
        <x:v>1.3520940201747</x:v>
      </x:c>
      <x:c r="Y97" s="99">
        <x:v>68.064124526726005</x:v>
      </x:c>
      <x:c r="Z97" s="108">
        <x:v>2.09690474543872</x:v>
      </x:c>
      <x:c r="AA97" s="99">
        <x:v>69.486124472553598</x:v>
      </x:c>
      <x:c r="AB97" s="108">
        <x:v>2.61343250947359</x:v>
      </x:c>
      <x:c r="AC97" s="99">
        <x:v>66.1786553084752</x:v>
      </x:c>
      <x:c r="AD97" s="108">
        <x:v>2.4127536178832898</x:v>
      </x:c>
      <x:c r="AE97" s="99">
        <x:v>-3.33902993062582</x:v>
      </x:c>
      <x:c r="AF97" s="108">
        <x:v>3.15710266860102</x:v>
      </x:c>
      <x:c r="AG97" s="99">
        <x:v>69.009427671177903</x:v>
      </x:c>
      <x:c r="AH97" s="108">
        <x:v>1.3476246069367801</x:v>
      </x:c>
      <x:c r="AI97" s="99">
        <x:v>65.678765961413802</x:v>
      </x:c>
      <x:c r="AJ97" s="108">
        <x:v>2.23552653124043</x:v>
      </x:c>
      <x:c r="AK97" s="99">
        <x:v>73.581800796177404</x:v>
      </x:c>
      <x:c r="AL97" s="108">
        <x:v>3.0252188540182399</x:v>
      </x:c>
      <x:c r="AM97" s="99">
        <x:v>65.446369798396503</x:v>
      </x:c>
      <x:c r="AN97" s="108">
        <x:v>3.0142483142670802</x:v>
      </x:c>
      <x:c r="AO97" s="99">
        <x:v>-1.56810248978355</x:v>
      </x:c>
      <x:c r="AP97" s="108">
        <x:v>3.7571112336613699</x:v>
      </x:c>
      <x:c r="AQ97" s="99">
        <x:v>67.1828415123898</x:v>
      </x:c>
      <x:c r="AR97" s="108">
        <x:v>1.39109897016642</x:v>
      </x:c>
      <x:c r="AS97" s="99">
        <x:v>66.809397617629003</x:v>
      </x:c>
      <x:c r="AT97" s="108">
        <x:v>2.0464961372089099</x:v>
      </x:c>
      <x:c r="AU97" s="99">
        <x:v>69.196260502707901</x:v>
      </x:c>
      <x:c r="AV97" s="108">
        <x:v>2.6347718877813202</x:v>
      </x:c>
      <x:c r="AW97" s="99">
        <x:v>61.857786147377297</x:v>
      </x:c>
      <x:c r="AX97" s="108">
        <x:v>4.2389767817065804</x:v>
      </x:c>
      <x:c r="AY97" s="99">
        <x:v>-5.5422159925015801</x:v>
      </x:c>
      <x:c r="AZ97" s="108">
        <x:v>4.6017851823167799</x:v>
      </x:c>
      <x:c r="BA97" s="99">
        <x:v>80.750416841630596</x:v>
      </x:c>
      <x:c r="BB97" s="108">
        <x:v>1.2142825256754799</x:v>
      </x:c>
      <x:c r="BC97" s="99">
        <x:v>78.221791440446694</x:v>
      </x:c>
      <x:c r="BD97" s="108">
        <x:v>1.98180787194229</x:v>
      </x:c>
      <x:c r="BE97" s="99">
        <x:v>95.715353612802303</x:v>
      </x:c>
      <x:c r="BF97" s="108">
        <x:v>1.7839229626875801</x:v>
      </x:c>
      <x:c r="BG97" s="99">
        <x:v>70.916874129154706</x:v>
      </x:c>
      <x:c r="BH97" s="108">
        <x:v>4.2882887943030301</x:v>
      </x:c>
      <x:c r="BI97" s="99">
        <x:v>-8.2410694414584391</x:v>
      </x:c>
      <x:c r="BJ97" s="108">
        <x:v>4.7425354539660702</x:v>
      </x:c>
      <x:c r="BK97" s="100"/>
      <x:c r="BL97" s="109"/>
      <x:c r="BM97" s="109"/>
      <x:c r="BN97" s="109"/>
      <x:c r="BO97" s="109"/>
      <x:c r="BP97" s="109"/>
      <x:c r="BQ97" s="109"/>
      <x:c r="BR97" s="109"/>
      <x:c r="BS97" s="109"/>
      <x:c r="BT97" s="109"/>
      <x:c r="BU97" s="109"/>
      <x:c r="BV97" s="109"/>
      <x:c r="BW97" s="99">
        <x:v>-4.16233331272083</x:v>
      </x:c>
      <x:c r="BX97" s="108">
        <x:v>1.4778719945604699</x:v>
      </x:c>
      <x:c r="BY97" s="99">
        <x:v>7.1994914391670397</x:v>
      </x:c>
      <x:c r="BZ97" s="108">
        <x:v>1.9055411674655101</x:v>
      </x:c>
      <x:c r="CA97" s="99">
        <x:v>5.9590296641093401</x:v>
      </x:c>
      <x:c r="CB97" s="108">
        <x:v>1.9223591859050699</x:v>
      </x:c>
      <x:c r="CC97" s="99">
        <x:v>4.1633795399789797</x:v>
      </x:c>
      <x:c r="CD97" s="108">
        <x:v>1.93926571457957</x:v>
      </x:c>
      <x:c r="CE97" s="99">
        <x:v>4.0945950700885598</x:v>
      </x:c>
      <x:c r="CF97" s="108">
        <x:v>2.0616135406359399</x:v>
      </x:c>
      <x:c r="CG97" s="99">
        <x:v>3.2947184986220899</x:v>
      </x:c>
      <x:c r="CH97" s="118">
        <x:v>1.7654939967783301</x:v>
      </x:c>
    </x:row>
    <x:row r="98" spans="1:86" x14ac:dyDescent="0.2">
      <x:c r="A98" s="51"/>
      <x:c r="B98" s="51"/>
      <x:c r="C98" s="96"/>
      <x:c r="D98" s="96"/>
      <x:c r="E98" s="96"/>
      <x:c r="F98" s="96"/>
      <x:c r="G98" s="96"/>
      <x:c r="H98" s="96"/>
      <x:c r="I98" s="96"/>
      <x:c r="J98" s="96"/>
      <x:c r="K98" s="96"/>
      <x:c r="L98" s="96"/>
      <x:c r="M98" s="96"/>
      <x:c r="N98" s="96"/>
      <x:c r="O98" s="96"/>
      <x:c r="P98" s="96"/>
      <x:c r="Q98" s="96"/>
      <x:c r="R98" s="96"/>
      <x:c r="S98" s="96"/>
      <x:c r="T98" s="96"/>
      <x:c r="U98" s="96"/>
      <x:c r="V98" s="96"/>
      <x:c r="W98" s="96"/>
      <x:c r="X98" s="96"/>
      <x:c r="Y98" s="96"/>
      <x:c r="Z98" s="96"/>
      <x:c r="AA98" s="96"/>
      <x:c r="AB98" s="96"/>
      <x:c r="AC98" s="96"/>
      <x:c r="AD98" s="96"/>
      <x:c r="AE98" s="96"/>
      <x:c r="AF98" s="96"/>
      <x:c r="AG98" s="96"/>
      <x:c r="AH98" s="96"/>
      <x:c r="AI98" s="96"/>
      <x:c r="AJ98" s="96"/>
      <x:c r="AK98" s="96"/>
      <x:c r="AL98" s="96"/>
      <x:c r="AM98" s="96"/>
      <x:c r="AN98" s="96"/>
      <x:c r="AO98" s="96"/>
      <x:c r="AP98" s="96"/>
      <x:c r="AQ98" s="96"/>
      <x:c r="AR98" s="96"/>
      <x:c r="AS98" s="96"/>
      <x:c r="AT98" s="96"/>
      <x:c r="AU98" s="96"/>
      <x:c r="AV98" s="96"/>
      <x:c r="AW98" s="96"/>
      <x:c r="AX98" s="96"/>
      <x:c r="AY98" s="96"/>
      <x:c r="AZ98" s="96"/>
      <x:c r="BA98" s="96"/>
      <x:c r="BB98" s="96"/>
      <x:c r="BC98" s="96"/>
      <x:c r="BD98" s="96"/>
      <x:c r="BE98" s="96"/>
      <x:c r="BF98" s="96"/>
      <x:c r="BG98" s="96"/>
      <x:c r="BH98" s="96"/>
      <x:c r="BI98" s="96"/>
      <x:c r="BJ98" s="96"/>
    </x:row>
    <x:row r="99" spans="1:86" x14ac:dyDescent="0.2">
      <x:c r="A99" s="52" t="s">
        <x:v>194</x:v>
      </x:c>
      <x:c r="B99" s="51"/>
      <x:c r="C99" s="96"/>
      <x:c r="D99" s="96"/>
      <x:c r="E99" s="96"/>
      <x:c r="F99" s="96"/>
      <x:c r="G99" s="96"/>
      <x:c r="H99" s="96"/>
      <x:c r="I99" s="96"/>
      <x:c r="J99" s="96"/>
      <x:c r="K99" s="96"/>
      <x:c r="L99" s="96"/>
      <x:c r="M99" s="96"/>
      <x:c r="N99" s="96"/>
      <x:c r="O99" s="96"/>
      <x:c r="P99" s="96"/>
      <x:c r="Q99" s="96"/>
      <x:c r="R99" s="96"/>
      <x:c r="S99" s="96"/>
      <x:c r="T99" s="96"/>
      <x:c r="U99" s="96"/>
      <x:c r="V99" s="96"/>
      <x:c r="W99" s="96"/>
      <x:c r="X99" s="96"/>
      <x:c r="Y99" s="96"/>
      <x:c r="Z99" s="96"/>
      <x:c r="AA99" s="96"/>
      <x:c r="AB99" s="96"/>
      <x:c r="AC99" s="96"/>
      <x:c r="AD99" s="96"/>
      <x:c r="AE99" s="96"/>
      <x:c r="AF99" s="96"/>
      <x:c r="AG99" s="96"/>
      <x:c r="AH99" s="96"/>
      <x:c r="AI99" s="96"/>
      <x:c r="AJ99" s="96"/>
      <x:c r="AK99" s="96"/>
      <x:c r="AL99" s="96"/>
      <x:c r="AM99" s="96"/>
      <x:c r="AN99" s="96"/>
      <x:c r="AO99" s="96"/>
      <x:c r="AP99" s="96"/>
      <x:c r="AQ99" s="96"/>
      <x:c r="AR99" s="96"/>
      <x:c r="AS99" s="96"/>
      <x:c r="AT99" s="96"/>
      <x:c r="AU99" s="96"/>
      <x:c r="AV99" s="96"/>
      <x:c r="AW99" s="96"/>
      <x:c r="AX99" s="96"/>
      <x:c r="AY99" s="96"/>
      <x:c r="AZ99" s="96"/>
      <x:c r="BA99" s="96"/>
      <x:c r="BB99" s="96"/>
      <x:c r="BC99" s="96"/>
      <x:c r="BD99" s="96"/>
      <x:c r="BE99" s="96"/>
      <x:c r="BF99" s="96"/>
      <x:c r="BG99" s="96"/>
      <x:c r="BH99" s="96"/>
      <x:c r="BI99" s="96"/>
      <x:c r="BJ99" s="96"/>
    </x:row>
    <x:row r="100" spans="1:86" x14ac:dyDescent="0.2">
      <x:c r="A100" s="52" t="s">
        <x:v>89</x:v>
      </x:c>
      <x:c r="B100" s="44"/>
      <x:c r="C100" s="115"/>
      <x:c r="D100" s="115"/>
      <x:c r="E100" s="115"/>
      <x:c r="F100" s="115"/>
      <x:c r="G100" s="115"/>
      <x:c r="H100" s="115"/>
      <x:c r="I100" s="115"/>
      <x:c r="J100" s="115"/>
      <x:c r="K100" s="115"/>
      <x:c r="L100" s="115"/>
      <x:c r="M100" s="115"/>
      <x:c r="N100" s="115"/>
    </x:row>
    <x:row r="101" spans="1:86" x14ac:dyDescent="0.2">
      <x:c r="A101" s="44" t="s">
        <x:v>101</x:v>
      </x:c>
    </x:row>
    <x:row r="102" spans="1:86" x14ac:dyDescent="0.2">
      <x:c r="A102" s="44" t="s">
        <x:v>90</x:v>
      </x:c>
      <x:c r="B102" s="44"/>
      <x:c r="C102" s="115"/>
      <x:c r="D102" s="115"/>
      <x:c r="E102" s="115"/>
      <x:c r="F102" s="115"/>
      <x:c r="G102" s="115"/>
      <x:c r="H102" s="115"/>
      <x:c r="I102" s="115"/>
      <x:c r="J102" s="115"/>
      <x:c r="K102" s="115"/>
      <x:c r="L102" s="115"/>
      <x:c r="M102" s="115"/>
      <x:c r="N102" s="115"/>
    </x:row>
    <x:row r="103" spans="1:86" x14ac:dyDescent="0.2">
      <x:c r="A103" s="1" t="s">
        <x:v>67</x:v>
      </x:c>
      <x:c r="C103" s="115"/>
      <x:c r="D103" s="115"/>
      <x:c r="E103" s="115"/>
      <x:c r="F103" s="115"/>
      <x:c r="G103" s="115"/>
      <x:c r="H103" s="115"/>
      <x:c r="I103" s="115"/>
      <x:c r="J103" s="115"/>
      <x:c r="K103" s="115"/>
      <x:c r="L103" s="115"/>
      <x:c r="M103" s="115"/>
      <x:c r="N103" s="115"/>
    </x:row>
    <x:row r="104" spans="1:86" x14ac:dyDescent="0.2">
      <x:c r="A104" s="106" t="s">
        <x:v>68</x:v>
      </x:c>
      <x:c r="C104" s="115"/>
      <x:c r="D104" s="115"/>
      <x:c r="E104" s="115"/>
      <x:c r="F104" s="115"/>
      <x:c r="G104" s="115"/>
      <x:c r="H104" s="115"/>
      <x:c r="I104" s="115"/>
      <x:c r="J104" s="115"/>
      <x:c r="K104" s="115"/>
      <x:c r="L104" s="115"/>
      <x:c r="M104" s="115"/>
      <x:c r="N104" s="115"/>
    </x:row>
    <x:row r="105" spans="1:86" x14ac:dyDescent="0.2">
      <x:c r="A105" s="1" t="s">
        <x:v>69</x:v>
      </x:c>
      <x:c r="C105" s="115"/>
      <x:c r="D105" s="115"/>
      <x:c r="E105" s="115"/>
      <x:c r="F105" s="115"/>
      <x:c r="G105" s="115"/>
      <x:c r="H105" s="115"/>
      <x:c r="I105" s="115"/>
      <x:c r="J105" s="115"/>
      <x:c r="K105" s="115"/>
      <x:c r="L105" s="115"/>
      <x:c r="M105" s="115"/>
      <x:c r="N105" s="115"/>
    </x:row>
  </x:sheetData>
  <x:mergeCells count="62">
    <x:mergeCell ref="C8:D9"/>
    <x:mergeCell ref="E8:L8"/>
    <x:mergeCell ref="Y8:AF8"/>
    <x:mergeCell ref="AE9:AF9"/>
    <x:mergeCell ref="B6:B10"/>
    <x:mergeCell ref="C6:CH6"/>
    <x:mergeCell ref="C7:L7"/>
    <x:mergeCell ref="M7:V7"/>
    <x:mergeCell ref="W7:AF7"/>
    <x:mergeCell ref="AG7:AP7"/>
    <x:mergeCell ref="AQ7:AZ7"/>
    <x:mergeCell ref="BA7:BJ7"/>
    <x:mergeCell ref="BK7:BV7"/>
    <x:mergeCell ref="BW7:CH7"/>
    <x:mergeCell ref="AI9:AJ9"/>
    <x:mergeCell ref="AM9:AN9"/>
    <x:mergeCell ref="AS9:AT9"/>
    <x:mergeCell ref="AA9:AB9"/>
    <x:mergeCell ref="BK8:BV8"/>
    <x:mergeCell ref="BW8:CH8"/>
    <x:mergeCell ref="AQ8:AR9"/>
    <x:mergeCell ref="AS8:AZ8"/>
    <x:mergeCell ref="BA8:BB9"/>
    <x:mergeCell ref="BC8:BJ8"/>
    <x:mergeCell ref="CC9:CD9"/>
    <x:mergeCell ref="CE9:CF9"/>
    <x:mergeCell ref="CG9:CH9"/>
    <x:mergeCell ref="AU9:AV9"/>
    <x:mergeCell ref="BE9:BF9"/>
    <x:mergeCell ref="BY9:BZ9"/>
    <x:mergeCell ref="CA9:CB9"/>
    <x:mergeCell ref="AW9:AX9"/>
    <x:mergeCell ref="U9:V9"/>
    <x:mergeCell ref="Y9:Z9"/>
    <x:mergeCell ref="AC9:AD9"/>
    <x:mergeCell ref="AG8:AH9"/>
    <x:mergeCell ref="AI8:AP8"/>
    <x:mergeCell ref="O8:V8"/>
    <x:mergeCell ref="W8:X9"/>
    <x:mergeCell ref="AK9:AL9"/>
    <x:mergeCell ref="AO9:AP9"/>
    <x:mergeCell ref="E9:F9"/>
    <x:mergeCell ref="I9:J9"/>
    <x:mergeCell ref="K9:L9"/>
    <x:mergeCell ref="O9:P9"/>
    <x:mergeCell ref="S9:T9"/>
    <x:mergeCell ref="G9:H9"/>
    <x:mergeCell ref="Q9:R9"/>
    <x:mergeCell ref="M8:N9"/>
    <x:mergeCell ref="BW68:BX69"/>
    <x:mergeCell ref="BM9:BN9"/>
    <x:mergeCell ref="BO9:BP9"/>
    <x:mergeCell ref="BQ9:BR9"/>
    <x:mergeCell ref="BS9:BT9"/>
    <x:mergeCell ref="BU9:BV9"/>
    <x:mergeCell ref="BW9:BX9"/>
    <x:mergeCell ref="AY9:AZ9"/>
    <x:mergeCell ref="BC9:BD9"/>
    <x:mergeCell ref="BG9:BH9"/>
    <x:mergeCell ref="BI9:BJ9"/>
    <x:mergeCell ref="BK68:BL69"/>
    <x:mergeCell ref="BK9:BL9"/>
  </x:mergeCells>
  <x:conditionalFormatting sqref="K1:K200">
    <x:cfRule type="expression" dxfId="714" priority="18">
      <x:formula>ABS(K1/L1)&gt;1.95996398454005</x:formula>
    </x:cfRule>
  </x:conditionalFormatting>
  <x:conditionalFormatting sqref="U1:U200">
    <x:cfRule type="expression" dxfId="713" priority="17">
      <x:formula>ABS(U1/V1)&gt;1.95996398454005</x:formula>
    </x:cfRule>
  </x:conditionalFormatting>
  <x:conditionalFormatting sqref="AE1:AE200">
    <x:cfRule type="expression" dxfId="712" priority="16">
      <x:formula>ABS(AE1/AF1)&gt;1.95996398454005</x:formula>
    </x:cfRule>
  </x:conditionalFormatting>
  <x:conditionalFormatting sqref="AO1:AO200">
    <x:cfRule type="expression" dxfId="711" priority="15">
      <x:formula>ABS(AO1/AP1)&gt;1.95996398454005</x:formula>
    </x:cfRule>
  </x:conditionalFormatting>
  <x:conditionalFormatting sqref="AY1:AY200">
    <x:cfRule type="expression" dxfId="710" priority="14">
      <x:formula>ABS(AY1/AZ1)&gt;1.95996398454005</x:formula>
    </x:cfRule>
  </x:conditionalFormatting>
  <x:conditionalFormatting sqref="BI1:BI200">
    <x:cfRule type="expression" dxfId="709" priority="13">
      <x:formula>ABS(BI1/BJ1)&gt;1.95996398454005</x:formula>
    </x:cfRule>
  </x:conditionalFormatting>
  <x:conditionalFormatting sqref="BK1:BK200">
    <x:cfRule type="expression" dxfId="708" priority="12">
      <x:formula>ABS(BK1/BL1)&gt;1.95996398454005</x:formula>
    </x:cfRule>
  </x:conditionalFormatting>
  <x:conditionalFormatting sqref="BM1:BM200">
    <x:cfRule type="expression" dxfId="707" priority="11">
      <x:formula>ABS(BM1/BN1)&gt;1.95996398454005</x:formula>
    </x:cfRule>
  </x:conditionalFormatting>
  <x:conditionalFormatting sqref="BO1:BO200">
    <x:cfRule type="expression" dxfId="706" priority="10">
      <x:formula>ABS(BO1/BP1)&gt;1.95996398454005</x:formula>
    </x:cfRule>
  </x:conditionalFormatting>
  <x:conditionalFormatting sqref="BQ1:BQ200">
    <x:cfRule type="expression" dxfId="705" priority="9">
      <x:formula>ABS(BQ1/BR1)&gt;1.95996398454005</x:formula>
    </x:cfRule>
  </x:conditionalFormatting>
  <x:conditionalFormatting sqref="BS1:BS200">
    <x:cfRule type="expression" dxfId="704" priority="8">
      <x:formula>ABS(BS1/BT1)&gt;1.95996398454005</x:formula>
    </x:cfRule>
  </x:conditionalFormatting>
  <x:conditionalFormatting sqref="BU1:BU200">
    <x:cfRule type="expression" dxfId="703" priority="7">
      <x:formula>ABS(BU1/BV1)&gt;1.95996398454005</x:formula>
    </x:cfRule>
  </x:conditionalFormatting>
  <x:conditionalFormatting sqref="BW1:BW200">
    <x:cfRule type="expression" dxfId="702" priority="6">
      <x:formula>ABS(BW1/BX1)&gt;1.95996398454005</x:formula>
    </x:cfRule>
  </x:conditionalFormatting>
  <x:conditionalFormatting sqref="BY1:BY200">
    <x:cfRule type="expression" dxfId="701" priority="5">
      <x:formula>ABS(BY1/BZ1)&gt;1.95996398454005</x:formula>
    </x:cfRule>
  </x:conditionalFormatting>
  <x:conditionalFormatting sqref="CA1:CA200">
    <x:cfRule type="expression" dxfId="700" priority="4">
      <x:formula>ABS(CA1/CB1)&gt;1.95996398454005</x:formula>
    </x:cfRule>
  </x:conditionalFormatting>
  <x:conditionalFormatting sqref="CC1:CC200">
    <x:cfRule type="expression" dxfId="699" priority="3">
      <x:formula>ABS(CC1/CD1)&gt;1.95996398454005</x:formula>
    </x:cfRule>
  </x:conditionalFormatting>
  <x:conditionalFormatting sqref="CE1:CE200">
    <x:cfRule type="expression" dxfId="698" priority="2">
      <x:formula>ABS(CE1/CF1)&gt;1.95996398454005</x:formula>
    </x:cfRule>
  </x:conditionalFormatting>
  <x:conditionalFormatting sqref="CG1:CG200">
    <x:cfRule type="expression" dxfId="697" priority="1">
      <x:formula>ABS(CG1/CH1)&gt;1.95996398454005</x:formula>
    </x:cfRule>
  </x:conditionalFormatting>
  <x:hyperlinks>
    <x:hyperlink ref="A104" r:id="rId1" xr:uid="{00000000-0004-0000-0400-000000000000}"/>
  </x:hyperlinks>
  <x:pageMargins left="0.7" right="0.7" top="0.75" bottom="0.75" header="0.3" footer="0.3"/>
  <x:pageSetup paperSize="9" orientation="portrait"/>
  <x:headerFooter scaleWithDoc="0" alignWithMargins="0">
    <x:oddFooter>&amp;C_x000D_&amp;1#&amp;"Calibri"&amp;10&amp;K0000FF Restricted Use - À usage restreint</x:oddFooter>
  </x:headerFooter>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dimension ref="A1:CH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86" x14ac:dyDescent="0.2">
      <x:c r="A1" s="1" t="s">
        <x:v>215</x:v>
      </x:c>
    </x:row>
    <x:row r="2" spans="1:86" x14ac:dyDescent="0.2">
      <x:c r="A2" s="51" t="s">
        <x:v>216</x:v>
      </x:c>
    </x:row>
    <x:row r="3" spans="1:86" x14ac:dyDescent="0.2">
      <x:c r="A3" s="47" t="s">
        <x:v>337</x:v>
      </x:c>
    </x:row>
    <x:row r="4" spans="1:86" x14ac:dyDescent="0.2">
      <x:c r="A4" s="147" t="str">
        <x:f>HYPERLINK("#'TOC'!A1", "Back to TOC")</x:f>
        <x:v>Back to TOC</x:v>
      </x:c>
    </x:row>
    <x:row r="6" spans="1:86" ht="15.95" customHeight="1" x14ac:dyDescent="0.2">
      <x:c r="B6" s="670" t="s">
        <x:v>338</x:v>
      </x:c>
      <x:c r="C6" s="673" t="s">
        <x:v>426</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3"/>
      <x:c r="BW6" s="673"/>
      <x:c r="BX6" s="673"/>
      <x:c r="BY6" s="673"/>
      <x:c r="BZ6" s="673"/>
      <x:c r="CA6" s="673"/>
      <x:c r="CB6" s="673"/>
      <x:c r="CC6" s="673"/>
      <x:c r="CD6" s="673"/>
      <x:c r="CE6" s="673"/>
      <x:c r="CF6" s="673"/>
      <x:c r="CG6" s="673"/>
      <x:c r="CH6" s="674"/>
    </x:row>
    <x:row r="7" spans="1:86" ht="32.1" customHeight="1" x14ac:dyDescent="0.2">
      <x:c r="B7" s="671"/>
      <x:c r="C7" s="675" t="s">
        <x:v>427</x:v>
      </x:c>
      <x:c r="D7" s="675"/>
      <x:c r="E7" s="675"/>
      <x:c r="F7" s="675"/>
      <x:c r="G7" s="675"/>
      <x:c r="H7" s="675"/>
      <x:c r="I7" s="675"/>
      <x:c r="J7" s="675"/>
      <x:c r="K7" s="675" t="s">
        <x:v>428</x:v>
      </x:c>
      <x:c r="L7" s="675"/>
      <x:c r="M7" s="675"/>
      <x:c r="N7" s="675"/>
      <x:c r="O7" s="675"/>
      <x:c r="P7" s="675"/>
      <x:c r="Q7" s="675"/>
      <x:c r="R7" s="675"/>
      <x:c r="S7" s="675" t="s">
        <x:v>429</x:v>
      </x:c>
      <x:c r="T7" s="675"/>
      <x:c r="U7" s="675"/>
      <x:c r="V7" s="675"/>
      <x:c r="W7" s="675"/>
      <x:c r="X7" s="675"/>
      <x:c r="Y7" s="675"/>
      <x:c r="Z7" s="675"/>
      <x:c r="AA7" s="675" t="s">
        <x:v>430</x:v>
      </x:c>
      <x:c r="AB7" s="675"/>
      <x:c r="AC7" s="675"/>
      <x:c r="AD7" s="675"/>
      <x:c r="AE7" s="675"/>
      <x:c r="AF7" s="675"/>
      <x:c r="AG7" s="675"/>
      <x:c r="AH7" s="675"/>
      <x:c r="AI7" s="675" t="s">
        <x:v>431</x:v>
      </x:c>
      <x:c r="AJ7" s="675"/>
      <x:c r="AK7" s="675"/>
      <x:c r="AL7" s="675"/>
      <x:c r="AM7" s="675"/>
      <x:c r="AN7" s="675"/>
      <x:c r="AO7" s="675"/>
      <x:c r="AP7" s="675"/>
      <x:c r="AQ7" s="675" t="s">
        <x:v>432</x:v>
      </x:c>
      <x:c r="AR7" s="675"/>
      <x:c r="AS7" s="675"/>
      <x:c r="AT7" s="675"/>
      <x:c r="AU7" s="675"/>
      <x:c r="AV7" s="675"/>
      <x:c r="AW7" s="675"/>
      <x:c r="AX7" s="675"/>
      <x:c r="AY7" s="675" t="s">
        <x:v>433</x:v>
      </x:c>
      <x:c r="AZ7" s="675"/>
      <x:c r="BA7" s="675"/>
      <x:c r="BB7" s="675"/>
      <x:c r="BC7" s="675"/>
      <x:c r="BD7" s="675"/>
      <x:c r="BE7" s="675"/>
      <x:c r="BF7" s="675"/>
      <x:c r="BG7" s="678" t="s">
        <x:v>352</x:v>
      </x:c>
      <x:c r="BH7" s="678"/>
      <x:c r="BI7" s="678"/>
      <x:c r="BJ7" s="678"/>
      <x:c r="BK7" s="678"/>
      <x:c r="BL7" s="678"/>
      <x:c r="BM7" s="678"/>
      <x:c r="BN7" s="678"/>
      <x:c r="BO7" s="678"/>
      <x:c r="BP7" s="678"/>
      <x:c r="BQ7" s="678"/>
      <x:c r="BR7" s="678"/>
      <x:c r="BS7" s="678"/>
      <x:c r="BT7" s="678"/>
      <x:c r="BU7" s="678" t="s">
        <x:v>353</x:v>
      </x:c>
      <x:c r="BV7" s="678"/>
      <x:c r="BW7" s="678"/>
      <x:c r="BX7" s="678"/>
      <x:c r="BY7" s="678"/>
      <x:c r="BZ7" s="678"/>
      <x:c r="CA7" s="678"/>
      <x:c r="CB7" s="678"/>
      <x:c r="CC7" s="678"/>
      <x:c r="CD7" s="678"/>
      <x:c r="CE7" s="678"/>
      <x:c r="CF7" s="678"/>
      <x:c r="CG7" s="678"/>
      <x:c r="CH7" s="680"/>
    </x:row>
    <x:row r="8" spans="1:86" ht="15.95" customHeight="1" x14ac:dyDescent="0.2">
      <x:c r="B8" s="671"/>
      <x:c r="C8" s="676" t="s">
        <x:v>341</x:v>
      </x:c>
      <x:c r="D8" s="676"/>
      <x:c r="E8" s="676" t="s">
        <x:v>344</x:v>
      </x:c>
      <x:c r="F8" s="676"/>
      <x:c r="G8" s="676"/>
      <x:c r="H8" s="676"/>
      <x:c r="I8" s="676"/>
      <x:c r="J8" s="676"/>
      <x:c r="K8" s="676" t="s">
        <x:v>341</x:v>
      </x:c>
      <x:c r="L8" s="676"/>
      <x:c r="M8" s="676" t="s">
        <x:v>344</x:v>
      </x:c>
      <x:c r="N8" s="676"/>
      <x:c r="O8" s="676"/>
      <x:c r="P8" s="676"/>
      <x:c r="Q8" s="676"/>
      <x:c r="R8" s="676"/>
      <x:c r="S8" s="676" t="s">
        <x:v>341</x:v>
      </x:c>
      <x:c r="T8" s="676"/>
      <x:c r="U8" s="676" t="s">
        <x:v>344</x:v>
      </x:c>
      <x:c r="V8" s="676"/>
      <x:c r="W8" s="676"/>
      <x:c r="X8" s="676"/>
      <x:c r="Y8" s="676"/>
      <x:c r="Z8" s="676"/>
      <x:c r="AA8" s="676" t="s">
        <x:v>341</x:v>
      </x:c>
      <x:c r="AB8" s="676"/>
      <x:c r="AC8" s="676" t="s">
        <x:v>344</x:v>
      </x:c>
      <x:c r="AD8" s="676"/>
      <x:c r="AE8" s="676"/>
      <x:c r="AF8" s="676"/>
      <x:c r="AG8" s="676"/>
      <x:c r="AH8" s="676"/>
      <x:c r="AI8" s="676" t="s">
        <x:v>341</x:v>
      </x:c>
      <x:c r="AJ8" s="676"/>
      <x:c r="AK8" s="676" t="s">
        <x:v>344</x:v>
      </x:c>
      <x:c r="AL8" s="676"/>
      <x:c r="AM8" s="676"/>
      <x:c r="AN8" s="676"/>
      <x:c r="AO8" s="676"/>
      <x:c r="AP8" s="676"/>
      <x:c r="AQ8" s="676" t="s">
        <x:v>341</x:v>
      </x:c>
      <x:c r="AR8" s="676"/>
      <x:c r="AS8" s="676" t="s">
        <x:v>344</x:v>
      </x:c>
      <x:c r="AT8" s="676"/>
      <x:c r="AU8" s="676"/>
      <x:c r="AV8" s="676"/>
      <x:c r="AW8" s="676"/>
      <x:c r="AX8" s="676"/>
      <x:c r="AY8" s="676" t="s">
        <x:v>341</x:v>
      </x:c>
      <x:c r="AZ8" s="676"/>
      <x:c r="BA8" s="676" t="s">
        <x:v>344</x:v>
      </x:c>
      <x:c r="BB8" s="676"/>
      <x:c r="BC8" s="676"/>
      <x:c r="BD8" s="676"/>
      <x:c r="BE8" s="676"/>
      <x:c r="BF8" s="676"/>
      <x:c r="BG8" s="679" t="s">
        <x:v>341</x:v>
      </x:c>
      <x:c r="BH8" s="679"/>
      <x:c r="BI8" s="679"/>
      <x:c r="BJ8" s="679"/>
      <x:c r="BK8" s="679"/>
      <x:c r="BL8" s="679"/>
      <x:c r="BM8" s="679"/>
      <x:c r="BN8" s="679"/>
      <x:c r="BO8" s="679"/>
      <x:c r="BP8" s="679"/>
      <x:c r="BQ8" s="679"/>
      <x:c r="BR8" s="679"/>
      <x:c r="BS8" s="679"/>
      <x:c r="BT8" s="679"/>
      <x:c r="BU8" s="679" t="s">
        <x:v>341</x:v>
      </x:c>
      <x:c r="BV8" s="679"/>
      <x:c r="BW8" s="679"/>
      <x:c r="BX8" s="679"/>
      <x:c r="BY8" s="679"/>
      <x:c r="BZ8" s="679"/>
      <x:c r="CA8" s="679"/>
      <x:c r="CB8" s="679"/>
      <x:c r="CC8" s="679"/>
      <x:c r="CD8" s="679"/>
      <x:c r="CE8" s="679"/>
      <x:c r="CF8" s="679"/>
      <x:c r="CG8" s="679"/>
      <x:c r="CH8" s="681"/>
    </x:row>
    <x:row r="9" spans="1:86" ht="48" customHeight="1" x14ac:dyDescent="0.2">
      <x:c r="B9" s="671"/>
      <x:c r="C9" s="676"/>
      <x:c r="D9" s="676"/>
      <x:c r="E9" s="677" t="s">
        <x:v>345</x:v>
      </x:c>
      <x:c r="F9" s="677"/>
      <x:c r="G9" s="677" t="s">
        <x:v>346</x:v>
      </x:c>
      <x:c r="H9" s="677"/>
      <x:c r="I9" s="677" t="s">
        <x:v>114</x:v>
      </x:c>
      <x:c r="J9" s="677"/>
      <x:c r="K9" s="676"/>
      <x:c r="L9" s="676"/>
      <x:c r="M9" s="677" t="s">
        <x:v>345</x:v>
      </x:c>
      <x:c r="N9" s="677"/>
      <x:c r="O9" s="677" t="s">
        <x:v>346</x:v>
      </x:c>
      <x:c r="P9" s="677"/>
      <x:c r="Q9" s="677" t="s">
        <x:v>114</x:v>
      </x:c>
      <x:c r="R9" s="677"/>
      <x:c r="S9" s="676"/>
      <x:c r="T9" s="676"/>
      <x:c r="U9" s="677" t="s">
        <x:v>345</x:v>
      </x:c>
      <x:c r="V9" s="677"/>
      <x:c r="W9" s="677" t="s">
        <x:v>346</x:v>
      </x:c>
      <x:c r="X9" s="677"/>
      <x:c r="Y9" s="677" t="s">
        <x:v>114</x:v>
      </x:c>
      <x:c r="Z9" s="677"/>
      <x:c r="AA9" s="676"/>
      <x:c r="AB9" s="676"/>
      <x:c r="AC9" s="677" t="s">
        <x:v>345</x:v>
      </x:c>
      <x:c r="AD9" s="677"/>
      <x:c r="AE9" s="677" t="s">
        <x:v>346</x:v>
      </x:c>
      <x:c r="AF9" s="677"/>
      <x:c r="AG9" s="677" t="s">
        <x:v>114</x:v>
      </x:c>
      <x:c r="AH9" s="677"/>
      <x:c r="AI9" s="676"/>
      <x:c r="AJ9" s="676"/>
      <x:c r="AK9" s="677" t="s">
        <x:v>345</x:v>
      </x:c>
      <x:c r="AL9" s="677"/>
      <x:c r="AM9" s="677" t="s">
        <x:v>346</x:v>
      </x:c>
      <x:c r="AN9" s="677"/>
      <x:c r="AO9" s="677" t="s">
        <x:v>114</x:v>
      </x:c>
      <x:c r="AP9" s="677"/>
      <x:c r="AQ9" s="676"/>
      <x:c r="AR9" s="676"/>
      <x:c r="AS9" s="677" t="s">
        <x:v>345</x:v>
      </x:c>
      <x:c r="AT9" s="677"/>
      <x:c r="AU9" s="677" t="s">
        <x:v>346</x:v>
      </x:c>
      <x:c r="AV9" s="677"/>
      <x:c r="AW9" s="677" t="s">
        <x:v>114</x:v>
      </x:c>
      <x:c r="AX9" s="677"/>
      <x:c r="AY9" s="676"/>
      <x:c r="AZ9" s="676"/>
      <x:c r="BA9" s="677" t="s">
        <x:v>345</x:v>
      </x:c>
      <x:c r="BB9" s="677"/>
      <x:c r="BC9" s="677" t="s">
        <x:v>346</x:v>
      </x:c>
      <x:c r="BD9" s="677"/>
      <x:c r="BE9" s="677" t="s">
        <x:v>114</x:v>
      </x:c>
      <x:c r="BF9" s="677"/>
      <x:c r="BG9" s="679" t="s">
        <x:v>427</x:v>
      </x:c>
      <x:c r="BH9" s="679"/>
      <x:c r="BI9" s="679" t="s">
        <x:v>428</x:v>
      </x:c>
      <x:c r="BJ9" s="679"/>
      <x:c r="BK9" s="679" t="s">
        <x:v>429</x:v>
      </x:c>
      <x:c r="BL9" s="679"/>
      <x:c r="BM9" s="679" t="s">
        <x:v>430</x:v>
      </x:c>
      <x:c r="BN9" s="679"/>
      <x:c r="BO9" s="679" t="s">
        <x:v>431</x:v>
      </x:c>
      <x:c r="BP9" s="679"/>
      <x:c r="BQ9" s="679" t="s">
        <x:v>432</x:v>
      </x:c>
      <x:c r="BR9" s="679"/>
      <x:c r="BS9" s="679" t="s">
        <x:v>433</x:v>
      </x:c>
      <x:c r="BT9" s="679"/>
      <x:c r="BU9" s="679" t="s">
        <x:v>427</x:v>
      </x:c>
      <x:c r="BV9" s="679"/>
      <x:c r="BW9" s="679" t="s">
        <x:v>428</x:v>
      </x:c>
      <x:c r="BX9" s="679"/>
      <x:c r="BY9" s="679" t="s">
        <x:v>429</x:v>
      </x:c>
      <x:c r="BZ9" s="679"/>
      <x:c r="CA9" s="679" t="s">
        <x:v>430</x:v>
      </x:c>
      <x:c r="CB9" s="679"/>
      <x:c r="CC9" s="679" t="s">
        <x:v>431</x:v>
      </x:c>
      <x:c r="CD9" s="679"/>
      <x:c r="CE9" s="679" t="s">
        <x:v>432</x:v>
      </x:c>
      <x:c r="CF9" s="679"/>
      <x:c r="CG9" s="679" t="s">
        <x:v>433</x:v>
      </x:c>
      <x:c r="CH9" s="681"/>
    </x:row>
    <x:row r="10" spans="1:86" ht="15.95" customHeight="1" x14ac:dyDescent="0.2">
      <x:c r="B10" s="672"/>
      <x:c r="C10" s="4" t="s">
        <x:v>343</x:v>
      </x:c>
      <x:c r="D10" s="4" t="s">
        <x:v>342</x:v>
      </x:c>
      <x:c r="E10" s="4" t="s">
        <x:v>343</x:v>
      </x:c>
      <x:c r="F10" s="4" t="s">
        <x:v>342</x:v>
      </x:c>
      <x:c r="G10" s="4" t="s">
        <x:v>343</x:v>
      </x:c>
      <x:c r="H10" s="4" t="s">
        <x:v>342</x:v>
      </x:c>
      <x:c r="I10" s="4" t="s">
        <x:v>347</x:v>
      </x:c>
      <x:c r="J10" s="4" t="s">
        <x:v>342</x:v>
      </x:c>
      <x:c r="K10" s="4" t="s">
        <x:v>343</x:v>
      </x:c>
      <x:c r="L10" s="4" t="s">
        <x:v>342</x:v>
      </x:c>
      <x:c r="M10" s="4" t="s">
        <x:v>343</x:v>
      </x:c>
      <x:c r="N10" s="4" t="s">
        <x:v>342</x:v>
      </x:c>
      <x:c r="O10" s="4" t="s">
        <x:v>343</x:v>
      </x:c>
      <x:c r="P10" s="4" t="s">
        <x:v>342</x:v>
      </x:c>
      <x:c r="Q10" s="4" t="s">
        <x:v>347</x:v>
      </x:c>
      <x:c r="R10" s="4" t="s">
        <x:v>342</x:v>
      </x:c>
      <x:c r="S10" s="4" t="s">
        <x:v>343</x:v>
      </x:c>
      <x:c r="T10" s="4" t="s">
        <x:v>342</x:v>
      </x:c>
      <x:c r="U10" s="4" t="s">
        <x:v>343</x:v>
      </x:c>
      <x:c r="V10" s="4" t="s">
        <x:v>342</x:v>
      </x:c>
      <x:c r="W10" s="4" t="s">
        <x:v>343</x:v>
      </x:c>
      <x:c r="X10" s="4" t="s">
        <x:v>342</x:v>
      </x:c>
      <x:c r="Y10" s="4" t="s">
        <x:v>347</x:v>
      </x:c>
      <x:c r="Z10" s="4" t="s">
        <x:v>342</x:v>
      </x:c>
      <x:c r="AA10" s="4" t="s">
        <x:v>343</x:v>
      </x:c>
      <x:c r="AB10" s="4" t="s">
        <x:v>342</x:v>
      </x:c>
      <x:c r="AC10" s="4" t="s">
        <x:v>343</x:v>
      </x:c>
      <x:c r="AD10" s="4" t="s">
        <x:v>342</x:v>
      </x:c>
      <x:c r="AE10" s="4" t="s">
        <x:v>343</x:v>
      </x:c>
      <x:c r="AF10" s="4" t="s">
        <x:v>342</x:v>
      </x:c>
      <x:c r="AG10" s="4" t="s">
        <x:v>347</x:v>
      </x:c>
      <x:c r="AH10" s="4" t="s">
        <x:v>342</x:v>
      </x:c>
      <x:c r="AI10" s="4" t="s">
        <x:v>343</x:v>
      </x:c>
      <x:c r="AJ10" s="4" t="s">
        <x:v>342</x:v>
      </x:c>
      <x:c r="AK10" s="4" t="s">
        <x:v>343</x:v>
      </x:c>
      <x:c r="AL10" s="4" t="s">
        <x:v>342</x:v>
      </x:c>
      <x:c r="AM10" s="4" t="s">
        <x:v>343</x:v>
      </x:c>
      <x:c r="AN10" s="4" t="s">
        <x:v>342</x:v>
      </x:c>
      <x:c r="AO10" s="4" t="s">
        <x:v>347</x:v>
      </x:c>
      <x:c r="AP10" s="4" t="s">
        <x:v>342</x:v>
      </x:c>
      <x:c r="AQ10" s="4" t="s">
        <x:v>343</x:v>
      </x:c>
      <x:c r="AR10" s="4" t="s">
        <x:v>342</x:v>
      </x:c>
      <x:c r="AS10" s="4" t="s">
        <x:v>343</x:v>
      </x:c>
      <x:c r="AT10" s="4" t="s">
        <x:v>342</x:v>
      </x:c>
      <x:c r="AU10" s="4" t="s">
        <x:v>343</x:v>
      </x:c>
      <x:c r="AV10" s="4" t="s">
        <x:v>342</x:v>
      </x:c>
      <x:c r="AW10" s="4" t="s">
        <x:v>347</x:v>
      </x:c>
      <x:c r="AX10" s="4" t="s">
        <x:v>342</x:v>
      </x:c>
      <x:c r="AY10" s="4" t="s">
        <x:v>343</x:v>
      </x:c>
      <x:c r="AZ10" s="4" t="s">
        <x:v>342</x:v>
      </x:c>
      <x:c r="BA10" s="4" t="s">
        <x:v>343</x:v>
      </x:c>
      <x:c r="BB10" s="4" t="s">
        <x:v>342</x:v>
      </x:c>
      <x:c r="BC10" s="4" t="s">
        <x:v>343</x:v>
      </x:c>
      <x:c r="BD10" s="4" t="s">
        <x:v>342</x:v>
      </x:c>
      <x:c r="BE10" s="4" t="s">
        <x:v>347</x:v>
      </x:c>
      <x:c r="BF10" s="4" t="s">
        <x:v>342</x:v>
      </x:c>
      <x:c r="BG10" s="4" t="s">
        <x:v>347</x:v>
      </x:c>
      <x:c r="BH10" s="4" t="s">
        <x:v>342</x:v>
      </x:c>
      <x:c r="BI10" s="4" t="s">
        <x:v>347</x:v>
      </x:c>
      <x:c r="BJ10" s="4" t="s">
        <x:v>342</x:v>
      </x:c>
      <x:c r="BK10" s="4" t="s">
        <x:v>347</x:v>
      </x:c>
      <x:c r="BL10" s="4" t="s">
        <x:v>342</x:v>
      </x:c>
      <x:c r="BM10" s="4" t="s">
        <x:v>347</x:v>
      </x:c>
      <x:c r="BN10" s="4" t="s">
        <x:v>342</x:v>
      </x:c>
      <x:c r="BO10" s="4" t="s">
        <x:v>347</x:v>
      </x:c>
      <x:c r="BP10" s="4" t="s">
        <x:v>342</x:v>
      </x:c>
      <x:c r="BQ10" s="4" t="s">
        <x:v>347</x:v>
      </x:c>
      <x:c r="BR10" s="4" t="s">
        <x:v>342</x:v>
      </x:c>
      <x:c r="BS10" s="4" t="s">
        <x:v>347</x:v>
      </x:c>
      <x:c r="BT10" s="4" t="s">
        <x:v>342</x:v>
      </x:c>
      <x:c r="BU10" s="4" t="s">
        <x:v>347</x:v>
      </x:c>
      <x:c r="BV10" s="4" t="s">
        <x:v>342</x:v>
      </x:c>
      <x:c r="BW10" s="4" t="s">
        <x:v>347</x:v>
      </x:c>
      <x:c r="BX10" s="4" t="s">
        <x:v>342</x:v>
      </x:c>
      <x:c r="BY10" s="4" t="s">
        <x:v>347</x:v>
      </x:c>
      <x:c r="BZ10" s="4" t="s">
        <x:v>342</x:v>
      </x:c>
      <x:c r="CA10" s="4" t="s">
        <x:v>347</x:v>
      </x:c>
      <x:c r="CB10" s="4" t="s">
        <x:v>342</x:v>
      </x:c>
      <x:c r="CC10" s="4" t="s">
        <x:v>347</x:v>
      </x:c>
      <x:c r="CD10" s="4" t="s">
        <x:v>342</x:v>
      </x:c>
      <x:c r="CE10" s="4" t="s">
        <x:v>347</x:v>
      </x:c>
      <x:c r="CF10" s="4" t="s">
        <x:v>342</x:v>
      </x:c>
      <x:c r="CG10" s="4" t="s">
        <x:v>347</x:v>
      </x:c>
      <x:c r="CH10" s="5" t="s">
        <x:v>342</x:v>
      </x:c>
    </x:row>
    <x:row r="11" spans="1:86" ht="12.95" customHeight="1" x14ac:dyDescent="0.2">
      <x:c r="A11" s="6"/>
      <x:c r="B11" s="7"/>
      <x:c r="C11" s="8" t="s">
        <x:v>874</x:v>
      </x:c>
      <x:c r="D11" s="179" t="s">
        <x:v>875</x:v>
      </x:c>
      <x:c r="E11" s="8" t="s">
        <x:v>876</x:v>
      </x:c>
      <x:c r="F11" s="179" t="s">
        <x:v>877</x:v>
      </x:c>
      <x:c r="G11" s="8" t="s">
        <x:v>878</x:v>
      </x:c>
      <x:c r="H11" s="179" t="s">
        <x:v>879</x:v>
      </x:c>
      <x:c r="I11" s="8" t="s">
        <x:v>880</x:v>
      </x:c>
      <x:c r="J11" s="179" t="s">
        <x:v>881</x:v>
      </x:c>
      <x:c r="K11" s="8" t="s">
        <x:v>882</x:v>
      </x:c>
      <x:c r="L11" s="179" t="s">
        <x:v>883</x:v>
      </x:c>
      <x:c r="M11" s="8" t="s">
        <x:v>884</x:v>
      </x:c>
      <x:c r="N11" s="179" t="s">
        <x:v>885</x:v>
      </x:c>
      <x:c r="O11" s="8" t="s">
        <x:v>886</x:v>
      </x:c>
      <x:c r="P11" s="179" t="s">
        <x:v>887</x:v>
      </x:c>
      <x:c r="Q11" s="8" t="s">
        <x:v>888</x:v>
      </x:c>
      <x:c r="R11" s="179" t="s">
        <x:v>889</x:v>
      </x:c>
      <x:c r="S11" s="8" t="s">
        <x:v>890</x:v>
      </x:c>
      <x:c r="T11" s="179" t="s">
        <x:v>891</x:v>
      </x:c>
      <x:c r="U11" s="8" t="s">
        <x:v>892</x:v>
      </x:c>
      <x:c r="V11" s="179" t="s">
        <x:v>893</x:v>
      </x:c>
      <x:c r="W11" s="8" t="s">
        <x:v>894</x:v>
      </x:c>
      <x:c r="X11" s="179" t="s">
        <x:v>895</x:v>
      </x:c>
      <x:c r="Y11" s="8" t="s">
        <x:v>896</x:v>
      </x:c>
      <x:c r="Z11" s="179" t="s">
        <x:v>897</x:v>
      </x:c>
      <x:c r="AA11" s="8" t="s">
        <x:v>898</x:v>
      </x:c>
      <x:c r="AB11" s="179" t="s">
        <x:v>899</x:v>
      </x:c>
      <x:c r="AC11" s="8" t="s">
        <x:v>900</x:v>
      </x:c>
      <x:c r="AD11" s="179" t="s">
        <x:v>901</x:v>
      </x:c>
      <x:c r="AE11" s="8" t="s">
        <x:v>902</x:v>
      </x:c>
      <x:c r="AF11" s="179" t="s">
        <x:v>903</x:v>
      </x:c>
      <x:c r="AG11" s="8" t="s">
        <x:v>904</x:v>
      </x:c>
      <x:c r="AH11" s="179" t="s">
        <x:v>905</x:v>
      </x:c>
      <x:c r="AI11" s="8" t="s">
        <x:v>906</x:v>
      </x:c>
      <x:c r="AJ11" s="179" t="s">
        <x:v>907</x:v>
      </x:c>
      <x:c r="AK11" s="8" t="s">
        <x:v>908</x:v>
      </x:c>
      <x:c r="AL11" s="179" t="s">
        <x:v>909</x:v>
      </x:c>
      <x:c r="AM11" s="8" t="s">
        <x:v>910</x:v>
      </x:c>
      <x:c r="AN11" s="179" t="s">
        <x:v>911</x:v>
      </x:c>
      <x:c r="AO11" s="8" t="s">
        <x:v>912</x:v>
      </x:c>
      <x:c r="AP11" s="179" t="s">
        <x:v>913</x:v>
      </x:c>
      <x:c r="AQ11" s="8" t="s">
        <x:v>914</x:v>
      </x:c>
      <x:c r="AR11" s="179" t="s">
        <x:v>915</x:v>
      </x:c>
      <x:c r="AS11" s="8" t="s">
        <x:v>916</x:v>
      </x:c>
      <x:c r="AT11" s="179" t="s">
        <x:v>917</x:v>
      </x:c>
      <x:c r="AU11" s="8" t="s">
        <x:v>918</x:v>
      </x:c>
      <x:c r="AV11" s="179" t="s">
        <x:v>919</x:v>
      </x:c>
      <x:c r="AW11" s="8" t="s">
        <x:v>920</x:v>
      </x:c>
      <x:c r="AX11" s="179" t="s">
        <x:v>921</x:v>
      </x:c>
      <x:c r="AY11" s="8" t="s">
        <x:v>922</x:v>
      </x:c>
      <x:c r="AZ11" s="179" t="s">
        <x:v>923</x:v>
      </x:c>
      <x:c r="BA11" s="8" t="s">
        <x:v>924</x:v>
      </x:c>
      <x:c r="BB11" s="179" t="s">
        <x:v>925</x:v>
      </x:c>
      <x:c r="BC11" s="8" t="s">
        <x:v>926</x:v>
      </x:c>
      <x:c r="BD11" s="179" t="s">
        <x:v>927</x:v>
      </x:c>
      <x:c r="BE11" s="8" t="s">
        <x:v>928</x:v>
      </x:c>
      <x:c r="BF11" s="179" t="s">
        <x:v>929</x:v>
      </x:c>
      <x:c r="BG11" s="10" t="s">
        <x:v>930</x:v>
      </x:c>
      <x:c r="BH11" s="10" t="s">
        <x:v>931</x:v>
      </x:c>
      <x:c r="BI11" s="10" t="s">
        <x:v>932</x:v>
      </x:c>
      <x:c r="BJ11" s="10" t="s">
        <x:v>933</x:v>
      </x:c>
      <x:c r="BK11" s="10" t="s">
        <x:v>934</x:v>
      </x:c>
      <x:c r="BL11" s="10" t="s">
        <x:v>935</x:v>
      </x:c>
      <x:c r="BM11" s="10" t="s">
        <x:v>936</x:v>
      </x:c>
      <x:c r="BN11" s="10" t="s">
        <x:v>937</x:v>
      </x:c>
      <x:c r="BO11" s="10" t="s">
        <x:v>938</x:v>
      </x:c>
      <x:c r="BP11" s="10" t="s">
        <x:v>939</x:v>
      </x:c>
      <x:c r="BQ11" s="10" t="s">
        <x:v>940</x:v>
      </x:c>
      <x:c r="BR11" s="10" t="s">
        <x:v>941</x:v>
      </x:c>
      <x:c r="BS11" s="10" t="s">
        <x:v>942</x:v>
      </x:c>
      <x:c r="BT11" s="10" t="s">
        <x:v>943</x:v>
      </x:c>
      <x:c r="BU11" s="10" t="s">
        <x:v>944</x:v>
      </x:c>
      <x:c r="BV11" s="10" t="s">
        <x:v>945</x:v>
      </x:c>
      <x:c r="BW11" s="10" t="s">
        <x:v>946</x:v>
      </x:c>
      <x:c r="BX11" s="10" t="s">
        <x:v>947</x:v>
      </x:c>
      <x:c r="BY11" s="10" t="s">
        <x:v>948</x:v>
      </x:c>
      <x:c r="BZ11" s="10" t="s">
        <x:v>949</x:v>
      </x:c>
      <x:c r="CA11" s="10" t="s">
        <x:v>950</x:v>
      </x:c>
      <x:c r="CB11" s="10" t="s">
        <x:v>951</x:v>
      </x:c>
      <x:c r="CC11" s="10" t="s">
        <x:v>952</x:v>
      </x:c>
      <x:c r="CD11" s="10" t="s">
        <x:v>953</x:v>
      </x:c>
      <x:c r="CE11" s="10" t="s">
        <x:v>954</x:v>
      </x:c>
      <x:c r="CF11" s="10" t="s">
        <x:v>955</x:v>
      </x:c>
      <x:c r="CG11" s="10" t="s">
        <x:v>956</x:v>
      </x:c>
      <x:c r="CH11" s="11" t="s">
        <x:v>957</x:v>
      </x:c>
    </x:row>
    <x:row r="12" spans="1:86" ht="12.95" customHeight="1" x14ac:dyDescent="0.2">
      <x:c r="A12" s="2" t="s">
        <x:v>354</x:v>
      </x:c>
      <x:c r="B12" s="12">
        <x:v>2</x:v>
      </x:c>
      <x:c r="C12" s="13">
        <x:v>97.384380528127295</x:v>
      </x:c>
      <x:c r="D12" s="173">
        <x:v>0.325377284538866</x:v>
      </x:c>
      <x:c r="E12" s="13">
        <x:v>95.661111261371801</x:v>
      </x:c>
      <x:c r="F12" s="173">
        <x:v>1.56482562788128</x:v>
      </x:c>
      <x:c r="G12" s="13">
        <x:v>96.968836160171506</x:v>
      </x:c>
      <x:c r="H12" s="173">
        <x:v>0.40771636435835501</x:v>
      </x:c>
      <x:c r="I12" s="13">
        <x:v>1.3077248987996899</x:v>
      </x:c>
      <x:c r="J12" s="173">
        <x:v>1.56752634289326</x:v>
      </x:c>
      <x:c r="K12" s="13">
        <x:v>97.089435822336398</x:v>
      </x:c>
      <x:c r="L12" s="173">
        <x:v>0.39180607128248801</x:v>
      </x:c>
      <x:c r="M12" s="13">
        <x:v>93.504018502058898</x:v>
      </x:c>
      <x:c r="N12" s="173">
        <x:v>1.91951658646186</x:v>
      </x:c>
      <x:c r="O12" s="13">
        <x:v>97.3006601774633</x:v>
      </x:c>
      <x:c r="P12" s="173">
        <x:v>0.43468163298706602</x:v>
      </x:c>
      <x:c r="Q12" s="13">
        <x:v>3.7966416754043699</x:v>
      </x:c>
      <x:c r="R12" s="173">
        <x:v>1.93720129769551</x:v>
      </x:c>
      <x:c r="S12" s="13">
        <x:v>97.374112594272901</x:v>
      </x:c>
      <x:c r="T12" s="173">
        <x:v>0.371426511937688</x:v>
      </x:c>
      <x:c r="U12" s="13">
        <x:v>97.078198087537203</x:v>
      </x:c>
      <x:c r="V12" s="173">
        <x:v>1.32250248942858</x:v>
      </x:c>
      <x:c r="W12" s="13">
        <x:v>96.803407210410697</x:v>
      </x:c>
      <x:c r="X12" s="173">
        <x:v>0.51544585781626895</x:v>
      </x:c>
      <x:c r="Y12" s="13">
        <x:v>-0.27479087712647798</x:v>
      </x:c>
      <x:c r="Z12" s="173">
        <x:v>1.46075623917243</x:v>
      </x:c>
      <x:c r="AA12" s="13">
        <x:v>95.9727606687605</x:v>
      </x:c>
      <x:c r="AB12" s="173">
        <x:v>0.41916675830903999</x:v>
      </x:c>
      <x:c r="AC12" s="13">
        <x:v>93.244278405269299</x:v>
      </x:c>
      <x:c r="AD12" s="173">
        <x:v>1.37410201711391</x:v>
      </x:c>
      <x:c r="AE12" s="13">
        <x:v>95.772014079782394</x:v>
      </x:c>
      <x:c r="AF12" s="173">
        <x:v>0.55466981623435196</x:v>
      </x:c>
      <x:c r="AG12" s="13">
        <x:v>2.5277356745130701</x:v>
      </x:c>
      <x:c r="AH12" s="173">
        <x:v>1.38410287912174</x:v>
      </x:c>
      <x:c r="AI12" s="13">
        <x:v>86.774245008058003</x:v>
      </x:c>
      <x:c r="AJ12" s="173">
        <x:v>0.61979631803635804</x:v>
      </x:c>
      <x:c r="AK12" s="13">
        <x:v>81.314908478820499</x:v>
      </x:c>
      <x:c r="AL12" s="173">
        <x:v>2.6419953729408601</x:v>
      </x:c>
      <x:c r="AM12" s="13">
        <x:v>87.507473797037903</x:v>
      </x:c>
      <x:c r="AN12" s="173">
        <x:v>0.90564586629616695</x:v>
      </x:c>
      <x:c r="AO12" s="13">
        <x:v>6.1925653182174303</x:v>
      </x:c>
      <x:c r="AP12" s="173">
        <x:v>2.8553627879017398</x:v>
      </x:c>
      <x:c r="AQ12" s="13">
        <x:v>84.589164040345906</x:v>
      </x:c>
      <x:c r="AR12" s="173">
        <x:v>0.81166066766585399</x:v>
      </x:c>
      <x:c r="AS12" s="13">
        <x:v>87.925238066823994</x:v>
      </x:c>
      <x:c r="AT12" s="173">
        <x:v>3.0127422059104001</x:v>
      </x:c>
      <x:c r="AU12" s="13">
        <x:v>82.944466945860398</x:v>
      </x:c>
      <x:c r="AV12" s="173">
        <x:v>1.06637615054921</x:v>
      </x:c>
      <x:c r="AW12" s="13">
        <x:v>-4.9807711209636203</x:v>
      </x:c>
      <x:c r="AX12" s="173">
        <x:v>3.2024627023749899</x:v>
      </x:c>
      <x:c r="AY12" s="13">
        <x:v>95.597514201465103</x:v>
      </x:c>
      <x:c r="AZ12" s="173">
        <x:v>0.42262295330430899</x:v>
      </x:c>
      <x:c r="BA12" s="13">
        <x:v>95.567305183319604</x:v>
      </x:c>
      <x:c r="BB12" s="173">
        <x:v>1.44768196058353</x:v>
      </x:c>
      <x:c r="BC12" s="13">
        <x:v>95.468705744155798</x:v>
      </x:c>
      <x:c r="BD12" s="173">
        <x:v>0.59717344748925305</x:v>
      </x:c>
      <x:c r="BE12" s="13">
        <x:v>-9.8599439163748998E-2</x:v>
      </x:c>
      <x:c r="BF12" s="173">
        <x:v>1.4772887798931</x:v>
      </x:c>
      <x:c r="BG12" s="15"/>
      <x:c r="BH12" s="15"/>
      <x:c r="BI12" s="15"/>
      <x:c r="BJ12" s="15"/>
      <x:c r="BK12" s="15"/>
      <x:c r="BL12" s="15"/>
      <x:c r="BM12" s="15"/>
      <x:c r="BN12" s="15"/>
      <x:c r="BO12" s="15"/>
      <x:c r="BP12" s="15"/>
      <x:c r="BQ12" s="15"/>
      <x:c r="BR12" s="15"/>
      <x:c r="BS12" s="15"/>
      <x:c r="BT12" s="15"/>
      <x:c r="BU12" s="15"/>
      <x:c r="BV12" s="15"/>
      <x:c r="BW12" s="15"/>
      <x:c r="BX12" s="15"/>
      <x:c r="BY12" s="15"/>
      <x:c r="BZ12" s="15"/>
      <x:c r="CA12" s="15"/>
      <x:c r="CB12" s="15"/>
      <x:c r="CC12" s="15"/>
      <x:c r="CD12" s="15"/>
      <x:c r="CE12" s="15"/>
      <x:c r="CF12" s="15"/>
      <x:c r="CG12" s="15"/>
      <x:c r="CH12" s="16"/>
    </x:row>
    <x:row r="13" spans="1:86" ht="12.95" customHeight="1" x14ac:dyDescent="0.2">
      <x:c r="A13" s="2" t="s">
        <x:v>355</x:v>
      </x:c>
      <x:c r="B13" s="12">
        <x:v>2</x:v>
      </x:c>
      <x:c r="C13" s="13">
        <x:v>55.909570321959997</x:v>
      </x:c>
      <x:c r="D13" s="173">
        <x:v>1.1205984312513899</x:v>
      </x:c>
      <x:c r="E13" s="13">
        <x:v>46.629779180452999</x:v>
      </x:c>
      <x:c r="F13" s="173">
        <x:v>3.03533270244256</x:v>
      </x:c>
      <x:c r="G13" s="13">
        <x:v>54.825046403257502</x:v>
      </x:c>
      <x:c r="H13" s="173">
        <x:v>1.5550942041218601</x:v>
      </x:c>
      <x:c r="I13" s="13">
        <x:v>8.1952672228044801</x:v>
      </x:c>
      <x:c r="J13" s="173">
        <x:v>3.3314036333260799</x:v>
      </x:c>
      <x:c r="K13" s="13">
        <x:v>53.584754167546599</x:v>
      </x:c>
      <x:c r="L13" s="173">
        <x:v>1.1034467356848701</x:v>
      </x:c>
      <x:c r="M13" s="13">
        <x:v>54.096403499181498</x:v>
      </x:c>
      <x:c r="N13" s="173">
        <x:v>3.1923176198230201</x:v>
      </x:c>
      <x:c r="O13" s="13">
        <x:v>51.271019981363501</x:v>
      </x:c>
      <x:c r="P13" s="173">
        <x:v>1.3736540923204501</x:v>
      </x:c>
      <x:c r="Q13" s="13">
        <x:v>-2.8253835178180302</x:v>
      </x:c>
      <x:c r="R13" s="173">
        <x:v>3.2813282363335099</x:v>
      </x:c>
      <x:c r="S13" s="13">
        <x:v>59.0038422747376</x:v>
      </x:c>
      <x:c r="T13" s="173">
        <x:v>1.0102075088600799</x:v>
      </x:c>
      <x:c r="U13" s="13">
        <x:v>68.009653744817598</x:v>
      </x:c>
      <x:c r="V13" s="173">
        <x:v>2.7575026693869402</x:v>
      </x:c>
      <x:c r="W13" s="13">
        <x:v>56.977433306890703</x:v>
      </x:c>
      <x:c r="X13" s="173">
        <x:v>1.54921284077123</x:v>
      </x:c>
      <x:c r="Y13" s="13">
        <x:v>-11.032220437926799</x:v>
      </x:c>
      <x:c r="Z13" s="173">
        <x:v>2.99070386646645</x:v>
      </x:c>
      <x:c r="AA13" s="13">
        <x:v>49.197330807585899</x:v>
      </x:c>
      <x:c r="AB13" s="173">
        <x:v>1.00088488792345</x:v>
      </x:c>
      <x:c r="AC13" s="13">
        <x:v>50.9718683988607</x:v>
      </x:c>
      <x:c r="AD13" s="173">
        <x:v>3.08925579077449</x:v>
      </x:c>
      <x:c r="AE13" s="13">
        <x:v>49.757418791688202</x:v>
      </x:c>
      <x:c r="AF13" s="173">
        <x:v>1.3069228856214199</x:v>
      </x:c>
      <x:c r="AG13" s="13">
        <x:v>-1.2144496071725199</x:v>
      </x:c>
      <x:c r="AH13" s="173">
        <x:v>3.2553602638029302</x:v>
      </x:c>
      <x:c r="AI13" s="13">
        <x:v>19.993550340997999</x:v>
      </x:c>
      <x:c r="AJ13" s="173">
        <x:v>0.84044781512809097</x:v>
      </x:c>
      <x:c r="AK13" s="13">
        <x:v>22.264945737175701</x:v>
      </x:c>
      <x:c r="AL13" s="173">
        <x:v>2.3626497927856098</x:v>
      </x:c>
      <x:c r="AM13" s="13">
        <x:v>19.896541974895602</x:v>
      </x:c>
      <x:c r="AN13" s="173">
        <x:v>1.2479467053419599</x:v>
      </x:c>
      <x:c r="AO13" s="13">
        <x:v>-2.3684037622801402</x:v>
      </x:c>
      <x:c r="AP13" s="173">
        <x:v>2.66983851295607</x:v>
      </x:c>
      <x:c r="AQ13" s="13">
        <x:v>30.624020979882399</x:v>
      </x:c>
      <x:c r="AR13" s="173">
        <x:v>1.0259478373456701</x:v>
      </x:c>
      <x:c r="AS13" s="13">
        <x:v>48.960043193664802</x:v>
      </x:c>
      <x:c r="AT13" s="173">
        <x:v>2.9655638564820999</x:v>
      </x:c>
      <x:c r="AU13" s="13">
        <x:v>24.712821377366701</x:v>
      </x:c>
      <x:c r="AV13" s="173">
        <x:v>1.3194554780773999</x:v>
      </x:c>
      <x:c r="AW13" s="13">
        <x:v>-24.2472218162982</x:v>
      </x:c>
      <x:c r="AX13" s="173">
        <x:v>3.2099719681178298</x:v>
      </x:c>
      <x:c r="AY13" s="13">
        <x:v>26.4882837463777</x:v>
      </x:c>
      <x:c r="AZ13" s="173">
        <x:v>0.95637734147878195</x:v>
      </x:c>
      <x:c r="BA13" s="13">
        <x:v>34.849314629287598</x:v>
      </x:c>
      <x:c r="BB13" s="173">
        <x:v>2.99637605359132</x:v>
      </x:c>
      <x:c r="BC13" s="13">
        <x:v>23.274431205079601</x:v>
      </x:c>
      <x:c r="BD13" s="173">
        <x:v>1.2791540490490401</x:v>
      </x:c>
      <x:c r="BE13" s="13">
        <x:v>-11.574883424208</x:v>
      </x:c>
      <x:c r="BF13" s="173">
        <x:v>3.3462441574730502</x:v>
      </x:c>
      <x:c r="BG13" s="15"/>
      <x:c r="BH13" s="15"/>
      <x:c r="BI13" s="15"/>
      <x:c r="BJ13" s="15"/>
      <x:c r="BK13" s="15"/>
      <x:c r="BL13" s="15"/>
      <x:c r="BM13" s="15"/>
      <x:c r="BN13" s="15"/>
      <x:c r="BO13" s="15"/>
      <x:c r="BP13" s="15"/>
      <x:c r="BQ13" s="15"/>
      <x:c r="BR13" s="15"/>
      <x:c r="BS13" s="15"/>
      <x:c r="BT13" s="15"/>
      <x:c r="BU13" s="15"/>
      <x:c r="BV13" s="15"/>
      <x:c r="BW13" s="15"/>
      <x:c r="BX13" s="15"/>
      <x:c r="BY13" s="15"/>
      <x:c r="BZ13" s="15"/>
      <x:c r="CA13" s="15"/>
      <x:c r="CB13" s="15"/>
      <x:c r="CC13" s="15"/>
      <x:c r="CD13" s="15"/>
      <x:c r="CE13" s="15"/>
      <x:c r="CF13" s="15"/>
      <x:c r="CG13" s="15"/>
      <x:c r="CH13" s="16"/>
    </x:row>
    <x:row r="14" spans="1:86" ht="12.95" customHeight="1" x14ac:dyDescent="0.2">
      <x:c r="A14" s="2" t="s">
        <x:v>356</x:v>
      </x:c>
      <x:c r="B14" s="12">
        <x:v>2</x:v>
      </x:c>
      <x:c r="C14" s="13">
        <x:v>74.163736233372205</x:v>
      </x:c>
      <x:c r="D14" s="173">
        <x:v>0.77319571312339697</x:v>
      </x:c>
      <x:c r="E14" s="13">
        <x:v>69.590127728199306</x:v>
      </x:c>
      <x:c r="F14" s="173">
        <x:v>2.3437194720537402</x:v>
      </x:c>
      <x:c r="G14" s="13">
        <x:v>75.205819078725298</x:v>
      </x:c>
      <x:c r="H14" s="173">
        <x:v>1.0118143782131801</x:v>
      </x:c>
      <x:c r="I14" s="13">
        <x:v>5.6156913505259496</x:v>
      </x:c>
      <x:c r="J14" s="173">
        <x:v>2.3741019957068801</x:v>
      </x:c>
      <x:c r="K14" s="13">
        <x:v>62.091753313155699</x:v>
      </x:c>
      <x:c r="L14" s="173">
        <x:v>0.839988423681582</x:v>
      </x:c>
      <x:c r="M14" s="13">
        <x:v>57.358556021030097</x:v>
      </x:c>
      <x:c r="N14" s="173">
        <x:v>2.3073817846013198</x:v>
      </x:c>
      <x:c r="O14" s="13">
        <x:v>63.834774921867002</x:v>
      </x:c>
      <x:c r="P14" s="173">
        <x:v>1.2408419635321799</x:v>
      </x:c>
      <x:c r="Q14" s="13">
        <x:v>6.47621890083688</x:v>
      </x:c>
      <x:c r="R14" s="173">
        <x:v>2.5405158843100999</x:v>
      </x:c>
      <x:c r="S14" s="13">
        <x:v>54.358320205426601</x:v>
      </x:c>
      <x:c r="T14" s="173">
        <x:v>0.87836288460078205</x:v>
      </x:c>
      <x:c r="U14" s="13">
        <x:v>51.931814654937099</x:v>
      </x:c>
      <x:c r="V14" s="173">
        <x:v>2.9768168664013599</x:v>
      </x:c>
      <x:c r="W14" s="13">
        <x:v>56.539821611687898</x:v>
      </x:c>
      <x:c r="X14" s="173">
        <x:v>1.1713876803773999</x:v>
      </x:c>
      <x:c r="Y14" s="13">
        <x:v>4.6080069567507298</x:v>
      </x:c>
      <x:c r="Z14" s="173">
        <x:v>3.2438351335920901</x:v>
      </x:c>
      <x:c r="AA14" s="13">
        <x:v>57.596535328220597</x:v>
      </x:c>
      <x:c r="AB14" s="173">
        <x:v>0.88141628128434202</x:v>
      </x:c>
      <x:c r="AC14" s="13">
        <x:v>42.120733065380101</x:v>
      </x:c>
      <x:c r="AD14" s="173">
        <x:v>2.3794678821961002</x:v>
      </x:c>
      <x:c r="AE14" s="13">
        <x:v>62.904011972380701</x:v>
      </x:c>
      <x:c r="AF14" s="173">
        <x:v>1.19861901439908</x:v>
      </x:c>
      <x:c r="AG14" s="13">
        <x:v>20.7832789070006</x:v>
      </x:c>
      <x:c r="AH14" s="173">
        <x:v>2.6472821397565598</x:v>
      </x:c>
      <x:c r="AI14" s="13">
        <x:v>22.3159828718182</x:v>
      </x:c>
      <x:c r="AJ14" s="173">
        <x:v>0.64537626412893601</x:v>
      </x:c>
      <x:c r="AK14" s="13">
        <x:v>25.955051854932702</x:v>
      </x:c>
      <x:c r="AL14" s="173">
        <x:v>2.4322196442227102</x:v>
      </x:c>
      <x:c r="AM14" s="13">
        <x:v>22.778434796705302</x:v>
      </x:c>
      <x:c r="AN14" s="173">
        <x:v>1.0542382270470101</x:v>
      </x:c>
      <x:c r="AO14" s="13">
        <x:v>-3.1766170582274502</x:v>
      </x:c>
      <x:c r="AP14" s="173">
        <x:v>2.8991308542250298</x:v>
      </x:c>
      <x:c r="AQ14" s="13">
        <x:v>31.135655419271799</x:v>
      </x:c>
      <x:c r="AR14" s="173">
        <x:v>0.791855077362008</x:v>
      </x:c>
      <x:c r="AS14" s="13">
        <x:v>42.639139153738903</x:v>
      </x:c>
      <x:c r="AT14" s="173">
        <x:v>2.1659247645884898</x:v>
      </x:c>
      <x:c r="AU14" s="13">
        <x:v>27.893708689125098</x:v>
      </x:c>
      <x:c r="AV14" s="173">
        <x:v>1.07566530904652</x:v>
      </x:c>
      <x:c r="AW14" s="13">
        <x:v>-14.745430464613801</x:v>
      </x:c>
      <x:c r="AX14" s="173">
        <x:v>2.4419282861952798</x:v>
      </x:c>
      <x:c r="AY14" s="13">
        <x:v>26.2374918843838</x:v>
      </x:c>
      <x:c r="AZ14" s="173">
        <x:v>0.73824312890505905</x:v>
      </x:c>
      <x:c r="BA14" s="13">
        <x:v>18.6656709185308</x:v>
      </x:c>
      <x:c r="BB14" s="173">
        <x:v>1.8263570621673899</x:v>
      </x:c>
      <x:c r="BC14" s="13">
        <x:v>28.378033051781198</x:v>
      </x:c>
      <x:c r="BD14" s="173">
        <x:v>0.99763478758129998</x:v>
      </x:c>
      <x:c r="BE14" s="13">
        <x:v>9.7123621332503607</x:v>
      </x:c>
      <x:c r="BF14" s="173">
        <x:v>2.04951926919497</x:v>
      </x:c>
      <x:c r="BG14" s="15"/>
      <x:c r="BH14" s="15"/>
      <x:c r="BI14" s="15"/>
      <x:c r="BJ14" s="15"/>
      <x:c r="BK14" s="15"/>
      <x:c r="BL14" s="15"/>
      <x:c r="BM14" s="15"/>
      <x:c r="BN14" s="15"/>
      <x:c r="BO14" s="15"/>
      <x:c r="BP14" s="15"/>
      <x:c r="BQ14" s="15"/>
      <x:c r="BR14" s="15"/>
      <x:c r="BS14" s="15"/>
      <x:c r="BT14" s="15"/>
      <x:c r="BU14" s="15"/>
      <x:c r="BV14" s="15"/>
      <x:c r="BW14" s="15"/>
      <x:c r="BX14" s="15"/>
      <x:c r="BY14" s="15"/>
      <x:c r="BZ14" s="15"/>
      <x:c r="CA14" s="15"/>
      <x:c r="CB14" s="15"/>
      <x:c r="CC14" s="15"/>
      <x:c r="CD14" s="15"/>
      <x:c r="CE14" s="15"/>
      <x:c r="CF14" s="15"/>
      <x:c r="CG14" s="15"/>
      <x:c r="CH14" s="16"/>
    </x:row>
    <x:row r="15" spans="1:86" ht="12.95" customHeight="1" x14ac:dyDescent="0.2">
      <x:c r="A15" s="2" t="s">
        <x:v>357</x:v>
      </x:c>
      <x:c r="B15" s="12">
        <x:v>2</x:v>
      </x:c>
      <x:c r="C15" s="13">
        <x:v>81.720593686068</x:v>
      </x:c>
      <x:c r="D15" s="173">
        <x:v>0.89658778576192499</x:v>
      </x:c>
      <x:c r="E15" s="13">
        <x:v>82.238858251516604</x:v>
      </x:c>
      <x:c r="F15" s="173">
        <x:v>2.71905102648876</x:v>
      </x:c>
      <x:c r="G15" s="13">
        <x:v>80.484855039198607</x:v>
      </x:c>
      <x:c r="H15" s="173">
        <x:v>1.17717916880017</x:v>
      </x:c>
      <x:c r="I15" s="13">
        <x:v>-1.75400321231804</x:v>
      </x:c>
      <x:c r="J15" s="173">
        <x:v>2.8790046672513601</x:v>
      </x:c>
      <x:c r="K15" s="13">
        <x:v>76.148187009478505</x:v>
      </x:c>
      <x:c r="L15" s="173">
        <x:v>0.91110808381533903</x:v>
      </x:c>
      <x:c r="M15" s="13">
        <x:v>74.596375777204003</x:v>
      </x:c>
      <x:c r="N15" s="173">
        <x:v>3.4894355223140301</x:v>
      </x:c>
      <x:c r="O15" s="13">
        <x:v>75.604189718530904</x:v>
      </x:c>
      <x:c r="P15" s="173">
        <x:v>1.19410504074476</x:v>
      </x:c>
      <x:c r="Q15" s="13">
        <x:v>1.00781394132694</x:v>
      </x:c>
      <x:c r="R15" s="173">
        <x:v>3.67472912318848</x:v>
      </x:c>
      <x:c r="S15" s="13">
        <x:v>79.093555088784299</x:v>
      </x:c>
      <x:c r="T15" s="173">
        <x:v>0.92050676769129802</x:v>
      </x:c>
      <x:c r="U15" s="13">
        <x:v>81.527739564795695</x:v>
      </x:c>
      <x:c r="V15" s="173">
        <x:v>2.7084365952300198</x:v>
      </x:c>
      <x:c r="W15" s="13">
        <x:v>78.751619945602798</x:v>
      </x:c>
      <x:c r="X15" s="173">
        <x:v>1.1357529161839901</x:v>
      </x:c>
      <x:c r="Y15" s="13">
        <x:v>-2.7761196191929098</x:v>
      </x:c>
      <x:c r="Z15" s="173">
        <x:v>2.8575245949538099</x:v>
      </x:c>
      <x:c r="AA15" s="13">
        <x:v>81.746514814135594</x:v>
      </x:c>
      <x:c r="AB15" s="173">
        <x:v>0.65647932310327195</x:v>
      </x:c>
      <x:c r="AC15" s="13">
        <x:v>78.188408282959202</x:v>
      </x:c>
      <x:c r="AD15" s="173">
        <x:v>2.7848286182930702</x:v>
      </x:c>
      <x:c r="AE15" s="13">
        <x:v>81.7738602793588</x:v>
      </x:c>
      <x:c r="AF15" s="173">
        <x:v>0.89310484110657495</x:v>
      </x:c>
      <x:c r="AG15" s="13">
        <x:v>3.5854519963996299</x:v>
      </x:c>
      <x:c r="AH15" s="173">
        <x:v>2.8641973615528</x:v>
      </x:c>
      <x:c r="AI15" s="13">
        <x:v>44.4871736297684</x:v>
      </x:c>
      <x:c r="AJ15" s="173">
        <x:v>1.13905647865069</x:v>
      </x:c>
      <x:c r="AK15" s="13">
        <x:v>44.926575757412898</x:v>
      </x:c>
      <x:c r="AL15" s="173">
        <x:v>3.4615146184442001</x:v>
      </x:c>
      <x:c r="AM15" s="13">
        <x:v>46.437024230761999</x:v>
      </x:c>
      <x:c r="AN15" s="173">
        <x:v>1.47244103430978</x:v>
      </x:c>
      <x:c r="AO15" s="13">
        <x:v>1.5104484733490899</x:v>
      </x:c>
      <x:c r="AP15" s="173">
        <x:v>3.5818979651945102</x:v>
      </x:c>
      <x:c r="AQ15" s="13">
        <x:v>51.336846435096199</x:v>
      </x:c>
      <x:c r="AR15" s="173">
        <x:v>1.27627247814932</x:v>
      </x:c>
      <x:c r="AS15" s="13">
        <x:v>56.159588532493899</x:v>
      </x:c>
      <x:c r="AT15" s="173">
        <x:v>3.5285225319742799</x:v>
      </x:c>
      <x:c r="AU15" s="13">
        <x:v>49.207543023022602</x:v>
      </x:c>
      <x:c r="AV15" s="173">
        <x:v>1.5344763138717401</x:v>
      </x:c>
      <x:c r="AW15" s="13">
        <x:v>-6.9520455094713203</x:v>
      </x:c>
      <x:c r="AX15" s="173">
        <x:v>3.6693118650207599</x:v>
      </x:c>
      <x:c r="AY15" s="13">
        <x:v>82.591421766420197</x:v>
      </x:c>
      <x:c r="AZ15" s="173">
        <x:v>0.80742642440835699</x:v>
      </x:c>
      <x:c r="BA15" s="13">
        <x:v>81.474010562850694</x:v>
      </x:c>
      <x:c r="BB15" s="173">
        <x:v>2.9466744291123699</x:v>
      </x:c>
      <x:c r="BC15" s="13">
        <x:v>80.189373281594698</x:v>
      </x:c>
      <x:c r="BD15" s="173">
        <x:v>1.0671442281874699</x:v>
      </x:c>
      <x:c r="BE15" s="13">
        <x:v>-1.2846372812560201</x:v>
      </x:c>
      <x:c r="BF15" s="173">
        <x:v>2.9655321790991498</x:v>
      </x:c>
      <x:c r="BG15" s="15"/>
      <x:c r="BH15" s="15"/>
      <x:c r="BI15" s="15"/>
      <x:c r="BJ15" s="15"/>
      <x:c r="BK15" s="15"/>
      <x:c r="BL15" s="15"/>
      <x:c r="BM15" s="15"/>
      <x:c r="BN15" s="15"/>
      <x:c r="BO15" s="15"/>
      <x:c r="BP15" s="15"/>
      <x:c r="BQ15" s="15"/>
      <x:c r="BR15" s="15"/>
      <x:c r="BS15" s="15"/>
      <x:c r="BT15" s="15"/>
      <x:c r="BU15" s="15"/>
      <x:c r="BV15" s="15"/>
      <x:c r="BW15" s="15"/>
      <x:c r="BX15" s="15"/>
      <x:c r="BY15" s="15"/>
      <x:c r="BZ15" s="15"/>
      <x:c r="CA15" s="15"/>
      <x:c r="CB15" s="15"/>
      <x:c r="CC15" s="15"/>
      <x:c r="CD15" s="15"/>
      <x:c r="CE15" s="15"/>
      <x:c r="CF15" s="15"/>
      <x:c r="CG15" s="15"/>
      <x:c r="CH15" s="16"/>
    </x:row>
    <x:row r="16" spans="1:86" ht="12.95" customHeight="1" x14ac:dyDescent="0.2">
      <x:c r="A16" s="2" t="s">
        <x:v>358</x:v>
      </x:c>
      <x:c r="B16" s="12">
        <x:v>2</x:v>
      </x:c>
      <x:c r="C16" s="13">
        <x:v>90.794844159646303</x:v>
      </x:c>
      <x:c r="D16" s="173">
        <x:v>0.50663841247031605</x:v>
      </x:c>
      <x:c r="E16" s="13">
        <x:v>85.566428794072195</x:v>
      </x:c>
      <x:c r="F16" s="173">
        <x:v>1.9977383135747999</x:v>
      </x:c>
      <x:c r="G16" s="13">
        <x:v>91.648557504721495</x:v>
      </x:c>
      <x:c r="H16" s="173">
        <x:v>0.75745493325872804</x:v>
      </x:c>
      <x:c r="I16" s="13">
        <x:v>6.0821287106493003</x:v>
      </x:c>
      <x:c r="J16" s="173">
        <x:v>2.1495261380939299</x:v>
      </x:c>
      <x:c r="K16" s="13">
        <x:v>89.652156141409904</x:v>
      </x:c>
      <x:c r="L16" s="173">
        <x:v>0.55421850789286098</x:v>
      </x:c>
      <x:c r="M16" s="13">
        <x:v>82.363804976280704</x:v>
      </x:c>
      <x:c r="N16" s="173">
        <x:v>2.3296702075506599</x:v>
      </x:c>
      <x:c r="O16" s="13">
        <x:v>90.777250660511001</x:v>
      </x:c>
      <x:c r="P16" s="173">
        <x:v>0.83391550278194004</x:v>
      </x:c>
      <x:c r="Q16" s="13">
        <x:v>8.4134456842302292</x:v>
      </x:c>
      <x:c r="R16" s="173">
        <x:v>2.4808671503851301</x:v>
      </x:c>
      <x:c r="S16" s="13">
        <x:v>88.4559562082475</x:v>
      </x:c>
      <x:c r="T16" s="173">
        <x:v>0.66431914225386701</x:v>
      </x:c>
      <x:c r="U16" s="13">
        <x:v>82.042703737701302</x:v>
      </x:c>
      <x:c r="V16" s="173">
        <x:v>2.3168219915938999</x:v>
      </x:c>
      <x:c r="W16" s="13">
        <x:v>89.840159047532595</x:v>
      </x:c>
      <x:c r="X16" s="173">
        <x:v>0.91945491353021702</x:v>
      </x:c>
      <x:c r="Y16" s="13">
        <x:v>7.7974553098312596</x:v>
      </x:c>
      <x:c r="Z16" s="173">
        <x:v>2.55110734739876</x:v>
      </x:c>
      <x:c r="AA16" s="13">
        <x:v>90.160601628000705</x:v>
      </x:c>
      <x:c r="AB16" s="173">
        <x:v>0.55202445600170003</x:v>
      </x:c>
      <x:c r="AC16" s="13">
        <x:v>85.494887994080102</x:v>
      </x:c>
      <x:c r="AD16" s="173">
        <x:v>2.1271908376269701</x:v>
      </x:c>
      <x:c r="AE16" s="13">
        <x:v>91.019567787456793</x:v>
      </x:c>
      <x:c r="AF16" s="173">
        <x:v>0.79584233050270003</x:v>
      </x:c>
      <x:c r="AG16" s="13">
        <x:v>5.52467979337671</x:v>
      </x:c>
      <x:c r="AH16" s="173">
        <x:v>2.21706403588778</x:v>
      </x:c>
      <x:c r="AI16" s="13">
        <x:v>79.951844458289401</x:v>
      </x:c>
      <x:c r="AJ16" s="173">
        <x:v>0.75534009395143098</x:v>
      </x:c>
      <x:c r="AK16" s="13">
        <x:v>73.786212762031298</x:v>
      </x:c>
      <x:c r="AL16" s="173">
        <x:v>2.6054385034701402</x:v>
      </x:c>
      <x:c r="AM16" s="13">
        <x:v>80.619121346227104</x:v>
      </x:c>
      <x:c r="AN16" s="173">
        <x:v>1.0958612367010201</x:v>
      </x:c>
      <x:c r="AO16" s="13">
        <x:v>6.8329085841958097</x:v>
      </x:c>
      <x:c r="AP16" s="173">
        <x:v>2.8186079456073299</x:v>
      </x:c>
      <x:c r="AQ16" s="13">
        <x:v>85.075988005436898</x:v>
      </x:c>
      <x:c r="AR16" s="173">
        <x:v>0.607255103545709</x:v>
      </x:c>
      <x:c r="AS16" s="13">
        <x:v>84.144595597797604</x:v>
      </x:c>
      <x:c r="AT16" s="173">
        <x:v>2.0956523410354801</x:v>
      </x:c>
      <x:c r="AU16" s="13">
        <x:v>84.909726373833095</x:v>
      </x:c>
      <x:c r="AV16" s="173">
        <x:v>0.91170900975158797</x:v>
      </x:c>
      <x:c r="AW16" s="13">
        <x:v>0.76513077603544799</x:v>
      </x:c>
      <x:c r="AX16" s="173">
        <x:v>2.3923830866368001</x:v>
      </x:c>
      <x:c r="AY16" s="13">
        <x:v>88.650097509553703</x:v>
      </x:c>
      <x:c r="AZ16" s="173">
        <x:v>0.56630486061735497</x:v>
      </x:c>
      <x:c r="BA16" s="13">
        <x:v>83.259037513893603</x:v>
      </x:c>
      <x:c r="BB16" s="173">
        <x:v>2.2756070866899201</x:v>
      </x:c>
      <x:c r="BC16" s="13">
        <x:v>89.266519247232793</x:v>
      </x:c>
      <x:c r="BD16" s="173">
        <x:v>0.83020521198540098</x:v>
      </x:c>
      <x:c r="BE16" s="13">
        <x:v>6.0074817333392501</x:v>
      </x:c>
      <x:c r="BF16" s="173">
        <x:v>2.4403594166191498</x:v>
      </x:c>
      <x:c r="BG16" s="15"/>
      <x:c r="BH16" s="15"/>
      <x:c r="BI16" s="15"/>
      <x:c r="BJ16" s="15"/>
      <x:c r="BK16" s="15"/>
      <x:c r="BL16" s="15"/>
      <x:c r="BM16" s="15"/>
      <x:c r="BN16" s="15"/>
      <x:c r="BO16" s="15"/>
      <x:c r="BP16" s="15"/>
      <x:c r="BQ16" s="15"/>
      <x:c r="BR16" s="15"/>
      <x:c r="BS16" s="15"/>
      <x:c r="BT16" s="15"/>
      <x:c r="BU16" s="15"/>
      <x:c r="BV16" s="15"/>
      <x:c r="BW16" s="15"/>
      <x:c r="BX16" s="15"/>
      <x:c r="BY16" s="15"/>
      <x:c r="BZ16" s="15"/>
      <x:c r="CA16" s="15"/>
      <x:c r="CB16" s="15"/>
      <x:c r="CC16" s="15"/>
      <x:c r="CD16" s="15"/>
      <x:c r="CE16" s="15"/>
      <x:c r="CF16" s="15"/>
      <x:c r="CG16" s="15"/>
      <x:c r="CH16" s="16"/>
    </x:row>
    <x:row r="17" spans="1:86" ht="12.95" customHeight="1" x14ac:dyDescent="0.2">
      <x:c r="A17" s="2" t="s">
        <x:v>359</x:v>
      </x:c>
      <x:c r="B17" s="12">
        <x:v>2</x:v>
      </x:c>
      <x:c r="C17" s="13">
        <x:v>80.107924290042504</x:v>
      </x:c>
      <x:c r="D17" s="173">
        <x:v>0.67140093466248896</x:v>
      </x:c>
      <x:c r="E17" s="13">
        <x:v>73.903995921898499</x:v>
      </x:c>
      <x:c r="F17" s="173">
        <x:v>2.1172805565993702</x:v>
      </x:c>
      <x:c r="G17" s="13">
        <x:v>78.919862231833804</x:v>
      </x:c>
      <x:c r="H17" s="173">
        <x:v>0.92980940460470896</x:v>
      </x:c>
      <x:c r="I17" s="13">
        <x:v>5.0158663099352996</x:v>
      </x:c>
      <x:c r="J17" s="173">
        <x:v>2.27237081603334</x:v>
      </x:c>
      <x:c r="K17" s="13">
        <x:v>79.016225587360296</x:v>
      </x:c>
      <x:c r="L17" s="173">
        <x:v>0.68450645186904302</x:v>
      </x:c>
      <x:c r="M17" s="13">
        <x:v>75.668839623773295</x:v>
      </x:c>
      <x:c r="N17" s="173">
        <x:v>2.39671481286749</x:v>
      </x:c>
      <x:c r="O17" s="13">
        <x:v>76.991573541584899</x:v>
      </x:c>
      <x:c r="P17" s="173">
        <x:v>0.90320798946684</x:v>
      </x:c>
      <x:c r="Q17" s="13">
        <x:v>1.32273391781162</x:v>
      </x:c>
      <x:c r="R17" s="173">
        <x:v>2.6320845548762901</x:v>
      </x:c>
      <x:c r="S17" s="13">
        <x:v>76.412651057005405</x:v>
      </x:c>
      <x:c r="T17" s="173">
        <x:v>0.74603521399756301</x:v>
      </x:c>
      <x:c r="U17" s="13">
        <x:v>75.110437608957199</x:v>
      </x:c>
      <x:c r="V17" s="173">
        <x:v>2.0099751366207901</x:v>
      </x:c>
      <x:c r="W17" s="13">
        <x:v>74.902549691361997</x:v>
      </x:c>
      <x:c r="X17" s="173">
        <x:v>1.00002001686495</x:v>
      </x:c>
      <x:c r="Y17" s="13">
        <x:v>-0.20788791759525799</x:v>
      </x:c>
      <x:c r="Z17" s="173">
        <x:v>2.0479802394212898</x:v>
      </x:c>
      <x:c r="AA17" s="13">
        <x:v>69.8348254756513</x:v>
      </x:c>
      <x:c r="AB17" s="173">
        <x:v>0.78223763068900398</x:v>
      </x:c>
      <x:c r="AC17" s="13">
        <x:v>71.620241552358905</x:v>
      </x:c>
      <x:c r="AD17" s="173">
        <x:v>2.4485108735571601</x:v>
      </x:c>
      <x:c r="AE17" s="13">
        <x:v>69.269024440897397</x:v>
      </x:c>
      <x:c r="AF17" s="173">
        <x:v>0.99997124011189298</x:v>
      </x:c>
      <x:c r="AG17" s="13">
        <x:v>-2.3512171114614699</x:v>
      </x:c>
      <x:c r="AH17" s="173">
        <x:v>2.5010673512156099</x:v>
      </x:c>
      <x:c r="AI17" s="13">
        <x:v>25.189500590810798</x:v>
      </x:c>
      <x:c r="AJ17" s="173">
        <x:v>0.82997248216411801</x:v>
      </x:c>
      <x:c r="AK17" s="13">
        <x:v>30.360670042308101</x:v>
      </x:c>
      <x:c r="AL17" s="173">
        <x:v>2.5389169312822699</x:v>
      </x:c>
      <x:c r="AM17" s="13">
        <x:v>22.0569617558148</x:v>
      </x:c>
      <x:c r="AN17" s="173">
        <x:v>1.02365146815331</x:v>
      </x:c>
      <x:c r="AO17" s="13">
        <x:v>-8.3037082864933591</x:v>
      </x:c>
      <x:c r="AP17" s="173">
        <x:v>2.51067205505796</x:v>
      </x:c>
      <x:c r="AQ17" s="13">
        <x:v>34.321990519642398</x:v>
      </x:c>
      <x:c r="AR17" s="173">
        <x:v>0.83673729287794096</x:v>
      </x:c>
      <x:c r="AS17" s="13">
        <x:v>58.1322836952465</x:v>
      </x:c>
      <x:c r="AT17" s="173">
        <x:v>2.2835406883913398</x:v>
      </x:c>
      <x:c r="AU17" s="13">
        <x:v>25.8424627604685</x:v>
      </x:c>
      <x:c r="AV17" s="173">
        <x:v>0.89907104615997402</x:v>
      </x:c>
      <x:c r="AW17" s="13">
        <x:v>-32.289820934778</x:v>
      </x:c>
      <x:c r="AX17" s="173">
        <x:v>2.5323627466374701</x:v>
      </x:c>
      <x:c r="AY17" s="13">
        <x:v>29.942250636609401</x:v>
      </x:c>
      <x:c r="AZ17" s="173">
        <x:v>0.75422645203541105</x:v>
      </x:c>
      <x:c r="BA17" s="13">
        <x:v>34.951621753109002</x:v>
      </x:c>
      <x:c r="BB17" s="173">
        <x:v>2.0158386051819899</x:v>
      </x:c>
      <x:c r="BC17" s="13">
        <x:v>25.454634610204099</x:v>
      </x:c>
      <x:c r="BD17" s="173">
        <x:v>0.848642477636528</x:v>
      </x:c>
      <x:c r="BE17" s="13">
        <x:v>-9.4969871429048904</x:v>
      </x:c>
      <x:c r="BF17" s="173">
        <x:v>2.2511500273611502</x:v>
      </x:c>
      <x:c r="BG17" s="15"/>
      <x:c r="BH17" s="15"/>
      <x:c r="BI17" s="15"/>
      <x:c r="BJ17" s="15"/>
      <x:c r="BK17" s="15"/>
      <x:c r="BL17" s="15"/>
      <x:c r="BM17" s="15"/>
      <x:c r="BN17" s="15"/>
      <x:c r="BO17" s="15"/>
      <x:c r="BP17" s="15"/>
      <x:c r="BQ17" s="15"/>
      <x:c r="BR17" s="15"/>
      <x:c r="BS17" s="15"/>
      <x:c r="BT17" s="15"/>
      <x:c r="BU17" s="15"/>
      <x:c r="BV17" s="15"/>
      <x:c r="BW17" s="15"/>
      <x:c r="BX17" s="15"/>
      <x:c r="BY17" s="15"/>
      <x:c r="BZ17" s="15"/>
      <x:c r="CA17" s="15"/>
      <x:c r="CB17" s="15"/>
      <x:c r="CC17" s="15"/>
      <x:c r="CD17" s="15"/>
      <x:c r="CE17" s="15"/>
      <x:c r="CF17" s="15"/>
      <x:c r="CG17" s="15"/>
      <x:c r="CH17" s="16"/>
    </x:row>
    <x:row r="18" spans="1:86" ht="12.95" customHeight="1" x14ac:dyDescent="0.2">
      <x:c r="A18" s="17" t="s">
        <x:v>360</x:v>
      </x:c>
      <x:c r="B18" s="12">
        <x:v>2</x:v>
      </x:c>
      <x:c r="C18" s="13">
        <x:v>87.721133936928794</x:v>
      </x:c>
      <x:c r="D18" s="173">
        <x:v>0.71259821117107502</x:v>
      </x:c>
      <x:c r="E18" s="13">
        <x:v>81.1456572339074</x:v>
      </x:c>
      <x:c r="F18" s="173">
        <x:v>2.8054522931234098</x:v>
      </x:c>
      <x:c r="G18" s="13">
        <x:v>87.600821352455597</x:v>
      </x:c>
      <x:c r="H18" s="173">
        <x:v>1.0240718631744901</x:v>
      </x:c>
      <x:c r="I18" s="13">
        <x:v>6.4551641185481499</x:v>
      </x:c>
      <x:c r="J18" s="173">
        <x:v>3.09698591896553</x:v>
      </x:c>
      <x:c r="K18" s="13">
        <x:v>88.580691858097197</x:v>
      </x:c>
      <x:c r="L18" s="173">
        <x:v>0.69311396993831897</x:v>
      </x:c>
      <x:c r="M18" s="13">
        <x:v>85.336703423352503</x:v>
      </x:c>
      <x:c r="N18" s="173">
        <x:v>2.4654065653302499</x:v>
      </x:c>
      <x:c r="O18" s="13">
        <x:v>86.7505454853396</x:v>
      </x:c>
      <x:c r="P18" s="173">
        <x:v>1.0012993897898601</x:v>
      </x:c>
      <x:c r="Q18" s="13">
        <x:v>1.41384206198707</x:v>
      </x:c>
      <x:c r="R18" s="173">
        <x:v>2.7257598038894502</x:v>
      </x:c>
      <x:c r="S18" s="13">
        <x:v>82.528727178131405</x:v>
      </x:c>
      <x:c r="T18" s="173">
        <x:v>0.81176911906080795</x:v>
      </x:c>
      <x:c r="U18" s="13">
        <x:v>80.056603247824995</x:v>
      </x:c>
      <x:c r="V18" s="173">
        <x:v>2.27032797491418</x:v>
      </x:c>
      <x:c r="W18" s="13">
        <x:v>80.409072909396798</x:v>
      </x:c>
      <x:c r="X18" s="173">
        <x:v>1.2377664902173999</x:v>
      </x:c>
      <x:c r="Y18" s="13">
        <x:v>0.35246966157181697</x:v>
      </x:c>
      <x:c r="Z18" s="173">
        <x:v>2.7227852821260101</x:v>
      </x:c>
      <x:c r="AA18" s="13">
        <x:v>81.163561564061595</x:v>
      </x:c>
      <x:c r="AB18" s="173">
        <x:v>0.99830472237391599</x:v>
      </x:c>
      <x:c r="AC18" s="13">
        <x:v>83.213789076962698</x:v>
      </x:c>
      <x:c r="AD18" s="173">
        <x:v>2.40075721425276</x:v>
      </x:c>
      <x:c r="AE18" s="13">
        <x:v>80.716668305154599</x:v>
      </x:c>
      <x:c r="AF18" s="173">
        <x:v>1.4797071192104001</x:v>
      </x:c>
      <x:c r="AG18" s="13">
        <x:v>-2.4971207718080999</x:v>
      </x:c>
      <x:c r="AH18" s="173">
        <x:v>2.4438231967644199</x:v>
      </x:c>
      <x:c r="AI18" s="13">
        <x:v>30.397505367739601</x:v>
      </x:c>
      <x:c r="AJ18" s="173">
        <x:v>1.3200525861461001</x:v>
      </x:c>
      <x:c r="AK18" s="13">
        <x:v>34.802297202195597</x:v>
      </x:c>
      <x:c r="AL18" s="173">
        <x:v>3.6882419086400202</x:v>
      </x:c>
      <x:c r="AM18" s="13">
        <x:v>26.312232104915001</x:v>
      </x:c>
      <x:c r="AN18" s="173">
        <x:v>1.6325773844726701</x:v>
      </x:c>
      <x:c r="AO18" s="13">
        <x:v>-8.4900650972805707</x:v>
      </x:c>
      <x:c r="AP18" s="173">
        <x:v>3.64073778436356</x:v>
      </x:c>
      <x:c r="AQ18" s="13">
        <x:v>43.460937052899403</x:v>
      </x:c>
      <x:c r="AR18" s="173">
        <x:v>1.0333482486916401</x:v>
      </x:c>
      <x:c r="AS18" s="13">
        <x:v>65.181805982537497</x:v>
      </x:c>
      <x:c r="AT18" s="173">
        <x:v>2.60058995745749</x:v>
      </x:c>
      <x:c r="AU18" s="13">
        <x:v>33.290972538475302</x:v>
      </x:c>
      <x:c r="AV18" s="173">
        <x:v>1.40643524071059</x:v>
      </x:c>
      <x:c r="AW18" s="13">
        <x:v>-31.890833444062199</x:v>
      </x:c>
      <x:c r="AX18" s="173">
        <x:v>3.0637651967485602</x:v>
      </x:c>
      <x:c r="AY18" s="13">
        <x:v>40.104989054338503</x:v>
      </x:c>
      <x:c r="AZ18" s="173">
        <x:v>1.0534886530704499</x:v>
      </x:c>
      <x:c r="BA18" s="13">
        <x:v>47.002343019360403</x:v>
      </x:c>
      <x:c r="BB18" s="173">
        <x:v>2.7055851431790199</x:v>
      </x:c>
      <x:c r="BC18" s="13">
        <x:v>33.942942971587897</x:v>
      </x:c>
      <x:c r="BD18" s="173">
        <x:v>1.3614043072231301</x:v>
      </x:c>
      <x:c r="BE18" s="13">
        <x:v>-13.059400047772501</x:v>
      </x:c>
      <x:c r="BF18" s="173">
        <x:v>3.1769629334799299</x:v>
      </x:c>
      <x:c r="BG18" s="15"/>
      <x:c r="BH18" s="15"/>
      <x:c r="BI18" s="15"/>
      <x:c r="BJ18" s="15"/>
      <x:c r="BK18" s="15"/>
      <x:c r="BL18" s="15"/>
      <x:c r="BM18" s="15"/>
      <x:c r="BN18" s="15"/>
      <x:c r="BO18" s="15"/>
      <x:c r="BP18" s="15"/>
      <x:c r="BQ18" s="15"/>
      <x:c r="BR18" s="15"/>
      <x:c r="BS18" s="15"/>
      <x:c r="BT18" s="15"/>
      <x:c r="BU18" s="15"/>
      <x:c r="BV18" s="15"/>
      <x:c r="BW18" s="15"/>
      <x:c r="BX18" s="15"/>
      <x:c r="BY18" s="15"/>
      <x:c r="BZ18" s="15"/>
      <x:c r="CA18" s="15"/>
      <x:c r="CB18" s="15"/>
      <x:c r="CC18" s="15"/>
      <x:c r="CD18" s="15"/>
      <x:c r="CE18" s="15"/>
      <x:c r="CF18" s="15"/>
      <x:c r="CG18" s="15"/>
      <x:c r="CH18" s="16"/>
    </x:row>
    <x:row r="19" spans="1:86" ht="12.95" customHeight="1" x14ac:dyDescent="0.2">
      <x:c r="A19" s="17" t="s">
        <x:v>361</x:v>
      </x:c>
      <x:c r="B19" s="12">
        <x:v>2</x:v>
      </x:c>
      <x:c r="C19" s="13">
        <x:v>68.221405946023197</x:v>
      </x:c>
      <x:c r="D19" s="173">
        <x:v>1.16118670853474</x:v>
      </x:c>
      <x:c r="E19" s="13">
        <x:v>62.874866816390401</x:v>
      </x:c>
      <x:c r="F19" s="173">
        <x:v>3.3360580512100499</x:v>
      </x:c>
      <x:c r="G19" s="13">
        <x:v>65.638065091488798</x:v>
      </x:c>
      <x:c r="H19" s="173">
        <x:v>1.5116610834256801</x:v>
      </x:c>
      <x:c r="I19" s="13">
        <x:v>2.7631982750984898</x:v>
      </x:c>
      <x:c r="J19" s="173">
        <x:v>3.6222824000134901</x:v>
      </x:c>
      <x:c r="K19" s="13">
        <x:v>64.083624986078505</x:v>
      </x:c>
      <x:c r="L19" s="173">
        <x:v>1.0331861493649801</x:v>
      </x:c>
      <x:c r="M19" s="13">
        <x:v>60.983517519312201</x:v>
      </x:c>
      <x:c r="N19" s="173">
        <x:v>3.5480773989426799</x:v>
      </x:c>
      <x:c r="O19" s="13">
        <x:v>62.0092014232346</x:v>
      </x:c>
      <x:c r="P19" s="173">
        <x:v>1.3139128394084001</x:v>
      </x:c>
      <x:c r="Q19" s="13">
        <x:v>1.02568390392231</x:v>
      </x:c>
      <x:c r="R19" s="173">
        <x:v>3.9146735515100399</x:v>
      </x:c>
      <x:c r="S19" s="13">
        <x:v>66.891343468112893</x:v>
      </x:c>
      <x:c r="T19" s="173">
        <x:v>1.1305578131667799</x:v>
      </x:c>
      <x:c r="U19" s="13">
        <x:v>67.604774018629797</x:v>
      </x:c>
      <x:c r="V19" s="173">
        <x:v>3.2482617510934499</x:v>
      </x:c>
      <x:c r="W19" s="13">
        <x:v>66.474450801557396</x:v>
      </x:c>
      <x:c r="X19" s="173">
        <x:v>1.37173964883198</x:v>
      </x:c>
      <x:c r="Y19" s="13">
        <x:v>-1.13032321707246</x:v>
      </x:c>
      <x:c r="Z19" s="173">
        <x:v>3.2286399685709899</x:v>
      </x:c>
      <x:c r="AA19" s="13">
        <x:v>52.259396833105797</x:v>
      </x:c>
      <x:c r="AB19" s="173">
        <x:v>1.13470708808038</x:v>
      </x:c>
      <x:c r="AC19" s="13">
        <x:v>53.9744792317451</x:v>
      </x:c>
      <x:c r="AD19" s="173">
        <x:v>4.2742650394536499</x:v>
      </x:c>
      <x:c r="AE19" s="13">
        <x:v>51.753051615057103</x:v>
      </x:c>
      <x:c r="AF19" s="173">
        <x:v>1.3406569095876</x:v>
      </x:c>
      <x:c r="AG19" s="13">
        <x:v>-2.2214276166879801</x:v>
      </x:c>
      <x:c r="AH19" s="173">
        <x:v>4.3997127349787499</x:v>
      </x:c>
      <x:c r="AI19" s="13">
        <x:v>17.097301466973398</x:v>
      </x:c>
      <x:c r="AJ19" s="173">
        <x:v>0.80030396689482297</x:v>
      </x:c>
      <x:c r="AK19" s="13">
        <x:v>23.662968379167602</x:v>
      </x:c>
      <x:c r="AL19" s="173">
        <x:v>2.47465389514428</x:v>
      </x:c>
      <x:c r="AM19" s="13">
        <x:v>15.5496578000543</x:v>
      </x:c>
      <x:c r="AN19" s="173">
        <x:v>1.1147778612056201</x:v>
      </x:c>
      <x:c r="AO19" s="13">
        <x:v>-8.1133105791132607</x:v>
      </x:c>
      <x:c r="AP19" s="173">
        <x:v>2.79201694128778</x:v>
      </x:c>
      <x:c r="AQ19" s="13">
        <x:v>20.191641214083099</x:v>
      </x:c>
      <x:c r="AR19" s="173">
        <x:v>1.10660330151124</x:v>
      </x:c>
      <x:c r="AS19" s="13">
        <x:v>47.444598885662998</x:v>
      </x:c>
      <x:c r="AT19" s="173">
        <x:v>3.6473662024201898</x:v>
      </x:c>
      <x:c r="AU19" s="13">
        <x:v>14.5447658002384</x:v>
      </x:c>
      <x:c r="AV19" s="173">
        <x:v>1.1109760722498201</x:v>
      </x:c>
      <x:c r="AW19" s="13">
        <x:v>-32.899833085424603</x:v>
      </x:c>
      <x:c r="AX19" s="173">
        <x:v>3.8355721853464</x:v>
      </x:c>
      <x:c r="AY19" s="13">
        <x:v>14.119499159263301</x:v>
      </x:c>
      <x:c r="AZ19" s="173">
        <x:v>0.74489863947754298</x:v>
      </x:c>
      <x:c r="BA19" s="13">
        <x:v>16.711334642538301</x:v>
      </x:c>
      <x:c r="BB19" s="173">
        <x:v>2.0054441774175098</x:v>
      </x:c>
      <x:c r="BC19" s="13">
        <x:v>12.457569683901999</x:v>
      </x:c>
      <x:c r="BD19" s="173">
        <x:v>0.87565896649484198</x:v>
      </x:c>
      <x:c r="BE19" s="13">
        <x:v>-4.2537649586363502</x:v>
      </x:c>
      <x:c r="BF19" s="173">
        <x:v>2.0094371540168101</x:v>
      </x:c>
      <x:c r="BG19" s="15"/>
      <x:c r="BH19" s="15"/>
      <x:c r="BI19" s="15"/>
      <x:c r="BJ19" s="15"/>
      <x:c r="BK19" s="15"/>
      <x:c r="BL19" s="15"/>
      <x:c r="BM19" s="15"/>
      <x:c r="BN19" s="15"/>
      <x:c r="BO19" s="15"/>
      <x:c r="BP19" s="15"/>
      <x:c r="BQ19" s="15"/>
      <x:c r="BR19" s="15"/>
      <x:c r="BS19" s="15"/>
      <x:c r="BT19" s="15"/>
      <x:c r="BU19" s="15"/>
      <x:c r="BV19" s="15"/>
      <x:c r="BW19" s="15"/>
      <x:c r="BX19" s="15"/>
      <x:c r="BY19" s="15"/>
      <x:c r="BZ19" s="15"/>
      <x:c r="CA19" s="15"/>
      <x:c r="CB19" s="15"/>
      <x:c r="CC19" s="15"/>
      <x:c r="CD19" s="15"/>
      <x:c r="CE19" s="15"/>
      <x:c r="CF19" s="15"/>
      <x:c r="CG19" s="15"/>
      <x:c r="CH19" s="16"/>
    </x:row>
    <x:row r="20" spans="1:86" ht="12.95" customHeight="1" x14ac:dyDescent="0.2">
      <x:c r="A20" s="2" t="s">
        <x:v>362</x:v>
      </x:c>
      <x:c r="B20" s="12">
        <x:v>2</x:v>
      </x:c>
      <x:c r="C20" s="13">
        <x:v>93.960078979705301</x:v>
      </x:c>
      <x:c r="D20" s="173">
        <x:v>0.56775667097471205</x:v>
      </x:c>
      <x:c r="E20" s="13">
        <x:v>88.901442041504097</x:v>
      </x:c>
      <x:c r="F20" s="173">
        <x:v>2.4304266203460099</x:v>
      </x:c>
      <x:c r="G20" s="13">
        <x:v>93.788894490747197</x:v>
      </x:c>
      <x:c r="H20" s="173">
        <x:v>0.75094371443793095</x:v>
      </x:c>
      <x:c r="I20" s="13">
        <x:v>4.8874524492431597</x:v>
      </x:c>
      <x:c r="J20" s="173">
        <x:v>2.4680517899355698</x:v>
      </x:c>
      <x:c r="K20" s="13">
        <x:v>87.605874213982702</x:v>
      </x:c>
      <x:c r="L20" s="173">
        <x:v>0.77649188617986897</x:v>
      </x:c>
      <x:c r="M20" s="13">
        <x:v>89.4876868006222</x:v>
      </x:c>
      <x:c r="N20" s="173">
        <x:v>1.9886456368023999</x:v>
      </x:c>
      <x:c r="O20" s="13">
        <x:v>86.655017386935498</x:v>
      </x:c>
      <x:c r="P20" s="173">
        <x:v>0.97601520776658601</x:v>
      </x:c>
      <x:c r="Q20" s="13">
        <x:v>-2.8326694136867601</x:v>
      </x:c>
      <x:c r="R20" s="173">
        <x:v>2.2431816806468401</x:v>
      </x:c>
      <x:c r="S20" s="13">
        <x:v>87.871586993371594</x:v>
      </x:c>
      <x:c r="T20" s="173">
        <x:v>0.71203507708855596</x:v>
      </x:c>
      <x:c r="U20" s="13">
        <x:v>87.263962436773497</x:v>
      </x:c>
      <x:c r="V20" s="173">
        <x:v>2.4070774029505801</x:v>
      </x:c>
      <x:c r="W20" s="13">
        <x:v>88.075257763362302</x:v>
      </x:c>
      <x:c r="X20" s="173">
        <x:v>0.93237722809893298</x:v>
      </x:c>
      <x:c r="Y20" s="13">
        <x:v>0.81129532658883396</x:v>
      </x:c>
      <x:c r="Z20" s="173">
        <x:v>2.5834623434197801</x:v>
      </x:c>
      <x:c r="AA20" s="13">
        <x:v>82.496401896362499</x:v>
      </x:c>
      <x:c r="AB20" s="173">
        <x:v>0.92416352782577404</x:v>
      </x:c>
      <x:c r="AC20" s="13">
        <x:v>80.197463914530005</x:v>
      </x:c>
      <x:c r="AD20" s="173">
        <x:v>2.44610810710657</x:v>
      </x:c>
      <x:c r="AE20" s="13">
        <x:v>81.756185514520894</x:v>
      </x:c>
      <x:c r="AF20" s="173">
        <x:v>1.1775161889735799</x:v>
      </x:c>
      <x:c r="AG20" s="13">
        <x:v>1.5587215999908901</x:v>
      </x:c>
      <x:c r="AH20" s="173">
        <x:v>2.6616063120861999</x:v>
      </x:c>
      <x:c r="AI20" s="13">
        <x:v>54.689743455676798</x:v>
      </x:c>
      <x:c r="AJ20" s="173">
        <x:v>1.33975784781451</x:v>
      </x:c>
      <x:c r="AK20" s="13">
        <x:v>56.271226135154201</x:v>
      </x:c>
      <x:c r="AL20" s="173">
        <x:v>3.6802018821985101</x:v>
      </x:c>
      <x:c r="AM20" s="13">
        <x:v>52.841866309978499</x:v>
      </x:c>
      <x:c r="AN20" s="173">
        <x:v>1.67832666583723</x:v>
      </x:c>
      <x:c r="AO20" s="13">
        <x:v>-3.4293598251757</x:v>
      </x:c>
      <x:c r="AP20" s="173">
        <x:v>3.9293632146825201</x:v>
      </x:c>
      <x:c r="AQ20" s="13">
        <x:v>62.602396677255697</x:v>
      </x:c>
      <x:c r="AR20" s="173">
        <x:v>1.2525470417004101</x:v>
      </x:c>
      <x:c r="AS20" s="13">
        <x:v>71.518243980842399</x:v>
      </x:c>
      <x:c r="AT20" s="173">
        <x:v>3.29565118752899</x:v>
      </x:c>
      <x:c r="AU20" s="13">
        <x:v>57.112895129402197</x:v>
      </x:c>
      <x:c r="AV20" s="173">
        <x:v>1.5442487115437</x:v>
      </x:c>
      <x:c r="AW20" s="13">
        <x:v>-14.4053488514402</x:v>
      </x:c>
      <x:c r="AX20" s="173">
        <x:v>3.7526347265575399</x:v>
      </x:c>
      <x:c r="AY20" s="13">
        <x:v>64.358963687633405</x:v>
      </x:c>
      <x:c r="AZ20" s="173">
        <x:v>1.3656090798780101</x:v>
      </x:c>
      <x:c r="BA20" s="13">
        <x:v>60.144466450399101</x:v>
      </x:c>
      <x:c r="BB20" s="173">
        <x:v>3.7700162244160702</x:v>
      </x:c>
      <x:c r="BC20" s="13">
        <x:v>61.369400685046003</x:v>
      </x:c>
      <x:c r="BD20" s="173">
        <x:v>1.7850092747950299</x:v>
      </x:c>
      <x:c r="BE20" s="13">
        <x:v>1.2249342346468699</x:v>
      </x:c>
      <x:c r="BF20" s="173">
        <x:v>4.0638770451417399</x:v>
      </x:c>
      <x:c r="BG20" s="15"/>
      <x:c r="BH20" s="15"/>
      <x:c r="BI20" s="15"/>
      <x:c r="BJ20" s="15"/>
      <x:c r="BK20" s="15"/>
      <x:c r="BL20" s="15"/>
      <x:c r="BM20" s="15"/>
      <x:c r="BN20" s="15"/>
      <x:c r="BO20" s="15"/>
      <x:c r="BP20" s="15"/>
      <x:c r="BQ20" s="15"/>
      <x:c r="BR20" s="15"/>
      <x:c r="BS20" s="15"/>
      <x:c r="BT20" s="15"/>
      <x:c r="BU20" s="15"/>
      <x:c r="BV20" s="15"/>
      <x:c r="BW20" s="15"/>
      <x:c r="BX20" s="15"/>
      <x:c r="BY20" s="15"/>
      <x:c r="BZ20" s="15"/>
      <x:c r="CA20" s="15"/>
      <x:c r="CB20" s="15"/>
      <x:c r="CC20" s="15"/>
      <x:c r="CD20" s="15"/>
      <x:c r="CE20" s="15"/>
      <x:c r="CF20" s="15"/>
      <x:c r="CG20" s="15"/>
      <x:c r="CH20" s="16"/>
    </x:row>
    <x:row r="21" spans="1:86" ht="12.95" customHeight="1" x14ac:dyDescent="0.2">
      <x:c r="A21" s="2" t="s">
        <x:v>363</x:v>
      </x:c>
      <x:c r="B21" s="12">
        <x:v>2</x:v>
      </x:c>
      <x:c r="C21" s="13">
        <x:v>82.309819675336598</x:v>
      </x:c>
      <x:c r="D21" s="173">
        <x:v>0.96646112004373896</x:v>
      </x:c>
      <x:c r="E21" s="13">
        <x:v>75.830144350678495</x:v>
      </x:c>
      <x:c r="F21" s="173">
        <x:v>2.6155448041948901</x:v>
      </x:c>
      <x:c r="G21" s="13">
        <x:v>83.1904654993984</x:v>
      </x:c>
      <x:c r="H21" s="173">
        <x:v>1.02728956816752</x:v>
      </x:c>
      <x:c r="I21" s="13">
        <x:v>7.36032114871995</x:v>
      </x:c>
      <x:c r="J21" s="173">
        <x:v>2.7520730754899598</x:v>
      </x:c>
      <x:c r="K21" s="13">
        <x:v>80.584935672376204</x:v>
      </x:c>
      <x:c r="L21" s="173">
        <x:v>1.15340773433835</x:v>
      </x:c>
      <x:c r="M21" s="13">
        <x:v>78.822631410765496</x:v>
      </x:c>
      <x:c r="N21" s="173">
        <x:v>3.26971960192907</x:v>
      </x:c>
      <x:c r="O21" s="13">
        <x:v>80.6049133512673</x:v>
      </x:c>
      <x:c r="P21" s="173">
        <x:v>1.17406662379879</x:v>
      </x:c>
      <x:c r="Q21" s="13">
        <x:v>1.78228194050182</x:v>
      </x:c>
      <x:c r="R21" s="173">
        <x:v>3.2878677886375498</x:v>
      </x:c>
      <x:c r="S21" s="13">
        <x:v>72.771640676497697</x:v>
      </x:c>
      <x:c r="T21" s="173">
        <x:v>1.0670928907618</x:v>
      </x:c>
      <x:c r="U21" s="13">
        <x:v>70.364411442442005</x:v>
      </x:c>
      <x:c r="V21" s="173">
        <x:v>2.8827715399209302</x:v>
      </x:c>
      <x:c r="W21" s="13">
        <x:v>73.177329898865807</x:v>
      </x:c>
      <x:c r="X21" s="173">
        <x:v>1.09889263257543</x:v>
      </x:c>
      <x:c r="Y21" s="13">
        <x:v>2.8129184564238199</x:v>
      </x:c>
      <x:c r="Z21" s="173">
        <x:v>2.9972467896897101</x:v>
      </x:c>
      <x:c r="AA21" s="13">
        <x:v>68.570470086933199</x:v>
      </x:c>
      <x:c r="AB21" s="173">
        <x:v>1.1198353723150001</x:v>
      </x:c>
      <x:c r="AC21" s="13">
        <x:v>65.417986590734301</x:v>
      </x:c>
      <x:c r="AD21" s="173">
        <x:v>3.07808089142081</x:v>
      </x:c>
      <x:c r="AE21" s="13">
        <x:v>68.978177326874402</x:v>
      </x:c>
      <x:c r="AF21" s="173">
        <x:v>1.20536808680756</x:v>
      </x:c>
      <x:c r="AG21" s="13">
        <x:v>3.5601907361401599</x:v>
      </x:c>
      <x:c r="AH21" s="173">
        <x:v>3.3262206047212501</x:v>
      </x:c>
      <x:c r="AI21" s="13">
        <x:v>30.473877456910099</x:v>
      </x:c>
      <x:c r="AJ21" s="173">
        <x:v>1.15897652924892</x:v>
      </x:c>
      <x:c r="AK21" s="13">
        <x:v>38.5822924491913</x:v>
      </x:c>
      <x:c r="AL21" s="173">
        <x:v>2.95163441792887</x:v>
      </x:c>
      <x:c r="AM21" s="13">
        <x:v>29.1906806243367</x:v>
      </x:c>
      <x:c r="AN21" s="173">
        <x:v>1.2561216802066899</x:v>
      </x:c>
      <x:c r="AO21" s="13">
        <x:v>-9.3916118248546994</x:v>
      </x:c>
      <x:c r="AP21" s="173">
        <x:v>3.2536245983023502</x:v>
      </x:c>
      <x:c r="AQ21" s="13">
        <x:v>41.161187844849103</x:v>
      </x:c>
      <x:c r="AR21" s="173">
        <x:v>1.2674326166499601</x:v>
      </x:c>
      <x:c r="AS21" s="13">
        <x:v>63.412039522026703</x:v>
      </x:c>
      <x:c r="AT21" s="173">
        <x:v>3.3878478517706299</x:v>
      </x:c>
      <x:c r="AU21" s="13">
        <x:v>36.942730445564003</x:v>
      </x:c>
      <x:c r="AV21" s="173">
        <x:v>1.36989689994404</x:v>
      </x:c>
      <x:c r="AW21" s="13">
        <x:v>-26.4693090764627</x:v>
      </x:c>
      <x:c r="AX21" s="173">
        <x:v>3.7259342648671399</x:v>
      </x:c>
      <x:c r="AY21" s="13">
        <x:v>51.755290209159298</x:v>
      </x:c>
      <x:c r="AZ21" s="173">
        <x:v>1.23822022541824</x:v>
      </x:c>
      <x:c r="BA21" s="13">
        <x:v>59.174781464918098</x:v>
      </x:c>
      <x:c r="BB21" s="173">
        <x:v>3.36373701826041</x:v>
      </x:c>
      <x:c r="BC21" s="13">
        <x:v>50.160857892063298</x:v>
      </x:c>
      <x:c r="BD21" s="173">
        <x:v>1.26246902891699</x:v>
      </x:c>
      <x:c r="BE21" s="13">
        <x:v>-9.0139235728548002</x:v>
      </x:c>
      <x:c r="BF21" s="173">
        <x:v>3.3920975436265399</x:v>
      </x:c>
      <x:c r="BG21" s="15"/>
      <x:c r="BH21" s="15"/>
      <x:c r="BI21" s="15"/>
      <x:c r="BJ21" s="15"/>
      <x:c r="BK21" s="15"/>
      <x:c r="BL21" s="15"/>
      <x:c r="BM21" s="15"/>
      <x:c r="BN21" s="15"/>
      <x:c r="BO21" s="15"/>
      <x:c r="BP21" s="15"/>
      <x:c r="BQ21" s="15"/>
      <x:c r="BR21" s="15"/>
      <x:c r="BS21" s="15"/>
      <x:c r="BT21" s="15"/>
      <x:c r="BU21" s="15"/>
      <x:c r="BV21" s="15"/>
      <x:c r="BW21" s="15"/>
      <x:c r="BX21" s="15"/>
      <x:c r="BY21" s="15"/>
      <x:c r="BZ21" s="15"/>
      <x:c r="CA21" s="15"/>
      <x:c r="CB21" s="15"/>
      <x:c r="CC21" s="15"/>
      <x:c r="CD21" s="15"/>
      <x:c r="CE21" s="15"/>
      <x:c r="CF21" s="15"/>
      <x:c r="CG21" s="15"/>
      <x:c r="CH21" s="16"/>
    </x:row>
    <x:row r="22" spans="1:86" ht="12.95" customHeight="1" x14ac:dyDescent="0.2">
      <x:c r="A22" s="2" t="s">
        <x:v>364</x:v>
      </x:c>
      <x:c r="B22" s="12">
        <x:v>2</x:v>
      </x:c>
      <x:c r="C22" s="13">
        <x:v>83.374835413050505</x:v>
      </x:c>
      <x:c r="D22" s="173">
        <x:v>1.3593726478655099</x:v>
      </x:c>
      <x:c r="E22" s="13">
        <x:v>81.142448744388503</x:v>
      </x:c>
      <x:c r="F22" s="173">
        <x:v>4.8027606350004</x:v>
      </x:c>
      <x:c r="G22" s="13">
        <x:v>83.227571047612599</x:v>
      </x:c>
      <x:c r="H22" s="173">
        <x:v>2.0563978700066099</x:v>
      </x:c>
      <x:c r="I22" s="13">
        <x:v>2.0851223032241002</x:v>
      </x:c>
      <x:c r="J22" s="173">
        <x:v>4.8437423153073302</x:v>
      </x:c>
      <x:c r="K22" s="13">
        <x:v>80.500862345147198</x:v>
      </x:c>
      <x:c r="L22" s="173">
        <x:v>1.97124921792869</x:v>
      </x:c>
      <x:c r="M22" s="13">
        <x:v>80.205234799822094</x:v>
      </x:c>
      <x:c r="N22" s="173">
        <x:v>5.1444112254338199</x:v>
      </x:c>
      <x:c r="O22" s="13">
        <x:v>79.504738545962795</x:v>
      </x:c>
      <x:c r="P22" s="173">
        <x:v>2.7960325643415</x:v>
      </x:c>
      <x:c r="Q22" s="13">
        <x:v>-0.70049625385928505</x:v>
      </x:c>
      <x:c r="R22" s="173">
        <x:v>4.7487604243971102</x:v>
      </x:c>
      <x:c r="S22" s="13">
        <x:v>79.912467078528294</x:v>
      </x:c>
      <x:c r="T22" s="173">
        <x:v>1.3035612592115899</x:v>
      </x:c>
      <x:c r="U22" s="13">
        <x:v>74.462257334490104</x:v>
      </x:c>
      <x:c r="V22" s="173">
        <x:v>4.1395544293751296</x:v>
      </x:c>
      <x:c r="W22" s="13">
        <x:v>80.863696698338899</x:v>
      </x:c>
      <x:c r="X22" s="173">
        <x:v>2.08024395620183</x:v>
      </x:c>
      <x:c r="Y22" s="13">
        <x:v>6.4014393638488096</x:v>
      </x:c>
      <x:c r="Z22" s="173">
        <x:v>4.8601312747596701</x:v>
      </x:c>
      <x:c r="AA22" s="13">
        <x:v>76.563083296060995</x:v>
      </x:c>
      <x:c r="AB22" s="173">
        <x:v>1.5268686483380001</x:v>
      </x:c>
      <x:c r="AC22" s="13">
        <x:v>71.751099871739598</x:v>
      </x:c>
      <x:c r="AD22" s="173">
        <x:v>4.6998851508225998</x:v>
      </x:c>
      <x:c r="AE22" s="13">
        <x:v>76.745332886998796</x:v>
      </x:c>
      <x:c r="AF22" s="173">
        <x:v>1.9405283072352999</x:v>
      </x:c>
      <x:c r="AG22" s="13">
        <x:v>4.9942330152592698</x:v>
      </x:c>
      <x:c r="AH22" s="173">
        <x:v>5.1257511677854302</x:v>
      </x:c>
      <x:c r="AI22" s="13">
        <x:v>30.5217546953</x:v>
      </x:c>
      <x:c r="AJ22" s="173">
        <x:v>1.6803163199169</x:v>
      </x:c>
      <x:c r="AK22" s="13">
        <x:v>28.2152174023838</x:v>
      </x:c>
      <x:c r="AL22" s="173">
        <x:v>4.2530892218335801</x:v>
      </x:c>
      <x:c r="AM22" s="13">
        <x:v>29.631765099508598</x:v>
      </x:c>
      <x:c r="AN22" s="173">
        <x:v>2.0722822925081399</x:v>
      </x:c>
      <x:c r="AO22" s="13">
        <x:v>1.4165476971247799</x:v>
      </x:c>
      <x:c r="AP22" s="173">
        <x:v>4.5283959253931698</x:v>
      </x:c>
      <x:c r="AQ22" s="13">
        <x:v>53.109852605227502</x:v>
      </x:c>
      <x:c r="AR22" s="173">
        <x:v>2.1063341351492801</x:v>
      </x:c>
      <x:c r="AS22" s="13">
        <x:v>57.940456422982898</x:v>
      </x:c>
      <x:c r="AT22" s="173">
        <x:v>4.9491953693019299</x:v>
      </x:c>
      <x:c r="AU22" s="13">
        <x:v>49.3548004303968</x:v>
      </x:c>
      <x:c r="AV22" s="173">
        <x:v>2.8145469680889201</x:v>
      </x:c>
      <x:c r="AW22" s="13">
        <x:v>-8.5856559925860196</x:v>
      </x:c>
      <x:c r="AX22" s="173">
        <x:v>5.4598324507141696</x:v>
      </x:c>
      <x:c r="AY22" s="13">
        <x:v>50.729509129867601</x:v>
      </x:c>
      <x:c r="AZ22" s="173">
        <x:v>1.724068628807</x:v>
      </x:c>
      <x:c r="BA22" s="13">
        <x:v>54.157806600373597</x:v>
      </x:c>
      <x:c r="BB22" s="173">
        <x:v>4.7889334598157101</x:v>
      </x:c>
      <x:c r="BC22" s="13">
        <x:v>47.833232630625503</x:v>
      </x:c>
      <x:c r="BD22" s="173">
        <x:v>2.21106882043666</x:v>
      </x:c>
      <x:c r="BE22" s="13">
        <x:v>-6.3245739697480898</x:v>
      </x:c>
      <x:c r="BF22" s="173">
        <x:v>5.3506954961191804</x:v>
      </x:c>
      <x:c r="BG22" s="15"/>
      <x:c r="BH22" s="15"/>
      <x:c r="BI22" s="15"/>
      <x:c r="BJ22" s="15"/>
      <x:c r="BK22" s="15"/>
      <x:c r="BL22" s="15"/>
      <x:c r="BM22" s="15"/>
      <x:c r="BN22" s="15"/>
      <x:c r="BO22" s="15"/>
      <x:c r="BP22" s="15"/>
      <x:c r="BQ22" s="15"/>
      <x:c r="BR22" s="15"/>
      <x:c r="BS22" s="15"/>
      <x:c r="BT22" s="15"/>
      <x:c r="BU22" s="15"/>
      <x:c r="BV22" s="15"/>
      <x:c r="BW22" s="15"/>
      <x:c r="BX22" s="15"/>
      <x:c r="BY22" s="15"/>
      <x:c r="BZ22" s="15"/>
      <x:c r="CA22" s="15"/>
      <x:c r="CB22" s="15"/>
      <x:c r="CC22" s="15"/>
      <x:c r="CD22" s="15"/>
      <x:c r="CE22" s="15"/>
      <x:c r="CF22" s="15"/>
      <x:c r="CG22" s="15"/>
      <x:c r="CH22" s="16"/>
    </x:row>
    <x:row r="23" spans="1:86" ht="12.95" customHeight="1" x14ac:dyDescent="0.2">
      <x:c r="A23" s="2" t="s">
        <x:v>365</x:v>
      </x:c>
      <x:c r="B23" s="12">
        <x:v>2</x:v>
      </x:c>
      <x:c r="C23" s="13">
        <x:v>83.036201771739698</x:v>
      </x:c>
      <x:c r="D23" s="173">
        <x:v>1.07247374553301</x:v>
      </x:c>
      <x:c r="E23" s="13">
        <x:v>78.313740834095</x:v>
      </x:c>
      <x:c r="F23" s="173">
        <x:v>3.6901661062751501</x:v>
      </x:c>
      <x:c r="G23" s="13">
        <x:v>82.724954078918898</x:v>
      </x:c>
      <x:c r="H23" s="173">
        <x:v>1.22280905469041</x:v>
      </x:c>
      <x:c r="I23" s="13">
        <x:v>4.4112132448238803</x:v>
      </x:c>
      <x:c r="J23" s="173">
        <x:v>3.9351762443357701</x:v>
      </x:c>
      <x:c r="K23" s="13">
        <x:v>80.103481092741205</x:v>
      </x:c>
      <x:c r="L23" s="173">
        <x:v>1.15292136838854</x:v>
      </x:c>
      <x:c r="M23" s="13">
        <x:v>82.907617909223106</x:v>
      </x:c>
      <x:c r="N23" s="173">
        <x:v>2.5527607033559199</x:v>
      </x:c>
      <x:c r="O23" s="13">
        <x:v>80.476422024923593</x:v>
      </x:c>
      <x:c r="P23" s="173">
        <x:v>1.54188287689105</x:v>
      </x:c>
      <x:c r="Q23" s="13">
        <x:v>-2.43119588429956</x:v>
      </x:c>
      <x:c r="R23" s="173">
        <x:v>2.7272764699583898</x:v>
      </x:c>
      <x:c r="S23" s="13">
        <x:v>81.964522430713103</x:v>
      </x:c>
      <x:c r="T23" s="173">
        <x:v>1.1440898354370399</x:v>
      </x:c>
      <x:c r="U23" s="13">
        <x:v>80.985518157781598</x:v>
      </x:c>
      <x:c r="V23" s="173">
        <x:v>3.2362706344857299</x:v>
      </x:c>
      <x:c r="W23" s="13">
        <x:v>83.385769201023393</x:v>
      </x:c>
      <x:c r="X23" s="173">
        <x:v>1.3364661827953199</x:v>
      </x:c>
      <x:c r="Y23" s="13">
        <x:v>2.4002510432417901</x:v>
      </x:c>
      <x:c r="Z23" s="173">
        <x:v>3.4326519879117399</x:v>
      </x:c>
      <x:c r="AA23" s="13">
        <x:v>78.793958819402505</x:v>
      </x:c>
      <x:c r="AB23" s="173">
        <x:v>1.2679058448357301</x:v>
      </x:c>
      <x:c r="AC23" s="13">
        <x:v>74.066924101180206</x:v>
      </x:c>
      <x:c r="AD23" s="173">
        <x:v>3.3918794241608001</x:v>
      </x:c>
      <x:c r="AE23" s="13">
        <x:v>78.757761919629104</x:v>
      </x:c>
      <x:c r="AF23" s="173">
        <x:v>1.5531937604628601</x:v>
      </x:c>
      <x:c r="AG23" s="13">
        <x:v>4.6908378184488404</x:v>
      </x:c>
      <x:c r="AH23" s="173">
        <x:v>3.5424978943828398</x:v>
      </x:c>
      <x:c r="AI23" s="13">
        <x:v>44.9204574624545</x:v>
      </x:c>
      <x:c r="AJ23" s="173">
        <x:v>1.5658190660273099</x:v>
      </x:c>
      <x:c r="AK23" s="13">
        <x:v>50.392146673578502</x:v>
      </x:c>
      <x:c r="AL23" s="173">
        <x:v>4.4664944072176596</x:v>
      </x:c>
      <x:c r="AM23" s="13">
        <x:v>46.094974409663202</x:v>
      </x:c>
      <x:c r="AN23" s="173">
        <x:v>1.7041493959351901</x:v>
      </x:c>
      <x:c r="AO23" s="13">
        <x:v>-4.2971722639152601</x:v>
      </x:c>
      <x:c r="AP23" s="173">
        <x:v>4.4398718210139601</x:v>
      </x:c>
      <x:c r="AQ23" s="13">
        <x:v>62.926285881944104</x:v>
      </x:c>
      <x:c r="AR23" s="173">
        <x:v>1.2588230200958901</x:v>
      </x:c>
      <x:c r="AS23" s="13">
        <x:v>71.9205424450046</x:v>
      </x:c>
      <x:c r="AT23" s="173">
        <x:v>3.7677202940617698</x:v>
      </x:c>
      <x:c r="AU23" s="13">
        <x:v>59.627018163165602</x:v>
      </x:c>
      <x:c r="AV23" s="173">
        <x:v>1.7245718438723701</x:v>
      </x:c>
      <x:c r="AW23" s="13">
        <x:v>-12.293524281839</x:v>
      </x:c>
      <x:c r="AX23" s="173">
        <x:v>3.96984718428366</x:v>
      </x:c>
      <x:c r="AY23" s="13">
        <x:v>67.773761329614999</x:v>
      </x:c>
      <x:c r="AZ23" s="173">
        <x:v>1.2595395330336401</x:v>
      </x:c>
      <x:c r="BA23" s="13">
        <x:v>64.344025325254805</x:v>
      </x:c>
      <x:c r="BB23" s="173">
        <x:v>3.8311367296154701</x:v>
      </x:c>
      <x:c r="BC23" s="13">
        <x:v>67.217627261723294</x:v>
      </x:c>
      <x:c r="BD23" s="173">
        <x:v>1.6848924287807501</x:v>
      </x:c>
      <x:c r="BE23" s="13">
        <x:v>2.8736019364684902</x:v>
      </x:c>
      <x:c r="BF23" s="173">
        <x:v>4.0808515849393796</x:v>
      </x:c>
      <x:c r="BG23" s="15"/>
      <x:c r="BH23" s="15"/>
      <x:c r="BI23" s="15"/>
      <x:c r="BJ23" s="15"/>
      <x:c r="BK23" s="15"/>
      <x:c r="BL23" s="15"/>
      <x:c r="BM23" s="15"/>
      <x:c r="BN23" s="15"/>
      <x:c r="BO23" s="15"/>
      <x:c r="BP23" s="15"/>
      <x:c r="BQ23" s="15"/>
      <x:c r="BR23" s="15"/>
      <x:c r="BS23" s="15"/>
      <x:c r="BT23" s="15"/>
      <x:c r="BU23" s="15"/>
      <x:c r="BV23" s="15"/>
      <x:c r="BW23" s="15"/>
      <x:c r="BX23" s="15"/>
      <x:c r="BY23" s="15"/>
      <x:c r="BZ23" s="15"/>
      <x:c r="CA23" s="15"/>
      <x:c r="CB23" s="15"/>
      <x:c r="CC23" s="15"/>
      <x:c r="CD23" s="15"/>
      <x:c r="CE23" s="15"/>
      <x:c r="CF23" s="15"/>
      <x:c r="CG23" s="15"/>
      <x:c r="CH23" s="16"/>
    </x:row>
    <x:row r="24" spans="1:86" ht="12.95" customHeight="1" x14ac:dyDescent="0.2">
      <x:c r="A24" s="2" t="s">
        <x:v>366</x:v>
      </x:c>
      <x:c r="B24" s="12">
        <x:v>2</x:v>
      </x:c>
      <x:c r="C24" s="13">
        <x:v>80.469646801860094</x:v>
      </x:c>
      <x:c r="D24" s="173">
        <x:v>0.93824983198397205</x:v>
      </x:c>
      <x:c r="E24" s="13">
        <x:v>82.908919869757796</x:v>
      </x:c>
      <x:c r="F24" s="173">
        <x:v>2.9223163299554198</x:v>
      </x:c>
      <x:c r="G24" s="13">
        <x:v>77.735146023692394</x:v>
      </x:c>
      <x:c r="H24" s="173">
        <x:v>1.2166876274816201</x:v>
      </x:c>
      <x:c r="I24" s="13">
        <x:v>-5.1737738460653899</x:v>
      </x:c>
      <x:c r="J24" s="173">
        <x:v>3.0300220383355301</x:v>
      </x:c>
      <x:c r="K24" s="13">
        <x:v>75.7092296136844</x:v>
      </x:c>
      <x:c r="L24" s="173">
        <x:v>1.01886528915595</x:v>
      </x:c>
      <x:c r="M24" s="13">
        <x:v>80.654594818858996</x:v>
      </x:c>
      <x:c r="N24" s="173">
        <x:v>2.93711213480386</x:v>
      </x:c>
      <x:c r="O24" s="13">
        <x:v>73.518671416634106</x:v>
      </x:c>
      <x:c r="P24" s="173">
        <x:v>1.3066668869404201</x:v>
      </x:c>
      <x:c r="Q24" s="13">
        <x:v>-7.1359234022248899</x:v>
      </x:c>
      <x:c r="R24" s="173">
        <x:v>3.3240277038633601</x:v>
      </x:c>
      <x:c r="S24" s="13">
        <x:v>76.825852410611205</x:v>
      </x:c>
      <x:c r="T24" s="173">
        <x:v>0.93343452935194604</x:v>
      </x:c>
      <x:c r="U24" s="13">
        <x:v>80.836645118601695</x:v>
      </x:c>
      <x:c r="V24" s="173">
        <x:v>3.12938709927265</x:v>
      </x:c>
      <x:c r="W24" s="13">
        <x:v>75.160570237056405</x:v>
      </x:c>
      <x:c r="X24" s="173">
        <x:v>1.19515729593655</x:v>
      </x:c>
      <x:c r="Y24" s="13">
        <x:v>-5.67607488154525</x:v>
      </x:c>
      <x:c r="Z24" s="173">
        <x:v>3.33469482663397</x:v>
      </x:c>
      <x:c r="AA24" s="13">
        <x:v>71.008392103252504</x:v>
      </x:c>
      <x:c r="AB24" s="173">
        <x:v>1.0224475307739</x:v>
      </x:c>
      <x:c r="AC24" s="13">
        <x:v>77.613706056992797</x:v>
      </x:c>
      <x:c r="AD24" s="173">
        <x:v>3.8276366798177399</x:v>
      </x:c>
      <x:c r="AE24" s="13">
        <x:v>68.134291777496799</x:v>
      </x:c>
      <x:c r="AF24" s="173">
        <x:v>1.35448487917466</x:v>
      </x:c>
      <x:c r="AG24" s="13">
        <x:v>-9.4794142794959999</x:v>
      </x:c>
      <x:c r="AH24" s="173">
        <x:v>4.2081847754624704</x:v>
      </x:c>
      <x:c r="AI24" s="13">
        <x:v>46.195367966098097</x:v>
      </x:c>
      <x:c r="AJ24" s="173">
        <x:v>1.21045353334635</x:v>
      </x:c>
      <x:c r="AK24" s="13">
        <x:v>57.4592955555148</x:v>
      </x:c>
      <x:c r="AL24" s="173">
        <x:v>3.1998292884808901</x:v>
      </x:c>
      <x:c r="AM24" s="13">
        <x:v>44.103527424123598</x:v>
      </x:c>
      <x:c r="AN24" s="173">
        <x:v>1.63806508204396</x:v>
      </x:c>
      <x:c r="AO24" s="13">
        <x:v>-13.3557681313911</x:v>
      </x:c>
      <x:c r="AP24" s="173">
        <x:v>3.4184154504040301</x:v>
      </x:c>
      <x:c r="AQ24" s="13">
        <x:v>55.540971722624498</x:v>
      </x:c>
      <x:c r="AR24" s="173">
        <x:v>1.13312859926801</x:v>
      </x:c>
      <x:c r="AS24" s="13">
        <x:v>77.079474379043702</x:v>
      </x:c>
      <x:c r="AT24" s="173">
        <x:v>3.47581871429679</x:v>
      </x:c>
      <x:c r="AU24" s="13">
        <x:v>50.859383201873698</x:v>
      </x:c>
      <x:c r="AV24" s="173">
        <x:v>1.52957525798213</x:v>
      </x:c>
      <x:c r="AW24" s="13">
        <x:v>-26.220091177170101</x:v>
      </x:c>
      <x:c r="AX24" s="173">
        <x:v>3.8549490204169898</x:v>
      </x:c>
      <x:c r="AY24" s="13">
        <x:v>58.464559826346502</x:v>
      </x:c>
      <x:c r="AZ24" s="173">
        <x:v>0.96079259964209096</x:v>
      </x:c>
      <x:c r="BA24" s="13">
        <x:v>72.998157240137104</x:v>
      </x:c>
      <x:c r="BB24" s="173">
        <x:v>3.4786372830880801</x:v>
      </x:c>
      <x:c r="BC24" s="13">
        <x:v>56.364155968781297</x:v>
      </x:c>
      <x:c r="BD24" s="173">
        <x:v>1.30948305964503</x:v>
      </x:c>
      <x:c r="BE24" s="13">
        <x:v>-16.6340012713558</x:v>
      </x:c>
      <x:c r="BF24" s="173">
        <x:v>3.7676868804622399</x:v>
      </x:c>
      <x:c r="BG24" s="15"/>
      <x:c r="BH24" s="15"/>
      <x:c r="BI24" s="15"/>
      <x:c r="BJ24" s="15"/>
      <x:c r="BK24" s="15"/>
      <x:c r="BL24" s="15"/>
      <x:c r="BM24" s="15"/>
      <x:c r="BN24" s="15"/>
      <x:c r="BO24" s="15"/>
      <x:c r="BP24" s="15"/>
      <x:c r="BQ24" s="15"/>
      <x:c r="BR24" s="15"/>
      <x:c r="BS24" s="15"/>
      <x:c r="BT24" s="15"/>
      <x:c r="BU24" s="15"/>
      <x:c r="BV24" s="15"/>
      <x:c r="BW24" s="15"/>
      <x:c r="BX24" s="15"/>
      <x:c r="BY24" s="15"/>
      <x:c r="BZ24" s="15"/>
      <x:c r="CA24" s="15"/>
      <x:c r="CB24" s="15"/>
      <x:c r="CC24" s="15"/>
      <x:c r="CD24" s="15"/>
      <x:c r="CE24" s="15"/>
      <x:c r="CF24" s="15"/>
      <x:c r="CG24" s="15"/>
      <x:c r="CH24" s="16"/>
    </x:row>
    <x:row r="25" spans="1:86" ht="12.95" customHeight="1" x14ac:dyDescent="0.2">
      <x:c r="A25" s="2" t="s">
        <x:v>367</x:v>
      </x:c>
      <x:c r="B25" s="12">
        <x:v>2</x:v>
      </x:c>
      <x:c r="C25" s="13">
        <x:v>83.322328704769902</x:v>
      </x:c>
      <x:c r="D25" s="173">
        <x:v>0.85867469423294096</x:v>
      </x:c>
      <x:c r="E25" s="13">
        <x:v>82.496035384779503</x:v>
      </x:c>
      <x:c r="F25" s="173">
        <x:v>3.3615269957673402</x:v>
      </x:c>
      <x:c r="G25" s="13">
        <x:v>83.295690770467999</x:v>
      </x:c>
      <x:c r="H25" s="173">
        <x:v>1.1329150399941099</x:v>
      </x:c>
      <x:c r="I25" s="13">
        <x:v>0.799655385688538</x:v>
      </x:c>
      <x:c r="J25" s="173">
        <x:v>3.5026227814925401</x:v>
      </x:c>
      <x:c r="K25" s="13">
        <x:v>58.068210439061097</x:v>
      </x:c>
      <x:c r="L25" s="173">
        <x:v>1.0379444402309299</x:v>
      </x:c>
      <x:c r="M25" s="13">
        <x:v>60.042509365916899</x:v>
      </x:c>
      <x:c r="N25" s="173">
        <x:v>4.4234621881755496</x:v>
      </x:c>
      <x:c r="O25" s="13">
        <x:v>57.478168435727902</x:v>
      </x:c>
      <x:c r="P25" s="173">
        <x:v>1.25061018091534</x:v>
      </x:c>
      <x:c r="Q25" s="13">
        <x:v>-2.5643409301889699</x:v>
      </x:c>
      <x:c r="R25" s="173">
        <x:v>4.7437286786390098</x:v>
      </x:c>
      <x:c r="S25" s="13">
        <x:v>54.874343992386201</x:v>
      </x:c>
      <x:c r="T25" s="173">
        <x:v>1.1472873223559401</x:v>
      </x:c>
      <x:c r="U25" s="13">
        <x:v>51.6930576998719</x:v>
      </x:c>
      <x:c r="V25" s="173">
        <x:v>5.0465962153106698</x:v>
      </x:c>
      <x:c r="W25" s="13">
        <x:v>54.489495022759101</x:v>
      </x:c>
      <x:c r="X25" s="173">
        <x:v>1.4195989584481801</x:v>
      </x:c>
      <x:c r="Y25" s="13">
        <x:v>2.7964373228872099</x:v>
      </x:c>
      <x:c r="Z25" s="173">
        <x:v>5.1897525864066596</x:v>
      </x:c>
      <x:c r="AA25" s="13">
        <x:v>53.961832295608602</x:v>
      </x:c>
      <x:c r="AB25" s="173">
        <x:v>1.0728146751298999</x:v>
      </x:c>
      <x:c r="AC25" s="13">
        <x:v>53.783817914433001</x:v>
      </x:c>
      <x:c r="AD25" s="173">
        <x:v>5.0636543111355898</x:v>
      </x:c>
      <x:c r="AE25" s="13">
        <x:v>51.4138161417508</x:v>
      </x:c>
      <x:c r="AF25" s="173">
        <x:v>1.4026111511722099</x:v>
      </x:c>
      <x:c r="AG25" s="13">
        <x:v>-2.37000177268229</x:v>
      </x:c>
      <x:c r="AH25" s="173">
        <x:v>5.2364396454148796</x:v>
      </x:c>
      <x:c r="AI25" s="13">
        <x:v>24.072147908945698</x:v>
      </x:c>
      <x:c r="AJ25" s="173">
        <x:v>1.0396175651388</x:v>
      </x:c>
      <x:c r="AK25" s="13">
        <x:v>28.604173932797099</x:v>
      </x:c>
      <x:c r="AL25" s="173">
        <x:v>4.2758952125298899</x:v>
      </x:c>
      <x:c r="AM25" s="13">
        <x:v>21.726858376956201</x:v>
      </x:c>
      <x:c r="AN25" s="173">
        <x:v>1.1946541369368899</x:v>
      </x:c>
      <x:c r="AO25" s="13">
        <x:v>-6.8773155558408599</x:v>
      </x:c>
      <x:c r="AP25" s="173">
        <x:v>4.2842910822216203</x:v>
      </x:c>
      <x:c r="AQ25" s="13">
        <x:v>34.238670002255397</x:v>
      </x:c>
      <x:c r="AR25" s="173">
        <x:v>1.0209234285117601</x:v>
      </x:c>
      <x:c r="AS25" s="13">
        <x:v>56.567751572310499</x:v>
      </x:c>
      <x:c r="AT25" s="173">
        <x:v>4.51015765135966</x:v>
      </x:c>
      <x:c r="AU25" s="13">
        <x:v>29.030050783051401</x:v>
      </x:c>
      <x:c r="AV25" s="173">
        <x:v>1.2963743495838</x:v>
      </x:c>
      <x:c r="AW25" s="13">
        <x:v>-27.537700789258999</x:v>
      </x:c>
      <x:c r="AX25" s="173">
        <x:v>4.8628120727205797</x:v>
      </x:c>
      <x:c r="AY25" s="13">
        <x:v>34.720048651637001</x:v>
      </x:c>
      <x:c r="AZ25" s="173">
        <x:v>0.95522435739707701</x:v>
      </x:c>
      <x:c r="BA25" s="13">
        <x:v>34.484836518022497</x:v>
      </x:c>
      <x:c r="BB25" s="173">
        <x:v>4.5855010714590598</x:v>
      </x:c>
      <x:c r="BC25" s="13">
        <x:v>33.3044667847591</x:v>
      </x:c>
      <x:c r="BD25" s="173">
        <x:v>1.37499531407299</x:v>
      </x:c>
      <x:c r="BE25" s="13">
        <x:v>-1.1803697332634</x:v>
      </x:c>
      <x:c r="BF25" s="173">
        <x:v>5.1216993609445103</x:v>
      </x:c>
      <x:c r="BG25" s="15"/>
      <x:c r="BH25" s="15"/>
      <x:c r="BI25" s="15"/>
      <x:c r="BJ25" s="15"/>
      <x:c r="BK25" s="15"/>
      <x:c r="BL25" s="15"/>
      <x:c r="BM25" s="15"/>
      <x:c r="BN25" s="15"/>
      <x:c r="BO25" s="15"/>
      <x:c r="BP25" s="15"/>
      <x:c r="BQ25" s="15"/>
      <x:c r="BR25" s="15"/>
      <x:c r="BS25" s="15"/>
      <x:c r="BT25" s="15"/>
      <x:c r="BU25" s="15"/>
      <x:c r="BV25" s="15"/>
      <x:c r="BW25" s="15"/>
      <x:c r="BX25" s="15"/>
      <x:c r="BY25" s="15"/>
      <x:c r="BZ25" s="15"/>
      <x:c r="CA25" s="15"/>
      <x:c r="CB25" s="15"/>
      <x:c r="CC25" s="15"/>
      <x:c r="CD25" s="15"/>
      <x:c r="CE25" s="15"/>
      <x:c r="CF25" s="15"/>
      <x:c r="CG25" s="15"/>
      <x:c r="CH25" s="16"/>
    </x:row>
    <x:row r="26" spans="1:86" ht="12.95" customHeight="1" x14ac:dyDescent="0.2">
      <x:c r="A26" s="2" t="s">
        <x:v>368</x:v>
      </x:c>
      <x:c r="B26" s="12">
        <x:v>2</x:v>
      </x:c>
      <x:c r="C26" s="13">
        <x:v>79.956066343451099</x:v>
      </x:c>
      <x:c r="D26" s="173">
        <x:v>1.09625114317721</x:v>
      </x:c>
      <x:c r="E26" s="13">
        <x:v>81.879895156732601</x:v>
      </x:c>
      <x:c r="F26" s="173">
        <x:v>5.82906726979546</x:v>
      </x:c>
      <x:c r="G26" s="13">
        <x:v>80.299814628510802</x:v>
      </x:c>
      <x:c r="H26" s="173">
        <x:v>1.36070617990665</x:v>
      </x:c>
      <x:c r="I26" s="13">
        <x:v>-1.58008052822177</x:v>
      </x:c>
      <x:c r="J26" s="173">
        <x:v>5.8212255870082599</x:v>
      </x:c>
      <x:c r="K26" s="13">
        <x:v>65.251204886072202</x:v>
      </x:c>
      <x:c r="L26" s="173">
        <x:v>1.30492600917519</x:v>
      </x:c>
      <x:c r="M26" s="13">
        <x:v>73.075441274915605</x:v>
      </x:c>
      <x:c r="N26" s="173">
        <x:v>6.7477617793290099</x:v>
      </x:c>
      <x:c r="O26" s="13">
        <x:v>64.459880290080406</x:v>
      </x:c>
      <x:c r="P26" s="173">
        <x:v>1.67979100991335</x:v>
      </x:c>
      <x:c r="Q26" s="13">
        <x:v>-8.6155609848352093</x:v>
      </x:c>
      <x:c r="R26" s="173">
        <x:v>6.7939095868832098</x:v>
      </x:c>
      <x:c r="S26" s="13">
        <x:v>65.650384201645593</x:v>
      </x:c>
      <x:c r="T26" s="173">
        <x:v>1.1090430070753099</x:v>
      </x:c>
      <x:c r="U26" s="13">
        <x:v>72.164042786189299</x:v>
      </x:c>
      <x:c r="V26" s="173">
        <x:v>6.7069710383300896</x:v>
      </x:c>
      <x:c r="W26" s="13">
        <x:v>64.606553283256304</x:v>
      </x:c>
      <x:c r="X26" s="173">
        <x:v>1.4616657169159399</x:v>
      </x:c>
      <x:c r="Y26" s="13">
        <x:v>-7.5574895029329197</x:v>
      </x:c>
      <x:c r="Z26" s="173">
        <x:v>7.0426214551521999</x:v>
      </x:c>
      <x:c r="AA26" s="13">
        <x:v>57.2070778349335</x:v>
      </x:c>
      <x:c r="AB26" s="173">
        <x:v>1.22333621609814</x:v>
      </x:c>
      <x:c r="AC26" s="13">
        <x:v>71.433985278500401</x:v>
      </x:c>
      <x:c r="AD26" s="173">
        <x:v>6.8529203069119404</x:v>
      </x:c>
      <x:c r="AE26" s="13">
        <x:v>54.903382784727</x:v>
      </x:c>
      <x:c r="AF26" s="173">
        <x:v>1.60707471955576</x:v>
      </x:c>
      <x:c r="AG26" s="13">
        <x:v>-16.530602493773401</x:v>
      </x:c>
      <x:c r="AH26" s="173">
        <x:v>7.22200457305585</x:v>
      </x:c>
      <x:c r="AI26" s="13">
        <x:v>39.3391960101428</x:v>
      </x:c>
      <x:c r="AJ26" s="173">
        <x:v>1.1556950620852899</x:v>
      </x:c>
      <x:c r="AK26" s="13">
        <x:v>50.161253451008399</x:v>
      </x:c>
      <x:c r="AL26" s="173">
        <x:v>7.2011578823652203</x:v>
      </x:c>
      <x:c r="AM26" s="13">
        <x:v>38.271763943936499</x:v>
      </x:c>
      <x:c r="AN26" s="173">
        <x:v>1.5580134726274</x:v>
      </x:c>
      <x:c r="AO26" s="13">
        <x:v>-11.8894895070719</x:v>
      </x:c>
      <x:c r="AP26" s="173">
        <x:v>7.3345271629419297</x:v>
      </x:c>
      <x:c r="AQ26" s="13">
        <x:v>51.176539913438603</x:v>
      </x:c>
      <x:c r="AR26" s="173">
        <x:v>1.3302895992499899</x:v>
      </x:c>
      <x:c r="AS26" s="13">
        <x:v>76.3555548414067</x:v>
      </x:c>
      <x:c r="AT26" s="173">
        <x:v>5.9755842257361396</x:v>
      </x:c>
      <x:c r="AU26" s="13">
        <x:v>46.895948261720299</x:v>
      </x:c>
      <x:c r="AV26" s="173">
        <x:v>1.82295258587639</x:v>
      </x:c>
      <x:c r="AW26" s="13">
        <x:v>-29.459606579686501</x:v>
      </x:c>
      <x:c r="AX26" s="173">
        <x:v>6.3908513731473597</x:v>
      </x:c>
      <x:c r="AY26" s="13">
        <x:v>48.4243353761549</x:v>
      </x:c>
      <x:c r="AZ26" s="173">
        <x:v>1.3002154052664801</x:v>
      </x:c>
      <x:c r="BA26" s="13">
        <x:v>53.482199964644103</x:v>
      </x:c>
      <x:c r="BB26" s="173">
        <x:v>7.4018918099793396</x:v>
      </x:c>
      <x:c r="BC26" s="13">
        <x:v>45.403695976126102</x:v>
      </x:c>
      <x:c r="BD26" s="173">
        <x:v>1.6068095728727501</x:v>
      </x:c>
      <x:c r="BE26" s="13">
        <x:v>-8.0785039885179799</x:v>
      </x:c>
      <x:c r="BF26" s="173">
        <x:v>7.4963860311803998</x:v>
      </x:c>
      <x:c r="BG26" s="15"/>
      <x:c r="BH26" s="15"/>
      <x:c r="BI26" s="15"/>
      <x:c r="BJ26" s="15"/>
      <x:c r="BK26" s="15"/>
      <x:c r="BL26" s="15"/>
      <x:c r="BM26" s="15"/>
      <x:c r="BN26" s="15"/>
      <x:c r="BO26" s="15"/>
      <x:c r="BP26" s="15"/>
      <x:c r="BQ26" s="15"/>
      <x:c r="BR26" s="15"/>
      <x:c r="BS26" s="15"/>
      <x:c r="BT26" s="15"/>
      <x:c r="BU26" s="15"/>
      <x:c r="BV26" s="15"/>
      <x:c r="BW26" s="15"/>
      <x:c r="BX26" s="15"/>
      <x:c r="BY26" s="15"/>
      <x:c r="BZ26" s="15"/>
      <x:c r="CA26" s="15"/>
      <x:c r="CB26" s="15"/>
      <x:c r="CC26" s="15"/>
      <x:c r="CD26" s="15"/>
      <x:c r="CE26" s="15"/>
      <x:c r="CF26" s="15"/>
      <x:c r="CG26" s="15"/>
      <x:c r="CH26" s="16"/>
    </x:row>
    <x:row r="27" spans="1:86" ht="12.95" customHeight="1" x14ac:dyDescent="0.2">
      <x:c r="A27" s="2" t="s">
        <x:v>369</x:v>
      </x:c>
      <x:c r="B27" s="12">
        <x:v>2</x:v>
      </x:c>
      <x:c r="C27" s="13">
        <x:v>74.590623333387001</x:v>
      </x:c>
      <x:c r="D27" s="173">
        <x:v>0.69351100730807902</x:v>
      </x:c>
      <x:c r="E27" s="13">
        <x:v>71.289177240442498</x:v>
      </x:c>
      <x:c r="F27" s="173">
        <x:v>2.0915436775721599</x:v>
      </x:c>
      <x:c r="G27" s="13">
        <x:v>75.800844212519607</x:v>
      </x:c>
      <x:c r="H27" s="173">
        <x:v>0.93372800686284496</x:v>
      </x:c>
      <x:c r="I27" s="13">
        <x:v>4.51166697207701</x:v>
      </x:c>
      <x:c r="J27" s="173">
        <x:v>2.2886684829352899</x:v>
      </x:c>
      <x:c r="K27" s="13">
        <x:v>49.380097654243102</x:v>
      </x:c>
      <x:c r="L27" s="173">
        <x:v>0.75564411104616203</x:v>
      </x:c>
      <x:c r="M27" s="13">
        <x:v>51.806326340241597</x:v>
      </x:c>
      <x:c r="N27" s="173">
        <x:v>1.90702990022656</x:v>
      </x:c>
      <x:c r="O27" s="13">
        <x:v>50.192584014224202</x:v>
      </x:c>
      <x:c r="P27" s="173">
        <x:v>1.0014184630116101</x:v>
      </x:c>
      <x:c r="Q27" s="13">
        <x:v>-1.6137423260174</x:v>
      </x:c>
      <x:c r="R27" s="173">
        <x:v>2.1687936781279902</x:v>
      </x:c>
      <x:c r="S27" s="13">
        <x:v>52.4934477785308</x:v>
      </x:c>
      <x:c r="T27" s="173">
        <x:v>0.73606461418436198</x:v>
      </x:c>
      <x:c r="U27" s="13">
        <x:v>54.694571955880299</x:v>
      </x:c>
      <x:c r="V27" s="173">
        <x:v>2.0439904653736001</x:v>
      </x:c>
      <x:c r="W27" s="13">
        <x:v>53.787436141717798</x:v>
      </x:c>
      <x:c r="X27" s="173">
        <x:v>0.86481095168450395</x:v>
      </x:c>
      <x:c r="Y27" s="13">
        <x:v>-0.90713581416246603</x:v>
      </x:c>
      <x:c r="Z27" s="173">
        <x:v>2.2068951048293299</x:v>
      </x:c>
      <x:c r="AA27" s="13">
        <x:v>38.722051474090797</x:v>
      </x:c>
      <x:c r="AB27" s="173">
        <x:v>0.68444644713066805</x:v>
      </x:c>
      <x:c r="AC27" s="13">
        <x:v>38.124338754715602</x:v>
      </x:c>
      <x:c r="AD27" s="173">
        <x:v>2.11683921798135</x:v>
      </x:c>
      <x:c r="AE27" s="13">
        <x:v>40.838446360039597</x:v>
      </x:c>
      <x:c r="AF27" s="173">
        <x:v>0.87003188409662802</x:v>
      </x:c>
      <x:c r="AG27" s="13">
        <x:v>2.7141076053239801</x:v>
      </x:c>
      <x:c r="AH27" s="173">
        <x:v>2.17453076294606</x:v>
      </x:c>
      <x:c r="AI27" s="13">
        <x:v>15.436277166525199</x:v>
      </x:c>
      <x:c r="AJ27" s="173">
        <x:v>0.50724744832616897</x:v>
      </x:c>
      <x:c r="AK27" s="13">
        <x:v>20.610617043036999</x:v>
      </x:c>
      <x:c r="AL27" s="173">
        <x:v>1.5815922408246701</x:v>
      </x:c>
      <x:c r="AM27" s="13">
        <x:v>14.4889317042673</x:v>
      </x:c>
      <x:c r="AN27" s="173">
        <x:v>0.67482513982157299</x:v>
      </x:c>
      <x:c r="AO27" s="13">
        <x:v>-6.1216853387696304</x:v>
      </x:c>
      <x:c r="AP27" s="173">
        <x:v>1.6140553553152199</x:v>
      </x:c>
      <x:c r="AQ27" s="13">
        <x:v>21.487170342247701</x:v>
      </x:c>
      <x:c r="AR27" s="173">
        <x:v>0.564267143897353</x:v>
      </x:c>
      <x:c r="AS27" s="13">
        <x:v>43.471854929045797</x:v>
      </x:c>
      <x:c r="AT27" s="173">
        <x:v>2.3876877576885498</x:v>
      </x:c>
      <x:c r="AU27" s="13">
        <x:v>15.6439476554482</x:v>
      </x:c>
      <x:c r="AV27" s="173">
        <x:v>0.78276357744126002</x:v>
      </x:c>
      <x:c r="AW27" s="13">
        <x:v>-27.827907273597599</x:v>
      </x:c>
      <x:c r="AX27" s="173">
        <x:v>2.6095770341890301</x:v>
      </x:c>
      <x:c r="AY27" s="13">
        <x:v>24.478579762790599</x:v>
      </x:c>
      <x:c r="AZ27" s="173">
        <x:v>0.61420164806177502</x:v>
      </x:c>
      <x:c r="BA27" s="13">
        <x:v>30.026719518653302</x:v>
      </x:c>
      <x:c r="BB27" s="173">
        <x:v>1.96480613240066</x:v>
      </x:c>
      <x:c r="BC27" s="13">
        <x:v>22.666220408533</x:v>
      </x:c>
      <x:c r="BD27" s="173">
        <x:v>0.89450001534165002</x:v>
      </x:c>
      <x:c r="BE27" s="13">
        <x:v>-7.3604991101203199</x:v>
      </x:c>
      <x:c r="BF27" s="173">
        <x:v>2.1747689530462502</x:v>
      </x:c>
      <x:c r="BG27" s="15"/>
      <x:c r="BH27" s="15"/>
      <x:c r="BI27" s="15"/>
      <x:c r="BJ27" s="15"/>
      <x:c r="BK27" s="15"/>
      <x:c r="BL27" s="15"/>
      <x:c r="BM27" s="15"/>
      <x:c r="BN27" s="15"/>
      <x:c r="BO27" s="15"/>
      <x:c r="BP27" s="15"/>
      <x:c r="BQ27" s="15"/>
      <x:c r="BR27" s="15"/>
      <x:c r="BS27" s="15"/>
      <x:c r="BT27" s="15"/>
      <x:c r="BU27" s="15"/>
      <x:c r="BV27" s="15"/>
      <x:c r="BW27" s="15"/>
      <x:c r="BX27" s="15"/>
      <x:c r="BY27" s="15"/>
      <x:c r="BZ27" s="15"/>
      <x:c r="CA27" s="15"/>
      <x:c r="CB27" s="15"/>
      <x:c r="CC27" s="15"/>
      <x:c r="CD27" s="15"/>
      <x:c r="CE27" s="15"/>
      <x:c r="CF27" s="15"/>
      <x:c r="CG27" s="15"/>
      <x:c r="CH27" s="16"/>
    </x:row>
    <x:row r="28" spans="1:86" ht="12.95" customHeight="1" x14ac:dyDescent="0.2">
      <x:c r="A28" s="2" t="s">
        <x:v>370</x:v>
      </x:c>
      <x:c r="B28" s="12">
        <x:v>2</x:v>
      </x:c>
      <x:c r="C28" s="13">
        <x:v>85.467025915101104</x:v>
      </x:c>
      <x:c r="D28" s="173">
        <x:v>0.791171765338051</x:v>
      </x:c>
      <x:c r="E28" s="13">
        <x:v>80.676066185256701</x:v>
      </x:c>
      <x:c r="F28" s="173">
        <x:v>2.3698996275432198</x:v>
      </x:c>
      <x:c r="G28" s="13">
        <x:v>85.377125454993106</x:v>
      </x:c>
      <x:c r="H28" s="173">
        <x:v>1.0159035751960499</x:v>
      </x:c>
      <x:c r="I28" s="13">
        <x:v>4.7010592697364499</x:v>
      </x:c>
      <x:c r="J28" s="173">
        <x:v>2.5589843544830901</x:v>
      </x:c>
      <x:c r="K28" s="13">
        <x:v>77.796328479940698</x:v>
      </x:c>
      <x:c r="L28" s="173">
        <x:v>0.99477091903005499</x:v>
      </x:c>
      <x:c r="M28" s="13">
        <x:v>80.500608024293598</x:v>
      </x:c>
      <x:c r="N28" s="173">
        <x:v>2.80140927126949</x:v>
      </x:c>
      <x:c r="O28" s="13">
        <x:v>76.069737966728795</x:v>
      </x:c>
      <x:c r="P28" s="173">
        <x:v>1.72398538260866</x:v>
      </x:c>
      <x:c r="Q28" s="13">
        <x:v>-4.4308700575648698</x:v>
      </x:c>
      <x:c r="R28" s="173">
        <x:v>3.33571610360893</x:v>
      </x:c>
      <x:c r="S28" s="13">
        <x:v>77.214066798583303</x:v>
      </x:c>
      <x:c r="T28" s="173">
        <x:v>1.01176327991647</x:v>
      </x:c>
      <x:c r="U28" s="13">
        <x:v>74.2560557581659</x:v>
      </x:c>
      <x:c r="V28" s="173">
        <x:v>3.5339410923963599</x:v>
      </x:c>
      <x:c r="W28" s="13">
        <x:v>77.173936802131493</x:v>
      </x:c>
      <x:c r="X28" s="173">
        <x:v>1.5622857862937001</x:v>
      </x:c>
      <x:c r="Y28" s="13">
        <x:v>2.91788104396556</x:v>
      </x:c>
      <x:c r="Z28" s="173">
        <x:v>3.6996782237782102</x:v>
      </x:c>
      <x:c r="AA28" s="13">
        <x:v>64.970510553941693</x:v>
      </x:c>
      <x:c r="AB28" s="173">
        <x:v>1.0571560629066601</x:v>
      </x:c>
      <x:c r="AC28" s="13">
        <x:v>59.707839371378597</x:v>
      </x:c>
      <x:c r="AD28" s="173">
        <x:v>3.4666285164092701</x:v>
      </x:c>
      <x:c r="AE28" s="13">
        <x:v>66.069749233209095</x:v>
      </x:c>
      <x:c r="AF28" s="173">
        <x:v>1.4578274066105401</x:v>
      </x:c>
      <x:c r="AG28" s="13">
        <x:v>6.3619098618305499</x:v>
      </x:c>
      <x:c r="AH28" s="173">
        <x:v>3.68147438174441</x:v>
      </x:c>
      <x:c r="AI28" s="13">
        <x:v>24.144444539297599</x:v>
      </x:c>
      <x:c r="AJ28" s="173">
        <x:v>1.22297157828685</x:v>
      </x:c>
      <x:c r="AK28" s="13">
        <x:v>44.115544602827597</x:v>
      </x:c>
      <x:c r="AL28" s="173">
        <x:v>4.06504040842084</x:v>
      </x:c>
      <x:c r="AM28" s="13">
        <x:v>20.253762082398001</x:v>
      </x:c>
      <x:c r="AN28" s="173">
        <x:v>1.46722490226742</x:v>
      </x:c>
      <x:c r="AO28" s="13">
        <x:v>-23.8617825204296</x:v>
      </x:c>
      <x:c r="AP28" s="173">
        <x:v>4.3912684314671599</x:v>
      </x:c>
      <x:c r="AQ28" s="13">
        <x:v>31.261584429280799</x:v>
      </x:c>
      <x:c r="AR28" s="173">
        <x:v>1.1705214066574701</x:v>
      </x:c>
      <x:c r="AS28" s="13">
        <x:v>58.035108023542001</x:v>
      </x:c>
      <x:c r="AT28" s="173">
        <x:v>3.5798515663804702</x:v>
      </x:c>
      <x:c r="AU28" s="13">
        <x:v>24.534074750098199</x:v>
      </x:c>
      <x:c r="AV28" s="173">
        <x:v>1.4305132518078001</x:v>
      </x:c>
      <x:c r="AW28" s="13">
        <x:v>-33.501033273443802</x:v>
      </x:c>
      <x:c r="AX28" s="173">
        <x:v>3.8413688271014799</x:v>
      </x:c>
      <x:c r="AY28" s="13">
        <x:v>24.831884454885799</x:v>
      </x:c>
      <x:c r="AZ28" s="173">
        <x:v>1.0781492543689899</x:v>
      </x:c>
      <x:c r="BA28" s="13">
        <x:v>24.295285051495</x:v>
      </x:c>
      <x:c r="BB28" s="173">
        <x:v>3.0950644589619301</x:v>
      </x:c>
      <x:c r="BC28" s="13">
        <x:v>22.1156116092689</x:v>
      </x:c>
      <x:c r="BD28" s="173">
        <x:v>1.2181685385538501</x:v>
      </x:c>
      <x:c r="BE28" s="13">
        <x:v>-2.1796734422261199</x:v>
      </x:c>
      <x:c r="BF28" s="173">
        <x:v>3.16792777102033</x:v>
      </x:c>
      <x:c r="BG28" s="15"/>
      <x:c r="BH28" s="15"/>
      <x:c r="BI28" s="15"/>
      <x:c r="BJ28" s="15"/>
      <x:c r="BK28" s="15"/>
      <x:c r="BL28" s="15"/>
      <x:c r="BM28" s="15"/>
      <x:c r="BN28" s="15"/>
      <x:c r="BO28" s="15"/>
      <x:c r="BP28" s="15"/>
      <x:c r="BQ28" s="15"/>
      <x:c r="BR28" s="15"/>
      <x:c r="BS28" s="15"/>
      <x:c r="BT28" s="15"/>
      <x:c r="BU28" s="15"/>
      <x:c r="BV28" s="15"/>
      <x:c r="BW28" s="15"/>
      <x:c r="BX28" s="15"/>
      <x:c r="BY28" s="15"/>
      <x:c r="BZ28" s="15"/>
      <x:c r="CA28" s="15"/>
      <x:c r="CB28" s="15"/>
      <x:c r="CC28" s="15"/>
      <x:c r="CD28" s="15"/>
      <x:c r="CE28" s="15"/>
      <x:c r="CF28" s="15"/>
      <x:c r="CG28" s="15"/>
      <x:c r="CH28" s="16"/>
    </x:row>
    <x:row r="29" spans="1:86" ht="12.95" customHeight="1" x14ac:dyDescent="0.2">
      <x:c r="A29" s="2" t="s">
        <x:v>371</x:v>
      </x:c>
      <x:c r="B29" s="12">
        <x:v>2</x:v>
      </x:c>
      <x:c r="C29" s="13">
        <x:v>74.395427366742695</x:v>
      </x:c>
      <x:c r="D29" s="173">
        <x:v>0.86132518052343399</x:v>
      </x:c>
      <x:c r="E29" s="13">
        <x:v>61.8408793924742</x:v>
      </x:c>
      <x:c r="F29" s="173">
        <x:v>3.2450569783001502</x:v>
      </x:c>
      <x:c r="G29" s="13">
        <x:v>75.087455790258801</x:v>
      </x:c>
      <x:c r="H29" s="173">
        <x:v>1.0375147705166501</x:v>
      </x:c>
      <x:c r="I29" s="13">
        <x:v>13.246576397784599</x:v>
      </x:c>
      <x:c r="J29" s="173">
        <x:v>3.4421244672034601</x:v>
      </x:c>
      <x:c r="K29" s="13">
        <x:v>66.483393460171698</x:v>
      </x:c>
      <x:c r="L29" s="173">
        <x:v>1.03591009023863</x:v>
      </x:c>
      <x:c r="M29" s="13">
        <x:v>58.723481143280203</x:v>
      </x:c>
      <x:c r="N29" s="173">
        <x:v>3.1817175244165101</x:v>
      </x:c>
      <x:c r="O29" s="13">
        <x:v>66.572532786731102</x:v>
      </x:c>
      <x:c r="P29" s="173">
        <x:v>1.38090419752255</x:v>
      </x:c>
      <x:c r="Q29" s="13">
        <x:v>7.8490516434509097</x:v>
      </x:c>
      <x:c r="R29" s="173">
        <x:v>3.5225089213945702</x:v>
      </x:c>
      <x:c r="S29" s="13">
        <x:v>68.858031219883998</x:v>
      </x:c>
      <x:c r="T29" s="173">
        <x:v>0.90167880202742801</x:v>
      </x:c>
      <x:c r="U29" s="13">
        <x:v>67.118967817994701</x:v>
      </x:c>
      <x:c r="V29" s="173">
        <x:v>3.7043731338729202</x:v>
      </x:c>
      <x:c r="W29" s="13">
        <x:v>69.243959989213906</x:v>
      </x:c>
      <x:c r="X29" s="173">
        <x:v>1.19296905291597</x:v>
      </x:c>
      <x:c r="Y29" s="13">
        <x:v>2.1249921712192799</x:v>
      </x:c>
      <x:c r="Z29" s="173">
        <x:v>4.0157849957079499</x:v>
      </x:c>
      <x:c r="AA29" s="13">
        <x:v>65.879987460328394</x:v>
      </x:c>
      <x:c r="AB29" s="173">
        <x:v>0.98339753852491396</x:v>
      </x:c>
      <x:c r="AC29" s="13">
        <x:v>59.883303814557202</x:v>
      </x:c>
      <x:c r="AD29" s="173">
        <x:v>3.6146821567342999</x:v>
      </x:c>
      <x:c r="AE29" s="13">
        <x:v>66.112613871361901</x:v>
      </x:c>
      <x:c r="AF29" s="173">
        <x:v>1.2994307462955901</x:v>
      </x:c>
      <x:c r="AG29" s="13">
        <x:v>6.2293100568047501</x:v>
      </x:c>
      <x:c r="AH29" s="173">
        <x:v>3.7862860668238101</x:v>
      </x:c>
      <x:c r="AI29" s="13">
        <x:v>25.108468502504898</x:v>
      </x:c>
      <x:c r="AJ29" s="173">
        <x:v>1.1946437509962</x:v>
      </x:c>
      <x:c r="AK29" s="13">
        <x:v>20.9629039183862</x:v>
      </x:c>
      <x:c r="AL29" s="173">
        <x:v>2.8193733955466902</x:v>
      </x:c>
      <x:c r="AM29" s="13">
        <x:v>23.919985857159901</x:v>
      </x:c>
      <x:c r="AN29" s="173">
        <x:v>1.3033594136837701</x:v>
      </x:c>
      <x:c r="AO29" s="13">
        <x:v>2.9570819387737601</x:v>
      </x:c>
      <x:c r="AP29" s="173">
        <x:v>3.0684441274402401</x:v>
      </x:c>
      <x:c r="AQ29" s="13">
        <x:v>38.025161812774499</x:v>
      </x:c>
      <x:c r="AR29" s="173">
        <x:v>1.0562758349281001</x:v>
      </x:c>
      <x:c r="AS29" s="13">
        <x:v>51.646636993411001</x:v>
      </x:c>
      <x:c r="AT29" s="173">
        <x:v>3.5815152088875299</x:v>
      </x:c>
      <x:c r="AU29" s="13">
        <x:v>33.8496729095353</x:v>
      </x:c>
      <x:c r="AV29" s="173">
        <x:v>1.33559346325546</x:v>
      </x:c>
      <x:c r="AW29" s="13">
        <x:v>-17.7969640838757</x:v>
      </x:c>
      <x:c r="AX29" s="173">
        <x:v>3.7335118028303298</x:v>
      </x:c>
      <x:c r="AY29" s="13">
        <x:v>50.4850598742998</x:v>
      </x:c>
      <x:c r="AZ29" s="173">
        <x:v>1.07432166185004</x:v>
      </x:c>
      <x:c r="BA29" s="13">
        <x:v>57.639504595930603</x:v>
      </x:c>
      <x:c r="BB29" s="173">
        <x:v>3.4189776477204399</x:v>
      </x:c>
      <x:c r="BC29" s="13">
        <x:v>48.050306145445496</x:v>
      </x:c>
      <x:c r="BD29" s="173">
        <x:v>1.4787895579647099</x:v>
      </x:c>
      <x:c r="BE29" s="13">
        <x:v>-9.5891984504850392</x:v>
      </x:c>
      <x:c r="BF29" s="173">
        <x:v>3.6533694547766702</x:v>
      </x:c>
      <x:c r="BG29" s="15"/>
      <x:c r="BH29" s="15"/>
      <x:c r="BI29" s="15"/>
      <x:c r="BJ29" s="15"/>
      <x:c r="BK29" s="15"/>
      <x:c r="BL29" s="15"/>
      <x:c r="BM29" s="15"/>
      <x:c r="BN29" s="15"/>
      <x:c r="BO29" s="15"/>
      <x:c r="BP29" s="15"/>
      <x:c r="BQ29" s="15"/>
      <x:c r="BR29" s="15"/>
      <x:c r="BS29" s="15"/>
      <x:c r="BT29" s="15"/>
      <x:c r="BU29" s="15"/>
      <x:c r="BV29" s="15"/>
      <x:c r="BW29" s="15"/>
      <x:c r="BX29" s="15"/>
      <x:c r="BY29" s="15"/>
      <x:c r="BZ29" s="15"/>
      <x:c r="CA29" s="15"/>
      <x:c r="CB29" s="15"/>
      <x:c r="CC29" s="15"/>
      <x:c r="CD29" s="15"/>
      <x:c r="CE29" s="15"/>
      <x:c r="CF29" s="15"/>
      <x:c r="CG29" s="15"/>
      <x:c r="CH29" s="16"/>
    </x:row>
    <x:row r="30" spans="1:86" ht="12.95" customHeight="1" x14ac:dyDescent="0.2">
      <x:c r="A30" s="2" t="s">
        <x:v>372</x:v>
      </x:c>
      <x:c r="B30" s="12">
        <x:v>2</x:v>
      </x:c>
      <x:c r="C30" s="13">
        <x:v>69.606292932750307</x:v>
      </x:c>
      <x:c r="D30" s="173">
        <x:v>0.94197800658158504</x:v>
      </x:c>
      <x:c r="E30" s="13">
        <x:v>64.227985573275106</x:v>
      </x:c>
      <x:c r="F30" s="173">
        <x:v>3.45823793572213</x:v>
      </x:c>
      <x:c r="G30" s="13">
        <x:v>70.929363506726503</x:v>
      </x:c>
      <x:c r="H30" s="173">
        <x:v>1.24782866220651</x:v>
      </x:c>
      <x:c r="I30" s="13">
        <x:v>6.7013779334513499</x:v>
      </x:c>
      <x:c r="J30" s="173">
        <x:v>3.8243106412558898</x:v>
      </x:c>
      <x:c r="K30" s="13">
        <x:v>61.084304401878804</x:v>
      </x:c>
      <x:c r="L30" s="173">
        <x:v>0.798653502354013</x:v>
      </x:c>
      <x:c r="M30" s="13">
        <x:v>61.8793988139237</x:v>
      </x:c>
      <x:c r="N30" s="173">
        <x:v>3.1846980677744301</x:v>
      </x:c>
      <x:c r="O30" s="13">
        <x:v>61.021402131930998</x:v>
      </x:c>
      <x:c r="P30" s="173">
        <x:v>1.09694161003894</x:v>
      </x:c>
      <x:c r="Q30" s="13">
        <x:v>-0.85799668199271695</x:v>
      </x:c>
      <x:c r="R30" s="173">
        <x:v>3.3684653673579099</x:v>
      </x:c>
      <x:c r="S30" s="13">
        <x:v>53.658920126050603</x:v>
      </x:c>
      <x:c r="T30" s="173">
        <x:v>0.98850437238727895</x:v>
      </x:c>
      <x:c r="U30" s="13">
        <x:v>61.059847787272197</x:v>
      </x:c>
      <x:c r="V30" s="173">
        <x:v>2.7268251330828002</x:v>
      </x:c>
      <x:c r="W30" s="13">
        <x:v>53.222202924896003</x:v>
      </x:c>
      <x:c r="X30" s="173">
        <x:v>1.26651040789257</x:v>
      </x:c>
      <x:c r="Y30" s="13">
        <x:v>-7.8376448623761901</x:v>
      </x:c>
      <x:c r="Z30" s="173">
        <x:v>2.9650491162694799</x:v>
      </x:c>
      <x:c r="AA30" s="13">
        <x:v>66.922097081028397</x:v>
      </x:c>
      <x:c r="AB30" s="173">
        <x:v>0.94758147309336005</x:v>
      </x:c>
      <x:c r="AC30" s="13">
        <x:v>72.372177099639003</x:v>
      </x:c>
      <x:c r="AD30" s="173">
        <x:v>2.6537287690540201</x:v>
      </x:c>
      <x:c r="AE30" s="13">
        <x:v>65.587069765434194</x:v>
      </x:c>
      <x:c r="AF30" s="173">
        <x:v>1.24447036786365</x:v>
      </x:c>
      <x:c r="AG30" s="13">
        <x:v>-6.7851073342048398</x:v>
      </x:c>
      <x:c r="AH30" s="173">
        <x:v>2.7389114061844699</x:v>
      </x:c>
      <x:c r="AI30" s="13">
        <x:v>14.688522443714501</x:v>
      </x:c>
      <x:c r="AJ30" s="173">
        <x:v>0.79624692655442597</x:v>
      </x:c>
      <x:c r="AK30" s="13">
        <x:v>25.3725170026452</x:v>
      </x:c>
      <x:c r="AL30" s="173">
        <x:v>2.4887528613605601</x:v>
      </x:c>
      <x:c r="AM30" s="13">
        <x:v>12.6092478688631</x:v>
      </x:c>
      <x:c r="AN30" s="173">
        <x:v>0.91918825653908598</x:v>
      </x:c>
      <x:c r="AO30" s="13">
        <x:v>-12.763269133782201</x:v>
      </x:c>
      <x:c r="AP30" s="173">
        <x:v>2.6104965087274499</x:v>
      </x:c>
      <x:c r="AQ30" s="13">
        <x:v>23.433146809895401</x:v>
      </x:c>
      <x:c r="AR30" s="173">
        <x:v>0.86664036572937198</x:v>
      </x:c>
      <x:c r="AS30" s="13">
        <x:v>52.521329019690199</x:v>
      </x:c>
      <x:c r="AT30" s="173">
        <x:v>3.0645300789184899</x:v>
      </x:c>
      <x:c r="AU30" s="13">
        <x:v>17.665667278393499</x:v>
      </x:c>
      <x:c r="AV30" s="173">
        <x:v>0.91427656387718004</x:v>
      </x:c>
      <x:c r="AW30" s="13">
        <x:v>-34.8556617412967</x:v>
      </x:c>
      <x:c r="AX30" s="173">
        <x:v>3.0518766967198698</x:v>
      </x:c>
      <x:c r="AY30" s="13">
        <x:v>20.327351286667199</x:v>
      </x:c>
      <x:c r="AZ30" s="173">
        <x:v>0.88839655999092904</x:v>
      </x:c>
      <x:c r="BA30" s="13">
        <x:v>22.787538805135799</x:v>
      </x:c>
      <x:c r="BB30" s="173">
        <x:v>2.6128453975775301</x:v>
      </x:c>
      <x:c r="BC30" s="13">
        <x:v>17.129665186846001</x:v>
      </x:c>
      <x:c r="BD30" s="173">
        <x:v>1.19112837810959</x:v>
      </x:c>
      <x:c r="BE30" s="13">
        <x:v>-5.6578736182898197</x:v>
      </x:c>
      <x:c r="BF30" s="173">
        <x:v>2.9707509722648302</x:v>
      </x:c>
      <x:c r="BG30" s="15"/>
      <x:c r="BH30" s="15"/>
      <x:c r="BI30" s="15"/>
      <x:c r="BJ30" s="15"/>
      <x:c r="BK30" s="15"/>
      <x:c r="BL30" s="15"/>
      <x:c r="BM30" s="15"/>
      <x:c r="BN30" s="15"/>
      <x:c r="BO30" s="15"/>
      <x:c r="BP30" s="15"/>
      <x:c r="BQ30" s="15"/>
      <x:c r="BR30" s="15"/>
      <x:c r="BS30" s="15"/>
      <x:c r="BT30" s="15"/>
      <x:c r="BU30" s="15"/>
      <x:c r="BV30" s="15"/>
      <x:c r="BW30" s="15"/>
      <x:c r="BX30" s="15"/>
      <x:c r="BY30" s="15"/>
      <x:c r="BZ30" s="15"/>
      <x:c r="CA30" s="15"/>
      <x:c r="CB30" s="15"/>
      <x:c r="CC30" s="15"/>
      <x:c r="CD30" s="15"/>
      <x:c r="CE30" s="15"/>
      <x:c r="CF30" s="15"/>
      <x:c r="CG30" s="15"/>
      <x:c r="CH30" s="16"/>
    </x:row>
    <x:row r="31" spans="1:86" ht="12.95" customHeight="1" x14ac:dyDescent="0.2">
      <x:c r="A31" s="2" t="s">
        <x:v>373</x:v>
      </x:c>
      <x:c r="B31" s="12">
        <x:v>2</x:v>
      </x:c>
      <x:c r="C31" s="13">
        <x:v>69.650263153912803</x:v>
      </x:c>
      <x:c r="D31" s="173">
        <x:v>1.0301152037316099</x:v>
      </x:c>
      <x:c r="E31" s="13">
        <x:v>67.523580732303301</x:v>
      </x:c>
      <x:c r="F31" s="173">
        <x:v>3.52804039024236</x:v>
      </x:c>
      <x:c r="G31" s="13">
        <x:v>67.233345870937001</x:v>
      </x:c>
      <x:c r="H31" s="173">
        <x:v>1.4311880314298699</x:v>
      </x:c>
      <x:c r="I31" s="13">
        <x:v>-0.29023486136624399</x:v>
      </x:c>
      <x:c r="J31" s="173">
        <x:v>3.71586833939983</x:v>
      </x:c>
      <x:c r="K31" s="13">
        <x:v>45.910126498897903</x:v>
      </x:c>
      <x:c r="L31" s="173">
        <x:v>1.09445244521473</x:v>
      </x:c>
      <x:c r="M31" s="13">
        <x:v>50.701316788721101</x:v>
      </x:c>
      <x:c r="N31" s="173">
        <x:v>4.0239765420255003</x:v>
      </x:c>
      <x:c r="O31" s="13">
        <x:v>44.053188484971102</x:v>
      </x:c>
      <x:c r="P31" s="173">
        <x:v>1.41558369199336</x:v>
      </x:c>
      <x:c r="Q31" s="13">
        <x:v>-6.6481283037499797</x:v>
      </x:c>
      <x:c r="R31" s="173">
        <x:v>4.4524437058458597</x:v>
      </x:c>
      <x:c r="S31" s="13">
        <x:v>38.125059417037598</x:v>
      </x:c>
      <x:c r="T31" s="173">
        <x:v>1.04886916546574</x:v>
      </x:c>
      <x:c r="U31" s="13">
        <x:v>49.404998525462801</x:v>
      </x:c>
      <x:c r="V31" s="173">
        <x:v>3.50612218475468</x:v>
      </x:c>
      <x:c r="W31" s="13">
        <x:v>36.236157421791802</x:v>
      </x:c>
      <x:c r="X31" s="173">
        <x:v>1.46449855189416</x:v>
      </x:c>
      <x:c r="Y31" s="13">
        <x:v>-13.168841103670999</x:v>
      </x:c>
      <x:c r="Z31" s="173">
        <x:v>3.9458349743460799</x:v>
      </x:c>
      <x:c r="AA31" s="13">
        <x:v>39.160174493160703</x:v>
      </x:c>
      <x:c r="AB31" s="173">
        <x:v>1.1451238672961901</x:v>
      </x:c>
      <x:c r="AC31" s="13">
        <x:v>49.875183457404702</x:v>
      </x:c>
      <x:c r="AD31" s="173">
        <x:v>4.02402412072066</x:v>
      </x:c>
      <x:c r="AE31" s="13">
        <x:v>36.889405836213399</x:v>
      </x:c>
      <x:c r="AF31" s="173">
        <x:v>1.3278306604175001</x:v>
      </x:c>
      <x:c r="AG31" s="13">
        <x:v>-12.9857776211912</x:v>
      </x:c>
      <x:c r="AH31" s="173">
        <x:v>4.2390736324610403</x:v>
      </x:c>
      <x:c r="AI31" s="13">
        <x:v>12.1737661322639</x:v>
      </x:c>
      <x:c r="AJ31" s="173">
        <x:v>0.705653514927162</x:v>
      </x:c>
      <x:c r="AK31" s="13">
        <x:v>14.471743647674201</x:v>
      </x:c>
      <x:c r="AL31" s="173">
        <x:v>2.7440094276065401</x:v>
      </x:c>
      <x:c r="AM31" s="13">
        <x:v>10.787696432122001</x:v>
      </x:c>
      <x:c r="AN31" s="173">
        <x:v>0.77723230640227303</x:v>
      </x:c>
      <x:c r="AO31" s="13">
        <x:v>-3.6840472155522499</x:v>
      </x:c>
      <x:c r="AP31" s="173">
        <x:v>2.8652690372438498</x:v>
      </x:c>
      <x:c r="AQ31" s="13">
        <x:v>25.547916835327399</x:v>
      </x:c>
      <x:c r="AR31" s="173">
        <x:v>1.0217687164167299</x:v>
      </x:c>
      <x:c r="AS31" s="13">
        <x:v>49.706598975653897</x:v>
      </x:c>
      <x:c r="AT31" s="173">
        <x:v>4.1770098463512699</x:v>
      </x:c>
      <x:c r="AU31" s="13">
        <x:v>20.082334829346301</x:v>
      </x:c>
      <x:c r="AV31" s="173">
        <x:v>1.19245106278117</x:v>
      </x:c>
      <x:c r="AW31" s="13">
        <x:v>-29.624264146307599</x:v>
      </x:c>
      <x:c r="AX31" s="173">
        <x:v>4.3110536070092902</x:v>
      </x:c>
      <x:c r="AY31" s="13">
        <x:v>10.3302737741665</x:v>
      </x:c>
      <x:c r="AZ31" s="173">
        <x:v>0.698619931340139</x:v>
      </x:c>
      <x:c r="BA31" s="13">
        <x:v>13.1074739925304</x:v>
      </x:c>
      <x:c r="BB31" s="173">
        <x:v>2.6025358517364299</x:v>
      </x:c>
      <x:c r="BC31" s="13">
        <x:v>8.3319334944178909</x:v>
      </x:c>
      <x:c r="BD31" s="173">
        <x:v>0.81930748063941194</x:v>
      </x:c>
      <x:c r="BE31" s="13">
        <x:v>-4.7755404981124903</x:v>
      </x:c>
      <x:c r="BF31" s="173">
        <x:v>2.7757449949267801</x:v>
      </x:c>
      <x:c r="BG31" s="15"/>
      <x:c r="BH31" s="15"/>
      <x:c r="BI31" s="15"/>
      <x:c r="BJ31" s="15"/>
      <x:c r="BK31" s="15"/>
      <x:c r="BL31" s="15"/>
      <x:c r="BM31" s="15"/>
      <x:c r="BN31" s="15"/>
      <x:c r="BO31" s="15"/>
      <x:c r="BP31" s="15"/>
      <x:c r="BQ31" s="15"/>
      <x:c r="BR31" s="15"/>
      <x:c r="BS31" s="15"/>
      <x:c r="BT31" s="15"/>
      <x:c r="BU31" s="15"/>
      <x:c r="BV31" s="15"/>
      <x:c r="BW31" s="15"/>
      <x:c r="BX31" s="15"/>
      <x:c r="BY31" s="15"/>
      <x:c r="BZ31" s="15"/>
      <x:c r="CA31" s="15"/>
      <x:c r="CB31" s="15"/>
      <x:c r="CC31" s="15"/>
      <x:c r="CD31" s="15"/>
      <x:c r="CE31" s="15"/>
      <x:c r="CF31" s="15"/>
      <x:c r="CG31" s="15"/>
      <x:c r="CH31" s="16"/>
    </x:row>
    <x:row r="32" spans="1:86" ht="12.95" customHeight="1" x14ac:dyDescent="0.2">
      <x:c r="A32" s="2" t="s">
        <x:v>374</x:v>
      </x:c>
      <x:c r="B32" s="12">
        <x:v>2</x:v>
      </x:c>
      <x:c r="C32" s="13">
        <x:v>92.518903554765302</x:v>
      </x:c>
      <x:c r="D32" s="173">
        <x:v>0.46082478347030498</x:v>
      </x:c>
      <x:c r="E32" s="13">
        <x:v>88.432020636615505</x:v>
      </x:c>
      <x:c r="F32" s="173">
        <x:v>2.5602088108700398</x:v>
      </x:c>
      <x:c r="G32" s="13">
        <x:v>92.357984769046297</x:v>
      </x:c>
      <x:c r="H32" s="173">
        <x:v>0.60438951969388299</x:v>
      </x:c>
      <x:c r="I32" s="13">
        <x:v>3.9259641324307402</x:v>
      </x:c>
      <x:c r="J32" s="173">
        <x:v>2.6626281680614299</x:v>
      </x:c>
      <x:c r="K32" s="13">
        <x:v>85.214819246958299</x:v>
      </x:c>
      <x:c r="L32" s="173">
        <x:v>0.74694510426355798</x:v>
      </x:c>
      <x:c r="M32" s="13">
        <x:v>81.503887346848501</x:v>
      </x:c>
      <x:c r="N32" s="173">
        <x:v>3.5103325286770302</x:v>
      </x:c>
      <x:c r="O32" s="13">
        <x:v>85.778944612086804</x:v>
      </x:c>
      <x:c r="P32" s="173">
        <x:v>0.80550258014127496</x:v>
      </x:c>
      <x:c r="Q32" s="13">
        <x:v>4.2750572652383303</x:v>
      </x:c>
      <x:c r="R32" s="173">
        <x:v>3.5278532984097799</x:v>
      </x:c>
      <x:c r="S32" s="13">
        <x:v>84.868147269071997</x:v>
      </x:c>
      <x:c r="T32" s="173">
        <x:v>0.69818601118714396</x:v>
      </x:c>
      <x:c r="U32" s="13">
        <x:v>79.546472973654403</x:v>
      </x:c>
      <x:c r="V32" s="173">
        <x:v>3.0732484965026501</x:v>
      </x:c>
      <x:c r="W32" s="13">
        <x:v>85.793877450010598</x:v>
      </x:c>
      <x:c r="X32" s="173">
        <x:v>0.79934091408844099</x:v>
      </x:c>
      <x:c r="Y32" s="13">
        <x:v>6.24740447635617</x:v>
      </x:c>
      <x:c r="Z32" s="173">
        <x:v>3.0069658998695701</x:v>
      </x:c>
      <x:c r="AA32" s="13">
        <x:v>85.320152871126794</x:v>
      </x:c>
      <x:c r="AB32" s="173">
        <x:v>0.71952955004488395</x:v>
      </x:c>
      <x:c r="AC32" s="13">
        <x:v>85.657138472516493</x:v>
      </x:c>
      <x:c r="AD32" s="173">
        <x:v>3.0286525610838102</x:v>
      </x:c>
      <x:c r="AE32" s="13">
        <x:v>84.777777508647503</x:v>
      </x:c>
      <x:c r="AF32" s="173">
        <x:v>0.84779883099216302</x:v>
      </x:c>
      <x:c r="AG32" s="13">
        <x:v>-0.87936096386904705</x:v>
      </x:c>
      <x:c r="AH32" s="173">
        <x:v>3.07601925803765</x:v>
      </x:c>
      <x:c r="AI32" s="13">
        <x:v>31.607353150954399</x:v>
      </x:c>
      <x:c r="AJ32" s="173">
        <x:v>0.90667021632545697</x:v>
      </x:c>
      <x:c r="AK32" s="13">
        <x:v>31.669617859256601</x:v>
      </x:c>
      <x:c r="AL32" s="173">
        <x:v>3.9072372764317</x:v>
      </x:c>
      <x:c r="AM32" s="13">
        <x:v>32.992124625766799</x:v>
      </x:c>
      <x:c r="AN32" s="173">
        <x:v>1.19935914652333</x:v>
      </x:c>
      <x:c r="AO32" s="13">
        <x:v>1.32250676651017</x:v>
      </x:c>
      <x:c r="AP32" s="173">
        <x:v>4.2133092218055896</x:v>
      </x:c>
      <x:c r="AQ32" s="13">
        <x:v>37.967948775436</x:v>
      </x:c>
      <x:c r="AR32" s="173">
        <x:v>0.97892548263141299</x:v>
      </x:c>
      <x:c r="AS32" s="13">
        <x:v>76.482009463046495</x:v>
      </x:c>
      <x:c r="AT32" s="173">
        <x:v>3.3197327337476601</x:v>
      </x:c>
      <x:c r="AU32" s="13">
        <x:v>32.498828483211</x:v>
      </x:c>
      <x:c r="AV32" s="173">
        <x:v>1.33068207235792</x:v>
      </x:c>
      <x:c r="AW32" s="13">
        <x:v>-43.983180979835403</x:v>
      </x:c>
      <x:c r="AX32" s="173">
        <x:v>3.5024494901682401</x:v>
      </x:c>
      <x:c r="AY32" s="13">
        <x:v>62.709703199379199</x:v>
      </x:c>
      <x:c r="AZ32" s="173">
        <x:v>1.03901158520019</x:v>
      </x:c>
      <x:c r="BA32" s="13">
        <x:v>70.327203677118007</x:v>
      </x:c>
      <x:c r="BB32" s="173">
        <x:v>4.1356854157004097</x:v>
      </x:c>
      <x:c r="BC32" s="13">
        <x:v>60.420891261116203</x:v>
      </x:c>
      <x:c r="BD32" s="173">
        <x:v>1.1689115365542699</x:v>
      </x:c>
      <x:c r="BE32" s="13">
        <x:v>-9.9063124160018106</x:v>
      </x:c>
      <x:c r="BF32" s="173">
        <x:v>4.3978798146724696</x:v>
      </x:c>
      <x:c r="BG32" s="15"/>
      <x:c r="BH32" s="15"/>
      <x:c r="BI32" s="15"/>
      <x:c r="BJ32" s="15"/>
      <x:c r="BK32" s="15"/>
      <x:c r="BL32" s="15"/>
      <x:c r="BM32" s="15"/>
      <x:c r="BN32" s="15"/>
      <x:c r="BO32" s="15"/>
      <x:c r="BP32" s="15"/>
      <x:c r="BQ32" s="15"/>
      <x:c r="BR32" s="15"/>
      <x:c r="BS32" s="15"/>
      <x:c r="BT32" s="15"/>
      <x:c r="BU32" s="15"/>
      <x:c r="BV32" s="15"/>
      <x:c r="BW32" s="15"/>
      <x:c r="BX32" s="15"/>
      <x:c r="BY32" s="15"/>
      <x:c r="BZ32" s="15"/>
      <x:c r="CA32" s="15"/>
      <x:c r="CB32" s="15"/>
      <x:c r="CC32" s="15"/>
      <x:c r="CD32" s="15"/>
      <x:c r="CE32" s="15"/>
      <x:c r="CF32" s="15"/>
      <x:c r="CG32" s="15"/>
      <x:c r="CH32" s="16"/>
    </x:row>
    <x:row r="33" spans="1:86" ht="12.95" customHeight="1" x14ac:dyDescent="0.2">
      <x:c r="A33" s="2" t="s">
        <x:v>375</x:v>
      </x:c>
      <x:c r="B33" s="12">
        <x:v>2</x:v>
      </x:c>
      <x:c r="C33" s="13">
        <x:v>63.334591089075303</x:v>
      </x:c>
      <x:c r="D33" s="173">
        <x:v>1.37405032365714</x:v>
      </x:c>
      <x:c r="E33" s="13">
        <x:v>50.1446686821143</x:v>
      </x:c>
      <x:c r="F33" s="173">
        <x:v>4.4032533176168904</x:v>
      </x:c>
      <x:c r="G33" s="13">
        <x:v>60.735125869895199</x:v>
      </x:c>
      <x:c r="H33" s="173">
        <x:v>1.87174791415828</x:v>
      </x:c>
      <x:c r="I33" s="13">
        <x:v>10.590457187780901</x:v>
      </x:c>
      <x:c r="J33" s="173">
        <x:v>4.9186661388846504</x:v>
      </x:c>
      <x:c r="K33" s="13">
        <x:v>64.1207931179474</x:v>
      </x:c>
      <x:c r="L33" s="173">
        <x:v>1.4477516296139401</x:v>
      </x:c>
      <x:c r="M33" s="13">
        <x:v>56.224420588560399</x:v>
      </x:c>
      <x:c r="N33" s="173">
        <x:v>3.94383815310057</x:v>
      </x:c>
      <x:c r="O33" s="13">
        <x:v>61.397385195930198</x:v>
      </x:c>
      <x:c r="P33" s="173">
        <x:v>2.15771327241788</x:v>
      </x:c>
      <x:c r="Q33" s="13">
        <x:v>5.1729646073698001</x:v>
      </x:c>
      <x:c r="R33" s="173">
        <x:v>4.2416580550512997</x:v>
      </x:c>
      <x:c r="S33" s="13">
        <x:v>71.865629184387899</x:v>
      </x:c>
      <x:c r="T33" s="173">
        <x:v>1.19557326358815</x:v>
      </x:c>
      <x:c r="U33" s="13">
        <x:v>69.593801851509596</x:v>
      </x:c>
      <x:c r="V33" s="173">
        <x:v>3.4614012338484401</x:v>
      </x:c>
      <x:c r="W33" s="13">
        <x:v>73.220366717984405</x:v>
      </x:c>
      <x:c r="X33" s="173">
        <x:v>1.73588392319344</x:v>
      </x:c>
      <x:c r="Y33" s="13">
        <x:v>3.6265648664747401</x:v>
      </x:c>
      <x:c r="Z33" s="173">
        <x:v>3.9893990610187702</x:v>
      </x:c>
      <x:c r="AA33" s="13">
        <x:v>61.947573473919697</x:v>
      </x:c>
      <x:c r="AB33" s="173">
        <x:v>1.1446930700490601</x:v>
      </x:c>
      <x:c r="AC33" s="13">
        <x:v>57.094506024312103</x:v>
      </x:c>
      <x:c r="AD33" s="173">
        <x:v>4.2284773525377304</x:v>
      </x:c>
      <x:c r="AE33" s="13">
        <x:v>58.0703243918204</x:v>
      </x:c>
      <x:c r="AF33" s="173">
        <x:v>1.8721629602622101</x:v>
      </x:c>
      <x:c r="AG33" s="13">
        <x:v>0.97581836750830997</x:v>
      </x:c>
      <x:c r="AH33" s="173">
        <x:v>4.7848403381735896</x:v>
      </x:c>
      <x:c r="AI33" s="13">
        <x:v>23.167798007205398</x:v>
      </x:c>
      <x:c r="AJ33" s="173">
        <x:v>0.97315333299344398</x:v>
      </x:c>
      <x:c r="AK33" s="13">
        <x:v>33.172582235715602</x:v>
      </x:c>
      <x:c r="AL33" s="173">
        <x:v>3.45578420413529</x:v>
      </x:c>
      <x:c r="AM33" s="13">
        <x:v>13.8305486511164</x:v>
      </x:c>
      <x:c r="AN33" s="173">
        <x:v>1.21925779322156</x:v>
      </x:c>
      <x:c r="AO33" s="13">
        <x:v>-19.3420335845992</x:v>
      </x:c>
      <x:c r="AP33" s="173">
        <x:v>3.7675034601133501</x:v>
      </x:c>
      <x:c r="AQ33" s="13">
        <x:v>28.278982854845701</x:v>
      </x:c>
      <x:c r="AR33" s="173">
        <x:v>1.2320814030986</x:v>
      </x:c>
      <x:c r="AS33" s="13">
        <x:v>46.9145017770878</x:v>
      </x:c>
      <x:c r="AT33" s="173">
        <x:v>4.48449180413769</x:v>
      </x:c>
      <x:c r="AU33" s="13">
        <x:v>20.626863062180401</x:v>
      </x:c>
      <x:c r="AV33" s="173">
        <x:v>1.7224878125396199</x:v>
      </x:c>
      <x:c r="AW33" s="13">
        <x:v>-26.287638714907299</x:v>
      </x:c>
      <x:c r="AX33" s="173">
        <x:v>4.8905749734119901</x:v>
      </x:c>
      <x:c r="AY33" s="13">
        <x:v>42.79276325048</x:v>
      </x:c>
      <x:c r="AZ33" s="173">
        <x:v>1.4587668333825701</x:v>
      </x:c>
      <x:c r="BA33" s="13">
        <x:v>43.411459917268502</x:v>
      </x:c>
      <x:c r="BB33" s="173">
        <x:v>4.3685946527036599</x:v>
      </x:c>
      <x:c r="BC33" s="13">
        <x:v>37.868521344774003</x:v>
      </x:c>
      <x:c r="BD33" s="173">
        <x:v>1.97557586986292</x:v>
      </x:c>
      <x:c r="BE33" s="13">
        <x:v>-5.5429385724945304</x:v>
      </x:c>
      <x:c r="BF33" s="173">
        <x:v>4.80876120656362</x:v>
      </x:c>
      <x:c r="BG33" s="15"/>
      <x:c r="BH33" s="15"/>
      <x:c r="BI33" s="15"/>
      <x:c r="BJ33" s="15"/>
      <x:c r="BK33" s="15"/>
      <x:c r="BL33" s="15"/>
      <x:c r="BM33" s="15"/>
      <x:c r="BN33" s="15"/>
      <x:c r="BO33" s="15"/>
      <x:c r="BP33" s="15"/>
      <x:c r="BQ33" s="15"/>
      <x:c r="BR33" s="15"/>
      <x:c r="BS33" s="15"/>
      <x:c r="BT33" s="15"/>
      <x:c r="BU33" s="15"/>
      <x:c r="BV33" s="15"/>
      <x:c r="BW33" s="15"/>
      <x:c r="BX33" s="15"/>
      <x:c r="BY33" s="15"/>
      <x:c r="BZ33" s="15"/>
      <x:c r="CA33" s="15"/>
      <x:c r="CB33" s="15"/>
      <x:c r="CC33" s="15"/>
      <x:c r="CD33" s="15"/>
      <x:c r="CE33" s="15"/>
      <x:c r="CF33" s="15"/>
      <x:c r="CG33" s="15"/>
      <x:c r="CH33" s="16"/>
    </x:row>
    <x:row r="34" spans="1:86" ht="12.95" customHeight="1" x14ac:dyDescent="0.2">
      <x:c r="A34" s="2" t="s">
        <x:v>376</x:v>
      </x:c>
      <x:c r="B34" s="12">
        <x:v>2</x:v>
      </x:c>
      <x:c r="C34" s="13">
        <x:v>56.703216148657503</x:v>
      </x:c>
      <x:c r="D34" s="173">
        <x:v>1.1556288773543</x:v>
      </x:c>
      <x:c r="E34" s="13">
        <x:v>51.423827440320899</x:v>
      </x:c>
      <x:c r="F34" s="173">
        <x:v>3.2580343996219798</x:v>
      </x:c>
      <x:c r="G34" s="13">
        <x:v>59.943220374857603</x:v>
      </x:c>
      <x:c r="H34" s="173">
        <x:v>1.7399540380898699</x:v>
      </x:c>
      <x:c r="I34" s="13">
        <x:v>8.5193929345367003</x:v>
      </x:c>
      <x:c r="J34" s="173">
        <x:v>3.6372359662787699</x:v>
      </x:c>
      <x:c r="K34" s="13">
        <x:v>54.978098430423898</x:v>
      </x:c>
      <x:c r="L34" s="173">
        <x:v>1.0562143220123801</x:v>
      </x:c>
      <x:c r="M34" s="13">
        <x:v>49.705009447190399</x:v>
      </x:c>
      <x:c r="N34" s="173">
        <x:v>3.2142531340721998</x:v>
      </x:c>
      <x:c r="O34" s="13">
        <x:v>57.162328908980001</x:v>
      </x:c>
      <x:c r="P34" s="173">
        <x:v>1.3810621411177999</x:v>
      </x:c>
      <x:c r="Q34" s="13">
        <x:v>7.4573194617895604</x:v>
      </x:c>
      <x:c r="R34" s="173">
        <x:v>3.4707374757326299</x:v>
      </x:c>
      <x:c r="S34" s="13">
        <x:v>53.6048389711395</x:v>
      </x:c>
      <x:c r="T34" s="173">
        <x:v>1.1753605884339799</x:v>
      </x:c>
      <x:c r="U34" s="13">
        <x:v>47.525345168400598</x:v>
      </x:c>
      <x:c r="V34" s="173">
        <x:v>2.8477028927402301</x:v>
      </x:c>
      <x:c r="W34" s="13">
        <x:v>57.091719942917003</x:v>
      </x:c>
      <x:c r="X34" s="173">
        <x:v>1.8544584047149699</x:v>
      </x:c>
      <x:c r="Y34" s="13">
        <x:v>9.5663747745163796</x:v>
      </x:c>
      <x:c r="Z34" s="173">
        <x:v>3.34397295261769</x:v>
      </x:c>
      <x:c r="AA34" s="13">
        <x:v>56.2270201499948</x:v>
      </x:c>
      <x:c r="AB34" s="173">
        <x:v>1.2274776282376301</x:v>
      </x:c>
      <x:c r="AC34" s="13">
        <x:v>56.085211064836301</x:v>
      </x:c>
      <x:c r="AD34" s="173">
        <x:v>4.0666768179381103</x:v>
      </x:c>
      <x:c r="AE34" s="13">
        <x:v>57.351734431510003</x:v>
      </x:c>
      <x:c r="AF34" s="173">
        <x:v>1.4915091332403401</x:v>
      </x:c>
      <x:c r="AG34" s="13">
        <x:v>1.2665233666736599</x:v>
      </x:c>
      <x:c r="AH34" s="173">
        <x:v>4.3445723876200502</x:v>
      </x:c>
      <x:c r="AI34" s="13">
        <x:v>32.725624411085903</x:v>
      </x:c>
      <x:c r="AJ34" s="173">
        <x:v>1.1922432415156801</x:v>
      </x:c>
      <x:c r="AK34" s="13">
        <x:v>32.673712772786899</x:v>
      </x:c>
      <x:c r="AL34" s="173">
        <x:v>3.4489751496277798</x:v>
      </x:c>
      <x:c r="AM34" s="13">
        <x:v>33.118266152751303</x:v>
      </x:c>
      <x:c r="AN34" s="173">
        <x:v>1.3888417700839899</x:v>
      </x:c>
      <x:c r="AO34" s="13">
        <x:v>0.444553379964375</x:v>
      </x:c>
      <x:c r="AP34" s="173">
        <x:v>3.6208746162124301</x:v>
      </x:c>
      <x:c r="AQ34" s="13">
        <x:v>40.158117125698901</x:v>
      </x:c>
      <x:c r="AR34" s="173">
        <x:v>1.299157499284</x:v>
      </x:c>
      <x:c r="AS34" s="13">
        <x:v>54.626231189033099</x:v>
      </x:c>
      <x:c r="AT34" s="173">
        <x:v>3.52874290911643</x:v>
      </x:c>
      <x:c r="AU34" s="13">
        <x:v>35.258331826059703</x:v>
      </x:c>
      <x:c r="AV34" s="173">
        <x:v>1.6811084641774801</x:v>
      </x:c>
      <x:c r="AW34" s="13">
        <x:v>-19.3678993629734</x:v>
      </x:c>
      <x:c r="AX34" s="173">
        <x:v>3.7784162199813398</x:v>
      </x:c>
      <x:c r="AY34" s="13">
        <x:v>45.464755181433603</x:v>
      </x:c>
      <x:c r="AZ34" s="173">
        <x:v>1.11206874538001</x:v>
      </x:c>
      <x:c r="BA34" s="13">
        <x:v>49.5510438539429</x:v>
      </x:c>
      <x:c r="BB34" s="173">
        <x:v>3.7696357236546398</x:v>
      </x:c>
      <x:c r="BC34" s="13">
        <x:v>44.062235060542797</x:v>
      </x:c>
      <x:c r="BD34" s="173">
        <x:v>1.45423276966849</x:v>
      </x:c>
      <x:c r="BE34" s="13">
        <x:v>-5.4888087934000804</x:v>
      </x:c>
      <x:c r="BF34" s="173">
        <x:v>4.01566372879629</x:v>
      </x:c>
      <x:c r="BG34" s="15"/>
      <x:c r="BH34" s="15"/>
      <x:c r="BI34" s="15"/>
      <x:c r="BJ34" s="15"/>
      <x:c r="BK34" s="15"/>
      <x:c r="BL34" s="15"/>
      <x:c r="BM34" s="15"/>
      <x:c r="BN34" s="15"/>
      <x:c r="BO34" s="15"/>
      <x:c r="BP34" s="15"/>
      <x:c r="BQ34" s="15"/>
      <x:c r="BR34" s="15"/>
      <x:c r="BS34" s="15"/>
      <x:c r="BT34" s="15"/>
      <x:c r="BU34" s="15"/>
      <x:c r="BV34" s="15"/>
      <x:c r="BW34" s="15"/>
      <x:c r="BX34" s="15"/>
      <x:c r="BY34" s="15"/>
      <x:c r="BZ34" s="15"/>
      <x:c r="CA34" s="15"/>
      <x:c r="CB34" s="15"/>
      <x:c r="CC34" s="15"/>
      <x:c r="CD34" s="15"/>
      <x:c r="CE34" s="15"/>
      <x:c r="CF34" s="15"/>
      <x:c r="CG34" s="15"/>
      <x:c r="CH34" s="16"/>
    </x:row>
    <x:row r="35" spans="1:86" ht="12.95" customHeight="1" x14ac:dyDescent="0.2">
      <x:c r="A35" s="2" t="s">
        <x:v>377</x:v>
      </x:c>
      <x:c r="B35" s="12">
        <x:v>2</x:v>
      </x:c>
      <x:c r="C35" s="13">
        <x:v>95.068334452851104</x:v>
      </x:c>
      <x:c r="D35" s="173">
        <x:v>0.39121140095357598</x:v>
      </x:c>
      <x:c r="E35" s="13">
        <x:v>91.049364370097095</x:v>
      </x:c>
      <x:c r="F35" s="173">
        <x:v>1.8465788038539099</x:v>
      </x:c>
      <x:c r="G35" s="13">
        <x:v>94.967048406537003</x:v>
      </x:c>
      <x:c r="H35" s="173">
        <x:v>0.54191701006917103</x:v>
      </x:c>
      <x:c r="I35" s="13">
        <x:v>3.9176840364399199</x:v>
      </x:c>
      <x:c r="J35" s="173">
        <x:v>1.89406161379713</x:v>
      </x:c>
      <x:c r="K35" s="13">
        <x:v>68.1946770020147</x:v>
      </x:c>
      <x:c r="L35" s="173">
        <x:v>0.88396502504563401</x:v>
      </x:c>
      <x:c r="M35" s="13">
        <x:v>55.001309922673698</x:v>
      </x:c>
      <x:c r="N35" s="173">
        <x:v>2.67426686743238</x:v>
      </x:c>
      <x:c r="O35" s="13">
        <x:v>67.915628112184905</x:v>
      </x:c>
      <x:c r="P35" s="173">
        <x:v>1.2776877644815401</x:v>
      </x:c>
      <x:c r="Q35" s="13">
        <x:v>12.914318189511199</x:v>
      </x:c>
      <x:c r="R35" s="173">
        <x:v>2.9236565307686901</x:v>
      </x:c>
      <x:c r="S35" s="13">
        <x:v>62.8021960700802</x:v>
      </x:c>
      <x:c r="T35" s="173">
        <x:v>0.88799577412725905</x:v>
      </x:c>
      <x:c r="U35" s="13">
        <x:v>51.399638017999898</x:v>
      </x:c>
      <x:c r="V35" s="173">
        <x:v>3.5207694414608901</x:v>
      </x:c>
      <x:c r="W35" s="13">
        <x:v>62.755602810130299</x:v>
      </x:c>
      <x:c r="X35" s="173">
        <x:v>1.1619183297286599</x:v>
      </x:c>
      <x:c r="Y35" s="13">
        <x:v>11.3559647921305</x:v>
      </x:c>
      <x:c r="Z35" s="173">
        <x:v>3.7955003443600002</x:v>
      </x:c>
      <x:c r="AA35" s="13">
        <x:v>80.606970739862106</x:v>
      </x:c>
      <x:c r="AB35" s="173">
        <x:v>0.70426213292239903</x:v>
      </x:c>
      <x:c r="AC35" s="13">
        <x:v>69.2775310830596</x:v>
      </x:c>
      <x:c r="AD35" s="173">
        <x:v>2.6692909759616299</x:v>
      </x:c>
      <x:c r="AE35" s="13">
        <x:v>80.601434475474704</x:v>
      </x:c>
      <x:c r="AF35" s="173">
        <x:v>0.88629568275843096</x:v>
      </x:c>
      <x:c r="AG35" s="13">
        <x:v>11.323903392415099</x:v>
      </x:c>
      <x:c r="AH35" s="173">
        <x:v>2.8432655604469899</x:v>
      </x:c>
      <x:c r="AI35" s="13">
        <x:v>39.618568401847703</x:v>
      </x:c>
      <x:c r="AJ35" s="173">
        <x:v>0.95750020321417895</x:v>
      </x:c>
      <x:c r="AK35" s="13">
        <x:v>40.273985550181898</x:v>
      </x:c>
      <x:c r="AL35" s="173">
        <x:v>3.2928091449355001</x:v>
      </x:c>
      <x:c r="AM35" s="13">
        <x:v>37.236954554814403</x:v>
      </x:c>
      <x:c r="AN35" s="173">
        <x:v>1.14160729488673</x:v>
      </x:c>
      <x:c r="AO35" s="13">
        <x:v>-3.0370309953674899</x:v>
      </x:c>
      <x:c r="AP35" s="173">
        <x:v>3.2834696174277198</x:v>
      </x:c>
      <x:c r="AQ35" s="13">
        <x:v>55.696062840143902</x:v>
      </x:c>
      <x:c r="AR35" s="173">
        <x:v>0.87774402146724495</x:v>
      </x:c>
      <x:c r="AS35" s="13">
        <x:v>51.630934557610303</x:v>
      </x:c>
      <x:c r="AT35" s="173">
        <x:v>3.2136885685465502</x:v>
      </x:c>
      <x:c r="AU35" s="13">
        <x:v>52.569057126615299</x:v>
      </x:c>
      <x:c r="AV35" s="173">
        <x:v>1.2104687987606</x:v>
      </x:c>
      <x:c r="AW35" s="13">
        <x:v>0.93812256900506696</x:v>
      </x:c>
      <x:c r="AX35" s="173">
        <x:v>3.4681329912851901</x:v>
      </x:c>
      <x:c r="AY35" s="13">
        <x:v>55.602256371863</x:v>
      </x:c>
      <x:c r="AZ35" s="173">
        <x:v>0.944839511398891</x:v>
      </x:c>
      <x:c r="BA35" s="13">
        <x:v>44.433683973530499</x:v>
      </x:c>
      <x:c r="BB35" s="173">
        <x:v>3.1019657884486</x:v>
      </x:c>
      <x:c r="BC35" s="13">
        <x:v>53.235635679581698</x:v>
      </x:c>
      <x:c r="BD35" s="173">
        <x:v>1.2005144516747399</x:v>
      </x:c>
      <x:c r="BE35" s="13">
        <x:v>8.8019517060512094</x:v>
      </x:c>
      <x:c r="BF35" s="173">
        <x:v>3.2760097497949401</x:v>
      </x:c>
      <x:c r="BG35" s="15"/>
      <x:c r="BH35" s="15"/>
      <x:c r="BI35" s="15"/>
      <x:c r="BJ35" s="15"/>
      <x:c r="BK35" s="15"/>
      <x:c r="BL35" s="15"/>
      <x:c r="BM35" s="15"/>
      <x:c r="BN35" s="15"/>
      <x:c r="BO35" s="15"/>
      <x:c r="BP35" s="15"/>
      <x:c r="BQ35" s="15"/>
      <x:c r="BR35" s="15"/>
      <x:c r="BS35" s="15"/>
      <x:c r="BT35" s="15"/>
      <x:c r="BU35" s="15"/>
      <x:c r="BV35" s="15"/>
      <x:c r="BW35" s="15"/>
      <x:c r="BX35" s="15"/>
      <x:c r="BY35" s="15"/>
      <x:c r="BZ35" s="15"/>
      <x:c r="CA35" s="15"/>
      <x:c r="CB35" s="15"/>
      <x:c r="CC35" s="15"/>
      <x:c r="CD35" s="15"/>
      <x:c r="CE35" s="15"/>
      <x:c r="CF35" s="15"/>
      <x:c r="CG35" s="15"/>
      <x:c r="CH35" s="16"/>
    </x:row>
    <x:row r="36" spans="1:86" ht="12.95" customHeight="1" x14ac:dyDescent="0.2">
      <x:c r="A36" s="2" t="s">
        <x:v>378</x:v>
      </x:c>
      <x:c r="B36" s="12">
        <x:v>2</x:v>
      </x:c>
      <x:c r="C36" s="13">
        <x:v>43.779819901339302</x:v>
      </x:c>
      <x:c r="D36" s="173">
        <x:v>0.96523970118855995</x:v>
      </x:c>
      <x:c r="E36" s="13">
        <x:v>42.575592991127202</x:v>
      </x:c>
      <x:c r="F36" s="173">
        <x:v>3.19413116729327</x:v>
      </x:c>
      <x:c r="G36" s="13">
        <x:v>42.431758983325302</x:v>
      </x:c>
      <x:c r="H36" s="173">
        <x:v>1.35749366053368</x:v>
      </x:c>
      <x:c r="I36" s="13">
        <x:v>-0.1438340078019</x:v>
      </x:c>
      <x:c r="J36" s="173">
        <x:v>3.2959835191463598</x:v>
      </x:c>
      <x:c r="K36" s="13">
        <x:v>39.834193712551603</x:v>
      </x:c>
      <x:c r="L36" s="173">
        <x:v>0.88482696990638099</x:v>
      </x:c>
      <x:c r="M36" s="13">
        <x:v>40.648772937728999</x:v>
      </x:c>
      <x:c r="N36" s="173">
        <x:v>2.94013112033003</x:v>
      </x:c>
      <x:c r="O36" s="13">
        <x:v>39.149363075300897</x:v>
      </x:c>
      <x:c r="P36" s="173">
        <x:v>1.32716432740028</x:v>
      </x:c>
      <x:c r="Q36" s="13">
        <x:v>-1.4994098624280501</x:v>
      </x:c>
      <x:c r="R36" s="173">
        <x:v>3.1888791078106502</x:v>
      </x:c>
      <x:c r="S36" s="13">
        <x:v>35.257420933074798</x:v>
      </x:c>
      <x:c r="T36" s="173">
        <x:v>0.90312464573623197</x:v>
      </x:c>
      <x:c r="U36" s="13">
        <x:v>39.4310027274079</x:v>
      </x:c>
      <x:c r="V36" s="173">
        <x:v>2.8908011227012902</x:v>
      </x:c>
      <x:c r="W36" s="13">
        <x:v>34.0324921864731</x:v>
      </x:c>
      <x:c r="X36" s="173">
        <x:v>1.17790144757696</x:v>
      </x:c>
      <x:c r="Y36" s="13">
        <x:v>-5.3985105409347698</x:v>
      </x:c>
      <x:c r="Z36" s="173">
        <x:v>3.1149018198002101</x:v>
      </x:c>
      <x:c r="AA36" s="13">
        <x:v>38.0566937523608</x:v>
      </x:c>
      <x:c r="AB36" s="173">
        <x:v>0.80036954856170595</x:v>
      </x:c>
      <x:c r="AC36" s="13">
        <x:v>45.540891174636201</x:v>
      </x:c>
      <x:c r="AD36" s="173">
        <x:v>3.1315357909236998</x:v>
      </x:c>
      <x:c r="AE36" s="13">
        <x:v>37.578690769693701</x:v>
      </x:c>
      <x:c r="AF36" s="173">
        <x:v>1.22946230538807</x:v>
      </x:c>
      <x:c r="AG36" s="13">
        <x:v>-7.9622004049425703</x:v>
      </x:c>
      <x:c r="AH36" s="173">
        <x:v>3.37561054088351</x:v>
      </x:c>
      <x:c r="AI36" s="13">
        <x:v>11.5164720983134</x:v>
      </x:c>
      <x:c r="AJ36" s="173">
        <x:v>0.65295867380763395</x:v>
      </x:c>
      <x:c r="AK36" s="13">
        <x:v>16.648335561191601</x:v>
      </x:c>
      <x:c r="AL36" s="173">
        <x:v>2.1906143857392699</x:v>
      </x:c>
      <x:c r="AM36" s="13">
        <x:v>10.854343605332399</x:v>
      </x:c>
      <x:c r="AN36" s="173">
        <x:v>0.83308327468465004</x:v>
      </x:c>
      <x:c r="AO36" s="13">
        <x:v>-5.7939919558591404</x:v>
      </x:c>
      <x:c r="AP36" s="173">
        <x:v>2.2234522985303902</x:v>
      </x:c>
      <x:c r="AQ36" s="13">
        <x:v>28.111001212547201</x:v>
      </x:c>
      <x:c r="AR36" s="173">
        <x:v>0.93454328501221096</x:v>
      </x:c>
      <x:c r="AS36" s="13">
        <x:v>37.027800126832602</x:v>
      </x:c>
      <x:c r="AT36" s="173">
        <x:v>2.9984766610966802</x:v>
      </x:c>
      <x:c r="AU36" s="13">
        <x:v>25.5448056297707</x:v>
      </x:c>
      <x:c r="AV36" s="173">
        <x:v>1.10526824863789</x:v>
      </x:c>
      <x:c r="AW36" s="13">
        <x:v>-11.482994497061901</x:v>
      </x:c>
      <x:c r="AX36" s="173">
        <x:v>2.9469917642021701</x:v>
      </x:c>
      <x:c r="AY36" s="13">
        <x:v>27.612299631297301</x:v>
      </x:c>
      <x:c r="AZ36" s="173">
        <x:v>0.953859212634109</x:v>
      </x:c>
      <x:c r="BA36" s="13">
        <x:v>26.8667119417279</x:v>
      </x:c>
      <x:c r="BB36" s="173">
        <x:v>2.4938575823196998</x:v>
      </x:c>
      <x:c r="BC36" s="13">
        <x:v>26.827443889031901</x:v>
      </x:c>
      <x:c r="BD36" s="173">
        <x:v>1.1461407901429399</x:v>
      </x:c>
      <x:c r="BE36" s="13">
        <x:v>-3.9268052695995002E-2</x:v>
      </x:c>
      <x:c r="BF36" s="173">
        <x:v>2.5794698200866999</x:v>
      </x:c>
      <x:c r="BG36" s="15"/>
      <x:c r="BH36" s="15"/>
      <x:c r="BI36" s="15"/>
      <x:c r="BJ36" s="15"/>
      <x:c r="BK36" s="15"/>
      <x:c r="BL36" s="15"/>
      <x:c r="BM36" s="15"/>
      <x:c r="BN36" s="15"/>
      <x:c r="BO36" s="15"/>
      <x:c r="BP36" s="15"/>
      <x:c r="BQ36" s="15"/>
      <x:c r="BR36" s="15"/>
      <x:c r="BS36" s="15"/>
      <x:c r="BT36" s="15"/>
      <x:c r="BU36" s="15"/>
      <x:c r="BV36" s="15"/>
      <x:c r="BW36" s="15"/>
      <x:c r="BX36" s="15"/>
      <x:c r="BY36" s="15"/>
      <x:c r="BZ36" s="15"/>
      <x:c r="CA36" s="15"/>
      <x:c r="CB36" s="15"/>
      <x:c r="CC36" s="15"/>
      <x:c r="CD36" s="15"/>
      <x:c r="CE36" s="15"/>
      <x:c r="CF36" s="15"/>
      <x:c r="CG36" s="15"/>
      <x:c r="CH36" s="16"/>
    </x:row>
    <x:row r="37" spans="1:86" ht="12.95" customHeight="1" x14ac:dyDescent="0.2">
      <x:c r="A37" s="2" t="s">
        <x:v>379</x:v>
      </x:c>
      <x:c r="B37" s="12">
        <x:v>2</x:v>
      </x:c>
      <x:c r="C37" s="13">
        <x:v>73.203087512699796</x:v>
      </x:c>
      <x:c r="D37" s="173">
        <x:v>0.91806079194900503</x:v>
      </x:c>
      <x:c r="E37" s="13">
        <x:v>69.244947671054007</x:v>
      </x:c>
      <x:c r="F37" s="173">
        <x:v>1.3753757017762001</x:v>
      </x:c>
      <x:c r="G37" s="13">
        <x:v>74.562495032434697</x:v>
      </x:c>
      <x:c r="H37" s="173">
        <x:v>1.35625169720453</x:v>
      </x:c>
      <x:c r="I37" s="13">
        <x:v>5.3175473613806501</x:v>
      </x:c>
      <x:c r="J37" s="173">
        <x:v>1.73779832931789</x:v>
      </x:c>
      <x:c r="K37" s="13">
        <x:v>77.6682698532762</x:v>
      </x:c>
      <x:c r="L37" s="173">
        <x:v>0.83381346548064705</x:v>
      </x:c>
      <x:c r="M37" s="13">
        <x:v>75.088793729910094</x:v>
      </x:c>
      <x:c r="N37" s="173">
        <x:v>1.4377813363730301</x:v>
      </x:c>
      <x:c r="O37" s="13">
        <x:v>78.659724541493304</x:v>
      </x:c>
      <x:c r="P37" s="173">
        <x:v>1.29086920651171</x:v>
      </x:c>
      <x:c r="Q37" s="13">
        <x:v>3.5709308115832101</x:v>
      </x:c>
      <x:c r="R37" s="173">
        <x:v>1.7563118313470001</x:v>
      </x:c>
      <x:c r="S37" s="13">
        <x:v>77.646664536840106</x:v>
      </x:c>
      <x:c r="T37" s="173">
        <x:v>0.65078509664867801</x:v>
      </x:c>
      <x:c r="U37" s="13">
        <x:v>76.057050568159198</x:v>
      </x:c>
      <x:c r="V37" s="173">
        <x:v>1.1936571573089101</x:v>
      </x:c>
      <x:c r="W37" s="13">
        <x:v>77.717997250043297</x:v>
      </x:c>
      <x:c r="X37" s="173">
        <x:v>0.93300354377922701</x:v>
      </x:c>
      <x:c r="Y37" s="13">
        <x:v>1.66094668188401</x:v>
      </x:c>
      <x:c r="Z37" s="173">
        <x:v>1.36735213968382</x:v>
      </x:c>
      <x:c r="AA37" s="13">
        <x:v>77.3368563364468</x:v>
      </x:c>
      <x:c r="AB37" s="173">
        <x:v>0.76129298669904699</x:v>
      </x:c>
      <x:c r="AC37" s="13">
        <x:v>73.3632496630796</x:v>
      </x:c>
      <x:c r="AD37" s="173">
        <x:v>1.48043628514575</x:v>
      </x:c>
      <x:c r="AE37" s="13">
        <x:v>79.454659159026903</x:v>
      </x:c>
      <x:c r="AF37" s="173">
        <x:v>1.0320933260551</x:v>
      </x:c>
      <x:c r="AG37" s="13">
        <x:v>6.0914094959473699</x:v>
      </x:c>
      <x:c r="AH37" s="173">
        <x:v>1.5932721833729999</x:v>
      </x:c>
      <x:c r="AI37" s="13">
        <x:v>50.027206630000897</x:v>
      </x:c>
      <x:c r="AJ37" s="173">
        <x:v>0.88769086247658202</x:v>
      </x:c>
      <x:c r="AK37" s="13">
        <x:v>48.638250281159898</x:v>
      </x:c>
      <x:c r="AL37" s="173">
        <x:v>1.5981296641040299</x:v>
      </x:c>
      <x:c r="AM37" s="13">
        <x:v>51.684828258935397</x:v>
      </x:c>
      <x:c r="AN37" s="173">
        <x:v>1.6277737609971099</x:v>
      </x:c>
      <x:c r="AO37" s="13">
        <x:v>3.04657797777551</x:v>
      </x:c>
      <x:c r="AP37" s="173">
        <x:v>2.3645396886524099</x:v>
      </x:c>
      <x:c r="AQ37" s="13">
        <x:v>72.694690754535998</x:v>
      </x:c>
      <x:c r="AR37" s="173">
        <x:v>0.85001929121117903</x:v>
      </x:c>
      <x:c r="AS37" s="13">
        <x:v>71.9554872800948</x:v>
      </x:c>
      <x:c r="AT37" s="173">
        <x:v>1.5246004107531499</x:v>
      </x:c>
      <x:c r="AU37" s="13">
        <x:v>69.248850446047697</x:v>
      </x:c>
      <x:c r="AV37" s="173">
        <x:v>1.3040160925728099</x:v>
      </x:c>
      <x:c r="AW37" s="13">
        <x:v>-2.7066368340471301</x:v>
      </x:c>
      <x:c r="AX37" s="173">
        <x:v>1.95181014371915</x:v>
      </x:c>
      <x:c r="AY37" s="13">
        <x:v>77.085170989049701</x:v>
      </x:c>
      <x:c r="AZ37" s="173">
        <x:v>0.67257398865484497</x:v>
      </x:c>
      <x:c r="BA37" s="13">
        <x:v>73.568285904925204</x:v>
      </x:c>
      <x:c r="BB37" s="173">
        <x:v>1.22056988771752</x:v>
      </x:c>
      <x:c r="BC37" s="13">
        <x:v>77.444523439318999</x:v>
      </x:c>
      <x:c r="BD37" s="173">
        <x:v>1.18891333106389</x:v>
      </x:c>
      <x:c r="BE37" s="13">
        <x:v>3.8762375343937898</x:v>
      </x:c>
      <x:c r="BF37" s="173">
        <x:v>1.52303649867635</x:v>
      </x:c>
      <x:c r="BG37" s="15"/>
      <x:c r="BH37" s="15"/>
      <x:c r="BI37" s="15"/>
      <x:c r="BJ37" s="15"/>
      <x:c r="BK37" s="15"/>
      <x:c r="BL37" s="15"/>
      <x:c r="BM37" s="15"/>
      <x:c r="BN37" s="15"/>
      <x:c r="BO37" s="15"/>
      <x:c r="BP37" s="15"/>
      <x:c r="BQ37" s="15"/>
      <x:c r="BR37" s="15"/>
      <x:c r="BS37" s="15"/>
      <x:c r="BT37" s="15"/>
      <x:c r="BU37" s="15"/>
      <x:c r="BV37" s="15"/>
      <x:c r="BW37" s="15"/>
      <x:c r="BX37" s="15"/>
      <x:c r="BY37" s="15"/>
      <x:c r="BZ37" s="15"/>
      <x:c r="CA37" s="15"/>
      <x:c r="CB37" s="15"/>
      <x:c r="CC37" s="15"/>
      <x:c r="CD37" s="15"/>
      <x:c r="CE37" s="15"/>
      <x:c r="CF37" s="15"/>
      <x:c r="CG37" s="15"/>
      <x:c r="CH37" s="16"/>
    </x:row>
    <x:row r="38" spans="1:86" ht="12.95" customHeight="1" x14ac:dyDescent="0.2">
      <x:c r="A38" s="2" t="s">
        <x:v>380</x:v>
      </x:c>
      <x:c r="B38" s="12">
        <x:v>2</x:v>
      </x:c>
      <x:c r="C38" s="13">
        <x:v>71.196722245512404</x:v>
      </x:c>
      <x:c r="D38" s="173">
        <x:v>0.86471320099553695</x:v>
      </x:c>
      <x:c r="E38" s="13">
        <x:v>74.600227574222501</x:v>
      </x:c>
      <x:c r="F38" s="173">
        <x:v>3.1411263696534202</x:v>
      </x:c>
      <x:c r="G38" s="13">
        <x:v>68.543972788702604</x:v>
      </x:c>
      <x:c r="H38" s="173">
        <x:v>1.25809215155569</x:v>
      </x:c>
      <x:c r="I38" s="13">
        <x:v>-6.0562547855198998</x:v>
      </x:c>
      <x:c r="J38" s="173">
        <x:v>3.3568674428881899</x:v>
      </x:c>
      <x:c r="K38" s="13">
        <x:v>65.516606583255296</x:v>
      </x:c>
      <x:c r="L38" s="173">
        <x:v>0.91138378442219303</x:v>
      </x:c>
      <x:c r="M38" s="13">
        <x:v>71.397721803843893</x:v>
      </x:c>
      <x:c r="N38" s="173">
        <x:v>2.37573397314164</x:v>
      </x:c>
      <x:c r="O38" s="13">
        <x:v>61.379321088445302</x:v>
      </x:c>
      <x:c r="P38" s="173">
        <x:v>1.46236615781423</x:v>
      </x:c>
      <x:c r="Q38" s="13">
        <x:v>-10.018400715398601</x:v>
      </x:c>
      <x:c r="R38" s="173">
        <x:v>2.7464042091443401</x:v>
      </x:c>
      <x:c r="S38" s="13">
        <x:v>62.9381877750237</x:v>
      </x:c>
      <x:c r="T38" s="173">
        <x:v>0.92722112863398498</x:v>
      </x:c>
      <x:c r="U38" s="13">
        <x:v>68.125938696797803</x:v>
      </x:c>
      <x:c r="V38" s="173">
        <x:v>2.5214250699049598</x:v>
      </x:c>
      <x:c r="W38" s="13">
        <x:v>58.716087514306899</x:v>
      </x:c>
      <x:c r="X38" s="173">
        <x:v>1.4999194475126201</x:v>
      </x:c>
      <x:c r="Y38" s="13">
        <x:v>-9.40985118249084</x:v>
      </x:c>
      <x:c r="Z38" s="173">
        <x:v>2.9833221499801899</x:v>
      </x:c>
      <x:c r="AA38" s="13">
        <x:v>60.421491933340597</x:v>
      </x:c>
      <x:c r="AB38" s="173">
        <x:v>1.03419771599254</x:v>
      </x:c>
      <x:c r="AC38" s="13">
        <x:v>66.443163418207504</x:v>
      </x:c>
      <x:c r="AD38" s="173">
        <x:v>2.8863858428506299</x:v>
      </x:c>
      <x:c r="AE38" s="13">
        <x:v>56.714740022862202</x:v>
      </x:c>
      <x:c r="AF38" s="173">
        <x:v>1.4538531465562501</x:v>
      </x:c>
      <x:c r="AG38" s="13">
        <x:v>-9.7284233953452492</x:v>
      </x:c>
      <x:c r="AH38" s="173">
        <x:v>3.1722292546824802</x:v>
      </x:c>
      <x:c r="AI38" s="13">
        <x:v>27.665541467735</x:v>
      </x:c>
      <x:c r="AJ38" s="173">
        <x:v>0.85050373065941898</x:v>
      </x:c>
      <x:c r="AK38" s="13">
        <x:v>27.0890351127466</x:v>
      </x:c>
      <x:c r="AL38" s="173">
        <x:v>2.8355167287164398</x:v>
      </x:c>
      <x:c r="AM38" s="13">
        <x:v>25.2062332375402</x:v>
      </x:c>
      <x:c r="AN38" s="173">
        <x:v>1.1238028830542199</x:v>
      </x:c>
      <x:c r="AO38" s="13">
        <x:v>-1.88280187520638</x:v>
      </x:c>
      <x:c r="AP38" s="173">
        <x:v>3.0316088165680801</x:v>
      </x:c>
      <x:c r="AQ38" s="13">
        <x:v>41.547325011484901</x:v>
      </x:c>
      <x:c r="AR38" s="173">
        <x:v>1.0611422037423099</x:v>
      </x:c>
      <x:c r="AS38" s="13">
        <x:v>45.101253955510401</x:v>
      </x:c>
      <x:c r="AT38" s="173">
        <x:v>3.1959526910114202</x:v>
      </x:c>
      <x:c r="AU38" s="13">
        <x:v>37.287891251626199</x:v>
      </x:c>
      <x:c r="AV38" s="173">
        <x:v>1.3454020114325</x:v>
      </x:c>
      <x:c r="AW38" s="13">
        <x:v>-7.8133627038842803</x:v>
      </x:c>
      <x:c r="AX38" s="173">
        <x:v>3.4091018455110098</x:v>
      </x:c>
      <x:c r="AY38" s="13">
        <x:v>47.659627819682299</x:v>
      </x:c>
      <x:c r="AZ38" s="173">
        <x:v>1.0743311337357999</x:v>
      </x:c>
      <x:c r="BA38" s="13">
        <x:v>48.050519119695799</x:v>
      </x:c>
      <x:c r="BB38" s="173">
        <x:v>3.2444121832117698</x:v>
      </x:c>
      <x:c r="BC38" s="13">
        <x:v>44.360078337421498</x:v>
      </x:c>
      <x:c r="BD38" s="173">
        <x:v>1.4738650987219699</x:v>
      </x:c>
      <x:c r="BE38" s="13">
        <x:v>-3.69044078227429</x:v>
      </x:c>
      <x:c r="BF38" s="173">
        <x:v>3.4088349393901298</x:v>
      </x:c>
      <x:c r="BG38" s="15"/>
      <x:c r="BH38" s="15"/>
      <x:c r="BI38" s="15"/>
      <x:c r="BJ38" s="15"/>
      <x:c r="BK38" s="15"/>
      <x:c r="BL38" s="15"/>
      <x:c r="BM38" s="15"/>
      <x:c r="BN38" s="15"/>
      <x:c r="BO38" s="15"/>
      <x:c r="BP38" s="15"/>
      <x:c r="BQ38" s="15"/>
      <x:c r="BR38" s="15"/>
      <x:c r="BS38" s="15"/>
      <x:c r="BT38" s="15"/>
      <x:c r="BU38" s="15"/>
      <x:c r="BV38" s="15"/>
      <x:c r="BW38" s="15"/>
      <x:c r="BX38" s="15"/>
      <x:c r="BY38" s="15"/>
      <x:c r="BZ38" s="15"/>
      <x:c r="CA38" s="15"/>
      <x:c r="CB38" s="15"/>
      <x:c r="CC38" s="15"/>
      <x:c r="CD38" s="15"/>
      <x:c r="CE38" s="15"/>
      <x:c r="CF38" s="15"/>
      <x:c r="CG38" s="15"/>
      <x:c r="CH38" s="16"/>
    </x:row>
    <x:row r="39" spans="1:86" ht="12.95" customHeight="1" x14ac:dyDescent="0.2">
      <x:c r="A39" s="2" t="s">
        <x:v>381</x:v>
      </x:c>
      <x:c r="B39" s="12">
        <x:v>2</x:v>
      </x:c>
      <x:c r="C39" s="13">
        <x:v>92.405973072428495</x:v>
      </x:c>
      <x:c r="D39" s="173">
        <x:v>0.54764330692251595</x:v>
      </x:c>
      <x:c r="E39" s="13">
        <x:v>92.208288433994795</x:v>
      </x:c>
      <x:c r="F39" s="173">
        <x:v>2.31871122897872</x:v>
      </x:c>
      <x:c r="G39" s="13">
        <x:v>92.483233285268099</x:v>
      </x:c>
      <x:c r="H39" s="173">
        <x:v>0.66915978326846803</x:v>
      </x:c>
      <x:c r="I39" s="13">
        <x:v>0.274944851273276</x:v>
      </x:c>
      <x:c r="J39" s="173">
        <x:v>2.3999250923441098</x:v>
      </x:c>
      <x:c r="K39" s="13">
        <x:v>89.022784765529806</x:v>
      </x:c>
      <x:c r="L39" s="173">
        <x:v>0.65096001375375401</x:v>
      </x:c>
      <x:c r="M39" s="13">
        <x:v>84.904442231101896</x:v>
      </x:c>
      <x:c r="N39" s="173">
        <x:v>2.6520397770041</x:v>
      </x:c>
      <x:c r="O39" s="13">
        <x:v>89.227842111784696</x:v>
      </x:c>
      <x:c r="P39" s="173">
        <x:v>0.81359045650350903</x:v>
      </x:c>
      <x:c r="Q39" s="13">
        <x:v>4.3233998806828398</x:v>
      </x:c>
      <x:c r="R39" s="173">
        <x:v>2.7183713946777801</x:v>
      </x:c>
      <x:c r="S39" s="13">
        <x:v>90.654182612925197</x:v>
      </x:c>
      <x:c r="T39" s="173">
        <x:v>0.63756652107043799</x:v>
      </x:c>
      <x:c r="U39" s="13">
        <x:v>81.952409886910303</x:v>
      </x:c>
      <x:c r="V39" s="173">
        <x:v>3.16711940082372</x:v>
      </x:c>
      <x:c r="W39" s="13">
        <x:v>91.252697044314701</x:v>
      </x:c>
      <x:c r="X39" s="173">
        <x:v>0.78448277254407295</x:v>
      </x:c>
      <x:c r="Y39" s="13">
        <x:v>9.3002871574043997</x:v>
      </x:c>
      <x:c r="Z39" s="173">
        <x:v>3.1146538464700302</x:v>
      </x:c>
      <x:c r="AA39" s="13">
        <x:v>90.275691400953505</x:v>
      </x:c>
      <x:c r="AB39" s="173">
        <x:v>0.62792391069453601</x:v>
      </x:c>
      <x:c r="AC39" s="13">
        <x:v>85.289171189631901</x:v>
      </x:c>
      <x:c r="AD39" s="173">
        <x:v>2.34816937002291</x:v>
      </x:c>
      <x:c r="AE39" s="13">
        <x:v>89.830994661448898</x:v>
      </x:c>
      <x:c r="AF39" s="173">
        <x:v>0.83389155133793103</x:v>
      </x:c>
      <x:c r="AG39" s="13">
        <x:v>4.5418234718169499</x:v>
      </x:c>
      <x:c r="AH39" s="173">
        <x:v>2.4671502362439601</x:v>
      </x:c>
      <x:c r="AI39" s="13">
        <x:v>73.666001222200293</x:v>
      </x:c>
      <x:c r="AJ39" s="173">
        <x:v>1.09790655543755</x:v>
      </x:c>
      <x:c r="AK39" s="13">
        <x:v>76.115908673833403</x:v>
      </x:c>
      <x:c r="AL39" s="173">
        <x:v>3.2485708560571598</x:v>
      </x:c>
      <x:c r="AM39" s="13">
        <x:v>73.0819952271288</x:v>
      </x:c>
      <x:c r="AN39" s="173">
        <x:v>1.4184751349095599</x:v>
      </x:c>
      <x:c r="AO39" s="13">
        <x:v>-3.0339134467046001</x:v>
      </x:c>
      <x:c r="AP39" s="173">
        <x:v>3.2607712418316401</x:v>
      </x:c>
      <x:c r="AQ39" s="13">
        <x:v>72.145772356612397</x:v>
      </x:c>
      <x:c r="AR39" s="173">
        <x:v>1.0332269983644</x:v>
      </x:c>
      <x:c r="AS39" s="13">
        <x:v>79.2873040561105</x:v>
      </x:c>
      <x:c r="AT39" s="173">
        <x:v>3.67842965346818</x:v>
      </x:c>
      <x:c r="AU39" s="13">
        <x:v>69.566400889029794</x:v>
      </x:c>
      <x:c r="AV39" s="173">
        <x:v>1.3473227337596601</x:v>
      </x:c>
      <x:c r="AW39" s="13">
        <x:v>-9.7209031670806603</x:v>
      </x:c>
      <x:c r="AX39" s="173">
        <x:v>3.61793705259117</x:v>
      </x:c>
      <x:c r="AY39" s="13">
        <x:v>90.299997944505705</x:v>
      </x:c>
      <x:c r="AZ39" s="173">
        <x:v>0.70125099586676998</x:v>
      </x:c>
      <x:c r="BA39" s="13">
        <x:v>82.137834160253803</x:v>
      </x:c>
      <x:c r="BB39" s="173">
        <x:v>3.0063552174554098</x:v>
      </x:c>
      <x:c r="BC39" s="13">
        <x:v>90.864678831013194</x:v>
      </x:c>
      <x:c r="BD39" s="173">
        <x:v>0.82143839161675303</x:v>
      </x:c>
      <x:c r="BE39" s="13">
        <x:v>8.7268446707593501</x:v>
      </x:c>
      <x:c r="BF39" s="173">
        <x:v>3.11667702688794</x:v>
      </x:c>
      <x:c r="BG39" s="15"/>
      <x:c r="BH39" s="15"/>
      <x:c r="BI39" s="15"/>
      <x:c r="BJ39" s="15"/>
      <x:c r="BK39" s="15"/>
      <x:c r="BL39" s="15"/>
      <x:c r="BM39" s="15"/>
      <x:c r="BN39" s="15"/>
      <x:c r="BO39" s="15"/>
      <x:c r="BP39" s="15"/>
      <x:c r="BQ39" s="15"/>
      <x:c r="BR39" s="15"/>
      <x:c r="BS39" s="15"/>
      <x:c r="BT39" s="15"/>
      <x:c r="BU39" s="15"/>
      <x:c r="BV39" s="15"/>
      <x:c r="BW39" s="15"/>
      <x:c r="BX39" s="15"/>
      <x:c r="BY39" s="15"/>
      <x:c r="BZ39" s="15"/>
      <x:c r="CA39" s="15"/>
      <x:c r="CB39" s="15"/>
      <x:c r="CC39" s="15"/>
      <x:c r="CD39" s="15"/>
      <x:c r="CE39" s="15"/>
      <x:c r="CF39" s="15"/>
      <x:c r="CG39" s="15"/>
      <x:c r="CH39" s="16"/>
    </x:row>
    <x:row r="40" spans="1:86" ht="12.95" customHeight="1" x14ac:dyDescent="0.2">
      <x:c r="A40" s="2" t="s">
        <x:v>382</x:v>
      </x:c>
      <x:c r="B40" s="12">
        <x:v>2</x:v>
      </x:c>
      <x:c r="C40" s="13">
        <x:v>91.738053476626405</x:v>
      </x:c>
      <x:c r="D40" s="173">
        <x:v>0.48602547318565997</x:v>
      </x:c>
      <x:c r="E40" s="13">
        <x:v>84.020642121881806</x:v>
      </x:c>
      <x:c r="F40" s="173">
        <x:v>3.2071145126873999</x:v>
      </x:c>
      <x:c r="G40" s="13">
        <x:v>91.517822973747499</x:v>
      </x:c>
      <x:c r="H40" s="173">
        <x:v>0.69798240057262695</x:v>
      </x:c>
      <x:c r="I40" s="13">
        <x:v>7.49718085186566</x:v>
      </x:c>
      <x:c r="J40" s="173">
        <x:v>3.3352562250037998</x:v>
      </x:c>
      <x:c r="K40" s="13">
        <x:v>89.562687301738606</x:v>
      </x:c>
      <x:c r="L40" s="173">
        <x:v>0.61609806107891996</x:v>
      </x:c>
      <x:c r="M40" s="13">
        <x:v>79.471552744952703</x:v>
      </x:c>
      <x:c r="N40" s="173">
        <x:v>3.3386182396211002</x:v>
      </x:c>
      <x:c r="O40" s="13">
        <x:v>89.384700333213701</x:v>
      </x:c>
      <x:c r="P40" s="173">
        <x:v>0.84993369688556497</x:v>
      </x:c>
      <x:c r="Q40" s="13">
        <x:v>9.9131475882609408</x:v>
      </x:c>
      <x:c r="R40" s="173">
        <x:v>3.5760835397833701</x:v>
      </x:c>
      <x:c r="S40" s="13">
        <x:v>88.799192696702406</x:v>
      </x:c>
      <x:c r="T40" s="173">
        <x:v>0.54782341853803596</x:v>
      </x:c>
      <x:c r="U40" s="13">
        <x:v>77.343141021767906</x:v>
      </x:c>
      <x:c r="V40" s="173">
        <x:v>3.14184642279697</x:v>
      </x:c>
      <x:c r="W40" s="13">
        <x:v>89.334219127179196</x:v>
      </x:c>
      <x:c r="X40" s="173">
        <x:v>0.71740818440493204</x:v>
      </x:c>
      <x:c r="Y40" s="13">
        <x:v>11.9910781054112</x:v>
      </x:c>
      <x:c r="Z40" s="173">
        <x:v>3.3279457200885099</x:v>
      </x:c>
      <x:c r="AA40" s="13">
        <x:v>87.745916190474205</x:v>
      </x:c>
      <x:c r="AB40" s="173">
        <x:v>0.81735170484570197</x:v>
      </x:c>
      <x:c r="AC40" s="13">
        <x:v>78.826474131044904</x:v>
      </x:c>
      <x:c r="AD40" s="173">
        <x:v>3.4799744109853501</x:v>
      </x:c>
      <x:c r="AE40" s="13">
        <x:v>87.332635709470097</x:v>
      </x:c>
      <x:c r="AF40" s="173">
        <x:v>0.89914415014507498</x:v>
      </x:c>
      <x:c r="AG40" s="13">
        <x:v>8.5061615784252105</x:v>
      </x:c>
      <x:c r="AH40" s="173">
        <x:v>3.4455078569846198</x:v>
      </x:c>
      <x:c r="AI40" s="13">
        <x:v>53.188751763209297</x:v>
      </x:c>
      <x:c r="AJ40" s="173">
        <x:v>1.4299375504251699</x:v>
      </x:c>
      <x:c r="AK40" s="13">
        <x:v>41.9839020676975</x:v>
      </x:c>
      <x:c r="AL40" s="173">
        <x:v>3.6471368469126002</x:v>
      </x:c>
      <x:c r="AM40" s="13">
        <x:v>51.633171464743803</x:v>
      </x:c>
      <x:c r="AN40" s="173">
        <x:v>1.7487743159303599</x:v>
      </x:c>
      <x:c r="AO40" s="13">
        <x:v>9.6492693970463304</x:v>
      </x:c>
      <x:c r="AP40" s="173">
        <x:v>3.76651395195832</x:v>
      </x:c>
      <x:c r="AQ40" s="13">
        <x:v>65.227893894236104</x:v>
      </x:c>
      <x:c r="AR40" s="173">
        <x:v>1.21953959554187</x:v>
      </x:c>
      <x:c r="AS40" s="13">
        <x:v>67.194780802921898</x:v>
      </x:c>
      <x:c r="AT40" s="173">
        <x:v>3.6126817004472498</x:v>
      </x:c>
      <x:c r="AU40" s="13">
        <x:v>59.902561087085203</x:v>
      </x:c>
      <x:c r="AV40" s="173">
        <x:v>1.7238290672276899</x:v>
      </x:c>
      <x:c r="AW40" s="13">
        <x:v>-7.2922197158366897</x:v>
      </x:c>
      <x:c r="AX40" s="173">
        <x:v>4.0141862311087904</x:v>
      </x:c>
      <x:c r="AY40" s="13">
        <x:v>72.736252161723201</x:v>
      </x:c>
      <x:c r="AZ40" s="173">
        <x:v>0.98316359324124603</x:v>
      </x:c>
      <x:c r="BA40" s="13">
        <x:v>62.3116903323047</x:v>
      </x:c>
      <x:c r="BB40" s="173">
        <x:v>3.0886640715451898</x:v>
      </x:c>
      <x:c r="BC40" s="13">
        <x:v>70.819330135771594</x:v>
      </x:c>
      <x:c r="BD40" s="173">
        <x:v>1.3196852208034799</x:v>
      </x:c>
      <x:c r="BE40" s="13">
        <x:v>8.5076398034669296</x:v>
      </x:c>
      <x:c r="BF40" s="173">
        <x:v>3.17256916073499</x:v>
      </x:c>
      <x:c r="BG40" s="15"/>
      <x:c r="BH40" s="15"/>
      <x:c r="BI40" s="15"/>
      <x:c r="BJ40" s="15"/>
      <x:c r="BK40" s="15"/>
      <x:c r="BL40" s="15"/>
      <x:c r="BM40" s="15"/>
      <x:c r="BN40" s="15"/>
      <x:c r="BO40" s="15"/>
      <x:c r="BP40" s="15"/>
      <x:c r="BQ40" s="15"/>
      <x:c r="BR40" s="15"/>
      <x:c r="BS40" s="15"/>
      <x:c r="BT40" s="15"/>
      <x:c r="BU40" s="15"/>
      <x:c r="BV40" s="15"/>
      <x:c r="BW40" s="15"/>
      <x:c r="BX40" s="15"/>
      <x:c r="BY40" s="15"/>
      <x:c r="BZ40" s="15"/>
      <x:c r="CA40" s="15"/>
      <x:c r="CB40" s="15"/>
      <x:c r="CC40" s="15"/>
      <x:c r="CD40" s="15"/>
      <x:c r="CE40" s="15"/>
      <x:c r="CF40" s="15"/>
      <x:c r="CG40" s="15"/>
      <x:c r="CH40" s="16"/>
    </x:row>
    <x:row r="41" spans="1:86" ht="12.95" customHeight="1" x14ac:dyDescent="0.2">
      <x:c r="A41" s="2" t="s">
        <x:v>383</x:v>
      </x:c>
      <x:c r="B41" s="12">
        <x:v>2</x:v>
      </x:c>
      <x:c r="C41" s="13">
        <x:v>95.478745470797406</x:v>
      </x:c>
      <x:c r="D41" s="173">
        <x:v>0.40836241146987801</x:v>
      </x:c>
      <x:c r="E41" s="13">
        <x:v>91.566435868305007</x:v>
      </x:c>
      <x:c r="F41" s="173">
        <x:v>2.5503252173537598</x:v>
      </x:c>
      <x:c r="G41" s="13">
        <x:v>95.127850648223699</x:v>
      </x:c>
      <x:c r="H41" s="173">
        <x:v>0.54222996734709505</x:v>
      </x:c>
      <x:c r="I41" s="13">
        <x:v>3.5614147799186799</x:v>
      </x:c>
      <x:c r="J41" s="173">
        <x:v>2.6005584988645598</x:v>
      </x:c>
      <x:c r="K41" s="13">
        <x:v>92.079030173846903</x:v>
      </x:c>
      <x:c r="L41" s="173">
        <x:v>0.58502485038151397</x:v>
      </x:c>
      <x:c r="M41" s="13">
        <x:v>84.431548991665494</x:v>
      </x:c>
      <x:c r="N41" s="173">
        <x:v>3.37729959214363</x:v>
      </x:c>
      <x:c r="O41" s="13">
        <x:v>91.293289808576603</x:v>
      </x:c>
      <x:c r="P41" s="173">
        <x:v>0.79916406045195398</x:v>
      </x:c>
      <x:c r="Q41" s="13">
        <x:v>6.8617408169110901</x:v>
      </x:c>
      <x:c r="R41" s="173">
        <x:v>3.2854753092017202</x:v>
      </x:c>
      <x:c r="S41" s="13">
        <x:v>91.056889672374098</x:v>
      </x:c>
      <x:c r="T41" s="173">
        <x:v>0.56269848001633505</x:v>
      </x:c>
      <x:c r="U41" s="13">
        <x:v>81.152823027929202</x:v>
      </x:c>
      <x:c r="V41" s="173">
        <x:v>3.5961927124826998</x:v>
      </x:c>
      <x:c r="W41" s="13">
        <x:v>90.226055772895805</x:v>
      </x:c>
      <x:c r="X41" s="173">
        <x:v>0.67390888620663103</x:v>
      </x:c>
      <x:c r="Y41" s="13">
        <x:v>9.0732327449666297</x:v>
      </x:c>
      <x:c r="Z41" s="173">
        <x:v>3.53254353409194</x:v>
      </x:c>
      <x:c r="AA41" s="13">
        <x:v>90.328609639124494</x:v>
      </x:c>
      <x:c r="AB41" s="173">
        <x:v>0.69061261962935105</x:v>
      </x:c>
      <x:c r="AC41" s="13">
        <x:v>83.591787701977793</x:v>
      </x:c>
      <x:c r="AD41" s="173">
        <x:v>3.4899040447057899</x:v>
      </x:c>
      <x:c r="AE41" s="13">
        <x:v>89.063778665829602</x:v>
      </x:c>
      <x:c r="AF41" s="173">
        <x:v>0.84933546872076005</x:v>
      </x:c>
      <x:c r="AG41" s="13">
        <x:v>5.47199096385184</x:v>
      </x:c>
      <x:c r="AH41" s="173">
        <x:v>3.6219433683415101</x:v>
      </x:c>
      <x:c r="AI41" s="13">
        <x:v>57.733175374266402</x:v>
      </x:c>
      <x:c r="AJ41" s="173">
        <x:v>1.1002932777368</x:v>
      </x:c>
      <x:c r="AK41" s="13">
        <x:v>53.499343188271503</x:v>
      </x:c>
      <x:c r="AL41" s="173">
        <x:v>5.0184157668906302</x:v>
      </x:c>
      <x:c r="AM41" s="13">
        <x:v>56.183758770670501</x:v>
      </x:c>
      <x:c r="AN41" s="173">
        <x:v>1.27423235201699</x:v>
      </x:c>
      <x:c r="AO41" s="13">
        <x:v>2.6844155823989801</x:v>
      </x:c>
      <x:c r="AP41" s="173">
        <x:v>4.86729396713823</x:v>
      </x:c>
      <x:c r="AQ41" s="13">
        <x:v>75.924467030751899</x:v>
      </x:c>
      <x:c r="AR41" s="173">
        <x:v>0.94492653071100796</x:v>
      </x:c>
      <x:c r="AS41" s="13">
        <x:v>76.819050486764397</x:v>
      </x:c>
      <x:c r="AT41" s="173">
        <x:v>4.8686126965495804</x:v>
      </x:c>
      <x:c r="AU41" s="13">
        <x:v>73.508187063972201</x:v>
      </x:c>
      <x:c r="AV41" s="173">
        <x:v>1.0766588308365199</x:v>
      </x:c>
      <x:c r="AW41" s="13">
        <x:v>-3.3108634227921798</x:v>
      </x:c>
      <x:c r="AX41" s="173">
        <x:v>4.9502285209349397</x:v>
      </x:c>
      <x:c r="AY41" s="13">
        <x:v>78.911798690009803</x:v>
      </x:c>
      <x:c r="AZ41" s="173">
        <x:v>0.78149648784113002</x:v>
      </x:c>
      <x:c r="BA41" s="13">
        <x:v>67.038628222950706</x:v>
      </x:c>
      <x:c r="BB41" s="173">
        <x:v>4.1622933767052102</x:v>
      </x:c>
      <x:c r="BC41" s="13">
        <x:v>76.851488889772995</x:v>
      </x:c>
      <x:c r="BD41" s="173">
        <x:v>0.97195466906192596</x:v>
      </x:c>
      <x:c r="BE41" s="13">
        <x:v>9.8128606668223703</x:v>
      </x:c>
      <x:c r="BF41" s="173">
        <x:v>3.9889000245605901</x:v>
      </x:c>
      <x:c r="BG41" s="15"/>
      <x:c r="BH41" s="15"/>
      <x:c r="BI41" s="15"/>
      <x:c r="BJ41" s="15"/>
      <x:c r="BK41" s="15"/>
      <x:c r="BL41" s="15"/>
      <x:c r="BM41" s="15"/>
      <x:c r="BN41" s="15"/>
      <x:c r="BO41" s="15"/>
      <x:c r="BP41" s="15"/>
      <x:c r="BQ41" s="15"/>
      <x:c r="BR41" s="15"/>
      <x:c r="BS41" s="15"/>
      <x:c r="BT41" s="15"/>
      <x:c r="BU41" s="15"/>
      <x:c r="BV41" s="15"/>
      <x:c r="BW41" s="15"/>
      <x:c r="BX41" s="15"/>
      <x:c r="BY41" s="15"/>
      <x:c r="BZ41" s="15"/>
      <x:c r="CA41" s="15"/>
      <x:c r="CB41" s="15"/>
      <x:c r="CC41" s="15"/>
      <x:c r="CD41" s="15"/>
      <x:c r="CE41" s="15"/>
      <x:c r="CF41" s="15"/>
      <x:c r="CG41" s="15"/>
      <x:c r="CH41" s="16"/>
    </x:row>
    <x:row r="42" spans="1:86" ht="12.95" customHeight="1" x14ac:dyDescent="0.2">
      <x:c r="A42" s="2" t="s">
        <x:v>384</x:v>
      </x:c>
      <x:c r="B42" s="12">
        <x:v>2</x:v>
      </x:c>
      <x:c r="C42" s="13">
        <x:v>71.377231897840403</x:v>
      </x:c>
      <x:c r="D42" s="173">
        <x:v>1.0424956933015499</x:v>
      </x:c>
      <x:c r="E42" s="13">
        <x:v>60.172390668751</x:v>
      </x:c>
      <x:c r="F42" s="173">
        <x:v>2.8754060505011001</x:v>
      </x:c>
      <x:c r="G42" s="13">
        <x:v>71.193411100712893</x:v>
      </x:c>
      <x:c r="H42" s="173">
        <x:v>1.4685430944922799</x:v>
      </x:c>
      <x:c r="I42" s="13">
        <x:v>11.021020431961899</x:v>
      </x:c>
      <x:c r="J42" s="173">
        <x:v>3.0775979112481502</x:v>
      </x:c>
      <x:c r="K42" s="13">
        <x:v>71.9190333350098</x:v>
      </x:c>
      <x:c r="L42" s="173">
        <x:v>0.98633399538913902</x:v>
      </x:c>
      <x:c r="M42" s="13">
        <x:v>65.182295027532504</x:v>
      </x:c>
      <x:c r="N42" s="173">
        <x:v>3.4154481492611501</x:v>
      </x:c>
      <x:c r="O42" s="13">
        <x:v>71.359301059193101</x:v>
      </x:c>
      <x:c r="P42" s="173">
        <x:v>1.27364510287247</x:v>
      </x:c>
      <x:c r="Q42" s="13">
        <x:v>6.1770060316605999</x:v>
      </x:c>
      <x:c r="R42" s="173">
        <x:v>3.5665425231639398</x:v>
      </x:c>
      <x:c r="S42" s="13">
        <x:v>73.189729017087004</x:v>
      </x:c>
      <x:c r="T42" s="173">
        <x:v>0.88210679446353002</x:v>
      </x:c>
      <x:c r="U42" s="13">
        <x:v>69.435760019223494</x:v>
      </x:c>
      <x:c r="V42" s="173">
        <x:v>3.5691067891869901</x:v>
      </x:c>
      <x:c r="W42" s="13">
        <x:v>73.076183298975906</x:v>
      </x:c>
      <x:c r="X42" s="173">
        <x:v>1.1292233112261301</x:v>
      </x:c>
      <x:c r="Y42" s="13">
        <x:v>3.6404232797524401</x:v>
      </x:c>
      <x:c r="Z42" s="173">
        <x:v>3.76382966653577</x:v>
      </x:c>
      <x:c r="AA42" s="13">
        <x:v>66.783597194166902</x:v>
      </x:c>
      <x:c r="AB42" s="173">
        <x:v>1.0649963865623899</x:v>
      </x:c>
      <x:c r="AC42" s="13">
        <x:v>66.505420925979806</x:v>
      </x:c>
      <x:c r="AD42" s="173">
        <x:v>3.6883008945445699</x:v>
      </x:c>
      <x:c r="AE42" s="13">
        <x:v>66.326470588806103</x:v>
      </x:c>
      <x:c r="AF42" s="173">
        <x:v>1.3446988424480999</x:v>
      </x:c>
      <x:c r="AG42" s="13">
        <x:v>-0.178950337173688</x:v>
      </x:c>
      <x:c r="AH42" s="173">
        <x:v>3.8066628995066898</x:v>
      </x:c>
      <x:c r="AI42" s="13">
        <x:v>27.749292815918</x:v>
      </x:c>
      <x:c r="AJ42" s="173">
        <x:v>0.93010598768122499</x:v>
      </x:c>
      <x:c r="AK42" s="13">
        <x:v>37.849913713768203</x:v>
      </x:c>
      <x:c r="AL42" s="173">
        <x:v>3.1922805144875399</x:v>
      </x:c>
      <x:c r="AM42" s="13">
        <x:v>24.3420252750945</x:v>
      </x:c>
      <x:c r="AN42" s="173">
        <x:v>1.27955864464367</x:v>
      </x:c>
      <x:c r="AO42" s="13">
        <x:v>-13.507888438673699</x:v>
      </x:c>
      <x:c r="AP42" s="173">
        <x:v>3.3122374874515299</x:v>
      </x:c>
      <x:c r="AQ42" s="13">
        <x:v>41.492348548091499</x:v>
      </x:c>
      <x:c r="AR42" s="173">
        <x:v>1.1127672179539001</x:v>
      </x:c>
      <x:c r="AS42" s="13">
        <x:v>56.513011311976797</x:v>
      </x:c>
      <x:c r="AT42" s="173">
        <x:v>3.45216910966285</x:v>
      </x:c>
      <x:c r="AU42" s="13">
        <x:v>36.1961423629904</x:v>
      </x:c>
      <x:c r="AV42" s="173">
        <x:v>1.4088329172251399</x:v>
      </x:c>
      <x:c r="AW42" s="13">
        <x:v>-20.3168689489864</x:v>
      </x:c>
      <x:c r="AX42" s="173">
        <x:v>3.6772189486050002</x:v>
      </x:c>
      <x:c r="AY42" s="13">
        <x:v>37.533754866464498</x:v>
      </x:c>
      <x:c r="AZ42" s="173">
        <x:v>0.95578876586011796</x:v>
      </x:c>
      <x:c r="BA42" s="13">
        <x:v>42.886049259221998</x:v>
      </x:c>
      <x:c r="BB42" s="173">
        <x:v>3.6174861027585199</x:v>
      </x:c>
      <x:c r="BC42" s="13">
        <x:v>35.388121101507203</x:v>
      </x:c>
      <x:c r="BD42" s="173">
        <x:v>1.2371002535299001</x:v>
      </x:c>
      <x:c r="BE42" s="13">
        <x:v>-7.4979281577148598</x:v>
      </x:c>
      <x:c r="BF42" s="173">
        <x:v>3.93142537676257</x:v>
      </x:c>
      <x:c r="BG42" s="15"/>
      <x:c r="BH42" s="15"/>
      <x:c r="BI42" s="15"/>
      <x:c r="BJ42" s="15"/>
      <x:c r="BK42" s="15"/>
      <x:c r="BL42" s="15"/>
      <x:c r="BM42" s="15"/>
      <x:c r="BN42" s="15"/>
      <x:c r="BO42" s="15"/>
      <x:c r="BP42" s="15"/>
      <x:c r="BQ42" s="15"/>
      <x:c r="BR42" s="15"/>
      <x:c r="BS42" s="15"/>
      <x:c r="BT42" s="15"/>
      <x:c r="BU42" s="15"/>
      <x:c r="BV42" s="15"/>
      <x:c r="BW42" s="15"/>
      <x:c r="BX42" s="15"/>
      <x:c r="BY42" s="15"/>
      <x:c r="BZ42" s="15"/>
      <x:c r="CA42" s="15"/>
      <x:c r="CB42" s="15"/>
      <x:c r="CC42" s="15"/>
      <x:c r="CD42" s="15"/>
      <x:c r="CE42" s="15"/>
      <x:c r="CF42" s="15"/>
      <x:c r="CG42" s="15"/>
      <x:c r="CH42" s="16"/>
    </x:row>
    <x:row r="43" spans="1:86" ht="12.95" customHeight="1" x14ac:dyDescent="0.2">
      <x:c r="A43" s="2" t="s">
        <x:v>385</x:v>
      </x:c>
      <x:c r="B43" s="12">
        <x:v>2</x:v>
      </x:c>
      <x:c r="C43" s="13">
        <x:v>87.384976736666005</x:v>
      </x:c>
      <x:c r="D43" s="173">
        <x:v>1.08482363166639</x:v>
      </x:c>
      <x:c r="E43" s="13">
        <x:v>81.842586254345306</x:v>
      </x:c>
      <x:c r="F43" s="173">
        <x:v>5.8711105100068801</x:v>
      </x:c>
      <x:c r="G43" s="13">
        <x:v>88.353944667000505</x:v>
      </x:c>
      <x:c r="H43" s="173">
        <x:v>1.27736375630253</x:v>
      </x:c>
      <x:c r="I43" s="13">
        <x:v>6.51135841265521</x:v>
      </x:c>
      <x:c r="J43" s="173">
        <x:v>5.8095682148873999</x:v>
      </x:c>
      <x:c r="K43" s="13">
        <x:v>77.355830038377604</x:v>
      </x:c>
      <x:c r="L43" s="173">
        <x:v>1.21315307582058</x:v>
      </x:c>
      <x:c r="M43" s="13">
        <x:v>64.534473924422798</x:v>
      </x:c>
      <x:c r="N43" s="173">
        <x:v>6.9041505090667004</x:v>
      </x:c>
      <x:c r="O43" s="13">
        <x:v>78.155082769893298</x:v>
      </x:c>
      <x:c r="P43" s="173">
        <x:v>1.6015002579208599</x:v>
      </x:c>
      <x:c r="Q43" s="13">
        <x:v>13.6206088454705</x:v>
      </x:c>
      <x:c r="R43" s="173">
        <x:v>7.3599786393000501</x:v>
      </x:c>
      <x:c r="S43" s="13">
        <x:v>73.575829552833795</x:v>
      </x:c>
      <x:c r="T43" s="173">
        <x:v>1.2435897638760101</x:v>
      </x:c>
      <x:c r="U43" s="13">
        <x:v>63.266437413321903</x:v>
      </x:c>
      <x:c r="V43" s="173">
        <x:v>6.9230621859670096</x:v>
      </x:c>
      <x:c r="W43" s="13">
        <x:v>73.458644480030401</x:v>
      </x:c>
      <x:c r="X43" s="173">
        <x:v>1.8381892492045799</x:v>
      </x:c>
      <x:c r="Y43" s="13">
        <x:v>10.1922070667085</x:v>
      </x:c>
      <x:c r="Z43" s="173">
        <x:v>7.4610652015616399</x:v>
      </x:c>
      <x:c r="AA43" s="13">
        <x:v>73.946148719710806</x:v>
      </x:c>
      <x:c r="AB43" s="173">
        <x:v>1.1061703787619299</x:v>
      </x:c>
      <x:c r="AC43" s="13">
        <x:v>70.572430686681898</x:v>
      </x:c>
      <x:c r="AD43" s="173">
        <x:v>6.4925152371856996</x:v>
      </x:c>
      <x:c r="AE43" s="13">
        <x:v>72.245003483271105</x:v>
      </x:c>
      <x:c r="AF43" s="173">
        <x:v>1.5564397675032999</x:v>
      </x:c>
      <x:c r="AG43" s="13">
        <x:v>1.67257279658928</x:v>
      </x:c>
      <x:c r="AH43" s="173">
        <x:v>7.0913033156973704</x:v>
      </x:c>
      <x:c r="AI43" s="13">
        <x:v>54.163503755898098</x:v>
      </x:c>
      <x:c r="AJ43" s="173">
        <x:v>1.58845624604866</x:v>
      </x:c>
      <x:c r="AK43" s="13">
        <x:v>48.857953873871402</x:v>
      </x:c>
      <x:c r="AL43" s="173">
        <x:v>7.7222149312958903</x:v>
      </x:c>
      <x:c r="AM43" s="13">
        <x:v>53.851474006937501</x:v>
      </x:c>
      <x:c r="AN43" s="173">
        <x:v>2.0041791083324001</x:v>
      </x:c>
      <x:c r="AO43" s="13">
        <x:v>4.9935201330660499</x:v>
      </x:c>
      <x:c r="AP43" s="173">
        <x:v>7.9133690554324101</x:v>
      </x:c>
      <x:c r="AQ43" s="13">
        <x:v>53.279567614644897</x:v>
      </x:c>
      <x:c r="AR43" s="173">
        <x:v>1.53300739497919</x:v>
      </x:c>
      <x:c r="AS43" s="13">
        <x:v>64.617646597729703</x:v>
      </x:c>
      <x:c r="AT43" s="173">
        <x:v>7.6485185905945601</x:v>
      </x:c>
      <x:c r="AU43" s="13">
        <x:v>50.416228047844498</x:v>
      </x:c>
      <x:c r="AV43" s="173">
        <x:v>2.1478916143561899</x:v>
      </x:c>
      <x:c r="AW43" s="13">
        <x:v>-14.201418549885201</x:v>
      </x:c>
      <x:c r="AX43" s="173">
        <x:v>8.1370806849713198</x:v>
      </x:c>
      <x:c r="AY43" s="13">
        <x:v>64.205740593273902</x:v>
      </x:c>
      <x:c r="AZ43" s="173">
        <x:v>1.1236248394322701</x:v>
      </x:c>
      <x:c r="BA43" s="13">
        <x:v>61.947600175389297</x:v>
      </x:c>
      <x:c r="BB43" s="173">
        <x:v>7.8240991609703903</x:v>
      </x:c>
      <x:c r="BC43" s="13">
        <x:v>62.396336698259702</x:v>
      </x:c>
      <x:c r="BD43" s="173">
        <x:v>1.80146515758862</x:v>
      </x:c>
      <x:c r="BE43" s="13">
        <x:v>0.44873652287043297</x:v>
      </x:c>
      <x:c r="BF43" s="173">
        <x:v>8.3898907800161808</x:v>
      </x:c>
      <x:c r="BG43" s="15"/>
      <x:c r="BH43" s="15"/>
      <x:c r="BI43" s="15"/>
      <x:c r="BJ43" s="15"/>
      <x:c r="BK43" s="15"/>
      <x:c r="BL43" s="15"/>
      <x:c r="BM43" s="15"/>
      <x:c r="BN43" s="15"/>
      <x:c r="BO43" s="15"/>
      <x:c r="BP43" s="15"/>
      <x:c r="BQ43" s="15"/>
      <x:c r="BR43" s="15"/>
      <x:c r="BS43" s="15"/>
      <x:c r="BT43" s="15"/>
      <x:c r="BU43" s="15"/>
      <x:c r="BV43" s="15"/>
      <x:c r="BW43" s="15"/>
      <x:c r="BX43" s="15"/>
      <x:c r="BY43" s="15"/>
      <x:c r="BZ43" s="15"/>
      <x:c r="CA43" s="15"/>
      <x:c r="CB43" s="15"/>
      <x:c r="CC43" s="15"/>
      <x:c r="CD43" s="15"/>
      <x:c r="CE43" s="15"/>
      <x:c r="CF43" s="15"/>
      <x:c r="CG43" s="15"/>
      <x:c r="CH43" s="16"/>
    </x:row>
    <x:row r="44" spans="1:86" ht="12.95" customHeight="1" x14ac:dyDescent="0.2">
      <x:c r="A44" s="2" t="s">
        <x:v>386</x:v>
      </x:c>
      <x:c r="B44" s="12">
        <x:v>2</x:v>
      </x:c>
      <x:c r="C44" s="13">
        <x:v>83.706985904249606</x:v>
      </x:c>
      <x:c r="D44" s="173">
        <x:v>0.64467567533162795</x:v>
      </x:c>
      <x:c r="E44" s="13">
        <x:v>84.038276659952402</x:v>
      </x:c>
      <x:c r="F44" s="173">
        <x:v>1.4319709574308399</x:v>
      </x:c>
      <x:c r="G44" s="13">
        <x:v>81.241438623976507</x:v>
      </x:c>
      <x:c r="H44" s="173">
        <x:v>1.08266166298011</x:v>
      </x:c>
      <x:c r="I44" s="13">
        <x:v>-2.7968380359759202</x:v>
      </x:c>
      <x:c r="J44" s="173">
        <x:v>1.8123579048121199</x:v>
      </x:c>
      <x:c r="K44" s="13">
        <x:v>78.484863677291997</x:v>
      </x:c>
      <x:c r="L44" s="173">
        <x:v>0.80856646384342801</x:v>
      </x:c>
      <x:c r="M44" s="13">
        <x:v>78.371357675163694</x:v>
      </x:c>
      <x:c r="N44" s="173">
        <x:v>1.54936861309306</x:v>
      </x:c>
      <x:c r="O44" s="13">
        <x:v>76.047194340119603</x:v>
      </x:c>
      <x:c r="P44" s="173">
        <x:v>1.27278735264473</x:v>
      </x:c>
      <x:c r="Q44" s="13">
        <x:v>-2.3241633350440201</x:v>
      </x:c>
      <x:c r="R44" s="173">
        <x:v>1.8244661459427001</x:v>
      </x:c>
      <x:c r="S44" s="13">
        <x:v>74.988522443524204</x:v>
      </x:c>
      <x:c r="T44" s="173">
        <x:v>0.87397311395523003</x:v>
      </x:c>
      <x:c r="U44" s="13">
        <x:v>72.671393296415204</x:v>
      </x:c>
      <x:c r="V44" s="173">
        <x:v>1.9341570866959701</x:v>
      </x:c>
      <x:c r="W44" s="13">
        <x:v>74.760809151813604</x:v>
      </x:c>
      <x:c r="X44" s="173">
        <x:v>1.3075222449321899</x:v>
      </x:c>
      <x:c r="Y44" s="13">
        <x:v>2.0894158553984301</x:v>
      </x:c>
      <x:c r="Z44" s="173">
        <x:v>1.97234775462295</x:v>
      </x:c>
      <x:c r="AA44" s="13">
        <x:v>76.769170993723094</x:v>
      </x:c>
      <x:c r="AB44" s="173">
        <x:v>0.66861190820697702</x:v>
      </x:c>
      <x:c r="AC44" s="13">
        <x:v>72.487175463957897</x:v>
      </x:c>
      <x:c r="AD44" s="173">
        <x:v>2.1647876138459199</x:v>
      </x:c>
      <x:c r="AE44" s="13">
        <x:v>76.544683975054895</x:v>
      </x:c>
      <x:c r="AF44" s="173">
        <x:v>1.5081984815685201</x:v>
      </x:c>
      <x:c r="AG44" s="13">
        <x:v>4.0575085110969704</x:v>
      </x:c>
      <x:c r="AH44" s="173">
        <x:v>2.6597486765937401</x:v>
      </x:c>
      <x:c r="AI44" s="13">
        <x:v>46.565547909388897</x:v>
      </x:c>
      <x:c r="AJ44" s="173">
        <x:v>1.23890156887394</x:v>
      </x:c>
      <x:c r="AK44" s="13">
        <x:v>46.787902866341</x:v>
      </x:c>
      <x:c r="AL44" s="173">
        <x:v>2.51201440193829</x:v>
      </x:c>
      <x:c r="AM44" s="13">
        <x:v>44.9871540998057</x:v>
      </x:c>
      <x:c r="AN44" s="173">
        <x:v>1.9048265123354799</x:v>
      </x:c>
      <x:c r="AO44" s="13">
        <x:v>-1.8007487665353501</x:v>
      </x:c>
      <x:c r="AP44" s="173">
        <x:v>2.6301822506519201</x:v>
      </x:c>
      <x:c r="AQ44" s="13">
        <x:v>56.791620939581598</x:v>
      </x:c>
      <x:c r="AR44" s="173">
        <x:v>1.0144299461053601</x:v>
      </x:c>
      <x:c r="AS44" s="13">
        <x:v>61.209825918179597</x:v>
      </x:c>
      <x:c r="AT44" s="173">
        <x:v>2.3339338286138198</x:v>
      </x:c>
      <x:c r="AU44" s="13">
        <x:v>51.239080826549298</x:v>
      </x:c>
      <x:c r="AV44" s="173">
        <x:v>1.4179037593761801</x:v>
      </x:c>
      <x:c r="AW44" s="13">
        <x:v>-9.9707450916303095</x:v>
      </x:c>
      <x:c r="AX44" s="173">
        <x:v>2.5920899933190298</x:v>
      </x:c>
      <x:c r="AY44" s="13">
        <x:v>60.205105226121702</x:v>
      </x:c>
      <x:c r="AZ44" s="173">
        <x:v>0.836870136320917</x:v>
      </x:c>
      <x:c r="BA44" s="13">
        <x:v>56.287532235024301</x:v>
      </x:c>
      <x:c r="BB44" s="173">
        <x:v>2.2964685286056801</x:v>
      </x:c>
      <x:c r="BC44" s="13">
        <x:v>56.467457531264898</x:v>
      </x:c>
      <x:c r="BD44" s="173">
        <x:v>1.2985771662813601</x:v>
      </x:c>
      <x:c r="BE44" s="13">
        <x:v>0.17992529624061901</x:v>
      </x:c>
      <x:c r="BF44" s="173">
        <x:v>2.57562903402065</x:v>
      </x:c>
      <x:c r="BG44" s="15"/>
      <x:c r="BH44" s="15"/>
      <x:c r="BI44" s="15"/>
      <x:c r="BJ44" s="15"/>
      <x:c r="BK44" s="15"/>
      <x:c r="BL44" s="15"/>
      <x:c r="BM44" s="15"/>
      <x:c r="BN44" s="15"/>
      <x:c r="BO44" s="15"/>
      <x:c r="BP44" s="15"/>
      <x:c r="BQ44" s="15"/>
      <x:c r="BR44" s="15"/>
      <x:c r="BS44" s="15"/>
      <x:c r="BT44" s="15"/>
      <x:c r="BU44" s="15"/>
      <x:c r="BV44" s="15"/>
      <x:c r="BW44" s="15"/>
      <x:c r="BX44" s="15"/>
      <x:c r="BY44" s="15"/>
      <x:c r="BZ44" s="15"/>
      <x:c r="CA44" s="15"/>
      <x:c r="CB44" s="15"/>
      <x:c r="CC44" s="15"/>
      <x:c r="CD44" s="15"/>
      <x:c r="CE44" s="15"/>
      <x:c r="CF44" s="15"/>
      <x:c r="CG44" s="15"/>
      <x:c r="CH44" s="16"/>
    </x:row>
    <x:row r="45" spans="1:86" ht="12.95" customHeight="1" x14ac:dyDescent="0.2">
      <x:c r="A45" s="2" t="s">
        <x:v>387</x:v>
      </x:c>
      <x:c r="B45" s="12">
        <x:v>2</x:v>
      </x:c>
      <x:c r="C45" s="13">
        <x:v>81.345237186621802</x:v>
      </x:c>
      <x:c r="D45" s="173">
        <x:v>0.736711997155579</x:v>
      </x:c>
      <x:c r="E45" s="13">
        <x:v>78.958785514460601</x:v>
      </x:c>
      <x:c r="F45" s="173">
        <x:v>3.0424224016668999</x:v>
      </x:c>
      <x:c r="G45" s="13">
        <x:v>81.119316912083505</x:v>
      </x:c>
      <x:c r="H45" s="173">
        <x:v>0.83844956431435802</x:v>
      </x:c>
      <x:c r="I45" s="13">
        <x:v>2.1605313976229201</x:v>
      </x:c>
      <x:c r="J45" s="173">
        <x:v>3.0835397999662102</x:v>
      </x:c>
      <x:c r="K45" s="13">
        <x:v>76.736141121927702</x:v>
      </x:c>
      <x:c r="L45" s="173">
        <x:v>0.80525922447674403</x:v>
      </x:c>
      <x:c r="M45" s="13">
        <x:v>71.010223417913707</x:v>
      </x:c>
      <x:c r="N45" s="173">
        <x:v>3.7665582052435198</x:v>
      </x:c>
      <x:c r="O45" s="13">
        <x:v>77.285552160590697</x:v>
      </x:c>
      <x:c r="P45" s="173">
        <x:v>1.0366543911233701</x:v>
      </x:c>
      <x:c r="Q45" s="13">
        <x:v>6.2753287426769804</x:v>
      </x:c>
      <x:c r="R45" s="173">
        <x:v>3.8799909558516199</x:v>
      </x:c>
      <x:c r="S45" s="13">
        <x:v>74.379953561826298</x:v>
      </x:c>
      <x:c r="T45" s="173">
        <x:v>0.97165754205192101</x:v>
      </x:c>
      <x:c r="U45" s="13">
        <x:v>71.250064617464702</x:v>
      </x:c>
      <x:c r="V45" s="173">
        <x:v>3.5200647381147898</x:v>
      </x:c>
      <x:c r="W45" s="13">
        <x:v>74.513182370523893</x:v>
      </x:c>
      <x:c r="X45" s="173">
        <x:v>1.1055522499360899</x:v>
      </x:c>
      <x:c r="Y45" s="13">
        <x:v>3.2631177530592601</x:v>
      </x:c>
      <x:c r="Z45" s="173">
        <x:v>3.6017056613524101</x:v>
      </x:c>
      <x:c r="AA45" s="13">
        <x:v>72.580404928813607</x:v>
      </x:c>
      <x:c r="AB45" s="173">
        <x:v>0.96414915582914096</x:v>
      </x:c>
      <x:c r="AC45" s="13">
        <x:v>76.121689553633303</x:v>
      </x:c>
      <x:c r="AD45" s="173">
        <x:v>3.1943137509771402</x:v>
      </x:c>
      <x:c r="AE45" s="13">
        <x:v>70.947714410868301</x:v>
      </x:c>
      <x:c r="AF45" s="173">
        <x:v>1.2818502872281401</x:v>
      </x:c>
      <x:c r="AG45" s="13">
        <x:v>-5.1739751427649701</x:v>
      </x:c>
      <x:c r="AH45" s="173">
        <x:v>3.2987112331801001</x:v>
      </x:c>
      <x:c r="AI45" s="13">
        <x:v>48.6745061306572</x:v>
      </x:c>
      <x:c r="AJ45" s="173">
        <x:v>1.1291779219403999</x:v>
      </x:c>
      <x:c r="AK45" s="13">
        <x:v>51.882115972251803</x:v>
      </x:c>
      <x:c r="AL45" s="173">
        <x:v>3.35653989280461</x:v>
      </x:c>
      <x:c r="AM45" s="13">
        <x:v>47.318851175990901</x:v>
      </x:c>
      <x:c r="AN45" s="173">
        <x:v>1.3678797833223399</x:v>
      </x:c>
      <x:c r="AO45" s="13">
        <x:v>-4.5632647962609196</x:v>
      </x:c>
      <x:c r="AP45" s="173">
        <x:v>3.7362194025624298</x:v>
      </x:c>
      <x:c r="AQ45" s="13">
        <x:v>58.0939327279821</x:v>
      </x:c>
      <x:c r="AR45" s="173">
        <x:v>0.96161030721583896</x:v>
      </x:c>
      <x:c r="AS45" s="13">
        <x:v>71.080513721288895</x:v>
      </x:c>
      <x:c r="AT45" s="173">
        <x:v>2.9385438142044</x:v>
      </x:c>
      <x:c r="AU45" s="13">
        <x:v>54.181899306142</x:v>
      </x:c>
      <x:c r="AV45" s="173">
        <x:v>1.25680836993212</x:v>
      </x:c>
      <x:c r="AW45" s="13">
        <x:v>-16.898614415146898</x:v>
      </x:c>
      <x:c r="AX45" s="173">
        <x:v>3.1225599397411199</x:v>
      </x:c>
      <x:c r="AY45" s="13">
        <x:v>70.0037975197897</x:v>
      </x:c>
      <x:c r="AZ45" s="173">
        <x:v>0.93789702579628498</x:v>
      </x:c>
      <x:c r="BA45" s="13">
        <x:v>78.410201228614895</x:v>
      </x:c>
      <x:c r="BB45" s="173">
        <x:v>2.9246331800701801</x:v>
      </x:c>
      <x:c r="BC45" s="13">
        <x:v>67.428834352037498</x:v>
      </x:c>
      <x:c r="BD45" s="173">
        <x:v>1.2232440641204401</x:v>
      </x:c>
      <x:c r="BE45" s="13">
        <x:v>-10.9813668765774</x:v>
      </x:c>
      <x:c r="BF45" s="173">
        <x:v>3.2023993470266898</x:v>
      </x:c>
      <x:c r="BG45" s="15"/>
      <x:c r="BH45" s="15"/>
      <x:c r="BI45" s="15"/>
      <x:c r="BJ45" s="15"/>
      <x:c r="BK45" s="15"/>
      <x:c r="BL45" s="15"/>
      <x:c r="BM45" s="15"/>
      <x:c r="BN45" s="15"/>
      <x:c r="BO45" s="15"/>
      <x:c r="BP45" s="15"/>
      <x:c r="BQ45" s="15"/>
      <x:c r="BR45" s="15"/>
      <x:c r="BS45" s="15"/>
      <x:c r="BT45" s="15"/>
      <x:c r="BU45" s="15"/>
      <x:c r="BV45" s="15"/>
      <x:c r="BW45" s="15"/>
      <x:c r="BX45" s="15"/>
      <x:c r="BY45" s="15"/>
      <x:c r="BZ45" s="15"/>
      <x:c r="CA45" s="15"/>
      <x:c r="CB45" s="15"/>
      <x:c r="CC45" s="15"/>
      <x:c r="CD45" s="15"/>
      <x:c r="CE45" s="15"/>
      <x:c r="CF45" s="15"/>
      <x:c r="CG45" s="15"/>
      <x:c r="CH45" s="16"/>
    </x:row>
    <x:row r="46" spans="1:86" ht="12.95" customHeight="1" x14ac:dyDescent="0.2">
      <x:c r="A46" s="2" t="s">
        <x:v>388</x:v>
      </x:c>
      <x:c r="B46" s="12">
        <x:v>2</x:v>
      </x:c>
      <x:c r="C46" s="13">
        <x:v>93.877026387374201</x:v>
      </x:c>
      <x:c r="D46" s="173">
        <x:v>0.62321212630288303</x:v>
      </x:c>
      <x:c r="E46" s="13">
        <x:v>96.153588162861197</x:v>
      </x:c>
      <x:c r="F46" s="173">
        <x:v>2.3758445698820898</x:v>
      </x:c>
      <x:c r="G46" s="13">
        <x:v>92.6577608665784</x:v>
      </x:c>
      <x:c r="H46" s="173">
        <x:v>0.88320764282963604</x:v>
      </x:c>
      <x:c r="I46" s="13">
        <x:v>-3.4958272962828301</x:v>
      </x:c>
      <x:c r="J46" s="173">
        <x:v>2.49344029443305</x:v>
      </x:c>
      <x:c r="K46" s="13">
        <x:v>88.968649674944501</x:v>
      </x:c>
      <x:c r="L46" s="173">
        <x:v>0.89729519151035997</x:v>
      </x:c>
      <x:c r="M46" s="13">
        <x:v>84.645664695888897</x:v>
      </x:c>
      <x:c r="N46" s="173">
        <x:v>4.76872991707274</x:v>
      </x:c>
      <x:c r="O46" s="13">
        <x:v>86.899856640777301</x:v>
      </x:c>
      <x:c r="P46" s="173">
        <x:v>1.2311391967448</x:v>
      </x:c>
      <x:c r="Q46" s="13">
        <x:v>2.2541919448884302</x:v>
      </x:c>
      <x:c r="R46" s="173">
        <x:v>4.8550555291278199</x:v>
      </x:c>
      <x:c r="S46" s="13">
        <x:v>83.765801932213407</x:v>
      </x:c>
      <x:c r="T46" s="173">
        <x:v>0.89642764087660698</x:v>
      </x:c>
      <x:c r="U46" s="13">
        <x:v>75.249963232636901</x:v>
      </x:c>
      <x:c r="V46" s="173">
        <x:v>5.2202684115904496</x:v>
      </x:c>
      <x:c r="W46" s="13">
        <x:v>81.836183771848894</x:v>
      </x:c>
      <x:c r="X46" s="173">
        <x:v>1.1652103585312099</x:v>
      </x:c>
      <x:c r="Y46" s="13">
        <x:v>6.5862205392119604</x:v>
      </x:c>
      <x:c r="Z46" s="173">
        <x:v>5.3920151072299198</x:v>
      </x:c>
      <x:c r="AA46" s="13">
        <x:v>84.782508334851698</x:v>
      </x:c>
      <x:c r="AB46" s="173">
        <x:v>0.95625087191885405</x:v>
      </x:c>
      <x:c r="AC46" s="13">
        <x:v>82.840332587403395</x:v>
      </x:c>
      <x:c r="AD46" s="173">
        <x:v>4.3914490676611697</x:v>
      </x:c>
      <x:c r="AE46" s="13">
        <x:v>82.109043515227597</x:v>
      </x:c>
      <x:c r="AF46" s="173">
        <x:v>1.2590846403512801</x:v>
      </x:c>
      <x:c r="AG46" s="13">
        <x:v>-0.73128907217578398</x:v>
      </x:c>
      <x:c r="AH46" s="173">
        <x:v>4.5535643136638102</x:v>
      </x:c>
      <x:c r="AI46" s="13">
        <x:v>33.185634187960098</x:v>
      </x:c>
      <x:c r="AJ46" s="173">
        <x:v>1.16963527770096</x:v>
      </x:c>
      <x:c r="AK46" s="13">
        <x:v>36.4390687278011</x:v>
      </x:c>
      <x:c r="AL46" s="173">
        <x:v>6.8080653902051296</x:v>
      </x:c>
      <x:c r="AM46" s="13">
        <x:v>30.607126270606599</x:v>
      </x:c>
      <x:c r="AN46" s="173">
        <x:v>1.39961914665375</x:v>
      </x:c>
      <x:c r="AO46" s="13">
        <x:v>-5.8319424571945699</x:v>
      </x:c>
      <x:c r="AP46" s="173">
        <x:v>6.9742082719860097</x:v>
      </x:c>
      <x:c r="AQ46" s="13">
        <x:v>64.763373726895495</x:v>
      </x:c>
      <x:c r="AR46" s="173">
        <x:v>1.1582469522216901</x:v>
      </x:c>
      <x:c r="AS46" s="13">
        <x:v>67.188709610922601</x:v>
      </x:c>
      <x:c r="AT46" s="173">
        <x:v>6.2103422382193099</x:v>
      </x:c>
      <x:c r="AU46" s="13">
        <x:v>59.696017052889097</x:v>
      </x:c>
      <x:c r="AV46" s="173">
        <x:v>1.45032194414796</x:v>
      </x:c>
      <x:c r="AW46" s="13">
        <x:v>-7.4926925580335197</x:v>
      </x:c>
      <x:c r="AX46" s="173">
        <x:v>6.5211389168008598</x:v>
      </x:c>
      <x:c r="AY46" s="13">
        <x:v>68.675568030138194</x:v>
      </x:c>
      <x:c r="AZ46" s="173">
        <x:v>1.2128640194382301</x:v>
      </x:c>
      <x:c r="BA46" s="13">
        <x:v>60.574126281563302</x:v>
      </x:c>
      <x:c r="BB46" s="173">
        <x:v>9.2410624572687006</x:v>
      </x:c>
      <x:c r="BC46" s="13">
        <x:v>63.909073200630402</x:v>
      </x:c>
      <x:c r="BD46" s="173">
        <x:v>1.4897508010600999</x:v>
      </x:c>
      <x:c r="BE46" s="13">
        <x:v>3.33494691906705</x:v>
      </x:c>
      <x:c r="BF46" s="173">
        <x:v>8.9001549623483101</x:v>
      </x:c>
      <x:c r="BG46" s="15"/>
      <x:c r="BH46" s="15"/>
      <x:c r="BI46" s="15"/>
      <x:c r="BJ46" s="15"/>
      <x:c r="BK46" s="15"/>
      <x:c r="BL46" s="15"/>
      <x:c r="BM46" s="15"/>
      <x:c r="BN46" s="15"/>
      <x:c r="BO46" s="15"/>
      <x:c r="BP46" s="15"/>
      <x:c r="BQ46" s="15"/>
      <x:c r="BR46" s="15"/>
      <x:c r="BS46" s="15"/>
      <x:c r="BT46" s="15"/>
      <x:c r="BU46" s="15"/>
      <x:c r="BV46" s="15"/>
      <x:c r="BW46" s="15"/>
      <x:c r="BX46" s="15"/>
      <x:c r="BY46" s="15"/>
      <x:c r="BZ46" s="15"/>
      <x:c r="CA46" s="15"/>
      <x:c r="CB46" s="15"/>
      <x:c r="CC46" s="15"/>
      <x:c r="CD46" s="15"/>
      <x:c r="CE46" s="15"/>
      <x:c r="CF46" s="15"/>
      <x:c r="CG46" s="15"/>
      <x:c r="CH46" s="16"/>
    </x:row>
    <x:row r="47" spans="1:86" ht="12.95" customHeight="1" x14ac:dyDescent="0.2">
      <x:c r="A47" s="2" t="s">
        <x:v>389</x:v>
      </x:c>
      <x:c r="B47" s="12">
        <x:v>2</x:v>
      </x:c>
      <x:c r="C47" s="13">
        <x:v>83.221536332258495</x:v>
      </x:c>
      <x:c r="D47" s="173">
        <x:v>0.66883847063538304</x:v>
      </x:c>
      <x:c r="E47" s="13">
        <x:v>71.587320071541797</x:v>
      </x:c>
      <x:c r="F47" s="173">
        <x:v>5.2384023754478601</x:v>
      </x:c>
      <x:c r="G47" s="13">
        <x:v>81.116179673966499</x:v>
      </x:c>
      <x:c r="H47" s="173">
        <x:v>0.87318206316372005</x:v>
      </x:c>
      <x:c r="I47" s="13">
        <x:v>9.5288596024247507</x:v>
      </x:c>
      <x:c r="J47" s="173">
        <x:v>5.2769091320886297</x:v>
      </x:c>
      <x:c r="K47" s="13">
        <x:v>74.117258857194699</x:v>
      </x:c>
      <x:c r="L47" s="173">
        <x:v>0.83980999953157198</x:v>
      </x:c>
      <x:c r="M47" s="13">
        <x:v>63.9641883942909</x:v>
      </x:c>
      <x:c r="N47" s="173">
        <x:v>6.7530542738467103</x:v>
      </x:c>
      <x:c r="O47" s="13">
        <x:v>72.0531895353447</x:v>
      </x:c>
      <x:c r="P47" s="173">
        <x:v>1.05777790417801</x:v>
      </x:c>
      <x:c r="Q47" s="13">
        <x:v>8.0890011410537905</x:v>
      </x:c>
      <x:c r="R47" s="173">
        <x:v>6.8535431022407503</x:v>
      </x:c>
      <x:c r="S47" s="13">
        <x:v>73.586649516642893</x:v>
      </x:c>
      <x:c r="T47" s="173">
        <x:v>0.60978313328824696</x:v>
      </x:c>
      <x:c r="U47" s="13">
        <x:v>64.836082510485497</x:v>
      </x:c>
      <x:c r="V47" s="173">
        <x:v>4.8716593586010104</x:v>
      </x:c>
      <x:c r="W47" s="13">
        <x:v>72.661249190980001</x:v>
      </x:c>
      <x:c r="X47" s="173">
        <x:v>0.88782712486419502</x:v>
      </x:c>
      <x:c r="Y47" s="13">
        <x:v>7.8251666804945197</x:v>
      </x:c>
      <x:c r="Z47" s="173">
        <x:v>4.9872637452772599</x:v>
      </x:c>
      <x:c r="AA47" s="13">
        <x:v>67.641489507971698</x:v>
      </x:c>
      <x:c r="AB47" s="173">
        <x:v>0.88676357627795099</x:v>
      </x:c>
      <x:c r="AC47" s="13">
        <x:v>57.803430317681702</x:v>
      </x:c>
      <x:c r="AD47" s="173">
        <x:v>6.6177774397265701</x:v>
      </x:c>
      <x:c r="AE47" s="13">
        <x:v>65.790862871636193</x:v>
      </x:c>
      <x:c r="AF47" s="173">
        <x:v>1.13558773689226</x:v>
      </x:c>
      <x:c r="AG47" s="13">
        <x:v>7.9874325539545303</x:v>
      </x:c>
      <x:c r="AH47" s="173">
        <x:v>6.5935494344593799</x:v>
      </x:c>
      <x:c r="AI47" s="13">
        <x:v>21.034111655349701</x:v>
      </x:c>
      <x:c r="AJ47" s="173">
        <x:v>0.96611283178372898</x:v>
      </x:c>
      <x:c r="AK47" s="13">
        <x:v>29.0251572727819</x:v>
      </x:c>
      <x:c r="AL47" s="173">
        <x:v>4.6416719811549303</x:v>
      </x:c>
      <x:c r="AM47" s="13">
        <x:v>20.975531717951601</x:v>
      </x:c>
      <x:c r="AN47" s="173">
        <x:v>1.12153167321278</x:v>
      </x:c>
      <x:c r="AO47" s="13">
        <x:v>-8.0496255548303601</x:v>
      </x:c>
      <x:c r="AP47" s="173">
        <x:v>4.62367026315796</x:v>
      </x:c>
      <x:c r="AQ47" s="13">
        <x:v>24.156914224025499</x:v>
      </x:c>
      <x:c r="AR47" s="173">
        <x:v>0.80207956596998997</x:v>
      </x:c>
      <x:c r="AS47" s="13">
        <x:v>65.9508663196643</x:v>
      </x:c>
      <x:c r="AT47" s="173">
        <x:v>6.9901129804130404</x:v>
      </x:c>
      <x:c r="AU47" s="13">
        <x:v>21.0544388727069</x:v>
      </x:c>
      <x:c r="AV47" s="173">
        <x:v>0.93103582722239997</x:v>
      </x:c>
      <x:c r="AW47" s="13">
        <x:v>-44.896427446957397</x:v>
      </x:c>
      <x:c r="AX47" s="173">
        <x:v>6.9537361387405898</x:v>
      </x:c>
      <x:c r="AY47" s="13">
        <x:v>32.231621517483497</x:v>
      </x:c>
      <x:c r="AZ47" s="173">
        <x:v>0.91605440388016701</x:v>
      </x:c>
      <x:c r="BA47" s="13">
        <x:v>28.776493510342402</x:v>
      </x:c>
      <x:c r="BB47" s="173">
        <x:v>6.1582274152948804</x:v>
      </x:c>
      <x:c r="BC47" s="13">
        <x:v>30.964167454317099</x:v>
      </x:c>
      <x:c r="BD47" s="173">
        <x:v>1.1277655979614201</x:v>
      </x:c>
      <x:c r="BE47" s="13">
        <x:v>2.1876739439746902</x:v>
      </x:c>
      <x:c r="BF47" s="173">
        <x:v>6.1330716511699004</x:v>
      </x:c>
      <x:c r="BG47" s="15"/>
      <x:c r="BH47" s="15"/>
      <x:c r="BI47" s="15"/>
      <x:c r="BJ47" s="15"/>
      <x:c r="BK47" s="15"/>
      <x:c r="BL47" s="15"/>
      <x:c r="BM47" s="15"/>
      <x:c r="BN47" s="15"/>
      <x:c r="BO47" s="15"/>
      <x:c r="BP47" s="15"/>
      <x:c r="BQ47" s="15"/>
      <x:c r="BR47" s="15"/>
      <x:c r="BS47" s="15"/>
      <x:c r="BT47" s="15"/>
      <x:c r="BU47" s="15"/>
      <x:c r="BV47" s="15"/>
      <x:c r="BW47" s="15"/>
      <x:c r="BX47" s="15"/>
      <x:c r="BY47" s="15"/>
      <x:c r="BZ47" s="15"/>
      <x:c r="CA47" s="15"/>
      <x:c r="CB47" s="15"/>
      <x:c r="CC47" s="15"/>
      <x:c r="CD47" s="15"/>
      <x:c r="CE47" s="15"/>
      <x:c r="CF47" s="15"/>
      <x:c r="CG47" s="15"/>
      <x:c r="CH47" s="16"/>
    </x:row>
    <x:row r="48" spans="1:86" ht="12.95" customHeight="1" x14ac:dyDescent="0.2">
      <x:c r="A48" s="2" t="s">
        <x:v>390</x:v>
      </x:c>
      <x:c r="B48" s="12">
        <x:v>2</x:v>
      </x:c>
      <x:c r="C48" s="13">
        <x:v>86.353335112445095</x:v>
      </x:c>
      <x:c r="D48" s="173">
        <x:v>0.69429551081761198</x:v>
      </x:c>
      <x:c r="E48" s="13">
        <x:v>80.952236011577099</x:v>
      </x:c>
      <x:c r="F48" s="173">
        <x:v>2.71519841717129</x:v>
      </x:c>
      <x:c r="G48" s="13">
        <x:v>86.965965487083395</x:v>
      </x:c>
      <x:c r="H48" s="173">
        <x:v>0.84571586106787</x:v>
      </x:c>
      <x:c r="I48" s="13">
        <x:v>6.0137294755063202</x:v>
      </x:c>
      <x:c r="J48" s="173">
        <x:v>2.7313748606149302</x:v>
      </x:c>
      <x:c r="K48" s="13">
        <x:v>80.030526039353106</x:v>
      </x:c>
      <x:c r="L48" s="173">
        <x:v>0.81737023301839395</x:v>
      </x:c>
      <x:c r="M48" s="13">
        <x:v>72.2350435570538</x:v>
      </x:c>
      <x:c r="N48" s="173">
        <x:v>3.3690793907651102</x:v>
      </x:c>
      <x:c r="O48" s="13">
        <x:v>79.929577002099094</x:v>
      </x:c>
      <x:c r="P48" s="173">
        <x:v>1.1228368967107401</x:v>
      </x:c>
      <x:c r="Q48" s="13">
        <x:v>7.6945334450453098</x:v>
      </x:c>
      <x:c r="R48" s="173">
        <x:v>3.59243477972751</x:v>
      </x:c>
      <x:c r="S48" s="13">
        <x:v>76.076870267223597</x:v>
      </x:c>
      <x:c r="T48" s="173">
        <x:v>0.80386054856738698</x:v>
      </x:c>
      <x:c r="U48" s="13">
        <x:v>69.496556790101707</x:v>
      </x:c>
      <x:c r="V48" s="173">
        <x:v>3.3946805754221301</x:v>
      </x:c>
      <x:c r="W48" s="13">
        <x:v>76.018599304720496</x:v>
      </x:c>
      <x:c r="X48" s="173">
        <x:v>1.1655192403452499</x:v>
      </x:c>
      <x:c r="Y48" s="13">
        <x:v>6.5220425146188301</x:v>
      </x:c>
      <x:c r="Z48" s="173">
        <x:v>3.6671759073927701</x:v>
      </x:c>
      <x:c r="AA48" s="13">
        <x:v>83.025949958350395</x:v>
      </x:c>
      <x:c r="AB48" s="173">
        <x:v>0.74624318568026304</x:v>
      </x:c>
      <x:c r="AC48" s="13">
        <x:v>80.838199991947903</x:v>
      </x:c>
      <x:c r="AD48" s="173">
        <x:v>2.9969490060767598</x:v>
      </x:c>
      <x:c r="AE48" s="13">
        <x:v>82.679793785109595</x:v>
      </x:c>
      <x:c r="AF48" s="173">
        <x:v>0.94138085894033297</x:v>
      </x:c>
      <x:c r="AG48" s="13">
        <x:v>1.8415937931617199</x:v>
      </x:c>
      <x:c r="AH48" s="173">
        <x:v>3.1145044865928702</x:v>
      </x:c>
      <x:c r="AI48" s="13">
        <x:v>52.63881464856</x:v>
      </x:c>
      <x:c r="AJ48" s="173">
        <x:v>1.03972938309542</x:v>
      </x:c>
      <x:c r="AK48" s="13">
        <x:v>56.090487792238598</x:v>
      </x:c>
      <x:c r="AL48" s="173">
        <x:v>3.02107219597726</x:v>
      </x:c>
      <x:c r="AM48" s="13">
        <x:v>52.442350670697898</x:v>
      </x:c>
      <x:c r="AN48" s="173">
        <x:v>1.35752365740609</x:v>
      </x:c>
      <x:c r="AO48" s="13">
        <x:v>-3.6481371215406901</x:v>
      </x:c>
      <x:c r="AP48" s="173">
        <x:v>3.5772060588765</x:v>
      </x:c>
      <x:c r="AQ48" s="13">
        <x:v>71.062691097290795</x:v>
      </x:c>
      <x:c r="AR48" s="173">
        <x:v>0.91871565574025604</x:v>
      </x:c>
      <x:c r="AS48" s="13">
        <x:v>74.401835547843604</x:v>
      </x:c>
      <x:c r="AT48" s="173">
        <x:v>3.0354286773508599</x:v>
      </x:c>
      <x:c r="AU48" s="13">
        <x:v>70.230802771395801</x:v>
      </x:c>
      <x:c r="AV48" s="173">
        <x:v>1.08945579499842</x:v>
      </x:c>
      <x:c r="AW48" s="13">
        <x:v>-4.1710327764478397</x:v>
      </x:c>
      <x:c r="AX48" s="173">
        <x:v>3.1987985028286801</x:v>
      </x:c>
      <x:c r="AY48" s="13">
        <x:v>73.225064165361204</x:v>
      </x:c>
      <x:c r="AZ48" s="173">
        <x:v>0.87069637910643805</x:v>
      </x:c>
      <x:c r="BA48" s="13">
        <x:v>70.077502560656896</x:v>
      </x:c>
      <x:c r="BB48" s="173">
        <x:v>3.1352004530773199</x:v>
      </x:c>
      <x:c r="BC48" s="13">
        <x:v>72.073294932459007</x:v>
      </x:c>
      <x:c r="BD48" s="173">
        <x:v>1.128701508904</x:v>
      </x:c>
      <x:c r="BE48" s="13">
        <x:v>1.99579237180207</x:v>
      </x:c>
      <x:c r="BF48" s="173">
        <x:v>3.32646652774292</x:v>
      </x:c>
      <x:c r="BG48" s="15"/>
      <x:c r="BH48" s="15"/>
      <x:c r="BI48" s="15"/>
      <x:c r="BJ48" s="15"/>
      <x:c r="BK48" s="15"/>
      <x:c r="BL48" s="15"/>
      <x:c r="BM48" s="15"/>
      <x:c r="BN48" s="15"/>
      <x:c r="BO48" s="15"/>
      <x:c r="BP48" s="15"/>
      <x:c r="BQ48" s="15"/>
      <x:c r="BR48" s="15"/>
      <x:c r="BS48" s="15"/>
      <x:c r="BT48" s="15"/>
      <x:c r="BU48" s="15"/>
      <x:c r="BV48" s="15"/>
      <x:c r="BW48" s="15"/>
      <x:c r="BX48" s="15"/>
      <x:c r="BY48" s="15"/>
      <x:c r="BZ48" s="15"/>
      <x:c r="CA48" s="15"/>
      <x:c r="CB48" s="15"/>
      <x:c r="CC48" s="15"/>
      <x:c r="CD48" s="15"/>
      <x:c r="CE48" s="15"/>
      <x:c r="CF48" s="15"/>
      <x:c r="CG48" s="15"/>
      <x:c r="CH48" s="16"/>
    </x:row>
    <x:row r="49" spans="1:86" ht="12.95" customHeight="1" x14ac:dyDescent="0.2">
      <x:c r="A49" s="2" t="s">
        <x:v>391</x:v>
      </x:c>
      <x:c r="B49" s="12">
        <x:v>2</x:v>
      </x:c>
      <x:c r="C49" s="13">
        <x:v>92.126664078766396</x:v>
      </x:c>
      <x:c r="D49" s="173">
        <x:v>0.53008345226085596</x:v>
      </x:c>
      <x:c r="E49" s="13">
        <x:v>96.596563947445105</x:v>
      </x:c>
      <x:c r="F49" s="173">
        <x:v>2.2202455755924499</x:v>
      </x:c>
      <x:c r="G49" s="13">
        <x:v>93.306161314517496</x:v>
      </x:c>
      <x:c r="H49" s="173">
        <x:v>0.68905735637691901</x:v>
      </x:c>
      <x:c r="I49" s="13">
        <x:v>-3.2904026329275999</x:v>
      </x:c>
      <x:c r="J49" s="173">
        <x:v>2.3392058488209</x:v>
      </x:c>
      <x:c r="K49" s="13">
        <x:v>91.377811518627098</x:v>
      </x:c>
      <x:c r="L49" s="173">
        <x:v>0.56888668517534802</x:v>
      </x:c>
      <x:c r="M49" s="13">
        <x:v>94.057124828553896</x:v>
      </x:c>
      <x:c r="N49" s="173">
        <x:v>3.71811863828774</x:v>
      </x:c>
      <x:c r="O49" s="13">
        <x:v>92.044641192325798</x:v>
      </x:c>
      <x:c r="P49" s="173">
        <x:v>0.73714969692340404</x:v>
      </x:c>
      <x:c r="Q49" s="13">
        <x:v>-2.0124836362281</x:v>
      </x:c>
      <x:c r="R49" s="173">
        <x:v>3.8670998578258802</x:v>
      </x:c>
      <x:c r="S49" s="13">
        <x:v>91.808750631781606</x:v>
      </x:c>
      <x:c r="T49" s="173">
        <x:v>0.55594937679047596</x:v>
      </x:c>
      <x:c r="U49" s="13">
        <x:v>94.853788767188405</x:v>
      </x:c>
      <x:c r="V49" s="173">
        <x:v>3.6111852800279398</x:v>
      </x:c>
      <x:c r="W49" s="13">
        <x:v>92.953501231825499</x:v>
      </x:c>
      <x:c r="X49" s="173">
        <x:v>0.63307572418800695</x:v>
      </x:c>
      <x:c r="Y49" s="13">
        <x:v>-1.9002875353628601</x:v>
      </x:c>
      <x:c r="Z49" s="173">
        <x:v>3.6348761176277198</x:v>
      </x:c>
      <x:c r="AA49" s="13">
        <x:v>91.514433198649101</x:v>
      </x:c>
      <x:c r="AB49" s="173">
        <x:v>0.56779309195510397</x:v>
      </x:c>
      <x:c r="AC49" s="13">
        <x:v>94.610071771996004</x:v>
      </x:c>
      <x:c r="AD49" s="173">
        <x:v>3.22756831709557</x:v>
      </x:c>
      <x:c r="AE49" s="13">
        <x:v>91.636956303326599</x:v>
      </x:c>
      <x:c r="AF49" s="173">
        <x:v>0.76829356803418103</x:v>
      </x:c>
      <x:c r="AG49" s="13">
        <x:v>-2.9731154686694201</x:v>
      </x:c>
      <x:c r="AH49" s="173">
        <x:v>3.2194271931126202</x:v>
      </x:c>
      <x:c r="AI49" s="13">
        <x:v>72.968828981269596</x:v>
      </x:c>
      <x:c r="AJ49" s="173">
        <x:v>0.99499341528160801</x:v>
      </x:c>
      <x:c r="AK49" s="13">
        <x:v>80.191077398247003</x:v>
      </x:c>
      <x:c r="AL49" s="173">
        <x:v>5.6915558478237198</x:v>
      </x:c>
      <x:c r="AM49" s="13">
        <x:v>74.012467267939201</x:v>
      </x:c>
      <x:c r="AN49" s="173">
        <x:v>1.1728244240354999</x:v>
      </x:c>
      <x:c r="AO49" s="13">
        <x:v>-6.1786101303077503</x:v>
      </x:c>
      <x:c r="AP49" s="173">
        <x:v>5.6559874077311898</x:v>
      </x:c>
      <x:c r="AQ49" s="13">
        <x:v>89.831035233794097</x:v>
      </x:c>
      <x:c r="AR49" s="173">
        <x:v>0.57951908299695298</x:v>
      </x:c>
      <x:c r="AS49" s="13">
        <x:v>91.009738451310298</x:v>
      </x:c>
      <x:c r="AT49" s="173">
        <x:v>4.7429402608986999</x:v>
      </x:c>
      <x:c r="AU49" s="13">
        <x:v>89.972331917107994</x:v>
      </x:c>
      <x:c r="AV49" s="173">
        <x:v>0.75634752905818603</x:v>
      </x:c>
      <x:c r="AW49" s="13">
        <x:v>-1.03740653420233</x:v>
      </x:c>
      <x:c r="AX49" s="173">
        <x:v>4.9415687108924997</x:v>
      </x:c>
      <x:c r="AY49" s="13">
        <x:v>90.858011918202394</x:v>
      </x:c>
      <x:c r="AZ49" s="173">
        <x:v>0.53595712936502005</x:v>
      </x:c>
      <x:c r="BA49" s="13">
        <x:v>89.011163164809901</x:v>
      </x:c>
      <x:c r="BB49" s="173">
        <x:v>5.1755112801460701</x:v>
      </x:c>
      <x:c r="BC49" s="13">
        <x:v>90.960960546583294</x:v>
      </x:c>
      <x:c r="BD49" s="173">
        <x:v>0.61356446474491</x:v>
      </x:c>
      <x:c r="BE49" s="13">
        <x:v>1.94979738177337</x:v>
      </x:c>
      <x:c r="BF49" s="173">
        <x:v>5.0938320201150997</x:v>
      </x:c>
      <x:c r="BG49" s="15"/>
      <x:c r="BH49" s="15"/>
      <x:c r="BI49" s="15"/>
      <x:c r="BJ49" s="15"/>
      <x:c r="BK49" s="15"/>
      <x:c r="BL49" s="15"/>
      <x:c r="BM49" s="15"/>
      <x:c r="BN49" s="15"/>
      <x:c r="BO49" s="15"/>
      <x:c r="BP49" s="15"/>
      <x:c r="BQ49" s="15"/>
      <x:c r="BR49" s="15"/>
      <x:c r="BS49" s="15"/>
      <x:c r="BT49" s="15"/>
      <x:c r="BU49" s="15"/>
      <x:c r="BV49" s="15"/>
      <x:c r="BW49" s="15"/>
      <x:c r="BX49" s="15"/>
      <x:c r="BY49" s="15"/>
      <x:c r="BZ49" s="15"/>
      <x:c r="CA49" s="15"/>
      <x:c r="CB49" s="15"/>
      <x:c r="CC49" s="15"/>
      <x:c r="CD49" s="15"/>
      <x:c r="CE49" s="15"/>
      <x:c r="CF49" s="15"/>
      <x:c r="CG49" s="15"/>
      <x:c r="CH49" s="16"/>
    </x:row>
    <x:row r="50" spans="1:86" ht="12.95" customHeight="1" x14ac:dyDescent="0.2">
      <x:c r="A50" s="2" t="s">
        <x:v>392</x:v>
      </x:c>
      <x:c r="B50" s="12">
        <x:v>2</x:v>
      </x:c>
      <x:c r="C50" s="13">
        <x:v>86.1962515404512</x:v>
      </x:c>
      <x:c r="D50" s="173">
        <x:v>0.60843845604780999</x:v>
      </x:c>
      <x:c r="E50" s="13">
        <x:v>80.504203751909202</x:v>
      </x:c>
      <x:c r="F50" s="173">
        <x:v>3.0906842162213</x:v>
      </x:c>
      <x:c r="G50" s="13">
        <x:v>85.660012872358195</x:v>
      </x:c>
      <x:c r="H50" s="173">
        <x:v>0.89172008428067695</x:v>
      </x:c>
      <x:c r="I50" s="13">
        <x:v>5.1558091204490504</x:v>
      </x:c>
      <x:c r="J50" s="173">
        <x:v>3.1887148025383798</x:v>
      </x:c>
      <x:c r="K50" s="13">
        <x:v>81.5419903211818</x:v>
      </x:c>
      <x:c r="L50" s="173">
        <x:v>0.71145861507458397</x:v>
      </x:c>
      <x:c r="M50" s="13">
        <x:v>75.869263330109405</x:v>
      </x:c>
      <x:c r="N50" s="173">
        <x:v>3.7919345449333002</x:v>
      </x:c>
      <x:c r="O50" s="13">
        <x:v>80.275628547696201</x:v>
      </x:c>
      <x:c r="P50" s="173">
        <x:v>1.03467891489557</x:v>
      </x:c>
      <x:c r="Q50" s="13">
        <x:v>4.40636521758681</x:v>
      </x:c>
      <x:c r="R50" s="173">
        <x:v>3.7848907877268001</x:v>
      </x:c>
      <x:c r="S50" s="13">
        <x:v>71.832508670419202</x:v>
      </x:c>
      <x:c r="T50" s="173">
        <x:v>0.801689813947981</x:v>
      </x:c>
      <x:c r="U50" s="13">
        <x:v>69.792235542686399</x:v>
      </x:c>
      <x:c r="V50" s="173">
        <x:v>3.90762597183577</x:v>
      </x:c>
      <x:c r="W50" s="13">
        <x:v>70.012274295419303</x:v>
      </x:c>
      <x:c r="X50" s="173">
        <x:v>1.2315358528838101</x:v>
      </x:c>
      <x:c r="Y50" s="13">
        <x:v>0.220038752732933</x:v>
      </x:c>
      <x:c r="Z50" s="173">
        <x:v>3.8952239348410802</x:v>
      </x:c>
      <x:c r="AA50" s="13">
        <x:v>74.360375590940507</x:v>
      </x:c>
      <x:c r="AB50" s="173">
        <x:v>0.75494670570433897</x:v>
      </x:c>
      <x:c r="AC50" s="13">
        <x:v>70.130248268025596</x:v>
      </x:c>
      <x:c r="AD50" s="173">
        <x:v>3.95424062972516</x:v>
      </x:c>
      <x:c r="AE50" s="13">
        <x:v>70.360239009366794</x:v>
      </x:c>
      <x:c r="AF50" s="173">
        <x:v>1.17297588938555</x:v>
      </x:c>
      <x:c r="AG50" s="13">
        <x:v>0.229990741341254</x:v>
      </x:c>
      <x:c r="AH50" s="173">
        <x:v>4.0865504727133404</x:v>
      </x:c>
      <x:c r="AI50" s="13">
        <x:v>43.432424658659698</x:v>
      </x:c>
      <x:c r="AJ50" s="173">
        <x:v>1.3461586251194499</x:v>
      </x:c>
      <x:c r="AK50" s="13">
        <x:v>40.9743890331765</x:v>
      </x:c>
      <x:c r="AL50" s="173">
        <x:v>4.3832114867677197</x:v>
      </x:c>
      <x:c r="AM50" s="13">
        <x:v>44.262084700131297</x:v>
      </x:c>
      <x:c r="AN50" s="173">
        <x:v>1.6894477330023701</x:v>
      </x:c>
      <x:c r="AO50" s="13">
        <x:v>3.2876956669547499</x:v>
      </x:c>
      <x:c r="AP50" s="173">
        <x:v>4.5382644884548196</x:v>
      </x:c>
      <x:c r="AQ50" s="13">
        <x:v>58.905465376180402</x:v>
      </x:c>
      <x:c r="AR50" s="173">
        <x:v>0.94745233038493504</x:v>
      </x:c>
      <x:c r="AS50" s="13">
        <x:v>74.001355658108395</x:v>
      </x:c>
      <x:c r="AT50" s="173">
        <x:v>3.8324400852319398</x:v>
      </x:c>
      <x:c r="AU50" s="13">
        <x:v>54.970442273319399</x:v>
      </x:c>
      <x:c r="AV50" s="173">
        <x:v>1.3143533739860001</x:v>
      </x:c>
      <x:c r="AW50" s="13">
        <x:v>-19.030913384788999</x:v>
      </x:c>
      <x:c r="AX50" s="173">
        <x:v>3.8759883444066499</x:v>
      </x:c>
      <x:c r="AY50" s="13">
        <x:v>67.442942681304103</x:v>
      </x:c>
      <x:c r="AZ50" s="173">
        <x:v>0.94844391946432205</x:v>
      </x:c>
      <x:c r="BA50" s="13">
        <x:v>73.662142560788695</x:v>
      </x:c>
      <x:c r="BB50" s="173">
        <x:v>3.7013088601815598</x:v>
      </x:c>
      <x:c r="BC50" s="13">
        <x:v>63.773515982426801</x:v>
      </x:c>
      <x:c r="BD50" s="173">
        <x:v>1.33281547575157</x:v>
      </x:c>
      <x:c r="BE50" s="13">
        <x:v>-9.8886265783619294</x:v>
      </x:c>
      <x:c r="BF50" s="173">
        <x:v>3.9207995354374798</x:v>
      </x:c>
      <x:c r="BG50" s="15"/>
      <x:c r="BH50" s="15"/>
      <x:c r="BI50" s="15"/>
      <x:c r="BJ50" s="15"/>
      <x:c r="BK50" s="15"/>
      <x:c r="BL50" s="15"/>
      <x:c r="BM50" s="15"/>
      <x:c r="BN50" s="15"/>
      <x:c r="BO50" s="15"/>
      <x:c r="BP50" s="15"/>
      <x:c r="BQ50" s="15"/>
      <x:c r="BR50" s="15"/>
      <x:c r="BS50" s="15"/>
      <x:c r="BT50" s="15"/>
      <x:c r="BU50" s="15"/>
      <x:c r="BV50" s="15"/>
      <x:c r="BW50" s="15"/>
      <x:c r="BX50" s="15"/>
      <x:c r="BY50" s="15"/>
      <x:c r="BZ50" s="15"/>
      <x:c r="CA50" s="15"/>
      <x:c r="CB50" s="15"/>
      <x:c r="CC50" s="15"/>
      <x:c r="CD50" s="15"/>
      <x:c r="CE50" s="15"/>
      <x:c r="CF50" s="15"/>
      <x:c r="CG50" s="15"/>
      <x:c r="CH50" s="16"/>
    </x:row>
    <x:row r="51" spans="1:86" ht="12.95" customHeight="1" x14ac:dyDescent="0.2">
      <x:c r="A51" s="2" t="s">
        <x:v>393</x:v>
      </x:c>
      <x:c r="B51" s="12">
        <x:v>2</x:v>
      </x:c>
      <x:c r="C51" s="13">
        <x:v>87.660317651154102</x:v>
      </x:c>
      <x:c r="D51" s="173">
        <x:v>0.59388803789943101</x:v>
      </x:c>
      <x:c r="E51" s="13">
        <x:v>89.513885365824706</x:v>
      </x:c>
      <x:c r="F51" s="173">
        <x:v>1.4632312962943701</x:v>
      </x:c>
      <x:c r="G51" s="13">
        <x:v>87.026464794837693</x:v>
      </x:c>
      <x:c r="H51" s="173">
        <x:v>0.77563403096900796</x:v>
      </x:c>
      <x:c r="I51" s="13">
        <x:v>-2.4874205709870401</x:v>
      </x:c>
      <x:c r="J51" s="173">
        <x:v>1.64387225882257</x:v>
      </x:c>
      <x:c r="K51" s="13">
        <x:v>85.884148312133803</x:v>
      </x:c>
      <x:c r="L51" s="173">
        <x:v>0.66755769700296397</x:v>
      </x:c>
      <x:c r="M51" s="13">
        <x:v>87.149508973866006</x:v>
      </x:c>
      <x:c r="N51" s="173">
        <x:v>1.54890050565117</x:v>
      </x:c>
      <x:c r="O51" s="13">
        <x:v>85.603417491804905</x:v>
      </x:c>
      <x:c r="P51" s="173">
        <x:v>0.87447791029165101</x:v>
      </x:c>
      <x:c r="Q51" s="13">
        <x:v>-1.54609148206113</x:v>
      </x:c>
      <x:c r="R51" s="173">
        <x:v>1.76458676314202</x:v>
      </x:c>
      <x:c r="S51" s="13">
        <x:v>87.310087909657597</x:v>
      </x:c>
      <x:c r="T51" s="173">
        <x:v>0.609548549503512</x:v>
      </x:c>
      <x:c r="U51" s="13">
        <x:v>87.656705984196094</x:v>
      </x:c>
      <x:c r="V51" s="173">
        <x:v>1.6835124091079501</x:v>
      </x:c>
      <x:c r="W51" s="13">
        <x:v>87.766527635841001</x:v>
      </x:c>
      <x:c r="X51" s="173">
        <x:v>0.82036522549870305</x:v>
      </x:c>
      <x:c r="Y51" s="13">
        <x:v>0.109821651644921</x:v>
      </x:c>
      <x:c r="Z51" s="173">
        <x:v>1.8787663096373199</x:v>
      </x:c>
      <x:c r="AA51" s="13">
        <x:v>84.210832069325207</x:v>
      </x:c>
      <x:c r="AB51" s="173">
        <x:v>0.68858637389231703</x:v>
      </x:c>
      <x:c r="AC51" s="13">
        <x:v>82.886519757575698</x:v>
      </x:c>
      <x:c r="AD51" s="173">
        <x:v>1.57838372722062</x:v>
      </x:c>
      <x:c r="AE51" s="13">
        <x:v>84.982423584084003</x:v>
      </x:c>
      <x:c r="AF51" s="173">
        <x:v>0.93061971994770099</x:v>
      </x:c>
      <x:c r="AG51" s="13">
        <x:v>2.0959038265082799</x:v>
      </x:c>
      <x:c r="AH51" s="173">
        <x:v>1.8156133040879101</x:v>
      </x:c>
      <x:c r="AI51" s="13">
        <x:v>63.311771325028403</x:v>
      </x:c>
      <x:c r="AJ51" s="173">
        <x:v>0.94310456923904096</x:v>
      </x:c>
      <x:c r="AK51" s="13">
        <x:v>65.858615676545995</x:v>
      </x:c>
      <x:c r="AL51" s="173">
        <x:v>2.43055437365275</x:v>
      </x:c>
      <x:c r="AM51" s="13">
        <x:v>65.900588964941903</x:v>
      </x:c>
      <x:c r="AN51" s="173">
        <x:v>1.277387257817</x:v>
      </x:c>
      <x:c r="AO51" s="13">
        <x:v>4.19732883959512E-2</x:v>
      </x:c>
      <x:c r="AP51" s="173">
        <x:v>2.6537637500716</x:v>
      </x:c>
      <x:c r="AQ51" s="13">
        <x:v>79.793614781506705</x:v>
      </x:c>
      <x:c r="AR51" s="173">
        <x:v>0.74914134529364995</x:v>
      </x:c>
      <x:c r="AS51" s="13">
        <x:v>82.029850494216305</x:v>
      </x:c>
      <x:c r="AT51" s="173">
        <x:v>1.7364370234956299</x:v>
      </x:c>
      <x:c r="AU51" s="13">
        <x:v>80.251383013337801</x:v>
      </x:c>
      <x:c r="AV51" s="173">
        <x:v>0.91795615555416399</x:v>
      </x:c>
      <x:c r="AW51" s="13">
        <x:v>-1.7784674808785199</x:v>
      </x:c>
      <x:c r="AX51" s="173">
        <x:v>1.91802969641709</x:v>
      </x:c>
      <x:c r="AY51" s="13">
        <x:v>83.110999818933294</x:v>
      </x:c>
      <x:c r="AZ51" s="173">
        <x:v>0.64721016508432105</x:v>
      </x:c>
      <x:c r="BA51" s="13">
        <x:v>84.613140888602999</x:v>
      </x:c>
      <x:c r="BB51" s="173">
        <x:v>1.8872869533138601</x:v>
      </x:c>
      <x:c r="BC51" s="13">
        <x:v>83.2759859556583</x:v>
      </x:c>
      <x:c r="BD51" s="173">
        <x:v>0.83038270994365604</x:v>
      </x:c>
      <x:c r="BE51" s="13">
        <x:v>-1.3371549329447701</x:v>
      </x:c>
      <x:c r="BF51" s="173">
        <x:v>2.1481645943347001</x:v>
      </x:c>
      <x:c r="BG51" s="15"/>
      <x:c r="BH51" s="15"/>
      <x:c r="BI51" s="15"/>
      <x:c r="BJ51" s="15"/>
      <x:c r="BK51" s="15"/>
      <x:c r="BL51" s="15"/>
      <x:c r="BM51" s="15"/>
      <x:c r="BN51" s="15"/>
      <x:c r="BO51" s="15"/>
      <x:c r="BP51" s="15"/>
      <x:c r="BQ51" s="15"/>
      <x:c r="BR51" s="15"/>
      <x:c r="BS51" s="15"/>
      <x:c r="BT51" s="15"/>
      <x:c r="BU51" s="15"/>
      <x:c r="BV51" s="15"/>
      <x:c r="BW51" s="15"/>
      <x:c r="BX51" s="15"/>
      <x:c r="BY51" s="15"/>
      <x:c r="BZ51" s="15"/>
      <x:c r="CA51" s="15"/>
      <x:c r="CB51" s="15"/>
      <x:c r="CC51" s="15"/>
      <x:c r="CD51" s="15"/>
      <x:c r="CE51" s="15"/>
      <x:c r="CF51" s="15"/>
      <x:c r="CG51" s="15"/>
      <x:c r="CH51" s="16"/>
    </x:row>
    <x:row r="52" spans="1:86" ht="12.95" customHeight="1" x14ac:dyDescent="0.2">
      <x:c r="A52" s="2" t="s">
        <x:v>394</x:v>
      </x:c>
      <x:c r="B52" s="12">
        <x:v>2</x:v>
      </x:c>
      <x:c r="C52" s="13">
        <x:v>72.952530081373695</x:v>
      </x:c>
      <x:c r="D52" s="173">
        <x:v>1.0044314500319</x:v>
      </x:c>
      <x:c r="E52" s="13">
        <x:v>70.916078714448105</x:v>
      </x:c>
      <x:c r="F52" s="173">
        <x:v>3.1559074990361702</x:v>
      </x:c>
      <x:c r="G52" s="13">
        <x:v>71.802869332855806</x:v>
      </x:c>
      <x:c r="H52" s="173">
        <x:v>1.30871590991459</x:v>
      </x:c>
      <x:c r="I52" s="13">
        <x:v>0.88679061840774398</x:v>
      </x:c>
      <x:c r="J52" s="173">
        <x:v>3.4746474784258599</x:v>
      </x:c>
      <x:c r="K52" s="13">
        <x:v>72.479148742771201</x:v>
      </x:c>
      <x:c r="L52" s="173">
        <x:v>1.125179275577</x:v>
      </x:c>
      <x:c r="M52" s="13">
        <x:v>72.453504899477906</x:v>
      </x:c>
      <x:c r="N52" s="173">
        <x:v>3.7137962375336002</x:v>
      </x:c>
      <x:c r="O52" s="13">
        <x:v>71.472291728377897</x:v>
      </x:c>
      <x:c r="P52" s="173">
        <x:v>1.3424309409330499</x:v>
      </x:c>
      <x:c r="Q52" s="13">
        <x:v>-0.98121317109996697</x:v>
      </x:c>
      <x:c r="R52" s="173">
        <x:v>4.0389420698804699</x:v>
      </x:c>
      <x:c r="S52" s="13">
        <x:v>75.900302031624193</x:v>
      </x:c>
      <x:c r="T52" s="173">
        <x:v>0.77443057813309002</x:v>
      </x:c>
      <x:c r="U52" s="13">
        <x:v>74.773157116484199</x:v>
      </x:c>
      <x:c r="V52" s="173">
        <x:v>3.8267537285081499</x:v>
      </x:c>
      <x:c r="W52" s="13">
        <x:v>75.512311823047995</x:v>
      </x:c>
      <x:c r="X52" s="173">
        <x:v>0.92581025176967602</x:v>
      </x:c>
      <x:c r="Y52" s="13">
        <x:v>0.73915470656380899</x:v>
      </x:c>
      <x:c r="Z52" s="173">
        <x:v>3.94877714019804</x:v>
      </x:c>
      <x:c r="AA52" s="13">
        <x:v>69.705125680835906</x:v>
      </x:c>
      <x:c r="AB52" s="173">
        <x:v>0.85738004286832104</x:v>
      </x:c>
      <x:c r="AC52" s="13">
        <x:v>66.726518755894404</x:v>
      </x:c>
      <x:c r="AD52" s="173">
        <x:v>3.6213690798487601</x:v>
      </x:c>
      <x:c r="AE52" s="13">
        <x:v>69.9265568755755</x:v>
      </x:c>
      <x:c r="AF52" s="173">
        <x:v>1.1471824566764901</x:v>
      </x:c>
      <x:c r="AG52" s="13">
        <x:v>3.2000381196810501</x:v>
      </x:c>
      <x:c r="AH52" s="173">
        <x:v>4.0486371874832399</x:v>
      </x:c>
      <x:c r="AI52" s="13">
        <x:v>51.717939152216701</x:v>
      </x:c>
      <x:c r="AJ52" s="173">
        <x:v>1.17877808154526</x:v>
      </x:c>
      <x:c r="AK52" s="13">
        <x:v>51.875476702142599</x:v>
      </x:c>
      <x:c r="AL52" s="173">
        <x:v>3.79169094769165</x:v>
      </x:c>
      <x:c r="AM52" s="13">
        <x:v>51.395421596200499</x:v>
      </x:c>
      <x:c r="AN52" s="173">
        <x:v>1.3342807258940399</x:v>
      </x:c>
      <x:c r="AO52" s="13">
        <x:v>-0.48005510594211398</x:v>
      </x:c>
      <x:c r="AP52" s="173">
        <x:v>4.1341379234231797</x:v>
      </x:c>
      <x:c r="AQ52" s="13">
        <x:v>47.996847235915602</x:v>
      </x:c>
      <x:c r="AR52" s="173">
        <x:v>0.82719210454245695</x:v>
      </x:c>
      <x:c r="AS52" s="13">
        <x:v>63.076220683270201</x:v>
      </x:c>
      <x:c r="AT52" s="173">
        <x:v>3.4690363393631798</x:v>
      </x:c>
      <x:c r="AU52" s="13">
        <x:v>44.094500773795801</x:v>
      </x:c>
      <x:c r="AV52" s="173">
        <x:v>1.2150259229179401</x:v>
      </x:c>
      <x:c r="AW52" s="13">
        <x:v>-18.9817199094744</x:v>
      </x:c>
      <x:c r="AX52" s="173">
        <x:v>3.71295566657846</x:v>
      </x:c>
      <x:c r="AY52" s="13">
        <x:v>46.5995591662167</x:v>
      </x:c>
      <x:c r="AZ52" s="173">
        <x:v>1.2143549062089101</x:v>
      </x:c>
      <x:c r="BA52" s="13">
        <x:v>49.150850834607198</x:v>
      </x:c>
      <x:c r="BB52" s="173">
        <x:v>3.4349144795504598</x:v>
      </x:c>
      <x:c r="BC52" s="13">
        <x:v>44.756657923429898</x:v>
      </x:c>
      <x:c r="BD52" s="173">
        <x:v>1.20040764413249</x:v>
      </x:c>
      <x:c r="BE52" s="13">
        <x:v>-4.3941929111772602</x:v>
      </x:c>
      <x:c r="BF52" s="173">
        <x:v>3.6134829589323298</x:v>
      </x:c>
      <x:c r="BG52" s="15"/>
      <x:c r="BH52" s="15"/>
      <x:c r="BI52" s="15"/>
      <x:c r="BJ52" s="15"/>
      <x:c r="BK52" s="15"/>
      <x:c r="BL52" s="15"/>
      <x:c r="BM52" s="15"/>
      <x:c r="BN52" s="15"/>
      <x:c r="BO52" s="15"/>
      <x:c r="BP52" s="15"/>
      <x:c r="BQ52" s="15"/>
      <x:c r="BR52" s="15"/>
      <x:c r="BS52" s="15"/>
      <x:c r="BT52" s="15"/>
      <x:c r="BU52" s="15"/>
      <x:c r="BV52" s="15"/>
      <x:c r="BW52" s="15"/>
      <x:c r="BX52" s="15"/>
      <x:c r="BY52" s="15"/>
      <x:c r="BZ52" s="15"/>
      <x:c r="CA52" s="15"/>
      <x:c r="CB52" s="15"/>
      <x:c r="CC52" s="15"/>
      <x:c r="CD52" s="15"/>
      <x:c r="CE52" s="15"/>
      <x:c r="CF52" s="15"/>
      <x:c r="CG52" s="15"/>
      <x:c r="CH52" s="16"/>
    </x:row>
    <x:row r="53" spans="1:86" ht="12.95" customHeight="1" x14ac:dyDescent="0.2">
      <x:c r="A53" s="2" t="s">
        <x:v>395</x:v>
      </x:c>
      <x:c r="B53" s="12">
        <x:v>2</x:v>
      </x:c>
      <x:c r="C53" s="13">
        <x:v>80.445727489080596</x:v>
      </x:c>
      <x:c r="D53" s="173">
        <x:v>0.68596194771465901</x:v>
      </x:c>
      <x:c r="E53" s="13">
        <x:v>68.834083178471602</x:v>
      </x:c>
      <x:c r="F53" s="173">
        <x:v>3.01179589066686</x:v>
      </x:c>
      <x:c r="G53" s="13">
        <x:v>79.628051654086207</x:v>
      </x:c>
      <x:c r="H53" s="173">
        <x:v>0.98784863396428202</x:v>
      </x:c>
      <x:c r="I53" s="13">
        <x:v>10.793968475614699</x:v>
      </x:c>
      <x:c r="J53" s="173">
        <x:v>3.1779319512989299</x:v>
      </x:c>
      <x:c r="K53" s="13">
        <x:v>69.416709802202504</x:v>
      </x:c>
      <x:c r="L53" s="173">
        <x:v>0.85046649160342302</x:v>
      </x:c>
      <x:c r="M53" s="13">
        <x:v>66.865594494292495</x:v>
      </x:c>
      <x:c r="N53" s="173">
        <x:v>3.3861069999714002</x:v>
      </x:c>
      <x:c r="O53" s="13">
        <x:v>66.236211647093697</x:v>
      </x:c>
      <x:c r="P53" s="173">
        <x:v>1.1601029959036</x:v>
      </x:c>
      <x:c r="Q53" s="13">
        <x:v>-0.62938284719876902</x:v>
      </x:c>
      <x:c r="R53" s="173">
        <x:v>3.5154665524770898</x:v>
      </x:c>
      <x:c r="S53" s="13">
        <x:v>72.522894722023693</x:v>
      </x:c>
      <x:c r="T53" s="173">
        <x:v>0.805936634194102</x:v>
      </x:c>
      <x:c r="U53" s="13">
        <x:v>68.249281387621394</x:v>
      </x:c>
      <x:c r="V53" s="173">
        <x:v>2.7358903295565802</x:v>
      </x:c>
      <x:c r="W53" s="13">
        <x:v>71.116551646246606</x:v>
      </x:c>
      <x:c r="X53" s="173">
        <x:v>1.0804818353786001</x:v>
      </x:c>
      <x:c r="Y53" s="13">
        <x:v>2.86727025862514</x:v>
      </x:c>
      <x:c r="Z53" s="173">
        <x:v>2.98463520907548</x:v>
      </x:c>
      <x:c r="AA53" s="13">
        <x:v>61.955510899797503</x:v>
      </x:c>
      <x:c r="AB53" s="173">
        <x:v>0.96478972681670605</x:v>
      </x:c>
      <x:c r="AC53" s="13">
        <x:v>53.795184559292103</x:v>
      </x:c>
      <x:c r="AD53" s="173">
        <x:v>3.4316255868338299</x:v>
      </x:c>
      <x:c r="AE53" s="13">
        <x:v>59.454830715082998</x:v>
      </x:c>
      <x:c r="AF53" s="173">
        <x:v>1.1859843689</x:v>
      </x:c>
      <x:c r="AG53" s="13">
        <x:v>5.6596461557909503</x:v>
      </x:c>
      <x:c r="AH53" s="173">
        <x:v>3.6596841669687699</x:v>
      </x:c>
      <x:c r="AI53" s="13">
        <x:v>30.424394609350198</x:v>
      </x:c>
      <x:c r="AJ53" s="173">
        <x:v>0.86758120795124605</x:v>
      </x:c>
      <x:c r="AK53" s="13">
        <x:v>29.874227856852102</x:v>
      </x:c>
      <x:c r="AL53" s="173">
        <x:v>3.8693401198456301</x:v>
      </x:c>
      <x:c r="AM53" s="13">
        <x:v>27.2911639655253</x:v>
      </x:c>
      <x:c r="AN53" s="173">
        <x:v>1.0533580243204199</x:v>
      </x:c>
      <x:c r="AO53" s="13">
        <x:v>-2.5830638913268902</x:v>
      </x:c>
      <x:c r="AP53" s="173">
        <x:v>3.92875260369141</x:v>
      </x:c>
      <x:c r="AQ53" s="13">
        <x:v>42.865378400885803</x:v>
      </x:c>
      <x:c r="AR53" s="173">
        <x:v>0.88127226762145705</x:v>
      </x:c>
      <x:c r="AS53" s="13">
        <x:v>59.443903740706901</x:v>
      </x:c>
      <x:c r="AT53" s="173">
        <x:v>3.1334486118867599</x:v>
      </x:c>
      <x:c r="AU53" s="13">
        <x:v>35.454735570366203</x:v>
      </x:c>
      <x:c r="AV53" s="173">
        <x:v>1.10258200337191</x:v>
      </x:c>
      <x:c r="AW53" s="13">
        <x:v>-23.989168170340701</x:v>
      </x:c>
      <x:c r="AX53" s="173">
        <x:v>3.2534406035149801</x:v>
      </x:c>
      <x:c r="AY53" s="13">
        <x:v>45.983177163630302</x:v>
      </x:c>
      <x:c r="AZ53" s="173">
        <x:v>0.84892169268337903</x:v>
      </x:c>
      <x:c r="BA53" s="13">
        <x:v>39.1712554813125</x:v>
      </x:c>
      <x:c r="BB53" s="173">
        <x:v>3.3975534804953602</x:v>
      </x:c>
      <x:c r="BC53" s="13">
        <x:v>41.505907927044802</x:v>
      </x:c>
      <x:c r="BD53" s="173">
        <x:v>1.06419751373074</x:v>
      </x:c>
      <x:c r="BE53" s="13">
        <x:v>2.3346524457323201</x:v>
      </x:c>
      <x:c r="BF53" s="173">
        <x:v>3.4626216653292401</x:v>
      </x:c>
      <x:c r="BG53" s="15"/>
      <x:c r="BH53" s="15"/>
      <x:c r="BI53" s="15"/>
      <x:c r="BJ53" s="15"/>
      <x:c r="BK53" s="15"/>
      <x:c r="BL53" s="15"/>
      <x:c r="BM53" s="15"/>
      <x:c r="BN53" s="15"/>
      <x:c r="BO53" s="15"/>
      <x:c r="BP53" s="15"/>
      <x:c r="BQ53" s="15"/>
      <x:c r="BR53" s="15"/>
      <x:c r="BS53" s="15"/>
      <x:c r="BT53" s="15"/>
      <x:c r="BU53" s="15"/>
      <x:c r="BV53" s="15"/>
      <x:c r="BW53" s="15"/>
      <x:c r="BX53" s="15"/>
      <x:c r="BY53" s="15"/>
      <x:c r="BZ53" s="15"/>
      <x:c r="CA53" s="15"/>
      <x:c r="CB53" s="15"/>
      <x:c r="CC53" s="15"/>
      <x:c r="CD53" s="15"/>
      <x:c r="CE53" s="15"/>
      <x:c r="CF53" s="15"/>
      <x:c r="CG53" s="15"/>
      <x:c r="CH53" s="16"/>
    </x:row>
    <x:row r="54" spans="1:86" ht="12.95" customHeight="1" x14ac:dyDescent="0.2">
      <x:c r="A54" s="2" t="s">
        <x:v>396</x:v>
      </x:c>
      <x:c r="B54" s="12">
        <x:v>2</x:v>
      </x:c>
      <x:c r="C54" s="13">
        <x:v>69.811676448906198</x:v>
      </x:c>
      <x:c r="D54" s="173">
        <x:v>0.96541314123226796</x:v>
      </x:c>
      <x:c r="E54" s="13">
        <x:v>66.353001743295096</x:v>
      </x:c>
      <x:c r="F54" s="173">
        <x:v>4.0966436702947204</x:v>
      </x:c>
      <x:c r="G54" s="13">
        <x:v>69.871413198426794</x:v>
      </x:c>
      <x:c r="H54" s="173">
        <x:v>1.4768578990277801</x:v>
      </x:c>
      <x:c r="I54" s="13">
        <x:v>3.51841145513173</x:v>
      </x:c>
      <x:c r="J54" s="173">
        <x:v>4.5195902804137296</x:v>
      </x:c>
      <x:c r="K54" s="13">
        <x:v>47.118673328172399</x:v>
      </x:c>
      <x:c r="L54" s="173">
        <x:v>1.02335689345489</x:v>
      </x:c>
      <x:c r="M54" s="13">
        <x:v>48.290077835242798</x:v>
      </x:c>
      <x:c r="N54" s="173">
        <x:v>4.1411322049136601</x:v>
      </x:c>
      <x:c r="O54" s="13">
        <x:v>46.313885270701498</x:v>
      </x:c>
      <x:c r="P54" s="173">
        <x:v>1.3751047646268799</x:v>
      </x:c>
      <x:c r="Q54" s="13">
        <x:v>-1.9761925645412399</x:v>
      </x:c>
      <x:c r="R54" s="173">
        <x:v>4.4569691998595404</x:v>
      </x:c>
      <x:c r="S54" s="13">
        <x:v>41.270500529088501</x:v>
      </x:c>
      <x:c r="T54" s="173">
        <x:v>1.1765015013286499</x:v>
      </x:c>
      <x:c r="U54" s="13">
        <x:v>38.021307434104003</x:v>
      </x:c>
      <x:c r="V54" s="173">
        <x:v>4.3583433574736201</x:v>
      </x:c>
      <x:c r="W54" s="13">
        <x:v>41.8074739851629</x:v>
      </x:c>
      <x:c r="X54" s="173">
        <x:v>1.5064718371683501</x:v>
      </x:c>
      <x:c r="Y54" s="13">
        <x:v>3.7861665510588698</x:v>
      </x:c>
      <x:c r="Z54" s="173">
        <x:v>4.8419622811545597</x:v>
      </x:c>
      <x:c r="AA54" s="13">
        <x:v>34.1456177477992</x:v>
      </x:c>
      <x:c r="AB54" s="173">
        <x:v>1.00471512414035</x:v>
      </x:c>
      <x:c r="AC54" s="13">
        <x:v>28.147032456961199</x:v>
      </x:c>
      <x:c r="AD54" s="173">
        <x:v>4.0120831720857097</x:v>
      </x:c>
      <x:c r="AE54" s="13">
        <x:v>33.713373007342703</x:v>
      </x:c>
      <x:c r="AF54" s="173">
        <x:v>1.3648635408827099</x:v>
      </x:c>
      <x:c r="AG54" s="13">
        <x:v>5.56634055038149</x:v>
      </x:c>
      <x:c r="AH54" s="173">
        <x:v>4.1657863307264797</x:v>
      </x:c>
      <x:c r="AI54" s="13">
        <x:v>8.5906679845549991</x:v>
      </x:c>
      <x:c r="AJ54" s="173">
        <x:v>0.60517938514661895</x:v>
      </x:c>
      <x:c r="AK54" s="13">
        <x:v>10.763329292823199</x:v>
      </x:c>
      <x:c r="AL54" s="173">
        <x:v>3.6835611686593701</x:v>
      </x:c>
      <x:c r="AM54" s="13">
        <x:v>7.0170414985658001</x:v>
      </x:c>
      <x:c r="AN54" s="173">
        <x:v>0.61785074119973005</x:v>
      </x:c>
      <x:c r="AO54" s="13">
        <x:v>-3.7462877942573898</x:v>
      </x:c>
      <x:c r="AP54" s="173">
        <x:v>3.7271839767096502</x:v>
      </x:c>
      <x:c r="AQ54" s="13">
        <x:v>21.972909587926001</x:v>
      </x:c>
      <x:c r="AR54" s="173">
        <x:v>1.02611700360951</x:v>
      </x:c>
      <x:c r="AS54" s="13">
        <x:v>48.0781162117839</x:v>
      </x:c>
      <x:c r="AT54" s="173">
        <x:v>4.5799973873371203</x:v>
      </x:c>
      <x:c r="AU54" s="13">
        <x:v>18.754847203089</x:v>
      </x:c>
      <x:c r="AV54" s="173">
        <x:v>1.2823609734313</x:v>
      </x:c>
      <x:c r="AW54" s="13">
        <x:v>-29.323269008694901</x:v>
      </x:c>
      <x:c r="AX54" s="173">
        <x:v>4.6434840488012297</x:v>
      </x:c>
      <x:c r="AY54" s="13">
        <x:v>21.632700701500699</x:v>
      </x:c>
      <x:c r="AZ54" s="173">
        <x:v>1.0915926428367999</x:v>
      </x:c>
      <x:c r="BA54" s="13">
        <x:v>24.111947495502701</x:v>
      </x:c>
      <x:c r="BB54" s="173">
        <x:v>4.1509114351808103</x:v>
      </x:c>
      <x:c r="BC54" s="13">
        <x:v>20.647748946714799</x:v>
      </x:c>
      <x:c r="BD54" s="173">
        <x:v>1.4601606599300001</x:v>
      </x:c>
      <x:c r="BE54" s="13">
        <x:v>-3.4641985487878801</x:v>
      </x:c>
      <x:c r="BF54" s="173">
        <x:v>4.2125641380464298</x:v>
      </x:c>
      <x:c r="BG54" s="15"/>
      <x:c r="BH54" s="15"/>
      <x:c r="BI54" s="15"/>
      <x:c r="BJ54" s="15"/>
      <x:c r="BK54" s="15"/>
      <x:c r="BL54" s="15"/>
      <x:c r="BM54" s="15"/>
      <x:c r="BN54" s="15"/>
      <x:c r="BO54" s="15"/>
      <x:c r="BP54" s="15"/>
      <x:c r="BQ54" s="15"/>
      <x:c r="BR54" s="15"/>
      <x:c r="BS54" s="15"/>
      <x:c r="BT54" s="15"/>
      <x:c r="BU54" s="15"/>
      <x:c r="BV54" s="15"/>
      <x:c r="BW54" s="15"/>
      <x:c r="BX54" s="15"/>
      <x:c r="BY54" s="15"/>
      <x:c r="BZ54" s="15"/>
      <x:c r="CA54" s="15"/>
      <x:c r="CB54" s="15"/>
      <x:c r="CC54" s="15"/>
      <x:c r="CD54" s="15"/>
      <x:c r="CE54" s="15"/>
      <x:c r="CF54" s="15"/>
      <x:c r="CG54" s="15"/>
      <x:c r="CH54" s="16"/>
    </x:row>
    <x:row r="55" spans="1:86" ht="12.95" customHeight="1" x14ac:dyDescent="0.2">
      <x:c r="A55" s="2" t="s">
        <x:v>397</x:v>
      </x:c>
      <x:c r="B55" s="12">
        <x:v>2</x:v>
      </x:c>
      <x:c r="C55" s="13">
        <x:v>84.699536341234804</x:v>
      </x:c>
      <x:c r="D55" s="173">
        <x:v>0.89770530084696298</x:v>
      </x:c>
      <x:c r="E55" s="13">
        <x:v>82.808337834134207</x:v>
      </x:c>
      <x:c r="F55" s="173">
        <x:v>1.74068849124865</x:v>
      </x:c>
      <x:c r="G55" s="13">
        <x:v>84.442183353332098</x:v>
      </x:c>
      <x:c r="H55" s="173">
        <x:v>1.2100138147942801</x:v>
      </x:c>
      <x:c r="I55" s="13">
        <x:v>1.63384551919785</x:v>
      </x:c>
      <x:c r="J55" s="173">
        <x:v>1.9548531779982501</x:v>
      </x:c>
      <x:c r="K55" s="13">
        <x:v>83.457850601586799</x:v>
      </x:c>
      <x:c r="L55" s="173">
        <x:v>0.98514435828176505</x:v>
      </x:c>
      <x:c r="M55" s="13">
        <x:v>85.132599091491699</x:v>
      </x:c>
      <x:c r="N55" s="173">
        <x:v>2.0384735062061798</x:v>
      </x:c>
      <x:c r="O55" s="13">
        <x:v>82.323329047518101</x:v>
      </x:c>
      <x:c r="P55" s="173">
        <x:v>1.4007237881638299</x:v>
      </x:c>
      <x:c r="Q55" s="13">
        <x:v>-2.80927004397358</x:v>
      </x:c>
      <x:c r="R55" s="173">
        <x:v>2.51716894594249</x:v>
      </x:c>
      <x:c r="S55" s="13">
        <x:v>82.368754714601195</x:v>
      </x:c>
      <x:c r="T55" s="173">
        <x:v>0.90569970361344898</x:v>
      </x:c>
      <x:c r="U55" s="13">
        <x:v>84.799021855388702</x:v>
      </x:c>
      <x:c r="V55" s="173">
        <x:v>1.9878732941836501</x:v>
      </x:c>
      <x:c r="W55" s="13">
        <x:v>82.724733162996898</x:v>
      </x:c>
      <x:c r="X55" s="173">
        <x:v>1.3349135888596999</x:v>
      </x:c>
      <x:c r="Y55" s="13">
        <x:v>-2.0742886923917498</x:v>
      </x:c>
      <x:c r="Z55" s="173">
        <x:v>2.2676515946289402</x:v>
      </x:c>
      <x:c r="AA55" s="13">
        <x:v>83.502758126838501</x:v>
      </x:c>
      <x:c r="AB55" s="173">
        <x:v>0.90733421424732197</x:v>
      </x:c>
      <x:c r="AC55" s="13">
        <x:v>81.132745536598307</x:v>
      </x:c>
      <x:c r="AD55" s="173">
        <x:v>2.2213462858765598</x:v>
      </x:c>
      <x:c r="AE55" s="13">
        <x:v>84.625726647273694</x:v>
      </x:c>
      <x:c r="AF55" s="173">
        <x:v>1.0794453562209401</x:v>
      </x:c>
      <x:c r="AG55" s="13">
        <x:v>3.4929811106754198</x:v>
      </x:c>
      <x:c r="AH55" s="173">
        <x:v>2.2396136416062302</x:v>
      </x:c>
      <x:c r="AI55" s="13">
        <x:v>70.759226742289997</x:v>
      </x:c>
      <x:c r="AJ55" s="173">
        <x:v>1.01743603184269</x:v>
      </x:c>
      <x:c r="AK55" s="13">
        <x:v>77.090067523205306</x:v>
      </x:c>
      <x:c r="AL55" s="173">
        <x:v>2.1364236573540398</x:v>
      </x:c>
      <x:c r="AM55" s="13">
        <x:v>69.237135179210696</x:v>
      </x:c>
      <x:c r="AN55" s="173">
        <x:v>1.3984831943015199</x:v>
      </x:c>
      <x:c r="AO55" s="13">
        <x:v>-7.8529323439945999</x:v>
      </x:c>
      <x:c r="AP55" s="173">
        <x:v>2.6125700111615902</x:v>
      </x:c>
      <x:c r="AQ55" s="13">
        <x:v>60.228056175542399</x:v>
      </x:c>
      <x:c r="AR55" s="173">
        <x:v>1.3676420105879701</x:v>
      </x:c>
      <x:c r="AS55" s="13">
        <x:v>75.148108633222193</x:v>
      </x:c>
      <x:c r="AT55" s="173">
        <x:v>2.2997361082115102</x:v>
      </x:c>
      <x:c r="AU55" s="13">
        <x:v>53.760403553813802</x:v>
      </x:c>
      <x:c r="AV55" s="173">
        <x:v>1.9055787701878499</x:v>
      </x:c>
      <x:c r="AW55" s="13">
        <x:v>-21.387705079408398</x:v>
      </x:c>
      <x:c r="AX55" s="173">
        <x:v>2.6701912678586601</x:v>
      </x:c>
      <x:c r="AY55" s="13">
        <x:v>74.978964945134194</x:v>
      </x:c>
      <x:c r="AZ55" s="173">
        <x:v>1.14379053975981</x:v>
      </x:c>
      <x:c r="BA55" s="13">
        <x:v>72.103066382957806</x:v>
      </x:c>
      <x:c r="BB55" s="173">
        <x:v>2.1479185979614801</x:v>
      </x:c>
      <x:c r="BC55" s="13">
        <x:v>73.841706608199999</x:v>
      </x:c>
      <x:c r="BD55" s="173">
        <x:v>1.49491603199453</x:v>
      </x:c>
      <x:c r="BE55" s="13">
        <x:v>1.7386402252422499</x:v>
      </x:c>
      <x:c r="BF55" s="173">
        <x:v>2.4119334807905699</x:v>
      </x:c>
      <x:c r="BG55" s="15"/>
      <x:c r="BH55" s="15"/>
      <x:c r="BI55" s="15"/>
      <x:c r="BJ55" s="15"/>
      <x:c r="BK55" s="15"/>
      <x:c r="BL55" s="15"/>
      <x:c r="BM55" s="15"/>
      <x:c r="BN55" s="15"/>
      <x:c r="BO55" s="15"/>
      <x:c r="BP55" s="15"/>
      <x:c r="BQ55" s="15"/>
      <x:c r="BR55" s="15"/>
      <x:c r="BS55" s="15"/>
      <x:c r="BT55" s="15"/>
      <x:c r="BU55" s="15"/>
      <x:c r="BV55" s="15"/>
      <x:c r="BW55" s="15"/>
      <x:c r="BX55" s="15"/>
      <x:c r="BY55" s="15"/>
      <x:c r="BZ55" s="15"/>
      <x:c r="CA55" s="15"/>
      <x:c r="CB55" s="15"/>
      <x:c r="CC55" s="15"/>
      <x:c r="CD55" s="15"/>
      <x:c r="CE55" s="15"/>
      <x:c r="CF55" s="15"/>
      <x:c r="CG55" s="15"/>
      <x:c r="CH55" s="16"/>
    </x:row>
    <x:row r="56" spans="1:86" ht="12.95" customHeight="1" x14ac:dyDescent="0.2">
      <x:c r="A56" s="2" t="s">
        <x:v>398</x:v>
      </x:c>
      <x:c r="B56" s="12">
        <x:v>2</x:v>
      </x:c>
      <x:c r="C56" s="13">
        <x:v>88.618087517275498</x:v>
      </x:c>
      <x:c r="D56" s="173">
        <x:v>0.42485979146073399</x:v>
      </x:c>
      <x:c r="E56" s="13">
        <x:v>80.007980026872403</x:v>
      </x:c>
      <x:c r="F56" s="173">
        <x:v>2.1382274967254</x:v>
      </x:c>
      <x:c r="G56" s="13">
        <x:v>86.795461973518997</x:v>
      </x:c>
      <x:c r="H56" s="173">
        <x:v>0.58470183566748901</x:v>
      </x:c>
      <x:c r="I56" s="13">
        <x:v>6.7874819466466496</x:v>
      </x:c>
      <x:c r="J56" s="173">
        <x:v>2.19037208417642</x:v>
      </x:c>
      <x:c r="K56" s="13">
        <x:v>67.430346926163693</x:v>
      </x:c>
      <x:c r="L56" s="173">
        <x:v>0.70329824175027</x:v>
      </x:c>
      <x:c r="M56" s="13">
        <x:v>62.570875135789301</x:v>
      </x:c>
      <x:c r="N56" s="173">
        <x:v>3.0315486679238699</x:v>
      </x:c>
      <x:c r="O56" s="13">
        <x:v>62.755136160961698</x:v>
      </x:c>
      <x:c r="P56" s="173">
        <x:v>0.99561543809739295</x:v>
      </x:c>
      <x:c r="Q56" s="13">
        <x:v>0.184261025172368</x:v>
      </x:c>
      <x:c r="R56" s="173">
        <x:v>3.24670383515737</x:v>
      </x:c>
      <x:c r="S56" s="13">
        <x:v>58.956704571962</x:v>
      </x:c>
      <x:c r="T56" s="173">
        <x:v>0.74979812954491298</x:v>
      </x:c>
      <x:c r="U56" s="13">
        <x:v>48.649493748874001</x:v>
      </x:c>
      <x:c r="V56" s="173">
        <x:v>2.82413409634899</x:v>
      </x:c>
      <x:c r="W56" s="13">
        <x:v>55.495649847333503</x:v>
      </x:c>
      <x:c r="X56" s="173">
        <x:v>0.955501610670899</x:v>
      </x:c>
      <x:c r="Y56" s="13">
        <x:v>6.8461560984594696</x:v>
      </x:c>
      <x:c r="Z56" s="173">
        <x:v>3.06633524378777</x:v>
      </x:c>
      <x:c r="AA56" s="13">
        <x:v>71.126126764804994</x:v>
      </x:c>
      <x:c r="AB56" s="173">
        <x:v>0.58686293093509201</x:v>
      </x:c>
      <x:c r="AC56" s="13">
        <x:v>67.009319538939096</x:v>
      </x:c>
      <x:c r="AD56" s="173">
        <x:v>2.6778382897695101</x:v>
      </x:c>
      <x:c r="AE56" s="13">
        <x:v>66.204118543087503</x:v>
      </x:c>
      <x:c r="AF56" s="173">
        <x:v>0.81990090989886499</x:v>
      </x:c>
      <x:c r="AG56" s="13">
        <x:v>-0.80520099585157801</x:v>
      </x:c>
      <x:c r="AH56" s="173">
        <x:v>2.8491593866987999</x:v>
      </x:c>
      <x:c r="AI56" s="13">
        <x:v>45.590999382662702</x:v>
      </x:c>
      <x:c r="AJ56" s="173">
        <x:v>0.80359135203524601</x:v>
      </x:c>
      <x:c r="AK56" s="13">
        <x:v>42.015035647508</x:v>
      </x:c>
      <x:c r="AL56" s="173">
        <x:v>2.9116644039679298</x:v>
      </x:c>
      <x:c r="AM56" s="13">
        <x:v>41.935769254946003</x:v>
      </x:c>
      <x:c r="AN56" s="173">
        <x:v>1.0216145887046399</x:v>
      </x:c>
      <x:c r="AO56" s="13">
        <x:v>-7.9266392562026097E-2</x:v>
      </x:c>
      <x:c r="AP56" s="173">
        <x:v>3.11413899818454</x:v>
      </x:c>
      <x:c r="AQ56" s="13">
        <x:v>58.304176791752603</x:v>
      </x:c>
      <x:c r="AR56" s="173">
        <x:v>0.75225711186056599</x:v>
      </x:c>
      <x:c r="AS56" s="13">
        <x:v>66.153860342848802</x:v>
      </x:c>
      <x:c r="AT56" s="173">
        <x:v>2.8511839160772801</x:v>
      </x:c>
      <x:c r="AU56" s="13">
        <x:v>52.2322143615188</x:v>
      </x:c>
      <x:c r="AV56" s="173">
        <x:v>0.98980509903470404</x:v>
      </x:c>
      <x:c r="AW56" s="13">
        <x:v>-13.921645981329901</x:v>
      </x:c>
      <x:c r="AX56" s="173">
        <x:v>2.96208316615634</x:v>
      </x:c>
      <x:c r="AY56" s="13">
        <x:v>46.824495451159102</x:v>
      </x:c>
      <x:c r="AZ56" s="173">
        <x:v>0.77437635273504501</x:v>
      </x:c>
      <x:c r="BA56" s="13">
        <x:v>43.998830131710399</x:v>
      </x:c>
      <x:c r="BB56" s="173">
        <x:v>2.7042788553561001</x:v>
      </x:c>
      <x:c r="BC56" s="13">
        <x:v>42.214281017827602</x:v>
      </x:c>
      <x:c r="BD56" s="173">
        <x:v>0.99816174671317204</x:v>
      </x:c>
      <x:c r="BE56" s="13">
        <x:v>-1.78454911388284</x:v>
      </x:c>
      <x:c r="BF56" s="173">
        <x:v>2.8518986648340099</x:v>
      </x:c>
      <x:c r="BG56" s="15"/>
      <x:c r="BH56" s="15"/>
      <x:c r="BI56" s="15"/>
      <x:c r="BJ56" s="15"/>
      <x:c r="BK56" s="15"/>
      <x:c r="BL56" s="15"/>
      <x:c r="BM56" s="15"/>
      <x:c r="BN56" s="15"/>
      <x:c r="BO56" s="15"/>
      <x:c r="BP56" s="15"/>
      <x:c r="BQ56" s="15"/>
      <x:c r="BR56" s="15"/>
      <x:c r="BS56" s="15"/>
      <x:c r="BT56" s="15"/>
      <x:c r="BU56" s="15"/>
      <x:c r="BV56" s="15"/>
      <x:c r="BW56" s="15"/>
      <x:c r="BX56" s="15"/>
      <x:c r="BY56" s="15"/>
      <x:c r="BZ56" s="15"/>
      <x:c r="CA56" s="15"/>
      <x:c r="CB56" s="15"/>
      <x:c r="CC56" s="15"/>
      <x:c r="CD56" s="15"/>
      <x:c r="CE56" s="15"/>
      <x:c r="CF56" s="15"/>
      <x:c r="CG56" s="15"/>
      <x:c r="CH56" s="16"/>
    </x:row>
    <x:row r="57" spans="1:86" ht="12.95" customHeight="1" x14ac:dyDescent="0.2">
      <x:c r="A57" s="2" t="s">
        <x:v>399</x:v>
      </x:c>
      <x:c r="B57" s="12">
        <x:v>2</x:v>
      </x:c>
      <x:c r="C57" s="13">
        <x:v>85.103127917671102</x:v>
      </x:c>
      <x:c r="D57" s="173">
        <x:v>0.80504494603056798</x:v>
      </x:c>
      <x:c r="E57" s="13">
        <x:v>82.455272396568503</x:v>
      </x:c>
      <x:c r="F57" s="173">
        <x:v>2.1780761156166801</x:v>
      </x:c>
      <x:c r="G57" s="13">
        <x:v>84.1107467639454</x:v>
      </x:c>
      <x:c r="H57" s="173">
        <x:v>1.33215589521843</x:v>
      </x:c>
      <x:c r="I57" s="13">
        <x:v>1.6554743673768999</x:v>
      </x:c>
      <x:c r="J57" s="173">
        <x:v>2.5505679504745098</x:v>
      </x:c>
      <x:c r="K57" s="13">
        <x:v>68.021031057359394</x:v>
      </x:c>
      <x:c r="L57" s="173">
        <x:v>1.1856345169145699</x:v>
      </x:c>
      <x:c r="M57" s="13">
        <x:v>68.7586998616069</x:v>
      </x:c>
      <x:c r="N57" s="173">
        <x:v>3.1839834859990099</x:v>
      </x:c>
      <x:c r="O57" s="13">
        <x:v>63.280855802272001</x:v>
      </x:c>
      <x:c r="P57" s="173">
        <x:v>1.8559423350576201</x:v>
      </x:c>
      <x:c r="Q57" s="13">
        <x:v>-5.4778440593348696</x:v>
      </x:c>
      <x:c r="R57" s="173">
        <x:v>3.48180556191569</x:v>
      </x:c>
      <x:c r="S57" s="13">
        <x:v>67.898945982780106</x:v>
      </x:c>
      <x:c r="T57" s="173">
        <x:v>1.0625901993601301</x:v>
      </x:c>
      <x:c r="U57" s="13">
        <x:v>65.520017451831094</x:v>
      </x:c>
      <x:c r="V57" s="173">
        <x:v>3.0595544478334902</x:v>
      </x:c>
      <x:c r="W57" s="13">
        <x:v>65.177076593904602</x:v>
      </x:c>
      <x:c r="X57" s="173">
        <x:v>1.55624361678498</x:v>
      </x:c>
      <x:c r="Y57" s="13">
        <x:v>-0.34294085792650703</x:v>
      </x:c>
      <x:c r="Z57" s="173">
        <x:v>3.63262437381327</x:v>
      </x:c>
      <x:c r="AA57" s="13">
        <x:v>50.133547010187797</x:v>
      </x:c>
      <x:c r="AB57" s="173">
        <x:v>1.11748173366804</x:v>
      </x:c>
      <x:c r="AC57" s="13">
        <x:v>47.058146588428002</x:v>
      </x:c>
      <x:c r="AD57" s="173">
        <x:v>3.0250310653785899</x:v>
      </x:c>
      <x:c r="AE57" s="13">
        <x:v>47.1031742669702</x:v>
      </x:c>
      <x:c r="AF57" s="173">
        <x:v>1.67118544687424</x:v>
      </x:c>
      <x:c r="AG57" s="13">
        <x:v>4.5027678542176403E-2</x:v>
      </x:c>
      <x:c r="AH57" s="173">
        <x:v>3.4830511494230101</x:v>
      </x:c>
      <x:c r="AI57" s="13">
        <x:v>26.3337032616922</x:v>
      </x:c>
      <x:c r="AJ57" s="173">
        <x:v>1.02542704582436</x:v>
      </x:c>
      <x:c r="AK57" s="13">
        <x:v>33.230845175840798</x:v>
      </x:c>
      <x:c r="AL57" s="173">
        <x:v>3.0344487768811299</x:v>
      </x:c>
      <x:c r="AM57" s="13">
        <x:v>20.197916919931501</x:v>
      </x:c>
      <x:c r="AN57" s="173">
        <x:v>1.13634343410512</x:v>
      </x:c>
      <x:c r="AO57" s="13">
        <x:v>-13.032928255909299</x:v>
      </x:c>
      <x:c r="AP57" s="173">
        <x:v>3.38900002329272</x:v>
      </x:c>
      <x:c r="AQ57" s="13">
        <x:v>22.921313339904199</x:v>
      </x:c>
      <x:c r="AR57" s="173">
        <x:v>0.92458781206454399</x:v>
      </x:c>
      <x:c r="AS57" s="13">
        <x:v>32.983531717760798</x:v>
      </x:c>
      <x:c r="AT57" s="173">
        <x:v>3.3353854889271299</x:v>
      </x:c>
      <x:c r="AU57" s="13">
        <x:v>15.543587060754501</x:v>
      </x:c>
      <x:c r="AV57" s="173">
        <x:v>1.1138695406985799</x:v>
      </x:c>
      <x:c r="AW57" s="13">
        <x:v>-17.439944657006301</x:v>
      </x:c>
      <x:c r="AX57" s="173">
        <x:v>3.6798876437517798</x:v>
      </x:c>
      <x:c r="AY57" s="13">
        <x:v>26.8947485492568</x:v>
      </x:c>
      <x:c r="AZ57" s="173">
        <x:v>0.93732707423734396</x:v>
      </x:c>
      <x:c r="BA57" s="13">
        <x:v>25.541424566081101</x:v>
      </x:c>
      <x:c r="BB57" s="173">
        <x:v>2.8980235196353799</x:v>
      </x:c>
      <x:c r="BC57" s="13">
        <x:v>21.4298790990714</x:v>
      </x:c>
      <x:c r="BD57" s="173">
        <x:v>1.0193161841357901</x:v>
      </x:c>
      <x:c r="BE57" s="13">
        <x:v>-4.1115454670097096</x:v>
      </x:c>
      <x:c r="BF57" s="173">
        <x:v>2.9864075098033802</x:v>
      </x:c>
      <x:c r="BG57" s="15"/>
      <x:c r="BH57" s="15"/>
      <x:c r="BI57" s="15"/>
      <x:c r="BJ57" s="15"/>
      <x:c r="BK57" s="15"/>
      <x:c r="BL57" s="15"/>
      <x:c r="BM57" s="15"/>
      <x:c r="BN57" s="15"/>
      <x:c r="BO57" s="15"/>
      <x:c r="BP57" s="15"/>
      <x:c r="BQ57" s="15"/>
      <x:c r="BR57" s="15"/>
      <x:c r="BS57" s="15"/>
      <x:c r="BT57" s="15"/>
      <x:c r="BU57" s="15"/>
      <x:c r="BV57" s="15"/>
      <x:c r="BW57" s="15"/>
      <x:c r="BX57" s="15"/>
      <x:c r="BY57" s="15"/>
      <x:c r="BZ57" s="15"/>
      <x:c r="CA57" s="15"/>
      <x:c r="CB57" s="15"/>
      <x:c r="CC57" s="15"/>
      <x:c r="CD57" s="15"/>
      <x:c r="CE57" s="15"/>
      <x:c r="CF57" s="15"/>
      <x:c r="CG57" s="15"/>
      <x:c r="CH57" s="16"/>
    </x:row>
    <x:row r="58" spans="1:86" ht="12.95" customHeight="1" x14ac:dyDescent="0.2">
      <x:c r="A58" s="2" t="s">
        <x:v>400</x:v>
      </x:c>
      <x:c r="B58" s="12">
        <x:v>2</x:v>
      </x:c>
      <x:c r="C58" s="13">
        <x:v>82.884919234087207</x:v>
      </x:c>
      <x:c r="D58" s="173">
        <x:v>0.56373434757346097</x:v>
      </x:c>
      <x:c r="E58" s="13">
        <x:v>84.291089859293095</x:v>
      </x:c>
      <x:c r="F58" s="173">
        <x:v>2.49655332736556</x:v>
      </x:c>
      <x:c r="G58" s="13">
        <x:v>79.319031122994701</x:v>
      </x:c>
      <x:c r="H58" s="173">
        <x:v>0.78683963734153395</x:v>
      </x:c>
      <x:c r="I58" s="13">
        <x:v>-4.9720587362984103</x:v>
      </x:c>
      <x:c r="J58" s="173">
        <x:v>2.6810299818001799</x:v>
      </x:c>
      <x:c r="K58" s="13">
        <x:v>81.396939158367005</x:v>
      </x:c>
      <x:c r="L58" s="173">
        <x:v>0.64250782376068505</x:v>
      </x:c>
      <x:c r="M58" s="13">
        <x:v>81.951724372297704</x:v>
      </x:c>
      <x:c r="N58" s="173">
        <x:v>3.0668290824951301</x:v>
      </x:c>
      <x:c r="O58" s="13">
        <x:v>77.688650194828</x:v>
      </x:c>
      <x:c r="P58" s="173">
        <x:v>0.81833779984147104</x:v>
      </x:c>
      <x:c r="Q58" s="13">
        <x:v>-4.2630741774696999</x:v>
      </x:c>
      <x:c r="R58" s="173">
        <x:v>3.2566744894950501</x:v>
      </x:c>
      <x:c r="S58" s="13">
        <x:v>83.814965714295298</x:v>
      </x:c>
      <x:c r="T58" s="173">
        <x:v>0.56537107480946103</x:v>
      </x:c>
      <x:c r="U58" s="13">
        <x:v>84.669756762692302</x:v>
      </x:c>
      <x:c r="V58" s="173">
        <x:v>2.83717139233819</x:v>
      </x:c>
      <x:c r="W58" s="13">
        <x:v>81.401333424456794</x:v>
      </x:c>
      <x:c r="X58" s="173">
        <x:v>0.75614033768183297</x:v>
      </x:c>
      <x:c r="Y58" s="13">
        <x:v>-3.2684233382354901</x:v>
      </x:c>
      <x:c r="Z58" s="173">
        <x:v>2.9348381528053</x:v>
      </x:c>
      <x:c r="AA58" s="13">
        <x:v>74.052381102128393</x:v>
      </x:c>
      <x:c r="AB58" s="173">
        <x:v>0.76394801596673501</x:v>
      </x:c>
      <x:c r="AC58" s="13">
        <x:v>69.813775670016895</x:v>
      </x:c>
      <x:c r="AD58" s="173">
        <x:v>3.0334113914161498</x:v>
      </x:c>
      <x:c r="AE58" s="13">
        <x:v>71.359076083341606</x:v>
      </x:c>
      <x:c r="AF58" s="173">
        <x:v>1.0433400111508799</x:v>
      </x:c>
      <x:c r="AG58" s="13">
        <x:v>1.5453004133247801</x:v>
      </x:c>
      <x:c r="AH58" s="173">
        <x:v>3.15001592226323</x:v>
      </x:c>
      <x:c r="AI58" s="13">
        <x:v>45.646226303605197</x:v>
      </x:c>
      <x:c r="AJ58" s="173">
        <x:v>0.73790612579669901</x:v>
      </x:c>
      <x:c r="AK58" s="13">
        <x:v>52.8041359129707</x:v>
      </x:c>
      <x:c r="AL58" s="173">
        <x:v>3.8483467438991501</x:v>
      </x:c>
      <x:c r="AM58" s="13">
        <x:v>43.7240139546047</x:v>
      </x:c>
      <x:c r="AN58" s="173">
        <x:v>1.00655191551445</x:v>
      </x:c>
      <x:c r="AO58" s="13">
        <x:v>-9.0801219583659698</x:v>
      </x:c>
      <x:c r="AP58" s="173">
        <x:v>4.0083089972878003</x:v>
      </x:c>
      <x:c r="AQ58" s="13">
        <x:v>70.366979596196103</x:v>
      </x:c>
      <x:c r="AR58" s="173">
        <x:v>0.82613041459491898</x:v>
      </x:c>
      <x:c r="AS58" s="13">
        <x:v>77.673715715024997</x:v>
      </x:c>
      <x:c r="AT58" s="173">
        <x:v>2.9785900064881301</x:v>
      </x:c>
      <x:c r="AU58" s="13">
        <x:v>66.191012710309906</x:v>
      </x:c>
      <x:c r="AV58" s="173">
        <x:v>1.0951057420786501</x:v>
      </x:c>
      <x:c r="AW58" s="13">
        <x:v>-11.4827030047151</x:v>
      </x:c>
      <x:c r="AX58" s="173">
        <x:v>3.0610652211051499</x:v>
      </x:c>
      <x:c r="AY58" s="13">
        <x:v>77.652177634255395</x:v>
      </x:c>
      <x:c r="AZ58" s="173">
        <x:v>0.62930666456594897</x:v>
      </x:c>
      <x:c r="BA58" s="13">
        <x:v>81.9048589025317</x:v>
      </x:c>
      <x:c r="BB58" s="173">
        <x:v>2.5211916632009799</x:v>
      </x:c>
      <x:c r="BC58" s="13">
        <x:v>73.946220869313805</x:v>
      </x:c>
      <x:c r="BD58" s="173">
        <x:v>0.88054172282160603</x:v>
      </x:c>
      <x:c r="BE58" s="13">
        <x:v>-7.9586380332178903</x:v>
      </x:c>
      <x:c r="BF58" s="173">
        <x:v>2.6889362589972099</x:v>
      </x:c>
      <x:c r="BG58" s="15"/>
      <x:c r="BH58" s="15"/>
      <x:c r="BI58" s="15"/>
      <x:c r="BJ58" s="15"/>
      <x:c r="BK58" s="15"/>
      <x:c r="BL58" s="15"/>
      <x:c r="BM58" s="15"/>
      <x:c r="BN58" s="15"/>
      <x:c r="BO58" s="15"/>
      <x:c r="BP58" s="15"/>
      <x:c r="BQ58" s="15"/>
      <x:c r="BR58" s="15"/>
      <x:c r="BS58" s="15"/>
      <x:c r="BT58" s="15"/>
      <x:c r="BU58" s="15"/>
      <x:c r="BV58" s="15"/>
      <x:c r="BW58" s="15"/>
      <x:c r="BX58" s="15"/>
      <x:c r="BY58" s="15"/>
      <x:c r="BZ58" s="15"/>
      <x:c r="CA58" s="15"/>
      <x:c r="CB58" s="15"/>
      <x:c r="CC58" s="15"/>
      <x:c r="CD58" s="15"/>
      <x:c r="CE58" s="15"/>
      <x:c r="CF58" s="15"/>
      <x:c r="CG58" s="15"/>
      <x:c r="CH58" s="16"/>
    </x:row>
    <x:row r="59" spans="1:86" ht="12.95" customHeight="1" x14ac:dyDescent="0.2">
      <x:c r="A59" s="2" t="s">
        <x:v>401</x:v>
      </x:c>
      <x:c r="B59" s="12">
        <x:v>2</x:v>
      </x:c>
      <x:c r="C59" s="13">
        <x:v>89.423539736847999</x:v>
      </x:c>
      <x:c r="D59" s="173">
        <x:v>0.91940587501973603</x:v>
      </x:c>
      <x:c r="E59" s="13">
        <x:v>85.145804594549304</x:v>
      </x:c>
      <x:c r="F59" s="173">
        <x:v>2.4616918898968998</x:v>
      </x:c>
      <x:c r="G59" s="13">
        <x:v>89.854339106144494</x:v>
      </x:c>
      <x:c r="H59" s="173">
        <x:v>1.0400934015631</x:v>
      </x:c>
      <x:c r="I59" s="13">
        <x:v>4.7085345115952002</x:v>
      </x:c>
      <x:c r="J59" s="173">
        <x:v>2.1980073583006599</x:v>
      </x:c>
      <x:c r="K59" s="13">
        <x:v>89.827542726900205</x:v>
      </x:c>
      <x:c r="L59" s="173">
        <x:v>0.80807301025724798</x:v>
      </x:c>
      <x:c r="M59" s="13">
        <x:v>83.142770838746699</x:v>
      </x:c>
      <x:c r="N59" s="173">
        <x:v>4.5675248257550702</x:v>
      </x:c>
      <x:c r="O59" s="13">
        <x:v>90.548620618932304</x:v>
      </x:c>
      <x:c r="P59" s="173">
        <x:v>0.95085680445292098</x:v>
      </x:c>
      <x:c r="Q59" s="13">
        <x:v>7.40584978018558</x:v>
      </x:c>
      <x:c r="R59" s="173">
        <x:v>4.8146981608464303</x:v>
      </x:c>
      <x:c r="S59" s="13">
        <x:v>89.077565299795097</x:v>
      </x:c>
      <x:c r="T59" s="173">
        <x:v>0.81174575576768904</x:v>
      </x:c>
      <x:c r="U59" s="13">
        <x:v>85.233590053943999</x:v>
      </x:c>
      <x:c r="V59" s="173">
        <x:v>4.9161391320799996</x:v>
      </x:c>
      <x:c r="W59" s="13">
        <x:v>89.510664545702298</x:v>
      </x:c>
      <x:c r="X59" s="173">
        <x:v>1.0277080794336799</x:v>
      </x:c>
      <x:c r="Y59" s="13">
        <x:v>4.2770744917583299</x:v>
      </x:c>
      <x:c r="Z59" s="173">
        <x:v>4.90618596855587</x:v>
      </x:c>
      <x:c r="AA59" s="13">
        <x:v>91.010508125481493</x:v>
      </x:c>
      <x:c r="AB59" s="173">
        <x:v>0.68611754418217497</x:v>
      </x:c>
      <x:c r="AC59" s="13">
        <x:v>93.217813993639894</x:v>
      </x:c>
      <x:c r="AD59" s="173">
        <x:v>1.5704449402804099</x:v>
      </x:c>
      <x:c r="AE59" s="13">
        <x:v>90.444753234710802</x:v>
      </x:c>
      <x:c r="AF59" s="173">
        <x:v>0.98414143174196</x:v>
      </x:c>
      <x:c r="AG59" s="13">
        <x:v>-2.7730607589290202</x:v>
      </x:c>
      <x:c r="AH59" s="173">
        <x:v>1.51764262190679</x:v>
      </x:c>
      <x:c r="AI59" s="13">
        <x:v>79.792643443571393</x:v>
      </x:c>
      <x:c r="AJ59" s="173">
        <x:v>1.67736259408817</x:v>
      </x:c>
      <x:c r="AK59" s="13">
        <x:v>78.706238573340599</x:v>
      </x:c>
      <x:c r="AL59" s="173">
        <x:v>2.7178642452355</x:v>
      </x:c>
      <x:c r="AM59" s="13">
        <x:v>79.195657928974896</x:v>
      </x:c>
      <x:c r="AN59" s="173">
        <x:v>2.0674191774145898</x:v>
      </x:c>
      <x:c r="AO59" s="13">
        <x:v>0.489419355634297</x:v>
      </x:c>
      <x:c r="AP59" s="173">
        <x:v>3.0541458297505102</x:v>
      </x:c>
      <x:c r="AQ59" s="13">
        <x:v>82.276217070372795</x:v>
      </x:c>
      <x:c r="AR59" s="173">
        <x:v>1.1999718527390799</x:v>
      </x:c>
      <x:c r="AS59" s="13">
        <x:v>83.858339788954396</x:v>
      </x:c>
      <x:c r="AT59" s="173">
        <x:v>2.7039695889361099</x:v>
      </x:c>
      <x:c r="AU59" s="13">
        <x:v>80.2977046252185</x:v>
      </x:c>
      <x:c r="AV59" s="173">
        <x:v>1.8731270231675601</x:v>
      </x:c>
      <x:c r="AW59" s="13">
        <x:v>-3.5606351637358502</x:v>
      </x:c>
      <x:c r="AX59" s="173">
        <x:v>3.5703756516413199</x:v>
      </x:c>
      <x:c r="AY59" s="13">
        <x:v>87.688482958508501</x:v>
      </x:c>
      <x:c r="AZ59" s="173">
        <x:v>1.14043797571651</x:v>
      </x:c>
      <x:c r="BA59" s="13">
        <x:v>92.361726619882106</x:v>
      </x:c>
      <x:c r="BB59" s="173">
        <x:v>1.68145123536106</x:v>
      </x:c>
      <x:c r="BC59" s="13">
        <x:v>85.659217470148903</x:v>
      </x:c>
      <x:c r="BD59" s="173">
        <x:v>1.46212855895106</x:v>
      </x:c>
      <x:c r="BE59" s="13">
        <x:v>-6.7025091497331504</x:v>
      </x:c>
      <x:c r="BF59" s="173">
        <x:v>1.9497568816000199</x:v>
      </x:c>
      <x:c r="BG59" s="15"/>
      <x:c r="BH59" s="15"/>
      <x:c r="BI59" s="15"/>
      <x:c r="BJ59" s="15"/>
      <x:c r="BK59" s="15"/>
      <x:c r="BL59" s="15"/>
      <x:c r="BM59" s="15"/>
      <x:c r="BN59" s="15"/>
      <x:c r="BO59" s="15"/>
      <x:c r="BP59" s="15"/>
      <x:c r="BQ59" s="15"/>
      <x:c r="BR59" s="15"/>
      <x:c r="BS59" s="15"/>
      <x:c r="BT59" s="15"/>
      <x:c r="BU59" s="15"/>
      <x:c r="BV59" s="15"/>
      <x:c r="BW59" s="15"/>
      <x:c r="BX59" s="15"/>
      <x:c r="BY59" s="15"/>
      <x:c r="BZ59" s="15"/>
      <x:c r="CA59" s="15"/>
      <x:c r="CB59" s="15"/>
      <x:c r="CC59" s="15"/>
      <x:c r="CD59" s="15"/>
      <x:c r="CE59" s="15"/>
      <x:c r="CF59" s="15"/>
      <x:c r="CG59" s="15"/>
      <x:c r="CH59" s="16"/>
    </x:row>
    <x:row r="60" spans="1:86" ht="12.95" customHeight="1" x14ac:dyDescent="0.2">
      <x:c r="A60" s="2" t="s">
        <x:v>402</x:v>
      </x:c>
      <x:c r="B60" s="12">
        <x:v>2</x:v>
      </x:c>
      <x:c r="C60" s="13">
        <x:v>72.098880058992606</x:v>
      </x:c>
      <x:c r="D60" s="173">
        <x:v>1.7159879363266399</x:v>
      </x:c>
      <x:c r="E60" s="13">
        <x:v>64.775117464108803</x:v>
      </x:c>
      <x:c r="F60" s="173">
        <x:v>5.6160980316725597</x:v>
      </x:c>
      <x:c r="G60" s="13">
        <x:v>72.473202995188402</x:v>
      </x:c>
      <x:c r="H60" s="173">
        <x:v>1.63540653586926</x:v>
      </x:c>
      <x:c r="I60" s="13">
        <x:v>7.6980855310796299</x:v>
      </x:c>
      <x:c r="J60" s="173">
        <x:v>5.6078051977619303</x:v>
      </x:c>
      <x:c r="K60" s="13">
        <x:v>68.313820483039706</x:v>
      </x:c>
      <x:c r="L60" s="173">
        <x:v>1.8023837211362499</x:v>
      </x:c>
      <x:c r="M60" s="13">
        <x:v>63.337907202442601</x:v>
      </x:c>
      <x:c r="N60" s="173">
        <x:v>5.1495769437608603</x:v>
      </x:c>
      <x:c r="O60" s="13">
        <x:v>66.698833756489904</x:v>
      </x:c>
      <x:c r="P60" s="173">
        <x:v>2.11495736001523</x:v>
      </x:c>
      <x:c r="Q60" s="13">
        <x:v>3.3609265540473001</x:v>
      </x:c>
      <x:c r="R60" s="173">
        <x:v>5.2451417977779498</x:v>
      </x:c>
      <x:c r="S60" s="13">
        <x:v>73.405387975073594</x:v>
      </x:c>
      <x:c r="T60" s="173">
        <x:v>1.1941390576117701</x:v>
      </x:c>
      <x:c r="U60" s="13">
        <x:v>71.421579634900397</x:v>
      </x:c>
      <x:c r="V60" s="173">
        <x:v>5.2687746453450304</x:v>
      </x:c>
      <x:c r="W60" s="13">
        <x:v>73.433080267781406</x:v>
      </x:c>
      <x:c r="X60" s="173">
        <x:v>1.9861606140214301</x:v>
      </x:c>
      <x:c r="Y60" s="13">
        <x:v>2.0115006328809799</x:v>
      </x:c>
      <x:c r="Z60" s="173">
        <x:v>5.8900116807462801</x:v>
      </x:c>
      <x:c r="AA60" s="13">
        <x:v>62.943627895582097</x:v>
      </x:c>
      <x:c r="AB60" s="173">
        <x:v>1.61961591601572</x:v>
      </x:c>
      <x:c r="AC60" s="13">
        <x:v>63.205268608672</x:v>
      </x:c>
      <x:c r="AD60" s="173">
        <x:v>5.1866120052564098</x:v>
      </x:c>
      <x:c r="AE60" s="13">
        <x:v>63.497790697630499</x:v>
      </x:c>
      <x:c r="AF60" s="173">
        <x:v>2.0359310918111699</x:v>
      </x:c>
      <x:c r="AG60" s="13">
        <x:v>0.29252208895844201</x:v>
      </x:c>
      <x:c r="AH60" s="173">
        <x:v>5.2617574867995804</x:v>
      </x:c>
      <x:c r="AI60" s="13">
        <x:v>36.909771266914802</x:v>
      </x:c>
      <x:c r="AJ60" s="173">
        <x:v>1.9024157969948301</x:v>
      </x:c>
      <x:c r="AK60" s="13">
        <x:v>41.0884613443639</x:v>
      </x:c>
      <x:c r="AL60" s="173">
        <x:v>4.7602280538291097</x:v>
      </x:c>
      <x:c r="AM60" s="13">
        <x:v>36.433279872756003</x:v>
      </x:c>
      <x:c r="AN60" s="173">
        <x:v>2.8699616156357899</x:v>
      </x:c>
      <x:c r="AO60" s="13">
        <x:v>-4.6551814716078699</x:v>
      </x:c>
      <x:c r="AP60" s="173">
        <x:v>5.9728245522206498</x:v>
      </x:c>
      <x:c r="AQ60" s="13">
        <x:v>43.590290754519799</x:v>
      </x:c>
      <x:c r="AR60" s="173">
        <x:v>1.5863321382444</x:v>
      </x:c>
      <x:c r="AS60" s="13">
        <x:v>66.680443361348495</x:v>
      </x:c>
      <x:c r="AT60" s="173">
        <x:v>4.4672703984364501</x:v>
      </x:c>
      <x:c r="AU60" s="13">
        <x:v>35.811733243413002</x:v>
      </x:c>
      <x:c r="AV60" s="173">
        <x:v>2.38000443280401</x:v>
      </x:c>
      <x:c r="AW60" s="13">
        <x:v>-30.868710117935599</x:v>
      </x:c>
      <x:c r="AX60" s="173">
        <x:v>4.5861392805147903</x:v>
      </x:c>
      <x:c r="AY60" s="13">
        <x:v>40.453163232265503</x:v>
      </x:c>
      <x:c r="AZ60" s="173">
        <x:v>2.1578264801098701</x:v>
      </x:c>
      <x:c r="BA60" s="13">
        <x:v>51.053260173955898</x:v>
      </x:c>
      <x:c r="BB60" s="173">
        <x:v>4.97446430440601</x:v>
      </x:c>
      <x:c r="BC60" s="13">
        <x:v>35.135740475894998</x:v>
      </x:c>
      <x:c r="BD60" s="173">
        <x:v>2.52636091548389</x:v>
      </x:c>
      <x:c r="BE60" s="13">
        <x:v>-15.9175196980609</x:v>
      </x:c>
      <x:c r="BF60" s="173">
        <x:v>5.85439640446985</x:v>
      </x:c>
      <x:c r="BG60" s="15"/>
      <x:c r="BH60" s="15"/>
      <x:c r="BI60" s="15"/>
      <x:c r="BJ60" s="15"/>
      <x:c r="BK60" s="15"/>
      <x:c r="BL60" s="15"/>
      <x:c r="BM60" s="15"/>
      <x:c r="BN60" s="15"/>
      <x:c r="BO60" s="15"/>
      <x:c r="BP60" s="15"/>
      <x:c r="BQ60" s="15"/>
      <x:c r="BR60" s="15"/>
      <x:c r="BS60" s="15"/>
      <x:c r="BT60" s="15"/>
      <x:c r="BU60" s="15"/>
      <x:c r="BV60" s="15"/>
      <x:c r="BW60" s="15"/>
      <x:c r="BX60" s="15"/>
      <x:c r="BY60" s="15"/>
      <x:c r="BZ60" s="15"/>
      <x:c r="CA60" s="15"/>
      <x:c r="CB60" s="15"/>
      <x:c r="CC60" s="15"/>
      <x:c r="CD60" s="15"/>
      <x:c r="CE60" s="15"/>
      <x:c r="CF60" s="15"/>
      <x:c r="CG60" s="15"/>
      <x:c r="CH60" s="16"/>
    </x:row>
    <x:row r="61" spans="1:86" ht="12.95" customHeight="1" x14ac:dyDescent="0.2">
      <x:c r="A61" s="2" t="s">
        <x:v>403</x:v>
      </x:c>
      <x:c r="B61" s="12">
        <x:v>2</x:v>
      </x:c>
      <x:c r="C61" s="13">
        <x:v>72.626553485053094</x:v>
      </x:c>
      <x:c r="D61" s="173">
        <x:v>0.81821134391327</x:v>
      </x:c>
      <x:c r="E61" s="13">
        <x:v>70.686122808913595</x:v>
      </x:c>
      <x:c r="F61" s="173">
        <x:v>1.79158922828287</x:v>
      </x:c>
      <x:c r="G61" s="13">
        <x:v>72.539271819696296</x:v>
      </x:c>
      <x:c r="H61" s="173">
        <x:v>1.2239642966834701</x:v>
      </x:c>
      <x:c r="I61" s="13">
        <x:v>1.8531490107827</x:v>
      </x:c>
      <x:c r="J61" s="173">
        <x:v>2.1412006463707001</x:v>
      </x:c>
      <x:c r="K61" s="13">
        <x:v>76.638952835185407</x:v>
      </x:c>
      <x:c r="L61" s="173">
        <x:v>0.69467018319315299</x:v>
      </x:c>
      <x:c r="M61" s="13">
        <x:v>77.848109570559998</x:v>
      </x:c>
      <x:c r="N61" s="173">
        <x:v>1.50436329883944</x:v>
      </x:c>
      <x:c r="O61" s="13">
        <x:v>78.191552261984199</x:v>
      </x:c>
      <x:c r="P61" s="173">
        <x:v>1.0312953739975199</x:v>
      </x:c>
      <x:c r="Q61" s="13">
        <x:v>0.34344269142420097</x:v>
      </x:c>
      <x:c r="R61" s="173">
        <x:v>1.8638406504067999</x:v>
      </x:c>
      <x:c r="S61" s="13">
        <x:v>75.846968421941199</x:v>
      </x:c>
      <x:c r="T61" s="173">
        <x:v>0.76267033672401896</x:v>
      </x:c>
      <x:c r="U61" s="13">
        <x:v>73.800412818352996</x:v>
      </x:c>
      <x:c r="V61" s="173">
        <x:v>1.7593585542546699</x:v>
      </x:c>
      <x:c r="W61" s="13">
        <x:v>77.560783510530896</x:v>
      </x:c>
      <x:c r="X61" s="173">
        <x:v>1.14401866037252</x:v>
      </x:c>
      <x:c r="Y61" s="13">
        <x:v>3.7603706921779101</x:v>
      </x:c>
      <x:c r="Z61" s="173">
        <x:v>2.0259903388117202</x:v>
      </x:c>
      <x:c r="AA61" s="13">
        <x:v>75.305661205781007</x:v>
      </x:c>
      <x:c r="AB61" s="173">
        <x:v>0.72452861288810599</x:v>
      </x:c>
      <x:c r="AC61" s="13">
        <x:v>74.706424367236906</x:v>
      </x:c>
      <x:c r="AD61" s="173">
        <x:v>1.6613605933256199</x:v>
      </x:c>
      <x:c r="AE61" s="13">
        <x:v>76.717739921344204</x:v>
      </x:c>
      <x:c r="AF61" s="173">
        <x:v>1.0475398862324401</x:v>
      </x:c>
      <x:c r="AG61" s="13">
        <x:v>2.0113155541072598</x:v>
      </x:c>
      <x:c r="AH61" s="173">
        <x:v>1.8847965323623801</x:v>
      </x:c>
      <x:c r="AI61" s="13">
        <x:v>63.3007254779452</x:v>
      </x:c>
      <x:c r="AJ61" s="173">
        <x:v>0.98694297334166003</x:v>
      </x:c>
      <x:c r="AK61" s="13">
        <x:v>64.249655235009996</x:v>
      </x:c>
      <x:c r="AL61" s="173">
        <x:v>1.9795497777039399</x:v>
      </x:c>
      <x:c r="AM61" s="13">
        <x:v>64.409566030476995</x:v>
      </x:c>
      <x:c r="AN61" s="173">
        <x:v>1.2413684911242699</x:v>
      </x:c>
      <x:c r="AO61" s="13">
        <x:v>0.159910795467056</x:v>
      </x:c>
      <x:c r="AP61" s="173">
        <x:v>1.96720557430205</x:v>
      </x:c>
      <x:c r="AQ61" s="13">
        <x:v>79.237480372929795</x:v>
      </x:c>
      <x:c r="AR61" s="173">
        <x:v>0.76156947272691</x:v>
      </x:c>
      <x:c r="AS61" s="13">
        <x:v>78.457396605406004</x:v>
      </x:c>
      <x:c r="AT61" s="173">
        <x:v>1.60681162056834</x:v>
      </x:c>
      <x:c r="AU61" s="13">
        <x:v>81.199838029338693</x:v>
      </x:c>
      <x:c r="AV61" s="173">
        <x:v>1.01418074914487</x:v>
      </x:c>
      <x:c r="AW61" s="13">
        <x:v>2.74244142393266</x:v>
      </x:c>
      <x:c r="AX61" s="173">
        <x:v>1.9415521146842301</x:v>
      </x:c>
      <x:c r="AY61" s="13">
        <x:v>78.559289108251505</x:v>
      </x:c>
      <x:c r="AZ61" s="173">
        <x:v>0.82816453338622698</x:v>
      </x:c>
      <x:c r="BA61" s="13">
        <x:v>78.105642202674105</x:v>
      </x:c>
      <x:c r="BB61" s="173">
        <x:v>1.8225052620254401</x:v>
      </x:c>
      <x:c r="BC61" s="13">
        <x:v>79.269484212046706</x:v>
      </x:c>
      <x:c r="BD61" s="173">
        <x:v>1.2674966009539499</x:v>
      </x:c>
      <x:c r="BE61" s="13">
        <x:v>1.1638420093725299</x:v>
      </x:c>
      <x:c r="BF61" s="173">
        <x:v>2.3430690797249798</x:v>
      </x:c>
      <x:c r="BG61" s="15"/>
      <x:c r="BH61" s="15"/>
      <x:c r="BI61" s="15"/>
      <x:c r="BJ61" s="15"/>
      <x:c r="BK61" s="15"/>
      <x:c r="BL61" s="15"/>
      <x:c r="BM61" s="15"/>
      <x:c r="BN61" s="15"/>
      <x:c r="BO61" s="15"/>
      <x:c r="BP61" s="15"/>
      <x:c r="BQ61" s="15"/>
      <x:c r="BR61" s="15"/>
      <x:c r="BS61" s="15"/>
      <x:c r="BT61" s="15"/>
      <x:c r="BU61" s="15"/>
      <x:c r="BV61" s="15"/>
      <x:c r="BW61" s="15"/>
      <x:c r="BX61" s="15"/>
      <x:c r="BY61" s="15"/>
      <x:c r="BZ61" s="15"/>
      <x:c r="CA61" s="15"/>
      <x:c r="CB61" s="15"/>
      <x:c r="CC61" s="15"/>
      <x:c r="CD61" s="15"/>
      <x:c r="CE61" s="15"/>
      <x:c r="CF61" s="15"/>
      <x:c r="CG61" s="15"/>
      <x:c r="CH61" s="16"/>
    </x:row>
    <x:row r="62" spans="1:86" ht="12.95" customHeight="1" x14ac:dyDescent="0.2">
      <x:c r="A62" s="2" t="s">
        <x:v>404</x:v>
      </x:c>
      <x:c r="B62" s="12">
        <x:v>2</x:v>
      </x:c>
      <x:c r="C62" s="13">
        <x:v>94.7217671265484</x:v>
      </x:c>
      <x:c r="D62" s="173">
        <x:v>0.43601365001462999</x:v>
      </x:c>
      <x:c r="E62" s="13">
        <x:v>96.4871601892672</x:v>
      </x:c>
      <x:c r="F62" s="173">
        <x:v>1.8094172586196799</x:v>
      </x:c>
      <x:c r="G62" s="13">
        <x:v>94.119482189830194</x:v>
      </x:c>
      <x:c r="H62" s="173">
        <x:v>0.49963396284393202</x:v>
      </x:c>
      <x:c r="I62" s="13">
        <x:v>-2.36767799943705</x:v>
      </x:c>
      <x:c r="J62" s="173">
        <x:v>1.79651929041971</x:v>
      </x:c>
      <x:c r="K62" s="13">
        <x:v>94.487277831354206</x:v>
      </x:c>
      <x:c r="L62" s="173">
        <x:v>0.452783125679521</x:v>
      </x:c>
      <x:c r="M62" s="13">
        <x:v>93.182123334948699</x:v>
      </x:c>
      <x:c r="N62" s="173">
        <x:v>2.8339253915312899</x:v>
      </x:c>
      <x:c r="O62" s="13">
        <x:v>94.539794393862906</x:v>
      </x:c>
      <x:c r="P62" s="173">
        <x:v>0.513215870607728</x:v>
      </x:c>
      <x:c r="Q62" s="13">
        <x:v>1.3576710589141801</x:v>
      </x:c>
      <x:c r="R62" s="173">
        <x:v>2.7323845584536999</x:v>
      </x:c>
      <x:c r="S62" s="13">
        <x:v>95.914618371205094</x:v>
      </x:c>
      <x:c r="T62" s="173">
        <x:v>0.35516362446972</x:v>
      </x:c>
      <x:c r="U62" s="13">
        <x:v>98.597834428827198</x:v>
      </x:c>
      <x:c r="V62" s="173">
        <x:v>0.99542146880652804</x:v>
      </x:c>
      <x:c r="W62" s="13">
        <x:v>95.893780471390897</x:v>
      </x:c>
      <x:c r="X62" s="173">
        <x:v>0.44614289299349003</x:v>
      </x:c>
      <x:c r="Y62" s="13">
        <x:v>-2.70405395743634</x:v>
      </x:c>
      <x:c r="Z62" s="173">
        <x:v>0.99660668603152802</x:v>
      </x:c>
      <x:c r="AA62" s="13">
        <x:v>88.378618305603496</x:v>
      </x:c>
      <x:c r="AB62" s="173">
        <x:v>0.61102524677846204</x:v>
      </x:c>
      <x:c r="AC62" s="13">
        <x:v>89.2471678418636</x:v>
      </x:c>
      <x:c r="AD62" s="173">
        <x:v>3.0528197424676899</x:v>
      </x:c>
      <x:c r="AE62" s="13">
        <x:v>88.430679350886606</x:v>
      </x:c>
      <x:c r="AF62" s="173">
        <x:v>0.68179217949072601</x:v>
      </x:c>
      <x:c r="AG62" s="13">
        <x:v>-0.81648849097702203</x:v>
      </x:c>
      <x:c r="AH62" s="173">
        <x:v>3.0154773665222798</x:v>
      </x:c>
      <x:c r="AI62" s="13">
        <x:v>37.0890524878034</x:v>
      </x:c>
      <x:c r="AJ62" s="173">
        <x:v>1.3835002315603799</x:v>
      </x:c>
      <x:c r="AK62" s="13">
        <x:v>36.617491863983901</x:v>
      </x:c>
      <x:c r="AL62" s="173">
        <x:v>5.5042364706718603</x:v>
      </x:c>
      <x:c r="AM62" s="13">
        <x:v>38.473195711698096</x:v>
      </x:c>
      <x:c r="AN62" s="173">
        <x:v>1.4453744849330299</x:v>
      </x:c>
      <x:c r="AO62" s="13">
        <x:v>1.8557038477142</x:v>
      </x:c>
      <x:c r="AP62" s="173">
        <x:v>5.4875946435224598</x:v>
      </x:c>
      <x:c r="AQ62" s="13">
        <x:v>82.535613885944997</x:v>
      </x:c>
      <x:c r="AR62" s="173">
        <x:v>0.631188719302058</x:v>
      </x:c>
      <x:c r="AS62" s="13">
        <x:v>86.168566123429997</x:v>
      </x:c>
      <x:c r="AT62" s="173">
        <x:v>2.6459790765702098</x:v>
      </x:c>
      <x:c r="AU62" s="13">
        <x:v>82.328524255530795</x:v>
      </x:c>
      <x:c r="AV62" s="173">
        <x:v>0.800530712613304</x:v>
      </x:c>
      <x:c r="AW62" s="13">
        <x:v>-3.8400418678991599</x:v>
      </x:c>
      <x:c r="AX62" s="173">
        <x:v>2.5467360236367198</x:v>
      </x:c>
      <x:c r="AY62" s="13">
        <x:v>86.3662116005233</x:v>
      </x:c>
      <x:c r="AZ62" s="173">
        <x:v>0.49460305749371303</x:v>
      </x:c>
      <x:c r="BA62" s="13">
        <x:v>84.958643846928595</x:v>
      </x:c>
      <x:c r="BB62" s="173">
        <x:v>3.23813244125517</x:v>
      </x:c>
      <x:c r="BC62" s="13">
        <x:v>86.823090111673906</x:v>
      </x:c>
      <x:c r="BD62" s="173">
        <x:v>0.62977339001188204</x:v>
      </x:c>
      <x:c r="BE62" s="13">
        <x:v>1.86444626474525</x:v>
      </x:c>
      <x:c r="BF62" s="173">
        <x:v>3.28761144356824</x:v>
      </x:c>
      <x:c r="BG62" s="15"/>
      <x:c r="BH62" s="15"/>
      <x:c r="BI62" s="15"/>
      <x:c r="BJ62" s="15"/>
      <x:c r="BK62" s="15"/>
      <x:c r="BL62" s="15"/>
      <x:c r="BM62" s="15"/>
      <x:c r="BN62" s="15"/>
      <x:c r="BO62" s="15"/>
      <x:c r="BP62" s="15"/>
      <x:c r="BQ62" s="15"/>
      <x:c r="BR62" s="15"/>
      <x:c r="BS62" s="15"/>
      <x:c r="BT62" s="15"/>
      <x:c r="BU62" s="15"/>
      <x:c r="BV62" s="15"/>
      <x:c r="BW62" s="15"/>
      <x:c r="BX62" s="15"/>
      <x:c r="BY62" s="15"/>
      <x:c r="BZ62" s="15"/>
      <x:c r="CA62" s="15"/>
      <x:c r="CB62" s="15"/>
      <x:c r="CC62" s="15"/>
      <x:c r="CD62" s="15"/>
      <x:c r="CE62" s="15"/>
      <x:c r="CF62" s="15"/>
      <x:c r="CG62" s="15"/>
      <x:c r="CH62" s="16"/>
    </x:row>
    <x:row r="63" spans="1:86" ht="12.95" customHeight="1" x14ac:dyDescent="0.2">
      <x:c r="A63" s="18" t="s">
        <x:v>405</x:v>
      </x:c>
      <x:c r="B63" s="19">
        <x:v>2</x:v>
      </x:c>
      <x:c r="C63" s="48">
        <x:v>77.653737602192194</x:v>
      </x:c>
      <x:c r="D63" s="174">
        <x:v>0.17364258519068301</x:v>
      </x:c>
      <x:c r="E63" s="48">
        <x:v>72.8265531107497</x:v>
      </x:c>
      <x:c r="F63" s="174">
        <x:v>0.63310140172465701</x:v>
      </x:c>
      <x:c r="G63" s="48">
        <x:v>76.987524694908004</x:v>
      </x:c>
      <x:c r="H63" s="174">
        <x:v>0.23307739519441001</x:v>
      </x:c>
      <x:c r="I63" s="48">
        <x:v>4.1609715841583501</x:v>
      </x:c>
      <x:c r="J63" s="174">
        <x:v>0.667428201400734</x:v>
      </x:c>
      <x:c r="K63" s="48">
        <x:v>68.738699684109207</x:v>
      </x:c>
      <x:c r="L63" s="174">
        <x:v>0.19891064866165101</x:v>
      </x:c>
      <x:c r="M63" s="48">
        <x:v>66.417456798431999</x:v>
      </x:c>
      <x:c r="N63" s="174">
        <x:v>0.688153003110346</x:v>
      </x:c>
      <x:c r="O63" s="48">
        <x:v>67.366452813337403</x:v>
      </x:c>
      <x:c r="P63" s="174">
        <x:v>0.274147014026349</x:v>
      </x:c>
      <x:c r="Q63" s="48">
        <x:v>0.94899601490534302</x:v>
      </x:c>
      <x:c r="R63" s="174">
        <x:v>0.72243062334511399</x:v>
      </x:c>
      <x:c r="S63" s="48">
        <x:v>67.601538307890493</x:v>
      </x:c>
      <x:c r="T63" s="174">
        <x:v>0.180339823527258</x:v>
      </x:c>
      <x:c r="U63" s="48">
        <x:v>65.503941263443494</x:v>
      </x:c>
      <x:c r="V63" s="174">
        <x:v>0.66055357949812699</x:v>
      </x:c>
      <x:c r="W63" s="48">
        <x:v>67.096020528730406</x:v>
      </x:c>
      <x:c r="X63" s="174">
        <x:v>0.254335464188296</x:v>
      </x:c>
      <x:c r="Y63" s="48">
        <x:v>1.59207926528697</x:v>
      </x:c>
      <x:c r="Z63" s="174">
        <x:v>0.716392447212857</x:v>
      </x:c>
      <x:c r="AA63" s="48">
        <x:v>64.669784626150005</x:v>
      </x:c>
      <x:c r="AB63" s="174">
        <x:v>0.193388984433746</x:v>
      </x:c>
      <x:c r="AC63" s="48">
        <x:v>62.233207738599702</x:v>
      </x:c>
      <x:c r="AD63" s="174">
        <x:v>0.70152155837442098</x:v>
      </x:c>
      <x:c r="AE63" s="48">
        <x:v>63.769944908554699</x:v>
      </x:c>
      <x:c r="AF63" s="174">
        <x:v>0.25464641320882397</x:v>
      </x:c>
      <x:c r="AG63" s="48">
        <x:v>1.5367371699549699</x:v>
      </x:c>
      <x:c r="AH63" s="174">
        <x:v>0.73801370522528198</x:v>
      </x:c>
      <x:c r="AI63" s="48">
        <x:v>29.838032816240499</x:v>
      </x:c>
      <x:c r="AJ63" s="174">
        <x:v>0.205072755457677</x:v>
      </x:c>
      <x:c r="AK63" s="48">
        <x:v>33.053015891083497</x:v>
      </x:c>
      <x:c r="AL63" s="174">
        <x:v>0.70251557323842495</x:v>
      </x:c>
      <x:c r="AM63" s="48">
        <x:v>27.994780515672002</x:v>
      </x:c>
      <x:c r="AN63" s="174">
        <x:v>0.257781977559144</x:v>
      </x:c>
      <x:c r="AO63" s="48">
        <x:v>-5.0582353754114502</x:v>
      </x:c>
      <x:c r="AP63" s="174">
        <x:v>0.74091468624685797</x:v>
      </x:c>
      <x:c r="AQ63" s="48">
        <x:v>41.8246997231618</x:v>
      </x:c>
      <x:c r="AR63" s="174">
        <x:v>0.20961963621914201</x:v>
      </x:c>
      <x:c r="AS63" s="48">
        <x:v>57.481599133699703</x:v>
      </x:c>
      <x:c r="AT63" s="174">
        <x:v>0.74428109895312999</x:v>
      </x:c>
      <x:c r="AU63" s="48">
        <x:v>36.740777912992101</x:v>
      </x:c>
      <x:c r="AV63" s="174">
        <x:v>0.27404541572124902</x:v>
      </x:c>
      <x:c r="AW63" s="48">
        <x:v>-20.740821220707598</x:v>
      </x:c>
      <x:c r="AX63" s="174">
        <x:v>0.78188808011960798</x:v>
      </x:c>
      <x:c r="AY63" s="48">
        <x:v>43.849115344132102</x:v>
      </x:c>
      <x:c r="AZ63" s="174">
        <x:v>0.20692037524054399</x:v>
      </x:c>
      <x:c r="BA63" s="48">
        <x:v>44.257268741184298</x:v>
      </x:c>
      <x:c r="BB63" s="174">
        <x:v>0.74752269662015802</x:v>
      </x:c>
      <x:c r="BC63" s="48">
        <x:v>41.148685005982699</x:v>
      </x:c>
      <x:c r="BD63" s="174">
        <x:v>0.26267987068711302</x:v>
      </x:c>
      <x:c r="BE63" s="48">
        <x:v>-3.1085837352015901</x:v>
      </x:c>
      <x:c r="BF63" s="174">
        <x:v>0.779785465419091</x:v>
      </x:c>
      <x:c r="BG63" s="15"/>
      <x:c r="BH63" s="15"/>
      <x:c r="BI63" s="15"/>
      <x:c r="BJ63" s="15"/>
      <x:c r="BK63" s="15"/>
      <x:c r="BL63" s="15"/>
      <x:c r="BM63" s="15"/>
      <x:c r="BN63" s="15"/>
      <x:c r="BO63" s="15"/>
      <x:c r="BP63" s="15"/>
      <x:c r="BQ63" s="15"/>
      <x:c r="BR63" s="15"/>
      <x:c r="BS63" s="15"/>
      <x:c r="BT63" s="15"/>
      <x:c r="BU63" s="15"/>
      <x:c r="BV63" s="15"/>
      <x:c r="BW63" s="15"/>
      <x:c r="BX63" s="15"/>
      <x:c r="BY63" s="15"/>
      <x:c r="BZ63" s="15"/>
      <x:c r="CA63" s="15"/>
      <x:c r="CB63" s="15"/>
      <x:c r="CC63" s="15"/>
      <x:c r="CD63" s="15"/>
      <x:c r="CE63" s="15"/>
      <x:c r="CF63" s="15"/>
      <x:c r="CG63" s="15"/>
      <x:c r="CH63" s="16"/>
    </x:row>
    <x:row r="64" spans="1:86" ht="12.95" customHeight="1" x14ac:dyDescent="0.2">
      <x:c r="A64" s="21" t="s">
        <x:v>406</x:v>
      </x:c>
      <x:c r="B64" s="22">
        <x:v>2</x:v>
      </x:c>
      <x:c r="C64" s="49">
        <x:v>84.622843313931398</x:v>
      </x:c>
      <x:c r="D64" s="175">
        <x:v>0.227200406207689</x:v>
      </x:c>
      <x:c r="E64" s="49">
        <x:v>80.547803678914903</x:v>
      </x:c>
      <x:c r="F64" s="175">
        <x:v>0.86205911286236203</x:v>
      </x:c>
      <x:c r="G64" s="49">
        <x:v>83.824034690322904</x:v>
      </x:c>
      <x:c r="H64" s="175">
        <x:v>0.31069814970549298</x:v>
      </x:c>
      <x:c r="I64" s="49">
        <x:v>3.276231011408</x:v>
      </x:c>
      <x:c r="J64" s="175">
        <x:v>0.89909761336144101</x:v>
      </x:c>
      <x:c r="K64" s="49">
        <x:v>68.6355015197081</x:v>
      </x:c>
      <x:c r="L64" s="175">
        <x:v>0.29599718149235399</x:v>
      </x:c>
      <x:c r="M64" s="49">
        <x:v>65.165208085923197</x:v>
      </x:c>
      <x:c r="N64" s="175">
        <x:v>1.2099730045477399</x:v>
      </x:c>
      <x:c r="O64" s="49">
        <x:v>67.215102430126294</x:v>
      </x:c>
      <x:c r="P64" s="175">
        <x:v>0.40034141468932</x:v>
      </x:c>
      <x:c r="Q64" s="49">
        <x:v>2.0498943442030599</x:v>
      </x:c>
      <x:c r="R64" s="175">
        <x:v>1.28724389718445</x:v>
      </x:c>
      <x:c r="S64" s="49">
        <x:v>63.673570529299496</x:v>
      </x:c>
      <x:c r="T64" s="175">
        <x:v>0.293856054570933</x:v>
      </x:c>
      <x:c r="U64" s="49">
        <x:v>59.930006609173901</x:v>
      </x:c>
      <x:c r="V64" s="175">
        <x:v>1.2250019208901901</x:v>
      </x:c>
      <x:c r="W64" s="49">
        <x:v>62.733261666242299</x:v>
      </x:c>
      <x:c r="X64" s="175">
        <x:v>0.389439651236684</x:v>
      </x:c>
      <x:c r="Y64" s="49">
        <x:v>2.8032550570683901</x:v>
      </x:c>
      <x:c r="Z64" s="175">
        <x:v>1.31131899630752</x:v>
      </x:c>
      <x:c r="AA64" s="49">
        <x:v>67.151018235145997</x:v>
      </x:c>
      <x:c r="AB64" s="175">
        <x:v>0.28856036217231601</x:v>
      </x:c>
      <x:c r="AC64" s="49">
        <x:v>65.174846105073399</x:v>
      </x:c>
      <x:c r="AD64" s="175">
        <x:v>1.1492859924107299</x:v>
      </x:c>
      <x:c r="AE64" s="49">
        <x:v>65.776755063825902</x:v>
      </x:c>
      <x:c r="AF64" s="175">
        <x:v>0.358907887147914</x:v>
      </x:c>
      <x:c r="AG64" s="49">
        <x:v>0.60190895875254502</x:v>
      </x:c>
      <x:c r="AH64" s="175">
        <x:v>1.2054897238536399</x:v>
      </x:c>
      <x:c r="AI64" s="49">
        <x:v>31.271730950988001</x:v>
      </x:c>
      <x:c r="AJ64" s="175">
        <x:v>0.29653707853709499</x:v>
      </x:c>
      <x:c r="AK64" s="49">
        <x:v>33.549109114921798</x:v>
      </x:c>
      <x:c r="AL64" s="175">
        <x:v>1.33302736566413</x:v>
      </x:c>
      <x:c r="AM64" s="49">
        <x:v>29.325612517868599</x:v>
      </x:c>
      <x:c r="AN64" s="175">
        <x:v>0.35840765337047598</x:v>
      </x:c>
      <x:c r="AO64" s="49">
        <x:v>-4.2234965970531197</x:v>
      </x:c>
      <x:c r="AP64" s="175">
        <x:v>1.37802149826097</x:v>
      </x:c>
      <x:c r="AQ64" s="49">
        <x:v>45.928420564335497</x:v>
      </x:c>
      <x:c r="AR64" s="175">
        <x:v>0.31143692652239602</x:v>
      </x:c>
      <x:c r="AS64" s="49">
        <x:v>58.879700601829001</x:v>
      </x:c>
      <x:c r="AT64" s="175">
        <x:v>1.3693193276410101</x:v>
      </x:c>
      <x:c r="AU64" s="49">
        <x:v>41.224767972027003</x:v>
      </x:c>
      <x:c r="AV64" s="175">
        <x:v>0.39065225240404799</x:v>
      </x:c>
      <x:c r="AW64" s="49">
        <x:v>-17.654932629801898</x:v>
      </x:c>
      <x:c r="AX64" s="175">
        <x:v>1.4335339263684601</x:v>
      </x:c>
      <x:c r="AY64" s="49">
        <x:v>43.389802068261602</x:v>
      </x:c>
      <x:c r="AZ64" s="175">
        <x:v>0.295290338027973</x:v>
      </x:c>
      <x:c r="BA64" s="49">
        <x:v>40.953560945184996</x:v>
      </x:c>
      <x:c r="BB64" s="175">
        <x:v>1.6029115681116</x:v>
      </x:c>
      <x:c r="BC64" s="49">
        <x:v>40.821649954183798</x:v>
      </x:c>
      <x:c r="BD64" s="175">
        <x:v>0.36758191575235799</x:v>
      </x:c>
      <x:c r="BE64" s="49">
        <x:v>-0.13191099100123699</x:v>
      </x:c>
      <x:c r="BF64" s="175">
        <x:v>1.5857563652003599</x:v>
      </x:c>
      <x:c r="BG64" s="15"/>
      <x:c r="BH64" s="15"/>
      <x:c r="BI64" s="15"/>
      <x:c r="BJ64" s="15"/>
      <x:c r="BK64" s="15"/>
      <x:c r="BL64" s="15"/>
      <x:c r="BM64" s="15"/>
      <x:c r="BN64" s="15"/>
      <x:c r="BO64" s="15"/>
      <x:c r="BP64" s="15"/>
      <x:c r="BQ64" s="15"/>
      <x:c r="BR64" s="15"/>
      <x:c r="BS64" s="15"/>
      <x:c r="BT64" s="15"/>
      <x:c r="BU64" s="15"/>
      <x:c r="BV64" s="15"/>
      <x:c r="BW64" s="15"/>
      <x:c r="BX64" s="15"/>
      <x:c r="BY64" s="15"/>
      <x:c r="BZ64" s="15"/>
      <x:c r="CA64" s="15"/>
      <x:c r="CB64" s="15"/>
      <x:c r="CC64" s="15"/>
      <x:c r="CD64" s="15"/>
      <x:c r="CE64" s="15"/>
      <x:c r="CF64" s="15"/>
      <x:c r="CG64" s="15"/>
      <x:c r="CH64" s="16"/>
    </x:row>
    <x:row r="65" spans="1:86" ht="12.95" customHeight="1" x14ac:dyDescent="0.2">
      <x:c r="A65" s="24" t="s">
        <x:v>407</x:v>
      </x:c>
      <x:c r="B65" s="25">
        <x:v>2</x:v>
      </x:c>
      <x:c r="C65" s="50">
        <x:v>80.862918669401495</x:v>
      </x:c>
      <x:c r="D65" s="176">
        <x:v>0.121959646196211</x:v>
      </x:c>
      <x:c r="E65" s="50">
        <x:v>77.121765666357604</x:v>
      </x:c>
      <x:c r="F65" s="176">
        <x:v>0.444736989366734</x:v>
      </x:c>
      <x:c r="G65" s="50">
        <x:v>80.469609607099301</x:v>
      </x:c>
      <x:c r="H65" s="176">
        <x:v>0.162019195463319</x:v>
      </x:c>
      <x:c r="I65" s="50">
        <x:v>3.3478439407416598</x:v>
      </x:c>
      <x:c r="J65" s="176">
        <x:v>0.464958181936315</x:v>
      </x:c>
      <x:c r="K65" s="50">
        <x:v>74.229736068901502</x:v>
      </x:c>
      <x:c r="L65" s="176">
        <x:v>0.137257439488707</x:v>
      </x:c>
      <x:c r="M65" s="50">
        <x:v>71.945417063189396</x:v>
      </x:c>
      <x:c r="N65" s="176">
        <x:v>0.50911401171085702</x:v>
      </x:c>
      <x:c r="O65" s="50">
        <x:v>73.417099086700006</x:v>
      </x:c>
      <x:c r="P65" s="176">
        <x:v>0.18554680930998599</x:v>
      </x:c>
      <x:c r="Q65" s="50">
        <x:v>1.4716820235106101</x:v>
      </x:c>
      <x:c r="R65" s="176">
        <x:v>0.53459997409955895</x:v>
      </x:c>
      <x:c r="S65" s="50">
        <x:v>73.100090247174194</x:v>
      </x:c>
      <x:c r="T65" s="176">
        <x:v>0.12736115125439501</x:v>
      </x:c>
      <x:c r="U65" s="50">
        <x:v>71.109733653611201</x:v>
      </x:c>
      <x:c r="V65" s="176">
        <x:v>0.49775288262705703</x:v>
      </x:c>
      <x:c r="W65" s="50">
        <x:v>72.858552367850805</x:v>
      </x:c>
      <x:c r="X65" s="176">
        <x:v>0.17556951353723499</x:v>
      </x:c>
      <x:c r="Y65" s="50">
        <x:v>1.7488187142395899</x:v>
      </x:c>
      <x:c r="Z65" s="176">
        <x:v>0.53087393570468999</x:v>
      </x:c>
      <x:c r="AA65" s="50">
        <x:v>70.916448489110294</x:v>
      </x:c>
      <x:c r="AB65" s="176">
        <x:v>0.13302954406395101</x:v>
      </x:c>
      <x:c r="AC65" s="50">
        <x:v>69.099842552866093</x:v>
      </x:c>
      <x:c r="AD65" s="176">
        <x:v>0.50382418590342704</x:v>
      </x:c>
      <x:c r="AE65" s="50">
        <x:v>70.256324723175595</x:v>
      </x:c>
      <x:c r="AF65" s="176">
        <x:v>0.17678633963068399</x:v>
      </x:c>
      <x:c r="AG65" s="50">
        <x:v>1.1564821703093999</x:v>
      </x:c>
      <x:c r="AH65" s="176">
        <x:v>0.53123832958041095</x:v>
      </x:c>
      <x:c r="AI65" s="50">
        <x:v>40.842297945871302</x:v>
      </x:c>
      <x:c r="AJ65" s="176">
        <x:v>0.157494087892427</x:v>
      </x:c>
      <x:c r="AK65" s="50">
        <x:v>43.425788106220097</x:v>
      </x:c>
      <x:c r="AL65" s="176">
        <x:v>0.54211229536344496</x:v>
      </x:c>
      <x:c r="AM65" s="50">
        <x:v>39.735686911153998</x:v>
      </x:c>
      <x:c r="AN65" s="176">
        <x:v>0.200001563241755</x:v>
      </x:c>
      <x:c r="AO65" s="50">
        <x:v>-3.69010119506616</x:v>
      </x:c>
      <x:c r="AP65" s="176">
        <x:v>0.56910535389653105</x:v>
      </x:c>
      <x:c r="AQ65" s="50">
        <x:v>51.955359992142299</x:v>
      </x:c>
      <x:c r="AR65" s="176">
        <x:v>0.15220190076603801</x:v>
      </x:c>
      <x:c r="AS65" s="50">
        <x:v>64.508191624382306</x:v>
      </x:c>
      <x:c r="AT65" s="176">
        <x:v>0.53690305209757105</x:v>
      </x:c>
      <x:c r="AU65" s="50">
        <x:v>47.8979366878511</x:v>
      </x:c>
      <x:c r="AV65" s="176">
        <x:v>0.20063963152113901</x:v>
      </x:c>
      <x:c r="AW65" s="50">
        <x:v>-16.610254936531302</x:v>
      </x:c>
      <x:c r="AX65" s="176">
        <x:v>0.56921810865433098</x:v>
      </x:c>
      <x:c r="AY65" s="50">
        <x:v>55.881364881535298</x:v>
      </x:c>
      <x:c r="AZ65" s="176">
        <x:v>0.14494566856841701</x:v>
      </x:c>
      <x:c r="BA65" s="50">
        <x:v>56.159475014191102</x:v>
      </x:c>
      <x:c r="BB65" s="176">
        <x:v>0.54388388910825103</x:v>
      </x:c>
      <x:c r="BC65" s="50">
        <x:v>53.808191438133498</x:v>
      </x:c>
      <x:c r="BD65" s="176">
        <x:v>0.186730125576094</x:v>
      </x:c>
      <x:c r="BE65" s="50">
        <x:v>-2.3512835760575999</x:v>
      </x:c>
      <x:c r="BF65" s="176">
        <x:v>0.57048175902185005</x:v>
      </x:c>
      <x:c r="BG65" s="15"/>
      <x:c r="BH65" s="15"/>
      <x:c r="BI65" s="15"/>
      <x:c r="BJ65" s="15"/>
      <x:c r="BK65" s="15"/>
      <x:c r="BL65" s="15"/>
      <x:c r="BM65" s="15"/>
      <x:c r="BN65" s="15"/>
      <x:c r="BO65" s="15"/>
      <x:c r="BP65" s="15"/>
      <x:c r="BQ65" s="15"/>
      <x:c r="BR65" s="15"/>
      <x:c r="BS65" s="15"/>
      <x:c r="BT65" s="15"/>
      <x:c r="BU65" s="15"/>
      <x:c r="BV65" s="15"/>
      <x:c r="BW65" s="15"/>
      <x:c r="BX65" s="15"/>
      <x:c r="BY65" s="15"/>
      <x:c r="BZ65" s="15"/>
      <x:c r="CA65" s="15"/>
      <x:c r="CB65" s="15"/>
      <x:c r="CC65" s="15"/>
      <x:c r="CD65" s="15"/>
      <x:c r="CE65" s="15"/>
      <x:c r="CF65" s="15"/>
      <x:c r="CG65" s="15"/>
      <x:c r="CH65" s="16"/>
    </x:row>
    <x:row r="66" spans="1:86" ht="12.95" customHeight="1" x14ac:dyDescent="0.2">
      <x:c r="A66" s="2" t="s">
        <x:v>408</x:v>
      </x:c>
      <x:c r="B66" s="12">
        <x:v>2</x:v>
      </x:c>
      <x:c r="C66" s="13">
        <x:v>51.971606520122101</x:v>
      </x:c>
      <x:c r="D66" s="173">
        <x:v>2.0377497309805501</x:v>
      </x:c>
      <x:c r="E66" s="13">
        <x:v>43.488156907044797</x:v>
      </x:c>
      <x:c r="F66" s="173">
        <x:v>5.5103046034855403</x:v>
      </x:c>
      <x:c r="G66" s="13">
        <x:v>51.853821980052302</x:v>
      </x:c>
      <x:c r="H66" s="173">
        <x:v>2.5325541568002299</x:v>
      </x:c>
      <x:c r="I66" s="13">
        <x:v>8.3656650730074702</x:v>
      </x:c>
      <x:c r="J66" s="173">
        <x:v>6.5761353668972404</x:v>
      </x:c>
      <x:c r="K66" s="13">
        <x:v>58.3545635063752</x:v>
      </x:c>
      <x:c r="L66" s="173">
        <x:v>1.4679179462684</x:v>
      </x:c>
      <x:c r="M66" s="13">
        <x:v>59.9194901674026</x:v>
      </x:c>
      <x:c r="N66" s="173">
        <x:v>4.2768096333904797</x:v>
      </x:c>
      <x:c r="O66" s="13">
        <x:v>55.742833666231199</x:v>
      </x:c>
      <x:c r="P66" s="173">
        <x:v>2.1740568871116399</x:v>
      </x:c>
      <x:c r="Q66" s="13">
        <x:v>-4.1766565011713999</x:v>
      </x:c>
      <x:c r="R66" s="173">
        <x:v>4.97858659725593</x:v>
      </x:c>
      <x:c r="S66" s="13">
        <x:v>69.465193455904199</x:v>
      </x:c>
      <x:c r="T66" s="173">
        <x:v>1.5264145294731399</x:v>
      </x:c>
      <x:c r="U66" s="13">
        <x:v>69.445302821947905</x:v>
      </x:c>
      <x:c r="V66" s="173">
        <x:v>5.5208600226239399</x:v>
      </x:c>
      <x:c r="W66" s="13">
        <x:v>67.104408058492297</x:v>
      </x:c>
      <x:c r="X66" s="173">
        <x:v>2.1449336417356499</x:v>
      </x:c>
      <x:c r="Y66" s="13">
        <x:v>-2.3408947634556401</x:v>
      </x:c>
      <x:c r="Z66" s="173">
        <x:v>6.3194684107288497</x:v>
      </x:c>
      <x:c r="AA66" s="13">
        <x:v>56.160742610156198</x:v>
      </x:c>
      <x:c r="AB66" s="173">
        <x:v>1.5239051995548401</x:v>
      </x:c>
      <x:c r="AC66" s="13">
        <x:v>52.056383516890797</x:v>
      </x:c>
      <x:c r="AD66" s="173">
        <x:v>3.6545156610049401</x:v>
      </x:c>
      <x:c r="AE66" s="13">
        <x:v>54.335558554667003</x:v>
      </x:c>
      <x:c r="AF66" s="173">
        <x:v>2.1167399254889201</x:v>
      </x:c>
      <x:c r="AG66" s="13">
        <x:v>2.2791750377761502</x:v>
      </x:c>
      <x:c r="AH66" s="173">
        <x:v>3.6204121541310199</x:v>
      </x:c>
      <x:c r="AI66" s="13">
        <x:v>29.271550795233001</x:v>
      </x:c>
      <x:c r="AJ66" s="173">
        <x:v>1.46554238054849</x:v>
      </x:c>
      <x:c r="AK66" s="13">
        <x:v>36.156975374573904</x:v>
      </x:c>
      <x:c r="AL66" s="173">
        <x:v>4.7244975028224996</x:v>
      </x:c>
      <x:c r="AM66" s="13">
        <x:v>27.214565441980898</x:v>
      </x:c>
      <x:c r="AN66" s="173">
        <x:v>1.73779933062407</x:v>
      </x:c>
      <x:c r="AO66" s="13">
        <x:v>-8.9424099325930602</x:v>
      </x:c>
      <x:c r="AP66" s="173">
        <x:v>4.9890229377614101</x:v>
      </x:c>
      <x:c r="AQ66" s="13">
        <x:v>35.5819894709214</x:v>
      </x:c>
      <x:c r="AR66" s="173">
        <x:v>2.0291144056535999</x:v>
      </x:c>
      <x:c r="AS66" s="13">
        <x:v>54.396787830041703</x:v>
      </x:c>
      <x:c r="AT66" s="173">
        <x:v>4.2562750284342696</x:v>
      </x:c>
      <x:c r="AU66" s="13">
        <x:v>28.8902329931054</x:v>
      </x:c>
      <x:c r="AV66" s="173">
        <x:v>2.3092763977810198</x:v>
      </x:c>
      <x:c r="AW66" s="13">
        <x:v>-25.506554836936299</x:v>
      </x:c>
      <x:c r="AX66" s="173">
        <x:v>4.80006442592454</x:v>
      </x:c>
      <x:c r="AY66" s="13">
        <x:v>31.842205133672302</x:v>
      </x:c>
      <x:c r="AZ66" s="173">
        <x:v>2.5377011761760602</x:v>
      </x:c>
      <x:c r="BA66" s="13">
        <x:v>42.045955215262303</x:v>
      </x:c>
      <x:c r="BB66" s="173">
        <x:v>6.7537529434250398</x:v>
      </x:c>
      <x:c r="BC66" s="13">
        <x:v>27.356728148021599</x:v>
      </x:c>
      <x:c r="BD66" s="173">
        <x:v>2.6144840199925601</x:v>
      </x:c>
      <x:c r="BE66" s="13">
        <x:v>-14.689227067240701</x:v>
      </x:c>
      <x:c r="BF66" s="173">
        <x:v>6.32792068084124</x:v>
      </x:c>
      <x:c r="BG66" s="15"/>
      <x:c r="BH66" s="15"/>
      <x:c r="BI66" s="15"/>
      <x:c r="BJ66" s="15"/>
      <x:c r="BK66" s="15"/>
      <x:c r="BL66" s="15"/>
      <x:c r="BM66" s="15"/>
      <x:c r="BN66" s="15"/>
      <x:c r="BO66" s="15"/>
      <x:c r="BP66" s="15"/>
      <x:c r="BQ66" s="15"/>
      <x:c r="BR66" s="15"/>
      <x:c r="BS66" s="15"/>
      <x:c r="BT66" s="15"/>
      <x:c r="BU66" s="15"/>
      <x:c r="BV66" s="15"/>
      <x:c r="BW66" s="15"/>
      <x:c r="BX66" s="15"/>
      <x:c r="BY66" s="15"/>
      <x:c r="BZ66" s="15"/>
      <x:c r="CA66" s="15"/>
      <x:c r="CB66" s="15"/>
      <x:c r="CC66" s="15"/>
      <x:c r="CD66" s="15"/>
      <x:c r="CE66" s="15"/>
      <x:c r="CF66" s="15"/>
      <x:c r="CG66" s="15"/>
      <x:c r="CH66" s="16"/>
    </x:row>
    <x:row r="67" spans="1:86" ht="12.95" customHeight="1" x14ac:dyDescent="0.2">
      <x:c r="A67" s="2" t="s">
        <x:v>409</x:v>
      </x:c>
      <x:c r="B67" s="12">
        <x:v>2</x:v>
      </x:c>
      <x:c r="C67" s="13">
        <x:v>87.472416049866595</x:v>
      </x:c>
      <x:c r="D67" s="173">
        <x:v>1.3787128505473201</x:v>
      </x:c>
      <x:c r="E67" s="13">
        <x:v>84.398776712628504</x:v>
      </x:c>
      <x:c r="F67" s="173">
        <x:v>4.0802043153028897</x:v>
      </x:c>
      <x:c r="G67" s="13">
        <x:v>85.139569015012</x:v>
      </x:c>
      <x:c r="H67" s="173">
        <x:v>2.08105682946749</x:v>
      </x:c>
      <x:c r="I67" s="13">
        <x:v>0.74079230238348304</x:v>
      </x:c>
      <x:c r="J67" s="173">
        <x:v>4.9236910034685897</x:v>
      </x:c>
      <x:c r="K67" s="13">
        <x:v>83.694188491338096</x:v>
      </x:c>
      <x:c r="L67" s="173">
        <x:v>1.53808049807481</x:v>
      </x:c>
      <x:c r="M67" s="13">
        <x:v>79.289757195273296</x:v>
      </x:c>
      <x:c r="N67" s="173">
        <x:v>4.5073923851092799</x:v>
      </x:c>
      <x:c r="O67" s="13">
        <x:v>79.660576409428401</x:v>
      </x:c>
      <x:c r="P67" s="173">
        <x:v>3.0150312266439498</x:v>
      </x:c>
      <x:c r="Q67" s="13">
        <x:v>0.37081921415506303</x:v>
      </x:c>
      <x:c r="R67" s="173">
        <x:v>5.6690802428334797</x:v>
      </x:c>
      <x:c r="S67" s="13">
        <x:v>70.863437994637707</x:v>
      </x:c>
      <x:c r="T67" s="173">
        <x:v>2.2674122320404702</x:v>
      </x:c>
      <x:c r="U67" s="13">
        <x:v>63.2923887439431</x:v>
      </x:c>
      <x:c r="V67" s="173">
        <x:v>5.6125904299008997</x:v>
      </x:c>
      <x:c r="W67" s="13">
        <x:v>68.857621387049306</x:v>
      </x:c>
      <x:c r="X67" s="173">
        <x:v>3.5716744294445002</x:v>
      </x:c>
      <x:c r="Y67" s="13">
        <x:v>5.5652326431061896</x:v>
      </x:c>
      <x:c r="Z67" s="173">
        <x:v>6.1697665490543603</x:v>
      </x:c>
      <x:c r="AA67" s="13">
        <x:v>72.900920713455093</x:v>
      </x:c>
      <x:c r="AB67" s="173">
        <x:v>1.6031795321868301</x:v>
      </x:c>
      <x:c r="AC67" s="13">
        <x:v>74.127239144616595</x:v>
      </x:c>
      <x:c r="AD67" s="173">
        <x:v>4.8334594277247103</x:v>
      </x:c>
      <x:c r="AE67" s="13">
        <x:v>66.760200124074601</x:v>
      </x:c>
      <x:c r="AF67" s="173">
        <x:v>3.3546040233501602</x:v>
      </x:c>
      <x:c r="AG67" s="13">
        <x:v>-7.3670390205419496</x:v>
      </x:c>
      <x:c r="AH67" s="173">
        <x:v>6.6621527403046299</x:v>
      </x:c>
      <x:c r="AI67" s="13">
        <x:v>28.596350103482301</x:v>
      </x:c>
      <x:c r="AJ67" s="173">
        <x:v>1.38796235202862</x:v>
      </x:c>
      <x:c r="AK67" s="13">
        <x:v>22.136121991122401</x:v>
      </x:c>
      <x:c r="AL67" s="173">
        <x:v>4.5011718999722596</x:v>
      </x:c>
      <x:c r="AM67" s="13">
        <x:v>29.864308554927199</x:v>
      </x:c>
      <x:c r="AN67" s="173">
        <x:v>2.04261451282107</x:v>
      </x:c>
      <x:c r="AO67" s="13">
        <x:v>7.7281865638048099</x:v>
      </x:c>
      <x:c r="AP67" s="173">
        <x:v>4.7809781071764403</x:v>
      </x:c>
      <x:c r="AQ67" s="13">
        <x:v>37.882542380846303</x:v>
      </x:c>
      <x:c r="AR67" s="173">
        <x:v>1.4951466028145299</x:v>
      </x:c>
      <x:c r="AS67" s="13">
        <x:v>54.1056605738192</x:v>
      </x:c>
      <x:c r="AT67" s="173">
        <x:v>4.63257093621373</x:v>
      </x:c>
      <x:c r="AU67" s="13">
        <x:v>27.6739414358414</x:v>
      </x:c>
      <x:c r="AV67" s="173">
        <x:v>2.8500070951175198</x:v>
      </x:c>
      <x:c r="AW67" s="13">
        <x:v>-26.431719137977801</x:v>
      </x:c>
      <x:c r="AX67" s="173">
        <x:v>6.4396372464354403</x:v>
      </x:c>
      <x:c r="AY67" s="13">
        <x:v>46.976180670498799</x:v>
      </x:c>
      <x:c r="AZ67" s="173">
        <x:v>2.6340021249599999</x:v>
      </x:c>
      <x:c r="BA67" s="13">
        <x:v>44.950797021699998</x:v>
      </x:c>
      <x:c r="BB67" s="173">
        <x:v>4.6188612029961504</x:v>
      </x:c>
      <x:c r="BC67" s="13">
        <x:v>43.192164699821902</x:v>
      </x:c>
      <x:c r="BD67" s="173">
        <x:v>3.6468755460667301</x:v>
      </x:c>
      <x:c r="BE67" s="13">
        <x:v>-1.7586323218781099</x:v>
      </x:c>
      <x:c r="BF67" s="173">
        <x:v>4.9370482749238098</x:v>
      </x:c>
      <x:c r="BG67" s="15"/>
      <x:c r="BH67" s="15"/>
      <x:c r="BI67" s="15"/>
      <x:c r="BJ67" s="15"/>
      <x:c r="BK67" s="15"/>
      <x:c r="BL67" s="15"/>
      <x:c r="BM67" s="15"/>
      <x:c r="BN67" s="15"/>
      <x:c r="BO67" s="15"/>
      <x:c r="BP67" s="15"/>
      <x:c r="BQ67" s="15"/>
      <x:c r="BR67" s="15"/>
      <x:c r="BS67" s="15"/>
      <x:c r="BT67" s="15"/>
      <x:c r="BU67" s="15"/>
      <x:c r="BV67" s="15"/>
      <x:c r="BW67" s="15"/>
      <x:c r="BX67" s="15"/>
      <x:c r="BY67" s="15"/>
      <x:c r="BZ67" s="15"/>
      <x:c r="CA67" s="15"/>
      <x:c r="CB67" s="15"/>
      <x:c r="CC67" s="15"/>
      <x:c r="CD67" s="15"/>
      <x:c r="CE67" s="15"/>
      <x:c r="CF67" s="15"/>
      <x:c r="CG67" s="15"/>
      <x:c r="CH67" s="16"/>
    </x:row>
    <x:row r="68" spans="1:86" ht="12.95" customHeight="1" x14ac:dyDescent="0.2">
      <x:c r="A68" s="2" t="s">
        <x:v>410</x:v>
      </x:c>
      <x:c r="B68" s="12">
        <x:v>2</x:v>
      </x:c>
      <x:c r="C68" s="13">
        <x:v>55.091606367274998</x:v>
      </x:c>
      <x:c r="D68" s="173">
        <x:v>1.5315804079426101</x:v>
      </x:c>
      <x:c r="E68" s="13">
        <x:v>36.718871860665899</x:v>
      </x:c>
      <x:c r="F68" s="173">
        <x:v>4.1904849737237502</x:v>
      </x:c>
      <x:c r="G68" s="13">
        <x:v>55.713766004462698</x:v>
      </x:c>
      <x:c r="H68" s="173">
        <x:v>2.2595991489145701</x:v>
      </x:c>
      <x:c r="I68" s="13">
        <x:v>18.994894143796799</x:v>
      </x:c>
      <x:c r="J68" s="173">
        <x:v>4.5350497994914196</x:v>
      </x:c>
      <x:c r="K68" s="13">
        <x:v>56.821425174629198</x:v>
      </x:c>
      <x:c r="L68" s="173">
        <x:v>1.7630906603044501</x:v>
      </x:c>
      <x:c r="M68" s="13">
        <x:v>42.512979947157497</x:v>
      </x:c>
      <x:c r="N68" s="173">
        <x:v>4.3208811217107401</x:v>
      </x:c>
      <x:c r="O68" s="13">
        <x:v>58.155485946775002</x:v>
      </x:c>
      <x:c r="P68" s="173">
        <x:v>2.5957955502016001</x:v>
      </x:c>
      <x:c r="Q68" s="13">
        <x:v>15.6425059996175</x:v>
      </x:c>
      <x:c r="R68" s="173">
        <x:v>4.7743437615918802</x:v>
      </x:c>
      <x:c r="S68" s="13">
        <x:v>63.157451390181201</x:v>
      </x:c>
      <x:c r="T68" s="173">
        <x:v>1.53935033046444</x:v>
      </x:c>
      <x:c r="U68" s="13">
        <x:v>55.315499303888203</x:v>
      </x:c>
      <x:c r="V68" s="173">
        <x:v>4.7003286156385498</x:v>
      </x:c>
      <x:c r="W68" s="13">
        <x:v>64.880051134302605</x:v>
      </x:c>
      <x:c r="X68" s="173">
        <x:v>2.3356293386848401</x:v>
      </x:c>
      <x:c r="Y68" s="13">
        <x:v>9.56455183041437</x:v>
      </x:c>
      <x:c r="Z68" s="173">
        <x:v>5.2501518780617298</x:v>
      </x:c>
      <x:c r="AA68" s="13">
        <x:v>59.033560536042899</x:v>
      </x:c>
      <x:c r="AB68" s="173">
        <x:v>1.8736435678755301</x:v>
      </x:c>
      <x:c r="AC68" s="13">
        <x:v>46.951614419440702</x:v>
      </x:c>
      <x:c r="AD68" s="173">
        <x:v>4.8910282717930897</x:v>
      </x:c>
      <x:c r="AE68" s="13">
        <x:v>61.706575236774803</x:v>
      </x:c>
      <x:c r="AF68" s="173">
        <x:v>2.83587967103698</x:v>
      </x:c>
      <x:c r="AG68" s="13">
        <x:v>14.7549608173341</x:v>
      </x:c>
      <x:c r="AH68" s="173">
        <x:v>5.6327153673067203</x:v>
      </x:c>
      <x:c r="AI68" s="13">
        <x:v>36.463569564226098</x:v>
      </x:c>
      <x:c r="AJ68" s="173">
        <x:v>1.7897051284711001</x:v>
      </x:c>
      <x:c r="AK68" s="13">
        <x:v>47.932084773500499</x:v>
      </x:c>
      <x:c r="AL68" s="173">
        <x:v>5.2067442982581298</x:v>
      </x:c>
      <x:c r="AM68" s="13">
        <x:v>34.867466871103801</x:v>
      </x:c>
      <x:c r="AN68" s="173">
        <x:v>2.1947789973307201</x:v>
      </x:c>
      <x:c r="AO68" s="13">
        <x:v>-13.0646179023967</x:v>
      </x:c>
      <x:c r="AP68" s="173">
        <x:v>5.5228774992221998</x:v>
      </x:c>
      <x:c r="AQ68" s="13">
        <x:v>26.373902505128999</x:v>
      </x:c>
      <x:c r="AR68" s="173">
        <x:v>1.5108832168100199</x:v>
      </x:c>
      <x:c r="AS68" s="13">
        <x:v>37.717235612270699</x:v>
      </x:c>
      <x:c r="AT68" s="173">
        <x:v>4.7044452711797504</x:v>
      </x:c>
      <x:c r="AU68" s="13">
        <x:v>24.3007995405471</x:v>
      </x:c>
      <x:c r="AV68" s="173">
        <x:v>1.82152804530163</x:v>
      </x:c>
      <x:c r="AW68" s="13">
        <x:v>-13.4164360717236</x:v>
      </x:c>
      <x:c r="AX68" s="173">
        <x:v>5.08977012556959</x:v>
      </x:c>
      <x:c r="AY68" s="13">
        <x:v>28.1304807296431</x:v>
      </x:c>
      <x:c r="AZ68" s="173">
        <x:v>1.3748324134808301</x:v>
      </x:c>
      <x:c r="BA68" s="13">
        <x:v>31.207140610202799</x:v>
      </x:c>
      <x:c r="BB68" s="173">
        <x:v>4.6239364721500902</x:v>
      </x:c>
      <x:c r="BC68" s="13">
        <x:v>28.025294382601601</x:v>
      </x:c>
      <x:c r="BD68" s="173">
        <x:v>1.84923902276355</x:v>
      </x:c>
      <x:c r="BE68" s="13">
        <x:v>-3.1818462276011799</x:v>
      </x:c>
      <x:c r="BF68" s="173">
        <x:v>4.64542809564582</x:v>
      </x:c>
      <x:c r="BG68" s="15"/>
      <x:c r="BH68" s="15"/>
      <x:c r="BI68" s="15"/>
      <x:c r="BJ68" s="15"/>
      <x:c r="BK68" s="15"/>
      <x:c r="BL68" s="15"/>
      <x:c r="BM68" s="15"/>
      <x:c r="BN68" s="15"/>
      <x:c r="BO68" s="15"/>
      <x:c r="BP68" s="15"/>
      <x:c r="BQ68" s="15"/>
      <x:c r="BR68" s="15"/>
      <x:c r="BS68" s="15"/>
      <x:c r="BT68" s="15"/>
      <x:c r="BU68" s="15"/>
      <x:c r="BV68" s="15"/>
      <x:c r="BW68" s="15"/>
      <x:c r="BX68" s="15"/>
      <x:c r="BY68" s="15"/>
      <x:c r="BZ68" s="15"/>
      <x:c r="CA68" s="15"/>
      <x:c r="CB68" s="15"/>
      <x:c r="CC68" s="15"/>
      <x:c r="CD68" s="15"/>
      <x:c r="CE68" s="15"/>
      <x:c r="CF68" s="15"/>
      <x:c r="CG68" s="15"/>
      <x:c r="CH68" s="16"/>
    </x:row>
    <x:row r="69" spans="1:86" ht="12.95" customHeight="1" x14ac:dyDescent="0.2">
      <x:c r="A69" s="3" t="s">
        <x:v>411</x:v>
      </x:c>
      <x:c r="B69" s="27">
        <x:v>2</x:v>
      </x:c>
      <x:c r="C69" s="28">
        <x:v>66.767647370082301</x:v>
      </x:c>
      <x:c r="D69" s="178">
        <x:v>1.51159875411227</x:v>
      </x:c>
      <x:c r="E69" s="28">
        <x:v>66.522839744132597</x:v>
      </x:c>
      <x:c r="F69" s="178">
        <x:v>3.5883156699734</x:v>
      </x:c>
      <x:c r="G69" s="28">
        <x:v>66.792201376811803</x:v>
      </x:c>
      <x:c r="H69" s="178">
        <x:v>2.1274442723493299</x:v>
      </x:c>
      <x:c r="I69" s="28">
        <x:v>0.26936163267920699</x:v>
      </x:c>
      <x:c r="J69" s="178">
        <x:v>4.3477289793138398</x:v>
      </x:c>
      <x:c r="K69" s="28">
        <x:v>56.482908405885802</x:v>
      </x:c>
      <x:c r="L69" s="178">
        <x:v>1.6063155563150799</x:v>
      </x:c>
      <x:c r="M69" s="28">
        <x:v>61.253863617768701</x:v>
      </x:c>
      <x:c r="N69" s="178">
        <x:v>3.5891130803017601</x:v>
      </x:c>
      <x:c r="O69" s="28">
        <x:v>56.258070600777401</x:v>
      </x:c>
      <x:c r="P69" s="178">
        <x:v>2.32159124263146</x:v>
      </x:c>
      <x:c r="Q69" s="28">
        <x:v>-4.9957930169912999</x:v>
      </x:c>
      <x:c r="R69" s="178">
        <x:v>3.9524127968456</x:v>
      </x:c>
      <x:c r="S69" s="28">
        <x:v>59.772885351526497</x:v>
      </x:c>
      <x:c r="T69" s="178">
        <x:v>1.4934808531841399</x:v>
      </x:c>
      <x:c r="U69" s="28">
        <x:v>58.413997181036002</x:v>
      </x:c>
      <x:c r="V69" s="178">
        <x:v>4.4443697176667003</x:v>
      </x:c>
      <x:c r="W69" s="28">
        <x:v>58.995983409679901</x:v>
      </x:c>
      <x:c r="X69" s="178">
        <x:v>1.9160054359523999</x:v>
      </x:c>
      <x:c r="Y69" s="28">
        <x:v>0.58198622864389904</x:v>
      </x:c>
      <x:c r="Z69" s="178">
        <x:v>4.6124092917142603</x:v>
      </x:c>
      <x:c r="AA69" s="28">
        <x:v>38.702541198432101</x:v>
      </x:c>
      <x:c r="AB69" s="178">
        <x:v>1.39227963459579</x:v>
      </x:c>
      <x:c r="AC69" s="28">
        <x:v>49.252963117630301</x:v>
      </x:c>
      <x:c r="AD69" s="178">
        <x:v>3.9526314502568298</x:v>
      </x:c>
      <x:c r="AE69" s="28">
        <x:v>35.012005184482902</x:v>
      </x:c>
      <x:c r="AF69" s="178">
        <x:v>1.9085142591362501</x:v>
      </x:c>
      <x:c r="AG69" s="28">
        <x:v>-14.240957933147399</x:v>
      </x:c>
      <x:c r="AH69" s="178">
        <x:v>4.2218776124951303</x:v>
      </x:c>
      <x:c r="AI69" s="28">
        <x:v>12.920069673044001</x:v>
      </x:c>
      <x:c r="AJ69" s="178">
        <x:v>0.96406516896769301</x:v>
      </x:c>
      <x:c r="AK69" s="28">
        <x:v>22.262931948498402</x:v>
      </x:c>
      <x:c r="AL69" s="178">
        <x:v>3.4632888403443101</x:v>
      </x:c>
      <x:c r="AM69" s="28">
        <x:v>10.3033261419549</x:v>
      </x:c>
      <x:c r="AN69" s="178">
        <x:v>1.3040033916206999</x:v>
      </x:c>
      <x:c r="AO69" s="28">
        <x:v>-11.9596058065435</x:v>
      </x:c>
      <x:c r="AP69" s="178">
        <x:v>3.8745310802752102</x:v>
      </x:c>
      <x:c r="AQ69" s="28">
        <x:v>16.563842269950602</x:v>
      </x:c>
      <x:c r="AR69" s="178">
        <x:v>1.1956889720146999</x:v>
      </x:c>
      <x:c r="AS69" s="28">
        <x:v>31.518839087008601</x:v>
      </x:c>
      <x:c r="AT69" s="178">
        <x:v>3.4276150391562199</x:v>
      </x:c>
      <x:c r="AU69" s="28">
        <x:v>11.2521167555247</x:v>
      </x:c>
      <x:c r="AV69" s="178">
        <x:v>1.3376157012926599</x:v>
      </x:c>
      <x:c r="AW69" s="28">
        <x:v>-20.266722331483901</x:v>
      </x:c>
      <x:c r="AX69" s="178">
        <x:v>3.5551561683747401</x:v>
      </x:c>
      <x:c r="AY69" s="28">
        <x:v>19.636748013482499</x:v>
      </x:c>
      <x:c r="AZ69" s="178">
        <x:v>1.26045458137074</x:v>
      </x:c>
      <x:c r="BA69" s="28">
        <x:v>18.280450445196202</x:v>
      </x:c>
      <x:c r="BB69" s="178">
        <x:v>3.5699520915426901</x:v>
      </x:c>
      <x:c r="BC69" s="28">
        <x:v>17.2351228045294</x:v>
      </x:c>
      <x:c r="BD69" s="178">
        <x:v>1.85381303682403</x:v>
      </x:c>
      <x:c r="BE69" s="28">
        <x:v>-1.0453276406668399</x:v>
      </x:c>
      <x:c r="BF69" s="178">
        <x:v>4.3014013156942399</x:v>
      </x:c>
      <x:c r="BG69" s="30"/>
      <x:c r="BH69" s="30"/>
      <x:c r="BI69" s="30"/>
      <x:c r="BJ69" s="30"/>
      <x:c r="BK69" s="30"/>
      <x:c r="BL69" s="30"/>
      <x:c r="BM69" s="30"/>
      <x:c r="BN69" s="30"/>
      <x:c r="BO69" s="30"/>
      <x:c r="BP69" s="30"/>
      <x:c r="BQ69" s="30"/>
      <x:c r="BR69" s="30"/>
      <x:c r="BS69" s="30"/>
      <x:c r="BT69" s="30"/>
      <x:c r="BU69" s="30"/>
      <x:c r="BV69" s="30"/>
      <x:c r="BW69" s="30"/>
      <x:c r="BX69" s="30"/>
      <x:c r="BY69" s="30"/>
      <x:c r="BZ69" s="30"/>
      <x:c r="CA69" s="30"/>
      <x:c r="CB69" s="30"/>
      <x:c r="CC69" s="30"/>
      <x:c r="CD69" s="30"/>
      <x:c r="CE69" s="30"/>
      <x:c r="CF69" s="30"/>
      <x:c r="CG69" s="30"/>
      <x:c r="CH69" s="31"/>
    </x:row>
    <x:row r="70" spans="1:86" ht="12.95" customHeight="1" x14ac:dyDescent="0.2">
      <x:c r="A70" s="2"/>
      <x:c r="B70" s="32"/>
      <x:c r="C70" s="13" t="s">
        <x:v>874</x:v>
      </x:c>
      <x:c r="D70" s="173" t="s">
        <x:v>875</x:v>
      </x:c>
      <x:c r="E70" s="13" t="s">
        <x:v>876</x:v>
      </x:c>
      <x:c r="F70" s="173" t="s">
        <x:v>877</x:v>
      </x:c>
      <x:c r="G70" s="13" t="s">
        <x:v>878</x:v>
      </x:c>
      <x:c r="H70" s="173" t="s">
        <x:v>879</x:v>
      </x:c>
      <x:c r="I70" s="13" t="s">
        <x:v>880</x:v>
      </x:c>
      <x:c r="J70" s="173" t="s">
        <x:v>881</x:v>
      </x:c>
      <x:c r="K70" s="13" t="s">
        <x:v>882</x:v>
      </x:c>
      <x:c r="L70" s="173" t="s">
        <x:v>883</x:v>
      </x:c>
      <x:c r="M70" s="13" t="s">
        <x:v>884</x:v>
      </x:c>
      <x:c r="N70" s="173" t="s">
        <x:v>885</x:v>
      </x:c>
      <x:c r="O70" s="13" t="s">
        <x:v>886</x:v>
      </x:c>
      <x:c r="P70" s="173" t="s">
        <x:v>887</x:v>
      </x:c>
      <x:c r="Q70" s="13" t="s">
        <x:v>888</x:v>
      </x:c>
      <x:c r="R70" s="173" t="s">
        <x:v>889</x:v>
      </x:c>
      <x:c r="S70" s="13" t="s">
        <x:v>890</x:v>
      </x:c>
      <x:c r="T70" s="173" t="s">
        <x:v>891</x:v>
      </x:c>
      <x:c r="U70" s="13" t="s">
        <x:v>892</x:v>
      </x:c>
      <x:c r="V70" s="173" t="s">
        <x:v>893</x:v>
      </x:c>
      <x:c r="W70" s="13" t="s">
        <x:v>894</x:v>
      </x:c>
      <x:c r="X70" s="173" t="s">
        <x:v>895</x:v>
      </x:c>
      <x:c r="Y70" s="13" t="s">
        <x:v>896</x:v>
      </x:c>
      <x:c r="Z70" s="173" t="s">
        <x:v>897</x:v>
      </x:c>
      <x:c r="AA70" s="13" t="s">
        <x:v>898</x:v>
      </x:c>
      <x:c r="AB70" s="173" t="s">
        <x:v>899</x:v>
      </x:c>
      <x:c r="AC70" s="13" t="s">
        <x:v>900</x:v>
      </x:c>
      <x:c r="AD70" s="173" t="s">
        <x:v>901</x:v>
      </x:c>
      <x:c r="AE70" s="13" t="s">
        <x:v>902</x:v>
      </x:c>
      <x:c r="AF70" s="173" t="s">
        <x:v>903</x:v>
      </x:c>
      <x:c r="AG70" s="13" t="s">
        <x:v>904</x:v>
      </x:c>
      <x:c r="AH70" s="173" t="s">
        <x:v>905</x:v>
      </x:c>
      <x:c r="AI70" s="13" t="s">
        <x:v>906</x:v>
      </x:c>
      <x:c r="AJ70" s="173" t="s">
        <x:v>907</x:v>
      </x:c>
      <x:c r="AK70" s="13" t="s">
        <x:v>908</x:v>
      </x:c>
      <x:c r="AL70" s="173" t="s">
        <x:v>909</x:v>
      </x:c>
      <x:c r="AM70" s="13" t="s">
        <x:v>910</x:v>
      </x:c>
      <x:c r="AN70" s="173" t="s">
        <x:v>911</x:v>
      </x:c>
      <x:c r="AO70" s="13" t="s">
        <x:v>912</x:v>
      </x:c>
      <x:c r="AP70" s="173" t="s">
        <x:v>913</x:v>
      </x:c>
      <x:c r="AQ70" s="13" t="s">
        <x:v>914</x:v>
      </x:c>
      <x:c r="AR70" s="173" t="s">
        <x:v>915</x:v>
      </x:c>
      <x:c r="AS70" s="13" t="s">
        <x:v>916</x:v>
      </x:c>
      <x:c r="AT70" s="173" t="s">
        <x:v>917</x:v>
      </x:c>
      <x:c r="AU70" s="13" t="s">
        <x:v>918</x:v>
      </x:c>
      <x:c r="AV70" s="173" t="s">
        <x:v>919</x:v>
      </x:c>
      <x:c r="AW70" s="13" t="s">
        <x:v>920</x:v>
      </x:c>
      <x:c r="AX70" s="173" t="s">
        <x:v>921</x:v>
      </x:c>
      <x:c r="AY70" s="13" t="s">
        <x:v>922</x:v>
      </x:c>
      <x:c r="AZ70" s="173" t="s">
        <x:v>923</x:v>
      </x:c>
      <x:c r="BA70" s="13" t="s">
        <x:v>924</x:v>
      </x:c>
      <x:c r="BB70" s="173" t="s">
        <x:v>925</x:v>
      </x:c>
      <x:c r="BC70" s="13" t="s">
        <x:v>926</x:v>
      </x:c>
      <x:c r="BD70" s="173" t="s">
        <x:v>927</x:v>
      </x:c>
      <x:c r="BE70" s="13" t="s">
        <x:v>928</x:v>
      </x:c>
      <x:c r="BF70" s="173" t="s">
        <x:v>929</x:v>
      </x:c>
      <x:c r="BG70" s="13" t="s">
        <x:v>930</x:v>
      </x:c>
      <x:c r="BH70" s="173" t="s">
        <x:v>931</x:v>
      </x:c>
      <x:c r="BI70" s="13" t="s">
        <x:v>932</x:v>
      </x:c>
      <x:c r="BJ70" s="173" t="s">
        <x:v>933</x:v>
      </x:c>
      <x:c r="BK70" s="13" t="s">
        <x:v>934</x:v>
      </x:c>
      <x:c r="BL70" s="173" t="s">
        <x:v>935</x:v>
      </x:c>
      <x:c r="BM70" s="13" t="s">
        <x:v>936</x:v>
      </x:c>
      <x:c r="BN70" s="173" t="s">
        <x:v>937</x:v>
      </x:c>
      <x:c r="BO70" s="13" t="s">
        <x:v>938</x:v>
      </x:c>
      <x:c r="BP70" s="173" t="s">
        <x:v>939</x:v>
      </x:c>
      <x:c r="BQ70" s="13" t="s">
        <x:v>940</x:v>
      </x:c>
      <x:c r="BR70" s="173" t="s">
        <x:v>941</x:v>
      </x:c>
      <x:c r="BS70" s="13" t="s">
        <x:v>942</x:v>
      </x:c>
      <x:c r="BT70" s="173" t="s">
        <x:v>943</x:v>
      </x:c>
      <x:c r="BU70" s="15" t="s">
        <x:v>944</x:v>
      </x:c>
      <x:c r="BV70" s="15" t="s">
        <x:v>945</x:v>
      </x:c>
      <x:c r="BW70" s="15" t="s">
        <x:v>946</x:v>
      </x:c>
      <x:c r="BX70" s="15" t="s">
        <x:v>947</x:v>
      </x:c>
      <x:c r="BY70" s="15" t="s">
        <x:v>948</x:v>
      </x:c>
      <x:c r="BZ70" s="15" t="s">
        <x:v>949</x:v>
      </x:c>
      <x:c r="CA70" s="15" t="s">
        <x:v>950</x:v>
      </x:c>
      <x:c r="CB70" s="15" t="s">
        <x:v>951</x:v>
      </x:c>
      <x:c r="CC70" s="15" t="s">
        <x:v>952</x:v>
      </x:c>
      <x:c r="CD70" s="15" t="s">
        <x:v>953</x:v>
      </x:c>
      <x:c r="CE70" s="15" t="s">
        <x:v>954</x:v>
      </x:c>
      <x:c r="CF70" s="15" t="s">
        <x:v>955</x:v>
      </x:c>
      <x:c r="CG70" s="15" t="s">
        <x:v>956</x:v>
      </x:c>
      <x:c r="CH70" s="16" t="s">
        <x:v>957</x:v>
      </x:c>
    </x:row>
    <x:row r="71" spans="1:86" ht="12.95" customHeight="1" x14ac:dyDescent="0.2">
      <x:c r="A71" s="2" t="s">
        <x:v>355</x:v>
      </x:c>
      <x:c r="B71" s="32">
        <x:v>1</x:v>
      </x:c>
      <x:c r="C71" s="13">
        <x:v>36.252333713100299</x:v>
      </x:c>
      <x:c r="D71" s="173">
        <x:v>1.09461271017927</x:v>
      </x:c>
      <x:c r="E71" s="13">
        <x:v>37.848662147768898</x:v>
      </x:c>
      <x:c r="F71" s="173">
        <x:v>3.6680115082716802</x:v>
      </x:c>
      <x:c r="G71" s="13">
        <x:v>34.517395458431402</x:v>
      </x:c>
      <x:c r="H71" s="173">
        <x:v>1.1871319970998899</x:v>
      </x:c>
      <x:c r="I71" s="13">
        <x:v>-3.3312666893374798</x:v>
      </x:c>
      <x:c r="J71" s="173">
        <x:v>3.5724453611562099</x:v>
      </x:c>
      <x:c r="K71" s="13">
        <x:v>43.516076299752299</x:v>
      </x:c>
      <x:c r="L71" s="173">
        <x:v>1.20856285439188</x:v>
      </x:c>
      <x:c r="M71" s="13">
        <x:v>46.681255181092602</x:v>
      </x:c>
      <x:c r="N71" s="173">
        <x:v>3.0659062083649702</x:v>
      </x:c>
      <x:c r="O71" s="13">
        <x:v>40.664585046599697</x:v>
      </x:c>
      <x:c r="P71" s="173">
        <x:v>1.4770941605263099</x:v>
      </x:c>
      <x:c r="Q71" s="13">
        <x:v>-6.0166701344928999</x:v>
      </x:c>
      <x:c r="R71" s="173">
        <x:v>3.0309826908206099</x:v>
      </x:c>
      <x:c r="S71" s="13">
        <x:v>55.239701837330003</x:v>
      </x:c>
      <x:c r="T71" s="173">
        <x:v>1.18077735265447</x:v>
      </x:c>
      <x:c r="U71" s="13">
        <x:v>71.353858667648595</x:v>
      </x:c>
      <x:c r="V71" s="173">
        <x:v>2.61354538510462</x:v>
      </x:c>
      <x:c r="W71" s="13">
        <x:v>51.550181977654702</x:v>
      </x:c>
      <x:c r="X71" s="173">
        <x:v>1.40713289597137</x:v>
      </x:c>
      <x:c r="Y71" s="13">
        <x:v>-19.8036766899939</x:v>
      </x:c>
      <x:c r="Z71" s="173">
        <x:v>2.8694559745864798</x:v>
      </x:c>
      <x:c r="AA71" s="13">
        <x:v>40.541937658178803</x:v>
      </x:c>
      <x:c r="AB71" s="173">
        <x:v>1.0755936387418401</x:v>
      </x:c>
      <x:c r="AC71" s="13">
        <x:v>45.864578815573701</x:v>
      </x:c>
      <x:c r="AD71" s="173">
        <x:v>2.9421819584882898</x:v>
      </x:c>
      <x:c r="AE71" s="13">
        <x:v>38.558107608249799</x:v>
      </x:c>
      <x:c r="AF71" s="173">
        <x:v>1.4168459360049701</x:v>
      </x:c>
      <x:c r="AG71" s="13">
        <x:v>-7.3064712073238196</x:v>
      </x:c>
      <x:c r="AH71" s="173">
        <x:v>3.2899384883954701</x:v>
      </x:c>
      <x:c r="AI71" s="13">
        <x:v>18.8687661200745</x:v>
      </x:c>
      <x:c r="AJ71" s="173">
        <x:v>1.1009358671227201</x:v>
      </x:c>
      <x:c r="AK71" s="13">
        <x:v>26.720252009968199</x:v>
      </x:c>
      <x:c r="AL71" s="173">
        <x:v>2.4850526809956501</x:v>
      </x:c>
      <x:c r="AM71" s="13">
        <x:v>16.8013122946053</x:v>
      </x:c>
      <x:c r="AN71" s="173">
        <x:v>1.1636244223874299</x:v>
      </x:c>
      <x:c r="AO71" s="13">
        <x:v>-9.9189397153628498</x:v>
      </x:c>
      <x:c r="AP71" s="173">
        <x:v>2.4704921671712001</x:v>
      </x:c>
      <x:c r="AQ71" s="13">
        <x:v>26.849818947445701</x:v>
      </x:c>
      <x:c r="AR71" s="173">
        <x:v>1.24287059216818</x:v>
      </x:c>
      <x:c r="AS71" s="13">
        <x:v>49.409917524285099</x:v>
      </x:c>
      <x:c r="AT71" s="173">
        <x:v>3.00603036053112</x:v>
      </x:c>
      <x:c r="AU71" s="13">
        <x:v>21.190271781656701</x:v>
      </x:c>
      <x:c r="AV71" s="173">
        <x:v>1.4333898883926599</x:v>
      </x:c>
      <x:c r="AW71" s="13">
        <x:v>-28.219645742628401</x:v>
      </x:c>
      <x:c r="AX71" s="173">
        <x:v>3.2805441521037002</x:v>
      </x:c>
      <x:c r="AY71" s="13">
        <x:v>25.8036067888888</x:v>
      </x:c>
      <x:c r="AZ71" s="173">
        <x:v>1.05798158240482</x:v>
      </x:c>
      <x:c r="BA71" s="13">
        <x:v>36.890617026576201</x:v>
      </x:c>
      <x:c r="BB71" s="173">
        <x:v>2.8760017044432402</x:v>
      </x:c>
      <x:c r="BC71" s="13">
        <x:v>23.750695136793802</x:v>
      </x:c>
      <x:c r="BD71" s="173">
        <x:v>1.1943026022493399</x:v>
      </x:c>
      <x:c r="BE71" s="13">
        <x:v>-13.1399218897824</x:v>
      </x:c>
      <x:c r="BF71" s="173">
        <x:v>2.8617439802944298</x:v>
      </x:c>
      <x:c r="BG71" s="13">
        <x:v>-19.657236608859701</x:v>
      </x:c>
      <x:c r="BH71" s="173">
        <x:v>1.5664985890223699</x:v>
      </x:c>
      <x:c r="BI71" s="13">
        <x:v>-10.068677867794401</x:v>
      </x:c>
      <x:c r="BJ71" s="173">
        <x:v>1.6365264652639899</x:v>
      </x:c>
      <x:c r="BK71" s="13">
        <x:v>-3.76414043740757</x:v>
      </x:c>
      <x:c r="BL71" s="173">
        <x:v>1.55394799382057</x:v>
      </x:c>
      <x:c r="BM71" s="13">
        <x:v>-8.6553931494070699</x:v>
      </x:c>
      <x:c r="BN71" s="173">
        <x:v>1.4692420612599699</x:v>
      </x:c>
      <x:c r="BO71" s="13">
        <x:v>-1.1247842209234999</x:v>
      </x:c>
      <x:c r="BP71" s="173">
        <x:v>1.3850676205409</x:v>
      </x:c>
      <x:c r="BQ71" s="13">
        <x:v>-3.77420203243675</x:v>
      </x:c>
      <x:c r="BR71" s="173">
        <x:v>1.6116129416925</x:v>
      </x:c>
      <x:c r="BS71" s="13">
        <x:v>-0.68467695748884005</x:v>
      </x:c>
      <x:c r="BT71" s="173">
        <x:v>1.42617763550051</x:v>
      </x:c>
      <x:c r="BU71" s="15"/>
      <x:c r="BV71" s="15"/>
      <x:c r="BW71" s="15"/>
      <x:c r="BX71" s="15"/>
      <x:c r="BY71" s="15"/>
      <x:c r="BZ71" s="15"/>
      <x:c r="CA71" s="15"/>
      <x:c r="CB71" s="15"/>
      <x:c r="CC71" s="15"/>
      <x:c r="CD71" s="15"/>
      <x:c r="CE71" s="15"/>
      <x:c r="CF71" s="15"/>
      <x:c r="CG71" s="15"/>
      <x:c r="CH71" s="16"/>
    </x:row>
    <x:row r="72" spans="1:86" ht="12.95" customHeight="1" x14ac:dyDescent="0.2">
      <x:c r="A72" s="2" t="s">
        <x:v>359</x:v>
      </x:c>
      <x:c r="B72" s="32">
        <x:v>1</x:v>
      </x:c>
      <x:c r="C72" s="13">
        <x:v>74.228972216617294</x:v>
      </x:c>
      <x:c r="D72" s="173">
        <x:v>0.65847341761447198</x:v>
      </x:c>
      <x:c r="E72" s="13">
        <x:v>75.867300755640102</x:v>
      </x:c>
      <x:c r="F72" s="173">
        <x:v>2.18502879434002</x:v>
      </x:c>
      <x:c r="G72" s="13">
        <x:v>72.358085253388694</x:v>
      </x:c>
      <x:c r="H72" s="173">
        <x:v>1.0484560491053501</x:v>
      </x:c>
      <x:c r="I72" s="13">
        <x:v>-3.5092155022514602</x:v>
      </x:c>
      <x:c r="J72" s="173">
        <x:v>2.5633519886905698</x:v>
      </x:c>
      <x:c r="K72" s="13">
        <x:v>74.459392939075897</x:v>
      </x:c>
      <x:c r="L72" s="173">
        <x:v>0.72887983739848095</x:v>
      </x:c>
      <x:c r="M72" s="13">
        <x:v>75.927773094057301</x:v>
      </x:c>
      <x:c r="N72" s="173">
        <x:v>2.4437666969183298</x:v>
      </x:c>
      <x:c r="O72" s="13">
        <x:v>72.802325867948497</x:v>
      </x:c>
      <x:c r="P72" s="173">
        <x:v>1.0485366337222799</x:v>
      </x:c>
      <x:c r="Q72" s="13">
        <x:v>-3.1254472261087498</x:v>
      </x:c>
      <x:c r="R72" s="173">
        <x:v>2.7486706984626701</x:v>
      </x:c>
      <x:c r="S72" s="13">
        <x:v>80.501122505396097</x:v>
      </x:c>
      <x:c r="T72" s="173">
        <x:v>0.62121334637147596</x:v>
      </x:c>
      <x:c r="U72" s="13">
        <x:v>79.724700689356894</x:v>
      </x:c>
      <x:c r="V72" s="173">
        <x:v>2.39713746425284</x:v>
      </x:c>
      <x:c r="W72" s="13">
        <x:v>80.535653117336494</x:v>
      </x:c>
      <x:c r="X72" s="173">
        <x:v>0.76051652217662202</x:v>
      </x:c>
      <x:c r="Y72" s="13">
        <x:v>0.81095242797957201</x:v>
      </x:c>
      <x:c r="Z72" s="173">
        <x:v>2.5354778596204</x:v>
      </x:c>
      <x:c r="AA72" s="13">
        <x:v>67.773121584184693</x:v>
      </x:c>
      <x:c r="AB72" s="173">
        <x:v>0.68274429150281402</x:v>
      </x:c>
      <x:c r="AC72" s="13">
        <x:v>73.390517740977998</x:v>
      </x:c>
      <x:c r="AD72" s="173">
        <x:v>2.50290937731137</x:v>
      </x:c>
      <x:c r="AE72" s="13">
        <x:v>67.129805523251605</x:v>
      </x:c>
      <x:c r="AF72" s="173">
        <x:v>0.91680234650702697</x:v>
      </x:c>
      <x:c r="AG72" s="13">
        <x:v>-6.2607122177263799</x:v>
      </x:c>
      <x:c r="AH72" s="173">
        <x:v>2.89047814770159</x:v>
      </x:c>
      <x:c r="AI72" s="13">
        <x:v>22.759826006912199</x:v>
      </x:c>
      <x:c r="AJ72" s="173">
        <x:v>0.84323437937446799</x:v>
      </x:c>
      <x:c r="AK72" s="13">
        <x:v>28.580072529683299</x:v>
      </x:c>
      <x:c r="AL72" s="173">
        <x:v>2.67812451915785</x:v>
      </x:c>
      <x:c r="AM72" s="13">
        <x:v>21.2508845211911</x:v>
      </x:c>
      <x:c r="AN72" s="173">
        <x:v>1.0159383357516101</x:v>
      </x:c>
      <x:c r="AO72" s="13">
        <x:v>-7.3291880084922498</x:v>
      </x:c>
      <x:c r="AP72" s="173">
        <x:v>2.8247653411504299</x:v>
      </x:c>
      <x:c r="AQ72" s="13">
        <x:v>26.2340424101351</x:v>
      </x:c>
      <x:c r="AR72" s="173">
        <x:v>0.80472343005203595</x:v>
      </x:c>
      <x:c r="AS72" s="13">
        <x:v>51.648884406352003</x:v>
      </x:c>
      <x:c r="AT72" s="173">
        <x:v>2.6793403414443899</x:v>
      </x:c>
      <x:c r="AU72" s="13">
        <x:v>18.600885931040199</x:v>
      </x:c>
      <x:c r="AV72" s="173">
        <x:v>0.79269388739795599</x:v>
      </x:c>
      <x:c r="AW72" s="13">
        <x:v>-33.0479984753118</x:v>
      </x:c>
      <x:c r="AX72" s="173">
        <x:v>2.7239444155461499</x:v>
      </x:c>
      <x:c r="AY72" s="13">
        <x:v>32.275359919031402</x:v>
      </x:c>
      <x:c r="AZ72" s="173">
        <x:v>0.80742436334113998</x:v>
      </x:c>
      <x:c r="BA72" s="13">
        <x:v>38.577613174884</x:v>
      </x:c>
      <x:c r="BB72" s="173">
        <x:v>3.0081697720158802</x:v>
      </x:c>
      <x:c r="BC72" s="13">
        <x:v>28.2606212022222</x:v>
      </x:c>
      <x:c r="BD72" s="173">
        <x:v>0.92294255348811804</x:v>
      </x:c>
      <x:c r="BE72" s="13">
        <x:v>-10.3169919726617</x:v>
      </x:c>
      <x:c r="BF72" s="173">
        <x:v>3.1045170994954399</x:v>
      </x:c>
      <x:c r="BG72" s="13">
        <x:v>-5.8789520734252196</x:v>
      </x:c>
      <x:c r="BH72" s="173">
        <x:v>0.94040760139981106</x:v>
      </x:c>
      <x:c r="BI72" s="13">
        <x:v>-4.5568326482843302</x:v>
      </x:c>
      <x:c r="BJ72" s="173">
        <x:v>0.99990744572504398</x:v>
      </x:c>
      <x:c r="BK72" s="13">
        <x:v>4.0884714483907096</x:v>
      </x:c>
      <x:c r="BL72" s="173">
        <x:v>0.97081129074317896</x:v>
      </x:c>
      <x:c r="BM72" s="13">
        <x:v>-2.0617038914665802</x:v>
      </x:c>
      <x:c r="BN72" s="173">
        <x:v>1.03828487345508</x:v>
      </x:c>
      <x:c r="BO72" s="13">
        <x:v>-2.4296745838985698</x:v>
      </x:c>
      <x:c r="BP72" s="173">
        <x:v>1.1831730810446599</x:v>
      </x:c>
      <x:c r="BQ72" s="13">
        <x:v>-8.0879481095073196</x:v>
      </x:c>
      <x:c r="BR72" s="173">
        <x:v>1.1609087372258899</x:v>
      </x:c>
      <x:c r="BS72" s="13">
        <x:v>2.3331092824219701</x:v>
      </x:c>
      <x:c r="BT72" s="173">
        <x:v>1.10489440376299</x:v>
      </x:c>
      <x:c r="BU72" s="15"/>
      <x:c r="BV72" s="15"/>
      <x:c r="BW72" s="15"/>
      <x:c r="BX72" s="15"/>
      <x:c r="BY72" s="15"/>
      <x:c r="BZ72" s="15"/>
      <x:c r="CA72" s="15"/>
      <x:c r="CB72" s="15"/>
      <x:c r="CC72" s="15"/>
      <x:c r="CD72" s="15"/>
      <x:c r="CE72" s="15"/>
      <x:c r="CF72" s="15"/>
      <x:c r="CG72" s="15"/>
      <x:c r="CH72" s="16"/>
    </x:row>
    <x:row r="73" spans="1:86" ht="12.95" customHeight="1" x14ac:dyDescent="0.2">
      <x:c r="A73" s="17" t="s">
        <x:v>361</x:v>
      </x:c>
      <x:c r="B73" s="32">
        <x:v>1</x:v>
      </x:c>
      <x:c r="C73" s="13">
        <x:v>55.041192498687899</x:v>
      </x:c>
      <x:c r="D73" s="173">
        <x:v>1.0053633450781501</x:v>
      </x:c>
      <x:c r="E73" s="13">
        <x:v>54.935217431939002</x:v>
      </x:c>
      <x:c r="F73" s="173">
        <x:v>3.7182174947996698</x:v>
      </x:c>
      <x:c r="G73" s="13">
        <x:v>54.137837575412902</x:v>
      </x:c>
      <x:c r="H73" s="173">
        <x:v>1.48696277073525</x:v>
      </x:c>
      <x:c r="I73" s="13">
        <x:v>-0.79737985652607102</x:v>
      </x:c>
      <x:c r="J73" s="173">
        <x:v>4.20479750623391</x:v>
      </x:c>
      <x:c r="K73" s="13">
        <x:v>53.977924574245201</x:v>
      </x:c>
      <x:c r="L73" s="173">
        <x:v>1.2213208366642401</x:v>
      </x:c>
      <x:c r="M73" s="13">
        <x:v>57.966263298571398</x:v>
      </x:c>
      <x:c r="N73" s="173">
        <x:v>3.5562862482865301</x:v>
      </x:c>
      <x:c r="O73" s="13">
        <x:v>51.750902791247903</x:v>
      </x:c>
      <x:c r="P73" s="173">
        <x:v>1.55477874632137</x:v>
      </x:c>
      <x:c r="Q73" s="13">
        <x:v>-6.2153605073235196</x:v>
      </x:c>
      <x:c r="R73" s="173">
        <x:v>3.7640098919043998</x:v>
      </x:c>
      <x:c r="S73" s="13">
        <x:v>73.853040366859602</x:v>
      </x:c>
      <x:c r="T73" s="173">
        <x:v>1.0039944846923701</x:v>
      </x:c>
      <x:c r="U73" s="13">
        <x:v>78.261283121916804</x:v>
      </x:c>
      <x:c r="V73" s="173">
        <x:v>3.1801546111697498</x:v>
      </x:c>
      <x:c r="W73" s="13">
        <x:v>74.613245056938894</x:v>
      </x:c>
      <x:c r="X73" s="173">
        <x:v>1.15944337103615</x:v>
      </x:c>
      <x:c r="Y73" s="13">
        <x:v>-3.6480380649779098</x:v>
      </x:c>
      <x:c r="Z73" s="173">
        <x:v>3.2865949620188899</x:v>
      </x:c>
      <x:c r="AA73" s="13">
        <x:v>46.976562070651298</x:v>
      </x:c>
      <x:c r="AB73" s="173">
        <x:v>1.1128775118497101</x:v>
      </x:c>
      <x:c r="AC73" s="13">
        <x:v>52.525476276716098</x:v>
      </x:c>
      <x:c r="AD73" s="173">
        <x:v>4.5024479513299296</x:v>
      </x:c>
      <x:c r="AE73" s="13">
        <x:v>46.047419978120601</x:v>
      </x:c>
      <x:c r="AF73" s="173">
        <x:v>1.41831028692848</x:v>
      </x:c>
      <x:c r="AG73" s="13">
        <x:v>-6.4780562985955301</x:v>
      </x:c>
      <x:c r="AH73" s="173">
        <x:v>4.7093783833648102</x:v>
      </x:c>
      <x:c r="AI73" s="13">
        <x:v>14.0949689242414</x:v>
      </x:c>
      <x:c r="AJ73" s="173">
        <x:v>0.879841571641509</x:v>
      </x:c>
      <x:c r="AK73" s="13">
        <x:v>12.9479564479962</x:v>
      </x:c>
      <x:c r="AL73" s="173">
        <x:v>2.4093001620548402</x:v>
      </x:c>
      <x:c r="AM73" s="13">
        <x:v>15.121449203971499</x:v>
      </x:c>
      <x:c r="AN73" s="173">
        <x:v>0.97185992412778399</x:v>
      </x:c>
      <x:c r="AO73" s="13">
        <x:v>2.1734927559753698</x:v>
      </x:c>
      <x:c r="AP73" s="173">
        <x:v>2.4522275083826499</x:v>
      </x:c>
      <x:c r="AQ73" s="13">
        <x:v>11.441803002884701</x:v>
      </x:c>
      <x:c r="AR73" s="173">
        <x:v>0.69276579393543103</x:v>
      </x:c>
      <x:c r="AS73" s="13">
        <x:v>32.658037325699297</x:v>
      </x:c>
      <x:c r="AT73" s="173">
        <x:v>4.22347752723915</x:v>
      </x:c>
      <x:c r="AU73" s="13">
        <x:v>8.3206590464779708</x:v>
      </x:c>
      <x:c r="AV73" s="173">
        <x:v>0.80247317559058395</x:v>
      </x:c>
      <x:c r="AW73" s="13">
        <x:v>-24.337378279221301</x:v>
      </x:c>
      <x:c r="AX73" s="173">
        <x:v>4.4247378325533999</x:v>
      </x:c>
      <x:c r="AY73" s="13">
        <x:v>14.893322271591099</x:v>
      </x:c>
      <x:c r="AZ73" s="173">
        <x:v>0.79119687468588495</x:v>
      </x:c>
      <x:c r="BA73" s="13">
        <x:v>23.932084517506901</x:v>
      </x:c>
      <x:c r="BB73" s="173">
        <x:v>3.4426079265142602</x:v>
      </x:c>
      <x:c r="BC73" s="13">
        <x:v>13.097912191451099</x:v>
      </x:c>
      <x:c r="BD73" s="173">
        <x:v>0.96225107766135298</x:v>
      </x:c>
      <x:c r="BE73" s="13">
        <x:v>-10.8341723260558</x:v>
      </x:c>
      <x:c r="BF73" s="173">
        <x:v>3.6818009257463502</x:v>
      </x:c>
      <x:c r="BG73" s="13">
        <x:v>-13.1802134473353</x:v>
      </x:c>
      <x:c r="BH73" s="173">
        <x:v>1.53593946095036</x:v>
      </x:c>
      <x:c r="BI73" s="13">
        <x:v>-10.1057004118333</x:v>
      </x:c>
      <x:c r="BJ73" s="173">
        <x:v>1.5997181643370399</x:v>
      </x:c>
      <x:c r="BK73" s="13">
        <x:v>6.9616968987466699</x:v>
      </x:c>
      <x:c r="BL73" s="173">
        <x:v>1.5120072401298701</x:v>
      </x:c>
      <x:c r="BM73" s="13">
        <x:v>-5.28283476245453</x:v>
      </x:c>
      <x:c r="BN73" s="173">
        <x:v>1.58935727013175</x:v>
      </x:c>
      <x:c r="BO73" s="13">
        <x:v>-3.00233254273197</x:v>
      </x:c>
      <x:c r="BP73" s="173">
        <x:v>1.1893727887488399</x:v>
      </x:c>
      <x:c r="BQ73" s="13">
        <x:v>-8.7498382111984494</x:v>
      </x:c>
      <x:c r="BR73" s="173">
        <x:v>1.3055632164558599</x:v>
      </x:c>
      <x:c r="BS73" s="13">
        <x:v>0.77382311232788803</x:v>
      </x:c>
      <x:c r="BT73" s="173">
        <x:v>1.0866768045781601</x:v>
      </x:c>
      <x:c r="BU73" s="15"/>
      <x:c r="BV73" s="15"/>
      <x:c r="BW73" s="15"/>
      <x:c r="BX73" s="15"/>
      <x:c r="BY73" s="15"/>
      <x:c r="BZ73" s="15"/>
      <x:c r="CA73" s="15"/>
      <x:c r="CB73" s="15"/>
      <x:c r="CC73" s="15"/>
      <x:c r="CD73" s="15"/>
      <x:c r="CE73" s="15"/>
      <x:c r="CF73" s="15"/>
      <x:c r="CG73" s="15"/>
      <x:c r="CH73" s="16"/>
    </x:row>
    <x:row r="74" spans="1:86" ht="12.95" customHeight="1" x14ac:dyDescent="0.2">
      <x:c r="A74" s="2" t="s">
        <x:v>362</x:v>
      </x:c>
      <x:c r="B74" s="32">
        <x:v>1</x:v>
      </x:c>
      <x:c r="C74" s="13">
        <x:v>89.741242730503004</x:v>
      </x:c>
      <x:c r="D74" s="173">
        <x:v>0.76729035848146299</x:v>
      </x:c>
      <x:c r="E74" s="13">
        <x:v>88.291214783234395</x:v>
      </x:c>
      <x:c r="F74" s="173">
        <x:v>2.6075241407460101</x:v>
      </x:c>
      <x:c r="G74" s="13">
        <x:v>90.337323418234703</x:v>
      </x:c>
      <x:c r="H74" s="173">
        <x:v>1.0559249719167401</x:v>
      </x:c>
      <x:c r="I74" s="13">
        <x:v>2.04610863500027</x:v>
      </x:c>
      <x:c r="J74" s="173">
        <x:v>2.8379712156468102</x:v>
      </x:c>
      <x:c r="K74" s="13">
        <x:v>89.0915302426652</x:v>
      </x:c>
      <x:c r="L74" s="173">
        <x:v>0.73428557739258504</x:v>
      </x:c>
      <x:c r="M74" s="13">
        <x:v>88.637450597409597</x:v>
      </x:c>
      <x:c r="N74" s="173">
        <x:v>2.4730949455732598</x:v>
      </x:c>
      <x:c r="O74" s="13">
        <x:v>89.135317438789997</x:v>
      </x:c>
      <x:c r="P74" s="173">
        <x:v>1.08726393403952</x:v>
      </x:c>
      <x:c r="Q74" s="13">
        <x:v>0.49786684138041398</x:v>
      </x:c>
      <x:c r="R74" s="173">
        <x:v>2.5045556445194399</x:v>
      </x:c>
      <x:c r="S74" s="13">
        <x:v>90.353466172053302</x:v>
      </x:c>
      <x:c r="T74" s="173">
        <x:v>0.773700015486532</x:v>
      </x:c>
      <x:c r="U74" s="13">
        <x:v>90.125589441408906</x:v>
      </x:c>
      <x:c r="V74" s="173">
        <x:v>2.4158371408713699</x:v>
      </x:c>
      <x:c r="W74" s="13">
        <x:v>90.487306649332993</x:v>
      </x:c>
      <x:c r="X74" s="173">
        <x:v>1.0366078920237201</x:v>
      </x:c>
      <x:c r="Y74" s="13">
        <x:v>0.361717207924173</x:v>
      </x:c>
      <x:c r="Z74" s="173">
        <x:v>2.68318194175726</x:v>
      </x:c>
      <x:c r="AA74" s="13">
        <x:v>85.0938197397046</x:v>
      </x:c>
      <x:c r="AB74" s="173">
        <x:v>0.98547125380945999</x:v>
      </x:c>
      <x:c r="AC74" s="13">
        <x:v>82.489268006622893</x:v>
      </x:c>
      <x:c r="AD74" s="173">
        <x:v>3.0833428089113202</x:v>
      </x:c>
      <x:c r="AE74" s="13">
        <x:v>86.104608886208595</x:v>
      </x:c>
      <x:c r="AF74" s="173">
        <x:v>1.3438829781227499</x:v>
      </x:c>
      <x:c r="AG74" s="13">
        <x:v>3.6153408795856601</x:v>
      </x:c>
      <x:c r="AH74" s="173">
        <x:v>3.2301486334637102</x:v>
      </x:c>
      <x:c r="AI74" s="13">
        <x:v>53.013790818418897</x:v>
      </x:c>
      <x:c r="AJ74" s="173">
        <x:v>1.5318202180271201</x:v>
      </x:c>
      <x:c r="AK74" s="13">
        <x:v>55.946146673484201</x:v>
      </x:c>
      <x:c r="AL74" s="173">
        <x:v>3.8767772235940599</x:v>
      </x:c>
      <x:c r="AM74" s="13">
        <x:v>50.715161569612803</x:v>
      </x:c>
      <x:c r="AN74" s="173">
        <x:v>2.0794486923714501</x:v>
      </x:c>
      <x:c r="AO74" s="13">
        <x:v>-5.2309851038712996</x:v>
      </x:c>
      <x:c r="AP74" s="173">
        <x:v>4.1799084617502498</x:v>
      </x:c>
      <x:c r="AQ74" s="13">
        <x:v>60.924253047333202</x:v>
      </x:c>
      <x:c r="AR74" s="173">
        <x:v>1.2908357500084899</x:v>
      </x:c>
      <x:c r="AS74" s="13">
        <x:v>69.362504913732593</x:v>
      </x:c>
      <x:c r="AT74" s="173">
        <x:v>3.5539871380082899</x:v>
      </x:c>
      <x:c r="AU74" s="13">
        <x:v>58.811418828584799</x:v>
      </x:c>
      <x:c r="AV74" s="173">
        <x:v>1.6618162972586601</x:v>
      </x:c>
      <x:c r="AW74" s="13">
        <x:v>-10.5510860851478</x:v>
      </x:c>
      <x:c r="AX74" s="173">
        <x:v>3.8208012889416199</x:v>
      </x:c>
      <x:c r="AY74" s="13">
        <x:v>71.764917581667106</x:v>
      </x:c>
      <x:c r="AZ74" s="173">
        <x:v>1.21789844562682</x:v>
      </x:c>
      <x:c r="BA74" s="13">
        <x:v>70.595918421723894</x:v>
      </x:c>
      <x:c r="BB74" s="173">
        <x:v>3.2564400387013199</x:v>
      </x:c>
      <x:c r="BC74" s="13">
        <x:v>69.204155623629603</x:v>
      </x:c>
      <x:c r="BD74" s="173">
        <x:v>1.64222722546315</x:v>
      </x:c>
      <x:c r="BE74" s="13">
        <x:v>-1.3917627980943501</x:v>
      </x:c>
      <x:c r="BF74" s="173">
        <x:v>3.53798750585984</x:v>
      </x:c>
      <x:c r="BG74" s="13">
        <x:v>-4.2188362492023401</x:v>
      </x:c>
      <x:c r="BH74" s="173">
        <x:v>0.954506224000084</x:v>
      </x:c>
      <x:c r="BI74" s="13">
        <x:v>1.4856560286825</x:v>
      </x:c>
      <x:c r="BJ74" s="173">
        <x:v>1.06869778631283</x:v>
      </x:c>
      <x:c r="BK74" s="13">
        <x:v>2.4818791786816399</x:v>
      </x:c>
      <x:c r="BL74" s="173">
        <x:v>1.05147784806355</x:v>
      </x:c>
      <x:c r="BM74" s="13">
        <x:v>2.5974178433421602</x:v>
      </x:c>
      <x:c r="BN74" s="173">
        <x:v>1.35101140566916</x:v>
      </x:c>
      <x:c r="BO74" s="13">
        <x:v>-1.6759526372578599</x:v>
      </x:c>
      <x:c r="BP74" s="173">
        <x:v>2.0350489603784099</x:v>
      </x:c>
      <x:c r="BQ74" s="13">
        <x:v>-1.6781436299225201</x:v>
      </x:c>
      <x:c r="BR74" s="173">
        <x:v>1.7986469984887099</x:v>
      </x:c>
      <x:c r="BS74" s="13">
        <x:v>7.40595389403369</x:v>
      </x:c>
      <x:c r="BT74" s="173">
        <x:v>1.8297991099859801</x:v>
      </x:c>
      <x:c r="BU74" s="15"/>
      <x:c r="BV74" s="15"/>
      <x:c r="BW74" s="15"/>
      <x:c r="BX74" s="15"/>
      <x:c r="BY74" s="15"/>
      <x:c r="BZ74" s="15"/>
      <x:c r="CA74" s="15"/>
      <x:c r="CB74" s="15"/>
      <x:c r="CC74" s="15"/>
      <x:c r="CD74" s="15"/>
      <x:c r="CE74" s="15"/>
      <x:c r="CF74" s="15"/>
      <x:c r="CG74" s="15"/>
      <x:c r="CH74" s="16"/>
    </x:row>
    <x:row r="75" spans="1:86" ht="12.95" customHeight="1" x14ac:dyDescent="0.2">
      <x:c r="A75" s="2" t="s">
        <x:v>373</x:v>
      </x:c>
      <x:c r="B75" s="32">
        <x:v>1</x:v>
      </x:c>
      <x:c r="C75" s="13">
        <x:v>34.746938699776798</x:v>
      </x:c>
      <x:c r="D75" s="173">
        <x:v>1.4168550650752201</x:v>
      </x:c>
      <x:c r="E75" s="13">
        <x:v>42.790060159485002</x:v>
      </x:c>
      <x:c r="F75" s="173">
        <x:v>4.6591756141388299</x:v>
      </x:c>
      <x:c r="G75" s="13">
        <x:v>31.371667964731699</x:v>
      </x:c>
      <x:c r="H75" s="173">
        <x:v>1.6494972761987501</x:v>
      </x:c>
      <x:c r="I75" s="13">
        <x:v>-11.4183921947533</x:v>
      </x:c>
      <x:c r="J75" s="173">
        <x:v>4.8045259311272099</x:v>
      </x:c>
      <x:c r="K75" s="13">
        <x:v>29.734665215366299</x:v>
      </x:c>
      <x:c r="L75" s="173">
        <x:v>1.2668624216022799</x:v>
      </x:c>
      <x:c r="M75" s="13">
        <x:v>35.1447785158527</x:v>
      </x:c>
      <x:c r="N75" s="173">
        <x:v>4.5508219771516396</x:v>
      </x:c>
      <x:c r="O75" s="13">
        <x:v>26.599316363883499</x:v>
      </x:c>
      <x:c r="P75" s="173">
        <x:v>1.4364471036577999</x:v>
      </x:c>
      <x:c r="Q75" s="13">
        <x:v>-8.54546215196922</x:v>
      </x:c>
      <x:c r="R75" s="173">
        <x:v>4.7629119375397204</x:v>
      </x:c>
      <x:c r="S75" s="13">
        <x:v>43.802780829072397</x:v>
      </x:c>
      <x:c r="T75" s="173">
        <x:v>1.2748648238009099</x:v>
      </x:c>
      <x:c r="U75" s="13">
        <x:v>47.037950749165603</x:v>
      </x:c>
      <x:c r="V75" s="173">
        <x:v>4.4425552910888797</x:v>
      </x:c>
      <x:c r="W75" s="13">
        <x:v>42.531397474346299</x:v>
      </x:c>
      <x:c r="X75" s="173">
        <x:v>1.5317461154071701</x:v>
      </x:c>
      <x:c r="Y75" s="13">
        <x:v>-4.5065532748193302</x:v>
      </x:c>
      <x:c r="Z75" s="173">
        <x:v>4.71186137922124</x:v>
      </x:c>
      <x:c r="AA75" s="13">
        <x:v>27.906853531334299</x:v>
      </x:c>
      <x:c r="AB75" s="173">
        <x:v>1.2061747276058099</x:v>
      </x:c>
      <x:c r="AC75" s="13">
        <x:v>33.6931638283979</x:v>
      </x:c>
      <x:c r="AD75" s="173">
        <x:v>4.21842340083625</x:v>
      </x:c>
      <x:c r="AE75" s="13">
        <x:v>25.674284718066701</x:v>
      </x:c>
      <x:c r="AF75" s="173">
        <x:v>1.40249936964928</x:v>
      </x:c>
      <x:c r="AG75" s="13">
        <x:v>-8.0188791103311701</x:v>
      </x:c>
      <x:c r="AH75" s="173">
        <x:v>4.33516936206055</x:v>
      </x:c>
      <x:c r="AI75" s="13">
        <x:v>6.3246340074720697</x:v>
      </x:c>
      <x:c r="AJ75" s="173">
        <x:v>0.768794517108224</x:v>
      </x:c>
      <x:c r="AK75" s="13">
        <x:v>11.296837898758399</x:v>
      </x:c>
      <x:c r="AL75" s="173">
        <x:v>3.1166222725166999</x:v>
      </x:c>
      <x:c r="AM75" s="13">
        <x:v>5.2125667538909202</x:v>
      </x:c>
      <x:c r="AN75" s="173">
        <x:v>0.81056259947724996</x:v>
      </x:c>
      <x:c r="AO75" s="13">
        <x:v>-6.0842711448675004</x:v>
      </x:c>
      <x:c r="AP75" s="173">
        <x:v>3.1708976658983201</x:v>
      </x:c>
      <x:c r="AQ75" s="13">
        <x:v>13.543398887395</x:v>
      </x:c>
      <x:c r="AR75" s="173">
        <x:v>1.0284816821709299</x:v>
      </x:c>
      <x:c r="AS75" s="13">
        <x:v>43.150949167495199</x:v>
      </x:c>
      <x:c r="AT75" s="173">
        <x:v>4.9078683803272902</x:v>
      </x:c>
      <x:c r="AU75" s="13">
        <x:v>8.7849064233277296</x:v>
      </x:c>
      <x:c r="AV75" s="173">
        <x:v>1.1163385231293601</x:v>
      </x:c>
      <x:c r="AW75" s="13">
        <x:v>-34.366042744167402</x:v>
      </x:c>
      <x:c r="AX75" s="173">
        <x:v>4.8747968601629896</x:v>
      </x:c>
      <x:c r="AY75" s="13">
        <x:v>7.2280662533710496</x:v>
      </x:c>
      <x:c r="AZ75" s="173">
        <x:v>0.67594631308465003</x:v>
      </x:c>
      <x:c r="BA75" s="13">
        <x:v>13.840048914036</x:v>
      </x:c>
      <x:c r="BB75" s="173">
        <x:v>3.3647448992018498</x:v>
      </x:c>
      <x:c r="BC75" s="13">
        <x:v>5.84634445703119</x:v>
      </x:c>
      <x:c r="BD75" s="173">
        <x:v>0.80744137546585804</x:v>
      </x:c>
      <x:c r="BE75" s="13">
        <x:v>-7.9937044570048403</x:v>
      </x:c>
      <x:c r="BF75" s="173">
        <x:v>3.4808670960209098</x:v>
      </x:c>
      <x:c r="BG75" s="13">
        <x:v>-34.903324454135998</x:v>
      </x:c>
      <x:c r="BH75" s="173">
        <x:v>1.7517464452335401</x:v>
      </x:c>
      <x:c r="BI75" s="13">
        <x:v>-16.1754612835316</x:v>
      </x:c>
      <x:c r="BJ75" s="173">
        <x:v>1.6741465139301499</x:v>
      </x:c>
      <x:c r="BK75" s="13">
        <x:v>5.6777214120348303</x:v>
      </x:c>
      <x:c r="BL75" s="173">
        <x:v>1.65088062718953</x:v>
      </x:c>
      <x:c r="BM75" s="13">
        <x:v>-11.2533209618264</x:v>
      </x:c>
      <x:c r="BN75" s="173">
        <x:v>1.6631795287840501</x:v>
      </x:c>
      <x:c r="BO75" s="13">
        <x:v>-5.8491321247917902</x:v>
      </x:c>
      <x:c r="BP75" s="173">
        <x:v>1.04354774335663</x:v>
      </x:c>
      <x:c r="BQ75" s="13">
        <x:v>-12.004517947932399</x:v>
      </x:c>
      <x:c r="BR75" s="173">
        <x:v>1.4497537309519299</x:v>
      </x:c>
      <x:c r="BS75" s="13">
        <x:v>-3.10220752079544</x:v>
      </x:c>
      <x:c r="BT75" s="173">
        <x:v>0.97209733393237496</x:v>
      </x:c>
      <x:c r="BU75" s="15"/>
      <x:c r="BV75" s="15"/>
      <x:c r="BW75" s="15"/>
      <x:c r="BX75" s="15"/>
      <x:c r="BY75" s="15"/>
      <x:c r="BZ75" s="15"/>
      <x:c r="CA75" s="15"/>
      <x:c r="CB75" s="15"/>
      <x:c r="CC75" s="15"/>
      <x:c r="CD75" s="15"/>
      <x:c r="CE75" s="15"/>
      <x:c r="CF75" s="15"/>
      <x:c r="CG75" s="15"/>
      <x:c r="CH75" s="16"/>
    </x:row>
    <x:row r="76" spans="1:86" ht="12.95" customHeight="1" x14ac:dyDescent="0.2">
      <x:c r="A76" s="2" t="s">
        <x:v>378</x:v>
      </x:c>
      <x:c r="B76" s="32">
        <x:v>1</x:v>
      </x:c>
      <x:c r="C76" s="13">
        <x:v>40.243485439034004</x:v>
      </x:c>
      <x:c r="D76" s="173">
        <x:v>1.04423816989203</x:v>
      </x:c>
      <x:c r="E76" s="13">
        <x:v>30.053000115694999</x:v>
      </x:c>
      <x:c r="F76" s="173">
        <x:v>2.31345357944637</x:v>
      </x:c>
      <x:c r="G76" s="13">
        <x:v>38.982883495814399</x:v>
      </x:c>
      <x:c r="H76" s="173">
        <x:v>1.4303649290009199</x:v>
      </x:c>
      <x:c r="I76" s="13">
        <x:v>8.92988338011941</x:v>
      </x:c>
      <x:c r="J76" s="173">
        <x:v>2.8036845461019402</x:v>
      </x:c>
      <x:c r="K76" s="13">
        <x:v>37.480517815366198</x:v>
      </x:c>
      <x:c r="L76" s="173">
        <x:v>1.08727841454087</x:v>
      </x:c>
      <x:c r="M76" s="13">
        <x:v>27.350458980811801</x:v>
      </x:c>
      <x:c r="N76" s="173">
        <x:v>2.5649654961863702</x:v>
      </x:c>
      <x:c r="O76" s="13">
        <x:v>37.141479012383698</x:v>
      </x:c>
      <x:c r="P76" s="173">
        <x:v>1.3905749348793399</x:v>
      </x:c>
      <x:c r="Q76" s="13">
        <x:v>9.7910200315718807</x:v>
      </x:c>
      <x:c r="R76" s="173">
        <x:v>2.7961539370141102</x:v>
      </x:c>
      <x:c r="S76" s="13">
        <x:v>38.229410219626203</x:v>
      </x:c>
      <x:c r="T76" s="173">
        <x:v>1.0399426813581101</x:v>
      </x:c>
      <x:c r="U76" s="13">
        <x:v>33.3386921955369</x:v>
      </x:c>
      <x:c r="V76" s="173">
        <x:v>2.6324645561260702</x:v>
      </x:c>
      <x:c r="W76" s="13">
        <x:v>36.952414365332501</x:v>
      </x:c>
      <x:c r="X76" s="173">
        <x:v>1.3635612751427799</x:v>
      </x:c>
      <x:c r="Y76" s="13">
        <x:v>3.6137221697956399</x:v>
      </x:c>
      <x:c r="Z76" s="173">
        <x:v>2.9140105379279002</x:v>
      </x:c>
      <x:c r="AA76" s="13">
        <x:v>36.238176312923201</x:v>
      </x:c>
      <x:c r="AB76" s="173">
        <x:v>0.94119557678229004</x:v>
      </x:c>
      <x:c r="AC76" s="13">
        <x:v>36.002005133266401</x:v>
      </x:c>
      <x:c r="AD76" s="173">
        <x:v>2.3468433311813501</x:v>
      </x:c>
      <x:c r="AE76" s="13">
        <x:v>36.162927493248603</x:v>
      </x:c>
      <x:c r="AF76" s="173">
        <x:v>1.24577295789376</x:v>
      </x:c>
      <x:c r="AG76" s="13">
        <x:v>0.160922359982166</x:v>
      </x:c>
      <x:c r="AH76" s="173">
        <x:v>2.7016543823997399</x:v>
      </x:c>
      <x:c r="AI76" s="13">
        <x:v>11.7294404302465</x:v>
      </x:c>
      <x:c r="AJ76" s="173">
        <x:v>0.69344510938232296</x:v>
      </x:c>
      <x:c r="AK76" s="13">
        <x:v>12.771907264424399</x:v>
      </x:c>
      <x:c r="AL76" s="173">
        <x:v>1.9766728075340301</x:v>
      </x:c>
      <x:c r="AM76" s="13">
        <x:v>11.225892061160399</x:v>
      </x:c>
      <x:c r="AN76" s="173">
        <x:v>0.87261538657414195</x:v>
      </x:c>
      <x:c r="AO76" s="13">
        <x:v>-1.54601520326396</x:v>
      </x:c>
      <x:c r="AP76" s="173">
        <x:v>2.2097087823995301</x:v>
      </x:c>
      <x:c r="AQ76" s="13">
        <x:v>28.851317876466599</x:v>
      </x:c>
      <x:c r="AR76" s="173">
        <x:v>0.90998411008060498</x:v>
      </x:c>
      <x:c r="AS76" s="13">
        <x:v>33.842865348531198</x:v>
      </x:c>
      <x:c r="AT76" s="173">
        <x:v>2.5117053707031798</x:v>
      </x:c>
      <x:c r="AU76" s="13">
        <x:v>25.157325129566001</x:v>
      </x:c>
      <x:c r="AV76" s="173">
        <x:v>1.1024738329817501</x:v>
      </x:c>
      <x:c r="AW76" s="13">
        <x:v>-8.6855402189652207</x:v>
      </x:c>
      <x:c r="AX76" s="173">
        <x:v>2.8822550793022601</x:v>
      </x:c>
      <x:c r="AY76" s="13">
        <x:v>34.439155641239097</x:v>
      </x:c>
      <x:c r="AZ76" s="173">
        <x:v>0.92099679566053605</x:v>
      </x:c>
      <x:c r="BA76" s="13">
        <x:v>29.3988226573498</x:v>
      </x:c>
      <x:c r="BB76" s="173">
        <x:v>2.5767297261334901</x:v>
      </x:c>
      <x:c r="BC76" s="13">
        <x:v>32.653509337743898</x:v>
      </x:c>
      <x:c r="BD76" s="173">
        <x:v>1.2807261671644901</x:v>
      </x:c>
      <x:c r="BE76" s="13">
        <x:v>3.2546866803940602</x:v>
      </x:c>
      <x:c r="BF76" s="173">
        <x:v>2.9645634533552601</x:v>
      </x:c>
      <x:c r="BG76" s="13">
        <x:v>-3.5363344623052302</x:v>
      </x:c>
      <x:c r="BH76" s="173">
        <x:v>1.4220130225177401</x:v>
      </x:c>
      <x:c r="BI76" s="13">
        <x:v>-2.3536758971854699</x:v>
      </x:c>
      <x:c r="BJ76" s="173">
        <x:v>1.40181779037085</x:v>
      </x:c>
      <x:c r="BK76" s="13">
        <x:v>2.9719892865514499</x:v>
      </x:c>
      <x:c r="BL76" s="173">
        <x:v>1.3773579441258099</x:v>
      </x:c>
      <x:c r="BM76" s="13">
        <x:v>-1.8185174394375601</x:v>
      </x:c>
      <x:c r="BN76" s="173">
        <x:v>1.23549201859802</x:v>
      </x:c>
      <x:c r="BO76" s="13">
        <x:v>0.21296833193313</x:v>
      </x:c>
      <x:c r="BP76" s="173">
        <x:v>0.95248157432408498</x:v>
      </x:c>
      <x:c r="BQ76" s="13">
        <x:v>0.74031666391934403</x:v>
      </x:c>
      <x:c r="BR76" s="173">
        <x:v>1.30439343457433</x:v>
      </x:c>
      <x:c r="BS76" s="13">
        <x:v>6.8268560099417304</x:v>
      </x:c>
      <x:c r="BT76" s="173">
        <x:v>1.32592703236035</x:v>
      </x:c>
      <x:c r="BU76" s="15"/>
      <x:c r="BV76" s="15"/>
      <x:c r="BW76" s="15"/>
      <x:c r="BX76" s="15"/>
      <x:c r="BY76" s="15"/>
      <x:c r="BZ76" s="15"/>
      <x:c r="CA76" s="15"/>
      <x:c r="CB76" s="15"/>
      <x:c r="CC76" s="15"/>
      <x:c r="CD76" s="15"/>
      <x:c r="CE76" s="15"/>
      <x:c r="CF76" s="15"/>
      <x:c r="CG76" s="15"/>
      <x:c r="CH76" s="16"/>
    </x:row>
    <x:row r="77" spans="1:86" ht="12.95" customHeight="1" x14ac:dyDescent="0.2">
      <x:c r="A77" s="2" t="s">
        <x:v>380</x:v>
      </x:c>
      <x:c r="B77" s="32">
        <x:v>1</x:v>
      </x:c>
      <x:c r="C77" s="13">
        <x:v>61.932506315507197</x:v>
      </x:c>
      <x:c r="D77" s="173">
        <x:v>1.1318445236234</x:v>
      </x:c>
      <x:c r="E77" s="13">
        <x:v>55.006541683784597</x:v>
      </x:c>
      <x:c r="F77" s="173">
        <x:v>3.82526548021993</x:v>
      </x:c>
      <x:c r="G77" s="13">
        <x:v>59.153763073636902</x:v>
      </x:c>
      <x:c r="H77" s="173">
        <x:v>1.31731690064281</x:v>
      </x:c>
      <x:c r="I77" s="13">
        <x:v>4.14722138985233</x:v>
      </x:c>
      <x:c r="J77" s="173">
        <x:v>3.91269128584362</x:v>
      </x:c>
      <x:c r="K77" s="13">
        <x:v>61.797096720912897</x:v>
      </x:c>
      <x:c r="L77" s="173">
        <x:v>1.0948673748084401</x:v>
      </x:c>
      <x:c r="M77" s="13">
        <x:v>53.113345450900397</x:v>
      </x:c>
      <x:c r="N77" s="173">
        <x:v>3.9308049504096698</x:v>
      </x:c>
      <x:c r="O77" s="13">
        <x:v>60.522126032712698</x:v>
      </x:c>
      <x:c r="P77" s="173">
        <x:v>1.3453758605775901</x:v>
      </x:c>
      <x:c r="Q77" s="13">
        <x:v>7.40878058181237</x:v>
      </x:c>
      <x:c r="R77" s="173">
        <x:v>3.9240910326582599</x:v>
      </x:c>
      <x:c r="S77" s="13">
        <x:v>62.561351572508599</x:v>
      </x:c>
      <x:c r="T77" s="173">
        <x:v>1.1687374693043799</x:v>
      </x:c>
      <x:c r="U77" s="13">
        <x:v>54.002408944646902</x:v>
      </x:c>
      <x:c r="V77" s="173">
        <x:v>3.8893197486303799</x:v>
      </x:c>
      <x:c r="W77" s="13">
        <x:v>61.766989801348601</x:v>
      </x:c>
      <x:c r="X77" s="173">
        <x:v>1.4769881643427401</x:v>
      </x:c>
      <x:c r="Y77" s="13">
        <x:v>7.7645808567017003</x:v>
      </x:c>
      <x:c r="Z77" s="173">
        <x:v>4.0086099818030299</x:v>
      </x:c>
      <x:c r="AA77" s="13">
        <x:v>59.516620278942597</x:v>
      </x:c>
      <x:c r="AB77" s="173">
        <x:v>1.10245854833721</x:v>
      </x:c>
      <x:c r="AC77" s="13">
        <x:v>53.8111078091301</x:v>
      </x:c>
      <x:c r="AD77" s="173">
        <x:v>3.7993939201348299</x:v>
      </x:c>
      <x:c r="AE77" s="13">
        <x:v>57.481097185864201</x:v>
      </x:c>
      <x:c r="AF77" s="173">
        <x:v>1.47779426665373</x:v>
      </x:c>
      <x:c r="AG77" s="13">
        <x:v>3.6699893767340299</x:v>
      </x:c>
      <x:c r="AH77" s="173">
        <x:v>4.1104810846274704</x:v>
      </x:c>
      <x:c r="AI77" s="13">
        <x:v>30.5234168669197</x:v>
      </x:c>
      <x:c r="AJ77" s="173">
        <x:v>0.956346953321353</x:v>
      </x:c>
      <x:c r="AK77" s="13">
        <x:v>25.1682706420466</x:v>
      </x:c>
      <x:c r="AL77" s="173">
        <x:v>3.8458696433019601</x:v>
      </x:c>
      <x:c r="AM77" s="13">
        <x:v>28.0163215997134</x:v>
      </x:c>
      <x:c r="AN77" s="173">
        <x:v>1.3199250366992299</x:v>
      </x:c>
      <x:c r="AO77" s="13">
        <x:v>2.8480509576668198</x:v>
      </x:c>
      <x:c r="AP77" s="173">
        <x:v>4.15529551171677</x:v>
      </x:c>
      <x:c r="AQ77" s="13">
        <x:v>47.1539743238894</x:v>
      </x:c>
      <x:c r="AR77" s="173">
        <x:v>1.11560384501289</x:v>
      </x:c>
      <x:c r="AS77" s="13">
        <x:v>49.143251003520497</x:v>
      </x:c>
      <x:c r="AT77" s="173">
        <x:v>3.3475388275250699</x:v>
      </x:c>
      <x:c r="AU77" s="13">
        <x:v>44.0841451204967</x:v>
      </x:c>
      <x:c r="AV77" s="173">
        <x:v>1.46166836539034</x:v>
      </x:c>
      <x:c r="AW77" s="13">
        <x:v>-5.0591058830237801</x:v>
      </x:c>
      <x:c r="AX77" s="173">
        <x:v>3.8451142695541898</x:v>
      </x:c>
      <x:c r="AY77" s="13">
        <x:v>49.299690055783202</x:v>
      </x:c>
      <x:c r="AZ77" s="173">
        <x:v>1.06436354503075</x:v>
      </x:c>
      <x:c r="BA77" s="13">
        <x:v>39.692149064777098</x:v>
      </x:c>
      <x:c r="BB77" s="173">
        <x:v>4.4843951324868803</x:v>
      </x:c>
      <x:c r="BC77" s="13">
        <x:v>47.403031756911098</x:v>
      </x:c>
      <x:c r="BD77" s="173">
        <x:v>1.42385171479196</x:v>
      </x:c>
      <x:c r="BE77" s="13">
        <x:v>7.7108826921339597</x:v>
      </x:c>
      <x:c r="BF77" s="173">
        <x:v>4.8838753046338601</x:v>
      </x:c>
      <x:c r="BG77" s="13">
        <x:v>-9.2642159300052001</x:v>
      </x:c>
      <x:c r="BH77" s="173">
        <x:v>1.4243598371311399</x:v>
      </x:c>
      <x:c r="BI77" s="13">
        <x:v>-3.7195098623423299</x:v>
      </x:c>
      <x:c r="BJ77" s="173">
        <x:v>1.4245543060647601</x:v>
      </x:c>
      <x:c r="BK77" s="13">
        <x:v>-0.376836202515129</x:v>
      </x:c>
      <x:c r="BL77" s="173">
        <x:v>1.4918734173988399</x:v>
      </x:c>
      <x:c r="BM77" s="13">
        <x:v>-0.90487165439800799</x:v>
      </x:c>
      <x:c r="BN77" s="173">
        <x:v>1.51161495314316</x:v>
      </x:c>
      <x:c r="BO77" s="13">
        <x:v>2.8578753991846302</x:v>
      </x:c>
      <x:c r="BP77" s="173">
        <x:v>1.279826586297</x:v>
      </x:c>
      <x:c r="BQ77" s="13">
        <x:v>5.6066493124044596</x:v>
      </x:c>
      <x:c r="BR77" s="173">
        <x:v>1.5396735743561401</x:v>
      </x:c>
      <x:c r="BS77" s="13">
        <x:v>1.64006223610093</x:v>
      </x:c>
      <x:c r="BT77" s="173">
        <x:v>1.5123019344378501</x:v>
      </x:c>
      <x:c r="BU77" s="15"/>
      <x:c r="BV77" s="15"/>
      <x:c r="BW77" s="15"/>
      <x:c r="BX77" s="15"/>
      <x:c r="BY77" s="15"/>
      <x:c r="BZ77" s="15"/>
      <x:c r="CA77" s="15"/>
      <x:c r="CB77" s="15"/>
      <x:c r="CC77" s="15"/>
      <x:c r="CD77" s="15"/>
      <x:c r="CE77" s="15"/>
      <x:c r="CF77" s="15"/>
      <x:c r="CG77" s="15"/>
      <x:c r="CH77" s="16"/>
    </x:row>
    <x:row r="78" spans="1:86" ht="12.95" customHeight="1" x14ac:dyDescent="0.2">
      <x:c r="A78" s="2" t="s">
        <x:v>386</x:v>
      </x:c>
      <x:c r="B78" s="32">
        <x:v>1</x:v>
      </x:c>
      <x:c r="C78" s="13">
        <x:v>79.571749444479707</x:v>
      </x:c>
      <x:c r="D78" s="173">
        <x:v>0.988303666691422</x:v>
      </x:c>
      <x:c r="E78" s="13">
        <x:v>74.576415386744898</x:v>
      </x:c>
      <x:c r="F78" s="173">
        <x:v>2.41369334136352</x:v>
      </x:c>
      <x:c r="G78" s="13">
        <x:v>79.1560006731046</x:v>
      </x:c>
      <x:c r="H78" s="173">
        <x:v>1.3687187142661701</x:v>
      </x:c>
      <x:c r="I78" s="13">
        <x:v>4.5795852863596904</x:v>
      </x:c>
      <x:c r="J78" s="173">
        <x:v>2.4793614263824901</x:v>
      </x:c>
      <x:c r="K78" s="13">
        <x:v>75.592161645909798</x:v>
      </x:c>
      <x:c r="L78" s="173">
        <x:v>1.0997866983698501</x:v>
      </x:c>
      <x:c r="M78" s="13">
        <x:v>73.588798727473204</x:v>
      </x:c>
      <x:c r="N78" s="173">
        <x:v>2.80485391827012</x:v>
      </x:c>
      <x:c r="O78" s="13">
        <x:v>74.831650743364406</x:v>
      </x:c>
      <x:c r="P78" s="173">
        <x:v>1.27547813217155</x:v>
      </x:c>
      <x:c r="Q78" s="13">
        <x:v>1.2428520158912399</x:v>
      </x:c>
      <x:c r="R78" s="173">
        <x:v>2.81997693458813</x:v>
      </x:c>
      <x:c r="S78" s="13">
        <x:v>73.507413797999106</x:v>
      </x:c>
      <x:c r="T78" s="173">
        <x:v>0.98310315767682799</x:v>
      </x:c>
      <x:c r="U78" s="13">
        <x:v>68.256994793322306</x:v>
      </x:c>
      <x:c r="V78" s="173">
        <x:v>3.0008163400043801</x:v>
      </x:c>
      <x:c r="W78" s="13">
        <x:v>73.611537100831697</x:v>
      </x:c>
      <x:c r="X78" s="173">
        <x:v>1.2206418321633199</x:v>
      </x:c>
      <x:c r="Y78" s="13">
        <x:v>5.3545423075093597</x:v>
      </x:c>
      <x:c r="Z78" s="173">
        <x:v>3.16961984989732</x:v>
      </x:c>
      <x:c r="AA78" s="13">
        <x:v>77.833812040616394</x:v>
      </x:c>
      <x:c r="AB78" s="173">
        <x:v>0.98987000380972601</x:v>
      </x:c>
      <x:c r="AC78" s="13">
        <x:v>72.223594446807894</x:v>
      </x:c>
      <x:c r="AD78" s="173">
        <x:v>3.10449147661055</x:v>
      </x:c>
      <x:c r="AE78" s="13">
        <x:v>78.131316170588804</x:v>
      </x:c>
      <x:c r="AF78" s="173">
        <x:v>1.2452676820181501</x:v>
      </x:c>
      <x:c r="AG78" s="13">
        <x:v>5.9077217237809201</x:v>
      </x:c>
      <x:c r="AH78" s="173">
        <x:v>2.91142999557418</x:v>
      </x:c>
      <x:c r="AI78" s="13">
        <x:v>52.4026482311995</x:v>
      </x:c>
      <x:c r="AJ78" s="173">
        <x:v>1.17754366758517</x:v>
      </x:c>
      <x:c r="AK78" s="13">
        <x:v>48.005856492361197</x:v>
      </x:c>
      <x:c r="AL78" s="173">
        <x:v>3.2586185247100001</x:v>
      </x:c>
      <x:c r="AM78" s="13">
        <x:v>52.960612154974697</x:v>
      </x:c>
      <x:c r="AN78" s="173">
        <x:v>1.4299239672814901</x:v>
      </x:c>
      <x:c r="AO78" s="13">
        <x:v>4.9547556626135103</x:v>
      </x:c>
      <x:c r="AP78" s="173">
        <x:v>3.5551514570581699</x:v>
      </x:c>
      <x:c r="AQ78" s="13">
        <x:v>52.895791689816498</x:v>
      </x:c>
      <x:c r="AR78" s="173">
        <x:v>1.3191795116382601</x:v>
      </x:c>
      <x:c r="AS78" s="13">
        <x:v>56.537643955010502</x:v>
      </x:c>
      <x:c r="AT78" s="173">
        <x:v>2.8961774826893198</x:v>
      </x:c>
      <x:c r="AU78" s="13">
        <x:v>47.258617819729899</x:v>
      </x:c>
      <x:c r="AV78" s="173">
        <x:v>1.6486490832162199</x:v>
      </x:c>
      <x:c r="AW78" s="13">
        <x:v>-9.2790261352805903</x:v>
      </x:c>
      <x:c r="AX78" s="173">
        <x:v>3.10867759239069</x:v>
      </x:c>
      <x:c r="AY78" s="13">
        <x:v>66.173640827035697</x:v>
      </x:c>
      <x:c r="AZ78" s="173">
        <x:v>1.1540983083748499</x:v>
      </x:c>
      <x:c r="BA78" s="13">
        <x:v>63.429972947387498</x:v>
      </x:c>
      <x:c r="BB78" s="173">
        <x:v>2.9674011995547298</x:v>
      </x:c>
      <x:c r="BC78" s="13">
        <x:v>64.083087089610999</x:v>
      </x:c>
      <x:c r="BD78" s="173">
        <x:v>1.4346516923088499</x:v>
      </x:c>
      <x:c r="BE78" s="13">
        <x:v>0.65311414222345099</x:v>
      </x:c>
      <x:c r="BF78" s="173">
        <x:v>2.9832069513591399</x:v>
      </x:c>
      <x:c r="BG78" s="13">
        <x:v>-4.1352364597698399</x:v>
      </x:c>
      <x:c r="BH78" s="173">
        <x:v>1.17997917946038</x:v>
      </x:c>
      <x:c r="BI78" s="13">
        <x:v>-2.8927020313821701</x:v>
      </x:c>
      <x:c r="BJ78" s="173">
        <x:v>1.3650313213855301</x:v>
      </x:c>
      <x:c r="BK78" s="13">
        <x:v>-1.4811086455251801</x:v>
      </x:c>
      <x:c r="BL78" s="173">
        <x:v>1.3154165965772</x:v>
      </x:c>
      <x:c r="BM78" s="13">
        <x:v>1.06464104689336</x:v>
      </x:c>
      <x:c r="BN78" s="173">
        <x:v>1.19452271147871</x:v>
      </x:c>
      <x:c r="BO78" s="13">
        <x:v>5.8371003218105999</x:v>
      </x:c>
      <x:c r="BP78" s="173">
        <x:v>1.7092355561560999</x:v>
      </x:c>
      <x:c r="BQ78" s="13">
        <x:v>-3.8958292497651601</x:v>
      </x:c>
      <x:c r="BR78" s="173">
        <x:v>1.66412220088595</x:v>
      </x:c>
      <x:c r="BS78" s="13">
        <x:v>5.9685356009139703</x:v>
      </x:c>
      <x:c r="BT78" s="173">
        <x:v>1.42558567980303</x:v>
      </x:c>
      <x:c r="BU78" s="15"/>
      <x:c r="BV78" s="15"/>
      <x:c r="BW78" s="15"/>
      <x:c r="BX78" s="15"/>
      <x:c r="BY78" s="15"/>
      <x:c r="BZ78" s="15"/>
      <x:c r="CA78" s="15"/>
      <x:c r="CB78" s="15"/>
      <x:c r="CC78" s="15"/>
      <x:c r="CD78" s="15"/>
      <x:c r="CE78" s="15"/>
      <x:c r="CF78" s="15"/>
      <x:c r="CG78" s="15"/>
      <x:c r="CH78" s="16"/>
    </x:row>
    <x:row r="79" spans="1:86" ht="12.95" customHeight="1" x14ac:dyDescent="0.2">
      <x:c r="A79" s="2" t="s">
        <x:v>391</x:v>
      </x:c>
      <x:c r="B79" s="32">
        <x:v>1</x:v>
      </x:c>
      <x:c r="C79" s="13">
        <x:v>93.389778972168003</x:v>
      </x:c>
      <x:c r="D79" s="173">
        <x:v>0.48541124967502502</x:v>
      </x:c>
      <x:c r="E79" s="13">
        <x:v>94.670284791858094</x:v>
      </x:c>
      <x:c r="F79" s="173">
        <x:v>2.2675788593383102</x:v>
      </x:c>
      <x:c r="G79" s="13">
        <x:v>94.046688511763904</x:v>
      </x:c>
      <x:c r="H79" s="173">
        <x:v>0.65101570895980698</x:v>
      </x:c>
      <x:c r="I79" s="13">
        <x:v>-0.62359628009419099</x:v>
      </x:c>
      <x:c r="J79" s="173">
        <x:v>2.28856292686869</x:v>
      </x:c>
      <x:c r="K79" s="13">
        <x:v>92.474334866254097</x:v>
      </x:c>
      <x:c r="L79" s="173">
        <x:v>0.51233233700689296</x:v>
      </x:c>
      <x:c r="M79" s="13">
        <x:v>95.326332562352306</x:v>
      </x:c>
      <x:c r="N79" s="173">
        <x:v>1.7046371844783701</x:v>
      </x:c>
      <x:c r="O79" s="13">
        <x:v>93.110845185697301</x:v>
      </x:c>
      <x:c r="P79" s="173">
        <x:v>0.622058595694296</x:v>
      </x:c>
      <x:c r="Q79" s="13">
        <x:v>-2.2154873766549499</x:v>
      </x:c>
      <x:c r="R79" s="173">
        <x:v>1.78111734884395</x:v>
      </x:c>
      <x:c r="S79" s="13">
        <x:v>93.0542144863023</x:v>
      </x:c>
      <x:c r="T79" s="173">
        <x:v>0.57340562534903605</x:v>
      </x:c>
      <x:c r="U79" s="13">
        <x:v>90.921378591477804</x:v>
      </x:c>
      <x:c r="V79" s="173">
        <x:v>2.8502562238952902</x:v>
      </x:c>
      <x:c r="W79" s="13">
        <x:v>93.946502679562798</x:v>
      </x:c>
      <x:c r="X79" s="173">
        <x:v>0.68244888914859603</x:v>
      </x:c>
      <x:c r="Y79" s="13">
        <x:v>3.0251240880850099</x:v>
      </x:c>
      <x:c r="Z79" s="173">
        <x:v>2.9225878930476599</x:v>
      </x:c>
      <x:c r="AA79" s="13">
        <x:v>92.846001766447003</x:v>
      </x:c>
      <x:c r="AB79" s="173">
        <x:v>0.484366644380333</x:v>
      </x:c>
      <x:c r="AC79" s="13">
        <x:v>93.662452665943704</x:v>
      </x:c>
      <x:c r="AD79" s="173">
        <x:v>2.5083217223881902</x:v>
      </x:c>
      <x:c r="AE79" s="13">
        <x:v>93.802843022637902</x:v>
      </x:c>
      <x:c r="AF79" s="173">
        <x:v>0.60787052376418504</x:v>
      </x:c>
      <x:c r="AG79" s="13">
        <x:v>0.14039035669415501</x:v>
      </x:c>
      <x:c r="AH79" s="173">
        <x:v>2.5137767634914301</x:v>
      </x:c>
      <x:c r="AI79" s="13">
        <x:v>88.8102633315182</x:v>
      </x:c>
      <x:c r="AJ79" s="173">
        <x:v>0.74991249430094198</x:v>
      </x:c>
      <x:c r="AK79" s="13">
        <x:v>92.106881324336499</x:v>
      </x:c>
      <x:c r="AL79" s="173">
        <x:v>2.5649123392772202</x:v>
      </x:c>
      <x:c r="AM79" s="13">
        <x:v>89.993144909915301</x:v>
      </x:c>
      <x:c r="AN79" s="173">
        <x:v>0.99549375536379203</x:v>
      </x:c>
      <x:c r="AO79" s="13">
        <x:v>-2.1137364144212101</x:v>
      </x:c>
      <x:c r="AP79" s="173">
        <x:v>2.67746788686051</x:v>
      </x:c>
      <x:c r="AQ79" s="13">
        <x:v>90.868545944517706</x:v>
      </x:c>
      <x:c r="AR79" s="173">
        <x:v>0.65956746791062404</x:v>
      </x:c>
      <x:c r="AS79" s="13">
        <x:v>95.944251689934205</x:v>
      </x:c>
      <x:c r="AT79" s="173">
        <x:v>1.7256090765870999</x:v>
      </x:c>
      <x:c r="AU79" s="13">
        <x:v>91.237828019956794</x:v>
      </x:c>
      <x:c r="AV79" s="173">
        <x:v>0.86733150345557497</x:v>
      </x:c>
      <x:c r="AW79" s="13">
        <x:v>-4.7064236699774398</x:v>
      </x:c>
      <x:c r="AX79" s="173">
        <x:v>1.9008245801204</x:v>
      </x:c>
      <x:c r="AY79" s="13">
        <x:v>92.5541669401956</x:v>
      </x:c>
      <x:c r="AZ79" s="173">
        <x:v>0.59106191116924001</x:v>
      </x:c>
      <x:c r="BA79" s="13">
        <x:v>94.165879307285095</x:v>
      </x:c>
      <x:c r="BB79" s="173">
        <x:v>2.4094570749411002</x:v>
      </x:c>
      <x:c r="BC79" s="13">
        <x:v>93.2523451238321</x:v>
      </x:c>
      <x:c r="BD79" s="173">
        <x:v>0.70082413877983496</x:v>
      </x:c>
      <x:c r="BE79" s="13">
        <x:v>-0.91353418345302395</x:v>
      </x:c>
      <x:c r="BF79" s="173">
        <x:v>2.4610982732177802</x:v>
      </x:c>
      <x:c r="BG79" s="13">
        <x:v>1.2631148934015599</x:v>
      </x:c>
      <x:c r="BH79" s="173">
        <x:v>0.71875764181805901</x:v>
      </x:c>
      <x:c r="BI79" s="13">
        <x:v>1.09652334762697</x:v>
      </x:c>
      <x:c r="BJ79" s="173">
        <x:v>0.76558244762581995</x:v>
      </x:c>
      <x:c r="BK79" s="13">
        <x:v>1.24546385452066</x:v>
      </x:c>
      <x:c r="BL79" s="173">
        <x:v>0.798669969847144</x:v>
      </x:c>
      <x:c r="BM79" s="13">
        <x:v>1.3315685677979601</x:v>
      </x:c>
      <x:c r="BN79" s="173">
        <x:v>0.74632435405807396</x:v>
      </x:c>
      <x:c r="BO79" s="13">
        <x:v>15.841434350248599</x:v>
      </x:c>
      <x:c r="BP79" s="173">
        <x:v>1.2459456832311799</x:v>
      </x:c>
      <x:c r="BQ79" s="13">
        <x:v>1.0375107107235699</x:v>
      </x:c>
      <x:c r="BR79" s="173">
        <x:v>0.87799294546349405</x:v>
      </x:c>
      <x:c r="BS79" s="13">
        <x:v>1.69615502199322</x:v>
      </x:c>
      <x:c r="BT79" s="173">
        <x:v>0.79787481934964399</x:v>
      </x:c>
      <x:c r="BU79" s="15"/>
      <x:c r="BV79" s="15"/>
      <x:c r="BW79" s="15"/>
      <x:c r="BX79" s="15"/>
      <x:c r="BY79" s="15"/>
      <x:c r="BZ79" s="15"/>
      <x:c r="CA79" s="15"/>
      <x:c r="CB79" s="15"/>
      <x:c r="CC79" s="15"/>
      <x:c r="CD79" s="15"/>
      <x:c r="CE79" s="15"/>
      <x:c r="CF79" s="15"/>
      <x:c r="CG79" s="15"/>
      <x:c r="CH79" s="16"/>
    </x:row>
    <x:row r="80" spans="1:86" ht="12.95" customHeight="1" x14ac:dyDescent="0.2">
      <x:c r="A80" s="2" t="s">
        <x:v>396</x:v>
      </x:c>
      <x:c r="B80" s="32">
        <x:v>1</x:v>
      </x:c>
      <x:c r="C80" s="13">
        <x:v>56.599024411457101</x:v>
      </x:c>
      <x:c r="D80" s="173">
        <x:v>0.93808509043317301</x:v>
      </x:c>
      <x:c r="E80" s="13">
        <x:v>59.107530829547599</x:v>
      </x:c>
      <x:c r="F80" s="173">
        <x:v>3.1611246335910601</x:v>
      </x:c>
      <x:c r="G80" s="13">
        <x:v>56.824382882065201</x:v>
      </x:c>
      <x:c r="H80" s="173">
        <x:v>1.2563227078730199</x:v>
      </x:c>
      <x:c r="I80" s="13">
        <x:v>-2.2831479474825001</x:v>
      </x:c>
      <x:c r="J80" s="173">
        <x:v>3.31921619441537</x:v>
      </x:c>
      <x:c r="K80" s="13">
        <x:v>49.908669565952401</x:v>
      </x:c>
      <x:c r="L80" s="173">
        <x:v>1.00468513027358</x:v>
      </x:c>
      <x:c r="M80" s="13">
        <x:v>54.637757998353699</x:v>
      </x:c>
      <x:c r="N80" s="173">
        <x:v>3.2985067698230002</x:v>
      </x:c>
      <x:c r="O80" s="13">
        <x:v>49.400005354091803</x:v>
      </x:c>
      <x:c r="P80" s="173">
        <x:v>1.24961186852377</x:v>
      </x:c>
      <x:c r="Q80" s="13">
        <x:v>-5.2377526442618603</x:v>
      </x:c>
      <x:c r="R80" s="173">
        <x:v>3.3644428658524799</x:v>
      </x:c>
      <x:c r="S80" s="13">
        <x:v>50.152462316258998</x:v>
      </x:c>
      <x:c r="T80" s="173">
        <x:v>0.99418963836816698</x:v>
      </x:c>
      <x:c r="U80" s="13">
        <x:v>53.028279980817302</x:v>
      </x:c>
      <x:c r="V80" s="173">
        <x:v>3.1731725089009699</x:v>
      </x:c>
      <x:c r="W80" s="13">
        <x:v>50.363668082734897</x:v>
      </x:c>
      <x:c r="X80" s="173">
        <x:v>1.0629019102261801</x:v>
      </x:c>
      <x:c r="Y80" s="13">
        <x:v>-2.6646118980823599</x:v>
      </x:c>
      <x:c r="Z80" s="173">
        <x:v>3.1925686200209999</x:v>
      </x:c>
      <x:c r="AA80" s="13">
        <x:v>37.322477725551998</x:v>
      </x:c>
      <x:c r="AB80" s="173">
        <x:v>0.91900481133859802</x:v>
      </x:c>
      <x:c r="AC80" s="13">
        <x:v>37.691541884340701</x:v>
      </x:c>
      <x:c r="AD80" s="173">
        <x:v>3.5468047315210902</x:v>
      </x:c>
      <x:c r="AE80" s="13">
        <x:v>34.565201179427198</x:v>
      </x:c>
      <x:c r="AF80" s="173">
        <x:v>1.1223048290984401</x:v>
      </x:c>
      <x:c r="AG80" s="13">
        <x:v>-3.12634070491342</x:v>
      </x:c>
      <x:c r="AH80" s="173">
        <x:v>3.4483470952778901</x:v>
      </x:c>
      <x:c r="AI80" s="13">
        <x:v>8.4090290064175797</x:v>
      </x:c>
      <x:c r="AJ80" s="173">
        <x:v>0.47874835219851702</x:v>
      </x:c>
      <x:c r="AK80" s="13">
        <x:v>11.0940932404063</x:v>
      </x:c>
      <x:c r="AL80" s="173">
        <x:v>2.1042391043084101</x:v>
      </x:c>
      <x:c r="AM80" s="13">
        <x:v>7.7525271228182202</x:v>
      </x:c>
      <x:c r="AN80" s="173">
        <x:v>0.63152077759715897</x:v>
      </x:c>
      <x:c r="AO80" s="13">
        <x:v>-3.3415661175881102</x:v>
      </x:c>
      <x:c r="AP80" s="173">
        <x:v>2.19213714602598</x:v>
      </x:c>
      <x:c r="AQ80" s="13">
        <x:v>18.834129662207499</x:v>
      </x:c>
      <x:c r="AR80" s="173">
        <x:v>0.68697042610540304</x:v>
      </x:c>
      <x:c r="AS80" s="13">
        <x:v>47.497592336489603</x:v>
      </x:c>
      <x:c r="AT80" s="173">
        <x:v>3.2289165731451002</x:v>
      </x:c>
      <x:c r="AU80" s="13">
        <x:v>14.8011117335904</x:v>
      </x:c>
      <x:c r="AV80" s="173">
        <x:v>0.85680145397183705</x:v>
      </x:c>
      <x:c r="AW80" s="13">
        <x:v>-32.6964806028992</x:v>
      </x:c>
      <x:c r="AX80" s="173">
        <x:v>3.2587722751075701</x:v>
      </x:c>
      <x:c r="AY80" s="13">
        <x:v>26.903641168476302</x:v>
      </x:c>
      <x:c r="AZ80" s="173">
        <x:v>0.83730023416875798</x:v>
      </x:c>
      <x:c r="BA80" s="13">
        <x:v>33.755581344636298</x:v>
      </x:c>
      <x:c r="BB80" s="173">
        <x:v>3.3581802051893801</x:v>
      </x:c>
      <x:c r="BC80" s="13">
        <x:v>24.671062579964701</x:v>
      </x:c>
      <x:c r="BD80" s="173">
        <x:v>1.00065056071585</x:v>
      </x:c>
      <x:c r="BE80" s="13">
        <x:v>-9.0845187646716603</x:v>
      </x:c>
      <x:c r="BF80" s="173">
        <x:v>3.22740533317375</x:v>
      </x:c>
      <x:c r="BG80" s="13">
        <x:v>-13.2126520374491</x:v>
      </x:c>
      <x:c r="BH80" s="173">
        <x:v>1.34611521429518</x:v>
      </x:c>
      <x:c r="BI80" s="13">
        <x:v>2.7899962377799499</x:v>
      </x:c>
      <x:c r="BJ80" s="173">
        <x:v>1.4341030445454399</x:v>
      </x:c>
      <x:c r="BK80" s="13">
        <x:v>8.8819617871705692</x:v>
      </x:c>
      <x:c r="BL80" s="173">
        <x:v>1.5403145197222501</x:v>
      </x:c>
      <x:c r="BM80" s="13">
        <x:v>3.1768599777527999</x:v>
      </x:c>
      <x:c r="BN80" s="173">
        <x:v>1.36162488371058</x:v>
      </x:c>
      <x:c r="BO80" s="13">
        <x:v>-0.181638978137418</x:v>
      </x:c>
      <x:c r="BP80" s="173">
        <x:v>0.77164893114630495</x:v>
      </x:c>
      <x:c r="BQ80" s="13">
        <x:v>-3.1387799257184699</x:v>
      </x:c>
      <x:c r="BR80" s="173">
        <x:v>1.2348459302439301</x:v>
      </x:c>
      <x:c r="BS80" s="13">
        <x:v>5.2709404669756097</x:v>
      </x:c>
      <x:c r="BT80" s="173">
        <x:v>1.37573477823107</x:v>
      </x:c>
      <x:c r="BU80" s="15"/>
      <x:c r="BV80" s="15"/>
      <x:c r="BW80" s="15"/>
      <x:c r="BX80" s="15"/>
      <x:c r="BY80" s="15"/>
      <x:c r="BZ80" s="15"/>
      <x:c r="CA80" s="15"/>
      <x:c r="CB80" s="15"/>
      <x:c r="CC80" s="15"/>
      <x:c r="CD80" s="15"/>
      <x:c r="CE80" s="15"/>
      <x:c r="CF80" s="15"/>
      <x:c r="CG80" s="15"/>
      <x:c r="CH80" s="16"/>
    </x:row>
    <x:row r="81" spans="1:86" ht="12.95" customHeight="1" x14ac:dyDescent="0.2">
      <x:c r="A81" s="2" t="s">
        <x:v>398</x:v>
      </x:c>
      <x:c r="B81" s="32">
        <x:v>1</x:v>
      </x:c>
      <x:c r="C81" s="13">
        <x:v>75.153790631064794</x:v>
      </x:c>
      <x:c r="D81" s="173">
        <x:v>0.68834491073882997</x:v>
      </x:c>
      <x:c r="E81" s="13">
        <x:v>74.742534066703399</x:v>
      </x:c>
      <x:c r="F81" s="173">
        <x:v>4.2628863036173197</x:v>
      </x:c>
      <x:c r="G81" s="13">
        <x:v>70.1337532012178</x:v>
      </x:c>
      <x:c r="H81" s="173">
        <x:v>1.01085077613341</x:v>
      </x:c>
      <x:c r="I81" s="13">
        <x:v>-4.6087808654856302</x:v>
      </x:c>
      <x:c r="J81" s="173">
        <x:v>4.6100998872979897</x:v>
      </x:c>
      <x:c r="K81" s="13">
        <x:v>69.411951472616295</x:v>
      </x:c>
      <x:c r="L81" s="173">
        <x:v>0.898445874773247</x:v>
      </x:c>
      <x:c r="M81" s="13">
        <x:v>56.610174481119799</x:v>
      </x:c>
      <x:c r="N81" s="173">
        <x:v>4.5429730445157697</x:v>
      </x:c>
      <x:c r="O81" s="13">
        <x:v>65.011286788205695</x:v>
      </x:c>
      <x:c r="P81" s="173">
        <x:v>1.2169024366690699</x:v>
      </x:c>
      <x:c r="Q81" s="13">
        <x:v>8.4011123070858194</x:v>
      </x:c>
      <x:c r="R81" s="173">
        <x:v>4.8742423678389004</x:v>
      </x:c>
      <x:c r="S81" s="13">
        <x:v>71.575149161654096</x:v>
      </x:c>
      <x:c r="T81" s="173">
        <x:v>0.73273595324569396</x:v>
      </x:c>
      <x:c r="U81" s="13">
        <x:v>56.213320710233802</x:v>
      </x:c>
      <x:c r="V81" s="173">
        <x:v>4.5082535966639998</x:v>
      </x:c>
      <x:c r="W81" s="13">
        <x:v>67.546364527080797</x:v>
      </x:c>
      <x:c r="X81" s="173">
        <x:v>1.0860243700918799</x:v>
      </x:c>
      <x:c r="Y81" s="13">
        <x:v>11.333043816847001</x:v>
      </x:c>
      <x:c r="Z81" s="173">
        <x:v>4.7766377487217904</x:v>
      </x:c>
      <x:c r="AA81" s="13">
        <x:v>68.997322859902098</x:v>
      </x:c>
      <x:c r="AB81" s="173">
        <x:v>0.74551714708934502</x:v>
      </x:c>
      <x:c r="AC81" s="13">
        <x:v>62.777257722816898</x:v>
      </x:c>
      <x:c r="AD81" s="173">
        <x:v>4.7471310971412599</x:v>
      </x:c>
      <x:c r="AE81" s="13">
        <x:v>63.732035142223097</x:v>
      </x:c>
      <x:c r="AF81" s="173">
        <x:v>1.0417446930566201</x:v>
      </x:c>
      <x:c r="AG81" s="13">
        <x:v>0.95477741940617</x:v>
      </x:c>
      <x:c r="AH81" s="173">
        <x:v>5.0562959748844198</x:v>
      </x:c>
      <x:c r="AI81" s="13">
        <x:v>44.774792503467303</x:v>
      </x:c>
      <x:c r="AJ81" s="173">
        <x:v>0.898643694241962</x:v>
      </x:c>
      <x:c r="AK81" s="13">
        <x:v>49.117651392764301</x:v>
      </x:c>
      <x:c r="AL81" s="173">
        <x:v>5.3718943813612299</x:v>
      </x:c>
      <x:c r="AM81" s="13">
        <x:v>38.979175516943101</x:v>
      </x:c>
      <x:c r="AN81" s="173">
        <x:v>1.14501157666251</x:v>
      </x:c>
      <x:c r="AO81" s="13">
        <x:v>-10.1384758758212</x:v>
      </x:c>
      <x:c r="AP81" s="173">
        <x:v>5.5410831400238996</x:v>
      </x:c>
      <x:c r="AQ81" s="13">
        <x:v>46.795475063466398</x:v>
      </x:c>
      <x:c r="AR81" s="173">
        <x:v>0.89696729577897405</x:v>
      </x:c>
      <x:c r="AS81" s="13">
        <x:v>64.539735693165696</x:v>
      </x:c>
      <x:c r="AT81" s="173">
        <x:v>4.1900649211056704</x:v>
      </x:c>
      <x:c r="AU81" s="13">
        <x:v>40.082638123967101</x:v>
      </x:c>
      <x:c r="AV81" s="173">
        <x:v>1.0287057267055799</x:v>
      </x:c>
      <x:c r="AW81" s="13">
        <x:v>-24.457097569198599</x:v>
      </x:c>
      <x:c r="AX81" s="173">
        <x:v>4.1823292269919099</x:v>
      </x:c>
      <x:c r="AY81" s="13">
        <x:v>57.131659753648897</x:v>
      </x:c>
      <x:c r="AZ81" s="173">
        <x:v>0.78449507508869099</x:v>
      </x:c>
      <x:c r="BA81" s="13">
        <x:v>50.393567029949303</x:v>
      </x:c>
      <x:c r="BB81" s="173">
        <x:v>4.9387174530904998</x:v>
      </x:c>
      <x:c r="BC81" s="13">
        <x:v>51.394579829956101</x:v>
      </x:c>
      <x:c r="BD81" s="173">
        <x:v>1.15157632666396</x:v>
      </x:c>
      <x:c r="BE81" s="13">
        <x:v>1.0010128000068099</x:v>
      </x:c>
      <x:c r="BF81" s="173">
        <x:v>5.2891129627374802</x:v>
      </x:c>
      <x:c r="BG81" s="13">
        <x:v>-13.4642968862107</x:v>
      </x:c>
      <x:c r="BH81" s="173">
        <x:v>0.80890330605091898</x:v>
      </x:c>
      <x:c r="BI81" s="13">
        <x:v>1.98160454645254</x:v>
      </x:c>
      <x:c r="BJ81" s="173">
        <x:v>1.1409791438699</x:v>
      </x:c>
      <x:c r="BK81" s="13">
        <x:v>12.6184445896921</x:v>
      </x:c>
      <x:c r="BL81" s="173">
        <x:v>1.04837932650731</x:v>
      </x:c>
      <x:c r="BM81" s="13">
        <x:v>-2.1288039049029202</x:v>
      </x:c>
      <x:c r="BN81" s="173">
        <x:v>0.94879076529546902</x:v>
      </x:c>
      <x:c r="BO81" s="13">
        <x:v>-0.81620687919540602</x:v>
      </x:c>
      <x:c r="BP81" s="173">
        <x:v>1.20553703811483</x:v>
      </x:c>
      <x:c r="BQ81" s="13">
        <x:v>-11.5087017282862</x:v>
      </x:c>
      <x:c r="BR81" s="173">
        <x:v>1.1706584010896799</x:v>
      </x:c>
      <x:c r="BS81" s="13">
        <x:v>10.3071643024899</x:v>
      </x:c>
      <x:c r="BT81" s="173">
        <x:v>1.1023117791775801</x:v>
      </x:c>
      <x:c r="BU81" s="15"/>
      <x:c r="BV81" s="15"/>
      <x:c r="BW81" s="15"/>
      <x:c r="BX81" s="15"/>
      <x:c r="BY81" s="15"/>
      <x:c r="BZ81" s="15"/>
      <x:c r="CA81" s="15"/>
      <x:c r="CB81" s="15"/>
      <x:c r="CC81" s="15"/>
      <x:c r="CD81" s="15"/>
      <x:c r="CE81" s="15"/>
      <x:c r="CF81" s="15"/>
      <x:c r="CG81" s="15"/>
      <x:c r="CH81" s="16"/>
    </x:row>
    <x:row r="82" spans="1:86" ht="12.95" customHeight="1" x14ac:dyDescent="0.2">
      <x:c r="A82" s="2" t="s">
        <x:v>400</x:v>
      </x:c>
      <x:c r="B82" s="32">
        <x:v>1</x:v>
      </x:c>
      <x:c r="C82" s="13">
        <x:v>83.295729373126093</x:v>
      </x:c>
      <x:c r="D82" s="173">
        <x:v>0.89216017794223501</x:v>
      </x:c>
      <x:c r="E82" s="13">
        <x:v>76.865501155624997</x:v>
      </x:c>
      <x:c r="F82" s="173">
        <x:v>4.1923601522156799</x:v>
      </x:c>
      <x:c r="G82" s="13">
        <x:v>80.8843276988177</x:v>
      </x:c>
      <x:c r="H82" s="173">
        <x:v>1.06792382722583</x:v>
      </x:c>
      <x:c r="I82" s="13">
        <x:v>4.0188265431927199</x:v>
      </x:c>
      <x:c r="J82" s="173">
        <x:v>4.23052654859461</x:v>
      </x:c>
      <x:c r="K82" s="13">
        <x:v>83.590320977222206</x:v>
      </x:c>
      <x:c r="L82" s="173">
        <x:v>0.89356388522256402</x:v>
      </x:c>
      <x:c r="M82" s="13">
        <x:v>75.100693480112099</x:v>
      </x:c>
      <x:c r="N82" s="173">
        <x:v>4.2586638429264498</x:v>
      </x:c>
      <x:c r="O82" s="13">
        <x:v>80.474798357264106</x:v>
      </x:c>
      <x:c r="P82" s="173">
        <x:v>1.0953659968315601</x:v>
      </x:c>
      <x:c r="Q82" s="13">
        <x:v>5.3741048771520399</x:v>
      </x:c>
      <x:c r="R82" s="173">
        <x:v>4.1448034654137302</x:v>
      </x:c>
      <x:c r="S82" s="13">
        <x:v>86.178261464070403</x:v>
      </x:c>
      <x:c r="T82" s="173">
        <x:v>0.78784106629456596</x:v>
      </x:c>
      <x:c r="U82" s="13">
        <x:v>78.455520497499705</x:v>
      </x:c>
      <x:c r="V82" s="173">
        <x:v>3.8126158484969799</x:v>
      </x:c>
      <x:c r="W82" s="13">
        <x:v>84.452007850554097</x:v>
      </x:c>
      <x:c r="X82" s="173">
        <x:v>0.99640987441534001</x:v>
      </x:c>
      <x:c r="Y82" s="13">
        <x:v>5.9964873530544098</x:v>
      </x:c>
      <x:c r="Z82" s="173">
        <x:v>3.9371932010589599</x:v>
      </x:c>
      <x:c r="AA82" s="13">
        <x:v>79.926293710396195</x:v>
      </x:c>
      <x:c r="AB82" s="173">
        <x:v>0.946858931574311</x:v>
      </x:c>
      <x:c r="AC82" s="13">
        <x:v>69.156760459368996</x:v>
      </x:c>
      <x:c r="AD82" s="173">
        <x:v>4.0215716910723103</x:v>
      </x:c>
      <x:c r="AE82" s="13">
        <x:v>77.340452691178101</x:v>
      </x:c>
      <x:c r="AF82" s="173">
        <x:v>1.1860810907653201</x:v>
      </x:c>
      <x:c r="AG82" s="13">
        <x:v>8.1836922318090899</x:v>
      </x:c>
      <x:c r="AH82" s="173">
        <x:v>4.0094320101078997</x:v>
      </x:c>
      <x:c r="AI82" s="13">
        <x:v>50.774742545258</x:v>
      </x:c>
      <x:c r="AJ82" s="173">
        <x:v>1.1528859503053399</x:v>
      </x:c>
      <x:c r="AK82" s="13">
        <x:v>43.299315700695999</x:v>
      </x:c>
      <x:c r="AL82" s="173">
        <x:v>4.2812504380594696</x:v>
      </x:c>
      <x:c r="AM82" s="13">
        <x:v>49.797060483086597</x:v>
      </x:c>
      <x:c r="AN82" s="173">
        <x:v>1.34900622609604</x:v>
      </x:c>
      <x:c r="AO82" s="13">
        <x:v>6.4977447823906598</x:v>
      </x:c>
      <x:c r="AP82" s="173">
        <x:v>4.3361704979179496</x:v>
      </x:c>
      <x:c r="AQ82" s="13">
        <x:v>73.815499871555502</x:v>
      </x:c>
      <x:c r="AR82" s="173">
        <x:v>0.79557219679540503</x:v>
      </x:c>
      <x:c r="AS82" s="13">
        <x:v>71.211574656674699</x:v>
      </x:c>
      <x:c r="AT82" s="173">
        <x:v>4.9925477302948904</x:v>
      </x:c>
      <x:c r="AU82" s="13">
        <x:v>69.9245230015554</x:v>
      </x:c>
      <x:c r="AV82" s="173">
        <x:v>1.05065762327198</x:v>
      </x:c>
      <x:c r="AW82" s="13">
        <x:v>-1.2870516551193001</x:v>
      </x:c>
      <x:c r="AX82" s="173">
        <x:v>5.0774703401901604</x:v>
      </x:c>
      <x:c r="AY82" s="13">
        <x:v>82.677233237311498</x:v>
      </x:c>
      <x:c r="AZ82" s="173">
        <x:v>0.81103072774385299</x:v>
      </x:c>
      <x:c r="BA82" s="13">
        <x:v>73.360735247433695</x:v>
      </x:c>
      <x:c r="BB82" s="173">
        <x:v>4.8641396224904696</x:v>
      </x:c>
      <x:c r="BC82" s="13">
        <x:v>79.913751044911194</x:v>
      </x:c>
      <x:c r="BD82" s="173">
        <x:v>1.13236780401477</x:v>
      </x:c>
      <x:c r="BE82" s="13">
        <x:v>6.5530157974775696</x:v>
      </x:c>
      <x:c r="BF82" s="173">
        <x:v>5.08619749839748</x:v>
      </x:c>
      <x:c r="BG82" s="13">
        <x:v>0.410810139038915</x:v>
      </x:c>
      <x:c r="BH82" s="173">
        <x:v>1.05534174452639</x:v>
      </x:c>
      <x:c r="BI82" s="13">
        <x:v>2.1933818188552401</x:v>
      </x:c>
      <x:c r="BJ82" s="173">
        <x:v>1.1005783573048</x:v>
      </x:c>
      <x:c r="BK82" s="13">
        <x:v>2.3632957497750602</x:v>
      </x:c>
      <x:c r="BL82" s="173">
        <x:v>0.96971026496132595</x:v>
      </x:c>
      <x:c r="BM82" s="13">
        <x:v>5.8739126082677897</x:v>
      </x:c>
      <x:c r="BN82" s="173">
        <x:v>1.21661760935865</x:v>
      </x:c>
      <x:c r="BO82" s="13">
        <x:v>5.1285162416528003</x:v>
      </x:c>
      <x:c r="BP82" s="173">
        <x:v>1.3688138897964699</x:v>
      </x:c>
      <x:c r="BQ82" s="13">
        <x:v>3.4485202753594</x:v>
      </x:c>
      <x:c r="BR82" s="173">
        <x:v>1.1469204777283599</x:v>
      </x:c>
      <x:c r="BS82" s="13">
        <x:v>5.0250556030560496</x:v>
      </x:c>
      <x:c r="BT82" s="173">
        <x:v>1.0265465013392401</x:v>
      </x:c>
      <x:c r="BU82" s="15"/>
      <x:c r="BV82" s="15"/>
      <x:c r="BW82" s="15"/>
      <x:c r="BX82" s="15"/>
      <x:c r="BY82" s="15"/>
      <x:c r="BZ82" s="15"/>
      <x:c r="CA82" s="15"/>
      <x:c r="CB82" s="15"/>
      <x:c r="CC82" s="15"/>
      <x:c r="CD82" s="15"/>
      <x:c r="CE82" s="15"/>
      <x:c r="CF82" s="15"/>
      <x:c r="CG82" s="15"/>
      <x:c r="CH82" s="16"/>
    </x:row>
    <x:row r="83" spans="1:86" ht="12.95" customHeight="1" x14ac:dyDescent="0.2">
      <x:c r="A83" s="2" t="s">
        <x:v>401</x:v>
      </x:c>
      <x:c r="B83" s="32">
        <x:v>1</x:v>
      </x:c>
      <x:c r="C83" s="13">
        <x:v>87.628998058987605</x:v>
      </x:c>
      <x:c r="D83" s="173">
        <x:v>0.813029256727404</x:v>
      </x:c>
      <x:c r="E83" s="13">
        <x:v>83.432656722514693</x:v>
      </x:c>
      <x:c r="F83" s="173">
        <x:v>2.35272147173783</x:v>
      </x:c>
      <x:c r="G83" s="13">
        <x:v>88.230333403168203</x:v>
      </x:c>
      <x:c r="H83" s="173">
        <x:v>1.1849791786260899</x:v>
      </x:c>
      <x:c r="I83" s="13">
        <x:v>4.7976766806535398</x:v>
      </x:c>
      <x:c r="J83" s="173">
        <x:v>2.6847446081000901</x:v>
      </x:c>
      <x:c r="K83" s="13">
        <x:v>87.462992501840205</x:v>
      </x:c>
      <x:c r="L83" s="173">
        <x:v>0.79811197601517603</x:v>
      </x:c>
      <x:c r="M83" s="13">
        <x:v>85.956433915997707</x:v>
      </x:c>
      <x:c r="N83" s="173">
        <x:v>2.3159040292291801</x:v>
      </x:c>
      <x:c r="O83" s="13">
        <x:v>88.018335946428195</x:v>
      </x:c>
      <x:c r="P83" s="173">
        <x:v>1.0170682303693499</x:v>
      </x:c>
      <x:c r="Q83" s="13">
        <x:v>2.0619020304304199</x:v>
      </x:c>
      <x:c r="R83" s="173">
        <x:v>2.5630569365710101</x:v>
      </x:c>
      <x:c r="S83" s="13">
        <x:v>89.123422669070195</x:v>
      </x:c>
      <x:c r="T83" s="173">
        <x:v>0.66245320216757997</x:v>
      </x:c>
      <x:c r="U83" s="13">
        <x:v>89.187318077439798</x:v>
      </x:c>
      <x:c r="V83" s="173">
        <x:v>1.83155328725193</x:v>
      </x:c>
      <x:c r="W83" s="13">
        <x:v>90.771038109030599</x:v>
      </x:c>
      <x:c r="X83" s="173">
        <x:v>0.68816401752224299</x:v>
      </x:c>
      <x:c r="Y83" s="13">
        <x:v>1.5837200315908599</x:v>
      </x:c>
      <x:c r="Z83" s="173">
        <x:v>1.88213360649145</x:v>
      </x:c>
      <x:c r="AA83" s="13">
        <x:v>88.466347296641999</x:v>
      </x:c>
      <x:c r="AB83" s="173">
        <x:v>0.66608459280115295</x:v>
      </x:c>
      <x:c r="AC83" s="13">
        <x:v>83.551193328556295</x:v>
      </x:c>
      <x:c r="AD83" s="173">
        <x:v>2.8623617494703399</x:v>
      </x:c>
      <x:c r="AE83" s="13">
        <x:v>89.432972873460798</x:v>
      </x:c>
      <x:c r="AF83" s="173">
        <x:v>0.80240830126842799</x:v>
      </x:c>
      <x:c r="AG83" s="13">
        <x:v>5.8817795449044903</x:v>
      </x:c>
      <x:c r="AH83" s="173">
        <x:v>2.9133222783589399</x:v>
      </x:c>
      <x:c r="AI83" s="13">
        <x:v>79.457192284373605</x:v>
      </x:c>
      <x:c r="AJ83" s="173">
        <x:v>0.99240090407008197</x:v>
      </x:c>
      <x:c r="AK83" s="13">
        <x:v>79.374085864304604</x:v>
      </x:c>
      <x:c r="AL83" s="173">
        <x:v>2.4737665358943901</x:v>
      </x:c>
      <x:c r="AM83" s="13">
        <x:v>78.883446187516299</x:v>
      </x:c>
      <x:c r="AN83" s="173">
        <x:v>1.3662886172964599</x:v>
      </x:c>
      <x:c r="AO83" s="13">
        <x:v>-0.49063967678836201</x:v>
      </x:c>
      <x:c r="AP83" s="173">
        <x:v>2.6583098564757202</x:v>
      </x:c>
      <x:c r="AQ83" s="13">
        <x:v>79.480823523431297</x:v>
      </x:c>
      <x:c r="AR83" s="173">
        <x:v>1.28727037919501</x:v>
      </x:c>
      <x:c r="AS83" s="13">
        <x:v>80.519687305195902</x:v>
      </x:c>
      <x:c r="AT83" s="173">
        <x:v>2.4310471031433001</x:v>
      </x:c>
      <x:c r="AU83" s="13">
        <x:v>77.285826087687894</x:v>
      </x:c>
      <x:c r="AV83" s="173">
        <x:v>1.6523338537424399</x:v>
      </x:c>
      <x:c r="AW83" s="13">
        <x:v>-3.2338612175079899</x:v>
      </x:c>
      <x:c r="AX83" s="173">
        <x:v>2.6173884713086601</x:v>
      </x:c>
      <x:c r="AY83" s="13">
        <x:v>87.886112677431498</x:v>
      </x:c>
      <x:c r="AZ83" s="173">
        <x:v>0.86732733106934301</x:v>
      </x:c>
      <x:c r="BA83" s="13">
        <x:v>85.274152218253207</x:v>
      </x:c>
      <x:c r="BB83" s="173">
        <x:v>2.6292882028077198</x:v>
      </x:c>
      <x:c r="BC83" s="13">
        <x:v>87.274733812758299</x:v>
      </x:c>
      <x:c r="BD83" s="173">
        <x:v>1.2741353035656999</x:v>
      </x:c>
      <x:c r="BE83" s="13">
        <x:v>2.0005815945050598</x:v>
      </x:c>
      <x:c r="BF83" s="173">
        <x:v>2.65106427233991</x:v>
      </x:c>
      <x:c r="BG83" s="13">
        <x:v>-1.79454167786032</x:v>
      </x:c>
      <x:c r="BH83" s="173">
        <x:v>1.22732381029438</x:v>
      </x:c>
      <x:c r="BI83" s="13">
        <x:v>-2.3645502250599901</x:v>
      </x:c>
      <x:c r="BJ83" s="173">
        <x:v>1.13576613621161</x:v>
      </x:c>
      <x:c r="BK83" s="13">
        <x:v>4.5857369275068997E-2</x:v>
      </x:c>
      <x:c r="BL83" s="173">
        <x:v>1.04774778313721</x:v>
      </x:c>
      <x:c r="BM83" s="13">
        <x:v>-2.54416082883942</x:v>
      </x:c>
      <x:c r="BN83" s="173">
        <x:v>0.95625622570609004</x:v>
      </x:c>
      <x:c r="BO83" s="13">
        <x:v>-0.33545115919784502</x:v>
      </x:c>
      <x:c r="BP83" s="173">
        <x:v>1.94894967263019</x:v>
      </x:c>
      <x:c r="BQ83" s="13">
        <x:v>-2.7953935469415301</x:v>
      </x:c>
      <x:c r="BR83" s="173">
        <x:v>1.7598288202319401</x:v>
      </x:c>
      <x:c r="BS83" s="13">
        <x:v>0.19762971892298301</x:v>
      </x:c>
      <x:c r="BT83" s="173">
        <x:v>1.4327789346847</x:v>
      </x:c>
      <x:c r="BU83" s="15"/>
      <x:c r="BV83" s="15"/>
      <x:c r="BW83" s="15"/>
      <x:c r="BX83" s="15"/>
      <x:c r="BY83" s="15"/>
      <x:c r="BZ83" s="15"/>
      <x:c r="CA83" s="15"/>
      <x:c r="CB83" s="15"/>
      <x:c r="CC83" s="15"/>
      <x:c r="CD83" s="15"/>
      <x:c r="CE83" s="15"/>
      <x:c r="CF83" s="15"/>
      <x:c r="CG83" s="15"/>
      <x:c r="CH83" s="16"/>
    </x:row>
    <x:row r="84" spans="1:86" ht="12.95" customHeight="1" x14ac:dyDescent="0.2">
      <x:c r="A84" s="33" t="s">
        <x:v>412</x:v>
      </x:c>
      <x:c r="B84" s="34">
        <x:v>1</x:v>
      </x:c>
      <x:c r="C84" s="46">
        <x:v>67.732045833818503</x:v>
      </x:c>
      <x:c r="D84" s="177">
        <x:v>0.27160325570140798</x:v>
      </x:c>
      <x:c r="E84" s="46">
        <x:v>66.104308549883498</x:v>
      </x:c>
      <x:c r="F84" s="177">
        <x:v>0.94635412332184898</x:v>
      </x:c>
      <x:c r="G84" s="46">
        <x:v>66.333050419531304</x:v>
      </x:c>
      <x:c r="H84" s="177">
        <x:v>0.34928144779416698</x:v>
      </x:c>
      <x:c r="I84" s="46">
        <x:v>0.22874186964778301</x:v>
      </x:c>
      <x:c r="J84" s="177">
        <x:v>0.99443125988113101</x:v>
      </x:c>
      <x:c r="K84" s="46">
        <x:v>66.209975855244494</x:v>
      </x:c>
      <x:c r="L84" s="177">
        <x:v>0.27939625091361497</x:v>
      </x:c>
      <x:c r="M84" s="46">
        <x:v>64.006271082127796</x:v>
      </x:c>
      <x:c r="N84" s="177">
        <x:v>0.95021782958330003</x:v>
      </x:c>
      <x:c r="O84" s="46">
        <x:v>64.809339344780795</x:v>
      </x:c>
      <x:c r="P84" s="177">
        <x:v>0.34921470838572199</x:v>
      </x:c>
      <x:c r="Q84" s="46">
        <x:v>0.80306826265304299</x:v>
      </x:c>
      <x:c r="R84" s="177">
        <x:v>0.98201947204669204</x:v>
      </x:c>
      <x:c r="S84" s="46">
        <x:v>69.523229752611797</x:v>
      </x:c>
      <x:c r="T84" s="177">
        <x:v>0.26785671826301</x:v>
      </x:c>
      <x:c r="U84" s="46">
        <x:v>67.637167778212898</x:v>
      </x:c>
      <x:c r="V84" s="177">
        <x:v>0.933998990371255</x:v>
      </x:c>
      <x:c r="W84" s="46">
        <x:v>68.709588477928904</x:v>
      </x:c>
      <x:c r="X84" s="177">
        <x:v>0.33073275722192302</x:v>
      </x:c>
      <x:c r="Y84" s="46">
        <x:v>1.07242069971601</x:v>
      </x:c>
      <x:c r="Z84" s="177">
        <x:v>0.98342029888854099</x:v>
      </x:c>
      <x:c r="AA84" s="46">
        <x:v>63.538565375402001</x:v>
      </x:c>
      <x:c r="AB84" s="177">
        <x:v>0.26490756151131001</x:v>
      </x:c>
      <x:c r="AC84" s="46">
        <x:v>62.026120153483603</x:v>
      </x:c>
      <x:c r="AD84" s="177">
        <x:v>0.97744328115833401</x:v>
      </x:c>
      <x:c r="AE84" s="46">
        <x:v>62.342971041200499</x:v>
      </x:c>
      <x:c r="AF84" s="177">
        <x:v>0.34026620288741499</x:v>
      </x:c>
      <x:c r="AG84" s="46">
        <x:v>0.31685088771682401</x:v>
      </x:c>
      <x:c r="AH84" s="177">
        <x:v>1.0186347773047799</x:v>
      </x:c>
      <x:c r="AI84" s="46">
        <x:v>38.987378512689901</x:v>
      </x:c>
      <x:c r="AJ84" s="177">
        <x:v>0.283282246469654</x:v>
      </x:c>
      <x:c r="AK84" s="46">
        <x:v>40.290114252769499</x:v>
      </x:c>
      <x:c r="AL84" s="177">
        <x:v>0.95640962769887705</x:v>
      </x:c>
      <x:c r="AM84" s="46">
        <x:v>37.632342097952296</x:v>
      </x:c>
      <x:c r="AN84" s="177">
        <x:v>0.356517234680571</x:v>
      </x:c>
      <x:c r="AO84" s="46">
        <x:v>-2.6577721548171498</x:v>
      </x:c>
      <x:c r="AP84" s="177">
        <x:v>1.00327291107178</x:v>
      </x:c>
      <x:c r="AQ84" s="46">
        <x:v>47.187255937304997</x:v>
      </x:c>
      <x:c r="AR84" s="177">
        <x:v>0.29733450468727701</x:v>
      </x:c>
      <x:c r="AS84" s="46">
        <x:v>59.4007381666989</x:v>
      </x:c>
      <x:c r="AT84" s="177">
        <x:v>0.98823425484723604</x:v>
      </x:c>
      <x:c r="AU84" s="46">
        <x:v>43.101624833430002</x:v>
      </x:c>
      <x:c r="AV84" s="177">
        <x:v>0.36457241682550001</x:v>
      </x:c>
      <x:c r="AW84" s="46">
        <x:v>-16.299113333268998</x:v>
      </x:c>
      <x:c r="AX84" s="177">
        <x:v>1.0329845531861299</x:v>
      </x:c>
      <x:c r="AY84" s="46">
        <x:v>52.8447709036733</x:v>
      </x:c>
      <x:c r="AZ84" s="177">
        <x:v>0.264842364811334</x:v>
      </x:c>
      <x:c r="BA84" s="46">
        <x:v>52.447921446191003</x:v>
      </x:c>
      <x:c r="BB84" s="177">
        <x:v>1.0098404208951099</x:v>
      </x:c>
      <x:c r="BC84" s="46">
        <x:v>50.642326416280397</x:v>
      </x:c>
      <x:c r="BD84" s="177">
        <x:v>0.34437094287303399</x:v>
      </x:c>
      <x:c r="BE84" s="46">
        <x:v>-1.8055950299105901</x:v>
      </x:c>
      <x:c r="BF84" s="177">
        <x:v>1.05852100413746</x:v>
      </x:c>
      <x:c r="BG84" s="46">
        <x:v>-8.6119673133314691</x:v>
      </x:c>
      <x:c r="BH84" s="177">
        <x:v>0.34857669449366102</x:v>
      </x:c>
      <x:c r="BI84" s="46">
        <x:v>-2.9338143559100698</x:v>
      </x:c>
      <x:c r="BJ84" s="177">
        <x:v>0.35917245875946702</x:v>
      </x:c>
      <x:c r="BK84" s="46">
        <x:v>3.3503176926558602</x:v>
      </x:c>
      <x:c r="BL84" s="177">
        <x:v>0.36459824704225002</x:v>
      </x:c>
      <x:c r="BM84" s="46">
        <x:v>-1.3126770144322999</x:v>
      </x:c>
      <x:c r="BN84" s="177">
        <x:v>0.37019201996084899</x:v>
      </x:c>
      <x:c r="BO84" s="46">
        <x:v>0.78923569146016703</x:v>
      </x:c>
      <x:c r="BP84" s="177">
        <x:v>0.38898885982629899</x:v>
      </x:c>
      <x:c r="BQ84" s="46">
        <x:v>-3.48824733776789</x:v>
      </x:c>
      <x:c r="BR84" s="177">
        <x:v>0.377275717125649</x:v>
      </x:c>
      <x:c r="BS84" s="46">
        <x:v>3.99343924405831</x:v>
      </x:c>
      <x:c r="BT84" s="177">
        <x:v>0.38422793488100399</x:v>
      </x:c>
      <x:c r="BU84" s="15"/>
      <x:c r="BV84" s="15"/>
      <x:c r="BW84" s="15"/>
      <x:c r="BX84" s="15"/>
      <x:c r="BY84" s="15"/>
      <x:c r="BZ84" s="15"/>
      <x:c r="CA84" s="15"/>
      <x:c r="CB84" s="15"/>
      <x:c r="CC84" s="15"/>
      <x:c r="CD84" s="15"/>
      <x:c r="CE84" s="15"/>
      <x:c r="CF84" s="15"/>
      <x:c r="CG84" s="15"/>
      <x:c r="CH84" s="16"/>
    </x:row>
    <x:row r="85" spans="1:86" ht="12.95" customHeight="1" x14ac:dyDescent="0.2">
      <x:c r="A85" s="2" t="s">
        <x:v>106</x:v>
      </x:c>
      <x:c r="B85" s="32">
        <x:v>1</x:v>
      </x:c>
      <x:c r="C85" s="13">
        <x:v>87.0965574978446</x:v>
      </x:c>
      <x:c r="D85" s="173">
        <x:v>0.90593140997566801</x:v>
      </x:c>
      <x:c r="E85" s="13">
        <x:v>87.978342333649906</x:v>
      </x:c>
      <x:c r="F85" s="173">
        <x:v>2.2023910768975501</x:v>
      </x:c>
      <x:c r="G85" s="13">
        <x:v>85.1349109841276</x:v>
      </x:c>
      <x:c r="H85" s="173">
        <x:v>1.26465245750023</x:v>
      </x:c>
      <x:c r="I85" s="13">
        <x:v>-2.8434313495222798</x:v>
      </x:c>
      <x:c r="J85" s="173">
        <x:v>2.4229326096828201</x:v>
      </x:c>
      <x:c r="K85" s="13">
        <x:v>88.202466652997899</x:v>
      </x:c>
      <x:c r="L85" s="173">
        <x:v>0.93061891599683999</x:v>
      </x:c>
      <x:c r="M85" s="13">
        <x:v>86.299070528105105</x:v>
      </x:c>
      <x:c r="N85" s="173">
        <x:v>2.7038654933395301</x:v>
      </x:c>
      <x:c r="O85" s="13">
        <x:v>87.600948271633001</x:v>
      </x:c>
      <x:c r="P85" s="173">
        <x:v>1.3231991149904501</x:v>
      </x:c>
      <x:c r="Q85" s="13">
        <x:v>1.3018777435278299</x:v>
      </x:c>
      <x:c r="R85" s="173">
        <x:v>3.1461290885372102</x:v>
      </x:c>
      <x:c r="S85" s="13">
        <x:v>84.976694010576296</x:v>
      </x:c>
      <x:c r="T85" s="173">
        <x:v>0.89413771318138602</x:v>
      </x:c>
      <x:c r="U85" s="13">
        <x:v>80.576678963320106</x:v>
      </x:c>
      <x:c r="V85" s="173">
        <x:v>3.1398183664705401</x:v>
      </x:c>
      <x:c r="W85" s="13">
        <x:v>84.707294307459307</x:v>
      </x:c>
      <x:c r="X85" s="173">
        <x:v>1.0589605400386299</x:v>
      </x:c>
      <x:c r="Y85" s="13">
        <x:v>4.1306153441391702</x:v>
      </x:c>
      <x:c r="Z85" s="173">
        <x:v>3.2682493838116899</x:v>
      </x:c>
      <x:c r="AA85" s="13">
        <x:v>81.773004261217906</x:v>
      </x:c>
      <x:c r="AB85" s="173">
        <x:v>0.93264884391978098</x:v>
      </x:c>
      <x:c r="AC85" s="13">
        <x:v>85.604521077080904</x:v>
      </x:c>
      <x:c r="AD85" s="173">
        <x:v>2.3492799394272201</x:v>
      </x:c>
      <x:c r="AE85" s="13">
        <x:v>81.919956978362407</x:v>
      </x:c>
      <x:c r="AF85" s="173">
        <x:v>1.2434828208215101</x:v>
      </x:c>
      <x:c r="AG85" s="13">
        <x:v>-3.68456409871848</x:v>
      </x:c>
      <x:c r="AH85" s="173">
        <x:v>2.8746183976316102</x:v>
      </x:c>
      <x:c r="AI85" s="13">
        <x:v>28.576510054271601</x:v>
      </x:c>
      <x:c r="AJ85" s="173">
        <x:v>1.2802738561673599</x:v>
      </x:c>
      <x:c r="AK85" s="13">
        <x:v>37.573476295796098</x:v>
      </x:c>
      <x:c r="AL85" s="173">
        <x:v>3.6472769311645199</x:v>
      </x:c>
      <x:c r="AM85" s="13">
        <x:v>25.559413735800199</x:v>
      </x:c>
      <x:c r="AN85" s="173">
        <x:v>1.6033827234253399</x:v>
      </x:c>
      <x:c r="AO85" s="13">
        <x:v>-12.014062559995899</x:v>
      </x:c>
      <x:c r="AP85" s="173">
        <x:v>3.9489011684972701</x:v>
      </x:c>
      <x:c r="AQ85" s="13">
        <x:v>36.2148094009247</x:v>
      </x:c>
      <x:c r="AR85" s="173">
        <x:v>1.1904904328264101</x:v>
      </x:c>
      <x:c r="AS85" s="13">
        <x:v>62.523473065386597</x:v>
      </x:c>
      <x:c r="AT85" s="173">
        <x:v>3.3778680409593802</x:v>
      </x:c>
      <x:c r="AU85" s="13">
        <x:v>25.883332591243398</x:v>
      </x:c>
      <x:c r="AV85" s="173">
        <x:v>1.31547133614795</x:v>
      </x:c>
      <x:c r="AW85" s="13">
        <x:v>-36.640140474143202</x:v>
      </x:c>
      <x:c r="AX85" s="173">
        <x:v>3.32805079531559</x:v>
      </x:c>
      <x:c r="AY85" s="13">
        <x:v>43.991338570151697</x:v>
      </x:c>
      <x:c r="AZ85" s="173">
        <x:v>1.24928251166353</x:v>
      </x:c>
      <x:c r="BA85" s="13">
        <x:v>47.051332859564901</x:v>
      </x:c>
      <x:c r="BB85" s="173">
        <x:v>3.7903684028859601</x:v>
      </x:c>
      <x:c r="BC85" s="13">
        <x:v>38.977594628739503</x:v>
      </x:c>
      <x:c r="BD85" s="173">
        <x:v>1.5275714125176401</x:v>
      </x:c>
      <x:c r="BE85" s="13">
        <x:v>-8.0737382308253594</x:v>
      </x:c>
      <x:c r="BF85" s="173">
        <x:v>3.9359726925565801</x:v>
      </x:c>
      <x:c r="BG85" s="13">
        <x:v>-0.62457643908423699</x:v>
      </x:c>
      <x:c r="BH85" s="173">
        <x:v>1.1526091836111301</x:v>
      </x:c>
      <x:c r="BI85" s="13">
        <x:v>-0.37822520509928398</x:v>
      </x:c>
      <x:c r="BJ85" s="173">
        <x:v>1.16037000225566</x:v>
      </x:c>
      <x:c r="BK85" s="13">
        <x:v>2.4479668324448598</x:v>
      </x:c>
      <x:c r="BL85" s="173">
        <x:v>1.20766359255962</x:v>
      </x:c>
      <x:c r="BM85" s="13">
        <x:v>0.60944269715626798</x:v>
      </x:c>
      <x:c r="BN85" s="173">
        <x:v>1.36617941163632</x:v>
      </x:c>
      <x:c r="BO85" s="13">
        <x:v>-1.8209953134680299</x:v>
      </x:c>
      <x:c r="BP85" s="173">
        <x:v>1.8389235919354201</x:v>
      </x:c>
      <x:c r="BQ85" s="13">
        <x:v>-7.2461276519747004</x:v>
      </x:c>
      <x:c r="BR85" s="173">
        <x:v>1.5764124059792499</x:v>
      </x:c>
      <x:c r="BS85" s="13">
        <x:v>3.8863495158131198</x:v>
      </x:c>
      <x:c r="BT85" s="173">
        <x:v>1.6341802642598899</x:v>
      </x:c>
      <x:c r="BU85" s="15"/>
      <x:c r="BV85" s="15"/>
      <x:c r="BW85" s="15"/>
      <x:c r="BX85" s="15"/>
      <x:c r="BY85" s="15"/>
      <x:c r="BZ85" s="15"/>
      <x:c r="CA85" s="15"/>
      <x:c r="CB85" s="15"/>
      <x:c r="CC85" s="15"/>
      <x:c r="CD85" s="15"/>
      <x:c r="CE85" s="15"/>
      <x:c r="CF85" s="15"/>
      <x:c r="CG85" s="15"/>
      <x:c r="CH85" s="16"/>
    </x:row>
    <x:row r="86" spans="1:86" ht="12.95" customHeight="1" x14ac:dyDescent="0.2">
      <x:c r="A86" s="2" t="s">
        <x:v>409</x:v>
      </x:c>
      <x:c r="B86" s="32">
        <x:v>1</x:v>
      </x:c>
      <x:c r="C86" s="13">
        <x:v>80.5600653637905</x:v>
      </x:c>
      <x:c r="D86" s="173">
        <x:v>1.4038642289113401</x:v>
      </x:c>
      <x:c r="E86" s="13">
        <x:v>79.319357337182197</x:v>
      </x:c>
      <x:c r="F86" s="173">
        <x:v>3.97396487390575</x:v>
      </x:c>
      <x:c r="G86" s="13">
        <x:v>78.307604383077802</x:v>
      </x:c>
      <x:c r="H86" s="173">
        <x:v>1.98379394806464</x:v>
      </x:c>
      <x:c r="I86" s="13">
        <x:v>-1.01175295410435</x:v>
      </x:c>
      <x:c r="J86" s="173">
        <x:v>4.42042584013618</x:v>
      </x:c>
      <x:c r="K86" s="13">
        <x:v>83.498262319796396</x:v>
      </x:c>
      <x:c r="L86" s="173">
        <x:v>1.1626353811933099</x:v>
      </x:c>
      <x:c r="M86" s="13">
        <x:v>86.530852887413104</x:v>
      </x:c>
      <x:c r="N86" s="173">
        <x:v>3.22707418892145</x:v>
      </x:c>
      <x:c r="O86" s="13">
        <x:v>80.547026523944197</x:v>
      </x:c>
      <x:c r="P86" s="173">
        <x:v>1.72816963982581</x:v>
      </x:c>
      <x:c r="Q86" s="13">
        <x:v>-5.9838263634688902</x:v>
      </x:c>
      <x:c r="R86" s="173">
        <x:v>3.7387616811406001</x:v>
      </x:c>
      <x:c r="S86" s="13">
        <x:v>81.054739769711901</x:v>
      </x:c>
      <x:c r="T86" s="173">
        <x:v>1.3561615048545901</x:v>
      </x:c>
      <x:c r="U86" s="13">
        <x:v>83.993896750874399</x:v>
      </x:c>
      <x:c r="V86" s="173">
        <x:v>3.0219936725207801</x:v>
      </x:c>
      <x:c r="W86" s="13">
        <x:v>79.543409995830601</x:v>
      </x:c>
      <x:c r="X86" s="173">
        <x:v>1.9657242058700599</x:v>
      </x:c>
      <x:c r="Y86" s="13">
        <x:v>-4.4504867550438103</x:v>
      </x:c>
      <x:c r="Z86" s="173">
        <x:v>3.46369673496429</x:v>
      </x:c>
      <x:c r="AA86" s="13">
        <x:v>80.319459614993505</x:v>
      </x:c>
      <x:c r="AB86" s="173">
        <x:v>1.54252590336818</x:v>
      </x:c>
      <x:c r="AC86" s="13">
        <x:v>82.787871594952904</x:v>
      </x:c>
      <x:c r="AD86" s="173">
        <x:v>3.5967834462139998</x:v>
      </x:c>
      <x:c r="AE86" s="13">
        <x:v>79.032702770542201</x:v>
      </x:c>
      <x:c r="AF86" s="173">
        <x:v>2.0389927998127302</x:v>
      </x:c>
      <x:c r="AG86" s="13">
        <x:v>-3.7551688244107</x:v>
      </x:c>
      <x:c r="AH86" s="173">
        <x:v>4.0237612491219199</x:v>
      </x:c>
      <x:c r="AI86" s="13">
        <x:v>30.497453323075302</x:v>
      </x:c>
      <x:c r="AJ86" s="173">
        <x:v>1.52142416297956</x:v>
      </x:c>
      <x:c r="AK86" s="13">
        <x:v>32.138925751435799</x:v>
      </x:c>
      <x:c r="AL86" s="173">
        <x:v>3.9731148410490502</x:v>
      </x:c>
      <x:c r="AM86" s="13">
        <x:v>25.984821187568802</x:v>
      </x:c>
      <x:c r="AN86" s="173">
        <x:v>1.9601248426643001</x:v>
      </x:c>
      <x:c r="AO86" s="13">
        <x:v>-6.15410456386698</x:v>
      </x:c>
      <x:c r="AP86" s="173">
        <x:v>4.6940667172478499</x:v>
      </x:c>
      <x:c r="AQ86" s="13">
        <x:v>39.300877197467003</x:v>
      </x:c>
      <x:c r="AR86" s="173">
        <x:v>1.3769928086462</x:v>
      </x:c>
      <x:c r="AS86" s="13">
        <x:v>67.981773854372605</x:v>
      </x:c>
      <x:c r="AT86" s="173">
        <x:v>3.3965800884241499</x:v>
      </x:c>
      <x:c r="AU86" s="13">
        <x:v>26.670084920223399</x:v>
      </x:c>
      <x:c r="AV86" s="173">
        <x:v>1.7434748487176399</x:v>
      </x:c>
      <x:c r="AW86" s="13">
        <x:v>-41.311688934149203</x:v>
      </x:c>
      <x:c r="AX86" s="173">
        <x:v>3.8731838331368502</x:v>
      </x:c>
      <x:c r="AY86" s="13">
        <x:v>64.328999439239197</x:v>
      </x:c>
      <x:c r="AZ86" s="173">
        <x:v>1.53348001914522</x:v>
      </x:c>
      <x:c r="BA86" s="13">
        <x:v>65.248201485262697</x:v>
      </x:c>
      <x:c r="BB86" s="173">
        <x:v>3.7641352335518401</x:v>
      </x:c>
      <x:c r="BC86" s="13">
        <x:v>60.2587051335667</x:v>
      </x:c>
      <x:c r="BD86" s="173">
        <x:v>2.8031534477626998</x:v>
      </x:c>
      <x:c r="BE86" s="13">
        <x:v>-4.98949635169605</x:v>
      </x:c>
      <x:c r="BF86" s="173">
        <x:v>4.83493115698945</x:v>
      </x:c>
      <x:c r="BG86" s="13">
        <x:v>-6.9123506860760999</x:v>
      </x:c>
      <x:c r="BH86" s="173">
        <x:v>1.9676594973422501</x:v>
      </x:c>
      <x:c r="BI86" s="13">
        <x:v>-0.195926171541672</x:v>
      </x:c>
      <x:c r="BJ86" s="173">
        <x:v>1.92805929581031</x:v>
      </x:c>
      <x:c r="BK86" s="13">
        <x:v>10.1913017750742</x:v>
      </x:c>
      <x:c r="BL86" s="173">
        <x:v>2.6420318425893798</x:v>
      </x:c>
      <x:c r="BM86" s="13">
        <x:v>7.4185389015384002</x:v>
      </x:c>
      <x:c r="BN86" s="173">
        <x:v>2.2247630828887401</x:v>
      </x:c>
      <x:c r="BO86" s="13">
        <x:v>1.90110321959302</x:v>
      </x:c>
      <x:c r="BP86" s="173">
        <x:v>2.0594103462755702</x:v>
      </x:c>
      <x:c r="BQ86" s="13">
        <x:v>1.4183348166206899</x:v>
      </x:c>
      <x:c r="BR86" s="173">
        <x:v>2.03262700930869</x:v>
      </x:c>
      <x:c r="BS86" s="13">
        <x:v>17.352818768740399</x:v>
      </x:c>
      <x:c r="BT86" s="173">
        <x:v>3.0478727275612099</x:v>
      </x:c>
      <x:c r="BU86" s="15"/>
      <x:c r="BV86" s="15"/>
      <x:c r="BW86" s="15"/>
      <x:c r="BX86" s="15"/>
      <x:c r="BY86" s="15"/>
      <x:c r="BZ86" s="15"/>
      <x:c r="CA86" s="15"/>
      <x:c r="CB86" s="15"/>
      <x:c r="CC86" s="15"/>
      <x:c r="CD86" s="15"/>
      <x:c r="CE86" s="15"/>
      <x:c r="CF86" s="15"/>
      <x:c r="CG86" s="15"/>
      <x:c r="CH86" s="16"/>
    </x:row>
    <x:row r="87" spans="1:86" ht="12.95" customHeight="1" x14ac:dyDescent="0.2">
      <x:c r="A87" s="3" t="s">
        <x:v>410</x:v>
      </x:c>
      <x:c r="B87" s="36">
        <x:v>1</x:v>
      </x:c>
      <x:c r="C87" s="28">
        <x:v>46.408971733250198</x:v>
      </x:c>
      <x:c r="D87" s="178">
        <x:v>1.68408247272009</x:v>
      </x:c>
      <x:c r="E87" s="28">
        <x:v>38.370564342994399</x:v>
      </x:c>
      <x:c r="F87" s="178">
        <x:v>4.0863904227608696</x:v>
      </x:c>
      <x:c r="G87" s="28">
        <x:v>47.800194863746498</x:v>
      </x:c>
      <x:c r="H87" s="178">
        <x:v>2.2867423479510798</x:v>
      </x:c>
      <x:c r="I87" s="28">
        <x:v>9.4296305207520401</x:v>
      </x:c>
      <x:c r="J87" s="178">
        <x:v>4.6762415444157304</x:v>
      </x:c>
      <x:c r="K87" s="28">
        <x:v>53.1444951047255</x:v>
      </x:c>
      <x:c r="L87" s="178">
        <x:v>1.53859419432237</x:v>
      </x:c>
      <x:c r="M87" s="28">
        <x:v>49.421144833096399</x:v>
      </x:c>
      <x:c r="N87" s="178">
        <x:v>3.8624665240256402</x:v>
      </x:c>
      <x:c r="O87" s="28">
        <x:v>54.370131475749098</x:v>
      </x:c>
      <x:c r="P87" s="178">
        <x:v>1.99586837801268</x:v>
      </x:c>
      <x:c r="Q87" s="28">
        <x:v>4.9489866426526801</x:v>
      </x:c>
      <x:c r="R87" s="178">
        <x:v>4.3700599643988696</x:v>
      </x:c>
      <x:c r="S87" s="28">
        <x:v>62.408569575765</x:v>
      </x:c>
      <x:c r="T87" s="178">
        <x:v>1.3217390638589399</x:v>
      </x:c>
      <x:c r="U87" s="28">
        <x:v>68.4631539089076</x:v>
      </x:c>
      <x:c r="V87" s="178">
        <x:v>3.87001622350135</x:v>
      </x:c>
      <x:c r="W87" s="28">
        <x:v>63.093705562925201</x:v>
      </x:c>
      <x:c r="X87" s="178">
        <x:v>2.18506490533577</x:v>
      </x:c>
      <x:c r="Y87" s="28">
        <x:v>-5.3694483459823799</x:v>
      </x:c>
      <x:c r="Z87" s="178">
        <x:v>4.8537785993226699</x:v>
      </x:c>
      <x:c r="AA87" s="28">
        <x:v>50.607953255109798</x:v>
      </x:c>
      <x:c r="AB87" s="178">
        <x:v>1.85955662775601</x:v>
      </x:c>
      <x:c r="AC87" s="28">
        <x:v>46.091899695565701</x:v>
      </x:c>
      <x:c r="AD87" s="178">
        <x:v>3.4398753075856998</x:v>
      </x:c>
      <x:c r="AE87" s="28">
        <x:v>52.830087664275901</x:v>
      </x:c>
      <x:c r="AF87" s="178">
        <x:v>2.5647139490875501</x:v>
      </x:c>
      <x:c r="AG87" s="28">
        <x:v>6.73818796871024</x:v>
      </x:c>
      <x:c r="AH87" s="178">
        <x:v>3.8676110977678002</x:v>
      </x:c>
      <x:c r="AI87" s="28">
        <x:v>34.548511202768402</x:v>
      </x:c>
      <x:c r="AJ87" s="178">
        <x:v>1.79078341317334</x:v>
      </x:c>
      <x:c r="AK87" s="28">
        <x:v>55.3144646237416</x:v>
      </x:c>
      <x:c r="AL87" s="178">
        <x:v>4.4624290548345096</x:v>
      </x:c>
      <x:c r="AM87" s="28">
        <x:v>31.905146581144901</x:v>
      </x:c>
      <x:c r="AN87" s="178">
        <x:v>2.1596094505196302</x:v>
      </x:c>
      <x:c r="AO87" s="28">
        <x:v>-23.409318042596698</x:v>
      </x:c>
      <x:c r="AP87" s="178">
        <x:v>4.6454456821111103</x:v>
      </x:c>
      <x:c r="AQ87" s="28">
        <x:v>21.190095355498901</x:v>
      </x:c>
      <x:c r="AR87" s="178">
        <x:v>1.27769647669453</x:v>
      </x:c>
      <x:c r="AS87" s="28">
        <x:v>36.077607145692802</x:v>
      </x:c>
      <x:c r="AT87" s="178">
        <x:v>3.4714740158994002</x:v>
      </x:c>
      <x:c r="AU87" s="28">
        <x:v>17.334733125695902</x:v>
      </x:c>
      <x:c r="AV87" s="178">
        <x:v>1.40933560840657</x:v>
      </x:c>
      <x:c r="AW87" s="28">
        <x:v>-18.742874019996901</x:v>
      </x:c>
      <x:c r="AX87" s="178">
        <x:v>3.72538601583169</x:v>
      </x:c>
      <x:c r="AY87" s="28">
        <x:v>27.127939579128899</x:v>
      </x:c>
      <x:c r="AZ87" s="178">
        <x:v>1.5119913526886699</x:v>
      </x:c>
      <x:c r="BA87" s="28">
        <x:v>36.559532119038003</x:v>
      </x:c>
      <x:c r="BB87" s="178">
        <x:v>4.2385157708269698</x:v>
      </x:c>
      <x:c r="BC87" s="28">
        <x:v>25.3658704601362</x:v>
      </x:c>
      <x:c r="BD87" s="178">
        <x:v>1.9993782714178301</x:v>
      </x:c>
      <x:c r="BE87" s="28">
        <x:v>-11.193661658901799</x:v>
      </x:c>
      <x:c r="BF87" s="178">
        <x:v>4.4256780921669998</x:v>
      </x:c>
      <x:c r="BG87" s="28">
        <x:v>-8.6826346340247706</x:v>
      </x:c>
      <x:c r="BH87" s="178">
        <x:v>2.2763726234772399</x:v>
      </x:c>
      <x:c r="BI87" s="28">
        <x:v>-3.6769300699038001</x:v>
      </x:c>
      <x:c r="BJ87" s="178">
        <x:v>2.3400343525801701</x:v>
      </x:c>
      <x:c r="BK87" s="28">
        <x:v>-0.74888181441616597</x:v>
      </x:c>
      <x:c r="BL87" s="178">
        <x:v>2.0289390313244202</x:v>
      </x:c>
      <x:c r="BM87" s="28">
        <x:v>-8.4256072809330593</x:v>
      </x:c>
      <x:c r="BN87" s="178">
        <x:v>2.6397899672649401</x:v>
      </x:c>
      <x:c r="BO87" s="28">
        <x:v>-1.9150583614577099</x:v>
      </x:c>
      <x:c r="BP87" s="178">
        <x:v>2.5317878425674798</x:v>
      </x:c>
      <x:c r="BQ87" s="28">
        <x:v>-5.1838071496301001</x:v>
      </x:c>
      <x:c r="BR87" s="178">
        <x:v>1.9787057339068499</x:v>
      </x:c>
      <x:c r="BS87" s="28">
        <x:v>-1.0025411505142501</x:v>
      </x:c>
      <x:c r="BT87" s="178">
        <x:v>2.0435953649787999</x:v>
      </x:c>
      <x:c r="BU87" s="30"/>
      <x:c r="BV87" s="30"/>
      <x:c r="BW87" s="30"/>
      <x:c r="BX87" s="30"/>
      <x:c r="BY87" s="30"/>
      <x:c r="BZ87" s="30"/>
      <x:c r="CA87" s="30"/>
      <x:c r="CB87" s="30"/>
      <x:c r="CC87" s="30"/>
      <x:c r="CD87" s="30"/>
      <x:c r="CE87" s="30"/>
      <x:c r="CF87" s="30"/>
      <x:c r="CG87" s="30"/>
      <x:c r="CH87" s="31"/>
    </x:row>
    <x:row r="88" spans="1:86" ht="12.95" customHeight="1" x14ac:dyDescent="0.2">
      <x:c r="A88" s="2"/>
      <x:c r="B88" s="37"/>
      <x:c r="C88" s="13" t="s">
        <x:v>874</x:v>
      </x:c>
      <x:c r="D88" s="173" t="s">
        <x:v>875</x:v>
      </x:c>
      <x:c r="E88" s="13" t="s">
        <x:v>876</x:v>
      </x:c>
      <x:c r="F88" s="173" t="s">
        <x:v>877</x:v>
      </x:c>
      <x:c r="G88" s="13" t="s">
        <x:v>878</x:v>
      </x:c>
      <x:c r="H88" s="173" t="s">
        <x:v>879</x:v>
      </x:c>
      <x:c r="I88" s="13" t="s">
        <x:v>880</x:v>
      </x:c>
      <x:c r="J88" s="173" t="s">
        <x:v>881</x:v>
      </x:c>
      <x:c r="K88" s="13" t="s">
        <x:v>882</x:v>
      </x:c>
      <x:c r="L88" s="173" t="s">
        <x:v>883</x:v>
      </x:c>
      <x:c r="M88" s="13" t="s">
        <x:v>884</x:v>
      </x:c>
      <x:c r="N88" s="173" t="s">
        <x:v>885</x:v>
      </x:c>
      <x:c r="O88" s="13" t="s">
        <x:v>886</x:v>
      </x:c>
      <x:c r="P88" s="173" t="s">
        <x:v>887</x:v>
      </x:c>
      <x:c r="Q88" s="13" t="s">
        <x:v>888</x:v>
      </x:c>
      <x:c r="R88" s="173" t="s">
        <x:v>889</x:v>
      </x:c>
      <x:c r="S88" s="13" t="s">
        <x:v>890</x:v>
      </x:c>
      <x:c r="T88" s="173" t="s">
        <x:v>891</x:v>
      </x:c>
      <x:c r="U88" s="13" t="s">
        <x:v>892</x:v>
      </x:c>
      <x:c r="V88" s="173" t="s">
        <x:v>893</x:v>
      </x:c>
      <x:c r="W88" s="13" t="s">
        <x:v>894</x:v>
      </x:c>
      <x:c r="X88" s="173" t="s">
        <x:v>895</x:v>
      </x:c>
      <x:c r="Y88" s="13" t="s">
        <x:v>896</x:v>
      </x:c>
      <x:c r="Z88" s="173" t="s">
        <x:v>897</x:v>
      </x:c>
      <x:c r="AA88" s="13" t="s">
        <x:v>898</x:v>
      </x:c>
      <x:c r="AB88" s="173" t="s">
        <x:v>899</x:v>
      </x:c>
      <x:c r="AC88" s="13" t="s">
        <x:v>900</x:v>
      </x:c>
      <x:c r="AD88" s="173" t="s">
        <x:v>901</x:v>
      </x:c>
      <x:c r="AE88" s="13" t="s">
        <x:v>902</x:v>
      </x:c>
      <x:c r="AF88" s="173" t="s">
        <x:v>903</x:v>
      </x:c>
      <x:c r="AG88" s="13" t="s">
        <x:v>904</x:v>
      </x:c>
      <x:c r="AH88" s="173" t="s">
        <x:v>905</x:v>
      </x:c>
      <x:c r="AI88" s="13" t="s">
        <x:v>906</x:v>
      </x:c>
      <x:c r="AJ88" s="173" t="s">
        <x:v>907</x:v>
      </x:c>
      <x:c r="AK88" s="13" t="s">
        <x:v>908</x:v>
      </x:c>
      <x:c r="AL88" s="173" t="s">
        <x:v>909</x:v>
      </x:c>
      <x:c r="AM88" s="13" t="s">
        <x:v>910</x:v>
      </x:c>
      <x:c r="AN88" s="173" t="s">
        <x:v>911</x:v>
      </x:c>
      <x:c r="AO88" s="13" t="s">
        <x:v>912</x:v>
      </x:c>
      <x:c r="AP88" s="173" t="s">
        <x:v>913</x:v>
      </x:c>
      <x:c r="AQ88" s="13" t="s">
        <x:v>914</x:v>
      </x:c>
      <x:c r="AR88" s="173" t="s">
        <x:v>915</x:v>
      </x:c>
      <x:c r="AS88" s="13" t="s">
        <x:v>916</x:v>
      </x:c>
      <x:c r="AT88" s="173" t="s">
        <x:v>917</x:v>
      </x:c>
      <x:c r="AU88" s="13" t="s">
        <x:v>918</x:v>
      </x:c>
      <x:c r="AV88" s="173" t="s">
        <x:v>919</x:v>
      </x:c>
      <x:c r="AW88" s="13" t="s">
        <x:v>920</x:v>
      </x:c>
      <x:c r="AX88" s="173" t="s">
        <x:v>921</x:v>
      </x:c>
      <x:c r="AY88" s="13" t="s">
        <x:v>922</x:v>
      </x:c>
      <x:c r="AZ88" s="173" t="s">
        <x:v>923</x:v>
      </x:c>
      <x:c r="BA88" s="13" t="s">
        <x:v>924</x:v>
      </x:c>
      <x:c r="BB88" s="173" t="s">
        <x:v>925</x:v>
      </x:c>
      <x:c r="BC88" s="13" t="s">
        <x:v>926</x:v>
      </x:c>
      <x:c r="BD88" s="173" t="s">
        <x:v>927</x:v>
      </x:c>
      <x:c r="BE88" s="13" t="s">
        <x:v>928</x:v>
      </x:c>
      <x:c r="BF88" s="173" t="s">
        <x:v>929</x:v>
      </x:c>
      <x:c r="BG88" s="15" t="s">
        <x:v>930</x:v>
      </x:c>
      <x:c r="BH88" s="15" t="s">
        <x:v>931</x:v>
      </x:c>
      <x:c r="BI88" s="15" t="s">
        <x:v>932</x:v>
      </x:c>
      <x:c r="BJ88" s="15" t="s">
        <x:v>933</x:v>
      </x:c>
      <x:c r="BK88" s="15" t="s">
        <x:v>934</x:v>
      </x:c>
      <x:c r="BL88" s="15" t="s">
        <x:v>935</x:v>
      </x:c>
      <x:c r="BM88" s="15" t="s">
        <x:v>936</x:v>
      </x:c>
      <x:c r="BN88" s="15" t="s">
        <x:v>937</x:v>
      </x:c>
      <x:c r="BO88" s="15" t="s">
        <x:v>938</x:v>
      </x:c>
      <x:c r="BP88" s="15" t="s">
        <x:v>939</x:v>
      </x:c>
      <x:c r="BQ88" s="15" t="s">
        <x:v>940</x:v>
      </x:c>
      <x:c r="BR88" s="15" t="s">
        <x:v>941</x:v>
      </x:c>
      <x:c r="BS88" s="15" t="s">
        <x:v>942</x:v>
      </x:c>
      <x:c r="BT88" s="15" t="s">
        <x:v>943</x:v>
      </x:c>
      <x:c r="BU88" s="13" t="s">
        <x:v>944</x:v>
      </x:c>
      <x:c r="BV88" s="173" t="s">
        <x:v>945</x:v>
      </x:c>
      <x:c r="BW88" s="13" t="s">
        <x:v>946</x:v>
      </x:c>
      <x:c r="BX88" s="173" t="s">
        <x:v>947</x:v>
      </x:c>
      <x:c r="BY88" s="13" t="s">
        <x:v>948</x:v>
      </x:c>
      <x:c r="BZ88" s="173" t="s">
        <x:v>949</x:v>
      </x:c>
      <x:c r="CA88" s="13" t="s">
        <x:v>950</x:v>
      </x:c>
      <x:c r="CB88" s="173" t="s">
        <x:v>951</x:v>
      </x:c>
      <x:c r="CC88" s="13" t="s">
        <x:v>952</x:v>
      </x:c>
      <x:c r="CD88" s="173" t="s">
        <x:v>953</x:v>
      </x:c>
      <x:c r="CE88" s="13" t="s">
        <x:v>954</x:v>
      </x:c>
      <x:c r="CF88" s="173" t="s">
        <x:v>955</x:v>
      </x:c>
      <x:c r="CG88" s="13" t="s">
        <x:v>956</x:v>
      </x:c>
      <x:c r="CH88" s="182" t="s">
        <x:v>957</x:v>
      </x:c>
    </x:row>
    <x:row r="89" spans="1:86" ht="12.95" customHeight="1" x14ac:dyDescent="0.2">
      <x:c r="A89" s="2" t="s">
        <x:v>367</x:v>
      </x:c>
      <x:c r="B89" s="37">
        <x:v>3</x:v>
      </x:c>
      <x:c r="C89" s="13">
        <x:v>81.254675752854098</x:v>
      </x:c>
      <x:c r="D89" s="173">
        <x:v>0.69321179369468999</x:v>
      </x:c>
      <x:c r="E89" s="13">
        <x:v>77.309653016848102</x:v>
      </x:c>
      <x:c r="F89" s="173">
        <x:v>2.6084584154194199</x:v>
      </x:c>
      <x:c r="G89" s="13">
        <x:v>80.470249237887202</x:v>
      </x:c>
      <x:c r="H89" s="173">
        <x:v>0.96479956940980405</x:v>
      </x:c>
      <x:c r="I89" s="13">
        <x:v>3.1605962210391301</x:v>
      </x:c>
      <x:c r="J89" s="173">
        <x:v>2.85375051144131</x:v>
      </x:c>
      <x:c r="K89" s="13">
        <x:v>55.265145932005602</x:v>
      </x:c>
      <x:c r="L89" s="173">
        <x:v>0.99605926010377899</x:v>
      </x:c>
      <x:c r="M89" s="13">
        <x:v>54.215295117546098</x:v>
      </x:c>
      <x:c r="N89" s="173">
        <x:v>3.5722623362173902</x:v>
      </x:c>
      <x:c r="O89" s="13">
        <x:v>53.124271054239998</x:v>
      </x:c>
      <x:c r="P89" s="173">
        <x:v>1.36295340830432</x:v>
      </x:c>
      <x:c r="Q89" s="13">
        <x:v>-1.09102406330604</x:v>
      </x:c>
      <x:c r="R89" s="173">
        <x:v>3.9586777573848999</x:v>
      </x:c>
      <x:c r="S89" s="13">
        <x:v>50.716465233841397</x:v>
      </x:c>
      <x:c r="T89" s="173">
        <x:v>1.0366461288016899</x:v>
      </x:c>
      <x:c r="U89" s="13">
        <x:v>52.846077743934501</x:v>
      </x:c>
      <x:c r="V89" s="173">
        <x:v>3.1779280089934399</x:v>
      </x:c>
      <x:c r="W89" s="13">
        <x:v>49.820050413486904</x:v>
      </x:c>
      <x:c r="X89" s="173">
        <x:v>1.47631453590979</x:v>
      </x:c>
      <x:c r="Y89" s="13">
        <x:v>-3.0260273304475902</x:v>
      </x:c>
      <x:c r="Z89" s="173">
        <x:v>3.72038093216849</x:v>
      </x:c>
      <x:c r="AA89" s="13">
        <x:v>54.367812707050703</x:v>
      </x:c>
      <x:c r="AB89" s="173">
        <x:v>0.99294183490570898</x:v>
      </x:c>
      <x:c r="AC89" s="13">
        <x:v>55.994327895412702</x:v>
      </x:c>
      <x:c r="AD89" s="173">
        <x:v>3.3962247578654901</x:v>
      </x:c>
      <x:c r="AE89" s="13">
        <x:v>50.907051308954202</x:v>
      </x:c>
      <x:c r="AF89" s="173">
        <x:v>1.3889170496649299</x:v>
      </x:c>
      <x:c r="AG89" s="13">
        <x:v>-5.0872765864584801</x:v>
      </x:c>
      <x:c r="AH89" s="173">
        <x:v>3.7700365332777799</x:v>
      </x:c>
      <x:c r="AI89" s="13">
        <x:v>28.178495309466399</x:v>
      </x:c>
      <x:c r="AJ89" s="173">
        <x:v>0.901877227614031</x:v>
      </x:c>
      <x:c r="AK89" s="13">
        <x:v>30.0983036243451</x:v>
      </x:c>
      <x:c r="AL89" s="173">
        <x:v>3.8148251530463102</x:v>
      </x:c>
      <x:c r="AM89" s="13">
        <x:v>25.911787592381099</x:v>
      </x:c>
      <x:c r="AN89" s="173">
        <x:v>1.1931089453655399</x:v>
      </x:c>
      <x:c r="AO89" s="13">
        <x:v>-4.1865160319639498</x:v>
      </x:c>
      <x:c r="AP89" s="173">
        <x:v>4.1088842798147098</x:v>
      </x:c>
      <x:c r="AQ89" s="13">
        <x:v>38.354798213710303</x:v>
      </x:c>
      <x:c r="AR89" s="173">
        <x:v>0.782516368985956</x:v>
      </x:c>
      <x:c r="AS89" s="13">
        <x:v>65.587020187085201</x:v>
      </x:c>
      <x:c r="AT89" s="173">
        <x:v>3.5426423496620498</x:v>
      </x:c>
      <x:c r="AU89" s="13">
        <x:v>33.792604464928303</x:v>
      </x:c>
      <x:c r="AV89" s="173">
        <x:v>1.1093702640582299</x:v>
      </x:c>
      <x:c r="AW89" s="13">
        <x:v>-31.794415722156899</x:v>
      </x:c>
      <x:c r="AX89" s="173">
        <x:v>3.84920241930176</x:v>
      </x:c>
      <x:c r="AY89" s="13">
        <x:v>38.2618025380077</x:v>
      </x:c>
      <x:c r="AZ89" s="173">
        <x:v>0.96798911360212403</x:v>
      </x:c>
      <x:c r="BA89" s="13">
        <x:v>45.462909614244602</x:v>
      </x:c>
      <x:c r="BB89" s="173">
        <x:v>3.5635850801854101</x:v>
      </x:c>
      <x:c r="BC89" s="13">
        <x:v>35.599612562783399</x:v>
      </x:c>
      <x:c r="BD89" s="173">
        <x:v>1.2826741146013401</x:v>
      </x:c>
      <x:c r="BE89" s="13">
        <x:v>-9.8632970514612399</x:v>
      </x:c>
      <x:c r="BF89" s="173">
        <x:v>3.8813950316480099</x:v>
      </x:c>
      <x:c r="BG89" s="15"/>
      <x:c r="BH89" s="15"/>
      <x:c r="BI89" s="15"/>
      <x:c r="BJ89" s="15"/>
      <x:c r="BK89" s="15"/>
      <x:c r="BL89" s="15"/>
      <x:c r="BM89" s="15"/>
      <x:c r="BN89" s="15"/>
      <x:c r="BO89" s="15"/>
      <x:c r="BP89" s="15"/>
      <x:c r="BQ89" s="15"/>
      <x:c r="BR89" s="15"/>
      <x:c r="BS89" s="15"/>
      <x:c r="BT89" s="15"/>
      <x:c r="BU89" s="13">
        <x:v>-2.0676529519157798</x:v>
      </x:c>
      <x:c r="BV89" s="173">
        <x:v>1.10356912852501</x:v>
      </x:c>
      <x:c r="BW89" s="13">
        <x:v>-2.8030645070554998</x:v>
      </x:c>
      <x:c r="BX89" s="173">
        <x:v>1.4385627239174501</x:v>
      </x:c>
      <x:c r="BY89" s="13">
        <x:v>-4.1578787585447996</x:v>
      </x:c>
      <x:c r="BZ89" s="173">
        <x:v>1.5462546350450199</x:v>
      </x:c>
      <x:c r="CA89" s="13">
        <x:v>0.40598041144210101</x:v>
      </x:c>
      <x:c r="CB89" s="173">
        <x:v>1.4618019067849</x:v>
      </x:c>
      <x:c r="CC89" s="13">
        <x:v>4.1063474005206499</x:v>
      </x:c>
      <x:c r="CD89" s="173">
        <x:v>1.37629474148305</x:v>
      </x:c>
      <x:c r="CE89" s="13">
        <x:v>4.11612821145492</x:v>
      </x:c>
      <x:c r="CF89" s="173">
        <x:v>1.28631897856448</x:v>
      </x:c>
      <x:c r="CG89" s="13">
        <x:v>3.5417538863706599</x:v>
      </x:c>
      <x:c r="CH89" s="182">
        <x:v>1.3599472405269599</x:v>
      </x:c>
    </x:row>
    <x:row r="90" spans="1:86" ht="12.95" customHeight="1" x14ac:dyDescent="0.2">
      <x:c r="A90" s="2" t="s">
        <x:v>370</x:v>
      </x:c>
      <x:c r="B90" s="37">
        <x:v>3</x:v>
      </x:c>
      <x:c r="C90" s="13">
        <x:v>91.623829930167801</x:v>
      </x:c>
      <x:c r="D90" s="173">
        <x:v>0.71932675727469397</x:v>
      </x:c>
      <x:c r="E90" s="13">
        <x:v>85.765568383716399</x:v>
      </x:c>
      <x:c r="F90" s="173">
        <x:v>2.2643922187804599</x:v>
      </x:c>
      <x:c r="G90" s="13">
        <x:v>91.541035337441599</x:v>
      </x:c>
      <x:c r="H90" s="173">
        <x:v>0.83027671934582703</x:v>
      </x:c>
      <x:c r="I90" s="13">
        <x:v>5.7754669537252603</x:v>
      </x:c>
      <x:c r="J90" s="173">
        <x:v>2.2507292635252898</x:v>
      </x:c>
      <x:c r="K90" s="13">
        <x:v>72.887698545209105</x:v>
      </x:c>
      <x:c r="L90" s="173">
        <x:v>1.1112734492526699</x:v>
      </x:c>
      <x:c r="M90" s="13">
        <x:v>67.897333779559006</x:v>
      </x:c>
      <x:c r="N90" s="173">
        <x:v>3.8124860850139299</x:v>
      </x:c>
      <x:c r="O90" s="13">
        <x:v>73.698355402141004</x:v>
      </x:c>
      <x:c r="P90" s="173">
        <x:v>1.3876577094065301</x:v>
      </x:c>
      <x:c r="Q90" s="13">
        <x:v>5.8010216225820104</x:v>
      </x:c>
      <x:c r="R90" s="173">
        <x:v>4.3605132872935597</x:v>
      </x:c>
      <x:c r="S90" s="13">
        <x:v>70.555838514245195</x:v>
      </x:c>
      <x:c r="T90" s="173">
        <x:v>1.03144619731448</x:v>
      </x:c>
      <x:c r="U90" s="13">
        <x:v>60.445829053941502</x:v>
      </x:c>
      <x:c r="V90" s="173">
        <x:v>4.3322936227375202</x:v>
      </x:c>
      <x:c r="W90" s="13">
        <x:v>71.696728019895403</x:v>
      </x:c>
      <x:c r="X90" s="173">
        <x:v>1.4011071706645</x:v>
      </x:c>
      <x:c r="Y90" s="13">
        <x:v>11.250898965953899</x:v>
      </x:c>
      <x:c r="Z90" s="173">
        <x:v>5.0328585240639496</x:v>
      </x:c>
      <x:c r="AA90" s="13">
        <x:v>71.916022698848707</x:v>
      </x:c>
      <x:c r="AB90" s="173">
        <x:v>0.94525483681183597</x:v>
      </x:c>
      <x:c r="AC90" s="13">
        <x:v>64.511407129665599</x:v>
      </x:c>
      <x:c r="AD90" s="173">
        <x:v>4.2469872439571796</x:v>
      </x:c>
      <x:c r="AE90" s="13">
        <x:v>73.358491497330107</x:v>
      </x:c>
      <x:c r="AF90" s="173">
        <x:v>1.2354778403846001</x:v>
      </x:c>
      <x:c r="AG90" s="13">
        <x:v>8.8470843676645394</x:v>
      </x:c>
      <x:c r="AH90" s="173">
        <x:v>4.7208134930401</x:v>
      </x:c>
      <x:c r="AI90" s="13">
        <x:v>22.294455871616499</x:v>
      </x:c>
      <x:c r="AJ90" s="173">
        <x:v>1.04711233433746</x:v>
      </x:c>
      <x:c r="AK90" s="13">
        <x:v>22.0264260177049</x:v>
      </x:c>
      <x:c r="AL90" s="173">
        <x:v>3.5279069352471102</x:v>
      </x:c>
      <x:c r="AM90" s="13">
        <x:v>23.966782943072399</x:v>
      </x:c>
      <x:c r="AN90" s="173">
        <x:v>1.4818818774081399</x:v>
      </x:c>
      <x:c r="AO90" s="13">
        <x:v>1.9403569253674999</x:v>
      </x:c>
      <x:c r="AP90" s="173">
        <x:v>3.5515130624468201</x:v>
      </x:c>
      <x:c r="AQ90" s="13">
        <x:v>44.609051941136499</x:v>
      </x:c>
      <x:c r="AR90" s="173">
        <x:v>0.96453117354196505</x:v>
      </x:c>
      <x:c r="AS90" s="13">
        <x:v>48.020801920047603</x:v>
      </x:c>
      <x:c r="AT90" s="173">
        <x:v>4.1354237885524698</x:v>
      </x:c>
      <x:c r="AU90" s="13">
        <x:v>44.744774077546502</x:v>
      </x:c>
      <x:c r="AV90" s="173">
        <x:v>1.32069854582503</x:v>
      </x:c>
      <x:c r="AW90" s="13">
        <x:v>-3.2760278425011098</x:v>
      </x:c>
      <x:c r="AX90" s="173">
        <x:v>4.3141616608068096</x:v>
      </x:c>
      <x:c r="AY90" s="13">
        <x:v>19.468812759417599</x:v>
      </x:c>
      <x:c r="AZ90" s="173">
        <x:v>1.0086459339610301</x:v>
      </x:c>
      <x:c r="BA90" s="13">
        <x:v>17.5092080338481</x:v>
      </x:c>
      <x:c r="BB90" s="173">
        <x:v>3.75121524067406</x:v>
      </x:c>
      <x:c r="BC90" s="13">
        <x:v>20.0128454397321</x:v>
      </x:c>
      <x:c r="BD90" s="173">
        <x:v>1.3092581277137401</x:v>
      </x:c>
      <x:c r="BE90" s="13">
        <x:v>2.5036374058840201</x:v>
      </x:c>
      <x:c r="BF90" s="173">
        <x:v>3.8526200674445201</x:v>
      </x:c>
      <x:c r="BG90" s="15"/>
      <x:c r="BH90" s="15"/>
      <x:c r="BI90" s="15"/>
      <x:c r="BJ90" s="15"/>
      <x:c r="BK90" s="15"/>
      <x:c r="BL90" s="15"/>
      <x:c r="BM90" s="15"/>
      <x:c r="BN90" s="15"/>
      <x:c r="BO90" s="15"/>
      <x:c r="BP90" s="15"/>
      <x:c r="BQ90" s="15"/>
      <x:c r="BR90" s="15"/>
      <x:c r="BS90" s="15"/>
      <x:c r="BT90" s="15"/>
      <x:c r="BU90" s="13">
        <x:v>6.1568040150667303</x:v>
      </x:c>
      <x:c r="BV90" s="173">
        <x:v>1.0692912353514601</x:v>
      </x:c>
      <x:c r="BW90" s="13">
        <x:v>-4.9086299347316498</x:v>
      </x:c>
      <x:c r="BX90" s="173">
        <x:v>1.4914750619309201</x:v>
      </x:c>
      <x:c r="BY90" s="13">
        <x:v>-6.6582282843381799</x:v>
      </x:c>
      <x:c r="BZ90" s="173">
        <x:v>1.44483431317983</x:v>
      </x:c>
      <x:c r="CA90" s="13">
        <x:v>6.9455121449070703</x:v>
      </x:c>
      <x:c r="CB90" s="173">
        <x:v>1.41812751466731</x:v>
      </x:c>
      <x:c r="CC90" s="13">
        <x:v>-1.84998866768107</x:v>
      </x:c>
      <x:c r="CD90" s="173">
        <x:v>1.61000115590613</x:v>
      </x:c>
      <x:c r="CE90" s="13">
        <x:v>13.3474675118558</x:v>
      </x:c>
      <x:c r="CF90" s="173">
        <x:v>1.5167203922205399</x:v>
      </x:c>
      <x:c r="CG90" s="13">
        <x:v>-5.3630716954682001</x:v>
      </x:c>
      <x:c r="CH90" s="182">
        <x:v>1.4764052407088399</x:v>
      </x:c>
    </x:row>
    <x:row r="91" spans="1:86" ht="12.95" customHeight="1" x14ac:dyDescent="0.2">
      <x:c r="A91" s="2" t="s">
        <x:v>99</x:v>
      </x:c>
      <x:c r="B91" s="37">
        <x:v>3</x:v>
      </x:c>
      <x:c r="C91" s="13">
        <x:v>77.396491332005795</x:v>
      </x:c>
      <x:c r="D91" s="173">
        <x:v>1.2535540738414701</x:v>
      </x:c>
      <x:c r="E91" s="13">
        <x:v>75.474497704324094</x:v>
      </x:c>
      <x:c r="F91" s="173">
        <x:v>2.7700830835561998</x:v>
      </x:c>
      <x:c r="G91" s="13">
        <x:v>74.376956810946993</x:v>
      </x:c>
      <x:c r="H91" s="173">
        <x:v>1.4669598563332999</x:v>
      </x:c>
      <x:c r="I91" s="13">
        <x:v>-1.09754089337709</x:v>
      </x:c>
      <x:c r="J91" s="173">
        <x:v>2.8319950595561498</x:v>
      </x:c>
      <x:c r="K91" s="13">
        <x:v>77.914789527553594</x:v>
      </x:c>
      <x:c r="L91" s="173">
        <x:v>1.02977474997283</x:v>
      </x:c>
      <x:c r="M91" s="13">
        <x:v>76.797935713120694</x:v>
      </x:c>
      <x:c r="N91" s="173">
        <x:v>3.1346137257453499</x:v>
      </x:c>
      <x:c r="O91" s="13">
        <x:v>74.836444594162998</x:v>
      </x:c>
      <x:c r="P91" s="173">
        <x:v>1.31965031449786</x:v>
      </x:c>
      <x:c r="Q91" s="13">
        <x:v>-1.9614911189576201</x:v>
      </x:c>
      <x:c r="R91" s="173">
        <x:v>3.4325625255627101</x:v>
      </x:c>
      <x:c r="S91" s="13">
        <x:v>72.429427096154797</x:v>
      </x:c>
      <x:c r="T91" s="173">
        <x:v>1.1093786155674601</x:v>
      </x:c>
      <x:c r="U91" s="13">
        <x:v>69.592195617980394</x:v>
      </x:c>
      <x:c r="V91" s="173">
        <x:v>3.5369671386240702</x:v>
      </x:c>
      <x:c r="W91" s="13">
        <x:v>70.678948725358794</x:v>
      </x:c>
      <x:c r="X91" s="173">
        <x:v>1.3450107239895199</x:v>
      </x:c>
      <x:c r="Y91" s="13">
        <x:v>1.08675310737844</x:v>
      </x:c>
      <x:c r="Z91" s="173">
        <x:v>3.6077313110901401</x:v>
      </x:c>
      <x:c r="AA91" s="13">
        <x:v>68.179265313345397</x:v>
      </x:c>
      <x:c r="AB91" s="173">
        <x:v>1.1759819651518699</x:v>
      </x:c>
      <x:c r="AC91" s="13">
        <x:v>76.564382814302306</x:v>
      </x:c>
      <x:c r="AD91" s="173">
        <x:v>2.6722944761106802</x:v>
      </x:c>
      <x:c r="AE91" s="13">
        <x:v>66.798736958638401</x:v>
      </x:c>
      <x:c r="AF91" s="173">
        <x:v>1.5273582027491901</x:v>
      </x:c>
      <x:c r="AG91" s="13">
        <x:v>-9.7656458556639194</x:v>
      </x:c>
      <x:c r="AH91" s="173">
        <x:v>3.1083520651337699</x:v>
      </x:c>
      <x:c r="AI91" s="13">
        <x:v>28.7877431122396</x:v>
      </x:c>
      <x:c r="AJ91" s="173">
        <x:v>1.1536126518721499</x:v>
      </x:c>
      <x:c r="AK91" s="13">
        <x:v>37.476518034819797</x:v>
      </x:c>
      <x:c r="AL91" s="173">
        <x:v>3.65298008325124</x:v>
      </x:c>
      <x:c r="AM91" s="13">
        <x:v>24.2440453963709</x:v>
      </x:c>
      <x:c r="AN91" s="173">
        <x:v>1.30048351518456</x:v>
      </x:c>
      <x:c r="AO91" s="13">
        <x:v>-13.232472638449</x:v>
      </x:c>
      <x:c r="AP91" s="173">
        <x:v>3.7509309756323801</x:v>
      </x:c>
      <x:c r="AQ91" s="13">
        <x:v>41.106857100847499</x:v>
      </x:c>
      <x:c r="AR91" s="173">
        <x:v>1.12518010093853</x:v>
      </x:c>
      <x:c r="AS91" s="13">
        <x:v>60.140669503150697</x:v>
      </x:c>
      <x:c r="AT91" s="173">
        <x:v>3.6234564445660098</x:v>
      </x:c>
      <x:c r="AU91" s="13">
        <x:v>31.883099485357398</x:v>
      </x:c>
      <x:c r="AV91" s="173">
        <x:v>1.28079836120229</x:v>
      </x:c>
      <x:c r="AW91" s="13">
        <x:v>-28.257570017793299</x:v>
      </x:c>
      <x:c r="AX91" s="173">
        <x:v>3.6491853557579299</x:v>
      </x:c>
      <x:c r="AY91" s="13">
        <x:v>35.907458355886497</x:v>
      </x:c>
      <x:c r="AZ91" s="173">
        <x:v>1.18431934631578</x:v>
      </x:c>
      <x:c r="BA91" s="13">
        <x:v>38.812157610962103</x:v>
      </x:c>
      <x:c r="BB91" s="173">
        <x:v>3.57331809754504</x:v>
      </x:c>
      <x:c r="BC91" s="13">
        <x:v>31.1015202064793</x:v>
      </x:c>
      <x:c r="BD91" s="173">
        <x:v>1.4233173391456799</x:v>
      </x:c>
      <x:c r="BE91" s="13">
        <x:v>-7.7106374044828101</x:v>
      </x:c>
      <x:c r="BF91" s="173">
        <x:v>3.6848887111307</x:v>
      </x:c>
      <x:c r="BG91" s="15"/>
      <x:c r="BH91" s="15"/>
      <x:c r="BI91" s="15"/>
      <x:c r="BJ91" s="15"/>
      <x:c r="BK91" s="15"/>
      <x:c r="BL91" s="15"/>
      <x:c r="BM91" s="15"/>
      <x:c r="BN91" s="15"/>
      <x:c r="BO91" s="15"/>
      <x:c r="BP91" s="15"/>
      <x:c r="BQ91" s="15"/>
      <x:c r="BR91" s="15"/>
      <x:c r="BS91" s="15"/>
      <x:c r="BT91" s="15"/>
      <x:c r="BU91" s="13">
        <x:v>-10.324642604923</x:v>
      </x:c>
      <x:c r="BV91" s="173">
        <x:v>1.4419410621134101</x:v>
      </x:c>
      <x:c r="BW91" s="13">
        <x:v>-10.6659023305436</x:v>
      </x:c>
      <x:c r="BX91" s="173">
        <x:v>1.2413069769421501</x:v>
      </x:c>
      <x:c r="BY91" s="13">
        <x:v>-10.099300081976599</x:v>
      </x:c>
      <x:c r="BZ91" s="173">
        <x:v>1.3746599635324801</x:v>
      </x:c>
      <x:c r="CA91" s="13">
        <x:v>-12.9842962507162</x:v>
      </x:c>
      <x:c r="CB91" s="173">
        <x:v>1.5425776807268201</x:v>
      </x:c>
      <x:c r="CC91" s="13">
        <x:v>-1.6097622555000499</x:v>
      </x:c>
      <x:c r="CD91" s="173">
        <x:v>1.7531003909504199</x:v>
      </x:c>
      <x:c r="CE91" s="13">
        <x:v>-2.35407995205188</x:v>
      </x:c>
      <x:c r="CF91" s="173">
        <x:v>1.52769069599253</x:v>
      </x:c>
      <x:c r="CG91" s="13">
        <x:v>-4.1975306984520699</x:v>
      </x:c>
      <x:c r="CH91" s="182">
        <x:v>1.5850711833246001</x:v>
      </x:c>
    </x:row>
    <x:row r="92" spans="1:86" ht="12.95" customHeight="1" x14ac:dyDescent="0.2">
      <x:c r="A92" s="2" t="s">
        <x:v>389</x:v>
      </x:c>
      <x:c r="B92" s="37">
        <x:v>3</x:v>
      </x:c>
      <x:c r="C92" s="13">
        <x:v>79.287511517415396</x:v>
      </x:c>
      <x:c r="D92" s="173">
        <x:v>0.699521996290284</x:v>
      </x:c>
      <x:c r="E92" s="13">
        <x:v>57.734505459123703</x:v>
      </x:c>
      <x:c r="F92" s="173">
        <x:v>6.6401772804189498</x:v>
      </x:c>
      <x:c r="G92" s="13">
        <x:v>77.803250148349704</x:v>
      </x:c>
      <x:c r="H92" s="173">
        <x:v>0.82065530514437701</x:v>
      </x:c>
      <x:c r="I92" s="13">
        <x:v>20.068744689226001</x:v>
      </x:c>
      <x:c r="J92" s="173">
        <x:v>6.61635490849019</x:v>
      </x:c>
      <x:c r="K92" s="13">
        <x:v>73.8821168616536</x:v>
      </x:c>
      <x:c r="L92" s="173">
        <x:v>0.72969849250263397</x:v>
      </x:c>
      <x:c r="M92" s="13">
        <x:v>72.557310327055205</x:v>
      </x:c>
      <x:c r="N92" s="173">
        <x:v>5.3654178575791098</x:v>
      </x:c>
      <x:c r="O92" s="13">
        <x:v>72.232255479061294</x:v>
      </x:c>
      <x:c r="P92" s="173">
        <x:v>0.97441762829924905</x:v>
      </x:c>
      <x:c r="Q92" s="13">
        <x:v>-0.32505484799385398</x:v>
      </x:c>
      <x:c r="R92" s="173">
        <x:v>5.3233966937150896</x:v>
      </x:c>
      <x:c r="S92" s="13">
        <x:v>74.185171669481207</x:v>
      </x:c>
      <x:c r="T92" s="173">
        <x:v>0.74537120964746795</x:v>
      </x:c>
      <x:c r="U92" s="13">
        <x:v>73.311594768975795</x:v>
      </x:c>
      <x:c r="V92" s="173">
        <x:v>4.5821889187757403</x:v>
      </x:c>
      <x:c r="W92" s="13">
        <x:v>73.315869702813103</x:v>
      </x:c>
      <x:c r="X92" s="173">
        <x:v>1.0355630090572101</x:v>
      </x:c>
      <x:c r="Y92" s="13">
        <x:v>4.2749338372800602E-3</x:v>
      </x:c>
      <x:c r="Z92" s="173">
        <x:v>4.52040417614562</x:v>
      </x:c>
      <x:c r="AA92" s="13">
        <x:v>66.456101172700002</x:v>
      </x:c>
      <x:c r="AB92" s="173">
        <x:v>0.83620574838140904</x:v>
      </x:c>
      <x:c r="AC92" s="13">
        <x:v>66.307956516523305</x:v>
      </x:c>
      <x:c r="AD92" s="173">
        <x:v>4.9516992271261797</x:v>
      </x:c>
      <x:c r="AE92" s="13">
        <x:v>65.498470954078897</x:v>
      </x:c>
      <x:c r="AF92" s="173">
        <x:v>1.1182361096068201</x:v>
      </x:c>
      <x:c r="AG92" s="13">
        <x:v>-0.80948556244439396</x:v>
      </x:c>
      <x:c r="AH92" s="173">
        <x:v>4.8734589552298502</x:v>
      </x:c>
      <x:c r="AI92" s="13">
        <x:v>21.591017669442301</x:v>
      </x:c>
      <x:c r="AJ92" s="173">
        <x:v>0.78471500451882203</x:v>
      </x:c>
      <x:c r="AK92" s="13">
        <x:v>34.306223264733298</x:v>
      </x:c>
      <x:c r="AL92" s="173">
        <x:v>6.0248847197582203</x:v>
      </x:c>
      <x:c r="AM92" s="13">
        <x:v>20.0336150907298</x:v>
      </x:c>
      <x:c r="AN92" s="173">
        <x:v>0.99688294929032195</x:v>
      </x:c>
      <x:c r="AO92" s="13">
        <x:v>-14.2726081740035</x:v>
      </x:c>
      <x:c r="AP92" s="173">
        <x:v>6.2657330621064196</x:v>
      </x:c>
      <x:c r="AQ92" s="13">
        <x:v>26.460667235695499</x:v>
      </x:c>
      <x:c r="AR92" s="173">
        <x:v>0.89107297148175602</x:v>
      </x:c>
      <x:c r="AS92" s="13">
        <x:v>57.281360677023699</x:v>
      </x:c>
      <x:c r="AT92" s="173">
        <x:v>6.9529998746966903</x:v>
      </x:c>
      <x:c r="AU92" s="13">
        <x:v>23.9375106321639</x:v>
      </x:c>
      <x:c r="AV92" s="173">
        <x:v>1.01992697897983</x:v>
      </x:c>
      <x:c r="AW92" s="13">
        <x:v>-33.343850044859799</x:v>
      </x:c>
      <x:c r="AX92" s="173">
        <x:v>7.0449659281968096</x:v>
      </x:c>
      <x:c r="AY92" s="13">
        <x:v>34.838899178455499</x:v>
      </x:c>
      <x:c r="AZ92" s="173">
        <x:v>0.81046351429551799</x:v>
      </x:c>
      <x:c r="BA92" s="13">
        <x:v>42.779485142852302</x:v>
      </x:c>
      <x:c r="BB92" s="173">
        <x:v>6.8178295534632802</x:v>
      </x:c>
      <x:c r="BC92" s="13">
        <x:v>33.537155281704699</x:v>
      </x:c>
      <x:c r="BD92" s="173">
        <x:v>0.97006373777335797</x:v>
      </x:c>
      <x:c r="BE92" s="13">
        <x:v>-9.2423298611475406</x:v>
      </x:c>
      <x:c r="BF92" s="173">
        <x:v>7.04278308297169</x:v>
      </x:c>
      <x:c r="BG92" s="15"/>
      <x:c r="BH92" s="15"/>
      <x:c r="BI92" s="15"/>
      <x:c r="BJ92" s="15"/>
      <x:c r="BK92" s="15"/>
      <x:c r="BL92" s="15"/>
      <x:c r="BM92" s="15"/>
      <x:c r="BN92" s="15"/>
      <x:c r="BO92" s="15"/>
      <x:c r="BP92" s="15"/>
      <x:c r="BQ92" s="15"/>
      <x:c r="BR92" s="15"/>
      <x:c r="BS92" s="15"/>
      <x:c r="BT92" s="15"/>
      <x:c r="BU92" s="13">
        <x:v>-3.93402481484314</x:v>
      </x:c>
      <x:c r="BV92" s="173">
        <x:v>0.96782019151070797</x:v>
      </x:c>
      <x:c r="BW92" s="13">
        <x:v>-0.23514199554109899</x:v>
      </x:c>
      <x:c r="BX92" s="173">
        <x:v>1.1125379657673899</x:v>
      </x:c>
      <x:c r="BY92" s="13">
        <x:v>0.59852215283827104</x:v>
      </x:c>
      <x:c r="BZ92" s="173">
        <x:v>0.96302321353857401</x:v>
      </x:c>
      <x:c r="CA92" s="13">
        <x:v>-1.1853883352716801</x:v>
      </x:c>
      <x:c r="CB92" s="173">
        <x:v>1.21884769099317</x:v>
      </x:c>
      <x:c r="CC92" s="13">
        <x:v>0.55690601409263996</x:v>
      </x:c>
      <x:c r="CD92" s="173">
        <x:v>1.24464920441631</x:v>
      </x:c>
      <x:c r="CE92" s="13">
        <x:v>2.30375301167</x:v>
      </x:c>
      <x:c r="CF92" s="173">
        <x:v>1.19889226815921</x:v>
      </x:c>
      <x:c r="CG92" s="13">
        <x:v>2.6072776609720001</x:v>
      </x:c>
      <x:c r="CH92" s="182">
        <x:v>1.2231135592709701</x:v>
      </x:c>
    </x:row>
    <x:row r="93" spans="1:86" ht="12.95" customHeight="1" x14ac:dyDescent="0.2">
      <x:c r="A93" s="2" t="s">
        <x:v>391</x:v>
      </x:c>
      <x:c r="B93" s="37">
        <x:v>3</x:v>
      </x:c>
      <x:c r="C93" s="13">
        <x:v>93.330528699338601</x:v>
      </x:c>
      <x:c r="D93" s="173">
        <x:v>0.48755885812466898</x:v>
      </x:c>
      <x:c r="E93" s="13">
        <x:v>93.425088955099994</x:v>
      </x:c>
      <x:c r="F93" s="173">
        <x:v>2.3453843887941299</x:v>
      </x:c>
      <x:c r="G93" s="13">
        <x:v>94.546002361434006</x:v>
      </x:c>
      <x:c r="H93" s="173">
        <x:v>0.48971975077497998</x:v>
      </x:c>
      <x:c r="I93" s="13">
        <x:v>1.12091340633401</x:v>
      </x:c>
      <x:c r="J93" s="173">
        <x:v>2.27726429652339</x:v>
      </x:c>
      <x:c r="K93" s="13">
        <x:v>91.683825177987103</x:v>
      </x:c>
      <x:c r="L93" s="173">
        <x:v>0.46055817593759002</x:v>
      </x:c>
      <x:c r="M93" s="13">
        <x:v>88.331288065973297</x:v>
      </x:c>
      <x:c r="N93" s="173">
        <x:v>3.4050251473129398</x:v>
      </x:c>
      <x:c r="O93" s="13">
        <x:v>92.378681786521099</x:v>
      </x:c>
      <x:c r="P93" s="173">
        <x:v>0.61663360886222596</x:v>
      </x:c>
      <x:c r="Q93" s="13">
        <x:v>4.0473937205478299</x:v>
      </x:c>
      <x:c r="R93" s="173">
        <x:v>3.49374407463996</x:v>
      </x:c>
      <x:c r="S93" s="13">
        <x:v>92.348328209769207</x:v>
      </x:c>
      <x:c r="T93" s="173">
        <x:v>0.45203836303293798</x:v>
      </x:c>
      <x:c r="U93" s="13">
        <x:v>86.678029760760197</x:v>
      </x:c>
      <x:c r="V93" s="173">
        <x:v>4.1716341033902298</x:v>
      </x:c>
      <x:c r="W93" s="13">
        <x:v>93.642587665993901</x:v>
      </x:c>
      <x:c r="X93" s="173">
        <x:v>0.52943323076793203</x:v>
      </x:c>
      <x:c r="Y93" s="13">
        <x:v>6.9645579052336801</x:v>
      </x:c>
      <x:c r="Z93" s="173">
        <x:v>4.2346627565265704</x:v>
      </x:c>
      <x:c r="AA93" s="13">
        <x:v>91.428762792245905</x:v>
      </x:c>
      <x:c r="AB93" s="173">
        <x:v>0.50671391119488496</x:v>
      </x:c>
      <x:c r="AC93" s="13">
        <x:v>86.452789759020305</x:v>
      </x:c>
      <x:c r="AD93" s="173">
        <x:v>3.7026672773423601</x:v>
      </x:c>
      <x:c r="AE93" s="13">
        <x:v>92.612747116475205</x:v>
      </x:c>
      <x:c r="AF93" s="173">
        <x:v>0.56889291925790797</x:v>
      </x:c>
      <x:c r="AG93" s="13">
        <x:v>6.1599573574549096</x:v>
      </x:c>
      <x:c r="AH93" s="173">
        <x:v>3.75676258718486</x:v>
      </x:c>
      <x:c r="AI93" s="13">
        <x:v>70.528840788180503</x:v>
      </x:c>
      <x:c r="AJ93" s="173">
        <x:v>0.92592947901551803</x:v>
      </x:c>
      <x:c r="AK93" s="13">
        <x:v>77.491756475639704</x:v>
      </x:c>
      <x:c r="AL93" s="173">
        <x:v>4.2945030799832002</x:v>
      </x:c>
      <x:c r="AM93" s="13">
        <x:v>71.720249072665993</x:v>
      </x:c>
      <x:c r="AN93" s="173">
        <x:v>1.08154631408431</x:v>
      </x:c>
      <x:c r="AO93" s="13">
        <x:v>-5.7715074029736799</x:v>
      </x:c>
      <x:c r="AP93" s="173">
        <x:v>4.5113306419094599</x:v>
      </x:c>
      <x:c r="AQ93" s="13">
        <x:v>89.229565727706003</x:v>
      </x:c>
      <x:c r="AR93" s="173">
        <x:v>0.719623505492339</x:v>
      </x:c>
      <x:c r="AS93" s="13">
        <x:v>87.896827528956905</x:v>
      </x:c>
      <x:c r="AT93" s="173">
        <x:v>2.9774671256881402</x:v>
      </x:c>
      <x:c r="AU93" s="13">
        <x:v>89.086353996911797</x:v>
      </x:c>
      <x:c r="AV93" s="173">
        <x:v>0.89543951048172798</x:v>
      </x:c>
      <x:c r="AW93" s="13">
        <x:v>1.18952646795495</x:v>
      </x:c>
      <x:c r="AX93" s="173">
        <x:v>3.0546245320342802</x:v>
      </x:c>
      <x:c r="AY93" s="13">
        <x:v>90.388044792760397</x:v>
      </x:c>
      <x:c r="AZ93" s="173">
        <x:v>0.51231034675638298</x:v>
      </x:c>
      <x:c r="BA93" s="13">
        <x:v>88.521545833873802</x:v>
      </x:c>
      <x:c r="BB93" s="173">
        <x:v>3.3110238797331801</x:v>
      </x:c>
      <x:c r="BC93" s="13">
        <x:v>90.672837745290195</x:v>
      </x:c>
      <x:c r="BD93" s="173">
        <x:v>0.64289190547661401</x:v>
      </x:c>
      <x:c r="BE93" s="13">
        <x:v>2.1512919114163198</x:v>
      </x:c>
      <x:c r="BF93" s="173">
        <x:v>3.3005694662534402</x:v>
      </x:c>
      <x:c r="BG93" s="15"/>
      <x:c r="BH93" s="15"/>
      <x:c r="BI93" s="15"/>
      <x:c r="BJ93" s="15"/>
      <x:c r="BK93" s="15"/>
      <x:c r="BL93" s="15"/>
      <x:c r="BM93" s="15"/>
      <x:c r="BN93" s="15"/>
      <x:c r="BO93" s="15"/>
      <x:c r="BP93" s="15"/>
      <x:c r="BQ93" s="15"/>
      <x:c r="BR93" s="15"/>
      <x:c r="BS93" s="15"/>
      <x:c r="BT93" s="15"/>
      <x:c r="BU93" s="13">
        <x:v>1.2038646205721499</x:v>
      </x:c>
      <x:c r="BV93" s="173">
        <x:v>0.72020976562152905</x:v>
      </x:c>
      <x:c r="BW93" s="13">
        <x:v>0.30601365936001901</x:v>
      </x:c>
      <x:c r="BX93" s="173">
        <x:v>0.73194664695779299</x:v>
      </x:c>
      <x:c r="BY93" s="13">
        <x:v>0.53957757798754402</x:v>
      </x:c>
      <x:c r="BZ93" s="173">
        <x:v>0.71653219830459602</x:v>
      </x:c>
      <x:c r="CA93" s="13">
        <x:v>-8.5670406403153307E-2</x:v>
      </x:c>
      <x:c r="CB93" s="173">
        <x:v>0.76101772848623905</x:v>
      </x:c>
      <x:c r="CC93" s="13">
        <x:v>-2.4399881930891598</x:v>
      </x:c>
      <x:c r="CD93" s="173">
        <x:v>1.3591752265854899</x:v>
      </x:c>
      <x:c r="CE93" s="13">
        <x:v>-0.601469506088122</x:v>
      </x:c>
      <x:c r="CF93" s="173">
        <x:v>0.92395906685021101</x:v>
      </x:c>
      <x:c r="CG93" s="13">
        <x:v>-0.46996712544201102</x:v>
      </x:c>
      <x:c r="CH93" s="182">
        <x:v>0.74142561050373701</x:v>
      </x:c>
    </x:row>
    <x:row r="94" spans="1:86" ht="12.95" customHeight="1" x14ac:dyDescent="0.2">
      <x:c r="A94" s="2" t="s">
        <x:v>396</x:v>
      </x:c>
      <x:c r="B94" s="37">
        <x:v>3</x:v>
      </x:c>
      <x:c r="C94" s="13">
        <x:v>64.861546579750396</x:v>
      </x:c>
      <x:c r="D94" s="173">
        <x:v>1.1796418179552901</x:v>
      </x:c>
      <x:c r="E94" s="13">
        <x:v>51.733989407173702</x:v>
      </x:c>
      <x:c r="F94" s="173">
        <x:v>4.5268041844444102</x:v>
      </x:c>
      <x:c r="G94" s="13">
        <x:v>65.907747865895999</x:v>
      </x:c>
      <x:c r="H94" s="173">
        <x:v>1.5214343545720399</x:v>
      </x:c>
      <x:c r="I94" s="13">
        <x:v>14.1737584587223</x:v>
      </x:c>
      <x:c r="J94" s="173">
        <x:v>4.7275017198816798</x:v>
      </x:c>
      <x:c r="K94" s="13">
        <x:v>44.807374115501403</x:v>
      </x:c>
      <x:c r="L94" s="173">
        <x:v>1.34266111356914</x:v>
      </x:c>
      <x:c r="M94" s="13">
        <x:v>47.417348134399603</x:v>
      </x:c>
      <x:c r="N94" s="173">
        <x:v>4.8037764577617104</x:v>
      </x:c>
      <x:c r="O94" s="13">
        <x:v>43.829775117372201</x:v>
      </x:c>
      <x:c r="P94" s="173">
        <x:v>1.5654921031978899</x:v>
      </x:c>
      <x:c r="Q94" s="13">
        <x:v>-3.58757301702745</x:v>
      </x:c>
      <x:c r="R94" s="173">
        <x:v>4.8048145056967897</x:v>
      </x:c>
      <x:c r="S94" s="13">
        <x:v>42.639412515073801</x:v>
      </x:c>
      <x:c r="T94" s="173">
        <x:v>1.1266572506019801</x:v>
      </x:c>
      <x:c r="U94" s="13">
        <x:v>49.6511186273544</x:v>
      </x:c>
      <x:c r="V94" s="173">
        <x:v>4.2092562634928798</x:v>
      </x:c>
      <x:c r="W94" s="13">
        <x:v>42.633767668261498</x:v>
      </x:c>
      <x:c r="X94" s="173">
        <x:v>1.39642520600492</x:v>
      </x:c>
      <x:c r="Y94" s="13">
        <x:v>-7.0173509590928598</x:v>
      </x:c>
      <x:c r="Z94" s="173">
        <x:v>4.3624901745223399</x:v>
      </x:c>
      <x:c r="AA94" s="13">
        <x:v>39.364488077900901</x:v>
      </x:c>
      <x:c r="AB94" s="173">
        <x:v>1.17164068800543</x:v>
      </x:c>
      <x:c r="AC94" s="13">
        <x:v>40.7158281889647</x:v>
      </x:c>
      <x:c r="AD94" s="173">
        <x:v>4.6133114948703398</x:v>
      </x:c>
      <x:c r="AE94" s="13">
        <x:v>36.691361777157198</x:v>
      </x:c>
      <x:c r="AF94" s="173">
        <x:v>1.3988600194065499</x:v>
      </x:c>
      <x:c r="AG94" s="13">
        <x:v>-4.0244664118075404</x:v>
      </x:c>
      <x:c r="AH94" s="173">
        <x:v>4.6237310538364902</x:v>
      </x:c>
      <x:c r="AI94" s="13">
        <x:v>14.1923842197819</x:v>
      </x:c>
      <x:c r="AJ94" s="173">
        <x:v>0.705740370061674</x:v>
      </x:c>
      <x:c r="AK94" s="13">
        <x:v>15.0360722804155</x:v>
      </x:c>
      <x:c r="AL94" s="173">
        <x:v>3.1877660014226801</x:v>
      </x:c>
      <x:c r="AM94" s="13">
        <x:v>13.7783345030197</x:v>
      </x:c>
      <x:c r="AN94" s="173">
        <x:v>0.88054571388997205</x:v>
      </x:c>
      <x:c r="AO94" s="13">
        <x:v>-1.25773777739588</x:v>
      </x:c>
      <x:c r="AP94" s="173">
        <x:v>3.30568619312269</x:v>
      </x:c>
      <x:c r="AQ94" s="13">
        <x:v>26.8626707321631</x:v>
      </x:c>
      <x:c r="AR94" s="173">
        <x:v>0.82874330136232199</x:v>
      </x:c>
      <x:c r="AS94" s="13">
        <x:v>42.916062792744398</x:v>
      </x:c>
      <x:c r="AT94" s="173">
        <x:v>4.5805572600030198</x:v>
      </x:c>
      <x:c r="AU94" s="13">
        <x:v>22.2740467338785</x:v>
      </x:c>
      <x:c r="AV94" s="173">
        <x:v>1.07183261972207</x:v>
      </x:c>
      <x:c r="AW94" s="13">
        <x:v>-20.642016058865899</x:v>
      </x:c>
      <x:c r="AX94" s="173">
        <x:v>4.6815302153434599</x:v>
      </x:c>
      <x:c r="AY94" s="13">
        <x:v>30.951258766089101</x:v>
      </x:c>
      <x:c r="AZ94" s="173">
        <x:v>1.0826977099978099</x:v>
      </x:c>
      <x:c r="BA94" s="13">
        <x:v>35.799354867494102</x:v>
      </x:c>
      <x:c r="BB94" s="173">
        <x:v>4.6892188948625098</x:v>
      </x:c>
      <x:c r="BC94" s="13">
        <x:v>28.1377691767334</x:v>
      </x:c>
      <x:c r="BD94" s="173">
        <x:v>1.2517867722071701</x:v>
      </x:c>
      <x:c r="BE94" s="13">
        <x:v>-7.6615856907606696</x:v>
      </x:c>
      <x:c r="BF94" s="173">
        <x:v>4.8888017485424404</x:v>
      </x:c>
      <x:c r="BG94" s="15"/>
      <x:c r="BH94" s="15"/>
      <x:c r="BI94" s="15"/>
      <x:c r="BJ94" s="15"/>
      <x:c r="BK94" s="15"/>
      <x:c r="BL94" s="15"/>
      <x:c r="BM94" s="15"/>
      <x:c r="BN94" s="15"/>
      <x:c r="BO94" s="15"/>
      <x:c r="BP94" s="15"/>
      <x:c r="BQ94" s="15"/>
      <x:c r="BR94" s="15"/>
      <x:c r="BS94" s="15"/>
      <x:c r="BT94" s="15"/>
      <x:c r="BU94" s="13">
        <x:v>-4.9501298691557896</x:v>
      </x:c>
      <x:c r="BV94" s="173">
        <x:v>1.52432849213443</x:v>
      </x:c>
      <x:c r="BW94" s="13">
        <x:v>-2.3112992126710101</x:v>
      </x:c>
      <x:c r="BX94" s="173">
        <x:v>1.68819376769148</x:v>
      </x:c>
      <x:c r="BY94" s="13">
        <x:v>1.3689119859852901</x:v>
      </x:c>
      <x:c r="BZ94" s="173">
        <x:v>1.6289605099457101</x:v>
      </x:c>
      <x:c r="CA94" s="13">
        <x:v>5.2188703301016197</x:v>
      </x:c>
      <x:c r="CB94" s="173">
        <x:v>1.5434359016383501</x:v>
      </x:c>
      <x:c r="CC94" s="13">
        <x:v>5.6017162352269203</x:v>
      </x:c>
      <x:c r="CD94" s="173">
        <x:v>0.92968357958029402</x:v>
      </x:c>
      <x:c r="CE94" s="13">
        <x:v>4.8897611442371298</x:v>
      </x:c>
      <x:c r="CF94" s="173">
        <x:v>1.3189888417456299</x:v>
      </x:c>
      <x:c r="CG94" s="13">
        <x:v>9.3185580645884194</x:v>
      </x:c>
      <x:c r="CH94" s="182">
        <x:v>1.5374683180898201</x:v>
      </x:c>
    </x:row>
    <x:row r="95" spans="1:86" ht="12.95" customHeight="1" x14ac:dyDescent="0.2">
      <x:c r="A95" s="2" t="s">
        <x:v>400</x:v>
      </x:c>
      <x:c r="B95" s="37">
        <x:v>3</x:v>
      </x:c>
      <x:c r="C95" s="13">
        <x:v>82.657835900091499</x:v>
      </x:c>
      <x:c r="D95" s="173">
        <x:v>0.62131924027542795</x:v>
      </x:c>
      <x:c r="E95" s="13">
        <x:v>80.116874738498296</x:v>
      </x:c>
      <x:c r="F95" s="173">
        <x:v>2.62676567919033</x:v>
      </x:c>
      <x:c r="G95" s="13">
        <x:v>79.820969773060597</x:v>
      </x:c>
      <x:c r="H95" s="173">
        <x:v>0.73916650340659995</x:v>
      </x:c>
      <x:c r="I95" s="13">
        <x:v>-0.29590496543778499</x:v>
      </x:c>
      <x:c r="J95" s="173">
        <x:v>2.6645590727177302</x:v>
      </x:c>
      <x:c r="K95" s="13">
        <x:v>79.024802238076802</x:v>
      </x:c>
      <x:c r="L95" s="173">
        <x:v>0.62419553687246498</x:v>
      </x:c>
      <x:c r="M95" s="13">
        <x:v>75.838187219125402</x:v>
      </x:c>
      <x:c r="N95" s="173">
        <x:v>3.2393184569536699</x:v>
      </x:c>
      <x:c r="O95" s="13">
        <x:v>75.618199992741495</x:v>
      </x:c>
      <x:c r="P95" s="173">
        <x:v>0.83564402728938803</x:v>
      </x:c>
      <x:c r="Q95" s="13">
        <x:v>-0.219987226383907</x:v>
      </x:c>
      <x:c r="R95" s="173">
        <x:v>3.22643620119652</x:v>
      </x:c>
      <x:c r="S95" s="13">
        <x:v>81.668766675454407</x:v>
      </x:c>
      <x:c r="T95" s="173">
        <x:v>0.58234212870136404</x:v>
      </x:c>
      <x:c r="U95" s="13">
        <x:v>82.864328980783696</x:v>
      </x:c>
      <x:c r="V95" s="173">
        <x:v>3.04121595405873</x:v>
      </x:c>
      <x:c r="W95" s="13">
        <x:v>78.850263871470204</x:v>
      </x:c>
      <x:c r="X95" s="173">
        <x:v>0.78121874049392603</x:v>
      </x:c>
      <x:c r="Y95" s="13">
        <x:v>-4.0140651093134903</x:v>
      </x:c>
      <x:c r="Z95" s="173">
        <x:v>3.0843387432670299</x:v>
      </x:c>
      <x:c r="AA95" s="13">
        <x:v>74.089039064354296</x:v>
      </x:c>
      <x:c r="AB95" s="173">
        <x:v>0.66554707131111301</x:v>
      </x:c>
      <x:c r="AC95" s="13">
        <x:v>72.349680796986902</x:v>
      </x:c>
      <x:c r="AD95" s="173">
        <x:v>3.5725138668972498</x:v>
      </x:c>
      <x:c r="AE95" s="13">
        <x:v>70.309948680035305</x:v>
      </x:c>
      <x:c r="AF95" s="173">
        <x:v>0.90724393580056895</x:v>
      </x:c>
      <x:c r="AG95" s="13">
        <x:v>-2.0397321169516398</x:v>
      </x:c>
      <x:c r="AH95" s="173">
        <x:v>3.6152154056858801</x:v>
      </x:c>
      <x:c r="AI95" s="13">
        <x:v>43.132242031541999</x:v>
      </x:c>
      <x:c r="AJ95" s="173">
        <x:v>0.87017489120378999</x:v>
      </x:c>
      <x:c r="AK95" s="13">
        <x:v>55.396554261934099</x:v>
      </x:c>
      <x:c r="AL95" s="173">
        <x:v>3.7503333108668899</x:v>
      </x:c>
      <x:c r="AM95" s="13">
        <x:v>40.6191160189355</x:v>
      </x:c>
      <x:c r="AN95" s="173">
        <x:v>1.04645716289598</x:v>
      </x:c>
      <x:c r="AO95" s="13">
        <x:v>-14.777438242998601</x:v>
      </x:c>
      <x:c r="AP95" s="173">
        <x:v>3.7983719461876602</x:v>
      </x:c>
      <x:c r="AQ95" s="13">
        <x:v>65.426417479334305</x:v>
      </x:c>
      <x:c r="AR95" s="173">
        <x:v>0.93853965837652398</x:v>
      </x:c>
      <x:c r="AS95" s="13">
        <x:v>68.452270618027001</x:v>
      </x:c>
      <x:c r="AT95" s="173">
        <x:v>3.5579258241357898</x:v>
      </x:c>
      <x:c r="AU95" s="13">
        <x:v>61.557587885450197</x:v>
      </x:c>
      <x:c r="AV95" s="173">
        <x:v>1.09373064032808</x:v>
      </x:c>
      <x:c r="AW95" s="13">
        <x:v>-6.8946827325768298</x:v>
      </x:c>
      <x:c r="AX95" s="173">
        <x:v>3.57077376105652</x:v>
      </x:c>
      <x:c r="AY95" s="13">
        <x:v>75.927937721127805</x:v>
      </x:c>
      <x:c r="AZ95" s="173">
        <x:v>0.717026688777754</x:v>
      </x:c>
      <x:c r="BA95" s="13">
        <x:v>81.626624910830699</x:v>
      </x:c>
      <x:c r="BB95" s="173">
        <x:v>3.0106132161065502</x:v>
      </x:c>
      <x:c r="BC95" s="13">
        <x:v>71.419286506038802</x:v>
      </x:c>
      <x:c r="BD95" s="173">
        <x:v>0.92233174584255995</x:v>
      </x:c>
      <x:c r="BE95" s="13">
        <x:v>-10.2073384047919</x:v>
      </x:c>
      <x:c r="BF95" s="173">
        <x:v>3.03524921893445</x:v>
      </x:c>
      <x:c r="BG95" s="15"/>
      <x:c r="BH95" s="15"/>
      <x:c r="BI95" s="15"/>
      <x:c r="BJ95" s="15"/>
      <x:c r="BK95" s="15"/>
      <x:c r="BL95" s="15"/>
      <x:c r="BM95" s="15"/>
      <x:c r="BN95" s="15"/>
      <x:c r="BO95" s="15"/>
      <x:c r="BP95" s="15"/>
      <x:c r="BQ95" s="15"/>
      <x:c r="BR95" s="15"/>
      <x:c r="BS95" s="15"/>
      <x:c r="BT95" s="15"/>
      <x:c r="BU95" s="13">
        <x:v>-0.22708333399566499</x:v>
      </x:c>
      <x:c r="BV95" s="173">
        <x:v>0.83894815869069606</x:v>
      </x:c>
      <x:c r="BW95" s="13">
        <x:v>-2.37213692029025</x:v>
      </x:c>
      <x:c r="BX95" s="173">
        <x:v>0.89578812888159898</x:v>
      </x:c>
      <x:c r="BY95" s="13">
        <x:v>-2.14619903884096</x:v>
      </x:c>
      <x:c r="BZ95" s="173">
        <x:v>0.81164450783064002</x:v>
      </x:c>
      <x:c r="CA95" s="13">
        <x:v>3.6657962225959302E-2</x:v>
      </x:c>
      <x:c r="CB95" s="173">
        <x:v>1.0131976486502099</x:v>
      </x:c>
      <x:c r="CC95" s="13">
        <x:v>-2.51398427206319</x:v>
      </x:c>
      <x:c r="CD95" s="173">
        <x:v>1.1409249720160499</x:v>
      </x:c>
      <x:c r="CE95" s="13">
        <x:v>-4.9405621168617602</x:v>
      </x:c>
      <x:c r="CF95" s="173">
        <x:v>1.25033921487902</x:v>
      </x:c>
      <x:c r="CG95" s="13">
        <x:v>-1.72423991312763</x:v>
      </x:c>
      <x:c r="CH95" s="182">
        <x:v>0.95401999480446498</x:v>
      </x:c>
    </x:row>
    <x:row r="96" spans="1:86" ht="12.95" customHeight="1" x14ac:dyDescent="0.2">
      <x:c r="A96" s="2" t="s">
        <x:v>401</x:v>
      </x:c>
      <x:c r="B96" s="37">
        <x:v>3</x:v>
      </x:c>
      <x:c r="C96" s="13">
        <x:v>90.576615491138298</x:v>
      </x:c>
      <x:c r="D96" s="173">
        <x:v>0.70839065832853698</x:v>
      </x:c>
      <x:c r="E96" s="13">
        <x:v>86.762548913806498</x:v>
      </x:c>
      <x:c r="F96" s="173">
        <x:v>2.0803375699942501</x:v>
      </x:c>
      <x:c r="G96" s="13">
        <x:v>91.042719681639994</x:v>
      </x:c>
      <x:c r="H96" s="173">
        <x:v>1.0146589876340799</x:v>
      </x:c>
      <x:c r="I96" s="13">
        <x:v>4.2801707678334999</x:v>
      </x:c>
      <x:c r="J96" s="173">
        <x:v>2.3448894682352499</x:v>
      </x:c>
      <x:c r="K96" s="13">
        <x:v>90.364484450063998</x:v>
      </x:c>
      <x:c r="L96" s="173">
        <x:v>0.78126874674804103</x:v>
      </x:c>
      <x:c r="M96" s="13">
        <x:v>90.681414288176398</x:v>
      </x:c>
      <x:c r="N96" s="173">
        <x:v>2.0390413206746398</x:v>
      </x:c>
      <x:c r="O96" s="13">
        <x:v>90.682026500080497</x:v>
      </x:c>
      <x:c r="P96" s="173">
        <x:v>0.84393769191589096</x:v>
      </x:c>
      <x:c r="Q96" s="13">
        <x:v>6.1221190412652504E-4</x:v>
      </x:c>
      <x:c r="R96" s="173">
        <x:v>2.0362222007772699</x:v>
      </x:c>
      <x:c r="S96" s="13">
        <x:v>90.853841295874204</x:v>
      </x:c>
      <x:c r="T96" s="173">
        <x:v>0.70339653711745198</x:v>
      </x:c>
      <x:c r="U96" s="13">
        <x:v>88.675455070967004</x:v>
      </x:c>
      <x:c r="V96" s="173">
        <x:v>2.2270365641676499</x:v>
      </x:c>
      <x:c r="W96" s="13">
        <x:v>91.682855871390402</x:v>
      </x:c>
      <x:c r="X96" s="173">
        <x:v>0.83192516121703097</x:v>
      </x:c>
      <x:c r="Y96" s="13">
        <x:v>3.0074008004233099</x:v>
      </x:c>
      <x:c r="Z96" s="173">
        <x:v>2.4382897545465299</x:v>
      </x:c>
      <x:c r="AA96" s="13">
        <x:v>91.915837593965506</x:v>
      </x:c>
      <x:c r="AB96" s="173">
        <x:v>0.574791919642481</x:v>
      </x:c>
      <x:c r="AC96" s="13">
        <x:v>88.704809321948403</x:v>
      </x:c>
      <x:c r="AD96" s="173">
        <x:v>2.2478539190029201</x:v>
      </x:c>
      <x:c r="AE96" s="13">
        <x:v>91.972927403725095</x:v>
      </x:c>
      <x:c r="AF96" s="173">
        <x:v>0.724872874345865</x:v>
      </x:c>
      <x:c r="AG96" s="13">
        <x:v>3.2681180817767101</x:v>
      </x:c>
      <x:c r="AH96" s="173">
        <x:v>2.2306387438967201</x:v>
      </x:c>
      <x:c r="AI96" s="13">
        <x:v>81.178126202301897</x:v>
      </x:c>
      <x:c r="AJ96" s="173">
        <x:v>0.98187738843105399</x:v>
      </x:c>
      <x:c r="AK96" s="13">
        <x:v>79.539256982683995</x:v>
      </x:c>
      <x:c r="AL96" s="173">
        <x:v>2.59372947898926</x:v>
      </x:c>
      <x:c r="AM96" s="13">
        <x:v>81.815820067509705</x:v>
      </x:c>
      <x:c r="AN96" s="173">
        <x:v>1.2972041291749601</x:v>
      </x:c>
      <x:c r="AO96" s="13">
        <x:v>2.2765630848257499</x:v>
      </x:c>
      <x:c r="AP96" s="173">
        <x:v>2.6099639268326</x:v>
      </x:c>
      <x:c r="AQ96" s="13">
        <x:v>82.546598179679407</x:v>
      </x:c>
      <x:c r="AR96" s="173">
        <x:v>0.994227830781377</x:v>
      </x:c>
      <x:c r="AS96" s="13">
        <x:v>81.1099542943534</x:v>
      </x:c>
      <x:c r="AT96" s="173">
        <x:v>2.8928504734980698</x:v>
      </x:c>
      <x:c r="AU96" s="13">
        <x:v>81.869092430183102</x:v>
      </x:c>
      <x:c r="AV96" s="173">
        <x:v>1.4053844886456199</x:v>
      </x:c>
      <x:c r="AW96" s="13">
        <x:v>0.75913813582974399</x:v>
      </x:c>
      <x:c r="AX96" s="173">
        <x:v>3.29251610548955</x:v>
      </x:c>
      <x:c r="AY96" s="13">
        <x:v>88.430369847027194</x:v>
      </x:c>
      <x:c r="AZ96" s="173">
        <x:v>1.0052397988667201</x:v>
      </x:c>
      <x:c r="BA96" s="13">
        <x:v>81.030016096842999</x:v>
      </x:c>
      <x:c r="BB96" s="173">
        <x:v>3.0522108177085099</x:v>
      </x:c>
      <x:c r="BC96" s="13">
        <x:v>88.759225329770402</x:v>
      </x:c>
      <x:c r="BD96" s="173">
        <x:v>1.19332396060017</x:v>
      </x:c>
      <x:c r="BE96" s="13">
        <x:v>7.7292092329274</x:v>
      </x:c>
      <x:c r="BF96" s="173">
        <x:v>3.2023332769037101</x:v>
      </x:c>
      <x:c r="BG96" s="15"/>
      <x:c r="BH96" s="15"/>
      <x:c r="BI96" s="15"/>
      <x:c r="BJ96" s="15"/>
      <x:c r="BK96" s="15"/>
      <x:c r="BL96" s="15"/>
      <x:c r="BM96" s="15"/>
      <x:c r="BN96" s="15"/>
      <x:c r="BO96" s="15"/>
      <x:c r="BP96" s="15"/>
      <x:c r="BQ96" s="15"/>
      <x:c r="BR96" s="15"/>
      <x:c r="BS96" s="15"/>
      <x:c r="BT96" s="15"/>
      <x:c r="BU96" s="13">
        <x:v>1.15307575429033</x:v>
      </x:c>
      <x:c r="BV96" s="173">
        <x:v>1.16065692081163</x:v>
      </x:c>
      <x:c r="BW96" s="13">
        <x:v>0.53694172316384903</x:v>
      </x:c>
      <x:c r="BX96" s="173">
        <x:v>1.12399414791691</x:v>
      </x:c>
      <x:c r="BY96" s="13">
        <x:v>1.7762759960791099</x:v>
      </x:c>
      <x:c r="BZ96" s="173">
        <x:v>1.0741032820151299</x:v>
      </x:c>
      <x:c r="CA96" s="13">
        <x:v>0.90532946848399798</x:v>
      </x:c>
      <x:c r="CB96" s="173">
        <x:v>0.89506593909100796</x:v>
      </x:c>
      <x:c r="CC96" s="13">
        <x:v>1.3854827587304801</x:v>
      </x:c>
      <x:c r="CD96" s="173">
        <x:v>1.94361222417395</x:v>
      </x:c>
      <x:c r="CE96" s="13">
        <x:v>0.27038110930661202</x:v>
      </x:c>
      <x:c r="CF96" s="173">
        <x:v>1.55833931698662</x:v>
      </x:c>
      <x:c r="CG96" s="13">
        <x:v>0.74188688851866402</x:v>
      </x:c>
      <x:c r="CH96" s="182">
        <x:v>1.5202321630862701</x:v>
      </x:c>
    </x:row>
    <x:row r="97" spans="1:86" ht="12.95" customHeight="1" x14ac:dyDescent="0.2">
      <x:c r="A97" s="39" t="s">
        <x:v>413</x:v>
      </x:c>
      <x:c r="B97" s="40">
        <x:v>3</x:v>
      </x:c>
      <x:c r="C97" s="41">
        <x:v>82.623629400345195</x:v>
      </x:c>
      <x:c r="D97" s="181">
        <x:v>0.29516483202016502</x:v>
      </x:c>
      <x:c r="E97" s="41">
        <x:v>76.040340822323799</x:v>
      </x:c>
      <x:c r="F97" s="181">
        <x:v>1.2557202143133299</x:v>
      </x:c>
      <x:c r="G97" s="41">
        <x:v>81.938616402082005</x:v>
      </x:c>
      <x:c r="H97" s="181">
        <x:v>0.36606291937597901</x:v>
      </x:c>
      <x:c r="I97" s="41">
        <x:v>5.8982755797581703</x:v>
      </x:c>
      <x:c r="J97" s="181">
        <x:v>1.28172009272233</x:v>
      </x:c>
      <x:c r="K97" s="41">
        <x:v>73.228779606006398</x:v>
      </x:c>
      <x:c r="L97" s="181">
        <x:v>0.326793423771642</x:v>
      </x:c>
      <x:c r="M97" s="41">
        <x:v>71.717014080619407</x:v>
      </x:c>
      <x:c r="N97" s="181">
        <x:v>1.34182104820627</x:v>
      </x:c>
      <x:c r="O97" s="41">
        <x:v>72.050001240790095</x:v>
      </x:c>
      <x:c r="P97" s="181">
        <x:v>0.40918625189806102</x:v>
      </x:c>
      <x:c r="Q97" s="41">
        <x:v>0.33298716017063701</x:v>
      </x:c>
      <x:c r="R97" s="181">
        <x:v>1.39561156548951</x:v>
      </x:c>
      <x:c r="S97" s="41">
        <x:v>71.924656401236803</x:v>
      </x:c>
      <x:c r="T97" s="181">
        <x:v>0.31205968711030702</x:v>
      </x:c>
      <x:c r="U97" s="41">
        <x:v>70.508078703087193</x:v>
      </x:c>
      <x:c r="V97" s="181">
        <x:v>1.32112429636594</x:v>
      </x:c>
      <x:c r="W97" s="41">
        <x:v>71.540133992333807</x:v>
      </x:c>
      <x:c r="X97" s="181">
        <x:v>0.406139515787306</x:v>
      </x:c>
      <x:c r="Y97" s="41">
        <x:v>1.03205528924658</x:v>
      </x:c>
      <x:c r="Z97" s="181">
        <x:v>1.3977815566499201</x:v>
      </x:c>
      <x:c r="AA97" s="41">
        <x:v>69.714666177551393</x:v>
      </x:c>
      <x:c r="AB97" s="181">
        <x:v>0.31534835337825201</x:v>
      </x:c>
      <x:c r="AC97" s="41">
        <x:v>68.950147802852996</x:v>
      </x:c>
      <x:c r="AD97" s="181">
        <x:v>1.3348678348962699</x:v>
      </x:c>
      <x:c r="AE97" s="41">
        <x:v>68.518716962049297</x:v>
      </x:c>
      <x:c r="AF97" s="181">
        <x:v>0.40826905749591202</x:v>
      </x:c>
      <x:c r="AG97" s="41">
        <x:v>-0.43143084080372701</x:v>
      </x:c>
      <x:c r="AH97" s="181">
        <x:v>1.3888472956321101</x:v>
      </x:c>
      <x:c r="AI97" s="41">
        <x:v>38.735413150571397</x:v>
      </x:c>
      <x:c r="AJ97" s="181">
        <x:v>0.32913544373207299</x:v>
      </x:c>
      <x:c r="AK97" s="41">
        <x:v>43.9213888677846</x:v>
      </x:c>
      <x:c r="AL97" s="181">
        <x:v>1.4033417650139199</x:v>
      </x:c>
      <x:c r="AM97" s="41">
        <x:v>37.761218835585602</x:v>
      </x:c>
      <x:c r="AN97" s="181">
        <x:v>0.41509468370629599</x:v>
      </x:c>
      <x:c r="AO97" s="41">
        <x:v>-6.1601700321989199</x:v>
      </x:c>
      <x:c r="AP97" s="181">
        <x:v>1.4542194832847499</x:v>
      </x:c>
      <x:c r="AQ97" s="41">
        <x:v>51.824578326284097</x:v>
      </x:c>
      <x:c r="AR97" s="181">
        <x:v>0.32299169570338698</x:v>
      </x:c>
      <x:c r="AS97" s="41">
        <x:v>63.925620940173602</x:v>
      </x:c>
      <x:c r="AT97" s="181">
        <x:v>1.48954651194864</x:v>
      </x:c>
      <x:c r="AU97" s="41">
        <x:v>48.643133713302497</x:v>
      </x:c>
      <x:c r="AV97" s="181">
        <x:v>0.41036629735633401</x:v>
      </x:c>
      <x:c r="AW97" s="41">
        <x:v>-15.282487226871099</x:v>
      </x:c>
      <x:c r="AX97" s="181">
        <x:v>1.5371188172646599</x:v>
      </x:c>
      <x:c r="AY97" s="41">
        <x:v>51.771822994846502</x:v>
      </x:c>
      <x:c r="AZ97" s="181">
        <x:v>0.33008435272488901</x:v>
      </x:c>
      <x:c r="BA97" s="41">
        <x:v>53.942662763868597</x:v>
      </x:c>
      <x:c r="BB97" s="181">
        <x:v>1.4649743611277</x:v>
      </x:c>
      <x:c r="BC97" s="41">
        <x:v>49.905031531066498</x:v>
      </x:c>
      <x:c r="BD97" s="181">
        <x:v>0.40661067992844901</x:v>
      </x:c>
      <x:c r="BE97" s="41">
        <x:v>-4.0376312328020498</x:v>
      </x:c>
      <x:c r="BF97" s="181">
        <x:v>1.51734206714463</x:v>
      </x:c>
      <x:c r="BG97" s="30"/>
      <x:c r="BH97" s="30"/>
      <x:c r="BI97" s="30"/>
      <x:c r="BJ97" s="30"/>
      <x:c r="BK97" s="30"/>
      <x:c r="BL97" s="30"/>
      <x:c r="BM97" s="30"/>
      <x:c r="BN97" s="30"/>
      <x:c r="BO97" s="30"/>
      <x:c r="BP97" s="30"/>
      <x:c r="BQ97" s="30"/>
      <x:c r="BR97" s="30"/>
      <x:c r="BS97" s="30"/>
      <x:c r="BT97" s="30"/>
      <x:c r="BU97" s="41">
        <x:v>-1.6237236481130199</x:v>
      </x:c>
      <x:c r="BV97" s="181">
        <x:v>0.40059246116621899</x:v>
      </x:c>
      <x:c r="BW97" s="41">
        <x:v>-2.8066524397886501</x:v>
      </x:c>
      <x:c r="BX97" s="181">
        <x:v>0.442367346199462</x:v>
      </x:c>
      <x:c r="BY97" s="41">
        <x:v>-2.3472898063512999</x:v>
      </x:c>
      <x:c r="BZ97" s="181">
        <x:v>0.43794528617651002</x:v>
      </x:c>
      <x:c r="CA97" s="41">
        <x:v>-9.2875584403787001E-2</x:v>
      </x:c>
      <x:c r="CB97" s="181">
        <x:v>0.44725099450595301</x:v>
      </x:c>
      <x:c r="CC97" s="41">
        <x:v>0.40459112752965098</x:v>
      </x:c>
      <x:c r="CD97" s="181">
        <x:v>0.513867241559815</x:v>
      </x:c>
      <x:c r="CE97" s="41">
        <x:v>2.1289224266903299</x:v>
      </x:c>
      <x:c r="CF97" s="181">
        <x:v>0.472880803841294</x:v>
      </x:c>
      <x:c r="CG97" s="41">
        <x:v>0.55683338349497802</x:v>
      </x:c>
      <x:c r="CH97" s="186">
        <x:v>0.47057921610130798</x:v>
      </x:c>
    </x:row>
    <x:row r="99" spans="1:86" x14ac:dyDescent="0.2">
      <x:c r="A99" s="52" t="s">
        <x:v>414</x:v>
      </x:c>
    </x:row>
    <x:row r="100" spans="1:86" x14ac:dyDescent="0.2">
      <x:c r="A100" s="52" t="s">
        <x:v>415</x:v>
      </x:c>
    </x:row>
    <x:row r="101" spans="1:86" x14ac:dyDescent="0.2">
      <x:c r="A101" s="52" t="s">
        <x:v>416</x:v>
      </x:c>
    </x:row>
    <x:row r="102" spans="1:86" x14ac:dyDescent="0.2">
      <x:c r="A102" s="52" t="s">
        <x:v>417</x:v>
      </x:c>
    </x:row>
    <x:row r="103" spans="1:86" x14ac:dyDescent="0.2">
      <x:c r="A103" s="172" t="str">
        <x:f>HYPERLINK("https://oecdcode.org/disclaimers/cyprus.html", "Information on data for Cyprus: https://oecdcode.org/disclaimers/cyprus.html")</x:f>
        <x:v>Information on data for Cyprus: https://oecdcode.org/disclaimers/cyprus.html</x:v>
      </x:c>
    </x:row>
    <x:row r="104" spans="1:86" x14ac:dyDescent="0.2">
      <x:c r="A104" s="52" t="s">
        <x:v>418</x:v>
      </x:c>
    </x:row>
  </x:sheetData>
  <x:mergeCells count="62">
    <x:mergeCell ref="BU7:CH7"/>
    <x:mergeCell ref="BU8:CH8"/>
    <x:mergeCell ref="BU9:BV9"/>
    <x:mergeCell ref="BW9:BX9"/>
    <x:mergeCell ref="BY9:BZ9"/>
    <x:mergeCell ref="CA9:CB9"/>
    <x:mergeCell ref="CC9:CD9"/>
    <x:mergeCell ref="CE9:CF9"/>
    <x:mergeCell ref="CG9:CH9"/>
    <x:mergeCell ref="BG7:BT7"/>
    <x:mergeCell ref="BG8:BT8"/>
    <x:mergeCell ref="BG9:BH9"/>
    <x:mergeCell ref="BI9:BJ9"/>
    <x:mergeCell ref="BK9:BL9"/>
    <x:mergeCell ref="BM9:BN9"/>
    <x:mergeCell ref="BO9:BP9"/>
    <x:mergeCell ref="BQ9:BR9"/>
    <x:mergeCell ref="BS9:BT9"/>
    <x:mergeCell ref="AY7:BF7"/>
    <x:mergeCell ref="AY8:AZ9"/>
    <x:mergeCell ref="BA8:BF8"/>
    <x:mergeCell ref="BA9:BB9"/>
    <x:mergeCell ref="BC9:BD9"/>
    <x:mergeCell ref="BE9:BF9"/>
    <x:mergeCell ref="AQ7:AX7"/>
    <x:mergeCell ref="AQ8:AR9"/>
    <x:mergeCell ref="AS8:AX8"/>
    <x:mergeCell ref="AS9:AT9"/>
    <x:mergeCell ref="AU9:AV9"/>
    <x:mergeCell ref="AW9:AX9"/>
    <x:mergeCell ref="AI7:AP7"/>
    <x:mergeCell ref="AI8:AJ9"/>
    <x:mergeCell ref="AK8:AP8"/>
    <x:mergeCell ref="AK9:AL9"/>
    <x:mergeCell ref="AM9:AN9"/>
    <x:mergeCell ref="AO9:AP9"/>
    <x:mergeCell ref="U8:Z8"/>
    <x:mergeCell ref="U9:V9"/>
    <x:mergeCell ref="W9:X9"/>
    <x:mergeCell ref="Y9:Z9"/>
    <x:mergeCell ref="AA7:AH7"/>
    <x:mergeCell ref="AA8:AB9"/>
    <x:mergeCell ref="AC8:AH8"/>
    <x:mergeCell ref="AC9:AD9"/>
    <x:mergeCell ref="AE9:AF9"/>
    <x:mergeCell ref="AG9:AH9"/>
    <x:mergeCell ref="B6:B10"/>
    <x:mergeCell ref="C6:CH6"/>
    <x:mergeCell ref="C7:J7"/>
    <x:mergeCell ref="C8:D9"/>
    <x:mergeCell ref="E8:J8"/>
    <x:mergeCell ref="E9:F9"/>
    <x:mergeCell ref="G9:H9"/>
    <x:mergeCell ref="I9:J9"/>
    <x:mergeCell ref="K7:R7"/>
    <x:mergeCell ref="K8:L9"/>
    <x:mergeCell ref="M8:R8"/>
    <x:mergeCell ref="M9:N9"/>
    <x:mergeCell ref="O9:P9"/>
    <x:mergeCell ref="Q9:R9"/>
    <x:mergeCell ref="S7:Z7"/>
    <x:mergeCell ref="S8:T9"/>
  </x:mergeCells>
  <x:conditionalFormatting sqref="I1:I200">
    <x:cfRule type="expression" dxfId="696" priority="21">
      <x:formula>ABS(I1/J1)&gt;1.95996398454005</x:formula>
    </x:cfRule>
  </x:conditionalFormatting>
  <x:conditionalFormatting sqref="Q1:Q200">
    <x:cfRule type="expression" dxfId="695" priority="20">
      <x:formula>ABS(Q1/R1)&gt;1.95996398454005</x:formula>
    </x:cfRule>
  </x:conditionalFormatting>
  <x:conditionalFormatting sqref="Y1:Y200">
    <x:cfRule type="expression" dxfId="694" priority="19">
      <x:formula>ABS(Y1/Z1)&gt;1.95996398454005</x:formula>
    </x:cfRule>
  </x:conditionalFormatting>
  <x:conditionalFormatting sqref="AG1:AG200">
    <x:cfRule type="expression" dxfId="693" priority="18">
      <x:formula>ABS(AG1/AH1)&gt;1.95996398454005</x:formula>
    </x:cfRule>
  </x:conditionalFormatting>
  <x:conditionalFormatting sqref="AO1:AO200">
    <x:cfRule type="expression" dxfId="692" priority="17">
      <x:formula>ABS(AO1/AP1)&gt;1.95996398454005</x:formula>
    </x:cfRule>
  </x:conditionalFormatting>
  <x:conditionalFormatting sqref="AW1:AW200">
    <x:cfRule type="expression" dxfId="691" priority="16">
      <x:formula>ABS(AW1/AX1)&gt;1.95996398454005</x:formula>
    </x:cfRule>
  </x:conditionalFormatting>
  <x:conditionalFormatting sqref="BE1:BE200">
    <x:cfRule type="expression" dxfId="690" priority="15">
      <x:formula>ABS(BE1/BF1)&gt;1.95996398454005</x:formula>
    </x:cfRule>
  </x:conditionalFormatting>
  <x:conditionalFormatting sqref="BG1:BG200">
    <x:cfRule type="expression" dxfId="689" priority="14">
      <x:formula>ABS(BG1/BH1)&gt;1.95996398454005</x:formula>
    </x:cfRule>
  </x:conditionalFormatting>
  <x:conditionalFormatting sqref="BI1:BI200">
    <x:cfRule type="expression" dxfId="688" priority="13">
      <x:formula>ABS(BI1/BJ1)&gt;1.95996398454005</x:formula>
    </x:cfRule>
  </x:conditionalFormatting>
  <x:conditionalFormatting sqref="BK1:BK200">
    <x:cfRule type="expression" dxfId="687" priority="12">
      <x:formula>ABS(BK1/BL1)&gt;1.95996398454005</x:formula>
    </x:cfRule>
  </x:conditionalFormatting>
  <x:conditionalFormatting sqref="BM1:BM200">
    <x:cfRule type="expression" dxfId="686" priority="11">
      <x:formula>ABS(BM1/BN1)&gt;1.95996398454005</x:formula>
    </x:cfRule>
  </x:conditionalFormatting>
  <x:conditionalFormatting sqref="BO1:BO200">
    <x:cfRule type="expression" dxfId="685" priority="10">
      <x:formula>ABS(BO1/BP1)&gt;1.95996398454005</x:formula>
    </x:cfRule>
  </x:conditionalFormatting>
  <x:conditionalFormatting sqref="BQ1:BQ200">
    <x:cfRule type="expression" dxfId="684" priority="9">
      <x:formula>ABS(BQ1/BR1)&gt;1.95996398454005</x:formula>
    </x:cfRule>
  </x:conditionalFormatting>
  <x:conditionalFormatting sqref="BS1:BS200">
    <x:cfRule type="expression" dxfId="683" priority="8">
      <x:formula>ABS(BS1/BT1)&gt;1.95996398454005</x:formula>
    </x:cfRule>
  </x:conditionalFormatting>
  <x:conditionalFormatting sqref="BU1:BU200">
    <x:cfRule type="expression" dxfId="682" priority="7">
      <x:formula>ABS(BU1/BV1)&gt;1.95996398454005</x:formula>
    </x:cfRule>
  </x:conditionalFormatting>
  <x:conditionalFormatting sqref="BW1:BW200">
    <x:cfRule type="expression" dxfId="681" priority="6">
      <x:formula>ABS(BW1/BX1)&gt;1.95996398454005</x:formula>
    </x:cfRule>
  </x:conditionalFormatting>
  <x:conditionalFormatting sqref="BY1:BY200">
    <x:cfRule type="expression" dxfId="680" priority="5">
      <x:formula>ABS(BY1/BZ1)&gt;1.95996398454005</x:formula>
    </x:cfRule>
  </x:conditionalFormatting>
  <x:conditionalFormatting sqref="CA1:CA200">
    <x:cfRule type="expression" dxfId="679" priority="4">
      <x:formula>ABS(CA1/CB1)&gt;1.95996398454005</x:formula>
    </x:cfRule>
  </x:conditionalFormatting>
  <x:conditionalFormatting sqref="CC1:CC200">
    <x:cfRule type="expression" dxfId="678" priority="3">
      <x:formula>ABS(CC1/CD1)&gt;1.95996398454005</x:formula>
    </x:cfRule>
  </x:conditionalFormatting>
  <x:conditionalFormatting sqref="CE1:CE200">
    <x:cfRule type="expression" dxfId="677" priority="2">
      <x:formula>ABS(CE1/CF1)&gt;1.95996398454005</x:formula>
    </x:cfRule>
  </x:conditionalFormatting>
  <x:conditionalFormatting sqref="CG1:CG200">
    <x:cfRule type="expression" dxfId="676" priority="1">
      <x:formula>ABS(CG1/CH1)&gt;1.95996398454005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dimension ref="A1:AL8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38" x14ac:dyDescent="0.2">
      <x:c r="A1" s="1" t="s">
        <x:v>217</x:v>
      </x:c>
    </x:row>
    <x:row r="2" spans="1:38" x14ac:dyDescent="0.2">
      <x:c r="A2" s="51" t="s">
        <x:v>218</x:v>
      </x:c>
    </x:row>
    <x:row r="3" spans="1:38" x14ac:dyDescent="0.2">
      <x:c r="A3" s="47" t="s">
        <x:v>337</x:v>
      </x:c>
    </x:row>
    <x:row r="4" spans="1:38" x14ac:dyDescent="0.2">
      <x:c r="A4" s="147" t="str">
        <x:f>HYPERLINK("#'TOC'!A1", "Back to TOC")</x:f>
        <x:v>Back to TOC</x:v>
      </x:c>
    </x:row>
    <x:row r="6" spans="1:38" ht="15.95" customHeight="1" x14ac:dyDescent="0.2">
      <x:c r="B6" s="670" t="s">
        <x:v>338</x:v>
      </x:c>
      <x:c r="C6" s="673" t="s">
        <x:v>442</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4"/>
    </x:row>
    <x:row r="7" spans="1:38" ht="15.95" customHeight="1" x14ac:dyDescent="0.2">
      <x:c r="B7" s="671"/>
      <x:c r="C7" s="675" t="s">
        <x:v>427</x:v>
      </x:c>
      <x:c r="D7" s="675"/>
      <x:c r="E7" s="675"/>
      <x:c r="F7" s="675"/>
      <x:c r="G7" s="675"/>
      <x:c r="H7" s="675"/>
      <x:c r="I7" s="675" t="s">
        <x:v>428</x:v>
      </x:c>
      <x:c r="J7" s="675"/>
      <x:c r="K7" s="675"/>
      <x:c r="L7" s="675"/>
      <x:c r="M7" s="675"/>
      <x:c r="N7" s="675"/>
      <x:c r="O7" s="675" t="s">
        <x:v>429</x:v>
      </x:c>
      <x:c r="P7" s="675"/>
      <x:c r="Q7" s="675"/>
      <x:c r="R7" s="675"/>
      <x:c r="S7" s="675"/>
      <x:c r="T7" s="675"/>
      <x:c r="U7" s="675" t="s">
        <x:v>430</x:v>
      </x:c>
      <x:c r="V7" s="675"/>
      <x:c r="W7" s="675"/>
      <x:c r="X7" s="675"/>
      <x:c r="Y7" s="675"/>
      <x:c r="Z7" s="675"/>
      <x:c r="AA7" s="675" t="s">
        <x:v>431</x:v>
      </x:c>
      <x:c r="AB7" s="675"/>
      <x:c r="AC7" s="675"/>
      <x:c r="AD7" s="675"/>
      <x:c r="AE7" s="675"/>
      <x:c r="AF7" s="675"/>
      <x:c r="AG7" s="675" t="s">
        <x:v>441</x:v>
      </x:c>
      <x:c r="AH7" s="675"/>
      <x:c r="AI7" s="675"/>
      <x:c r="AJ7" s="675"/>
      <x:c r="AK7" s="675"/>
      <x:c r="AL7" s="710"/>
    </x:row>
    <x:row r="8" spans="1:38" ht="32.1" customHeight="1" x14ac:dyDescent="0.2">
      <x:c r="B8" s="671"/>
      <x:c r="C8" s="676" t="s">
        <x:v>434</x:v>
      </x:c>
      <x:c r="D8" s="676"/>
      <x:c r="E8" s="676" t="s">
        <x:v>435</x:v>
      </x:c>
      <x:c r="F8" s="676"/>
      <x:c r="G8" s="676" t="s">
        <x:v>436</x:v>
      </x:c>
      <x:c r="H8" s="676"/>
      <x:c r="I8" s="676" t="s">
        <x:v>434</x:v>
      </x:c>
      <x:c r="J8" s="676"/>
      <x:c r="K8" s="676" t="s">
        <x:v>435</x:v>
      </x:c>
      <x:c r="L8" s="676"/>
      <x:c r="M8" s="676" t="s">
        <x:v>436</x:v>
      </x:c>
      <x:c r="N8" s="676"/>
      <x:c r="O8" s="676" t="s">
        <x:v>434</x:v>
      </x:c>
      <x:c r="P8" s="676"/>
      <x:c r="Q8" s="676" t="s">
        <x:v>435</x:v>
      </x:c>
      <x:c r="R8" s="676"/>
      <x:c r="S8" s="676" t="s">
        <x:v>436</x:v>
      </x:c>
      <x:c r="T8" s="676"/>
      <x:c r="U8" s="676" t="s">
        <x:v>434</x:v>
      </x:c>
      <x:c r="V8" s="676"/>
      <x:c r="W8" s="676" t="s">
        <x:v>435</x:v>
      </x:c>
      <x:c r="X8" s="676"/>
      <x:c r="Y8" s="676" t="s">
        <x:v>436</x:v>
      </x:c>
      <x:c r="Z8" s="676"/>
      <x:c r="AA8" s="676" t="s">
        <x:v>434</x:v>
      </x:c>
      <x:c r="AB8" s="676"/>
      <x:c r="AC8" s="676" t="s">
        <x:v>435</x:v>
      </x:c>
      <x:c r="AD8" s="676"/>
      <x:c r="AE8" s="676" t="s">
        <x:v>436</x:v>
      </x:c>
      <x:c r="AF8" s="676"/>
      <x:c r="AG8" s="676" t="s">
        <x:v>434</x:v>
      </x:c>
      <x:c r="AH8" s="676"/>
      <x:c r="AI8" s="676" t="s">
        <x:v>435</x:v>
      </x:c>
      <x:c r="AJ8" s="676"/>
      <x:c r="AK8" s="676" t="s">
        <x:v>436</x:v>
      </x:c>
      <x:c r="AL8" s="711"/>
    </x:row>
    <x:row r="9" spans="1:38" ht="15" customHeight="1" x14ac:dyDescent="0.2">
      <x:c r="B9" s="671"/>
      <x:c r="C9" s="677"/>
      <x:c r="D9" s="677"/>
      <x:c r="E9" s="677"/>
      <x:c r="F9" s="677"/>
      <x:c r="G9" s="676"/>
      <x:c r="H9" s="676"/>
      <x:c r="I9" s="677"/>
      <x:c r="J9" s="677"/>
      <x:c r="K9" s="677"/>
      <x:c r="L9" s="677"/>
      <x:c r="M9" s="676"/>
      <x:c r="N9" s="676"/>
      <x:c r="O9" s="677"/>
      <x:c r="P9" s="677"/>
      <x:c r="Q9" s="677"/>
      <x:c r="R9" s="677"/>
      <x:c r="S9" s="676"/>
      <x:c r="T9" s="676"/>
      <x:c r="U9" s="677"/>
      <x:c r="V9" s="677"/>
      <x:c r="W9" s="677"/>
      <x:c r="X9" s="677"/>
      <x:c r="Y9" s="676"/>
      <x:c r="Z9" s="676"/>
      <x:c r="AA9" s="677"/>
      <x:c r="AB9" s="677"/>
      <x:c r="AC9" s="677"/>
      <x:c r="AD9" s="677"/>
      <x:c r="AE9" s="676"/>
      <x:c r="AF9" s="676"/>
      <x:c r="AG9" s="677"/>
      <x:c r="AH9" s="677"/>
      <x:c r="AI9" s="677"/>
      <x:c r="AJ9" s="677"/>
      <x:c r="AK9" s="676"/>
      <x:c r="AL9" s="711"/>
    </x:row>
    <x:row r="10" spans="1:38" ht="15.95" customHeight="1" x14ac:dyDescent="0.2">
      <x:c r="B10" s="672"/>
      <x:c r="C10" s="4" t="s">
        <x:v>343</x:v>
      </x:c>
      <x:c r="D10" s="4" t="s">
        <x:v>342</x:v>
      </x:c>
      <x:c r="E10" s="4" t="s">
        <x:v>343</x:v>
      </x:c>
      <x:c r="F10" s="4" t="s">
        <x:v>342</x:v>
      </x:c>
      <x:c r="G10" s="4" t="s">
        <x:v>347</x:v>
      </x:c>
      <x:c r="H10" s="4" t="s">
        <x:v>342</x:v>
      </x:c>
      <x:c r="I10" s="4" t="s">
        <x:v>343</x:v>
      </x:c>
      <x:c r="J10" s="4" t="s">
        <x:v>342</x:v>
      </x:c>
      <x:c r="K10" s="4" t="s">
        <x:v>343</x:v>
      </x:c>
      <x:c r="L10" s="4" t="s">
        <x:v>342</x:v>
      </x:c>
      <x:c r="M10" s="4" t="s">
        <x:v>347</x:v>
      </x:c>
      <x:c r="N10" s="4" t="s">
        <x:v>342</x:v>
      </x:c>
      <x:c r="O10" s="4" t="s">
        <x:v>343</x:v>
      </x:c>
      <x:c r="P10" s="4" t="s">
        <x:v>342</x:v>
      </x:c>
      <x:c r="Q10" s="4" t="s">
        <x:v>343</x:v>
      </x:c>
      <x:c r="R10" s="4" t="s">
        <x:v>342</x:v>
      </x:c>
      <x:c r="S10" s="4" t="s">
        <x:v>347</x:v>
      </x:c>
      <x:c r="T10" s="4" t="s">
        <x:v>342</x:v>
      </x:c>
      <x:c r="U10" s="4" t="s">
        <x:v>343</x:v>
      </x:c>
      <x:c r="V10" s="4" t="s">
        <x:v>342</x:v>
      </x:c>
      <x:c r="W10" s="4" t="s">
        <x:v>343</x:v>
      </x:c>
      <x:c r="X10" s="4" t="s">
        <x:v>342</x:v>
      </x:c>
      <x:c r="Y10" s="4" t="s">
        <x:v>347</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347</x:v>
      </x:c>
      <x:c r="AL10" s="5" t="s">
        <x:v>342</x:v>
      </x:c>
    </x:row>
    <x:row r="11" spans="1:38" ht="12.95" customHeight="1" x14ac:dyDescent="0.2">
      <x:c r="A11" s="6"/>
      <x:c r="B11" s="7"/>
      <x:c r="C11" s="8" t="s">
        <x:v>958</x:v>
      </x:c>
      <x:c r="D11" s="179" t="s">
        <x:v>959</x:v>
      </x:c>
      <x:c r="E11" s="8" t="s">
        <x:v>874</x:v>
      </x:c>
      <x:c r="F11" s="179" t="s">
        <x:v>875</x:v>
      </x:c>
      <x:c r="G11" s="8" t="s">
        <x:v>960</x:v>
      </x:c>
      <x:c r="H11" s="179" t="s">
        <x:v>961</x:v>
      </x:c>
      <x:c r="I11" s="8" t="s">
        <x:v>962</x:v>
      </x:c>
      <x:c r="J11" s="179" t="s">
        <x:v>963</x:v>
      </x:c>
      <x:c r="K11" s="8" t="s">
        <x:v>882</x:v>
      </x:c>
      <x:c r="L11" s="179" t="s">
        <x:v>883</x:v>
      </x:c>
      <x:c r="M11" s="8" t="s">
        <x:v>964</x:v>
      </x:c>
      <x:c r="N11" s="179" t="s">
        <x:v>965</x:v>
      </x:c>
      <x:c r="O11" s="8" t="s">
        <x:v>966</x:v>
      </x:c>
      <x:c r="P11" s="179" t="s">
        <x:v>967</x:v>
      </x:c>
      <x:c r="Q11" s="8" t="s">
        <x:v>890</x:v>
      </x:c>
      <x:c r="R11" s="179" t="s">
        <x:v>891</x:v>
      </x:c>
      <x:c r="S11" s="8" t="s">
        <x:v>968</x:v>
      </x:c>
      <x:c r="T11" s="179" t="s">
        <x:v>969</x:v>
      </x:c>
      <x:c r="U11" s="8" t="s">
        <x:v>970</x:v>
      </x:c>
      <x:c r="V11" s="179" t="s">
        <x:v>971</x:v>
      </x:c>
      <x:c r="W11" s="8" t="s">
        <x:v>898</x:v>
      </x:c>
      <x:c r="X11" s="179" t="s">
        <x:v>899</x:v>
      </x:c>
      <x:c r="Y11" s="8" t="s">
        <x:v>972</x:v>
      </x:c>
      <x:c r="Z11" s="179" t="s">
        <x:v>973</x:v>
      </x:c>
      <x:c r="AA11" s="8" t="s">
        <x:v>974</x:v>
      </x:c>
      <x:c r="AB11" s="179" t="s">
        <x:v>975</x:v>
      </x:c>
      <x:c r="AC11" s="8" t="s">
        <x:v>906</x:v>
      </x:c>
      <x:c r="AD11" s="179" t="s">
        <x:v>907</x:v>
      </x:c>
      <x:c r="AE11" s="8" t="s">
        <x:v>976</x:v>
      </x:c>
      <x:c r="AF11" s="179" t="s">
        <x:v>977</x:v>
      </x:c>
      <x:c r="AG11" s="8" t="s">
        <x:v>978</x:v>
      </x:c>
      <x:c r="AH11" s="179" t="s">
        <x:v>979</x:v>
      </x:c>
      <x:c r="AI11" s="8" t="s">
        <x:v>914</x:v>
      </x:c>
      <x:c r="AJ11" s="179" t="s">
        <x:v>915</x:v>
      </x:c>
      <x:c r="AK11" s="8" t="s">
        <x:v>980</x:v>
      </x:c>
      <x:c r="AL11" s="185" t="s">
        <x:v>981</x:v>
      </x:c>
    </x:row>
    <x:row r="12" spans="1:38" ht="12.95" customHeight="1" x14ac:dyDescent="0.2">
      <x:c r="A12" s="2" t="s">
        <x:v>355</x:v>
      </x:c>
      <x:c r="B12" s="12">
        <x:v>2</x:v>
      </x:c>
      <x:c r="C12" s="13">
        <x:v>67.374925496176601</x:v>
      </x:c>
      <x:c r="D12" s="173">
        <x:v>2.1826898790857499</x:v>
      </x:c>
      <x:c r="E12" s="13">
        <x:v>46.629779180452999</x:v>
      </x:c>
      <x:c r="F12" s="173">
        <x:v>3.03533270244256</x:v>
      </x:c>
      <x:c r="G12" s="13">
        <x:v>-20.745146315723598</x:v>
      </x:c>
      <x:c r="H12" s="173">
        <x:v>3.73863340310074</x:v>
      </x:c>
      <x:c r="I12" s="13">
        <x:v>65.760770694329096</x:v>
      </x:c>
      <x:c r="J12" s="173">
        <x:v>2.01141149657253</x:v>
      </x:c>
      <x:c r="K12" s="13">
        <x:v>54.096403499181498</x:v>
      </x:c>
      <x:c r="L12" s="173">
        <x:v>3.1923176198230201</x:v>
      </x:c>
      <x:c r="M12" s="13">
        <x:v>-11.6643671951475</x:v>
      </x:c>
      <x:c r="N12" s="173">
        <x:v>3.7731509371315499</x:v>
      </x:c>
      <x:c r="O12" s="13">
        <x:v>71.355320615892595</x:v>
      </x:c>
      <x:c r="P12" s="173">
        <x:v>2.1996750632406301</x:v>
      </x:c>
      <x:c r="Q12" s="13">
        <x:v>68.009653744817598</x:v>
      </x:c>
      <x:c r="R12" s="173">
        <x:v>2.7575026693869402</x:v>
      </x:c>
      <x:c r="S12" s="13">
        <x:v>-3.3456668710749802</x:v>
      </x:c>
      <x:c r="T12" s="173">
        <x:v>3.5273774047468698</x:v>
      </x:c>
      <x:c r="U12" s="13">
        <x:v>65.170795991080396</x:v>
      </x:c>
      <x:c r="V12" s="173">
        <x:v>2.3920540851298902</x:v>
      </x:c>
      <x:c r="W12" s="13">
        <x:v>50.9718683988607</x:v>
      </x:c>
      <x:c r="X12" s="173">
        <x:v>3.08925579077449</x:v>
      </x:c>
      <x:c r="Y12" s="13">
        <x:v>-14.1989275922197</x:v>
      </x:c>
      <x:c r="Z12" s="173">
        <x:v>3.90709919083459</x:v>
      </x:c>
      <x:c r="AA12" s="13">
        <x:v>33.709228619530599</x:v>
      </x:c>
      <x:c r="AB12" s="173">
        <x:v>2.0790175550849499</x:v>
      </x:c>
      <x:c r="AC12" s="13">
        <x:v>22.264945737175701</x:v>
      </x:c>
      <x:c r="AD12" s="173">
        <x:v>2.3626497927856098</x:v>
      </x:c>
      <x:c r="AE12" s="13">
        <x:v>-11.4442828823548</x:v>
      </x:c>
      <x:c r="AF12" s="173">
        <x:v>3.1471301272272401</x:v>
      </x:c>
      <x:c r="AG12" s="13">
        <x:v>64.642551220001707</x:v>
      </x:c>
      <x:c r="AH12" s="173">
        <x:v>2.05387497029706</x:v>
      </x:c>
      <x:c r="AI12" s="13">
        <x:v>48.960043193664802</x:v>
      </x:c>
      <x:c r="AJ12" s="173">
        <x:v>2.9655638564820999</x:v>
      </x:c>
      <x:c r="AK12" s="13">
        <x:v>-15.682508026336899</x:v>
      </x:c>
      <x:c r="AL12" s="182">
        <x:v>3.6073496338012201</x:v>
      </x:c>
    </x:row>
    <x:row r="13" spans="1:38" ht="12.95" customHeight="1" x14ac:dyDescent="0.2">
      <x:c r="A13" s="2" t="s">
        <x:v>356</x:v>
      </x:c>
      <x:c r="B13" s="12">
        <x:v>2</x:v>
      </x:c>
      <x:c r="C13" s="13">
        <x:v>64.1666003436236</x:v>
      </x:c>
      <x:c r="D13" s="173">
        <x:v>1.78754970725877</x:v>
      </x:c>
      <x:c r="E13" s="13">
        <x:v>69.590127728199306</x:v>
      </x:c>
      <x:c r="F13" s="173">
        <x:v>2.3437194720537402</x:v>
      </x:c>
      <x:c r="G13" s="13">
        <x:v>5.4235273845757304</x:v>
      </x:c>
      <x:c r="H13" s="173">
        <x:v>2.9476015537390299</x:v>
      </x:c>
      <x:c r="I13" s="13">
        <x:v>53.549600703564899</x:v>
      </x:c>
      <x:c r="J13" s="173">
        <x:v>2.1216904204865901</x:v>
      </x:c>
      <x:c r="K13" s="13">
        <x:v>57.358556021030097</x:v>
      </x:c>
      <x:c r="L13" s="173">
        <x:v>2.3073817846013198</x:v>
      </x:c>
      <x:c r="M13" s="13">
        <x:v>3.8089553174652302</x:v>
      </x:c>
      <x:c r="N13" s="173">
        <x:v>3.1345782715214701</x:v>
      </x:c>
      <x:c r="O13" s="13">
        <x:v>47.708411808783502</x:v>
      </x:c>
      <x:c r="P13" s="173">
        <x:v>2.0010302680974501</x:v>
      </x:c>
      <x:c r="Q13" s="13">
        <x:v>51.931814654937099</x:v>
      </x:c>
      <x:c r="R13" s="173">
        <x:v>2.9768168664013599</x:v>
      </x:c>
      <x:c r="S13" s="13">
        <x:v>4.2234028461535997</x:v>
      </x:c>
      <x:c r="T13" s="173">
        <x:v>3.5868594605774198</x:v>
      </x:c>
      <x:c r="U13" s="13">
        <x:v>78.534205598322899</x:v>
      </x:c>
      <x:c r="V13" s="173">
        <x:v>1.53596995630495</x:v>
      </x:c>
      <x:c r="W13" s="13">
        <x:v>42.120733065380101</x:v>
      </x:c>
      <x:c r="X13" s="173">
        <x:v>2.3794678821961002</x:v>
      </x:c>
      <x:c r="Y13" s="13">
        <x:v>-36.413472532942798</x:v>
      </x:c>
      <x:c r="Z13" s="173">
        <x:v>2.8321495562689201</x:v>
      </x:c>
      <x:c r="AA13" s="13">
        <x:v>26.4523055524689</x:v>
      </x:c>
      <x:c r="AB13" s="173">
        <x:v>1.8306085189480199</x:v>
      </x:c>
      <x:c r="AC13" s="13">
        <x:v>25.955051854932702</x:v>
      </x:c>
      <x:c r="AD13" s="173">
        <x:v>2.4322196442227102</x:v>
      </x:c>
      <x:c r="AE13" s="13">
        <x:v>-0.49725369753616599</x:v>
      </x:c>
      <x:c r="AF13" s="173">
        <x:v>3.0441451915747799</x:v>
      </x:c>
      <x:c r="AG13" s="13">
        <x:v>32.851919341203299</x:v>
      </x:c>
      <x:c r="AH13" s="173">
        <x:v>2.0213381003091699</x:v>
      </x:c>
      <x:c r="AI13" s="13">
        <x:v>42.639139153738903</x:v>
      </x:c>
      <x:c r="AJ13" s="173">
        <x:v>2.1659247645884898</x:v>
      </x:c>
      <x:c r="AK13" s="13">
        <x:v>9.7872198125356</x:v>
      </x:c>
      <x:c r="AL13" s="182">
        <x:v>2.96260658907307</x:v>
      </x:c>
    </x:row>
    <x:row r="14" spans="1:38" ht="12.95" customHeight="1" x14ac:dyDescent="0.2">
      <x:c r="A14" s="2" t="s">
        <x:v>359</x:v>
      </x:c>
      <x:c r="B14" s="12">
        <x:v>2</x:v>
      </x:c>
      <x:c r="C14" s="13">
        <x:v>78.362149565354102</x:v>
      </x:c>
      <x:c r="D14" s="173">
        <x:v>1.65851505187647</x:v>
      </x:c>
      <x:c r="E14" s="13">
        <x:v>73.903995921898499</x:v>
      </x:c>
      <x:c r="F14" s="173">
        <x:v>2.1172805565993702</x:v>
      </x:c>
      <x:c r="G14" s="13">
        <x:v>-4.4581536434555904</x:v>
      </x:c>
      <x:c r="H14" s="173">
        <x:v>2.68952581929502</x:v>
      </x:c>
      <x:c r="I14" s="13">
        <x:v>75.329095497955194</x:v>
      </x:c>
      <x:c r="J14" s="173">
        <x:v>1.7208316259298</x:v>
      </x:c>
      <x:c r="K14" s="13">
        <x:v>75.668839623773295</x:v>
      </x:c>
      <x:c r="L14" s="173">
        <x:v>2.39671481286749</x:v>
      </x:c>
      <x:c r="M14" s="13">
        <x:v>0.339744125818086</x:v>
      </x:c>
      <x:c r="N14" s="173">
        <x:v>2.9505090033786798</x:v>
      </x:c>
      <x:c r="O14" s="13">
        <x:v>77.590273530208606</x:v>
      </x:c>
      <x:c r="P14" s="173">
        <x:v>1.50476454698104</x:v>
      </x:c>
      <x:c r="Q14" s="13">
        <x:v>75.110437608957199</x:v>
      </x:c>
      <x:c r="R14" s="173">
        <x:v>2.0099751366207901</x:v>
      </x:c>
      <x:c r="S14" s="13">
        <x:v>-2.4798359212514098</x:v>
      </x:c>
      <x:c r="T14" s="173">
        <x:v>2.5108397781787701</x:v>
      </x:c>
      <x:c r="U14" s="13">
        <x:v>73.858919469499497</x:v>
      </x:c>
      <x:c r="V14" s="173">
        <x:v>1.5299775630658401</x:v>
      </x:c>
      <x:c r="W14" s="13">
        <x:v>71.620241552358905</x:v>
      </x:c>
      <x:c r="X14" s="173">
        <x:v>2.4485108735571601</x:v>
      </x:c>
      <x:c r="Y14" s="13">
        <x:v>-2.23867791714058</x:v>
      </x:c>
      <x:c r="Z14" s="173">
        <x:v>2.8872195693110201</x:v>
      </x:c>
      <x:c r="AA14" s="13">
        <x:v>22.014002976294002</x:v>
      </x:c>
      <x:c r="AB14" s="173">
        <x:v>1.384157525447</x:v>
      </x:c>
      <x:c r="AC14" s="13">
        <x:v>30.360670042308101</x:v>
      </x:c>
      <x:c r="AD14" s="173">
        <x:v>2.5389169312822699</x:v>
      </x:c>
      <x:c r="AE14" s="13">
        <x:v>8.3466670660141205</x:v>
      </x:c>
      <x:c r="AF14" s="173">
        <x:v>2.8917107806977098</x:v>
      </x:c>
      <x:c r="AG14" s="13">
        <x:v>52.626040867829303</x:v>
      </x:c>
      <x:c r="AH14" s="173">
        <x:v>2.0905874330667702</x:v>
      </x:c>
      <x:c r="AI14" s="13">
        <x:v>58.1322836952465</x:v>
      </x:c>
      <x:c r="AJ14" s="173">
        <x:v>2.2835406883913398</x:v>
      </x:c>
      <x:c r="AK14" s="13">
        <x:v>5.5062428274171902</x:v>
      </x:c>
      <x:c r="AL14" s="182">
        <x:v>3.0959835094579402</x:v>
      </x:c>
    </x:row>
    <x:row r="15" spans="1:38" ht="12.95" customHeight="1" x14ac:dyDescent="0.2">
      <x:c r="A15" s="17" t="s">
        <x:v>360</x:v>
      </x:c>
      <x:c r="B15" s="12">
        <x:v>2</x:v>
      </x:c>
      <x:c r="C15" s="13">
        <x:v>86.140911863732697</x:v>
      </x:c>
      <x:c r="D15" s="173">
        <x:v>1.8875543059783599</x:v>
      </x:c>
      <x:c r="E15" s="13">
        <x:v>81.1456572339074</x:v>
      </x:c>
      <x:c r="F15" s="173">
        <x:v>2.8054522931234098</x:v>
      </x:c>
      <x:c r="G15" s="13">
        <x:v>-4.9952546298253102</x:v>
      </x:c>
      <x:c r="H15" s="173">
        <x:v>3.38133462215866</x:v>
      </x:c>
      <x:c r="I15" s="13">
        <x:v>85.070383340932494</x:v>
      </x:c>
      <x:c r="J15" s="173">
        <x:v>1.8034850062538099</x:v>
      </x:c>
      <x:c r="K15" s="13">
        <x:v>85.336703423352503</x:v>
      </x:c>
      <x:c r="L15" s="173">
        <x:v>2.4654065653302499</x:v>
      </x:c>
      <x:c r="M15" s="13">
        <x:v>0.26632008242002297</x:v>
      </x:c>
      <x:c r="N15" s="173">
        <x:v>3.0546338078656601</x:v>
      </x:c>
      <x:c r="O15" s="13">
        <x:v>79.183637096376501</x:v>
      </x:c>
      <x:c r="P15" s="173">
        <x:v>2.0905511603450999</x:v>
      </x:c>
      <x:c r="Q15" s="13">
        <x:v>80.056603247824995</x:v>
      </x:c>
      <x:c r="R15" s="173">
        <x:v>2.27032797491418</x:v>
      </x:c>
      <x:c r="S15" s="13">
        <x:v>0.87296615144855105</x:v>
      </x:c>
      <x:c r="T15" s="173">
        <x:v>3.0862263798526102</x:v>
      </x:c>
      <x:c r="U15" s="13">
        <x:v>86.359602736761104</x:v>
      </x:c>
      <x:c r="V15" s="173">
        <x:v>1.6771386545131901</x:v>
      </x:c>
      <x:c r="W15" s="13">
        <x:v>83.213789076962698</x:v>
      </x:c>
      <x:c r="X15" s="173">
        <x:v>2.40075721425276</x:v>
      </x:c>
      <x:c r="Y15" s="13">
        <x:v>-3.1458136597984199</x:v>
      </x:c>
      <x:c r="Z15" s="173">
        <x:v>2.9285541258868699</x:v>
      </x:c>
      <x:c r="AA15" s="13">
        <x:v>29.048373921469999</x:v>
      </x:c>
      <x:c r="AB15" s="173">
        <x:v>2.3874982549363999</x:v>
      </x:c>
      <x:c r="AC15" s="13">
        <x:v>34.802297202195597</x:v>
      </x:c>
      <x:c r="AD15" s="173">
        <x:v>3.6882419086400202</x:v>
      </x:c>
      <x:c r="AE15" s="13">
        <x:v>5.75392328072554</x:v>
      </x:c>
      <x:c r="AF15" s="173">
        <x:v>4.3935493958726504</x:v>
      </x:c>
      <x:c r="AG15" s="13">
        <x:v>65.173172352310601</x:v>
      </x:c>
      <x:c r="AH15" s="173">
        <x:v>2.2495735342417902</x:v>
      </x:c>
      <x:c r="AI15" s="13">
        <x:v>65.181805982537497</x:v>
      </x:c>
      <x:c r="AJ15" s="173">
        <x:v>2.60058995745749</x:v>
      </x:c>
      <x:c r="AK15" s="13">
        <x:v>8.6336302268819106E-3</x:v>
      </x:c>
      <x:c r="AL15" s="182">
        <x:v>3.4385533604685898</x:v>
      </x:c>
    </x:row>
    <x:row r="16" spans="1:38" ht="12.95" customHeight="1" x14ac:dyDescent="0.2">
      <x:c r="A16" s="17" t="s">
        <x:v>361</x:v>
      </x:c>
      <x:c r="B16" s="12">
        <x:v>2</x:v>
      </x:c>
      <x:c r="C16" s="13">
        <x:v>69.840498021640798</x:v>
      </x:c>
      <x:c r="D16" s="173">
        <x:v>2.47379261716913</x:v>
      </x:c>
      <x:c r="E16" s="13">
        <x:v>62.874866816390401</x:v>
      </x:c>
      <x:c r="F16" s="173">
        <x:v>3.3360580512100499</x:v>
      </x:c>
      <x:c r="G16" s="13">
        <x:v>-6.9656312052503999</x:v>
      </x:c>
      <x:c r="H16" s="173">
        <x:v>4.1531835059149396</x:v>
      </x:c>
      <x:c r="I16" s="13">
        <x:v>64.684380645355006</x:v>
      </x:c>
      <x:c r="J16" s="173">
        <x:v>2.6788295238437598</x:v>
      </x:c>
      <x:c r="K16" s="13">
        <x:v>60.983517519312201</x:v>
      </x:c>
      <x:c r="L16" s="173">
        <x:v>3.5480773989426799</x:v>
      </x:c>
      <x:c r="M16" s="13">
        <x:v>-3.7008631260427398</x:v>
      </x:c>
      <x:c r="N16" s="173">
        <x:v>4.4457823660976503</x:v>
      </x:c>
      <x:c r="O16" s="13">
        <x:v>75.867018245091799</x:v>
      </x:c>
      <x:c r="P16" s="173">
        <x:v>2.3572594908978499</x:v>
      </x:c>
      <x:c r="Q16" s="13">
        <x:v>67.604774018629797</x:v>
      </x:c>
      <x:c r="R16" s="173">
        <x:v>3.2482617510934499</x:v>
      </x:c>
      <x:c r="S16" s="13">
        <x:v>-8.2622442264619291</x:v>
      </x:c>
      <x:c r="T16" s="173">
        <x:v>4.0134619359157604</x:v>
      </x:c>
      <x:c r="U16" s="13">
        <x:v>60.219233145785601</x:v>
      </x:c>
      <x:c r="V16" s="173">
        <x:v>2.6195228661839498</x:v>
      </x:c>
      <x:c r="W16" s="13">
        <x:v>53.9744792317451</x:v>
      </x:c>
      <x:c r="X16" s="173">
        <x:v>4.2742650394536499</x:v>
      </x:c>
      <x:c r="Y16" s="13">
        <x:v>-6.2447539140405297</x:v>
      </x:c>
      <x:c r="Z16" s="173">
        <x:v>5.0131069880819696</x:v>
      </x:c>
      <x:c r="AA16" s="13">
        <x:v>14.187673299449401</x:v>
      </x:c>
      <x:c r="AB16" s="173">
        <x:v>1.4127447704293199</x:v>
      </x:c>
      <x:c r="AC16" s="13">
        <x:v>23.662968379167602</x:v>
      </x:c>
      <x:c r="AD16" s="173">
        <x:v>2.47465389514428</x:v>
      </x:c>
      <x:c r="AE16" s="13">
        <x:v>9.4752950797182098</x:v>
      </x:c>
      <x:c r="AF16" s="173">
        <x:v>2.84951920280038</x:v>
      </x:c>
      <x:c r="AG16" s="13">
        <x:v>38.994147452742197</x:v>
      </x:c>
      <x:c r="AH16" s="173">
        <x:v>3.2806875979255401</x:v>
      </x:c>
      <x:c r="AI16" s="13">
        <x:v>47.444598885662998</x:v>
      </x:c>
      <x:c r="AJ16" s="173">
        <x:v>3.6473662024201898</x:v>
      </x:c>
      <x:c r="AK16" s="13">
        <x:v>8.4504514329208398</x:v>
      </x:c>
      <x:c r="AL16" s="182">
        <x:v>4.9057304583252002</x:v>
      </x:c>
    </x:row>
    <x:row r="17" spans="1:38" ht="12.95" customHeight="1" x14ac:dyDescent="0.2">
      <x:c r="A17" s="2" t="s">
        <x:v>362</x:v>
      </x:c>
      <x:c r="B17" s="12">
        <x:v>2</x:v>
      </x:c>
      <x:c r="C17" s="13">
        <x:v>91.263214994901801</x:v>
      </x:c>
      <x:c r="D17" s="173">
        <x:v>2.2755381808609298</x:v>
      </x:c>
      <x:c r="E17" s="13">
        <x:v>88.901442041504097</x:v>
      </x:c>
      <x:c r="F17" s="173">
        <x:v>2.4304266203460099</x:v>
      </x:c>
      <x:c r="G17" s="13">
        <x:v>-2.3617729533977498</x:v>
      </x:c>
      <x:c r="H17" s="173">
        <x:v>3.32942150672491</x:v>
      </x:c>
      <x:c r="I17" s="13">
        <x:v>85.374574507448997</x:v>
      </x:c>
      <x:c r="J17" s="173">
        <x:v>2.5771398865746402</x:v>
      </x:c>
      <x:c r="K17" s="13">
        <x:v>89.4876868006222</x:v>
      </x:c>
      <x:c r="L17" s="173">
        <x:v>1.9886456368023999</x:v>
      </x:c>
      <x:c r="M17" s="13">
        <x:v>4.11311229317322</x:v>
      </x:c>
      <x:c r="N17" s="173">
        <x:v>3.25520528749681</x:v>
      </x:c>
      <x:c r="O17" s="13">
        <x:v>85.933495887948197</x:v>
      </x:c>
      <x:c r="P17" s="173">
        <x:v>2.2303667127130198</x:v>
      </x:c>
      <x:c r="Q17" s="13">
        <x:v>87.263962436773497</x:v>
      </x:c>
      <x:c r="R17" s="173">
        <x:v>2.4070774029505801</x:v>
      </x:c>
      <x:c r="S17" s="13">
        <x:v>1.33046654882529</x:v>
      </x:c>
      <x:c r="T17" s="173">
        <x:v>3.28154800314937</x:v>
      </x:c>
      <x:c r="U17" s="13">
        <x:v>90.989729396606904</x:v>
      </x:c>
      <x:c r="V17" s="173">
        <x:v>1.91512695041076</x:v>
      </x:c>
      <x:c r="W17" s="13">
        <x:v>80.197463914530005</x:v>
      </x:c>
      <x:c r="X17" s="173">
        <x:v>2.44610810710657</x:v>
      </x:c>
      <x:c r="Y17" s="13">
        <x:v>-10.7922654820769</x:v>
      </x:c>
      <x:c r="Z17" s="173">
        <x:v>3.1066309899700202</x:v>
      </x:c>
      <x:c r="AA17" s="13">
        <x:v>40.007776843671202</x:v>
      </x:c>
      <x:c r="AB17" s="173">
        <x:v>4.0838133900090998</x:v>
      </x:c>
      <x:c r="AC17" s="13">
        <x:v>56.271226135154201</x:v>
      </x:c>
      <x:c r="AD17" s="173">
        <x:v>3.6802018821985101</x:v>
      </x:c>
      <x:c r="AE17" s="13">
        <x:v>16.263449291482999</x:v>
      </x:c>
      <x:c r="AF17" s="173">
        <x:v>5.4974009948479301</x:v>
      </x:c>
      <x:c r="AG17" s="13">
        <x:v>70.052058336065201</x:v>
      </x:c>
      <x:c r="AH17" s="173">
        <x:v>3.2514430883394199</x:v>
      </x:c>
      <x:c r="AI17" s="13">
        <x:v>71.518243980842399</x:v>
      </x:c>
      <x:c r="AJ17" s="173">
        <x:v>3.29565118752899</x:v>
      </x:c>
      <x:c r="AK17" s="13">
        <x:v>1.4661856447772099</x:v>
      </x:c>
      <x:c r="AL17" s="182">
        <x:v>4.6296002966316099</x:v>
      </x:c>
    </x:row>
    <x:row r="18" spans="1:38" ht="12.95" customHeight="1" x14ac:dyDescent="0.2">
      <x:c r="A18" s="2" t="s">
        <x:v>363</x:v>
      </x:c>
      <x:c r="B18" s="12">
        <x:v>2</x:v>
      </x:c>
      <x:c r="C18" s="13" t="s">
        <x:v>490</x:v>
      </x:c>
      <x:c r="D18" s="173" t="s">
        <x:v>490</x:v>
      </x:c>
      <x:c r="E18" s="13">
        <x:v>75.830144350678495</x:v>
      </x:c>
      <x:c r="F18" s="173">
        <x:v>2.6155448041948901</x:v>
      </x:c>
      <x:c r="G18" s="13" t="s">
        <x:v>490</x:v>
      </x:c>
      <x:c r="H18" s="173" t="s">
        <x:v>490</x:v>
      </x:c>
      <x:c r="I18" s="13" t="s">
        <x:v>490</x:v>
      </x:c>
      <x:c r="J18" s="173" t="s">
        <x:v>490</x:v>
      </x:c>
      <x:c r="K18" s="13">
        <x:v>78.822631410765496</x:v>
      </x:c>
      <x:c r="L18" s="173">
        <x:v>3.26971960192907</x:v>
      </x:c>
      <x:c r="M18" s="13" t="s">
        <x:v>490</x:v>
      </x:c>
      <x:c r="N18" s="173" t="s">
        <x:v>490</x:v>
      </x:c>
      <x:c r="O18" s="13" t="s">
        <x:v>490</x:v>
      </x:c>
      <x:c r="P18" s="173" t="s">
        <x:v>490</x:v>
      </x:c>
      <x:c r="Q18" s="13">
        <x:v>70.364411442442005</x:v>
      </x:c>
      <x:c r="R18" s="173">
        <x:v>2.8827715399209302</x:v>
      </x:c>
      <x:c r="S18" s="13" t="s">
        <x:v>490</x:v>
      </x:c>
      <x:c r="T18" s="173" t="s">
        <x:v>490</x:v>
      </x:c>
      <x:c r="U18" s="13" t="s">
        <x:v>490</x:v>
      </x:c>
      <x:c r="V18" s="173" t="s">
        <x:v>490</x:v>
      </x:c>
      <x:c r="W18" s="13">
        <x:v>65.417986590734301</x:v>
      </x:c>
      <x:c r="X18" s="173">
        <x:v>3.07808089142081</x:v>
      </x:c>
      <x:c r="Y18" s="13" t="s">
        <x:v>490</x:v>
      </x:c>
      <x:c r="Z18" s="173" t="s">
        <x:v>490</x:v>
      </x:c>
      <x:c r="AA18" s="13" t="s">
        <x:v>490</x:v>
      </x:c>
      <x:c r="AB18" s="173" t="s">
        <x:v>490</x:v>
      </x:c>
      <x:c r="AC18" s="13">
        <x:v>38.5822924491913</x:v>
      </x:c>
      <x:c r="AD18" s="173">
        <x:v>2.95163441792887</x:v>
      </x:c>
      <x:c r="AE18" s="13" t="s">
        <x:v>490</x:v>
      </x:c>
      <x:c r="AF18" s="173" t="s">
        <x:v>490</x:v>
      </x:c>
      <x:c r="AG18" s="13" t="s">
        <x:v>490</x:v>
      </x:c>
      <x:c r="AH18" s="173" t="s">
        <x:v>490</x:v>
      </x:c>
      <x:c r="AI18" s="13">
        <x:v>63.412039522026703</x:v>
      </x:c>
      <x:c r="AJ18" s="173">
        <x:v>3.3878478517706299</x:v>
      </x:c>
      <x:c r="AK18" s="13" t="s">
        <x:v>490</x:v>
      </x:c>
      <x:c r="AL18" s="182" t="s">
        <x:v>490</x:v>
      </x:c>
    </x:row>
    <x:row r="19" spans="1:38" ht="12.95" customHeight="1" x14ac:dyDescent="0.2">
      <x:c r="A19" s="2" t="s">
        <x:v>364</x:v>
      </x:c>
      <x:c r="B19" s="12">
        <x:v>2</x:v>
      </x:c>
      <x:c r="C19" s="13">
        <x:v>92.017754053815295</x:v>
      </x:c>
      <x:c r="D19" s="173">
        <x:v>1.58221598014301</x:v>
      </x:c>
      <x:c r="E19" s="13">
        <x:v>81.142448744388503</x:v>
      </x:c>
      <x:c r="F19" s="173">
        <x:v>4.8027606350004</x:v>
      </x:c>
      <x:c r="G19" s="13">
        <x:v>-10.8753053094268</x:v>
      </x:c>
      <x:c r="H19" s="173">
        <x:v>5.05667055728662</x:v>
      </x:c>
      <x:c r="I19" s="13">
        <x:v>88.862383685787705</x:v>
      </x:c>
      <x:c r="J19" s="173">
        <x:v>2.0429340004100101</x:v>
      </x:c>
      <x:c r="K19" s="13">
        <x:v>80.205234799822094</x:v>
      </x:c>
      <x:c r="L19" s="173">
        <x:v>5.1444112254338199</x:v>
      </x:c>
      <x:c r="M19" s="13">
        <x:v>-8.6571488859656807</x:v>
      </x:c>
      <x:c r="N19" s="173">
        <x:v>5.5352096786301397</x:v>
      </x:c>
      <x:c r="O19" s="13">
        <x:v>85.163928749099</x:v>
      </x:c>
      <x:c r="P19" s="173">
        <x:v>2.13457533574545</x:v>
      </x:c>
      <x:c r="Q19" s="13">
        <x:v>74.462257334490104</x:v>
      </x:c>
      <x:c r="R19" s="173">
        <x:v>4.1395544293751296</x:v>
      </x:c>
      <x:c r="S19" s="13">
        <x:v>-10.701671414608899</x:v>
      </x:c>
      <x:c r="T19" s="173">
        <x:v>4.6575017700192101</x:v>
      </x:c>
      <x:c r="U19" s="13">
        <x:v>88.882676508880095</x:v>
      </x:c>
      <x:c r="V19" s="173">
        <x:v>1.89824793103524</x:v>
      </x:c>
      <x:c r="W19" s="13">
        <x:v>71.751099871739598</x:v>
      </x:c>
      <x:c r="X19" s="173">
        <x:v>4.6998851508225998</x:v>
      </x:c>
      <x:c r="Y19" s="13">
        <x:v>-17.131576637140501</x:v>
      </x:c>
      <x:c r="Z19" s="173">
        <x:v>5.0687538546078903</x:v>
      </x:c>
      <x:c r="AA19" s="13">
        <x:v>41.411517442315599</x:v>
      </x:c>
      <x:c r="AB19" s="173">
        <x:v>2.82987051982174</x:v>
      </x:c>
      <x:c r="AC19" s="13">
        <x:v>28.2152174023838</x:v>
      </x:c>
      <x:c r="AD19" s="173">
        <x:v>4.2530892218335801</x:v>
      </x:c>
      <x:c r="AE19" s="13">
        <x:v>-13.196300039931799</x:v>
      </x:c>
      <x:c r="AF19" s="173">
        <x:v>5.10851593790537</x:v>
      </x:c>
      <x:c r="AG19" s="13">
        <x:v>81.999559363931098</x:v>
      </x:c>
      <x:c r="AH19" s="173">
        <x:v>2.12337161007909</x:v>
      </x:c>
      <x:c r="AI19" s="13">
        <x:v>57.940456422982898</x:v>
      </x:c>
      <x:c r="AJ19" s="173">
        <x:v>4.9491953693019299</x:v>
      </x:c>
      <x:c r="AK19" s="13">
        <x:v>-24.0591029409482</x:v>
      </x:c>
      <x:c r="AL19" s="182">
        <x:v>5.3854657921120896</x:v>
      </x:c>
    </x:row>
    <x:row r="20" spans="1:38" ht="12.95" customHeight="1" x14ac:dyDescent="0.2">
      <x:c r="A20" s="2" t="s">
        <x:v>365</x:v>
      </x:c>
      <x:c r="B20" s="12">
        <x:v>2</x:v>
      </x:c>
      <x:c r="C20" s="13">
        <x:v>87.610366101349697</x:v>
      </x:c>
      <x:c r="D20" s="173">
        <x:v>2.28802626728005</x:v>
      </x:c>
      <x:c r="E20" s="13">
        <x:v>78.313740834095</x:v>
      </x:c>
      <x:c r="F20" s="173">
        <x:v>3.6901661062751501</x:v>
      </x:c>
      <x:c r="G20" s="13">
        <x:v>-9.2966252672546492</x:v>
      </x:c>
      <x:c r="H20" s="173">
        <x:v>4.3419339114806199</x:v>
      </x:c>
      <x:c r="I20" s="13">
        <x:v>80.691065531505998</x:v>
      </x:c>
      <x:c r="J20" s="173">
        <x:v>3.1492574390653001</x:v>
      </x:c>
      <x:c r="K20" s="13">
        <x:v>82.907617909223106</x:v>
      </x:c>
      <x:c r="L20" s="173">
        <x:v>2.5527607033559199</x:v>
      </x:c>
      <x:c r="M20" s="13">
        <x:v>2.2165523777171598</x:v>
      </x:c>
      <x:c r="N20" s="173">
        <x:v>4.0539375459059901</x:v>
      </x:c>
      <x:c r="O20" s="13">
        <x:v>75.084830662512502</x:v>
      </x:c>
      <x:c r="P20" s="173">
        <x:v>3.0284300106278401</x:v>
      </x:c>
      <x:c r="Q20" s="13">
        <x:v>80.985518157781598</x:v>
      </x:c>
      <x:c r="R20" s="173">
        <x:v>3.2362706344857299</x:v>
      </x:c>
      <x:c r="S20" s="13">
        <x:v>5.9006874952691</x:v>
      </x:c>
      <x:c r="T20" s="173">
        <x:v>4.4322495359474097</x:v>
      </x:c>
      <x:c r="U20" s="13">
        <x:v>78.0861089915485</x:v>
      </x:c>
      <x:c r="V20" s="173">
        <x:v>3.3345330561522002</x:v>
      </x:c>
      <x:c r="W20" s="13">
        <x:v>74.066924101180206</x:v>
      </x:c>
      <x:c r="X20" s="173">
        <x:v>3.3918794241608001</x:v>
      </x:c>
      <x:c r="Y20" s="13">
        <x:v>-4.0191848903682903</x:v>
      </x:c>
      <x:c r="Z20" s="173">
        <x:v>4.7564647303030796</x:v>
      </x:c>
      <x:c r="AA20" s="13">
        <x:v>37.954045232076197</x:v>
      </x:c>
      <x:c r="AB20" s="173">
        <x:v>3.4332354571822301</x:v>
      </x:c>
      <x:c r="AC20" s="13">
        <x:v>50.392146673578502</x:v>
      </x:c>
      <x:c r="AD20" s="173">
        <x:v>4.4664944072176596</x:v>
      </x:c>
      <x:c r="AE20" s="13">
        <x:v>12.438101441502299</x:v>
      </x:c>
      <x:c r="AF20" s="173">
        <x:v>5.6335315739028102</x:v>
      </x:c>
      <x:c r="AG20" s="13">
        <x:v>76.673511629618602</x:v>
      </x:c>
      <x:c r="AH20" s="173">
        <x:v>3.3753458053058298</x:v>
      </x:c>
      <x:c r="AI20" s="13">
        <x:v>71.9205424450046</x:v>
      </x:c>
      <x:c r="AJ20" s="173">
        <x:v>3.7677202940617698</x:v>
      </x:c>
      <x:c r="AK20" s="13">
        <x:v>-4.7529691846139901</x:v>
      </x:c>
      <x:c r="AL20" s="182">
        <x:v>5.0585250340075003</x:v>
      </x:c>
    </x:row>
    <x:row r="21" spans="1:38" ht="12.95" customHeight="1" x14ac:dyDescent="0.2">
      <x:c r="A21" s="2" t="s">
        <x:v>367</x:v>
      </x:c>
      <x:c r="B21" s="12">
        <x:v>2</x:v>
      </x:c>
      <x:c r="C21" s="13">
        <x:v>86.611328535912804</x:v>
      </x:c>
      <x:c r="D21" s="173">
        <x:v>2.25520898326891</x:v>
      </x:c>
      <x:c r="E21" s="13">
        <x:v>82.496035384779503</x:v>
      </x:c>
      <x:c r="F21" s="173">
        <x:v>3.3615269957673402</x:v>
      </x:c>
      <x:c r="G21" s="13">
        <x:v>-4.1152931511333204</x:v>
      </x:c>
      <x:c r="H21" s="173">
        <x:v>4.0479416129051797</x:v>
      </x:c>
      <x:c r="I21" s="13">
        <x:v>74.449940166641298</x:v>
      </x:c>
      <x:c r="J21" s="173">
        <x:v>2.7325860001629798</x:v>
      </x:c>
      <x:c r="K21" s="13">
        <x:v>60.042509365916899</x:v>
      </x:c>
      <x:c r="L21" s="173">
        <x:v>4.4234621881755496</x:v>
      </x:c>
      <x:c r="M21" s="13">
        <x:v>-14.4074308007245</x:v>
      </x:c>
      <x:c r="N21" s="173">
        <x:v>5.1994272740856298</x:v>
      </x:c>
      <x:c r="O21" s="13">
        <x:v>69.8552096261907</x:v>
      </x:c>
      <x:c r="P21" s="173">
        <x:v>2.52116642168592</x:v>
      </x:c>
      <x:c r="Q21" s="13">
        <x:v>51.6930576998719</x:v>
      </x:c>
      <x:c r="R21" s="173">
        <x:v>5.0465962153106698</x:v>
      </x:c>
      <x:c r="S21" s="13">
        <x:v>-18.162151926318799</x:v>
      </x:c>
      <x:c r="T21" s="173">
        <x:v>5.6413130994675802</x:v>
      </x:c>
      <x:c r="U21" s="13">
        <x:v>67.3721559558347</x:v>
      </x:c>
      <x:c r="V21" s="173">
        <x:v>3.7244637466598198</x:v>
      </x:c>
      <x:c r="W21" s="13">
        <x:v>53.783817914433001</x:v>
      </x:c>
      <x:c r="X21" s="173">
        <x:v>5.0636543111355898</x:v>
      </x:c>
      <x:c r="Y21" s="13">
        <x:v>-13.5883380414017</x:v>
      </x:c>
      <x:c r="Z21" s="173">
        <x:v>6.2858750530745704</x:v>
      </x:c>
      <x:c r="AA21" s="13">
        <x:v>22.269679077849599</x:v>
      </x:c>
      <x:c r="AB21" s="173">
        <x:v>3.7087140938031702</x:v>
      </x:c>
      <x:c r="AC21" s="13">
        <x:v>28.604173932797099</x:v>
      </x:c>
      <x:c r="AD21" s="173">
        <x:v>4.2758952125298899</x:v>
      </x:c>
      <x:c r="AE21" s="13">
        <x:v>6.3344948549474296</x:v>
      </x:c>
      <x:c r="AF21" s="173">
        <x:v>5.6601978850664203</x:v>
      </x:c>
      <x:c r="AG21" s="13">
        <x:v>61.917318780668602</x:v>
      </x:c>
      <x:c r="AH21" s="173">
        <x:v>4.0934942162261603</x:v>
      </x:c>
      <x:c r="AI21" s="13">
        <x:v>56.567751572310499</x:v>
      </x:c>
      <x:c r="AJ21" s="173">
        <x:v>4.51015765135966</x:v>
      </x:c>
      <x:c r="AK21" s="13">
        <x:v>-5.3495672083581702</x:v>
      </x:c>
      <x:c r="AL21" s="182">
        <x:v>6.09083056227926</x:v>
      </x:c>
    </x:row>
    <x:row r="22" spans="1:38" ht="12.95" customHeight="1" x14ac:dyDescent="0.2">
      <x:c r="A22" s="2" t="s">
        <x:v>368</x:v>
      </x:c>
      <x:c r="B22" s="12">
        <x:v>2</x:v>
      </x:c>
      <x:c r="C22" s="13">
        <x:v>93.986747089946306</x:v>
      </x:c>
      <x:c r="D22" s="173">
        <x:v>3.1232904052467001</x:v>
      </x:c>
      <x:c r="E22" s="13">
        <x:v>81.879895156732601</x:v>
      </x:c>
      <x:c r="F22" s="173">
        <x:v>5.82906726979546</x:v>
      </x:c>
      <x:c r="G22" s="13">
        <x:v>-12.106851933213701</x:v>
      </x:c>
      <x:c r="H22" s="173">
        <x:v>6.6130906686137898</x:v>
      </x:c>
      <x:c r="I22" s="13">
        <x:v>79.790189576046103</x:v>
      </x:c>
      <x:c r="J22" s="173">
        <x:v>5.7640543715996699</x:v>
      </x:c>
      <x:c r="K22" s="13">
        <x:v>73.075441274915605</x:v>
      </x:c>
      <x:c r="L22" s="173">
        <x:v>6.7477617793290099</x:v>
      </x:c>
      <x:c r="M22" s="13">
        <x:v>-6.7147483011304603</x:v>
      </x:c>
      <x:c r="N22" s="173">
        <x:v>8.8744922012096392</x:v>
      </x:c>
      <x:c r="O22" s="13">
        <x:v>77.109937934609206</x:v>
      </x:c>
      <x:c r="P22" s="173">
        <x:v>5.1928909441546196</x:v>
      </x:c>
      <x:c r="Q22" s="13">
        <x:v>72.164042786189299</x:v>
      </x:c>
      <x:c r="R22" s="173">
        <x:v>6.7069710383300896</x:v>
      </x:c>
      <x:c r="S22" s="13">
        <x:v>-4.94589514841996</x:v>
      </x:c>
      <x:c r="T22" s="173">
        <x:v>8.4823096422425905</x:v>
      </x:c>
      <x:c r="U22" s="13">
        <x:v>82.085564082129807</x:v>
      </x:c>
      <x:c r="V22" s="173">
        <x:v>6.5327262408785698</x:v>
      </x:c>
      <x:c r="W22" s="13">
        <x:v>71.433985278500401</x:v>
      </x:c>
      <x:c r="X22" s="173">
        <x:v>6.8529203069119404</x:v>
      </x:c>
      <x:c r="Y22" s="13">
        <x:v>-10.6515788036294</x:v>
      </x:c>
      <x:c r="Z22" s="173">
        <x:v>9.4677890170382195</x:v>
      </x:c>
      <x:c r="AA22" s="13">
        <x:v>63.645926084336203</x:v>
      </x:c>
      <x:c r="AB22" s="173">
        <x:v>7.8802052483356304</x:v>
      </x:c>
      <x:c r="AC22" s="13">
        <x:v>50.161253451008399</x:v>
      </x:c>
      <x:c r="AD22" s="173">
        <x:v>7.2011578823652203</x:v>
      </x:c>
      <x:c r="AE22" s="13">
        <x:v>-13.484672633327801</x:v>
      </x:c>
      <x:c r="AF22" s="173">
        <x:v>10.674938388705</x:v>
      </x:c>
      <x:c r="AG22" s="13">
        <x:v>67.471808560815205</x:v>
      </x:c>
      <x:c r="AH22" s="173">
        <x:v>7.3225133258116202</x:v>
      </x:c>
      <x:c r="AI22" s="13">
        <x:v>76.3555548414067</x:v>
      </x:c>
      <x:c r="AJ22" s="173">
        <x:v>5.9755842257361396</x:v>
      </x:c>
      <x:c r="AK22" s="13">
        <x:v>8.8837462805915095</x:v>
      </x:c>
      <x:c r="AL22" s="182">
        <x:v>9.4512860630474709</x:v>
      </x:c>
    </x:row>
    <x:row r="23" spans="1:38" ht="12.95" customHeight="1" x14ac:dyDescent="0.2">
      <x:c r="A23" s="2" t="s">
        <x:v>369</x:v>
      </x:c>
      <x:c r="B23" s="12">
        <x:v>2</x:v>
      </x:c>
      <x:c r="C23" s="13">
        <x:v>75.131751475779097</x:v>
      </x:c>
      <x:c r="D23" s="173">
        <x:v>2.41277051163526</x:v>
      </x:c>
      <x:c r="E23" s="13">
        <x:v>71.289177240442498</x:v>
      </x:c>
      <x:c r="F23" s="173">
        <x:v>2.0915436775721599</x:v>
      </x:c>
      <x:c r="G23" s="13">
        <x:v>-3.84257423533656</x:v>
      </x:c>
      <x:c r="H23" s="173">
        <x:v>3.1931201820490198</x:v>
      </x:c>
      <x:c r="I23" s="13">
        <x:v>63.8839920175459</x:v>
      </x:c>
      <x:c r="J23" s="173">
        <x:v>2.4600444864008901</x:v>
      </x:c>
      <x:c r="K23" s="13">
        <x:v>51.806326340241597</x:v>
      </x:c>
      <x:c r="L23" s="173">
        <x:v>1.90702990022656</x:v>
      </x:c>
      <x:c r="M23" s="13">
        <x:v>-12.077665677304299</x:v>
      </x:c>
      <x:c r="N23" s="173">
        <x:v>3.1126486977218502</x:v>
      </x:c>
      <x:c r="O23" s="13">
        <x:v>67.749264854904496</x:v>
      </x:c>
      <x:c r="P23" s="173">
        <x:v>2.43010838542784</x:v>
      </x:c>
      <x:c r="Q23" s="13">
        <x:v>54.694571955880299</x:v>
      </x:c>
      <x:c r="R23" s="173">
        <x:v>2.0439904653736001</x:v>
      </x:c>
      <x:c r="S23" s="13">
        <x:v>-13.0546928990243</x:v>
      </x:c>
      <x:c r="T23" s="173">
        <x:v>3.1754249774581198</x:v>
      </x:c>
      <x:c r="U23" s="13">
        <x:v>40.087846875053401</x:v>
      </x:c>
      <x:c r="V23" s="173">
        <x:v>2.5114358424307599</x:v>
      </x:c>
      <x:c r="W23" s="13">
        <x:v>38.124338754715602</x:v>
      </x:c>
      <x:c r="X23" s="173">
        <x:v>2.11683921798135</x:v>
      </x:c>
      <x:c r="Y23" s="13">
        <x:v>-1.9635081203378399</x:v>
      </x:c>
      <x:c r="Z23" s="173">
        <x:v>3.2845575448498101</x:v>
      </x:c>
      <x:c r="AA23" s="13">
        <x:v>18.641834353276401</x:v>
      </x:c>
      <x:c r="AB23" s="173">
        <x:v>1.9032121792740799</x:v>
      </x:c>
      <x:c r="AC23" s="13">
        <x:v>20.610617043036999</x:v>
      </x:c>
      <x:c r="AD23" s="173">
        <x:v>1.5815922408246701</x:v>
      </x:c>
      <x:c r="AE23" s="13">
        <x:v>1.96878268976056</x:v>
      </x:c>
      <x:c r="AF23" s="173">
        <x:v>2.4746011023140699</x:v>
      </x:c>
      <x:c r="AG23" s="13">
        <x:v>54.982372613056597</x:v>
      </x:c>
      <x:c r="AH23" s="173">
        <x:v>2.5896643242678001</x:v>
      </x:c>
      <x:c r="AI23" s="13">
        <x:v>43.471854929045797</x:v>
      </x:c>
      <x:c r="AJ23" s="173">
        <x:v>2.3876877576885498</x:v>
      </x:c>
      <x:c r="AK23" s="13">
        <x:v>-11.5105176840108</x:v>
      </x:c>
      <x:c r="AL23" s="182">
        <x:v>3.5224159522409</x:v>
      </x:c>
    </x:row>
    <x:row r="24" spans="1:38" ht="12.95" customHeight="1" x14ac:dyDescent="0.2">
      <x:c r="A24" s="2" t="s">
        <x:v>370</x:v>
      </x:c>
      <x:c r="B24" s="12">
        <x:v>2</x:v>
      </x:c>
      <x:c r="C24" s="13">
        <x:v>86.936335739333103</x:v>
      </x:c>
      <x:c r="D24" s="173">
        <x:v>2.3135122114172599</x:v>
      </x:c>
      <x:c r="E24" s="13">
        <x:v>80.676066185256701</x:v>
      </x:c>
      <x:c r="F24" s="173">
        <x:v>2.3698996275432198</x:v>
      </x:c>
      <x:c r="G24" s="13">
        <x:v>-6.2602695540764204</x:v>
      </x:c>
      <x:c r="H24" s="173">
        <x:v>3.3119122870339299</x:v>
      </x:c>
      <x:c r="I24" s="13">
        <x:v>82.187452811304297</x:v>
      </x:c>
      <x:c r="J24" s="173">
        <x:v>2.6261299056088898</x:v>
      </x:c>
      <x:c r="K24" s="13">
        <x:v>80.500608024293598</x:v>
      </x:c>
      <x:c r="L24" s="173">
        <x:v>2.80140927126949</x:v>
      </x:c>
      <x:c r="M24" s="13">
        <x:v>-1.68684478701066</x:v>
      </x:c>
      <x:c r="N24" s="173">
        <x:v>3.8398505421810398</x:v>
      </x:c>
      <x:c r="O24" s="13">
        <x:v>86.413028594144095</x:v>
      </x:c>
      <x:c r="P24" s="173">
        <x:v>2.06625480549513</x:v>
      </x:c>
      <x:c r="Q24" s="13">
        <x:v>74.2560557581659</x:v>
      </x:c>
      <x:c r="R24" s="173">
        <x:v>3.5339410923963599</x:v>
      </x:c>
      <x:c r="S24" s="13">
        <x:v>-12.1569728359782</x:v>
      </x:c>
      <x:c r="T24" s="173">
        <x:v>4.0936717706429802</x:v>
      </x:c>
      <x:c r="U24" s="13">
        <x:v>69.870164741004203</x:v>
      </x:c>
      <x:c r="V24" s="173">
        <x:v>3.4378191920344401</x:v>
      </x:c>
      <x:c r="W24" s="13">
        <x:v>59.707839371378597</x:v>
      </x:c>
      <x:c r="X24" s="173">
        <x:v>3.4666285164092701</x:v>
      </x:c>
      <x:c r="Y24" s="13">
        <x:v>-10.1623253696257</x:v>
      </x:c>
      <x:c r="Z24" s="173">
        <x:v>4.8822242951243302</x:v>
      </x:c>
      <x:c r="AA24" s="13">
        <x:v>27.827301809194498</x:v>
      </x:c>
      <x:c r="AB24" s="173">
        <x:v>2.77396261668216</x:v>
      </x:c>
      <x:c r="AC24" s="13">
        <x:v>44.115544602827597</x:v>
      </x:c>
      <x:c r="AD24" s="173">
        <x:v>4.06504040842084</x:v>
      </x:c>
      <x:c r="AE24" s="13">
        <x:v>16.288242793633099</x:v>
      </x:c>
      <x:c r="AF24" s="173">
        <x:v>4.9213232083296896</x:v>
      </x:c>
      <x:c r="AG24" s="13">
        <x:v>56.419212866069898</x:v>
      </x:c>
      <x:c r="AH24" s="173">
        <x:v>3.5713654352609399</x:v>
      </x:c>
      <x:c r="AI24" s="13">
        <x:v>58.035108023542001</x:v>
      </x:c>
      <x:c r="AJ24" s="173">
        <x:v>3.5798515663804702</x:v>
      </x:c>
      <x:c r="AK24" s="13">
        <x:v>1.6158951574721201</x:v>
      </x:c>
      <x:c r="AL24" s="182">
        <x:v>5.0566775959609398</x:v>
      </x:c>
    </x:row>
    <x:row r="25" spans="1:38" ht="12.95" customHeight="1" x14ac:dyDescent="0.2">
      <x:c r="A25" s="2" t="s">
        <x:v>371</x:v>
      </x:c>
      <x:c r="B25" s="12">
        <x:v>2</x:v>
      </x:c>
      <x:c r="C25" s="13">
        <x:v>74.575086343384697</x:v>
      </x:c>
      <x:c r="D25" s="173">
        <x:v>3.2352527660235002</x:v>
      </x:c>
      <x:c r="E25" s="13">
        <x:v>61.8408793924742</x:v>
      </x:c>
      <x:c r="F25" s="173">
        <x:v>3.2450569783001502</x:v>
      </x:c>
      <x:c r="G25" s="13">
        <x:v>-12.734206950910499</x:v>
      </x:c>
      <x:c r="H25" s="173">
        <x:v>4.5822762086628099</x:v>
      </x:c>
      <x:c r="I25" s="13">
        <x:v>67.942447687248503</x:v>
      </x:c>
      <x:c r="J25" s="173">
        <x:v>3.6155031688135599</x:v>
      </x:c>
      <x:c r="K25" s="13">
        <x:v>58.723481143280203</x:v>
      </x:c>
      <x:c r="L25" s="173">
        <x:v>3.1817175244165101</x:v>
      </x:c>
      <x:c r="M25" s="13">
        <x:v>-9.2189665439683193</x:v>
      </x:c>
      <x:c r="N25" s="173">
        <x:v>4.8161384499285296</x:v>
      </x:c>
      <x:c r="O25" s="13">
        <x:v>68.079830461278505</x:v>
      </x:c>
      <x:c r="P25" s="173">
        <x:v>3.48463331938961</x:v>
      </x:c>
      <x:c r="Q25" s="13">
        <x:v>67.118967817994701</x:v>
      </x:c>
      <x:c r="R25" s="173">
        <x:v>3.7043731338729202</x:v>
      </x:c>
      <x:c r="S25" s="13">
        <x:v>-0.96086264328381799</x:v>
      </x:c>
      <x:c r="T25" s="173">
        <x:v>5.0857693307463103</x:v>
      </x:c>
      <x:c r="U25" s="13">
        <x:v>52.578796253535003</x:v>
      </x:c>
      <x:c r="V25" s="173">
        <x:v>3.29446931743579</x:v>
      </x:c>
      <x:c r="W25" s="13">
        <x:v>59.883303814557202</x:v>
      </x:c>
      <x:c r="X25" s="173">
        <x:v>3.6146821567342999</x:v>
      </x:c>
      <x:c r="Y25" s="13">
        <x:v>7.3045075610222403</x:v>
      </x:c>
      <x:c r="Z25" s="173">
        <x:v>4.8907520053401896</x:v>
      </x:c>
      <x:c r="AA25" s="13">
        <x:v>22.709018723754799</x:v>
      </x:c>
      <x:c r="AB25" s="173">
        <x:v>3.0841977121757398</x:v>
      </x:c>
      <x:c r="AC25" s="13">
        <x:v>20.9629039183862</x:v>
      </x:c>
      <x:c r="AD25" s="173">
        <x:v>2.8193733955466902</x:v>
      </x:c>
      <x:c r="AE25" s="13">
        <x:v>-1.74611480536862</x:v>
      </x:c>
      <x:c r="AF25" s="173">
        <x:v>4.1786531168914403</x:v>
      </x:c>
      <x:c r="AG25" s="13">
        <x:v>53.656277049132903</x:v>
      </x:c>
      <x:c r="AH25" s="173">
        <x:v>3.4388527552496502</x:v>
      </x:c>
      <x:c r="AI25" s="13">
        <x:v>51.646636993411001</x:v>
      </x:c>
      <x:c r="AJ25" s="173">
        <x:v>3.5815152088875299</x:v>
      </x:c>
      <x:c r="AK25" s="13">
        <x:v>-2.0096400557218299</x:v>
      </x:c>
      <x:c r="AL25" s="182">
        <x:v>4.9651746659891902</x:v>
      </x:c>
    </x:row>
    <x:row r="26" spans="1:38" ht="12.95" customHeight="1" x14ac:dyDescent="0.2">
      <x:c r="A26" s="2" t="s">
        <x:v>372</x:v>
      </x:c>
      <x:c r="B26" s="12">
        <x:v>2</x:v>
      </x:c>
      <x:c r="C26" s="13">
        <x:v>57.132655219138698</x:v>
      </x:c>
      <x:c r="D26" s="173">
        <x:v>2.3994223024169798</x:v>
      </x:c>
      <x:c r="E26" s="13">
        <x:v>64.227985573275106</x:v>
      </x:c>
      <x:c r="F26" s="173">
        <x:v>3.45823793572213</x:v>
      </x:c>
      <x:c r="G26" s="13">
        <x:v>7.0953303541364097</x:v>
      </x:c>
      <x:c r="H26" s="173">
        <x:v>4.20911356527757</x:v>
      </x:c>
      <x:c r="I26" s="13">
        <x:v>58.675193708075398</x:v>
      </x:c>
      <x:c r="J26" s="173">
        <x:v>2.6307433924866901</x:v>
      </x:c>
      <x:c r="K26" s="13">
        <x:v>61.8793988139237</x:v>
      </x:c>
      <x:c r="L26" s="173">
        <x:v>3.1846980677744301</x:v>
      </x:c>
      <x:c r="M26" s="13">
        <x:v>3.20420510584839</x:v>
      </x:c>
      <x:c r="N26" s="173">
        <x:v>4.1307520598552703</x:v>
      </x:c>
      <x:c r="O26" s="13">
        <x:v>50.687049437636603</x:v>
      </x:c>
      <x:c r="P26" s="173">
        <x:v>2.7753884073589301</x:v>
      </x:c>
      <x:c r="Q26" s="13">
        <x:v>61.059847787272197</x:v>
      </x:c>
      <x:c r="R26" s="173">
        <x:v>2.7268251330828002</x:v>
      </x:c>
      <x:c r="S26" s="13">
        <x:v>10.3727983496356</x:v>
      </x:c>
      <x:c r="T26" s="173">
        <x:v>3.8908040451960999</x:v>
      </x:c>
      <x:c r="U26" s="13">
        <x:v>76.026902593097404</x:v>
      </x:c>
      <x:c r="V26" s="173">
        <x:v>2.5825717034998599</x:v>
      </x:c>
      <x:c r="W26" s="13">
        <x:v>72.372177099639003</x:v>
      </x:c>
      <x:c r="X26" s="173">
        <x:v>2.6537287690540201</x:v>
      </x:c>
      <x:c r="Y26" s="13">
        <x:v>-3.6547254934583902</x:v>
      </x:c>
      <x:c r="Z26" s="173">
        <x:v>3.7029654310326898</x:v>
      </x:c>
      <x:c r="AA26" s="13">
        <x:v>21.4473124184053</x:v>
      </x:c>
      <x:c r="AB26" s="173">
        <x:v>2.40091022709916</x:v>
      </x:c>
      <x:c r="AC26" s="13">
        <x:v>25.3725170026452</x:v>
      </x:c>
      <x:c r="AD26" s="173">
        <x:v>2.4887528613605601</x:v>
      </x:c>
      <x:c r="AE26" s="13">
        <x:v>3.9252045842399101</x:v>
      </x:c>
      <x:c r="AF26" s="173">
        <x:v>3.45807182162542</x:v>
      </x:c>
      <x:c r="AG26" s="13">
        <x:v>44.491845391365302</x:v>
      </x:c>
      <x:c r="AH26" s="173">
        <x:v>2.4455944242668801</x:v>
      </x:c>
      <x:c r="AI26" s="13">
        <x:v>52.521329019690199</x:v>
      </x:c>
      <x:c r="AJ26" s="173">
        <x:v>3.0645300789184899</x:v>
      </x:c>
      <x:c r="AK26" s="13">
        <x:v>8.0294836283249005</x:v>
      </x:c>
      <x:c r="AL26" s="182">
        <x:v>3.9207495064848801</x:v>
      </x:c>
    </x:row>
    <x:row r="27" spans="1:38" ht="12.95" customHeight="1" x14ac:dyDescent="0.2">
      <x:c r="A27" s="2" t="s">
        <x:v>373</x:v>
      </x:c>
      <x:c r="B27" s="12">
        <x:v>2</x:v>
      </x:c>
      <x:c r="C27" s="13">
        <x:v>81.797815516810999</x:v>
      </x:c>
      <x:c r="D27" s="173">
        <x:v>2.4504047494721601</x:v>
      </x:c>
      <x:c r="E27" s="13">
        <x:v>67.523580732303301</x:v>
      </x:c>
      <x:c r="F27" s="173">
        <x:v>3.52804039024236</x:v>
      </x:c>
      <x:c r="G27" s="13">
        <x:v>-14.274234784507801</x:v>
      </x:c>
      <x:c r="H27" s="173">
        <x:v>4.2955270260373402</x:v>
      </x:c>
      <x:c r="I27" s="13">
        <x:v>61.322610389633802</x:v>
      </x:c>
      <x:c r="J27" s="173">
        <x:v>3.7437828903875601</x:v>
      </x:c>
      <x:c r="K27" s="13">
        <x:v>50.701316788721101</x:v>
      </x:c>
      <x:c r="L27" s="173">
        <x:v>4.0239765420255003</x:v>
      </x:c>
      <x:c r="M27" s="13">
        <x:v>-10.621293600912701</x:v>
      </x:c>
      <x:c r="N27" s="173">
        <x:v>5.4962075598661801</x:v>
      </x:c>
      <x:c r="O27" s="13">
        <x:v>41.3385672058875</x:v>
      </x:c>
      <x:c r="P27" s="173">
        <x:v>2.5724347545878601</x:v>
      </x:c>
      <x:c r="Q27" s="13">
        <x:v>49.404998525462801</x:v>
      </x:c>
      <x:c r="R27" s="173">
        <x:v>3.50612218475468</x:v>
      </x:c>
      <x:c r="S27" s="13">
        <x:v>8.0664313195752904</x:v>
      </x:c>
      <x:c r="T27" s="173">
        <x:v>4.3485990089959401</x:v>
      </x:c>
      <x:c r="U27" s="13">
        <x:v>51.105724290916299</x:v>
      </x:c>
      <x:c r="V27" s="173">
        <x:v>2.9018778517061099</x:v>
      </x:c>
      <x:c r="W27" s="13">
        <x:v>49.875183457404702</x:v>
      </x:c>
      <x:c r="X27" s="173">
        <x:v>4.02402412072066</x:v>
      </x:c>
      <x:c r="Y27" s="13">
        <x:v>-1.2305408335116901</x:v>
      </x:c>
      <x:c r="Z27" s="173">
        <x:v>4.9612160999460801</x:v>
      </x:c>
      <x:c r="AA27" s="13">
        <x:v>10.724986022487</x:v>
      </x:c>
      <x:c r="AB27" s="173">
        <x:v>2.1189811724236902</x:v>
      </x:c>
      <x:c r="AC27" s="13">
        <x:v>14.471743647674201</x:v>
      </x:c>
      <x:c r="AD27" s="173">
        <x:v>2.7440094276065401</x:v>
      </x:c>
      <x:c r="AE27" s="13">
        <x:v>3.7467576251872901</x:v>
      </x:c>
      <x:c r="AF27" s="173">
        <x:v>3.46693942085518</x:v>
      </x:c>
      <x:c r="AG27" s="13">
        <x:v>51.607906912375697</x:v>
      </x:c>
      <x:c r="AH27" s="173">
        <x:v>2.6331936478867601</x:v>
      </x:c>
      <x:c r="AI27" s="13">
        <x:v>49.706598975653897</x:v>
      </x:c>
      <x:c r="AJ27" s="173">
        <x:v>4.1770098463512699</x:v>
      </x:c>
      <x:c r="AK27" s="13">
        <x:v>-1.90130793672184</x:v>
      </x:c>
      <x:c r="AL27" s="182">
        <x:v>4.9377241765601596</x:v>
      </x:c>
    </x:row>
    <x:row r="28" spans="1:38" ht="12.95" customHeight="1" x14ac:dyDescent="0.2">
      <x:c r="A28" s="2" t="s">
        <x:v>374</x:v>
      </x:c>
      <x:c r="B28" s="12">
        <x:v>2</x:v>
      </x:c>
      <x:c r="C28" s="13">
        <x:v>90.3147419023922</x:v>
      </x:c>
      <x:c r="D28" s="173">
        <x:v>2.6297432732014898</x:v>
      </x:c>
      <x:c r="E28" s="13">
        <x:v>88.432020636615505</x:v>
      </x:c>
      <x:c r="F28" s="173">
        <x:v>2.5602088108700398</x:v>
      </x:c>
      <x:c r="G28" s="13">
        <x:v>-1.8827212657766701</x:v>
      </x:c>
      <x:c r="H28" s="173">
        <x:v>3.6701796738313899</x:v>
      </x:c>
      <x:c r="I28" s="13">
        <x:v>88.141670401361495</x:v>
      </x:c>
      <x:c r="J28" s="173">
        <x:v>3.0996998671587499</x:v>
      </x:c>
      <x:c r="K28" s="13">
        <x:v>81.503887346848501</x:v>
      </x:c>
      <x:c r="L28" s="173">
        <x:v>3.5103325286770302</x:v>
      </x:c>
      <x:c r="M28" s="13">
        <x:v>-6.63778305451308</x:v>
      </x:c>
      <x:c r="N28" s="173">
        <x:v>4.6830090463666698</x:v>
      </x:c>
      <x:c r="O28" s="13">
        <x:v>90.967764580879006</x:v>
      </x:c>
      <x:c r="P28" s="173">
        <x:v>2.1997333766406202</x:v>
      </x:c>
      <x:c r="Q28" s="13">
        <x:v>79.546472973654403</x:v>
      </x:c>
      <x:c r="R28" s="173">
        <x:v>3.0732484965026501</x:v>
      </x:c>
      <x:c r="S28" s="13">
        <x:v>-11.4212916072246</x:v>
      </x:c>
      <x:c r="T28" s="173">
        <x:v>3.7793760397137701</x:v>
      </x:c>
      <x:c r="U28" s="13">
        <x:v>93.441153318523106</x:v>
      </x:c>
      <x:c r="V28" s="173">
        <x:v>2.1653140183032198</x:v>
      </x:c>
      <x:c r="W28" s="13">
        <x:v>85.657138472516493</x:v>
      </x:c>
      <x:c r="X28" s="173">
        <x:v>3.0286525610838102</x:v>
      </x:c>
      <x:c r="Y28" s="13">
        <x:v>-7.7840148460065599</x:v>
      </x:c>
      <x:c r="Z28" s="173">
        <x:v>3.72307952287081</x:v>
      </x:c>
      <x:c r="AA28" s="13">
        <x:v>33.692789551646101</x:v>
      </x:c>
      <x:c r="AB28" s="173">
        <x:v>4.1172413285570801</x:v>
      </x:c>
      <x:c r="AC28" s="13">
        <x:v>31.669617859256601</x:v>
      </x:c>
      <x:c r="AD28" s="173">
        <x:v>3.9072372764317</x:v>
      </x:c>
      <x:c r="AE28" s="13">
        <x:v>-2.0231716923894698</x:v>
      </x:c>
      <x:c r="AF28" s="173">
        <x:v>5.6761059972410504</x:v>
      </x:c>
      <x:c r="AG28" s="13">
        <x:v>79.4610141094646</x:v>
      </x:c>
      <x:c r="AH28" s="173">
        <x:v>3.2393962327783998</x:v>
      </x:c>
      <x:c r="AI28" s="13">
        <x:v>76.482009463046495</x:v>
      </x:c>
      <x:c r="AJ28" s="173">
        <x:v>3.3197327337476601</x:v>
      </x:c>
      <x:c r="AK28" s="13">
        <x:v>-2.9790046464181801</x:v>
      </x:c>
      <x:c r="AL28" s="182">
        <x:v>4.6383524420266502</x:v>
      </x:c>
    </x:row>
    <x:row r="29" spans="1:38" ht="12.95" customHeight="1" x14ac:dyDescent="0.2">
      <x:c r="A29" s="2" t="s">
        <x:v>375</x:v>
      </x:c>
      <x:c r="B29" s="12">
        <x:v>2</x:v>
      </x:c>
      <x:c r="C29" s="13">
        <x:v>64.884762345948502</x:v>
      </x:c>
      <x:c r="D29" s="173">
        <x:v>4.5543182362887702</x:v>
      </x:c>
      <x:c r="E29" s="13">
        <x:v>50.1446686821143</x:v>
      </x:c>
      <x:c r="F29" s="173">
        <x:v>4.4032533176168904</x:v>
      </x:c>
      <x:c r="G29" s="13">
        <x:v>-14.7400936638342</x:v>
      </x:c>
      <x:c r="H29" s="173">
        <x:v>6.3348602491686101</x:v>
      </x:c>
      <x:c r="I29" s="13">
        <x:v>54.871298197380099</x:v>
      </x:c>
      <x:c r="J29" s="173">
        <x:v>4.6621391785085704</x:v>
      </x:c>
      <x:c r="K29" s="13">
        <x:v>56.224420588560399</x:v>
      </x:c>
      <x:c r="L29" s="173">
        <x:v>3.94383815310057</x:v>
      </x:c>
      <x:c r="M29" s="13">
        <x:v>1.3531223911802699</x:v>
      </x:c>
      <x:c r="N29" s="173">
        <x:v>6.1065048184404302</x:v>
      </x:c>
      <x:c r="O29" s="13">
        <x:v>64.489343556591805</x:v>
      </x:c>
      <x:c r="P29" s="173">
        <x:v>4.9466907294061002</x:v>
      </x:c>
      <x:c r="Q29" s="13">
        <x:v>69.593801851509596</x:v>
      </x:c>
      <x:c r="R29" s="173">
        <x:v>3.4614012338484401</x:v>
      </x:c>
      <x:c r="S29" s="13">
        <x:v>5.1044582949178601</x:v>
      </x:c>
      <x:c r="T29" s="173">
        <x:v>6.0374703041985898</x:v>
      </x:c>
      <x:c r="U29" s="13">
        <x:v>62.382613850321</x:v>
      </x:c>
      <x:c r="V29" s="173">
        <x:v>4.74522860957443</x:v>
      </x:c>
      <x:c r="W29" s="13">
        <x:v>57.094506024312103</x:v>
      </x:c>
      <x:c r="X29" s="173">
        <x:v>4.2284773525377304</x:v>
      </x:c>
      <x:c r="Y29" s="13">
        <x:v>-5.2881078260088596</x:v>
      </x:c>
      <x:c r="Z29" s="173">
        <x:v>6.3558803700233497</x:v>
      </x:c>
      <x:c r="AA29" s="13">
        <x:v>25.419015116223299</x:v>
      </x:c>
      <x:c r="AB29" s="173">
        <x:v>4.7021758081479996</x:v>
      </x:c>
      <x:c r="AC29" s="13">
        <x:v>33.172582235715602</x:v>
      </x:c>
      <x:c r="AD29" s="173">
        <x:v>3.45578420413529</x:v>
      </x:c>
      <x:c r="AE29" s="13">
        <x:v>7.7535671194922804</x:v>
      </x:c>
      <x:c r="AF29" s="173">
        <x:v>5.8354864232798302</x:v>
      </x:c>
      <x:c r="AG29" s="13">
        <x:v>29.5823535180498</x:v>
      </x:c>
      <x:c r="AH29" s="173">
        <x:v>4.4558773451055496</x:v>
      </x:c>
      <x:c r="AI29" s="13">
        <x:v>46.9145017770878</x:v>
      </x:c>
      <x:c r="AJ29" s="173">
        <x:v>4.48449180413769</x:v>
      </x:c>
      <x:c r="AK29" s="13">
        <x:v>17.332148259037901</x:v>
      </x:c>
      <x:c r="AL29" s="182">
        <x:v>6.3218280311950199</x:v>
      </x:c>
    </x:row>
    <x:row r="30" spans="1:38" ht="12.95" customHeight="1" x14ac:dyDescent="0.2">
      <x:c r="A30" s="2" t="s">
        <x:v>376</x:v>
      </x:c>
      <x:c r="B30" s="12">
        <x:v>2</x:v>
      </x:c>
      <x:c r="C30" s="13">
        <x:v>80.337406744616601</x:v>
      </x:c>
      <x:c r="D30" s="173">
        <x:v>1.9557335538474601</x:v>
      </x:c>
      <x:c r="E30" s="13">
        <x:v>51.423827440320899</x:v>
      </x:c>
      <x:c r="F30" s="173">
        <x:v>3.2580343996219798</x:v>
      </x:c>
      <x:c r="G30" s="13">
        <x:v>-28.913579304295698</x:v>
      </x:c>
      <x:c r="H30" s="173">
        <x:v>3.7999581422385398</x:v>
      </x:c>
      <x:c r="I30" s="13">
        <x:v>76.385122365316704</x:v>
      </x:c>
      <x:c r="J30" s="173">
        <x:v>2.8556277074796199</x:v>
      </x:c>
      <x:c r="K30" s="13">
        <x:v>49.705009447190399</x:v>
      </x:c>
      <x:c r="L30" s="173">
        <x:v>3.2142531340721998</x:v>
      </x:c>
      <x:c r="M30" s="13">
        <x:v>-26.680112918126198</x:v>
      </x:c>
      <x:c r="N30" s="173">
        <x:v>4.2995386745112896</x:v>
      </x:c>
      <x:c r="O30" s="13">
        <x:v>72.870612279403502</x:v>
      </x:c>
      <x:c r="P30" s="173">
        <x:v>2.3310386498777902</x:v>
      </x:c>
      <x:c r="Q30" s="13">
        <x:v>47.525345168400598</x:v>
      </x:c>
      <x:c r="R30" s="173">
        <x:v>2.8477028927402301</x:v>
      </x:c>
      <x:c r="S30" s="13">
        <x:v>-25.345267111002901</x:v>
      </x:c>
      <x:c r="T30" s="173">
        <x:v>3.6801023019129699</x:v>
      </x:c>
      <x:c r="U30" s="13">
        <x:v>71.8858474214842</x:v>
      </x:c>
      <x:c r="V30" s="173">
        <x:v>2.5501831490548201</x:v>
      </x:c>
      <x:c r="W30" s="13">
        <x:v>56.085211064836301</x:v>
      </x:c>
      <x:c r="X30" s="173">
        <x:v>4.0666768179381103</x:v>
      </x:c>
      <x:c r="Y30" s="13">
        <x:v>-15.8006363566479</x:v>
      </x:c>
      <x:c r="Z30" s="173">
        <x:v>4.8001348351143598</x:v>
      </x:c>
      <x:c r="AA30" s="13">
        <x:v>31.8185742880462</x:v>
      </x:c>
      <x:c r="AB30" s="173">
        <x:v>2.1035194259005499</x:v>
      </x:c>
      <x:c r="AC30" s="13">
        <x:v>32.673712772786899</x:v>
      </x:c>
      <x:c r="AD30" s="173">
        <x:v>3.4489751496277798</x:v>
      </x:c>
      <x:c r="AE30" s="13">
        <x:v>0.85513848474071696</x:v>
      </x:c>
      <x:c r="AF30" s="173">
        <x:v>4.03982964466213</x:v>
      </x:c>
      <x:c r="AG30" s="13">
        <x:v>61.564117417840997</x:v>
      </x:c>
      <x:c r="AH30" s="173">
        <x:v>2.56154801063435</x:v>
      </x:c>
      <x:c r="AI30" s="13">
        <x:v>54.626231189033099</x:v>
      </x:c>
      <x:c r="AJ30" s="173">
        <x:v>3.52874290911643</x:v>
      </x:c>
      <x:c r="AK30" s="13">
        <x:v>-6.9378862288079501</x:v>
      </x:c>
      <x:c r="AL30" s="182">
        <x:v>4.3604535004313796</x:v>
      </x:c>
    </x:row>
    <x:row r="31" spans="1:38" ht="12.95" customHeight="1" x14ac:dyDescent="0.2">
      <x:c r="A31" s="2" t="s">
        <x:v>377</x:v>
      </x:c>
      <x:c r="B31" s="12">
        <x:v>2</x:v>
      </x:c>
      <x:c r="C31" s="13" t="s">
        <x:v>490</x:v>
      </x:c>
      <x:c r="D31" s="173" t="s">
        <x:v>490</x:v>
      </x:c>
      <x:c r="E31" s="13">
        <x:v>91.049364370097095</x:v>
      </x:c>
      <x:c r="F31" s="173">
        <x:v>1.8465788038539099</x:v>
      </x:c>
      <x:c r="G31" s="13" t="s">
        <x:v>490</x:v>
      </x:c>
      <x:c r="H31" s="173" t="s">
        <x:v>490</x:v>
      </x:c>
      <x:c r="I31" s="13" t="s">
        <x:v>490</x:v>
      </x:c>
      <x:c r="J31" s="173" t="s">
        <x:v>490</x:v>
      </x:c>
      <x:c r="K31" s="13">
        <x:v>55.001309922673698</x:v>
      </x:c>
      <x:c r="L31" s="173">
        <x:v>2.67426686743238</x:v>
      </x:c>
      <x:c r="M31" s="13" t="s">
        <x:v>490</x:v>
      </x:c>
      <x:c r="N31" s="173" t="s">
        <x:v>490</x:v>
      </x:c>
      <x:c r="O31" s="13" t="s">
        <x:v>490</x:v>
      </x:c>
      <x:c r="P31" s="173" t="s">
        <x:v>490</x:v>
      </x:c>
      <x:c r="Q31" s="13">
        <x:v>51.399638017999898</x:v>
      </x:c>
      <x:c r="R31" s="173">
        <x:v>3.5207694414608901</x:v>
      </x:c>
      <x:c r="S31" s="13" t="s">
        <x:v>490</x:v>
      </x:c>
      <x:c r="T31" s="173" t="s">
        <x:v>490</x:v>
      </x:c>
      <x:c r="U31" s="13" t="s">
        <x:v>490</x:v>
      </x:c>
      <x:c r="V31" s="173" t="s">
        <x:v>490</x:v>
      </x:c>
      <x:c r="W31" s="13">
        <x:v>69.2775310830596</x:v>
      </x:c>
      <x:c r="X31" s="173">
        <x:v>2.6692909759616299</x:v>
      </x:c>
      <x:c r="Y31" s="13" t="s">
        <x:v>490</x:v>
      </x:c>
      <x:c r="Z31" s="173" t="s">
        <x:v>490</x:v>
      </x:c>
      <x:c r="AA31" s="13" t="s">
        <x:v>490</x:v>
      </x:c>
      <x:c r="AB31" s="173" t="s">
        <x:v>490</x:v>
      </x:c>
      <x:c r="AC31" s="13">
        <x:v>40.273985550181898</x:v>
      </x:c>
      <x:c r="AD31" s="173">
        <x:v>3.2928091449355001</x:v>
      </x:c>
      <x:c r="AE31" s="13" t="s">
        <x:v>490</x:v>
      </x:c>
      <x:c r="AF31" s="173" t="s">
        <x:v>490</x:v>
      </x:c>
      <x:c r="AG31" s="13" t="s">
        <x:v>490</x:v>
      </x:c>
      <x:c r="AH31" s="173" t="s">
        <x:v>490</x:v>
      </x:c>
      <x:c r="AI31" s="13">
        <x:v>51.630934557610303</x:v>
      </x:c>
      <x:c r="AJ31" s="173">
        <x:v>3.2136885685465502</x:v>
      </x:c>
      <x:c r="AK31" s="13" t="s">
        <x:v>490</x:v>
      </x:c>
      <x:c r="AL31" s="182" t="s">
        <x:v>490</x:v>
      </x:c>
    </x:row>
    <x:row r="32" spans="1:38" ht="12.95" customHeight="1" x14ac:dyDescent="0.2">
      <x:c r="A32" s="2" t="s">
        <x:v>378</x:v>
      </x:c>
      <x:c r="B32" s="12">
        <x:v>2</x:v>
      </x:c>
      <x:c r="C32" s="13" t="s">
        <x:v>490</x:v>
      </x:c>
      <x:c r="D32" s="173" t="s">
        <x:v>490</x:v>
      </x:c>
      <x:c r="E32" s="13">
        <x:v>42.575592991127202</x:v>
      </x:c>
      <x:c r="F32" s="173">
        <x:v>3.19413116729327</x:v>
      </x:c>
      <x:c r="G32" s="13" t="s">
        <x:v>490</x:v>
      </x:c>
      <x:c r="H32" s="173" t="s">
        <x:v>490</x:v>
      </x:c>
      <x:c r="I32" s="13" t="s">
        <x:v>490</x:v>
      </x:c>
      <x:c r="J32" s="173" t="s">
        <x:v>490</x:v>
      </x:c>
      <x:c r="K32" s="13">
        <x:v>40.648772937728999</x:v>
      </x:c>
      <x:c r="L32" s="173">
        <x:v>2.94013112033003</x:v>
      </x:c>
      <x:c r="M32" s="13" t="s">
        <x:v>490</x:v>
      </x:c>
      <x:c r="N32" s="173" t="s">
        <x:v>490</x:v>
      </x:c>
      <x:c r="O32" s="13" t="s">
        <x:v>490</x:v>
      </x:c>
      <x:c r="P32" s="173" t="s">
        <x:v>490</x:v>
      </x:c>
      <x:c r="Q32" s="13">
        <x:v>39.4310027274079</x:v>
      </x:c>
      <x:c r="R32" s="173">
        <x:v>2.8908011227012902</x:v>
      </x:c>
      <x:c r="S32" s="13" t="s">
        <x:v>490</x:v>
      </x:c>
      <x:c r="T32" s="173" t="s">
        <x:v>490</x:v>
      </x:c>
      <x:c r="U32" s="13" t="s">
        <x:v>490</x:v>
      </x:c>
      <x:c r="V32" s="173" t="s">
        <x:v>490</x:v>
      </x:c>
      <x:c r="W32" s="13">
        <x:v>45.540891174636201</x:v>
      </x:c>
      <x:c r="X32" s="173">
        <x:v>3.1315357909236998</x:v>
      </x:c>
      <x:c r="Y32" s="13" t="s">
        <x:v>490</x:v>
      </x:c>
      <x:c r="Z32" s="173" t="s">
        <x:v>490</x:v>
      </x:c>
      <x:c r="AA32" s="13" t="s">
        <x:v>490</x:v>
      </x:c>
      <x:c r="AB32" s="173" t="s">
        <x:v>490</x:v>
      </x:c>
      <x:c r="AC32" s="13">
        <x:v>16.648335561191601</x:v>
      </x:c>
      <x:c r="AD32" s="173">
        <x:v>2.1906143857392699</x:v>
      </x:c>
      <x:c r="AE32" s="13" t="s">
        <x:v>490</x:v>
      </x:c>
      <x:c r="AF32" s="173" t="s">
        <x:v>490</x:v>
      </x:c>
      <x:c r="AG32" s="13" t="s">
        <x:v>490</x:v>
      </x:c>
      <x:c r="AH32" s="173" t="s">
        <x:v>490</x:v>
      </x:c>
      <x:c r="AI32" s="13">
        <x:v>37.027800126832602</x:v>
      </x:c>
      <x:c r="AJ32" s="173">
        <x:v>2.9984766610966802</x:v>
      </x:c>
      <x:c r="AK32" s="13" t="s">
        <x:v>490</x:v>
      </x:c>
      <x:c r="AL32" s="182" t="s">
        <x:v>490</x:v>
      </x:c>
    </x:row>
    <x:row r="33" spans="1:38" ht="12.95" customHeight="1" x14ac:dyDescent="0.2">
      <x:c r="A33" s="2" t="s">
        <x:v>379</x:v>
      </x:c>
      <x:c r="B33" s="12">
        <x:v>2</x:v>
      </x:c>
      <x:c r="C33" s="13">
        <x:v>89.817859023256105</x:v>
      </x:c>
      <x:c r="D33" s="173">
        <x:v>1.32061012436403</x:v>
      </x:c>
      <x:c r="E33" s="13">
        <x:v>69.244947671054007</x:v>
      </x:c>
      <x:c r="F33" s="173">
        <x:v>1.3753757017762001</x:v>
      </x:c>
      <x:c r="G33" s="13">
        <x:v>-20.572911352202102</x:v>
      </x:c>
      <x:c r="H33" s="173">
        <x:v>1.9067431451585599</x:v>
      </x:c>
      <x:c r="I33" s="13">
        <x:v>85.085973567435801</x:v>
      </x:c>
      <x:c r="J33" s="173">
        <x:v>1.71152299697651</x:v>
      </x:c>
      <x:c r="K33" s="13">
        <x:v>75.088793729910094</x:v>
      </x:c>
      <x:c r="L33" s="173">
        <x:v>1.4377813363730301</x:v>
      </x:c>
      <x:c r="M33" s="13">
        <x:v>-9.9971798375256906</x:v>
      </x:c>
      <x:c r="N33" s="173">
        <x:v>2.2352910639113799</x:v>
      </x:c>
      <x:c r="O33" s="13">
        <x:v>85.849412014792094</x:v>
      </x:c>
      <x:c r="P33" s="173">
        <x:v>1.4133540872430601</x:v>
      </x:c>
      <x:c r="Q33" s="13">
        <x:v>76.057050568159198</x:v>
      </x:c>
      <x:c r="R33" s="173">
        <x:v>1.1936571573089101</x:v>
      </x:c>
      <x:c r="S33" s="13">
        <x:v>-9.7923614466328193</x:v>
      </x:c>
      <x:c r="T33" s="173">
        <x:v>1.84996950924102</x:v>
      </x:c>
      <x:c r="U33" s="13">
        <x:v>82.018571285788795</x:v>
      </x:c>
      <x:c r="V33" s="173">
        <x:v>1.7400961947676701</x:v>
      </x:c>
      <x:c r="W33" s="13">
        <x:v>73.3632496630796</x:v>
      </x:c>
      <x:c r="X33" s="173">
        <x:v>1.48043628514575</x:v>
      </x:c>
      <x:c r="Y33" s="13">
        <x:v>-8.6553216227092094</x:v>
      </x:c>
      <x:c r="Z33" s="173">
        <x:v>2.2846501617142798</x:v>
      </x:c>
      <x:c r="AA33" s="13">
        <x:v>49.061319151487801</x:v>
      </x:c>
      <x:c r="AB33" s="173">
        <x:v>2.4274288113035398</x:v>
      </x:c>
      <x:c r="AC33" s="13">
        <x:v>48.638250281159898</x:v>
      </x:c>
      <x:c r="AD33" s="173">
        <x:v>1.5981296641040299</x:v>
      </x:c>
      <x:c r="AE33" s="13">
        <x:v>-0.42306887032791701</x:v>
      </x:c>
      <x:c r="AF33" s="173">
        <x:v>2.90627408501603</x:v>
      </x:c>
      <x:c r="AG33" s="13">
        <x:v>80.936350205965098</x:v>
      </x:c>
      <x:c r="AH33" s="173">
        <x:v>1.6587628594000701</x:v>
      </x:c>
      <x:c r="AI33" s="13">
        <x:v>71.9554872800948</x:v>
      </x:c>
      <x:c r="AJ33" s="173">
        <x:v>1.5246004107531499</x:v>
      </x:c>
      <x:c r="AK33" s="13">
        <x:v>-8.9808629258702801</x:v>
      </x:c>
      <x:c r="AL33" s="182">
        <x:v>2.25297595109086</x:v>
      </x:c>
    </x:row>
    <x:row r="34" spans="1:38" ht="12.95" customHeight="1" x14ac:dyDescent="0.2">
      <x:c r="A34" s="2" t="s">
        <x:v>380</x:v>
      </x:c>
      <x:c r="B34" s="12">
        <x:v>2</x:v>
      </x:c>
      <x:c r="C34" s="13">
        <x:v>71.7865837690739</x:v>
      </x:c>
      <x:c r="D34" s="173">
        <x:v>3.2842102367692898</x:v>
      </x:c>
      <x:c r="E34" s="13">
        <x:v>74.600227574222501</x:v>
      </x:c>
      <x:c r="F34" s="173">
        <x:v>3.1411263696534202</x:v>
      </x:c>
      <x:c r="G34" s="13">
        <x:v>2.8136438051486201</x:v>
      </x:c>
      <x:c r="H34" s="173">
        <x:v>4.5445254702149303</x:v>
      </x:c>
      <x:c r="I34" s="13">
        <x:v>69.711548580116599</x:v>
      </x:c>
      <x:c r="J34" s="173">
        <x:v>2.95096205519698</x:v>
      </x:c>
      <x:c r="K34" s="13">
        <x:v>71.397721803843893</x:v>
      </x:c>
      <x:c r="L34" s="173">
        <x:v>2.37573397314164</x:v>
      </x:c>
      <x:c r="M34" s="13">
        <x:v>1.68617322372728</x:v>
      </x:c>
      <x:c r="N34" s="173">
        <x:v>3.78844149517341</x:v>
      </x:c>
      <x:c r="O34" s="13">
        <x:v>64.459737749160396</x:v>
      </x:c>
      <x:c r="P34" s="173">
        <x:v>2.98012531371546</x:v>
      </x:c>
      <x:c r="Q34" s="13">
        <x:v>68.125938696797803</x:v>
      </x:c>
      <x:c r="R34" s="173">
        <x:v>2.5214250699049598</x:v>
      </x:c>
      <x:c r="S34" s="13">
        <x:v>3.6662009476373498</x:v>
      </x:c>
      <x:c r="T34" s="173">
        <x:v>3.90368175810899</x:v>
      </x:c>
      <x:c r="U34" s="13">
        <x:v>70.070077493085606</x:v>
      </x:c>
      <x:c r="V34" s="173">
        <x:v>3.1024035550763398</x:v>
      </x:c>
      <x:c r="W34" s="13">
        <x:v>66.443163418207504</x:v>
      </x:c>
      <x:c r="X34" s="173">
        <x:v>2.8863858428506299</x:v>
      </x:c>
      <x:c r="Y34" s="13">
        <x:v>-3.6269140748781301</x:v>
      </x:c>
      <x:c r="Z34" s="173">
        <x:v>4.2374675281775103</x:v>
      </x:c>
      <x:c r="AA34" s="13">
        <x:v>24.235869323749501</x:v>
      </x:c>
      <x:c r="AB34" s="173">
        <x:v>3.5061689078551801</x:v>
      </x:c>
      <x:c r="AC34" s="13">
        <x:v>27.0890351127466</x:v>
      </x:c>
      <x:c r="AD34" s="173">
        <x:v>2.8355167287164398</x:v>
      </x:c>
      <x:c r="AE34" s="13">
        <x:v>2.85316578899715</x:v>
      </x:c>
      <x:c r="AF34" s="173">
        <x:v>4.50925443163736</x:v>
      </x:c>
      <x:c r="AG34" s="13">
        <x:v>44.170466997933801</x:v>
      </x:c>
      <x:c r="AH34" s="173">
        <x:v>3.8790333438824298</x:v>
      </x:c>
      <x:c r="AI34" s="13">
        <x:v>45.101253955510401</x:v>
      </x:c>
      <x:c r="AJ34" s="173">
        <x:v>3.1959526910114202</x:v>
      </x:c>
      <x:c r="AK34" s="13">
        <x:v>0.93078695757665697</x:v>
      </x:c>
      <x:c r="AL34" s="182">
        <x:v>5.0260335540199899</x:v>
      </x:c>
    </x:row>
    <x:row r="35" spans="1:38" ht="12.95" customHeight="1" x14ac:dyDescent="0.2">
      <x:c r="A35" s="2" t="s">
        <x:v>382</x:v>
      </x:c>
      <x:c r="B35" s="12">
        <x:v>2</x:v>
      </x:c>
      <x:c r="C35" s="13">
        <x:v>80.875264032952302</x:v>
      </x:c>
      <x:c r="D35" s="173">
        <x:v>8.3609723371458404</x:v>
      </x:c>
      <x:c r="E35" s="13">
        <x:v>84.020642121881806</x:v>
      </x:c>
      <x:c r="F35" s="173">
        <x:v>3.2071145126873999</x:v>
      </x:c>
      <x:c r="G35" s="13">
        <x:v>3.1453780889295602</x:v>
      </x:c>
      <x:c r="H35" s="173">
        <x:v>8.9549674438273694</x:v>
      </x:c>
      <x:c r="I35" s="13">
        <x:v>78.408710429181895</x:v>
      </x:c>
      <x:c r="J35" s="173">
        <x:v>8.0974398261962701</x:v>
      </x:c>
      <x:c r="K35" s="13">
        <x:v>79.471552744952703</x:v>
      </x:c>
      <x:c r="L35" s="173">
        <x:v>3.3386182396211002</x:v>
      </x:c>
      <x:c r="M35" s="13">
        <x:v>1.06284231577081</x:v>
      </x:c>
      <x:c r="N35" s="173">
        <x:v>8.7587044412287405</x:v>
      </x:c>
      <x:c r="O35" s="13">
        <x:v>77.322537572267905</x:v>
      </x:c>
      <x:c r="P35" s="173">
        <x:v>7.8878055084116099</x:v>
      </x:c>
      <x:c r="Q35" s="13">
        <x:v>77.343141021767906</x:v>
      </x:c>
      <x:c r="R35" s="173">
        <x:v>3.14184642279697</x:v>
      </x:c>
      <x:c r="S35" s="13">
        <x:v>2.0603449500086399E-2</x:v>
      </x:c>
      <x:c r="T35" s="173">
        <x:v>8.4905049722010499</x:v>
      </x:c>
      <x:c r="U35" s="13">
        <x:v>79.971522664608401</x:v>
      </x:c>
      <x:c r="V35" s="173">
        <x:v>4.4946529143107501</x:v>
      </x:c>
      <x:c r="W35" s="13">
        <x:v>78.826474131044904</x:v>
      </x:c>
      <x:c r="X35" s="173">
        <x:v>3.4799744109853501</x:v>
      </x:c>
      <x:c r="Y35" s="13">
        <x:v>-1.1450485335635401</x:v>
      </x:c>
      <x:c r="Z35" s="173">
        <x:v>5.6843756667935796</x:v>
      </x:c>
      <x:c r="AA35" s="13">
        <x:v>36.6944798792982</x:v>
      </x:c>
      <x:c r="AB35" s="173">
        <x:v>7.9367448499892701</x:v>
      </x:c>
      <x:c r="AC35" s="13">
        <x:v>41.9839020676975</x:v>
      </x:c>
      <x:c r="AD35" s="173">
        <x:v>3.6471368469126002</x:v>
      </x:c>
      <x:c r="AE35" s="13">
        <x:v>5.28942218839929</x:v>
      </x:c>
      <x:c r="AF35" s="173">
        <x:v>8.7346165338805104</x:v>
      </x:c>
      <x:c r="AG35" s="13">
        <x:v>63.1384426085949</x:v>
      </x:c>
      <x:c r="AH35" s="173">
        <x:v>9.3809363157348002</x:v>
      </x:c>
      <x:c r="AI35" s="13">
        <x:v>67.194780802921898</x:v>
      </x:c>
      <x:c r="AJ35" s="173">
        <x:v>3.6126817004472498</x:v>
      </x:c>
      <x:c r="AK35" s="13">
        <x:v>4.0563381943269796</x:v>
      </x:c>
      <x:c r="AL35" s="182">
        <x:v>10.052533771573099</x:v>
      </x:c>
    </x:row>
    <x:row r="36" spans="1:38" ht="12.95" customHeight="1" x14ac:dyDescent="0.2">
      <x:c r="A36" s="2" t="s">
        <x:v>383</x:v>
      </x:c>
      <x:c r="B36" s="12">
        <x:v>2</x:v>
      </x:c>
      <x:c r="C36" s="13">
        <x:v>81.175757975893106</x:v>
      </x:c>
      <x:c r="D36" s="173">
        <x:v>4.4698291456047698</x:v>
      </x:c>
      <x:c r="E36" s="13">
        <x:v>91.566435868305007</x:v>
      </x:c>
      <x:c r="F36" s="173">
        <x:v>2.5503252173537598</x:v>
      </x:c>
      <x:c r="G36" s="13">
        <x:v>10.390677892412</x:v>
      </x:c>
      <x:c r="H36" s="173">
        <x:v>5.1462152408511201</x:v>
      </x:c>
      <x:c r="I36" s="13">
        <x:v>83.1810296048954</x:v>
      </x:c>
      <x:c r="J36" s="173">
        <x:v>4.1218920973806199</x:v>
      </x:c>
      <x:c r="K36" s="13">
        <x:v>84.431548991665494</x:v>
      </x:c>
      <x:c r="L36" s="173">
        <x:v>3.37729959214363</x:v>
      </x:c>
      <x:c r="M36" s="13">
        <x:v>1.2505193867701501</x:v>
      </x:c>
      <x:c r="N36" s="173">
        <x:v>5.3288035240138401</x:v>
      </x:c>
      <x:c r="O36" s="13">
        <x:v>88.145787445533301</x:v>
      </x:c>
      <x:c r="P36" s="173">
        <x:v>2.7929379080832999</x:v>
      </x:c>
      <x:c r="Q36" s="13">
        <x:v>81.152823027929202</x:v>
      </x:c>
      <x:c r="R36" s="173">
        <x:v>3.5961927124826998</x:v>
      </x:c>
      <x:c r="S36" s="13">
        <x:v>-6.9929644176040897</x:v>
      </x:c>
      <x:c r="T36" s="173">
        <x:v>4.5533618551266501</x:v>
      </x:c>
      <x:c r="U36" s="13">
        <x:v>75.037675665110498</x:v>
      </x:c>
      <x:c r="V36" s="173">
        <x:v>4.9187799249781996</x:v>
      </x:c>
      <x:c r="W36" s="13">
        <x:v>83.591787701977793</x:v>
      </x:c>
      <x:c r="X36" s="173">
        <x:v>3.4899040447057899</x:v>
      </x:c>
      <x:c r="Y36" s="13">
        <x:v>8.5541120368673091</x:v>
      </x:c>
      <x:c r="Z36" s="173">
        <x:v>6.0310717282770199</x:v>
      </x:c>
      <x:c r="AA36" s="13">
        <x:v>58.131434222878802</x:v>
      </x:c>
      <x:c r="AB36" s="173">
        <x:v>6.8851596077273198</x:v>
      </x:c>
      <x:c r="AC36" s="13">
        <x:v>53.499343188271503</x:v>
      </x:c>
      <x:c r="AD36" s="173">
        <x:v>5.0184157668906302</x:v>
      </x:c>
      <x:c r="AE36" s="13">
        <x:v>-4.6320910346072699</x:v>
      </x:c>
      <x:c r="AF36" s="173">
        <x:v>8.5199718094167594</x:v>
      </x:c>
      <x:c r="AG36" s="13">
        <x:v>81.931405957792805</x:v>
      </x:c>
      <x:c r="AH36" s="173">
        <x:v>3.54951621827911</x:v>
      </x:c>
      <x:c r="AI36" s="13">
        <x:v>76.819050486764397</x:v>
      </x:c>
      <x:c r="AJ36" s="173">
        <x:v>4.8686126965495804</x:v>
      </x:c>
      <x:c r="AK36" s="13">
        <x:v>-5.11235547102845</x:v>
      </x:c>
      <x:c r="AL36" s="182">
        <x:v>6.0251518630512697</x:v>
      </x:c>
    </x:row>
    <x:row r="37" spans="1:38" ht="12.95" customHeight="1" x14ac:dyDescent="0.2">
      <x:c r="A37" s="2" t="s">
        <x:v>384</x:v>
      </x:c>
      <x:c r="B37" s="12">
        <x:v>2</x:v>
      </x:c>
      <x:c r="C37" s="13">
        <x:v>74.681710371669993</x:v>
      </x:c>
      <x:c r="D37" s="173">
        <x:v>2.1945200428943701</x:v>
      </x:c>
      <x:c r="E37" s="13">
        <x:v>60.172390668751</x:v>
      </x:c>
      <x:c r="F37" s="173">
        <x:v>2.8754060505011001</x:v>
      </x:c>
      <x:c r="G37" s="13">
        <x:v>-14.509319702919001</x:v>
      </x:c>
      <x:c r="H37" s="173">
        <x:v>3.6171643830386602</x:v>
      </x:c>
      <x:c r="I37" s="13">
        <x:v>79.420378592406195</x:v>
      </x:c>
      <x:c r="J37" s="173">
        <x:v>2.34427534128322</x:v>
      </x:c>
      <x:c r="K37" s="13">
        <x:v>65.182295027532504</x:v>
      </x:c>
      <x:c r="L37" s="173">
        <x:v>3.4154481492611501</x:v>
      </x:c>
      <x:c r="M37" s="13">
        <x:v>-14.2380835648736</x:v>
      </x:c>
      <x:c r="N37" s="173">
        <x:v>4.1425732263944299</x:v>
      </x:c>
      <x:c r="O37" s="13">
        <x:v>78.878811214439907</x:v>
      </x:c>
      <x:c r="P37" s="173">
        <x:v>2.7449289584474199</x:v>
      </x:c>
      <x:c r="Q37" s="13">
        <x:v>69.435760019223494</x:v>
      </x:c>
      <x:c r="R37" s="173">
        <x:v>3.5691067891869901</x:v>
      </x:c>
      <x:c r="S37" s="13">
        <x:v>-9.4430511952164107</x:v>
      </x:c>
      <x:c r="T37" s="173">
        <x:v>4.5025724046975499</x:v>
      </x:c>
      <x:c r="U37" s="13">
        <x:v>76.035448378815502</x:v>
      </x:c>
      <x:c r="V37" s="173">
        <x:v>2.8615501659083802</x:v>
      </x:c>
      <x:c r="W37" s="13">
        <x:v>66.505420925979806</x:v>
      </x:c>
      <x:c r="X37" s="173">
        <x:v>3.6883008945445699</x:v>
      </x:c>
      <x:c r="Y37" s="13">
        <x:v>-9.5300274528357107</x:v>
      </x:c>
      <x:c r="Z37" s="173">
        <x:v>4.66819374498409</x:v>
      </x:c>
      <x:c r="AA37" s="13">
        <x:v>30.697539145581</x:v>
      </x:c>
      <x:c r="AB37" s="173">
        <x:v>2.4809868845395702</x:v>
      </x:c>
      <x:c r="AC37" s="13">
        <x:v>37.849913713768203</x:v>
      </x:c>
      <x:c r="AD37" s="173">
        <x:v>3.1922805144875399</x:v>
      </x:c>
      <x:c r="AE37" s="13">
        <x:v>7.1523745681872297</x:v>
      </x:c>
      <x:c r="AF37" s="173">
        <x:v>4.0430125901899103</x:v>
      </x:c>
      <x:c r="AG37" s="13">
        <x:v>61.096613083696099</x:v>
      </x:c>
      <x:c r="AH37" s="173">
        <x:v>3.0796452599083701</x:v>
      </x:c>
      <x:c r="AI37" s="13">
        <x:v>56.513011311976797</x:v>
      </x:c>
      <x:c r="AJ37" s="173">
        <x:v>3.45216910966285</x:v>
      </x:c>
      <x:c r="AK37" s="13">
        <x:v>-4.5836017717193602</x:v>
      </x:c>
      <x:c r="AL37" s="182">
        <x:v>4.6261956820465899</x:v>
      </x:c>
    </x:row>
    <x:row r="38" spans="1:38" ht="12.95" customHeight="1" x14ac:dyDescent="0.2">
      <x:c r="A38" s="2" t="s">
        <x:v>389</x:v>
      </x:c>
      <x:c r="B38" s="12">
        <x:v>2</x:v>
      </x:c>
      <x:c r="C38" s="13">
        <x:v>75.356720028817307</x:v>
      </x:c>
      <x:c r="D38" s="173">
        <x:v>6.1720649003558101</x:v>
      </x:c>
      <x:c r="E38" s="13">
        <x:v>71.587320071541797</x:v>
      </x:c>
      <x:c r="F38" s="173">
        <x:v>5.2384023754478601</x:v>
      </x:c>
      <x:c r="G38" s="13">
        <x:v>-3.7693999572755201</x:v>
      </x:c>
      <x:c r="H38" s="173">
        <x:v>8.0953841527936099</x:v>
      </x:c>
      <x:c r="I38" s="13">
        <x:v>71.913671114704201</x:v>
      </x:c>
      <x:c r="J38" s="173">
        <x:v>4.8356486311322397</x:v>
      </x:c>
      <x:c r="K38" s="13">
        <x:v>63.9641883942909</x:v>
      </x:c>
      <x:c r="L38" s="173">
        <x:v>6.7530542738467103</x:v>
      </x:c>
      <x:c r="M38" s="13">
        <x:v>-7.9494827204133198</x:v>
      </x:c>
      <x:c r="N38" s="173">
        <x:v>8.3058557481628892</x:v>
      </x:c>
      <x:c r="O38" s="13">
        <x:v>67.349595467559794</x:v>
      </x:c>
      <x:c r="P38" s="173">
        <x:v>7.3512063197985604</x:v>
      </x:c>
      <x:c r="Q38" s="13">
        <x:v>64.836082510485497</x:v>
      </x:c>
      <x:c r="R38" s="173">
        <x:v>4.8716593586010104</x:v>
      </x:c>
      <x:c r="S38" s="13">
        <x:v>-2.51351295707435</x:v>
      </x:c>
      <x:c r="T38" s="173">
        <x:v>8.8189171252762701</x:v>
      </x:c>
      <x:c r="U38" s="13">
        <x:v>68.778374829498702</x:v>
      </x:c>
      <x:c r="V38" s="173">
        <x:v>6.5640833557001699</x:v>
      </x:c>
      <x:c r="W38" s="13">
        <x:v>57.803430317681702</x:v>
      </x:c>
      <x:c r="X38" s="173">
        <x:v>6.6177774397265701</x:v>
      </x:c>
      <x:c r="Y38" s="13">
        <x:v>-10.9749445118171</x:v>
      </x:c>
      <x:c r="Z38" s="173">
        <x:v>9.3210604837826203</x:v>
      </x:c>
      <x:c r="AA38" s="13">
        <x:v>21.168069373582998</x:v>
      </x:c>
      <x:c r="AB38" s="173">
        <x:v>5.3715395103651202</x:v>
      </x:c>
      <x:c r="AC38" s="13">
        <x:v>29.0251572727819</x:v>
      </x:c>
      <x:c r="AD38" s="173">
        <x:v>4.6416719811549303</x:v>
      </x:c>
      <x:c r="AE38" s="13">
        <x:v>7.8570878991988797</x:v>
      </x:c>
      <x:c r="AF38" s="173">
        <x:v>7.0991940029874003</x:v>
      </x:c>
      <x:c r="AG38" s="13">
        <x:v>63.584079945577599</x:v>
      </x:c>
      <x:c r="AH38" s="173">
        <x:v>5.7393026399998597</x:v>
      </x:c>
      <x:c r="AI38" s="13">
        <x:v>65.9508663196643</x:v>
      </x:c>
      <x:c r="AJ38" s="173">
        <x:v>6.9901129804130404</x:v>
      </x:c>
      <x:c r="AK38" s="13">
        <x:v>2.3667863740867601</x:v>
      </x:c>
      <x:c r="AL38" s="182">
        <x:v>9.0444056892892792</x:v>
      </x:c>
    </x:row>
    <x:row r="39" spans="1:38" ht="12.95" customHeight="1" x14ac:dyDescent="0.2">
      <x:c r="A39" s="2" t="s">
        <x:v>390</x:v>
      </x:c>
      <x:c r="B39" s="12">
        <x:v>2</x:v>
      </x:c>
      <x:c r="C39" s="13">
        <x:v>93.253555785550205</x:v>
      </x:c>
      <x:c r="D39" s="173">
        <x:v>2.1401408243326898</x:v>
      </x:c>
      <x:c r="E39" s="13">
        <x:v>80.952236011577099</x:v>
      </x:c>
      <x:c r="F39" s="173">
        <x:v>2.71519841717129</x:v>
      </x:c>
      <x:c r="G39" s="13">
        <x:v>-12.3013197739731</x:v>
      </x:c>
      <x:c r="H39" s="173">
        <x:v>3.4572395335852701</x:v>
      </x:c>
      <x:c r="I39" s="13">
        <x:v>85.334589321701699</x:v>
      </x:c>
      <x:c r="J39" s="173">
        <x:v>3.2765935188139199</x:v>
      </x:c>
      <x:c r="K39" s="13">
        <x:v>72.2350435570538</x:v>
      </x:c>
      <x:c r="L39" s="173">
        <x:v>3.3690793907651102</x:v>
      </x:c>
      <x:c r="M39" s="13">
        <x:v>-13.0995457646479</x:v>
      </x:c>
      <x:c r="N39" s="173">
        <x:v>4.6996554159652604</x:v>
      </x:c>
      <x:c r="O39" s="13">
        <x:v>87.151612380994294</x:v>
      </x:c>
      <x:c r="P39" s="173">
        <x:v>2.7147512530773099</x:v>
      </x:c>
      <x:c r="Q39" s="13">
        <x:v>69.496556790101707</x:v>
      </x:c>
      <x:c r="R39" s="173">
        <x:v>3.3946805754221301</x:v>
      </x:c>
      <x:c r="S39" s="13">
        <x:v>-17.655055590892701</x:v>
      </x:c>
      <x:c r="T39" s="173">
        <x:v>4.3466919116994198</x:v>
      </x:c>
      <x:c r="U39" s="13">
        <x:v>87.292714396896699</x:v>
      </x:c>
      <x:c r="V39" s="173">
        <x:v>2.3291856314752302</x:v>
      </x:c>
      <x:c r="W39" s="13">
        <x:v>80.838199991947903</x:v>
      </x:c>
      <x:c r="X39" s="173">
        <x:v>2.9969490060767598</x:v>
      </x:c>
      <x:c r="Y39" s="13">
        <x:v>-6.4545144049487702</x:v>
      </x:c>
      <x:c r="Z39" s="173">
        <x:v>3.79563025740062</x:v>
      </x:c>
      <x:c r="AA39" s="13">
        <x:v>45.7104919875473</x:v>
      </x:c>
      <x:c r="AB39" s="173">
        <x:v>4.3805616254566804</x:v>
      </x:c>
      <x:c r="AC39" s="13">
        <x:v>56.090487792238598</x:v>
      </x:c>
      <x:c r="AD39" s="173">
        <x:v>3.02107219597726</x:v>
      </x:c>
      <x:c r="AE39" s="13">
        <x:v>10.379995804691299</x:v>
      </x:c>
      <x:c r="AF39" s="173">
        <x:v>5.3212965870857598</x:v>
      </x:c>
      <x:c r="AG39" s="13">
        <x:v>80.1163948290517</x:v>
      </x:c>
      <x:c r="AH39" s="173">
        <x:v>3.0400515799587602</x:v>
      </x:c>
      <x:c r="AI39" s="13">
        <x:v>74.401835547843604</x:v>
      </x:c>
      <x:c r="AJ39" s="173">
        <x:v>3.0354286773508599</x:v>
      </x:c>
      <x:c r="AK39" s="13">
        <x:v>-5.7145592812080803</x:v>
      </x:c>
      <x:c r="AL39" s="182">
        <x:v>4.29601453257479</x:v>
      </x:c>
    </x:row>
    <x:row r="40" spans="1:38" ht="12.95" customHeight="1" x14ac:dyDescent="0.2">
      <x:c r="A40" s="2" t="s">
        <x:v>391</x:v>
      </x:c>
      <x:c r="B40" s="12">
        <x:v>2</x:v>
      </x:c>
      <x:c r="C40" s="13">
        <x:v>70.568013335686103</x:v>
      </x:c>
      <x:c r="D40" s="173">
        <x:v>5.7478814920455896</x:v>
      </x:c>
      <x:c r="E40" s="13">
        <x:v>96.596563947445105</x:v>
      </x:c>
      <x:c r="F40" s="173">
        <x:v>2.2202455755924499</x:v>
      </x:c>
      <x:c r="G40" s="13">
        <x:v>26.028550611759002</x:v>
      </x:c>
      <x:c r="H40" s="173">
        <x:v>6.1617880572556301</x:v>
      </x:c>
      <x:c r="I40" s="13">
        <x:v>62.547155772884601</x:v>
      </x:c>
      <x:c r="J40" s="173">
        <x:v>7.0525654111484197</x:v>
      </x:c>
      <x:c r="K40" s="13">
        <x:v>94.057124828553896</x:v>
      </x:c>
      <x:c r="L40" s="173">
        <x:v>3.71811863828774</x:v>
      </x:c>
      <x:c r="M40" s="13">
        <x:v>31.509969055669298</x:v>
      </x:c>
      <x:c r="N40" s="173">
        <x:v>7.97264605303093</x:v>
      </x:c>
      <x:c r="O40" s="13">
        <x:v>74.6435419155858</x:v>
      </x:c>
      <x:c r="P40" s="173">
        <x:v>5.4872273771957696</x:v>
      </x:c>
      <x:c r="Q40" s="13">
        <x:v>94.853788767188405</x:v>
      </x:c>
      <x:c r="R40" s="173">
        <x:v>3.6111852800279398</x:v>
      </x:c>
      <x:c r="S40" s="13">
        <x:v>20.210246851602498</x:v>
      </x:c>
      <x:c r="T40" s="173">
        <x:v>6.5688905772388404</x:v>
      </x:c>
      <x:c r="U40" s="13">
        <x:v>62.375376029785897</x:v>
      </x:c>
      <x:c r="V40" s="173">
        <x:v>6.4066615592297103</x:v>
      </x:c>
      <x:c r="W40" s="13">
        <x:v>94.610071771996004</x:v>
      </x:c>
      <x:c r="X40" s="173">
        <x:v>3.22756831709557</x:v>
      </x:c>
      <x:c r="Y40" s="13">
        <x:v>32.2346957422101</x:v>
      </x:c>
      <x:c r="Z40" s="173">
        <x:v>7.1737374900417699</x:v>
      </x:c>
      <x:c r="AA40" s="13">
        <x:v>31.596381120051799</x:v>
      </x:c>
      <x:c r="AB40" s="173">
        <x:v>6.1746370769097396</x:v>
      </x:c>
      <x:c r="AC40" s="13">
        <x:v>80.191077398247003</x:v>
      </x:c>
      <x:c r="AD40" s="173">
        <x:v>5.6915558478237198</x:v>
      </x:c>
      <x:c r="AE40" s="13">
        <x:v>48.594696278195201</x:v>
      </x:c>
      <x:c r="AF40" s="173">
        <x:v>8.3976157926190496</x:v>
      </x:c>
      <x:c r="AG40" s="13">
        <x:v>57.199294918303899</x:v>
      </x:c>
      <x:c r="AH40" s="173">
        <x:v>6.6785073491689904</x:v>
      </x:c>
      <x:c r="AI40" s="13">
        <x:v>91.009738451310298</x:v>
      </x:c>
      <x:c r="AJ40" s="173">
        <x:v>4.7429402608986999</x:v>
      </x:c>
      <x:c r="AK40" s="13">
        <x:v>33.810443533006399</x:v>
      </x:c>
      <x:c r="AL40" s="182">
        <x:v>8.19133339153999</x:v>
      </x:c>
    </x:row>
    <x:row r="41" spans="1:38" ht="12.95" customHeight="1" x14ac:dyDescent="0.2">
      <x:c r="A41" s="2" t="s">
        <x:v>393</x:v>
      </x:c>
      <x:c r="B41" s="12">
        <x:v>2</x:v>
      </x:c>
      <x:c r="C41" s="13">
        <x:v>88.622188832865206</x:v>
      </x:c>
      <x:c r="D41" s="173">
        <x:v>1.6280766488807601</x:v>
      </x:c>
      <x:c r="E41" s="13">
        <x:v>89.513885365824706</x:v>
      </x:c>
      <x:c r="F41" s="173">
        <x:v>1.4632312962943701</x:v>
      </x:c>
      <x:c r="G41" s="13">
        <x:v>0.89169653295954299</x:v>
      </x:c>
      <x:c r="H41" s="173">
        <x:v>2.1889904981717199</x:v>
      </x:c>
      <x:c r="I41" s="13">
        <x:v>86.843812633845502</x:v>
      </x:c>
      <x:c r="J41" s="173">
        <x:v>1.8198261029629601</x:v>
      </x:c>
      <x:c r="K41" s="13">
        <x:v>87.149508973866006</x:v>
      </x:c>
      <x:c r="L41" s="173">
        <x:v>1.54890050565117</x:v>
      </x:c>
      <x:c r="M41" s="13">
        <x:v>0.30569634002047502</x:v>
      </x:c>
      <x:c r="N41" s="173">
        <x:v>2.38974053433251</x:v>
      </x:c>
      <x:c r="O41" s="13">
        <x:v>85.416251336187699</x:v>
      </x:c>
      <x:c r="P41" s="173">
        <x:v>1.8235188136787699</x:v>
      </x:c>
      <x:c r="Q41" s="13">
        <x:v>87.656705984196094</x:v>
      </x:c>
      <x:c r="R41" s="173">
        <x:v>1.6835124091079501</x:v>
      </x:c>
      <x:c r="S41" s="13">
        <x:v>2.2404546480083201</x:v>
      </x:c>
      <x:c r="T41" s="173">
        <x:v>2.4818208830334401</x:v>
      </x:c>
      <x:c r="U41" s="13">
        <x:v>76.884645609153296</x:v>
      </x:c>
      <x:c r="V41" s="173">
        <x:v>2.3729759182880401</x:v>
      </x:c>
      <x:c r="W41" s="13">
        <x:v>82.886519757575698</x:v>
      </x:c>
      <x:c r="X41" s="173">
        <x:v>1.57838372722062</x:v>
      </x:c>
      <x:c r="Y41" s="13">
        <x:v>6.0018741484224396</x:v>
      </x:c>
      <x:c r="Z41" s="173">
        <x:v>2.8499666487750099</x:v>
      </x:c>
      <x:c r="AA41" s="13">
        <x:v>53.785587574913599</x:v>
      </x:c>
      <x:c r="AB41" s="173">
        <x:v>2.5919430125337999</x:v>
      </x:c>
      <x:c r="AC41" s="13">
        <x:v>65.858615676545995</x:v>
      </x:c>
      <x:c r="AD41" s="173">
        <x:v>2.43055437365275</x:v>
      </x:c>
      <x:c r="AE41" s="13">
        <x:v>12.073028101632399</x:v>
      </x:c>
      <x:c r="AF41" s="173">
        <x:v>3.5532749884445001</x:v>
      </x:c>
      <x:c r="AG41" s="13">
        <x:v>68.464509090944006</x:v>
      </x:c>
      <x:c r="AH41" s="173">
        <x:v>2.4610914449134702</x:v>
      </x:c>
      <x:c r="AI41" s="13">
        <x:v>82.029850494216305</x:v>
      </x:c>
      <x:c r="AJ41" s="173">
        <x:v>1.7364370234956299</x:v>
      </x:c>
      <x:c r="AK41" s="13">
        <x:v>13.565341403272299</x:v>
      </x:c>
      <x:c r="AL41" s="182">
        <x:v>3.0120067458079598</x:v>
      </x:c>
    </x:row>
    <x:row r="42" spans="1:38" ht="12.95" customHeight="1" x14ac:dyDescent="0.2">
      <x:c r="A42" s="2" t="s">
        <x:v>394</x:v>
      </x:c>
      <x:c r="B42" s="12">
        <x:v>2</x:v>
      </x:c>
      <x:c r="C42" s="13" t="s">
        <x:v>490</x:v>
      </x:c>
      <x:c r="D42" s="173" t="s">
        <x:v>490</x:v>
      </x:c>
      <x:c r="E42" s="13">
        <x:v>70.916078714448105</x:v>
      </x:c>
      <x:c r="F42" s="173">
        <x:v>3.1559074990361702</x:v>
      </x:c>
      <x:c r="G42" s="13" t="s">
        <x:v>490</x:v>
      </x:c>
      <x:c r="H42" s="173" t="s">
        <x:v>490</x:v>
      </x:c>
      <x:c r="I42" s="13" t="s">
        <x:v>490</x:v>
      </x:c>
      <x:c r="J42" s="173" t="s">
        <x:v>490</x:v>
      </x:c>
      <x:c r="K42" s="13">
        <x:v>72.453504899477906</x:v>
      </x:c>
      <x:c r="L42" s="173">
        <x:v>3.7137962375336002</x:v>
      </x:c>
      <x:c r="M42" s="13" t="s">
        <x:v>490</x:v>
      </x:c>
      <x:c r="N42" s="173" t="s">
        <x:v>490</x:v>
      </x:c>
      <x:c r="O42" s="13" t="s">
        <x:v>490</x:v>
      </x:c>
      <x:c r="P42" s="173" t="s">
        <x:v>490</x:v>
      </x:c>
      <x:c r="Q42" s="13">
        <x:v>74.773157116484199</x:v>
      </x:c>
      <x:c r="R42" s="173">
        <x:v>3.8267537285081499</x:v>
      </x:c>
      <x:c r="S42" s="13" t="s">
        <x:v>490</x:v>
      </x:c>
      <x:c r="T42" s="173" t="s">
        <x:v>490</x:v>
      </x:c>
      <x:c r="U42" s="13" t="s">
        <x:v>490</x:v>
      </x:c>
      <x:c r="V42" s="173" t="s">
        <x:v>490</x:v>
      </x:c>
      <x:c r="W42" s="13">
        <x:v>66.726518755894404</x:v>
      </x:c>
      <x:c r="X42" s="173">
        <x:v>3.6213690798487601</x:v>
      </x:c>
      <x:c r="Y42" s="13" t="s">
        <x:v>490</x:v>
      </x:c>
      <x:c r="Z42" s="173" t="s">
        <x:v>490</x:v>
      </x:c>
      <x:c r="AA42" s="13" t="s">
        <x:v>490</x:v>
      </x:c>
      <x:c r="AB42" s="173" t="s">
        <x:v>490</x:v>
      </x:c>
      <x:c r="AC42" s="13">
        <x:v>51.875476702142599</x:v>
      </x:c>
      <x:c r="AD42" s="173">
        <x:v>3.79169094769165</x:v>
      </x:c>
      <x:c r="AE42" s="13" t="s">
        <x:v>490</x:v>
      </x:c>
      <x:c r="AF42" s="173" t="s">
        <x:v>490</x:v>
      </x:c>
      <x:c r="AG42" s="13" t="s">
        <x:v>490</x:v>
      </x:c>
      <x:c r="AH42" s="173" t="s">
        <x:v>490</x:v>
      </x:c>
      <x:c r="AI42" s="13">
        <x:v>63.076220683270201</x:v>
      </x:c>
      <x:c r="AJ42" s="173">
        <x:v>3.4690363393631798</x:v>
      </x:c>
      <x:c r="AK42" s="13" t="s">
        <x:v>490</x:v>
      </x:c>
      <x:c r="AL42" s="182" t="s">
        <x:v>490</x:v>
      </x:c>
    </x:row>
    <x:row r="43" spans="1:38" ht="12.95" customHeight="1" x14ac:dyDescent="0.2">
      <x:c r="A43" s="2" t="s">
        <x:v>395</x:v>
      </x:c>
      <x:c r="B43" s="12">
        <x:v>2</x:v>
      </x:c>
      <x:c r="C43" s="13">
        <x:v>79.834211228614507</x:v>
      </x:c>
      <x:c r="D43" s="173">
        <x:v>2.65035311012252</x:v>
      </x:c>
      <x:c r="E43" s="13">
        <x:v>68.834083178471602</x:v>
      </x:c>
      <x:c r="F43" s="173">
        <x:v>3.01179589066686</x:v>
      </x:c>
      <x:c r="G43" s="13">
        <x:v>-11.0001280501429</x:v>
      </x:c>
      <x:c r="H43" s="173">
        <x:v>4.0118930812490401</x:v>
      </x:c>
      <x:c r="I43" s="13">
        <x:v>79.201986473994694</x:v>
      </x:c>
      <x:c r="J43" s="173">
        <x:v>2.5484304936042799</x:v>
      </x:c>
      <x:c r="K43" s="13">
        <x:v>66.865594494292495</x:v>
      </x:c>
      <x:c r="L43" s="173">
        <x:v>3.3861069999714002</x:v>
      </x:c>
      <x:c r="M43" s="13">
        <x:v>-12.336391979702199</x:v>
      </x:c>
      <x:c r="N43" s="173">
        <x:v>4.2379498104611297</x:v>
      </x:c>
      <x:c r="O43" s="13">
        <x:v>79.309080892054595</x:v>
      </x:c>
      <x:c r="P43" s="173">
        <x:v>2.5243404414320998</x:v>
      </x:c>
      <x:c r="Q43" s="13">
        <x:v>68.249281387621394</x:v>
      </x:c>
      <x:c r="R43" s="173">
        <x:v>2.7358903295565802</x:v>
      </x:c>
      <x:c r="S43" s="13">
        <x:v>-11.059799504433199</x:v>
      </x:c>
      <x:c r="T43" s="173">
        <x:v>3.7225516194689301</x:v>
      </x:c>
      <x:c r="U43" s="13">
        <x:v>71.310147601994402</x:v>
      </x:c>
      <x:c r="V43" s="173">
        <x:v>3.1089999939178301</x:v>
      </x:c>
      <x:c r="W43" s="13">
        <x:v>53.795184559292103</x:v>
      </x:c>
      <x:c r="X43" s="173">
        <x:v>3.4316255868338299</x:v>
      </x:c>
      <x:c r="Y43" s="13">
        <x:v>-17.514963042702298</x:v>
      </x:c>
      <x:c r="Z43" s="173">
        <x:v>4.6305437186569902</x:v>
      </x:c>
      <x:c r="AA43" s="13">
        <x:v>24.654890283981398</x:v>
      </x:c>
      <x:c r="AB43" s="173">
        <x:v>2.8357689390868299</x:v>
      </x:c>
      <x:c r="AC43" s="13">
        <x:v>29.874227856852102</x:v>
      </x:c>
      <x:c r="AD43" s="173">
        <x:v>3.8693401198456301</x:v>
      </x:c>
      <x:c r="AE43" s="13">
        <x:v>5.2193375728707503</x:v>
      </x:c>
      <x:c r="AF43" s="173">
        <x:v>4.7972261192210501</x:v>
      </x:c>
      <x:c r="AG43" s="13">
        <x:v>70.732144303508207</x:v>
      </x:c>
      <x:c r="AH43" s="173">
        <x:v>3.0161982459284098</x:v>
      </x:c>
      <x:c r="AI43" s="13">
        <x:v>59.443903740706901</x:v>
      </x:c>
      <x:c r="AJ43" s="173">
        <x:v>3.1334486118867599</x:v>
      </x:c>
      <x:c r="AK43" s="13">
        <x:v>-11.2882405628014</x:v>
      </x:c>
      <x:c r="AL43" s="182">
        <x:v>4.3492472983352704</x:v>
      </x:c>
    </x:row>
    <x:row r="44" spans="1:38" ht="12.95" customHeight="1" x14ac:dyDescent="0.2">
      <x:c r="A44" s="2" t="s">
        <x:v>396</x:v>
      </x:c>
      <x:c r="B44" s="12">
        <x:v>2</x:v>
      </x:c>
      <x:c r="C44" s="13">
        <x:v>91.032039637951101</x:v>
      </x:c>
      <x:c r="D44" s="173">
        <x:v>2.3569613811782002</x:v>
      </x:c>
      <x:c r="E44" s="13">
        <x:v>66.353001743295096</x:v>
      </x:c>
      <x:c r="F44" s="173">
        <x:v>4.0966436702947204</x:v>
      </x:c>
      <x:c r="G44" s="13">
        <x:v>-24.679037894656101</x:v>
      </x:c>
      <x:c r="H44" s="173">
        <x:v>4.7262835625606696</x:v>
      </x:c>
      <x:c r="I44" s="13">
        <x:v>87.591012328702206</x:v>
      </x:c>
      <x:c r="J44" s="173">
        <x:v>3.1295170064946598</x:v>
      </x:c>
      <x:c r="K44" s="13">
        <x:v>48.290077835242798</x:v>
      </x:c>
      <x:c r="L44" s="173">
        <x:v>4.1411322049136601</x:v>
      </x:c>
      <x:c r="M44" s="13">
        <x:v>-39.300934493459501</x:v>
      </x:c>
      <x:c r="N44" s="173">
        <x:v>5.1906505018651004</x:v>
      </x:c>
      <x:c r="O44" s="13">
        <x:v>77.286629708241605</x:v>
      </x:c>
      <x:c r="P44" s="173">
        <x:v>3.8235068413123598</x:v>
      </x:c>
      <x:c r="Q44" s="13">
        <x:v>38.021307434104003</x:v>
      </x:c>
      <x:c r="R44" s="173">
        <x:v>4.3583433574736201</x:v>
      </x:c>
      <x:c r="S44" s="13">
        <x:v>-39.265322274137603</x:v>
      </x:c>
      <x:c r="T44" s="173">
        <x:v>5.7977893534688496</x:v>
      </x:c>
      <x:c r="U44" s="13">
        <x:v>72.802889810229601</x:v>
      </x:c>
      <x:c r="V44" s="173">
        <x:v>4.1705832605191304</x:v>
      </x:c>
      <x:c r="W44" s="13">
        <x:v>28.147032456961199</x:v>
      </x:c>
      <x:c r="X44" s="173">
        <x:v>4.0120831720857097</x:v>
      </x:c>
      <x:c r="Y44" s="13">
        <x:v>-44.655857353268303</x:v>
      </x:c>
      <x:c r="Z44" s="173">
        <x:v>5.7871042942611401</x:v>
      </x:c>
      <x:c r="AA44" s="13">
        <x:v>22.9208629030075</x:v>
      </x:c>
      <x:c r="AB44" s="173">
        <x:v>4.1239911839804302</x:v>
      </x:c>
      <x:c r="AC44" s="13">
        <x:v>10.763329292823199</x:v>
      </x:c>
      <x:c r="AD44" s="173">
        <x:v>3.6835611686593701</x:v>
      </x:c>
      <x:c r="AE44" s="13">
        <x:v>-12.1575336101844</x:v>
      </x:c>
      <x:c r="AF44" s="173">
        <x:v>5.5295502682228603</x:v>
      </x:c>
      <x:c r="AG44" s="13">
        <x:v>83.025797953549102</x:v>
      </x:c>
      <x:c r="AH44" s="173">
        <x:v>3.2261120919342998</x:v>
      </x:c>
      <x:c r="AI44" s="13">
        <x:v>48.0781162117839</x:v>
      </x:c>
      <x:c r="AJ44" s="173">
        <x:v>4.5799973873371203</x:v>
      </x:c>
      <x:c r="AK44" s="13">
        <x:v>-34.947681741765201</x:v>
      </x:c>
      <x:c r="AL44" s="182">
        <x:v>5.6021580928905896</x:v>
      </x:c>
    </x:row>
    <x:row r="45" spans="1:38" ht="12.95" customHeight="1" x14ac:dyDescent="0.2">
      <x:c r="A45" s="2" t="s">
        <x:v>397</x:v>
      </x:c>
      <x:c r="B45" s="12">
        <x:v>2</x:v>
      </x:c>
      <x:c r="C45" s="13">
        <x:v>89.137470067611204</x:v>
      </x:c>
      <x:c r="D45" s="173">
        <x:v>1.7801538215338699</x:v>
      </x:c>
      <x:c r="E45" s="13">
        <x:v>82.808337834134207</x:v>
      </x:c>
      <x:c r="F45" s="173">
        <x:v>1.74068849124865</x:v>
      </x:c>
      <x:c r="G45" s="13">
        <x:v>-6.3291322334769502</x:v>
      </x:c>
      <x:c r="H45" s="173">
        <x:v>2.4897678710850002</x:v>
      </x:c>
      <x:c r="I45" s="13">
        <x:v>79.912875636080599</x:v>
      </x:c>
      <x:c r="J45" s="173">
        <x:v>3.2071338214687102</x:v>
      </x:c>
      <x:c r="K45" s="13">
        <x:v>85.132599091491699</x:v>
      </x:c>
      <x:c r="L45" s="173">
        <x:v>2.0384735062061798</x:v>
      </x:c>
      <x:c r="M45" s="13">
        <x:v>5.2197234554110699</x:v>
      </x:c>
      <x:c r="N45" s="173">
        <x:v>3.8001423110606001</x:v>
      </x:c>
      <x:c r="O45" s="13">
        <x:v>85.952212309476295</x:v>
      </x:c>
      <x:c r="P45" s="173">
        <x:v>1.92932182714094</x:v>
      </x:c>
      <x:c r="Q45" s="13">
        <x:v>84.799021855388702</x:v>
      </x:c>
      <x:c r="R45" s="173">
        <x:v>1.9878732941836501</x:v>
      </x:c>
      <x:c r="S45" s="13">
        <x:v>-1.1531904540875899</x:v>
      </x:c>
      <x:c r="T45" s="173">
        <x:v>2.77018464121275</x:v>
      </x:c>
      <x:c r="U45" s="13">
        <x:v>85.233692105489794</x:v>
      </x:c>
      <x:c r="V45" s="173">
        <x:v>2.14257607943409</x:v>
      </x:c>
      <x:c r="W45" s="13">
        <x:v>81.132745536598307</x:v>
      </x:c>
      <x:c r="X45" s="173">
        <x:v>2.2213462858765598</x:v>
      </x:c>
      <x:c r="Y45" s="13">
        <x:v>-4.1009465688915396</x:v>
      </x:c>
      <x:c r="Z45" s="173">
        <x:v>3.0862617481251902</x:v>
      </x:c>
      <x:c r="AA45" s="13">
        <x:v>73.859949563289405</x:v>
      </x:c>
      <x:c r="AB45" s="173">
        <x:v>2.9460102466427101</x:v>
      </x:c>
      <x:c r="AC45" s="13">
        <x:v>77.090067523205306</x:v>
      </x:c>
      <x:c r="AD45" s="173">
        <x:v>2.1364236573540398</x:v>
      </x:c>
      <x:c r="AE45" s="13">
        <x:v>3.23011795991596</x:v>
      </x:c>
      <x:c r="AF45" s="173">
        <x:v>3.6391320966716498</x:v>
      </x:c>
      <x:c r="AG45" s="13">
        <x:v>67.209316010651705</x:v>
      </x:c>
      <x:c r="AH45" s="173">
        <x:v>3.2166823616676399</x:v>
      </x:c>
      <x:c r="AI45" s="13">
        <x:v>75.148108633222193</x:v>
      </x:c>
      <x:c r="AJ45" s="173">
        <x:v>2.2997361082115102</x:v>
      </x:c>
      <x:c r="AK45" s="13">
        <x:v>7.9387926225705598</x:v>
      </x:c>
      <x:c r="AL45" s="182">
        <x:v>3.95421693679994</x:v>
      </x:c>
    </x:row>
    <x:row r="46" spans="1:38" ht="12.95" customHeight="1" x14ac:dyDescent="0.2">
      <x:c r="A46" s="2" t="s">
        <x:v>398</x:v>
      </x:c>
      <x:c r="B46" s="12">
        <x:v>2</x:v>
      </x:c>
      <x:c r="C46" s="13">
        <x:v>84.4637331763616</x:v>
      </x:c>
      <x:c r="D46" s="173">
        <x:v>2.09652838946357</x:v>
      </x:c>
      <x:c r="E46" s="13">
        <x:v>80.007980026872403</x:v>
      </x:c>
      <x:c r="F46" s="173">
        <x:v>2.1382274967254</x:v>
      </x:c>
      <x:c r="G46" s="13">
        <x:v>-4.4557531494892499</x:v>
      </x:c>
      <x:c r="H46" s="173">
        <x:v>2.9945697713660402</x:v>
      </x:c>
      <x:c r="I46" s="13">
        <x:v>65.086380867600298</x:v>
      </x:c>
      <x:c r="J46" s="173">
        <x:v>2.90127227229548</x:v>
      </x:c>
      <x:c r="K46" s="13">
        <x:v>62.570875135789301</x:v>
      </x:c>
      <x:c r="L46" s="173">
        <x:v>3.0315486679238699</x:v>
      </x:c>
      <x:c r="M46" s="13">
        <x:v>-2.5155057318110301</x:v>
      </x:c>
      <x:c r="N46" s="173">
        <x:v>4.1961492018255901</x:v>
      </x:c>
      <x:c r="O46" s="13">
        <x:v>61.675173503640103</x:v>
      </x:c>
      <x:c r="P46" s="173">
        <x:v>3.6940933952854</x:v>
      </x:c>
      <x:c r="Q46" s="13">
        <x:v>48.649493748874001</x:v>
      </x:c>
      <x:c r="R46" s="173">
        <x:v>2.82413409634899</x:v>
      </x:c>
      <x:c r="S46" s="13">
        <x:v>-13.025679754766101</x:v>
      </x:c>
      <x:c r="T46" s="173">
        <x:v>4.6499526241943796</x:v>
      </x:c>
      <x:c r="U46" s="13">
        <x:v>67.728726530342598</x:v>
      </x:c>
      <x:c r="V46" s="173">
        <x:v>4.9974841262120702</x:v>
      </x:c>
      <x:c r="W46" s="13">
        <x:v>67.009319538939096</x:v>
      </x:c>
      <x:c r="X46" s="173">
        <x:v>2.6778382897695101</x:v>
      </x:c>
      <x:c r="Y46" s="13">
        <x:v>-0.71940699140355902</x:v>
      </x:c>
      <x:c r="Z46" s="173">
        <x:v>5.66971476336309</x:v>
      </x:c>
      <x:c r="AA46" s="13">
        <x:v>40.409188900168097</x:v>
      </x:c>
      <x:c r="AB46" s="173">
        <x:v>3.0430540358101599</x:v>
      </x:c>
      <x:c r="AC46" s="13">
        <x:v>42.015035647508</x:v>
      </x:c>
      <x:c r="AD46" s="173">
        <x:v>2.9116644039679298</x:v>
      </x:c>
      <x:c r="AE46" s="13">
        <x:v>1.60584674733994</x:v>
      </x:c>
      <x:c r="AF46" s="173">
        <x:v>4.2116466454576198</x:v>
      </x:c>
      <x:c r="AG46" s="13">
        <x:v>65.950615929936106</x:v>
      </x:c>
      <x:c r="AH46" s="173">
        <x:v>2.5942604109545502</x:v>
      </x:c>
      <x:c r="AI46" s="13">
        <x:v>66.153860342848802</x:v>
      </x:c>
      <x:c r="AJ46" s="173">
        <x:v>2.8511839160772801</x:v>
      </x:c>
      <x:c r="AK46" s="13">
        <x:v>0.20324441291269599</x:v>
      </x:c>
      <x:c r="AL46" s="182">
        <x:v>3.8547940026859799</x:v>
      </x:c>
    </x:row>
    <x:row r="47" spans="1:38" ht="12.95" customHeight="1" x14ac:dyDescent="0.2">
      <x:c r="A47" s="2" t="s">
        <x:v>399</x:v>
      </x:c>
      <x:c r="B47" s="12">
        <x:v>2</x:v>
      </x:c>
      <x:c r="C47" s="13" t="s">
        <x:v>490</x:v>
      </x:c>
      <x:c r="D47" s="173" t="s">
        <x:v>490</x:v>
      </x:c>
      <x:c r="E47" s="13">
        <x:v>82.455272396568503</x:v>
      </x:c>
      <x:c r="F47" s="173">
        <x:v>2.1780761156166801</x:v>
      </x:c>
      <x:c r="G47" s="13" t="s">
        <x:v>490</x:v>
      </x:c>
      <x:c r="H47" s="173" t="s">
        <x:v>490</x:v>
      </x:c>
      <x:c r="I47" s="13" t="s">
        <x:v>490</x:v>
      </x:c>
      <x:c r="J47" s="173" t="s">
        <x:v>490</x:v>
      </x:c>
      <x:c r="K47" s="13">
        <x:v>68.7586998616069</x:v>
      </x:c>
      <x:c r="L47" s="173">
        <x:v>3.1839834859990099</x:v>
      </x:c>
      <x:c r="M47" s="13" t="s">
        <x:v>490</x:v>
      </x:c>
      <x:c r="N47" s="173" t="s">
        <x:v>490</x:v>
      </x:c>
      <x:c r="O47" s="13" t="s">
        <x:v>490</x:v>
      </x:c>
      <x:c r="P47" s="173" t="s">
        <x:v>490</x:v>
      </x:c>
      <x:c r="Q47" s="13">
        <x:v>65.520017451831094</x:v>
      </x:c>
      <x:c r="R47" s="173">
        <x:v>3.0595544478334902</x:v>
      </x:c>
      <x:c r="S47" s="13" t="s">
        <x:v>490</x:v>
      </x:c>
      <x:c r="T47" s="173" t="s">
        <x:v>490</x:v>
      </x:c>
      <x:c r="U47" s="13" t="s">
        <x:v>490</x:v>
      </x:c>
      <x:c r="V47" s="173" t="s">
        <x:v>490</x:v>
      </x:c>
      <x:c r="W47" s="13">
        <x:v>47.058146588428002</x:v>
      </x:c>
      <x:c r="X47" s="173">
        <x:v>3.0250310653785899</x:v>
      </x:c>
      <x:c r="Y47" s="13" t="s">
        <x:v>490</x:v>
      </x:c>
      <x:c r="Z47" s="173" t="s">
        <x:v>490</x:v>
      </x:c>
      <x:c r="AA47" s="13" t="s">
        <x:v>490</x:v>
      </x:c>
      <x:c r="AB47" s="173" t="s">
        <x:v>490</x:v>
      </x:c>
      <x:c r="AC47" s="13">
        <x:v>33.230845175840798</x:v>
      </x:c>
      <x:c r="AD47" s="173">
        <x:v>3.0344487768811299</x:v>
      </x:c>
      <x:c r="AE47" s="13" t="s">
        <x:v>490</x:v>
      </x:c>
      <x:c r="AF47" s="173" t="s">
        <x:v>490</x:v>
      </x:c>
      <x:c r="AG47" s="13" t="s">
        <x:v>490</x:v>
      </x:c>
      <x:c r="AH47" s="173" t="s">
        <x:v>490</x:v>
      </x:c>
      <x:c r="AI47" s="13">
        <x:v>32.983531717760798</x:v>
      </x:c>
      <x:c r="AJ47" s="173">
        <x:v>3.3353854889271299</x:v>
      </x:c>
      <x:c r="AK47" s="13" t="s">
        <x:v>490</x:v>
      </x:c>
      <x:c r="AL47" s="182" t="s">
        <x:v>490</x:v>
      </x:c>
    </x:row>
    <x:row r="48" spans="1:38" ht="12.95" customHeight="1" x14ac:dyDescent="0.2">
      <x:c r="A48" s="2" t="s">
        <x:v>400</x:v>
      </x:c>
      <x:c r="B48" s="12">
        <x:v>2</x:v>
      </x:c>
      <x:c r="C48" s="13">
        <x:v>89.698918353082504</x:v>
      </x:c>
      <x:c r="D48" s="173">
        <x:v>1.3498753605771601</x:v>
      </x:c>
      <x:c r="E48" s="13">
        <x:v>84.291089859293095</x:v>
      </x:c>
      <x:c r="F48" s="173">
        <x:v>2.49655332736556</x:v>
      </x:c>
      <x:c r="G48" s="13">
        <x:v>-5.4078284937894097</x:v>
      </x:c>
      <x:c r="H48" s="173">
        <x:v>2.8381229722253698</x:v>
      </x:c>
      <x:c r="I48" s="13">
        <x:v>85.441013769403995</x:v>
      </x:c>
      <x:c r="J48" s="173">
        <x:v>1.5982278279261899</x:v>
      </x:c>
      <x:c r="K48" s="13">
        <x:v>81.951724372297704</x:v>
      </x:c>
      <x:c r="L48" s="173">
        <x:v>3.0668290824951301</x:v>
      </x:c>
      <x:c r="M48" s="13">
        <x:v>-3.4892893971062602</x:v>
      </x:c>
      <x:c r="N48" s="173">
        <x:v>3.45829044633264</x:v>
      </x:c>
      <x:c r="O48" s="13">
        <x:v>88.846262787737004</x:v>
      </x:c>
      <x:c r="P48" s="173">
        <x:v>1.44713111117147</x:v>
      </x:c>
      <x:c r="Q48" s="13">
        <x:v>84.669756762692302</x:v>
      </x:c>
      <x:c r="R48" s="173">
        <x:v>2.83717139233819</x:v>
      </x:c>
      <x:c r="S48" s="13">
        <x:v>-4.1765060250447297</x:v>
      </x:c>
      <x:c r="T48" s="173">
        <x:v>3.1849222851464698</x:v>
      </x:c>
      <x:c r="U48" s="13">
        <x:v>81.580790886997804</x:v>
      </x:c>
      <x:c r="V48" s="173">
        <x:v>1.5441170339158801</x:v>
      </x:c>
      <x:c r="W48" s="13">
        <x:v>69.813775670016895</x:v>
      </x:c>
      <x:c r="X48" s="173">
        <x:v>3.0334113914161498</x:v>
      </x:c>
      <x:c r="Y48" s="13">
        <x:v>-11.767015216980999</x:v>
      </x:c>
      <x:c r="Z48" s="173">
        <x:v>3.40380406075356</x:v>
      </x:c>
      <x:c r="AA48" s="13">
        <x:v>42.229365929544102</x:v>
      </x:c>
      <x:c r="AB48" s="173">
        <x:v>2.4228186806848302</x:v>
      </x:c>
      <x:c r="AC48" s="13">
        <x:v>52.8041359129707</x:v>
      </x:c>
      <x:c r="AD48" s="173">
        <x:v>3.8483467438991501</x:v>
      </x:c>
      <x:c r="AE48" s="13">
        <x:v>10.5747699834266</x:v>
      </x:c>
      <x:c r="AF48" s="173">
        <x:v>4.54750734147341</x:v>
      </x:c>
      <x:c r="AG48" s="13">
        <x:v>75.903870351635206</x:v>
      </x:c>
      <x:c r="AH48" s="173">
        <x:v>1.98520689449128</x:v>
      </x:c>
      <x:c r="AI48" s="13">
        <x:v>77.673715715024997</x:v>
      </x:c>
      <x:c r="AJ48" s="173">
        <x:v>2.9785900064881301</x:v>
      </x:c>
      <x:c r="AK48" s="13">
        <x:v>1.7698453633898501</x:v>
      </x:c>
      <x:c r="AL48" s="182">
        <x:v>3.5795313716583999</x:v>
      </x:c>
    </x:row>
    <x:row r="49" spans="1:38" ht="12.95" customHeight="1" x14ac:dyDescent="0.2">
      <x:c r="A49" s="2" t="s">
        <x:v>401</x:v>
      </x:c>
      <x:c r="B49" s="12">
        <x:v>2</x:v>
      </x:c>
      <x:c r="C49" s="13">
        <x:v>92.142195139828203</x:v>
      </x:c>
      <x:c r="D49" s="173">
        <x:v>1.09381795333645</x:v>
      </x:c>
      <x:c r="E49" s="13">
        <x:v>85.145804594549304</x:v>
      </x:c>
      <x:c r="F49" s="173">
        <x:v>2.4616918898968998</x:v>
      </x:c>
      <x:c r="G49" s="13">
        <x:v>-6.9963905452789401</x:v>
      </x:c>
      <x:c r="H49" s="173">
        <x:v>2.6937640349194099</x:v>
      </x:c>
      <x:c r="I49" s="13">
        <x:v>89.524587212733394</x:v>
      </x:c>
      <x:c r="J49" s="173">
        <x:v>1.41454000600386</x:v>
      </x:c>
      <x:c r="K49" s="13">
        <x:v>83.142770838746699</x:v>
      </x:c>
      <x:c r="L49" s="173">
        <x:v>4.5675248257550702</x:v>
      </x:c>
      <x:c r="M49" s="13">
        <x:v>-6.3818163739866902</x:v>
      </x:c>
      <x:c r="N49" s="173">
        <x:v>4.7815485423107704</x:v>
      </x:c>
      <x:c r="O49" s="13">
        <x:v>89.984155169731494</x:v>
      </x:c>
      <x:c r="P49" s="173">
        <x:v>1.1940133018757999</x:v>
      </x:c>
      <x:c r="Q49" s="13">
        <x:v>85.233590053943999</x:v>
      </x:c>
      <x:c r="R49" s="173">
        <x:v>4.9161391320799996</x:v>
      </x:c>
      <x:c r="S49" s="13">
        <x:v>-4.7505651157875404</x:v>
      </x:c>
      <x:c r="T49" s="173">
        <x:v>5.05906036048441</x:v>
      </x:c>
      <x:c r="U49" s="13">
        <x:v>90.543142156729701</x:v>
      </x:c>
      <x:c r="V49" s="173">
        <x:v>1.28040225183363</x:v>
      </x:c>
      <x:c r="W49" s="13">
        <x:v>93.217813993639894</x:v>
      </x:c>
      <x:c r="X49" s="173">
        <x:v>1.5704449402804099</x:v>
      </x:c>
      <x:c r="Y49" s="13">
        <x:v>2.6746718369101599</x:v>
      </x:c>
      <x:c r="Z49" s="173">
        <x:v>2.0262594199541599</x:v>
      </x:c>
      <x:c r="AA49" s="13">
        <x:v>77.238567431891994</x:v>
      </x:c>
      <x:c r="AB49" s="173">
        <x:v>2.4999987397720198</x:v>
      </x:c>
      <x:c r="AC49" s="13">
        <x:v>78.706238573340599</x:v>
      </x:c>
      <x:c r="AD49" s="173">
        <x:v>2.7178642452355</x:v>
      </x:c>
      <x:c r="AE49" s="13">
        <x:v>1.46767114144852</x:v>
      </x:c>
      <x:c r="AF49" s="173">
        <x:v>3.6928010715974402</x:v>
      </x:c>
      <x:c r="AG49" s="13">
        <x:v>84.230979720252293</x:v>
      </x:c>
      <x:c r="AH49" s="173">
        <x:v>1.8074460334092799</x:v>
      </x:c>
      <x:c r="AI49" s="13">
        <x:v>83.858339788954396</x:v>
      </x:c>
      <x:c r="AJ49" s="173">
        <x:v>2.7039695889361099</x:v>
      </x:c>
      <x:c r="AK49" s="13">
        <x:v>-0.37263993129788298</x:v>
      </x:c>
      <x:c r="AL49" s="182">
        <x:v>3.25243181351712</x:v>
      </x:c>
    </x:row>
    <x:row r="50" spans="1:38" ht="12.95" customHeight="1" x14ac:dyDescent="0.2">
      <x:c r="A50" s="2" t="s">
        <x:v>402</x:v>
      </x:c>
      <x:c r="B50" s="12">
        <x:v>2</x:v>
      </x:c>
      <x:c r="C50" s="13" t="s">
        <x:v>490</x:v>
      </x:c>
      <x:c r="D50" s="173" t="s">
        <x:v>490</x:v>
      </x:c>
      <x:c r="E50" s="13">
        <x:v>64.775117464108803</x:v>
      </x:c>
      <x:c r="F50" s="173">
        <x:v>5.6160980316725597</x:v>
      </x:c>
      <x:c r="G50" s="13" t="s">
        <x:v>490</x:v>
      </x:c>
      <x:c r="H50" s="173" t="s">
        <x:v>490</x:v>
      </x:c>
      <x:c r="I50" s="13" t="s">
        <x:v>490</x:v>
      </x:c>
      <x:c r="J50" s="173" t="s">
        <x:v>490</x:v>
      </x:c>
      <x:c r="K50" s="13">
        <x:v>63.337907202442601</x:v>
      </x:c>
      <x:c r="L50" s="173">
        <x:v>5.1495769437608603</x:v>
      </x:c>
      <x:c r="M50" s="13" t="s">
        <x:v>490</x:v>
      </x:c>
      <x:c r="N50" s="173" t="s">
        <x:v>490</x:v>
      </x:c>
      <x:c r="O50" s="13" t="s">
        <x:v>490</x:v>
      </x:c>
      <x:c r="P50" s="173" t="s">
        <x:v>490</x:v>
      </x:c>
      <x:c r="Q50" s="13">
        <x:v>71.421579634900397</x:v>
      </x:c>
      <x:c r="R50" s="173">
        <x:v>5.2687746453450304</x:v>
      </x:c>
      <x:c r="S50" s="13" t="s">
        <x:v>490</x:v>
      </x:c>
      <x:c r="T50" s="173" t="s">
        <x:v>490</x:v>
      </x:c>
      <x:c r="U50" s="13" t="s">
        <x:v>490</x:v>
      </x:c>
      <x:c r="V50" s="173" t="s">
        <x:v>490</x:v>
      </x:c>
      <x:c r="W50" s="13">
        <x:v>63.205268608672</x:v>
      </x:c>
      <x:c r="X50" s="173">
        <x:v>5.1866120052564098</x:v>
      </x:c>
      <x:c r="Y50" s="13" t="s">
        <x:v>490</x:v>
      </x:c>
      <x:c r="Z50" s="173" t="s">
        <x:v>490</x:v>
      </x:c>
      <x:c r="AA50" s="13" t="s">
        <x:v>490</x:v>
      </x:c>
      <x:c r="AB50" s="173" t="s">
        <x:v>490</x:v>
      </x:c>
      <x:c r="AC50" s="13">
        <x:v>41.0884613443639</x:v>
      </x:c>
      <x:c r="AD50" s="173">
        <x:v>4.7602280538291097</x:v>
      </x:c>
      <x:c r="AE50" s="13" t="s">
        <x:v>490</x:v>
      </x:c>
      <x:c r="AF50" s="173" t="s">
        <x:v>490</x:v>
      </x:c>
      <x:c r="AG50" s="13" t="s">
        <x:v>490</x:v>
      </x:c>
      <x:c r="AH50" s="173" t="s">
        <x:v>490</x:v>
      </x:c>
      <x:c r="AI50" s="13">
        <x:v>66.680443361348495</x:v>
      </x:c>
      <x:c r="AJ50" s="173">
        <x:v>4.4672703984364501</x:v>
      </x:c>
      <x:c r="AK50" s="13" t="s">
        <x:v>490</x:v>
      </x:c>
      <x:c r="AL50" s="182" t="s">
        <x:v>490</x:v>
      </x:c>
    </x:row>
    <x:row r="51" spans="1:38" ht="12.95" customHeight="1" x14ac:dyDescent="0.2">
      <x:c r="A51" s="2" t="s">
        <x:v>404</x:v>
      </x:c>
      <x:c r="B51" s="12">
        <x:v>2</x:v>
      </x:c>
      <x:c r="C51" s="13">
        <x:v>97.417847414820201</x:v>
      </x:c>
      <x:c r="D51" s="173">
        <x:v>0.96254570891814495</x:v>
      </x:c>
      <x:c r="E51" s="13">
        <x:v>96.4871601892672</x:v>
      </x:c>
      <x:c r="F51" s="173">
        <x:v>1.8094172586196799</x:v>
      </x:c>
      <x:c r="G51" s="13">
        <x:v>-0.93068722555301497</x:v>
      </x:c>
      <x:c r="H51" s="173">
        <x:v>2.0495084916992901</x:v>
      </x:c>
      <x:c r="I51" s="13">
        <x:v>97.507424707431099</x:v>
      </x:c>
      <x:c r="J51" s="173">
        <x:v>0.936480313012649</x:v>
      </x:c>
      <x:c r="K51" s="13">
        <x:v>93.182123334948699</x:v>
      </x:c>
      <x:c r="L51" s="173">
        <x:v>2.8339253915312899</x:v>
      </x:c>
      <x:c r="M51" s="13">
        <x:v>-4.3253013724824099</x:v>
      </x:c>
      <x:c r="N51" s="173">
        <x:v>2.98464880705018</x:v>
      </x:c>
      <x:c r="O51" s="13">
        <x:v>95.332528580282997</x:v>
      </x:c>
      <x:c r="P51" s="173">
        <x:v>1.2652044420139199</x:v>
      </x:c>
      <x:c r="Q51" s="13">
        <x:v>98.597834428827198</x:v>
      </x:c>
      <x:c r="R51" s="173">
        <x:v>0.99542146880652804</x:v>
      </x:c>
      <x:c r="S51" s="13">
        <x:v>3.2653058485441901</x:v>
      </x:c>
      <x:c r="T51" s="173">
        <x:v>1.6098466326494201</x:v>
      </x:c>
      <x:c r="U51" s="13">
        <x:v>89.286913032436502</x:v>
      </x:c>
      <x:c r="V51" s="173">
        <x:v>1.96723217900085</x:v>
      </x:c>
      <x:c r="W51" s="13">
        <x:v>89.2471678418636</x:v>
      </x:c>
      <x:c r="X51" s="173">
        <x:v>3.0528197424676899</x:v>
      </x:c>
      <x:c r="Y51" s="13">
        <x:v>-3.9745190572872999E-2</x:v>
      </x:c>
      <x:c r="Z51" s="173">
        <x:v>3.63176414791723</x:v>
      </x:c>
      <x:c r="AA51" s="13">
        <x:v>30.411931136752401</x:v>
      </x:c>
      <x:c r="AB51" s="173">
        <x:v>3.6271912100225201</x:v>
      </x:c>
      <x:c r="AC51" s="13">
        <x:v>36.617491863983901</x:v>
      </x:c>
      <x:c r="AD51" s="173">
        <x:v>5.5042364706718603</x:v>
      </x:c>
      <x:c r="AE51" s="13">
        <x:v>6.2055607272315099</x:v>
      </x:c>
      <x:c r="AF51" s="173">
        <x:v>6.5918992103292098</x:v>
      </x:c>
      <x:c r="AG51" s="13">
        <x:v>85.720342144692594</x:v>
      </x:c>
      <x:c r="AH51" s="173">
        <x:v>2.8429060396438501</x:v>
      </x:c>
      <x:c r="AI51" s="13">
        <x:v>86.168566123429997</x:v>
      </x:c>
      <x:c r="AJ51" s="173">
        <x:v>2.6459790765702098</x:v>
      </x:c>
      <x:c r="AK51" s="13">
        <x:v>0.44822397873737402</x:v>
      </x:c>
      <x:c r="AL51" s="182">
        <x:v>3.8837250190880899</x:v>
      </x:c>
    </x:row>
    <x:row r="52" spans="1:38" ht="12.95" customHeight="1" x14ac:dyDescent="0.2">
      <x:c r="A52" s="18" t="s">
        <x:v>437</x:v>
      </x:c>
      <x:c r="B52" s="19">
        <x:v>2</x:v>
      </x:c>
      <x:c r="C52" s="48">
        <x:v>78.803122811927096</x:v>
      </x:c>
      <x:c r="D52" s="174">
        <x:v>0.73908708903472997</x:v>
      </x:c>
      <x:c r="E52" s="48">
        <x:v>71.490177038304907</x:v>
      </x:c>
      <x:c r="F52" s="174">
        <x:v>0.66694683855857895</x:v>
      </x:c>
      <x:c r="G52" s="48">
        <x:v>-7.0698333483214002</x:v>
      </x:c>
      <x:c r="H52" s="174">
        <x:v>1.03126909504315</x:v>
      </x:c>
      <x:c r="I52" s="48">
        <x:v>73.244669374267104</x:v>
      </x:c>
      <x:c r="J52" s="174">
        <x:v>0.758871268152297</x:v>
      </x:c>
      <x:c r="K52" s="48">
        <x:v>65.118842961716695</x:v>
      </x:c>
      <x:c r="L52" s="174">
        <x:v>0.70863684169928298</x:v>
      </x:c>
      <x:c r="M52" s="48">
        <x:v>-6.56731774957826</x:v>
      </x:c>
      <x:c r="N52" s="174">
        <x:v>1.08103360391215</x:v>
      </x:c>
      <x:c r="O52" s="48">
        <x:v>71.6139538792103</x:v>
      </x:c>
      <x:c r="P52" s="174">
        <x:v>0.77647702220322801</x:v>
      </x:c>
      <x:c r="Q52" s="48">
        <x:v>64.500792230469401</x:v>
      </x:c>
      <x:c r="R52" s="174">
        <x:v>0.67057116666382799</x:v>
      </x:c>
      <x:c r="S52" s="48">
        <x:v>-5.6735935016104904</x:v>
      </x:c>
      <x:c r="T52" s="174">
        <x:v>1.0530743818786401</x:v>
      </x:c>
      <x:c r="U52" s="48">
        <x:v>70.913902923101602</x:v>
      </x:c>
      <x:c r="V52" s="174">
        <x:v>0.75959594714515299</x:v>
      </x:c>
      <x:c r="W52" s="48">
        <x:v>60.793702811911899</x:v>
      </x:c>
      <x:c r="X52" s="174">
        <x:v>0.72092048132632602</x:v>
      </x:c>
      <x:c r="Y52" s="48">
        <x:v>-9.2586299305777704</x:v>
      </x:c>
      <x:c r="Z52" s="174">
        <x:v>1.0924357547085299</x:v>
      </x:c>
      <x:c r="AA52" s="48">
        <x:v>29.7269568058062</x:v>
      </x:c>
      <x:c r="AB52" s="174">
        <x:v>0.81882397489978398</x:v>
      </x:c>
      <x:c r="AC52" s="48">
        <x:v>31.941322591037501</x:v>
      </x:c>
      <x:c r="AD52" s="174">
        <x:v>0.696497920060828</x:v>
      </x:c>
      <x:c r="AE52" s="48">
        <x:v>2.04882591535383</x:v>
      </x:c>
      <x:c r="AF52" s="174">
        <x:v>1.1181483448232701</x:v>
      </x:c>
      <x:c r="AG52" s="48">
        <x:v>61.380738397546097</x:v>
      </x:c>
      <x:c r="AH52" s="174">
        <x:v>0.80875574689443996</x:v>
      </x:c>
      <x:c r="AI52" s="48">
        <x:v>56.309399704797002</x:v>
      </x:c>
      <x:c r="AJ52" s="174">
        <x:v>0.75172660754213605</x:v>
      </x:c>
      <x:c r="AK52" s="48">
        <x:v>-3.3134868329568601</x:v>
      </x:c>
      <x:c r="AL52" s="183">
        <x:v>1.15787255413738</x:v>
      </x:c>
    </x:row>
    <x:row r="53" spans="1:38" ht="12.95" customHeight="1" x14ac:dyDescent="0.2">
      <x:c r="A53" s="2" t="s">
        <x:v>408</x:v>
      </x:c>
      <x:c r="B53" s="12">
        <x:v>2</x:v>
      </x:c>
      <x:c r="C53" s="13">
        <x:v>67.933108256403401</x:v>
      </x:c>
      <x:c r="D53" s="173">
        <x:v>4.1312923360788902</x:v>
      </x:c>
      <x:c r="E53" s="13">
        <x:v>43.488156907044797</x:v>
      </x:c>
      <x:c r="F53" s="173">
        <x:v>5.5103046034855403</x:v>
      </x:c>
      <x:c r="G53" s="13">
        <x:v>-24.4449513493587</x:v>
      </x:c>
      <x:c r="H53" s="173">
        <x:v>6.8870191802650096</x:v>
      </x:c>
      <x:c r="I53" s="13">
        <x:v>71.841229870628197</x:v>
      </x:c>
      <x:c r="J53" s="173">
        <x:v>3.4046335486281198</x:v>
      </x:c>
      <x:c r="K53" s="13">
        <x:v>59.9194901674026</x:v>
      </x:c>
      <x:c r="L53" s="173">
        <x:v>4.2768096333904797</x:v>
      </x:c>
      <x:c r="M53" s="13">
        <x:v>-11.9217397032255</x:v>
      </x:c>
      <x:c r="N53" s="173">
        <x:v>5.46650073087946</x:v>
      </x:c>
      <x:c r="O53" s="13">
        <x:v>79.372324649691294</x:v>
      </x:c>
      <x:c r="P53" s="173">
        <x:v>2.8351555944345499</x:v>
      </x:c>
      <x:c r="Q53" s="13">
        <x:v>69.445302821947905</x:v>
      </x:c>
      <x:c r="R53" s="173">
        <x:v>5.5208600226239399</x:v>
      </x:c>
      <x:c r="S53" s="13">
        <x:v>-9.9270218277434008</x:v>
      </x:c>
      <x:c r="T53" s="173">
        <x:v>6.2062873470425703</x:v>
      </x:c>
      <x:c r="U53" s="13">
        <x:v>74.409636310348304</x:v>
      </x:c>
      <x:c r="V53" s="173">
        <x:v>3.3292864387157399</x:v>
      </x:c>
      <x:c r="W53" s="13">
        <x:v>52.056383516890797</x:v>
      </x:c>
      <x:c r="X53" s="173">
        <x:v>3.6545156610049401</x:v>
      </x:c>
      <x:c r="Y53" s="13">
        <x:v>-22.3532527934575</x:v>
      </x:c>
      <x:c r="Z53" s="173">
        <x:v>4.9436457101563098</x:v>
      </x:c>
      <x:c r="AA53" s="13">
        <x:v>48.7584779246518</x:v>
      </x:c>
      <x:c r="AB53" s="173">
        <x:v>4.3320483522808502</x:v>
      </x:c>
      <x:c r="AC53" s="13">
        <x:v>36.156975374573904</x:v>
      </x:c>
      <x:c r="AD53" s="173">
        <x:v>4.7244975028224996</x:v>
      </x:c>
      <x:c r="AE53" s="13">
        <x:v>-12.6015025500779</x:v>
      </x:c>
      <x:c r="AF53" s="173">
        <x:v>6.4099547253217999</x:v>
      </x:c>
      <x:c r="AG53" s="13">
        <x:v>61.052971967859399</x:v>
      </x:c>
      <x:c r="AH53" s="173">
        <x:v>4.4981206942401402</x:v>
      </x:c>
      <x:c r="AI53" s="13">
        <x:v>54.396787830041703</x:v>
      </x:c>
      <x:c r="AJ53" s="173">
        <x:v>4.2562750284342696</x:v>
      </x:c>
      <x:c r="AK53" s="13">
        <x:v>-6.6561841378177196</x:v>
      </x:c>
      <x:c r="AL53" s="182">
        <x:v>6.1926542691825199</x:v>
      </x:c>
    </x:row>
    <x:row r="54" spans="1:38" ht="12.95" customHeight="1" x14ac:dyDescent="0.2">
      <x:c r="A54" s="2" t="s">
        <x:v>409</x:v>
      </x:c>
      <x:c r="B54" s="12">
        <x:v>2</x:v>
      </x:c>
      <x:c r="C54" s="13" t="s">
        <x:v>490</x:v>
      </x:c>
      <x:c r="D54" s="173" t="s">
        <x:v>490</x:v>
      </x:c>
      <x:c r="E54" s="13">
        <x:v>84.398776712628504</x:v>
      </x:c>
      <x:c r="F54" s="173">
        <x:v>4.0802043153028897</x:v>
      </x:c>
      <x:c r="G54" s="13" t="s">
        <x:v>490</x:v>
      </x:c>
      <x:c r="H54" s="173" t="s">
        <x:v>490</x:v>
      </x:c>
      <x:c r="I54" s="13" t="s">
        <x:v>490</x:v>
      </x:c>
      <x:c r="J54" s="173" t="s">
        <x:v>490</x:v>
      </x:c>
      <x:c r="K54" s="13">
        <x:v>79.289757195273296</x:v>
      </x:c>
      <x:c r="L54" s="173">
        <x:v>4.5073923851092799</x:v>
      </x:c>
      <x:c r="M54" s="13" t="s">
        <x:v>490</x:v>
      </x:c>
      <x:c r="N54" s="173" t="s">
        <x:v>490</x:v>
      </x:c>
      <x:c r="O54" s="13" t="s">
        <x:v>490</x:v>
      </x:c>
      <x:c r="P54" s="173" t="s">
        <x:v>490</x:v>
      </x:c>
      <x:c r="Q54" s="13">
        <x:v>63.2923887439431</x:v>
      </x:c>
      <x:c r="R54" s="173">
        <x:v>5.6125904299008997</x:v>
      </x:c>
      <x:c r="S54" s="13" t="s">
        <x:v>490</x:v>
      </x:c>
      <x:c r="T54" s="173" t="s">
        <x:v>490</x:v>
      </x:c>
      <x:c r="U54" s="13" t="s">
        <x:v>490</x:v>
      </x:c>
      <x:c r="V54" s="173" t="s">
        <x:v>490</x:v>
      </x:c>
      <x:c r="W54" s="13">
        <x:v>74.127239144616595</x:v>
      </x:c>
      <x:c r="X54" s="173">
        <x:v>4.8334594277247103</x:v>
      </x:c>
      <x:c r="Y54" s="13" t="s">
        <x:v>490</x:v>
      </x:c>
      <x:c r="Z54" s="173" t="s">
        <x:v>490</x:v>
      </x:c>
      <x:c r="AA54" s="13" t="s">
        <x:v>490</x:v>
      </x:c>
      <x:c r="AB54" s="173" t="s">
        <x:v>490</x:v>
      </x:c>
      <x:c r="AC54" s="13">
        <x:v>22.136121991122401</x:v>
      </x:c>
      <x:c r="AD54" s="173">
        <x:v>4.5011718999722596</x:v>
      </x:c>
      <x:c r="AE54" s="13" t="s">
        <x:v>490</x:v>
      </x:c>
      <x:c r="AF54" s="173" t="s">
        <x:v>490</x:v>
      </x:c>
      <x:c r="AG54" s="13" t="s">
        <x:v>490</x:v>
      </x:c>
      <x:c r="AH54" s="173" t="s">
        <x:v>490</x:v>
      </x:c>
      <x:c r="AI54" s="13">
        <x:v>54.1056605738192</x:v>
      </x:c>
      <x:c r="AJ54" s="173">
        <x:v>4.63257093621373</x:v>
      </x:c>
      <x:c r="AK54" s="13" t="s">
        <x:v>490</x:v>
      </x:c>
      <x:c r="AL54" s="182" t="s">
        <x:v>490</x:v>
      </x:c>
    </x:row>
    <x:row r="55" spans="1:38" ht="12.95" customHeight="1" x14ac:dyDescent="0.2">
      <x:c r="A55" s="2" t="s">
        <x:v>410</x:v>
      </x:c>
      <x:c r="B55" s="12">
        <x:v>2</x:v>
      </x:c>
      <x:c r="C55" s="13" t="s">
        <x:v>490</x:v>
      </x:c>
      <x:c r="D55" s="173" t="s">
        <x:v>490</x:v>
      </x:c>
      <x:c r="E55" s="13">
        <x:v>36.718871860665899</x:v>
      </x:c>
      <x:c r="F55" s="173">
        <x:v>4.1904849737237502</x:v>
      </x:c>
      <x:c r="G55" s="13" t="s">
        <x:v>490</x:v>
      </x:c>
      <x:c r="H55" s="173" t="s">
        <x:v>490</x:v>
      </x:c>
      <x:c r="I55" s="13" t="s">
        <x:v>490</x:v>
      </x:c>
      <x:c r="J55" s="173" t="s">
        <x:v>490</x:v>
      </x:c>
      <x:c r="K55" s="13">
        <x:v>42.512979947157497</x:v>
      </x:c>
      <x:c r="L55" s="173">
        <x:v>4.3208811217107401</x:v>
      </x:c>
      <x:c r="M55" s="13" t="s">
        <x:v>490</x:v>
      </x:c>
      <x:c r="N55" s="173" t="s">
        <x:v>490</x:v>
      </x:c>
      <x:c r="O55" s="13" t="s">
        <x:v>490</x:v>
      </x:c>
      <x:c r="P55" s="173" t="s">
        <x:v>490</x:v>
      </x:c>
      <x:c r="Q55" s="13">
        <x:v>55.315499303888203</x:v>
      </x:c>
      <x:c r="R55" s="173">
        <x:v>4.7003286156385498</x:v>
      </x:c>
      <x:c r="S55" s="13" t="s">
        <x:v>490</x:v>
      </x:c>
      <x:c r="T55" s="173" t="s">
        <x:v>490</x:v>
      </x:c>
      <x:c r="U55" s="13" t="s">
        <x:v>490</x:v>
      </x:c>
      <x:c r="V55" s="173" t="s">
        <x:v>490</x:v>
      </x:c>
      <x:c r="W55" s="13">
        <x:v>46.951614419440702</x:v>
      </x:c>
      <x:c r="X55" s="173">
        <x:v>4.8910282717930897</x:v>
      </x:c>
      <x:c r="Y55" s="13" t="s">
        <x:v>490</x:v>
      </x:c>
      <x:c r="Z55" s="173" t="s">
        <x:v>490</x:v>
      </x:c>
      <x:c r="AA55" s="13" t="s">
        <x:v>490</x:v>
      </x:c>
      <x:c r="AB55" s="173" t="s">
        <x:v>490</x:v>
      </x:c>
      <x:c r="AC55" s="13">
        <x:v>47.932084773500499</x:v>
      </x:c>
      <x:c r="AD55" s="173">
        <x:v>5.2067442982581298</x:v>
      </x:c>
      <x:c r="AE55" s="13" t="s">
        <x:v>490</x:v>
      </x:c>
      <x:c r="AF55" s="173" t="s">
        <x:v>490</x:v>
      </x:c>
      <x:c r="AG55" s="13" t="s">
        <x:v>490</x:v>
      </x:c>
      <x:c r="AH55" s="173" t="s">
        <x:v>490</x:v>
      </x:c>
      <x:c r="AI55" s="13">
        <x:v>37.717235612270699</x:v>
      </x:c>
      <x:c r="AJ55" s="173">
        <x:v>4.7044452711797504</x:v>
      </x:c>
      <x:c r="AK55" s="13" t="s">
        <x:v>490</x:v>
      </x:c>
      <x:c r="AL55" s="182" t="s">
        <x:v>490</x:v>
      </x:c>
    </x:row>
    <x:row r="56" spans="1:38" ht="12.95" customHeight="1" x14ac:dyDescent="0.2">
      <x:c r="A56" s="3" t="s">
        <x:v>411</x:v>
      </x:c>
      <x:c r="B56" s="27">
        <x:v>2</x:v>
      </x:c>
      <x:c r="C56" s="28">
        <x:v>76.4187203760671</x:v>
      </x:c>
      <x:c r="D56" s="178">
        <x:v>1.6033955934709201</x:v>
      </x:c>
      <x:c r="E56" s="28">
        <x:v>66.522839744132597</x:v>
      </x:c>
      <x:c r="F56" s="178">
        <x:v>3.5883156699734</x:v>
      </x:c>
      <x:c r="G56" s="28">
        <x:v>-9.8958806319344603</x:v>
      </x:c>
      <x:c r="H56" s="178">
        <x:v>3.9302527624236299</x:v>
      </x:c>
      <x:c r="I56" s="28">
        <x:v>69.742886672734301</x:v>
      </x:c>
      <x:c r="J56" s="178">
        <x:v>1.7217423005844099</x:v>
      </x:c>
      <x:c r="K56" s="28">
        <x:v>61.253863617768701</x:v>
      </x:c>
      <x:c r="L56" s="178">
        <x:v>3.5891130803017601</x:v>
      </x:c>
      <x:c r="M56" s="28">
        <x:v>-8.4890230549655907</x:v>
      </x:c>
      <x:c r="N56" s="178">
        <x:v>3.98071969030913</x:v>
      </x:c>
      <x:c r="O56" s="28">
        <x:v>73.605909704504796</x:v>
      </x:c>
      <x:c r="P56" s="178">
        <x:v>2.0205722657494198</x:v>
      </x:c>
      <x:c r="Q56" s="28">
        <x:v>58.413997181036002</x:v>
      </x:c>
      <x:c r="R56" s="178">
        <x:v>4.4443697176667003</x:v>
      </x:c>
      <x:c r="S56" s="28">
        <x:v>-15.191912523468799</x:v>
      </x:c>
      <x:c r="T56" s="178">
        <x:v>4.8821239710220903</x:v>
      </x:c>
      <x:c r="U56" s="28">
        <x:v>60.3821263762567</x:v>
      </x:c>
      <x:c r="V56" s="178">
        <x:v>1.67850488227849</x:v>
      </x:c>
      <x:c r="W56" s="28">
        <x:v>49.252963117630301</x:v>
      </x:c>
      <x:c r="X56" s="178">
        <x:v>3.9526314502568298</x:v>
      </x:c>
      <x:c r="Y56" s="28">
        <x:v>-11.1291632586264</x:v>
      </x:c>
      <x:c r="Z56" s="178">
        <x:v>4.2942605907643898</x:v>
      </x:c>
      <x:c r="AA56" s="28">
        <x:v>22.542212300332999</x:v>
      </x:c>
      <x:c r="AB56" s="178">
        <x:v>1.6632396010497399</x:v>
      </x:c>
      <x:c r="AC56" s="28">
        <x:v>22.262931948498402</x:v>
      </x:c>
      <x:c r="AD56" s="178">
        <x:v>3.4632888403443101</x:v>
      </x:c>
      <x:c r="AE56" s="28">
        <x:v>-0.27928035183451499</x:v>
      </x:c>
      <x:c r="AF56" s="178">
        <x:v>3.8419702708575798</x:v>
      </x:c>
      <x:c r="AG56" s="28">
        <x:v>52.3465132322548</x:v>
      </x:c>
      <x:c r="AH56" s="178">
        <x:v>1.7684167452116899</x:v>
      </x:c>
      <x:c r="AI56" s="28">
        <x:v>31.518839087008601</x:v>
      </x:c>
      <x:c r="AJ56" s="178">
        <x:v>3.4276150391562199</x:v>
      </x:c>
      <x:c r="AK56" s="28">
        <x:v>-20.827674145246199</x:v>
      </x:c>
      <x:c r="AL56" s="184">
        <x:v>3.8569213942463199</x:v>
      </x:c>
    </x:row>
    <x:row r="57" spans="1:38" ht="12.95" customHeight="1" x14ac:dyDescent="0.2">
      <x:c r="A57" s="193"/>
      <x:c r="B57" s="187"/>
      <x:c r="C57" s="188" t="s">
        <x:v>958</x:v>
      </x:c>
      <x:c r="D57" s="189" t="s">
        <x:v>959</x:v>
      </x:c>
      <x:c r="E57" s="188" t="s">
        <x:v>874</x:v>
      </x:c>
      <x:c r="F57" s="189" t="s">
        <x:v>875</x:v>
      </x:c>
      <x:c r="G57" s="188" t="s">
        <x:v>960</x:v>
      </x:c>
      <x:c r="H57" s="189" t="s">
        <x:v>961</x:v>
      </x:c>
      <x:c r="I57" s="188" t="s">
        <x:v>962</x:v>
      </x:c>
      <x:c r="J57" s="189" t="s">
        <x:v>963</x:v>
      </x:c>
      <x:c r="K57" s="188" t="s">
        <x:v>882</x:v>
      </x:c>
      <x:c r="L57" s="189" t="s">
        <x:v>883</x:v>
      </x:c>
      <x:c r="M57" s="188" t="s">
        <x:v>964</x:v>
      </x:c>
      <x:c r="N57" s="189" t="s">
        <x:v>965</x:v>
      </x:c>
      <x:c r="O57" s="188" t="s">
        <x:v>966</x:v>
      </x:c>
      <x:c r="P57" s="189" t="s">
        <x:v>967</x:v>
      </x:c>
      <x:c r="Q57" s="188" t="s">
        <x:v>890</x:v>
      </x:c>
      <x:c r="R57" s="189" t="s">
        <x:v>891</x:v>
      </x:c>
      <x:c r="S57" s="188" t="s">
        <x:v>968</x:v>
      </x:c>
      <x:c r="T57" s="189" t="s">
        <x:v>969</x:v>
      </x:c>
      <x:c r="U57" s="188" t="s">
        <x:v>970</x:v>
      </x:c>
      <x:c r="V57" s="189" t="s">
        <x:v>971</x:v>
      </x:c>
      <x:c r="W57" s="188" t="s">
        <x:v>898</x:v>
      </x:c>
      <x:c r="X57" s="189" t="s">
        <x:v>899</x:v>
      </x:c>
      <x:c r="Y57" s="188" t="s">
        <x:v>972</x:v>
      </x:c>
      <x:c r="Z57" s="189" t="s">
        <x:v>973</x:v>
      </x:c>
      <x:c r="AA57" s="188" t="s">
        <x:v>974</x:v>
      </x:c>
      <x:c r="AB57" s="189" t="s">
        <x:v>975</x:v>
      </x:c>
      <x:c r="AC57" s="188" t="s">
        <x:v>906</x:v>
      </x:c>
      <x:c r="AD57" s="189" t="s">
        <x:v>907</x:v>
      </x:c>
      <x:c r="AE57" s="188" t="s">
        <x:v>976</x:v>
      </x:c>
      <x:c r="AF57" s="189" t="s">
        <x:v>977</x:v>
      </x:c>
      <x:c r="AG57" s="188" t="s">
        <x:v>978</x:v>
      </x:c>
      <x:c r="AH57" s="189" t="s">
        <x:v>979</x:v>
      </x:c>
      <x:c r="AI57" s="188" t="s">
        <x:v>914</x:v>
      </x:c>
      <x:c r="AJ57" s="189" t="s">
        <x:v>915</x:v>
      </x:c>
      <x:c r="AK57" s="188" t="s">
        <x:v>980</x:v>
      </x:c>
      <x:c r="AL57" s="195" t="s">
        <x:v>981</x:v>
      </x:c>
    </x:row>
    <x:row r="58" spans="1:38" ht="12.95" customHeight="1" x14ac:dyDescent="0.2">
      <x:c r="A58" s="2" t="s">
        <x:v>373</x:v>
      </x:c>
      <x:c r="B58" s="32">
        <x:v>1</x:v>
      </x:c>
      <x:c r="C58" s="13">
        <x:v>59.774507849816402</x:v>
      </x:c>
      <x:c r="D58" s="173">
        <x:v>4.7153241560243897</x:v>
      </x:c>
      <x:c r="E58" s="13">
        <x:v>42.790060159485002</x:v>
      </x:c>
      <x:c r="F58" s="173">
        <x:v>4.6591756141388299</x:v>
      </x:c>
      <x:c r="G58" s="13">
        <x:v>-16.9844476903314</x:v>
      </x:c>
      <x:c r="H58" s="173">
        <x:v>6.62889125719928</x:v>
      </x:c>
      <x:c r="I58" s="13">
        <x:v>42.508203466720701</x:v>
      </x:c>
      <x:c r="J58" s="173">
        <x:v>4.7237092835520498</x:v>
      </x:c>
      <x:c r="K58" s="13">
        <x:v>35.1447785158527</x:v>
      </x:c>
      <x:c r="L58" s="173">
        <x:v>4.5508219771516396</x:v>
      </x:c>
      <x:c r="M58" s="13">
        <x:v>-7.3634249508679401</x:v>
      </x:c>
      <x:c r="N58" s="173">
        <x:v>6.5592232820084799</x:v>
      </x:c>
      <x:c r="O58" s="13">
        <x:v>44.662121093059703</x:v>
      </x:c>
      <x:c r="P58" s="173">
        <x:v>5.8845309726218202</x:v>
      </x:c>
      <x:c r="Q58" s="13">
        <x:v>47.037950749165603</x:v>
      </x:c>
      <x:c r="R58" s="173">
        <x:v>4.4425552910888797</x:v>
      </x:c>
      <x:c r="S58" s="13">
        <x:v>2.37582965610589</x:v>
      </x:c>
      <x:c r="T58" s="173">
        <x:v>7.3731948490547303</x:v>
      </x:c>
      <x:c r="U58" s="13">
        <x:v>24.006351001501098</x:v>
      </x:c>
      <x:c r="V58" s="173">
        <x:v>4.2615493773093496</x:v>
      </x:c>
      <x:c r="W58" s="13">
        <x:v>33.6931638283979</x:v>
      </x:c>
      <x:c r="X58" s="173">
        <x:v>4.21842340083625</x:v>
      </x:c>
      <x:c r="Y58" s="13">
        <x:v>9.6868128268968192</x:v>
      </x:c>
      <x:c r="Z58" s="173">
        <x:v>5.9963237974586203</x:v>
      </x:c>
      <x:c r="AA58" s="13">
        <x:v>2.6422401210190101</x:v>
      </x:c>
      <x:c r="AB58" s="173">
        <x:v>1.3418436826292499</x:v>
      </x:c>
      <x:c r="AC58" s="13">
        <x:v>11.296837898758399</x:v>
      </x:c>
      <x:c r="AD58" s="173">
        <x:v>3.1166222725166999</x:v>
      </x:c>
      <x:c r="AE58" s="13">
        <x:v>8.6545977777394008</x:v>
      </x:c>
      <x:c r="AF58" s="173">
        <x:v>3.3932107005252701</x:v>
      </x:c>
      <x:c r="AG58" s="13">
        <x:v>36.875027195216703</x:v>
      </x:c>
      <x:c r="AH58" s="173">
        <x:v>6.8406315916211096</x:v>
      </x:c>
      <x:c r="AI58" s="13">
        <x:v>43.150949167495199</x:v>
      </x:c>
      <x:c r="AJ58" s="173">
        <x:v>4.9078683803272902</x:v>
      </x:c>
      <x:c r="AK58" s="13">
        <x:v>6.2759219722784998</x:v>
      </x:c>
      <x:c r="AL58" s="182">
        <x:v>8.4191099654833597</x:v>
      </x:c>
    </x:row>
    <x:row r="59" spans="1:38" ht="12.95" customHeight="1" x14ac:dyDescent="0.2">
      <x:c r="A59" s="2" t="s">
        <x:v>378</x:v>
      </x:c>
      <x:c r="B59" s="32">
        <x:v>1</x:v>
      </x:c>
      <x:c r="C59" s="13" t="s">
        <x:v>490</x:v>
      </x:c>
      <x:c r="D59" s="173" t="s">
        <x:v>490</x:v>
      </x:c>
      <x:c r="E59" s="13">
        <x:v>30.053000115694999</x:v>
      </x:c>
      <x:c r="F59" s="173">
        <x:v>2.31345357944637</x:v>
      </x:c>
      <x:c r="G59" s="13" t="s">
        <x:v>490</x:v>
      </x:c>
      <x:c r="H59" s="173" t="s">
        <x:v>490</x:v>
      </x:c>
      <x:c r="I59" s="13" t="s">
        <x:v>490</x:v>
      </x:c>
      <x:c r="J59" s="173" t="s">
        <x:v>490</x:v>
      </x:c>
      <x:c r="K59" s="13">
        <x:v>27.350458980811801</x:v>
      </x:c>
      <x:c r="L59" s="173">
        <x:v>2.5649654961863702</x:v>
      </x:c>
      <x:c r="M59" s="13" t="s">
        <x:v>490</x:v>
      </x:c>
      <x:c r="N59" s="173" t="s">
        <x:v>490</x:v>
      </x:c>
      <x:c r="O59" s="13" t="s">
        <x:v>490</x:v>
      </x:c>
      <x:c r="P59" s="173" t="s">
        <x:v>490</x:v>
      </x:c>
      <x:c r="Q59" s="13">
        <x:v>33.3386921955369</x:v>
      </x:c>
      <x:c r="R59" s="173">
        <x:v>2.6324645561260702</x:v>
      </x:c>
      <x:c r="S59" s="13" t="s">
        <x:v>490</x:v>
      </x:c>
      <x:c r="T59" s="173" t="s">
        <x:v>490</x:v>
      </x:c>
      <x:c r="U59" s="13" t="s">
        <x:v>490</x:v>
      </x:c>
      <x:c r="V59" s="173" t="s">
        <x:v>490</x:v>
      </x:c>
      <x:c r="W59" s="13">
        <x:v>36.002005133266401</x:v>
      </x:c>
      <x:c r="X59" s="173">
        <x:v>2.3468433311813501</x:v>
      </x:c>
      <x:c r="Y59" s="13" t="s">
        <x:v>490</x:v>
      </x:c>
      <x:c r="Z59" s="173" t="s">
        <x:v>490</x:v>
      </x:c>
      <x:c r="AA59" s="13" t="s">
        <x:v>490</x:v>
      </x:c>
      <x:c r="AB59" s="173" t="s">
        <x:v>490</x:v>
      </x:c>
      <x:c r="AC59" s="13">
        <x:v>12.771907264424399</x:v>
      </x:c>
      <x:c r="AD59" s="173">
        <x:v>1.9766728075340301</x:v>
      </x:c>
      <x:c r="AE59" s="13" t="s">
        <x:v>490</x:v>
      </x:c>
      <x:c r="AF59" s="173" t="s">
        <x:v>490</x:v>
      </x:c>
      <x:c r="AG59" s="13" t="s">
        <x:v>490</x:v>
      </x:c>
      <x:c r="AH59" s="173" t="s">
        <x:v>490</x:v>
      </x:c>
      <x:c r="AI59" s="13">
        <x:v>33.842865348531198</x:v>
      </x:c>
      <x:c r="AJ59" s="173">
        <x:v>2.5117053707031798</x:v>
      </x:c>
      <x:c r="AK59" s="13" t="s">
        <x:v>490</x:v>
      </x:c>
      <x:c r="AL59" s="182" t="s">
        <x:v>490</x:v>
      </x:c>
    </x:row>
    <x:row r="60" spans="1:38" ht="12.95" customHeight="1" x14ac:dyDescent="0.2">
      <x:c r="A60" s="2" t="s">
        <x:v>380</x:v>
      </x:c>
      <x:c r="B60" s="32">
        <x:v>1</x:v>
      </x:c>
      <x:c r="C60" s="13">
        <x:v>74.237731526873205</x:v>
      </x:c>
      <x:c r="D60" s="173">
        <x:v>2.68678098815217</x:v>
      </x:c>
      <x:c r="E60" s="13">
        <x:v>55.006541683784597</x:v>
      </x:c>
      <x:c r="F60" s="173">
        <x:v>3.82526548021993</x:v>
      </x:c>
      <x:c r="G60" s="13">
        <x:v>-19.2311898430887</x:v>
      </x:c>
      <x:c r="H60" s="173">
        <x:v>4.6745532484354202</x:v>
      </x:c>
      <x:c r="I60" s="13">
        <x:v>70.878002596949301</x:v>
      </x:c>
      <x:c r="J60" s="173">
        <x:v>2.8618376573558901</x:v>
      </x:c>
      <x:c r="K60" s="13">
        <x:v>53.113345450900397</x:v>
      </x:c>
      <x:c r="L60" s="173">
        <x:v>3.9308049504096698</x:v>
      </x:c>
      <x:c r="M60" s="13">
        <x:v>-17.764657146048901</x:v>
      </x:c>
      <x:c r="N60" s="173">
        <x:v>4.8622363512303099</x:v>
      </x:c>
      <x:c r="O60" s="13">
        <x:v>60.988208193935797</x:v>
      </x:c>
      <x:c r="P60" s="173">
        <x:v>2.85626947998104</x:v>
      </x:c>
      <x:c r="Q60" s="13">
        <x:v>54.002408944646902</x:v>
      </x:c>
      <x:c r="R60" s="173">
        <x:v>3.8893197486303799</x:v>
      </x:c>
      <x:c r="S60" s="13">
        <x:v>-6.9857992492889203</x:v>
      </x:c>
      <x:c r="T60" s="173">
        <x:v>4.8254619933595402</x:v>
      </x:c>
      <x:c r="U60" s="13">
        <x:v>72.646674791338199</x:v>
      </x:c>
      <x:c r="V60" s="173">
        <x:v>2.69748119240547</x:v>
      </x:c>
      <x:c r="W60" s="13">
        <x:v>53.8111078091301</x:v>
      </x:c>
      <x:c r="X60" s="173">
        <x:v>3.7993939201348299</x:v>
      </x:c>
      <x:c r="Y60" s="13">
        <x:v>-18.8355669822081</x:v>
      </x:c>
      <x:c r="Z60" s="173">
        <x:v>4.6595921434969796</x:v>
      </x:c>
      <x:c r="AA60" s="13">
        <x:v>36.5641804467122</x:v>
      </x:c>
      <x:c r="AB60" s="173">
        <x:v>2.7481955789889199</x:v>
      </x:c>
      <x:c r="AC60" s="13">
        <x:v>25.1682706420466</x:v>
      </x:c>
      <x:c r="AD60" s="173">
        <x:v>3.8458696433019601</x:v>
      </x:c>
      <x:c r="AE60" s="13">
        <x:v>-11.3959098046655</x:v>
      </x:c>
      <x:c r="AF60" s="173">
        <x:v>4.7268691809321099</x:v>
      </x:c>
      <x:c r="AG60" s="13">
        <x:v>59.839494481001097</x:v>
      </x:c>
      <x:c r="AH60" s="173">
        <x:v>2.7378057751040599</x:v>
      </x:c>
      <x:c r="AI60" s="13">
        <x:v>49.143251003520497</x:v>
      </x:c>
      <x:c r="AJ60" s="173">
        <x:v>3.3475388275250699</x:v>
      </x:c>
      <x:c r="AK60" s="13">
        <x:v>-10.6962434774806</x:v>
      </x:c>
      <x:c r="AL60" s="182">
        <x:v>4.3245342713384796</x:v>
      </x:c>
    </x:row>
    <x:row r="61" spans="1:38" ht="12.95" customHeight="1" x14ac:dyDescent="0.2">
      <x:c r="A61" s="2" t="s">
        <x:v>398</x:v>
      </x:c>
      <x:c r="B61" s="32">
        <x:v>1</x:v>
      </x:c>
      <x:c r="C61" s="13">
        <x:v>76.903199686830305</x:v>
      </x:c>
      <x:c r="D61" s="173">
        <x:v>3.1341978833889099</x:v>
      </x:c>
      <x:c r="E61" s="13">
        <x:v>74.742534066703399</x:v>
      </x:c>
      <x:c r="F61" s="173">
        <x:v>4.2628863036173197</x:v>
      </x:c>
      <x:c r="G61" s="13">
        <x:v>-2.1606656201268901</x:v>
      </x:c>
      <x:c r="H61" s="173">
        <x:v>5.2910675680629504</x:v>
      </x:c>
      <x:c r="I61" s="13">
        <x:v>63.5450525868943</x:v>
      </x:c>
      <x:c r="J61" s="173">
        <x:v>3.7726714484875301</x:v>
      </x:c>
      <x:c r="K61" s="13">
        <x:v>56.610174481119799</x:v>
      </x:c>
      <x:c r="L61" s="173">
        <x:v>4.5429730445157697</x:v>
      </x:c>
      <x:c r="M61" s="13">
        <x:v>-6.9348781057744704</x:v>
      </x:c>
      <x:c r="N61" s="173">
        <x:v>5.9052225988043698</x:v>
      </x:c>
      <x:c r="O61" s="13">
        <x:v>68.061461422469407</x:v>
      </x:c>
      <x:c r="P61" s="173">
        <x:v>3.05408399473753</x:v>
      </x:c>
      <x:c r="Q61" s="13">
        <x:v>56.213320710233802</x:v>
      </x:c>
      <x:c r="R61" s="173">
        <x:v>4.5082535966639998</x:v>
      </x:c>
      <x:c r="S61" s="13">
        <x:v>-11.848140712235599</x:v>
      </x:c>
      <x:c r="T61" s="173">
        <x:v>5.4453447584836896</x:v>
      </x:c>
      <x:c r="U61" s="13">
        <x:v>76.203622773856694</x:v>
      </x:c>
      <x:c r="V61" s="173">
        <x:v>2.64063427788256</x:v>
      </x:c>
      <x:c r="W61" s="13">
        <x:v>62.777257722816898</x:v>
      </x:c>
      <x:c r="X61" s="173">
        <x:v>4.7471310971412599</x:v>
      </x:c>
      <x:c r="Y61" s="13">
        <x:v>-13.426365051039699</x:v>
      </x:c>
      <x:c r="Z61" s="173">
        <x:v>5.4321453444264503</x:v>
      </x:c>
      <x:c r="AA61" s="13">
        <x:v>48.607517614758301</x:v>
      </x:c>
      <x:c r="AB61" s="173">
        <x:v>4.07901042165257</x:v>
      </x:c>
      <x:c r="AC61" s="13">
        <x:v>49.117651392764301</x:v>
      </x:c>
      <x:c r="AD61" s="173">
        <x:v>5.3718943813612299</x:v>
      </x:c>
      <x:c r="AE61" s="13">
        <x:v>0.51013377800600801</x:v>
      </x:c>
      <x:c r="AF61" s="173">
        <x:v>6.7450407904215597</x:v>
      </x:c>
      <x:c r="AG61" s="13">
        <x:v>64.160447985029904</x:v>
      </x:c>
      <x:c r="AH61" s="173">
        <x:v>2.8094544201574898</x:v>
      </x:c>
      <x:c r="AI61" s="13">
        <x:v>64.539735693165696</x:v>
      </x:c>
      <x:c r="AJ61" s="173">
        <x:v>4.1900649211056704</x:v>
      </x:c>
      <x:c r="AK61" s="13">
        <x:v>0.37928770813580598</x:v>
      </x:c>
      <x:c r="AL61" s="182">
        <x:v>5.0447674061370504</x:v>
      </x:c>
    </x:row>
    <x:row r="62" spans="1:38" ht="12.95" customHeight="1" x14ac:dyDescent="0.2">
      <x:c r="A62" s="2" t="s">
        <x:v>400</x:v>
      </x:c>
      <x:c r="B62" s="32">
        <x:v>1</x:v>
      </x:c>
      <x:c r="C62" s="13">
        <x:v>81.246869415033899</x:v>
      </x:c>
      <x:c r="D62" s="173">
        <x:v>4.8155305463890796</x:v>
      </x:c>
      <x:c r="E62" s="13">
        <x:v>76.865501155624997</x:v>
      </x:c>
      <x:c r="F62" s="173">
        <x:v>4.1923601522156799</x:v>
      </x:c>
      <x:c r="G62" s="13">
        <x:v>-4.3813682594089602</x:v>
      </x:c>
      <x:c r="H62" s="173">
        <x:v>6.3847645288680903</x:v>
      </x:c>
      <x:c r="I62" s="13">
        <x:v>82.602366687796405</x:v>
      </x:c>
      <x:c r="J62" s="173">
        <x:v>3.7921191992464101</x:v>
      </x:c>
      <x:c r="K62" s="13">
        <x:v>75.100693480112099</x:v>
      </x:c>
      <x:c r="L62" s="173">
        <x:v>4.2586638429264498</x:v>
      </x:c>
      <x:c r="M62" s="13">
        <x:v>-7.5016732076843304</x:v>
      </x:c>
      <x:c r="N62" s="173">
        <x:v>5.7023140695986099</x:v>
      </x:c>
      <x:c r="O62" s="13">
        <x:v>84.252216616538107</x:v>
      </x:c>
      <x:c r="P62" s="173">
        <x:v>4.7855603677750196</x:v>
      </x:c>
      <x:c r="Q62" s="13">
        <x:v>78.455520497499705</x:v>
      </x:c>
      <x:c r="R62" s="173">
        <x:v>3.8126158484969799</x:v>
      </x:c>
      <x:c r="S62" s="13">
        <x:v>-5.7966961190384003</x:v>
      </x:c>
      <x:c r="T62" s="173">
        <x:v>6.1186295558588402</x:v>
      </x:c>
      <x:c r="U62" s="13">
        <x:v>72.438394189920501</x:v>
      </x:c>
      <x:c r="V62" s="173">
        <x:v>5.0193547587306604</x:v>
      </x:c>
      <x:c r="W62" s="13">
        <x:v>69.156760459368996</x:v>
      </x:c>
      <x:c r="X62" s="173">
        <x:v>4.0215716910723103</x:v>
      </x:c>
      <x:c r="Y62" s="13">
        <x:v>-3.2816337305514902</x:v>
      </x:c>
      <x:c r="Z62" s="173">
        <x:v>6.4317152502599404</x:v>
      </x:c>
      <x:c r="AA62" s="13">
        <x:v>32.061391875573896</x:v>
      </x:c>
      <x:c r="AB62" s="173">
        <x:v>5.0435012902305898</x:v>
      </x:c>
      <x:c r="AC62" s="13">
        <x:v>43.299315700695999</x:v>
      </x:c>
      <x:c r="AD62" s="173">
        <x:v>4.2812504380594696</x:v>
      </x:c>
      <x:c r="AE62" s="13">
        <x:v>11.237923825122101</x:v>
      </x:c>
      <x:c r="AF62" s="173">
        <x:v>6.6155884528847499</x:v>
      </x:c>
      <x:c r="AG62" s="13">
        <x:v>73.372130856299805</x:v>
      </x:c>
      <x:c r="AH62" s="173">
        <x:v>4.4736553060641704</x:v>
      </x:c>
      <x:c r="AI62" s="13">
        <x:v>71.211574656674699</x:v>
      </x:c>
      <x:c r="AJ62" s="173">
        <x:v>4.9925477302948904</x:v>
      </x:c>
      <x:c r="AK62" s="13">
        <x:v>-2.1605561996250899</x:v>
      </x:c>
      <x:c r="AL62" s="182">
        <x:v>6.7036650152546198</x:v>
      </x:c>
    </x:row>
    <x:row r="63" spans="1:38" ht="12.95" customHeight="1" x14ac:dyDescent="0.2">
      <x:c r="A63" s="194" t="s">
        <x:v>401</x:v>
      </x:c>
      <x:c r="B63" s="190">
        <x:v>1</x:v>
      </x:c>
      <x:c r="C63" s="191">
        <x:v>92.8863763929822</x:v>
      </x:c>
      <x:c r="D63" s="192">
        <x:v>0.96277742716509696</x:v>
      </x:c>
      <x:c r="E63" s="191">
        <x:v>83.432656722514693</x:v>
      </x:c>
      <x:c r="F63" s="192">
        <x:v>2.35272147173783</x:v>
      </x:c>
      <x:c r="G63" s="191">
        <x:v>-9.4537196704674908</x:v>
      </x:c>
      <x:c r="H63" s="192">
        <x:v>2.5420933692205101</x:v>
      </x:c>
      <x:c r="I63" s="191">
        <x:v>90.402448185221402</x:v>
      </x:c>
      <x:c r="J63" s="192">
        <x:v>1.0870387766499101</x:v>
      </x:c>
      <x:c r="K63" s="191">
        <x:v>85.956433915997707</x:v>
      </x:c>
      <x:c r="L63" s="192">
        <x:v>2.3159040292291801</x:v>
      </x:c>
      <x:c r="M63" s="191">
        <x:v>-4.4460142692236504</x:v>
      </x:c>
      <x:c r="N63" s="192">
        <x:v>2.5583324206483602</x:v>
      </x:c>
      <x:c r="O63" s="191">
        <x:v>90.694190777776399</x:v>
      </x:c>
      <x:c r="P63" s="192">
        <x:v>0.964247810514689</x:v>
      </x:c>
      <x:c r="Q63" s="191">
        <x:v>89.187318077439798</x:v>
      </x:c>
      <x:c r="R63" s="192">
        <x:v>1.83155328725193</x:v>
      </x:c>
      <x:c r="S63" s="191">
        <x:v>-1.5068727003365701</x:v>
      </x:c>
      <x:c r="T63" s="192">
        <x:v>2.0698698713024699</x:v>
      </x:c>
      <x:c r="U63" s="191">
        <x:v>91.396807377823706</x:v>
      </x:c>
      <x:c r="V63" s="192">
        <x:v>1.03739197659488</x:v>
      </x:c>
      <x:c r="W63" s="191">
        <x:v>83.551193328556295</x:v>
      </x:c>
      <x:c r="X63" s="192">
        <x:v>2.8623617494703399</x:v>
      </x:c>
      <x:c r="Y63" s="191">
        <x:v>-7.8456140492674002</x:v>
      </x:c>
      <x:c r="Z63" s="192">
        <x:v>3.0445520028297</x:v>
      </x:c>
      <x:c r="AA63" s="191">
        <x:v>79.822589002658404</x:v>
      </x:c>
      <x:c r="AB63" s="192">
        <x:v>1.71246165951463</x:v>
      </x:c>
      <x:c r="AC63" s="191">
        <x:v>79.374085864304604</x:v>
      </x:c>
      <x:c r="AD63" s="192">
        <x:v>2.4737665358943901</x:v>
      </x:c>
      <x:c r="AE63" s="191">
        <x:v>-0.44850313835375699</x:v>
      </x:c>
      <x:c r="AF63" s="192">
        <x:v>3.0086617971148799</x:v>
      </x:c>
      <x:c r="AG63" s="191">
        <x:v>84.256839521103799</x:v>
      </x:c>
      <x:c r="AH63" s="192">
        <x:v>1.34386464574566</x:v>
      </x:c>
      <x:c r="AI63" s="191">
        <x:v>80.519687305195902</x:v>
      </x:c>
      <x:c r="AJ63" s="192">
        <x:v>2.4310471031433001</x:v>
      </x:c>
      <x:c r="AK63" s="191">
        <x:v>-3.73715221590794</x:v>
      </x:c>
      <x:c r="AL63" s="196">
        <x:v>2.77776208552614</x:v>
      </x:c>
    </x:row>
    <x:row r="64" spans="1:38" ht="12.95" customHeight="1" x14ac:dyDescent="0.2">
      <x:c r="A64" s="2" t="s">
        <x:v>438</x:v>
      </x:c>
      <x:c r="B64" s="32">
        <x:v>1</x:v>
      </x:c>
      <x:c r="C64" s="13">
        <x:v>58.024414267193499</x:v>
      </x:c>
      <x:c r="D64" s="173">
        <x:v>2.1191467681694398</x:v>
      </x:c>
      <x:c r="E64" s="13">
        <x:v>37.848662147768898</x:v>
      </x:c>
      <x:c r="F64" s="173">
        <x:v>3.6680115082716802</x:v>
      </x:c>
      <x:c r="G64" s="13">
        <x:v>-20.175752119424601</x:v>
      </x:c>
      <x:c r="H64" s="173">
        <x:v>4.2361647099536297</x:v>
      </x:c>
      <x:c r="I64" s="13">
        <x:v>67.063049082388901</x:v>
      </x:c>
      <x:c r="J64" s="173">
        <x:v>1.90013566226401</x:v>
      </x:c>
      <x:c r="K64" s="13">
        <x:v>46.681255181092602</x:v>
      </x:c>
      <x:c r="L64" s="173">
        <x:v>3.0659062083649702</x:v>
      </x:c>
      <x:c r="M64" s="13">
        <x:v>-20.381793901296401</x:v>
      </x:c>
      <x:c r="N64" s="173">
        <x:v>3.6069788484961198</x:v>
      </x:c>
      <x:c r="O64" s="13">
        <x:v>73.931004962677804</x:v>
      </x:c>
      <x:c r="P64" s="173">
        <x:v>1.86941451275493</x:v>
      </x:c>
      <x:c r="Q64" s="13">
        <x:v>71.353858667648595</x:v>
      </x:c>
      <x:c r="R64" s="173">
        <x:v>2.61354538510462</x:v>
      </x:c>
      <x:c r="S64" s="13">
        <x:v>-2.5771462950292499</x:v>
      </x:c>
      <x:c r="T64" s="173">
        <x:v>3.2133051676584299</x:v>
      </x:c>
      <x:c r="U64" s="13">
        <x:v>62.333125868781998</x:v>
      </x:c>
      <x:c r="V64" s="173">
        <x:v>1.9705060140461801</x:v>
      </x:c>
      <x:c r="W64" s="13">
        <x:v>45.864578815573701</x:v>
      </x:c>
      <x:c r="X64" s="173">
        <x:v>2.9421819584882898</x:v>
      </x:c>
      <x:c r="Y64" s="13">
        <x:v>-16.468547053208301</x:v>
      </x:c>
      <x:c r="Z64" s="173">
        <x:v>3.54109144590283</x:v>
      </x:c>
      <x:c r="AA64" s="13">
        <x:v>35.9033748601518</x:v>
      </x:c>
      <x:c r="AB64" s="173">
        <x:v>2.3644562119628998</x:v>
      </x:c>
      <x:c r="AC64" s="13">
        <x:v>26.720252009968199</x:v>
      </x:c>
      <x:c r="AD64" s="173">
        <x:v>2.4850526809956501</x:v>
      </x:c>
      <x:c r="AE64" s="13">
        <x:v>-9.1831228501836399</x:v>
      </x:c>
      <x:c r="AF64" s="173">
        <x:v>3.43018075407312</x:v>
      </x:c>
      <x:c r="AG64" s="13">
        <x:v>54.596909935938598</x:v>
      </x:c>
      <x:c r="AH64" s="173">
        <x:v>2.55662874655988</x:v>
      </x:c>
      <x:c r="AI64" s="13">
        <x:v>49.409917524285099</x:v>
      </x:c>
      <x:c r="AJ64" s="173">
        <x:v>3.00603036053112</x:v>
      </x:c>
      <x:c r="AK64" s="13">
        <x:v>-5.1869924116535104</x:v>
      </x:c>
      <x:c r="AL64" s="182">
        <x:v>3.94620945670288</x:v>
      </x:c>
    </x:row>
    <x:row r="65" spans="1:38" ht="12.95" customHeight="1" x14ac:dyDescent="0.2">
      <x:c r="A65" s="2" t="s">
        <x:v>439</x:v>
      </x:c>
      <x:c r="B65" s="32">
        <x:v>1</x:v>
      </x:c>
      <x:c r="C65" s="13">
        <x:v>87.504818798524894</x:v>
      </x:c>
      <x:c r="D65" s="173">
        <x:v>1.7345884343850799</x:v>
      </x:c>
      <x:c r="E65" s="13">
        <x:v>87.978342333649906</x:v>
      </x:c>
      <x:c r="F65" s="173">
        <x:v>2.2023910768975501</x:v>
      </x:c>
      <x:c r="G65" s="13">
        <x:v>0.47352353512498302</x:v>
      </x:c>
      <x:c r="H65" s="173">
        <x:v>2.80344850002643</x:v>
      </x:c>
      <x:c r="I65" s="13">
        <x:v>85.721520359653098</x:v>
      </x:c>
      <x:c r="J65" s="173">
        <x:v>2.0325001550482402</x:v>
      </x:c>
      <x:c r="K65" s="13">
        <x:v>86.299070528105105</x:v>
      </x:c>
      <x:c r="L65" s="173">
        <x:v>2.7038654933395301</x:v>
      </x:c>
      <x:c r="M65" s="13">
        <x:v>0.57755016845209195</x:v>
      </x:c>
      <x:c r="N65" s="173">
        <x:v>3.3825944903791401</x:v>
      </x:c>
      <x:c r="O65" s="13">
        <x:v>78.721418526451302</x:v>
      </x:c>
      <x:c r="P65" s="173">
        <x:v>2.14561977700783</x:v>
      </x:c>
      <x:c r="Q65" s="13">
        <x:v>80.576678963320106</x:v>
      </x:c>
      <x:c r="R65" s="173">
        <x:v>3.1398183664705401</x:v>
      </x:c>
      <x:c r="S65" s="13">
        <x:v>1.8552604368687799</x:v>
      </x:c>
      <x:c r="T65" s="173">
        <x:v>3.8029125156796399</x:v>
      </x:c>
      <x:c r="U65" s="13">
        <x:v>85.359055937899996</x:v>
      </x:c>
      <x:c r="V65" s="173">
        <x:v>1.9911946881939899</x:v>
      </x:c>
      <x:c r="W65" s="13">
        <x:v>85.604521077080904</x:v>
      </x:c>
      <x:c r="X65" s="173">
        <x:v>2.3492799394272201</x:v>
      </x:c>
      <x:c r="Y65" s="13">
        <x:v>0.245465139180922</x:v>
      </x:c>
      <x:c r="Z65" s="173">
        <x:v>3.0796059033725598</x:v>
      </x:c>
      <x:c r="AA65" s="13">
        <x:v>24.0004420563282</x:v>
      </x:c>
      <x:c r="AB65" s="173">
        <x:v>2.09434157664578</x:v>
      </x:c>
      <x:c r="AC65" s="13">
        <x:v>37.573476295796098</x:v>
      </x:c>
      <x:c r="AD65" s="173">
        <x:v>3.6472769311645199</x:v>
      </x:c>
      <x:c r="AE65" s="13">
        <x:v>13.573034239468001</x:v>
      </x:c>
      <x:c r="AF65" s="173">
        <x:v>4.2058168828744797</x:v>
      </x:c>
      <x:c r="AG65" s="13">
        <x:v>48.505841172220002</x:v>
      </x:c>
      <x:c r="AH65" s="173">
        <x:v>2.7805968209655401</x:v>
      </x:c>
      <x:c r="AI65" s="13">
        <x:v>62.523473065386597</x:v>
      </x:c>
      <x:c r="AJ65" s="173">
        <x:v>3.3778680409593802</x:v>
      </x:c>
      <x:c r="AK65" s="13">
        <x:v>14.0176318931666</x:v>
      </x:c>
      <x:c r="AL65" s="182">
        <x:v>4.3751241334273496</x:v>
      </x:c>
    </x:row>
    <x:row r="66" spans="1:38" ht="12.95" customHeight="1" x14ac:dyDescent="0.2">
      <x:c r="A66" s="3" t="s">
        <x:v>440</x:v>
      </x:c>
      <x:c r="B66" s="36">
        <x:v>1</x:v>
      </x:c>
      <x:c r="C66" s="28" t="s">
        <x:v>490</x:v>
      </x:c>
      <x:c r="D66" s="178" t="s">
        <x:v>490</x:v>
      </x:c>
      <x:c r="E66" s="28">
        <x:v>79.319357337182197</x:v>
      </x:c>
      <x:c r="F66" s="178">
        <x:v>3.97396487390575</x:v>
      </x:c>
      <x:c r="G66" s="28" t="s">
        <x:v>490</x:v>
      </x:c>
      <x:c r="H66" s="178" t="s">
        <x:v>490</x:v>
      </x:c>
      <x:c r="I66" s="28" t="s">
        <x:v>490</x:v>
      </x:c>
      <x:c r="J66" s="178" t="s">
        <x:v>490</x:v>
      </x:c>
      <x:c r="K66" s="28">
        <x:v>86.530852887413104</x:v>
      </x:c>
      <x:c r="L66" s="178">
        <x:v>3.22707418892145</x:v>
      </x:c>
      <x:c r="M66" s="28" t="s">
        <x:v>490</x:v>
      </x:c>
      <x:c r="N66" s="178" t="s">
        <x:v>490</x:v>
      </x:c>
      <x:c r="O66" s="28" t="s">
        <x:v>490</x:v>
      </x:c>
      <x:c r="P66" s="178" t="s">
        <x:v>490</x:v>
      </x:c>
      <x:c r="Q66" s="28">
        <x:v>83.993896750874399</x:v>
      </x:c>
      <x:c r="R66" s="178">
        <x:v>3.0219936725207801</x:v>
      </x:c>
      <x:c r="S66" s="28" t="s">
        <x:v>490</x:v>
      </x:c>
      <x:c r="T66" s="178" t="s">
        <x:v>490</x:v>
      </x:c>
      <x:c r="U66" s="28" t="s">
        <x:v>490</x:v>
      </x:c>
      <x:c r="V66" s="178" t="s">
        <x:v>490</x:v>
      </x:c>
      <x:c r="W66" s="28">
        <x:v>82.787871594952904</x:v>
      </x:c>
      <x:c r="X66" s="178">
        <x:v>3.5967834462139998</x:v>
      </x:c>
      <x:c r="Y66" s="28" t="s">
        <x:v>490</x:v>
      </x:c>
      <x:c r="Z66" s="178" t="s">
        <x:v>490</x:v>
      </x:c>
      <x:c r="AA66" s="28" t="s">
        <x:v>490</x:v>
      </x:c>
      <x:c r="AB66" s="178" t="s">
        <x:v>490</x:v>
      </x:c>
      <x:c r="AC66" s="28">
        <x:v>32.138925751435799</x:v>
      </x:c>
      <x:c r="AD66" s="178">
        <x:v>3.9731148410490502</x:v>
      </x:c>
      <x:c r="AE66" s="28" t="s">
        <x:v>490</x:v>
      </x:c>
      <x:c r="AF66" s="178" t="s">
        <x:v>490</x:v>
      </x:c>
      <x:c r="AG66" s="28" t="s">
        <x:v>490</x:v>
      </x:c>
      <x:c r="AH66" s="178" t="s">
        <x:v>490</x:v>
      </x:c>
      <x:c r="AI66" s="28">
        <x:v>67.981773854372605</x:v>
      </x:c>
      <x:c r="AJ66" s="178">
        <x:v>3.3965800884241499</x:v>
      </x:c>
      <x:c r="AK66" s="28" t="s">
        <x:v>490</x:v>
      </x:c>
      <x:c r="AL66" s="184" t="s">
        <x:v>490</x:v>
      </x:c>
    </x:row>
    <x:row r="67" spans="1:38" ht="12.95" customHeight="1" x14ac:dyDescent="0.2">
      <x:c r="A67" s="2"/>
      <x:c r="B67" s="37"/>
      <x:c r="C67" s="13" t="s">
        <x:v>958</x:v>
      </x:c>
      <x:c r="D67" s="173" t="s">
        <x:v>959</x:v>
      </x:c>
      <x:c r="E67" s="13" t="s">
        <x:v>874</x:v>
      </x:c>
      <x:c r="F67" s="173" t="s">
        <x:v>875</x:v>
      </x:c>
      <x:c r="G67" s="13" t="s">
        <x:v>960</x:v>
      </x:c>
      <x:c r="H67" s="173" t="s">
        <x:v>961</x:v>
      </x:c>
      <x:c r="I67" s="13" t="s">
        <x:v>962</x:v>
      </x:c>
      <x:c r="J67" s="173" t="s">
        <x:v>963</x:v>
      </x:c>
      <x:c r="K67" s="13" t="s">
        <x:v>882</x:v>
      </x:c>
      <x:c r="L67" s="173" t="s">
        <x:v>883</x:v>
      </x:c>
      <x:c r="M67" s="13" t="s">
        <x:v>964</x:v>
      </x:c>
      <x:c r="N67" s="173" t="s">
        <x:v>965</x:v>
      </x:c>
      <x:c r="O67" s="13" t="s">
        <x:v>966</x:v>
      </x:c>
      <x:c r="P67" s="173" t="s">
        <x:v>967</x:v>
      </x:c>
      <x:c r="Q67" s="13" t="s">
        <x:v>890</x:v>
      </x:c>
      <x:c r="R67" s="173" t="s">
        <x:v>891</x:v>
      </x:c>
      <x:c r="S67" s="13" t="s">
        <x:v>968</x:v>
      </x:c>
      <x:c r="T67" s="173" t="s">
        <x:v>969</x:v>
      </x:c>
      <x:c r="U67" s="13" t="s">
        <x:v>970</x:v>
      </x:c>
      <x:c r="V67" s="173" t="s">
        <x:v>971</x:v>
      </x:c>
      <x:c r="W67" s="13" t="s">
        <x:v>898</x:v>
      </x:c>
      <x:c r="X67" s="173" t="s">
        <x:v>899</x:v>
      </x:c>
      <x:c r="Y67" s="13" t="s">
        <x:v>972</x:v>
      </x:c>
      <x:c r="Z67" s="173" t="s">
        <x:v>973</x:v>
      </x:c>
      <x:c r="AA67" s="13" t="s">
        <x:v>974</x:v>
      </x:c>
      <x:c r="AB67" s="173" t="s">
        <x:v>975</x:v>
      </x:c>
      <x:c r="AC67" s="13" t="s">
        <x:v>906</x:v>
      </x:c>
      <x:c r="AD67" s="173" t="s">
        <x:v>907</x:v>
      </x:c>
      <x:c r="AE67" s="13" t="s">
        <x:v>976</x:v>
      </x:c>
      <x:c r="AF67" s="173" t="s">
        <x:v>977</x:v>
      </x:c>
      <x:c r="AG67" s="13" t="s">
        <x:v>978</x:v>
      </x:c>
      <x:c r="AH67" s="173" t="s">
        <x:v>979</x:v>
      </x:c>
      <x:c r="AI67" s="13" t="s">
        <x:v>914</x:v>
      </x:c>
      <x:c r="AJ67" s="173" t="s">
        <x:v>915</x:v>
      </x:c>
      <x:c r="AK67" s="13" t="s">
        <x:v>980</x:v>
      </x:c>
      <x:c r="AL67" s="182" t="s">
        <x:v>981</x:v>
      </x:c>
    </x:row>
    <x:row r="68" spans="1:38" ht="12.95" customHeight="1" x14ac:dyDescent="0.2">
      <x:c r="A68" s="2" t="s">
        <x:v>367</x:v>
      </x:c>
      <x:c r="B68" s="37">
        <x:v>3</x:v>
      </x:c>
      <x:c r="C68" s="13">
        <x:v>83.248780348833094</x:v>
      </x:c>
      <x:c r="D68" s="173">
        <x:v>2.1001338414577799</x:v>
      </x:c>
      <x:c r="E68" s="13">
        <x:v>77.309653016848102</x:v>
      </x:c>
      <x:c r="F68" s="173">
        <x:v>2.6084584154194199</x:v>
      </x:c>
      <x:c r="G68" s="13">
        <x:v>-5.9391273319849898</x:v>
      </x:c>
      <x:c r="H68" s="173">
        <x:v>3.34882329438395</x:v>
      </x:c>
      <x:c r="I68" s="13">
        <x:v>66.649502432342302</x:v>
      </x:c>
      <x:c r="J68" s="173">
        <x:v>3.0145558716275902</x:v>
      </x:c>
      <x:c r="K68" s="13">
        <x:v>54.215295117546098</x:v>
      </x:c>
      <x:c r="L68" s="173">
        <x:v>3.5722623362173902</x:v>
      </x:c>
      <x:c r="M68" s="13">
        <x:v>-12.4342073147963</x:v>
      </x:c>
      <x:c r="N68" s="173">
        <x:v>4.6742491698583697</x:v>
      </x:c>
      <x:c r="O68" s="13">
        <x:v>65.547577450807907</x:v>
      </x:c>
      <x:c r="P68" s="173">
        <x:v>3.0131623006024202</x:v>
      </x:c>
      <x:c r="Q68" s="13">
        <x:v>52.846077743934501</x:v>
      </x:c>
      <x:c r="R68" s="173">
        <x:v>3.1779280089934399</x:v>
      </x:c>
      <x:c r="S68" s="13">
        <x:v>-12.701499706873401</x:v>
      </x:c>
      <x:c r="T68" s="173">
        <x:v>4.3793119870724704</x:v>
      </x:c>
      <x:c r="U68" s="13">
        <x:v>64.548283994296497</x:v>
      </x:c>
      <x:c r="V68" s="173">
        <x:v>3.2306596150421498</x:v>
      </x:c>
      <x:c r="W68" s="13">
        <x:v>55.994327895412702</x:v>
      </x:c>
      <x:c r="X68" s="173">
        <x:v>3.3962247578654901</x:v>
      </x:c>
      <x:c r="Y68" s="13">
        <x:v>-8.5539560988838499</x:v>
      </x:c>
      <x:c r="Z68" s="173">
        <x:v>4.6873771081707103</x:v>
      </x:c>
      <x:c r="AA68" s="13">
        <x:v>21.5620963117935</x:v>
      </x:c>
      <x:c r="AB68" s="173">
        <x:v>2.0526267074642601</x:v>
      </x:c>
      <x:c r="AC68" s="13">
        <x:v>30.0983036243451</x:v>
      </x:c>
      <x:c r="AD68" s="173">
        <x:v>3.8148251530463102</x:v>
      </x:c>
      <x:c r="AE68" s="13">
        <x:v>8.5362073125515892</x:v>
      </x:c>
      <x:c r="AF68" s="173">
        <x:v>4.3319934612728099</x:v>
      </x:c>
      <x:c r="AG68" s="13">
        <x:v>63.579929602196898</x:v>
      </x:c>
      <x:c r="AH68" s="173">
        <x:v>2.93517459860074</x:v>
      </x:c>
      <x:c r="AI68" s="13">
        <x:v>65.587020187085201</x:v>
      </x:c>
      <x:c r="AJ68" s="173">
        <x:v>3.5426423496620498</x:v>
      </x:c>
      <x:c r="AK68" s="13">
        <x:v>2.0070905848882301</x:v>
      </x:c>
      <x:c r="AL68" s="182">
        <x:v>4.60060482348681</x:v>
      </x:c>
    </x:row>
    <x:row r="69" spans="1:38" ht="12.95" customHeight="1" x14ac:dyDescent="0.2">
      <x:c r="A69" s="2" t="s">
        <x:v>370</x:v>
      </x:c>
      <x:c r="B69" s="37">
        <x:v>3</x:v>
      </x:c>
      <x:c r="C69" s="13">
        <x:v>90.391469585608604</x:v>
      </x:c>
      <x:c r="D69" s="173">
        <x:v>1.98328782790491</x:v>
      </x:c>
      <x:c r="E69" s="13">
        <x:v>85.765568383716399</x:v>
      </x:c>
      <x:c r="F69" s="173">
        <x:v>2.2643922187804599</x:v>
      </x:c>
      <x:c r="G69" s="13">
        <x:v>-4.6259012018921899</x:v>
      </x:c>
      <x:c r="H69" s="173">
        <x:v>3.0101333406992601</x:v>
      </x:c>
      <x:c r="I69" s="13">
        <x:v>89.943478763524396</x:v>
      </x:c>
      <x:c r="J69" s="173">
        <x:v>1.7623682749106</x:v>
      </x:c>
      <x:c r="K69" s="13">
        <x:v>67.897333779559006</x:v>
      </x:c>
      <x:c r="L69" s="173">
        <x:v>3.8124860850139299</x:v>
      </x:c>
      <x:c r="M69" s="13">
        <x:v>-22.046144983965402</x:v>
      </x:c>
      <x:c r="N69" s="173">
        <x:v>4.2001181036771102</x:v>
      </x:c>
      <x:c r="O69" s="13">
        <x:v>83.409540502738906</x:v>
      </x:c>
      <x:c r="P69" s="173">
        <x:v>2.8013812777296798</x:v>
      </x:c>
      <x:c r="Q69" s="13">
        <x:v>60.445829053941502</x:v>
      </x:c>
      <x:c r="R69" s="173">
        <x:v>4.3322936227375202</x:v>
      </x:c>
      <x:c r="S69" s="13">
        <x:v>-22.963711448797401</x:v>
      </x:c>
      <x:c r="T69" s="173">
        <x:v>5.1591186356611898</x:v>
      </x:c>
      <x:c r="U69" s="13">
        <x:v>84.424923458728799</x:v>
      </x:c>
      <x:c r="V69" s="173">
        <x:v>2.7734959237394601</x:v>
      </x:c>
      <x:c r="W69" s="13">
        <x:v>64.511407129665599</x:v>
      </x:c>
      <x:c r="X69" s="173">
        <x:v>4.2469872439571796</x:v>
      </x:c>
      <x:c r="Y69" s="13">
        <x:v>-19.913516329063299</x:v>
      </x:c>
      <x:c r="Z69" s="173">
        <x:v>5.0723939406688796</x:v>
      </x:c>
      <x:c r="AA69" s="13">
        <x:v>35.279033415184699</x:v>
      </x:c>
      <x:c r="AB69" s="173">
        <x:v>3.0525826528021498</x:v>
      </x:c>
      <x:c r="AC69" s="13">
        <x:v>22.0264260177049</x:v>
      </x:c>
      <x:c r="AD69" s="173">
        <x:v>3.5279069352471102</x:v>
      </x:c>
      <x:c r="AE69" s="13">
        <x:v>-13.2526073974798</x:v>
      </x:c>
      <x:c r="AF69" s="173">
        <x:v>4.6652318480385597</x:v>
      </x:c>
      <x:c r="AG69" s="13">
        <x:v>71.638898023092693</x:v>
      </x:c>
      <x:c r="AH69" s="173">
        <x:v>2.54391759580087</x:v>
      </x:c>
      <x:c r="AI69" s="13">
        <x:v>48.020801920047603</x:v>
      </x:c>
      <x:c r="AJ69" s="173">
        <x:v>4.1354237885524698</x:v>
      </x:c>
      <x:c r="AK69" s="13">
        <x:v>-23.618096103045101</x:v>
      </x:c>
      <x:c r="AL69" s="182">
        <x:v>4.8552287943155603</x:v>
      </x:c>
    </x:row>
    <x:row r="70" spans="1:38" ht="12.95" customHeight="1" x14ac:dyDescent="0.2">
      <x:c r="A70" s="2" t="s">
        <x:v>389</x:v>
      </x:c>
      <x:c r="B70" s="37">
        <x:v>3</x:v>
      </x:c>
      <x:c r="C70" s="13">
        <x:v>77.721853852614899</x:v>
      </x:c>
      <x:c r="D70" s="173">
        <x:v>4.3222354781415202</x:v>
      </x:c>
      <x:c r="E70" s="13">
        <x:v>57.734505459123703</x:v>
      </x:c>
      <x:c r="F70" s="173">
        <x:v>6.6401772804189498</x:v>
      </x:c>
      <x:c r="G70" s="13">
        <x:v>-19.9873483934912</x:v>
      </x:c>
      <x:c r="H70" s="173">
        <x:v>7.9229838977431504</x:v>
      </x:c>
      <x:c r="I70" s="13">
        <x:v>70.283966804286294</x:v>
      </x:c>
      <x:c r="J70" s="173">
        <x:v>4.5313261492530801</x:v>
      </x:c>
      <x:c r="K70" s="13">
        <x:v>72.557310327055205</x:v>
      </x:c>
      <x:c r="L70" s="173">
        <x:v>5.3654178575791098</x:v>
      </x:c>
      <x:c r="M70" s="13">
        <x:v>2.2733435227689101</x:v>
      </x:c>
      <x:c r="N70" s="173">
        <x:v>7.0228644766458004</x:v>
      </x:c>
      <x:c r="O70" s="13">
        <x:v>64.257879689736399</x:v>
      </x:c>
      <x:c r="P70" s="173">
        <x:v>5.5620919141013996</x:v>
      </x:c>
      <x:c r="Q70" s="13">
        <x:v>73.311594768975795</x:v>
      </x:c>
      <x:c r="R70" s="173">
        <x:v>4.5821889187757403</x:v>
      </x:c>
      <x:c r="S70" s="13">
        <x:v>9.0537150792394403</x:v>
      </x:c>
      <x:c r="T70" s="173">
        <x:v>7.2064777629757097</x:v>
      </x:c>
      <x:c r="U70" s="13">
        <x:v>73.466381453516306</x:v>
      </x:c>
      <x:c r="V70" s="173">
        <x:v>4.1637003926298704</x:v>
      </x:c>
      <x:c r="W70" s="13">
        <x:v>66.307956516523305</x:v>
      </x:c>
      <x:c r="X70" s="173">
        <x:v>4.9516992271261797</x:v>
      </x:c>
      <x:c r="Y70" s="13">
        <x:v>-7.1584249369929696</x:v>
      </x:c>
      <x:c r="Z70" s="173">
        <x:v>6.4696001573132902</x:v>
      </x:c>
      <x:c r="AA70" s="13">
        <x:v>42.955127487662303</x:v>
      </x:c>
      <x:c r="AB70" s="173">
        <x:v>5.0335184147077996</x:v>
      </x:c>
      <x:c r="AC70" s="13">
        <x:v>34.306223264733298</x:v>
      </x:c>
      <x:c r="AD70" s="173">
        <x:v>6.0248847197582203</x:v>
      </x:c>
      <x:c r="AE70" s="13">
        <x:v>-8.6489042229290298</x:v>
      </x:c>
      <x:c r="AF70" s="173">
        <x:v>7.8508307533393404</x:v>
      </x:c>
      <x:c r="AG70" s="13">
        <x:v>69.838128129375704</x:v>
      </x:c>
      <x:c r="AH70" s="173">
        <x:v>5.4498378599349699</x:v>
      </x:c>
      <x:c r="AI70" s="13">
        <x:v>57.281360677023699</x:v>
      </x:c>
      <x:c r="AJ70" s="173">
        <x:v>6.9529998746966903</x:v>
      </x:c>
      <x:c r="AK70" s="13">
        <x:v>-12.556767452352</x:v>
      </x:c>
      <x:c r="AL70" s="182">
        <x:v>8.8343047240353201</x:v>
      </x:c>
    </x:row>
    <x:row r="71" spans="1:38" ht="12.95" customHeight="1" x14ac:dyDescent="0.2">
      <x:c r="A71" s="2" t="s">
        <x:v>396</x:v>
      </x:c>
      <x:c r="B71" s="37">
        <x:v>3</x:v>
      </x:c>
      <x:c r="C71" s="13">
        <x:v>84.513271915310298</x:v>
      </x:c>
      <x:c r="D71" s="173">
        <x:v>3.9440250369323202</x:v>
      </x:c>
      <x:c r="E71" s="13">
        <x:v>51.733989407173702</x:v>
      </x:c>
      <x:c r="F71" s="173">
        <x:v>4.5268041844444102</x:v>
      </x:c>
      <x:c r="G71" s="13">
        <x:v>-32.779282508136603</x:v>
      </x:c>
      <x:c r="H71" s="173">
        <x:v>6.0039395080440601</x:v>
      </x:c>
      <x:c r="I71" s="13">
        <x:v>68.786012332411005</x:v>
      </x:c>
      <x:c r="J71" s="173">
        <x:v>4.2689516699607504</x:v>
      </x:c>
      <x:c r="K71" s="13">
        <x:v>47.417348134399603</x:v>
      </x:c>
      <x:c r="L71" s="173">
        <x:v>4.8037764577617104</x:v>
      </x:c>
      <x:c r="M71" s="13">
        <x:v>-21.368664198011398</x:v>
      </x:c>
      <x:c r="N71" s="173">
        <x:v>6.4265244585706203</x:v>
      </x:c>
      <x:c r="O71" s="13">
        <x:v>67.518733385818805</x:v>
      </x:c>
      <x:c r="P71" s="173">
        <x:v>4.6136925823189001</x:v>
      </x:c>
      <x:c r="Q71" s="13">
        <x:v>49.6511186273544</x:v>
      </x:c>
      <x:c r="R71" s="173">
        <x:v>4.2092562634928798</x:v>
      </x:c>
      <x:c r="S71" s="13">
        <x:v>-17.867614758464399</x:v>
      </x:c>
      <x:c r="T71" s="173">
        <x:v>6.24531804921883</x:v>
      </x:c>
      <x:c r="U71" s="13">
        <x:v>76.845935122767401</x:v>
      </x:c>
      <x:c r="V71" s="173">
        <x:v>4.0149820689273898</x:v>
      </x:c>
      <x:c r="W71" s="13">
        <x:v>40.7158281889647</x:v>
      </x:c>
      <x:c r="X71" s="173">
        <x:v>4.6133114948703398</x:v>
      </x:c>
      <x:c r="Y71" s="13">
        <x:v>-36.130106933802701</x:v>
      </x:c>
      <x:c r="Z71" s="173">
        <x:v>6.1157766442628798</x:v>
      </x:c>
      <x:c r="AA71" s="13">
        <x:v>35.800673190112398</x:v>
      </x:c>
      <x:c r="AB71" s="173">
        <x:v>4.8719141144537099</x:v>
      </x:c>
      <x:c r="AC71" s="13">
        <x:v>15.0360722804155</x:v>
      </x:c>
      <x:c r="AD71" s="173">
        <x:v>3.1877660014226801</x:v>
      </x:c>
      <x:c r="AE71" s="13">
        <x:v>-20.764600909696899</x:v>
      </x:c>
      <x:c r="AF71" s="173">
        <x:v>5.8221473030523399</x:v>
      </x:c>
      <x:c r="AG71" s="13">
        <x:v>70.487767241070202</x:v>
      </x:c>
      <x:c r="AH71" s="173">
        <x:v>4.7321020001892498</x:v>
      </x:c>
      <x:c r="AI71" s="13">
        <x:v>42.916062792744398</x:v>
      </x:c>
      <x:c r="AJ71" s="173">
        <x:v>4.5805572600030198</x:v>
      </x:c>
      <x:c r="AK71" s="13">
        <x:v>-27.5717044483259</x:v>
      </x:c>
      <x:c r="AL71" s="182">
        <x:v>6.5859163487218302</x:v>
      </x:c>
    </x:row>
    <x:row r="72" spans="1:38" ht="12.95" customHeight="1" x14ac:dyDescent="0.2">
      <x:c r="A72" s="2" t="s">
        <x:v>400</x:v>
      </x:c>
      <x:c r="B72" s="37">
        <x:v>3</x:v>
      </x:c>
      <x:c r="C72" s="13">
        <x:v>90.805592705553806</x:v>
      </x:c>
      <x:c r="D72" s="173">
        <x:v>1.3381414069811</x:v>
      </x:c>
      <x:c r="E72" s="13">
        <x:v>80.116874738498296</x:v>
      </x:c>
      <x:c r="F72" s="173">
        <x:v>2.62676567919033</x:v>
      </x:c>
      <x:c r="G72" s="13">
        <x:v>-10.6887179670554</x:v>
      </x:c>
      <x:c r="H72" s="173">
        <x:v>2.9479688530324801</x:v>
      </x:c>
      <x:c r="I72" s="13">
        <x:v>83.624998536306407</x:v>
      </x:c>
      <x:c r="J72" s="173">
        <x:v>1.36730339756157</x:v>
      </x:c>
      <x:c r="K72" s="13">
        <x:v>75.838187219125402</x:v>
      </x:c>
      <x:c r="L72" s="173">
        <x:v>3.2393184569536699</x:v>
      </x:c>
      <x:c r="M72" s="13">
        <x:v>-7.7868113171810096</x:v>
      </x:c>
      <x:c r="N72" s="173">
        <x:v>3.51606351571529</x:v>
      </x:c>
      <x:c r="O72" s="13">
        <x:v>85.478568947462193</x:v>
      </x:c>
      <x:c r="P72" s="173">
        <x:v>1.6321955756306501</x:v>
      </x:c>
      <x:c r="Q72" s="13">
        <x:v>82.864328980783696</x:v>
      </x:c>
      <x:c r="R72" s="173">
        <x:v>3.04121595405873</x:v>
      </x:c>
      <x:c r="S72" s="13">
        <x:v>-2.6142399666784502</x:v>
      </x:c>
      <x:c r="T72" s="173">
        <x:v>3.4515296429742</x:v>
      </x:c>
      <x:c r="U72" s="13">
        <x:v>81.273208961467105</x:v>
      </x:c>
      <x:c r="V72" s="173">
        <x:v>1.70419327426408</x:v>
      </x:c>
      <x:c r="W72" s="13">
        <x:v>72.349680796986902</x:v>
      </x:c>
      <x:c r="X72" s="173">
        <x:v>3.5725138668972498</x:v>
      </x:c>
      <x:c r="Y72" s="13">
        <x:v>-8.9235281644801603</x:v>
      </x:c>
      <x:c r="Z72" s="173">
        <x:v>3.95817256385065</x:v>
      </x:c>
      <x:c r="AA72" s="13">
        <x:v>42.132074598947398</x:v>
      </x:c>
      <x:c r="AB72" s="173">
        <x:v>2.2077074499557998</x:v>
      </x:c>
      <x:c r="AC72" s="13">
        <x:v>55.396554261934099</x:v>
      </x:c>
      <x:c r="AD72" s="173">
        <x:v>3.7503333108668899</x:v>
      </x:c>
      <x:c r="AE72" s="13">
        <x:v>13.2644796629867</x:v>
      </x:c>
      <x:c r="AF72" s="173">
        <x:v>4.3518929360897802</x:v>
      </x:c>
      <x:c r="AG72" s="13">
        <x:v>75.920488736886597</x:v>
      </x:c>
      <x:c r="AH72" s="173">
        <x:v>1.7859258181065101</x:v>
      </x:c>
      <x:c r="AI72" s="13">
        <x:v>68.452270618027001</x:v>
      </x:c>
      <x:c r="AJ72" s="173">
        <x:v>3.5579258241357898</x:v>
      </x:c>
      <x:c r="AK72" s="13">
        <x:v>-7.4682181188595802</x:v>
      </x:c>
      <x:c r="AL72" s="182">
        <x:v>3.9810007784264201</x:v>
      </x:c>
    </x:row>
    <x:row r="73" spans="1:38" ht="12.95" customHeight="1" x14ac:dyDescent="0.2">
      <x:c r="A73" s="3" t="s">
        <x:v>401</x:v>
      </x:c>
      <x:c r="B73" s="180">
        <x:v>3</x:v>
      </x:c>
      <x:c r="C73" s="28">
        <x:v>88.937971961020594</x:v>
      </x:c>
      <x:c r="D73" s="178">
        <x:v>1.9866673264267101</x:v>
      </x:c>
      <x:c r="E73" s="28">
        <x:v>86.762548913806498</x:v>
      </x:c>
      <x:c r="F73" s="178">
        <x:v>2.0803375699942501</x:v>
      </x:c>
      <x:c r="G73" s="28">
        <x:v>-2.1754230472141498</x:v>
      </x:c>
      <x:c r="H73" s="178">
        <x:v>2.8765693927004499</x:v>
      </x:c>
      <x:c r="I73" s="28">
        <x:v>88.797801754037906</x:v>
      </x:c>
      <x:c r="J73" s="178">
        <x:v>2.2587065609166599</x:v>
      </x:c>
      <x:c r="K73" s="28">
        <x:v>90.681414288176398</x:v>
      </x:c>
      <x:c r="L73" s="178">
        <x:v>2.0390413206746398</x:v>
      </x:c>
      <x:c r="M73" s="28">
        <x:v>1.8836125341385199</x:v>
      </x:c>
      <x:c r="N73" s="178">
        <x:v>3.0429335904266099</x:v>
      </x:c>
      <x:c r="O73" s="28">
        <x:v>87.213885355673597</x:v>
      </x:c>
      <x:c r="P73" s="178">
        <x:v>2.2986016093021999</x:v>
      </x:c>
      <x:c r="Q73" s="28">
        <x:v>88.675455070967004</x:v>
      </x:c>
      <x:c r="R73" s="178">
        <x:v>2.2270365641676499</x:v>
      </x:c>
      <x:c r="S73" s="28">
        <x:v>1.4615697152934399</x:v>
      </x:c>
      <x:c r="T73" s="178">
        <x:v>3.2005095245017299</x:v>
      </x:c>
      <x:c r="U73" s="28">
        <x:v>89.046448174770802</x:v>
      </x:c>
      <x:c r="V73" s="178">
        <x:v>2.0206410604693699</x:v>
      </x:c>
      <x:c r="W73" s="28">
        <x:v>88.704809321948403</x:v>
      </x:c>
      <x:c r="X73" s="178">
        <x:v>2.2478539190029201</x:v>
      </x:c>
      <x:c r="Y73" s="28">
        <x:v>-0.341638852822371</x:v>
      </x:c>
      <x:c r="Z73" s="178">
        <x:v>3.02255480288308</x:v>
      </x:c>
      <x:c r="AA73" s="28">
        <x:v>81.972316719071202</x:v>
      </x:c>
      <x:c r="AB73" s="178">
        <x:v>2.24456551648422</x:v>
      </x:c>
      <x:c r="AC73" s="28">
        <x:v>79.539256982683995</x:v>
      </x:c>
      <x:c r="AD73" s="178">
        <x:v>2.59372947898926</x:v>
      </x:c>
      <x:c r="AE73" s="28">
        <x:v>-2.4330597363871602</x:v>
      </x:c>
      <x:c r="AF73" s="178">
        <x:v>3.4300884781544601</x:v>
      </x:c>
      <x:c r="AG73" s="28">
        <x:v>84.520932741009702</x:v>
      </x:c>
      <x:c r="AH73" s="178">
        <x:v>2.51472749345213</x:v>
      </x:c>
      <x:c r="AI73" s="28">
        <x:v>81.1099542943534</x:v>
      </x:c>
      <x:c r="AJ73" s="178">
        <x:v>2.8928504734980698</x:v>
      </x:c>
      <x:c r="AK73" s="28">
        <x:v>-3.41097844665632</x:v>
      </x:c>
      <x:c r="AL73" s="184">
        <x:v>3.8330716440398098</x:v>
      </x:c>
    </x:row>
    <x:row r="75" spans="1:38" x14ac:dyDescent="0.2">
      <x:c r="A75" s="52" t="s">
        <x:v>443</x:v>
      </x:c>
    </x:row>
    <x:row r="76" spans="1:38" x14ac:dyDescent="0.2">
      <x:c r="A76" s="52" t="s">
        <x:v>444</x:v>
      </x:c>
    </x:row>
    <x:row r="77" spans="1:38" x14ac:dyDescent="0.2">
      <x:c r="A77" s="52" t="s">
        <x:v>445</x:v>
      </x:c>
    </x:row>
    <x:row r="78" spans="1:38" x14ac:dyDescent="0.2">
      <x:c r="A78" s="52" t="s">
        <x:v>414</x:v>
      </x:c>
    </x:row>
    <x:row r="79" spans="1:38" x14ac:dyDescent="0.2">
      <x:c r="A79" s="52" t="s">
        <x:v>446</x:v>
      </x:c>
    </x:row>
    <x:row r="80" spans="1:38" x14ac:dyDescent="0.2">
      <x:c r="A80" s="52" t="s">
        <x:v>415</x:v>
      </x:c>
    </x:row>
    <x:row r="81" spans="1:1" x14ac:dyDescent="0.2">
      <x:c r="A81" s="52" t="s">
        <x:v>416</x:v>
      </x:c>
    </x:row>
    <x:row r="82" spans="1:1" x14ac:dyDescent="0.2">
      <x:c r="A82" s="52" t="s">
        <x:v>417</x:v>
      </x:c>
    </x:row>
    <x:row r="83" spans="1:1" x14ac:dyDescent="0.2">
      <x:c r="A83" s="172" t="str">
        <x:f>HYPERLINK("https://oecdcode.org/disclaimers/cyprus.html", "Information on data for Cyprus: https://oecdcode.org/disclaimers/cyprus.html")</x:f>
        <x:v>Information on data for Cyprus: https://oecdcode.org/disclaimers/cyprus.html</x:v>
      </x:c>
    </x:row>
    <x:row r="84" spans="1:1" x14ac:dyDescent="0.2">
      <x:c r="A84" s="52" t="s">
        <x:v>447</x:v>
      </x:c>
    </x:row>
  </x:sheetData>
  <x:mergeCells count="26">
    <x:mergeCell ref="AG7:AL7"/>
    <x:mergeCell ref="AG8:AH9"/>
    <x:mergeCell ref="AI8:AJ9"/>
    <x:mergeCell ref="AK8:AL9"/>
    <x:mergeCell ref="W8:X9"/>
    <x:mergeCell ref="Y8:Z9"/>
    <x:mergeCell ref="AA7:AF7"/>
    <x:mergeCell ref="AA8:AB9"/>
    <x:mergeCell ref="AC8:AD9"/>
    <x:mergeCell ref="AE8:AF9"/>
    <x:mergeCell ref="B6:B10"/>
    <x:mergeCell ref="C6:AL6"/>
    <x:mergeCell ref="C7:H7"/>
    <x:mergeCell ref="C8:D9"/>
    <x:mergeCell ref="E8:F9"/>
    <x:mergeCell ref="G8:H9"/>
    <x:mergeCell ref="I7:N7"/>
    <x:mergeCell ref="I8:J9"/>
    <x:mergeCell ref="K8:L9"/>
    <x:mergeCell ref="M8:N9"/>
    <x:mergeCell ref="O7:T7"/>
    <x:mergeCell ref="O8:P9"/>
    <x:mergeCell ref="Q8:R9"/>
    <x:mergeCell ref="S8:T9"/>
    <x:mergeCell ref="U7:Z7"/>
    <x:mergeCell ref="U8:V9"/>
  </x:mergeCells>
  <x:conditionalFormatting sqref="G1:G200">
    <x:cfRule type="expression" dxfId="675" priority="6">
      <x:formula>ABS(G1/H1)&gt;1.95996398454005</x:formula>
    </x:cfRule>
  </x:conditionalFormatting>
  <x:conditionalFormatting sqref="M1:M200">
    <x:cfRule type="expression" dxfId="674" priority="5">
      <x:formula>ABS(M1/N1)&gt;1.95996398454005</x:formula>
    </x:cfRule>
  </x:conditionalFormatting>
  <x:conditionalFormatting sqref="S1:S200">
    <x:cfRule type="expression" dxfId="673" priority="4">
      <x:formula>ABS(S1/T1)&gt;1.95996398454005</x:formula>
    </x:cfRule>
  </x:conditionalFormatting>
  <x:conditionalFormatting sqref="Y1:Y200">
    <x:cfRule type="expression" dxfId="672" priority="3">
      <x:formula>ABS(Y1/Z1)&gt;1.95996398454005</x:formula>
    </x:cfRule>
  </x:conditionalFormatting>
  <x:conditionalFormatting sqref="AE1:AE200">
    <x:cfRule type="expression" dxfId="671" priority="2">
      <x:formula>ABS(AE1/AF1)&gt;1.95996398454005</x:formula>
    </x:cfRule>
  </x:conditionalFormatting>
  <x:conditionalFormatting sqref="AK1:AK200">
    <x:cfRule type="expression" dxfId="670" priority="1">
      <x:formula>ABS(AK1/AL1)&gt;1.95996398454005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dimension ref="A1:AL106"/>
  <x:sheetViews>
    <x:sheetView showGridLines="0" zoomScale="80" zoomScaleNormal="80" workbookViewId="0">
      <x:selection activeCell="M15" sqref="M15"/>
    </x:sheetView>
  </x:sheetViews>
  <x:sheetFormatPr defaultColWidth="11.42578125" defaultRowHeight="12.75" x14ac:dyDescent="0.2"/>
  <x:cols>
    <x:col min="1" max="1" width="30.7109375" customWidth="1"/>
    <x:col min="2" max="2" width="8.7109375" customWidth="1"/>
  </x:cols>
  <x:sheetData>
    <x:row r="1" spans="1:38" x14ac:dyDescent="0.2">
      <x:c r="A1" s="1" t="s">
        <x:v>219</x:v>
      </x:c>
    </x:row>
    <x:row r="2" spans="1:38" x14ac:dyDescent="0.2">
      <x:c r="A2" s="51" t="s">
        <x:v>143</x:v>
      </x:c>
    </x:row>
    <x:row r="3" spans="1:38" x14ac:dyDescent="0.2">
      <x:c r="A3" s="47" t="s">
        <x:v>0</x:v>
      </x:c>
    </x:row>
    <x:row r="4" spans="1:38" x14ac:dyDescent="0.2">
      <x:c r="A4" s="147" t="str">
        <x:f>HYPERLINK("#'TOC'!A1", "Back to TOC")</x:f>
        <x:v>Back to TOC</x:v>
      </x:c>
    </x:row>
    <x:row r="6" spans="1:38" ht="15.95" customHeight="1" x14ac:dyDescent="0.2">
      <x:c r="B6" s="670" t="s">
        <x:v>107</x:v>
      </x:c>
      <x:c r="C6" s="673" t="s">
        <x:v>137</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4"/>
    </x:row>
    <x:row r="7" spans="1:38" ht="32.1" customHeight="1" x14ac:dyDescent="0.2">
      <x:c r="B7" s="671"/>
      <x:c r="C7" s="675" t="s">
        <x:v>138</x:v>
      </x:c>
      <x:c r="D7" s="675"/>
      <x:c r="E7" s="675"/>
      <x:c r="F7" s="675"/>
      <x:c r="G7" s="675"/>
      <x:c r="H7" s="675"/>
      <x:c r="I7" s="675"/>
      <x:c r="J7" s="675"/>
      <x:c r="K7" s="675" t="s">
        <x:v>139</x:v>
      </x:c>
      <x:c r="L7" s="675"/>
      <x:c r="M7" s="675"/>
      <x:c r="N7" s="675"/>
      <x:c r="O7" s="675"/>
      <x:c r="P7" s="675"/>
      <x:c r="Q7" s="675"/>
      <x:c r="R7" s="675"/>
      <x:c r="S7" s="675" t="s">
        <x:v>146</x:v>
      </x:c>
      <x:c r="T7" s="675"/>
      <x:c r="U7" s="675"/>
      <x:c r="V7" s="675"/>
      <x:c r="W7" s="675"/>
      <x:c r="X7" s="675"/>
      <x:c r="Y7" s="675"/>
      <x:c r="Z7" s="675"/>
      <x:c r="AA7" s="714" t="s">
        <x:v>8</x:v>
      </x:c>
      <x:c r="AB7" s="715"/>
      <x:c r="AC7" s="715"/>
      <x:c r="AD7" s="715"/>
      <x:c r="AE7" s="715"/>
      <x:c r="AF7" s="715"/>
      <x:c r="AG7" s="714" t="s">
        <x:v>9</x:v>
      </x:c>
      <x:c r="AH7" s="715"/>
      <x:c r="AI7" s="715"/>
      <x:c r="AJ7" s="715"/>
      <x:c r="AK7" s="715"/>
      <x:c r="AL7" s="716"/>
    </x:row>
    <x:row r="8" spans="1:38" ht="15.95" customHeight="1" x14ac:dyDescent="0.2">
      <x:c r="B8" s="671"/>
      <x:c r="C8" s="676" t="s">
        <x:v>10</x:v>
      </x:c>
      <x:c r="D8" s="676"/>
      <x:c r="E8" s="676" t="s">
        <x:v>144</x:v>
      </x:c>
      <x:c r="F8" s="676"/>
      <x:c r="G8" s="676"/>
      <x:c r="H8" s="676"/>
      <x:c r="I8" s="676"/>
      <x:c r="J8" s="676"/>
      <x:c r="K8" s="676" t="s">
        <x:v>10</x:v>
      </x:c>
      <x:c r="L8" s="676"/>
      <x:c r="M8" s="676" t="s">
        <x:v>144</x:v>
      </x:c>
      <x:c r="N8" s="676"/>
      <x:c r="O8" s="676"/>
      <x:c r="P8" s="676"/>
      <x:c r="Q8" s="676"/>
      <x:c r="R8" s="676"/>
      <x:c r="S8" s="676" t="s">
        <x:v>10</x:v>
      </x:c>
      <x:c r="T8" s="676"/>
      <x:c r="U8" s="676" t="s">
        <x:v>144</x:v>
      </x:c>
      <x:c r="V8" s="676"/>
      <x:c r="W8" s="676"/>
      <x:c r="X8" s="676"/>
      <x:c r="Y8" s="676"/>
      <x:c r="Z8" s="676"/>
      <x:c r="AA8" s="686" t="s">
        <x:v>10</x:v>
      </x:c>
      <x:c r="AB8" s="712"/>
      <x:c r="AC8" s="712"/>
      <x:c r="AD8" s="712"/>
      <x:c r="AE8" s="712"/>
      <x:c r="AF8" s="712"/>
      <x:c r="AG8" s="686" t="s">
        <x:v>10</x:v>
      </x:c>
      <x:c r="AH8" s="712"/>
      <x:c r="AI8" s="712"/>
      <x:c r="AJ8" s="712"/>
      <x:c r="AK8" s="712"/>
      <x:c r="AL8" s="713"/>
    </x:row>
    <x:row r="9" spans="1:38" ht="32.1" customHeight="1" x14ac:dyDescent="0.2">
      <x:c r="B9" s="671"/>
      <x:c r="C9" s="676"/>
      <x:c r="D9" s="676"/>
      <x:c r="E9" s="677" t="s">
        <x:v>140</x:v>
      </x:c>
      <x:c r="F9" s="677"/>
      <x:c r="G9" s="677" t="s">
        <x:v>145</x:v>
      </x:c>
      <x:c r="H9" s="677"/>
      <x:c r="I9" s="677" t="s">
        <x:v>114</x:v>
      </x:c>
      <x:c r="J9" s="677"/>
      <x:c r="K9" s="676"/>
      <x:c r="L9" s="676"/>
      <x:c r="M9" s="677" t="s">
        <x:v>140</x:v>
      </x:c>
      <x:c r="N9" s="677"/>
      <x:c r="O9" s="677" t="s">
        <x:v>145</x:v>
      </x:c>
      <x:c r="P9" s="677"/>
      <x:c r="Q9" s="677" t="s">
        <x:v>114</x:v>
      </x:c>
      <x:c r="R9" s="677"/>
      <x:c r="S9" s="676"/>
      <x:c r="T9" s="676"/>
      <x:c r="U9" s="677" t="s">
        <x:v>140</x:v>
      </x:c>
      <x:c r="V9" s="677"/>
      <x:c r="W9" s="677" t="s">
        <x:v>145</x:v>
      </x:c>
      <x:c r="X9" s="677"/>
      <x:c r="Y9" s="677" t="s">
        <x:v>114</x:v>
      </x:c>
      <x:c r="Z9" s="677"/>
      <x:c r="AA9" s="686" t="s">
        <x:v>138</x:v>
      </x:c>
      <x:c r="AB9" s="687"/>
      <x:c r="AC9" s="686" t="s">
        <x:v>139</x:v>
      </x:c>
      <x:c r="AD9" s="687"/>
      <x:c r="AE9" s="686" t="s">
        <x:v>146</x:v>
      </x:c>
      <x:c r="AF9" s="687"/>
      <x:c r="AG9" s="686" t="s">
        <x:v>138</x:v>
      </x:c>
      <x:c r="AH9" s="687"/>
      <x:c r="AI9" s="686" t="s">
        <x:v>139</x:v>
      </x:c>
      <x:c r="AJ9" s="687"/>
      <x:c r="AK9" s="686" t="s">
        <x:v>146</x:v>
      </x:c>
      <x:c r="AL9" s="687"/>
    </x:row>
    <x:row r="10" spans="1:38" ht="15.95" customHeight="1" x14ac:dyDescent="0.2">
      <x:c r="B10" s="672"/>
      <x:c r="C10" s="4" t="s">
        <x:v>14</x:v>
      </x:c>
      <x:c r="D10" s="4" t="s">
        <x:v>15</x:v>
      </x:c>
      <x:c r="E10" s="4" t="s">
        <x:v>14</x:v>
      </x:c>
      <x:c r="F10" s="4" t="s">
        <x:v>15</x:v>
      </x:c>
      <x:c r="G10" s="4" t="s">
        <x:v>14</x:v>
      </x:c>
      <x:c r="H10" s="4" t="s">
        <x:v>15</x:v>
      </x:c>
      <x:c r="I10" s="4" t="s">
        <x:v>16</x:v>
      </x:c>
      <x:c r="J10" s="4" t="s">
        <x:v>15</x:v>
      </x:c>
      <x:c r="K10" s="4" t="s">
        <x:v>14</x:v>
      </x:c>
      <x:c r="L10" s="4" t="s">
        <x:v>15</x:v>
      </x:c>
      <x:c r="M10" s="4" t="s">
        <x:v>14</x:v>
      </x:c>
      <x:c r="N10" s="4" t="s">
        <x:v>15</x:v>
      </x:c>
      <x:c r="O10" s="4" t="s">
        <x:v>14</x:v>
      </x:c>
      <x:c r="P10" s="4" t="s">
        <x:v>15</x:v>
      </x:c>
      <x:c r="Q10" s="4" t="s">
        <x:v>16</x:v>
      </x:c>
      <x:c r="R10" s="4" t="s">
        <x:v>15</x:v>
      </x:c>
      <x:c r="S10" s="4" t="s">
        <x:v>14</x:v>
      </x:c>
      <x:c r="T10" s="4" t="s">
        <x:v>15</x:v>
      </x:c>
      <x:c r="U10" s="4" t="s">
        <x:v>14</x:v>
      </x:c>
      <x:c r="V10" s="4" t="s">
        <x:v>15</x:v>
      </x:c>
      <x:c r="W10" s="4" t="s">
        <x:v>14</x:v>
      </x:c>
      <x:c r="X10" s="4" t="s">
        <x:v>15</x:v>
      </x:c>
      <x:c r="Y10" s="4" t="s">
        <x:v>16</x:v>
      </x:c>
      <x:c r="Z10" s="4" t="s">
        <x:v>15</x:v>
      </x:c>
      <x:c r="AA10" s="4" t="s">
        <x:v>16</x:v>
      </x:c>
      <x:c r="AB10" s="4" t="s">
        <x:v>15</x:v>
      </x:c>
      <x:c r="AC10" s="4" t="s">
        <x:v>16</x:v>
      </x:c>
      <x:c r="AD10" s="4" t="s">
        <x:v>15</x:v>
      </x:c>
      <x:c r="AE10" s="4" t="s">
        <x:v>16</x:v>
      </x:c>
      <x:c r="AF10" s="4" t="s">
        <x:v>15</x:v>
      </x:c>
      <x:c r="AG10" s="4" t="s">
        <x:v>16</x:v>
      </x:c>
      <x:c r="AH10" s="4" t="s">
        <x:v>15</x:v>
      </x:c>
      <x:c r="AI10" s="4" t="s">
        <x:v>16</x:v>
      </x:c>
      <x:c r="AJ10" s="4" t="s">
        <x:v>15</x:v>
      </x:c>
      <x:c r="AK10" s="4" t="s">
        <x:v>16</x:v>
      </x:c>
      <x:c r="AL10" s="5" t="s">
        <x:v>15</x:v>
      </x:c>
    </x:row>
    <x:row r="11" spans="1:38" ht="12.95" customHeight="1" x14ac:dyDescent="0.2">
      <x:c r="A11" s="6"/>
      <x:c r="B11" s="7"/>
      <x:c r="C11" s="8" t="s">
        <x:v>982</x:v>
      </x:c>
      <x:c r="D11" s="9" t="s">
        <x:v>983</x:v>
      </x:c>
      <x:c r="E11" s="8" t="s">
        <x:v>984</x:v>
      </x:c>
      <x:c r="F11" s="9" t="s">
        <x:v>985</x:v>
      </x:c>
      <x:c r="G11" s="8" t="s">
        <x:v>986</x:v>
      </x:c>
      <x:c r="H11" s="9" t="s">
        <x:v>987</x:v>
      </x:c>
      <x:c r="I11" s="8" t="s">
        <x:v>988</x:v>
      </x:c>
      <x:c r="J11" s="9" t="s">
        <x:v>989</x:v>
      </x:c>
      <x:c r="K11" s="8" t="s">
        <x:v>990</x:v>
      </x:c>
      <x:c r="L11" s="9" t="s">
        <x:v>991</x:v>
      </x:c>
      <x:c r="M11" s="8" t="s">
        <x:v>992</x:v>
      </x:c>
      <x:c r="N11" s="9" t="s">
        <x:v>993</x:v>
      </x:c>
      <x:c r="O11" s="8" t="s">
        <x:v>994</x:v>
      </x:c>
      <x:c r="P11" s="9" t="s">
        <x:v>995</x:v>
      </x:c>
      <x:c r="Q11" s="8" t="s">
        <x:v>996</x:v>
      </x:c>
      <x:c r="R11" s="9" t="s">
        <x:v>997</x:v>
      </x:c>
      <x:c r="S11" s="8" t="s">
        <x:v>998</x:v>
      </x:c>
      <x:c r="T11" s="9" t="s">
        <x:v>999</x:v>
      </x:c>
      <x:c r="U11" s="8" t="s">
        <x:v>1000</x:v>
      </x:c>
      <x:c r="V11" s="9" t="s">
        <x:v>1001</x:v>
      </x:c>
      <x:c r="W11" s="8" t="s">
        <x:v>1002</x:v>
      </x:c>
      <x:c r="X11" s="9" t="s">
        <x:v>1003</x:v>
      </x:c>
      <x:c r="Y11" s="8" t="s">
        <x:v>1004</x:v>
      </x:c>
      <x:c r="Z11" s="9" t="s">
        <x:v>1005</x:v>
      </x:c>
      <x:c r="AA11" s="10" t="s">
        <x:v>1006</x:v>
      </x:c>
      <x:c r="AB11" s="10" t="s">
        <x:v>1007</x:v>
      </x:c>
      <x:c r="AC11" s="10" t="s">
        <x:v>1008</x:v>
      </x:c>
      <x:c r="AD11" s="10" t="s">
        <x:v>1009</x:v>
      </x:c>
      <x:c r="AE11" s="10" t="s">
        <x:v>1010</x:v>
      </x:c>
      <x:c r="AF11" s="10" t="s">
        <x:v>1011</x:v>
      </x:c>
      <x:c r="AG11" s="10" t="s">
        <x:v>1012</x:v>
      </x:c>
      <x:c r="AH11" s="10" t="s">
        <x:v>1013</x:v>
      </x:c>
      <x:c r="AI11" s="10" t="s">
        <x:v>1014</x:v>
      </x:c>
      <x:c r="AJ11" s="10" t="s">
        <x:v>1015</x:v>
      </x:c>
      <x:c r="AK11" s="10" t="s">
        <x:v>1016</x:v>
      </x:c>
      <x:c r="AL11" s="11" t="s">
        <x:v>1017</x:v>
      </x:c>
    </x:row>
    <x:row r="12" spans="1:38" ht="12.95" customHeight="1" x14ac:dyDescent="0.2">
      <x:c r="A12" s="2" t="s">
        <x:v>17</x:v>
      </x:c>
      <x:c r="B12" s="12">
        <x:v>2</x:v>
      </x:c>
      <x:c r="C12" s="13">
        <x:v>59.818696090345199</x:v>
      </x:c>
      <x:c r="D12" s="61">
        <x:v>1.3996622904721201</x:v>
      </x:c>
      <x:c r="E12" s="13">
        <x:v>61.688800018845001</x:v>
      </x:c>
      <x:c r="F12" s="61">
        <x:v>2.4130482494455698</x:v>
      </x:c>
      <x:c r="G12" s="13">
        <x:v>58.830868980645498</x:v>
      </x:c>
      <x:c r="H12" s="61">
        <x:v>1.6090985033918099</x:v>
      </x:c>
      <x:c r="I12" s="13">
        <x:v>-2.8579310381994798</x:v>
      </x:c>
      <x:c r="J12" s="61">
        <x:v>2.7544705981497799</x:v>
      </x:c>
      <x:c r="K12" s="13">
        <x:v>50.926057131639503</x:v>
      </x:c>
      <x:c r="L12" s="61">
        <x:v>1.44130628272029</x:v>
      </x:c>
      <x:c r="M12" s="13">
        <x:v>51.149758030471197</x:v>
      </x:c>
      <x:c r="N12" s="61">
        <x:v>2.3782759187767302</x:v>
      </x:c>
      <x:c r="O12" s="13">
        <x:v>50.695287731610897</x:v>
      </x:c>
      <x:c r="P12" s="61">
        <x:v>1.55061288618551</x:v>
      </x:c>
      <x:c r="Q12" s="13">
        <x:v>-0.45447029886030799</x:v>
      </x:c>
      <x:c r="R12" s="61">
        <x:v>2.49406155188418</x:v>
      </x:c>
      <x:c r="S12" s="13">
        <x:v>77.039094139801605</x:v>
      </x:c>
      <x:c r="T12" s="61">
        <x:v>1.33521442621905</x:v>
      </x:c>
      <x:c r="U12" s="13">
        <x:v>78.074146220660296</x:v>
      </x:c>
      <x:c r="V12" s="61">
        <x:v>2.0577964896255199</x:v>
      </x:c>
      <x:c r="W12" s="13">
        <x:v>76.440770824984</x:v>
      </x:c>
      <x:c r="X12" s="61">
        <x:v>1.4917439316186301</x:v>
      </x:c>
      <x:c r="Y12" s="13">
        <x:v>-1.6333753956763699</x:v>
      </x:c>
      <x:c r="Z12" s="61">
        <x:v>2.2189545687540599</x:v>
      </x:c>
      <x:c r="AA12" s="15"/>
      <x:c r="AB12" s="15"/>
      <x:c r="AC12" s="15"/>
      <x:c r="AD12" s="15"/>
      <x:c r="AE12" s="15"/>
      <x:c r="AF12" s="15"/>
      <x:c r="AG12" s="15"/>
      <x:c r="AH12" s="15"/>
      <x:c r="AI12" s="15"/>
      <x:c r="AJ12" s="15"/>
      <x:c r="AK12" s="15"/>
      <x:c r="AL12" s="16"/>
    </x:row>
    <x:row r="13" spans="1:38" ht="12.95" customHeight="1" x14ac:dyDescent="0.2">
      <x:c r="A13" s="2" t="s">
        <x:v>18</x:v>
      </x:c>
      <x:c r="B13" s="12">
        <x:v>2</x:v>
      </x:c>
      <x:c r="C13" s="13">
        <x:v>64.694412826751005</x:v>
      </x:c>
      <x:c r="D13" s="61">
        <x:v>1.31532415857739</x:v>
      </x:c>
      <x:c r="E13" s="13">
        <x:v>71.808701843783595</x:v>
      </x:c>
      <x:c r="F13" s="61">
        <x:v>1.53422120937427</x:v>
      </x:c>
      <x:c r="G13" s="13">
        <x:v>57.0976766960015</x:v>
      </x:c>
      <x:c r="H13" s="61">
        <x:v>1.8525794328754199</x:v>
      </x:c>
      <x:c r="I13" s="13">
        <x:v>-14.711025147781999</x:v>
      </x:c>
      <x:c r="J13" s="61">
        <x:v>2.1554094826406902</x:v>
      </x:c>
      <x:c r="K13" s="13">
        <x:v>82.169644866481903</x:v>
      </x:c>
      <x:c r="L13" s="61">
        <x:v>1.03002907241374</x:v>
      </x:c>
      <x:c r="M13" s="13">
        <x:v>83.532090315193599</x:v>
      </x:c>
      <x:c r="N13" s="61">
        <x:v>1.2904148521232399</x:v>
      </x:c>
      <x:c r="O13" s="13">
        <x:v>80.826819648096006</x:v>
      </x:c>
      <x:c r="P13" s="61">
        <x:v>1.55927901419181</x:v>
      </x:c>
      <x:c r="Q13" s="13">
        <x:v>-2.7052706670976501</x:v>
      </x:c>
      <x:c r="R13" s="61">
        <x:v>1.9785938136627499</x:v>
      </x:c>
      <x:c r="S13" s="13">
        <x:v>91.210410402307403</x:v>
      </x:c>
      <x:c r="T13" s="61">
        <x:v>0.76978109126917205</x:v>
      </x:c>
      <x:c r="U13" s="13">
        <x:v>93.424071393407104</x:v>
      </x:c>
      <x:c r="V13" s="61">
        <x:v>0.83862172719046302</x:v>
      </x:c>
      <x:c r="W13" s="13">
        <x:v>89.2973755468864</x:v>
      </x:c>
      <x:c r="X13" s="61">
        <x:v>1.13758848534811</x:v>
      </x:c>
      <x:c r="Y13" s="13">
        <x:v>-4.1266958465207004</x:v>
      </x:c>
      <x:c r="Z13" s="61">
        <x:v>1.2890257521542501</x:v>
      </x:c>
      <x:c r="AA13" s="15"/>
      <x:c r="AB13" s="15"/>
      <x:c r="AC13" s="15"/>
      <x:c r="AD13" s="15"/>
      <x:c r="AE13" s="15"/>
      <x:c r="AF13" s="15"/>
      <x:c r="AG13" s="15"/>
      <x:c r="AH13" s="15"/>
      <x:c r="AI13" s="15"/>
      <x:c r="AJ13" s="15"/>
      <x:c r="AK13" s="15"/>
      <x:c r="AL13" s="16"/>
    </x:row>
    <x:row r="14" spans="1:38" ht="12.95" customHeight="1" x14ac:dyDescent="0.2">
      <x:c r="A14" s="2" t="s">
        <x:v>19</x:v>
      </x:c>
      <x:c r="B14" s="12">
        <x:v>2</x:v>
      </x:c>
      <x:c r="C14" s="13">
        <x:v>41.086803381874702</x:v>
      </x:c>
      <x:c r="D14" s="61">
        <x:v>1.27397692000463</x:v>
      </x:c>
      <x:c r="E14" s="13">
        <x:v>52.8681694465701</x:v>
      </x:c>
      <x:c r="F14" s="61">
        <x:v>1.9190575980217099</x:v>
      </x:c>
      <x:c r="G14" s="13">
        <x:v>32.283390938442999</x:v>
      </x:c>
      <x:c r="H14" s="61">
        <x:v>1.29732434522617</x:v>
      </x:c>
      <x:c r="I14" s="13">
        <x:v>-20.584778508127201</x:v>
      </x:c>
      <x:c r="J14" s="61">
        <x:v>2.1239032224518701</x:v>
      </x:c>
      <x:c r="K14" s="13">
        <x:v>47.323487562016602</x:v>
      </x:c>
      <x:c r="L14" s="61">
        <x:v>0.99493273655165804</x:v>
      </x:c>
      <x:c r="M14" s="13">
        <x:v>55.613059773614303</x:v>
      </x:c>
      <x:c r="N14" s="61">
        <x:v>1.62783278320491</x:v>
      </x:c>
      <x:c r="O14" s="13">
        <x:v>41.510537507604298</x:v>
      </x:c>
      <x:c r="P14" s="61">
        <x:v>1.4226689546781699</x:v>
      </x:c>
      <x:c r="Q14" s="13">
        <x:v>-14.10252226601</x:v>
      </x:c>
      <x:c r="R14" s="61">
        <x:v>2.32403785007793</x:v>
      </x:c>
      <x:c r="S14" s="13">
        <x:v>63.501842079715999</x:v>
      </x:c>
      <x:c r="T14" s="61">
        <x:v>1.0690533714596</x:v>
      </x:c>
      <x:c r="U14" s="13">
        <x:v>74.381946795849501</x:v>
      </x:c>
      <x:c r="V14" s="61">
        <x:v>1.69492260985339</x:v>
      </x:c>
      <x:c r="W14" s="13">
        <x:v>55.603174353936097</x:v>
      </x:c>
      <x:c r="X14" s="61">
        <x:v>1.37153975590496</x:v>
      </x:c>
      <x:c r="Y14" s="13">
        <x:v>-18.7787724419134</x:v>
      </x:c>
      <x:c r="Z14" s="61">
        <x:v>2.1942306647128702</x:v>
      </x:c>
      <x:c r="AA14" s="15"/>
      <x:c r="AB14" s="15"/>
      <x:c r="AC14" s="15"/>
      <x:c r="AD14" s="15"/>
      <x:c r="AE14" s="15"/>
      <x:c r="AF14" s="15"/>
      <x:c r="AG14" s="15"/>
      <x:c r="AH14" s="15"/>
      <x:c r="AI14" s="15"/>
      <x:c r="AJ14" s="15"/>
      <x:c r="AK14" s="15"/>
      <x:c r="AL14" s="16"/>
    </x:row>
    <x:row r="15" spans="1:38" ht="12.95" customHeight="1" x14ac:dyDescent="0.2">
      <x:c r="A15" s="2" t="s">
        <x:v>20</x:v>
      </x:c>
      <x:c r="B15" s="12">
        <x:v>2</x:v>
      </x:c>
      <x:c r="C15" s="13">
        <x:v>66.0049608022927</x:v>
      </x:c>
      <x:c r="D15" s="61">
        <x:v>1.1398370299404901</x:v>
      </x:c>
      <x:c r="E15" s="13">
        <x:v>57.494302344393503</x:v>
      </x:c>
      <x:c r="F15" s="61">
        <x:v>2.2159724273313701</x:v>
      </x:c>
      <x:c r="G15" s="13">
        <x:v>69.172925922834494</x:v>
      </x:c>
      <x:c r="H15" s="61">
        <x:v>1.27242876622532</x:v>
      </x:c>
      <x:c r="I15" s="13">
        <x:v>11.678623578441</x:v>
      </x:c>
      <x:c r="J15" s="61">
        <x:v>2.4891045484070999</x:v>
      </x:c>
      <x:c r="K15" s="13">
        <x:v>31.8052893785949</x:v>
      </x:c>
      <x:c r="L15" s="61">
        <x:v>1.2026845907785699</x:v>
      </x:c>
      <x:c r="M15" s="13">
        <x:v>35.351640813799101</x:v>
      </x:c>
      <x:c r="N15" s="61">
        <x:v>2.17641912585393</x:v>
      </x:c>
      <x:c r="O15" s="13">
        <x:v>30.500097434851401</x:v>
      </x:c>
      <x:c r="P15" s="61">
        <x:v>1.2821085925650899</x:v>
      </x:c>
      <x:c r="Q15" s="13">
        <x:v>-4.85154337894771</x:v>
      </x:c>
      <x:c r="R15" s="61">
        <x:v>2.26953219662549</x:v>
      </x:c>
      <x:c r="S15" s="13">
        <x:v>78.074159574710507</x:v>
      </x:c>
      <x:c r="T15" s="61">
        <x:v>1.04255473117623</x:v>
      </x:c>
      <x:c r="U15" s="13">
        <x:v>73.731712838836103</x:v>
      </x:c>
      <x:c r="V15" s="61">
        <x:v>1.8042604591959901</x:v>
      </x:c>
      <x:c r="W15" s="13">
        <x:v>79.735612838022504</x:v>
      </x:c>
      <x:c r="X15" s="61">
        <x:v>1.1257274410946501</x:v>
      </x:c>
      <x:c r="Y15" s="13">
        <x:v>6.0038999991864603</x:v>
      </x:c>
      <x:c r="Z15" s="61">
        <x:v>1.8457808413297001</x:v>
      </x:c>
      <x:c r="AA15" s="15"/>
      <x:c r="AB15" s="15"/>
      <x:c r="AC15" s="15"/>
      <x:c r="AD15" s="15"/>
      <x:c r="AE15" s="15"/>
      <x:c r="AF15" s="15"/>
      <x:c r="AG15" s="15"/>
      <x:c r="AH15" s="15"/>
      <x:c r="AI15" s="15"/>
      <x:c r="AJ15" s="15"/>
      <x:c r="AK15" s="15"/>
      <x:c r="AL15" s="16"/>
    </x:row>
    <x:row r="16" spans="1:38" ht="12.95" customHeight="1" x14ac:dyDescent="0.2">
      <x:c r="A16" s="2" t="s">
        <x:v>21</x:v>
      </x:c>
      <x:c r="B16" s="12">
        <x:v>2</x:v>
      </x:c>
      <x:c r="C16" s="13">
        <x:v>74.397885446964693</x:v>
      </x:c>
      <x:c r="D16" s="61">
        <x:v>1.0568369308374901</x:v>
      </x:c>
      <x:c r="E16" s="13">
        <x:v>73.083139863780403</x:v>
      </x:c>
      <x:c r="F16" s="61">
        <x:v>1.55861934857185</x:v>
      </x:c>
      <x:c r="G16" s="13">
        <x:v>75.430269882493306</x:v>
      </x:c>
      <x:c r="H16" s="61">
        <x:v>1.54533037113826</x:v>
      </x:c>
      <x:c r="I16" s="13">
        <x:v>2.34713001871292</x:v>
      </x:c>
      <x:c r="J16" s="61">
        <x:v>2.16344162089641</x:v>
      </x:c>
      <x:c r="K16" s="13">
        <x:v>55.7094578334275</x:v>
      </x:c>
      <x:c r="L16" s="61">
        <x:v>1.2129059042078001</x:v>
      </x:c>
      <x:c r="M16" s="13">
        <x:v>54.203764732560899</x:v>
      </x:c>
      <x:c r="N16" s="61">
        <x:v>1.6410662774353899</x:v>
      </x:c>
      <x:c r="O16" s="13">
        <x:v>57.346793905112897</x:v>
      </x:c>
      <x:c r="P16" s="61">
        <x:v>1.7543870833487101</x:v>
      </x:c>
      <x:c r="Q16" s="13">
        <x:v>3.1430291725520201</x:v>
      </x:c>
      <x:c r="R16" s="61">
        <x:v>2.34142390784401</x:v>
      </x:c>
      <x:c r="S16" s="13">
        <x:v>88.010204158457299</x:v>
      </x:c>
      <x:c r="T16" s="61">
        <x:v>0.83007516156327699</x:v>
      </x:c>
      <x:c r="U16" s="13">
        <x:v>86.526474899878394</x:v>
      </x:c>
      <x:c r="V16" s="61">
        <x:v>1.1440898429102699</x:v>
      </x:c>
      <x:c r="W16" s="13">
        <x:v>89.2215958265312</x:v>
      </x:c>
      <x:c r="X16" s="61">
        <x:v>1.2018292826903001</x:v>
      </x:c>
      <x:c r="Y16" s="13">
        <x:v>2.6951209266528302</x:v>
      </x:c>
      <x:c r="Z16" s="61">
        <x:v>1.62644230844515</x:v>
      </x:c>
      <x:c r="AA16" s="15"/>
      <x:c r="AB16" s="15"/>
      <x:c r="AC16" s="15"/>
      <x:c r="AD16" s="15"/>
      <x:c r="AE16" s="15"/>
      <x:c r="AF16" s="15"/>
      <x:c r="AG16" s="15"/>
      <x:c r="AH16" s="15"/>
      <x:c r="AI16" s="15"/>
      <x:c r="AJ16" s="15"/>
      <x:c r="AK16" s="15"/>
      <x:c r="AL16" s="16"/>
    </x:row>
    <x:row r="17" spans="1:38" ht="12.95" customHeight="1" x14ac:dyDescent="0.2">
      <x:c r="A17" s="2" t="s">
        <x:v>22</x:v>
      </x:c>
      <x:c r="B17" s="12">
        <x:v>2</x:v>
      </x:c>
      <x:c r="C17" s="13">
        <x:v>50.400764100073197</x:v>
      </x:c>
      <x:c r="D17" s="61">
        <x:v>1.19874903189032</x:v>
      </x:c>
      <x:c r="E17" s="13">
        <x:v>73.297078848091104</x:v>
      </x:c>
      <x:c r="F17" s="61">
        <x:v>1.87193192104171</x:v>
      </x:c>
      <x:c r="G17" s="13">
        <x:v>38.1381285901412</x:v>
      </x:c>
      <x:c r="H17" s="61">
        <x:v>1.3629638554146499</x:v>
      </x:c>
      <x:c r="I17" s="13">
        <x:v>-35.158950257949897</x:v>
      </x:c>
      <x:c r="J17" s="61">
        <x:v>2.38170057795507</x:v>
      </x:c>
      <x:c r="K17" s="13">
        <x:v>61.4189072040977</x:v>
      </x:c>
      <x:c r="L17" s="61">
        <x:v>1.03824630062806</x:v>
      </x:c>
      <x:c r="M17" s="13">
        <x:v>75.921863726111894</x:v>
      </x:c>
      <x:c r="N17" s="61">
        <x:v>1.4677201965194699</x:v>
      </x:c>
      <x:c r="O17" s="13">
        <x:v>54.008869684827097</x:v>
      </x:c>
      <x:c r="P17" s="61">
        <x:v>1.3563748870850301</x:v>
      </x:c>
      <x:c r="Q17" s="13">
        <x:v>-21.912994041284801</x:v>
      </x:c>
      <x:c r="R17" s="61">
        <x:v>1.9987065269020401</x:v>
      </x:c>
      <x:c r="S17" s="13">
        <x:v>72.6753154786322</x:v>
      </x:c>
      <x:c r="T17" s="61">
        <x:v>0.98933737177971504</x:v>
      </x:c>
      <x:c r="U17" s="13">
        <x:v>89.631286525477407</x:v>
      </x:c>
      <x:c r="V17" s="61">
        <x:v>1.1478218485534999</x:v>
      </x:c>
      <x:c r="W17" s="13">
        <x:v>63.667467005401797</x:v>
      </x:c>
      <x:c r="X17" s="61">
        <x:v>1.2695413429547</x:v>
      </x:c>
      <x:c r="Y17" s="13">
        <x:v>-25.963819520075599</x:v>
      </x:c>
      <x:c r="Z17" s="61">
        <x:v>1.70438224962232</x:v>
      </x:c>
      <x:c r="AA17" s="15"/>
      <x:c r="AB17" s="15"/>
      <x:c r="AC17" s="15"/>
      <x:c r="AD17" s="15"/>
      <x:c r="AE17" s="15"/>
      <x:c r="AF17" s="15"/>
      <x:c r="AG17" s="15"/>
      <x:c r="AH17" s="15"/>
      <x:c r="AI17" s="15"/>
      <x:c r="AJ17" s="15"/>
      <x:c r="AK17" s="15"/>
      <x:c r="AL17" s="16"/>
    </x:row>
    <x:row r="18" spans="1:38" ht="12.95" customHeight="1" x14ac:dyDescent="0.2">
      <x:c r="A18" s="17" t="s">
        <x:v>23</x:v>
      </x:c>
      <x:c r="B18" s="12">
        <x:v>2</x:v>
      </x:c>
      <x:c r="C18" s="13">
        <x:v>61.554353116612397</x:v>
      </x:c>
      <x:c r="D18" s="61">
        <x:v>1.51606428035854</x:v>
      </x:c>
      <x:c r="E18" s="13">
        <x:v>86.454083709884898</x:v>
      </x:c>
      <x:c r="F18" s="61">
        <x:v>1.9357248980067701</x:v>
      </x:c>
      <x:c r="G18" s="13">
        <x:v>46.845260439110298</x:v>
      </x:c>
      <x:c r="H18" s="61">
        <x:v>1.8399292047586</x:v>
      </x:c>
      <x:c r="I18" s="13">
        <x:v>-39.608823270774501</x:v>
      </x:c>
      <x:c r="J18" s="61">
        <x:v>2.80993586325026</x:v>
      </x:c>
      <x:c r="K18" s="13">
        <x:v>66.128289505271596</x:v>
      </x:c>
      <x:c r="L18" s="61">
        <x:v>1.2619232844433299</x:v>
      </x:c>
      <x:c r="M18" s="13">
        <x:v>80.163113111945904</x:v>
      </x:c>
      <x:c r="N18" s="61">
        <x:v>1.8545151923665799</x:v>
      </x:c>
      <x:c r="O18" s="13">
        <x:v>58.291582470060703</x:v>
      </x:c>
      <x:c r="P18" s="61">
        <x:v>1.8909177014329801</x:v>
      </x:c>
      <x:c r="Q18" s="13">
        <x:v>-21.871530641885201</x:v>
      </x:c>
      <x:c r="R18" s="61">
        <x:v>2.8424779265358602</x:v>
      </x:c>
      <x:c r="S18" s="13">
        <x:v>78.848434585311097</x:v>
      </x:c>
      <x:c r="T18" s="61">
        <x:v>1.11316900943328</x:v>
      </x:c>
      <x:c r="U18" s="13">
        <x:v>95.0602661166578</x:v>
      </x:c>
      <x:c r="V18" s="61">
        <x:v>1.0068937810942</x:v>
      </x:c>
      <x:c r="W18" s="13">
        <x:v>69.327653027991701</x:v>
      </x:c>
      <x:c r="X18" s="61">
        <x:v>1.6044278162319601</x:v>
      </x:c>
      <x:c r="Y18" s="13">
        <x:v>-25.732613088666</x:v>
      </x:c>
      <x:c r="Z18" s="61">
        <x:v>1.96583534449655</x:v>
      </x:c>
      <x:c r="AA18" s="15"/>
      <x:c r="AB18" s="15"/>
      <x:c r="AC18" s="15"/>
      <x:c r="AD18" s="15"/>
      <x:c r="AE18" s="15"/>
      <x:c r="AF18" s="15"/>
      <x:c r="AG18" s="15"/>
      <x:c r="AH18" s="15"/>
      <x:c r="AI18" s="15"/>
      <x:c r="AJ18" s="15"/>
      <x:c r="AK18" s="15"/>
      <x:c r="AL18" s="16"/>
    </x:row>
    <x:row r="19" spans="1:38" ht="12.95" customHeight="1" x14ac:dyDescent="0.2">
      <x:c r="A19" s="17" t="s">
        <x:v>24</x:v>
      </x:c>
      <x:c r="B19" s="12">
        <x:v>2</x:v>
      </x:c>
      <x:c r="C19" s="13">
        <x:v>32.917833549439898</x:v>
      </x:c>
      <x:c r="D19" s="61">
        <x:v>1.50307851760154</x:v>
      </x:c>
      <x:c r="E19" s="13">
        <x:v>48.951395449508098</x:v>
      </x:c>
      <x:c r="F19" s="61">
        <x:v>2.4956710202942598</x:v>
      </x:c>
      <x:c r="G19" s="13">
        <x:v>25.5709348927161</x:v>
      </x:c>
      <x:c r="H19" s="61">
        <x:v>1.7332705038362699</x:v>
      </x:c>
      <x:c r="I19" s="13">
        <x:v>-23.380460556791999</x:v>
      </x:c>
      <x:c r="J19" s="61">
        <x:v>3.0159153956082698</x:v>
      </x:c>
      <x:c r="K19" s="13">
        <x:v>54.025510350051498</x:v>
      </x:c>
      <x:c r="L19" s="61">
        <x:v>1.53944686004911</x:v>
      </x:c>
      <x:c r="M19" s="13">
        <x:v>68.012816435007096</x:v>
      </x:c>
      <x:c r="N19" s="61">
        <x:v>2.47632786968579</x:v>
      </x:c>
      <x:c r="O19" s="13">
        <x:v>47.829535815913196</x:v>
      </x:c>
      <x:c r="P19" s="61">
        <x:v>1.8947290486100801</x:v>
      </x:c>
      <x:c r="Q19" s="13">
        <x:v>-20.1832806190939</x:v>
      </x:c>
      <x:c r="R19" s="61">
        <x:v>3.2039752565106099</x:v>
      </x:c>
      <x:c r="S19" s="13">
        <x:v>62.961084050381203</x:v>
      </x:c>
      <x:c r="T19" s="61">
        <x:v>1.6111798655112299</x:v>
      </x:c>
      <x:c r="U19" s="13">
        <x:v>79.536607025974405</x:v>
      </x:c>
      <x:c r="V19" s="61">
        <x:v>2.19167809247352</x:v>
      </x:c>
      <x:c r="W19" s="13">
        <x:v>55.470358177216703</x:v>
      </x:c>
      <x:c r="X19" s="61">
        <x:v>1.99775581511906</x:v>
      </x:c>
      <x:c r="Y19" s="13">
        <x:v>-24.066248848757699</x:v>
      </x:c>
      <x:c r="Z19" s="61">
        <x:v>3.0544919116524398</x:v>
      </x:c>
      <x:c r="AA19" s="15"/>
      <x:c r="AB19" s="15"/>
      <x:c r="AC19" s="15"/>
      <x:c r="AD19" s="15"/>
      <x:c r="AE19" s="15"/>
      <x:c r="AF19" s="15"/>
      <x:c r="AG19" s="15"/>
      <x:c r="AH19" s="15"/>
      <x:c r="AI19" s="15"/>
      <x:c r="AJ19" s="15"/>
      <x:c r="AK19" s="15"/>
      <x:c r="AL19" s="16"/>
    </x:row>
    <x:row r="20" spans="1:38" ht="12.95" customHeight="1" x14ac:dyDescent="0.2">
      <x:c r="A20" s="2" t="s">
        <x:v>25</x:v>
      </x:c>
      <x:c r="B20" s="12">
        <x:v>2</x:v>
      </x:c>
      <x:c r="C20" s="13">
        <x:v>38.211947653159001</x:v>
      </x:c>
      <x:c r="D20" s="61">
        <x:v>1.5790175464309899</x:v>
      </x:c>
      <x:c r="E20" s="13">
        <x:v>40.943354318199503</x:v>
      </x:c>
      <x:c r="F20" s="61">
        <x:v>1.8436200451243201</x:v>
      </x:c>
      <x:c r="G20" s="13">
        <x:v>34.875003573241798</x:v>
      </x:c>
      <x:c r="H20" s="61">
        <x:v>2.6040626994723501</x:v>
      </x:c>
      <x:c r="I20" s="13">
        <x:v>-6.0683507449577201</x:v>
      </x:c>
      <x:c r="J20" s="61">
        <x:v>3.1038117892863299</x:v>
      </x:c>
      <x:c r="K20" s="13">
        <x:v>49.375858562421598</x:v>
      </x:c>
      <x:c r="L20" s="61">
        <x:v>1.58487916616073</x:v>
      </x:c>
      <x:c r="M20" s="13">
        <x:v>53.277113218815501</x:v>
      </x:c>
      <x:c r="N20" s="61">
        <x:v>2.1499686944507399</x:v>
      </x:c>
      <x:c r="O20" s="13">
        <x:v>44.9082609859827</x:v>
      </x:c>
      <x:c r="P20" s="61">
        <x:v>2.2432948343649901</x:v>
      </x:c>
      <x:c r="Q20" s="13">
        <x:v>-8.3688522328328592</x:v>
      </x:c>
      <x:c r="R20" s="61">
        <x:v>3.0172328511859599</x:v>
      </x:c>
      <x:c r="S20" s="13">
        <x:v>61.013807736342002</x:v>
      </x:c>
      <x:c r="T20" s="61">
        <x:v>1.5948623917914699</x:v>
      </x:c>
      <x:c r="U20" s="13">
        <x:v>65.175072720414704</x:v>
      </x:c>
      <x:c r="V20" s="61">
        <x:v>2.0943997523285001</x:v>
      </x:c>
      <x:c r="W20" s="13">
        <x:v>55.857206274678497</x:v>
      </x:c>
      <x:c r="X20" s="61">
        <x:v>2.4254660072252898</x:v>
      </x:c>
      <x:c r="Y20" s="13">
        <x:v>-9.3178664457362004</x:v>
      </x:c>
      <x:c r="Z20" s="61">
        <x:v>3.1593306468312399</x:v>
      </x:c>
      <x:c r="AA20" s="15"/>
      <x:c r="AB20" s="15"/>
      <x:c r="AC20" s="15"/>
      <x:c r="AD20" s="15"/>
      <x:c r="AE20" s="15"/>
      <x:c r="AF20" s="15"/>
      <x:c r="AG20" s="15"/>
      <x:c r="AH20" s="15"/>
      <x:c r="AI20" s="15"/>
      <x:c r="AJ20" s="15"/>
      <x:c r="AK20" s="15"/>
      <x:c r="AL20" s="16"/>
    </x:row>
    <x:row r="21" spans="1:38" ht="12.95" customHeight="1" x14ac:dyDescent="0.2">
      <x:c r="A21" s="2" t="s">
        <x:v>26</x:v>
      </x:c>
      <x:c r="B21" s="12">
        <x:v>2</x:v>
      </x:c>
      <x:c r="C21" s="13">
        <x:v>44.207852094147</x:v>
      </x:c>
      <x:c r="D21" s="61">
        <x:v>1.59050234418354</x:v>
      </x:c>
      <x:c r="E21" s="13">
        <x:v>53.354481262039499</x:v>
      </x:c>
      <x:c r="F21" s="61">
        <x:v>2.6740321454355098</x:v>
      </x:c>
      <x:c r="G21" s="13">
        <x:v>39.437677310410798</x:v>
      </x:c>
      <x:c r="H21" s="61">
        <x:v>1.67796356697106</x:v>
      </x:c>
      <x:c r="I21" s="13">
        <x:v>-13.916803951628699</x:v>
      </x:c>
      <x:c r="J21" s="61">
        <x:v>2.6932467960259499</x:v>
      </x:c>
      <x:c r="K21" s="13">
        <x:v>56.836024449799901</x:v>
      </x:c>
      <x:c r="L21" s="61">
        <x:v>1.2205785840749801</x:v>
      </x:c>
      <x:c r="M21" s="13">
        <x:v>67.783549982114906</x:v>
      </x:c>
      <x:c r="N21" s="61">
        <x:v>1.76229011182707</x:v>
      </x:c>
      <x:c r="O21" s="13">
        <x:v>51.617416256804503</x:v>
      </x:c>
      <x:c r="P21" s="61">
        <x:v>1.55606408308071</x:v>
      </x:c>
      <x:c r="Q21" s="13">
        <x:v>-16.166133725310399</x:v>
      </x:c>
      <x:c r="R21" s="61">
        <x:v>2.3251301595402101</x:v>
      </x:c>
      <x:c r="S21" s="13">
        <x:v>64.142346165157406</x:v>
      </x:c>
      <x:c r="T21" s="61">
        <x:v>1.25571662052098</x:v>
      </x:c>
      <x:c r="U21" s="13">
        <x:v>73.839558864714206</x:v>
      </x:c>
      <x:c r="V21" s="61">
        <x:v>1.8705491736230899</x:v>
      </x:c>
      <x:c r="W21" s="13">
        <x:v>59.092391113432598</x:v>
      </x:c>
      <x:c r="X21" s="61">
        <x:v>1.49582225495081</x:v>
      </x:c>
      <x:c r="Y21" s="13">
        <x:v>-14.7471677512816</x:v>
      </x:c>
      <x:c r="Z21" s="61">
        <x:v>2.2837535854286202</x:v>
      </x:c>
      <x:c r="AA21" s="15"/>
      <x:c r="AB21" s="15"/>
      <x:c r="AC21" s="15"/>
      <x:c r="AD21" s="15"/>
      <x:c r="AE21" s="15"/>
      <x:c r="AF21" s="15"/>
      <x:c r="AG21" s="15"/>
      <x:c r="AH21" s="15"/>
      <x:c r="AI21" s="15"/>
      <x:c r="AJ21" s="15"/>
      <x:c r="AK21" s="15"/>
      <x:c r="AL21" s="16"/>
    </x:row>
    <x:row r="22" spans="1:38" ht="12.95" customHeight="1" x14ac:dyDescent="0.2">
      <x:c r="A22" s="2" t="s">
        <x:v>27</x:v>
      </x:c>
      <x:c r="B22" s="12">
        <x:v>2</x:v>
      </x:c>
      <x:c r="C22" s="13">
        <x:v>31.712509813282502</x:v>
      </x:c>
      <x:c r="D22" s="61">
        <x:v>1.9577204478379699</x:v>
      </x:c>
      <x:c r="E22" s="13">
        <x:v>38.204610750559802</x:v>
      </x:c>
      <x:c r="F22" s="61">
        <x:v>3.2067262047825502</x:v>
      </x:c>
      <x:c r="G22" s="13">
        <x:v>25.177886518584199</x:v>
      </x:c>
      <x:c r="H22" s="61">
        <x:v>2.53530963387783</x:v>
      </x:c>
      <x:c r="I22" s="13">
        <x:v>-13.026724231975599</x:v>
      </x:c>
      <x:c r="J22" s="61">
        <x:v>4.2888408662576296</x:v>
      </x:c>
      <x:c r="K22" s="13">
        <x:v>56.786961764968503</x:v>
      </x:c>
      <x:c r="L22" s="61">
        <x:v>2.2922560049814802</x:v>
      </x:c>
      <x:c r="M22" s="13">
        <x:v>60.288182291715799</x:v>
      </x:c>
      <x:c r="N22" s="61">
        <x:v>3.4736058843587401</x:v>
      </x:c>
      <x:c r="O22" s="13">
        <x:v>53.4696750152752</x:v>
      </x:c>
      <x:c r="P22" s="61">
        <x:v>2.8554514774770698</x:v>
      </x:c>
      <x:c r="Q22" s="13">
        <x:v>-6.8185072764405597</x:v>
      </x:c>
      <x:c r="R22" s="61">
        <x:v>4.1479026042778697</x:v>
      </x:c>
      <x:c r="S22" s="13">
        <x:v>68.339358275019904</x:v>
      </x:c>
      <x:c r="T22" s="61">
        <x:v>2.1503471423896299</x:v>
      </x:c>
      <x:c r="U22" s="13">
        <x:v>74.208984121295998</x:v>
      </x:c>
      <x:c r="V22" s="61">
        <x:v>3.2319402097499101</x:v>
      </x:c>
      <x:c r="W22" s="13">
        <x:v>62.746531618009101</x:v>
      </x:c>
      <x:c r="X22" s="61">
        <x:v>2.8949495485922898</x:v>
      </x:c>
      <x:c r="Y22" s="13">
        <x:v>-11.4624525032868</x:v>
      </x:c>
      <x:c r="Z22" s="61">
        <x:v>4.0834614013940298</x:v>
      </x:c>
      <x:c r="AA22" s="15"/>
      <x:c r="AB22" s="15"/>
      <x:c r="AC22" s="15"/>
      <x:c r="AD22" s="15"/>
      <x:c r="AE22" s="15"/>
      <x:c r="AF22" s="15"/>
      <x:c r="AG22" s="15"/>
      <x:c r="AH22" s="15"/>
      <x:c r="AI22" s="15"/>
      <x:c r="AJ22" s="15"/>
      <x:c r="AK22" s="15"/>
      <x:c r="AL22" s="16"/>
    </x:row>
    <x:row r="23" spans="1:38" ht="12.95" customHeight="1" x14ac:dyDescent="0.2">
      <x:c r="A23" s="2" t="s">
        <x:v>28</x:v>
      </x:c>
      <x:c r="B23" s="12">
        <x:v>2</x:v>
      </x:c>
      <x:c r="C23" s="13">
        <x:v>53.902248912221999</x:v>
      </x:c>
      <x:c r="D23" s="61">
        <x:v>1.67050072268431</x:v>
      </x:c>
      <x:c r="E23" s="13">
        <x:v>60.598094057174798</x:v>
      </x:c>
      <x:c r="F23" s="61">
        <x:v>2.3431062101848101</x:v>
      </x:c>
      <x:c r="G23" s="13">
        <x:v>47.198710537410903</x:v>
      </x:c>
      <x:c r="H23" s="61">
        <x:v>2.34251489380694</x:v>
      </x:c>
      <x:c r="I23" s="13">
        <x:v>-13.3993835197639</x:v>
      </x:c>
      <x:c r="J23" s="61">
        <x:v>3.24322327686895</x:v>
      </x:c>
      <x:c r="K23" s="13">
        <x:v>59.8306779063576</x:v>
      </x:c>
      <x:c r="L23" s="61">
        <x:v>1.7504519264178999</x:v>
      </x:c>
      <x:c r="M23" s="13">
        <x:v>64.749690576394599</x:v>
      </x:c>
      <x:c r="N23" s="61">
        <x:v>2.0761936411324098</x:v>
      </x:c>
      <x:c r="O23" s="13">
        <x:v>54.976156462344399</x:v>
      </x:c>
      <x:c r="P23" s="61">
        <x:v>2.2505046584712001</x:v>
      </x:c>
      <x:c r="Q23" s="13">
        <x:v>-9.7735341140502605</x:v>
      </x:c>
      <x:c r="R23" s="61">
        <x:v>2.79580465053311</x:v>
      </x:c>
      <x:c r="S23" s="13">
        <x:v>79.099771934782595</x:v>
      </x:c>
      <x:c r="T23" s="61">
        <x:v>1.7261428878818601</x:v>
      </x:c>
      <x:c r="U23" s="13">
        <x:v>85.9484441160063</x:v>
      </x:c>
      <x:c r="V23" s="61">
        <x:v>1.73275297438595</x:v>
      </x:c>
      <x:c r="W23" s="13">
        <x:v>72.418956500936204</x:v>
      </x:c>
      <x:c r="X23" s="61">
        <x:v>2.3962525532510699</x:v>
      </x:c>
      <x:c r="Y23" s="13">
        <x:v>-13.529487615070099</x:v>
      </x:c>
      <x:c r="Z23" s="61">
        <x:v>2.6060670449307501</x:v>
      </x:c>
      <x:c r="AA23" s="15"/>
      <x:c r="AB23" s="15"/>
      <x:c r="AC23" s="15"/>
      <x:c r="AD23" s="15"/>
      <x:c r="AE23" s="15"/>
      <x:c r="AF23" s="15"/>
      <x:c r="AG23" s="15"/>
      <x:c r="AH23" s="15"/>
      <x:c r="AI23" s="15"/>
      <x:c r="AJ23" s="15"/>
      <x:c r="AK23" s="15"/>
      <x:c r="AL23" s="16"/>
    </x:row>
    <x:row r="24" spans="1:38" ht="12.95" customHeight="1" x14ac:dyDescent="0.2">
      <x:c r="A24" s="2" t="s">
        <x:v>29</x:v>
      </x:c>
      <x:c r="B24" s="12">
        <x:v>2</x:v>
      </x:c>
      <x:c r="C24" s="13">
        <x:v>33.203268348774898</x:v>
      </x:c>
      <x:c r="D24" s="61">
        <x:v>1.46955759116141</x:v>
      </x:c>
      <x:c r="E24" s="13">
        <x:v>35.8138852261065</x:v>
      </x:c>
      <x:c r="F24" s="61">
        <x:v>2.1607844685015398</x:v>
      </x:c>
      <x:c r="G24" s="13">
        <x:v>31.552414928983801</x:v>
      </x:c>
      <x:c r="H24" s="61">
        <x:v>1.7833298827920301</x:v>
      </x:c>
      <x:c r="I24" s="13">
        <x:v>-4.2614702971226697</x:v>
      </x:c>
      <x:c r="J24" s="61">
        <x:v>2.5691239843893201</x:v>
      </x:c>
      <x:c r="K24" s="13">
        <x:v>43.478185713602102</x:v>
      </x:c>
      <x:c r="L24" s="61">
        <x:v>1.5782259941508101</x:v>
      </x:c>
      <x:c r="M24" s="13">
        <x:v>48.524027278453097</x:v>
      </x:c>
      <x:c r="N24" s="61">
        <x:v>2.2492633594652101</x:v>
      </x:c>
      <x:c r="O24" s="13">
        <x:v>40.131736567008602</x:v>
      </x:c>
      <x:c r="P24" s="61">
        <x:v>1.91814940106799</x:v>
      </x:c>
      <x:c r="Q24" s="13">
        <x:v>-8.3922907114445398</x:v>
      </x:c>
      <x:c r="R24" s="61">
        <x:v>2.7294779838933398</x:v>
      </x:c>
      <x:c r="S24" s="13">
        <x:v>56.929015196269198</x:v>
      </x:c>
      <x:c r="T24" s="61">
        <x:v>1.5042307221961999</x:v>
      </x:c>
      <x:c r="U24" s="13">
        <x:v>63.2138105843744</x:v>
      </x:c>
      <x:c r="V24" s="61">
        <x:v>2.2468401998043301</x:v>
      </x:c>
      <x:c r="W24" s="13">
        <x:v>52.715562718161699</x:v>
      </x:c>
      <x:c r="X24" s="61">
        <x:v>1.8602476133980901</x:v>
      </x:c>
      <x:c r="Y24" s="13">
        <x:v>-10.498247866212701</x:v>
      </x:c>
      <x:c r="Z24" s="61">
        <x:v>2.6924537783453801</x:v>
      </x:c>
      <x:c r="AA24" s="15"/>
      <x:c r="AB24" s="15"/>
      <x:c r="AC24" s="15"/>
      <x:c r="AD24" s="15"/>
      <x:c r="AE24" s="15"/>
      <x:c r="AF24" s="15"/>
      <x:c r="AG24" s="15"/>
      <x:c r="AH24" s="15"/>
      <x:c r="AI24" s="15"/>
      <x:c r="AJ24" s="15"/>
      <x:c r="AK24" s="15"/>
      <x:c r="AL24" s="16"/>
    </x:row>
    <x:row r="25" spans="1:38" ht="12.95" customHeight="1" x14ac:dyDescent="0.2">
      <x:c r="A25" s="2" t="s">
        <x:v>30</x:v>
      </x:c>
      <x:c r="B25" s="12">
        <x:v>2</x:v>
      </x:c>
      <x:c r="C25" s="13">
        <x:v>53.868046407136298</x:v>
      </x:c>
      <x:c r="D25" s="61">
        <x:v>1.54834643293948</x:v>
      </x:c>
      <x:c r="E25" s="13">
        <x:v>46.588539704706903</x:v>
      </x:c>
      <x:c r="F25" s="61">
        <x:v>2.8077501164715799</x:v>
      </x:c>
      <x:c r="G25" s="13">
        <x:v>56.716970837072502</x:v>
      </x:c>
      <x:c r="H25" s="61">
        <x:v>1.54344199611157</x:v>
      </x:c>
      <x:c r="I25" s="13">
        <x:v>10.128431132365501</x:v>
      </x:c>
      <x:c r="J25" s="61">
        <x:v>2.79698547334623</x:v>
      </x:c>
      <x:c r="K25" s="13">
        <x:v>68.877365628192507</x:v>
      </x:c>
      <x:c r="L25" s="61">
        <x:v>1.1166478288420101</x:v>
      </x:c>
      <x:c r="M25" s="13">
        <x:v>67.191838742551496</x:v>
      </x:c>
      <x:c r="N25" s="61">
        <x:v>2.4212676689395498</x:v>
      </x:c>
      <x:c r="O25" s="13">
        <x:v>69.693387602621399</x:v>
      </x:c>
      <x:c r="P25" s="61">
        <x:v>1.4108261400139801</x:v>
      </x:c>
      <x:c r="Q25" s="13">
        <x:v>2.5015488600698599</x:v>
      </x:c>
      <x:c r="R25" s="61">
        <x:v>3.02820100839496</x:v>
      </x:c>
      <x:c r="S25" s="13">
        <x:v>81.807581313248093</x:v>
      </x:c>
      <x:c r="T25" s="61">
        <x:v>1.13357912574538</x:v>
      </x:c>
      <x:c r="U25" s="13">
        <x:v>78.263344216774399</x:v>
      </x:c>
      <x:c r="V25" s="61">
        <x:v>2.0948769171239499</x:v>
      </x:c>
      <x:c r="W25" s="13">
        <x:v>83.197775960189702</x:v>
      </x:c>
      <x:c r="X25" s="61">
        <x:v>1.2314782695546</x:v>
      </x:c>
      <x:c r="Y25" s="13">
        <x:v>4.9344317434153</x:v>
      </x:c>
      <x:c r="Z25" s="61">
        <x:v>2.30393312004048</x:v>
      </x:c>
      <x:c r="AA25" s="15"/>
      <x:c r="AB25" s="15"/>
      <x:c r="AC25" s="15"/>
      <x:c r="AD25" s="15"/>
      <x:c r="AE25" s="15"/>
      <x:c r="AF25" s="15"/>
      <x:c r="AG25" s="15"/>
      <x:c r="AH25" s="15"/>
      <x:c r="AI25" s="15"/>
      <x:c r="AJ25" s="15"/>
      <x:c r="AK25" s="15"/>
      <x:c r="AL25" s="16"/>
    </x:row>
    <x:row r="26" spans="1:38" ht="12.95" customHeight="1" x14ac:dyDescent="0.2">
      <x:c r="A26" s="2" t="s">
        <x:v>32</x:v>
      </x:c>
      <x:c r="B26" s="12">
        <x:v>2</x:v>
      </x:c>
      <x:c r="C26" s="13">
        <x:v>43.052766795474597</x:v>
      </x:c>
      <x:c r="D26" s="61">
        <x:v>1.5782847205812101</x:v>
      </x:c>
      <x:c r="E26" s="13">
        <x:v>39.070962649085402</x:v>
      </x:c>
      <x:c r="F26" s="61">
        <x:v>1.73184045263713</x:v>
      </x:c>
      <x:c r="G26" s="13">
        <x:v>53.756274143899802</x:v>
      </x:c>
      <x:c r="H26" s="61">
        <x:v>3.26541219770372</x:v>
      </x:c>
      <x:c r="I26" s="13">
        <x:v>14.685311494814499</x:v>
      </x:c>
      <x:c r="J26" s="61">
        <x:v>3.58254827023557</x:v>
      </x:c>
      <x:c r="K26" s="13">
        <x:v>49.745844726049597</x:v>
      </x:c>
      <x:c r="L26" s="61">
        <x:v>1.5336170251311001</x:v>
      </x:c>
      <x:c r="M26" s="13">
        <x:v>47.477653907544102</x:v>
      </x:c>
      <x:c r="N26" s="61">
        <x:v>1.8876686169816099</x:v>
      </x:c>
      <x:c r="O26" s="13">
        <x:v>55.685541330181799</x:v>
      </x:c>
      <x:c r="P26" s="61">
        <x:v>3.4549319560966998</x:v>
      </x:c>
      <x:c r="Q26" s="13">
        <x:v>8.2078874226377003</x:v>
      </x:c>
      <x:c r="R26" s="61">
        <x:v>4.1820325094323403</x:v>
      </x:c>
      <x:c r="S26" s="13">
        <x:v>66.188290558404404</x:v>
      </x:c>
      <x:c r="T26" s="61">
        <x:v>1.5819510917022399</x:v>
      </x:c>
      <x:c r="U26" s="13">
        <x:v>63.2936755617215</x:v>
      </x:c>
      <x:c r="V26" s="61">
        <x:v>1.8456889269882399</x:v>
      </x:c>
      <x:c r="W26" s="13">
        <x:v>73.960540135675203</x:v>
      </x:c>
      <x:c r="X26" s="61">
        <x:v>3.0116878469719399</x:v>
      </x:c>
      <x:c r="Y26" s="13">
        <x:v>10.6668645739538</x:v>
      </x:c>
      <x:c r="Z26" s="61">
        <x:v>3.6028786281454699</x:v>
      </x:c>
      <x:c r="AA26" s="15"/>
      <x:c r="AB26" s="15"/>
      <x:c r="AC26" s="15"/>
      <x:c r="AD26" s="15"/>
      <x:c r="AE26" s="15"/>
      <x:c r="AF26" s="15"/>
      <x:c r="AG26" s="15"/>
      <x:c r="AH26" s="15"/>
      <x:c r="AI26" s="15"/>
      <x:c r="AJ26" s="15"/>
      <x:c r="AK26" s="15"/>
      <x:c r="AL26" s="16"/>
    </x:row>
    <x:row r="27" spans="1:38" ht="12.95" customHeight="1" x14ac:dyDescent="0.2">
      <x:c r="A27" s="2" t="s">
        <x:v>31</x:v>
      </x:c>
      <x:c r="B27" s="12">
        <x:v>2</x:v>
      </x:c>
      <x:c r="C27" s="13">
        <x:v>45.723778440691603</x:v>
      </x:c>
      <x:c r="D27" s="61">
        <x:v>1.1144613976695601</x:v>
      </x:c>
      <x:c r="E27" s="13">
        <x:v>52.237795975698099</x:v>
      </x:c>
      <x:c r="F27" s="61">
        <x:v>1.5775713995352201</x:v>
      </x:c>
      <x:c r="G27" s="13">
        <x:v>41.641271986521801</x:v>
      </x:c>
      <x:c r="H27" s="61">
        <x:v>1.2474526970136499</x:v>
      </x:c>
      <x:c r="I27" s="13">
        <x:v>-10.596523989176299</x:v>
      </x:c>
      <x:c r="J27" s="61">
        <x:v>1.66769929066097</x:v>
      </x:c>
      <x:c r="K27" s="13">
        <x:v>74.739429263110296</x:v>
      </x:c>
      <x:c r="L27" s="61">
        <x:v>0.91489922989960604</x:v>
      </x:c>
      <x:c r="M27" s="13">
        <x:v>78.1215385617203</x:v>
      </x:c>
      <x:c r="N27" s="61">
        <x:v>1.1723409104654201</x:v>
      </x:c>
      <x:c r="O27" s="13">
        <x:v>73.009164764487295</x:v>
      </x:c>
      <x:c r="P27" s="61">
        <x:v>1.0804294630623701</x:v>
      </x:c>
      <x:c r="Q27" s="13">
        <x:v>-5.1123737972329604</x:v>
      </x:c>
      <x:c r="R27" s="61">
        <x:v>1.3622187825243399</x:v>
      </x:c>
      <x:c r="S27" s="13">
        <x:v>81.408001835248299</x:v>
      </x:c>
      <x:c r="T27" s="61">
        <x:v>0.82892652225263297</x:v>
      </x:c>
      <x:c r="U27" s="13">
        <x:v>85.361582270355697</x:v>
      </x:c>
      <x:c r="V27" s="61">
        <x:v>1.0373423185038</x:v>
      </x:c>
      <x:c r="W27" s="13">
        <x:v>79.142759083626103</x:v>
      </x:c>
      <x:c r="X27" s="61">
        <x:v>0.99513962972014902</x:v>
      </x:c>
      <x:c r="Y27" s="13">
        <x:v>-6.2188231867296198</x:v>
      </x:c>
      <x:c r="Z27" s="61">
        <x:v>1.1968911467704799</x:v>
      </x:c>
      <x:c r="AA27" s="15"/>
      <x:c r="AB27" s="15"/>
      <x:c r="AC27" s="15"/>
      <x:c r="AD27" s="15"/>
      <x:c r="AE27" s="15"/>
      <x:c r="AF27" s="15"/>
      <x:c r="AG27" s="15"/>
      <x:c r="AH27" s="15"/>
      <x:c r="AI27" s="15"/>
      <x:c r="AJ27" s="15"/>
      <x:c r="AK27" s="15"/>
      <x:c r="AL27" s="16"/>
    </x:row>
    <x:row r="28" spans="1:38" ht="12.95" customHeight="1" x14ac:dyDescent="0.2">
      <x:c r="A28" s="2" t="s">
        <x:v>33</x:v>
      </x:c>
      <x:c r="B28" s="12">
        <x:v>2</x:v>
      </x:c>
      <x:c r="C28" s="13">
        <x:v>23.1996664460512</x:v>
      </x:c>
      <x:c r="D28" s="61">
        <x:v>1.4136506355609699</x:v>
      </x:c>
      <x:c r="E28" s="13">
        <x:v>28.295192645213302</x:v>
      </x:c>
      <x:c r="F28" s="61">
        <x:v>2.3775646070288299</x:v>
      </x:c>
      <x:c r="G28" s="13">
        <x:v>20.5093527526092</x:v>
      </x:c>
      <x:c r="H28" s="61">
        <x:v>1.6321433102002201</x:v>
      </x:c>
      <x:c r="I28" s="13">
        <x:v>-7.7858398926040904</x:v>
      </x:c>
      <x:c r="J28" s="61">
        <x:v>2.7059299247370401</x:v>
      </x:c>
      <x:c r="K28" s="13">
        <x:v>46.976149019516598</x:v>
      </x:c>
      <x:c r="L28" s="61">
        <x:v>1.46447828732273</x:v>
      </x:c>
      <x:c r="M28" s="13">
        <x:v>51.114719230611797</x:v>
      </x:c>
      <x:c r="N28" s="61">
        <x:v>2.0460181868872298</x:v>
      </x:c>
      <x:c r="O28" s="13">
        <x:v>44.8995409958533</x:v>
      </x:c>
      <x:c r="P28" s="61">
        <x:v>2.0110178251886399</x:v>
      </x:c>
      <x:c r="Q28" s="13">
        <x:v>-6.2151782347585502</x:v>
      </x:c>
      <x:c r="R28" s="61">
        <x:v>2.8333184048184199</x:v>
      </x:c>
      <x:c r="S28" s="13">
        <x:v>56.781846388950598</x:v>
      </x:c>
      <x:c r="T28" s="61">
        <x:v>1.5848214195038299</x:v>
      </x:c>
      <x:c r="U28" s="13">
        <x:v>62.650956284608498</x:v>
      </x:c>
      <x:c r="V28" s="61">
        <x:v>2.2079815955916202</x:v>
      </x:c>
      <x:c r="W28" s="13">
        <x:v>53.815906997019802</x:v>
      </x:c>
      <x:c r="X28" s="61">
        <x:v>2.08810192557906</x:v>
      </x:c>
      <x:c r="Y28" s="13">
        <x:v>-8.8350492875886601</x:v>
      </x:c>
      <x:c r="Z28" s="61">
        <x:v>2.8813434070155401</x:v>
      </x:c>
      <x:c r="AA28" s="15"/>
      <x:c r="AB28" s="15"/>
      <x:c r="AC28" s="15"/>
      <x:c r="AD28" s="15"/>
      <x:c r="AE28" s="15"/>
      <x:c r="AF28" s="15"/>
      <x:c r="AG28" s="15"/>
      <x:c r="AH28" s="15"/>
      <x:c r="AI28" s="15"/>
      <x:c r="AJ28" s="15"/>
      <x:c r="AK28" s="15"/>
      <x:c r="AL28" s="16"/>
    </x:row>
    <x:row r="29" spans="1:38" ht="12.95" customHeight="1" x14ac:dyDescent="0.2">
      <x:c r="A29" s="2" t="s">
        <x:v>34</x:v>
      </x:c>
      <x:c r="B29" s="12">
        <x:v>2</x:v>
      </x:c>
      <x:c r="C29" s="13">
        <x:v>26.620600309927301</x:v>
      </x:c>
      <x:c r="D29" s="61">
        <x:v>1.3869219501288801</x:v>
      </x:c>
      <x:c r="E29" s="13">
        <x:v>34.933450968469998</x:v>
      </x:c>
      <x:c r="F29" s="61">
        <x:v>2.1343364485310499</x:v>
      </x:c>
      <x:c r="G29" s="13">
        <x:v>22.056118612779901</x:v>
      </x:c>
      <x:c r="H29" s="61">
        <x:v>1.4703234306203801</x:v>
      </x:c>
      <x:c r="I29" s="13">
        <x:v>-12.8773323556901</x:v>
      </x:c>
      <x:c r="J29" s="61">
        <x:v>2.3173723592576798</x:v>
      </x:c>
      <x:c r="K29" s="13">
        <x:v>49.278309411642702</x:v>
      </x:c>
      <x:c r="L29" s="61">
        <x:v>1.5162700790195001</x:v>
      </x:c>
      <x:c r="M29" s="13">
        <x:v>54.646367918251102</x:v>
      </x:c>
      <x:c r="N29" s="61">
        <x:v>2.1943435420889301</x:v>
      </x:c>
      <x:c r="O29" s="13">
        <x:v>46.230324010883102</x:v>
      </x:c>
      <x:c r="P29" s="61">
        <x:v>1.7233345145376899</x:v>
      </x:c>
      <x:c r="Q29" s="13">
        <x:v>-8.4160439073679907</x:v>
      </x:c>
      <x:c r="R29" s="61">
        <x:v>2.43752140113331</x:v>
      </x:c>
      <x:c r="S29" s="13">
        <x:v>57.992934285613899</x:v>
      </x:c>
      <x:c r="T29" s="61">
        <x:v>1.54106466055279</x:v>
      </x:c>
      <x:c r="U29" s="13">
        <x:v>64.126886668596896</x:v>
      </x:c>
      <x:c r="V29" s="61">
        <x:v>2.14557964622312</x:v>
      </x:c>
      <x:c r="W29" s="13">
        <x:v>54.541807173551597</x:v>
      </x:c>
      <x:c r="X29" s="61">
        <x:v>1.8014199018620001</x:v>
      </x:c>
      <x:c r="Y29" s="13">
        <x:v>-9.58507949504531</x:v>
      </x:c>
      <x:c r="Z29" s="61">
        <x:v>2.4957748868871201</x:v>
      </x:c>
      <x:c r="AA29" s="15"/>
      <x:c r="AB29" s="15"/>
      <x:c r="AC29" s="15"/>
      <x:c r="AD29" s="15"/>
      <x:c r="AE29" s="15"/>
      <x:c r="AF29" s="15"/>
      <x:c r="AG29" s="15"/>
      <x:c r="AH29" s="15"/>
      <x:c r="AI29" s="15"/>
      <x:c r="AJ29" s="15"/>
      <x:c r="AK29" s="15"/>
      <x:c r="AL29" s="16"/>
    </x:row>
    <x:row r="30" spans="1:38" ht="12.95" customHeight="1" x14ac:dyDescent="0.2">
      <x:c r="A30" s="2" t="s">
        <x:v>35</x:v>
      </x:c>
      <x:c r="B30" s="12">
        <x:v>2</x:v>
      </x:c>
      <x:c r="C30" s="13">
        <x:v>28.373716199931899</x:v>
      </x:c>
      <x:c r="D30" s="61">
        <x:v>1.3270357589533099</x:v>
      </x:c>
      <x:c r="E30" s="13">
        <x:v>37.368177892618903</x:v>
      </x:c>
      <x:c r="F30" s="61">
        <x:v>2.0388091689163899</x:v>
      </x:c>
      <x:c r="G30" s="13">
        <x:v>21.640616212860301</x:v>
      </x:c>
      <x:c r="H30" s="61">
        <x:v>1.1340795289065499</x:v>
      </x:c>
      <x:c r="I30" s="13">
        <x:v>-15.727561679758599</x:v>
      </x:c>
      <x:c r="J30" s="61">
        <x:v>1.9572228392364599</x:v>
      </x:c>
      <x:c r="K30" s="13">
        <x:v>76.872514803182895</x:v>
      </x:c>
      <x:c r="L30" s="61">
        <x:v>0.90329575467157597</x:v>
      </x:c>
      <x:c r="M30" s="13">
        <x:v>81.049329939307597</x:v>
      </x:c>
      <x:c r="N30" s="61">
        <x:v>1.1435181009617099</x:v>
      </x:c>
      <x:c r="O30" s="13">
        <x:v>73.8225514309608</x:v>
      </x:c>
      <x:c r="P30" s="61">
        <x:v>1.3050267669030899</x:v>
      </x:c>
      <x:c r="Q30" s="13">
        <x:v>-7.2267785083467997</x:v>
      </x:c>
      <x:c r="R30" s="61">
        <x:v>1.730009778606</x:v>
      </x:c>
      <x:c r="S30" s="13">
        <x:v>81.513567681357401</x:v>
      </x:c>
      <x:c r="T30" s="61">
        <x:v>0.87292571485044201</x:v>
      </x:c>
      <x:c r="U30" s="13">
        <x:v>87.727689416467697</x:v>
      </x:c>
      <x:c r="V30" s="61">
        <x:v>1.0904773328728401</x:v>
      </x:c>
      <x:c r="W30" s="13">
        <x:v>76.907320311335098</x:v>
      </x:c>
      <x:c r="X30" s="61">
        <x:v>1.1722093156967901</x:v>
      </x:c>
      <x:c r="Y30" s="13">
        <x:v>-10.820369105132601</x:v>
      </x:c>
      <x:c r="Z30" s="61">
        <x:v>1.5863188573073099</x:v>
      </x:c>
      <x:c r="AA30" s="15"/>
      <x:c r="AB30" s="15"/>
      <x:c r="AC30" s="15"/>
      <x:c r="AD30" s="15"/>
      <x:c r="AE30" s="15"/>
      <x:c r="AF30" s="15"/>
      <x:c r="AG30" s="15"/>
      <x:c r="AH30" s="15"/>
      <x:c r="AI30" s="15"/>
      <x:c r="AJ30" s="15"/>
      <x:c r="AK30" s="15"/>
      <x:c r="AL30" s="16"/>
    </x:row>
    <x:row r="31" spans="1:38" ht="12.95" customHeight="1" x14ac:dyDescent="0.2">
      <x:c r="A31" s="2" t="s">
        <x:v>36</x:v>
      </x:c>
      <x:c r="B31" s="12">
        <x:v>2</x:v>
      </x:c>
      <x:c r="C31" s="13">
        <x:v>21.017354887762401</x:v>
      </x:c>
      <x:c r="D31" s="61">
        <x:v>1.15910540770137</x:v>
      </x:c>
      <x:c r="E31" s="13">
        <x:v>22.5925006844063</x:v>
      </x:c>
      <x:c r="F31" s="61">
        <x:v>1.80422425664053</x:v>
      </x:c>
      <x:c r="G31" s="13">
        <x:v>20.208227149132899</x:v>
      </x:c>
      <x:c r="H31" s="61">
        <x:v>1.31080461357754</x:v>
      </x:c>
      <x:c r="I31" s="13">
        <x:v>-2.3842735352734201</x:v>
      </x:c>
      <x:c r="J31" s="61">
        <x:v>2.0392293641375301</x:v>
      </x:c>
      <x:c r="K31" s="13">
        <x:v>44.142421604795203</x:v>
      </x:c>
      <x:c r="L31" s="61">
        <x:v>1.3837351781695799</x:v>
      </x:c>
      <x:c r="M31" s="13">
        <x:v>47.601139919433997</x:v>
      </x:c>
      <x:c r="N31" s="61">
        <x:v>1.92285582580018</x:v>
      </x:c>
      <x:c r="O31" s="13">
        <x:v>42.364527908127101</x:v>
      </x:c>
      <x:c r="P31" s="61">
        <x:v>1.82371645169437</x:v>
      </x:c>
      <x:c r="Q31" s="13">
        <x:v>-5.2366120113069501</x:v>
      </x:c>
      <x:c r="R31" s="61">
        <x:v>2.5539379035000498</x:v>
      </x:c>
      <x:c r="S31" s="13">
        <x:v>52.181596320050303</x:v>
      </x:c>
      <x:c r="T31" s="61">
        <x:v>1.3308597518769001</x:v>
      </x:c>
      <x:c r="U31" s="13">
        <x:v>56.4630174823521</x:v>
      </x:c>
      <x:c r="V31" s="61">
        <x:v>1.8022197208636599</x:v>
      </x:c>
      <x:c r="W31" s="13">
        <x:v>49.907966521528301</x:v>
      </x:c>
      <x:c r="X31" s="61">
        <x:v>1.6930533391715401</x:v>
      </x:c>
      <x:c r="Y31" s="13">
        <x:v>-6.5550509608237197</x:v>
      </x:c>
      <x:c r="Z31" s="61">
        <x:v>2.29640339211078</x:v>
      </x:c>
      <x:c r="AA31" s="15"/>
      <x:c r="AB31" s="15"/>
      <x:c r="AC31" s="15"/>
      <x:c r="AD31" s="15"/>
      <x:c r="AE31" s="15"/>
      <x:c r="AF31" s="15"/>
      <x:c r="AG31" s="15"/>
      <x:c r="AH31" s="15"/>
      <x:c r="AI31" s="15"/>
      <x:c r="AJ31" s="15"/>
      <x:c r="AK31" s="15"/>
      <x:c r="AL31" s="16"/>
    </x:row>
    <x:row r="32" spans="1:38" ht="12.95" customHeight="1" x14ac:dyDescent="0.2">
      <x:c r="A32" s="2" t="s">
        <x:v>37</x:v>
      </x:c>
      <x:c r="B32" s="12">
        <x:v>2</x:v>
      </x:c>
      <x:c r="C32" s="13">
        <x:v>21.914816394029899</x:v>
      </x:c>
      <x:c r="D32" s="61">
        <x:v>1.00265826270471</x:v>
      </x:c>
      <x:c r="E32" s="13">
        <x:v>18.9050344454471</x:v>
      </x:c>
      <x:c r="F32" s="61">
        <x:v>1.6378766103387401</x:v>
      </x:c>
      <x:c r="G32" s="13">
        <x:v>23.2843365916087</x:v>
      </x:c>
      <x:c r="H32" s="61">
        <x:v>1.25319558884634</x:v>
      </x:c>
      <x:c r="I32" s="13">
        <x:v>4.3793021461615398</x:v>
      </x:c>
      <x:c r="J32" s="61">
        <x:v>1.99748561131657</x:v>
      </x:c>
      <x:c r="K32" s="13">
        <x:v>53.130534838448298</x:v>
      </x:c>
      <x:c r="L32" s="61">
        <x:v>1.2036786422108601</x:v>
      </x:c>
      <x:c r="M32" s="13">
        <x:v>48.590597974902103</x:v>
      </x:c>
      <x:c r="N32" s="61">
        <x:v>1.75862420128574</x:v>
      </x:c>
      <x:c r="O32" s="13">
        <x:v>55.091795887165802</x:v>
      </x:c>
      <x:c r="P32" s="61">
        <x:v>1.53041686057903</x:v>
      </x:c>
      <x:c r="Q32" s="13">
        <x:v>6.5011979122636996</x:v>
      </x:c>
      <x:c r="R32" s="61">
        <x:v>2.2968027301351199</x:v>
      </x:c>
      <x:c r="S32" s="13">
        <x:v>57.135458093319201</x:v>
      </x:c>
      <x:c r="T32" s="61">
        <x:v>1.2878725189297799</x:v>
      </x:c>
      <x:c r="U32" s="13">
        <x:v>52.520904180197299</x:v>
      </x:c>
      <x:c r="V32" s="61">
        <x:v>1.69476675656635</x:v>
      </x:c>
      <x:c r="W32" s="13">
        <x:v>59.007313985784101</x:v>
      </x:c>
      <x:c r="X32" s="61">
        <x:v>1.62771738147374</x:v>
      </x:c>
      <x:c r="Y32" s="13">
        <x:v>6.4864098055868</x:v>
      </x:c>
      <x:c r="Z32" s="61">
        <x:v>2.2037372445067098</x:v>
      </x:c>
      <x:c r="AA32" s="15"/>
      <x:c r="AB32" s="15"/>
      <x:c r="AC32" s="15"/>
      <x:c r="AD32" s="15"/>
      <x:c r="AE32" s="15"/>
      <x:c r="AF32" s="15"/>
      <x:c r="AG32" s="15"/>
      <x:c r="AH32" s="15"/>
      <x:c r="AI32" s="15"/>
      <x:c r="AJ32" s="15"/>
      <x:c r="AK32" s="15"/>
      <x:c r="AL32" s="16"/>
    </x:row>
    <x:row r="33" spans="1:38" ht="12.95" customHeight="1" x14ac:dyDescent="0.2">
      <x:c r="A33" s="2" t="s">
        <x:v>38</x:v>
      </x:c>
      <x:c r="B33" s="12">
        <x:v>2</x:v>
      </x:c>
      <x:c r="C33" s="13">
        <x:v>25.1064906981908</x:v>
      </x:c>
      <x:c r="D33" s="61">
        <x:v>1.3694903669542899</x:v>
      </x:c>
      <x:c r="E33" s="13">
        <x:v>30.640302119576599</x:v>
      </x:c>
      <x:c r="F33" s="61">
        <x:v>1.93525614171891</x:v>
      </x:c>
      <x:c r="G33" s="13">
        <x:v>20.3035847862823</x:v>
      </x:c>
      <x:c r="H33" s="61">
        <x:v>1.8835930300951</x:v>
      </x:c>
      <x:c r="I33" s="13">
        <x:v>-10.336717333294301</x:v>
      </x:c>
      <x:c r="J33" s="61">
        <x:v>2.5665858580921399</x:v>
      </x:c>
      <x:c r="K33" s="13">
        <x:v>47.275500087867798</x:v>
      </x:c>
      <x:c r="L33" s="61">
        <x:v>1.7304659396912501</x:v>
      </x:c>
      <x:c r="M33" s="13">
        <x:v>51.123322060634003</x:v>
      </x:c>
      <x:c r="N33" s="61">
        <x:v>2.3768521252320798</x:v>
      </x:c>
      <x:c r="O33" s="13">
        <x:v>44.817018712080397</x:v>
      </x:c>
      <x:c r="P33" s="61">
        <x:v>2.2699756237690401</x:v>
      </x:c>
      <x:c r="Q33" s="13">
        <x:v>-6.3063033485536</x:v>
      </x:c>
      <x:c r="R33" s="61">
        <x:v>3.0342812591685999</x:v>
      </x:c>
      <x:c r="S33" s="13">
        <x:v>56.396568716958498</x:v>
      </x:c>
      <x:c r="T33" s="61">
        <x:v>1.6931477120499001</x:v>
      </x:c>
      <x:c r="U33" s="13">
        <x:v>61.0987506501681</x:v>
      </x:c>
      <x:c r="V33" s="61">
        <x:v>2.17731907033233</x:v>
      </x:c>
      <x:c r="W33" s="13">
        <x:v>52.918049162456398</x:v>
      </x:c>
      <x:c r="X33" s="61">
        <x:v>2.2881671862417199</x:v>
      </x:c>
      <x:c r="Y33" s="13">
        <x:v>-8.1807014877116497</x:v>
      </x:c>
      <x:c r="Z33" s="61">
        <x:v>2.8378507985049799</x:v>
      </x:c>
      <x:c r="AA33" s="15"/>
      <x:c r="AB33" s="15"/>
      <x:c r="AC33" s="15"/>
      <x:c r="AD33" s="15"/>
      <x:c r="AE33" s="15"/>
      <x:c r="AF33" s="15"/>
      <x:c r="AG33" s="15"/>
      <x:c r="AH33" s="15"/>
      <x:c r="AI33" s="15"/>
      <x:c r="AJ33" s="15"/>
      <x:c r="AK33" s="15"/>
      <x:c r="AL33" s="16"/>
    </x:row>
    <x:row r="34" spans="1:38" ht="12.95" customHeight="1" x14ac:dyDescent="0.2">
      <x:c r="A34" s="2" t="s">
        <x:v>39</x:v>
      </x:c>
      <x:c r="B34" s="12">
        <x:v>2</x:v>
      </x:c>
      <x:c r="C34" s="13">
        <x:v>58.757427530011597</x:v>
      </x:c>
      <x:c r="D34" s="61">
        <x:v>1.5291369258993399</x:v>
      </x:c>
      <x:c r="E34" s="13">
        <x:v>59.259169183676001</x:v>
      </x:c>
      <x:c r="F34" s="61">
        <x:v>2.1727497763372501</x:v>
      </x:c>
      <x:c r="G34" s="13">
        <x:v>57.290548930685603</x:v>
      </x:c>
      <x:c r="H34" s="61">
        <x:v>1.9567215850859101</x:v>
      </x:c>
      <x:c r="I34" s="13">
        <x:v>-1.96862025299036</x:v>
      </x:c>
      <x:c r="J34" s="61">
        <x:v>2.6876522119478001</x:v>
      </x:c>
      <x:c r="K34" s="13">
        <x:v>44.798590162214403</x:v>
      </x:c>
      <x:c r="L34" s="61">
        <x:v>1.2726031677267799</x:v>
      </x:c>
      <x:c r="M34" s="13">
        <x:v>43.553885234357701</x:v>
      </x:c>
      <x:c r="N34" s="61">
        <x:v>2.26799001494226</x:v>
      </x:c>
      <x:c r="O34" s="13">
        <x:v>45.930925458960303</x:v>
      </x:c>
      <x:c r="P34" s="61">
        <x:v>1.88572120049485</x:v>
      </x:c>
      <x:c r="Q34" s="13">
        <x:v>2.3770402246026401</x:v>
      </x:c>
      <x:c r="R34" s="61">
        <x:v>3.1633792643244498</x:v>
      </x:c>
      <x:c r="S34" s="13">
        <x:v>73.553798559702301</x:v>
      </x:c>
      <x:c r="T34" s="61">
        <x:v>1.1571052768471599</x:v>
      </x:c>
      <x:c r="U34" s="13">
        <x:v>73.941742350003196</x:v>
      </x:c>
      <x:c r="V34" s="61">
        <x:v>1.68849643677383</x:v>
      </x:c>
      <x:c r="W34" s="13">
        <x:v>72.714639193527304</x:v>
      </x:c>
      <x:c r="X34" s="61">
        <x:v>1.7256380198692001</x:v>
      </x:c>
      <x:c r="Y34" s="13">
        <x:v>-1.2271031564759101</x:v>
      </x:c>
      <x:c r="Z34" s="61">
        <x:v>2.52794632636216</x:v>
      </x:c>
      <x:c r="AA34" s="15"/>
      <x:c r="AB34" s="15"/>
      <x:c r="AC34" s="15"/>
      <x:c r="AD34" s="15"/>
      <x:c r="AE34" s="15"/>
      <x:c r="AF34" s="15"/>
      <x:c r="AG34" s="15"/>
      <x:c r="AH34" s="15"/>
      <x:c r="AI34" s="15"/>
      <x:c r="AJ34" s="15"/>
      <x:c r="AK34" s="15"/>
      <x:c r="AL34" s="16"/>
    </x:row>
    <x:row r="35" spans="1:38" ht="12.95" customHeight="1" x14ac:dyDescent="0.2">
      <x:c r="A35" s="2" t="s">
        <x:v>40</x:v>
      </x:c>
      <x:c r="B35" s="12">
        <x:v>2</x:v>
      </x:c>
      <x:c r="C35" s="13">
        <x:v>31.054421228338299</x:v>
      </x:c>
      <x:c r="D35" s="61">
        <x:v>1.0308732176553701</x:v>
      </x:c>
      <x:c r="E35" s="13">
        <x:v>29.220228337595</x:v>
      </x:c>
      <x:c r="F35" s="61">
        <x:v>1.4658364668761801</x:v>
      </x:c>
      <x:c r="G35" s="13">
        <x:v>33.611519012952499</x:v>
      </x:c>
      <x:c r="H35" s="61">
        <x:v>1.38810178556133</x:v>
      </x:c>
      <x:c r="I35" s="13">
        <x:v>4.3912906753574701</x:v>
      </x:c>
      <x:c r="J35" s="61">
        <x:v>1.9925378017799</x:v>
      </x:c>
      <x:c r="K35" s="13">
        <x:v>50.013630908504503</x:v>
      </x:c>
      <x:c r="L35" s="61">
        <x:v>1.3328421623311499</x:v>
      </x:c>
      <x:c r="M35" s="13">
        <x:v>51.080927830802601</x:v>
      </x:c>
      <x:c r="N35" s="61">
        <x:v>1.81128925742292</x:v>
      </x:c>
      <x:c r="O35" s="13">
        <x:v>49.149796967380098</x:v>
      </x:c>
      <x:c r="P35" s="61">
        <x:v>1.6616497168675299</x:v>
      </x:c>
      <x:c r="Q35" s="13">
        <x:v>-1.93113086342247</x:v>
      </x:c>
      <x:c r="R35" s="61">
        <x:v>2.2104370213633402</x:v>
      </x:c>
      <x:c r="S35" s="13">
        <x:v>61.921599640279702</x:v>
      </x:c>
      <x:c r="T35" s="61">
        <x:v>1.15654951153972</x:v>
      </x:c>
      <x:c r="U35" s="13">
        <x:v>61.528886611664902</x:v>
      </x:c>
      <x:c r="V35" s="61">
        <x:v>1.72555892470318</x:v>
      </x:c>
      <x:c r="W35" s="13">
        <x:v>62.8055247701189</x:v>
      </x:c>
      <x:c r="X35" s="61">
        <x:v>1.45677986137945</x:v>
      </x:c>
      <x:c r="Y35" s="13">
        <x:v>1.2766381584539599</x:v>
      </x:c>
      <x:c r="Z35" s="61">
        <x:v>2.2171236397016001</x:v>
      </x:c>
      <x:c r="AA35" s="15"/>
      <x:c r="AB35" s="15"/>
      <x:c r="AC35" s="15"/>
      <x:c r="AD35" s="15"/>
      <x:c r="AE35" s="15"/>
      <x:c r="AF35" s="15"/>
      <x:c r="AG35" s="15"/>
      <x:c r="AH35" s="15"/>
      <x:c r="AI35" s="15"/>
      <x:c r="AJ35" s="15"/>
      <x:c r="AK35" s="15"/>
      <x:c r="AL35" s="16"/>
    </x:row>
    <x:row r="36" spans="1:38" ht="12.95" customHeight="1" x14ac:dyDescent="0.2">
      <x:c r="A36" s="2" t="s">
        <x:v>41</x:v>
      </x:c>
      <x:c r="B36" s="12">
        <x:v>2</x:v>
      </x:c>
      <x:c r="C36" s="13">
        <x:v>63.140419897911201</x:v>
      </x:c>
      <x:c r="D36" s="61">
        <x:v>1.10307965807687</x:v>
      </x:c>
      <x:c r="E36" s="13">
        <x:v>64.095033576410202</x:v>
      </x:c>
      <x:c r="F36" s="61">
        <x:v>1.1944081101956301</x:v>
      </x:c>
      <x:c r="G36" s="13">
        <x:v>60.379450240133799</x:v>
      </x:c>
      <x:c r="H36" s="61">
        <x:v>2.7773199119925698</x:v>
      </x:c>
      <x:c r="I36" s="13">
        <x:v>-3.7155833362764201</x:v>
      </x:c>
      <x:c r="J36" s="61">
        <x:v>3.0432865959659399</x:v>
      </x:c>
      <x:c r="K36" s="13">
        <x:v>27.271570184476602</x:v>
      </x:c>
      <x:c r="L36" s="61">
        <x:v>1.0780014915332199</x:v>
      </x:c>
      <x:c r="M36" s="13">
        <x:v>26.618096571968699</x:v>
      </x:c>
      <x:c r="N36" s="61">
        <x:v>1.30479359350568</x:v>
      </x:c>
      <x:c r="O36" s="13">
        <x:v>29.346058335266498</x:v>
      </x:c>
      <x:c r="P36" s="61">
        <x:v>1.75201413223591</x:v>
      </x:c>
      <x:c r="Q36" s="13">
        <x:v>2.72796176329777</x:v>
      </x:c>
      <x:c r="R36" s="61">
        <x:v>2.1968753439531898</x:v>
      </x:c>
      <x:c r="S36" s="13">
        <x:v>70.875727470725494</x:v>
      </x:c>
      <x:c r="T36" s="61">
        <x:v>0.977689851292602</x:v>
      </x:c>
      <x:c r="U36" s="13">
        <x:v>71.296532141316305</x:v>
      </x:c>
      <x:c r="V36" s="61">
        <x:v>1.1171701209588401</x:v>
      </x:c>
      <x:c r="W36" s="13">
        <x:v>69.689767364555607</x:v>
      </x:c>
      <x:c r="X36" s="61">
        <x:v>2.2320733198451101</x:v>
      </x:c>
      <x:c r="Y36" s="13">
        <x:v>-1.6067647767606299</x:v>
      </x:c>
      <x:c r="Z36" s="61">
        <x:v>2.5741696564160699</x:v>
      </x:c>
      <x:c r="AA36" s="15"/>
      <x:c r="AB36" s="15"/>
      <x:c r="AC36" s="15"/>
      <x:c r="AD36" s="15"/>
      <x:c r="AE36" s="15"/>
      <x:c r="AF36" s="15"/>
      <x:c r="AG36" s="15"/>
      <x:c r="AH36" s="15"/>
      <x:c r="AI36" s="15"/>
      <x:c r="AJ36" s="15"/>
      <x:c r="AK36" s="15"/>
      <x:c r="AL36" s="16"/>
    </x:row>
    <x:row r="37" spans="1:38" ht="12.95" customHeight="1" x14ac:dyDescent="0.2">
      <x:c r="A37" s="2" t="s">
        <x:v>42</x:v>
      </x:c>
      <x:c r="B37" s="12">
        <x:v>2</x:v>
      </x:c>
      <x:c r="C37" s="13">
        <x:v>72.521936036225497</x:v>
      </x:c>
      <x:c r="D37" s="61">
        <x:v>0.87653580243790796</x:v>
      </x:c>
      <x:c r="E37" s="13">
        <x:v>72.364292678019297</x:v>
      </x:c>
      <x:c r="F37" s="61">
        <x:v>1.39332829477144</x:v>
      </x:c>
      <x:c r="G37" s="13">
        <x:v>72.859308856186203</x:v>
      </x:c>
      <x:c r="H37" s="61">
        <x:v>1.0368443322146901</x:v>
      </x:c>
      <x:c r="I37" s="13">
        <x:v>0.49501617816694898</x:v>
      </x:c>
      <x:c r="J37" s="61">
        <x:v>1.5914604222020501</x:v>
      </x:c>
      <x:c r="K37" s="13">
        <x:v>31.614754625915602</x:v>
      </x:c>
      <x:c r="L37" s="61">
        <x:v>0.87861153553868898</x:v>
      </x:c>
      <x:c r="M37" s="13">
        <x:v>32.323080763805997</x:v>
      </x:c>
      <x:c r="N37" s="61">
        <x:v>1.6275375303866699</x:v>
      </x:c>
      <x:c r="O37" s="13">
        <x:v>30.961716040194901</x:v>
      </x:c>
      <x:c r="P37" s="61">
        <x:v>1.1219417219936101</x:v>
      </x:c>
      <x:c r="Q37" s="13">
        <x:v>-1.36136472361104</x:v>
      </x:c>
      <x:c r="R37" s="61">
        <x:v>2.0732575377367901</x:v>
      </x:c>
      <x:c r="S37" s="13">
        <x:v>80.226356577728296</x:v>
      </x:c>
      <x:c r="T37" s="61">
        <x:v>0.76009316782377001</x:v>
      </x:c>
      <x:c r="U37" s="13">
        <x:v>80.200551082316693</x:v>
      </x:c>
      <x:c r="V37" s="61">
        <x:v>1.2417803101438001</x:v>
      </x:c>
      <x:c r="W37" s="13">
        <x:v>80.322296235598202</x:v>
      </x:c>
      <x:c r="X37" s="61">
        <x:v>0.86318900256632303</x:v>
      </x:c>
      <x:c r="Y37" s="13">
        <x:v>0.12174515328150901</x:v>
      </x:c>
      <x:c r="Z37" s="61">
        <x:v>1.3886224085949499</x:v>
      </x:c>
      <x:c r="AA37" s="15"/>
      <x:c r="AB37" s="15"/>
      <x:c r="AC37" s="15"/>
      <x:c r="AD37" s="15"/>
      <x:c r="AE37" s="15"/>
      <x:c r="AF37" s="15"/>
      <x:c r="AG37" s="15"/>
      <x:c r="AH37" s="15"/>
      <x:c r="AI37" s="15"/>
      <x:c r="AJ37" s="15"/>
      <x:c r="AK37" s="15"/>
      <x:c r="AL37" s="16"/>
    </x:row>
    <x:row r="38" spans="1:38" ht="12.95" customHeight="1" x14ac:dyDescent="0.2">
      <x:c r="A38" s="2" t="s">
        <x:v>43</x:v>
      </x:c>
      <x:c r="B38" s="12">
        <x:v>2</x:v>
      </x:c>
      <x:c r="C38" s="13">
        <x:v>51.765346258185403</x:v>
      </x:c>
      <x:c r="D38" s="61">
        <x:v>1.47272488233926</x:v>
      </x:c>
      <x:c r="E38" s="13">
        <x:v>52.108180034028301</x:v>
      </x:c>
      <x:c r="F38" s="61">
        <x:v>1.6353247461324201</x:v>
      </x:c>
      <x:c r="G38" s="13">
        <x:v>47.807688301737599</x:v>
      </x:c>
      <x:c r="H38" s="61">
        <x:v>2.9623822483031299</x:v>
      </x:c>
      <x:c r="I38" s="13">
        <x:v>-4.3004917322906797</x:v>
      </x:c>
      <x:c r="J38" s="61">
        <x:v>3.4890063941830198</x:v>
      </x:c>
      <x:c r="K38" s="13">
        <x:v>53.0420422837147</x:v>
      </x:c>
      <x:c r="L38" s="61">
        <x:v>1.26169886704392</x:v>
      </x:c>
      <x:c r="M38" s="13">
        <x:v>53.987940910260797</x:v>
      </x:c>
      <x:c r="N38" s="61">
        <x:v>1.37602336396765</x:v>
      </x:c>
      <x:c r="O38" s="13">
        <x:v>44.108490689968498</x:v>
      </x:c>
      <x:c r="P38" s="61">
        <x:v>4.7344544652275102</x:v>
      </x:c>
      <x:c r="Q38" s="13">
        <x:v>-9.8794502202923091</x:v>
      </x:c>
      <x:c r="R38" s="61">
        <x:v>5.0442928559889397</x:v>
      </x:c>
      <x:c r="S38" s="13">
        <x:v>73.197867336853605</x:v>
      </x:c>
      <x:c r="T38" s="61">
        <x:v>1.1061842771467401</x:v>
      </x:c>
      <x:c r="U38" s="13">
        <x:v>74.057733164218803</x:v>
      </x:c>
      <x:c r="V38" s="61">
        <x:v>1.2265781952806201</x:v>
      </x:c>
      <x:c r="W38" s="13">
        <x:v>64.779794325220394</x:v>
      </x:c>
      <x:c r="X38" s="61">
        <x:v>3.51651665352292</x:v>
      </x:c>
      <x:c r="Y38" s="13">
        <x:v>-9.2779388389984092</x:v>
      </x:c>
      <x:c r="Z38" s="61">
        <x:v>3.83527670145804</x:v>
      </x:c>
      <x:c r="AA38" s="15"/>
      <x:c r="AB38" s="15"/>
      <x:c r="AC38" s="15"/>
      <x:c r="AD38" s="15"/>
      <x:c r="AE38" s="15"/>
      <x:c r="AF38" s="15"/>
      <x:c r="AG38" s="15"/>
      <x:c r="AH38" s="15"/>
      <x:c r="AI38" s="15"/>
      <x:c r="AJ38" s="15"/>
      <x:c r="AK38" s="15"/>
      <x:c r="AL38" s="16"/>
    </x:row>
    <x:row r="39" spans="1:38" ht="12.95" customHeight="1" x14ac:dyDescent="0.2">
      <x:c r="A39" s="2" t="s">
        <x:v>44</x:v>
      </x:c>
      <x:c r="B39" s="12">
        <x:v>2</x:v>
      </x:c>
      <x:c r="C39" s="13">
        <x:v>54.055945911299297</x:v>
      </x:c>
      <x:c r="D39" s="61">
        <x:v>1.4514267160911301</x:v>
      </x:c>
      <x:c r="E39" s="13">
        <x:v>50.455432772880698</x:v>
      </x:c>
      <x:c r="F39" s="61">
        <x:v>2.2788653616777901</x:v>
      </x:c>
      <x:c r="G39" s="13">
        <x:v>55.786147323704697</x:v>
      </x:c>
      <x:c r="H39" s="61">
        <x:v>1.8674750143172401</x:v>
      </x:c>
      <x:c r="I39" s="13">
        <x:v>5.3307145508239904</x:v>
      </x:c>
      <x:c r="J39" s="61">
        <x:v>2.8193583017417301</x:v>
      </x:c>
      <x:c r="K39" s="13">
        <x:v>33.425766019000903</x:v>
      </x:c>
      <x:c r="L39" s="61">
        <x:v>1.29008776462434</x:v>
      </x:c>
      <x:c r="M39" s="13">
        <x:v>34.994649312951097</x:v>
      </x:c>
      <x:c r="N39" s="61">
        <x:v>2.4861556332596901</x:v>
      </x:c>
      <x:c r="O39" s="13">
        <x:v>32.214758106262103</x:v>
      </x:c>
      <x:c r="P39" s="61">
        <x:v>1.52877109442735</x:v>
      </x:c>
      <x:c r="Q39" s="13">
        <x:v>-2.7798912066889399</x:v>
      </x:c>
      <x:c r="R39" s="61">
        <x:v>2.94045451246319</x:v>
      </x:c>
      <x:c r="S39" s="13">
        <x:v>64.181926298805493</x:v>
      </x:c>
      <x:c r="T39" s="61">
        <x:v>1.3960462615179701</x:v>
      </x:c>
      <x:c r="U39" s="13">
        <x:v>61.337462829437698</x:v>
      </x:c>
      <x:c r="V39" s="61">
        <x:v>2.1585771447578099</x:v>
      </x:c>
      <x:c r="W39" s="13">
        <x:v>65.155729505386503</x:v>
      </x:c>
      <x:c r="X39" s="61">
        <x:v>1.82352691469599</x:v>
      </x:c>
      <x:c r="Y39" s="13">
        <x:v>3.81826667594882</x:v>
      </x:c>
      <x:c r="Z39" s="61">
        <x:v>2.7165885223342401</x:v>
      </x:c>
      <x:c r="AA39" s="15"/>
      <x:c r="AB39" s="15"/>
      <x:c r="AC39" s="15"/>
      <x:c r="AD39" s="15"/>
      <x:c r="AE39" s="15"/>
      <x:c r="AF39" s="15"/>
      <x:c r="AG39" s="15"/>
      <x:c r="AH39" s="15"/>
      <x:c r="AI39" s="15"/>
      <x:c r="AJ39" s="15"/>
      <x:c r="AK39" s="15"/>
      <x:c r="AL39" s="16"/>
    </x:row>
    <x:row r="40" spans="1:38" ht="12.95" customHeight="1" x14ac:dyDescent="0.2">
      <x:c r="A40" s="2" t="s">
        <x:v>45</x:v>
      </x:c>
      <x:c r="B40" s="12">
        <x:v>2</x:v>
      </x:c>
      <x:c r="C40" s="13">
        <x:v>39.629315908024203</x:v>
      </x:c>
      <x:c r="D40" s="61">
        <x:v>1.2676494674136201</x:v>
      </x:c>
      <x:c r="E40" s="13">
        <x:v>45.183309840059103</x:v>
      </x:c>
      <x:c r="F40" s="61">
        <x:v>2.1028867694285398</x:v>
      </x:c>
      <x:c r="G40" s="13">
        <x:v>36.398644441015897</x:v>
      </x:c>
      <x:c r="H40" s="61">
        <x:v>1.45484630955964</x:v>
      </x:c>
      <x:c r="I40" s="13">
        <x:v>-8.7846653990431403</x:v>
      </x:c>
      <x:c r="J40" s="61">
        <x:v>2.17319014859424</x:v>
      </x:c>
      <x:c r="K40" s="13">
        <x:v>62.172950410490898</x:v>
      </x:c>
      <x:c r="L40" s="61">
        <x:v>1.1148146772591401</x:v>
      </x:c>
      <x:c r="M40" s="13">
        <x:v>64.687884399306398</x:v>
      </x:c>
      <x:c r="N40" s="61">
        <x:v>1.7476513152739499</x:v>
      </x:c>
      <x:c r="O40" s="13">
        <x:v>61.009125897541402</x:v>
      </x:c>
      <x:c r="P40" s="61">
        <x:v>1.61281024201375</x:v>
      </x:c>
      <x:c r="Q40" s="13">
        <x:v>-3.6787585017650599</x:v>
      </x:c>
      <x:c r="R40" s="61">
        <x:v>2.5239390636864898</x:v>
      </x:c>
      <x:c r="S40" s="13">
        <x:v>74.444792135779295</x:v>
      </x:c>
      <x:c r="T40" s="61">
        <x:v>1.09844359678987</x:v>
      </x:c>
      <x:c r="U40" s="13">
        <x:v>78.424682682177306</x:v>
      </x:c>
      <x:c r="V40" s="61">
        <x:v>1.79950668238155</x:v>
      </x:c>
      <x:c r="W40" s="13">
        <x:v>72.4962543683489</x:v>
      </x:c>
      <x:c r="X40" s="61">
        <x:v>1.3273912773366301</x:v>
      </x:c>
      <x:c r="Y40" s="13">
        <x:v>-5.9284283138284604</x:v>
      </x:c>
      <x:c r="Z40" s="61">
        <x:v>2.1077894108731301</x:v>
      </x:c>
      <x:c r="AA40" s="15"/>
      <x:c r="AB40" s="15"/>
      <x:c r="AC40" s="15"/>
      <x:c r="AD40" s="15"/>
      <x:c r="AE40" s="15"/>
      <x:c r="AF40" s="15"/>
      <x:c r="AG40" s="15"/>
      <x:c r="AH40" s="15"/>
      <x:c r="AI40" s="15"/>
      <x:c r="AJ40" s="15"/>
      <x:c r="AK40" s="15"/>
      <x:c r="AL40" s="16"/>
    </x:row>
    <x:row r="41" spans="1:38" ht="12.95" customHeight="1" x14ac:dyDescent="0.2">
      <x:c r="A41" s="2" t="s">
        <x:v>46</x:v>
      </x:c>
      <x:c r="B41" s="12">
        <x:v>2</x:v>
      </x:c>
      <x:c r="C41" s="13">
        <x:v>34.009004117362799</x:v>
      </x:c>
      <x:c r="D41" s="61">
        <x:v>1.14310275661677</x:v>
      </x:c>
      <x:c r="E41" s="13">
        <x:v>38.847757161925003</x:v>
      </x:c>
      <x:c r="F41" s="61">
        <x:v>2.2133475552181299</x:v>
      </x:c>
      <x:c r="G41" s="13">
        <x:v>31.625370140318999</x:v>
      </x:c>
      <x:c r="H41" s="61">
        <x:v>1.3374542366406399</x:v>
      </x:c>
      <x:c r="I41" s="13">
        <x:v>-7.2223870216059796</x:v>
      </x:c>
      <x:c r="J41" s="61">
        <x:v>2.5183923763469398</x:v>
      </x:c>
      <x:c r="K41" s="13">
        <x:v>44.664540130868602</x:v>
      </x:c>
      <x:c r="L41" s="61">
        <x:v>0.92906466575762303</x:v>
      </x:c>
      <x:c r="M41" s="13">
        <x:v>49.3127615565257</x:v>
      </x:c>
      <x:c r="N41" s="61">
        <x:v>2.2249235486310499</x:v>
      </x:c>
      <x:c r="O41" s="13">
        <x:v>42.801178519492098</x:v>
      </x:c>
      <x:c r="P41" s="61">
        <x:v>1.16027004023957</x:v>
      </x:c>
      <x:c r="Q41" s="13">
        <x:v>-6.5115830370336401</x:v>
      </x:c>
      <x:c r="R41" s="61">
        <x:v>2.6658139881868599</x:v>
      </x:c>
      <x:c r="S41" s="13">
        <x:v>54.551926530930899</x:v>
      </x:c>
      <x:c r="T41" s="61">
        <x:v>0.93865023883223198</x:v>
      </x:c>
      <x:c r="U41" s="13">
        <x:v>59.061099558560201</x:v>
      </x:c>
      <x:c r="V41" s="61">
        <x:v>1.9242440463972701</x:v>
      </x:c>
      <x:c r="W41" s="13">
        <x:v>52.598183379682801</x:v>
      </x:c>
      <x:c r="X41" s="61">
        <x:v>1.1660367604122099</x:v>
      </x:c>
      <x:c r="Y41" s="13">
        <x:v>-6.4629161788774603</x:v>
      </x:c>
      <x:c r="Z41" s="61">
        <x:v>2.2696127121673699</x:v>
      </x:c>
      <x:c r="AA41" s="15"/>
      <x:c r="AB41" s="15"/>
      <x:c r="AC41" s="15"/>
      <x:c r="AD41" s="15"/>
      <x:c r="AE41" s="15"/>
      <x:c r="AF41" s="15"/>
      <x:c r="AG41" s="15"/>
      <x:c r="AH41" s="15"/>
      <x:c r="AI41" s="15"/>
      <x:c r="AJ41" s="15"/>
      <x:c r="AK41" s="15"/>
      <x:c r="AL41" s="16"/>
    </x:row>
    <x:row r="42" spans="1:38" ht="12.95" customHeight="1" x14ac:dyDescent="0.2">
      <x:c r="A42" s="2" t="s">
        <x:v>47</x:v>
      </x:c>
      <x:c r="B42" s="12">
        <x:v>2</x:v>
      </x:c>
      <x:c r="C42" s="13">
        <x:v>59.922503777158397</x:v>
      </x:c>
      <x:c r="D42" s="61">
        <x:v>1.25492166341589</x:v>
      </x:c>
      <x:c r="E42" s="13">
        <x:v>69.337907840010899</x:v>
      </x:c>
      <x:c r="F42" s="61">
        <x:v>1.9549868919021101</x:v>
      </x:c>
      <x:c r="G42" s="13">
        <x:v>54.306743388770499</x:v>
      </x:c>
      <x:c r="H42" s="61">
        <x:v>1.7537598256070099</x:v>
      </x:c>
      <x:c r="I42" s="13">
        <x:v>-15.0311644512404</x:v>
      </x:c>
      <x:c r="J42" s="61">
        <x:v>2.67757972207266</x:v>
      </x:c>
      <x:c r="K42" s="13">
        <x:v>61.9863370758112</x:v>
      </x:c>
      <x:c r="L42" s="61">
        <x:v>1.20860838047956</x:v>
      </x:c>
      <x:c r="M42" s="13">
        <x:v>63.550667496994201</x:v>
      </x:c>
      <x:c r="N42" s="61">
        <x:v>2.1413837541046701</x:v>
      </x:c>
      <x:c r="O42" s="13">
        <x:v>61.513705238748301</x:v>
      </x:c>
      <x:c r="P42" s="61">
        <x:v>1.6489440585406501</x:v>
      </x:c>
      <x:c r="Q42" s="13">
        <x:v>-2.0369622582459801</x:v>
      </x:c>
      <x:c r="R42" s="61">
        <x:v>2.7855636608872998</x:v>
      </x:c>
      <x:c r="S42" s="13">
        <x:v>77.813730621198999</x:v>
      </x:c>
      <x:c r="T42" s="61">
        <x:v>0.94705548085033198</x:v>
      </x:c>
      <x:c r="U42" s="13">
        <x:v>83.167655057543897</x:v>
      </x:c>
      <x:c r="V42" s="61">
        <x:v>1.4946712778267199</x:v>
      </x:c>
      <x:c r="W42" s="13">
        <x:v>74.849318725165304</x:v>
      </x:c>
      <x:c r="X42" s="61">
        <x:v>1.41284733447291</x:v>
      </x:c>
      <x:c r="Y42" s="13">
        <x:v>-8.3183363323786104</x:v>
      </x:c>
      <x:c r="Z42" s="61">
        <x:v>2.1311611932579502</x:v>
      </x:c>
      <x:c r="AA42" s="15"/>
      <x:c r="AB42" s="15"/>
      <x:c r="AC42" s="15"/>
      <x:c r="AD42" s="15"/>
      <x:c r="AE42" s="15"/>
      <x:c r="AF42" s="15"/>
      <x:c r="AG42" s="15"/>
      <x:c r="AH42" s="15"/>
      <x:c r="AI42" s="15"/>
      <x:c r="AJ42" s="15"/>
      <x:c r="AK42" s="15"/>
      <x:c r="AL42" s="16"/>
    </x:row>
    <x:row r="43" spans="1:38" ht="12.95" customHeight="1" x14ac:dyDescent="0.2">
      <x:c r="A43" s="2" t="s">
        <x:v>48</x:v>
      </x:c>
      <x:c r="B43" s="12">
        <x:v>2</x:v>
      </x:c>
      <x:c r="C43" s="13">
        <x:v>54.073721668801397</x:v>
      </x:c>
      <x:c r="D43" s="61">
        <x:v>1.64931136250727</x:v>
      </x:c>
      <x:c r="E43" s="13">
        <x:v>45.481036626991397</x:v>
      </x:c>
      <x:c r="F43" s="61">
        <x:v>2.9748163012800699</x:v>
      </x:c>
      <x:c r="G43" s="13">
        <x:v>57.694203541039002</x:v>
      </x:c>
      <x:c r="H43" s="61">
        <x:v>2.16060025096579</x:v>
      </x:c>
      <x:c r="I43" s="13">
        <x:v>12.2131669140476</x:v>
      </x:c>
      <x:c r="J43" s="61">
        <x:v>3.8497138863023102</x:v>
      </x:c>
      <x:c r="K43" s="13">
        <x:v>66.597970436807998</x:v>
      </x:c>
      <x:c r="L43" s="61">
        <x:v>1.5972322436398201</x:v>
      </x:c>
      <x:c r="M43" s="13">
        <x:v>64.3484353537727</x:v>
      </x:c>
      <x:c r="N43" s="61">
        <x:v>2.5307220545072502</x:v>
      </x:c>
      <x:c r="O43" s="13">
        <x:v>68.020797390833593</x:v>
      </x:c>
      <x:c r="P43" s="61">
        <x:v>1.95206792891702</x:v>
      </x:c>
      <x:c r="Q43" s="13">
        <x:v>3.67236203706091</x:v>
      </x:c>
      <x:c r="R43" s="61">
        <x:v>3.1743288234301601</x:v>
      </x:c>
      <x:c r="S43" s="13">
        <x:v>79.862738147384306</x:v>
      </x:c>
      <x:c r="T43" s="61">
        <x:v>1.3030721990959799</x:v>
      </x:c>
      <x:c r="U43" s="13">
        <x:v>74.512050853186096</x:v>
      </x:c>
      <x:c r="V43" s="61">
        <x:v>2.4319385957917699</x:v>
      </x:c>
      <x:c r="W43" s="13">
        <x:v>82.606289899151506</x:v>
      </x:c>
      <x:c r="X43" s="61">
        <x:v>1.50100262587811</x:v>
      </x:c>
      <x:c r="Y43" s="13">
        <x:v>8.0942390459653399</x:v>
      </x:c>
      <x:c r="Z43" s="61">
        <x:v>2.8567599497345602</x:v>
      </x:c>
      <x:c r="AA43" s="15"/>
      <x:c r="AB43" s="15"/>
      <x:c r="AC43" s="15"/>
      <x:c r="AD43" s="15"/>
      <x:c r="AE43" s="15"/>
      <x:c r="AF43" s="15"/>
      <x:c r="AG43" s="15"/>
      <x:c r="AH43" s="15"/>
      <x:c r="AI43" s="15"/>
      <x:c r="AJ43" s="15"/>
      <x:c r="AK43" s="15"/>
      <x:c r="AL43" s="16"/>
    </x:row>
    <x:row r="44" spans="1:38" ht="12.95" customHeight="1" x14ac:dyDescent="0.2">
      <x:c r="A44" s="2" t="s">
        <x:v>49</x:v>
      </x:c>
      <x:c r="B44" s="12">
        <x:v>2</x:v>
      </x:c>
      <x:c r="C44" s="13">
        <x:v>42.5950541166658</x:v>
      </x:c>
      <x:c r="D44" s="61">
        <x:v>1.49763999537186</x:v>
      </x:c>
      <x:c r="E44" s="13">
        <x:v>36.308252015412798</x:v>
      </x:c>
      <x:c r="F44" s="61">
        <x:v>2.2120411579471999</x:v>
      </x:c>
      <x:c r="G44" s="13">
        <x:v>50.575871885000197</x:v>
      </x:c>
      <x:c r="H44" s="61">
        <x:v>2.0985958395076101</x:v>
      </x:c>
      <x:c r="I44" s="13">
        <x:v>14.267619869587399</x:v>
      </x:c>
      <x:c r="J44" s="61">
        <x:v>3.0902303456671101</x:v>
      </x:c>
      <x:c r="K44" s="13">
        <x:v>33.511309085431698</x:v>
      </x:c>
      <x:c r="L44" s="61">
        <x:v>1.31538449673629</x:v>
      </x:c>
      <x:c r="M44" s="13">
        <x:v>30.4737741445308</x:v>
      </x:c>
      <x:c r="N44" s="61">
        <x:v>1.59324601802767</x:v>
      </x:c>
      <x:c r="O44" s="13">
        <x:v>37.423253638319899</x:v>
      </x:c>
      <x:c r="P44" s="61">
        <x:v>2.2130126804012602</x:v>
      </x:c>
      <x:c r="Q44" s="13">
        <x:v>6.9494794937891298</x:v>
      </x:c>
      <x:c r="R44" s="61">
        <x:v>2.5081184779762702</x:v>
      </x:c>
      <x:c r="S44" s="13">
        <x:v>59.2122570845223</x:v>
      </x:c>
      <x:c r="T44" s="61">
        <x:v>1.2726650086664999</x:v>
      </x:c>
      <x:c r="U44" s="13">
        <x:v>53.5734992625461</x:v>
      </x:c>
      <x:c r="V44" s="61">
        <x:v>1.81566942292464</x:v>
      </x:c>
      <x:c r="W44" s="13">
        <x:v>66.225843069899398</x:v>
      </x:c>
      <x:c r="X44" s="61">
        <x:v>2.0159247087353598</x:v>
      </x:c>
      <x:c r="Y44" s="13">
        <x:v>12.652343807353301</x:v>
      </x:c>
      <x:c r="Z44" s="61">
        <x:v>2.67581249079945</x:v>
      </x:c>
      <x:c r="AA44" s="15"/>
      <x:c r="AB44" s="15"/>
      <x:c r="AC44" s="15"/>
      <x:c r="AD44" s="15"/>
      <x:c r="AE44" s="15"/>
      <x:c r="AF44" s="15"/>
      <x:c r="AG44" s="15"/>
      <x:c r="AH44" s="15"/>
      <x:c r="AI44" s="15"/>
      <x:c r="AJ44" s="15"/>
      <x:c r="AK44" s="15"/>
      <x:c r="AL44" s="16"/>
    </x:row>
    <x:row r="45" spans="1:38" ht="12.95" customHeight="1" x14ac:dyDescent="0.2">
      <x:c r="A45" s="2" t="s">
        <x:v>95</x:v>
      </x:c>
      <x:c r="B45" s="12">
        <x:v>2</x:v>
      </x:c>
      <x:c r="C45" s="13">
        <x:v>63.812430436032699</x:v>
      </x:c>
      <x:c r="D45" s="61">
        <x:v>1.1573534127879599</x:v>
      </x:c>
      <x:c r="E45" s="13">
        <x:v>61.476879614046403</x:v>
      </x:c>
      <x:c r="F45" s="61">
        <x:v>1.8846831430434601</x:v>
      </x:c>
      <x:c r="G45" s="13">
        <x:v>64.766284959649099</x:v>
      </x:c>
      <x:c r="H45" s="61">
        <x:v>1.4129978090999999</x:v>
      </x:c>
      <x:c r="I45" s="13">
        <x:v>3.2894053456027299</x:v>
      </x:c>
      <x:c r="J45" s="61">
        <x:v>2.2442408164921699</x:v>
      </x:c>
      <x:c r="K45" s="13">
        <x:v>57.2040879192053</x:v>
      </x:c>
      <x:c r="L45" s="61">
        <x:v>1.19659320587966</x:v>
      </x:c>
      <x:c r="M45" s="13">
        <x:v>52.724318942148898</x:v>
      </x:c>
      <x:c r="N45" s="61">
        <x:v>1.95705160812665</x:v>
      </x:c>
      <x:c r="O45" s="13">
        <x:v>59.354311790522303</x:v>
      </x:c>
      <x:c r="P45" s="61">
        <x:v>1.49515969293324</x:v>
      </x:c>
      <x:c r="Q45" s="13">
        <x:v>6.6299928483733996</x:v>
      </x:c>
      <x:c r="R45" s="61">
        <x:v>2.5019206506878402</x:v>
      </x:c>
      <x:c r="S45" s="13">
        <x:v>79.939787741380101</x:v>
      </x:c>
      <x:c r="T45" s="61">
        <x:v>0.98145473970838804</x:v>
      </x:c>
      <x:c r="U45" s="13">
        <x:v>77.708289048809903</x:v>
      </x:c>
      <x:c r="V45" s="61">
        <x:v>1.51825258344253</x:v>
      </x:c>
      <x:c r="W45" s="13">
        <x:v>80.710167630107506</x:v>
      </x:c>
      <x:c r="X45" s="61">
        <x:v>1.19903011770526</x:v>
      </x:c>
      <x:c r="Y45" s="13">
        <x:v>3.0018785812976301</x:v>
      </x:c>
      <x:c r="Z45" s="61">
        <x:v>1.8567638981324599</x:v>
      </x:c>
      <x:c r="AA45" s="15"/>
      <x:c r="AB45" s="15"/>
      <x:c r="AC45" s="15"/>
      <x:c r="AD45" s="15"/>
      <x:c r="AE45" s="15"/>
      <x:c r="AF45" s="15"/>
      <x:c r="AG45" s="15"/>
      <x:c r="AH45" s="15"/>
      <x:c r="AI45" s="15"/>
      <x:c r="AJ45" s="15"/>
      <x:c r="AK45" s="15"/>
      <x:c r="AL45" s="16"/>
    </x:row>
    <x:row r="46" spans="1:38" ht="12.95" customHeight="1" x14ac:dyDescent="0.2">
      <x:c r="A46" s="2" t="s">
        <x:v>50</x:v>
      </x:c>
      <x:c r="B46" s="12">
        <x:v>2</x:v>
      </x:c>
      <x:c r="C46" s="13">
        <x:v>56.325084419484099</x:v>
      </x:c>
      <x:c r="D46" s="61">
        <x:v>1.1925642611723299</x:v>
      </x:c>
      <x:c r="E46" s="13">
        <x:v>54.813098156271202</x:v>
      </x:c>
      <x:c r="F46" s="61">
        <x:v>2.5214848913840102</x:v>
      </x:c>
      <x:c r="G46" s="13">
        <x:v>57.2093291147211</x:v>
      </x:c>
      <x:c r="H46" s="61">
        <x:v>1.4876717967862301</x:v>
      </x:c>
      <x:c r="I46" s="13">
        <x:v>2.39623095844986</x:v>
      </x:c>
      <x:c r="J46" s="61">
        <x:v>2.9651318713097599</x:v>
      </x:c>
      <x:c r="K46" s="13">
        <x:v>69.591503646325506</x:v>
      </x:c>
      <x:c r="L46" s="61">
        <x:v>1.26710837514706</x:v>
      </x:c>
      <x:c r="M46" s="13">
        <x:v>71.299665788751298</x:v>
      </x:c>
      <x:c r="N46" s="61">
        <x:v>2.3235142463807001</x:v>
      </x:c>
      <x:c r="O46" s="13">
        <x:v>69.073740695964105</x:v>
      </x:c>
      <x:c r="P46" s="61">
        <x:v>1.48561791154878</x:v>
      </x:c>
      <x:c r="Q46" s="13">
        <x:v>-2.2259250927872101</x:v>
      </x:c>
      <x:c r="R46" s="61">
        <x:v>2.7134797651520302</x:v>
      </x:c>
      <x:c r="S46" s="13">
        <x:v>82.3048970209408</x:v>
      </x:c>
      <x:c r="T46" s="61">
        <x:v>1.072283972435</x:v>
      </x:c>
      <x:c r="U46" s="13">
        <x:v>83.183141459664498</x:v>
      </x:c>
      <x:c r="V46" s="61">
        <x:v>1.81579693676777</x:v>
      </x:c>
      <x:c r="W46" s="13">
        <x:v>82.3282483732213</x:v>
      </x:c>
      <x:c r="X46" s="61">
        <x:v>1.2163525561731501</x:v>
      </x:c>
      <x:c r="Y46" s="13">
        <x:v>-0.85489308644322604</x:v>
      </x:c>
      <x:c r="Z46" s="61">
        <x:v>1.9812186423206299</x:v>
      </x:c>
      <x:c r="AA46" s="15"/>
      <x:c r="AB46" s="15"/>
      <x:c r="AC46" s="15"/>
      <x:c r="AD46" s="15"/>
      <x:c r="AE46" s="15"/>
      <x:c r="AF46" s="15"/>
      <x:c r="AG46" s="15"/>
      <x:c r="AH46" s="15"/>
      <x:c r="AI46" s="15"/>
      <x:c r="AJ46" s="15"/>
      <x:c r="AK46" s="15"/>
      <x:c r="AL46" s="16"/>
    </x:row>
    <x:row r="47" spans="1:38" ht="12.95" customHeight="1" x14ac:dyDescent="0.2">
      <x:c r="A47" s="2" t="s">
        <x:v>51</x:v>
      </x:c>
      <x:c r="B47" s="12">
        <x:v>2</x:v>
      </x:c>
      <x:c r="C47" s="13">
        <x:v>14.563434512642999</x:v>
      </x:c>
      <x:c r="D47" s="61">
        <x:v>0.88944080321760699</x:v>
      </x:c>
      <x:c r="E47" s="13">
        <x:v>19.0963197896615</x:v>
      </x:c>
      <x:c r="F47" s="61">
        <x:v>1.3798556774888899</x:v>
      </x:c>
      <x:c r="G47" s="13">
        <x:v>9.9800013860113097</x:v>
      </x:c>
      <x:c r="H47" s="61">
        <x:v>1.1295941628985999</x:v>
      </x:c>
      <x:c r="I47" s="13">
        <x:v>-9.1163184036502294</x:v>
      </x:c>
      <x:c r="J47" s="61">
        <x:v>1.79500774064664</x:v>
      </x:c>
      <x:c r="K47" s="13">
        <x:v>59.755855543356297</x:v>
      </x:c>
      <x:c r="L47" s="61">
        <x:v>1.0984948348608601</x:v>
      </x:c>
      <x:c r="M47" s="13">
        <x:v>64.077580746619802</x:v>
      </x:c>
      <x:c r="N47" s="61">
        <x:v>1.7260941789564299</x:v>
      </x:c>
      <x:c r="O47" s="13">
        <x:v>55.7579262562422</x:v>
      </x:c>
      <x:c r="P47" s="61">
        <x:v>1.4245865009254499</x:v>
      </x:c>
      <x:c r="Q47" s="13">
        <x:v>-8.3196544903775695</x:v>
      </x:c>
      <x:c r="R47" s="61">
        <x:v>2.2502035336051098</x:v>
      </x:c>
      <x:c r="S47" s="13">
        <x:v>62.516998970104602</x:v>
      </x:c>
      <x:c r="T47" s="61">
        <x:v>1.13019446809727</x:v>
      </x:c>
      <x:c r="U47" s="13">
        <x:v>67.235789941016193</x:v>
      </x:c>
      <x:c r="V47" s="61">
        <x:v>1.69586384660028</x:v>
      </x:c>
      <x:c r="W47" s="13">
        <x:v>57.980909877988204</x:v>
      </x:c>
      <x:c r="X47" s="61">
        <x:v>1.52152878459564</x:v>
      </x:c>
      <x:c r="Y47" s="13">
        <x:v>-9.2548800630279207</x:v>
      </x:c>
      <x:c r="Z47" s="61">
        <x:v>2.2661488356514701</x:v>
      </x:c>
      <x:c r="AA47" s="15"/>
      <x:c r="AB47" s="15"/>
      <x:c r="AC47" s="15"/>
      <x:c r="AD47" s="15"/>
      <x:c r="AE47" s="15"/>
      <x:c r="AF47" s="15"/>
      <x:c r="AG47" s="15"/>
      <x:c r="AH47" s="15"/>
      <x:c r="AI47" s="15"/>
      <x:c r="AJ47" s="15"/>
      <x:c r="AK47" s="15"/>
      <x:c r="AL47" s="16"/>
    </x:row>
    <x:row r="48" spans="1:38" ht="12.95" customHeight="1" x14ac:dyDescent="0.2">
      <x:c r="A48" s="2" t="s">
        <x:v>52</x:v>
      </x:c>
      <x:c r="B48" s="12">
        <x:v>2</x:v>
      </x:c>
      <x:c r="C48" s="13">
        <x:v>41.4500504813238</x:v>
      </x:c>
      <x:c r="D48" s="61">
        <x:v>1.3297398609583799</x:v>
      </x:c>
      <x:c r="E48" s="13">
        <x:v>36.577608407184002</x:v>
      </x:c>
      <x:c r="F48" s="61">
        <x:v>1.68331342008242</x:v>
      </x:c>
      <x:c r="G48" s="13">
        <x:v>43.652578889764797</x:v>
      </x:c>
      <x:c r="H48" s="61">
        <x:v>1.7717154755564699</x:v>
      </x:c>
      <x:c r="I48" s="13">
        <x:v>7.07497048258075</x:v>
      </x:c>
      <x:c r="J48" s="61">
        <x:v>2.23492791651061</x:v>
      </x:c>
      <x:c r="K48" s="13">
        <x:v>61.113065449650001</x:v>
      </x:c>
      <x:c r="L48" s="61">
        <x:v>1.14619343251952</x:v>
      </x:c>
      <x:c r="M48" s="13">
        <x:v>60.209215449201103</x:v>
      </x:c>
      <x:c r="N48" s="61">
        <x:v>2.0881561457765598</x:v>
      </x:c>
      <x:c r="O48" s="13">
        <x:v>61.522489912421896</x:v>
      </x:c>
      <x:c r="P48" s="61">
        <x:v>1.45923712910374</x:v>
      </x:c>
      <x:c r="Q48" s="13">
        <x:v>1.31327446322081</x:v>
      </x:c>
      <x:c r="R48" s="61">
        <x:v>2.6041263637275498</x:v>
      </x:c>
      <x:c r="S48" s="13">
        <x:v>67.671081618888806</x:v>
      </x:c>
      <x:c r="T48" s="61">
        <x:v>1.1595676103841399</x:v>
      </x:c>
      <x:c r="U48" s="13">
        <x:v>66.442266844854998</x:v>
      </x:c>
      <x:c r="V48" s="61">
        <x:v>1.91933223053786</x:v>
      </x:c>
      <x:c r="W48" s="13">
        <x:v>68.044323354414502</x:v>
      </x:c>
      <x:c r="X48" s="61">
        <x:v>1.4627605137290101</x:v>
      </x:c>
      <x:c r="Y48" s="13">
        <x:v>1.6020565095594901</x:v>
      </x:c>
      <x:c r="Z48" s="61">
        <x:v>2.3936307479607999</x:v>
      </x:c>
      <x:c r="AA48" s="15"/>
      <x:c r="AB48" s="15"/>
      <x:c r="AC48" s="15"/>
      <x:c r="AD48" s="15"/>
      <x:c r="AE48" s="15"/>
      <x:c r="AF48" s="15"/>
      <x:c r="AG48" s="15"/>
      <x:c r="AH48" s="15"/>
      <x:c r="AI48" s="15"/>
      <x:c r="AJ48" s="15"/>
      <x:c r="AK48" s="15"/>
      <x:c r="AL48" s="16"/>
    </x:row>
    <x:row r="49" spans="1:38" ht="12.95" customHeight="1" x14ac:dyDescent="0.2">
      <x:c r="A49" s="2" t="s">
        <x:v>53</x:v>
      </x:c>
      <x:c r="B49" s="12">
        <x:v>2</x:v>
      </x:c>
      <x:c r="C49" s="13">
        <x:v>50.225021582511097</x:v>
      </x:c>
      <x:c r="D49" s="61">
        <x:v>1.2800885352471301</x:v>
      </x:c>
      <x:c r="E49" s="13">
        <x:v>49.153444731899</x:v>
      </x:c>
      <x:c r="F49" s="61">
        <x:v>1.7203620592547699</x:v>
      </x:c>
      <x:c r="G49" s="13">
        <x:v>49.830789055976702</x:v>
      </x:c>
      <x:c r="H49" s="61">
        <x:v>1.84172123097611</x:v>
      </x:c>
      <x:c r="I49" s="13">
        <x:v>0.67734432407771505</x:v>
      </x:c>
      <x:c r="J49" s="61">
        <x:v>2.4233377086699202</x:v>
      </x:c>
      <x:c r="K49" s="13">
        <x:v>40.471534502306199</x:v>
      </x:c>
      <x:c r="L49" s="61">
        <x:v>1.4404103024477599</x:v>
      </x:c>
      <x:c r="M49" s="13">
        <x:v>41.029016987221198</x:v>
      </x:c>
      <x:c r="N49" s="61">
        <x:v>2.2343536368271599</x:v>
      </x:c>
      <x:c r="O49" s="13">
        <x:v>39.471797300196698</x:v>
      </x:c>
      <x:c r="P49" s="61">
        <x:v>1.9933222908716699</x:v>
      </x:c>
      <x:c r="Q49" s="13">
        <x:v>-1.55721968702457</x:v>
      </x:c>
      <x:c r="R49" s="61">
        <x:v>3.09046034912779</x:v>
      </x:c>
      <x:c r="S49" s="13">
        <x:v>63.387445288441498</x:v>
      </x:c>
      <x:c r="T49" s="61">
        <x:v>1.3404673154567499</x:v>
      </x:c>
      <x:c r="U49" s="13">
        <x:v>62.037849868488799</x:v>
      </x:c>
      <x:c r="V49" s="61">
        <x:v>2.0062359442598199</x:v>
      </x:c>
      <x:c r="W49" s="13">
        <x:v>63.260393560038203</x:v>
      </x:c>
      <x:c r="X49" s="61">
        <x:v>1.8793369232641699</x:v>
      </x:c>
      <x:c r="Y49" s="13">
        <x:v>1.2225436915493799</x:v>
      </x:c>
      <x:c r="Z49" s="61">
        <x:v>2.74055518365076</x:v>
      </x:c>
      <x:c r="AA49" s="15"/>
      <x:c r="AB49" s="15"/>
      <x:c r="AC49" s="15"/>
      <x:c r="AD49" s="15"/>
      <x:c r="AE49" s="15"/>
      <x:c r="AF49" s="15"/>
      <x:c r="AG49" s="15"/>
      <x:c r="AH49" s="15"/>
      <x:c r="AI49" s="15"/>
      <x:c r="AJ49" s="15"/>
      <x:c r="AK49" s="15"/>
      <x:c r="AL49" s="16"/>
    </x:row>
    <x:row r="50" spans="1:38" ht="12.95" customHeight="1" x14ac:dyDescent="0.2">
      <x:c r="A50" s="2" t="s">
        <x:v>54</x:v>
      </x:c>
      <x:c r="B50" s="12">
        <x:v>2</x:v>
      </x:c>
      <x:c r="C50" s="13">
        <x:v>55.918640689207599</x:v>
      </x:c>
      <x:c r="D50" s="61">
        <x:v>1.2249903522868699</x:v>
      </x:c>
      <x:c r="E50" s="13">
        <x:v>52.267952514943303</x:v>
      </x:c>
      <x:c r="F50" s="61">
        <x:v>2.11972066862511</x:v>
      </x:c>
      <x:c r="G50" s="13">
        <x:v>57.154330582577003</x:v>
      </x:c>
      <x:c r="H50" s="61">
        <x:v>1.46119410484983</x:v>
      </x:c>
      <x:c r="I50" s="13">
        <x:v>4.8863780676336601</x:v>
      </x:c>
      <x:c r="J50" s="61">
        <x:v>2.4681653703864099</x:v>
      </x:c>
      <x:c r="K50" s="13">
        <x:v>65.940334553377596</x:v>
      </x:c>
      <x:c r="L50" s="61">
        <x:v>1.0991514957445201</x:v>
      </x:c>
      <x:c r="M50" s="13">
        <x:v>63.675789440599502</x:v>
      </x:c>
      <x:c r="N50" s="61">
        <x:v>2.11683219220942</x:v>
      </x:c>
      <x:c r="O50" s="13">
        <x:v>67.0077170632524</x:v>
      </x:c>
      <x:c r="P50" s="61">
        <x:v>1.11060086448785</x:v>
      </x:c>
      <x:c r="Q50" s="13">
        <x:v>3.3319276226529699</x:v>
      </x:c>
      <x:c r="R50" s="61">
        <x:v>2.1873114460960799</x:v>
      </x:c>
      <x:c r="S50" s="13">
        <x:v>83.291153961701198</x:v>
      </x:c>
      <x:c r="T50" s="61">
        <x:v>0.89053516765389096</x:v>
      </x:c>
      <x:c r="U50" s="13">
        <x:v>80.929875553220697</x:v>
      </x:c>
      <x:c r="V50" s="61">
        <x:v>1.6885105732194501</x:v>
      </x:c>
      <x:c r="W50" s="13">
        <x:v>84.081498641539696</x:v>
      </x:c>
      <x:c r="X50" s="61">
        <x:v>1.0098806920948999</x:v>
      </x:c>
      <x:c r="Y50" s="13">
        <x:v>3.1516230883189702</x:v>
      </x:c>
      <x:c r="Z50" s="61">
        <x:v>1.8955813750083901</x:v>
      </x:c>
      <x:c r="AA50" s="15"/>
      <x:c r="AB50" s="15"/>
      <x:c r="AC50" s="15"/>
      <x:c r="AD50" s="15"/>
      <x:c r="AE50" s="15"/>
      <x:c r="AF50" s="15"/>
      <x:c r="AG50" s="15"/>
      <x:c r="AH50" s="15"/>
      <x:c r="AI50" s="15"/>
      <x:c r="AJ50" s="15"/>
      <x:c r="AK50" s="15"/>
      <x:c r="AL50" s="16"/>
    </x:row>
    <x:row r="51" spans="1:38" ht="12.95" customHeight="1" x14ac:dyDescent="0.2">
      <x:c r="A51" s="2" t="s">
        <x:v>55</x:v>
      </x:c>
      <x:c r="B51" s="12">
        <x:v>2</x:v>
      </x:c>
      <x:c r="C51" s="13">
        <x:v>91.428162742523995</x:v>
      </x:c>
      <x:c r="D51" s="61">
        <x:v>0.62323553569860601</x:v>
      </x:c>
      <x:c r="E51" s="13">
        <x:v>95.570139129346401</x:v>
      </x:c>
      <x:c r="F51" s="61">
        <x:v>0.60813843027367398</x:v>
      </x:c>
      <x:c r="G51" s="13">
        <x:v>89.342819578887102</x:v>
      </x:c>
      <x:c r="H51" s="61">
        <x:v>0.86635820903818395</x:v>
      </x:c>
      <x:c r="I51" s="13">
        <x:v>-6.2273195504592298</x:v>
      </x:c>
      <x:c r="J51" s="61">
        <x:v>1.02207684848056</x:v>
      </x:c>
      <x:c r="K51" s="13">
        <x:v>44.9594764602544</x:v>
      </x:c>
      <x:c r="L51" s="61">
        <x:v>1.1201119648786899</x:v>
      </x:c>
      <x:c r="M51" s="13">
        <x:v>53.755811853398797</x:v>
      </x:c>
      <x:c r="N51" s="61">
        <x:v>1.92208460878906</x:v>
      </x:c>
      <x:c r="O51" s="13">
        <x:v>40.380190038567299</x:v>
      </x:c>
      <x:c r="P51" s="61">
        <x:v>1.2062263341522099</x:v>
      </x:c>
      <x:c r="Q51" s="13">
        <x:v>-13.375621814831501</x:v>
      </x:c>
      <x:c r="R51" s="61">
        <x:v>2.1352795243498699</x:v>
      </x:c>
      <x:c r="S51" s="13">
        <x:v>95.911704827933406</x:v>
      </x:c>
      <x:c r="T51" s="61">
        <x:v>0.39571448992653302</x:v>
      </x:c>
      <x:c r="U51" s="13">
        <x:v>98.0001290661843</x:v>
      </x:c>
      <x:c r="V51" s="61">
        <x:v>0.388699983600513</x:v>
      </x:c>
      <x:c r="W51" s="13">
        <x:v>94.844349510395602</x:v>
      </x:c>
      <x:c r="X51" s="61">
        <x:v>0.55434876433326596</x:v>
      </x:c>
      <x:c r="Y51" s="13">
        <x:v>-3.15577955578877</x:v>
      </x:c>
      <x:c r="Z51" s="61">
        <x:v>0.662413756720586</x:v>
      </x:c>
      <x:c r="AA51" s="15"/>
      <x:c r="AB51" s="15"/>
      <x:c r="AC51" s="15"/>
      <x:c r="AD51" s="15"/>
      <x:c r="AE51" s="15"/>
      <x:c r="AF51" s="15"/>
      <x:c r="AG51" s="15"/>
      <x:c r="AH51" s="15"/>
      <x:c r="AI51" s="15"/>
      <x:c r="AJ51" s="15"/>
      <x:c r="AK51" s="15"/>
      <x:c r="AL51" s="16"/>
    </x:row>
    <x:row r="52" spans="1:38" ht="12.95" customHeight="1" x14ac:dyDescent="0.2">
      <x:c r="A52" s="2" t="s">
        <x:v>56</x:v>
      </x:c>
      <x:c r="B52" s="12">
        <x:v>2</x:v>
      </x:c>
      <x:c r="C52" s="13">
        <x:v>80.385649613313703</x:v>
      </x:c>
      <x:c r="D52" s="61">
        <x:v>0.83879374205193302</x:v>
      </x:c>
      <x:c r="E52" s="13">
        <x:v>81.918449705130698</x:v>
      </x:c>
      <x:c r="F52" s="61">
        <x:v>1.8533670152361901</x:v>
      </x:c>
      <x:c r="G52" s="13">
        <x:v>78.142657834623506</x:v>
      </x:c>
      <x:c r="H52" s="61">
        <x:v>1.55940845188723</x:v>
      </x:c>
      <x:c r="I52" s="13">
        <x:v>-3.7757918705072302</x:v>
      </x:c>
      <x:c r="J52" s="61">
        <x:v>2.9159368898936102</x:v>
      </x:c>
      <x:c r="K52" s="13">
        <x:v>76.914361381695898</x:v>
      </x:c>
      <x:c r="L52" s="61">
        <x:v>0.92054975187508903</x:v>
      </x:c>
      <x:c r="M52" s="13">
        <x:v>77.119358753414701</x:v>
      </x:c>
      <x:c r="N52" s="61">
        <x:v>1.7059804900450899</x:v>
      </x:c>
      <x:c r="O52" s="13">
        <x:v>78.176407000588</x:v>
      </x:c>
      <x:c r="P52" s="61">
        <x:v>1.37308306124722</x:v>
      </x:c>
      <x:c r="Q52" s="13">
        <x:v>1.0570482471732701</x:v>
      </x:c>
      <x:c r="R52" s="61">
        <x:v>2.4043759575693202</x:v>
      </x:c>
      <x:c r="S52" s="13">
        <x:v>95.495348425120397</x:v>
      </x:c>
      <x:c r="T52" s="61">
        <x:v>0.62376737232371204</x:v>
      </x:c>
      <x:c r="U52" s="13">
        <x:v>96.767601160227898</x:v>
      </x:c>
      <x:c r="V52" s="61">
        <x:v>0.72092819851877898</x:v>
      </x:c>
      <x:c r="W52" s="13">
        <x:v>94.359600466761805</x:v>
      </x:c>
      <x:c r="X52" s="61">
        <x:v>1.0372603234995099</x:v>
      </x:c>
      <x:c r="Y52" s="13">
        <x:v>-2.4080006934660898</x:v>
      </x:c>
      <x:c r="Z52" s="61">
        <x:v>1.2779264699962201</x:v>
      </x:c>
      <x:c r="AA52" s="15"/>
      <x:c r="AB52" s="15"/>
      <x:c r="AC52" s="15"/>
      <x:c r="AD52" s="15"/>
      <x:c r="AE52" s="15"/>
      <x:c r="AF52" s="15"/>
      <x:c r="AG52" s="15"/>
      <x:c r="AH52" s="15"/>
      <x:c r="AI52" s="15"/>
      <x:c r="AJ52" s="15"/>
      <x:c r="AK52" s="15"/>
      <x:c r="AL52" s="16"/>
    </x:row>
    <x:row r="53" spans="1:38" ht="12.95" customHeight="1" x14ac:dyDescent="0.2">
      <x:c r="A53" s="2" t="s">
        <x:v>57</x:v>
      </x:c>
      <x:c r="B53" s="12">
        <x:v>2</x:v>
      </x:c>
      <x:c r="C53" s="13">
        <x:v>56.075911144644003</x:v>
      </x:c>
      <x:c r="D53" s="61">
        <x:v>1.05895967620084</x:v>
      </x:c>
      <x:c r="E53" s="13">
        <x:v>58.152046527468798</x:v>
      </x:c>
      <x:c r="F53" s="61">
        <x:v>1.88150988666554</x:v>
      </x:c>
      <x:c r="G53" s="13">
        <x:v>54.789701379390202</x:v>
      </x:c>
      <x:c r="H53" s="61">
        <x:v>1.2632547520814501</x:v>
      </x:c>
      <x:c r="I53" s="13">
        <x:v>-3.3623451480786799</x:v>
      </x:c>
      <x:c r="J53" s="61">
        <x:v>2.2434356759218099</x:v>
      </x:c>
      <x:c r="K53" s="13">
        <x:v>65.891715150238497</x:v>
      </x:c>
      <x:c r="L53" s="61">
        <x:v>0.97000432926953595</x:v>
      </x:c>
      <x:c r="M53" s="13">
        <x:v>67.500376484599897</x:v>
      </x:c>
      <x:c r="N53" s="61">
        <x:v>2.0598906783477098</x:v>
      </x:c>
      <x:c r="O53" s="13">
        <x:v>65.128591152413307</x:v>
      </x:c>
      <x:c r="P53" s="61">
        <x:v>1.1751034885826801</x:v>
      </x:c>
      <x:c r="Q53" s="13">
        <x:v>-2.3717853321866</x:v>
      </x:c>
      <x:c r="R53" s="61">
        <x:v>2.5005602440991401</x:v>
      </x:c>
      <x:c r="S53" s="13">
        <x:v>81.630387391053503</x:v>
      </x:c>
      <x:c r="T53" s="61">
        <x:v>0.83738704903952099</x:v>
      </x:c>
      <x:c r="U53" s="13">
        <x:v>82.994910948061602</x:v>
      </x:c>
      <x:c r="V53" s="61">
        <x:v>1.5172565580122801</x:v>
      </x:c>
      <x:c r="W53" s="13">
        <x:v>80.902969961953204</x:v>
      </x:c>
      <x:c r="X53" s="61">
        <x:v>1.00263330125242</x:v>
      </x:c>
      <x:c r="Y53" s="13">
        <x:v>-2.09194098610838</x:v>
      </x:c>
      <x:c r="Z53" s="61">
        <x:v>1.8093132779732299</x:v>
      </x:c>
      <x:c r="AA53" s="15"/>
      <x:c r="AB53" s="15"/>
      <x:c r="AC53" s="15"/>
      <x:c r="AD53" s="15"/>
      <x:c r="AE53" s="15"/>
      <x:c r="AF53" s="15"/>
      <x:c r="AG53" s="15"/>
      <x:c r="AH53" s="15"/>
      <x:c r="AI53" s="15"/>
      <x:c r="AJ53" s="15"/>
      <x:c r="AK53" s="15"/>
      <x:c r="AL53" s="16"/>
    </x:row>
    <x:row r="54" spans="1:38" ht="12.95" customHeight="1" x14ac:dyDescent="0.2">
      <x:c r="A54" s="2" t="s">
        <x:v>58</x:v>
      </x:c>
      <x:c r="B54" s="12">
        <x:v>2</x:v>
      </x:c>
      <x:c r="C54" s="13">
        <x:v>39.466637882384397</x:v>
      </x:c>
      <x:c r="D54" s="61">
        <x:v>1.3926869767850101</x:v>
      </x:c>
      <x:c r="E54" s="13">
        <x:v>29.575288565551698</x:v>
      </x:c>
      <x:c r="F54" s="61">
        <x:v>2.3379808702970601</x:v>
      </x:c>
      <x:c r="G54" s="13">
        <x:v>44.5068572725921</x:v>
      </x:c>
      <x:c r="H54" s="61">
        <x:v>1.7111246025164599</x:v>
      </x:c>
      <x:c r="I54" s="13">
        <x:v>14.9315687070404</x:v>
      </x:c>
      <x:c r="J54" s="61">
        <x:v>2.8319829558393801</x:v>
      </x:c>
      <x:c r="K54" s="13">
        <x:v>57.445574845319797</x:v>
      </x:c>
      <x:c r="L54" s="61">
        <x:v>1.35450060847501</x:v>
      </x:c>
      <x:c r="M54" s="13">
        <x:v>58.357599070066797</x:v>
      </x:c>
      <x:c r="N54" s="61">
        <x:v>2.23073341337878</x:v>
      </x:c>
      <x:c r="O54" s="13">
        <x:v>56.797926528115198</x:v>
      </x:c>
      <x:c r="P54" s="61">
        <x:v>1.5633213684644101</x:v>
      </x:c>
      <x:c r="Q54" s="13">
        <x:v>-1.55967254195157</x:v>
      </x:c>
      <x:c r="R54" s="61">
        <x:v>2.5710385451286699</x:v>
      </x:c>
      <x:c r="S54" s="13">
        <x:v>69.698401013783695</x:v>
      </x:c>
      <x:c r="T54" s="61">
        <x:v>1.2781535331310101</x:v>
      </x:c>
      <x:c r="U54" s="13">
        <x:v>65.918977747692907</x:v>
      </x:c>
      <x:c r="V54" s="61">
        <x:v>2.2147346434393498</x:v>
      </x:c>
      <x:c r="W54" s="13">
        <x:v>71.460514504760596</x:v>
      </x:c>
      <x:c r="X54" s="61">
        <x:v>1.5051563251442901</x:v>
      </x:c>
      <x:c r="Y54" s="13">
        <x:v>5.5415367570676599</x:v>
      </x:c>
      <x:c r="Z54" s="61">
        <x:v>2.6433305600186201</x:v>
      </x:c>
      <x:c r="AA54" s="15"/>
      <x:c r="AB54" s="15"/>
      <x:c r="AC54" s="15"/>
      <x:c r="AD54" s="15"/>
      <x:c r="AE54" s="15"/>
      <x:c r="AF54" s="15"/>
      <x:c r="AG54" s="15"/>
      <x:c r="AH54" s="15"/>
      <x:c r="AI54" s="15"/>
      <x:c r="AJ54" s="15"/>
      <x:c r="AK54" s="15"/>
      <x:c r="AL54" s="16"/>
    </x:row>
    <x:row r="55" spans="1:38" ht="12.95" customHeight="1" x14ac:dyDescent="0.2">
      <x:c r="A55" s="2" t="s">
        <x:v>59</x:v>
      </x:c>
      <x:c r="B55" s="12">
        <x:v>2</x:v>
      </x:c>
      <x:c r="C55" s="13">
        <x:v>65.184426501678004</x:v>
      </x:c>
      <x:c r="D55" s="61">
        <x:v>1.38851870367439</x:v>
      </x:c>
      <x:c r="E55" s="13">
        <x:v>61.410663992138304</x:v>
      </x:c>
      <x:c r="F55" s="61">
        <x:v>2.06636446902196</x:v>
      </x:c>
      <x:c r="G55" s="13">
        <x:v>67.507457349101699</x:v>
      </x:c>
      <x:c r="H55" s="61">
        <x:v>2.1828940283762899</x:v>
      </x:c>
      <x:c r="I55" s="13">
        <x:v>6.0967933569634001</x:v>
      </x:c>
      <x:c r="J55" s="61">
        <x:v>3.1531224235251001</x:v>
      </x:c>
      <x:c r="K55" s="13">
        <x:v>67.561942326731895</x:v>
      </x:c>
      <x:c r="L55" s="61">
        <x:v>1.28276585280294</x:v>
      </x:c>
      <x:c r="M55" s="13">
        <x:v>64.228228198344993</x:v>
      </x:c>
      <x:c r="N55" s="61">
        <x:v>1.9593718220293601</x:v>
      </x:c>
      <x:c r="O55" s="13">
        <x:v>70.188631943635002</x:v>
      </x:c>
      <x:c r="P55" s="61">
        <x:v>1.9242996213075501</x:v>
      </x:c>
      <x:c r="Q55" s="13">
        <x:v>5.9604037452899803</x:v>
      </x:c>
      <x:c r="R55" s="61">
        <x:v>2.78251738313039</x:v>
      </x:c>
      <x:c r="S55" s="13">
        <x:v>85.998481864693403</x:v>
      </x:c>
      <x:c r="T55" s="61">
        <x:v>1.1111169670126999</x:v>
      </x:c>
      <x:c r="U55" s="13">
        <x:v>83.001351862119193</x:v>
      </x:c>
      <x:c r="V55" s="61">
        <x:v>1.4920945994313199</x:v>
      </x:c>
      <x:c r="W55" s="13">
        <x:v>88.171844975801505</x:v>
      </x:c>
      <x:c r="X55" s="61">
        <x:v>1.5895396269679101</x:v>
      </x:c>
      <x:c r="Y55" s="13">
        <x:v>5.1704931136823102</x:v>
      </x:c>
      <x:c r="Z55" s="61">
        <x:v>2.0141007634774102</x:v>
      </x:c>
      <x:c r="AA55" s="15"/>
      <x:c r="AB55" s="15"/>
      <x:c r="AC55" s="15"/>
      <x:c r="AD55" s="15"/>
      <x:c r="AE55" s="15"/>
      <x:c r="AF55" s="15"/>
      <x:c r="AG55" s="15"/>
      <x:c r="AH55" s="15"/>
      <x:c r="AI55" s="15"/>
      <x:c r="AJ55" s="15"/>
      <x:c r="AK55" s="15"/>
      <x:c r="AL55" s="16"/>
    </x:row>
    <x:row r="56" spans="1:38" ht="12.95" customHeight="1" x14ac:dyDescent="0.2">
      <x:c r="A56" s="2" t="s">
        <x:v>60</x:v>
      </x:c>
      <x:c r="B56" s="12">
        <x:v>2</x:v>
      </x:c>
      <x:c r="C56" s="13">
        <x:v>35.5409405303215</x:v>
      </x:c>
      <x:c r="D56" s="61">
        <x:v>0.90787876880757901</x:v>
      </x:c>
      <x:c r="E56" s="13">
        <x:v>33.5620518207296</x:v>
      </x:c>
      <x:c r="F56" s="61">
        <x:v>1.2199189704670601</x:v>
      </x:c>
      <x:c r="G56" s="13">
        <x:v>37.606977782520801</x:v>
      </x:c>
      <x:c r="H56" s="61">
        <x:v>1.3782620371080201</x:v>
      </x:c>
      <x:c r="I56" s="13">
        <x:v>4.0449259617912103</x:v>
      </x:c>
      <x:c r="J56" s="61">
        <x:v>1.83263317907015</x:v>
      </x:c>
      <x:c r="K56" s="13">
        <x:v>52.650830132929698</x:v>
      </x:c>
      <x:c r="L56" s="61">
        <x:v>0.95524013833662802</x:v>
      </x:c>
      <x:c r="M56" s="13">
        <x:v>53.689156409152503</x:v>
      </x:c>
      <x:c r="N56" s="61">
        <x:v>1.23374650075384</x:v>
      </x:c>
      <x:c r="O56" s="13">
        <x:v>50.9124863029107</x:v>
      </x:c>
      <x:c r="P56" s="61">
        <x:v>1.52454816571666</x:v>
      </x:c>
      <x:c r="Q56" s="13">
        <x:v>-2.7766701062418102</x:v>
      </x:c>
      <x:c r="R56" s="61">
        <x:v>2.0018133940787601</x:v>
      </x:c>
      <x:c r="S56" s="13">
        <x:v>65.661168061655204</x:v>
      </x:c>
      <x:c r="T56" s="61">
        <x:v>0.86642954313681797</x:v>
      </x:c>
      <x:c r="U56" s="13">
        <x:v>65.292502481732697</x:v>
      </x:c>
      <x:c r="V56" s="61">
        <x:v>1.1378751405673999</x:v>
      </x:c>
      <x:c r="W56" s="13">
        <x:v>65.544674082856801</x:v>
      </x:c>
      <x:c r="X56" s="61">
        <x:v>1.38057783467832</x:v>
      </x:c>
      <x:c r="Y56" s="13">
        <x:v>0.25217160112408998</x:v>
      </x:c>
      <x:c r="Z56" s="61">
        <x:v>1.81890927597232</x:v>
      </x:c>
      <x:c r="AA56" s="15"/>
      <x:c r="AB56" s="15"/>
      <x:c r="AC56" s="15"/>
      <x:c r="AD56" s="15"/>
      <x:c r="AE56" s="15"/>
      <x:c r="AF56" s="15"/>
      <x:c r="AG56" s="15"/>
      <x:c r="AH56" s="15"/>
      <x:c r="AI56" s="15"/>
      <x:c r="AJ56" s="15"/>
      <x:c r="AK56" s="15"/>
      <x:c r="AL56" s="16"/>
    </x:row>
    <x:row r="57" spans="1:38" ht="12.95" customHeight="1" x14ac:dyDescent="0.2">
      <x:c r="A57" s="2" t="s">
        <x:v>61</x:v>
      </x:c>
      <x:c r="B57" s="12">
        <x:v>2</x:v>
      </x:c>
      <x:c r="C57" s="13">
        <x:v>19.961772214373099</x:v>
      </x:c>
      <x:c r="D57" s="61">
        <x:v>1.2813872860181399</x:v>
      </x:c>
      <x:c r="E57" s="13">
        <x:v>24.164344314944699</x:v>
      </x:c>
      <x:c r="F57" s="61">
        <x:v>2.0324952560159799</x:v>
      </x:c>
      <x:c r="G57" s="13">
        <x:v>16.571156884423601</x:v>
      </x:c>
      <x:c r="H57" s="61">
        <x:v>1.62284265042585</x:v>
      </x:c>
      <x:c r="I57" s="13">
        <x:v>-7.5931874305210796</x:v>
      </x:c>
      <x:c r="J57" s="61">
        <x:v>2.58030775738461</x:v>
      </x:c>
      <x:c r="K57" s="13">
        <x:v>54.235663652774697</x:v>
      </x:c>
      <x:c r="L57" s="61">
        <x:v>1.22080377460773</x:v>
      </x:c>
      <x:c r="M57" s="13">
        <x:v>57.3166358355125</x:v>
      </x:c>
      <x:c r="N57" s="61">
        <x:v>2.1632848935408999</x:v>
      </x:c>
      <x:c r="O57" s="13">
        <x:v>51.596087914684603</x:v>
      </x:c>
      <x:c r="P57" s="61">
        <x:v>1.80398027676851</x:v>
      </x:c>
      <x:c r="Q57" s="13">
        <x:v>-5.7205479208279897</x:v>
      </x:c>
      <x:c r="R57" s="61">
        <x:v>3.1063607579934698</x:v>
      </x:c>
      <x:c r="S57" s="13">
        <x:v>59.837599444519398</x:v>
      </x:c>
      <x:c r="T57" s="61">
        <x:v>1.30702194392181</x:v>
      </x:c>
      <x:c r="U57" s="13">
        <x:v>63.372054487134399</x:v>
      </x:c>
      <x:c r="V57" s="61">
        <x:v>2.0967265122218999</x:v>
      </x:c>
      <x:c r="W57" s="13">
        <x:v>56.879607558874902</x:v>
      </x:c>
      <x:c r="X57" s="61">
        <x:v>1.9580421100451599</x:v>
      </x:c>
      <x:c r="Y57" s="13">
        <x:v>-6.4924469282595201</x:v>
      </x:c>
      <x:c r="Z57" s="61">
        <x:v>3.1040861347222299</x:v>
      </x:c>
      <x:c r="AA57" s="15"/>
      <x:c r="AB57" s="15"/>
      <x:c r="AC57" s="15"/>
      <x:c r="AD57" s="15"/>
      <x:c r="AE57" s="15"/>
      <x:c r="AF57" s="15"/>
      <x:c r="AG57" s="15"/>
      <x:c r="AH57" s="15"/>
      <x:c r="AI57" s="15"/>
      <x:c r="AJ57" s="15"/>
      <x:c r="AK57" s="15"/>
      <x:c r="AL57" s="16"/>
    </x:row>
    <x:row r="58" spans="1:38" ht="12.95" customHeight="1" x14ac:dyDescent="0.2">
      <x:c r="A58" s="2" t="s">
        <x:v>62</x:v>
      </x:c>
      <x:c r="B58" s="12">
        <x:v>2</x:v>
      </x:c>
      <x:c r="C58" s="13">
        <x:v>47.458106773470099</x:v>
      </x:c>
      <x:c r="D58" s="61">
        <x:v>1.11512384594624</x:v>
      </x:c>
      <x:c r="E58" s="13">
        <x:v>48.941697544316298</x:v>
      </x:c>
      <x:c r="F58" s="61">
        <x:v>1.5775689917457301</x:v>
      </x:c>
      <x:c r="G58" s="13">
        <x:v>45.574011770890202</x:v>
      </x:c>
      <x:c r="H58" s="61">
        <x:v>1.5434658466398901</x:v>
      </x:c>
      <x:c r="I58" s="13">
        <x:v>-3.3676857734260599</x:v>
      </x:c>
      <x:c r="J58" s="61">
        <x:v>2.2253734961764802</x:v>
      </x:c>
      <x:c r="K58" s="13">
        <x:v>18.738577219409098</x:v>
      </x:c>
      <x:c r="L58" s="61">
        <x:v>0.93951916833113303</x:v>
      </x:c>
      <x:c r="M58" s="13">
        <x:v>19.157557071303799</x:v>
      </x:c>
      <x:c r="N58" s="61">
        <x:v>1.2134669821894</x:v>
      </x:c>
      <x:c r="O58" s="13">
        <x:v>17.992416744353701</x:v>
      </x:c>
      <x:c r="P58" s="61">
        <x:v>1.3117727977428899</x:v>
      </x:c>
      <x:c r="Q58" s="13">
        <x:v>-1.16514032695007</x:v>
      </x:c>
      <x:c r="R58" s="61">
        <x:v>1.6872117313850601</x:v>
      </x:c>
      <x:c r="S58" s="13">
        <x:v>55.232970106511502</x:v>
      </x:c>
      <x:c r="T58" s="61">
        <x:v>1.0192890009961699</x:v>
      </x:c>
      <x:c r="U58" s="13">
        <x:v>56.521596151218702</x:v>
      </x:c>
      <x:c r="V58" s="61">
        <x:v>1.4438648885394301</x:v>
      </x:c>
      <x:c r="W58" s="13">
        <x:v>53.399525596962903</x:v>
      </x:c>
      <x:c r="X58" s="61">
        <x:v>1.4288553325380799</x:v>
      </x:c>
      <x:c r="Y58" s="13">
        <x:v>-3.1220705542557199</x:v>
      </x:c>
      <x:c r="Z58" s="61">
        <x:v>2.07763983542071</x:v>
      </x:c>
      <x:c r="AA58" s="15"/>
      <x:c r="AB58" s="15"/>
      <x:c r="AC58" s="15"/>
      <x:c r="AD58" s="15"/>
      <x:c r="AE58" s="15"/>
      <x:c r="AF58" s="15"/>
      <x:c r="AG58" s="15"/>
      <x:c r="AH58" s="15"/>
      <x:c r="AI58" s="15"/>
      <x:c r="AJ58" s="15"/>
      <x:c r="AK58" s="15"/>
      <x:c r="AL58" s="16"/>
    </x:row>
    <x:row r="59" spans="1:38" ht="12.95" customHeight="1" x14ac:dyDescent="0.2">
      <x:c r="A59" s="2" t="s">
        <x:v>63</x:v>
      </x:c>
      <x:c r="B59" s="12">
        <x:v>2</x:v>
      </x:c>
      <x:c r="C59" s="13">
        <x:v>76.371452200520807</x:v>
      </x:c>
      <x:c r="D59" s="61">
        <x:v>1.4174737337605801</x:v>
      </x:c>
      <x:c r="E59" s="13">
        <x:v>76.741616661374593</x:v>
      </x:c>
      <x:c r="F59" s="61">
        <x:v>1.64670697435782</x:v>
      </x:c>
      <x:c r="G59" s="13">
        <x:v>76.544918744209994</x:v>
      </x:c>
      <x:c r="H59" s="61">
        <x:v>1.86199087659047</x:v>
      </x:c>
      <x:c r="I59" s="13">
        <x:v>-0.19669791716462701</x:v>
      </x:c>
      <x:c r="J59" s="61">
        <x:v>2.2132649820898398</x:v>
      </x:c>
      <x:c r="K59" s="13">
        <x:v>69.871329526700293</x:v>
      </x:c>
      <x:c r="L59" s="61">
        <x:v>1.1114115563904701</x:v>
      </x:c>
      <x:c r="M59" s="13">
        <x:v>69.603932233941407</x:v>
      </x:c>
      <x:c r="N59" s="61">
        <x:v>1.4190365088571599</x:v>
      </x:c>
      <x:c r="O59" s="13">
        <x:v>71.179084765590801</x:v>
      </x:c>
      <x:c r="P59" s="61">
        <x:v>2.1604529265516401</x:v>
      </x:c>
      <x:c r="Q59" s="13">
        <x:v>1.5751525316494801</x:v>
      </x:c>
      <x:c r="R59" s="61">
        <x:v>2.6961396488723399</x:v>
      </x:c>
      <x:c r="S59" s="13">
        <x:v>89.943335994602094</x:v>
      </x:c>
      <x:c r="T59" s="61">
        <x:v>0.80238623198639603</x:v>
      </x:c>
      <x:c r="U59" s="13">
        <x:v>89.439803388776795</x:v>
      </x:c>
      <x:c r="V59" s="61">
        <x:v>1.0388090708161299</x:v>
      </x:c>
      <x:c r="W59" s="13">
        <x:v>91.806322396741805</x:v>
      </x:c>
      <x:c r="X59" s="61">
        <x:v>1.1661020142738201</x:v>
      </x:c>
      <x:c r="Y59" s="13">
        <x:v>2.3665190079649401</x:v>
      </x:c>
      <x:c r="Z59" s="61">
        <x:v>1.6571797678414</x:v>
      </x:c>
      <x:c r="AA59" s="15"/>
      <x:c r="AB59" s="15"/>
      <x:c r="AC59" s="15"/>
      <x:c r="AD59" s="15"/>
      <x:c r="AE59" s="15"/>
      <x:c r="AF59" s="15"/>
      <x:c r="AG59" s="15"/>
      <x:c r="AH59" s="15"/>
      <x:c r="AI59" s="15"/>
      <x:c r="AJ59" s="15"/>
      <x:c r="AK59" s="15"/>
      <x:c r="AL59" s="16"/>
    </x:row>
    <x:row r="60" spans="1:38" ht="12.95" customHeight="1" x14ac:dyDescent="0.2">
      <x:c r="A60" s="2" t="s">
        <x:v>64</x:v>
      </x:c>
      <x:c r="B60" s="12">
        <x:v>2</x:v>
      </x:c>
      <x:c r="C60" s="13">
        <x:v>66.093726964587105</x:v>
      </x:c>
      <x:c r="D60" s="61">
        <x:v>2.2300685775734599</x:v>
      </x:c>
      <x:c r="E60" s="13">
        <x:v>64.079948609113302</x:v>
      </x:c>
      <x:c r="F60" s="61">
        <x:v>3.2810642543745101</x:v>
      </x:c>
      <x:c r="G60" s="13">
        <x:v>68.638515021339998</x:v>
      </x:c>
      <x:c r="H60" s="61">
        <x:v>3.6137608035106799</x:v>
      </x:c>
      <x:c r="I60" s="13">
        <x:v>4.5585664122267398</x:v>
      </x:c>
      <x:c r="J60" s="61">
        <x:v>4.6051307892057496</x:v>
      </x:c>
      <x:c r="K60" s="13">
        <x:v>70.892198146123604</x:v>
      </x:c>
      <x:c r="L60" s="61">
        <x:v>2.19773657129433</x:v>
      </x:c>
      <x:c r="M60" s="13">
        <x:v>70.133882826124207</x:v>
      </x:c>
      <x:c r="N60" s="61">
        <x:v>3.30547790219559</x:v>
      </x:c>
      <x:c r="O60" s="13">
        <x:v>72.526700390414106</x:v>
      </x:c>
      <x:c r="P60" s="61">
        <x:v>2.5236219375897302</x:v>
      </x:c>
      <x:c r="Q60" s="13">
        <x:v>2.3928175642899601</x:v>
      </x:c>
      <x:c r="R60" s="61">
        <x:v>4.32899519118968</x:v>
      </x:c>
      <x:c r="S60" s="13">
        <x:v>88.108885998072296</x:v>
      </x:c>
      <x:c r="T60" s="61">
        <x:v>1.6635404468922601</x:v>
      </x:c>
      <x:c r="U60" s="13">
        <x:v>87.6119791733624</x:v>
      </x:c>
      <x:c r="V60" s="61">
        <x:v>2.61585193338653</x:v>
      </x:c>
      <x:c r="W60" s="13">
        <x:v>89.998322621019497</x:v>
      </x:c>
      <x:c r="X60" s="61">
        <x:v>1.6523212353819201</x:v>
      </x:c>
      <x:c r="Y60" s="13">
        <x:v>2.3863434476571399</x:v>
      </x:c>
      <x:c r="Z60" s="61">
        <x:v>2.87012634468734</x:v>
      </x:c>
      <x:c r="AA60" s="15"/>
      <x:c r="AB60" s="15"/>
      <x:c r="AC60" s="15"/>
      <x:c r="AD60" s="15"/>
      <x:c r="AE60" s="15"/>
      <x:c r="AF60" s="15"/>
      <x:c r="AG60" s="15"/>
      <x:c r="AH60" s="15"/>
      <x:c r="AI60" s="15"/>
      <x:c r="AJ60" s="15"/>
      <x:c r="AK60" s="15"/>
      <x:c r="AL60" s="16"/>
    </x:row>
    <x:row r="61" spans="1:38" ht="12.95" customHeight="1" x14ac:dyDescent="0.2">
      <x:c r="A61" s="2" t="s">
        <x:v>65</x:v>
      </x:c>
      <x:c r="B61" s="12">
        <x:v>2</x:v>
      </x:c>
      <x:c r="C61" s="13">
        <x:v>78.626665925693104</x:v>
      </x:c>
      <x:c r="D61" s="61">
        <x:v>0.978861955476928</x:v>
      </x:c>
      <x:c r="E61" s="13">
        <x:v>77.130941140470199</x:v>
      </x:c>
      <x:c r="F61" s="61">
        <x:v>1.4047008093414599</x:v>
      </x:c>
      <x:c r="G61" s="13">
        <x:v>79.881460232243199</x:v>
      </x:c>
      <x:c r="H61" s="61">
        <x:v>1.26754474333422</x:v>
      </x:c>
      <x:c r="I61" s="13">
        <x:v>2.7505190917729299</x:v>
      </x:c>
      <x:c r="J61" s="61">
        <x:v>1.72948686601197</x:v>
      </x:c>
      <x:c r="K61" s="13">
        <x:v>41.712969465812201</x:v>
      </x:c>
      <x:c r="L61" s="61">
        <x:v>1.1289249056221999</x:v>
      </x:c>
      <x:c r="M61" s="13">
        <x:v>39.408380628493198</x:v>
      </x:c>
      <x:c r="N61" s="61">
        <x:v>1.6080806377963199</x:v>
      </x:c>
      <x:c r="O61" s="13">
        <x:v>43.471696762822802</x:v>
      </x:c>
      <x:c r="P61" s="61">
        <x:v>1.42281936284209</x:v>
      </x:c>
      <x:c r="Q61" s="13">
        <x:v>4.0633161343295301</x:v>
      </x:c>
      <x:c r="R61" s="61">
        <x:v>1.98840895274358</x:v>
      </x:c>
      <x:c r="S61" s="13">
        <x:v>88.495572127882497</x:v>
      </x:c>
      <x:c r="T61" s="61">
        <x:v>0.72984329650498503</x:v>
      </x:c>
      <x:c r="U61" s="13">
        <x:v>87.199839468968804</x:v>
      </x:c>
      <x:c r="V61" s="61">
        <x:v>0.97364130070189203</x:v>
      </x:c>
      <x:c r="W61" s="13">
        <x:v>89.590846242003806</x:v>
      </x:c>
      <x:c r="X61" s="61">
        <x:v>0.95874108674631997</x:v>
      </x:c>
      <x:c r="Y61" s="13">
        <x:v>2.3910067730349902</x:v>
      </x:c>
      <x:c r="Z61" s="61">
        <x:v>1.18949554007862</x:v>
      </x:c>
      <x:c r="AA61" s="15"/>
      <x:c r="AB61" s="15"/>
      <x:c r="AC61" s="15"/>
      <x:c r="AD61" s="15"/>
      <x:c r="AE61" s="15"/>
      <x:c r="AF61" s="15"/>
      <x:c r="AG61" s="15"/>
      <x:c r="AH61" s="15"/>
      <x:c r="AI61" s="15"/>
      <x:c r="AJ61" s="15"/>
      <x:c r="AK61" s="15"/>
      <x:c r="AL61" s="16"/>
    </x:row>
    <x:row r="62" spans="1:38" ht="12.95" customHeight="1" x14ac:dyDescent="0.2">
      <x:c r="A62" s="2" t="s">
        <x:v>66</x:v>
      </x:c>
      <x:c r="B62" s="12">
        <x:v>2</x:v>
      </x:c>
      <x:c r="C62" s="13">
        <x:v>73.828501615405202</x:v>
      </x:c>
      <x:c r="D62" s="61">
        <x:v>1.16748797772313</x:v>
      </x:c>
      <x:c r="E62" s="13">
        <x:v>67.546645195227697</x:v>
      </x:c>
      <x:c r="F62" s="61">
        <x:v>2.6261440817616002</x:v>
      </x:c>
      <x:c r="G62" s="13">
        <x:v>75.721047229546201</x:v>
      </x:c>
      <x:c r="H62" s="61">
        <x:v>1.1039159668331</x:v>
      </x:c>
      <x:c r="I62" s="13">
        <x:v>8.1744020343185806</x:v>
      </x:c>
      <x:c r="J62" s="61">
        <x:v>2.6298086399799199</x:v>
      </x:c>
      <x:c r="K62" s="13">
        <x:v>24.571584994334199</x:v>
      </x:c>
      <x:c r="L62" s="61">
        <x:v>0.94211031629048403</x:v>
      </x:c>
      <x:c r="M62" s="13">
        <x:v>26.533235198513001</x:v>
      </x:c>
      <x:c r="N62" s="61">
        <x:v>2.0260582423206501</x:v>
      </x:c>
      <x:c r="O62" s="13">
        <x:v>23.907584284305301</x:v>
      </x:c>
      <x:c r="P62" s="61">
        <x:v>1.1044861219862601</x:v>
      </x:c>
      <x:c r="Q62" s="13">
        <x:v>-2.6256509142077098</x:v>
      </x:c>
      <x:c r="R62" s="61">
        <x:v>2.3519617200098701</x:v>
      </x:c>
      <x:c r="S62" s="13">
        <x:v>81.344888959307596</x:v>
      </x:c>
      <x:c r="T62" s="61">
        <x:v>1.1508816033075</x:v>
      </x:c>
      <x:c r="U62" s="13">
        <x:v>79.183342090986002</x:v>
      </x:c>
      <x:c r="V62" s="61">
        <x:v>2.5591541145870398</x:v>
      </x:c>
      <x:c r="W62" s="13">
        <x:v>81.829021228207495</x:v>
      </x:c>
      <x:c r="X62" s="61">
        <x:v>1.06014425796696</x:v>
      </x:c>
      <x:c r="Y62" s="13">
        <x:v>2.6456791372215198</x:v>
      </x:c>
      <x:c r="Z62" s="61">
        <x:v>2.4896196317861601</x:v>
      </x:c>
      <x:c r="AA62" s="15"/>
      <x:c r="AB62" s="15"/>
      <x:c r="AC62" s="15"/>
      <x:c r="AD62" s="15"/>
      <x:c r="AE62" s="15"/>
      <x:c r="AF62" s="15"/>
      <x:c r="AG62" s="15"/>
      <x:c r="AH62" s="15"/>
      <x:c r="AI62" s="15"/>
      <x:c r="AJ62" s="15"/>
      <x:c r="AK62" s="15"/>
      <x:c r="AL62" s="16"/>
    </x:row>
    <x:row r="63" spans="1:38" ht="12.95" customHeight="1" x14ac:dyDescent="0.2">
      <x:c r="A63" s="18" t="s">
        <x:v>96</x:v>
      </x:c>
      <x:c r="B63" s="19">
        <x:v>2</x:v>
      </x:c>
      <x:c r="C63" s="48">
        <x:v>40.029554820048297</x:v>
      </x:c>
      <x:c r="D63" s="82">
        <x:v>0.25761321434185402</x:v>
      </x:c>
      <x:c r="E63" s="48">
        <x:v>43.654128457980299</x:v>
      </x:c>
      <x:c r="F63" s="82">
        <x:v>0.393626625501178</x:v>
      </x:c>
      <x:c r="G63" s="48">
        <x:v>37.1511662214849</x:v>
      </x:c>
      <x:c r="H63" s="82">
        <x:v>0.35274877250687298</x:v>
      </x:c>
      <x:c r="I63" s="48">
        <x:v>-6.5029622364953097</x:v>
      </x:c>
      <x:c r="J63" s="82">
        <x:v>0.50960462567717402</x:v>
      </x:c>
      <x:c r="K63" s="48">
        <x:v>54.614369128253202</x:v>
      </x:c>
      <x:c r="L63" s="82">
        <x:v>0.257540094485458</x:v>
      </x:c>
      <x:c r="M63" s="48">
        <x:v>57.468514085248003</x:v>
      </x:c>
      <x:c r="N63" s="82">
        <x:v>0.38534706295156801</x:v>
      </x:c>
      <x:c r="O63" s="48">
        <x:v>52.492228535126699</x:v>
      </x:c>
      <x:c r="P63" s="82">
        <x:v>0.372910811954698</x:v>
      </x:c>
      <x:c r="Q63" s="48">
        <x:v>-4.9762855501213696</x:v>
      </x:c>
      <x:c r="R63" s="82">
        <x:v>0.53000382444476801</x:v>
      </x:c>
      <x:c r="S63" s="48">
        <x:v>68.470470606264399</x:v>
      </x:c>
      <x:c r="T63" s="82">
        <x:v>0.24338637818450401</x:v>
      </x:c>
      <x:c r="U63" s="48">
        <x:v>71.896294792110396</x:v>
      </x:c>
      <x:c r="V63" s="82">
        <x:v>0.35041672969287502</x:v>
      </x:c>
      <x:c r="W63" s="48">
        <x:v>65.787745442878702</x:v>
      </x:c>
      <x:c r="X63" s="82">
        <x:v>0.34394276809236202</x:v>
      </x:c>
      <x:c r="Y63" s="48">
        <x:v>-6.1085493492317298</x:v>
      </x:c>
      <x:c r="Z63" s="82">
        <x:v>0.47403825619518702</x:v>
      </x:c>
      <x:c r="AA63" s="15"/>
      <x:c r="AB63" s="15"/>
      <x:c r="AC63" s="15"/>
      <x:c r="AD63" s="15"/>
      <x:c r="AE63" s="15"/>
      <x:c r="AF63" s="15"/>
      <x:c r="AG63" s="15"/>
      <x:c r="AH63" s="15"/>
      <x:c r="AI63" s="15"/>
      <x:c r="AJ63" s="15"/>
      <x:c r="AK63" s="15"/>
      <x:c r="AL63" s="16"/>
    </x:row>
    <x:row r="64" spans="1:38" ht="12.95" customHeight="1" x14ac:dyDescent="0.2">
      <x:c r="A64" s="21" t="s">
        <x:v>97</x:v>
      </x:c>
      <x:c r="B64" s="22">
        <x:v>2</x:v>
      </x:c>
      <x:c r="C64" s="49">
        <x:v>35.711295133655</x:v>
      </x:c>
      <x:c r="D64" s="85">
        <x:v>0.35660507340265901</x:v>
      </x:c>
      <x:c r="E64" s="49">
        <x:v>37.028604567329403</x:v>
      </x:c>
      <x:c r="F64" s="85">
        <x:v>0.58302253727114395</x:v>
      </x:c>
      <x:c r="G64" s="49">
        <x:v>35.170943963879601</x:v>
      </x:c>
      <x:c r="H64" s="85">
        <x:v>0.45425227141049201</x:v>
      </x:c>
      <x:c r="I64" s="49">
        <x:v>-1.8576606034498</x:v>
      </x:c>
      <x:c r="J64" s="85">
        <x:v>0.71858800941920498</x:v>
      </x:c>
      <x:c r="K64" s="49">
        <x:v>55.815867759924501</x:v>
      </x:c>
      <x:c r="L64" s="85">
        <x:v>0.40018456728274299</x:v>
      </x:c>
      <x:c r="M64" s="49">
        <x:v>58.399396987109903</x:v>
      </x:c>
      <x:c r="N64" s="85">
        <x:v>0.59595564069351203</x:v>
      </x:c>
      <x:c r="O64" s="49">
        <x:v>54.196179841958298</x:v>
      </x:c>
      <x:c r="P64" s="85">
        <x:v>0.52781115138796497</x:v>
      </x:c>
      <x:c r="Q64" s="49">
        <x:v>-4.2032171451516502</x:v>
      </x:c>
      <x:c r="R64" s="85">
        <x:v>0.773856018678167</x:v>
      </x:c>
      <x:c r="S64" s="49">
        <x:v>66.056668112908099</x:v>
      </x:c>
      <x:c r="T64" s="85">
        <x:v>0.36693573710944799</x:v>
      </x:c>
      <x:c r="U64" s="49">
        <x:v>68.446264443856407</x:v>
      </x:c>
      <x:c r="V64" s="85">
        <x:v>0.53287725157225896</x:v>
      </x:c>
      <x:c r="W64" s="49">
        <x:v>64.7364836594667</x:v>
      </x:c>
      <x:c r="X64" s="85">
        <x:v>0.47705214563118098</x:v>
      </x:c>
      <x:c r="Y64" s="49">
        <x:v>-3.7097807843897299</x:v>
      </x:c>
      <x:c r="Z64" s="85">
        <x:v>0.68433281885625996</x:v>
      </x:c>
      <x:c r="AA64" s="15"/>
      <x:c r="AB64" s="15"/>
      <x:c r="AC64" s="15"/>
      <x:c r="AD64" s="15"/>
      <x:c r="AE64" s="15"/>
      <x:c r="AF64" s="15"/>
      <x:c r="AG64" s="15"/>
      <x:c r="AH64" s="15"/>
      <x:c r="AI64" s="15"/>
      <x:c r="AJ64" s="15"/>
      <x:c r="AK64" s="15"/>
      <x:c r="AL64" s="16"/>
    </x:row>
    <x:row r="65" spans="1:38" ht="12.95" customHeight="1" x14ac:dyDescent="0.2">
      <x:c r="A65" s="24" t="s">
        <x:v>98</x:v>
      </x:c>
      <x:c r="B65" s="25">
        <x:v>2</x:v>
      </x:c>
      <x:c r="C65" s="50">
        <x:v>49.403271402636399</x:v>
      </x:c>
      <x:c r="D65" s="89">
        <x:v>0.188901295970755</x:v>
      </x:c>
      <x:c r="E65" s="50">
        <x:v>50.706659419420298</x:v>
      </x:c>
      <x:c r="F65" s="89">
        <x:v>0.29272818627512898</x:v>
      </x:c>
      <x:c r="G65" s="50">
        <x:v>48.266695879223903</x:v>
      </x:c>
      <x:c r="H65" s="89">
        <x:v>0.259401782028854</x:v>
      </x:c>
      <x:c r="I65" s="50">
        <x:v>-2.43996354019635</x:v>
      </x:c>
      <x:c r="J65" s="89">
        <x:v>0.37831639671574102</x:v>
      </x:c>
      <x:c r="K65" s="50">
        <x:v>53.373891591754997</x:v>
      </x:c>
      <x:c r="L65" s="89">
        <x:v>0.185141018246509</x:v>
      </x:c>
      <x:c r="M65" s="50">
        <x:v>55.144144785446599</x:v>
      </x:c>
      <x:c r="N65" s="89">
        <x:v>0.28692268111227598</x:v>
      </x:c>
      <x:c r="O65" s="50">
        <x:v>52.296552999425501</x:v>
      </x:c>
      <x:c r="P65" s="89">
        <x:v>0.26564577207687201</x:v>
      </x:c>
      <x:c r="Q65" s="50">
        <x:v>-2.8475917860212001</x:v>
      </x:c>
      <x:c r="R65" s="89">
        <x:v>0.38833827497343298</x:v>
      </x:c>
      <x:c r="S65" s="50">
        <x:v>72.607224480711196</x:v>
      </x:c>
      <x:c r="T65" s="89">
        <x:v>0.17144163624145001</x:v>
      </x:c>
      <x:c r="U65" s="50">
        <x:v>74.155214533625497</x:v>
      </x:c>
      <x:c r="V65" s="89">
        <x:v>0.25488126466692601</x:v>
      </x:c>
      <x:c r="W65" s="50">
        <x:v>71.421078885152099</x:v>
      </x:c>
      <x:c r="X65" s="89">
        <x:v>0.23948756016529099</x:v>
      </x:c>
      <x:c r="Y65" s="50">
        <x:v>-2.7341356484734298</x:v>
      </x:c>
      <x:c r="Z65" s="89">
        <x:v>0.337948796227933</x:v>
      </x:c>
      <x:c r="AA65" s="15"/>
      <x:c r="AB65" s="15"/>
      <x:c r="AC65" s="15"/>
      <x:c r="AD65" s="15"/>
      <x:c r="AE65" s="15"/>
      <x:c r="AF65" s="15"/>
      <x:c r="AG65" s="15"/>
      <x:c r="AH65" s="15"/>
      <x:c r="AI65" s="15"/>
      <x:c r="AJ65" s="15"/>
      <x:c r="AK65" s="15"/>
      <x:c r="AL65" s="16"/>
    </x:row>
    <x:row r="66" spans="1:38" ht="12.95" customHeight="1" x14ac:dyDescent="0.2">
      <x:c r="A66" s="2" t="s">
        <x:v>102</x:v>
      </x:c>
      <x:c r="B66" s="12">
        <x:v>2</x:v>
      </x:c>
      <x:c r="C66" s="13">
        <x:v>43.431394389014798</x:v>
      </x:c>
      <x:c r="D66" s="61">
        <x:v>2.60702399067709</x:v>
      </x:c>
      <x:c r="E66" s="13">
        <x:v>42.708145103144901</x:v>
      </x:c>
      <x:c r="F66" s="61">
        <x:v>3.32943860413235</x:v>
      </x:c>
      <x:c r="G66" s="13">
        <x:v>42.803832840296202</x:v>
      </x:c>
      <x:c r="H66" s="61">
        <x:v>3.8119763347843398</x:v>
      </x:c>
      <x:c r="I66" s="13">
        <x:v>9.5687737151308697E-2</x:v>
      </x:c>
      <x:c r="J66" s="61">
        <x:v>4.5616013624312197</x:v>
      </x:c>
      <x:c r="K66" s="13">
        <x:v>67.733325826064601</x:v>
      </x:c>
      <x:c r="L66" s="61">
        <x:v>1.8944402531787601</x:v>
      </x:c>
      <x:c r="M66" s="13">
        <x:v>72.405625126008601</x:v>
      </x:c>
      <x:c r="N66" s="61">
        <x:v>2.5969809184568802</x:v>
      </x:c>
      <x:c r="O66" s="13">
        <x:v>62.896432963398802</x:v>
      </x:c>
      <x:c r="P66" s="61">
        <x:v>4.1364428637869004</x:v>
      </x:c>
      <x:c r="Q66" s="13">
        <x:v>-9.5091921626097893</x:v>
      </x:c>
      <x:c r="R66" s="61">
        <x:v>5.6411119870756297</x:v>
      </x:c>
      <x:c r="S66" s="13">
        <x:v>77.890196475301494</x:v>
      </x:c>
      <x:c r="T66" s="61">
        <x:v>1.6015167271048201</x:v>
      </x:c>
      <x:c r="U66" s="13">
        <x:v>80.5469256040966</x:v>
      </x:c>
      <x:c r="V66" s="61">
        <x:v>2.43544117849321</x:v>
      </x:c>
      <x:c r="W66" s="13">
        <x:v>74.527848212171804</x:v>
      </x:c>
      <x:c r="X66" s="61">
        <x:v>3.2708260602396999</x:v>
      </x:c>
      <x:c r="Y66" s="13">
        <x:v>-6.0190773919247702</x:v>
      </x:c>
      <x:c r="Z66" s="61">
        <x:v>4.6861156291955899</x:v>
      </x:c>
      <x:c r="AA66" s="15"/>
      <x:c r="AB66" s="15"/>
      <x:c r="AC66" s="15"/>
      <x:c r="AD66" s="15"/>
      <x:c r="AE66" s="15"/>
      <x:c r="AF66" s="15"/>
      <x:c r="AG66" s="15"/>
      <x:c r="AH66" s="15"/>
      <x:c r="AI66" s="15"/>
      <x:c r="AJ66" s="15"/>
      <x:c r="AK66" s="15"/>
      <x:c r="AL66" s="16"/>
    </x:row>
    <x:row r="67" spans="1:38" ht="12.95" customHeight="1" x14ac:dyDescent="0.2">
      <x:c r="A67" s="2" t="s">
        <x:v>103</x:v>
      </x:c>
      <x:c r="B67" s="12">
        <x:v>2</x:v>
      </x:c>
      <x:c r="C67" s="13">
        <x:v>65.975258679946705</x:v>
      </x:c>
      <x:c r="D67" s="61">
        <x:v>2.21432834941481</x:v>
      </x:c>
      <x:c r="E67" s="13">
        <x:v>71.126052171349599</x:v>
      </x:c>
      <x:c r="F67" s="61">
        <x:v>3.6190960648260502</x:v>
      </x:c>
      <x:c r="G67" s="13">
        <x:v>61.720756083777097</x:v>
      </x:c>
      <x:c r="H67" s="61">
        <x:v>3.2680648036223201</x:v>
      </x:c>
      <x:c r="I67" s="13">
        <x:v>-9.4052960875724896</x:v>
      </x:c>
      <x:c r="J67" s="61">
        <x:v>5.0313024620796396</x:v>
      </x:c>
      <x:c r="K67" s="13">
        <x:v>72.528960752583899</x:v>
      </x:c>
      <x:c r="L67" s="61">
        <x:v>1.88977996107431</x:v>
      </x:c>
      <x:c r="M67" s="13">
        <x:v>76.708085765035605</x:v>
      </x:c>
      <x:c r="N67" s="61">
        <x:v>3.2824836120404299</x:v>
      </x:c>
      <x:c r="O67" s="13">
        <x:v>68.8584752372644</x:v>
      </x:c>
      <x:c r="P67" s="61">
        <x:v>2.5544989707443002</x:v>
      </x:c>
      <x:c r="Q67" s="13">
        <x:v>-7.8496105277712598</x:v>
      </x:c>
      <x:c r="R67" s="61">
        <x:v>4.30777415375114</x:v>
      </x:c>
      <x:c r="S67" s="13">
        <x:v>82.987876824689394</x:v>
      </x:c>
      <x:c r="T67" s="61">
        <x:v>1.98162637156275</x:v>
      </x:c>
      <x:c r="U67" s="13">
        <x:v>86.623731203114801</x:v>
      </x:c>
      <x:c r="V67" s="61">
        <x:v>2.77847915185641</x:v>
      </x:c>
      <x:c r="W67" s="13">
        <x:v>79.868987179987897</x:v>
      </x:c>
      <x:c r="X67" s="61">
        <x:v>2.5458574765511299</x:v>
      </x:c>
      <x:c r="Y67" s="13">
        <x:v>-6.7547440231269302</x:v>
      </x:c>
      <x:c r="Z67" s="61">
        <x:v>3.33039270308339</x:v>
      </x:c>
      <x:c r="AA67" s="15"/>
      <x:c r="AB67" s="15"/>
      <x:c r="AC67" s="15"/>
      <x:c r="AD67" s="15"/>
      <x:c r="AE67" s="15"/>
      <x:c r="AF67" s="15"/>
      <x:c r="AG67" s="15"/>
      <x:c r="AH67" s="15"/>
      <x:c r="AI67" s="15"/>
      <x:c r="AJ67" s="15"/>
      <x:c r="AK67" s="15"/>
      <x:c r="AL67" s="16"/>
    </x:row>
    <x:row r="68" spans="1:38" ht="12.95" customHeight="1" x14ac:dyDescent="0.2">
      <x:c r="A68" s="2" t="s">
        <x:v>104</x:v>
      </x:c>
      <x:c r="B68" s="12">
        <x:v>2</x:v>
      </x:c>
      <x:c r="C68" s="13">
        <x:v>69.285132800621597</x:v>
      </x:c>
      <x:c r="D68" s="61">
        <x:v>1.62895044096219</x:v>
      </x:c>
      <x:c r="E68" s="13">
        <x:v>76.958502636814003</x:v>
      </x:c>
      <x:c r="F68" s="61">
        <x:v>1.8897870531590799</x:v>
      </x:c>
      <x:c r="G68" s="13">
        <x:v>60.948264893186497</x:v>
      </x:c>
      <x:c r="H68" s="61">
        <x:v>2.75782962579598</x:v>
      </x:c>
      <x:c r="I68" s="13">
        <x:v>-16.010237743627599</x:v>
      </x:c>
      <x:c r="J68" s="61">
        <x:v>3.5263129515881899</x:v>
      </x:c>
      <x:c r="K68" s="13">
        <x:v>79.416969052171694</x:v>
      </x:c>
      <x:c r="L68" s="61">
        <x:v>1.57625029326002</x:v>
      </x:c>
      <x:c r="M68" s="13">
        <x:v>80.622483693788297</x:v>
      </x:c>
      <x:c r="N68" s="61">
        <x:v>2.2161443970400598</x:v>
      </x:c>
      <x:c r="O68" s="13">
        <x:v>78.8709480714124</x:v>
      </x:c>
      <x:c r="P68" s="61">
        <x:v>1.97827000656292</x:v>
      </x:c>
      <x:c r="Q68" s="13">
        <x:v>-1.75153562237591</x:v>
      </x:c>
      <x:c r="R68" s="61">
        <x:v>2.67486964775276</x:v>
      </x:c>
      <x:c r="S68" s="13">
        <x:v>92.360187071865894</x:v>
      </x:c>
      <x:c r="T68" s="61">
        <x:v>1.2597671813053699</x:v>
      </x:c>
      <x:c r="U68" s="13">
        <x:v>94.671747771856801</x:v>
      </x:c>
      <x:c r="V68" s="61">
        <x:v>1.0592647437574001</x:v>
      </x:c>
      <x:c r="W68" s="13">
        <x:v>90.097983369468906</x:v>
      </x:c>
      <x:c r="X68" s="61">
        <x:v>2.18695736450411</x:v>
      </x:c>
      <x:c r="Y68" s="13">
        <x:v>-4.5737644023878499</x:v>
      </x:c>
      <x:c r="Z68" s="61">
        <x:v>2.2883024238173801</x:v>
      </x:c>
      <x:c r="AA68" s="15"/>
      <x:c r="AB68" s="15"/>
      <x:c r="AC68" s="15"/>
      <x:c r="AD68" s="15"/>
      <x:c r="AE68" s="15"/>
      <x:c r="AF68" s="15"/>
      <x:c r="AG68" s="15"/>
      <x:c r="AH68" s="15"/>
      <x:c r="AI68" s="15"/>
      <x:c r="AJ68" s="15"/>
      <x:c r="AK68" s="15"/>
      <x:c r="AL68" s="16"/>
    </x:row>
    <x:row r="69" spans="1:38" ht="12.95" customHeight="1" x14ac:dyDescent="0.2">
      <x:c r="A69" s="3" t="s">
        <x:v>105</x:v>
      </x:c>
      <x:c r="B69" s="27">
        <x:v>2</x:v>
      </x:c>
      <x:c r="C69" s="64">
        <x:v>32.193684391318499</x:v>
      </x:c>
      <x:c r="D69" s="65">
        <x:v>1.77350951389793</x:v>
      </x:c>
      <x:c r="E69" s="64">
        <x:v>50.135902851038701</x:v>
      </x:c>
      <x:c r="F69" s="65">
        <x:v>3.7388789557658502</x:v>
      </x:c>
      <x:c r="G69" s="64">
        <x:v>20.5259424066241</x:v>
      </x:c>
      <x:c r="H69" s="65">
        <x:v>1.7891688109144299</x:v>
      </x:c>
      <x:c r="I69" s="64">
        <x:v>-29.6099604444146</x:v>
      </x:c>
      <x:c r="J69" s="65">
        <x:v>4.4425436165053398</x:v>
      </x:c>
      <x:c r="K69" s="64">
        <x:v>54.6396151780312</x:v>
      </x:c>
      <x:c r="L69" s="65">
        <x:v>1.9650870713275601</x:v>
      </x:c>
      <x:c r="M69" s="64">
        <x:v>59.302992347180897</x:v>
      </x:c>
      <x:c r="N69" s="65">
        <x:v>3.93184837783219</x:v>
      </x:c>
      <x:c r="O69" s="64">
        <x:v>52.039286156218402</x:v>
      </x:c>
      <x:c r="P69" s="65">
        <x:v>2.28183233730672</x:v>
      </x:c>
      <x:c r="Q69" s="64">
        <x:v>-7.2637061909624796</x:v>
      </x:c>
      <x:c r="R69" s="65">
        <x:v>4.7536974437117001</x:v>
      </x:c>
      <x:c r="S69" s="64">
        <x:v>63.909667193887898</x:v>
      </x:c>
      <x:c r="T69" s="65">
        <x:v>1.7177088406355401</x:v>
      </x:c>
      <x:c r="U69" s="64">
        <x:v>72.925781992137701</x:v>
      </x:c>
      <x:c r="V69" s="65">
        <x:v>2.9244218306710299</x:v>
      </x:c>
      <x:c r="W69" s="64">
        <x:v>58.411330336471401</x:v>
      </x:c>
      <x:c r="X69" s="65">
        <x:v>2.1613901350660898</x:v>
      </x:c>
      <x:c r="Y69" s="64">
        <x:v>-14.514451655666299</x:v>
      </x:c>
      <x:c r="Z69" s="65">
        <x:v>3.7986331899261501</x:v>
      </x:c>
      <x:c r="AA69" s="30"/>
      <x:c r="AB69" s="30"/>
      <x:c r="AC69" s="30"/>
      <x:c r="AD69" s="30"/>
      <x:c r="AE69" s="30"/>
      <x:c r="AF69" s="30"/>
      <x:c r="AG69" s="30"/>
      <x:c r="AH69" s="30"/>
      <x:c r="AI69" s="30"/>
      <x:c r="AJ69" s="30"/>
      <x:c r="AK69" s="30"/>
      <x:c r="AL69" s="31"/>
    </x:row>
    <x:row r="70" spans="1:38" ht="12.95" customHeight="1" x14ac:dyDescent="0.2">
      <x:c r="A70" s="2"/>
      <x:c r="B70" s="32"/>
      <x:c r="C70" s="91" t="s">
        <x:v>982</x:v>
      </x:c>
      <x:c r="D70" s="93" t="s">
        <x:v>983</x:v>
      </x:c>
      <x:c r="E70" s="91" t="s">
        <x:v>984</x:v>
      </x:c>
      <x:c r="F70" s="93" t="s">
        <x:v>985</x:v>
      </x:c>
      <x:c r="G70" s="91" t="s">
        <x:v>986</x:v>
      </x:c>
      <x:c r="H70" s="93" t="s">
        <x:v>987</x:v>
      </x:c>
      <x:c r="I70" s="91" t="s">
        <x:v>988</x:v>
      </x:c>
      <x:c r="J70" s="93" t="s">
        <x:v>989</x:v>
      </x:c>
      <x:c r="K70" s="91" t="s">
        <x:v>990</x:v>
      </x:c>
      <x:c r="L70" s="93" t="s">
        <x:v>991</x:v>
      </x:c>
      <x:c r="M70" s="91" t="s">
        <x:v>992</x:v>
      </x:c>
      <x:c r="N70" s="93" t="s">
        <x:v>993</x:v>
      </x:c>
      <x:c r="O70" s="91" t="s">
        <x:v>994</x:v>
      </x:c>
      <x:c r="P70" s="93" t="s">
        <x:v>995</x:v>
      </x:c>
      <x:c r="Q70" s="91" t="s">
        <x:v>996</x:v>
      </x:c>
      <x:c r="R70" s="93" t="s">
        <x:v>997</x:v>
      </x:c>
      <x:c r="S70" s="91" t="s">
        <x:v>998</x:v>
      </x:c>
      <x:c r="T70" s="93" t="s">
        <x:v>999</x:v>
      </x:c>
      <x:c r="U70" s="91" t="s">
        <x:v>1000</x:v>
      </x:c>
      <x:c r="V70" s="93" t="s">
        <x:v>1001</x:v>
      </x:c>
      <x:c r="W70" s="91" t="s">
        <x:v>1002</x:v>
      </x:c>
      <x:c r="X70" s="93" t="s">
        <x:v>1003</x:v>
      </x:c>
      <x:c r="Y70" s="91" t="s">
        <x:v>1004</x:v>
      </x:c>
      <x:c r="Z70" s="93" t="s">
        <x:v>1005</x:v>
      </x:c>
      <x:c r="AA70" s="91" t="s">
        <x:v>1006</x:v>
      </x:c>
      <x:c r="AB70" s="92" t="s">
        <x:v>1007</x:v>
      </x:c>
      <x:c r="AC70" s="91" t="s">
        <x:v>1008</x:v>
      </x:c>
      <x:c r="AD70" s="92" t="s">
        <x:v>1009</x:v>
      </x:c>
      <x:c r="AE70" s="91" t="s">
        <x:v>1010</x:v>
      </x:c>
      <x:c r="AF70" s="92" t="s">
        <x:v>1011</x:v>
      </x:c>
      <x:c r="AG70" s="15" t="s">
        <x:v>1012</x:v>
      </x:c>
      <x:c r="AH70" s="15" t="s">
        <x:v>1013</x:v>
      </x:c>
      <x:c r="AI70" s="15" t="s">
        <x:v>1014</x:v>
      </x:c>
      <x:c r="AJ70" s="15" t="s">
        <x:v>1015</x:v>
      </x:c>
      <x:c r="AK70" s="15" t="s">
        <x:v>1016</x:v>
      </x:c>
      <x:c r="AL70" s="16" t="s">
        <x:v>1017</x:v>
      </x:c>
    </x:row>
    <x:row r="71" spans="1:38" ht="12.95" customHeight="1" x14ac:dyDescent="0.2">
      <x:c r="A71" s="2" t="s">
        <x:v>18</x:v>
      </x:c>
      <x:c r="B71" s="32">
        <x:v>1</x:v>
      </x:c>
      <x:c r="C71" s="13">
        <x:v>49.939651680343196</x:v>
      </x:c>
      <x:c r="D71" s="96">
        <x:v>1.7749075711947999</x:v>
      </x:c>
      <x:c r="E71" s="13">
        <x:v>58.829675875978602</x:v>
      </x:c>
      <x:c r="F71" s="96">
        <x:v>1.9788703742246101</x:v>
      </x:c>
      <x:c r="G71" s="13">
        <x:v>39.409419777819899</x:v>
      </x:c>
      <x:c r="H71" s="96">
        <x:v>2.4502756448615401</x:v>
      </x:c>
      <x:c r="I71" s="13">
        <x:v>-19.420256098158699</x:v>
      </x:c>
      <x:c r="J71" s="96">
        <x:v>2.7843801911063299</x:v>
      </x:c>
      <x:c r="K71" s="13">
        <x:v>77.957127943593306</x:v>
      </x:c>
      <x:c r="L71" s="96">
        <x:v>1.2661484502551199</x:v>
      </x:c>
      <x:c r="M71" s="13">
        <x:v>79.438180567314404</x:v>
      </x:c>
      <x:c r="N71" s="96">
        <x:v>1.6249142257390601</x:v>
      </x:c>
      <x:c r="O71" s="13">
        <x:v>77.228657927919201</x:v>
      </x:c>
      <x:c r="P71" s="96">
        <x:v>1.6759503641201701</x:v>
      </x:c>
      <x:c r="Q71" s="13">
        <x:v>-2.2095226393952498</x:v>
      </x:c>
      <x:c r="R71" s="96">
        <x:v>2.0597179369157002</x:v>
      </x:c>
      <x:c r="S71" s="13">
        <x:v>87.029881968379797</x:v>
      </x:c>
      <x:c r="T71" s="96">
        <x:v>1.09676723556699</x:v>
      </x:c>
      <x:c r="U71" s="13">
        <x:v>89.812988179956605</x:v>
      </x:c>
      <x:c r="V71" s="96">
        <x:v>1.26746055206083</x:v>
      </x:c>
      <x:c r="W71" s="13">
        <x:v>84.210382374257506</x:v>
      </x:c>
      <x:c r="X71" s="96">
        <x:v>1.5583071991475801</x:v>
      </x:c>
      <x:c r="Y71" s="13">
        <x:v>-5.6026058056991097</x:v>
      </x:c>
      <x:c r="Z71" s="96">
        <x:v>1.76302617106101</x:v>
      </x:c>
      <x:c r="AA71" s="13">
        <x:v>-14.7547611464078</x:v>
      </x:c>
      <x:c r="AB71" s="61">
        <x:v>2.2091569723362698</x:v>
      </x:c>
      <x:c r="AC71" s="13">
        <x:v>-4.2125169228886099</x:v>
      </x:c>
      <x:c r="AD71" s="61">
        <x:v>1.6322045791202</x:v>
      </x:c>
      <x:c r="AE71" s="13">
        <x:v>-4.1805284339275799</x:v>
      </x:c>
      <x:c r="AF71" s="61">
        <x:v>1.33994824433215</x:v>
      </x:c>
      <x:c r="AG71" s="15"/>
      <x:c r="AH71" s="15"/>
      <x:c r="AI71" s="15"/>
      <x:c r="AJ71" s="15"/>
      <x:c r="AK71" s="15"/>
      <x:c r="AL71" s="16"/>
    </x:row>
    <x:row r="72" spans="1:38" ht="12.95" customHeight="1" x14ac:dyDescent="0.2">
      <x:c r="A72" s="2" t="s">
        <x:v>22</x:v>
      </x:c>
      <x:c r="B72" s="32">
        <x:v>1</x:v>
      </x:c>
      <x:c r="C72" s="13">
        <x:v>27.578672483455598</x:v>
      </x:c>
      <x:c r="D72" s="96">
        <x:v>1.24877307781429</x:v>
      </x:c>
      <x:c r="E72" s="13">
        <x:v>46.768151896134697</x:v>
      </x:c>
      <x:c r="F72" s="96">
        <x:v>2.2941825985843201</x:v>
      </x:c>
      <x:c r="G72" s="13">
        <x:v>18.4487691226499</x:v>
      </x:c>
      <x:c r="H72" s="96">
        <x:v>1.1722921212181201</x:v>
      </x:c>
      <x:c r="I72" s="13">
        <x:v>-28.3193827734849</x:v>
      </x:c>
      <x:c r="J72" s="96">
        <x:v>2.3396824255522102</x:v>
      </x:c>
      <x:c r="K72" s="13">
        <x:v>39.383098423973301</x:v>
      </x:c>
      <x:c r="L72" s="96">
        <x:v>1.1348497094702299</x:v>
      </x:c>
      <x:c r="M72" s="13">
        <x:v>56.171362786362998</x:v>
      </x:c>
      <x:c r="N72" s="96">
        <x:v>1.9006850165243601</x:v>
      </x:c>
      <x:c r="O72" s="13">
        <x:v>31.251865725185201</x:v>
      </x:c>
      <x:c r="P72" s="96">
        <x:v>1.24912538074199</x:v>
      </x:c>
      <x:c r="Q72" s="13">
        <x:v>-24.9194970611779</x:v>
      </x:c>
      <x:c r="R72" s="96">
        <x:v>2.2378657443806</x:v>
      </x:c>
      <x:c r="S72" s="13">
        <x:v>49.242222769608802</x:v>
      </x:c>
      <x:c r="T72" s="96">
        <x:v>1.14997016702863</x:v>
      </x:c>
      <x:c r="U72" s="13">
        <x:v>70.365450758892607</x:v>
      </x:c>
      <x:c r="V72" s="96">
        <x:v>1.7265221760438101</x:v>
      </x:c>
      <x:c r="W72" s="13">
        <x:v>38.950123032401301</x:v>
      </x:c>
      <x:c r="X72" s="96">
        <x:v>1.3162393289894101</x:v>
      </x:c>
      <x:c r="Y72" s="13">
        <x:v>-31.415327726491199</x:v>
      </x:c>
      <x:c r="Z72" s="96">
        <x:v>2.1383941194846701</x:v>
      </x:c>
      <x:c r="AA72" s="13">
        <x:v>-22.822091616617602</x:v>
      </x:c>
      <x:c r="AB72" s="61">
        <x:v>1.7310209245794099</x:v>
      </x:c>
      <x:c r="AC72" s="13">
        <x:v>-22.035808780124501</x:v>
      </x:c>
      <x:c r="AD72" s="61">
        <x:v>1.53812848743287</x:v>
      </x:c>
      <x:c r="AE72" s="13">
        <x:v>-23.433092709023398</x:v>
      </x:c>
      <x:c r="AF72" s="61">
        <x:v>1.51697719833089</x:v>
      </x:c>
      <x:c r="AG72" s="15"/>
      <x:c r="AH72" s="15"/>
      <x:c r="AI72" s="15"/>
      <x:c r="AJ72" s="15"/>
      <x:c r="AK72" s="15"/>
      <x:c r="AL72" s="16"/>
    </x:row>
    <x:row r="73" spans="1:38" ht="12.95" customHeight="1" x14ac:dyDescent="0.2">
      <x:c r="A73" s="17" t="s">
        <x:v>24</x:v>
      </x:c>
      <x:c r="B73" s="32">
        <x:v>1</x:v>
      </x:c>
      <x:c r="C73" s="13">
        <x:v>17.997954069662502</x:v>
      </x:c>
      <x:c r="D73" s="96">
        <x:v>1.15891658459</x:v>
      </x:c>
      <x:c r="E73" s="13">
        <x:v>22.660671603093601</x:v>
      </x:c>
      <x:c r="F73" s="96">
        <x:v>2.2318071564507602</x:v>
      </x:c>
      <x:c r="G73" s="13">
        <x:v>15.8647054714022</x:v>
      </x:c>
      <x:c r="H73" s="96">
        <x:v>1.2680659344373999</x:v>
      </x:c>
      <x:c r="I73" s="13">
        <x:v>-6.7959661316914497</x:v>
      </x:c>
      <x:c r="J73" s="96">
        <x:v>2.4746895615206999</x:v>
      </x:c>
      <x:c r="K73" s="13">
        <x:v>38.165733067331097</x:v>
      </x:c>
      <x:c r="L73" s="96">
        <x:v>1.4340071157354899</x:v>
      </x:c>
      <x:c r="M73" s="13">
        <x:v>45.561975570981502</x:v>
      </x:c>
      <x:c r="N73" s="96">
        <x:v>2.9363760150065898</x:v>
      </x:c>
      <x:c r="O73" s="13">
        <x:v>34.706607720707197</x:v>
      </x:c>
      <x:c r="P73" s="96">
        <x:v>1.5134628618122501</x:v>
      </x:c>
      <x:c r="Q73" s="13">
        <x:v>-10.855367850274201</x:v>
      </x:c>
      <x:c r="R73" s="96">
        <x:v>3.1618439073904101</x:v>
      </x:c>
      <x:c r="S73" s="13">
        <x:v>45.703100192781903</x:v>
      </x:c>
      <x:c r="T73" s="96">
        <x:v>1.42521451051424</x:v>
      </x:c>
      <x:c r="U73" s="13">
        <x:v>52.933537833704001</x:v>
      </x:c>
      <x:c r="V73" s="96">
        <x:v>2.8064478674612201</x:v>
      </x:c>
      <x:c r="W73" s="13">
        <x:v>42.398446474245297</x:v>
      </x:c>
      <x:c r="X73" s="96">
        <x:v>1.6342878109826799</x:v>
      </x:c>
      <x:c r="Y73" s="13">
        <x:v>-10.535091359458701</x:v>
      </x:c>
      <x:c r="Z73" s="96">
        <x:v>3.20161972446085</x:v>
      </x:c>
      <x:c r="AA73" s="13">
        <x:v>-14.9198794797774</x:v>
      </x:c>
      <x:c r="AB73" s="61">
        <x:v>1.8979812117386701</x:v>
      </x:c>
      <x:c r="AC73" s="13">
        <x:v>-15.859777282720399</x:v>
      </x:c>
      <x:c r="AD73" s="61">
        <x:v>2.1038709663130701</x:v>
      </x:c>
      <x:c r="AE73" s="13">
        <x:v>-17.257983857599299</x:v>
      </x:c>
      <x:c r="AF73" s="61">
        <x:v>2.15107809249435</x:v>
      </x:c>
      <x:c r="AG73" s="15"/>
      <x:c r="AH73" s="15"/>
      <x:c r="AI73" s="15"/>
      <x:c r="AJ73" s="15"/>
      <x:c r="AK73" s="15"/>
      <x:c r="AL73" s="16"/>
    </x:row>
    <x:row r="74" spans="1:38" ht="12.95" customHeight="1" x14ac:dyDescent="0.2">
      <x:c r="A74" s="2" t="s">
        <x:v>25</x:v>
      </x:c>
      <x:c r="B74" s="32">
        <x:v>1</x:v>
      </x:c>
      <x:c r="C74" s="13">
        <x:v>45.170552751734299</x:v>
      </x:c>
      <x:c r="D74" s="96">
        <x:v>1.7927662595681599</x:v>
      </x:c>
      <x:c r="E74" s="13">
        <x:v>45.8480762773153</x:v>
      </x:c>
      <x:c r="F74" s="96">
        <x:v>2.1271987915996999</x:v>
      </x:c>
      <x:c r="G74" s="13">
        <x:v>44.780448152823297</x:v>
      </x:c>
      <x:c r="H74" s="96">
        <x:v>2.7615457912395298</x:v>
      </x:c>
      <x:c r="I74" s="13">
        <x:v>-1.0676281244920101</x:v>
      </x:c>
      <x:c r="J74" s="96">
        <x:v>3.2568023946402</x:v>
      </x:c>
      <x:c r="K74" s="13">
        <x:v>50.079905353460397</x:v>
      </x:c>
      <x:c r="L74" s="96">
        <x:v>1.7762508844592799</x:v>
      </x:c>
      <x:c r="M74" s="13">
        <x:v>51.332027400624099</x:v>
      </x:c>
      <x:c r="N74" s="96">
        <x:v>2.4525851247401</x:v>
      </x:c>
      <x:c r="O74" s="13">
        <x:v>48.1979285675367</x:v>
      </x:c>
      <x:c r="P74" s="96">
        <x:v>1.95705901166584</x:v>
      </x:c>
      <x:c r="Q74" s="13">
        <x:v>-3.13409883308739</x:v>
      </x:c>
      <x:c r="R74" s="96">
        <x:v>2.6935542821566298</x:v>
      </x:c>
      <x:c r="S74" s="13">
        <x:v>64.645962520175104</x:v>
      </x:c>
      <x:c r="T74" s="96">
        <x:v>1.6689048176587999</x:v>
      </x:c>
      <x:c r="U74" s="13">
        <x:v>65.771543064245193</x:v>
      </x:c>
      <x:c r="V74" s="96">
        <x:v>2.3080514318033298</x:v>
      </x:c>
      <x:c r="W74" s="13">
        <x:v>62.826568272155697</x:v>
      </x:c>
      <x:c r="X74" s="96">
        <x:v>2.1826281405460102</x:v>
      </x:c>
      <x:c r="Y74" s="13">
        <x:v>-2.9449747920895</x:v>
      </x:c>
      <x:c r="Z74" s="96">
        <x:v>2.98398087895916</x:v>
      </x:c>
      <x:c r="AA74" s="13">
        <x:v>6.9586050985753198</x:v>
      </x:c>
      <x:c r="AB74" s="61">
        <x:v>2.38899712711902</x:v>
      </x:c>
      <x:c r="AC74" s="13">
        <x:v>0.70404679103874201</x:v>
      </x:c>
      <x:c r="AD74" s="61">
        <x:v>2.38052707942437</x:v>
      </x:c>
      <x:c r="AE74" s="13">
        <x:v>3.6321547838331201</x:v>
      </x:c>
      <x:c r="AF74" s="61">
        <x:v>2.30842572745054</x:v>
      </x:c>
      <x:c r="AG74" s="15"/>
      <x:c r="AH74" s="15"/>
      <x:c r="AI74" s="15"/>
      <x:c r="AJ74" s="15"/>
      <x:c r="AK74" s="15"/>
      <x:c r="AL74" s="16"/>
    </x:row>
    <x:row r="75" spans="1:38" ht="12.95" customHeight="1" x14ac:dyDescent="0.2">
      <x:c r="A75" s="2" t="s">
        <x:v>36</x:v>
      </x:c>
      <x:c r="B75" s="32">
        <x:v>1</x:v>
      </x:c>
      <x:c r="C75" s="13">
        <x:v>20.532169883351202</x:v>
      </x:c>
      <x:c r="D75" s="96">
        <x:v>1.3112771182471501</x:v>
      </x:c>
      <x:c r="E75" s="13">
        <x:v>23.721694296016199</x:v>
      </x:c>
      <x:c r="F75" s="96">
        <x:v>2.2974056841845099</x:v>
      </x:c>
      <x:c r="G75" s="13">
        <x:v>17.529634650367001</x:v>
      </x:c>
      <x:c r="H75" s="96">
        <x:v>1.50195959641482</x:v>
      </x:c>
      <x:c r="I75" s="13">
        <x:v>-6.1920596456491799</x:v>
      </x:c>
      <x:c r="J75" s="96">
        <x:v>2.8506879705150601</x:v>
      </x:c>
      <x:c r="K75" s="13">
        <x:v>41.311018663584598</x:v>
      </x:c>
      <x:c r="L75" s="96">
        <x:v>1.7076055044148799</x:v>
      </x:c>
      <x:c r="M75" s="13">
        <x:v>44.026877327370102</x:v>
      </x:c>
      <x:c r="N75" s="96">
        <x:v>2.3363470578347698</x:v>
      </x:c>
      <x:c r="O75" s="13">
        <x:v>38.527931499348497</x:v>
      </x:c>
      <x:c r="P75" s="96">
        <x:v>2.2498963953312199</x:v>
      </x:c>
      <x:c r="Q75" s="13">
        <x:v>-5.4989458280215802</x:v>
      </x:c>
      <x:c r="R75" s="96">
        <x:v>2.9059751302018002</x:v>
      </x:c>
      <x:c r="S75" s="13">
        <x:v>50.163747249044</x:v>
      </x:c>
      <x:c r="T75" s="96">
        <x:v>1.62483624996298</x:v>
      </x:c>
      <x:c r="U75" s="13">
        <x:v>54.3911919403917</x:v>
      </x:c>
      <x:c r="V75" s="96">
        <x:v>2.25295865087489</x:v>
      </x:c>
      <x:c r="W75" s="13">
        <x:v>46.316291599212597</x:v>
      </x:c>
      <x:c r="X75" s="96">
        <x:v>2.3296987969676701</x:v>
      </x:c>
      <x:c r="Y75" s="13">
        <x:v>-8.0749003411791396</x:v>
      </x:c>
      <x:c r="Z75" s="96">
        <x:v>3.1996077288059501</x:v>
      </x:c>
      <x:c r="AA75" s="13">
        <x:v>-0.48518500441117102</x:v>
      </x:c>
      <x:c r="AB75" s="61">
        <x:v>1.75013514535338</x:v>
      </x:c>
      <x:c r="AC75" s="13">
        <x:v>-2.8314029412106301</x:v>
      </x:c>
      <x:c r="AD75" s="61">
        <x:v>2.1978716072628099</x:v>
      </x:c>
      <x:c r="AE75" s="13">
        <x:v>-2.0178490710063599</x:v>
      </x:c>
      <x:c r="AF75" s="61">
        <x:v>2.1003048631947698</x:v>
      </x:c>
      <x:c r="AG75" s="15"/>
      <x:c r="AH75" s="15"/>
      <x:c r="AI75" s="15"/>
      <x:c r="AJ75" s="15"/>
      <x:c r="AK75" s="15"/>
      <x:c r="AL75" s="16"/>
    </x:row>
    <x:row r="76" spans="1:38" ht="12.95" customHeight="1" x14ac:dyDescent="0.2">
      <x:c r="A76" s="2" t="s">
        <x:v>41</x:v>
      </x:c>
      <x:c r="B76" s="32">
        <x:v>1</x:v>
      </x:c>
      <x:c r="C76" s="13">
        <x:v>62.884910644565501</x:v>
      </x:c>
      <x:c r="D76" s="96">
        <x:v>0.98407851689001402</x:v>
      </x:c>
      <x:c r="E76" s="13">
        <x:v>62.515378991242898</x:v>
      </x:c>
      <x:c r="F76" s="96">
        <x:v>1.1710030831933</x:v>
      </x:c>
      <x:c r="G76" s="13">
        <x:v>64.547996187356603</x:v>
      </x:c>
      <x:c r="H76" s="96">
        <x:v>2.6885167074474201</x:v>
      </x:c>
      <x:c r="I76" s="13">
        <x:v>2.0326171961136601</x:v>
      </x:c>
      <x:c r="J76" s="96">
        <x:v>3.09980908004421</x:v>
      </x:c>
      <x:c r="K76" s="13">
        <x:v>26.711968800589499</x:v>
      </x:c>
      <x:c r="L76" s="96">
        <x:v>1.1032186239698201</x:v>
      </x:c>
      <x:c r="M76" s="13">
        <x:v>26.898889958924801</x:v>
      </x:c>
      <x:c r="N76" s="96">
        <x:v>1.2128015633631599</x:v>
      </x:c>
      <x:c r="O76" s="13">
        <x:v>25.850084369284598</x:v>
      </x:c>
      <x:c r="P76" s="96">
        <x:v>2.3438321631819998</x:v>
      </x:c>
      <x:c r="Q76" s="13">
        <x:v>-1.04880558964022</x:v>
      </x:c>
      <x:c r="R76" s="96">
        <x:v>2.5777476747933101</x:v>
      </x:c>
      <x:c r="S76" s="13">
        <x:v>69.482208468904105</x:v>
      </x:c>
      <x:c r="T76" s="96">
        <x:v>0.96645258828153802</x:v>
      </x:c>
      <x:c r="U76" s="13">
        <x:v>69.401615605176701</x:v>
      </x:c>
      <x:c r="V76" s="96">
        <x:v>1.13953782166087</x:v>
      </x:c>
      <x:c r="W76" s="13">
        <x:v>69.936717086751997</x:v>
      </x:c>
      <x:c r="X76" s="96">
        <x:v>2.7680278111585599</x:v>
      </x:c>
      <x:c r="Y76" s="13">
        <x:v>0.53510148157538096</x:v>
      </x:c>
      <x:c r="Z76" s="96">
        <x:v>3.1706269081759602</x:v>
      </x:c>
      <x:c r="AA76" s="13">
        <x:v>-0.25550925334565</x:v>
      </x:c>
      <x:c r="AB76" s="61">
        <x:v>1.4782405959340399</x:v>
      </x:c>
      <x:c r="AC76" s="13">
        <x:v>-0.55960138388703096</x:v>
      </x:c>
      <x:c r="AD76" s="61">
        <x:v>1.5424586049621301</x:v>
      </x:c>
      <x:c r="AE76" s="13">
        <x:v>-1.3935190018214301</x:v>
      </x:c>
      <x:c r="AF76" s="61">
        <x:v>1.3747392664489599</x:v>
      </x:c>
      <x:c r="AG76" s="15"/>
      <x:c r="AH76" s="15"/>
      <x:c r="AI76" s="15"/>
      <x:c r="AJ76" s="15"/>
      <x:c r="AK76" s="15"/>
      <x:c r="AL76" s="16"/>
    </x:row>
    <x:row r="77" spans="1:38" ht="12.95" customHeight="1" x14ac:dyDescent="0.2">
      <x:c r="A77" s="2" t="s">
        <x:v>43</x:v>
      </x:c>
      <x:c r="B77" s="32">
        <x:v>1</x:v>
      </x:c>
      <x:c r="C77" s="13">
        <x:v>63.2633782006749</x:v>
      </x:c>
      <x:c r="D77" s="96">
        <x:v>1.2173924669021601</x:v>
      </x:c>
      <x:c r="E77" s="13">
        <x:v>62.629461270762903</x:v>
      </x:c>
      <x:c r="F77" s="96">
        <x:v>1.24590681848997</x:v>
      </x:c>
      <x:c r="G77" s="13">
        <x:v>77.342850384231895</x:v>
      </x:c>
      <x:c r="H77" s="96">
        <x:v>4.5888952288879201</x:v>
      </x:c>
      <x:c r="I77" s="13">
        <x:v>14.713389113469001</x:v>
      </x:c>
      <x:c r="J77" s="96">
        <x:v>4.7936249193673</x:v>
      </x:c>
      <x:c r="K77" s="13">
        <x:v>53.860772842375198</x:v>
      </x:c>
      <x:c r="L77" s="96">
        <x:v>1.4767287966313101</x:v>
      </x:c>
      <x:c r="M77" s="13">
        <x:v>54.104355798299501</x:v>
      </x:c>
      <x:c r="N77" s="96">
        <x:v>1.5142625575123401</x:v>
      </x:c>
      <x:c r="O77" s="13">
        <x:v>51.331516264161003</x:v>
      </x:c>
      <x:c r="P77" s="96">
        <x:v>6.1790269515165699</x:v>
      </x:c>
      <x:c r="Q77" s="13">
        <x:v>-2.7728395341384902</x:v>
      </x:c>
      <x:c r="R77" s="96">
        <x:v>6.3613357399631303</x:v>
      </x:c>
      <x:c r="S77" s="13">
        <x:v>78.482629989985497</x:v>
      </x:c>
      <x:c r="T77" s="96">
        <x:v>1.0158694893470599</x:v>
      </x:c>
      <x:c r="U77" s="13">
        <x:v>78.234366677044306</x:v>
      </x:c>
      <x:c r="V77" s="96">
        <x:v>1.05852803818444</x:v>
      </x:c>
      <x:c r="W77" s="13">
        <x:v>84.767527138990104</x:v>
      </x:c>
      <x:c r="X77" s="96">
        <x:v>4.52729034129284</x:v>
      </x:c>
      <x:c r="Y77" s="13">
        <x:v>6.5331604619457799</x:v>
      </x:c>
      <x:c r="Z77" s="96">
        <x:v>4.7753223418583399</x:v>
      </x:c>
      <x:c r="AA77" s="13">
        <x:v>11.498031942489501</x:v>
      </x:c>
      <x:c r="AB77" s="61">
        <x:v>1.9107493288056701</x:v>
      </x:c>
      <x:c r="AC77" s="13">
        <x:v>0.81873055866047695</x:v>
      </x:c>
      <x:c r="AD77" s="61">
        <x:v>1.94232128390235</x:v>
      </x:c>
      <x:c r="AE77" s="13">
        <x:v>5.2847626531319101</x:v>
      </x:c>
      <x:c r="AF77" s="61">
        <x:v>1.5018769837749399</x:v>
      </x:c>
      <x:c r="AG77" s="15"/>
      <x:c r="AH77" s="15"/>
      <x:c r="AI77" s="15"/>
      <x:c r="AJ77" s="15"/>
      <x:c r="AK77" s="15"/>
      <x:c r="AL77" s="16"/>
    </x:row>
    <x:row r="78" spans="1:38" ht="12.95" customHeight="1" x14ac:dyDescent="0.2">
      <x:c r="A78" s="2" t="s">
        <x:v>49</x:v>
      </x:c>
      <x:c r="B78" s="32">
        <x:v>1</x:v>
      </x:c>
      <x:c r="C78" s="13">
        <x:v>46.417845692057</x:v>
      </x:c>
      <x:c r="D78" s="96">
        <x:v>1.46612104029333</x:v>
      </x:c>
      <x:c r="E78" s="13">
        <x:v>41.817034900851397</x:v>
      </x:c>
      <x:c r="F78" s="96">
        <x:v>1.6971011683024499</x:v>
      </x:c>
      <x:c r="G78" s="13">
        <x:v>52.8838677457533</x:v>
      </x:c>
      <x:c r="H78" s="96">
        <x:v>2.1892768590048202</x:v>
      </x:c>
      <x:c r="I78" s="13">
        <x:v>11.066832844901899</x:v>
      </x:c>
      <x:c r="J78" s="96">
        <x:v>2.6337737027218999</x:v>
      </x:c>
      <x:c r="K78" s="13">
        <x:v>31.3351533889238</x:v>
      </x:c>
      <x:c r="L78" s="96">
        <x:v>1.33232805998504</x:v>
      </x:c>
      <x:c r="M78" s="13">
        <x:v>28.110949175986299</x:v>
      </x:c>
      <x:c r="N78" s="96">
        <x:v>1.69730803256985</x:v>
      </x:c>
      <x:c r="O78" s="13">
        <x:v>35.6696558377147</x:v>
      </x:c>
      <x:c r="P78" s="96">
        <x:v>2.32727943766437</x:v>
      </x:c>
      <x:c r="Q78" s="13">
        <x:v>7.5587066617284</x:v>
      </x:c>
      <x:c r="R78" s="96">
        <x:v>2.9882262538579099</x:v>
      </x:c>
      <x:c r="S78" s="13">
        <x:v>61.129673248605897</x:v>
      </x:c>
      <x:c r="T78" s="96">
        <x:v>1.3214476670862101</x:v>
      </x:c>
      <x:c r="U78" s="13">
        <x:v>56.018977394560402</x:v>
      </x:c>
      <x:c r="V78" s="96">
        <x:v>1.71262868814325</x:v>
      </x:c>
      <x:c r="W78" s="13">
        <x:v>68.111417986844501</x:v>
      </x:c>
      <x:c r="X78" s="96">
        <x:v>1.93036710989241</x:v>
      </x:c>
      <x:c r="Y78" s="13">
        <x:v>12.092440592284101</x:v>
      </x:c>
      <x:c r="Z78" s="96">
        <x:v>2.6081556837114901</x:v>
      </x:c>
      <x:c r="AA78" s="13">
        <x:v>3.8227915753912298</x:v>
      </x:c>
      <x:c r="AB78" s="61">
        <x:v>2.0958140329065902</x:v>
      </x:c>
      <x:c r="AC78" s="13">
        <x:v>-2.1761556965078599</x:v>
      </x:c>
      <x:c r="AD78" s="61">
        <x:v>1.8722538379390901</x:v>
      </x:c>
      <x:c r="AE78" s="13">
        <x:v>1.9174161640835401</x:v>
      </x:c>
      <x:c r="AF78" s="61">
        <x:v>1.83463897296762</x:v>
      </x:c>
      <x:c r="AG78" s="15"/>
      <x:c r="AH78" s="15"/>
      <x:c r="AI78" s="15"/>
      <x:c r="AJ78" s="15"/>
      <x:c r="AK78" s="15"/>
      <x:c r="AL78" s="16"/>
    </x:row>
    <x:row r="79" spans="1:38" ht="12.95" customHeight="1" x14ac:dyDescent="0.2">
      <x:c r="A79" s="2" t="s">
        <x:v>53</x:v>
      </x:c>
      <x:c r="B79" s="32">
        <x:v>1</x:v>
      </x:c>
      <x:c r="C79" s="13">
        <x:v>53.128325597551502</x:v>
      </x:c>
      <x:c r="D79" s="96">
        <x:v>1.1165919459940701</x:v>
      </x:c>
      <x:c r="E79" s="13">
        <x:v>50.8789817550077</x:v>
      </x:c>
      <x:c r="F79" s="96">
        <x:v>1.72340261369001</x:v>
      </x:c>
      <x:c r="G79" s="13">
        <x:v>55.950341380431503</x:v>
      </x:c>
      <x:c r="H79" s="96">
        <x:v>1.63826229727067</x:v>
      </x:c>
      <x:c r="I79" s="13">
        <x:v>5.0713596254238196</x:v>
      </x:c>
      <x:c r="J79" s="96">
        <x:v>2.2482514151408002</x:v>
      </x:c>
      <x:c r="K79" s="13">
        <x:v>43.836438487025703</x:v>
      </x:c>
      <x:c r="L79" s="96">
        <x:v>1.2899309552872</x:v>
      </x:c>
      <x:c r="M79" s="13">
        <x:v>45.3872998011025</x:v>
      </x:c>
      <x:c r="N79" s="96">
        <x:v>2.0553862262100799</x:v>
      </x:c>
      <x:c r="O79" s="13">
        <x:v>43.591388419603</x:v>
      </x:c>
      <x:c r="P79" s="96">
        <x:v>1.6876434415891399</x:v>
      </x:c>
      <x:c r="Q79" s="13">
        <x:v>-1.79591138149954</x:v>
      </x:c>
      <x:c r="R79" s="96">
        <x:v>2.5728531295056598</x:v>
      </x:c>
      <x:c r="S79" s="13">
        <x:v>65.908271943845605</x:v>
      </x:c>
      <x:c r="T79" s="96">
        <x:v>0.93693692338189305</x:v>
      </x:c>
      <x:c r="U79" s="13">
        <x:v>64.436884552260693</x:v>
      </x:c>
      <x:c r="V79" s="96">
        <x:v>1.70302333552521</x:v>
      </x:c>
      <x:c r="W79" s="13">
        <x:v>67.9481096869319</x:v>
      </x:c>
      <x:c r="X79" s="96">
        <x:v>1.4575200309507299</x:v>
      </x:c>
      <x:c r="Y79" s="13">
        <x:v>3.5112251346711898</x:v>
      </x:c>
      <x:c r="Z79" s="96">
        <x:v>2.3516744145480599</x:v>
      </x:c>
      <x:c r="AA79" s="13">
        <x:v>2.9033040150403999</x:v>
      </x:c>
      <x:c r="AB79" s="61">
        <x:v>1.6986477657036401</x:v>
      </x:c>
      <x:c r="AC79" s="13">
        <x:v>3.3649039847194802</x:v>
      </x:c>
      <x:c r="AD79" s="61">
        <x:v>1.9335727834260099</x:v>
      </x:c>
      <x:c r="AE79" s="13">
        <x:v>2.5208266554040999</x:v>
      </x:c>
      <x:c r="AF79" s="61">
        <x:v>1.6354520543886799</x:v>
      </x:c>
      <x:c r="AG79" s="15"/>
      <x:c r="AH79" s="15"/>
      <x:c r="AI79" s="15"/>
      <x:c r="AJ79" s="15"/>
      <x:c r="AK79" s="15"/>
      <x:c r="AL79" s="16"/>
    </x:row>
    <x:row r="80" spans="1:38" ht="12.95" customHeight="1" x14ac:dyDescent="0.2">
      <x:c r="A80" s="2" t="s">
        <x:v>58</x:v>
      </x:c>
      <x:c r="B80" s="32">
        <x:v>1</x:v>
      </x:c>
      <x:c r="C80" s="13">
        <x:v>45.991912068103197</x:v>
      </x:c>
      <x:c r="D80" s="96">
        <x:v>1.1437316422977499</x:v>
      </x:c>
      <x:c r="E80" s="13">
        <x:v>35.975638253060403</x:v>
      </x:c>
      <x:c r="F80" s="96">
        <x:v>2.3906223076366602</x:v>
      </x:c>
      <x:c r="G80" s="13">
        <x:v>49.753738148156003</x:v>
      </x:c>
      <x:c r="H80" s="96">
        <x:v>1.2614784566359001</x:v>
      </x:c>
      <x:c r="I80" s="13">
        <x:v>13.778099895095499</x:v>
      </x:c>
      <x:c r="J80" s="96">
        <x:v>2.6491584827671999</x:v>
      </x:c>
      <x:c r="K80" s="13">
        <x:v>61.278111699658602</x:v>
      </x:c>
      <x:c r="L80" s="96">
        <x:v>1.2612130881296</x:v>
      </x:c>
      <x:c r="M80" s="13">
        <x:v>63.668589137382902</x:v>
      </x:c>
      <x:c r="N80" s="96">
        <x:v>2.0974454169609298</x:v>
      </x:c>
      <x:c r="O80" s="13">
        <x:v>60.039151928216903</x:v>
      </x:c>
      <x:c r="P80" s="96">
        <x:v>1.35483345065657</x:v>
      </x:c>
      <x:c r="Q80" s="13">
        <x:v>-3.6294372091660501</x:v>
      </x:c>
      <x:c r="R80" s="96">
        <x:v>2.2148303316905902</x:v>
      </x:c>
      <x:c r="S80" s="13">
        <x:v>74.300383992756096</x:v>
      </x:c>
      <x:c r="T80" s="96">
        <x:v>1.1812814206542199</x:v>
      </x:c>
      <x:c r="U80" s="13">
        <x:v>72.236012343086898</x:v>
      </x:c>
      <x:c r="V80" s="96">
        <x:v>2.0078002799567001</x:v>
      </x:c>
      <x:c r="W80" s="13">
        <x:v>74.988223405846</x:v>
      </x:c>
      <x:c r="X80" s="96">
        <x:v>1.31243823582437</x:v>
      </x:c>
      <x:c r="Y80" s="13">
        <x:v>2.7522110627591401</x:v>
      </x:c>
      <x:c r="Z80" s="96">
        <x:v>2.1896093887738299</x:v>
      </x:c>
      <x:c r="AA80" s="13">
        <x:v>6.5252741857187599</x:v>
      </x:c>
      <x:c r="AB80" s="61">
        <x:v>1.8021373657131901</x:v>
      </x:c>
      <x:c r="AC80" s="13">
        <x:v>3.8325368543388199</x:v>
      </x:c>
      <x:c r="AD80" s="61">
        <x:v>1.8507648019207099</x:v>
      </x:c>
      <x:c r="AE80" s="13">
        <x:v>4.6019829789723703</x:v>
      </x:c>
      <x:c r="AF80" s="61">
        <x:v>1.74043162722301</x:v>
      </x:c>
      <x:c r="AG80" s="15"/>
      <x:c r="AH80" s="15"/>
      <x:c r="AI80" s="15"/>
      <x:c r="AJ80" s="15"/>
      <x:c r="AK80" s="15"/>
      <x:c r="AL80" s="16"/>
    </x:row>
    <x:row r="81" spans="1:38" ht="12.95" customHeight="1" x14ac:dyDescent="0.2">
      <x:c r="A81" s="2" t="s">
        <x:v>60</x:v>
      </x:c>
      <x:c r="B81" s="32">
        <x:v>1</x:v>
      </x:c>
      <x:c r="C81" s="13">
        <x:v>34.243486974101899</x:v>
      </x:c>
      <x:c r="D81" s="96">
        <x:v>1.0343633541292301</x:v>
      </x:c>
      <x:c r="E81" s="13">
        <x:v>31.922562806950101</x:v>
      </x:c>
      <x:c r="F81" s="96">
        <x:v>1.6125642141836101</x:v>
      </x:c>
      <x:c r="G81" s="13">
        <x:v>36.279498302368403</x:v>
      </x:c>
      <x:c r="H81" s="96">
        <x:v>1.5927756852848001</x:v>
      </x:c>
      <x:c r="I81" s="13">
        <x:v>4.3569354954182904</x:v>
      </x:c>
      <x:c r="J81" s="96">
        <x:v>2.4326986833580402</x:v>
      </x:c>
      <x:c r="K81" s="13">
        <x:v>48.139758629973002</x:v>
      </x:c>
      <x:c r="L81" s="96">
        <x:v>0.89974201198707504</x:v>
      </x:c>
      <x:c r="M81" s="13">
        <x:v>46.775682015738198</x:v>
      </x:c>
      <x:c r="N81" s="96">
        <x:v>1.3026276812825399</x:v>
      </x:c>
      <x:c r="O81" s="13">
        <x:v>49.535004373452701</x:v>
      </x:c>
      <x:c r="P81" s="96">
        <x:v>1.4319236745710899</x:v>
      </x:c>
      <x:c r="Q81" s="13">
        <x:v>2.7593223577144999</x:v>
      </x:c>
      <x:c r="R81" s="96">
        <x:v>2.0632575314230599</x:v>
      </x:c>
      <x:c r="S81" s="13">
        <x:v>61.534185933398703</x:v>
      </x:c>
      <x:c r="T81" s="96">
        <x:v>1.0153696142070801</x:v>
      </x:c>
      <x:c r="U81" s="13">
        <x:v>59.090317905774903</x:v>
      </x:c>
      <x:c r="V81" s="96">
        <x:v>1.5328248907997799</x:v>
      </x:c>
      <x:c r="W81" s="13">
        <x:v>63.673195112441</x:v>
      </x:c>
      <x:c r="X81" s="96">
        <x:v>1.3923208004177501</x:v>
      </x:c>
      <x:c r="Y81" s="13">
        <x:v>4.5828772066660903</x:v>
      </x:c>
      <x:c r="Z81" s="96">
        <x:v>2.0918569314562498</x:v>
      </x:c>
      <x:c r="AA81" s="13">
        <x:v>-1.2974535562196201</x:v>
      </x:c>
      <x:c r="AB81" s="61">
        <x:v>1.3762817325013901</x:v>
      </x:c>
      <x:c r="AC81" s="13">
        <x:v>-4.5110715029567503</x:v>
      </x:c>
      <x:c r="AD81" s="61">
        <x:v>1.31225737186877</x:v>
      </x:c>
      <x:c r="AE81" s="13">
        <x:v>-4.1269821282564196</x:v>
      </x:c>
      <x:c r="AF81" s="61">
        <x:v>1.33479421884997</x:v>
      </x:c>
      <x:c r="AG81" s="15"/>
      <x:c r="AH81" s="15"/>
      <x:c r="AI81" s="15"/>
      <x:c r="AJ81" s="15"/>
      <x:c r="AK81" s="15"/>
      <x:c r="AL81" s="16"/>
    </x:row>
    <x:row r="82" spans="1:38" ht="12.95" customHeight="1" x14ac:dyDescent="0.2">
      <x:c r="A82" s="2" t="s">
        <x:v>62</x:v>
      </x:c>
      <x:c r="B82" s="32">
        <x:v>1</x:v>
      </x:c>
      <x:c r="C82" s="13">
        <x:v>47.870083224524599</x:v>
      </x:c>
      <x:c r="D82" s="96">
        <x:v>1.1196773169413601</x:v>
      </x:c>
      <x:c r="E82" s="13">
        <x:v>47.105370366333098</x:v>
      </x:c>
      <x:c r="F82" s="96">
        <x:v>1.4992829655364399</x:v>
      </x:c>
      <x:c r="G82" s="13">
        <x:v>49.015757461978197</x:v>
      </x:c>
      <x:c r="H82" s="96">
        <x:v>1.5547077199427399</x:v>
      </x:c>
      <x:c r="I82" s="13">
        <x:v>1.9103870956451099</x:v>
      </x:c>
      <x:c r="J82" s="96">
        <x:v>2.09059759012536</x:v>
      </x:c>
      <x:c r="K82" s="13">
        <x:v>17.555148761303599</x:v>
      </x:c>
      <x:c r="L82" s="96">
        <x:v>1.0166483006101401</x:v>
      </x:c>
      <x:c r="M82" s="13">
        <x:v>17.3946958319038</x:v>
      </x:c>
      <x:c r="N82" s="96">
        <x:v>1.47020530516577</x:v>
      </x:c>
      <x:c r="O82" s="13">
        <x:v>17.654903023533599</x:v>
      </x:c>
      <x:c r="P82" s="96">
        <x:v>1.36100580895819</x:v>
      </x:c>
      <x:c r="Q82" s="13">
        <x:v>0.260207191629867</x:v>
      </x:c>
      <x:c r="R82" s="96">
        <x:v>1.98343563163829</x:v>
      </x:c>
      <x:c r="S82" s="13">
        <x:v>56.323418389280903</x:v>
      </x:c>
      <x:c r="T82" s="96">
        <x:v>1.11873999138971</x:v>
      </x:c>
      <x:c r="U82" s="13">
        <x:v>54.4761579662839</x:v>
      </x:c>
      <x:c r="V82" s="96">
        <x:v>1.71902386748726</x:v>
      </x:c>
      <x:c r="W82" s="13">
        <x:v>58.579515885920102</x:v>
      </x:c>
      <x:c r="X82" s="96">
        <x:v>1.63036719763981</x:v>
      </x:c>
      <x:c r="Y82" s="13">
        <x:v>4.1033579196362897</x:v>
      </x:c>
      <x:c r="Z82" s="96">
        <x:v>2.4945388321402802</x:v>
      </x:c>
      <x:c r="AA82" s="13">
        <x:v>0.41197645105449998</x:v>
      </x:c>
      <x:c r="AB82" s="61">
        <x:v>1.5802463370851201</x:v>
      </x:c>
      <x:c r="AC82" s="13">
        <x:v>-1.1834284581054599</x:v>
      </x:c>
      <x:c r="AD82" s="61">
        <x:v>1.3842940564761199</x:v>
      </x:c>
      <x:c r="AE82" s="13">
        <x:v>1.09044828276942</x:v>
      </x:c>
      <x:c r="AF82" s="61">
        <x:v>1.51344944939909</x:v>
      </x:c>
      <x:c r="AG82" s="15"/>
      <x:c r="AH82" s="15"/>
      <x:c r="AI82" s="15"/>
      <x:c r="AJ82" s="15"/>
      <x:c r="AK82" s="15"/>
      <x:c r="AL82" s="16"/>
    </x:row>
    <x:row r="83" spans="1:38" ht="12.95" customHeight="1" x14ac:dyDescent="0.2">
      <x:c r="A83" s="2" t="s">
        <x:v>63</x:v>
      </x:c>
      <x:c r="B83" s="32">
        <x:v>1</x:v>
      </x:c>
      <x:c r="C83" s="13">
        <x:v>73.328340199489602</x:v>
      </x:c>
      <x:c r="D83" s="96">
        <x:v>1.4725353522870399</x:v>
      </x:c>
      <x:c r="E83" s="13">
        <x:v>73.554857922837897</x:v>
      </x:c>
      <x:c r="F83" s="96">
        <x:v>1.5027545689686701</x:v>
      </x:c>
      <x:c r="G83" s="13">
        <x:v>73.598111702510494</x:v>
      </x:c>
      <x:c r="H83" s="96">
        <x:v>2.96682705499326</x:v>
      </x:c>
      <x:c r="I83" s="13">
        <x:v>4.3253779672639298E-2</x:v>
      </x:c>
      <x:c r="J83" s="96">
        <x:v>3.0320618989055199</x:v>
      </x:c>
      <x:c r="K83" s="13">
        <x:v>68.273197003474394</x:v>
      </x:c>
      <x:c r="L83" s="96">
        <x:v>1.6327292045616899</x:v>
      </x:c>
      <x:c r="M83" s="13">
        <x:v>69.780177462095395</x:v>
      </x:c>
      <x:c r="N83" s="96">
        <x:v>1.7270817003678101</x:v>
      </x:c>
      <x:c r="O83" s="13">
        <x:v>65.114586092086398</x:v>
      </x:c>
      <x:c r="P83" s="96">
        <x:v>2.73867861427413</x:v>
      </x:c>
      <x:c r="Q83" s="13">
        <x:v>-4.6655913700090297</x:v>
      </x:c>
      <x:c r="R83" s="96">
        <x:v>2.6745578562205599</x:v>
      </x:c>
      <x:c r="S83" s="13">
        <x:v>89.020710651772504</x:v>
      </x:c>
      <x:c r="T83" s="96">
        <x:v>1.2244401971294401</x:v>
      </x:c>
      <x:c r="U83" s="13">
        <x:v>90.073820933719304</x:v>
      </x:c>
      <x:c r="V83" s="96">
        <x:v>1.2232218560625701</x:v>
      </x:c>
      <x:c r="W83" s="13">
        <x:v>86.759003268766804</x:v>
      </x:c>
      <x:c r="X83" s="96">
        <x:v>1.9224341576166499</x:v>
      </x:c>
      <x:c r="Y83" s="13">
        <x:v>-3.3148176649524701</x:v>
      </x:c>
      <x:c r="Z83" s="96">
        <x:v>1.6862496336349999</x:v>
      </x:c>
      <x:c r="AA83" s="13">
        <x:v>-3.0431120010312198</x:v>
      </x:c>
      <x:c r="AB83" s="61">
        <x:v>2.0439158861450899</x:v>
      </x:c>
      <x:c r="AC83" s="13">
        <x:v>-1.5981325232259</x:v>
      </x:c>
      <x:c r="AD83" s="61">
        <x:v>1.9751051372286299</x:v>
      </x:c>
      <x:c r="AE83" s="13">
        <x:v>-0.92262534282964703</x:v>
      </x:c>
      <x:c r="AF83" s="61">
        <x:v>1.4639253606750899</x:v>
      </x:c>
      <x:c r="AG83" s="15"/>
      <x:c r="AH83" s="15"/>
      <x:c r="AI83" s="15"/>
      <x:c r="AJ83" s="15"/>
      <x:c r="AK83" s="15"/>
      <x:c r="AL83" s="16"/>
    </x:row>
    <x:row r="84" spans="1:38" ht="12.95" customHeight="1" x14ac:dyDescent="0.2">
      <x:c r="A84" s="33" t="s">
        <x:v>191</x:v>
      </x:c>
      <x:c r="B84" s="34">
        <x:v>1</x:v>
      </x:c>
      <x:c r="C84" s="46">
        <x:v>47.529110783329401</x:v>
      </x:c>
      <x:c r="D84" s="66">
        <x:v>0.38450906947053398</x:v>
      </x:c>
      <x:c r="E84" s="46">
        <x:v>48.463907051040898</x:v>
      </x:c>
      <x:c r="F84" s="66">
        <x:v>0.53083797331705795</x:v>
      </x:c>
      <x:c r="G84" s="46">
        <x:v>48.295036084703902</x:v>
      </x:c>
      <x:c r="H84" s="66">
        <x:v>0.68905378215192903</x:v>
      </x:c>
      <x:c r="I84" s="46">
        <x:v>-0.168870966337067</x:v>
      </x:c>
      <x:c r="J84" s="66">
        <x:v>0.84590182965937</x:v>
      </x:c>
      <x:c r="K84" s="46">
        <x:v>46.643474999828001</x:v>
      </x:c>
      <x:c r="L84" s="66">
        <x:v>0.38996448635216002</x:v>
      </x:c>
      <x:c r="M84" s="46">
        <x:v>48.590757271925398</x:v>
      </x:c>
      <x:c r="N84" s="66">
        <x:v>0.52596748127429704</x:v>
      </x:c>
      <x:c r="O84" s="46">
        <x:v>45.332722835670197</x:v>
      </x:c>
      <x:c r="P84" s="66">
        <x:v>0.73804456025816201</x:v>
      </x:c>
      <x:c r="Q84" s="46">
        <x:v>-3.2580344362552198</x:v>
      </x:c>
      <x:c r="R84" s="66">
        <x:v>0.86546645142374601</x:v>
      </x:c>
      <x:c r="S84" s="46">
        <x:v>67.271941427146402</x:v>
      </x:c>
      <x:c r="T84" s="66">
        <x:v>0.35077291895316298</x:v>
      </x:c>
      <x:c r="U84" s="46">
        <x:v>68.692443943449405</x:v>
      </x:c>
      <x:c r="V84" s="66">
        <x:v>0.48644687963250799</x:v>
      </x:c>
      <x:c r="W84" s="46">
        <x:v>67.255589570876694</x:v>
      </x:c>
      <x:c r="X84" s="66">
        <x:v>0.63670205302793503</x:v>
      </x:c>
      <x:c r="Y84" s="46">
        <x:v>-1.43685437257279</x:v>
      </x:c>
      <x:c r="Z84" s="66">
        <x:v>0.79165993762673803</x:v>
      </x:c>
      <x:c r="AA84" s="46">
        <x:v>-6.7587087740431997</x:v>
      </x:c>
      <x:c r="AB84" s="66">
        <x:v>0.520344002197759</x:v>
      </x:c>
      <x:c r="AC84" s="46">
        <x:v>-6.5265206462576204</x:v>
      </x:c>
      <x:c r="AD84" s="66">
        <x:v>0.49200200908380798</x:v>
      </x:c>
      <x:c r="AE84" s="46">
        <x:v>-6.0756546013900596</x:v>
      </x:c>
      <x:c r="AF84" s="66">
        <x:v>0.46000284306195399</x:v>
      </x:c>
      <x:c r="AG84" s="15"/>
      <x:c r="AH84" s="15"/>
      <x:c r="AI84" s="15"/>
      <x:c r="AJ84" s="15"/>
      <x:c r="AK84" s="15"/>
      <x:c r="AL84" s="16"/>
    </x:row>
    <x:row r="85" spans="1:38" ht="12.95" customHeight="1" x14ac:dyDescent="0.2">
      <x:c r="A85" s="2" t="s">
        <x:v>106</x:v>
      </x:c>
      <x:c r="B85" s="32">
        <x:v>1</x:v>
      </x:c>
      <x:c r="C85" s="13">
        <x:v>33.912793474275702</x:v>
      </x:c>
      <x:c r="D85" s="61">
        <x:v>1.8552587101515401</x:v>
      </x:c>
      <x:c r="E85" s="13">
        <x:v>61.516523563604899</x:v>
      </x:c>
      <x:c r="F85" s="61">
        <x:v>3.2125795633790601</x:v>
      </x:c>
      <x:c r="G85" s="13">
        <x:v>20.203617232713999</x:v>
      </x:c>
      <x:c r="H85" s="61">
        <x:v>1.9010871393637601</x:v>
      </x:c>
      <x:c r="I85" s="13">
        <x:v>-41.312906330890897</x:v>
      </x:c>
      <x:c r="J85" s="61">
        <x:v>3.62484870179073</x:v>
      </x:c>
      <x:c r="K85" s="13">
        <x:v>40.190881226022498</x:v>
      </x:c>
      <x:c r="L85" s="61">
        <x:v>1.6505493676868801</x:v>
      </x:c>
      <x:c r="M85" s="13">
        <x:v>62.857271995722499</x:v>
      </x:c>
      <x:c r="N85" s="61">
        <x:v>2.4705010467875299</x:v>
      </x:c>
      <x:c r="O85" s="13">
        <x:v>28.918809524165901</x:v>
      </x:c>
      <x:c r="P85" s="61">
        <x:v>1.9349212624012999</x:v>
      </x:c>
      <x:c r="Q85" s="13">
        <x:v>-33.938462471556598</x:v>
      </x:c>
      <x:c r="R85" s="61">
        <x:v>3.2277194311895698</x:v>
      </x:c>
      <x:c r="S85" s="13">
        <x:v>51.572675098677102</x:v>
      </x:c>
      <x:c r="T85" s="61">
        <x:v>1.74782896635194</x:v>
      </x:c>
      <x:c r="U85" s="13">
        <x:v>81.0501917194632</x:v>
      </x:c>
      <x:c r="V85" s="61">
        <x:v>2.16326972154926</x:v>
      </x:c>
      <x:c r="W85" s="13">
        <x:v>36.616400249793202</x:v>
      </x:c>
      <x:c r="X85" s="61">
        <x:v>2.1014359858140299</x:v>
      </x:c>
      <x:c r="Y85" s="13">
        <x:v>-44.433791469670098</x:v>
      </x:c>
      <x:c r="Z85" s="61">
        <x:v>3.0749503193174799</x:v>
      </x:c>
      <x:c r="AA85" s="13">
        <x:v>-27.641559642336698</x:v>
      </x:c>
      <x:c r="AB85" s="61">
        <x:v>2.3959206547321701</x:v>
      </x:c>
      <x:c r="AC85" s="13">
        <x:v>-25.937408279249201</x:v>
      </x:c>
      <x:c r="AD85" s="61">
        <x:v>2.07768226420494</x:v>
      </x:c>
      <x:c r="AE85" s="13">
        <x:v>-27.275759486634001</x:v>
      </x:c>
      <x:c r="AF85" s="61">
        <x:v>2.0722092894255599</x:v>
      </x:c>
      <x:c r="AG85" s="15"/>
      <x:c r="AH85" s="15"/>
      <x:c r="AI85" s="15"/>
      <x:c r="AJ85" s="15"/>
      <x:c r="AK85" s="15"/>
      <x:c r="AL85" s="16"/>
    </x:row>
    <x:row r="86" spans="1:38" ht="12.95" customHeight="1" x14ac:dyDescent="0.2">
      <x:c r="A86" s="2" t="s">
        <x:v>103</x:v>
      </x:c>
      <x:c r="B86" s="32">
        <x:v>1</x:v>
      </x:c>
      <x:c r="C86" s="13">
        <x:v>33.992266927988901</x:v>
      </x:c>
      <x:c r="D86" s="61">
        <x:v>2.06977523002208</x:v>
      </x:c>
      <x:c r="E86" s="13">
        <x:v>45.935644911470497</x:v>
      </x:c>
      <x:c r="F86" s="61">
        <x:v>3.04071094366709</x:v>
      </x:c>
      <x:c r="G86" s="13">
        <x:v>23.178665991362699</x:v>
      </x:c>
      <x:c r="H86" s="61">
        <x:v>2.7550008386043801</x:v>
      </x:c>
      <x:c r="I86" s="13">
        <x:v>-22.756978920107699</x:v>
      </x:c>
      <x:c r="J86" s="61">
        <x:v>3.9524237944960898</x:v>
      </x:c>
      <x:c r="K86" s="13">
        <x:v>48.359739045109698</x:v>
      </x:c>
      <x:c r="L86" s="61">
        <x:v>1.7904547345527</x:v>
      </x:c>
      <x:c r="M86" s="13">
        <x:v>58.3227999983635</x:v>
      </x:c>
      <x:c r="N86" s="61">
        <x:v>2.5217498781229502</x:v>
      </x:c>
      <x:c r="O86" s="13">
        <x:v>39.3783535815679</x:v>
      </x:c>
      <x:c r="P86" s="61">
        <x:v>2.9952059263440902</x:v>
      </x:c>
      <x:c r="Q86" s="13">
        <x:v>-18.9444464167956</x:v>
      </x:c>
      <x:c r="R86" s="61">
        <x:v>4.2836410085632703</x:v>
      </x:c>
      <x:c r="S86" s="13">
        <x:v>56.317397988007301</x:v>
      </x:c>
      <x:c r="T86" s="61">
        <x:v>1.6690292224787</x:v>
      </x:c>
      <x:c r="U86" s="13">
        <x:v>67.950719309028798</x:v>
      </x:c>
      <x:c r="V86" s="61">
        <x:v>2.5180772036786698</x:v>
      </x:c>
      <x:c r="W86" s="13">
        <x:v>45.701412611336998</x:v>
      </x:c>
      <x:c r="X86" s="61">
        <x:v>3.1548035613677898</x:v>
      </x:c>
      <x:c r="Y86" s="13">
        <x:v>-22.2493066976918</x:v>
      </x:c>
      <x:c r="Z86" s="61">
        <x:v>4.5490204986104601</x:v>
      </x:c>
      <x:c r="AA86" s="13">
        <x:v>-31.982991751957801</x:v>
      </x:c>
      <x:c r="AB86" s="61">
        <x:v>3.0310426492933198</x:v>
      </x:c>
      <x:c r="AC86" s="13">
        <x:v>-24.1692217074742</x:v>
      </x:c>
      <x:c r="AD86" s="61">
        <x:v>2.6032664976448698</x:v>
      </x:c>
      <x:c r="AE86" s="13">
        <x:v>-26.670478836682101</x:v>
      </x:c>
      <x:c r="AF86" s="61">
        <x:v>2.5908495946235099</x:v>
      </x:c>
      <x:c r="AG86" s="15"/>
      <x:c r="AH86" s="15"/>
      <x:c r="AI86" s="15"/>
      <x:c r="AJ86" s="15"/>
      <x:c r="AK86" s="15"/>
      <x:c r="AL86" s="16"/>
    </x:row>
    <x:row r="87" spans="1:38" ht="12.95" customHeight="1" x14ac:dyDescent="0.2">
      <x:c r="A87" s="3" t="s">
        <x:v>104</x:v>
      </x:c>
      <x:c r="B87" s="36">
        <x:v>1</x:v>
      </x:c>
      <x:c r="C87" s="64">
        <x:v>46.2283525997656</x:v>
      </x:c>
      <x:c r="D87" s="65">
        <x:v>2.55985186045692</x:v>
      </x:c>
      <x:c r="E87" s="64">
        <x:v>51.042650408292999</x:v>
      </x:c>
      <x:c r="F87" s="65">
        <x:v>3.5473980877941602</x:v>
      </x:c>
      <x:c r="G87" s="64">
        <x:v>40.290802259044199</x:v>
      </x:c>
      <x:c r="H87" s="65">
        <x:v>2.91904774104994</x:v>
      </x:c>
      <x:c r="I87" s="64">
        <x:v>-10.751848149248699</x:v>
      </x:c>
      <x:c r="J87" s="65">
        <x:v>3.9819824487831101</x:v>
      </x:c>
      <x:c r="K87" s="64">
        <x:v>71.346946001642706</x:v>
      </x:c>
      <x:c r="L87" s="65">
        <x:v>2.0189907004326502</x:v>
      </x:c>
      <x:c r="M87" s="64">
        <x:v>72.751101830278003</x:v>
      </x:c>
      <x:c r="N87" s="65">
        <x:v>2.5400861109801198</x:v>
      </x:c>
      <x:c r="O87" s="64">
        <x:v>70.202011887946796</x:v>
      </x:c>
      <x:c r="P87" s="65">
        <x:v>2.81278583298745</x:v>
      </x:c>
      <x:c r="Q87" s="64">
        <x:v>-2.5490899423312499</x:v>
      </x:c>
      <x:c r="R87" s="65">
        <x:v>3.3858355804135001</x:v>
      </x:c>
      <x:c r="S87" s="64">
        <x:v>83.380940799210606</x:v>
      </x:c>
      <x:c r="T87" s="65">
        <x:v>1.9189175831292</x:v>
      </x:c>
      <x:c r="U87" s="64">
        <x:v>86.761837086096094</x:v>
      </x:c>
      <x:c r="V87" s="65">
        <x:v>2.1241555012514999</x:v>
      </x:c>
      <x:c r="W87" s="64">
        <x:v>79.579850153857606</x:v>
      </x:c>
      <x:c r="X87" s="65">
        <x:v>2.76311426530778</x:v>
      </x:c>
      <x:c r="Y87" s="64">
        <x:v>-7.18198693223842</x:v>
      </x:c>
      <x:c r="Z87" s="65">
        <x:v>3.0027525097874799</x:v>
      </x:c>
      <x:c r="AA87" s="64">
        <x:v>-23.056780200856</x:v>
      </x:c>
      <x:c r="AB87" s="65">
        <x:v>3.0341919989670498</x:v>
      </x:c>
      <x:c r="AC87" s="64">
        <x:v>-8.0700230505290005</x:v>
      </x:c>
      <x:c r="AD87" s="65">
        <x:v>2.5614231269815302</x:v>
      </x:c>
      <x:c r="AE87" s="64">
        <x:v>-8.9792462726552706</x:v>
      </x:c>
      <x:c r="AF87" s="65">
        <x:v>2.29548644995706</x:v>
      </x:c>
      <x:c r="AG87" s="30"/>
      <x:c r="AH87" s="30"/>
      <x:c r="AI87" s="30"/>
      <x:c r="AJ87" s="30"/>
      <x:c r="AK87" s="30"/>
      <x:c r="AL87" s="31"/>
    </x:row>
    <x:row r="88" spans="1:38" ht="12.95" customHeight="1" x14ac:dyDescent="0.2">
      <x:c r="A88" s="2"/>
      <x:c r="B88" s="37"/>
      <x:c r="C88" s="103" t="s">
        <x:v>982</x:v>
      </x:c>
      <x:c r="D88" s="104" t="s">
        <x:v>983</x:v>
      </x:c>
      <x:c r="E88" s="103" t="s">
        <x:v>984</x:v>
      </x:c>
      <x:c r="F88" s="104" t="s">
        <x:v>985</x:v>
      </x:c>
      <x:c r="G88" s="103" t="s">
        <x:v>986</x:v>
      </x:c>
      <x:c r="H88" s="104" t="s">
        <x:v>987</x:v>
      </x:c>
      <x:c r="I88" s="103" t="s">
        <x:v>988</x:v>
      </x:c>
      <x:c r="J88" s="104" t="s">
        <x:v>989</x:v>
      </x:c>
      <x:c r="K88" s="103" t="s">
        <x:v>990</x:v>
      </x:c>
      <x:c r="L88" s="104" t="s">
        <x:v>991</x:v>
      </x:c>
      <x:c r="M88" s="103" t="s">
        <x:v>992</x:v>
      </x:c>
      <x:c r="N88" s="104" t="s">
        <x:v>993</x:v>
      </x:c>
      <x:c r="O88" s="103" t="s">
        <x:v>994</x:v>
      </x:c>
      <x:c r="P88" s="104" t="s">
        <x:v>995</x:v>
      </x:c>
      <x:c r="Q88" s="103" t="s">
        <x:v>996</x:v>
      </x:c>
      <x:c r="R88" s="104" t="s">
        <x:v>997</x:v>
      </x:c>
      <x:c r="S88" s="103" t="s">
        <x:v>998</x:v>
      </x:c>
      <x:c r="T88" s="104" t="s">
        <x:v>999</x:v>
      </x:c>
      <x:c r="U88" s="103" t="s">
        <x:v>1000</x:v>
      </x:c>
      <x:c r="V88" s="104" t="s">
        <x:v>1001</x:v>
      </x:c>
      <x:c r="W88" s="103" t="s">
        <x:v>1002</x:v>
      </x:c>
      <x:c r="X88" s="104" t="s">
        <x:v>1003</x:v>
      </x:c>
      <x:c r="Y88" s="103" t="s">
        <x:v>1004</x:v>
      </x:c>
      <x:c r="Z88" s="104" t="s">
        <x:v>1005</x:v>
      </x:c>
      <x:c r="AA88" s="126" t="s">
        <x:v>1006</x:v>
      </x:c>
      <x:c r="AB88" s="127" t="s">
        <x:v>1007</x:v>
      </x:c>
      <x:c r="AC88" s="15" t="s">
        <x:v>1008</x:v>
      </x:c>
      <x:c r="AD88" s="15" t="s">
        <x:v>1009</x:v>
      </x:c>
      <x:c r="AE88" s="15" t="s">
        <x:v>1010</x:v>
      </x:c>
      <x:c r="AF88" s="15" t="s">
        <x:v>1011</x:v>
      </x:c>
      <x:c r="AG88" s="103" t="s">
        <x:v>1012</x:v>
      </x:c>
      <x:c r="AH88" s="104" t="s">
        <x:v>1013</x:v>
      </x:c>
      <x:c r="AI88" s="103" t="s">
        <x:v>1014</x:v>
      </x:c>
      <x:c r="AJ88" s="104" t="s">
        <x:v>1015</x:v>
      </x:c>
      <x:c r="AK88" s="91" t="s">
        <x:v>1016</x:v>
      </x:c>
      <x:c r="AL88" s="124" t="s">
        <x:v>1017</x:v>
      </x:c>
    </x:row>
    <x:row r="89" spans="1:38" ht="12.95" customHeight="1" x14ac:dyDescent="0.2">
      <x:c r="A89" s="2" t="s">
        <x:v>30</x:v>
      </x:c>
      <x:c r="B89" s="37">
        <x:v>3</x:v>
      </x:c>
      <x:c r="C89" s="13">
        <x:v>62.598692233792796</x:v>
      </x:c>
      <x:c r="D89" s="96">
        <x:v>1.12163813140323</x:v>
      </x:c>
      <x:c r="E89" s="13">
        <x:v>52.295975703511701</x:v>
      </x:c>
      <x:c r="F89" s="96">
        <x:v>2.2483659986426101</x:v>
      </x:c>
      <x:c r="G89" s="13">
        <x:v>65.674352961996405</x:v>
      </x:c>
      <x:c r="H89" s="96">
        <x:v>1.2564018743240699</x:v>
      </x:c>
      <x:c r="I89" s="13">
        <x:v>13.3783772584848</x:v>
      </x:c>
      <x:c r="J89" s="96">
        <x:v>2.5275837525482898</x:v>
      </x:c>
      <x:c r="K89" s="13">
        <x:v>73.234094009017795</x:v>
      </x:c>
      <x:c r="L89" s="96">
        <x:v>0.96495654804295095</x:v>
      </x:c>
      <x:c r="M89" s="13">
        <x:v>74.113445628298194</x:v>
      </x:c>
      <x:c r="N89" s="96">
        <x:v>2.13782195762297</x:v>
      </x:c>
      <x:c r="O89" s="13">
        <x:v>72.917798907284507</x:v>
      </x:c>
      <x:c r="P89" s="96">
        <x:v>1.0652118883252799</x:v>
      </x:c>
      <x:c r="Q89" s="13">
        <x:v>-1.19564672101374</x:v>
      </x:c>
      <x:c r="R89" s="96">
        <x:v>2.3620737456558598</x:v>
      </x:c>
      <x:c r="S89" s="13">
        <x:v>84.928553227092394</x:v>
      </x:c>
      <x:c r="T89" s="96">
        <x:v>0.839988166895418</x:v>
      </x:c>
      <x:c r="U89" s="13">
        <x:v>81.606807897620101</x:v>
      </x:c>
      <x:c r="V89" s="96">
        <x:v>1.95407828932043</x:v>
      </x:c>
      <x:c r="W89" s="13">
        <x:v>85.918697683248098</x:v>
      </x:c>
      <x:c r="X89" s="96">
        <x:v>0.85441255958807405</x:v>
      </x:c>
      <x:c r="Y89" s="13">
        <x:v>4.31188978562803</x:v>
      </x:c>
      <x:c r="Z89" s="96">
        <x:v>2.0359704676561901</x:v>
      </x:c>
      <x:c r="AA89" s="74"/>
      <x:c r="AB89" s="15"/>
      <x:c r="AC89" s="15"/>
      <x:c r="AD89" s="15"/>
      <x:c r="AE89" s="15"/>
      <x:c r="AF89" s="15"/>
      <x:c r="AG89" s="13">
        <x:v>8.7306458266564295</x:v>
      </x:c>
      <x:c r="AH89" s="96">
        <x:v>1.9119227950453801</x:v>
      </x:c>
      <x:c r="AI89" s="13">
        <x:v>4.3567283808252197</x:v>
      </x:c>
      <x:c r="AJ89" s="96">
        <x:v>1.47581960729235</x:v>
      </x:c>
      <x:c r="AK89" s="13">
        <x:v>3.1209719138443002</x:v>
      </x:c>
      <x:c r="AL89" s="105">
        <x:v>1.4108797804384201</x:v>
      </x:c>
    </x:row>
    <x:row r="90" spans="1:38" ht="12.95" customHeight="1" x14ac:dyDescent="0.2">
      <x:c r="A90" s="2" t="s">
        <x:v>33</x:v>
      </x:c>
      <x:c r="B90" s="37">
        <x:v>3</x:v>
      </x:c>
      <x:c r="C90" s="13">
        <x:v>45.603532189972398</x:v>
      </x:c>
      <x:c r="D90" s="96">
        <x:v>1.7717066640891299</x:v>
      </x:c>
      <x:c r="E90" s="13">
        <x:v>45.083259888716199</x:v>
      </x:c>
      <x:c r="F90" s="96">
        <x:v>2.8374903178966102</x:v>
      </x:c>
      <x:c r="G90" s="13">
        <x:v>46.045689937128301</x:v>
      </x:c>
      <x:c r="H90" s="96">
        <x:v>2.0977915720120501</x:v>
      </x:c>
      <x:c r="I90" s="13">
        <x:v>0.96243004841203805</x:v>
      </x:c>
      <x:c r="J90" s="96">
        <x:v>3.3470342145772198</x:v>
      </x:c>
      <x:c r="K90" s="13">
        <x:v>66.2244457520559</x:v>
      </x:c>
      <x:c r="L90" s="96">
        <x:v>1.6124059494165699</x:v>
      </x:c>
      <x:c r="M90" s="13">
        <x:v>68.079296556486099</x:v>
      </x:c>
      <x:c r="N90" s="96">
        <x:v>3.0215122356370001</x:v>
      </x:c>
      <x:c r="O90" s="13">
        <x:v>65.479100985128497</x:v>
      </x:c>
      <x:c r="P90" s="96">
        <x:v>1.80030724703017</x:v>
      </x:c>
      <x:c r="Q90" s="13">
        <x:v>-2.6001955713576299</x:v>
      </x:c>
      <x:c r="R90" s="96">
        <x:v>3.37156719238323</x:v>
      </x:c>
      <x:c r="S90" s="13">
        <x:v>78.836059302216299</x:v>
      </x:c>
      <x:c r="T90" s="96">
        <x:v>1.23536795433089</x:v>
      </x:c>
      <x:c r="U90" s="13">
        <x:v>80.143097464134499</x:v>
      </x:c>
      <x:c r="V90" s="96">
        <x:v>2.4391514787442299</x:v>
      </x:c>
      <x:c r="W90" s="13">
        <x:v>78.405897369960897</x:v>
      </x:c>
      <x:c r="X90" s="96">
        <x:v>1.2738766956387899</x:v>
      </x:c>
      <x:c r="Y90" s="13">
        <x:v>-1.7372000941736401</x:v>
      </x:c>
      <x:c r="Z90" s="96">
        <x:v>2.6003329673372102</x:v>
      </x:c>
      <x:c r="AA90" s="74"/>
      <x:c r="AB90" s="15"/>
      <x:c r="AC90" s="15"/>
      <x:c r="AD90" s="15"/>
      <x:c r="AE90" s="15"/>
      <x:c r="AF90" s="15"/>
      <x:c r="AG90" s="13">
        <x:v>22.403865743921202</x:v>
      </x:c>
      <x:c r="AH90" s="96">
        <x:v>2.2665728805841998</x:v>
      </x:c>
      <x:c r="AI90" s="13">
        <x:v>19.248296732539298</x:v>
      </x:c>
      <x:c r="AJ90" s="96">
        <x:v>2.17819870529611</x:v>
      </x:c>
      <x:c r="AK90" s="13">
        <x:v>22.054212913265701</x:v>
      </x:c>
      <x:c r="AL90" s="105">
        <x:v>2.0094260161314299</x:v>
      </x:c>
    </x:row>
    <x:row r="91" spans="1:38" ht="12.95" customHeight="1" x14ac:dyDescent="0.2">
      <x:c r="A91" s="2" t="s">
        <x:v>99</x:v>
      </x:c>
      <x:c r="B91" s="37">
        <x:v>3</x:v>
      </x:c>
      <x:c r="C91" s="13">
        <x:v>57.3774271315135</x:v>
      </x:c>
      <x:c r="D91" s="96">
        <x:v>1.9623391069365601</x:v>
      </x:c>
      <x:c r="E91" s="13">
        <x:v>83.757312010695998</x:v>
      </x:c>
      <x:c r="F91" s="96">
        <x:v>2.1898928334803802</x:v>
      </x:c>
      <x:c r="G91" s="13">
        <x:v>39.569110686319199</x:v>
      </x:c>
      <x:c r="H91" s="96">
        <x:v>2.3919633522597601</x:v>
      </x:c>
      <x:c r="I91" s="13">
        <x:v>-44.188201324376799</x:v>
      </x:c>
      <x:c r="J91" s="96">
        <x:v>2.6692028389329701</x:v>
      </x:c>
      <x:c r="K91" s="13">
        <x:v>63.265485732470999</x:v>
      </x:c>
      <x:c r="L91" s="96">
        <x:v>1.24842075619166</x:v>
      </x:c>
      <x:c r="M91" s="13">
        <x:v>77.695726603386106</x:v>
      </x:c>
      <x:c r="N91" s="96">
        <x:v>2.05352277034505</x:v>
      </x:c>
      <x:c r="O91" s="13">
        <x:v>53.574381266449102</x:v>
      </x:c>
      <x:c r="P91" s="96">
        <x:v>1.8554625727912599</x:v>
      </x:c>
      <x:c r="Q91" s="13">
        <x:v>-24.121345336937001</x:v>
      </x:c>
      <x:c r="R91" s="96">
        <x:v>3.08610016422156</x:v>
      </x:c>
      <x:c r="S91" s="13">
        <x:v>76.605529229483807</x:v>
      </x:c>
      <x:c r="T91" s="96">
        <x:v>1.31273056951279</x:v>
      </x:c>
      <x:c r="U91" s="13">
        <x:v>94.964126684469605</x:v>
      </x:c>
      <x:c r="V91" s="96">
        <x:v>1.1147764331486001</x:v>
      </x:c>
      <x:c r="W91" s="13">
        <x:v>64.1740401117966</x:v>
      </x:c>
      <x:c r="X91" s="96">
        <x:v>1.9950112811248999</x:v>
      </x:c>
      <x:c r="Y91" s="13">
        <x:v>-30.790086572673101</x:v>
      </x:c>
      <x:c r="Z91" s="96">
        <x:v>2.2961320822503599</x:v>
      </x:c>
      <x:c r="AA91" s="74"/>
      <x:c r="AB91" s="15"/>
      <x:c r="AC91" s="15"/>
      <x:c r="AD91" s="15"/>
      <x:c r="AE91" s="15"/>
      <x:c r="AF91" s="15"/>
      <x:c r="AG91" s="13">
        <x:v>-4.1769259850989702</x:v>
      </x:c>
      <x:c r="AH91" s="96">
        <x:v>2.4797632291796798</x:v>
      </x:c>
      <x:c r="AI91" s="13">
        <x:v>-2.8628037728005999</x:v>
      </x:c>
      <x:c r="AJ91" s="96">
        <x:v>1.7751069715119701</x:v>
      </x:c>
      <x:c r="AK91" s="13">
        <x:v>-2.2429053558273</x:v>
      </x:c>
      <x:c r="AL91" s="105">
        <x:v>1.7211643709117499</x:v>
      </x:c>
    </x:row>
    <x:row r="92" spans="1:38" ht="12.95" customHeight="1" x14ac:dyDescent="0.2">
      <x:c r="A92" s="2" t="s">
        <x:v>51</x:v>
      </x:c>
      <x:c r="B92" s="37">
        <x:v>3</x:v>
      </x:c>
      <x:c r="C92" s="13">
        <x:v>15.436938150803501</x:v>
      </x:c>
      <x:c r="D92" s="96">
        <x:v>0.81478667845915997</x:v>
      </x:c>
      <x:c r="E92" s="13">
        <x:v>19.3033623314716</x:v>
      </x:c>
      <x:c r="F92" s="96">
        <x:v>1.51433194283075</x:v>
      </x:c>
      <x:c r="G92" s="13">
        <x:v>13.138018290084499</x:v>
      </x:c>
      <x:c r="H92" s="96">
        <x:v>0.80564907527777097</x:v>
      </x:c>
      <x:c r="I92" s="13">
        <x:v>-6.1653440413871197</x:v>
      </x:c>
      <x:c r="J92" s="96">
        <x:v>1.6186735490291999</x:v>
      </x:c>
      <x:c r="K92" s="13">
        <x:v>58.477740433247497</x:v>
      </x:c>
      <x:c r="L92" s="96">
        <x:v>1.0190982465445499</x:v>
      </x:c>
      <x:c r="M92" s="13">
        <x:v>64.7103821134138</x:v>
      </x:c>
      <x:c r="N92" s="96">
        <x:v>1.53607796655746</x:v>
      </x:c>
      <x:c r="O92" s="13">
        <x:v>54.911888848306702</x:v>
      </x:c>
      <x:c r="P92" s="96">
        <x:v>1.29324735652109</x:v>
      </x:c>
      <x:c r="Q92" s="13">
        <x:v>-9.7984932651070906</x:v>
      </x:c>
      <x:c r="R92" s="96">
        <x:v>1.96916550406588</x:v>
      </x:c>
      <x:c r="S92" s="13">
        <x:v>61.051543873612601</x:v>
      </x:c>
      <x:c r="T92" s="96">
        <x:v>1.0518825452296501</x:v>
      </x:c>
      <x:c r="U92" s="13">
        <x:v>67.687113596857998</x:v>
      </x:c>
      <x:c r="V92" s="96">
        <x:v>1.5804437572274399</x:v>
      </x:c>
      <x:c r="W92" s="13">
        <x:v>57.245423821950297</x:v>
      </x:c>
      <x:c r="X92" s="96">
        <x:v>1.27308331715252</x:v>
      </x:c>
      <x:c r="Y92" s="13">
        <x:v>-10.4416897749076</x:v>
      </x:c>
      <x:c r="Z92" s="96">
        <x:v>1.92595424430274</x:v>
      </x:c>
      <x:c r="AA92" s="74"/>
      <x:c r="AB92" s="15"/>
      <x:c r="AC92" s="15"/>
      <x:c r="AD92" s="15"/>
      <x:c r="AE92" s="15"/>
      <x:c r="AF92" s="15"/>
      <x:c r="AG92" s="13">
        <x:v>0.87350363816044296</x:v>
      </x:c>
      <x:c r="AH92" s="96">
        <x:v>1.2062264604222901</x:v>
      </x:c>
      <x:c r="AI92" s="13">
        <x:v>-1.27811511010875</x:v>
      </x:c>
      <x:c r="AJ92" s="96">
        <x:v>1.49841654366407</x:v>
      </x:c>
      <x:c r="AK92" s="13">
        <x:v>-1.4654550964919899</x:v>
      </x:c>
      <x:c r="AL92" s="105">
        <x:v>1.5439548000755901</x:v>
      </x:c>
    </x:row>
    <x:row r="93" spans="1:38" ht="12.95" customHeight="1" x14ac:dyDescent="0.2">
      <x:c r="A93" s="2" t="s">
        <x:v>53</x:v>
      </x:c>
      <x:c r="B93" s="37">
        <x:v>3</x:v>
      </x:c>
      <x:c r="C93" s="13">
        <x:v>51.369167546532502</x:v>
      </x:c>
      <x:c r="D93" s="96">
        <x:v>1.0158886820344499</x:v>
      </x:c>
      <x:c r="E93" s="13">
        <x:v>49.805303848164399</x:v>
      </x:c>
      <x:c r="F93" s="96">
        <x:v>1.73819120851353</x:v>
      </x:c>
      <x:c r="G93" s="13">
        <x:v>53.7464648249302</x:v>
      </x:c>
      <x:c r="H93" s="96">
        <x:v>1.6615164690445201</x:v>
      </x:c>
      <x:c r="I93" s="13">
        <x:v>3.94116097676581</x:v>
      </x:c>
      <x:c r="J93" s="96">
        <x:v>2.66166352734944</x:v>
      </x:c>
      <x:c r="K93" s="13">
        <x:v>43.007109061233599</x:v>
      </x:c>
      <x:c r="L93" s="96">
        <x:v>1.1057170106388099</x:v>
      </x:c>
      <x:c r="M93" s="13">
        <x:v>45.629340114846997</x:v>
      </x:c>
      <x:c r="N93" s="96">
        <x:v>1.76618114202722</x:v>
      </x:c>
      <x:c r="O93" s="13">
        <x:v>41.096558262315803</x:v>
      </x:c>
      <x:c r="P93" s="96">
        <x:v>1.5948831863688799</x:v>
      </x:c>
      <x:c r="Q93" s="13">
        <x:v>-4.5327818525311701</x:v>
      </x:c>
      <x:c r="R93" s="96">
        <x:v>2.50593721631382</x:v>
      </x:c>
      <x:c r="S93" s="13">
        <x:v>65.056532330580296</x:v>
      </x:c>
      <x:c r="T93" s="96">
        <x:v>1.0181675519917801</x:v>
      </x:c>
      <x:c r="U93" s="13">
        <x:v>65.259386479748997</x:v>
      </x:c>
      <x:c r="V93" s="96">
        <x:v>1.72908842015428</x:v>
      </x:c>
      <x:c r="W93" s="13">
        <x:v>65.608726287086796</x:v>
      </x:c>
      <x:c r="X93" s="96">
        <x:v>1.5229904109513399</x:v>
      </x:c>
      <x:c r="Y93" s="13">
        <x:v>0.34933980733771403</x:v>
      </x:c>
      <x:c r="Z93" s="96">
        <x:v>2.4956046358180801</x:v>
      </x:c>
      <x:c r="AA93" s="74"/>
      <x:c r="AB93" s="15"/>
      <x:c r="AC93" s="15"/>
      <x:c r="AD93" s="15"/>
      <x:c r="AE93" s="15"/>
      <x:c r="AF93" s="15"/>
      <x:c r="AG93" s="13">
        <x:v>1.1441459640214</x:v>
      </x:c>
      <x:c r="AH93" s="96">
        <x:v>1.63421432876989</x:v>
      </x:c>
      <x:c r="AI93" s="13">
        <x:v>2.5355745589273901</x:v>
      </x:c>
      <x:c r="AJ93" s="96">
        <x:v>1.81587222761231</x:v>
      </x:c>
      <x:c r="AK93" s="13">
        <x:v>1.6690870421387101</x:v>
      </x:c>
      <x:c r="AL93" s="105">
        <x:v>1.6833056132909301</x:v>
      </x:c>
    </x:row>
    <x:row r="94" spans="1:38" ht="12.95" customHeight="1" x14ac:dyDescent="0.2">
      <x:c r="A94" s="2" t="s">
        <x:v>58</x:v>
      </x:c>
      <x:c r="B94" s="37">
        <x:v>3</x:v>
      </x:c>
      <x:c r="C94" s="13">
        <x:v>42.549778776111999</x:v>
      </x:c>
      <x:c r="D94" s="96">
        <x:v>1.2998625349280599</x:v>
      </x:c>
      <x:c r="E94" s="13">
        <x:v>39.776871709226903</x:v>
      </x:c>
      <x:c r="F94" s="96">
        <x:v>2.45896508292895</x:v>
      </x:c>
      <x:c r="G94" s="13">
        <x:v>43.964317507113499</x:v>
      </x:c>
      <x:c r="H94" s="96">
        <x:v>1.7429589442087501</x:v>
      </x:c>
      <x:c r="I94" s="13">
        <x:v>4.1874457978866504</x:v>
      </x:c>
      <x:c r="J94" s="96">
        <x:v>3.2055380110710399</x:v>
      </x:c>
      <x:c r="K94" s="13">
        <x:v>59.650581446853202</x:v>
      </x:c>
      <x:c r="L94" s="96">
        <x:v>1.2729652064064401</x:v>
      </x:c>
      <x:c r="M94" s="13">
        <x:v>61.904648056445303</x:v>
      </x:c>
      <x:c r="N94" s="96">
        <x:v>2.3679336942831202</x:v>
      </x:c>
      <x:c r="O94" s="13">
        <x:v>59.102182738303902</x:v>
      </x:c>
      <x:c r="P94" s="96">
        <x:v>1.56313219007578</x:v>
      </x:c>
      <x:c r="Q94" s="13">
        <x:v>-2.8024653181413401</x:v>
      </x:c>
      <x:c r="R94" s="96">
        <x:v>2.8745491072940901</x:v>
      </x:c>
      <x:c r="S94" s="13">
        <x:v>70.505253888854199</x:v>
      </x:c>
      <x:c r="T94" s="96">
        <x:v>1.1539736622944801</x:v>
      </x:c>
      <x:c r="U94" s="13">
        <x:v>70.552611881889405</x:v>
      </x:c>
      <x:c r="V94" s="96">
        <x:v>2.0991174528232901</x:v>
      </x:c>
      <x:c r="W94" s="13">
        <x:v>70.933075767899894</x:v>
      </x:c>
      <x:c r="X94" s="96">
        <x:v>1.3998175512074</x:v>
      </x:c>
      <x:c r="Y94" s="13">
        <x:v>0.38046388601043202</x:v>
      </x:c>
      <x:c r="Z94" s="96">
        <x:v>2.5289925156206801</x:v>
      </x:c>
      <x:c r="AA94" s="74"/>
      <x:c r="AB94" s="15"/>
      <x:c r="AC94" s="15"/>
      <x:c r="AD94" s="15"/>
      <x:c r="AE94" s="15"/>
      <x:c r="AF94" s="15"/>
      <x:c r="AG94" s="13">
        <x:v>3.0831408937275602</x:v>
      </x:c>
      <x:c r="AH94" s="96">
        <x:v>1.9050510819965301</x:v>
      </x:c>
      <x:c r="AI94" s="13">
        <x:v>2.2050066015334302</x:v>
      </x:c>
      <x:c r="AJ94" s="96">
        <x:v>1.85879324161688</x:v>
      </x:c>
      <x:c r="AK94" s="13">
        <x:v>0.80685287507051795</x:v>
      </x:c>
      <x:c r="AL94" s="105">
        <x:v>1.72201384068904</x:v>
      </x:c>
    </x:row>
    <x:row r="95" spans="1:38" ht="12.95" customHeight="1" x14ac:dyDescent="0.2">
      <x:c r="A95" s="2" t="s">
        <x:v>62</x:v>
      </x:c>
      <x:c r="B95" s="37">
        <x:v>3</x:v>
      </x:c>
      <x:c r="C95" s="13">
        <x:v>49.339554390284697</x:v>
      </x:c>
      <x:c r="D95" s="96">
        <x:v>1.0559401542273099</x:v>
      </x:c>
      <x:c r="E95" s="13">
        <x:v>48.783676221375401</x:v>
      </x:c>
      <x:c r="F95" s="96">
        <x:v>1.32708553596585</x:v>
      </x:c>
      <x:c r="G95" s="13">
        <x:v>49.709191046386501</x:v>
      </x:c>
      <x:c r="H95" s="96">
        <x:v>1.4793627902422699</x:v>
      </x:c>
      <x:c r="I95" s="13">
        <x:v>0.92551482501116999</x:v>
      </x:c>
      <x:c r="J95" s="96">
        <x:v>1.87651195185307</x:v>
      </x:c>
      <x:c r="K95" s="13">
        <x:v>20.439605939790201</x:v>
      </x:c>
      <x:c r="L95" s="96">
        <x:v>0.83360256056714299</x:v>
      </x:c>
      <x:c r="M95" s="13">
        <x:v>20.400790644239802</x:v>
      </x:c>
      <x:c r="N95" s="96">
        <x:v>1.02307598967604</x:v>
      </x:c>
      <x:c r="O95" s="13">
        <x:v>20.328789214540901</x:v>
      </x:c>
      <x:c r="P95" s="96">
        <x:v>1.32112360619303</x:v>
      </x:c>
      <x:c r="Q95" s="13">
        <x:v>-7.2001429698818994E-2</x:v>
      </x:c>
      <x:c r="R95" s="96">
        <x:v>1.6111257042879901</x:v>
      </x:c>
      <x:c r="S95" s="13">
        <x:v>58.403669655254298</x:v>
      </x:c>
      <x:c r="T95" s="96">
        <x:v>0.97844655109623502</x:v>
      </x:c>
      <x:c r="U95" s="13">
        <x:v>57.391773615063897</x:v>
      </x:c>
      <x:c r="V95" s="96">
        <x:v>1.2686823501596001</x:v>
      </x:c>
      <x:c r="W95" s="13">
        <x:v>59.535710279624098</x:v>
      </x:c>
      <x:c r="X95" s="96">
        <x:v>1.34945866238693</x:v>
      </x:c>
      <x:c r="Y95" s="13">
        <x:v>2.1439366645602398</x:v>
      </x:c>
      <x:c r="Z95" s="96">
        <x:v>1.7926236170863801</x:v>
      </x:c>
      <x:c r="AA95" s="74"/>
      <x:c r="AB95" s="15"/>
      <x:c r="AC95" s="15"/>
      <x:c r="AD95" s="15"/>
      <x:c r="AE95" s="15"/>
      <x:c r="AF95" s="15"/>
      <x:c r="AG95" s="13">
        <x:v>1.88144761681453</x:v>
      </x:c>
      <x:c r="AH95" s="96">
        <x:v>1.53574438013216</x:v>
      </x:c>
      <x:c r="AI95" s="13">
        <x:v>1.7010287203811001</x:v>
      </x:c>
      <x:c r="AJ95" s="96">
        <x:v>1.25602129625485</x:v>
      </x:c>
      <x:c r="AK95" s="13">
        <x:v>3.17069954874282</x:v>
      </x:c>
      <x:c r="AL95" s="105">
        <x:v>1.41290754152701</x:v>
      </x:c>
    </x:row>
    <x:row r="96" spans="1:38" ht="12.95" customHeight="1" x14ac:dyDescent="0.2">
      <x:c r="A96" s="2" t="s">
        <x:v>63</x:v>
      </x:c>
      <x:c r="B96" s="37">
        <x:v>3</x:v>
      </x:c>
      <x:c r="C96" s="13">
        <x:v>80.188023674203507</x:v>
      </x:c>
      <x:c r="D96" s="96">
        <x:v>1.27227563877812</x:v>
      </x:c>
      <x:c r="E96" s="13">
        <x:v>80.332880013879901</x:v>
      </x:c>
      <x:c r="F96" s="96">
        <x:v>1.4779813632202801</x:v>
      </x:c>
      <x:c r="G96" s="13">
        <x:v>80.000836164218995</x:v>
      </x:c>
      <x:c r="H96" s="96">
        <x:v>2.3949672227643899</x:v>
      </x:c>
      <x:c r="I96" s="13">
        <x:v>-0.33204384966086298</x:v>
      </x:c>
      <x:c r="J96" s="96">
        <x:v>2.8494449735419298</x:v>
      </x:c>
      <x:c r="K96" s="13">
        <x:v>69.410955510812798</x:v>
      </x:c>
      <x:c r="L96" s="96">
        <x:v>1.4720719749983899</x:v>
      </x:c>
      <x:c r="M96" s="13">
        <x:v>69.379514225318403</x:v>
      </x:c>
      <x:c r="N96" s="96">
        <x:v>1.5521358979983799</x:v>
      </x:c>
      <x:c r="O96" s="13">
        <x:v>70.351931320817897</x:v>
      </x:c>
      <x:c r="P96" s="96">
        <x:v>2.5051081132381898</x:v>
      </x:c>
      <x:c r="Q96" s="13">
        <x:v>0.97241709549952304</x:v>
      </x:c>
      <x:c r="R96" s="96">
        <x:v>2.5276846717686499</x:v>
      </x:c>
      <x:c r="S96" s="13">
        <x:v>91.442258835055995</x:v>
      </x:c>
      <x:c r="T96" s="96">
        <x:v>0.88598742038062095</x:v>
      </x:c>
      <x:c r="U96" s="13">
        <x:v>90.069429107153795</x:v>
      </x:c>
      <x:c r="V96" s="96">
        <x:v>1.05794330605178</x:v>
      </x:c>
      <x:c r="W96" s="13">
        <x:v>93.502675207382396</x:v>
      </x:c>
      <x:c r="X96" s="96">
        <x:v>1.07555545143702</x:v>
      </x:c>
      <x:c r="Y96" s="13">
        <x:v>3.4332461002285899</x:v>
      </x:c>
      <x:c r="Z96" s="96">
        <x:v>1.2650496483963001</x:v>
      </x:c>
      <x:c r="AA96" s="74"/>
      <x:c r="AB96" s="15"/>
      <x:c r="AC96" s="15"/>
      <x:c r="AD96" s="15"/>
      <x:c r="AE96" s="15"/>
      <x:c r="AF96" s="15"/>
      <x:c r="AG96" s="13">
        <x:v>3.8165714736827701</x:v>
      </x:c>
      <x:c r="AH96" s="96">
        <x:v>1.9047091869704</x:v>
      </x:c>
      <x:c r="AI96" s="13">
        <x:v>-0.46037401588749599</x:v>
      </x:c>
      <x:c r="AJ96" s="96">
        <x:v>1.8445139054108399</x:v>
      </x:c>
      <x:c r="AK96" s="13">
        <x:v>1.4989228404539101</x:v>
      </x:c>
      <x:c r="AL96" s="105">
        <x:v>1.19532312549956</x:v>
      </x:c>
    </x:row>
    <x:row r="97" spans="1:38" ht="12.95" customHeight="1" x14ac:dyDescent="0.2">
      <x:c r="A97" s="39" t="s">
        <x:v>192</x:v>
      </x:c>
      <x:c r="B97" s="40">
        <x:v>3</x:v>
      </x:c>
      <x:c r="C97" s="99">
        <x:v>50.557889261651901</x:v>
      </x:c>
      <x:c r="D97" s="108">
        <x:v>0.47379841503494102</x:v>
      </x:c>
      <x:c r="E97" s="99">
        <x:v>52.3923302158803</x:v>
      </x:c>
      <x:c r="F97" s="108">
        <x:v>0.72033776484357104</x:v>
      </x:c>
      <x:c r="G97" s="99">
        <x:v>48.9809976772722</x:v>
      </x:c>
      <x:c r="H97" s="108">
        <x:v>0.63826864668502004</x:v>
      </x:c>
      <x:c r="I97" s="99">
        <x:v>-3.41133253860805</x:v>
      </x:c>
      <x:c r="J97" s="108">
        <x:v>0.93822160519688202</x:v>
      </x:c>
      <x:c r="K97" s="99">
        <x:v>56.713752235685298</x:v>
      </x:c>
      <x:c r="L97" s="108">
        <x:v>0.42998999550175598</x:v>
      </x:c>
      <x:c r="M97" s="99">
        <x:v>60.239142992804297</x:v>
      </x:c>
      <x:c r="N97" s="108">
        <x:v>0.71215590741411505</x:v>
      </x:c>
      <x:c r="O97" s="99">
        <x:v>54.720328942893403</x:v>
      </x:c>
      <x:c r="P97" s="108">
        <x:v>0.59291364119519896</x:v>
      </x:c>
      <x:c r="Q97" s="99">
        <x:v>-5.51881404991091</x:v>
      </x:c>
      <x:c r="R97" s="108">
        <x:v>0.917504721172685</x:v>
      </x:c>
      <x:c r="S97" s="99">
        <x:v>73.3536750427687</x:v>
      </x:c>
      <x:c r="T97" s="108">
        <x:v>0.37856811391386502</x:v>
      </x:c>
      <x:c r="U97" s="99">
        <x:v>75.959293340867305</x:v>
      </x:c>
      <x:c r="V97" s="108">
        <x:v>0.60767552315927598</x:v>
      </x:c>
      <x:c r="W97" s="99">
        <x:v>71.915530816118604</x:v>
      </x:c>
      <x:c r="X97" s="108">
        <x:v>0.48750706695240098</x:v>
      </x:c>
      <x:c r="Y97" s="99">
        <x:v>-4.0437625247486704</x:v>
      </x:c>
      <x:c r="Z97" s="108">
        <x:v>0.76368888119096801</x:v>
      </x:c>
      <x:c r="AA97" s="128"/>
      <x:c r="AB97" s="30"/>
      <x:c r="AC97" s="30"/>
      <x:c r="AD97" s="30"/>
      <x:c r="AE97" s="30"/>
      <x:c r="AF97" s="30"/>
      <x:c r="AG97" s="99">
        <x:v>4.7195493964856698</x:v>
      </x:c>
      <x:c r="AH97" s="108">
        <x:v>0.66946005912925799</x:v>
      </x:c>
      <x:c r="AI97" s="99">
        <x:v>3.1806677619262098</x:v>
      </x:c>
      <x:c r="AJ97" s="108">
        <x:v>0.61302497040359105</x:v>
      </x:c>
      <x:c r="AK97" s="99">
        <x:v>3.5765483351495799</x:v>
      </x:c>
      <x:c r="AL97" s="118">
        <x:v>0.56732007659983597</x:v>
      </x:c>
    </x:row>
    <x:row r="99" spans="1:38" x14ac:dyDescent="0.2">
      <x:c r="A99" s="44" t="s">
        <x:v>141</x:v>
      </x:c>
    </x:row>
    <x:row r="100" spans="1:38" x14ac:dyDescent="0.2">
      <x:c r="A100" s="44" t="s">
        <x:v>142</x:v>
      </x:c>
    </x:row>
    <x:row r="101" spans="1:38" x14ac:dyDescent="0.2">
      <x:c r="A101" s="44" t="s">
        <x:v>89</x:v>
      </x:c>
    </x:row>
    <x:row r="102" spans="1:38" x14ac:dyDescent="0.2">
      <x:c r="A102" s="44" t="s">
        <x:v>101</x:v>
      </x:c>
    </x:row>
    <x:row r="103" spans="1:38" x14ac:dyDescent="0.2">
      <x:c r="A103" s="44" t="s">
        <x:v>90</x:v>
      </x:c>
    </x:row>
    <x:row r="104" spans="1:38" x14ac:dyDescent="0.2">
      <x:c r="A104" s="44" t="s">
        <x:v>67</x:v>
      </x:c>
    </x:row>
    <x:row r="105" spans="1:38" x14ac:dyDescent="0.2">
      <x:c r="A105" s="45" t="str">
        <x:f>HYPERLINK("https://oecdcode.org/disclaimers/cyprus.html", "Information on data for Cyprus: https://oecdcode.org/disclaimers/cyprus.html")</x:f>
        <x:v>Information on data for Cyprus: https://oecdcode.org/disclaimers/cyprus.html</x:v>
      </x:c>
    </x:row>
    <x:row r="106" spans="1:38" x14ac:dyDescent="0.2">
      <x:c r="A106" s="44" t="s">
        <x:v>69</x:v>
      </x:c>
    </x:row>
  </x:sheetData>
  <x:mergeCells count="30">
    <x:mergeCell ref="B6:B10"/>
    <x:mergeCell ref="C6:AL6"/>
    <x:mergeCell ref="C7:J7"/>
    <x:mergeCell ref="K7:R7"/>
    <x:mergeCell ref="AA7:AF7"/>
    <x:mergeCell ref="AG7:AL7"/>
    <x:mergeCell ref="C8:D9"/>
    <x:mergeCell ref="E8:J8"/>
    <x:mergeCell ref="K8:L9"/>
    <x:mergeCell ref="M8:R8"/>
    <x:mergeCell ref="AC9:AD9"/>
    <x:mergeCell ref="AE9:AF9"/>
    <x:mergeCell ref="AG9:AH9"/>
    <x:mergeCell ref="AI9:AJ9"/>
    <x:mergeCell ref="E9:F9"/>
    <x:mergeCell ref="G9:H9"/>
    <x:mergeCell ref="I9:J9"/>
    <x:mergeCell ref="M9:N9"/>
    <x:mergeCell ref="O9:P9"/>
    <x:mergeCell ref="AA9:AB9"/>
    <x:mergeCell ref="Q9:R9"/>
    <x:mergeCell ref="AK9:AL9"/>
    <x:mergeCell ref="AA8:AF8"/>
    <x:mergeCell ref="AG8:AL8"/>
    <x:mergeCell ref="S7:Z7"/>
    <x:mergeCell ref="S8:T9"/>
    <x:mergeCell ref="U8:Z8"/>
    <x:mergeCell ref="U9:V9"/>
    <x:mergeCell ref="W9:X9"/>
    <x:mergeCell ref="Y9:Z9"/>
  </x:mergeCells>
  <x:conditionalFormatting sqref="I1:I200">
    <x:cfRule type="expression" dxfId="669" priority="9">
      <x:formula>ABS(I1/J1)&gt;1.95996398454005</x:formula>
    </x:cfRule>
  </x:conditionalFormatting>
  <x:conditionalFormatting sqref="Q1:Q200">
    <x:cfRule type="expression" dxfId="668" priority="8">
      <x:formula>ABS(Q1/R1)&gt;1.95996398454005</x:formula>
    </x:cfRule>
  </x:conditionalFormatting>
  <x:conditionalFormatting sqref="Y1:Y200">
    <x:cfRule type="expression" dxfId="667" priority="7">
      <x:formula>ABS(Y1/Z1)&gt;1.95996398454005</x:formula>
    </x:cfRule>
  </x:conditionalFormatting>
  <x:conditionalFormatting sqref="AA1:AA200">
    <x:cfRule type="expression" dxfId="666" priority="6">
      <x:formula>ABS(AA1/AB1)&gt;1.95996398454005</x:formula>
    </x:cfRule>
  </x:conditionalFormatting>
  <x:conditionalFormatting sqref="AC1:AC8 AC11:AC69 AC88:AC200">
    <x:cfRule type="expression" dxfId="665" priority="39">
      <x:formula>ABS(AC1/#REF!)&gt;1.95996398454005</x:formula>
    </x:cfRule>
  </x:conditionalFormatting>
  <x:conditionalFormatting sqref="AC1:AC200">
    <x:cfRule type="expression" dxfId="664" priority="5">
      <x:formula>ABS(AC1/AD1)&gt;1.95996398454005</x:formula>
    </x:cfRule>
  </x:conditionalFormatting>
  <x:conditionalFormatting sqref="AD1:AD8 AG1:AH8 AD11:AD69 AG11:AH87 AD88:AD200 AG98:AH200">
    <x:cfRule type="expression" dxfId="663" priority="40">
      <x:formula>ABS(AD1/AG1)&gt;1.95996398454005</x:formula>
    </x:cfRule>
  </x:conditionalFormatting>
  <x:conditionalFormatting sqref="AE1:AE8">
    <x:cfRule type="expression" dxfId="662" priority="35">
      <x:formula>ABS(AE1/AG1)&gt;1.95996398454005</x:formula>
    </x:cfRule>
  </x:conditionalFormatting>
  <x:conditionalFormatting sqref="AE1:AE200">
    <x:cfRule type="expression" dxfId="661" priority="4">
      <x:formula>ABS(AE1/AF1)&gt;1.95996398454005</x:formula>
    </x:cfRule>
  </x:conditionalFormatting>
  <x:conditionalFormatting sqref="AF1:AF8">
    <x:cfRule type="expression" dxfId="660" priority="34">
      <x:formula>ABS(AF1/AG1)&gt;1.95996398454005</x:formula>
    </x:cfRule>
  </x:conditionalFormatting>
  <x:conditionalFormatting sqref="AF11:AF69 AF88:AF200">
    <x:cfRule type="expression" dxfId="659" priority="33">
      <x:formula>ABS(AF11/AG11)&gt;1.95996398454005</x:formula>
    </x:cfRule>
  </x:conditionalFormatting>
  <x:conditionalFormatting sqref="AG1:AG200">
    <x:cfRule type="expression" dxfId="658" priority="3">
      <x:formula>ABS(AG1/AH1)&gt;1.95996398454005</x:formula>
    </x:cfRule>
  </x:conditionalFormatting>
  <x:conditionalFormatting sqref="AI1:AI8 AE11:AE69 AI11:AI87 AE88:AE200 AI98:AI200">
    <x:cfRule type="expression" dxfId="657" priority="30">
      <x:formula>ABS(AE1/AG1)&gt;1.95996398454005</x:formula>
    </x:cfRule>
  </x:conditionalFormatting>
  <x:conditionalFormatting sqref="AI1:AI200">
    <x:cfRule type="expression" dxfId="656" priority="2">
      <x:formula>ABS(AI1/AJ1)&gt;1.95996398454005</x:formula>
    </x:cfRule>
  </x:conditionalFormatting>
  <x:conditionalFormatting sqref="AK1:AK200">
    <x:cfRule type="expression" dxfId="655" priority="1">
      <x:formula>ABS(AK1/AL1)&gt;1.95996398454005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dimension ref="A1:P11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6" x14ac:dyDescent="0.2">
      <x:c r="A1" s="1" t="s">
        <x:v>221</x:v>
      </x:c>
    </x:row>
    <x:row r="2" spans="1:16" x14ac:dyDescent="0.2">
      <x:c r="A2" s="51" t="s">
        <x:v>222</x:v>
      </x:c>
    </x:row>
    <x:row r="3" spans="1:16" x14ac:dyDescent="0.2">
      <x:c r="A3" s="47" t="s">
        <x:v>448</x:v>
      </x:c>
    </x:row>
    <x:row r="4" spans="1:16" x14ac:dyDescent="0.2">
      <x:c r="A4" s="147" t="str">
        <x:f>HYPERLINK("#'TOC'!A1", "Back to TOC")</x:f>
        <x:v>Back to TOC</x:v>
      </x:c>
    </x:row>
    <x:row r="8" spans="1:16" ht="15" customHeight="1" x14ac:dyDescent="0.2">
      <x:c r="B8" s="670" t="s">
        <x:v>338</x:v>
      </x:c>
      <x:c r="C8" s="673" t="s">
        <x:v>457</x:v>
      </x:c>
      <x:c r="D8" s="673"/>
      <x:c r="E8" s="673"/>
      <x:c r="F8" s="673"/>
      <x:c r="G8" s="673"/>
      <x:c r="H8" s="673"/>
      <x:c r="I8" s="673"/>
      <x:c r="J8" s="673"/>
      <x:c r="K8" s="673"/>
      <x:c r="L8" s="673"/>
      <x:c r="M8" s="673"/>
      <x:c r="N8" s="673"/>
      <x:c r="O8" s="673"/>
      <x:c r="P8" s="674"/>
    </x:row>
    <x:row r="9" spans="1:16" ht="90" customHeight="1" x14ac:dyDescent="0.2">
      <x:c r="B9" s="671"/>
      <x:c r="C9" s="675" t="s">
        <x:v>450</x:v>
      </x:c>
      <x:c r="D9" s="675"/>
      <x:c r="E9" s="675" t="s">
        <x:v>451</x:v>
      </x:c>
      <x:c r="F9" s="675"/>
      <x:c r="G9" s="675" t="s">
        <x:v>452</x:v>
      </x:c>
      <x:c r="H9" s="675"/>
      <x:c r="I9" s="675" t="s">
        <x:v>456</x:v>
      </x:c>
      <x:c r="J9" s="675"/>
      <x:c r="K9" s="675" t="s">
        <x:v>455</x:v>
      </x:c>
      <x:c r="L9" s="675"/>
      <x:c r="M9" s="675" t="s">
        <x:v>454</x:v>
      </x:c>
      <x:c r="N9" s="675"/>
      <x:c r="O9" s="675" t="s">
        <x:v>453</x:v>
      </x:c>
      <x:c r="P9" s="710"/>
    </x:row>
    <x:row r="10" spans="1:16" ht="30" customHeight="1" x14ac:dyDescent="0.2">
      <x:c r="B10" s="672"/>
      <x:c r="C10" s="4" t="s">
        <x:v>449</x:v>
      </x:c>
      <x:c r="D10" s="4" t="s">
        <x:v>342</x:v>
      </x:c>
      <x:c r="E10" s="4" t="s">
        <x:v>449</x:v>
      </x:c>
      <x:c r="F10" s="4" t="s">
        <x:v>342</x:v>
      </x:c>
      <x:c r="G10" s="4" t="s">
        <x:v>449</x:v>
      </x:c>
      <x:c r="H10" s="4" t="s">
        <x:v>342</x:v>
      </x:c>
      <x:c r="I10" s="4" t="s">
        <x:v>449</x:v>
      </x:c>
      <x:c r="J10" s="4" t="s">
        <x:v>342</x:v>
      </x:c>
      <x:c r="K10" s="4" t="s">
        <x:v>449</x:v>
      </x:c>
      <x:c r="L10" s="4" t="s">
        <x:v>342</x:v>
      </x:c>
      <x:c r="M10" s="4" t="s">
        <x:v>449</x:v>
      </x:c>
      <x:c r="N10" s="4" t="s">
        <x:v>342</x:v>
      </x:c>
      <x:c r="O10" s="4" t="s">
        <x:v>449</x:v>
      </x:c>
      <x:c r="P10" s="5" t="s">
        <x:v>342</x:v>
      </x:c>
    </x:row>
    <x:row r="11" spans="1:16" ht="12.95" customHeight="1" x14ac:dyDescent="0.2">
      <x:c r="A11" s="6"/>
      <x:c r="B11" s="7"/>
      <x:c r="C11" s="209" t="s">
        <x:v>1018</x:v>
      </x:c>
      <x:c r="D11" s="210" t="s">
        <x:v>1019</x:v>
      </x:c>
      <x:c r="E11" s="209" t="s">
        <x:v>1020</x:v>
      </x:c>
      <x:c r="F11" s="210" t="s">
        <x:v>1021</x:v>
      </x:c>
      <x:c r="G11" s="209" t="s">
        <x:v>1022</x:v>
      </x:c>
      <x:c r="H11" s="210" t="s">
        <x:v>1023</x:v>
      </x:c>
      <x:c r="I11" s="209" t="s">
        <x:v>1024</x:v>
      </x:c>
      <x:c r="J11" s="210" t="s">
        <x:v>1025</x:v>
      </x:c>
      <x:c r="K11" s="209" t="s">
        <x:v>1026</x:v>
      </x:c>
      <x:c r="L11" s="210" t="s">
        <x:v>1027</x:v>
      </x:c>
      <x:c r="M11" s="209" t="s">
        <x:v>1028</x:v>
      </x:c>
      <x:c r="N11" s="210" t="s">
        <x:v>1029</x:v>
      </x:c>
      <x:c r="O11" s="209" t="s">
        <x:v>1030</x:v>
      </x:c>
      <x:c r="P11" s="219" t="s">
        <x:v>1031</x:v>
      </x:c>
    </x:row>
    <x:row r="12" spans="1:16" ht="12.95" customHeight="1" x14ac:dyDescent="0.2">
      <x:c r="A12" s="2" t="s">
        <x:v>354</x:v>
      </x:c>
      <x:c r="B12" s="12">
        <x:v>2</x:v>
      </x:c>
      <x:c r="C12" s="197">
        <x:v>1.16649884195391</x:v>
      </x:c>
      <x:c r="D12" s="202">
        <x:v>0.222512983036524</x:v>
      </x:c>
      <x:c r="E12" s="197">
        <x:v>0.77829455664566705</x:v>
      </x:c>
      <x:c r="F12" s="202">
        <x:v>0.13435297899483301</x:v>
      </x:c>
      <x:c r="G12" s="197">
        <x:v>1.0398522932099901</x:v>
      </x:c>
      <x:c r="H12" s="202">
        <x:v>0.25428828055686198</x:v>
      </x:c>
      <x:c r="I12" s="197">
        <x:v>0.57658383035641403</x:v>
      </x:c>
      <x:c r="J12" s="202">
        <x:v>0.21161866503299101</x:v>
      </x:c>
      <x:c r="K12" s="197">
        <x:v>0.900797065979835</x:v>
      </x:c>
      <x:c r="L12" s="202">
        <x:v>0.28708405813485499</x:v>
      </x:c>
      <x:c r="M12" s="197">
        <x:v>0.824622073004462</x:v>
      </x:c>
      <x:c r="N12" s="202">
        <x:v>0.60619065897624302</x:v>
      </x:c>
      <x:c r="O12" s="197">
        <x:v>0.38972625432525099</x:v>
      </x:c>
      <x:c r="P12" s="213">
        <x:v>0.293874453524051</x:v>
      </x:c>
    </x:row>
    <x:row r="13" spans="1:16" ht="12.95" customHeight="1" x14ac:dyDescent="0.2">
      <x:c r="A13" s="2" t="s">
        <x:v>355</x:v>
      </x:c>
      <x:c r="B13" s="12">
        <x:v>2</x:v>
      </x:c>
      <x:c r="C13" s="197">
        <x:v>1.2153485087176199</x:v>
      </x:c>
      <x:c r="D13" s="202">
        <x:v>0.38052118007917402</x:v>
      </x:c>
      <x:c r="E13" s="197">
        <x:v>0.83485979716954195</x:v>
      </x:c>
      <x:c r="F13" s="202">
        <x:v>0.205586335636391</x:v>
      </x:c>
      <x:c r="G13" s="197">
        <x:v>0.53328439403535799</x:v>
      </x:c>
      <x:c r="H13" s="202">
        <x:v>0.29523842575573001</x:v>
      </x:c>
      <x:c r="I13" s="197">
        <x:v>0.81806376548936499</x:v>
      </x:c>
      <x:c r="J13" s="202">
        <x:v>0.304148107173006</x:v>
      </x:c>
      <x:c r="K13" s="197">
        <x:v>1.5633248848321299</x:v>
      </x:c>
      <x:c r="L13" s="202">
        <x:v>0.76581298622261196</x:v>
      </x:c>
      <x:c r="M13" s="197">
        <x:v>1.3068201344530399</x:v>
      </x:c>
      <x:c r="N13" s="202">
        <x:v>0.821740733702782</x:v>
      </x:c>
      <x:c r="O13" s="197">
        <x:v>1.8376920784512101</x:v>
      </x:c>
      <x:c r="P13" s="213">
        <x:v>1.0156297669941901</x:v>
      </x:c>
    </x:row>
    <x:row r="14" spans="1:16" ht="12.95" customHeight="1" x14ac:dyDescent="0.2">
      <x:c r="A14" s="2" t="s">
        <x:v>356</x:v>
      </x:c>
      <x:c r="B14" s="12">
        <x:v>2</x:v>
      </x:c>
      <x:c r="C14" s="197">
        <x:v>0.93062747507900401</x:v>
      </x:c>
      <x:c r="D14" s="202">
        <x:v>0.158951486540789</x:v>
      </x:c>
      <x:c r="E14" s="197">
        <x:v>0.631169056322049</x:v>
      </x:c>
      <x:c r="F14" s="202">
        <x:v>8.9984147421691502E-2</x:v>
      </x:c>
      <x:c r="G14" s="197">
        <x:v>0.51842457286535304</x:v>
      </x:c>
      <x:c r="H14" s="202">
        <x:v>0.15986256559288201</x:v>
      </x:c>
      <x:c r="I14" s="197">
        <x:v>0.20253750267999701</x:v>
      </x:c>
      <x:c r="J14" s="202">
        <x:v>0.108889460042602</x:v>
      </x:c>
      <x:c r="K14" s="197">
        <x:v>0.65904155907945705</x:v>
      </x:c>
      <x:c r="L14" s="202">
        <x:v>0.18645657220387499</x:v>
      </x:c>
      <x:c r="M14" s="197">
        <x:v>1.2030334660170801</x:v>
      </x:c>
      <x:c r="N14" s="202">
        <x:v>0.483016715229516</x:v>
      </x:c>
      <x:c r="O14" s="197" t="s">
        <x:v>490</x:v>
      </x:c>
      <x:c r="P14" s="213" t="s">
        <x:v>490</x:v>
      </x:c>
    </x:row>
    <x:row r="15" spans="1:16" ht="12.95" customHeight="1" x14ac:dyDescent="0.2">
      <x:c r="A15" s="2" t="s">
        <x:v>357</x:v>
      </x:c>
      <x:c r="B15" s="12">
        <x:v>2</x:v>
      </x:c>
      <x:c r="C15" s="197">
        <x:v>0.78863002073729904</x:v>
      </x:c>
      <x:c r="D15" s="202">
        <x:v>0.207028536941264</x:v>
      </x:c>
      <x:c r="E15" s="197">
        <x:v>1.1115861117111601</x:v>
      </x:c>
      <x:c r="F15" s="202">
        <x:v>0.220792964146971</x:v>
      </x:c>
      <x:c r="G15" s="197">
        <x:v>1.2319050558273701</x:v>
      </x:c>
      <x:c r="H15" s="202">
        <x:v>0.35165585976499097</x:v>
      </x:c>
      <x:c r="I15" s="197">
        <x:v>0.39958877622322098</x:v>
      </x:c>
      <x:c r="J15" s="202">
        <x:v>0.16341553101020301</x:v>
      </x:c>
      <x:c r="K15" s="197">
        <x:v>0.96775510904144202</x:v>
      </x:c>
      <x:c r="L15" s="202">
        <x:v>0.26570595013440002</x:v>
      </x:c>
      <x:c r="M15" s="197">
        <x:v>1.93280850499215</x:v>
      </x:c>
      <x:c r="N15" s="202">
        <x:v>1.0158474252898799</x:v>
      </x:c>
      <x:c r="O15" s="197">
        <x:v>3.9956460307561801</x:v>
      </x:c>
      <x:c r="P15" s="213">
        <x:v>5.8024069620425802</x:v>
      </x:c>
    </x:row>
    <x:row r="16" spans="1:16" ht="12.95" customHeight="1" x14ac:dyDescent="0.2">
      <x:c r="A16" s="2" t="s">
        <x:v>358</x:v>
      </x:c>
      <x:c r="B16" s="12">
        <x:v>2</x:v>
      </x:c>
      <x:c r="C16" s="197">
        <x:v>1.6368255877864999</x:v>
      </x:c>
      <x:c r="D16" s="202">
        <x:v>0.35881949181074002</x:v>
      </x:c>
      <x:c r="E16" s="197">
        <x:v>1.13183483628746</x:v>
      </x:c>
      <x:c r="F16" s="202">
        <x:v>0.25021382029949601</x:v>
      </x:c>
      <x:c r="G16" s="197">
        <x:v>1.0319878743785</x:v>
      </x:c>
      <x:c r="H16" s="202">
        <x:v>0.36136107640633702</x:v>
      </x:c>
      <x:c r="I16" s="197">
        <x:v>0.43996003630668001</x:v>
      </x:c>
      <x:c r="J16" s="202">
        <x:v>0.12077265478172799</x:v>
      </x:c>
      <x:c r="K16" s="197">
        <x:v>0.41839145648307702</x:v>
      </x:c>
      <x:c r="L16" s="202">
        <x:v>0.13591853480382199</x:v>
      </x:c>
      <x:c r="M16" s="197">
        <x:v>1.0636921994921</x:v>
      </x:c>
      <x:c r="N16" s="202">
        <x:v>0.41482913306645097</x:v>
      </x:c>
      <x:c r="O16" s="197" t="s">
        <x:v>491</x:v>
      </x:c>
      <x:c r="P16" s="213" t="s">
        <x:v>491</x:v>
      </x:c>
    </x:row>
    <x:row r="17" spans="1:16" ht="12.95" customHeight="1" x14ac:dyDescent="0.2">
      <x:c r="A17" s="2" t="s">
        <x:v>359</x:v>
      </x:c>
      <x:c r="B17" s="12">
        <x:v>2</x:v>
      </x:c>
      <x:c r="C17" s="197">
        <x:v>0.90037457587964997</x:v>
      </x:c>
      <x:c r="D17" s="202">
        <x:v>0.23686068643577901</x:v>
      </x:c>
      <x:c r="E17" s="197">
        <x:v>0.78088155802964099</x:v>
      </x:c>
      <x:c r="F17" s="202">
        <x:v>0.14097925178192999</x:v>
      </x:c>
      <x:c r="G17" s="197">
        <x:v>1.4408096651020601</x:v>
      </x:c>
      <x:c r="H17" s="202">
        <x:v>1.48824452512752</x:v>
      </x:c>
      <x:c r="I17" s="197">
        <x:v>0.42662328387309001</x:v>
      </x:c>
      <x:c r="J17" s="202">
        <x:v>0.108244388107229</x:v>
      </x:c>
      <x:c r="K17" s="197">
        <x:v>0.60572232023984196</x:v>
      </x:c>
      <x:c r="L17" s="202">
        <x:v>0.269215254175795</x:v>
      </x:c>
      <x:c r="M17" s="197">
        <x:v>1.24627833838277</x:v>
      </x:c>
      <x:c r="N17" s="202">
        <x:v>1.16980649253505</x:v>
      </x:c>
      <x:c r="O17" s="197">
        <x:v>0.74945180813242496</x:v>
      </x:c>
      <x:c r="P17" s="213">
        <x:v>0.30750734597219598</x:v>
      </x:c>
    </x:row>
    <x:row r="18" spans="1:16" ht="12.95" customHeight="1" x14ac:dyDescent="0.2">
      <x:c r="A18" s="17" t="s">
        <x:v>360</x:v>
      </x:c>
      <x:c r="B18" s="12">
        <x:v>2</x:v>
      </x:c>
      <x:c r="C18" s="197">
        <x:v>1.0880861519596701</x:v>
      </x:c>
      <x:c r="D18" s="202">
        <x:v>0.48159701641248898</x:v>
      </x:c>
      <x:c r="E18" s="197">
        <x:v>0.72845373641529498</x:v>
      </x:c>
      <x:c r="F18" s="202">
        <x:v>0.20541771866682901</x:v>
      </x:c>
      <x:c r="G18" s="197">
        <x:v>0.70176207042293104</x:v>
      </x:c>
      <x:c r="H18" s="202">
        <x:v>0.90220580605008405</x:v>
      </x:c>
      <x:c r="I18" s="197">
        <x:v>1.02143658506668</x:v>
      </x:c>
      <x:c r="J18" s="202">
        <x:v>0.68014306620306597</x:v>
      </x:c>
      <x:c r="K18" s="197">
        <x:v>0.74039337056134003</x:v>
      </x:c>
      <x:c r="L18" s="202">
        <x:v>0.64175036847860201</x:v>
      </x:c>
      <x:c r="M18" s="197">
        <x:v>7.3347687839584404E-7</x:v>
      </x:c>
      <x:c r="N18" s="202">
        <x:v>9.8934925303551592E-7</x:v>
      </x:c>
      <x:c r="O18" s="197">
        <x:v>0.35027493129463</x:v>
      </x:c>
      <x:c r="P18" s="213">
        <x:v>0.25816100413059201</x:v>
      </x:c>
    </x:row>
    <x:row r="19" spans="1:16" ht="12.95" customHeight="1" x14ac:dyDescent="0.2">
      <x:c r="A19" s="17" t="s">
        <x:v>361</x:v>
      </x:c>
      <x:c r="B19" s="12">
        <x:v>2</x:v>
      </x:c>
      <x:c r="C19" s="197">
        <x:v>0.78120205086761096</x:v>
      </x:c>
      <x:c r="D19" s="202">
        <x:v>0.26564762423647298</x:v>
      </x:c>
      <x:c r="E19" s="197">
        <x:v>0.65781076324203702</x:v>
      </x:c>
      <x:c r="F19" s="202">
        <x:v>0.15356736188880701</x:v>
      </x:c>
      <x:c r="G19" s="197">
        <x:v>1.45684874305769</x:v>
      </x:c>
      <x:c r="H19" s="202">
        <x:v>2.5602515688287002</x:v>
      </x:c>
      <x:c r="I19" s="197">
        <x:v>0.36908635749523799</x:v>
      </x:c>
      <x:c r="J19" s="202">
        <x:v>0.10450574080431201</x:v>
      </x:c>
      <x:c r="K19" s="197">
        <x:v>0.70421613138344796</x:v>
      </x:c>
      <x:c r="L19" s="202">
        <x:v>0.29063090067515002</x:v>
      </x:c>
      <x:c r="M19" s="197">
        <x:v>0.80111352026622196</x:v>
      </x:c>
      <x:c r="N19" s="202">
        <x:v>0.55265760619208903</x:v>
      </x:c>
      <x:c r="O19" s="197">
        <x:v>1.2860670920162101</x:v>
      </x:c>
      <x:c r="P19" s="213">
        <x:v>0.60480137821325697</x:v>
      </x:c>
    </x:row>
    <x:row r="20" spans="1:16" ht="12.95" customHeight="1" x14ac:dyDescent="0.2">
      <x:c r="A20" s="2" t="s">
        <x:v>362</x:v>
      </x:c>
      <x:c r="B20" s="12">
        <x:v>2</x:v>
      </x:c>
      <x:c r="C20" s="197">
        <x:v>0.99888410018489304</x:v>
      </x:c>
      <x:c r="D20" s="202">
        <x:v>0.168221042116457</x:v>
      </x:c>
      <x:c r="E20" s="197">
        <x:v>1.1871090003789999</x:v>
      </x:c>
      <x:c r="F20" s="202">
        <x:v>0.14716928042542801</x:v>
      </x:c>
      <x:c r="G20" s="197">
        <x:v>0.99178356717885097</x:v>
      </x:c>
      <x:c r="H20" s="202">
        <x:v>0.33706970698248101</x:v>
      </x:c>
      <x:c r="I20" s="197">
        <x:v>0.54947221633876997</x:v>
      </x:c>
      <x:c r="J20" s="202">
        <x:v>0.14972280878695299</x:v>
      </x:c>
      <x:c r="K20" s="197">
        <x:v>0.52470767435460097</x:v>
      </x:c>
      <x:c r="L20" s="202">
        <x:v>0.12890502999151801</x:v>
      </x:c>
      <x:c r="M20" s="197">
        <x:v>0.65283723109287095</x:v>
      </x:c>
      <x:c r="N20" s="202">
        <x:v>0.17973384659083</x:v>
      </x:c>
      <x:c r="O20" s="197">
        <x:v>1.2996457826140999</x:v>
      </x:c>
      <x:c r="P20" s="213">
        <x:v>0.450452227212714</x:v>
      </x:c>
    </x:row>
    <x:row r="21" spans="1:16" ht="12.95" customHeight="1" x14ac:dyDescent="0.2">
      <x:c r="A21" s="2" t="s">
        <x:v>363</x:v>
      </x:c>
      <x:c r="B21" s="12">
        <x:v>2</x:v>
      </x:c>
      <x:c r="C21" s="197">
        <x:v>1.4721616217906099</x:v>
      </x:c>
      <x:c r="D21" s="202">
        <x:v>0.305947541269812</x:v>
      </x:c>
      <x:c r="E21" s="197">
        <x:v>0.92004467666048995</x:v>
      </x:c>
      <x:c r="F21" s="202">
        <x:v>0.13568378074575799</x:v>
      </x:c>
      <x:c r="G21" s="197">
        <x:v>0.58740819974821701</x:v>
      </x:c>
      <x:c r="H21" s="202">
        <x:v>0.189425292507754</x:v>
      </x:c>
      <x:c r="I21" s="197">
        <x:v>1.2514967830861099</x:v>
      </x:c>
      <x:c r="J21" s="202">
        <x:v>0.318860065391669</x:v>
      </x:c>
      <x:c r="K21" s="197">
        <x:v>1.7444256094697801</x:v>
      </x:c>
      <x:c r="L21" s="202">
        <x:v>0.87021268883720004</x:v>
      </x:c>
      <x:c r="M21" s="197">
        <x:v>0.46805566606072602</x:v>
      </x:c>
      <x:c r="N21" s="202">
        <x:v>0.15903106816573701</x:v>
      </x:c>
      <x:c r="O21" s="197">
        <x:v>0.695242398725612</x:v>
      </x:c>
      <x:c r="P21" s="213">
        <x:v>0.51881963511954998</x:v>
      </x:c>
    </x:row>
    <x:row r="22" spans="1:16" ht="12.95" customHeight="1" x14ac:dyDescent="0.2">
      <x:c r="A22" s="2" t="s">
        <x:v>364</x:v>
      </x:c>
      <x:c r="B22" s="12">
        <x:v>2</x:v>
      </x:c>
      <x:c r="C22" s="197">
        <x:v>1.0223403904610899</x:v>
      </x:c>
      <x:c r="D22" s="202">
        <x:v>0.35904175612025502</x:v>
      </x:c>
      <x:c r="E22" s="197">
        <x:v>1.02556854107045</x:v>
      </x:c>
      <x:c r="F22" s="202">
        <x:v>0.40236931649618002</x:v>
      </x:c>
      <x:c r="G22" s="197">
        <x:v>0.46020402975994701</x:v>
      </x:c>
      <x:c r="H22" s="202">
        <x:v>0.32100271412028503</x:v>
      </x:c>
      <x:c r="I22" s="197">
        <x:v>1.3220090905384101</x:v>
      </x:c>
      <x:c r="J22" s="202">
        <x:v>0.51570005693590704</x:v>
      </x:c>
      <x:c r="K22" s="197">
        <x:v>0.60232330175714499</x:v>
      </x:c>
      <x:c r="L22" s="202">
        <x:v>0.24403768107023599</x:v>
      </x:c>
      <x:c r="M22" s="197">
        <x:v>1.12728918260473</x:v>
      </x:c>
      <x:c r="N22" s="202">
        <x:v>0.52697873122859296</x:v>
      </x:c>
      <x:c r="O22" s="197">
        <x:v>0.40578224924142903</x:v>
      </x:c>
      <x:c r="P22" s="213">
        <x:v>0.16954589018767399</x:v>
      </x:c>
    </x:row>
    <x:row r="23" spans="1:16" ht="12.95" customHeight="1" x14ac:dyDescent="0.2">
      <x:c r="A23" s="2" t="s">
        <x:v>365</x:v>
      </x:c>
      <x:c r="B23" s="12">
        <x:v>2</x:v>
      </x:c>
      <x:c r="C23" s="197">
        <x:v>1.0733199033292999</x:v>
      </x:c>
      <x:c r="D23" s="202">
        <x:v>0.29790949095232999</x:v>
      </x:c>
      <x:c r="E23" s="197">
        <x:v>0.64989389199098702</x:v>
      </x:c>
      <x:c r="F23" s="202">
        <x:v>0.18045126656691099</x:v>
      </x:c>
      <x:c r="G23" s="197">
        <x:v>0.57246453655261897</x:v>
      </x:c>
      <x:c r="H23" s="202">
        <x:v>0.26800283910779499</x:v>
      </x:c>
      <x:c r="I23" s="197">
        <x:v>0.93424466780866899</x:v>
      </x:c>
      <x:c r="J23" s="202">
        <x:v>0.37960866133098398</x:v>
      </x:c>
      <x:c r="K23" s="197">
        <x:v>0.70361871407072096</x:v>
      </x:c>
      <x:c r="L23" s="202">
        <x:v>0.32374681082788098</x:v>
      </x:c>
      <x:c r="M23" s="197">
        <x:v>0.92368812239458598</x:v>
      </x:c>
      <x:c r="N23" s="202">
        <x:v>0.438411693542337</x:v>
      </x:c>
      <x:c r="O23" s="197">
        <x:v>1.3026065015055399</x:v>
      </x:c>
      <x:c r="P23" s="213">
        <x:v>0.71993802058448797</x:v>
      </x:c>
    </x:row>
    <x:row r="24" spans="1:16" ht="12.95" customHeight="1" x14ac:dyDescent="0.2">
      <x:c r="A24" s="2" t="s">
        <x:v>366</x:v>
      </x:c>
      <x:c r="B24" s="12">
        <x:v>2</x:v>
      </x:c>
      <x:c r="C24" s="197">
        <x:v>1.1896767996978601</x:v>
      </x:c>
      <x:c r="D24" s="202">
        <x:v>0.27767736180955899</x:v>
      </x:c>
      <x:c r="E24" s="197">
        <x:v>0.93128356709292104</x:v>
      </x:c>
      <x:c r="F24" s="202">
        <x:v>0.129183200695734</x:v>
      </x:c>
      <x:c r="G24" s="197">
        <x:v>1.00209691769451</x:v>
      </x:c>
      <x:c r="H24" s="202">
        <x:v>0.35067853758669398</x:v>
      </x:c>
      <x:c r="I24" s="197">
        <x:v>3.71077665999653E-2</x:v>
      </x:c>
      <x:c r="J24" s="202">
        <x:v>2.2695835933822298E-2</x:v>
      </x:c>
      <x:c r="K24" s="197">
        <x:v>1.8592597284824</x:v>
      </x:c>
      <x:c r="L24" s="202">
        <x:v>0.85131971300735398</x:v>
      </x:c>
      <x:c r="M24" s="197">
        <x:v>1.54785306253472</x:v>
      </x:c>
      <x:c r="N24" s="202">
        <x:v>0.61291638922348701</x:v>
      </x:c>
      <x:c r="O24" s="197">
        <x:v>0.63144394800398596</x:v>
      </x:c>
      <x:c r="P24" s="213">
        <x:v>0.235679442152533</x:v>
      </x:c>
    </x:row>
    <x:row r="25" spans="1:16" ht="12.95" customHeight="1" x14ac:dyDescent="0.2">
      <x:c r="A25" s="2" t="s">
        <x:v>367</x:v>
      </x:c>
      <x:c r="B25" s="12">
        <x:v>2</x:v>
      </x:c>
      <x:c r="C25" s="197">
        <x:v>0.96614458032866402</x:v>
      </x:c>
      <x:c r="D25" s="202">
        <x:v>0.29269362779427999</x:v>
      </x:c>
      <x:c r="E25" s="197">
        <x:v>0.96985174225145199</x:v>
      </x:c>
      <x:c r="F25" s="202">
        <x:v>0.19545471418202601</x:v>
      </x:c>
      <x:c r="G25" s="197">
        <x:v>0.96990881080676405</x:v>
      </x:c>
      <x:c r="H25" s="202">
        <x:v>0.45724935703418501</x:v>
      </x:c>
      <x:c r="I25" s="197">
        <x:v>0.70843135666541601</x:v>
      </x:c>
      <x:c r="J25" s="202">
        <x:v>0.358985569622774</x:v>
      </x:c>
      <x:c r="K25" s="197">
        <x:v>0.86200586538896895</x:v>
      </x:c>
      <x:c r="L25" s="202">
        <x:v>0.37710129907652101</x:v>
      </x:c>
      <x:c r="M25" s="197">
        <x:v>0.191273162321065</x:v>
      </x:c>
      <x:c r="N25" s="202">
        <x:v>0.15599637847397199</x:v>
      </x:c>
      <x:c r="O25" s="197">
        <x:v>1.2830082836291199</x:v>
      </x:c>
      <x:c r="P25" s="213">
        <x:v>0.50890079413296996</x:v>
      </x:c>
    </x:row>
    <x:row r="26" spans="1:16" ht="12.95" customHeight="1" x14ac:dyDescent="0.2">
      <x:c r="A26" s="2" t="s">
        <x:v>368</x:v>
      </x:c>
      <x:c r="B26" s="12">
        <x:v>2</x:v>
      </x:c>
      <x:c r="C26" s="197">
        <x:v>0.80063297118040599</x:v>
      </x:c>
      <x:c r="D26" s="202">
        <x:v>0.173121243857325</x:v>
      </x:c>
      <x:c r="E26" s="197">
        <x:v>0.85753193155710095</x:v>
      </x:c>
      <x:c r="F26" s="202">
        <x:v>0.14902525891667101</x:v>
      </x:c>
      <x:c r="G26" s="197">
        <x:v>0.73044338824410004</x:v>
      </x:c>
      <x:c r="H26" s="202">
        <x:v>0.16988163769960099</x:v>
      </x:c>
      <x:c r="I26" s="197">
        <x:v>0.33551850782412501</x:v>
      </x:c>
      <x:c r="J26" s="202">
        <x:v>9.2759919080496203E-2</x:v>
      </x:c>
      <x:c r="K26" s="197">
        <x:v>0.91322092470396998</x:v>
      </x:c>
      <x:c r="L26" s="202">
        <x:v>0.26673354486975898</x:v>
      </x:c>
      <x:c r="M26" s="197">
        <x:v>0.887802738915071</x:v>
      </x:c>
      <x:c r="N26" s="202">
        <x:v>0.291028258342232</x:v>
      </x:c>
      <x:c r="O26" s="197">
        <x:v>1.55509279838776</x:v>
      </x:c>
      <x:c r="P26" s="213">
        <x:v>0.448314350708512</x:v>
      </x:c>
    </x:row>
    <x:row r="27" spans="1:16" ht="12.95" customHeight="1" x14ac:dyDescent="0.2">
      <x:c r="A27" s="2" t="s">
        <x:v>369</x:v>
      </x:c>
      <x:c r="B27" s="12">
        <x:v>2</x:v>
      </x:c>
      <x:c r="C27" s="197">
        <x:v>1.3341073654831901</x:v>
      </x:c>
      <x:c r="D27" s="202">
        <x:v>0.23088540406005001</x:v>
      </x:c>
      <x:c r="E27" s="197">
        <x:v>0.94266142587055002</x:v>
      </x:c>
      <x:c r="F27" s="202">
        <x:v>0.11352614405440099</x:v>
      </x:c>
      <x:c r="G27" s="197">
        <x:v>1.1883493261395801</x:v>
      </x:c>
      <x:c r="H27" s="202">
        <x:v>0.35359534666776898</x:v>
      </x:c>
      <x:c r="I27" s="197">
        <x:v>0.84502694949972201</x:v>
      </x:c>
      <x:c r="J27" s="202">
        <x:v>0.225891443299127</x:v>
      </x:c>
      <x:c r="K27" s="197">
        <x:v>0.63096025733393402</x:v>
      </x:c>
      <x:c r="L27" s="202">
        <x:v>0.286297594726307</x:v>
      </x:c>
      <x:c r="M27" s="197">
        <x:v>0.98016448256963495</x:v>
      </x:c>
      <x:c r="N27" s="202">
        <x:v>0.33750685247860901</x:v>
      </x:c>
      <x:c r="O27" s="197">
        <x:v>0.81613650093377599</x:v>
      </x:c>
      <x:c r="P27" s="213">
        <x:v>0.55539465270728605</x:v>
      </x:c>
    </x:row>
    <x:row r="28" spans="1:16" ht="12.95" customHeight="1" x14ac:dyDescent="0.2">
      <x:c r="A28" s="2" t="s">
        <x:v>370</x:v>
      </x:c>
      <x:c r="B28" s="12">
        <x:v>2</x:v>
      </x:c>
      <x:c r="C28" s="197">
        <x:v>0.80483993753793004</x:v>
      </x:c>
      <x:c r="D28" s="202">
        <x:v>0.17699826334692301</x:v>
      </x:c>
      <x:c r="E28" s="197">
        <x:v>0.78965377161078698</x:v>
      </x:c>
      <x:c r="F28" s="202">
        <x:v>0.123787762526106</x:v>
      </x:c>
      <x:c r="G28" s="197">
        <x:v>0.71229965162033204</x:v>
      </x:c>
      <x:c r="H28" s="202">
        <x:v>0.228113560979223</x:v>
      </x:c>
      <x:c r="I28" s="197">
        <x:v>0.92034708221491102</x:v>
      </x:c>
      <x:c r="J28" s="202">
        <x:v>0.23976388265672099</x:v>
      </x:c>
      <x:c r="K28" s="197">
        <x:v>0.633485150184801</x:v>
      </x:c>
      <x:c r="L28" s="202">
        <x:v>0.31636858914486898</x:v>
      </x:c>
      <x:c r="M28" s="197">
        <x:v>0.97390674418152701</x:v>
      </x:c>
      <x:c r="N28" s="202">
        <x:v>0.34409055023016899</x:v>
      </x:c>
      <x:c r="O28" s="197">
        <x:v>2.4344358633307799</x:v>
      </x:c>
      <x:c r="P28" s="213">
        <x:v>1.36209308506326</x:v>
      </x:c>
    </x:row>
    <x:row r="29" spans="1:16" ht="12.95" customHeight="1" x14ac:dyDescent="0.2">
      <x:c r="A29" s="2" t="s">
        <x:v>371</x:v>
      </x:c>
      <x:c r="B29" s="12">
        <x:v>2</x:v>
      </x:c>
      <x:c r="C29" s="197">
        <x:v>1.23128984213639</x:v>
      </x:c>
      <x:c r="D29" s="202">
        <x:v>0.30051586135999703</x:v>
      </x:c>
      <x:c r="E29" s="197">
        <x:v>0.67825817354602802</x:v>
      </x:c>
      <x:c r="F29" s="202">
        <x:v>7.6597875378621103E-2</x:v>
      </x:c>
      <x:c r="G29" s="197">
        <x:v>0.50603920406453295</x:v>
      </x:c>
      <x:c r="H29" s="202">
        <x:v>0.176537909272688</x:v>
      </x:c>
      <x:c r="I29" s="197">
        <x:v>0.54959136831167898</x:v>
      </x:c>
      <x:c r="J29" s="202">
        <x:v>0.33146370678896198</x:v>
      </x:c>
      <x:c r="K29" s="197">
        <x:v>0.44307215306293701</x:v>
      </x:c>
      <x:c r="L29" s="202">
        <x:v>0.177509162534738</x:v>
      </x:c>
      <x:c r="M29" s="197">
        <x:v>1.24823573272755</x:v>
      </x:c>
      <x:c r="N29" s="202">
        <x:v>0.454169788219218</x:v>
      </x:c>
      <x:c r="O29" s="197">
        <x:v>0.84588816505791997</x:v>
      </x:c>
      <x:c r="P29" s="213">
        <x:v>0.32116809951473502</x:v>
      </x:c>
    </x:row>
    <x:row r="30" spans="1:16" ht="12.95" customHeight="1" x14ac:dyDescent="0.2">
      <x:c r="A30" s="2" t="s">
        <x:v>372</x:v>
      </x:c>
      <x:c r="B30" s="12">
        <x:v>2</x:v>
      </x:c>
      <x:c r="C30" s="197">
        <x:v>1.1133064611630199</x:v>
      </x:c>
      <x:c r="D30" s="202">
        <x:v>0.24266692362016301</x:v>
      </x:c>
      <x:c r="E30" s="197">
        <x:v>1.2705001531257401</x:v>
      </x:c>
      <x:c r="F30" s="202">
        <x:v>0.19391057773790599</x:v>
      </x:c>
      <x:c r="G30" s="197">
        <x:v>0.62626341013128095</x:v>
      </x:c>
      <x:c r="H30" s="202">
        <x:v>0.32394704707476801</x:v>
      </x:c>
      <x:c r="I30" s="197">
        <x:v>0.46381551717111402</x:v>
      </x:c>
      <x:c r="J30" s="202">
        <x:v>0.34898189198835899</x:v>
      </x:c>
      <x:c r="K30" s="197">
        <x:v>0.55346630111624295</x:v>
      </x:c>
      <x:c r="L30" s="202">
        <x:v>0.21911724858732601</x:v>
      </x:c>
      <x:c r="M30" s="197">
        <x:v>0.68409885785753199</x:v>
      </x:c>
      <x:c r="N30" s="202">
        <x:v>0.46525956267959301</x:v>
      </x:c>
      <x:c r="O30" s="197" t="s">
        <x:v>491</x:v>
      </x:c>
      <x:c r="P30" s="213" t="s">
        <x:v>491</x:v>
      </x:c>
    </x:row>
    <x:row r="31" spans="1:16" ht="12.95" customHeight="1" x14ac:dyDescent="0.2">
      <x:c r="A31" s="2" t="s">
        <x:v>373</x:v>
      </x:c>
      <x:c r="B31" s="12">
        <x:v>2</x:v>
      </x:c>
      <x:c r="C31" s="197">
        <x:v>1.2441279056124099</x:v>
      </x:c>
      <x:c r="D31" s="202">
        <x:v>0.25511218196500102</x:v>
      </x:c>
      <x:c r="E31" s="197">
        <x:v>1.11395868383329</x:v>
      </x:c>
      <x:c r="F31" s="202">
        <x:v>0.17456153366219601</x:v>
      </x:c>
      <x:c r="G31" s="197">
        <x:v>0.55060974450785305</x:v>
      </x:c>
      <x:c r="H31" s="202">
        <x:v>0.20767945309674901</x:v>
      </x:c>
      <x:c r="I31" s="197">
        <x:v>0.91537450229154005</x:v>
      </x:c>
      <x:c r="J31" s="202">
        <x:v>0.31373807040517998</x:v>
      </x:c>
      <x:c r="K31" s="197">
        <x:v>0.68411080677392999</x:v>
      </x:c>
      <x:c r="L31" s="202">
        <x:v>0.19614546358675</x:v>
      </x:c>
      <x:c r="M31" s="197">
        <x:v>1.3218901657226001</x:v>
      </x:c>
      <x:c r="N31" s="202">
        <x:v>0.41808599525249401</x:v>
      </x:c>
      <x:c r="O31" s="197">
        <x:v>1.5094850286986501</x:v>
      </x:c>
      <x:c r="P31" s="213">
        <x:v>0.48930414884291601</x:v>
      </x:c>
    </x:row>
    <x:row r="32" spans="1:16" ht="12.95" customHeight="1" x14ac:dyDescent="0.2">
      <x:c r="A32" s="2" t="s">
        <x:v>374</x:v>
      </x:c>
      <x:c r="B32" s="12">
        <x:v>2</x:v>
      </x:c>
      <x:c r="C32" s="197">
        <x:v>0.92792074092203802</x:v>
      </x:c>
      <x:c r="D32" s="202">
        <x:v>0.228363113947289</x:v>
      </x:c>
      <x:c r="E32" s="197">
        <x:v>0.88382211627228802</x:v>
      </x:c>
      <x:c r="F32" s="202">
        <x:v>9.8942167101035802E-2</x:v>
      </x:c>
      <x:c r="G32" s="197">
        <x:v>0.78988592368136601</x:v>
      </x:c>
      <x:c r="H32" s="202">
        <x:v>0.19633509416720599</x:v>
      </x:c>
      <x:c r="I32" s="197">
        <x:v>0.93413462723615404</x:v>
      </x:c>
      <x:c r="J32" s="202">
        <x:v>0.18880686837153801</x:v>
      </x:c>
      <x:c r="K32" s="197">
        <x:v>0.93445997063814201</x:v>
      </x:c>
      <x:c r="L32" s="202">
        <x:v>0.35771459315298298</x:v>
      </x:c>
      <x:c r="M32" s="197">
        <x:v>0.52621510339993505</x:v>
      </x:c>
      <x:c r="N32" s="202">
        <x:v>0.192497264693129</x:v>
      </x:c>
      <x:c r="O32" s="197">
        <x:v>0.63162615043258596</x:v>
      </x:c>
      <x:c r="P32" s="213">
        <x:v>0.47543709168584097</x:v>
      </x:c>
    </x:row>
    <x:row r="33" spans="1:16" ht="12.95" customHeight="1" x14ac:dyDescent="0.2">
      <x:c r="A33" s="2" t="s">
        <x:v>375</x:v>
      </x:c>
      <x:c r="B33" s="12">
        <x:v>2</x:v>
      </x:c>
      <x:c r="C33" s="197">
        <x:v>0.77239952901576003</x:v>
      </x:c>
      <x:c r="D33" s="202">
        <x:v>0.18700996056056701</x:v>
      </x:c>
      <x:c r="E33" s="197">
        <x:v>0.89676154880760595</x:v>
      </x:c>
      <x:c r="F33" s="202">
        <x:v>0.14817073232368699</x:v>
      </x:c>
      <x:c r="G33" s="197">
        <x:v>0.67474047984353702</x:v>
      </x:c>
      <x:c r="H33" s="202">
        <x:v>0.28104431239690297</x:v>
      </x:c>
      <x:c r="I33" s="197">
        <x:v>2.52420402999548</x:v>
      </x:c>
      <x:c r="J33" s="202">
        <x:v>2.3378260700694802</x:v>
      </x:c>
      <x:c r="K33" s="197">
        <x:v>0.91674985311263302</x:v>
      </x:c>
      <x:c r="L33" s="202">
        <x:v>0.85560611757423599</x:v>
      </x:c>
      <x:c r="M33" s="197">
        <x:v>0.67595700347564103</x:v>
      </x:c>
      <x:c r="N33" s="202">
        <x:v>0.52817037119309596</x:v>
      </x:c>
      <x:c r="O33" s="197">
        <x:v>0.92624567785622602</x:v>
      </x:c>
      <x:c r="P33" s="213">
        <x:v>0.41587322372426</x:v>
      </x:c>
    </x:row>
    <x:row r="34" spans="1:16" ht="12.95" customHeight="1" x14ac:dyDescent="0.2">
      <x:c r="A34" s="2" t="s">
        <x:v>376</x:v>
      </x:c>
      <x:c r="B34" s="12">
        <x:v>2</x:v>
      </x:c>
      <x:c r="C34" s="197">
        <x:v>0.75356796345339205</x:v>
      </x:c>
      <x:c r="D34" s="202">
        <x:v>0.19639193432053001</x:v>
      </x:c>
      <x:c r="E34" s="197">
        <x:v>1.18084412872642</x:v>
      </x:c>
      <x:c r="F34" s="202">
        <x:v>0.172692941596333</x:v>
      </x:c>
      <x:c r="G34" s="197">
        <x:v>0.92010123550204104</x:v>
      </x:c>
      <x:c r="H34" s="202">
        <x:v>0.32783765983302798</x:v>
      </x:c>
      <x:c r="I34" s="197">
        <x:v>1.25705650701799</x:v>
      </x:c>
      <x:c r="J34" s="202">
        <x:v>0.75701318746782498</x:v>
      </x:c>
      <x:c r="K34" s="197">
        <x:v>0.88448339202773896</x:v>
      </x:c>
      <x:c r="L34" s="202">
        <x:v>0.229183828568644</x:v>
      </x:c>
      <x:c r="M34" s="197">
        <x:v>0.80795230800576301</x:v>
      </x:c>
      <x:c r="N34" s="202">
        <x:v>0.34189455011818798</x:v>
      </x:c>
      <x:c r="O34" s="197">
        <x:v>0.25476618802461898</x:v>
      </x:c>
      <x:c r="P34" s="213">
        <x:v>0.24174134816846701</x:v>
      </x:c>
    </x:row>
    <x:row r="35" spans="1:16" ht="12.95" customHeight="1" x14ac:dyDescent="0.2">
      <x:c r="A35" s="2" t="s">
        <x:v>377</x:v>
      </x:c>
      <x:c r="B35" s="12">
        <x:v>2</x:v>
      </x:c>
      <x:c r="C35" s="197">
        <x:v>1.03193575545405</x:v>
      </x:c>
      <x:c r="D35" s="202">
        <x:v>0.14107091989534901</x:v>
      </x:c>
      <x:c r="E35" s="197">
        <x:v>0.89008526967927204</x:v>
      </x:c>
      <x:c r="F35" s="202">
        <x:v>8.2877487986988699E-2</x:v>
      </x:c>
      <x:c r="G35" s="197">
        <x:v>1.0408459833597701</x:v>
      </x:c>
      <x:c r="H35" s="202">
        <x:v>0.27319345884290802</x:v>
      </x:c>
      <x:c r="I35" s="197">
        <x:v>0.23173304663000199</x:v>
      </x:c>
      <x:c r="J35" s="202">
        <x:v>0.177324771952454</x:v>
      </x:c>
      <x:c r="K35" s="197">
        <x:v>1.3290212691946901</x:v>
      </x:c>
      <x:c r="L35" s="202">
        <x:v>0.32437055957584998</x:v>
      </x:c>
      <x:c r="M35" s="197">
        <x:v>1.0779542110120499</x:v>
      </x:c>
      <x:c r="N35" s="202">
        <x:v>0.41646763522744401</x:v>
      </x:c>
      <x:c r="O35" s="197">
        <x:v>0.68901175940461101</x:v>
      </x:c>
      <x:c r="P35" s="213">
        <x:v>0.14005676765901701</x:v>
      </x:c>
    </x:row>
    <x:row r="36" spans="1:16" ht="12.95" customHeight="1" x14ac:dyDescent="0.2">
      <x:c r="A36" s="2" t="s">
        <x:v>378</x:v>
      </x:c>
      <x:c r="B36" s="12">
        <x:v>2</x:v>
      </x:c>
      <x:c r="C36" s="197">
        <x:v>0.89835770088807898</x:v>
      </x:c>
      <x:c r="D36" s="202">
        <x:v>0.107968372041892</x:v>
      </x:c>
      <x:c r="E36" s="197">
        <x:v>0.55213418736695596</x:v>
      </x:c>
      <x:c r="F36" s="202">
        <x:v>8.9258758863422494E-2</x:v>
      </x:c>
      <x:c r="G36" s="197">
        <x:v>0.16808030780588301</x:v>
      </x:c>
      <x:c r="H36" s="202">
        <x:v>0.14556685294559399</x:v>
      </x:c>
      <x:c r="I36" s="197">
        <x:v>1.3242872469706199</x:v>
      </x:c>
      <x:c r="J36" s="202">
        <x:v>0.43569826348982899</x:v>
      </x:c>
      <x:c r="K36" s="197">
        <x:v>1.81432924548666</x:v>
      </x:c>
      <x:c r="L36" s="202">
        <x:v>0.64995030220273697</x:v>
      </x:c>
      <x:c r="M36" s="197">
        <x:v>0.54669923610608995</x:v>
      </x:c>
      <x:c r="N36" s="202">
        <x:v>0.29946841587010198</x:v>
      </x:c>
      <x:c r="O36" s="197">
        <x:v>0.81777042317161597</x:v>
      </x:c>
      <x:c r="P36" s="213">
        <x:v>0.29356359808576798</x:v>
      </x:c>
    </x:row>
    <x:row r="37" spans="1:16" ht="12.95" customHeight="1" x14ac:dyDescent="0.2">
      <x:c r="A37" s="2" t="s">
        <x:v>379</x:v>
      </x:c>
      <x:c r="B37" s="12">
        <x:v>2</x:v>
      </x:c>
      <x:c r="C37" s="197">
        <x:v>0.82544086187673005</x:v>
      </x:c>
      <x:c r="D37" s="202">
        <x:v>0.16725448849284899</x:v>
      </x:c>
      <x:c r="E37" s="197">
        <x:v>0.77739489973273102</x:v>
      </x:c>
      <x:c r="F37" s="202">
        <x:v>8.9868849378627699E-2</x:v>
      </x:c>
      <x:c r="G37" s="197">
        <x:v>0.83261523722307795</x:v>
      </x:c>
      <x:c r="H37" s="202">
        <x:v>0.15551652767492999</x:v>
      </x:c>
      <x:c r="I37" s="197">
        <x:v>1.0210951907591701</x:v>
      </x:c>
      <x:c r="J37" s="202">
        <x:v>0.17220807599053101</x:v>
      </x:c>
      <x:c r="K37" s="197">
        <x:v>0.55902526211857095</x:v>
      </x:c>
      <x:c r="L37" s="202">
        <x:v>0.155542302647906</x:v>
      </x:c>
      <x:c r="M37" s="197">
        <x:v>0.75055935705726495</x:v>
      </x:c>
      <x:c r="N37" s="202">
        <x:v>0.25379184868639598</x:v>
      </x:c>
      <x:c r="O37" s="197">
        <x:v>1.19908314816436</x:v>
      </x:c>
      <x:c r="P37" s="213">
        <x:v>0.348099915307434</x:v>
      </x:c>
    </x:row>
    <x:row r="38" spans="1:16" ht="12.95" customHeight="1" x14ac:dyDescent="0.2">
      <x:c r="A38" s="2" t="s">
        <x:v>380</x:v>
      </x:c>
      <x:c r="B38" s="12">
        <x:v>2</x:v>
      </x:c>
      <x:c r="C38" s="197">
        <x:v>1.06354842608064</x:v>
      </x:c>
      <x:c r="D38" s="202">
        <x:v>0.168651869577087</x:v>
      </x:c>
      <x:c r="E38" s="197">
        <x:v>0.81075027191140603</x:v>
      </x:c>
      <x:c r="F38" s="202">
        <x:v>0.115679001447812</x:v>
      </x:c>
      <x:c r="G38" s="197">
        <x:v>0.76396233992265195</x:v>
      </x:c>
      <x:c r="H38" s="202">
        <x:v>0.42242805915180998</x:v>
      </x:c>
      <x:c r="I38" s="197">
        <x:v>1.03268776306275</x:v>
      </x:c>
      <x:c r="J38" s="202">
        <x:v>0.162667681737485</x:v>
      </x:c>
      <x:c r="K38" s="197">
        <x:v>1.4890752227405299</x:v>
      </x:c>
      <x:c r="L38" s="202">
        <x:v>0.643290883515935</x:v>
      </x:c>
      <x:c r="M38" s="197">
        <x:v>2.6100085013775698</x:v>
      </x:c>
      <x:c r="N38" s="202">
        <x:v>2.8384545508726999</x:v>
      </x:c>
      <x:c r="O38" s="197" t="s">
        <x:v>490</x:v>
      </x:c>
      <x:c r="P38" s="213" t="s">
        <x:v>490</x:v>
      </x:c>
    </x:row>
    <x:row r="39" spans="1:16" ht="12.95" customHeight="1" x14ac:dyDescent="0.2">
      <x:c r="A39" s="2" t="s">
        <x:v>381</x:v>
      </x:c>
      <x:c r="B39" s="12">
        <x:v>2</x:v>
      </x:c>
      <x:c r="C39" s="197">
        <x:v>0.81414864018379096</x:v>
      </x:c>
      <x:c r="D39" s="202">
        <x:v>0.157988037905434</x:v>
      </x:c>
      <x:c r="E39" s="197">
        <x:v>0.91072179117985297</x:v>
      </x:c>
      <x:c r="F39" s="202">
        <x:v>0.15152856948430099</x:v>
      </x:c>
      <x:c r="G39" s="197">
        <x:v>0.58723796325977695</x:v>
      </x:c>
      <x:c r="H39" s="202">
        <x:v>0.202613906354351</x:v>
      </x:c>
      <x:c r="I39" s="197">
        <x:v>0.706370575945379</x:v>
      </x:c>
      <x:c r="J39" s="202">
        <x:v>0.264139245762193</x:v>
      </x:c>
      <x:c r="K39" s="197">
        <x:v>0.93777993247498104</x:v>
      </x:c>
      <x:c r="L39" s="202">
        <x:v>0.25713703528310999</x:v>
      </x:c>
      <x:c r="M39" s="197">
        <x:v>0.96828884757088596</x:v>
      </x:c>
      <x:c r="N39" s="202">
        <x:v>0.36371949455666602</x:v>
      </x:c>
      <x:c r="O39" s="197">
        <x:v>3.0775464751234098</x:v>
      </x:c>
      <x:c r="P39" s="213">
        <x:v>1.93249872339939</x:v>
      </x:c>
    </x:row>
    <x:row r="40" spans="1:16" ht="12.95" customHeight="1" x14ac:dyDescent="0.2">
      <x:c r="A40" s="2" t="s">
        <x:v>382</x:v>
      </x:c>
      <x:c r="B40" s="12">
        <x:v>2</x:v>
      </x:c>
      <x:c r="C40" s="197">
        <x:v>1.08395907753732</x:v>
      </x:c>
      <x:c r="D40" s="202">
        <x:v>0.287041660342918</x:v>
      </x:c>
      <x:c r="E40" s="197">
        <x:v>1.1195198052330999</x:v>
      </x:c>
      <x:c r="F40" s="202">
        <x:v>0.169773393550646</x:v>
      </x:c>
      <x:c r="G40" s="197">
        <x:v>1.1302288323065099</x:v>
      </x:c>
      <x:c r="H40" s="202">
        <x:v>0.51639236002238198</x:v>
      </x:c>
      <x:c r="I40" s="197">
        <x:v>0.24983350904024099</x:v>
      </x:c>
      <x:c r="J40" s="202">
        <x:v>8.1069724263173507E-2</x:v>
      </x:c>
      <x:c r="K40" s="197">
        <x:v>0.88379902511347996</x:v>
      </x:c>
      <x:c r="L40" s="202">
        <x:v>0.59478524503222796</x:v>
      </x:c>
      <x:c r="M40" s="197">
        <x:v>0.74067748146725698</x:v>
      </x:c>
      <x:c r="N40" s="202">
        <x:v>0.29292221589570899</x:v>
      </x:c>
      <x:c r="O40" s="197">
        <x:v>0.92051670590089396</x:v>
      </x:c>
      <x:c r="P40" s="213">
        <x:v>0.816203200343947</x:v>
      </x:c>
    </x:row>
    <x:row r="41" spans="1:16" ht="12.95" customHeight="1" x14ac:dyDescent="0.2">
      <x:c r="A41" s="2" t="s">
        <x:v>383</x:v>
      </x:c>
      <x:c r="B41" s="12">
        <x:v>2</x:v>
      </x:c>
      <x:c r="C41" s="197">
        <x:v>0.85664670268548604</x:v>
      </x:c>
      <x:c r="D41" s="202">
        <x:v>0.21478691425803201</x:v>
      </x:c>
      <x:c r="E41" s="197">
        <x:v>1.0893128603073701</x:v>
      </x:c>
      <x:c r="F41" s="202">
        <x:v>0.146049526078565</x:v>
      </x:c>
      <x:c r="G41" s="197">
        <x:v>1.00995294853898</x:v>
      </x:c>
      <x:c r="H41" s="202">
        <x:v>0.32107311023430002</x:v>
      </x:c>
      <x:c r="I41" s="197">
        <x:v>1.1268230666247201</x:v>
      </x:c>
      <x:c r="J41" s="202">
        <x:v>0.21441599508196901</x:v>
      </x:c>
      <x:c r="K41" s="197">
        <x:v>0.91141553891231697</x:v>
      </x:c>
      <x:c r="L41" s="202">
        <x:v>0.30545459894907601</x:v>
      </x:c>
      <x:c r="M41" s="197">
        <x:v>2.35706810938933</x:v>
      </x:c>
      <x:c r="N41" s="202">
        <x:v>0.421573850584605</x:v>
      </x:c>
      <x:c r="O41" s="197">
        <x:v>1.5827087375981701</x:v>
      </x:c>
      <x:c r="P41" s="213">
        <x:v>1.1758892810535599</x:v>
      </x:c>
    </x:row>
    <x:row r="42" spans="1:16" ht="12.95" customHeight="1" x14ac:dyDescent="0.2">
      <x:c r="A42" s="2" t="s">
        <x:v>384</x:v>
      </x:c>
      <x:c r="B42" s="12">
        <x:v>2</x:v>
      </x:c>
      <x:c r="C42" s="197">
        <x:v>0.63284542829554502</x:v>
      </x:c>
      <x:c r="D42" s="202">
        <x:v>0.186379028078524</x:v>
      </x:c>
      <x:c r="E42" s="197">
        <x:v>0.88551658520301402</x:v>
      </x:c>
      <x:c r="F42" s="202">
        <x:v>0.18570331981959901</x:v>
      </x:c>
      <x:c r="G42" s="197">
        <x:v>1.41621170347715</x:v>
      </x:c>
      <x:c r="H42" s="202">
        <x:v>1.7752083485918899</x:v>
      </x:c>
      <x:c r="I42" s="197">
        <x:v>0.42373650834134502</x:v>
      </x:c>
      <x:c r="J42" s="202">
        <x:v>0.17915314383484099</x:v>
      </x:c>
      <x:c r="K42" s="197">
        <x:v>0.75413912614457501</x:v>
      </x:c>
      <x:c r="L42" s="202">
        <x:v>0.57493965072391495</x:v>
      </x:c>
      <x:c r="M42" s="197">
        <x:v>0.93334361175432601</x:v>
      </x:c>
      <x:c r="N42" s="202">
        <x:v>0.62928496389311295</x:v>
      </x:c>
      <x:c r="O42" s="197">
        <x:v>0.70931845201307497</x:v>
      </x:c>
      <x:c r="P42" s="213">
        <x:v>0.55442532710468495</x:v>
      </x:c>
    </x:row>
    <x:row r="43" spans="1:16" ht="12.95" customHeight="1" x14ac:dyDescent="0.2">
      <x:c r="A43" s="2" t="s">
        <x:v>385</x:v>
      </x:c>
      <x:c r="B43" s="12">
        <x:v>2</x:v>
      </x:c>
      <x:c r="C43" s="197">
        <x:v>0.60802745381092804</x:v>
      </x:c>
      <x:c r="D43" s="202">
        <x:v>0.25125826065263601</x:v>
      </x:c>
      <x:c r="E43" s="197">
        <x:v>0.97075630676692204</x:v>
      </x:c>
      <x:c r="F43" s="202">
        <x:v>0.24271699998273899</x:v>
      </x:c>
      <x:c r="G43" s="197">
        <x:v>1.4048500962732999</x:v>
      </x:c>
      <x:c r="H43" s="202">
        <x:v>0.96057045768119498</x:v>
      </x:c>
      <x:c r="I43" s="197" t="s">
        <x:v>490</x:v>
      </x:c>
      <x:c r="J43" s="202" t="s">
        <x:v>490</x:v>
      </x:c>
      <x:c r="K43" s="197">
        <x:v>0.89891058204809404</x:v>
      </x:c>
      <x:c r="L43" s="202">
        <x:v>0.90904028725750996</x:v>
      </x:c>
      <x:c r="M43" s="197">
        <x:v>1.4183676691879801</x:v>
      </x:c>
      <x:c r="N43" s="202">
        <x:v>1.22954659042868</x:v>
      </x:c>
      <x:c r="O43" s="197" t="s">
        <x:v>490</x:v>
      </x:c>
      <x:c r="P43" s="213" t="s">
        <x:v>490</x:v>
      </x:c>
    </x:row>
    <x:row r="44" spans="1:16" ht="12.95" customHeight="1" x14ac:dyDescent="0.2">
      <x:c r="A44" s="2" t="s">
        <x:v>386</x:v>
      </x:c>
      <x:c r="B44" s="12">
        <x:v>2</x:v>
      </x:c>
      <x:c r="C44" s="197">
        <x:v>0.549948048784345</x:v>
      </x:c>
      <x:c r="D44" s="202">
        <x:v>7.08602740181557E-2</x:v>
      </x:c>
      <x:c r="E44" s="197">
        <x:v>1.60162720433136</x:v>
      </x:c>
      <x:c r="F44" s="202">
        <x:v>0.30944089487224202</x:v>
      </x:c>
      <x:c r="G44" s="197">
        <x:v>0.85840818654222095</x:v>
      </x:c>
      <x:c r="H44" s="202">
        <x:v>0.15469216505608499</x:v>
      </x:c>
      <x:c r="I44" s="197">
        <x:v>0.39872173270317801</x:v>
      </x:c>
      <x:c r="J44" s="202">
        <x:v>0.12807187963168201</x:v>
      </x:c>
      <x:c r="K44" s="197">
        <x:v>0.882288441482868</x:v>
      </x:c>
      <x:c r="L44" s="202">
        <x:v>0.13625914388121299</x:v>
      </x:c>
      <x:c r="M44" s="197">
        <x:v>1.18263794718767</x:v>
      </x:c>
      <x:c r="N44" s="202">
        <x:v>0.43622845206293398</x:v>
      </x:c>
      <x:c r="O44" s="197">
        <x:v>0.56259708225562399</x:v>
      </x:c>
      <x:c r="P44" s="213">
        <x:v>8.2673086853714495E-2</x:v>
      </x:c>
    </x:row>
    <x:row r="45" spans="1:16" ht="12.95" customHeight="1" x14ac:dyDescent="0.2">
      <x:c r="A45" s="2" t="s">
        <x:v>387</x:v>
      </x:c>
      <x:c r="B45" s="12">
        <x:v>2</x:v>
      </x:c>
      <x:c r="C45" s="197">
        <x:v>0.98167686680420696</x:v>
      </x:c>
      <x:c r="D45" s="202">
        <x:v>0.230323373680202</x:v>
      </x:c>
      <x:c r="E45" s="197">
        <x:v>1.12483499545312</x:v>
      </x:c>
      <x:c r="F45" s="202">
        <x:v>0.18758431928969299</x:v>
      </x:c>
      <x:c r="G45" s="197">
        <x:v>0.77694011550487796</x:v>
      </x:c>
      <x:c r="H45" s="202">
        <x:v>0.252596980082328</x:v>
      </x:c>
      <x:c r="I45" s="197" t="s">
        <x:v>490</x:v>
      </x:c>
      <x:c r="J45" s="202" t="s">
        <x:v>490</x:v>
      </x:c>
      <x:c r="K45" s="197">
        <x:v>1.41304418413872</x:v>
      </x:c>
      <x:c r="L45" s="202">
        <x:v>0.49680936093741601</x:v>
      </x:c>
      <x:c r="M45" s="197">
        <x:v>0.62145392947032496</x:v>
      </x:c>
      <x:c r="N45" s="202">
        <x:v>0.33581404293418898</x:v>
      </x:c>
      <x:c r="O45" s="197">
        <x:v>0.43846880892844198</x:v>
      </x:c>
      <x:c r="P45" s="213">
        <x:v>0.224040536882048</x:v>
      </x:c>
    </x:row>
    <x:row r="46" spans="1:16" ht="12.95" customHeight="1" x14ac:dyDescent="0.2">
      <x:c r="A46" s="2" t="s">
        <x:v>388</x:v>
      </x:c>
      <x:c r="B46" s="12">
        <x:v>2</x:v>
      </x:c>
      <x:c r="C46" s="197">
        <x:v>0.896802017586522</x:v>
      </x:c>
      <x:c r="D46" s="202">
        <x:v>0.31847037672143302</x:v>
      </x:c>
      <x:c r="E46" s="197">
        <x:v>0.53668863758676899</x:v>
      </x:c>
      <x:c r="F46" s="202">
        <x:v>0.152955802131026</x:v>
      </x:c>
      <x:c r="G46" s="197">
        <x:v>1.2399126878692299</x:v>
      </x:c>
      <x:c r="H46" s="202">
        <x:v>0.483634594792622</x:v>
      </x:c>
      <x:c r="I46" s="197">
        <x:v>0.75387842524332105</x:v>
      </x:c>
      <x:c r="J46" s="202">
        <x:v>0.43760012489606398</x:v>
      </x:c>
      <x:c r="K46" s="197">
        <x:v>0.71957668969048505</x:v>
      </x:c>
      <x:c r="L46" s="202">
        <x:v>0.49320057009384899</x:v>
      </x:c>
      <x:c r="M46" s="197">
        <x:v>0.66457624711847496</x:v>
      </x:c>
      <x:c r="N46" s="202">
        <x:v>0.35565166244525898</x:v>
      </x:c>
      <x:c r="O46" s="197">
        <x:v>0.86136686787837402</x:v>
      </x:c>
      <x:c r="P46" s="213">
        <x:v>0.42178570766671503</x:v>
      </x:c>
    </x:row>
    <x:row r="47" spans="1:16" ht="12.95" customHeight="1" x14ac:dyDescent="0.2">
      <x:c r="A47" s="2" t="s">
        <x:v>389</x:v>
      </x:c>
      <x:c r="B47" s="12">
        <x:v>2</x:v>
      </x:c>
      <x:c r="C47" s="197">
        <x:v>1.0721661211983</x:v>
      </x:c>
      <x:c r="D47" s="202">
        <x:v>0.16051513124899</x:v>
      </x:c>
      <x:c r="E47" s="197">
        <x:v>0.85676254885760705</x:v>
      </x:c>
      <x:c r="F47" s="202">
        <x:v>0.112195674030072</x:v>
      </x:c>
      <x:c r="G47" s="197">
        <x:v>0.555260558633068</x:v>
      </x:c>
      <x:c r="H47" s="202">
        <x:v>0.41175408560016902</x:v>
      </x:c>
      <x:c r="I47" s="197">
        <x:v>0.78305898891922199</x:v>
      </x:c>
      <x:c r="J47" s="202">
        <x:v>0.29813142217310401</x:v>
      </x:c>
      <x:c r="K47" s="197">
        <x:v>0.92149815648871403</x:v>
      </x:c>
      <x:c r="L47" s="202">
        <x:v>0.29412988902266302</x:v>
      </x:c>
      <x:c r="M47" s="197">
        <x:v>0.73826464909072897</x:v>
      </x:c>
      <x:c r="N47" s="202">
        <x:v>0.53438399813531401</x:v>
      </x:c>
      <x:c r="O47" s="197">
        <x:v>0.87144331058088098</x:v>
      </x:c>
      <x:c r="P47" s="213">
        <x:v>0.22509475249126101</x:v>
      </x:c>
    </x:row>
    <x:row r="48" spans="1:16" ht="12.95" customHeight="1" x14ac:dyDescent="0.2">
      <x:c r="A48" s="2" t="s">
        <x:v>390</x:v>
      </x:c>
      <x:c r="B48" s="12">
        <x:v>2</x:v>
      </x:c>
      <x:c r="C48" s="197">
        <x:v>1.17930442023002</x:v>
      </x:c>
      <x:c r="D48" s="202">
        <x:v>0.24681332937014799</x:v>
      </x:c>
      <x:c r="E48" s="197">
        <x:v>1.13445480545567</x:v>
      </x:c>
      <x:c r="F48" s="202">
        <x:v>0.140330302913594</x:v>
      </x:c>
      <x:c r="G48" s="197">
        <x:v>1.0920878361764801</x:v>
      </x:c>
      <x:c r="H48" s="202">
        <x:v>0.29058034148169398</x:v>
      </x:c>
      <x:c r="I48" s="197">
        <x:v>0.15131244234070501</x:v>
      </x:c>
      <x:c r="J48" s="202">
        <x:v>0.117843730465683</x:v>
      </x:c>
      <x:c r="K48" s="197">
        <x:v>1.4279909554264401</x:v>
      </x:c>
      <x:c r="L48" s="202">
        <x:v>0.34457635728432401</x:v>
      </x:c>
      <x:c r="M48" s="197">
        <x:v>1.1877888184251</x:v>
      </x:c>
      <x:c r="N48" s="202">
        <x:v>0.42860629610235401</x:v>
      </x:c>
      <x:c r="O48" s="197" t="s">
        <x:v>491</x:v>
      </x:c>
      <x:c r="P48" s="213" t="s">
        <x:v>491</x:v>
      </x:c>
    </x:row>
    <x:row r="49" spans="1:16" ht="12.95" customHeight="1" x14ac:dyDescent="0.2">
      <x:c r="A49" s="2" t="s">
        <x:v>391</x:v>
      </x:c>
      <x:c r="B49" s="12">
        <x:v>2</x:v>
      </x:c>
      <x:c r="C49" s="197">
        <x:v>1.06871141307935</x:v>
      </x:c>
      <x:c r="D49" s="202">
        <x:v>0.17316725380074199</x:v>
      </x:c>
      <x:c r="E49" s="197">
        <x:v>0.75759190175754199</x:v>
      </x:c>
      <x:c r="F49" s="202">
        <x:v>0.160560795277225</x:v>
      </x:c>
      <x:c r="G49" s="197">
        <x:v>0.94140291436678902</x:v>
      </x:c>
      <x:c r="H49" s="202">
        <x:v>0.26263677882395903</x:v>
      </x:c>
      <x:c r="I49" s="197">
        <x:v>0.48576969594971797</x:v>
      </x:c>
      <x:c r="J49" s="202">
        <x:v>0.178351569786001</x:v>
      </x:c>
      <x:c r="K49" s="197">
        <x:v>0.61197593877711298</x:v>
      </x:c>
      <x:c r="L49" s="202">
        <x:v>0.24012641477629901</x:v>
      </x:c>
      <x:c r="M49" s="197">
        <x:v>0.85697984523910398</x:v>
      </x:c>
      <x:c r="N49" s="202">
        <x:v>0.23803270068645299</x:v>
      </x:c>
      <x:c r="O49" s="197">
        <x:v>1.6547010059126499</x:v>
      </x:c>
      <x:c r="P49" s="213">
        <x:v>1.8290986467818999</x:v>
      </x:c>
    </x:row>
    <x:row r="50" spans="1:16" ht="12.95" customHeight="1" x14ac:dyDescent="0.2">
      <x:c r="A50" s="2" t="s">
        <x:v>392</x:v>
      </x:c>
      <x:c r="B50" s="12">
        <x:v>2</x:v>
      </x:c>
      <x:c r="C50" s="197">
        <x:v>1.0278001437201001</x:v>
      </x:c>
      <x:c r="D50" s="202">
        <x:v>0.25726691069484597</x:v>
      </x:c>
      <x:c r="E50" s="197">
        <x:v>1.0210975351138201</x:v>
      </x:c>
      <x:c r="F50" s="202">
        <x:v>0.19462241918356099</x:v>
      </x:c>
      <x:c r="G50" s="197">
        <x:v>0.76260703156663101</x:v>
      </x:c>
      <x:c r="H50" s="202">
        <x:v>0.26353401730188503</x:v>
      </x:c>
      <x:c r="I50" s="197" t="s">
        <x:v>490</x:v>
      </x:c>
      <x:c r="J50" s="202" t="s">
        <x:v>490</x:v>
      </x:c>
      <x:c r="K50" s="197">
        <x:v>0.79985126517980398</x:v>
      </x:c>
      <x:c r="L50" s="202">
        <x:v>0.31410894306183601</x:v>
      </x:c>
      <x:c r="M50" s="197">
        <x:v>0.43375382269618801</x:v>
      </x:c>
      <x:c r="N50" s="202">
        <x:v>0.19502572942527899</x:v>
      </x:c>
      <x:c r="O50" s="197" t="s">
        <x:v>490</x:v>
      </x:c>
      <x:c r="P50" s="213" t="s">
        <x:v>490</x:v>
      </x:c>
    </x:row>
    <x:row r="51" spans="1:16" ht="12.95" customHeight="1" x14ac:dyDescent="0.2">
      <x:c r="A51" s="2" t="s">
        <x:v>393</x:v>
      </x:c>
      <x:c r="B51" s="12">
        <x:v>2</x:v>
      </x:c>
      <x:c r="C51" s="197">
        <x:v>0.68708145849209301</x:v>
      </x:c>
      <x:c r="D51" s="202">
        <x:v>0.486823762344119</x:v>
      </x:c>
      <x:c r="E51" s="197">
        <x:v>0.21140970226289099</x:v>
      </x:c>
      <x:c r="F51" s="202">
        <x:v>0.13999071540397301</x:v>
      </x:c>
      <x:c r="G51" s="197">
        <x:v>0.55415369834444395</x:v>
      </x:c>
      <x:c r="H51" s="202">
        <x:v>0.41059487457532401</x:v>
      </x:c>
      <x:c r="I51" s="197">
        <x:v>0.36859763533547202</x:v>
      </x:c>
      <x:c r="J51" s="202">
        <x:v>0.373219275062878</x:v>
      </x:c>
      <x:c r="K51" s="197" t="s">
        <x:v>490</x:v>
      </x:c>
      <x:c r="L51" s="202" t="s">
        <x:v>490</x:v>
      </x:c>
      <x:c r="M51" s="197" t="s">
        <x:v>490</x:v>
      </x:c>
      <x:c r="N51" s="202" t="s">
        <x:v>490</x:v>
      </x:c>
      <x:c r="O51" s="197" t="s">
        <x:v>491</x:v>
      </x:c>
      <x:c r="P51" s="213" t="s">
        <x:v>491</x:v>
      </x:c>
    </x:row>
    <x:row r="52" spans="1:16" ht="12.95" customHeight="1" x14ac:dyDescent="0.2">
      <x:c r="A52" s="2" t="s">
        <x:v>394</x:v>
      </x:c>
      <x:c r="B52" s="12">
        <x:v>2</x:v>
      </x:c>
      <x:c r="C52" s="197">
        <x:v>0.99935362213443302</x:v>
      </x:c>
      <x:c r="D52" s="202">
        <x:v>0.47504902842077301</x:v>
      </x:c>
      <x:c r="E52" s="197">
        <x:v>0.40863082247774901</x:v>
      </x:c>
      <x:c r="F52" s="202">
        <x:v>0.14526572193560899</x:v>
      </x:c>
      <x:c r="G52" s="197" t="s">
        <x:v>490</x:v>
      </x:c>
      <x:c r="H52" s="202" t="s">
        <x:v>490</x:v>
      </x:c>
      <x:c r="I52" s="197">
        <x:v>1.4567952007296201</x:v>
      </x:c>
      <x:c r="J52" s="202">
        <x:v>1.1967448163963801</x:v>
      </x:c>
      <x:c r="K52" s="197" t="s">
        <x:v>491</x:v>
      </x:c>
      <x:c r="L52" s="202" t="s">
        <x:v>491</x:v>
      </x:c>
      <x:c r="M52" s="197" t="s">
        <x:v>491</x:v>
      </x:c>
      <x:c r="N52" s="202" t="s">
        <x:v>491</x:v>
      </x:c>
      <x:c r="O52" s="197" t="s">
        <x:v>491</x:v>
      </x:c>
      <x:c r="P52" s="213" t="s">
        <x:v>491</x:v>
      </x:c>
    </x:row>
    <x:row r="53" spans="1:16" ht="12.95" customHeight="1" x14ac:dyDescent="0.2">
      <x:c r="A53" s="2" t="s">
        <x:v>395</x:v>
      </x:c>
      <x:c r="B53" s="12">
        <x:v>2</x:v>
      </x:c>
      <x:c r="C53" s="197">
        <x:v>1.30510655530175</x:v>
      </x:c>
      <x:c r="D53" s="202">
        <x:v>0.34995160319812202</x:v>
      </x:c>
      <x:c r="E53" s="197">
        <x:v>0.93588296014955696</x:v>
      </x:c>
      <x:c r="F53" s="202">
        <x:v>0.176669255821337</x:v>
      </x:c>
      <x:c r="G53" s="197">
        <x:v>1.44989561991104</x:v>
      </x:c>
      <x:c r="H53" s="202">
        <x:v>0.60467400788748304</x:v>
      </x:c>
      <x:c r="I53" s="197">
        <x:v>0.88331855935366199</x:v>
      </x:c>
      <x:c r="J53" s="202">
        <x:v>0.24878384521192401</x:v>
      </x:c>
      <x:c r="K53" s="197">
        <x:v>0.97773099401101804</x:v>
      </x:c>
      <x:c r="L53" s="202">
        <x:v>0.66928550813386001</x:v>
      </x:c>
      <x:c r="M53" s="197">
        <x:v>0.87211714573783505</x:v>
      </x:c>
      <x:c r="N53" s="202">
        <x:v>0.45598353155818</x:v>
      </x:c>
      <x:c r="O53" s="197">
        <x:v>0.73607882943891201</x:v>
      </x:c>
      <x:c r="P53" s="213">
        <x:v>0.43572501060341201</x:v>
      </x:c>
    </x:row>
    <x:row r="54" spans="1:16" ht="12.95" customHeight="1" x14ac:dyDescent="0.2">
      <x:c r="A54" s="2" t="s">
        <x:v>396</x:v>
      </x:c>
      <x:c r="B54" s="12">
        <x:v>2</x:v>
      </x:c>
      <x:c r="C54" s="197">
        <x:v>0.79594327433330703</x:v>
      </x:c>
      <x:c r="D54" s="202">
        <x:v>0.217891864073047</x:v>
      </x:c>
      <x:c r="E54" s="197">
        <x:v>0.77653620614222396</x:v>
      </x:c>
      <x:c r="F54" s="202">
        <x:v>0.18430372378981999</x:v>
      </x:c>
      <x:c r="G54" s="197">
        <x:v>0.58448802941895095</x:v>
      </x:c>
      <x:c r="H54" s="202">
        <x:v>0.23456692856476899</x:v>
      </x:c>
      <x:c r="I54" s="197">
        <x:v>2.7343140421888701</x:v>
      </x:c>
      <x:c r="J54" s="202">
        <x:v>2.7146800398868201</x:v>
      </x:c>
      <x:c r="K54" s="197">
        <x:v>3.3128271311945698</x:v>
      </x:c>
      <x:c r="L54" s="202">
        <x:v>1.51990342515094</x:v>
      </x:c>
      <x:c r="M54" s="197">
        <x:v>0.81993422295547402</x:v>
      </x:c>
      <x:c r="N54" s="202">
        <x:v>0.41234722447267802</x:v>
      </x:c>
      <x:c r="O54" s="197">
        <x:v>0.43224145225367</x:v>
      </x:c>
      <x:c r="P54" s="213">
        <x:v>0.25946243370803701</x:v>
      </x:c>
    </x:row>
    <x:row r="55" spans="1:16" ht="12.95" customHeight="1" x14ac:dyDescent="0.2">
      <x:c r="A55" s="2" t="s">
        <x:v>397</x:v>
      </x:c>
      <x:c r="B55" s="12">
        <x:v>2</x:v>
      </x:c>
      <x:c r="C55" s="197">
        <x:v>0.64750271268596904</x:v>
      </x:c>
      <x:c r="D55" s="202">
        <x:v>0.15555700786020599</x:v>
      </x:c>
      <x:c r="E55" s="197">
        <x:v>0.65871961963738501</x:v>
      </x:c>
      <x:c r="F55" s="202">
        <x:v>0.16228884859609199</x:v>
      </x:c>
      <x:c r="G55" s="197">
        <x:v>0.51709393431860695</x:v>
      </x:c>
      <x:c r="H55" s="202">
        <x:v>0.23599095346336299</x:v>
      </x:c>
      <x:c r="I55" s="197">
        <x:v>1.19239078184494</x:v>
      </x:c>
      <x:c r="J55" s="202">
        <x:v>0.492088667932426</x:v>
      </x:c>
      <x:c r="K55" s="197">
        <x:v>0.71249005794978304</x:v>
      </x:c>
      <x:c r="L55" s="202">
        <x:v>0.27273278940401502</x:v>
      </x:c>
      <x:c r="M55" s="197">
        <x:v>0.71313523045303595</x:v>
      </x:c>
      <x:c r="N55" s="202">
        <x:v>0.29678816222729898</x:v>
      </x:c>
      <x:c r="O55" s="197">
        <x:v>0.717272321578308</x:v>
      </x:c>
      <x:c r="P55" s="213">
        <x:v>0.35183461934018501</x:v>
      </x:c>
    </x:row>
    <x:row r="56" spans="1:16" ht="12.95" customHeight="1" x14ac:dyDescent="0.2">
      <x:c r="A56" s="2" t="s">
        <x:v>398</x:v>
      </x:c>
      <x:c r="B56" s="12">
        <x:v>2</x:v>
      </x:c>
      <x:c r="C56" s="197">
        <x:v>1.1386862300351701</x:v>
      </x:c>
      <x:c r="D56" s="202">
        <x:v>0.124870816828482</x:v>
      </x:c>
      <x:c r="E56" s="197">
        <x:v>0.85782751827238402</x:v>
      </x:c>
      <x:c r="F56" s="202">
        <x:v>7.0310167512055793E-2</x:v>
      </x:c>
      <x:c r="G56" s="197">
        <x:v>1.12608559747968</x:v>
      </x:c>
      <x:c r="H56" s="202">
        <x:v>0.32008376652669401</x:v>
      </x:c>
      <x:c r="I56" s="197">
        <x:v>0.79642099354182905</x:v>
      </x:c>
      <x:c r="J56" s="202">
        <x:v>0.13865034293588499</x:v>
      </x:c>
      <x:c r="K56" s="197">
        <x:v>1.2626796602913299</x:v>
      </x:c>
      <x:c r="L56" s="202">
        <x:v>0.29432558200348702</x:v>
      </x:c>
      <x:c r="M56" s="197">
        <x:v>0.85098440328660097</x:v>
      </x:c>
      <x:c r="N56" s="202">
        <x:v>0.180654299383185</x:v>
      </x:c>
      <x:c r="O56" s="197">
        <x:v>1.3431953577489899</x:v>
      </x:c>
      <x:c r="P56" s="213">
        <x:v>0.67340087643462798</x:v>
      </x:c>
    </x:row>
    <x:row r="57" spans="1:16" ht="12.95" customHeight="1" x14ac:dyDescent="0.2">
      <x:c r="A57" s="2" t="s">
        <x:v>399</x:v>
      </x:c>
      <x:c r="B57" s="12">
        <x:v>2</x:v>
      </x:c>
      <x:c r="C57" s="197">
        <x:v>1.0500184893195099</x:v>
      </x:c>
      <x:c r="D57" s="202">
        <x:v>0.22297951654270601</x:v>
      </x:c>
      <x:c r="E57" s="197">
        <x:v>0.98111997599743594</x:v>
      </x:c>
      <x:c r="F57" s="202">
        <x:v>0.15015190055663599</x:v>
      </x:c>
      <x:c r="G57" s="197">
        <x:v>0.69035953298972297</x:v>
      </x:c>
      <x:c r="H57" s="202">
        <x:v>0.23438127276273399</x:v>
      </x:c>
      <x:c r="I57" s="197">
        <x:v>0.67461725023008601</x:v>
      </x:c>
      <x:c r="J57" s="202">
        <x:v>0.22896039420134701</x:v>
      </x:c>
      <x:c r="K57" s="197">
        <x:v>0.91383448931279798</x:v>
      </x:c>
      <x:c r="L57" s="202">
        <x:v>0.300931975182955</x:v>
      </x:c>
      <x:c r="M57" s="197">
        <x:v>1.5246514658219099</x:v>
      </x:c>
      <x:c r="N57" s="202">
        <x:v>0.84392361226295698</x:v>
      </x:c>
      <x:c r="O57" s="197">
        <x:v>1.8629410018883801</x:v>
      </x:c>
      <x:c r="P57" s="213">
        <x:v>0.66625678960975199</x:v>
      </x:c>
    </x:row>
    <x:row r="58" spans="1:16" ht="12.95" customHeight="1" x14ac:dyDescent="0.2">
      <x:c r="A58" s="2" t="s">
        <x:v>400</x:v>
      </x:c>
      <x:c r="B58" s="12">
        <x:v>2</x:v>
      </x:c>
      <x:c r="C58" s="197">
        <x:v>0.73684628837218702</x:v>
      </x:c>
      <x:c r="D58" s="202">
        <x:v>9.22090794163751E-2</x:v>
      </x:c>
      <x:c r="E58" s="197">
        <x:v>1.4767393701037299</x:v>
      </x:c>
      <x:c r="F58" s="202">
        <x:v>0.28893965712784098</x:v>
      </x:c>
      <x:c r="G58" s="197">
        <x:v>1.74895306471107</x:v>
      </x:c>
      <x:c r="H58" s="202">
        <x:v>0.36509809959966399</x:v>
      </x:c>
      <x:c r="I58" s="197">
        <x:v>0.342058090217566</x:v>
      </x:c>
      <x:c r="J58" s="202">
        <x:v>9.4770264884855404E-2</x:v>
      </x:c>
      <x:c r="K58" s="197">
        <x:v>1.3885660563615301</x:v>
      </x:c>
      <x:c r="L58" s="202">
        <x:v>0.20562989759672101</x:v>
      </x:c>
      <x:c r="M58" s="197">
        <x:v>1.28198644323067</x:v>
      </x:c>
      <x:c r="N58" s="202">
        <x:v>0.260016691180951</x:v>
      </x:c>
      <x:c r="O58" s="197">
        <x:v>0.32106651090183602</x:v>
      </x:c>
      <x:c r="P58" s="213">
        <x:v>5.7259136737279399E-2</x:v>
      </x:c>
    </x:row>
    <x:row r="59" spans="1:16" ht="12.95" customHeight="1" x14ac:dyDescent="0.2">
      <x:c r="A59" s="2" t="s">
        <x:v>401</x:v>
      </x:c>
      <x:c r="B59" s="12">
        <x:v>2</x:v>
      </x:c>
      <x:c r="C59" s="197">
        <x:v>0.88717769823103398</x:v>
      </x:c>
      <x:c r="D59" s="202">
        <x:v>0.20407157124574701</x:v>
      </x:c>
      <x:c r="E59" s="197">
        <x:v>0.69809283611763095</x:v>
      </x:c>
      <x:c r="F59" s="202">
        <x:v>0.240448050087647</x:v>
      </x:c>
      <x:c r="G59" s="197">
        <x:v>1.4646142270598701</x:v>
      </x:c>
      <x:c r="H59" s="202">
        <x:v>0.65306656213303604</x:v>
      </x:c>
      <x:c r="I59" s="197">
        <x:v>0.40125712614429598</x:v>
      </x:c>
      <x:c r="J59" s="202">
        <x:v>8.7135014558623894E-2</x:v>
      </x:c>
      <x:c r="K59" s="197">
        <x:v>0.80503215941075301</x:v>
      </x:c>
      <x:c r="L59" s="202">
        <x:v>0.24352585793117901</x:v>
      </x:c>
      <x:c r="M59" s="197">
        <x:v>1.5528327214770801</x:v>
      </x:c>
      <x:c r="N59" s="202">
        <x:v>0.47945015983564698</x:v>
      </x:c>
      <x:c r="O59" s="197">
        <x:v>0.83297342415324305</x:v>
      </x:c>
      <x:c r="P59" s="213">
        <x:v>0.32667644038507798</x:v>
      </x:c>
    </x:row>
    <x:row r="60" spans="1:16" ht="12.95" customHeight="1" x14ac:dyDescent="0.2">
      <x:c r="A60" s="2" t="s">
        <x:v>402</x:v>
      </x:c>
      <x:c r="B60" s="12">
        <x:v>2</x:v>
      </x:c>
      <x:c r="C60" s="197">
        <x:v>1.4918241137160599</x:v>
      </x:c>
      <x:c r="D60" s="202">
        <x:v>0.72509359204325297</x:v>
      </x:c>
      <x:c r="E60" s="197">
        <x:v>0.525758692882203</x:v>
      </x:c>
      <x:c r="F60" s="202">
        <x:v>0.13339813652547</x:v>
      </x:c>
      <x:c r="G60" s="197">
        <x:v>5.7462613930753399</x:v>
      </x:c>
      <x:c r="H60" s="202">
        <x:v>7.1136492505756301</x:v>
      </x:c>
      <x:c r="I60" s="197">
        <x:v>0.81407394718441695</x:v>
      </x:c>
      <x:c r="J60" s="202">
        <x:v>0.55961118594961101</x:v>
      </x:c>
      <x:c r="K60" s="197">
        <x:v>3.2772925622839302</x:v>
      </x:c>
      <x:c r="L60" s="202">
        <x:v>1.5140846276678199</x:v>
      </x:c>
      <x:c r="M60" s="197">
        <x:v>0.68122376786969197</x:v>
      </x:c>
      <x:c r="N60" s="202">
        <x:v>0.31543790927212301</x:v>
      </x:c>
      <x:c r="O60" s="197">
        <x:v>0.579231202384348</x:v>
      </x:c>
      <x:c r="P60" s="213">
        <x:v>0.40409768014633002</x:v>
      </x:c>
    </x:row>
    <x:row r="61" spans="1:16" ht="12.95" customHeight="1" x14ac:dyDescent="0.2">
      <x:c r="A61" s="2" t="s">
        <x:v>403</x:v>
      </x:c>
      <x:c r="B61" s="12">
        <x:v>2</x:v>
      </x:c>
      <x:c r="C61" s="197">
        <x:v>1.1093939087559399</x:v>
      </x:c>
      <x:c r="D61" s="202">
        <x:v>0.19652061421065101</x:v>
      </x:c>
      <x:c r="E61" s="197">
        <x:v>0.65107256308220895</x:v>
      </x:c>
      <x:c r="F61" s="202">
        <x:v>0.13472891413753901</x:v>
      </x:c>
      <x:c r="G61" s="197">
        <x:v>0.62524933553116402</x:v>
      </x:c>
      <x:c r="H61" s="202">
        <x:v>0.18803823252675</x:v>
      </x:c>
      <x:c r="I61" s="197">
        <x:v>1.0596393443869301</x:v>
      </x:c>
      <x:c r="J61" s="202">
        <x:v>0.32826059214924702</x:v>
      </x:c>
      <x:c r="K61" s="197">
        <x:v>1.1955704140885299</x:v>
      </x:c>
      <x:c r="L61" s="202">
        <x:v>1.2503650129702899</x:v>
      </x:c>
      <x:c r="M61" s="197">
        <x:v>0.72771735934395299</x:v>
      </x:c>
      <x:c r="N61" s="202">
        <x:v>0.27499432059318002</x:v>
      </x:c>
      <x:c r="O61" s="197">
        <x:v>0.86009051819976701</x:v>
      </x:c>
      <x:c r="P61" s="213">
        <x:v>0.99572828673005298</x:v>
      </x:c>
    </x:row>
    <x:row r="62" spans="1:16" ht="12.95" customHeight="1" x14ac:dyDescent="0.2">
      <x:c r="A62" s="2" t="s">
        <x:v>404</x:v>
      </x:c>
      <x:c r="B62" s="12">
        <x:v>2</x:v>
      </x:c>
      <x:c r="C62" s="197">
        <x:v>0.87266212762985396</x:v>
      </x:c>
      <x:c r="D62" s="202">
        <x:v>0.22412866435544901</x:v>
      </x:c>
      <x:c r="E62" s="197">
        <x:v>0.89522046258771204</x:v>
      </x:c>
      <x:c r="F62" s="202">
        <x:v>0.34212889597146301</x:v>
      </x:c>
      <x:c r="G62" s="197">
        <x:v>1.4778340567759201</x:v>
      </x:c>
      <x:c r="H62" s="202">
        <x:v>0.60571734471587402</x:v>
      </x:c>
      <x:c r="I62" s="197">
        <x:v>5.2333729964250404</x:v>
      </x:c>
      <x:c r="J62" s="202">
        <x:v>5.8196893797457703</x:v>
      </x:c>
      <x:c r="K62" s="197">
        <x:v>1.00347641838832</x:v>
      </x:c>
      <x:c r="L62" s="202">
        <x:v>0.49637185708521703</x:v>
      </x:c>
      <x:c r="M62" s="197">
        <x:v>1.5241276901594001</x:v>
      </x:c>
      <x:c r="N62" s="202">
        <x:v>0.66155393670542095</x:v>
      </x:c>
      <x:c r="O62" s="197">
        <x:v>0.72493301701280299</x:v>
      </x:c>
      <x:c r="P62" s="213">
        <x:v>0.42382021934715303</x:v>
      </x:c>
    </x:row>
    <x:row r="63" spans="1:16" ht="12.95" customHeight="1" x14ac:dyDescent="0.2">
      <x:c r="A63" s="18" t="s">
        <x:v>405</x:v>
      </x:c>
      <x:c r="B63" s="19">
        <x:v>2</x:v>
      </x:c>
      <x:c r="C63" s="198">
        <x:v>1.0346328944813701</x:v>
      </x:c>
      <x:c r="D63" s="203">
        <x:v>5.2779712452145501E-2</x:v>
      </x:c>
      <x:c r="E63" s="198">
        <x:v>0.88960128585030795</x:v>
      </x:c>
      <x:c r="F63" s="203">
        <x:v>3.2147920850874902E-2</x:v>
      </x:c>
      <x:c r="G63" s="198">
        <x:v>1.0277725921304499</x:v>
      </x:c>
      <x:c r="H63" s="203">
        <x:v>0.27609256008892802</x:v>
      </x:c>
      <x:c r="I63" s="198">
        <x:v>0.88508302184945897</x:v>
      </x:c>
      <x:c r="J63" s="203">
        <x:v>0.145557102454968</x:v>
      </x:c>
      <x:c r="K63" s="198">
        <x:v>1.14354534939978</x:v>
      </x:c>
      <x:c r="L63" s="203">
        <x:v>0.115847803600999</x:v>
      </x:c>
      <x:c r="M63" s="198">
        <x:v>1.08664920699225</x:v>
      </x:c>
      <x:c r="N63" s="203">
        <x:v>0.14186093208747899</x:v>
      </x:c>
      <x:c r="O63" s="198">
        <x:v>0.97346384661749297</x:v>
      </x:c>
      <x:c r="P63" s="215">
        <x:v>0.12073854833982001</x:v>
      </x:c>
    </x:row>
    <x:row r="64" spans="1:16" ht="12.95" customHeight="1" x14ac:dyDescent="0.2">
      <x:c r="A64" s="21" t="s">
        <x:v>406</x:v>
      </x:c>
      <x:c r="B64" s="22">
        <x:v>2</x:v>
      </x:c>
      <x:c r="C64" s="199">
        <x:v>1.0872388480345601</x:v>
      </x:c>
      <x:c r="D64" s="204">
        <x:v>6.4395280437899105E-2</x:v>
      </x:c>
      <x:c r="E64" s="199">
        <x:v>0.89071064949576795</x:v>
      </x:c>
      <x:c r="F64" s="204">
        <x:v>3.8215404697540298E-2</x:v>
      </x:c>
      <x:c r="G64" s="199">
        <x:v>0.95183668282337797</x:v>
      </x:c>
      <x:c r="H64" s="204">
        <x:v>0.11473073181460799</x:v>
      </x:c>
      <x:c r="I64" s="199">
        <x:v>0.651384632861296</x:v>
      </x:c>
      <x:c r="J64" s="204">
        <x:v>7.9285771031506302E-2</x:v>
      </x:c>
      <x:c r="K64" s="199">
        <x:v>1.0199401865650699</x:v>
      </x:c>
      <x:c r="L64" s="204">
        <x:v>0.10923963744894601</x:v>
      </x:c>
      <x:c r="M64" s="199">
        <x:v>0.99520656767962101</x:v>
      </x:c>
      <x:c r="N64" s="204">
        <x:v>0.123175042368712</x:v>
      </x:c>
      <x:c r="O64" s="199">
        <x:v>1.1052752614247401</x:v>
      </x:c>
      <x:c r="P64" s="216">
        <x:v>0.19793790345170501</x:v>
      </x:c>
    </x:row>
    <x:row r="65" spans="1:16" ht="12.95" customHeight="1" x14ac:dyDescent="0.2">
      <x:c r="A65" s="24" t="s">
        <x:v>407</x:v>
      </x:c>
      <x:c r="B65" s="25">
        <x:v>2</x:v>
      </x:c>
      <x:c r="C65" s="200">
        <x:v>0.99297838121783</x:v>
      </x:c>
      <x:c r="D65" s="205">
        <x:v>3.80313621284862E-2</x:v>
      </x:c>
      <x:c r="E65" s="200">
        <x:v>0.89148223682878103</x:v>
      </x:c>
      <x:c r="F65" s="205">
        <x:v>2.56695709346716E-2</x:v>
      </x:c>
      <x:c r="G65" s="200">
        <x:v>0.99259282319450803</x:v>
      </x:c>
      <x:c r="H65" s="205">
        <x:v>0.16374897144596701</x:v>
      </x:c>
      <x:c r="I65" s="200">
        <x:v>0.89255113755743298</x:v>
      </x:c>
      <x:c r="J65" s="205">
        <x:v>0.15643756644565701</x:v>
      </x:c>
      <x:c r="K65" s="200">
        <x:v>1.04699155057116</x:v>
      </x:c>
      <x:c r="L65" s="205">
        <x:v>8.1502366252705905E-2</x:v>
      </x:c>
      <x:c r="M65" s="200">
        <x:v>1.02620440456791</x:v>
      </x:c>
      <x:c r="N65" s="205">
        <x:v>9.4975834552995506E-2</x:v>
      </x:c>
      <x:c r="O65" s="200">
        <x:v>1.08396195301499</x:v>
      </x:c>
      <x:c r="P65" s="217">
        <x:v>0.180365069574737</x:v>
      </x:c>
    </x:row>
    <x:row r="66" spans="1:16" ht="12.95" customHeight="1" x14ac:dyDescent="0.2">
      <x:c r="A66" s="2" t="s">
        <x:v>408</x:v>
      </x:c>
      <x:c r="B66" s="12">
        <x:v>2</x:v>
      </x:c>
      <x:c r="C66" s="197">
        <x:v>0.83567754957181095</x:v>
      </x:c>
      <x:c r="D66" s="202">
        <x:v>0.31026711979821398</x:v>
      </x:c>
      <x:c r="E66" s="197">
        <x:v>0.94369651752775396</x:v>
      </x:c>
      <x:c r="F66" s="202">
        <x:v>0.24414878871631801</x:v>
      </x:c>
      <x:c r="G66" s="197">
        <x:v>1.8400733196875401</x:v>
      </x:c>
      <x:c r="H66" s="202">
        <x:v>1.8419448161396399</x:v>
      </x:c>
      <x:c r="I66" s="197">
        <x:v>0.78313609380528304</x:v>
      </x:c>
      <x:c r="J66" s="202">
        <x:v>0.65540630828423296</x:v>
      </x:c>
      <x:c r="K66" s="197">
        <x:v>1.75937284993039</x:v>
      </x:c>
      <x:c r="L66" s="202">
        <x:v>0.89674173961492198</x:v>
      </x:c>
      <x:c r="M66" s="197">
        <x:v>2.6575404579863799</x:v>
      </x:c>
      <x:c r="N66" s="202">
        <x:v>2.2504794813028202</x:v>
      </x:c>
      <x:c r="O66" s="197">
        <x:v>0.69349584584585999</x:v>
      </x:c>
      <x:c r="P66" s="213">
        <x:v>0.36667488636332202</x:v>
      </x:c>
    </x:row>
    <x:row r="67" spans="1:16" ht="12.95" customHeight="1" x14ac:dyDescent="0.2">
      <x:c r="A67" s="2" t="s">
        <x:v>409</x:v>
      </x:c>
      <x:c r="B67" s="12">
        <x:v>2</x:v>
      </x:c>
      <x:c r="C67" s="197">
        <x:v>2.12374875590544</x:v>
      </x:c>
      <x:c r="D67" s="202">
        <x:v>1.30235474315025</x:v>
      </x:c>
      <x:c r="E67" s="197">
        <x:v>0.69075527906980005</x:v>
      </x:c>
      <x:c r="F67" s="202">
        <x:v>0.19144077257801101</x:v>
      </x:c>
      <x:c r="G67" s="197">
        <x:v>0.55197735611501098</x:v>
      </x:c>
      <x:c r="H67" s="202">
        <x:v>0.382651990255098</x:v>
      </x:c>
      <x:c r="I67" s="197" t="s">
        <x:v>490</x:v>
      </x:c>
      <x:c r="J67" s="202" t="s">
        <x:v>490</x:v>
      </x:c>
      <x:c r="K67" s="197">
        <x:v>2.2624392449225601</x:v>
      </x:c>
      <x:c r="L67" s="202">
        <x:v>2.8262412710156402</x:v>
      </x:c>
      <x:c r="M67" s="197">
        <x:v>0.21547489041967199</x:v>
      </x:c>
      <x:c r="N67" s="202">
        <x:v>0.27372164517379599</x:v>
      </x:c>
      <x:c r="O67" s="197">
        <x:v>1.9354817300370299</x:v>
      </x:c>
      <x:c r="P67" s="213">
        <x:v>1.5075639517717301</x:v>
      </x:c>
    </x:row>
    <x:row r="68" spans="1:16" ht="12.95" customHeight="1" x14ac:dyDescent="0.2">
      <x:c r="A68" s="2" t="s">
        <x:v>410</x:v>
      </x:c>
      <x:c r="B68" s="12">
        <x:v>2</x:v>
      </x:c>
      <x:c r="C68" s="197">
        <x:v>0.182079146372159</x:v>
      </x:c>
      <x:c r="D68" s="202">
        <x:v>0.17295445981859001</x:v>
      </x:c>
      <x:c r="E68" s="197">
        <x:v>1.33189664188116</x:v>
      </x:c>
      <x:c r="F68" s="202">
        <x:v>0.61386705573075095</x:v>
      </x:c>
      <x:c r="G68" s="197">
        <x:v>1.35697855521278</x:v>
      </x:c>
      <x:c r="H68" s="202">
        <x:v>1.43695222861789</x:v>
      </x:c>
      <x:c r="I68" s="197" t="s">
        <x:v>491</x:v>
      </x:c>
      <x:c r="J68" s="202" t="s">
        <x:v>491</x:v>
      </x:c>
      <x:c r="K68" s="197">
        <x:v>3.8761560010857501</x:v>
      </x:c>
      <x:c r="L68" s="202">
        <x:v>3.1250377612987599</x:v>
      </x:c>
      <x:c r="M68" s="197">
        <x:v>1.9453799404941799E-7</x:v>
      </x:c>
      <x:c r="N68" s="202">
        <x:v>2.91161357926942E-7</x:v>
      </x:c>
      <x:c r="O68" s="197">
        <x:v>0.97100447561887904</x:v>
      </x:c>
      <x:c r="P68" s="213">
        <x:v>0.82307032450940698</x:v>
      </x:c>
    </x:row>
    <x:row r="69" spans="1:16" ht="12.95" customHeight="1" x14ac:dyDescent="0.2">
      <x:c r="A69" s="3" t="s">
        <x:v>411</x:v>
      </x:c>
      <x:c r="B69" s="27">
        <x:v>2</x:v>
      </x:c>
      <x:c r="C69" s="207">
        <x:v>1.22712093640778</x:v>
      </x:c>
      <x:c r="D69" s="208">
        <x:v>0.30283815400699199</x:v>
      </x:c>
      <x:c r="E69" s="207">
        <x:v>0.67684368527768901</x:v>
      </x:c>
      <x:c r="F69" s="208">
        <x:v>0.16673570468193899</x:v>
      </x:c>
      <x:c r="G69" s="207">
        <x:v>0.50150945761883203</x:v>
      </x:c>
      <x:c r="H69" s="208">
        <x:v>0.34239782617023301</x:v>
      </x:c>
      <x:c r="I69" s="207">
        <x:v>0.85035444193834497</x:v>
      </x:c>
      <x:c r="J69" s="208">
        <x:v>0.56214492136069805</x:v>
      </x:c>
      <x:c r="K69" s="207">
        <x:v>1.96232266411197</x:v>
      </x:c>
      <x:c r="L69" s="208">
        <x:v>0.97851994918727503</x:v>
      </x:c>
      <x:c r="M69" s="207">
        <x:v>1.31378985187993</x:v>
      </x:c>
      <x:c r="N69" s="208">
        <x:v>0.82344000928676397</x:v>
      </x:c>
      <x:c r="O69" s="207" t="s">
        <x:v>491</x:v>
      </x:c>
      <x:c r="P69" s="218" t="s">
        <x:v>491</x:v>
      </x:c>
    </x:row>
    <x:row r="70" spans="1:16" ht="12.95" customHeight="1" x14ac:dyDescent="0.2">
      <x:c r="A70" s="2"/>
      <x:c r="B70" s="32"/>
      <x:c r="C70" s="197" t="s">
        <x:v>1018</x:v>
      </x:c>
      <x:c r="D70" s="202" t="s">
        <x:v>1019</x:v>
      </x:c>
      <x:c r="E70" s="197" t="s">
        <x:v>1020</x:v>
      </x:c>
      <x:c r="F70" s="202" t="s">
        <x:v>1021</x:v>
      </x:c>
      <x:c r="G70" s="197" t="s">
        <x:v>1022</x:v>
      </x:c>
      <x:c r="H70" s="202" t="s">
        <x:v>1023</x:v>
      </x:c>
      <x:c r="I70" s="197" t="s">
        <x:v>1024</x:v>
      </x:c>
      <x:c r="J70" s="202" t="s">
        <x:v>1025</x:v>
      </x:c>
      <x:c r="K70" s="197" t="s">
        <x:v>1026</x:v>
      </x:c>
      <x:c r="L70" s="202" t="s">
        <x:v>1027</x:v>
      </x:c>
      <x:c r="M70" s="197" t="s">
        <x:v>1028</x:v>
      </x:c>
      <x:c r="N70" s="202" t="s">
        <x:v>1029</x:v>
      </x:c>
      <x:c r="O70" s="197" t="s">
        <x:v>1030</x:v>
      </x:c>
      <x:c r="P70" s="213" t="s">
        <x:v>1031</x:v>
      </x:c>
    </x:row>
    <x:row r="71" spans="1:16" ht="12.95" customHeight="1" x14ac:dyDescent="0.2">
      <x:c r="A71" s="2" t="s">
        <x:v>355</x:v>
      </x:c>
      <x:c r="B71" s="32">
        <x:v>1</x:v>
      </x:c>
      <x:c r="C71" s="197">
        <x:v>0.77619991501791796</x:v>
      </x:c>
      <x:c r="D71" s="202">
        <x:v>0.33388452261285101</x:v>
      </x:c>
      <x:c r="E71" s="197">
        <x:v>0.80642331570496795</x:v>
      </x:c>
      <x:c r="F71" s="202">
        <x:v>0.156105578274052</x:v>
      </x:c>
      <x:c r="G71" s="197">
        <x:v>1.10822709217958</x:v>
      </x:c>
      <x:c r="H71" s="202">
        <x:v>0.66574135844798499</x:v>
      </x:c>
      <x:c r="I71" s="197">
        <x:v>0.56505001701164204</x:v>
      </x:c>
      <x:c r="J71" s="202">
        <x:v>0.25865747457996102</x:v>
      </x:c>
      <x:c r="K71" s="197">
        <x:v>0.49146728019249403</x:v>
      </x:c>
      <x:c r="L71" s="202">
        <x:v>0.263689855565166</x:v>
      </x:c>
      <x:c r="M71" s="197">
        <x:v>1.12187429308395</x:v>
      </x:c>
      <x:c r="N71" s="202">
        <x:v>0.68118274798468603</x:v>
      </x:c>
      <x:c r="O71" s="197">
        <x:v>1.68552131487065</x:v>
      </x:c>
      <x:c r="P71" s="213">
        <x:v>0.85390643643066899</x:v>
      </x:c>
    </x:row>
    <x:row r="72" spans="1:16" ht="12.95" customHeight="1" x14ac:dyDescent="0.2">
      <x:c r="A72" s="2" t="s">
        <x:v>359</x:v>
      </x:c>
      <x:c r="B72" s="32">
        <x:v>1</x:v>
      </x:c>
      <x:c r="C72" s="197">
        <x:v>0.923609927360039</x:v>
      </x:c>
      <x:c r="D72" s="202">
        <x:v>0.23723702151603199</x:v>
      </x:c>
      <x:c r="E72" s="197">
        <x:v>0.65775540568496504</x:v>
      </x:c>
      <x:c r="F72" s="202">
        <x:v>0.100794306411085</x:v>
      </x:c>
      <x:c r="G72" s="197">
        <x:v>1.2059051546742401</x:v>
      </x:c>
      <x:c r="H72" s="202">
        <x:v>0.45836294931202298</x:v>
      </x:c>
      <x:c r="I72" s="197">
        <x:v>0.89307620620585704</x:v>
      </x:c>
      <x:c r="J72" s="202">
        <x:v>0.16655581041346601</x:v>
      </x:c>
      <x:c r="K72" s="197">
        <x:v>0.61477128463630004</x:v>
      </x:c>
      <x:c r="L72" s="202">
        <x:v>0.16644686153108099</x:v>
      </x:c>
      <x:c r="M72" s="197">
        <x:v>1.2239336110913701</x:v>
      </x:c>
      <x:c r="N72" s="202">
        <x:v>0.52108499679248299</x:v>
      </x:c>
      <x:c r="O72" s="197">
        <x:v>1.35708204085076</x:v>
      </x:c>
      <x:c r="P72" s="213">
        <x:v>0.42321656909595401</x:v>
      </x:c>
    </x:row>
    <x:row r="73" spans="1:16" ht="12.95" customHeight="1" x14ac:dyDescent="0.2">
      <x:c r="A73" s="17" t="s">
        <x:v>361</x:v>
      </x:c>
      <x:c r="B73" s="32">
        <x:v>1</x:v>
      </x:c>
      <x:c r="C73" s="197">
        <x:v>0.73759898447766703</x:v>
      </x:c>
      <x:c r="D73" s="202">
        <x:v>0.20215240635634399</x:v>
      </x:c>
      <x:c r="E73" s="197">
        <x:v>0.56444312888046</x:v>
      </x:c>
      <x:c r="F73" s="202">
        <x:v>0.109721677616255</x:v>
      </x:c>
      <x:c r="G73" s="197">
        <x:v>1.3924294639908401</x:v>
      </x:c>
      <x:c r="H73" s="202">
        <x:v>0.67990991196428197</x:v>
      </x:c>
      <x:c r="I73" s="197">
        <x:v>1.03677004899672</x:v>
      </x:c>
      <x:c r="J73" s="202">
        <x:v>0.328624178556984</x:v>
      </x:c>
      <x:c r="K73" s="197">
        <x:v>0.694610562453013</x:v>
      </x:c>
      <x:c r="L73" s="202">
        <x:v>0.19527702723329399</x:v>
      </x:c>
      <x:c r="M73" s="197">
        <x:v>0.68044660041853799</x:v>
      </x:c>
      <x:c r="N73" s="202">
        <x:v>0.27330701783123501</x:v>
      </x:c>
      <x:c r="O73" s="197">
        <x:v>1.0364306602017199</x:v>
      </x:c>
      <x:c r="P73" s="213">
        <x:v>0.33277040296556099</x:v>
      </x:c>
    </x:row>
    <x:row r="74" spans="1:16" ht="12.95" customHeight="1" x14ac:dyDescent="0.2">
      <x:c r="A74" s="2" t="s">
        <x:v>362</x:v>
      </x:c>
      <x:c r="B74" s="32">
        <x:v>1</x:v>
      </x:c>
      <x:c r="C74" s="197">
        <x:v>0.74526715096529195</x:v>
      </x:c>
      <x:c r="D74" s="202">
        <x:v>0.18572652797530001</x:v>
      </x:c>
      <x:c r="E74" s="197">
        <x:v>1.27414189800045</x:v>
      </x:c>
      <x:c r="F74" s="202">
        <x:v>0.180587686673291</x:v>
      </x:c>
      <x:c r="G74" s="197">
        <x:v>0.66040209911068903</x:v>
      </x:c>
      <x:c r="H74" s="202">
        <x:v>0.17268174369015801</x:v>
      </x:c>
      <x:c r="I74" s="197">
        <x:v>0.57783433503481196</x:v>
      </x:c>
      <x:c r="J74" s="202">
        <x:v>0.18335900008000999</x:v>
      </x:c>
      <x:c r="K74" s="197">
        <x:v>0.81832070336056795</x:v>
      </x:c>
      <x:c r="L74" s="202">
        <x:v>0.21490232342283999</x:v>
      </x:c>
      <x:c r="M74" s="197">
        <x:v>1.4451123294841399</x:v>
      </x:c>
      <x:c r="N74" s="202">
        <x:v>0.406357621579096</x:v>
      </x:c>
      <x:c r="O74" s="197">
        <x:v>0.70688994995219301</x:v>
      </x:c>
      <x:c r="P74" s="213">
        <x:v>0.27752852535984701</x:v>
      </x:c>
    </x:row>
    <x:row r="75" spans="1:16" ht="12.95" customHeight="1" x14ac:dyDescent="0.2">
      <x:c r="A75" s="2" t="s">
        <x:v>373</x:v>
      </x:c>
      <x:c r="B75" s="32">
        <x:v>1</x:v>
      </x:c>
      <x:c r="C75" s="197">
        <x:v>1.749174844288</x:v>
      </x:c>
      <x:c r="D75" s="202">
        <x:v>0.55738284435530305</x:v>
      </x:c>
      <x:c r="E75" s="197">
        <x:v>0.79447672405653402</x:v>
      </x:c>
      <x:c r="F75" s="202">
        <x:v>0.154992495738458</x:v>
      </x:c>
      <x:c r="G75" s="197">
        <x:v>0.95984213487478098</x:v>
      </x:c>
      <x:c r="H75" s="202">
        <x:v>0.35327373699894898</x:v>
      </x:c>
      <x:c r="I75" s="197">
        <x:v>0.61111502436301601</x:v>
      </x:c>
      <x:c r="J75" s="202">
        <x:v>0.24392087109074201</x:v>
      </x:c>
      <x:c r="K75" s="197">
        <x:v>1.11264734509727</x:v>
      </x:c>
      <x:c r="L75" s="202">
        <x:v>0.33463412219726202</x:v>
      </x:c>
      <x:c r="M75" s="197">
        <x:v>1.61402297443432</x:v>
      </x:c>
      <x:c r="N75" s="202">
        <x:v>0.66689582796977498</x:v>
      </x:c>
      <x:c r="O75" s="197">
        <x:v>0.62846020163063998</x:v>
      </x:c>
      <x:c r="P75" s="213">
        <x:v>0.218168525521031</x:v>
      </x:c>
    </x:row>
    <x:row r="76" spans="1:16" ht="12.95" customHeight="1" x14ac:dyDescent="0.2">
      <x:c r="A76" s="2" t="s">
        <x:v>378</x:v>
      </x:c>
      <x:c r="B76" s="32">
        <x:v>1</x:v>
      </x:c>
      <x:c r="C76" s="197">
        <x:v>0.99211417708480798</x:v>
      </x:c>
      <x:c r="D76" s="202">
        <x:v>0.13624771556510501</x:v>
      </x:c>
      <x:c r="E76" s="197">
        <x:v>0.46990408432869601</x:v>
      </x:c>
      <x:c r="F76" s="202">
        <x:v>5.7562499061259501E-2</x:v>
      </x:c>
      <x:c r="G76" s="197">
        <x:v>1.3559839444727899</x:v>
      </x:c>
      <x:c r="H76" s="202">
        <x:v>0.16332902788947101</x:v>
      </x:c>
      <x:c r="I76" s="197">
        <x:v>3.4533276615295398</x:v>
      </x:c>
      <x:c r="J76" s="202">
        <x:v>0.44941627333576001</x:v>
      </x:c>
      <x:c r="K76" s="197">
        <x:v>0.58011610912936196</x:v>
      </x:c>
      <x:c r="L76" s="202">
        <x:v>6.2196593750654998E-2</x:v>
      </x:c>
      <x:c r="M76" s="197" t="s">
        <x:v>490</x:v>
      </x:c>
      <x:c r="N76" s="202" t="s">
        <x:v>490</x:v>
      </x:c>
      <x:c r="O76" s="197">
        <x:v>1.9618524016732199</x:v>
      </x:c>
      <x:c r="P76" s="213">
        <x:v>0.37429390430978299</x:v>
      </x:c>
    </x:row>
    <x:row r="77" spans="1:16" ht="12.95" customHeight="1" x14ac:dyDescent="0.2">
      <x:c r="A77" s="2" t="s">
        <x:v>380</x:v>
      </x:c>
      <x:c r="B77" s="32">
        <x:v>1</x:v>
      </x:c>
      <x:c r="C77" s="197">
        <x:v>1.4147237071174401</x:v>
      </x:c>
      <x:c r="D77" s="202">
        <x:v>0.24609658133589599</x:v>
      </x:c>
      <x:c r="E77" s="197">
        <x:v>0.860580259273373</x:v>
      </x:c>
      <x:c r="F77" s="202">
        <x:v>0.13577606805385201</x:v>
      </x:c>
      <x:c r="G77" s="197">
        <x:v>2.7714073555902101</x:v>
      </x:c>
      <x:c r="H77" s="202">
        <x:v>1.7141174763787701</x:v>
      </x:c>
      <x:c r="I77" s="197" t="s">
        <x:v>490</x:v>
      </x:c>
      <x:c r="J77" s="202" t="s">
        <x:v>490</x:v>
      </x:c>
      <x:c r="K77" s="197">
        <x:v>1.48878201052393</x:v>
      </x:c>
      <x:c r="L77" s="202">
        <x:v>0.67133542542230795</x:v>
      </x:c>
      <x:c r="M77" s="197">
        <x:v>1.7573569694308</x:v>
      </x:c>
      <x:c r="N77" s="202">
        <x:v>0.55139847298040001</x:v>
      </x:c>
      <x:c r="O77" s="197">
        <x:v>0.72895852420448304</x:v>
      </x:c>
      <x:c r="P77" s="213">
        <x:v>0.89138410374476096</x:v>
      </x:c>
    </x:row>
    <x:row r="78" spans="1:16" ht="12.95" customHeight="1" x14ac:dyDescent="0.2">
      <x:c r="A78" s="2" t="s">
        <x:v>386</x:v>
      </x:c>
      <x:c r="B78" s="32">
        <x:v>1</x:v>
      </x:c>
      <x:c r="C78" s="197">
        <x:v>0.35565172590448102</x:v>
      </x:c>
      <x:c r="D78" s="202">
        <x:v>5.2081939015591001E-2</x:v>
      </x:c>
      <x:c r="E78" s="197">
        <x:v>0.97093009562764698</x:v>
      </x:c>
      <x:c r="F78" s="202">
        <x:v>0.16267630555800799</x:v>
      </x:c>
      <x:c r="G78" s="197">
        <x:v>0.68214444622730297</x:v>
      </x:c>
      <x:c r="H78" s="202">
        <x:v>0.15491050913635801</x:v>
      </x:c>
      <x:c r="I78" s="197">
        <x:v>0.24024171606554501</x:v>
      </x:c>
      <x:c r="J78" s="202">
        <x:v>5.3606281957032202E-2</x:v>
      </x:c>
      <x:c r="K78" s="197">
        <x:v>1.29199742875534</x:v>
      </x:c>
      <x:c r="L78" s="202">
        <x:v>0.27136682956855002</x:v>
      </x:c>
      <x:c r="M78" s="197">
        <x:v>0.89043943893828703</x:v>
      </x:c>
      <x:c r="N78" s="202">
        <x:v>0.15573611698016701</x:v>
      </x:c>
      <x:c r="O78" s="197">
        <x:v>0.45827483642693001</x:v>
      </x:c>
      <x:c r="P78" s="213">
        <x:v>0.109466710607102</x:v>
      </x:c>
    </x:row>
    <x:row r="79" spans="1:16" ht="12.95" customHeight="1" x14ac:dyDescent="0.2">
      <x:c r="A79" s="2" t="s">
        <x:v>391</x:v>
      </x:c>
      <x:c r="B79" s="32">
        <x:v>1</x:v>
      </x:c>
      <x:c r="C79" s="197">
        <x:v>0.99522180545189698</x:v>
      </x:c>
      <x:c r="D79" s="202">
        <x:v>0.17103434799616499</x:v>
      </x:c>
      <x:c r="E79" s="197">
        <x:v>0.76766765706659201</x:v>
      </x:c>
      <x:c r="F79" s="202">
        <x:v>0.16518765012563499</x:v>
      </x:c>
      <x:c r="G79" s="197">
        <x:v>1.03071284287812</x:v>
      </x:c>
      <x:c r="H79" s="202">
        <x:v>0.20168949746958401</x:v>
      </x:c>
      <x:c r="I79" s="197">
        <x:v>0.35871759767232198</x:v>
      </x:c>
      <x:c r="J79" s="202">
        <x:v>0.11428549217572299</x:v>
      </x:c>
      <x:c r="K79" s="197">
        <x:v>1.7146105374466101</x:v>
      </x:c>
      <x:c r="L79" s="202">
        <x:v>0.90049428115932695</x:v>
      </x:c>
      <x:c r="M79" s="197">
        <x:v>0.60705280422975705</x:v>
      </x:c>
      <x:c r="N79" s="202">
        <x:v>0.20921714302750799</x:v>
      </x:c>
      <x:c r="O79" s="197">
        <x:v>4.0981135837092699</x:v>
      </x:c>
      <x:c r="P79" s="213">
        <x:v>2.8848083458143901</x:v>
      </x:c>
    </x:row>
    <x:row r="80" spans="1:16" ht="12.95" customHeight="1" x14ac:dyDescent="0.2">
      <x:c r="A80" s="2" t="s">
        <x:v>396</x:v>
      </x:c>
      <x:c r="B80" s="32">
        <x:v>1</x:v>
      </x:c>
      <x:c r="C80" s="197">
        <x:v>1.0700507706122999</x:v>
      </x:c>
      <x:c r="D80" s="202">
        <x:v>0.381630868093218</x:v>
      </x:c>
      <x:c r="E80" s="197">
        <x:v>1.25881450131529</x:v>
      </x:c>
      <x:c r="F80" s="202">
        <x:v>0.26874255299189498</x:v>
      </x:c>
      <x:c r="G80" s="197">
        <x:v>0.691693293824722</x:v>
      </x:c>
      <x:c r="H80" s="202">
        <x:v>0.25958079885464602</x:v>
      </x:c>
      <x:c r="I80" s="197" t="s">
        <x:v>491</x:v>
      </x:c>
      <x:c r="J80" s="202" t="s">
        <x:v>491</x:v>
      </x:c>
      <x:c r="K80" s="197">
        <x:v>1.05783967174344</x:v>
      </x:c>
      <x:c r="L80" s="202">
        <x:v>0.40711317696112198</x:v>
      </x:c>
      <x:c r="M80" s="197">
        <x:v>0.53367270138867495</x:v>
      </x:c>
      <x:c r="N80" s="202">
        <x:v>0.38075188673759303</x:v>
      </x:c>
      <x:c r="O80" s="197">
        <x:v>4.0002011340408696</x:v>
      </x:c>
      <x:c r="P80" s="213">
        <x:v>4.5139572161171797</x:v>
      </x:c>
    </x:row>
    <x:row r="81" spans="1:16" ht="12.95" customHeight="1" x14ac:dyDescent="0.2">
      <x:c r="A81" s="2" t="s">
        <x:v>398</x:v>
      </x:c>
      <x:c r="B81" s="32">
        <x:v>1</x:v>
      </x:c>
      <x:c r="C81" s="197">
        <x:v>1.3005162839042701</x:v>
      </x:c>
      <x:c r="D81" s="202">
        <x:v>0.20668772931416901</x:v>
      </x:c>
      <x:c r="E81" s="197">
        <x:v>0.90844595844599796</x:v>
      </x:c>
      <x:c r="F81" s="202">
        <x:v>0.116561178934045</x:v>
      </x:c>
      <x:c r="G81" s="197">
        <x:v>0.75393515161561397</x:v>
      </x:c>
      <x:c r="H81" s="202">
        <x:v>0.172240729012272</x:v>
      </x:c>
      <x:c r="I81" s="197">
        <x:v>0.559287952667477</x:v>
      </x:c>
      <x:c r="J81" s="202">
        <x:v>0.17078949144942401</x:v>
      </x:c>
      <x:c r="K81" s="197">
        <x:v>0.92044633725858804</x:v>
      </x:c>
      <x:c r="L81" s="202">
        <x:v>0.203964389473588</x:v>
      </x:c>
      <x:c r="M81" s="197">
        <x:v>1.26651969680483</x:v>
      </x:c>
      <x:c r="N81" s="202">
        <x:v>0.36470076652665301</x:v>
      </x:c>
      <x:c r="O81" s="197">
        <x:v>1.21493740501241</x:v>
      </x:c>
      <x:c r="P81" s="213">
        <x:v>0.21357818754452601</x:v>
      </x:c>
    </x:row>
    <x:row r="82" spans="1:16" ht="12.95" customHeight="1" x14ac:dyDescent="0.2">
      <x:c r="A82" s="2" t="s">
        <x:v>400</x:v>
      </x:c>
      <x:c r="B82" s="32">
        <x:v>1</x:v>
      </x:c>
      <x:c r="C82" s="197">
        <x:v>0.76320717118075798</x:v>
      </x:c>
      <x:c r="D82" s="202">
        <x:v>0.12011238253666701</x:v>
      </x:c>
      <x:c r="E82" s="197">
        <x:v>0.68097247989381204</x:v>
      </x:c>
      <x:c r="F82" s="202">
        <x:v>0.221337519714154</x:v>
      </x:c>
      <x:c r="G82" s="197">
        <x:v>1.00803917489463</x:v>
      </x:c>
      <x:c r="H82" s="202">
        <x:v>0.227299054807718</x:v>
      </x:c>
      <x:c r="I82" s="197">
        <x:v>0.32714069991323902</x:v>
      </x:c>
      <x:c r="J82" s="202">
        <x:v>8.8482673085750405E-2</x:v>
      </x:c>
      <x:c r="K82" s="197">
        <x:v>0.77551012061329705</x:v>
      </x:c>
      <x:c r="L82" s="202">
        <x:v>0.198495544508205</x:v>
      </x:c>
      <x:c r="M82" s="197">
        <x:v>0.89093707008911505</x:v>
      </x:c>
      <x:c r="N82" s="202">
        <x:v>0.27888802440645799</x:v>
      </x:c>
      <x:c r="O82" s="197">
        <x:v>2.1436213240352</x:v>
      </x:c>
      <x:c r="P82" s="213">
        <x:v>2.5474959228856502</x:v>
      </x:c>
    </x:row>
    <x:row r="83" spans="1:16" ht="12.95" customHeight="1" x14ac:dyDescent="0.2">
      <x:c r="A83" s="2" t="s">
        <x:v>401</x:v>
      </x:c>
      <x:c r="B83" s="32">
        <x:v>1</x:v>
      </x:c>
      <x:c r="C83" s="197">
        <x:v>0.55711136918561299</x:v>
      </x:c>
      <x:c r="D83" s="202">
        <x:v>0.223410658979111</x:v>
      </x:c>
      <x:c r="E83" s="197">
        <x:v>1.0177435723882999</x:v>
      </x:c>
      <x:c r="F83" s="202">
        <x:v>0.203476648887641</x:v>
      </x:c>
      <x:c r="G83" s="197">
        <x:v>1.10316092285931</x:v>
      </x:c>
      <x:c r="H83" s="202">
        <x:v>0.62885963882581897</x:v>
      </x:c>
      <x:c r="I83" s="197">
        <x:v>0.38807245114897698</x:v>
      </x:c>
      <x:c r="J83" s="202">
        <x:v>8.63710646192766E-2</x:v>
      </x:c>
      <x:c r="K83" s="197">
        <x:v>0.62825933541576795</x:v>
      </x:c>
      <x:c r="L83" s="202">
        <x:v>0.187410209796746</x:v>
      </x:c>
      <x:c r="M83" s="197">
        <x:v>1.8806448312186801</x:v>
      </x:c>
      <x:c r="N83" s="202">
        <x:v>0.86094849059211698</x:v>
      </x:c>
      <x:c r="O83" s="197">
        <x:v>1.54557147228256</x:v>
      </x:c>
      <x:c r="P83" s="213">
        <x:v>0.62954093913158904</x:v>
      </x:c>
    </x:row>
    <x:row r="84" spans="1:16" ht="12.95" customHeight="1" x14ac:dyDescent="0.2">
      <x:c r="A84" s="33" t="s">
        <x:v>412</x:v>
      </x:c>
      <x:c r="B84" s="34">
        <x:v>1</x:v>
      </x:c>
      <x:c r="C84" s="201">
        <x:v>0.97023740400606895</x:v>
      </x:c>
      <x:c r="D84" s="206">
        <x:v>7.8027939485746295E-2</x:v>
      </x:c>
      <x:c r="E84" s="201">
        <x:v>0.87232132931555195</x:v>
      </x:c>
      <x:c r="F84" s="206">
        <x:v>4.8795510429555301E-2</x:v>
      </x:c>
      <x:c r="G84" s="201">
        <x:v>1.1109544677668299</x:v>
      </x:c>
      <x:c r="H84" s="206">
        <x:v>0.17443676915610701</x:v>
      </x:c>
      <x:c r="I84" s="201">
        <x:v>0.79738636616124203</x:v>
      </x:c>
      <x:c r="J84" s="206">
        <x:v>6.7091760295740002E-2</x:v>
      </x:c>
      <x:c r="K84" s="201">
        <x:v>0.95789734701441298</x:v>
      </x:c>
      <x:c r="L84" s="206">
        <x:v>0.114150094820343</x:v>
      </x:c>
      <x:c r="M84" s="201">
        <x:v>1.2028697018358101</x:v>
      </x:c>
      <x:c r="N84" s="206">
        <x:v>0.152512602949125</x:v>
      </x:c>
      <x:c r="O84" s="201">
        <x:v>1.7107903490574301</x:v>
      </x:c>
      <x:c r="P84" s="214">
        <x:v>0.51105238925269703</x:v>
      </x:c>
    </x:row>
    <x:row r="85" spans="1:16" ht="12.95" customHeight="1" x14ac:dyDescent="0.2">
      <x:c r="A85" s="2" t="s">
        <x:v>106</x:v>
      </x:c>
      <x:c r="B85" s="32">
        <x:v>1</x:v>
      </x:c>
      <x:c r="C85" s="197">
        <x:v>1.0652362596514</x:v>
      </x:c>
      <x:c r="D85" s="202">
        <x:v>0.47196325860243099</x:v>
      </x:c>
      <x:c r="E85" s="197">
        <x:v>0.62037024604818902</x:v>
      </x:c>
      <x:c r="F85" s="202">
        <x:v>0.158791525996546</x:v>
      </x:c>
      <x:c r="G85" s="197">
        <x:v>0.64317791644067601</x:v>
      </x:c>
      <x:c r="H85" s="202">
        <x:v>0.41661666102714801</x:v>
      </x:c>
      <x:c r="I85" s="197">
        <x:v>1.17752143777873</x:v>
      </x:c>
      <x:c r="J85" s="202">
        <x:v>0.39706014579610299</x:v>
      </x:c>
      <x:c r="K85" s="197">
        <x:v>0.46839820549351502</x:v>
      </x:c>
      <x:c r="L85" s="202">
        <x:v>0.261323016053707</x:v>
      </x:c>
      <x:c r="M85" s="197">
        <x:v>0.846564872418889</x:v>
      </x:c>
      <x:c r="N85" s="202">
        <x:v>0.59838159870645502</x:v>
      </x:c>
      <x:c r="O85" s="197">
        <x:v>2.95310271897123</x:v>
      </x:c>
      <x:c r="P85" s="213">
        <x:v>1.8622610976076299</x:v>
      </x:c>
    </x:row>
    <x:row r="86" spans="1:16" ht="12.95" customHeight="1" x14ac:dyDescent="0.2">
      <x:c r="A86" s="2" t="s">
        <x:v>409</x:v>
      </x:c>
      <x:c r="B86" s="32">
        <x:v>1</x:v>
      </x:c>
      <x:c r="C86" s="197">
        <x:v>1.69709016018067</x:v>
      </x:c>
      <x:c r="D86" s="202">
        <x:v>0.546542739230788</x:v>
      </x:c>
      <x:c r="E86" s="197">
        <x:v>0.88805689476933403</x:v>
      </x:c>
      <x:c r="F86" s="202">
        <x:v>0.17488705854471001</x:v>
      </x:c>
      <x:c r="G86" s="197">
        <x:v>0.61600030519597104</x:v>
      </x:c>
      <x:c r="H86" s="202">
        <x:v>0.29029067439884199</x:v>
      </x:c>
      <x:c r="I86" s="197" t="s">
        <x:v>490</x:v>
      </x:c>
      <x:c r="J86" s="202" t="s">
        <x:v>490</x:v>
      </x:c>
      <x:c r="K86" s="197">
        <x:v>1.18485844387698</x:v>
      </x:c>
      <x:c r="L86" s="202">
        <x:v>0.62038659129514895</x:v>
      </x:c>
      <x:c r="M86" s="197">
        <x:v>0.360069273305825</x:v>
      </x:c>
      <x:c r="N86" s="202">
        <x:v>0.21188114056218499</x:v>
      </x:c>
      <x:c r="O86" s="197">
        <x:v>0.854253180299411</x:v>
      </x:c>
      <x:c r="P86" s="213">
        <x:v>0.41247488874566002</x:v>
      </x:c>
    </x:row>
    <x:row r="87" spans="1:16" ht="12.95" customHeight="1" x14ac:dyDescent="0.2">
      <x:c r="A87" s="3" t="s">
        <x:v>410</x:v>
      </x:c>
      <x:c r="B87" s="36">
        <x:v>1</x:v>
      </x:c>
      <x:c r="C87" s="207">
        <x:v>1.0203009843591699</x:v>
      </x:c>
      <x:c r="D87" s="208">
        <x:v>0.66021484991144197</x:v>
      </x:c>
      <x:c r="E87" s="207">
        <x:v>0.75863798930466397</x:v>
      </x:c>
      <x:c r="F87" s="208">
        <x:v>0.194236766447385</x:v>
      </x:c>
      <x:c r="G87" s="207">
        <x:v>1.0970995674013999</x:v>
      </x:c>
      <x:c r="H87" s="208">
        <x:v>1.15239083377056</x:v>
      </x:c>
      <x:c r="I87" s="207">
        <x:v>1.5460829327485299</x:v>
      </x:c>
      <x:c r="J87" s="208">
        <x:v>1.9200202295025299</x:v>
      </x:c>
      <x:c r="K87" s="207">
        <x:v>1.1300694694248099</x:v>
      </x:c>
      <x:c r="L87" s="208">
        <x:v>0.70132254159047602</x:v>
      </x:c>
      <x:c r="M87" s="207">
        <x:v>2.7923936832496099</x:v>
      </x:c>
      <x:c r="N87" s="208">
        <x:v>2.0588911966079602</x:v>
      </x:c>
      <x:c r="O87" s="207">
        <x:v>1.4048045303183101</x:v>
      </x:c>
      <x:c r="P87" s="218">
        <x:v>1.0065779257765599</x:v>
      </x:c>
    </x:row>
    <x:row r="88" spans="1:16" ht="12.95" customHeight="1" x14ac:dyDescent="0.2">
      <x:c r="A88" s="2"/>
      <x:c r="B88" s="37"/>
      <x:c r="C88" s="197" t="s">
        <x:v>1018</x:v>
      </x:c>
      <x:c r="D88" s="202" t="s">
        <x:v>1019</x:v>
      </x:c>
      <x:c r="E88" s="197" t="s">
        <x:v>1020</x:v>
      </x:c>
      <x:c r="F88" s="202" t="s">
        <x:v>1021</x:v>
      </x:c>
      <x:c r="G88" s="197" t="s">
        <x:v>1022</x:v>
      </x:c>
      <x:c r="H88" s="202" t="s">
        <x:v>1023</x:v>
      </x:c>
      <x:c r="I88" s="197" t="s">
        <x:v>1024</x:v>
      </x:c>
      <x:c r="J88" s="202" t="s">
        <x:v>1025</x:v>
      </x:c>
      <x:c r="K88" s="197" t="s">
        <x:v>1026</x:v>
      </x:c>
      <x:c r="L88" s="202" t="s">
        <x:v>1027</x:v>
      </x:c>
      <x:c r="M88" s="197" t="s">
        <x:v>1028</x:v>
      </x:c>
      <x:c r="N88" s="202" t="s">
        <x:v>1029</x:v>
      </x:c>
      <x:c r="O88" s="197" t="s">
        <x:v>1030</x:v>
      </x:c>
      <x:c r="P88" s="213" t="s">
        <x:v>1031</x:v>
      </x:c>
    </x:row>
    <x:row r="89" spans="1:16" ht="12.95" customHeight="1" x14ac:dyDescent="0.2">
      <x:c r="A89" s="2" t="s">
        <x:v>367</x:v>
      </x:c>
      <x:c r="B89" s="37">
        <x:v>3</x:v>
      </x:c>
      <x:c r="C89" s="197">
        <x:v>0.88976939431924296</x:v>
      </x:c>
      <x:c r="D89" s="202">
        <x:v>0.329174137264438</x:v>
      </x:c>
      <x:c r="E89" s="197">
        <x:v>1.31933522772651</x:v>
      </x:c>
      <x:c r="F89" s="202">
        <x:v>0.27647139344618998</x:v>
      </x:c>
      <x:c r="G89" s="197" t="s">
        <x:v>490</x:v>
      </x:c>
      <x:c r="H89" s="202" t="s">
        <x:v>490</x:v>
      </x:c>
      <x:c r="I89" s="197">
        <x:v>1.8966861305040901</x:v>
      </x:c>
      <x:c r="J89" s="202">
        <x:v>1.6795664347103101</x:v>
      </x:c>
      <x:c r="K89" s="197">
        <x:v>0.79612929700675505</x:v>
      </x:c>
      <x:c r="L89" s="202">
        <x:v>0.52324169246932495</x:v>
      </x:c>
      <x:c r="M89" s="197">
        <x:v>4.4091623926861301</x:v>
      </x:c>
      <x:c r="N89" s="202">
        <x:v>4.7958548435262403</x:v>
      </x:c>
      <x:c r="O89" s="197">
        <x:v>2.1063217330022002</x:v>
      </x:c>
      <x:c r="P89" s="213">
        <x:v>1.75279126200234</x:v>
      </x:c>
    </x:row>
    <x:row r="90" spans="1:16" ht="12.95" customHeight="1" x14ac:dyDescent="0.2">
      <x:c r="A90" s="2" t="s">
        <x:v>370</x:v>
      </x:c>
      <x:c r="B90" s="37">
        <x:v>3</x:v>
      </x:c>
      <x:c r="C90" s="197">
        <x:v>1.3031093843727599</x:v>
      </x:c>
      <x:c r="D90" s="202">
        <x:v>0.44057325163931199</x:v>
      </x:c>
      <x:c r="E90" s="197">
        <x:v>1.35045261993167</x:v>
      </x:c>
      <x:c r="F90" s="202">
        <x:v>0.29010415662775002</x:v>
      </x:c>
      <x:c r="G90" s="197">
        <x:v>1.0788171946807901</x:v>
      </x:c>
      <x:c r="H90" s="202">
        <x:v>0.79574138269396</x:v>
      </x:c>
      <x:c r="I90" s="197">
        <x:v>4.0592452970604098</x:v>
      </x:c>
      <x:c r="J90" s="202">
        <x:v>1.9176895956734099</x:v>
      </x:c>
      <x:c r="K90" s="197">
        <x:v>0.83578644617783504</x:v>
      </x:c>
      <x:c r="L90" s="202">
        <x:v>0.44403802046992202</x:v>
      </x:c>
      <x:c r="M90" s="197">
        <x:v>2.9600127461429899</x:v>
      </x:c>
      <x:c r="N90" s="202">
        <x:v>1.9462593381377999</x:v>
      </x:c>
      <x:c r="O90" s="197">
        <x:v>0.49883687531682303</x:v>
      </x:c>
      <x:c r="P90" s="213">
        <x:v>0.289592047289008</x:v>
      </x:c>
    </x:row>
    <x:row r="91" spans="1:16" ht="12.95" customHeight="1" x14ac:dyDescent="0.2">
      <x:c r="A91" s="2" t="s">
        <x:v>99</x:v>
      </x:c>
      <x:c r="B91" s="37">
        <x:v>3</x:v>
      </x:c>
      <x:c r="C91" s="197">
        <x:v>2.7400275752291301</x:v>
      </x:c>
      <x:c r="D91" s="202">
        <x:v>1.37027708944002</x:v>
      </x:c>
      <x:c r="E91" s="197">
        <x:v>0.91605070806962896</x:v>
      </x:c>
      <x:c r="F91" s="202">
        <x:v>0.25956045619211798</x:v>
      </x:c>
      <x:c r="G91" s="197" t="s">
        <x:v>491</x:v>
      </x:c>
      <x:c r="H91" s="202" t="s">
        <x:v>491</x:v>
      </x:c>
      <x:c r="I91" s="197">
        <x:v>0.57553767661365496</x:v>
      </x:c>
      <x:c r="J91" s="202">
        <x:v>0.37964108674309499</x:v>
      </x:c>
      <x:c r="K91" s="197">
        <x:v>0.97746382791651099</x:v>
      </x:c>
      <x:c r="L91" s="202">
        <x:v>0.82519137903315598</x:v>
      </x:c>
      <x:c r="M91" s="197">
        <x:v>8.1833282820918795E-7</x:v>
      </x:c>
      <x:c r="N91" s="202">
        <x:v>9.653130626718831E-7</x:v>
      </x:c>
      <x:c r="O91" s="197">
        <x:v>1.09453002696779</x:v>
      </x:c>
      <x:c r="P91" s="213">
        <x:v>0.72652584863575498</x:v>
      </x:c>
    </x:row>
    <x:row r="92" spans="1:16" ht="12.95" customHeight="1" x14ac:dyDescent="0.2">
      <x:c r="A92" s="2" t="s">
        <x:v>389</x:v>
      </x:c>
      <x:c r="B92" s="37">
        <x:v>3</x:v>
      </x:c>
      <x:c r="C92" s="197">
        <x:v>1.0993160824277399</x:v>
      </x:c>
      <x:c r="D92" s="202">
        <x:v>0.18923619796816399</x:v>
      </x:c>
      <x:c r="E92" s="197">
        <x:v>0.84602312682368896</x:v>
      </x:c>
      <x:c r="F92" s="202">
        <x:v>0.118878386859922</x:v>
      </x:c>
      <x:c r="G92" s="197">
        <x:v>0.30504294841199697</x:v>
      </x:c>
      <x:c r="H92" s="202">
        <x:v>0.24329880520765401</x:v>
      </x:c>
      <x:c r="I92" s="197">
        <x:v>0.53408167091976799</x:v>
      </x:c>
      <x:c r="J92" s="202">
        <x:v>0.17570521158591501</x:v>
      </x:c>
      <x:c r="K92" s="197">
        <x:v>0.76541680487292996</x:v>
      </x:c>
      <x:c r="L92" s="202">
        <x:v>0.19516964024398201</x:v>
      </x:c>
      <x:c r="M92" s="197">
        <x:v>1.7713422189180299</x:v>
      </x:c>
      <x:c r="N92" s="202">
        <x:v>0.75681847870597596</x:v>
      </x:c>
      <x:c r="O92" s="197">
        <x:v>1.5630536996517901</x:v>
      </x:c>
      <x:c r="P92" s="213">
        <x:v>0.61797736757418298</x:v>
      </x:c>
    </x:row>
    <x:row r="93" spans="1:16" ht="12.95" customHeight="1" x14ac:dyDescent="0.2">
      <x:c r="A93" s="2" t="s">
        <x:v>391</x:v>
      </x:c>
      <x:c r="B93" s="37">
        <x:v>3</x:v>
      </x:c>
      <x:c r="C93" s="197">
        <x:v>0.92828831173953297</x:v>
      </x:c>
      <x:c r="D93" s="202">
        <x:v>0.17046257884792301</x:v>
      </x:c>
      <x:c r="E93" s="197">
        <x:v>0.82905902176954704</x:v>
      </x:c>
      <x:c r="F93" s="202">
        <x:v>0.13370671135843701</x:v>
      </x:c>
      <x:c r="G93" s="197">
        <x:v>2.2843976191822999</x:v>
      </x:c>
      <x:c r="H93" s="202">
        <x:v>0.64822431367183697</x:v>
      </x:c>
      <x:c r="I93" s="197">
        <x:v>0.21632506556405101</x:v>
      </x:c>
      <x:c r="J93" s="202">
        <x:v>7.6634281021603398E-2</x:v>
      </x:c>
      <x:c r="K93" s="197">
        <x:v>1.4968038855878101</x:v>
      </x:c>
      <x:c r="L93" s="202">
        <x:v>0.50364997845405801</x:v>
      </x:c>
      <x:c r="M93" s="197">
        <x:v>1.0469028632217701</x:v>
      </x:c>
      <x:c r="N93" s="202">
        <x:v>0.33637413606061001</x:v>
      </x:c>
      <x:c r="O93" s="197">
        <x:v>1.0147335883159501</x:v>
      </x:c>
      <x:c r="P93" s="213">
        <x:v>0.57276272806122996</x:v>
      </x:c>
    </x:row>
    <x:row r="94" spans="1:16" ht="12.95" customHeight="1" x14ac:dyDescent="0.2">
      <x:c r="A94" s="2" t="s">
        <x:v>396</x:v>
      </x:c>
      <x:c r="B94" s="37">
        <x:v>3</x:v>
      </x:c>
      <x:c r="C94" s="197">
        <x:v>0.750933074530728</x:v>
      </x:c>
      <x:c r="D94" s="202">
        <x:v>0.21769404624507499</x:v>
      </x:c>
      <x:c r="E94" s="197">
        <x:v>1.29891609210085</x:v>
      </x:c>
      <x:c r="F94" s="202">
        <x:v>0.23250577070814299</x:v>
      </x:c>
      <x:c r="G94" s="197">
        <x:v>0.80995593898674501</x:v>
      </x:c>
      <x:c r="H94" s="202">
        <x:v>0.71940550024547301</x:v>
      </x:c>
      <x:c r="I94" s="197">
        <x:v>0.48820165632570101</x:v>
      </x:c>
      <x:c r="J94" s="202">
        <x:v>0.35433832606867399</x:v>
      </x:c>
      <x:c r="K94" s="197">
        <x:v>0.83589187510476604</x:v>
      </x:c>
      <x:c r="L94" s="202">
        <x:v>0.30451378915972199</x:v>
      </x:c>
      <x:c r="M94" s="197">
        <x:v>2.2206113268844598</x:v>
      </x:c>
      <x:c r="N94" s="202">
        <x:v>1.53594150902022</x:v>
      </x:c>
      <x:c r="O94" s="197">
        <x:v>0.89578298710345405</x:v>
      </x:c>
      <x:c r="P94" s="213">
        <x:v>0.69139803574950298</x:v>
      </x:c>
    </x:row>
    <x:row r="95" spans="1:16" ht="12.95" customHeight="1" x14ac:dyDescent="0.2">
      <x:c r="A95" s="2" t="s">
        <x:v>400</x:v>
      </x:c>
      <x:c r="B95" s="37">
        <x:v>3</x:v>
      </x:c>
      <x:c r="C95" s="197">
        <x:v>0.72917439984560495</x:v>
      </x:c>
      <x:c r="D95" s="202">
        <x:v>8.5967935563080897E-2</x:v>
      </x:c>
      <x:c r="E95" s="197">
        <x:v>1.10827390647224</x:v>
      </x:c>
      <x:c r="F95" s="202">
        <x:v>0.17147923414386201</x:v>
      </x:c>
      <x:c r="G95" s="197">
        <x:v>0.92009726654458901</x:v>
      </x:c>
      <x:c r="H95" s="202">
        <x:v>0.10894710824007001</x:v>
      </x:c>
      <x:c r="I95" s="197">
        <x:v>0.68969465539771602</x:v>
      </x:c>
      <x:c r="J95" s="202">
        <x:v>0.15804246385672299</x:v>
      </x:c>
      <x:c r="K95" s="197">
        <x:v>1.14061050348614</x:v>
      </x:c>
      <x:c r="L95" s="202">
        <x:v>0.17483659828933201</x:v>
      </x:c>
      <x:c r="M95" s="197">
        <x:v>0.83726669814815302</x:v>
      </x:c>
      <x:c r="N95" s="202">
        <x:v>0.16548330871570499</x:v>
      </x:c>
      <x:c r="O95" s="197">
        <x:v>1.0637232690216301</x:v>
      </x:c>
      <x:c r="P95" s="213">
        <x:v>0.44760099465668801</x:v>
      </x:c>
    </x:row>
    <x:row r="96" spans="1:16" ht="12.95" customHeight="1" x14ac:dyDescent="0.2">
      <x:c r="A96" s="2" t="s">
        <x:v>401</x:v>
      </x:c>
      <x:c r="B96" s="37">
        <x:v>3</x:v>
      </x:c>
      <x:c r="C96" s="197">
        <x:v>1.2492960964005599</x:v>
      </x:c>
      <x:c r="D96" s="202">
        <x:v>0.29108289273402899</x:v>
      </x:c>
      <x:c r="E96" s="197">
        <x:v>1.54485996563576</x:v>
      </x:c>
      <x:c r="F96" s="202">
        <x:v>0.48260037183223797</x:v>
      </x:c>
      <x:c r="G96" s="197">
        <x:v>0.72771449768994001</x:v>
      </x:c>
      <x:c r="H96" s="202">
        <x:v>0.21617906651379601</x:v>
      </x:c>
      <x:c r="I96" s="197">
        <x:v>0.40306699928234702</x:v>
      </x:c>
      <x:c r="J96" s="202">
        <x:v>0.10481663789369899</x:v>
      </x:c>
      <x:c r="K96" s="197">
        <x:v>0.51543389623091596</x:v>
      </x:c>
      <x:c r="L96" s="202">
        <x:v>0.22686997233112399</x:v>
      </x:c>
      <x:c r="M96" s="197">
        <x:v>1.8956034452817001</x:v>
      </x:c>
      <x:c r="N96" s="202">
        <x:v>0.49795196246840101</x:v>
      </x:c>
      <x:c r="O96" s="197" t="s">
        <x:v>490</x:v>
      </x:c>
      <x:c r="P96" s="213" t="s">
        <x:v>490</x:v>
      </x:c>
    </x:row>
    <x:row r="97" spans="1:16" ht="12.95" customHeight="1" x14ac:dyDescent="0.2">
      <x:c r="A97" s="39" t="s">
        <x:v>413</x:v>
      </x:c>
      <x:c r="B97" s="40">
        <x:v>3</x:v>
      </x:c>
      <x:c r="C97" s="211">
        <x:v>1.2112392898581601</x:v>
      </x:c>
      <x:c r="D97" s="212">
        <x:v>0.19302274672119701</x:v>
      </x:c>
      <x:c r="E97" s="211">
        <x:v>1.15162133356624</x:v>
      </x:c>
      <x:c r="F97" s="212">
        <x:v>9.4896754676291994E-2</x:v>
      </x:c>
      <x:c r="G97" s="211">
        <x:v>1.0210042442493901</x:v>
      </x:c>
      <x:c r="H97" s="212">
        <x:v>0.21658591780929301</x:v>
      </x:c>
      <x:c r="I97" s="211">
        <x:v>1.10785489395847</x:v>
      </x:c>
      <x:c r="J97" s="212">
        <x:v>0.32693818415125198</x:v>
      </x:c>
      <x:c r="K97" s="211">
        <x:v>0.92044206704795795</x:v>
      </x:c>
      <x:c r="L97" s="212">
        <x:v>0.15902109735703701</x:v>
      </x:c>
      <x:c r="M97" s="211">
        <x:v>1.89261281370201</x:v>
      </x:c>
      <x:c r="N97" s="212">
        <x:v>0.68589048030309097</x:v>
      </x:c>
      <x:c r="O97" s="211">
        <x:v>1.17671173991138</x:v>
      </x:c>
      <x:c r="P97" s="220">
        <x:v>0.32173990111441902</x:v>
      </x:c>
    </x:row>
    <x:row r="99" spans="1:16" x14ac:dyDescent="0.2">
      <x:c r="A99" s="52" t="s">
        <x:v>458</x:v>
      </x:c>
    </x:row>
    <x:row r="100" spans="1:16" x14ac:dyDescent="0.2">
      <x:c r="A100" s="52" t="s">
        <x:v>459</x:v>
      </x:c>
    </x:row>
    <x:row r="101" spans="1:16" x14ac:dyDescent="0.2">
      <x:c r="A101" s="52" t="s">
        <x:v>460</x:v>
      </x:c>
    </x:row>
    <x:row r="102" spans="1:16" x14ac:dyDescent="0.2">
      <x:c r="A102" s="52" t="s">
        <x:v>461</x:v>
      </x:c>
    </x:row>
    <x:row r="103" spans="1:16" x14ac:dyDescent="0.2">
      <x:c r="A103" s="52" t="s">
        <x:v>462</x:v>
      </x:c>
    </x:row>
    <x:row r="104" spans="1:16" x14ac:dyDescent="0.2">
      <x:c r="A104" s="52" t="s">
        <x:v>463</x:v>
      </x:c>
    </x:row>
    <x:row r="105" spans="1:16" x14ac:dyDescent="0.2">
      <x:c r="A105" s="52" t="s">
        <x:v>464</x:v>
      </x:c>
    </x:row>
    <x:row r="106" spans="1:16" x14ac:dyDescent="0.2">
      <x:c r="A106" s="52" t="s">
        <x:v>465</x:v>
      </x:c>
    </x:row>
    <x:row r="107" spans="1:16" x14ac:dyDescent="0.2">
      <x:c r="A107" s="52" t="s">
        <x:v>466</x:v>
      </x:c>
    </x:row>
    <x:row r="108" spans="1:16" x14ac:dyDescent="0.2">
      <x:c r="A108" s="52" t="s">
        <x:v>414</x:v>
      </x:c>
    </x:row>
    <x:row r="109" spans="1:16" x14ac:dyDescent="0.2">
      <x:c r="A109" s="52" t="s">
        <x:v>415</x:v>
      </x:c>
    </x:row>
    <x:row r="110" spans="1:16" x14ac:dyDescent="0.2">
      <x:c r="A110" s="52" t="s">
        <x:v>416</x:v>
      </x:c>
    </x:row>
    <x:row r="111" spans="1:16" x14ac:dyDescent="0.2">
      <x:c r="A111" s="52" t="s">
        <x:v>417</x:v>
      </x:c>
    </x:row>
    <x:row r="112" spans="1:16" x14ac:dyDescent="0.2">
      <x:c r="A112" s="172" t="str">
        <x:f>HYPERLINK("https://oecdcode.org/disclaimers/cyprus.html", "Information on data for Cyprus: https://oecdcode.org/disclaimers/cyprus.html")</x:f>
        <x:v>Information on data for Cyprus: https://oecdcode.org/disclaimers/cyprus.html</x:v>
      </x:c>
    </x:row>
    <x:row r="113" spans="1:1" x14ac:dyDescent="0.2">
      <x:c r="A113" s="52" t="s">
        <x:v>418</x:v>
      </x:c>
    </x:row>
    <x:row r="114" spans="1:1" x14ac:dyDescent="0.2">
      <x:c r="A114" s="52" t="s">
        <x:v>418</x:v>
      </x:c>
    </x:row>
  </x:sheetData>
  <x:mergeCells count="9">
    <x:mergeCell ref="K9:L9"/>
    <x:mergeCell ref="M9:N9"/>
    <x:mergeCell ref="O9:P9"/>
    <x:mergeCell ref="C8:P8"/>
    <x:mergeCell ref="B8:B10"/>
    <x:mergeCell ref="C9:D9"/>
    <x:mergeCell ref="E9:F9"/>
    <x:mergeCell ref="G9:H9"/>
    <x:mergeCell ref="I9:J9"/>
  </x:mergeCells>
  <x:conditionalFormatting sqref="C1:C200">
    <x:cfRule type="expression" dxfId="654" priority="7">
      <x:formula>ABS(LN(C1)/(D1/C1))&gt;1.95996398454005</x:formula>
    </x:cfRule>
  </x:conditionalFormatting>
  <x:conditionalFormatting sqref="E1:E200">
    <x:cfRule type="expression" dxfId="653" priority="6">
      <x:formula>ABS(LN(E1)/(F1/E1))&gt;1.95996398454005</x:formula>
    </x:cfRule>
  </x:conditionalFormatting>
  <x:conditionalFormatting sqref="G1:G200">
    <x:cfRule type="expression" dxfId="652" priority="5">
      <x:formula>ABS(LN(G1)/(H1/G1))&gt;1.95996398454005</x:formula>
    </x:cfRule>
  </x:conditionalFormatting>
  <x:conditionalFormatting sqref="I1:I200">
    <x:cfRule type="expression" dxfId="651" priority="4">
      <x:formula>ABS(LN(I1)/(J1/I1))&gt;1.95996398454005</x:formula>
    </x:cfRule>
  </x:conditionalFormatting>
  <x:conditionalFormatting sqref="K1:K200">
    <x:cfRule type="expression" dxfId="650" priority="3">
      <x:formula>ABS(LN(K1)/(L1/K1))&gt;1.95996398454005</x:formula>
    </x:cfRule>
  </x:conditionalFormatting>
  <x:conditionalFormatting sqref="M1:M200">
    <x:cfRule type="expression" dxfId="649" priority="2">
      <x:formula>ABS(LN(M1)/(N1/M1))&gt;1.95996398454005</x:formula>
    </x:cfRule>
  </x:conditionalFormatting>
  <x:conditionalFormatting sqref="O1:O200">
    <x:cfRule type="expression" dxfId="648" priority="1">
      <x:formula>ABS(LN(O1)/(P1/O1))&gt;1.95996398454005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dimension ref="A1:T82"/>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223</x:v>
      </x:c>
    </x:row>
    <x:row r="2" spans="1:20" x14ac:dyDescent="0.2">
      <x:c r="A2" s="51" t="s">
        <x:v>224</x:v>
      </x:c>
    </x:row>
    <x:row r="3" spans="1:20" x14ac:dyDescent="0.2">
      <x:c r="A3" s="47" t="s">
        <x:v>337</x:v>
      </x:c>
    </x:row>
    <x:row r="4" spans="1:20" x14ac:dyDescent="0.2">
      <x:c r="A4" s="147" t="str">
        <x:f>HYPERLINK("#'TOC'!A1", "Back to TOC")</x:f>
        <x:v>Back to TOC</x:v>
      </x:c>
    </x:row>
    <x:row r="6" spans="1:20" ht="15.95" customHeight="1" x14ac:dyDescent="0.2">
      <x:c r="B6" s="670" t="s">
        <x:v>338</x:v>
      </x:c>
      <x:c r="C6" s="673" t="s">
        <x:v>470</x:v>
      </x:c>
      <x:c r="D6" s="673"/>
      <x:c r="E6" s="673"/>
      <x:c r="F6" s="673"/>
      <x:c r="G6" s="673"/>
      <x:c r="H6" s="673"/>
      <x:c r="I6" s="673"/>
      <x:c r="J6" s="673"/>
      <x:c r="K6" s="673"/>
      <x:c r="L6" s="673"/>
      <x:c r="M6" s="673"/>
      <x:c r="N6" s="673"/>
      <x:c r="O6" s="673"/>
      <x:c r="P6" s="673"/>
      <x:c r="Q6" s="673"/>
      <x:c r="R6" s="673"/>
      <x:c r="S6" s="673"/>
      <x:c r="T6" s="674"/>
    </x:row>
    <x:row r="7" spans="1:20" ht="15.95" customHeight="1" x14ac:dyDescent="0.2">
      <x:c r="B7" s="671"/>
      <x:c r="C7" s="675" t="s">
        <x:v>467</x:v>
      </x:c>
      <x:c r="D7" s="675"/>
      <x:c r="E7" s="675"/>
      <x:c r="F7" s="675"/>
      <x:c r="G7" s="675"/>
      <x:c r="H7" s="675"/>
      <x:c r="I7" s="675" t="s">
        <x:v>468</x:v>
      </x:c>
      <x:c r="J7" s="675"/>
      <x:c r="K7" s="675"/>
      <x:c r="L7" s="675"/>
      <x:c r="M7" s="675"/>
      <x:c r="N7" s="675"/>
      <x:c r="O7" s="675" t="s">
        <x:v>469</x:v>
      </x:c>
      <x:c r="P7" s="675"/>
      <x:c r="Q7" s="675"/>
      <x:c r="R7" s="675"/>
      <x:c r="S7" s="675"/>
      <x:c r="T7" s="710"/>
    </x:row>
    <x:row r="8" spans="1:20" ht="32.1" customHeight="1" x14ac:dyDescent="0.2">
      <x:c r="B8" s="671"/>
      <x:c r="C8" s="676" t="s">
        <x:v>434</x:v>
      </x:c>
      <x:c r="D8" s="676"/>
      <x:c r="E8" s="676" t="s">
        <x:v>435</x:v>
      </x:c>
      <x:c r="F8" s="676"/>
      <x:c r="G8" s="676" t="s">
        <x:v>436</x:v>
      </x:c>
      <x:c r="H8" s="676"/>
      <x:c r="I8" s="676" t="s">
        <x:v>434</x:v>
      </x:c>
      <x:c r="J8" s="676"/>
      <x:c r="K8" s="676" t="s">
        <x:v>435</x:v>
      </x:c>
      <x:c r="L8" s="676"/>
      <x:c r="M8" s="676" t="s">
        <x:v>436</x:v>
      </x:c>
      <x:c r="N8" s="676"/>
      <x:c r="O8" s="676" t="s">
        <x:v>434</x:v>
      </x:c>
      <x:c r="P8" s="676"/>
      <x:c r="Q8" s="676" t="s">
        <x:v>435</x:v>
      </x:c>
      <x:c r="R8" s="676"/>
      <x:c r="S8" s="676" t="s">
        <x:v>436</x:v>
      </x:c>
      <x:c r="T8" s="711"/>
    </x:row>
    <x:row r="9" spans="1:20" ht="15" customHeight="1" x14ac:dyDescent="0.2">
      <x:c r="B9" s="671"/>
      <x:c r="C9" s="677"/>
      <x:c r="D9" s="677"/>
      <x:c r="E9" s="677"/>
      <x:c r="F9" s="677"/>
      <x:c r="G9" s="676"/>
      <x:c r="H9" s="676"/>
      <x:c r="I9" s="677"/>
      <x:c r="J9" s="677"/>
      <x:c r="K9" s="677"/>
      <x:c r="L9" s="677"/>
      <x:c r="M9" s="676"/>
      <x:c r="N9" s="676"/>
      <x:c r="O9" s="677"/>
      <x:c r="P9" s="677"/>
      <x:c r="Q9" s="677"/>
      <x:c r="R9" s="677"/>
      <x:c r="S9" s="676"/>
      <x:c r="T9" s="711"/>
    </x:row>
    <x:row r="10" spans="1:20" ht="15.95" customHeight="1" x14ac:dyDescent="0.2">
      <x:c r="B10" s="672"/>
      <x:c r="C10" s="4" t="s">
        <x:v>343</x:v>
      </x:c>
      <x:c r="D10" s="4" t="s">
        <x:v>342</x:v>
      </x:c>
      <x:c r="E10" s="4" t="s">
        <x:v>343</x:v>
      </x:c>
      <x:c r="F10" s="4" t="s">
        <x:v>342</x:v>
      </x:c>
      <x:c r="G10" s="4" t="s">
        <x:v>347</x:v>
      </x:c>
      <x:c r="H10" s="4" t="s">
        <x:v>342</x:v>
      </x:c>
      <x:c r="I10" s="4" t="s">
        <x:v>343</x:v>
      </x:c>
      <x:c r="J10" s="4" t="s">
        <x:v>342</x:v>
      </x:c>
      <x:c r="K10" s="4" t="s">
        <x:v>343</x:v>
      </x:c>
      <x:c r="L10" s="4" t="s">
        <x:v>342</x:v>
      </x:c>
      <x:c r="M10" s="4" t="s">
        <x:v>347</x:v>
      </x:c>
      <x:c r="N10" s="4" t="s">
        <x:v>342</x:v>
      </x:c>
      <x:c r="O10" s="4" t="s">
        <x:v>343</x:v>
      </x:c>
      <x:c r="P10" s="4" t="s">
        <x:v>342</x:v>
      </x:c>
      <x:c r="Q10" s="4" t="s">
        <x:v>343</x:v>
      </x:c>
      <x:c r="R10" s="4" t="s">
        <x:v>342</x:v>
      </x:c>
      <x:c r="S10" s="4" t="s">
        <x:v>347</x:v>
      </x:c>
      <x:c r="T10" s="5" t="s">
        <x:v>342</x:v>
      </x:c>
    </x:row>
    <x:row r="11" spans="1:20" ht="12.95" customHeight="1" x14ac:dyDescent="0.2">
      <x:c r="A11" s="6"/>
      <x:c r="B11" s="7"/>
      <x:c r="C11" s="8" t="s">
        <x:v>1032</x:v>
      </x:c>
      <x:c r="D11" s="179" t="s">
        <x:v>1033</x:v>
      </x:c>
      <x:c r="E11" s="8" t="s">
        <x:v>998</x:v>
      </x:c>
      <x:c r="F11" s="179" t="s">
        <x:v>999</x:v>
      </x:c>
      <x:c r="G11" s="8" t="s">
        <x:v>1034</x:v>
      </x:c>
      <x:c r="H11" s="179" t="s">
        <x:v>1035</x:v>
      </x:c>
      <x:c r="I11" s="8" t="s">
        <x:v>1036</x:v>
      </x:c>
      <x:c r="J11" s="179" t="s">
        <x:v>1037</x:v>
      </x:c>
      <x:c r="K11" s="8" t="s">
        <x:v>982</x:v>
      </x:c>
      <x:c r="L11" s="179" t="s">
        <x:v>983</x:v>
      </x:c>
      <x:c r="M11" s="8" t="s">
        <x:v>1038</x:v>
      </x:c>
      <x:c r="N11" s="179" t="s">
        <x:v>1039</x:v>
      </x:c>
      <x:c r="O11" s="8" t="s">
        <x:v>1040</x:v>
      </x:c>
      <x:c r="P11" s="179" t="s">
        <x:v>1041</x:v>
      </x:c>
      <x:c r="Q11" s="8" t="s">
        <x:v>990</x:v>
      </x:c>
      <x:c r="R11" s="179" t="s">
        <x:v>991</x:v>
      </x:c>
      <x:c r="S11" s="8" t="s">
        <x:v>1042</x:v>
      </x:c>
      <x:c r="T11" s="185" t="s">
        <x:v>1043</x:v>
      </x:c>
    </x:row>
    <x:row r="12" spans="1:20" ht="12.95" customHeight="1" x14ac:dyDescent="0.2">
      <x:c r="A12" s="2" t="s">
        <x:v>355</x:v>
      </x:c>
      <x:c r="B12" s="12">
        <x:v>2</x:v>
      </x:c>
      <x:c r="C12" s="13">
        <x:v>79.188720869291998</x:v>
      </x:c>
      <x:c r="D12" s="173">
        <x:v>1.3012739385285701</x:v>
      </x:c>
      <x:c r="E12" s="13">
        <x:v>93.424071393407104</x:v>
      </x:c>
      <x:c r="F12" s="173">
        <x:v>0.83862172719046302</x:v>
      </x:c>
      <x:c r="G12" s="13">
        <x:v>14.2353505241152</x:v>
      </x:c>
      <x:c r="H12" s="173">
        <x:v>1.5480956896812199</x:v>
      </x:c>
      <x:c r="I12" s="13">
        <x:v>60.973396773934198</x:v>
      </x:c>
      <x:c r="J12" s="173">
        <x:v>1.57638085257722</x:v>
      </x:c>
      <x:c r="K12" s="13">
        <x:v>71.808701843783595</x:v>
      </x:c>
      <x:c r="L12" s="173">
        <x:v>1.53422120937427</x:v>
      </x:c>
      <x:c r="M12" s="13">
        <x:v>10.835305069849399</x:v>
      </x:c>
      <x:c r="N12" s="173">
        <x:v>2.1997298269710099</x:v>
      </x:c>
      <x:c r="O12" s="13">
        <x:v>66.226423870688805</x:v>
      </x:c>
      <x:c r="P12" s="173">
        <x:v>1.5728906749431599</x:v>
      </x:c>
      <x:c r="Q12" s="13">
        <x:v>83.532090315193599</x:v>
      </x:c>
      <x:c r="R12" s="173">
        <x:v>1.2904148521232399</x:v>
      </x:c>
      <x:c r="S12" s="13">
        <x:v>17.305666444504901</x:v>
      </x:c>
      <x:c r="T12" s="182">
        <x:v>2.0344914759967399</x:v>
      </x:c>
    </x:row>
    <x:row r="13" spans="1:20" ht="12.95" customHeight="1" x14ac:dyDescent="0.2">
      <x:c r="A13" s="2" t="s">
        <x:v>356</x:v>
      </x:c>
      <x:c r="B13" s="12">
        <x:v>2</x:v>
      </x:c>
      <x:c r="C13" s="13">
        <x:v>34.123294933813703</x:v>
      </x:c>
      <x:c r="D13" s="173">
        <x:v>1.6079144306250699</x:v>
      </x:c>
      <x:c r="E13" s="13">
        <x:v>74.381946795849501</x:v>
      </x:c>
      <x:c r="F13" s="173">
        <x:v>1.69492260985339</x:v>
      </x:c>
      <x:c r="G13" s="13">
        <x:v>40.258651862035698</x:v>
      </x:c>
      <x:c r="H13" s="173">
        <x:v>2.3362687066355501</x:v>
      </x:c>
      <x:c r="I13" s="13">
        <x:v>21.506005848007302</x:v>
      </x:c>
      <x:c r="J13" s="173">
        <x:v>1.33601607145441</x:v>
      </x:c>
      <x:c r="K13" s="13">
        <x:v>52.8681694465701</x:v>
      </x:c>
      <x:c r="L13" s="173">
        <x:v>1.9190575980217099</x:v>
      </x:c>
      <x:c r="M13" s="13">
        <x:v>31.362163598562798</x:v>
      </x:c>
      <x:c r="N13" s="173">
        <x:v>2.3383158485776301</x:v>
      </x:c>
      <x:c r="O13" s="13">
        <x:v>23.150638990202001</x:v>
      </x:c>
      <x:c r="P13" s="173">
        <x:v>1.2224919187332901</x:v>
      </x:c>
      <x:c r="Q13" s="13">
        <x:v>55.613059773614303</x:v>
      </x:c>
      <x:c r="R13" s="173">
        <x:v>1.62783278320491</x:v>
      </x:c>
      <x:c r="S13" s="13">
        <x:v>32.462420783412199</x:v>
      </x:c>
      <x:c r="T13" s="182">
        <x:v>2.0357617889735602</x:v>
      </x:c>
    </x:row>
    <x:row r="14" spans="1:20" ht="12.95" customHeight="1" x14ac:dyDescent="0.2">
      <x:c r="A14" s="2" t="s">
        <x:v>359</x:v>
      </x:c>
      <x:c r="B14" s="12">
        <x:v>2</x:v>
      </x:c>
      <x:c r="C14" s="13">
        <x:v>57.6086897127974</x:v>
      </x:c>
      <x:c r="D14" s="173">
        <x:v>1.8882531791952399</x:v>
      </x:c>
      <x:c r="E14" s="13">
        <x:v>89.631286525477407</x:v>
      </x:c>
      <x:c r="F14" s="173">
        <x:v>1.1478218485534999</x:v>
      </x:c>
      <x:c r="G14" s="13">
        <x:v>32.02259681268</x:v>
      </x:c>
      <x:c r="H14" s="173">
        <x:v>2.2097500005108501</x:v>
      </x:c>
      <x:c r="I14" s="13">
        <x:v>42.679179343482097</x:v>
      </x:c>
      <x:c r="J14" s="173">
        <x:v>1.8308481127454399</x:v>
      </x:c>
      <x:c r="K14" s="13">
        <x:v>73.297078848091104</x:v>
      </x:c>
      <x:c r="L14" s="173">
        <x:v>1.87193192104171</x:v>
      </x:c>
      <x:c r="M14" s="13">
        <x:v>30.617899504608999</x:v>
      </x:c>
      <x:c r="N14" s="173">
        <x:v>2.6184220303378298</x:v>
      </x:c>
      <x:c r="O14" s="13">
        <x:v>45.453205339848402</x:v>
      </x:c>
      <x:c r="P14" s="173">
        <x:v>1.94979204616274</x:v>
      </x:c>
      <x:c r="Q14" s="13">
        <x:v>75.921863726111894</x:v>
      </x:c>
      <x:c r="R14" s="173">
        <x:v>1.4677201965194699</x:v>
      </x:c>
      <x:c r="S14" s="13">
        <x:v>30.468658386263499</x:v>
      </x:c>
      <x:c r="T14" s="182">
        <x:v>2.4404695446882001</x:v>
      </x:c>
    </x:row>
    <x:row r="15" spans="1:20" ht="12.95" customHeight="1" x14ac:dyDescent="0.2">
      <x:c r="A15" s="17" t="s">
        <x:v>360</x:v>
      </x:c>
      <x:c r="B15" s="12">
        <x:v>2</x:v>
      </x:c>
      <x:c r="C15" s="13">
        <x:v>71.033120939649393</x:v>
      </x:c>
      <x:c r="D15" s="173">
        <x:v>2.5665629321644201</x:v>
      </x:c>
      <x:c r="E15" s="13">
        <x:v>95.0602661166578</x:v>
      </x:c>
      <x:c r="F15" s="173">
        <x:v>1.0068937810942</x:v>
      </x:c>
      <x:c r="G15" s="13">
        <x:v>24.0271451770084</x:v>
      </x:c>
      <x:c r="H15" s="173">
        <x:v>2.7570056893605801</x:v>
      </x:c>
      <x:c r="I15" s="13">
        <x:v>57.077047494490898</x:v>
      </x:c>
      <x:c r="J15" s="173">
        <x:v>2.8748732169532398</x:v>
      </x:c>
      <x:c r="K15" s="13">
        <x:v>86.454083709884898</x:v>
      </x:c>
      <x:c r="L15" s="173">
        <x:v>1.9357248980067701</x:v>
      </x:c>
      <x:c r="M15" s="13">
        <x:v>29.377036215394</x:v>
      </x:c>
      <x:c r="N15" s="173">
        <x:v>3.4658226865086998</x:v>
      </x:c>
      <x:c r="O15" s="13">
        <x:v>58.192523293769703</x:v>
      </x:c>
      <x:c r="P15" s="173">
        <x:v>2.8297638466430799</x:v>
      </x:c>
      <x:c r="Q15" s="13">
        <x:v>80.163113111945904</x:v>
      </x:c>
      <x:c r="R15" s="173">
        <x:v>1.8545151923665799</x:v>
      </x:c>
      <x:c r="S15" s="13">
        <x:v>21.970589818176201</x:v>
      </x:c>
      <x:c r="T15" s="182">
        <x:v>3.3833105128685301</x:v>
      </x:c>
    </x:row>
    <x:row r="16" spans="1:20" ht="12.95" customHeight="1" x14ac:dyDescent="0.2">
      <x:c r="A16" s="17" t="s">
        <x:v>361</x:v>
      </x:c>
      <x:c r="B16" s="12">
        <x:v>2</x:v>
      </x:c>
      <x:c r="C16" s="13">
        <x:v>44.593943063831198</x:v>
      </x:c>
      <x:c r="D16" s="173">
        <x:v>2.3266136539101598</x:v>
      </x:c>
      <x:c r="E16" s="13">
        <x:v>79.536607025974405</x:v>
      </x:c>
      <x:c r="F16" s="173">
        <x:v>2.19167809247352</x:v>
      </x:c>
      <x:c r="G16" s="13">
        <x:v>34.942663962143101</x:v>
      </x:c>
      <x:c r="H16" s="173">
        <x:v>3.1963391490249502</x:v>
      </x:c>
      <x:c r="I16" s="13">
        <x:v>28.650650156450201</x:v>
      </x:c>
      <x:c r="J16" s="173">
        <x:v>2.0396621130388799</x:v>
      </x:c>
      <x:c r="K16" s="13">
        <x:v>48.951395449508098</x:v>
      </x:c>
      <x:c r="L16" s="173">
        <x:v>2.4956710202942598</x:v>
      </x:c>
      <x:c r="M16" s="13">
        <x:v>20.300745293057901</x:v>
      </x:c>
      <x:c r="N16" s="173">
        <x:v>3.22313440255023</x:v>
      </x:c>
      <x:c r="O16" s="13">
        <x:v>33.2446053717794</x:v>
      </x:c>
      <x:c r="P16" s="173">
        <x:v>2.2157426626126502</x:v>
      </x:c>
      <x:c r="Q16" s="13">
        <x:v>68.012816435007096</x:v>
      </x:c>
      <x:c r="R16" s="173">
        <x:v>2.47632786968579</x:v>
      </x:c>
      <x:c r="S16" s="13">
        <x:v>34.768211063227703</x:v>
      </x:c>
      <x:c r="T16" s="182">
        <x:v>3.3229076522082801</x:v>
      </x:c>
    </x:row>
    <x:row r="17" spans="1:20" ht="12.95" customHeight="1" x14ac:dyDescent="0.2">
      <x:c r="A17" s="2" t="s">
        <x:v>362</x:v>
      </x:c>
      <x:c r="B17" s="12">
        <x:v>2</x:v>
      </x:c>
      <x:c r="C17" s="13">
        <x:v>36.675135953816401</x:v>
      </x:c>
      <x:c r="D17" s="173">
        <x:v>1.8221206112089701</x:v>
      </x:c>
      <x:c r="E17" s="13">
        <x:v>65.175072720414704</x:v>
      </x:c>
      <x:c r="F17" s="173">
        <x:v>2.0943997523285001</x:v>
      </x:c>
      <x:c r="G17" s="13">
        <x:v>28.499936766598299</x:v>
      </x:c>
      <x:c r="H17" s="173">
        <x:v>2.7760824635349399</x:v>
      </x:c>
      <x:c r="I17" s="13">
        <x:v>26.065034011163299</x:v>
      </x:c>
      <x:c r="J17" s="173">
        <x:v>1.53717855547657</x:v>
      </x:c>
      <x:c r="K17" s="13">
        <x:v>40.943354318199503</x:v>
      </x:c>
      <x:c r="L17" s="173">
        <x:v>1.8436200451243201</x:v>
      </x:c>
      <x:c r="M17" s="13">
        <x:v>14.8783203070362</x:v>
      </x:c>
      <x:c r="N17" s="173">
        <x:v>2.4003859652566799</x:v>
      </x:c>
      <x:c r="O17" s="13">
        <x:v>27.130985810338199</x:v>
      </x:c>
      <x:c r="P17" s="173">
        <x:v>1.5902387596630501</x:v>
      </x:c>
      <x:c r="Q17" s="13">
        <x:v>53.277113218815501</x:v>
      </x:c>
      <x:c r="R17" s="173">
        <x:v>2.1499686944507399</x:v>
      </x:c>
      <x:c r="S17" s="13">
        <x:v>26.146127408477302</x:v>
      </x:c>
      <x:c r="T17" s="182">
        <x:v>2.6741773875068402</x:v>
      </x:c>
    </x:row>
    <x:row r="18" spans="1:20" ht="12.95" customHeight="1" x14ac:dyDescent="0.2">
      <x:c r="A18" s="2" t="s">
        <x:v>363</x:v>
      </x:c>
      <x:c r="B18" s="12">
        <x:v>2</x:v>
      </x:c>
      <x:c r="C18" s="13">
        <x:v>46.880398502800901</x:v>
      </x:c>
      <x:c r="D18" s="173">
        <x:v>2.0625581933544099</x:v>
      </x:c>
      <x:c r="E18" s="13">
        <x:v>73.839558864714206</x:v>
      </x:c>
      <x:c r="F18" s="173">
        <x:v>1.8705491736230899</x:v>
      </x:c>
      <x:c r="G18" s="13">
        <x:v>26.959160361913401</x:v>
      </x:c>
      <x:c r="H18" s="173">
        <x:v>2.7844389941091201</x:v>
      </x:c>
      <x:c r="I18" s="13">
        <x:v>31.688294632419002</x:v>
      </x:c>
      <x:c r="J18" s="173">
        <x:v>1.99488085170625</x:v>
      </x:c>
      <x:c r="K18" s="13">
        <x:v>53.354481262039499</x:v>
      </x:c>
      <x:c r="L18" s="173">
        <x:v>2.6740321454355098</x:v>
      </x:c>
      <x:c r="M18" s="13">
        <x:v>21.666186629620601</x:v>
      </x:c>
      <x:c r="N18" s="173">
        <x:v>3.3361650929362998</x:v>
      </x:c>
      <x:c r="O18" s="13">
        <x:v>38.865294162117898</x:v>
      </x:c>
      <x:c r="P18" s="173">
        <x:v>2.2242722855361801</x:v>
      </x:c>
      <x:c r="Q18" s="13">
        <x:v>67.783549982114906</x:v>
      </x:c>
      <x:c r="R18" s="173">
        <x:v>1.76229011182707</x:v>
      </x:c>
      <x:c r="S18" s="13">
        <x:v>28.918255819997</x:v>
      </x:c>
      <x:c r="T18" s="182">
        <x:v>2.83779027386589</x:v>
      </x:c>
    </x:row>
    <x:row r="19" spans="1:20" ht="12.95" customHeight="1" x14ac:dyDescent="0.2">
      <x:c r="A19" s="2" t="s">
        <x:v>364</x:v>
      </x:c>
      <x:c r="B19" s="12">
        <x:v>2</x:v>
      </x:c>
      <x:c r="C19" s="13">
        <x:v>37.421727991243301</x:v>
      </x:c>
      <x:c r="D19" s="173">
        <x:v>2.1555434074473898</x:v>
      </x:c>
      <x:c r="E19" s="13">
        <x:v>74.208984121295998</x:v>
      </x:c>
      <x:c r="F19" s="173">
        <x:v>3.2319402097499101</x:v>
      </x:c>
      <x:c r="G19" s="13">
        <x:v>36.787256130052597</x:v>
      </x:c>
      <x:c r="H19" s="173">
        <x:v>3.8848172287493998</x:v>
      </x:c>
      <x:c r="I19" s="13">
        <x:v>22.8791397763903</x:v>
      </x:c>
      <x:c r="J19" s="173">
        <x:v>2.1180275714582799</x:v>
      </x:c>
      <x:c r="K19" s="13">
        <x:v>38.204610750559802</x:v>
      </x:c>
      <x:c r="L19" s="173">
        <x:v>3.2067262047825502</x:v>
      </x:c>
      <x:c r="M19" s="13">
        <x:v>15.3254709741694</x:v>
      </x:c>
      <x:c r="N19" s="173">
        <x:v>3.8430630681653599</x:v>
      </x:c>
      <x:c r="O19" s="13">
        <x:v>23.808857964607999</x:v>
      </x:c>
      <x:c r="P19" s="173">
        <x:v>1.2658038847992901</x:v>
      </x:c>
      <x:c r="Q19" s="13">
        <x:v>60.288182291715799</x:v>
      </x:c>
      <x:c r="R19" s="173">
        <x:v>3.4736058843587401</x:v>
      </x:c>
      <x:c r="S19" s="13">
        <x:v>36.479324327107797</x:v>
      </x:c>
      <x:c r="T19" s="182">
        <x:v>3.6970525171580499</x:v>
      </x:c>
    </x:row>
    <x:row r="20" spans="1:20" ht="12.95" customHeight="1" x14ac:dyDescent="0.2">
      <x:c r="A20" s="2" t="s">
        <x:v>365</x:v>
      </x:c>
      <x:c r="B20" s="12">
        <x:v>2</x:v>
      </x:c>
      <x:c r="C20" s="13">
        <x:v>63.791053643649299</x:v>
      </x:c>
      <x:c r="D20" s="173">
        <x:v>2.06918861519978</x:v>
      </x:c>
      <x:c r="E20" s="13">
        <x:v>85.9484441160063</x:v>
      </x:c>
      <x:c r="F20" s="173">
        <x:v>1.73275297438595</x:v>
      </x:c>
      <x:c r="G20" s="13">
        <x:v>22.1573904723571</x:v>
      </x:c>
      <x:c r="H20" s="173">
        <x:v>2.6988839166432799</x:v>
      </x:c>
      <x:c r="I20" s="13">
        <x:v>49.591426603267998</x:v>
      </x:c>
      <x:c r="J20" s="173">
        <x:v>2.2354911008078799</x:v>
      </x:c>
      <x:c r="K20" s="13">
        <x:v>60.598094057174798</x:v>
      </x:c>
      <x:c r="L20" s="173">
        <x:v>2.3431062101848101</x:v>
      </x:c>
      <x:c r="M20" s="13">
        <x:v>11.0066674539068</x:v>
      </x:c>
      <x:c r="N20" s="173">
        <x:v>3.2384513542738098</x:v>
      </x:c>
      <x:c r="O20" s="13">
        <x:v>40.660556748474498</x:v>
      </x:c>
      <x:c r="P20" s="173">
        <x:v>2.4575020646497601</x:v>
      </x:c>
      <x:c r="Q20" s="13">
        <x:v>64.749690576394599</x:v>
      </x:c>
      <x:c r="R20" s="173">
        <x:v>2.0761936411324098</x:v>
      </x:c>
      <x:c r="S20" s="13">
        <x:v>24.0891338279202</x:v>
      </x:c>
      <x:c r="T20" s="182">
        <x:v>3.2171254923046599</x:v>
      </x:c>
    </x:row>
    <x:row r="21" spans="1:20" ht="12.95" customHeight="1" x14ac:dyDescent="0.2">
      <x:c r="A21" s="2" t="s">
        <x:v>367</x:v>
      </x:c>
      <x:c r="B21" s="12">
        <x:v>2</x:v>
      </x:c>
      <x:c r="C21" s="13">
        <x:v>48.378193217989597</x:v>
      </x:c>
      <x:c r="D21" s="173">
        <x:v>2.5926645221468601</x:v>
      </x:c>
      <x:c r="E21" s="13">
        <x:v>78.263344216774399</x:v>
      </x:c>
      <x:c r="F21" s="173">
        <x:v>2.0948769171239499</x:v>
      </x:c>
      <x:c r="G21" s="13">
        <x:v>29.885150998784901</x:v>
      </x:c>
      <x:c r="H21" s="173">
        <x:v>3.3332294583928301</x:v>
      </x:c>
      <x:c r="I21" s="13">
        <x:v>26.106903624678701</x:v>
      </x:c>
      <x:c r="J21" s="173">
        <x:v>1.9668114184868899</x:v>
      </x:c>
      <x:c r="K21" s="13">
        <x:v>46.588539704706903</x:v>
      </x:c>
      <x:c r="L21" s="173">
        <x:v>2.8077501164715799</x:v>
      </x:c>
      <x:c r="M21" s="13">
        <x:v>20.481636080028199</x:v>
      </x:c>
      <x:c r="N21" s="173">
        <x:v>3.4280909953553702</x:v>
      </x:c>
      <x:c r="O21" s="13">
        <x:v>40.748264388564998</x:v>
      </x:c>
      <x:c r="P21" s="173">
        <x:v>2.6568404292162899</x:v>
      </x:c>
      <x:c r="Q21" s="13">
        <x:v>67.191838742551496</x:v>
      </x:c>
      <x:c r="R21" s="173">
        <x:v>2.4212676689395498</x:v>
      </x:c>
      <x:c r="S21" s="13">
        <x:v>26.443574353986499</x:v>
      </x:c>
      <x:c r="T21" s="182">
        <x:v>3.5946262936458599</x:v>
      </x:c>
    </x:row>
    <x:row r="22" spans="1:20" ht="12.95" customHeight="1" x14ac:dyDescent="0.2">
      <x:c r="A22" s="2" t="s">
        <x:v>368</x:v>
      </x:c>
      <x:c r="B22" s="12">
        <x:v>2</x:v>
      </x:c>
      <x:c r="C22" s="13">
        <x:v>30.853397215874299</x:v>
      </x:c>
      <x:c r="D22" s="173">
        <x:v>1.85263603271977</x:v>
      </x:c>
      <x:c r="E22" s="13">
        <x:v>63.2936755617215</x:v>
      </x:c>
      <x:c r="F22" s="173">
        <x:v>1.8456889269882399</x:v>
      </x:c>
      <x:c r="G22" s="13">
        <x:v>32.440278345847197</x:v>
      </x:c>
      <x:c r="H22" s="173">
        <x:v>2.6151152718262098</x:v>
      </x:c>
      <x:c r="I22" s="13">
        <x:v>17.196121468590299</x:v>
      </x:c>
      <x:c r="J22" s="173">
        <x:v>1.69899818171321</x:v>
      </x:c>
      <x:c r="K22" s="13">
        <x:v>39.070962649085402</x:v>
      </x:c>
      <x:c r="L22" s="173">
        <x:v>1.73184045263713</x:v>
      </x:c>
      <x:c r="M22" s="13">
        <x:v>21.874841180495</x:v>
      </x:c>
      <x:c r="N22" s="173">
        <x:v>2.4260804139300798</x:v>
      </x:c>
      <x:c r="O22" s="13">
        <x:v>22.6893420923391</x:v>
      </x:c>
      <x:c r="P22" s="173">
        <x:v>1.6318191285441399</x:v>
      </x:c>
      <x:c r="Q22" s="13">
        <x:v>47.477653907544102</x:v>
      </x:c>
      <x:c r="R22" s="173">
        <x:v>1.8876686169816099</x:v>
      </x:c>
      <x:c r="S22" s="13">
        <x:v>24.788311815204999</x:v>
      </x:c>
      <x:c r="T22" s="182">
        <x:v>2.4952207268736402</x:v>
      </x:c>
    </x:row>
    <x:row r="23" spans="1:20" ht="12.95" customHeight="1" x14ac:dyDescent="0.2">
      <x:c r="A23" s="2" t="s">
        <x:v>369</x:v>
      </x:c>
      <x:c r="B23" s="12">
        <x:v>2</x:v>
      </x:c>
      <x:c r="C23" s="13">
        <x:v>59.375506202546902</x:v>
      </x:c>
      <x:c r="D23" s="173">
        <x:v>1.6828792128540899</x:v>
      </x:c>
      <x:c r="E23" s="13">
        <x:v>85.361582270355697</x:v>
      </x:c>
      <x:c r="F23" s="173">
        <x:v>1.0373423185038</x:v>
      </x:c>
      <x:c r="G23" s="13">
        <x:v>25.986076067808799</x:v>
      </x:c>
      <x:c r="H23" s="173">
        <x:v>1.9769070617546101</x:v>
      </x:c>
      <x:c r="I23" s="13">
        <x:v>35.844683766810498</x:v>
      </x:c>
      <x:c r="J23" s="173">
        <x:v>1.56214538049205</x:v>
      </x:c>
      <x:c r="K23" s="13">
        <x:v>52.237795975698099</x:v>
      </x:c>
      <x:c r="L23" s="173">
        <x:v>1.5775713995352201</x:v>
      </x:c>
      <x:c r="M23" s="13">
        <x:v>16.393112208887601</x:v>
      </x:c>
      <x:c r="N23" s="173">
        <x:v>2.2201418221420401</x:v>
      </x:c>
      <x:c r="O23" s="13">
        <x:v>49.802766273366899</x:v>
      </x:c>
      <x:c r="P23" s="173">
        <x:v>1.69484136143273</x:v>
      </x:c>
      <x:c r="Q23" s="13">
        <x:v>78.1215385617203</x:v>
      </x:c>
      <x:c r="R23" s="173">
        <x:v>1.1723409104654201</x:v>
      </x:c>
      <x:c r="S23" s="13">
        <x:v>28.318772288353301</x:v>
      </x:c>
      <x:c r="T23" s="182">
        <x:v>2.0607936458495901</x:v>
      </x:c>
    </x:row>
    <x:row r="24" spans="1:20" ht="12.95" customHeight="1" x14ac:dyDescent="0.2">
      <x:c r="A24" s="2" t="s">
        <x:v>370</x:v>
      </x:c>
      <x:c r="B24" s="12">
        <x:v>2</x:v>
      </x:c>
      <x:c r="C24" s="13">
        <x:v>41.055578850591402</x:v>
      </x:c>
      <x:c r="D24" s="173">
        <x:v>2.35234209550597</x:v>
      </x:c>
      <x:c r="E24" s="13">
        <x:v>62.650956284608498</x:v>
      </x:c>
      <x:c r="F24" s="173">
        <x:v>2.2079815955916202</x:v>
      </x:c>
      <x:c r="G24" s="13">
        <x:v>21.595377434017099</x:v>
      </x:c>
      <x:c r="H24" s="173">
        <x:v>3.2262510845810999</x:v>
      </x:c>
      <x:c r="I24" s="13">
        <x:v>16.683484514385199</x:v>
      </x:c>
      <x:c r="J24" s="173">
        <x:v>1.6566883516498201</x:v>
      </x:c>
      <x:c r="K24" s="13">
        <x:v>28.295192645213302</x:v>
      </x:c>
      <x:c r="L24" s="173">
        <x:v>2.3775646070288299</x:v>
      </x:c>
      <x:c r="M24" s="13">
        <x:v>11.6117081308281</x:v>
      </x:c>
      <x:c r="N24" s="173">
        <x:v>2.8978319059407802</x:v>
      </x:c>
      <x:c r="O24" s="13">
        <x:v>34.684342735288098</x:v>
      </x:c>
      <x:c r="P24" s="173">
        <x:v>2.1581291544602399</x:v>
      </x:c>
      <x:c r="Q24" s="13">
        <x:v>51.114719230611797</x:v>
      </x:c>
      <x:c r="R24" s="173">
        <x:v>2.0460181868872298</x:v>
      </x:c>
      <x:c r="S24" s="13">
        <x:v>16.430376495323799</x:v>
      </x:c>
      <x:c r="T24" s="182">
        <x:v>2.9738379021736501</x:v>
      </x:c>
    </x:row>
    <x:row r="25" spans="1:20" ht="12.95" customHeight="1" x14ac:dyDescent="0.2">
      <x:c r="A25" s="2" t="s">
        <x:v>371</x:v>
      </x:c>
      <x:c r="B25" s="12">
        <x:v>2</x:v>
      </x:c>
      <x:c r="C25" s="13">
        <x:v>41.251744617937803</x:v>
      </x:c>
      <x:c r="D25" s="173">
        <x:v>2.3793091304882998</x:v>
      </x:c>
      <x:c r="E25" s="13">
        <x:v>64.126886668596896</x:v>
      </x:c>
      <x:c r="F25" s="173">
        <x:v>2.14557964622312</x:v>
      </x:c>
      <x:c r="G25" s="13">
        <x:v>22.8751420506591</x:v>
      </x:c>
      <x:c r="H25" s="173">
        <x:v>3.2038451830124202</x:v>
      </x:c>
      <x:c r="I25" s="13">
        <x:v>17.964593508810001</x:v>
      </x:c>
      <x:c r="J25" s="173">
        <x:v>1.8292523103080101</x:v>
      </x:c>
      <x:c r="K25" s="13">
        <x:v>34.933450968469998</x:v>
      </x:c>
      <x:c r="L25" s="173">
        <x:v>2.1343364485310499</x:v>
      </x:c>
      <x:c r="M25" s="13">
        <x:v>16.968857459660001</x:v>
      </x:c>
      <x:c r="N25" s="173">
        <x:v>2.8109706669219001</x:v>
      </x:c>
      <x:c r="O25" s="13">
        <x:v>34.058732990441897</x:v>
      </x:c>
      <x:c r="P25" s="173">
        <x:v>2.01646441481883</x:v>
      </x:c>
      <x:c r="Q25" s="13">
        <x:v>54.646367918251102</x:v>
      </x:c>
      <x:c r="R25" s="173">
        <x:v>2.1943435420889301</x:v>
      </x:c>
      <x:c r="S25" s="13">
        <x:v>20.587634927809201</x:v>
      </x:c>
      <x:c r="T25" s="182">
        <x:v>2.9801463583082701</x:v>
      </x:c>
    </x:row>
    <x:row r="26" spans="1:20" ht="12.95" customHeight="1" x14ac:dyDescent="0.2">
      <x:c r="A26" s="2" t="s">
        <x:v>372</x:v>
      </x:c>
      <x:c r="B26" s="12">
        <x:v>2</x:v>
      </x:c>
      <x:c r="C26" s="13">
        <x:v>61.181421868437802</x:v>
      </x:c>
      <x:c r="D26" s="173">
        <x:v>1.75606586579547</x:v>
      </x:c>
      <x:c r="E26" s="13">
        <x:v>87.727689416467697</x:v>
      </x:c>
      <x:c r="F26" s="173">
        <x:v>1.0904773328728401</x:v>
      </x:c>
      <x:c r="G26" s="13">
        <x:v>26.546267548029899</x:v>
      </x:c>
      <x:c r="H26" s="173">
        <x:v>2.0671013856416001</x:v>
      </x:c>
      <x:c r="I26" s="13">
        <x:v>29.293609493873401</x:v>
      </x:c>
      <x:c r="J26" s="173">
        <x:v>1.8761682134745401</x:v>
      </x:c>
      <x:c r="K26" s="13">
        <x:v>37.368177892618903</x:v>
      </x:c>
      <x:c r="L26" s="173">
        <x:v>2.0388091689163899</x:v>
      </x:c>
      <x:c r="M26" s="13">
        <x:v>8.0745683987454697</x:v>
      </x:c>
      <x:c r="N26" s="173">
        <x:v>2.7706948573435102</x:v>
      </x:c>
      <x:c r="O26" s="13">
        <x:v>52.287981663271701</x:v>
      </x:c>
      <x:c r="P26" s="173">
        <x:v>1.8932775541999001</x:v>
      </x:c>
      <x:c r="Q26" s="13">
        <x:v>81.049329939307597</x:v>
      </x:c>
      <x:c r="R26" s="173">
        <x:v>1.1435181009617099</x:v>
      </x:c>
      <x:c r="S26" s="13">
        <x:v>28.7613482760359</x:v>
      </x:c>
      <x:c r="T26" s="182">
        <x:v>2.2118167972199201</x:v>
      </x:c>
    </x:row>
    <x:row r="27" spans="1:20" ht="12.95" customHeight="1" x14ac:dyDescent="0.2">
      <x:c r="A27" s="2" t="s">
        <x:v>373</x:v>
      </x:c>
      <x:c r="B27" s="12">
        <x:v>2</x:v>
      </x:c>
      <x:c r="C27" s="13">
        <x:v>20.797871403559899</x:v>
      </x:c>
      <x:c r="D27" s="173">
        <x:v>1.3605107048805101</x:v>
      </x:c>
      <x:c r="E27" s="13">
        <x:v>56.4630174823521</x:v>
      </x:c>
      <x:c r="F27" s="173">
        <x:v>1.8022197208636599</x:v>
      </x:c>
      <x:c r="G27" s="13">
        <x:v>35.665146078792098</x:v>
      </x:c>
      <x:c r="H27" s="173">
        <x:v>2.2580932886761702</x:v>
      </x:c>
      <x:c r="I27" s="13">
        <x:v>8.6978095531679802</x:v>
      </x:c>
      <x:c r="J27" s="173">
        <x:v>0.90332680295009105</x:v>
      </x:c>
      <x:c r="K27" s="13">
        <x:v>22.5925006844063</x:v>
      </x:c>
      <x:c r="L27" s="173">
        <x:v>1.80422425664053</x:v>
      </x:c>
      <x:c r="M27" s="13">
        <x:v>13.8946911312384</x:v>
      </x:c>
      <x:c r="N27" s="173">
        <x:v>2.0177275537539998</x:v>
      </x:c>
      <x:c r="O27" s="13">
        <x:v>16.1052849477826</x:v>
      </x:c>
      <x:c r="P27" s="173">
        <x:v>1.2549610871916701</x:v>
      </x:c>
      <x:c r="Q27" s="13">
        <x:v>47.601139919433997</x:v>
      </x:c>
      <x:c r="R27" s="173">
        <x:v>1.92285582580018</x:v>
      </x:c>
      <x:c r="S27" s="13">
        <x:v>31.495854971651401</x:v>
      </x:c>
      <x:c r="T27" s="182">
        <x:v>2.2961493542840401</x:v>
      </x:c>
    </x:row>
    <x:row r="28" spans="1:20" ht="12.95" customHeight="1" x14ac:dyDescent="0.2">
      <x:c r="A28" s="2" t="s">
        <x:v>374</x:v>
      </x:c>
      <x:c r="B28" s="12">
        <x:v>2</x:v>
      </x:c>
      <x:c r="C28" s="13">
        <x:v>23.359415003239501</x:v>
      </x:c>
      <x:c r="D28" s="173">
        <x:v>1.49978199830532</x:v>
      </x:c>
      <x:c r="E28" s="13">
        <x:v>52.520904180197299</x:v>
      </x:c>
      <x:c r="F28" s="173">
        <x:v>1.69476675656635</x:v>
      </x:c>
      <x:c r="G28" s="13">
        <x:v>29.161489176957801</x:v>
      </x:c>
      <x:c r="H28" s="173">
        <x:v>2.2630908955680802</x:v>
      </x:c>
      <x:c r="I28" s="13">
        <x:v>14.8588646597491</x:v>
      </x:c>
      <x:c r="J28" s="173">
        <x:v>1.3997257762691899</x:v>
      </x:c>
      <x:c r="K28" s="13">
        <x:v>18.9050344454471</x:v>
      </x:c>
      <x:c r="L28" s="173">
        <x:v>1.6378766103387401</x:v>
      </x:c>
      <x:c r="M28" s="13">
        <x:v>4.0461697856980399</x:v>
      </x:c>
      <x:c r="N28" s="173">
        <x:v>2.1545004152812601</x:v>
      </x:c>
      <x:c r="O28" s="13">
        <x:v>17.6199097738799</x:v>
      </x:c>
      <x:c r="P28" s="173">
        <x:v>1.2494748656263599</x:v>
      </x:c>
      <x:c r="Q28" s="13">
        <x:v>48.590597974902103</x:v>
      </x:c>
      <x:c r="R28" s="173">
        <x:v>1.75862420128574</x:v>
      </x:c>
      <x:c r="S28" s="13">
        <x:v>30.970688201022199</x:v>
      </x:c>
      <x:c r="T28" s="182">
        <x:v>2.1573007488943099</x:v>
      </x:c>
    </x:row>
    <x:row r="29" spans="1:20" ht="12.95" customHeight="1" x14ac:dyDescent="0.2">
      <x:c r="A29" s="2" t="s">
        <x:v>375</x:v>
      </x:c>
      <x:c r="B29" s="12">
        <x:v>2</x:v>
      </x:c>
      <x:c r="C29" s="13">
        <x:v>42.375212992823599</x:v>
      </x:c>
      <x:c r="D29" s="173">
        <x:v>2.4384890214130701</x:v>
      </x:c>
      <x:c r="E29" s="13">
        <x:v>61.0987506501681</x:v>
      </x:c>
      <x:c r="F29" s="173">
        <x:v>2.17731907033233</x:v>
      </x:c>
      <x:c r="G29" s="13">
        <x:v>18.723537657344501</x:v>
      </x:c>
      <x:c r="H29" s="173">
        <x:v>3.2690896349878402</x:v>
      </x:c>
      <x:c r="I29" s="13">
        <x:v>13.851169336514101</x:v>
      </x:c>
      <x:c r="J29" s="173">
        <x:v>1.6840500708558399</x:v>
      </x:c>
      <x:c r="K29" s="13">
        <x:v>30.640302119576599</x:v>
      </x:c>
      <x:c r="L29" s="173">
        <x:v>1.93525614171891</x:v>
      </x:c>
      <x:c r="M29" s="13">
        <x:v>16.789132783062499</x:v>
      </x:c>
      <x:c r="N29" s="173">
        <x:v>2.56539294752486</x:v>
      </x:c>
      <x:c r="O29" s="13">
        <x:v>33.4234947958494</x:v>
      </x:c>
      <x:c r="P29" s="173">
        <x:v>2.2681863060815699</x:v>
      </x:c>
      <x:c r="Q29" s="13">
        <x:v>51.123322060634003</x:v>
      </x:c>
      <x:c r="R29" s="173">
        <x:v>2.3768521252320798</x:v>
      </x:c>
      <x:c r="S29" s="13">
        <x:v>17.699827264784499</x:v>
      </x:c>
      <x:c r="T29" s="182">
        <x:v>3.2854368270164902</x:v>
      </x:c>
    </x:row>
    <x:row r="30" spans="1:20" ht="12.95" customHeight="1" x14ac:dyDescent="0.2">
      <x:c r="A30" s="2" t="s">
        <x:v>376</x:v>
      </x:c>
      <x:c r="B30" s="12">
        <x:v>2</x:v>
      </x:c>
      <x:c r="C30" s="13">
        <x:v>46.648696171442701</x:v>
      </x:c>
      <x:c r="D30" s="173">
        <x:v>1.95311023142576</x:v>
      </x:c>
      <x:c r="E30" s="13">
        <x:v>73.941742350003196</x:v>
      </x:c>
      <x:c r="F30" s="173">
        <x:v>1.68849643677383</x:v>
      </x:c>
      <x:c r="G30" s="13">
        <x:v>27.293046178560498</x:v>
      </x:c>
      <x:c r="H30" s="173">
        <x:v>2.5817939098808602</x:v>
      </x:c>
      <x:c r="I30" s="13">
        <x:v>35.209531518730401</x:v>
      </x:c>
      <x:c r="J30" s="173">
        <x:v>1.8592198775651101</x:v>
      </x:c>
      <x:c r="K30" s="13">
        <x:v>59.259169183676001</x:v>
      </x:c>
      <x:c r="L30" s="173">
        <x:v>2.1727497763372501</x:v>
      </x:c>
      <x:c r="M30" s="13">
        <x:v>24.0496376649455</x:v>
      </x:c>
      <x:c r="N30" s="173">
        <x:v>2.85963986258878</x:v>
      </x:c>
      <x:c r="O30" s="13">
        <x:v>27.3141078384078</x:v>
      </x:c>
      <x:c r="P30" s="173">
        <x:v>2.03909534741799</x:v>
      </x:c>
      <x:c r="Q30" s="13">
        <x:v>43.553885234357701</x:v>
      </x:c>
      <x:c r="R30" s="173">
        <x:v>2.26799001494226</x:v>
      </x:c>
      <x:c r="S30" s="13">
        <x:v>16.239777395949801</x:v>
      </x:c>
      <x:c r="T30" s="182">
        <x:v>3.04986697148244</x:v>
      </x:c>
    </x:row>
    <x:row r="31" spans="1:20" ht="12.95" customHeight="1" x14ac:dyDescent="0.2">
      <x:c r="A31" s="2" t="s">
        <x:v>377</x:v>
      </x:c>
      <x:c r="B31" s="12">
        <x:v>2</x:v>
      </x:c>
      <x:c r="C31" s="13">
        <x:v>19.969596070708299</x:v>
      </x:c>
      <x:c r="D31" s="173">
        <x:v>1.0749795691722199</x:v>
      </x:c>
      <x:c r="E31" s="13">
        <x:v>61.528886611664902</x:v>
      </x:c>
      <x:c r="F31" s="173">
        <x:v>1.72555892470318</x:v>
      </x:c>
      <x:c r="G31" s="13">
        <x:v>41.559290540956603</x:v>
      </x:c>
      <x:c r="H31" s="173">
        <x:v>2.0330112338008601</x:v>
      </x:c>
      <x:c r="I31" s="13">
        <x:v>11.7200392477028</x:v>
      </x:c>
      <x:c r="J31" s="173">
        <x:v>0.88025103956451101</x:v>
      </x:c>
      <x:c r="K31" s="13">
        <x:v>29.220228337595</x:v>
      </x:c>
      <x:c r="L31" s="173">
        <x:v>1.4658364668761801</x:v>
      </x:c>
      <x:c r="M31" s="13">
        <x:v>17.500189089892199</x:v>
      </x:c>
      <x:c r="N31" s="173">
        <x:v>1.70982994484201</x:v>
      </x:c>
      <x:c r="O31" s="13">
        <x:v>11.426691577923499</x:v>
      </x:c>
      <x:c r="P31" s="173">
        <x:v>0.88134808635082496</x:v>
      </x:c>
      <x:c r="Q31" s="13">
        <x:v>51.080927830802601</x:v>
      </x:c>
      <x:c r="R31" s="173">
        <x:v>1.81128925742292</x:v>
      </x:c>
      <x:c r="S31" s="13">
        <x:v>39.654236252879201</x:v>
      </x:c>
      <x:c r="T31" s="182">
        <x:v>2.0143344368227298</x:v>
      </x:c>
    </x:row>
    <x:row r="32" spans="1:20" ht="12.95" customHeight="1" x14ac:dyDescent="0.2">
      <x:c r="A32" s="2" t="s">
        <x:v>378</x:v>
      </x:c>
      <x:c r="B32" s="12">
        <x:v>2</x:v>
      </x:c>
      <x:c r="C32" s="13">
        <x:v>19.3088331351329</x:v>
      </x:c>
      <x:c r="D32" s="173">
        <x:v>1.0568964016190401</x:v>
      </x:c>
      <x:c r="E32" s="13">
        <x:v>71.296532141316305</x:v>
      </x:c>
      <x:c r="F32" s="173">
        <x:v>1.1171701209588401</x:v>
      </x:c>
      <x:c r="G32" s="13">
        <x:v>51.987699006183398</x:v>
      </x:c>
      <x:c r="H32" s="173">
        <x:v>1.53788786422108</x:v>
      </x:c>
      <x:c r="I32" s="13">
        <x:v>13.9785751490784</x:v>
      </x:c>
      <x:c r="J32" s="173">
        <x:v>0.83344521117635695</x:v>
      </x:c>
      <x:c r="K32" s="13">
        <x:v>64.095033576410202</x:v>
      </x:c>
      <x:c r="L32" s="173">
        <x:v>1.1944081101956301</x:v>
      </x:c>
      <x:c r="M32" s="13">
        <x:v>50.1164584273318</x:v>
      </x:c>
      <x:c r="N32" s="173">
        <x:v>1.4564483010851801</x:v>
      </x:c>
      <x:c r="O32" s="13">
        <x:v>8.1606764763106394</x:v>
      </x:c>
      <x:c r="P32" s="173">
        <x:v>0.67979379141051599</x:v>
      </x:c>
      <x:c r="Q32" s="13">
        <x:v>26.618096571968699</x:v>
      </x:c>
      <x:c r="R32" s="173">
        <x:v>1.30479359350568</x:v>
      </x:c>
      <x:c r="S32" s="13">
        <x:v>18.457420095658101</x:v>
      </x:c>
      <x:c r="T32" s="182">
        <x:v>1.47125997719429</x:v>
      </x:c>
    </x:row>
    <x:row r="33" spans="1:20" ht="12.95" customHeight="1" x14ac:dyDescent="0.2">
      <x:c r="A33" s="2" t="s">
        <x:v>379</x:v>
      </x:c>
      <x:c r="B33" s="12">
        <x:v>2</x:v>
      </x:c>
      <x:c r="C33" s="13">
        <x:v>62.422076035120803</x:v>
      </x:c>
      <x:c r="D33" s="173">
        <x:v>1.4411355971205899</x:v>
      </x:c>
      <x:c r="E33" s="13">
        <x:v>80.200551082316693</x:v>
      </x:c>
      <x:c r="F33" s="173">
        <x:v>1.2417803101438001</x:v>
      </x:c>
      <x:c r="G33" s="13">
        <x:v>17.778475047195901</x:v>
      </x:c>
      <x:c r="H33" s="173">
        <x:v>1.9023380740417699</x:v>
      </x:c>
      <x:c r="I33" s="13">
        <x:v>51.453449180790599</x:v>
      </x:c>
      <x:c r="J33" s="173">
        <x:v>1.55848232097807</x:v>
      </x:c>
      <x:c r="K33" s="13">
        <x:v>72.364292678019297</x:v>
      </x:c>
      <x:c r="L33" s="173">
        <x:v>1.39332829477144</x:v>
      </x:c>
      <x:c r="M33" s="13">
        <x:v>20.910843497228701</x:v>
      </x:c>
      <x:c r="N33" s="173">
        <x:v>2.0905097181816399</x:v>
      </x:c>
      <x:c r="O33" s="13">
        <x:v>43.326400064337101</x:v>
      </x:c>
      <x:c r="P33" s="173">
        <x:v>1.45362321944399</x:v>
      </x:c>
      <x:c r="Q33" s="13">
        <x:v>32.323080763805997</x:v>
      </x:c>
      <x:c r="R33" s="173">
        <x:v>1.6275375303866699</x:v>
      </x:c>
      <x:c r="S33" s="13">
        <x:v>-11.0033193005311</x:v>
      </x:c>
      <x:c r="T33" s="182">
        <x:v>2.18217755394098</x:v>
      </x:c>
    </x:row>
    <x:row r="34" spans="1:20" ht="12.95" customHeight="1" x14ac:dyDescent="0.2">
      <x:c r="A34" s="2" t="s">
        <x:v>380</x:v>
      </x:c>
      <x:c r="B34" s="12">
        <x:v>2</x:v>
      </x:c>
      <x:c r="C34" s="13">
        <x:v>26.4582228374829</x:v>
      </x:c>
      <x:c r="D34" s="173">
        <x:v>1.1901035483128299</x:v>
      </x:c>
      <x:c r="E34" s="13">
        <x:v>74.057733164218803</x:v>
      </x:c>
      <x:c r="F34" s="173">
        <x:v>1.2265781952806201</x:v>
      </x:c>
      <x:c r="G34" s="13">
        <x:v>47.599510326735903</x:v>
      </x:c>
      <x:c r="H34" s="173">
        <x:v>1.7090466713476999</x:v>
      </x:c>
      <x:c r="I34" s="13">
        <x:v>14.4787685949101</x:v>
      </x:c>
      <x:c r="J34" s="173">
        <x:v>0.85312080760143705</x:v>
      </x:c>
      <x:c r="K34" s="13">
        <x:v>52.108180034028301</x:v>
      </x:c>
      <x:c r="L34" s="173">
        <x:v>1.6353247461324201</x:v>
      </x:c>
      <x:c r="M34" s="13">
        <x:v>37.629411439118201</x:v>
      </x:c>
      <x:c r="N34" s="173">
        <x:v>1.84447882548854</x:v>
      </x:c>
      <x:c r="O34" s="13">
        <x:v>20.204390697554398</x:v>
      </x:c>
      <x:c r="P34" s="173">
        <x:v>0.96317120782666499</x:v>
      </x:c>
      <x:c r="Q34" s="13">
        <x:v>53.987940910260797</x:v>
      </x:c>
      <x:c r="R34" s="173">
        <x:v>1.37602336396765</x:v>
      </x:c>
      <x:c r="S34" s="13">
        <x:v>33.783550212706501</x:v>
      </x:c>
      <x:c r="T34" s="182">
        <x:v>1.6796246824130501</x:v>
      </x:c>
    </x:row>
    <x:row r="35" spans="1:20" ht="12.95" customHeight="1" x14ac:dyDescent="0.2">
      <x:c r="A35" s="2" t="s">
        <x:v>382</x:v>
      </x:c>
      <x:c r="B35" s="12">
        <x:v>2</x:v>
      </x:c>
      <x:c r="C35" s="13">
        <x:v>43.662227831363097</x:v>
      </x:c>
      <x:c r="D35" s="173">
        <x:v>2.4707317018563102</x:v>
      </x:c>
      <x:c r="E35" s="13">
        <x:v>78.424682682177306</x:v>
      </x:c>
      <x:c r="F35" s="173">
        <x:v>1.79950668238155</x:v>
      </x:c>
      <x:c r="G35" s="13">
        <x:v>34.762454850814201</x:v>
      </x:c>
      <x:c r="H35" s="173">
        <x:v>3.0565895116115298</x:v>
      </x:c>
      <x:c r="I35" s="13">
        <x:v>23.746706545276901</x:v>
      </x:c>
      <x:c r="J35" s="173">
        <x:v>2.8189574899334402</x:v>
      </x:c>
      <x:c r="K35" s="13">
        <x:v>45.183309840059103</x:v>
      </x:c>
      <x:c r="L35" s="173">
        <x:v>2.1028867694285398</x:v>
      </x:c>
      <x:c r="M35" s="13">
        <x:v>21.436603294782199</x:v>
      </x:c>
      <x:c r="N35" s="173">
        <x:v>3.5169097365569999</x:v>
      </x:c>
      <x:c r="O35" s="13">
        <x:v>33.697080146184099</x:v>
      </x:c>
      <x:c r="P35" s="173">
        <x:v>2.2482793607632501</x:v>
      </x:c>
      <x:c r="Q35" s="13">
        <x:v>64.687884399306398</x:v>
      </x:c>
      <x:c r="R35" s="173">
        <x:v>1.7476513152739499</x:v>
      </x:c>
      <x:c r="S35" s="13">
        <x:v>30.990804253122299</x:v>
      </x:c>
      <x:c r="T35" s="182">
        <x:v>2.8476385311013099</x:v>
      </x:c>
    </x:row>
    <x:row r="36" spans="1:20" ht="12.95" customHeight="1" x14ac:dyDescent="0.2">
      <x:c r="A36" s="2" t="s">
        <x:v>383</x:v>
      </x:c>
      <x:c r="B36" s="12">
        <x:v>2</x:v>
      </x:c>
      <x:c r="C36" s="13">
        <x:v>23.709680949178701</x:v>
      </x:c>
      <x:c r="D36" s="173">
        <x:v>1.7649712727037401</x:v>
      </x:c>
      <x:c r="E36" s="13">
        <x:v>59.061099558560201</x:v>
      </x:c>
      <x:c r="F36" s="173">
        <x:v>1.9242440463972701</x:v>
      </x:c>
      <x:c r="G36" s="13">
        <x:v>35.351418609381497</x:v>
      </x:c>
      <x:c r="H36" s="173">
        <x:v>2.6110991447213898</x:v>
      </x:c>
      <x:c r="I36" s="13">
        <x:v>10.8601183912923</x:v>
      </x:c>
      <x:c r="J36" s="173">
        <x:v>1.2953670156882799</x:v>
      </x:c>
      <x:c r="K36" s="13">
        <x:v>38.847757161925003</x:v>
      </x:c>
      <x:c r="L36" s="173">
        <x:v>2.2133475552181299</x:v>
      </x:c>
      <x:c r="M36" s="13">
        <x:v>27.987638770632699</x:v>
      </x:c>
      <x:c r="N36" s="173">
        <x:v>2.5645434497241801</x:v>
      </x:c>
      <x:c r="O36" s="13">
        <x:v>18.954996518395198</x:v>
      </x:c>
      <x:c r="P36" s="173">
        <x:v>1.76309874959653</x:v>
      </x:c>
      <x:c r="Q36" s="13">
        <x:v>49.3127615565257</x:v>
      </x:c>
      <x:c r="R36" s="173">
        <x:v>2.2249235486310499</x:v>
      </x:c>
      <x:c r="S36" s="13">
        <x:v>30.357765038130498</x:v>
      </x:c>
      <x:c r="T36" s="182">
        <x:v>2.83880291638603</x:v>
      </x:c>
    </x:row>
    <x:row r="37" spans="1:20" ht="12.95" customHeight="1" x14ac:dyDescent="0.2">
      <x:c r="A37" s="2" t="s">
        <x:v>384</x:v>
      </x:c>
      <x:c r="B37" s="12">
        <x:v>2</x:v>
      </x:c>
      <x:c r="C37" s="13">
        <x:v>55.607930585780402</x:v>
      </x:c>
      <x:c r="D37" s="173">
        <x:v>2.2686295005589199</x:v>
      </x:c>
      <x:c r="E37" s="13">
        <x:v>83.167655057543897</x:v>
      </x:c>
      <x:c r="F37" s="173">
        <x:v>1.4946712778267199</x:v>
      </x:c>
      <x:c r="G37" s="13">
        <x:v>27.559724471763499</x:v>
      </x:c>
      <x:c r="H37" s="173">
        <x:v>2.7167484314095698</x:v>
      </x:c>
      <x:c r="I37" s="13">
        <x:v>40.065448020115497</x:v>
      </x:c>
      <x:c r="J37" s="173">
        <x:v>2.6198663890096499</x:v>
      </x:c>
      <x:c r="K37" s="13">
        <x:v>69.337907840010899</x:v>
      </x:c>
      <x:c r="L37" s="173">
        <x:v>1.9549868919021101</x:v>
      </x:c>
      <x:c r="M37" s="13">
        <x:v>29.272459819895399</x:v>
      </x:c>
      <x:c r="N37" s="173">
        <x:v>3.2688948658180399</x:v>
      </x:c>
      <x:c r="O37" s="13">
        <x:v>43.717480722368201</x:v>
      </x:c>
      <x:c r="P37" s="173">
        <x:v>2.31628887296247</x:v>
      </x:c>
      <x:c r="Q37" s="13">
        <x:v>63.550667496994201</x:v>
      </x:c>
      <x:c r="R37" s="173">
        <x:v>2.1413837541046701</x:v>
      </x:c>
      <x:c r="S37" s="13">
        <x:v>19.833186774626</x:v>
      </x:c>
      <x:c r="T37" s="182">
        <x:v>3.1544759509866598</x:v>
      </x:c>
    </x:row>
    <x:row r="38" spans="1:20" ht="12.95" customHeight="1" x14ac:dyDescent="0.2">
      <x:c r="A38" s="2" t="s">
        <x:v>389</x:v>
      </x:c>
      <x:c r="B38" s="12">
        <x:v>2</x:v>
      </x:c>
      <x:c r="C38" s="13">
        <x:v>34.481101208386903</x:v>
      </x:c>
      <x:c r="D38" s="173">
        <x:v>1.4536409517448401</x:v>
      </x:c>
      <x:c r="E38" s="13">
        <x:v>67.235789941016193</x:v>
      </x:c>
      <x:c r="F38" s="173">
        <x:v>1.69586384660028</x:v>
      </x:c>
      <x:c r="G38" s="13">
        <x:v>32.754688732629297</x:v>
      </x:c>
      <x:c r="H38" s="173">
        <x:v>2.23361281398445</x:v>
      </x:c>
      <x:c r="I38" s="13">
        <x:v>10.733305044948599</x:v>
      </x:c>
      <x:c r="J38" s="173">
        <x:v>1.0983525308370901</x:v>
      </x:c>
      <x:c r="K38" s="13">
        <x:v>19.0963197896615</x:v>
      </x:c>
      <x:c r="L38" s="173">
        <x:v>1.3798556774888899</x:v>
      </x:c>
      <x:c r="M38" s="13">
        <x:v>8.3630147447129701</x:v>
      </x:c>
      <x:c r="N38" s="173">
        <x:v>1.7636269369383499</x:v>
      </x:c>
      <x:c r="O38" s="13">
        <x:v>32.100095741147399</x:v>
      </x:c>
      <x:c r="P38" s="173">
        <x:v>1.4062466538196901</x:v>
      </x:c>
      <x:c r="Q38" s="13">
        <x:v>64.077580746619802</x:v>
      </x:c>
      <x:c r="R38" s="173">
        <x:v>1.7260941789564299</x:v>
      </x:c>
      <x:c r="S38" s="13">
        <x:v>31.977485005472399</x:v>
      </x:c>
      <x:c r="T38" s="182">
        <x:v>2.2264165751283702</x:v>
      </x:c>
    </x:row>
    <x:row r="39" spans="1:20" ht="12.95" customHeight="1" x14ac:dyDescent="0.2">
      <x:c r="A39" s="2" t="s">
        <x:v>390</x:v>
      </x:c>
      <x:c r="B39" s="12">
        <x:v>2</x:v>
      </x:c>
      <x:c r="C39" s="13">
        <x:v>30.466463613600599</x:v>
      </x:c>
      <x:c r="D39" s="173">
        <x:v>2.2027767291423199</x:v>
      </x:c>
      <x:c r="E39" s="13">
        <x:v>66.442266844854998</x:v>
      </x:c>
      <x:c r="F39" s="173">
        <x:v>1.91933223053786</x:v>
      </x:c>
      <x:c r="G39" s="13">
        <x:v>35.975803231254403</x:v>
      </x:c>
      <x:c r="H39" s="173">
        <x:v>2.9216539031227402</x:v>
      </x:c>
      <x:c r="I39" s="13">
        <x:v>17.289498616765002</x:v>
      </x:c>
      <x:c r="J39" s="173">
        <x:v>1.5479585048731299</x:v>
      </x:c>
      <x:c r="K39" s="13">
        <x:v>36.577608407184002</x:v>
      </x:c>
      <x:c r="L39" s="173">
        <x:v>1.68331342008242</x:v>
      </x:c>
      <x:c r="M39" s="13">
        <x:v>19.288109790419</x:v>
      </x:c>
      <x:c r="N39" s="173">
        <x:v>2.2868580198688799</x:v>
      </x:c>
      <x:c r="O39" s="13">
        <x:v>24.5774758766449</x:v>
      </x:c>
      <x:c r="P39" s="173">
        <x:v>1.8585927125928701</x:v>
      </x:c>
      <x:c r="Q39" s="13">
        <x:v>60.209215449201103</x:v>
      </x:c>
      <x:c r="R39" s="173">
        <x:v>2.0881561457765598</x:v>
      </x:c>
      <x:c r="S39" s="13">
        <x:v>35.631739572556199</x:v>
      </x:c>
      <x:c r="T39" s="182">
        <x:v>2.7954897532360401</x:v>
      </x:c>
    </x:row>
    <x:row r="40" spans="1:20" ht="12.95" customHeight="1" x14ac:dyDescent="0.2">
      <x:c r="A40" s="2" t="s">
        <x:v>391</x:v>
      </x:c>
      <x:c r="B40" s="12">
        <x:v>2</x:v>
      </x:c>
      <x:c r="C40" s="13">
        <x:v>34.599136809659001</x:v>
      </x:c>
      <x:c r="D40" s="173">
        <x:v>1.87533994307964</x:v>
      </x:c>
      <x:c r="E40" s="13">
        <x:v>62.037849868488799</x:v>
      </x:c>
      <x:c r="F40" s="173">
        <x:v>2.0062359442598199</x:v>
      </x:c>
      <x:c r="G40" s="13">
        <x:v>27.438713058829801</x:v>
      </x:c>
      <x:c r="H40" s="173">
        <x:v>2.7462488172323498</x:v>
      </x:c>
      <x:c r="I40" s="13">
        <x:v>25.1434871488376</x:v>
      </x:c>
      <x:c r="J40" s="173">
        <x:v>1.5678389039452201</x:v>
      </x:c>
      <x:c r="K40" s="13">
        <x:v>49.153444731899</x:v>
      </x:c>
      <x:c r="L40" s="173">
        <x:v>1.7203620592547699</x:v>
      </x:c>
      <x:c r="M40" s="13">
        <x:v>24.0099575830614</x:v>
      </x:c>
      <x:c r="N40" s="173">
        <x:v>2.3276091690074301</x:v>
      </x:c>
      <x:c r="O40" s="13">
        <x:v>19.235683554807601</x:v>
      </x:c>
      <x:c r="P40" s="173">
        <x:v>1.5118143025442901</x:v>
      </x:c>
      <x:c r="Q40" s="13">
        <x:v>41.029016987221198</x:v>
      </x:c>
      <x:c r="R40" s="173">
        <x:v>2.2343536368271599</x:v>
      </x:c>
      <x:c r="S40" s="13">
        <x:v>21.793333432413601</x:v>
      </x:c>
      <x:c r="T40" s="182">
        <x:v>2.69776178707095</x:v>
      </x:c>
    </x:row>
    <x:row r="41" spans="1:20" ht="12.95" customHeight="1" x14ac:dyDescent="0.2">
      <x:c r="A41" s="2" t="s">
        <x:v>393</x:v>
      </x:c>
      <x:c r="B41" s="12">
        <x:v>2</x:v>
      </x:c>
      <x:c r="C41" s="13">
        <x:v>62.9432967358456</x:v>
      </x:c>
      <x:c r="D41" s="173">
        <x:v>1.94705745825559</x:v>
      </x:c>
      <x:c r="E41" s="13">
        <x:v>98.0001290661843</x:v>
      </x:c>
      <x:c r="F41" s="173">
        <x:v>0.388699983600513</x:v>
      </x:c>
      <x:c r="G41" s="13">
        <x:v>35.0568323303387</x:v>
      </x:c>
      <x:c r="H41" s="173">
        <x:v>1.9854773791206399</x:v>
      </x:c>
      <x:c r="I41" s="13">
        <x:v>43.4390862836918</x:v>
      </x:c>
      <x:c r="J41" s="173">
        <x:v>2.1626831954177899</x:v>
      </x:c>
      <x:c r="K41" s="13">
        <x:v>95.570139129346401</x:v>
      </x:c>
      <x:c r="L41" s="173">
        <x:v>0.60813843027367398</x:v>
      </x:c>
      <x:c r="M41" s="13">
        <x:v>52.131052845654501</x:v>
      </x:c>
      <x:c r="N41" s="173">
        <x:v>2.2465598042603401</x:v>
      </x:c>
      <x:c r="O41" s="13">
        <x:v>28.9390815746196</x:v>
      </x:c>
      <x:c r="P41" s="173">
        <x:v>1.77076064169522</x:v>
      </x:c>
      <x:c r="Q41" s="13">
        <x:v>53.755811853398797</x:v>
      </x:c>
      <x:c r="R41" s="173">
        <x:v>1.92208460878906</x:v>
      </x:c>
      <x:c r="S41" s="13">
        <x:v>24.8167302787792</x:v>
      </x:c>
      <x:c r="T41" s="182">
        <x:v>2.6134273461339399</x:v>
      </x:c>
    </x:row>
    <x:row r="42" spans="1:20" ht="12.95" customHeight="1" x14ac:dyDescent="0.2">
      <x:c r="A42" s="2" t="s">
        <x:v>394</x:v>
      </x:c>
      <x:c r="B42" s="12">
        <x:v>2</x:v>
      </x:c>
      <x:c r="C42" s="13">
        <x:v>90.061465079348295</x:v>
      </x:c>
      <x:c r="D42" s="173">
        <x:v>0.79574248458984198</x:v>
      </x:c>
      <x:c r="E42" s="13">
        <x:v>96.767601160227898</x:v>
      </x:c>
      <x:c r="F42" s="173">
        <x:v>0.72092819851877898</x:v>
      </x:c>
      <x:c r="G42" s="13">
        <x:v>6.70613608087963</x:v>
      </x:c>
      <x:c r="H42" s="173">
        <x:v>1.07375209857804</x:v>
      </x:c>
      <x:c r="I42" s="13">
        <x:v>81.780190624896505</x:v>
      </x:c>
      <x:c r="J42" s="173">
        <x:v>1.0026007561054699</x:v>
      </x:c>
      <x:c r="K42" s="13">
        <x:v>81.918449705130698</x:v>
      </x:c>
      <x:c r="L42" s="173">
        <x:v>1.8533670152361901</x:v>
      </x:c>
      <x:c r="M42" s="13">
        <x:v>0.13825908023415001</x:v>
      </x:c>
      <x:c r="N42" s="173">
        <x:v>2.1071728854815799</x:v>
      </x:c>
      <x:c r="O42" s="13">
        <x:v>65.668882382548503</x:v>
      </x:c>
      <x:c r="P42" s="173">
        <x:v>1.3402657245346401</x:v>
      </x:c>
      <x:c r="Q42" s="13">
        <x:v>77.119358753414701</x:v>
      </x:c>
      <x:c r="R42" s="173">
        <x:v>1.7059804900450899</x:v>
      </x:c>
      <x:c r="S42" s="13">
        <x:v>11.4504763708663</x:v>
      </x:c>
      <x:c r="T42" s="182">
        <x:v>2.1694887980298101</x:v>
      </x:c>
    </x:row>
    <x:row r="43" spans="1:20" ht="12.95" customHeight="1" x14ac:dyDescent="0.2">
      <x:c r="A43" s="2" t="s">
        <x:v>395</x:v>
      </x:c>
      <x:c r="B43" s="12">
        <x:v>2</x:v>
      </x:c>
      <x:c r="C43" s="13">
        <x:v>57.961371938352698</x:v>
      </x:c>
      <x:c r="D43" s="173">
        <x:v>1.9543420205919699</x:v>
      </x:c>
      <x:c r="E43" s="13">
        <x:v>82.994910948061602</x:v>
      </x:c>
      <x:c r="F43" s="173">
        <x:v>1.5172565580122801</x:v>
      </x:c>
      <x:c r="G43" s="13">
        <x:v>25.0335390097088</x:v>
      </x:c>
      <x:c r="H43" s="173">
        <x:v>2.4741706077558199</x:v>
      </x:c>
      <x:c r="I43" s="13">
        <x:v>43.514588246474098</x:v>
      </x:c>
      <x:c r="J43" s="173">
        <x:v>1.9199261612285099</x:v>
      </x:c>
      <x:c r="K43" s="13">
        <x:v>58.152046527468798</x:v>
      </x:c>
      <x:c r="L43" s="173">
        <x:v>1.88150988666554</x:v>
      </x:c>
      <x:c r="M43" s="13">
        <x:v>14.6374582809947</x:v>
      </x:c>
      <x:c r="N43" s="173">
        <x:v>2.6881584622543802</x:v>
      </x:c>
      <x:c r="O43" s="13">
        <x:v>39.808147737742402</x:v>
      </x:c>
      <x:c r="P43" s="173">
        <x:v>1.9888812539021601</x:v>
      </x:c>
      <x:c r="Q43" s="13">
        <x:v>67.500376484599897</x:v>
      </x:c>
      <x:c r="R43" s="173">
        <x:v>2.0598906783477098</x:v>
      </x:c>
      <x:c r="S43" s="13">
        <x:v>27.692228746857499</x:v>
      </x:c>
      <x:c r="T43" s="182">
        <x:v>2.86335437011684</x:v>
      </x:c>
    </x:row>
    <x:row r="44" spans="1:20" ht="12.95" customHeight="1" x14ac:dyDescent="0.2">
      <x:c r="A44" s="2" t="s">
        <x:v>396</x:v>
      </x:c>
      <x:c r="B44" s="12">
        <x:v>2</x:v>
      </x:c>
      <x:c r="C44" s="13">
        <x:v>36.518186241580402</x:v>
      </x:c>
      <x:c r="D44" s="173">
        <x:v>2.87408067649777</x:v>
      </x:c>
      <x:c r="E44" s="13">
        <x:v>65.918977747692907</x:v>
      </x:c>
      <x:c r="F44" s="173">
        <x:v>2.2147346434393498</x:v>
      </x:c>
      <x:c r="G44" s="13">
        <x:v>29.400791506112501</x:v>
      </x:c>
      <x:c r="H44" s="173">
        <x:v>3.6284141544024902</x:v>
      </x:c>
      <x:c r="I44" s="13">
        <x:v>20.387148618293399</x:v>
      </x:c>
      <x:c r="J44" s="173">
        <x:v>2.2236334000664302</x:v>
      </x:c>
      <x:c r="K44" s="13">
        <x:v>29.575288565551698</x:v>
      </x:c>
      <x:c r="L44" s="173">
        <x:v>2.3379808702970601</x:v>
      </x:c>
      <x:c r="M44" s="13">
        <x:v>9.1881399472582892</x:v>
      </x:c>
      <x:c r="N44" s="173">
        <x:v>3.2265616448110799</x:v>
      </x:c>
      <x:c r="O44" s="13">
        <x:v>28.484503213218499</x:v>
      </x:c>
      <x:c r="P44" s="173">
        <x:v>2.7578039010856199</x:v>
      </x:c>
      <x:c r="Q44" s="13">
        <x:v>58.357599070066797</x:v>
      </x:c>
      <x:c r="R44" s="173">
        <x:v>2.23073341337878</x:v>
      </x:c>
      <x:c r="S44" s="13">
        <x:v>29.873095856848298</x:v>
      </x:c>
      <x:c r="T44" s="182">
        <x:v>3.5470627170107298</x:v>
      </x:c>
    </x:row>
    <x:row r="45" spans="1:20" ht="12.95" customHeight="1" x14ac:dyDescent="0.2">
      <x:c r="A45" s="2" t="s">
        <x:v>397</x:v>
      </x:c>
      <x:c r="B45" s="12">
        <x:v>2</x:v>
      </x:c>
      <x:c r="C45" s="13">
        <x:v>69.929803209091602</x:v>
      </x:c>
      <x:c r="D45" s="173">
        <x:v>2.4409224752061398</x:v>
      </x:c>
      <x:c r="E45" s="13">
        <x:v>83.001351862119193</x:v>
      </x:c>
      <x:c r="F45" s="173">
        <x:v>1.4920945994313199</x:v>
      </x:c>
      <x:c r="G45" s="13">
        <x:v>13.0715486530276</x:v>
      </x:c>
      <x:c r="H45" s="173">
        <x:v>2.86084757084654</x:v>
      </x:c>
      <x:c r="I45" s="13">
        <x:v>48.004281422980696</x:v>
      </x:c>
      <x:c r="J45" s="173">
        <x:v>2.2822546457617201</x:v>
      </x:c>
      <x:c r="K45" s="13">
        <x:v>61.410663992138304</x:v>
      </x:c>
      <x:c r="L45" s="173">
        <x:v>2.06636446902196</x:v>
      </x:c>
      <x:c r="M45" s="13">
        <x:v>13.4063825691576</x:v>
      </x:c>
      <x:c r="N45" s="173">
        <x:v>3.0787251236408499</x:v>
      </x:c>
      <x:c r="O45" s="13">
        <x:v>57.544116362137501</x:v>
      </x:c>
      <x:c r="P45" s="173">
        <x:v>2.7864607714974201</x:v>
      </x:c>
      <x:c r="Q45" s="13">
        <x:v>64.228228198344993</x:v>
      </x:c>
      <x:c r="R45" s="173">
        <x:v>1.9593718220293601</x:v>
      </x:c>
      <x:c r="S45" s="13">
        <x:v>6.68411183620751</x:v>
      </x:c>
      <x:c r="T45" s="182">
        <x:v>3.4063912822893099</x:v>
      </x:c>
    </x:row>
    <x:row r="46" spans="1:20" ht="12.95" customHeight="1" x14ac:dyDescent="0.2">
      <x:c r="A46" s="2" t="s">
        <x:v>398</x:v>
      </x:c>
      <x:c r="B46" s="12">
        <x:v>2</x:v>
      </x:c>
      <x:c r="C46" s="13">
        <x:v>23.3637756479927</x:v>
      </x:c>
      <x:c r="D46" s="173">
        <x:v>1.2679623946312699</x:v>
      </x:c>
      <x:c r="E46" s="13">
        <x:v>65.292502481732697</x:v>
      </x:c>
      <x:c r="F46" s="173">
        <x:v>1.1378751405673999</x:v>
      </x:c>
      <x:c r="G46" s="13">
        <x:v>41.928726833740001</x:v>
      </x:c>
      <x:c r="H46" s="173">
        <x:v>1.70366911978833</x:v>
      </x:c>
      <x:c r="I46" s="13">
        <x:v>14.774571974600301</x:v>
      </x:c>
      <x:c r="J46" s="173">
        <x:v>0.92506268744074505</x:v>
      </x:c>
      <x:c r="K46" s="13">
        <x:v>33.5620518207296</x:v>
      </x:c>
      <x:c r="L46" s="173">
        <x:v>1.2199189704670601</x:v>
      </x:c>
      <x:c r="M46" s="13">
        <x:v>18.787479846129301</x:v>
      </x:c>
      <x:c r="N46" s="173">
        <x:v>1.53099420972141</x:v>
      </x:c>
      <x:c r="O46" s="13">
        <x:v>15.000935079164799</x:v>
      </x:c>
      <x:c r="P46" s="173">
        <x:v>1.0000888761124</x:v>
      </x:c>
      <x:c r="Q46" s="13">
        <x:v>53.689156409152503</x:v>
      </x:c>
      <x:c r="R46" s="173">
        <x:v>1.23374650075384</x:v>
      </x:c>
      <x:c r="S46" s="13">
        <x:v>38.688221329987599</x:v>
      </x:c>
      <x:c r="T46" s="182">
        <x:v>1.5881776312006499</x:v>
      </x:c>
    </x:row>
    <x:row r="47" spans="1:20" ht="12.95" customHeight="1" x14ac:dyDescent="0.2">
      <x:c r="A47" s="2" t="s">
        <x:v>399</x:v>
      </x:c>
      <x:c r="B47" s="12">
        <x:v>2</x:v>
      </x:c>
      <x:c r="C47" s="13">
        <x:v>35.801707121962203</x:v>
      </x:c>
      <x:c r="D47" s="173">
        <x:v>1.6039696774981</x:v>
      </x:c>
      <x:c r="E47" s="13">
        <x:v>63.372054487134399</x:v>
      </x:c>
      <x:c r="F47" s="173">
        <x:v>2.0967265122218999</x:v>
      </x:c>
      <x:c r="G47" s="13">
        <x:v>27.5703473651722</x:v>
      </x:c>
      <x:c r="H47" s="173">
        <x:v>2.6398827234154898</x:v>
      </x:c>
      <x:c r="I47" s="13">
        <x:v>17.498497813218101</x:v>
      </x:c>
      <x:c r="J47" s="173">
        <x:v>1.16118850709963</x:v>
      </x:c>
      <x:c r="K47" s="13">
        <x:v>24.164344314944699</x:v>
      </x:c>
      <x:c r="L47" s="173">
        <x:v>2.0324952560159799</x:v>
      </x:c>
      <x:c r="M47" s="13">
        <x:v>6.6658465017266701</x:v>
      </x:c>
      <x:c r="N47" s="173">
        <x:v>2.3408109096524101</x:v>
      </x:c>
      <x:c r="O47" s="13">
        <x:v>28.835673286933702</x:v>
      </x:c>
      <x:c r="P47" s="173">
        <x:v>1.4904526476506199</x:v>
      </x:c>
      <x:c r="Q47" s="13">
        <x:v>57.3166358355125</x:v>
      </x:c>
      <x:c r="R47" s="173">
        <x:v>2.1632848935408999</x:v>
      </x:c>
      <x:c r="S47" s="13">
        <x:v>28.480962548578798</x:v>
      </x:c>
      <x:c r="T47" s="182">
        <x:v>2.6270231490245801</x:v>
      </x:c>
    </x:row>
    <x:row r="48" spans="1:20" ht="12.95" customHeight="1" x14ac:dyDescent="0.2">
      <x:c r="A48" s="2" t="s">
        <x:v>400</x:v>
      </x:c>
      <x:c r="B48" s="12">
        <x:v>2</x:v>
      </x:c>
      <x:c r="C48" s="13">
        <x:v>27.729181950346401</x:v>
      </x:c>
      <x:c r="D48" s="173">
        <x:v>0.95781992079579503</x:v>
      </x:c>
      <x:c r="E48" s="13">
        <x:v>56.521596151218702</x:v>
      </x:c>
      <x:c r="F48" s="173">
        <x:v>1.4438648885394301</x:v>
      </x:c>
      <x:c r="G48" s="13">
        <x:v>28.792414200872201</x:v>
      </x:c>
      <x:c r="H48" s="173">
        <x:v>1.7326756237190599</x:v>
      </x:c>
      <x:c r="I48" s="13">
        <x:v>21.866749458897999</x:v>
      </x:c>
      <x:c r="J48" s="173">
        <x:v>0.87420403316454998</x:v>
      </x:c>
      <x:c r="K48" s="13">
        <x:v>48.941697544316298</x:v>
      </x:c>
      <x:c r="L48" s="173">
        <x:v>1.5775689917457301</x:v>
      </x:c>
      <x:c r="M48" s="13">
        <x:v>27.0749480854182</x:v>
      </x:c>
      <x:c r="N48" s="173">
        <x:v>1.8035954688673399</x:v>
      </x:c>
      <x:c r="O48" s="13">
        <x:v>7.658667756292</x:v>
      </x:c>
      <x:c r="P48" s="173">
        <x:v>0.69194769733989203</x:v>
      </x:c>
      <x:c r="Q48" s="13">
        <x:v>19.157557071303799</x:v>
      </x:c>
      <x:c r="R48" s="173">
        <x:v>1.2134669821894</x:v>
      </x:c>
      <x:c r="S48" s="13">
        <x:v>11.4988893150118</x:v>
      </x:c>
      <x:c r="T48" s="182">
        <x:v>1.3968871581906099</x:v>
      </x:c>
    </x:row>
    <x:row r="49" spans="1:20" ht="12.95" customHeight="1" x14ac:dyDescent="0.2">
      <x:c r="A49" s="2" t="s">
        <x:v>401</x:v>
      </x:c>
      <x:c r="B49" s="12">
        <x:v>2</x:v>
      </x:c>
      <x:c r="C49" s="13">
        <x:v>70.607571455626399</x:v>
      </x:c>
      <x:c r="D49" s="173">
        <x:v>0.658786271692549</x:v>
      </x:c>
      <x:c r="E49" s="13">
        <x:v>89.439803388776795</x:v>
      </x:c>
      <x:c r="F49" s="173">
        <x:v>1.0388090708161299</x:v>
      </x:c>
      <x:c r="G49" s="13">
        <x:v>18.8322319331504</x:v>
      </x:c>
      <x:c r="H49" s="173">
        <x:v>1.2300909061449199</x:v>
      </x:c>
      <x:c r="I49" s="13">
        <x:v>59.0520575806501</x:v>
      </x:c>
      <x:c r="J49" s="173">
        <x:v>0.700208875261216</x:v>
      </x:c>
      <x:c r="K49" s="13">
        <x:v>76.741616661374593</x:v>
      </x:c>
      <x:c r="L49" s="173">
        <x:v>1.64670697435782</x:v>
      </x:c>
      <x:c r="M49" s="13">
        <x:v>17.6895590807245</x:v>
      </x:c>
      <x:c r="N49" s="173">
        <x:v>1.7893955203904099</x:v>
      </x:c>
      <x:c r="O49" s="13">
        <x:v>53.082771561702899</x:v>
      </x:c>
      <x:c r="P49" s="173">
        <x:v>0.81919904342386696</x:v>
      </x:c>
      <x:c r="Q49" s="13">
        <x:v>69.603932233941407</x:v>
      </x:c>
      <x:c r="R49" s="173">
        <x:v>1.4190365088571599</x:v>
      </x:c>
      <x:c r="S49" s="13">
        <x:v>16.521160672238398</x:v>
      </x:c>
      <x:c r="T49" s="182">
        <x:v>1.6385211888212201</x:v>
      </x:c>
    </x:row>
    <x:row r="50" spans="1:20" ht="12.95" customHeight="1" x14ac:dyDescent="0.2">
      <x:c r="A50" s="2" t="s">
        <x:v>402</x:v>
      </x:c>
      <x:c r="B50" s="12">
        <x:v>2</x:v>
      </x:c>
      <x:c r="C50" s="13">
        <x:v>66.028258001979793</x:v>
      </x:c>
      <x:c r="D50" s="173">
        <x:v>2.4512527468810599</x:v>
      </x:c>
      <x:c r="E50" s="13">
        <x:v>87.6119791733624</x:v>
      </x:c>
      <x:c r="F50" s="173">
        <x:v>2.61585193338653</x:v>
      </x:c>
      <x:c r="G50" s="13">
        <x:v>21.583721171382599</x:v>
      </x:c>
      <x:c r="H50" s="173">
        <x:v>3.5848739680069701</x:v>
      </x:c>
      <x:c r="I50" s="13">
        <x:v>50.287366697712102</x:v>
      </x:c>
      <x:c r="J50" s="173">
        <x:v>2.2505496054103902</x:v>
      </x:c>
      <x:c r="K50" s="13">
        <x:v>64.079948609113302</x:v>
      </x:c>
      <x:c r="L50" s="173">
        <x:v>3.2810642543745101</x:v>
      </x:c>
      <x:c r="M50" s="13">
        <x:v>13.7925819114012</x:v>
      </x:c>
      <x:c r="N50" s="173">
        <x:v>3.9787380119514002</x:v>
      </x:c>
      <x:c r="O50" s="13">
        <x:v>53.451524126761498</x:v>
      </x:c>
      <x:c r="P50" s="173">
        <x:v>2.5477123280770901</x:v>
      </x:c>
      <x:c r="Q50" s="13">
        <x:v>70.133882826124207</x:v>
      </x:c>
      <x:c r="R50" s="173">
        <x:v>3.30547790219559</x:v>
      </x:c>
      <x:c r="S50" s="13">
        <x:v>16.682358699362702</x:v>
      </x:c>
      <x:c r="T50" s="182">
        <x:v>4.1733706124114303</x:v>
      </x:c>
    </x:row>
    <x:row r="51" spans="1:20" ht="12.95" customHeight="1" x14ac:dyDescent="0.2">
      <x:c r="A51" s="2" t="s">
        <x:v>404</x:v>
      </x:c>
      <x:c r="B51" s="12">
        <x:v>2</x:v>
      </x:c>
      <x:c r="C51" s="13">
        <x:v>47.030739653579701</x:v>
      </x:c>
      <x:c r="D51" s="173">
        <x:v>2.7167798961996001</x:v>
      </x:c>
      <x:c r="E51" s="13">
        <x:v>79.183342090986002</x:v>
      </x:c>
      <x:c r="F51" s="173">
        <x:v>2.5591541145870398</x:v>
      </x:c>
      <x:c r="G51" s="13">
        <x:v>32.152602437406301</x:v>
      </x:c>
      <x:c r="H51" s="173">
        <x:v>3.7323133291032899</x:v>
      </x:c>
      <x:c r="I51" s="13">
        <x:v>31.445061072647999</x:v>
      </x:c>
      <x:c r="J51" s="173">
        <x:v>2.4872524576207899</x:v>
      </x:c>
      <x:c r="K51" s="13">
        <x:v>67.546645195227697</x:v>
      </x:c>
      <x:c r="L51" s="173">
        <x:v>2.6261440817616002</x:v>
      </x:c>
      <x:c r="M51" s="13">
        <x:v>36.101584122579602</x:v>
      </x:c>
      <x:c r="N51" s="173">
        <x:v>3.6170509432564102</x:v>
      </x:c>
      <x:c r="O51" s="13">
        <x:v>33.300912824601099</x:v>
      </x:c>
      <x:c r="P51" s="173">
        <x:v>2.6588827740610399</x:v>
      </x:c>
      <x:c r="Q51" s="13">
        <x:v>26.533235198513001</x:v>
      </x:c>
      <x:c r="R51" s="173">
        <x:v>2.0260582423206501</x:v>
      </x:c>
      <x:c r="S51" s="13">
        <x:v>-6.7676776260880702</x:v>
      </x:c>
      <x:c r="T51" s="182">
        <x:v>3.34283855540078</x:v>
      </x:c>
    </x:row>
    <x:row r="52" spans="1:20" ht="12.95" customHeight="1" x14ac:dyDescent="0.2">
      <x:c r="A52" s="18" t="s">
        <x:v>437</x:v>
      </x:c>
      <x:c r="B52" s="19">
        <x:v>2</x:v>
      </x:c>
      <x:c r="C52" s="48">
        <x:v>40.926843087833703</x:v>
      </x:c>
      <x:c r="D52" s="174">
        <x:v>0.37084068287427802</x:v>
      </x:c>
      <x:c r="E52" s="48">
        <x:v>71.792120293717701</x:v>
      </x:c>
      <x:c r="F52" s="174">
        <x:v>0.36037730087014802</x:v>
      </x:c>
      <x:c r="G52" s="48">
        <x:v>30.865277205883999</x:v>
      </x:c>
      <x:c r="H52" s="174">
        <x:v>0.51710212826589097</x:v>
      </x:c>
      <x:c r="I52" s="48">
        <x:v>24.955173219181098</x:v>
      </x:c>
      <x:c r="J52" s="174">
        <x:v>0.32964599963145302</x:v>
      </x:c>
      <x:c r="K52" s="48">
        <x:v>43.5213793993236</x:v>
      </x:c>
      <x:c r="L52" s="174">
        <x:v>0.40383320185327198</x:v>
      </x:c>
      <x:c r="M52" s="48">
        <x:v>18.566206180142501</x:v>
      </x:c>
      <x:c r="N52" s="174">
        <x:v>0.521294293074541</x:v>
      </x:c>
      <x:c r="O52" s="48">
        <x:v>30.495187451589501</x:v>
      </x:c>
      <x:c r="P52" s="174">
        <x:v>0.35120559185828598</x:v>
      </x:c>
      <x:c r="Q52" s="48">
        <x:v>57.273047489379699</x:v>
      </x:c>
      <x:c r="R52" s="174">
        <x:v>0.39556142490035601</x:v>
      </x:c>
      <x:c r="S52" s="48">
        <x:v>26.777860037790202</x:v>
      </x:c>
      <x:c r="T52" s="183">
        <x:v>0.528974676730114</x:v>
      </x:c>
    </x:row>
    <x:row r="53" spans="1:20" ht="12.95" customHeight="1" x14ac:dyDescent="0.2">
      <x:c r="A53" s="2" t="s">
        <x:v>408</x:v>
      </x:c>
      <x:c r="B53" s="12">
        <x:v>2</x:v>
      </x:c>
      <x:c r="C53" s="13">
        <x:v>51.594511860964197</x:v>
      </x:c>
      <x:c r="D53" s="173">
        <x:v>2.7857590658932301</x:v>
      </x:c>
      <x:c r="E53" s="13">
        <x:v>80.5469256040966</x:v>
      </x:c>
      <x:c r="F53" s="173">
        <x:v>2.43544117849321</x:v>
      </x:c>
      <x:c r="G53" s="13">
        <x:v>28.952413743132301</x:v>
      </x:c>
      <x:c r="H53" s="173">
        <x:v>3.7002469251533299</x:v>
      </x:c>
      <x:c r="I53" s="13">
        <x:v>32.7166189710981</x:v>
      </x:c>
      <x:c r="J53" s="173">
        <x:v>2.6505446733267299</x:v>
      </x:c>
      <x:c r="K53" s="13">
        <x:v>42.708145103144901</x:v>
      </x:c>
      <x:c r="L53" s="173">
        <x:v>3.32943860413235</x:v>
      </x:c>
      <x:c r="M53" s="13">
        <x:v>9.9915261320468396</x:v>
      </x:c>
      <x:c r="N53" s="173">
        <x:v>4.2556490085517398</x:v>
      </x:c>
      <x:c r="O53" s="13">
        <x:v>37.603280141994297</x:v>
      </x:c>
      <x:c r="P53" s="173">
        <x:v>2.2833648100858301</x:v>
      </x:c>
      <x:c r="Q53" s="13">
        <x:v>72.405625126008601</x:v>
      </x:c>
      <x:c r="R53" s="173">
        <x:v>2.5969809184568802</x:v>
      </x:c>
      <x:c r="S53" s="13">
        <x:v>34.802344984014297</x:v>
      </x:c>
      <x:c r="T53" s="182">
        <x:v>3.4580434853783202</x:v>
      </x:c>
    </x:row>
    <x:row r="54" spans="1:20" ht="12.95" customHeight="1" x14ac:dyDescent="0.2">
      <x:c r="A54" s="2" t="s">
        <x:v>409</x:v>
      </x:c>
      <x:c r="B54" s="12">
        <x:v>2</x:v>
      </x:c>
      <x:c r="C54" s="13">
        <x:v>74.406690279642802</x:v>
      </x:c>
      <x:c r="D54" s="173">
        <x:v>2.8295105648501999</x:v>
      </x:c>
      <x:c r="E54" s="13">
        <x:v>86.623731203114801</x:v>
      </x:c>
      <x:c r="F54" s="173">
        <x:v>2.77847915185641</x:v>
      </x:c>
      <x:c r="G54" s="13">
        <x:v>12.217040923472</x:v>
      </x:c>
      <x:c r="H54" s="173">
        <x:v>3.9656117351424598</x:v>
      </x:c>
      <x:c r="I54" s="13">
        <x:v>64.018197464803606</x:v>
      </x:c>
      <x:c r="J54" s="173">
        <x:v>3.4103498739951701</x:v>
      </x:c>
      <x:c r="K54" s="13">
        <x:v>71.126052171349599</x:v>
      </x:c>
      <x:c r="L54" s="173">
        <x:v>3.6190960648260502</x:v>
      </x:c>
      <x:c r="M54" s="13">
        <x:v>7.1078547065460498</x:v>
      </x:c>
      <x:c r="N54" s="173">
        <x:v>4.9727600575031001</x:v>
      </x:c>
      <x:c r="O54" s="13">
        <x:v>60.291728837569998</x:v>
      </x:c>
      <x:c r="P54" s="173">
        <x:v>3.2288147770400699</x:v>
      </x:c>
      <x:c r="Q54" s="13">
        <x:v>76.708085765035605</x:v>
      </x:c>
      <x:c r="R54" s="173">
        <x:v>3.2824836120404299</x:v>
      </x:c>
      <x:c r="S54" s="13">
        <x:v>16.4163569274656</x:v>
      </x:c>
      <x:c r="T54" s="182">
        <x:v>4.60433964078958</x:v>
      </x:c>
    </x:row>
    <x:row r="55" spans="1:20" ht="12.95" customHeight="1" x14ac:dyDescent="0.2">
      <x:c r="A55" s="2" t="s">
        <x:v>410</x:v>
      </x:c>
      <x:c r="B55" s="12">
        <x:v>2</x:v>
      </x:c>
      <x:c r="C55" s="13">
        <x:v>83.396116091780598</x:v>
      </x:c>
      <x:c r="D55" s="173">
        <x:v>1.5608800576864901</x:v>
      </x:c>
      <x:c r="E55" s="13">
        <x:v>94.671747771856801</x:v>
      </x:c>
      <x:c r="F55" s="173">
        <x:v>1.0592647437574001</x:v>
      </x:c>
      <x:c r="G55" s="13">
        <x:v>11.275631680076099</x:v>
      </x:c>
      <x:c r="H55" s="173">
        <x:v>1.8863690921584799</x:v>
      </x:c>
      <x:c r="I55" s="13">
        <x:v>62.609549682529597</x:v>
      </x:c>
      <x:c r="J55" s="173">
        <x:v>2.0558579103360199</x:v>
      </x:c>
      <x:c r="K55" s="13">
        <x:v>76.958502636814003</x:v>
      </x:c>
      <x:c r="L55" s="173">
        <x:v>1.8897870531590799</x:v>
      </x:c>
      <x:c r="M55" s="13">
        <x:v>14.3489529542844</x:v>
      </x:c>
      <x:c r="N55" s="173">
        <x:v>2.7924625071393301</x:v>
      </x:c>
      <x:c r="O55" s="13">
        <x:v>67.732564547092196</x:v>
      </x:c>
      <x:c r="P55" s="173">
        <x:v>2.06371081861211</x:v>
      </x:c>
      <x:c r="Q55" s="13">
        <x:v>80.622483693788297</x:v>
      </x:c>
      <x:c r="R55" s="173">
        <x:v>2.2161443970400598</x:v>
      </x:c>
      <x:c r="S55" s="13">
        <x:v>12.889919146696201</x:v>
      </x:c>
      <x:c r="T55" s="182">
        <x:v>3.0282335331656101</x:v>
      </x:c>
    </x:row>
    <x:row r="56" spans="1:20" ht="12.95" customHeight="1" x14ac:dyDescent="0.2">
      <x:c r="A56" s="3" t="s">
        <x:v>411</x:v>
      </x:c>
      <x:c r="B56" s="27">
        <x:v>2</x:v>
      </x:c>
      <x:c r="C56" s="28">
        <x:v>44.5655939274749</x:v>
      </x:c>
      <x:c r="D56" s="178">
        <x:v>1.6049858583340899</x:v>
      </x:c>
      <x:c r="E56" s="28">
        <x:v>72.925781992137701</x:v>
      </x:c>
      <x:c r="F56" s="178">
        <x:v>2.9244218306710299</x:v>
      </x:c>
      <x:c r="G56" s="28">
        <x:v>28.3601880646628</x:v>
      </x:c>
      <x:c r="H56" s="178">
        <x:v>3.33589907658456</x:v>
      </x:c>
      <x:c r="I56" s="28">
        <x:v>26.0120013602148</x:v>
      </x:c>
      <x:c r="J56" s="178">
        <x:v>1.5714902804062101</x:v>
      </x:c>
      <x:c r="K56" s="28">
        <x:v>50.135902851038701</x:v>
      </x:c>
      <x:c r="L56" s="178">
        <x:v>3.7388789557658502</x:v>
      </x:c>
      <x:c r="M56" s="28">
        <x:v>24.123901490823901</x:v>
      </x:c>
      <x:c r="N56" s="178">
        <x:v>4.0557117189563598</x:v>
      </x:c>
      <x:c r="O56" s="28">
        <x:v>36.405116073888003</x:v>
      </x:c>
      <x:c r="P56" s="178">
        <x:v>1.42585061420784</x:v>
      </x:c>
      <x:c r="Q56" s="28">
        <x:v>59.302992347180897</x:v>
      </x:c>
      <x:c r="R56" s="178">
        <x:v>3.93184837783219</x:v>
      </x:c>
      <x:c r="S56" s="28">
        <x:v>22.897876273292901</x:v>
      </x:c>
      <x:c r="T56" s="184">
        <x:v>4.1824014202726296</x:v>
      </x:c>
    </x:row>
    <x:row r="57" spans="1:20" ht="12.95" customHeight="1" x14ac:dyDescent="0.2">
      <x:c r="A57" s="193"/>
      <x:c r="B57" s="187"/>
      <x:c r="C57" s="188" t="s">
        <x:v>1032</x:v>
      </x:c>
      <x:c r="D57" s="189" t="s">
        <x:v>1033</x:v>
      </x:c>
      <x:c r="E57" s="188" t="s">
        <x:v>998</x:v>
      </x:c>
      <x:c r="F57" s="189" t="s">
        <x:v>999</x:v>
      </x:c>
      <x:c r="G57" s="188" t="s">
        <x:v>1034</x:v>
      </x:c>
      <x:c r="H57" s="189" t="s">
        <x:v>1035</x:v>
      </x:c>
      <x:c r="I57" s="188" t="s">
        <x:v>1036</x:v>
      </x:c>
      <x:c r="J57" s="189" t="s">
        <x:v>1037</x:v>
      </x:c>
      <x:c r="K57" s="188" t="s">
        <x:v>982</x:v>
      </x:c>
      <x:c r="L57" s="189" t="s">
        <x:v>983</x:v>
      </x:c>
      <x:c r="M57" s="188" t="s">
        <x:v>1038</x:v>
      </x:c>
      <x:c r="N57" s="189" t="s">
        <x:v>1039</x:v>
      </x:c>
      <x:c r="O57" s="188" t="s">
        <x:v>1040</x:v>
      </x:c>
      <x:c r="P57" s="189" t="s">
        <x:v>1041</x:v>
      </x:c>
      <x:c r="Q57" s="188" t="s">
        <x:v>990</x:v>
      </x:c>
      <x:c r="R57" s="189" t="s">
        <x:v>991</x:v>
      </x:c>
      <x:c r="S57" s="188" t="s">
        <x:v>1042</x:v>
      </x:c>
      <x:c r="T57" s="195" t="s">
        <x:v>1043</x:v>
      </x:c>
    </x:row>
    <x:row r="58" spans="1:20" ht="12.95" customHeight="1" x14ac:dyDescent="0.2">
      <x:c r="A58" s="2" t="s">
        <x:v>373</x:v>
      </x:c>
      <x:c r="B58" s="32">
        <x:v>1</x:v>
      </x:c>
      <x:c r="C58" s="13">
        <x:v>17.762075063144898</x:v>
      </x:c>
      <x:c r="D58" s="173">
        <x:v>3.2884411952535899</x:v>
      </x:c>
      <x:c r="E58" s="13">
        <x:v>54.3911919403917</x:v>
      </x:c>
      <x:c r="F58" s="173">
        <x:v>2.25295865087489</x:v>
      </x:c>
      <x:c r="G58" s="13">
        <x:v>36.629116877246801</x:v>
      </x:c>
      <x:c r="H58" s="173">
        <x:v>3.98618466421124</x:v>
      </x:c>
      <x:c r="I58" s="13">
        <x:v>8.9595857747254897</x:v>
      </x:c>
      <x:c r="J58" s="173">
        <x:v>3.02402375724765</x:v>
      </x:c>
      <x:c r="K58" s="13">
        <x:v>23.721694296016199</x:v>
      </x:c>
      <x:c r="L58" s="173">
        <x:v>2.2974056841845099</x:v>
      </x:c>
      <x:c r="M58" s="13">
        <x:v>14.762108521290701</x:v>
      </x:c>
      <x:c r="N58" s="173">
        <x:v>3.7977351885197899</x:v>
      </x:c>
      <x:c r="O58" s="13">
        <x:v>11.3683609472443</x:v>
      </x:c>
      <x:c r="P58" s="173">
        <x:v>1.7467984033374599</x:v>
      </x:c>
      <x:c r="Q58" s="13">
        <x:v>44.026877327370102</x:v>
      </x:c>
      <x:c r="R58" s="173">
        <x:v>2.3363470578347698</x:v>
      </x:c>
      <x:c r="S58" s="13">
        <x:v>32.658516380125903</x:v>
      </x:c>
      <x:c r="T58" s="182">
        <x:v>2.9171599607418699</x:v>
      </x:c>
    </x:row>
    <x:row r="59" spans="1:20" ht="12.95" customHeight="1" x14ac:dyDescent="0.2">
      <x:c r="A59" s="2" t="s">
        <x:v>378</x:v>
      </x:c>
      <x:c r="B59" s="32">
        <x:v>1</x:v>
      </x:c>
      <x:c r="C59" s="13">
        <x:v>17.756588751387799</x:v>
      </x:c>
      <x:c r="D59" s="173">
        <x:v>0.78279373134213404</x:v>
      </x:c>
      <x:c r="E59" s="13">
        <x:v>69.401615605176701</x:v>
      </x:c>
      <x:c r="F59" s="173">
        <x:v>1.13953782166087</x:v>
      </x:c>
      <x:c r="G59" s="13">
        <x:v>51.645026853788899</x:v>
      </x:c>
      <x:c r="H59" s="173">
        <x:v>1.38250225056748</x:v>
      </x:c>
      <x:c r="I59" s="13">
        <x:v>14.089100085566599</x:v>
      </x:c>
      <x:c r="J59" s="173">
        <x:v>0.67783272177340703</x:v>
      </x:c>
      <x:c r="K59" s="13">
        <x:v>62.515378991242898</x:v>
      </x:c>
      <x:c r="L59" s="173">
        <x:v>1.1710030831933</x:v>
      </x:c>
      <x:c r="M59" s="13">
        <x:v>48.426278905676199</x:v>
      </x:c>
      <x:c r="N59" s="173">
        <x:v>1.3530356312954099</x:v>
      </x:c>
      <x:c r="O59" s="13">
        <x:v>5.6066564631142803</x:v>
      </x:c>
      <x:c r="P59" s="173">
        <x:v>0.49933663084200403</x:v>
      </x:c>
      <x:c r="Q59" s="13">
        <x:v>26.898889958924801</x:v>
      </x:c>
      <x:c r="R59" s="173">
        <x:v>1.2128015633631599</x:v>
      </x:c>
      <x:c r="S59" s="13">
        <x:v>21.292233495810599</x:v>
      </x:c>
      <x:c r="T59" s="182">
        <x:v>1.3115733692770599</x:v>
      </x:c>
    </x:row>
    <x:row r="60" spans="1:20" ht="12.95" customHeight="1" x14ac:dyDescent="0.2">
      <x:c r="A60" s="2" t="s">
        <x:v>380</x:v>
      </x:c>
      <x:c r="B60" s="32">
        <x:v>1</x:v>
      </x:c>
      <x:c r="C60" s="13">
        <x:v>23.736529872306001</x:v>
      </x:c>
      <x:c r="D60" s="173">
        <x:v>0.95104263641881703</x:v>
      </x:c>
      <x:c r="E60" s="13">
        <x:v>78.234366677044306</x:v>
      </x:c>
      <x:c r="F60" s="173">
        <x:v>1.05852803818444</x:v>
      </x:c>
      <x:c r="G60" s="13">
        <x:v>54.497836804738299</x:v>
      </x:c>
      <x:c r="H60" s="173">
        <x:v>1.42301219387223</x:v>
      </x:c>
      <x:c r="I60" s="13">
        <x:v>14.2885500946769</x:v>
      </x:c>
      <x:c r="J60" s="173">
        <x:v>0.78500294276590599</x:v>
      </x:c>
      <x:c r="K60" s="13">
        <x:v>62.629461270762903</x:v>
      </x:c>
      <x:c r="L60" s="173">
        <x:v>1.24590681848997</x:v>
      </x:c>
      <x:c r="M60" s="13">
        <x:v>48.340911176086003</x:v>
      </x:c>
      <x:c r="N60" s="173">
        <x:v>1.4725873218627501</x:v>
      </x:c>
      <x:c r="O60" s="13">
        <x:v>17.5558012519523</x:v>
      </x:c>
      <x:c r="P60" s="173">
        <x:v>0.90571537060680696</x:v>
      </x:c>
      <x:c r="Q60" s="13">
        <x:v>54.104355798299501</x:v>
      </x:c>
      <x:c r="R60" s="173">
        <x:v>1.5142625575123401</x:v>
      </x:c>
      <x:c r="S60" s="13">
        <x:v>36.548554546347198</x:v>
      </x:c>
      <x:c r="T60" s="182">
        <x:v>1.7644578276731999</x:v>
      </x:c>
    </x:row>
    <x:row r="61" spans="1:20" ht="12.95" customHeight="1" x14ac:dyDescent="0.2">
      <x:c r="A61" s="2" t="s">
        <x:v>398</x:v>
      </x:c>
      <x:c r="B61" s="32">
        <x:v>1</x:v>
      </x:c>
      <x:c r="C61" s="13">
        <x:v>25.452935765835001</x:v>
      </x:c>
      <x:c r="D61" s="173">
        <x:v>1.4226793685672501</x:v>
      </x:c>
      <x:c r="E61" s="13">
        <x:v>59.090317905774903</x:v>
      </x:c>
      <x:c r="F61" s="173">
        <x:v>1.5328248907997799</x:v>
      </x:c>
      <x:c r="G61" s="13">
        <x:v>33.637382139939902</x:v>
      </x:c>
      <x:c r="H61" s="173">
        <x:v>2.0913078997608801</x:v>
      </x:c>
      <x:c r="I61" s="13">
        <x:v>19.067381539125002</x:v>
      </x:c>
      <x:c r="J61" s="173">
        <x:v>1.3350881521532401</x:v>
      </x:c>
      <x:c r="K61" s="13">
        <x:v>31.922562806950101</x:v>
      </x:c>
      <x:c r="L61" s="173">
        <x:v>1.6125642141836101</x:v>
      </x:c>
      <x:c r="M61" s="13">
        <x:v>12.855181267824999</x:v>
      </x:c>
      <x:c r="N61" s="173">
        <x:v>2.0935194574891201</x:v>
      </x:c>
      <x:c r="O61" s="13">
        <x:v>14.407736840955</x:v>
      </x:c>
      <x:c r="P61" s="173">
        <x:v>1.06071699926314</x:v>
      </x:c>
      <x:c r="Q61" s="13">
        <x:v>46.775682015738198</x:v>
      </x:c>
      <x:c r="R61" s="173">
        <x:v>1.3026276812825399</x:v>
      </x:c>
      <x:c r="S61" s="13">
        <x:v>32.367945174783202</x:v>
      </x:c>
      <x:c r="T61" s="182">
        <x:v>1.679868872433</x:v>
      </x:c>
    </x:row>
    <x:row r="62" spans="1:20" ht="12.95" customHeight="1" x14ac:dyDescent="0.2">
      <x:c r="A62" s="2" t="s">
        <x:v>400</x:v>
      </x:c>
      <x:c r="B62" s="32">
        <x:v>1</x:v>
      </x:c>
      <x:c r="C62" s="13">
        <x:v>24.050942838026899</x:v>
      </x:c>
      <x:c r="D62" s="173">
        <x:v>1.6632817270209199</x:v>
      </x:c>
      <x:c r="E62" s="13">
        <x:v>54.4761579662839</x:v>
      </x:c>
      <x:c r="F62" s="173">
        <x:v>1.71902386748726</x:v>
      </x:c>
      <x:c r="G62" s="13">
        <x:v>30.425215128257001</x:v>
      </x:c>
      <x:c r="H62" s="173">
        <x:v>2.3919759949532402</x:v>
      </x:c>
      <x:c r="I62" s="13">
        <x:v>18.132875313392098</x:v>
      </x:c>
      <x:c r="J62" s="173">
        <x:v>1.51119228937426</x:v>
      </x:c>
      <x:c r="K62" s="13">
        <x:v>47.105370366333098</x:v>
      </x:c>
      <x:c r="L62" s="173">
        <x:v>1.4992829655364399</x:v>
      </x:c>
      <x:c r="M62" s="13">
        <x:v>28.972495052940999</x:v>
      </x:c>
      <x:c r="N62" s="173">
        <x:v>2.1287441241755598</x:v>
      </x:c>
      <x:c r="O62" s="13">
        <x:v>8.3803386044750692</x:v>
      </x:c>
      <x:c r="P62" s="173">
        <x:v>1.0478906871026401</x:v>
      </x:c>
      <x:c r="Q62" s="13">
        <x:v>17.3946958319038</x:v>
      </x:c>
      <x:c r="R62" s="173">
        <x:v>1.47020530516577</x:v>
      </x:c>
      <x:c r="S62" s="13">
        <x:v>9.0143572274286896</x:v>
      </x:c>
      <x:c r="T62" s="182">
        <x:v>1.80543028983509</x:v>
      </x:c>
    </x:row>
    <x:row r="63" spans="1:20" ht="12.95" customHeight="1" x14ac:dyDescent="0.2">
      <x:c r="A63" s="194" t="s">
        <x:v>401</x:v>
      </x:c>
      <x:c r="B63" s="190">
        <x:v>1</x:v>
      </x:c>
      <x:c r="C63" s="191">
        <x:v>71.215682142304601</x:v>
      </x:c>
      <x:c r="D63" s="192">
        <x:v>0.59949617268813304</x:v>
      </x:c>
      <x:c r="E63" s="191">
        <x:v>90.073820933719304</x:v>
      </x:c>
      <x:c r="F63" s="192">
        <x:v>1.2232218560625701</x:v>
      </x:c>
      <x:c r="G63" s="191">
        <x:v>18.858138791414699</x:v>
      </x:c>
      <x:c r="H63" s="192">
        <x:v>1.3622288244699801</x:v>
      </x:c>
      <x:c r="I63" s="191">
        <x:v>59.6183959974245</x:v>
      </x:c>
      <x:c r="J63" s="192">
        <x:v>0.66197255084794104</x:v>
      </x:c>
      <x:c r="K63" s="191">
        <x:v>73.554857922837897</x:v>
      </x:c>
      <x:c r="L63" s="192">
        <x:v>1.5027545689686701</x:v>
      </x:c>
      <x:c r="M63" s="191">
        <x:v>13.936461925413401</x:v>
      </x:c>
      <x:c r="N63" s="192">
        <x:v>1.6420959023858299</x:v>
      </x:c>
      <x:c r="O63" s="191">
        <x:v>53.614693319896197</x:v>
      </x:c>
      <x:c r="P63" s="192">
        <x:v>0.77714207007717195</x:v>
      </x:c>
      <x:c r="Q63" s="191">
        <x:v>69.780177462095395</x:v>
      </x:c>
      <x:c r="R63" s="192">
        <x:v>1.7270817003678101</x:v>
      </x:c>
      <x:c r="S63" s="191">
        <x:v>16.165484142199201</x:v>
      </x:c>
      <x:c r="T63" s="196">
        <x:v>1.89387459902424</x:v>
      </x:c>
    </x:row>
    <x:row r="64" spans="1:20" ht="12.95" customHeight="1" x14ac:dyDescent="0.2">
      <x:c r="A64" s="2" t="s">
        <x:v>438</x:v>
      </x:c>
      <x:c r="B64" s="32">
        <x:v>1</x:v>
      </x:c>
      <x:c r="C64" s="13">
        <x:v>70.147728507099202</x:v>
      </x:c>
      <x:c r="D64" s="173">
        <x:v>1.29719439426386</x:v>
      </x:c>
      <x:c r="E64" s="13">
        <x:v>89.812988179956605</x:v>
      </x:c>
      <x:c r="F64" s="173">
        <x:v>1.26746055206083</x:v>
      </x:c>
      <x:c r="G64" s="13">
        <x:v>19.665259672857399</x:v>
      </x:c>
      <x:c r="H64" s="173">
        <x:v>1.8136067786430301</x:v>
      </x:c>
      <x:c r="I64" s="13">
        <x:v>47.264650581909301</x:v>
      </x:c>
      <x:c r="J64" s="173">
        <x:v>1.33814453655087</x:v>
      </x:c>
      <x:c r="K64" s="13">
        <x:v>58.829675875978602</x:v>
      </x:c>
      <x:c r="L64" s="173">
        <x:v>1.9788703742246101</x:v>
      </x:c>
      <x:c r="M64" s="13">
        <x:v>11.565025294069301</x:v>
      </x:c>
      <x:c r="N64" s="173">
        <x:v>2.3888404632132301</x:v>
      </x:c>
      <x:c r="O64" s="13">
        <x:v>58.448398944127199</x:v>
      </x:c>
      <x:c r="P64" s="173">
        <x:v>1.55679649006834</x:v>
      </x:c>
      <x:c r="Q64" s="13">
        <x:v>79.438180567314404</x:v>
      </x:c>
      <x:c r="R64" s="173">
        <x:v>1.6249142257390601</x:v>
      </x:c>
      <x:c r="S64" s="13">
        <x:v>20.989781623187199</x:v>
      </x:c>
      <x:c r="T64" s="182">
        <x:v>2.2503247660056198</x:v>
      </x:c>
    </x:row>
    <x:row r="65" spans="1:20" ht="12.95" customHeight="1" x14ac:dyDescent="0.2">
      <x:c r="A65" s="2" t="s">
        <x:v>439</x:v>
      </x:c>
      <x:c r="B65" s="32">
        <x:v>1</x:v>
      </x:c>
      <x:c r="C65" s="13">
        <x:v>36.604489345455498</x:v>
      </x:c>
      <x:c r="D65" s="173">
        <x:v>1.99617102936066</x:v>
      </x:c>
      <x:c r="E65" s="13">
        <x:v>81.0501917194632</x:v>
      </x:c>
      <x:c r="F65" s="173">
        <x:v>2.16326972154926</x:v>
      </x:c>
      <x:c r="G65" s="13">
        <x:v>44.445702374007702</x:v>
      </x:c>
      <x:c r="H65" s="173">
        <x:v>2.9435411780083101</x:v>
      </x:c>
      <x:c r="I65" s="13">
        <x:v>23.860837469508802</x:v>
      </x:c>
      <x:c r="J65" s="173">
        <x:v>1.5762382234204899</x:v>
      </x:c>
      <x:c r="K65" s="13">
        <x:v>61.516523563604899</x:v>
      </x:c>
      <x:c r="L65" s="173">
        <x:v>3.2125795633790601</x:v>
      </x:c>
      <x:c r="M65" s="13">
        <x:v>37.655686094096097</x:v>
      </x:c>
      <x:c r="N65" s="173">
        <x:v>3.5784346281597101</x:v>
      </x:c>
      <x:c r="O65" s="13">
        <x:v>26.161018677193798</x:v>
      </x:c>
      <x:c r="P65" s="173">
        <x:v>1.8348044534107599</x:v>
      </x:c>
      <x:c r="Q65" s="13">
        <x:v>62.857271995722499</x:v>
      </x:c>
      <x:c r="R65" s="173">
        <x:v>2.4705010467875299</x:v>
      </x:c>
      <x:c r="S65" s="13">
        <x:v>36.696253318528697</x:v>
      </x:c>
      <x:c r="T65" s="182">
        <x:v>3.0773174689060401</x:v>
      </x:c>
    </x:row>
    <x:row r="66" spans="1:20" ht="12.95" customHeight="1" x14ac:dyDescent="0.2">
      <x:c r="A66" s="3" t="s">
        <x:v>440</x:v>
      </x:c>
      <x:c r="B66" s="36">
        <x:v>1</x:v>
      </x:c>
      <x:c r="C66" s="28">
        <x:v>38.3721960623066</x:v>
      </x:c>
      <x:c r="D66" s="178">
        <x:v>2.2553590388032299</x:v>
      </x:c>
      <x:c r="E66" s="28">
        <x:v>67.950719309028798</x:v>
      </x:c>
      <x:c r="F66" s="178">
        <x:v>2.5180772036786698</x:v>
      </x:c>
      <x:c r="G66" s="28">
        <x:v>29.578523246722199</x:v>
      </x:c>
      <x:c r="H66" s="178">
        <x:v>3.3804374269608299</x:v>
      </x:c>
      <x:c r="I66" s="28">
        <x:v>21.943092487230999</x:v>
      </x:c>
      <x:c r="J66" s="178">
        <x:v>2.0006859171646498</x:v>
      </x:c>
      <x:c r="K66" s="28">
        <x:v>45.935644911470497</x:v>
      </x:c>
      <x:c r="L66" s="178">
        <x:v>3.04071094366709</x:v>
      </x:c>
      <x:c r="M66" s="28">
        <x:v>23.992552424239499</x:v>
      </x:c>
      <x:c r="N66" s="178">
        <x:v>3.6398718634146601</x:v>
      </x:c>
      <x:c r="O66" s="28">
        <x:v>33.229023566633799</x:v>
      </x:c>
      <x:c r="P66" s="178">
        <x:v>2.1366627962156701</x:v>
      </x:c>
      <x:c r="Q66" s="28">
        <x:v>58.3227999983635</x:v>
      </x:c>
      <x:c r="R66" s="178">
        <x:v>2.5217498781229502</x:v>
      </x:c>
      <x:c r="S66" s="28">
        <x:v>25.093776431729701</x:v>
      </x:c>
      <x:c r="T66" s="184">
        <x:v>3.3052307563232599</x:v>
      </x:c>
    </x:row>
    <x:row r="67" spans="1:20" ht="12.95" customHeight="1" x14ac:dyDescent="0.2">
      <x:c r="A67" s="2"/>
      <x:c r="B67" s="37"/>
      <x:c r="C67" s="13" t="s">
        <x:v>1032</x:v>
      </x:c>
      <x:c r="D67" s="173" t="s">
        <x:v>1033</x:v>
      </x:c>
      <x:c r="E67" s="13" t="s">
        <x:v>998</x:v>
      </x:c>
      <x:c r="F67" s="173" t="s">
        <x:v>999</x:v>
      </x:c>
      <x:c r="G67" s="13" t="s">
        <x:v>1034</x:v>
      </x:c>
      <x:c r="H67" s="173" t="s">
        <x:v>1035</x:v>
      </x:c>
      <x:c r="I67" s="13" t="s">
        <x:v>1036</x:v>
      </x:c>
      <x:c r="J67" s="173" t="s">
        <x:v>1037</x:v>
      </x:c>
      <x:c r="K67" s="13" t="s">
        <x:v>982</x:v>
      </x:c>
      <x:c r="L67" s="173" t="s">
        <x:v>983</x:v>
      </x:c>
      <x:c r="M67" s="13" t="s">
        <x:v>1038</x:v>
      </x:c>
      <x:c r="N67" s="173" t="s">
        <x:v>1039</x:v>
      </x:c>
      <x:c r="O67" s="13" t="s">
        <x:v>1040</x:v>
      </x:c>
      <x:c r="P67" s="173" t="s">
        <x:v>1041</x:v>
      </x:c>
      <x:c r="Q67" s="13" t="s">
        <x:v>990</x:v>
      </x:c>
      <x:c r="R67" s="173" t="s">
        <x:v>991</x:v>
      </x:c>
      <x:c r="S67" s="13" t="s">
        <x:v>1042</x:v>
      </x:c>
      <x:c r="T67" s="182" t="s">
        <x:v>1043</x:v>
      </x:c>
    </x:row>
    <x:row r="68" spans="1:20" ht="12.95" customHeight="1" x14ac:dyDescent="0.2">
      <x:c r="A68" s="2" t="s">
        <x:v>367</x:v>
      </x:c>
      <x:c r="B68" s="37">
        <x:v>3</x:v>
      </x:c>
      <x:c r="C68" s="13">
        <x:v>51.2618753909953</x:v>
      </x:c>
      <x:c r="D68" s="173">
        <x:v>2.6112895740360398</x:v>
      </x:c>
      <x:c r="E68" s="13">
        <x:v>81.606807897620101</x:v>
      </x:c>
      <x:c r="F68" s="173">
        <x:v>1.95407828932043</x:v>
      </x:c>
      <x:c r="G68" s="13">
        <x:v>30.344932506624801</x:v>
      </x:c>
      <x:c r="H68" s="173">
        <x:v>3.2614805227477301</x:v>
      </x:c>
      <x:c r="I68" s="13">
        <x:v>28.3960089164678</x:v>
      </x:c>
      <x:c r="J68" s="173">
        <x:v>3.0051238807019698</x:v>
      </x:c>
      <x:c r="K68" s="13">
        <x:v>52.295975703511701</x:v>
      </x:c>
      <x:c r="L68" s="173">
        <x:v>2.2483659986426101</x:v>
      </x:c>
      <x:c r="M68" s="13">
        <x:v>23.899966787043901</x:v>
      </x:c>
      <x:c r="N68" s="173">
        <x:v>3.7531212613260201</x:v>
      </x:c>
      <x:c r="O68" s="13">
        <x:v>44.6206968277436</x:v>
      </x:c>
      <x:c r="P68" s="173">
        <x:v>2.9222462954823998</x:v>
      </x:c>
      <x:c r="Q68" s="13">
        <x:v>74.113445628298194</x:v>
      </x:c>
      <x:c r="R68" s="173">
        <x:v>2.13782195762297</x:v>
      </x:c>
      <x:c r="S68" s="13">
        <x:v>29.492748800554601</x:v>
      </x:c>
      <x:c r="T68" s="182">
        <x:v>3.6207466265889798</x:v>
      </x:c>
    </x:row>
    <x:row r="69" spans="1:20" ht="12.95" customHeight="1" x14ac:dyDescent="0.2">
      <x:c r="A69" s="2" t="s">
        <x:v>370</x:v>
      </x:c>
      <x:c r="B69" s="37">
        <x:v>3</x:v>
      </x:c>
      <x:c r="C69" s="13">
        <x:v>72.993078329593104</x:v>
      </x:c>
      <x:c r="D69" s="173">
        <x:v>2.5213683606382302</x:v>
      </x:c>
      <x:c r="E69" s="13">
        <x:v>80.143097464134499</x:v>
      </x:c>
      <x:c r="F69" s="173">
        <x:v>2.4391514787442299</x:v>
      </x:c>
      <x:c r="G69" s="13">
        <x:v>7.1500191345414503</x:v>
      </x:c>
      <x:c r="H69" s="173">
        <x:v>3.5080989647225902</x:v>
      </x:c>
      <x:c r="I69" s="13">
        <x:v>50.075460436836501</x:v>
      </x:c>
      <x:c r="J69" s="173">
        <x:v>3.00188914256923</x:v>
      </x:c>
      <x:c r="K69" s="13">
        <x:v>45.083259888716199</x:v>
      </x:c>
      <x:c r="L69" s="173">
        <x:v>2.8374903178966102</x:v>
      </x:c>
      <x:c r="M69" s="13">
        <x:v>-4.9922005481202696</x:v>
      </x:c>
      <x:c r="N69" s="173">
        <x:v>4.1307008761748998</x:v>
      </x:c>
      <x:c r="O69" s="13">
        <x:v>56.3408071528874</x:v>
      </x:c>
      <x:c r="P69" s="173">
        <x:v>2.1061420570648899</x:v>
      </x:c>
      <x:c r="Q69" s="13">
        <x:v>68.079296556486099</x:v>
      </x:c>
      <x:c r="R69" s="173">
        <x:v>3.0215122356370001</x:v>
      </x:c>
      <x:c r="S69" s="13">
        <x:v>11.7384894035988</x:v>
      </x:c>
      <x:c r="T69" s="182">
        <x:v>3.6831196769371499</x:v>
      </x:c>
    </x:row>
    <x:row r="70" spans="1:20" ht="12.95" customHeight="1" x14ac:dyDescent="0.2">
      <x:c r="A70" s="2" t="s">
        <x:v>389</x:v>
      </x:c>
      <x:c r="B70" s="37">
        <x:v>3</x:v>
      </x:c>
      <x:c r="C70" s="13">
        <x:v>36.883871177956699</x:v>
      </x:c>
      <x:c r="D70" s="173">
        <x:v>1.62924377419792</x:v>
      </x:c>
      <x:c r="E70" s="13">
        <x:v>67.687113596857998</x:v>
      </x:c>
      <x:c r="F70" s="173">
        <x:v>1.5804437572274399</x:v>
      </x:c>
      <x:c r="G70" s="13">
        <x:v>30.803242418901199</x:v>
      </x:c>
      <x:c r="H70" s="173">
        <x:v>2.2698541242824199</x:v>
      </x:c>
      <x:c r="I70" s="13">
        <x:v>11.6764627005979</x:v>
      </x:c>
      <x:c r="J70" s="173">
        <x:v>1.14949559469316</x:v>
      </x:c>
      <x:c r="K70" s="13">
        <x:v>19.3033623314716</x:v>
      </x:c>
      <x:c r="L70" s="173">
        <x:v>1.51433194283075</x:v>
      </x:c>
      <x:c r="M70" s="13">
        <x:v>7.62689963087373</x:v>
      </x:c>
      <x:c r="N70" s="173">
        <x:v>1.90119471788046</x:v>
      </x:c>
      <x:c r="O70" s="13">
        <x:v>35.028120138298803</x:v>
      </x:c>
      <x:c r="P70" s="173">
        <x:v>1.55850451224036</x:v>
      </x:c>
      <x:c r="Q70" s="13">
        <x:v>64.7103821134138</x:v>
      </x:c>
      <x:c r="R70" s="173">
        <x:v>1.53607796655746</x:v>
      </x:c>
      <x:c r="S70" s="13">
        <x:v>29.682261975115001</x:v>
      </x:c>
      <x:c r="T70" s="182">
        <x:v>2.1882577165445798</x:v>
      </x:c>
    </x:row>
    <x:row r="71" spans="1:20" ht="12.95" customHeight="1" x14ac:dyDescent="0.2">
      <x:c r="A71" s="2" t="s">
        <x:v>396</x:v>
      </x:c>
      <x:c r="B71" s="37">
        <x:v>3</x:v>
      </x:c>
      <x:c r="C71" s="13">
        <x:v>47.895677693419003</x:v>
      </x:c>
      <x:c r="D71" s="173">
        <x:v>3.0605824142508999</x:v>
      </x:c>
      <x:c r="E71" s="13">
        <x:v>70.552611881889405</x:v>
      </x:c>
      <x:c r="F71" s="173">
        <x:v>2.0991174528232901</x:v>
      </x:c>
      <x:c r="G71" s="13">
        <x:v>22.656934188470402</x:v>
      </x:c>
      <x:c r="H71" s="173">
        <x:v>3.7112610788206699</x:v>
      </x:c>
      <x:c r="I71" s="13">
        <x:v>29.867987435340599</x:v>
      </x:c>
      <x:c r="J71" s="173">
        <x:v>3.1383756317073099</x:v>
      </x:c>
      <x:c r="K71" s="13">
        <x:v>39.776871709226903</x:v>
      </x:c>
      <x:c r="L71" s="173">
        <x:v>2.45896508292895</x:v>
      </x:c>
      <x:c r="M71" s="13">
        <x:v>9.9088842738863399</x:v>
      </x:c>
      <x:c r="N71" s="173">
        <x:v>3.98696763026213</x:v>
      </x:c>
      <x:c r="O71" s="13">
        <x:v>37.103332963555999</x:v>
      </x:c>
      <x:c r="P71" s="173">
        <x:v>3.46986903484181</x:v>
      </x:c>
      <x:c r="Q71" s="13">
        <x:v>61.904648056445303</x:v>
      </x:c>
      <x:c r="R71" s="173">
        <x:v>2.3679336942831202</x:v>
      </x:c>
      <x:c r="S71" s="13">
        <x:v>24.8013150928893</x:v>
      </x:c>
      <x:c r="T71" s="182">
        <x:v>4.2008452839250499</x:v>
      </x:c>
    </x:row>
    <x:row r="72" spans="1:20" ht="12.95" customHeight="1" x14ac:dyDescent="0.2">
      <x:c r="A72" s="2" t="s">
        <x:v>400</x:v>
      </x:c>
      <x:c r="B72" s="37">
        <x:v>3</x:v>
      </x:c>
      <x:c r="C72" s="13">
        <x:v>29.4429051975915</x:v>
      </x:c>
      <x:c r="D72" s="173">
        <x:v>1.0863980594617799</x:v>
      </x:c>
      <x:c r="E72" s="13">
        <x:v>57.391773615063897</x:v>
      </x:c>
      <x:c r="F72" s="173">
        <x:v>1.2686823501596001</x:v>
      </x:c>
      <x:c r="G72" s="13">
        <x:v>27.948868417472401</x:v>
      </x:c>
      <x:c r="H72" s="173">
        <x:v>1.67027412397152</x:v>
      </x:c>
      <x:c r="I72" s="13">
        <x:v>23.531067288913899</x:v>
      </x:c>
      <x:c r="J72" s="173">
        <x:v>1.03486816300735</x:v>
      </x:c>
      <x:c r="K72" s="13">
        <x:v>48.783676221375401</x:v>
      </x:c>
      <x:c r="L72" s="173">
        <x:v>1.32708553596585</x:v>
      </x:c>
      <x:c r="M72" s="13">
        <x:v>25.252608932461399</x:v>
      </x:c>
      <x:c r="N72" s="173">
        <x:v>1.68288684544623</x:v>
      </x:c>
      <x:c r="O72" s="13">
        <x:v>7.9999111955167601</x:v>
      </x:c>
      <x:c r="P72" s="173">
        <x:v>0.59181140103363405</x:v>
      </x:c>
      <x:c r="Q72" s="13">
        <x:v>20.400790644239802</x:v>
      </x:c>
      <x:c r="R72" s="173">
        <x:v>1.02307598967604</x:v>
      </x:c>
      <x:c r="S72" s="13">
        <x:v>12.400879448723</x:v>
      </x:c>
      <x:c r="T72" s="182">
        <x:v>1.18191590861829</x:v>
      </x:c>
    </x:row>
    <x:row r="73" spans="1:20" ht="12.95" customHeight="1" x14ac:dyDescent="0.2">
      <x:c r="A73" s="3" t="s">
        <x:v>401</x:v>
      </x:c>
      <x:c r="B73" s="180">
        <x:v>3</x:v>
      </x:c>
      <x:c r="C73" s="28">
        <x:v>68.831975226131505</x:v>
      </x:c>
      <x:c r="D73" s="178">
        <x:v>0.87238834830571099</x:v>
      </x:c>
      <x:c r="E73" s="28">
        <x:v>90.069429107153795</x:v>
      </x:c>
      <x:c r="F73" s="178">
        <x:v>1.05794330605178</x:v>
      </x:c>
      <x:c r="G73" s="28">
        <x:v>21.237453881022301</x:v>
      </x:c>
      <x:c r="H73" s="178">
        <x:v>1.37124230866734</x:v>
      </x:c>
      <x:c r="I73" s="28">
        <x:v>56.777203964929903</x:v>
      </x:c>
      <x:c r="J73" s="178">
        <x:v>0.95633601113646105</x:v>
      </x:c>
      <x:c r="K73" s="28">
        <x:v>80.332880013879901</x:v>
      </x:c>
      <x:c r="L73" s="178">
        <x:v>1.4779813632202801</x:v>
      </x:c>
      <x:c r="M73" s="28">
        <x:v>23.555676048950001</x:v>
      </x:c>
      <x:c r="N73" s="178">
        <x:v>1.76039980578927</x:v>
      </x:c>
      <x:c r="O73" s="28">
        <x:v>51.154330680326197</x:v>
      </x:c>
      <x:c r="P73" s="178">
        <x:v>1.0134174130279301</x:v>
      </x:c>
      <x:c r="Q73" s="28">
        <x:v>69.379514225318403</x:v>
      </x:c>
      <x:c r="R73" s="178">
        <x:v>1.5521358979983799</x:v>
      </x:c>
      <x:c r="S73" s="28">
        <x:v>18.225183544992198</x:v>
      </x:c>
      <x:c r="T73" s="184">
        <x:v>1.85368300927733</x:v>
      </x:c>
    </x:row>
    <x:row r="75" spans="1:20" x14ac:dyDescent="0.2">
      <x:c r="A75" s="52" t="s">
        <x:v>471</x:v>
      </x:c>
    </x:row>
    <x:row r="76" spans="1:20" x14ac:dyDescent="0.2">
      <x:c r="A76" s="52" t="s">
        <x:v>414</x:v>
      </x:c>
    </x:row>
    <x:row r="77" spans="1:20" x14ac:dyDescent="0.2">
      <x:c r="A77" s="52" t="s">
        <x:v>446</x:v>
      </x:c>
    </x:row>
    <x:row r="78" spans="1:20" x14ac:dyDescent="0.2">
      <x:c r="A78" s="52" t="s">
        <x:v>415</x:v>
      </x:c>
    </x:row>
    <x:row r="79" spans="1:20" x14ac:dyDescent="0.2">
      <x:c r="A79" s="52" t="s">
        <x:v>416</x:v>
      </x:c>
    </x:row>
    <x:row r="80" spans="1:20" x14ac:dyDescent="0.2">
      <x:c r="A80" s="52" t="s">
        <x:v>417</x:v>
      </x:c>
    </x:row>
    <x:row r="81" spans="1:1" x14ac:dyDescent="0.2">
      <x:c r="A81" s="172" t="str">
        <x:f>HYPERLINK("https://oecdcode.org/disclaimers/cyprus.html", "Information on data for Cyprus: https://oecdcode.org/disclaimers/cyprus.html")</x:f>
        <x:v>Information on data for Cyprus: https://oecdcode.org/disclaimers/cyprus.html</x:v>
      </x:c>
    </x:row>
    <x:row r="82" spans="1:1" x14ac:dyDescent="0.2">
      <x:c r="A82" s="52" t="s">
        <x:v>447</x:v>
      </x:c>
    </x:row>
  </x:sheetData>
  <x:mergeCells count="14">
    <x:mergeCell ref="B6:B10"/>
    <x:mergeCell ref="C6:T6"/>
    <x:mergeCell ref="C7:H7"/>
    <x:mergeCell ref="C8:D9"/>
    <x:mergeCell ref="E8:F9"/>
    <x:mergeCell ref="G8:H9"/>
    <x:mergeCell ref="I7:N7"/>
    <x:mergeCell ref="I8:J9"/>
    <x:mergeCell ref="K8:L9"/>
    <x:mergeCell ref="M8:N9"/>
    <x:mergeCell ref="O7:T7"/>
    <x:mergeCell ref="O8:P9"/>
    <x:mergeCell ref="Q8:R9"/>
    <x:mergeCell ref="S8:T9"/>
  </x:mergeCells>
  <x:conditionalFormatting sqref="G1:G200">
    <x:cfRule type="expression" dxfId="647" priority="3">
      <x:formula>ABS(G1/H1)&gt;1.95996398454005</x:formula>
    </x:cfRule>
  </x:conditionalFormatting>
  <x:conditionalFormatting sqref="M1:M200">
    <x:cfRule type="expression" dxfId="646" priority="2">
      <x:formula>ABS(M1/N1)&gt;1.95996398454005</x:formula>
    </x:cfRule>
  </x:conditionalFormatting>
  <x:conditionalFormatting sqref="S1:S200">
    <x:cfRule type="expression" dxfId="645" priority="1">
      <x:formula>ABS(S1/T1)&gt;1.95996398454005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dimension ref="A1:AR105"/>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44" x14ac:dyDescent="0.2">
      <x:c r="A1" s="1" t="s">
        <x:v>225</x:v>
      </x:c>
    </x:row>
    <x:row r="2" spans="1:44" x14ac:dyDescent="0.2">
      <x:c r="A2" s="51" t="s">
        <x:v>226</x:v>
      </x:c>
    </x:row>
    <x:row r="3" spans="1:44" x14ac:dyDescent="0.2">
      <x:c r="A3" s="47" t="s">
        <x:v>448</x:v>
      </x:c>
    </x:row>
    <x:row r="4" spans="1:44" x14ac:dyDescent="0.2">
      <x:c r="A4" s="147" t="str">
        <x:f>HYPERLINK("#'TOC'!A1", "Back to TOC")</x:f>
        <x:v>Back to TOC</x:v>
      </x:c>
    </x:row>
    <x:row r="6" spans="1:44" ht="15.95" customHeight="1" x14ac:dyDescent="0.2">
      <x:c r="B6" s="670" t="s">
        <x:v>338</x:v>
      </x:c>
      <x:c r="C6" s="673" t="s">
        <x:v>472</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4"/>
    </x:row>
    <x:row r="7" spans="1:44" ht="32.1" customHeight="1" x14ac:dyDescent="0.2">
      <x:c r="B7" s="671"/>
      <x:c r="C7" s="675" t="s">
        <x:v>473</x:v>
      </x:c>
      <x:c r="D7" s="675"/>
      <x:c r="E7" s="675"/>
      <x:c r="F7" s="675"/>
      <x:c r="G7" s="675"/>
      <x:c r="H7" s="675"/>
      <x:c r="I7" s="675"/>
      <x:c r="J7" s="675"/>
      <x:c r="K7" s="675"/>
      <x:c r="L7" s="675"/>
      <x:c r="M7" s="675" t="s">
        <x:v>478</x:v>
      </x:c>
      <x:c r="N7" s="675"/>
      <x:c r="O7" s="675"/>
      <x:c r="P7" s="675"/>
      <x:c r="Q7" s="675"/>
      <x:c r="R7" s="675"/>
      <x:c r="S7" s="675"/>
      <x:c r="T7" s="675"/>
      <x:c r="U7" s="675"/>
      <x:c r="V7" s="675"/>
      <x:c r="W7" s="675" t="s">
        <x:v>479</x:v>
      </x:c>
      <x:c r="X7" s="675"/>
      <x:c r="Y7" s="675"/>
      <x:c r="Z7" s="675"/>
      <x:c r="AA7" s="675"/>
      <x:c r="AB7" s="675"/>
      <x:c r="AC7" s="675"/>
      <x:c r="AD7" s="675"/>
      <x:c r="AE7" s="675"/>
      <x:c r="AF7" s="675"/>
      <x:c r="AG7" s="678" t="s">
        <x:v>352</x:v>
      </x:c>
      <x:c r="AH7" s="678"/>
      <x:c r="AI7" s="678"/>
      <x:c r="AJ7" s="678"/>
      <x:c r="AK7" s="678"/>
      <x:c r="AL7" s="678"/>
      <x:c r="AM7" s="678" t="s">
        <x:v>353</x:v>
      </x:c>
      <x:c r="AN7" s="678"/>
      <x:c r="AO7" s="678"/>
      <x:c r="AP7" s="678"/>
      <x:c r="AQ7" s="678"/>
      <x:c r="AR7" s="680"/>
    </x:row>
    <x:row r="8" spans="1:44" ht="15.95" customHeight="1" x14ac:dyDescent="0.2">
      <x:c r="B8" s="671"/>
      <x:c r="C8" s="676" t="s">
        <x:v>341</x:v>
      </x:c>
      <x:c r="D8" s="676"/>
      <x:c r="E8" s="676" t="s">
        <x:v>474</x:v>
      </x:c>
      <x:c r="F8" s="676"/>
      <x:c r="G8" s="676"/>
      <x:c r="H8" s="676"/>
      <x:c r="I8" s="676"/>
      <x:c r="J8" s="676"/>
      <x:c r="K8" s="676"/>
      <x:c r="L8" s="676"/>
      <x:c r="M8" s="676" t="s">
        <x:v>341</x:v>
      </x:c>
      <x:c r="N8" s="676"/>
      <x:c r="O8" s="676" t="s">
        <x:v>474</x:v>
      </x:c>
      <x:c r="P8" s="676"/>
      <x:c r="Q8" s="676"/>
      <x:c r="R8" s="676"/>
      <x:c r="S8" s="676"/>
      <x:c r="T8" s="676"/>
      <x:c r="U8" s="676"/>
      <x:c r="V8" s="676"/>
      <x:c r="W8" s="676" t="s">
        <x:v>341</x:v>
      </x:c>
      <x:c r="X8" s="676"/>
      <x:c r="Y8" s="676" t="s">
        <x:v>474</x:v>
      </x:c>
      <x:c r="Z8" s="676"/>
      <x:c r="AA8" s="676"/>
      <x:c r="AB8" s="676"/>
      <x:c r="AC8" s="676"/>
      <x:c r="AD8" s="676"/>
      <x:c r="AE8" s="676"/>
      <x:c r="AF8" s="676"/>
      <x:c r="AG8" s="679" t="s">
        <x:v>341</x:v>
      </x:c>
      <x:c r="AH8" s="679"/>
      <x:c r="AI8" s="679"/>
      <x:c r="AJ8" s="679"/>
      <x:c r="AK8" s="679"/>
      <x:c r="AL8" s="679"/>
      <x:c r="AM8" s="679" t="s">
        <x:v>341</x:v>
      </x:c>
      <x:c r="AN8" s="679"/>
      <x:c r="AO8" s="679"/>
      <x:c r="AP8" s="679"/>
      <x:c r="AQ8" s="679"/>
      <x:c r="AR8" s="681"/>
    </x:row>
    <x:row r="9" spans="1:44" ht="48" customHeight="1" x14ac:dyDescent="0.2">
      <x:c r="B9" s="671"/>
      <x:c r="C9" s="676"/>
      <x:c r="D9" s="676"/>
      <x:c r="E9" s="677" t="s">
        <x:v>475</x:v>
      </x:c>
      <x:c r="F9" s="677"/>
      <x:c r="G9" s="677" t="s">
        <x:v>476</x:v>
      </x:c>
      <x:c r="H9" s="677"/>
      <x:c r="I9" s="677" t="s">
        <x:v>477</x:v>
      </x:c>
      <x:c r="J9" s="677"/>
      <x:c r="K9" s="677" t="s">
        <x:v>114</x:v>
      </x:c>
      <x:c r="L9" s="677"/>
      <x:c r="M9" s="676"/>
      <x:c r="N9" s="676"/>
      <x:c r="O9" s="677" t="s">
        <x:v>475</x:v>
      </x:c>
      <x:c r="P9" s="677"/>
      <x:c r="Q9" s="677" t="s">
        <x:v>476</x:v>
      </x:c>
      <x:c r="R9" s="677"/>
      <x:c r="S9" s="677" t="s">
        <x:v>477</x:v>
      </x:c>
      <x:c r="T9" s="677"/>
      <x:c r="U9" s="677" t="s">
        <x:v>114</x:v>
      </x:c>
      <x:c r="V9" s="677"/>
      <x:c r="W9" s="676"/>
      <x:c r="X9" s="676"/>
      <x:c r="Y9" s="677" t="s">
        <x:v>475</x:v>
      </x:c>
      <x:c r="Z9" s="677"/>
      <x:c r="AA9" s="677" t="s">
        <x:v>476</x:v>
      </x:c>
      <x:c r="AB9" s="677"/>
      <x:c r="AC9" s="677" t="s">
        <x:v>477</x:v>
      </x:c>
      <x:c r="AD9" s="677"/>
      <x:c r="AE9" s="677" t="s">
        <x:v>114</x:v>
      </x:c>
      <x:c r="AF9" s="677"/>
      <x:c r="AG9" s="679" t="s">
        <x:v>473</x:v>
      </x:c>
      <x:c r="AH9" s="679"/>
      <x:c r="AI9" s="679" t="s">
        <x:v>478</x:v>
      </x:c>
      <x:c r="AJ9" s="679"/>
      <x:c r="AK9" s="679" t="s">
        <x:v>479</x:v>
      </x:c>
      <x:c r="AL9" s="679"/>
      <x:c r="AM9" s="679" t="s">
        <x:v>473</x:v>
      </x:c>
      <x:c r="AN9" s="679"/>
      <x:c r="AO9" s="679" t="s">
        <x:v>478</x:v>
      </x:c>
      <x:c r="AP9" s="679"/>
      <x:c r="AQ9" s="679" t="s">
        <x:v>479</x:v>
      </x:c>
      <x:c r="AR9" s="681"/>
    </x:row>
    <x:row r="10" spans="1:44"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343</x:v>
      </x:c>
      <x:c r="X10" s="4" t="s">
        <x:v>342</x:v>
      </x:c>
      <x:c r="Y10" s="4" t="s">
        <x:v>343</x:v>
      </x:c>
      <x:c r="Z10" s="4" t="s">
        <x:v>342</x:v>
      </x:c>
      <x:c r="AA10" s="4" t="s">
        <x:v>343</x:v>
      </x:c>
      <x:c r="AB10" s="4" t="s">
        <x:v>342</x:v>
      </x:c>
      <x:c r="AC10" s="4" t="s">
        <x:v>343</x:v>
      </x:c>
      <x:c r="AD10" s="4" t="s">
        <x:v>342</x:v>
      </x:c>
      <x:c r="AE10" s="4" t="s">
        <x:v>347</x:v>
      </x:c>
      <x:c r="AF10" s="4" t="s">
        <x:v>342</x:v>
      </x:c>
      <x:c r="AG10" s="4" t="s">
        <x:v>347</x:v>
      </x:c>
      <x:c r="AH10" s="4" t="s">
        <x:v>342</x:v>
      </x:c>
      <x:c r="AI10" s="4" t="s">
        <x:v>347</x:v>
      </x:c>
      <x:c r="AJ10" s="4" t="s">
        <x:v>342</x:v>
      </x:c>
      <x:c r="AK10" s="4" t="s">
        <x:v>347</x:v>
      </x:c>
      <x:c r="AL10" s="4" t="s">
        <x:v>342</x:v>
      </x:c>
      <x:c r="AM10" s="4" t="s">
        <x:v>347</x:v>
      </x:c>
      <x:c r="AN10" s="4" t="s">
        <x:v>342</x:v>
      </x:c>
      <x:c r="AO10" s="4" t="s">
        <x:v>347</x:v>
      </x:c>
      <x:c r="AP10" s="4" t="s">
        <x:v>342</x:v>
      </x:c>
      <x:c r="AQ10" s="4" t="s">
        <x:v>347</x:v>
      </x:c>
      <x:c r="AR10" s="5" t="s">
        <x:v>342</x:v>
      </x:c>
    </x:row>
    <x:row r="11" spans="1:44" ht="12.95" customHeight="1" x14ac:dyDescent="0.2">
      <x:c r="A11" s="6"/>
      <x:c r="B11" s="7"/>
      <x:c r="C11" s="8" t="s">
        <x:v>1044</x:v>
      </x:c>
      <x:c r="D11" s="179" t="s">
        <x:v>1045</x:v>
      </x:c>
      <x:c r="E11" s="8" t="s">
        <x:v>1046</x:v>
      </x:c>
      <x:c r="F11" s="179" t="s">
        <x:v>1047</x:v>
      </x:c>
      <x:c r="G11" s="8" t="s">
        <x:v>1048</x:v>
      </x:c>
      <x:c r="H11" s="179" t="s">
        <x:v>1049</x:v>
      </x:c>
      <x:c r="I11" s="8" t="s">
        <x:v>1050</x:v>
      </x:c>
      <x:c r="J11" s="179" t="s">
        <x:v>1051</x:v>
      </x:c>
      <x:c r="K11" s="8" t="s">
        <x:v>1052</x:v>
      </x:c>
      <x:c r="L11" s="179" t="s">
        <x:v>1053</x:v>
      </x:c>
      <x:c r="M11" s="8" t="s">
        <x:v>1054</x:v>
      </x:c>
      <x:c r="N11" s="179" t="s">
        <x:v>1055</x:v>
      </x:c>
      <x:c r="O11" s="8" t="s">
        <x:v>1056</x:v>
      </x:c>
      <x:c r="P11" s="179" t="s">
        <x:v>1057</x:v>
      </x:c>
      <x:c r="Q11" s="8" t="s">
        <x:v>1058</x:v>
      </x:c>
      <x:c r="R11" s="179" t="s">
        <x:v>1059</x:v>
      </x:c>
      <x:c r="S11" s="8" t="s">
        <x:v>1060</x:v>
      </x:c>
      <x:c r="T11" s="179" t="s">
        <x:v>1061</x:v>
      </x:c>
      <x:c r="U11" s="8" t="s">
        <x:v>1062</x:v>
      </x:c>
      <x:c r="V11" s="179" t="s">
        <x:v>1063</x:v>
      </x:c>
      <x:c r="W11" s="8" t="s">
        <x:v>1064</x:v>
      </x:c>
      <x:c r="X11" s="179" t="s">
        <x:v>1065</x:v>
      </x:c>
      <x:c r="Y11" s="8" t="s">
        <x:v>1066</x:v>
      </x:c>
      <x:c r="Z11" s="179" t="s">
        <x:v>1067</x:v>
      </x:c>
      <x:c r="AA11" s="8" t="s">
        <x:v>1068</x:v>
      </x:c>
      <x:c r="AB11" s="179" t="s">
        <x:v>1069</x:v>
      </x:c>
      <x:c r="AC11" s="8" t="s">
        <x:v>1070</x:v>
      </x:c>
      <x:c r="AD11" s="179" t="s">
        <x:v>1071</x:v>
      </x:c>
      <x:c r="AE11" s="8" t="s">
        <x:v>1072</x:v>
      </x:c>
      <x:c r="AF11" s="179" t="s">
        <x:v>1073</x:v>
      </x:c>
      <x:c r="AG11" s="10" t="s">
        <x:v>1074</x:v>
      </x:c>
      <x:c r="AH11" s="10" t="s">
        <x:v>1075</x:v>
      </x:c>
      <x:c r="AI11" s="10" t="s">
        <x:v>1076</x:v>
      </x:c>
      <x:c r="AJ11" s="10" t="s">
        <x:v>1077</x:v>
      </x:c>
      <x:c r="AK11" s="10" t="s">
        <x:v>1078</x:v>
      </x:c>
      <x:c r="AL11" s="10" t="s">
        <x:v>1079</x:v>
      </x:c>
      <x:c r="AM11" s="10" t="s">
        <x:v>1080</x:v>
      </x:c>
      <x:c r="AN11" s="10" t="s">
        <x:v>1081</x:v>
      </x:c>
      <x:c r="AO11" s="10" t="s">
        <x:v>1082</x:v>
      </x:c>
      <x:c r="AP11" s="10" t="s">
        <x:v>1083</x:v>
      </x:c>
      <x:c r="AQ11" s="10" t="s">
        <x:v>1084</x:v>
      </x:c>
      <x:c r="AR11" s="11" t="s">
        <x:v>1085</x:v>
      </x:c>
    </x:row>
    <x:row r="12" spans="1:44" ht="12.95" customHeight="1" x14ac:dyDescent="0.2">
      <x:c r="A12" s="2" t="s">
        <x:v>354</x:v>
      </x:c>
      <x:c r="B12" s="12">
        <x:v>2</x:v>
      </x:c>
      <x:c r="C12" s="13">
        <x:v>8.0500481704956304</x:v>
      </x:c>
      <x:c r="D12" s="173">
        <x:v>0.82002800016669697</x:v>
      </x:c>
      <x:c r="E12" s="13">
        <x:v>15.4477220449879</x:v>
      </x:c>
      <x:c r="F12" s="173">
        <x:v>2.5035267161837198</x:v>
      </x:c>
      <x:c r="G12" s="13">
        <x:v>7.9872803352168003</x:v>
      </x:c>
      <x:c r="H12" s="173">
        <x:v>1.5665737688138901</x:v>
      </x:c>
      <x:c r="I12" s="13">
        <x:v>6.1648279456694501</x:v>
      </x:c>
      <x:c r="J12" s="173">
        <x:v>0.76756166778988</x:v>
      </x:c>
      <x:c r="K12" s="13">
        <x:v>-9.2828940993185007</x:v>
      </x:c>
      <x:c r="L12" s="173">
        <x:v>2.4602475187815598</x:v>
      </x:c>
      <x:c r="M12" s="13">
        <x:v>10.816858957291</x:v>
      </x:c>
      <x:c r="N12" s="173">
        <x:v>0.69973429649558105</x:v>
      </x:c>
      <x:c r="O12" s="13">
        <x:v>2.8135319554169098</x:v>
      </x:c>
      <x:c r="P12" s="173">
        <x:v>0.85428225390111701</x:v>
      </x:c>
      <x:c r="Q12" s="13">
        <x:v>5.5806476906644997</x:v>
      </x:c>
      <x:c r="R12" s="173">
        <x:v>1.23672706201968</x:v>
      </x:c>
      <x:c r="S12" s="13">
        <x:v>14.152901081508</x:v>
      </x:c>
      <x:c r="T12" s="173">
        <x:v>0.99623094546928803</x:v>
      </x:c>
      <x:c r="U12" s="13">
        <x:v>11.3393691260911</x:v>
      </x:c>
      <x:c r="V12" s="173">
        <x:v>1.3732458483822101</x:v>
      </x:c>
      <x:c r="W12" s="13">
        <x:v>80.033493481441397</x:v>
      </x:c>
      <x:c r="X12" s="173">
        <x:v>2.6755238881741601</x:v>
      </x:c>
      <x:c r="Y12" s="13">
        <x:v>76.103730690408597</x:v>
      </x:c>
      <x:c r="Z12" s="173">
        <x:v>3.6987401666544</x:v>
      </x:c>
      <x:c r="AA12" s="13">
        <x:v>77.610836364123799</x:v>
      </x:c>
      <x:c r="AB12" s="173">
        <x:v>3.37490171122495</x:v>
      </x:c>
      <x:c r="AC12" s="13">
        <x:v>81.5578055717084</x:v>
      </x:c>
      <x:c r="AD12" s="173">
        <x:v>2.6115834167921701</x:v>
      </x:c>
      <x:c r="AE12" s="13">
        <x:v>5.4540748812997997</x:v>
      </x:c>
      <x:c r="AF12" s="173">
        <x:v>2.7482641080532701</x:v>
      </x:c>
      <x:c r="AG12" s="15"/>
      <x:c r="AH12" s="15"/>
      <x:c r="AI12" s="15"/>
      <x:c r="AJ12" s="15"/>
      <x:c r="AK12" s="15"/>
      <x:c r="AL12" s="15"/>
      <x:c r="AM12" s="15"/>
      <x:c r="AN12" s="15"/>
      <x:c r="AO12" s="15"/>
      <x:c r="AP12" s="15"/>
      <x:c r="AQ12" s="15"/>
      <x:c r="AR12" s="16"/>
    </x:row>
    <x:row r="13" spans="1:44" ht="12.95" customHeight="1" x14ac:dyDescent="0.2">
      <x:c r="A13" s="2" t="s">
        <x:v>355</x:v>
      </x:c>
      <x:c r="B13" s="12">
        <x:v>2</x:v>
      </x:c>
      <x:c r="C13" s="13">
        <x:v>17.6855695681997</x:v>
      </x:c>
      <x:c r="D13" s="173">
        <x:v>1.0605025206635399</x:v>
      </x:c>
      <x:c r="E13" s="13">
        <x:v>40.609900181858301</x:v>
      </x:c>
      <x:c r="F13" s="173">
        <x:v>2.8536688023328098</x:v>
      </x:c>
      <x:c r="G13" s="13">
        <x:v>13.6877485988693</x:v>
      </x:c>
      <x:c r="H13" s="173">
        <x:v>2.0887795012482102</x:v>
      </x:c>
      <x:c r="I13" s="13">
        <x:v>10.438279840795801</x:v>
      </x:c>
      <x:c r="J13" s="173">
        <x:v>1.09700814667789</x:v>
      </x:c>
      <x:c r="K13" s="13">
        <x:v>-30.1716203410625</x:v>
      </x:c>
      <x:c r="L13" s="173">
        <x:v>2.9152646222600902</x:v>
      </x:c>
      <x:c r="M13" s="13">
        <x:v>20.712082977520399</x:v>
      </x:c>
      <x:c r="N13" s="173">
        <x:v>0.896919812347727</x:v>
      </x:c>
      <x:c r="O13" s="13">
        <x:v>8.7468646739507196</x:v>
      </x:c>
      <x:c r="P13" s="173">
        <x:v>1.6108418628514201</x:v>
      </x:c>
      <x:c r="Q13" s="13">
        <x:v>24.090189973502</x:v>
      </x:c>
      <x:c r="R13" s="173">
        <x:v>2.60385793285112</x:v>
      </x:c>
      <x:c r="S13" s="13">
        <x:v>24.387121236584701</x:v>
      </x:c>
      <x:c r="T13" s="173">
        <x:v>1.2409159710417701</x:v>
      </x:c>
      <x:c r="U13" s="13">
        <x:v>15.640256562634001</x:v>
      </x:c>
      <x:c r="V13" s="173">
        <x:v>2.07588896095274</x:v>
      </x:c>
      <x:c r="W13" s="13">
        <x:v>97.974957667403004</x:v>
      </x:c>
      <x:c r="X13" s="173">
        <x:v>1.2406768154696299</x:v>
      </x:c>
      <x:c r="Y13" s="13">
        <x:v>98.407249516717599</x:v>
      </x:c>
      <x:c r="Z13" s="173">
        <x:v>1.0092021597954399</x:v>
      </x:c>
      <x:c r="AA13" s="13">
        <x:v>97.404097437550902</x:v>
      </x:c>
      <x:c r="AB13" s="173">
        <x:v>1.50124675439487</x:v>
      </x:c>
      <x:c r="AC13" s="13">
        <x:v>97.758975256444202</x:v>
      </x:c>
      <x:c r="AD13" s="173">
        <x:v>1.4340961805846999</x:v>
      </x:c>
      <x:c r="AE13" s="13">
        <x:v>-0.64827426027339596</x:v>
      </x:c>
      <x:c r="AF13" s="173">
        <x:v>0.47409209752187598</x:v>
      </x:c>
      <x:c r="AG13" s="15"/>
      <x:c r="AH13" s="15"/>
      <x:c r="AI13" s="15"/>
      <x:c r="AJ13" s="15"/>
      <x:c r="AK13" s="15"/>
      <x:c r="AL13" s="15"/>
      <x:c r="AM13" s="15"/>
      <x:c r="AN13" s="15"/>
      <x:c r="AO13" s="15"/>
      <x:c r="AP13" s="15"/>
      <x:c r="AQ13" s="15"/>
      <x:c r="AR13" s="16"/>
    </x:row>
    <x:row r="14" spans="1:44" ht="12.95" customHeight="1" x14ac:dyDescent="0.2">
      <x:c r="A14" s="2" t="s">
        <x:v>356</x:v>
      </x:c>
      <x:c r="B14" s="12">
        <x:v>2</x:v>
      </x:c>
      <x:c r="C14" s="13">
        <x:v>6.8688486519162</x:v>
      </x:c>
      <x:c r="D14" s="173">
        <x:v>0.50999210542112805</x:v>
      </x:c>
      <x:c r="E14" s="13">
        <x:v>21.310398669798101</x:v>
      </x:c>
      <x:c r="F14" s="173">
        <x:v>1.5494462379023399</x:v>
      </x:c>
      <x:c r="G14" s="13">
        <x:v>1.0907198123038599</x:v>
      </x:c>
      <x:c r="H14" s="173">
        <x:v>0.41406077048302198</x:v>
      </x:c>
      <x:c r="I14" s="13">
        <x:v>0.80222861533497802</x:v>
      </x:c>
      <x:c r="J14" s="173">
        <x:v>0.20782149722624099</x:v>
      </x:c>
      <x:c r="K14" s="13">
        <x:v>-20.5081700544631</x:v>
      </x:c>
      <x:c r="L14" s="173">
        <x:v>1.5782623702668599</x:v>
      </x:c>
      <x:c r="M14" s="13">
        <x:v>8.3170221672570293</x:v>
      </x:c>
      <x:c r="N14" s="173">
        <x:v>0.57551698336470902</x:v>
      </x:c>
      <x:c r="O14" s="13">
        <x:v>1.64219674568859</x:v>
      </x:c>
      <x:c r="P14" s="173">
        <x:v>0.600555808174842</x:v>
      </x:c>
      <x:c r="Q14" s="13">
        <x:v>6.78280020167856</x:v>
      </x:c>
      <x:c r="R14" s="173">
        <x:v>1.22116905677718</x:v>
      </x:c>
      <x:c r="S14" s="13">
        <x:v>12.649556381962901</x:v>
      </x:c>
      <x:c r="T14" s="173">
        <x:v>0.95701440256331205</x:v>
      </x:c>
      <x:c r="U14" s="13">
        <x:v>11.0073596362743</x:v>
      </x:c>
      <x:c r="V14" s="173">
        <x:v>1.18732262675871</x:v>
      </x:c>
      <x:c r="W14" s="13">
        <x:v>94.875953702521599</x:v>
      </x:c>
      <x:c r="X14" s="173">
        <x:v>1.33278748707068</x:v>
      </x:c>
      <x:c r="Y14" s="13">
        <x:v>97.2088678578816</x:v>
      </x:c>
      <x:c r="Z14" s="173">
        <x:v>0.93513121107401198</x:v>
      </x:c>
      <x:c r="AA14" s="13">
        <x:v>93.504968798106404</x:v>
      </x:c>
      <x:c r="AB14" s="173">
        <x:v>1.9382397733918799</x:v>
      </x:c>
      <x:c r="AC14" s="13">
        <x:v>94.012492967368004</x:v>
      </x:c>
      <x:c r="AD14" s="173">
        <x:v>1.6928265499216499</x:v>
      </x:c>
      <x:c r="AE14" s="13">
        <x:v>-3.1963748905136802</x:v>
      </x:c>
      <x:c r="AF14" s="173">
        <x:v>1.53474608968752</x:v>
      </x:c>
      <x:c r="AG14" s="15"/>
      <x:c r="AH14" s="15"/>
      <x:c r="AI14" s="15"/>
      <x:c r="AJ14" s="15"/>
      <x:c r="AK14" s="15"/>
      <x:c r="AL14" s="15"/>
      <x:c r="AM14" s="15"/>
      <x:c r="AN14" s="15"/>
      <x:c r="AO14" s="15"/>
      <x:c r="AP14" s="15"/>
      <x:c r="AQ14" s="15"/>
      <x:c r="AR14" s="16"/>
    </x:row>
    <x:row r="15" spans="1:44" ht="12.95" customHeight="1" x14ac:dyDescent="0.2">
      <x:c r="A15" s="2" t="s">
        <x:v>357</x:v>
      </x:c>
      <x:c r="B15" s="12">
        <x:v>2</x:v>
      </x:c>
      <x:c r="C15" s="13">
        <x:v>24.502947649787501</x:v>
      </x:c>
      <x:c r="D15" s="173">
        <x:v>1.0726960467005899</x:v>
      </x:c>
      <x:c r="E15" s="13">
        <x:v>27.9586397029077</x:v>
      </x:c>
      <x:c r="F15" s="173">
        <x:v>2.5929170691579002</x:v>
      </x:c>
      <x:c r="G15" s="13">
        <x:v>21.365327508587502</x:v>
      </x:c>
      <x:c r="H15" s="173">
        <x:v>2.65291905690927</x:v>
      </x:c>
      <x:c r="I15" s="13">
        <x:v>23.7071940135021</x:v>
      </x:c>
      <x:c r="J15" s="173">
        <x:v>1.22641652573686</x:v>
      </x:c>
      <x:c r="K15" s="13">
        <x:v>-4.2514456894055703</x:v>
      </x:c>
      <x:c r="L15" s="173">
        <x:v>2.7588626428490901</x:v>
      </x:c>
      <x:c r="M15" s="13">
        <x:v>25.3116849126259</x:v>
      </x:c>
      <x:c r="N15" s="173">
        <x:v>1.00020589282487</x:v>
      </x:c>
      <x:c r="O15" s="13">
        <x:v>15.2007694694453</x:v>
      </x:c>
      <x:c r="P15" s="173">
        <x:v>1.9267662697158701</x:v>
      </x:c>
      <x:c r="Q15" s="13">
        <x:v>17.934777602597599</x:v>
      </x:c>
      <x:c r="R15" s="173">
        <x:v>2.6786271439713598</x:v>
      </x:c>
      <x:c r="S15" s="13">
        <x:v>28.957059725578802</x:v>
      </x:c>
      <x:c r="T15" s="173">
        <x:v>1.3173955338299801</x:v>
      </x:c>
      <x:c r="U15" s="13">
        <x:v>13.756290256133401</x:v>
      </x:c>
      <x:c r="V15" s="173">
        <x:v>2.3412789820657598</x:v>
      </x:c>
      <x:c r="W15" s="13">
        <x:v>88.697476087063507</x:v>
      </x:c>
      <x:c r="X15" s="173">
        <x:v>2.4815873341619499</x:v>
      </x:c>
      <x:c r="Y15" s="13">
        <x:v>90.035080467461597</x:v>
      </x:c>
      <x:c r="Z15" s="173">
        <x:v>2.4460257263977701</x:v>
      </x:c>
      <x:c r="AA15" s="13">
        <x:v>88.815796529613095</x:v>
      </x:c>
      <x:c r="AB15" s="173">
        <x:v>3.1226912313367299</x:v>
      </x:c>
      <x:c r="AC15" s="13">
        <x:v>88.416327130540907</x:v>
      </x:c>
      <x:c r="AD15" s="173">
        <x:v>2.5910434094557502</x:v>
      </x:c>
      <x:c r="AE15" s="13">
        <x:v>-1.6187533369207501</x:v>
      </x:c>
      <x:c r="AF15" s="173">
        <x:v>1.54100253137082</x:v>
      </x:c>
      <x:c r="AG15" s="15"/>
      <x:c r="AH15" s="15"/>
      <x:c r="AI15" s="15"/>
      <x:c r="AJ15" s="15"/>
      <x:c r="AK15" s="15"/>
      <x:c r="AL15" s="15"/>
      <x:c r="AM15" s="15"/>
      <x:c r="AN15" s="15"/>
      <x:c r="AO15" s="15"/>
      <x:c r="AP15" s="15"/>
      <x:c r="AQ15" s="15"/>
      <x:c r="AR15" s="16"/>
    </x:row>
    <x:row r="16" spans="1:44" ht="12.95" customHeight="1" x14ac:dyDescent="0.2">
      <x:c r="A16" s="2" t="s">
        <x:v>358</x:v>
      </x:c>
      <x:c r="B16" s="12">
        <x:v>2</x:v>
      </x:c>
      <x:c r="C16" s="13">
        <x:v>60.439051706228902</x:v>
      </x:c>
      <x:c r="D16" s="173">
        <x:v>1.0786645481819199</x:v>
      </x:c>
      <x:c r="E16" s="13">
        <x:v>65.274475744091703</x:v>
      </x:c>
      <x:c r="F16" s="173">
        <x:v>2.3636844542164699</x:v>
      </x:c>
      <x:c r="G16" s="13">
        <x:v>57.749953707864897</x:v>
      </x:c>
      <x:c r="H16" s="173">
        <x:v>2.5851808287944902</x:v>
      </x:c>
      <x:c r="I16" s="13">
        <x:v>58.367756843608603</x:v>
      </x:c>
      <x:c r="J16" s="173">
        <x:v>1.4232133919194401</x:v>
      </x:c>
      <x:c r="K16" s="13">
        <x:v>-6.90671890048311</x:v>
      </x:c>
      <x:c r="L16" s="173">
        <x:v>2.93888585990506</x:v>
      </x:c>
      <x:c r="M16" s="13">
        <x:v>30.076714602296001</x:v>
      </x:c>
      <x:c r="N16" s="173">
        <x:v>0.97394801013600796</x:v>
      </x:c>
      <x:c r="O16" s="13">
        <x:v>15.8588226983754</x:v>
      </x:c>
      <x:c r="P16" s="173">
        <x:v>1.79581289656826</x:v>
      </x:c>
      <x:c r="Q16" s="13">
        <x:v>21.908342461912</x:v>
      </x:c>
      <x:c r="R16" s="173">
        <x:v>2.1412531436028899</x:v>
      </x:c>
      <x:c r="S16" s="13">
        <x:v>38.204561797469303</x:v>
      </x:c>
      <x:c r="T16" s="173">
        <x:v>1.33112395577256</x:v>
      </x:c>
      <x:c r="U16" s="13">
        <x:v>22.345739099093901</x:v>
      </x:c>
      <x:c r="V16" s="173">
        <x:v>2.3183007316292801</x:v>
      </x:c>
      <x:c r="W16" s="13">
        <x:v>92.853923226628496</x:v>
      </x:c>
      <x:c r="X16" s="173">
        <x:v>8.6387688287320297E-2</x:v>
      </x:c>
      <x:c r="Y16" s="13">
        <x:v>93.290906713348605</x:v>
      </x:c>
      <x:c r="Z16" s="173">
        <x:v>0.82736977145689705</x:v>
      </x:c>
      <x:c r="AA16" s="13">
        <x:v>92.379752999198601</x:v>
      </x:c>
      <x:c r="AB16" s="173">
        <x:v>1.0022924745228099</x:v>
      </x:c>
      <x:c r="AC16" s="13">
        <x:v>92.751715424979096</x:v>
      </x:c>
      <x:c r="AD16" s="173">
        <x:v>0.42704847235308802</x:v>
      </x:c>
      <x:c r="AE16" s="13">
        <x:v>-0.53919128836950803</x:v>
      </x:c>
      <x:c r="AF16" s="173">
        <x:v>1.14089701756853</x:v>
      </x:c>
      <x:c r="AG16" s="15"/>
      <x:c r="AH16" s="15"/>
      <x:c r="AI16" s="15"/>
      <x:c r="AJ16" s="15"/>
      <x:c r="AK16" s="15"/>
      <x:c r="AL16" s="15"/>
      <x:c r="AM16" s="15"/>
      <x:c r="AN16" s="15"/>
      <x:c r="AO16" s="15"/>
      <x:c r="AP16" s="15"/>
      <x:c r="AQ16" s="15"/>
      <x:c r="AR16" s="16"/>
    </x:row>
    <x:row r="17" spans="1:44" ht="12.95" customHeight="1" x14ac:dyDescent="0.2">
      <x:c r="A17" s="2" t="s">
        <x:v>359</x:v>
      </x:c>
      <x:c r="B17" s="12">
        <x:v>2</x:v>
      </x:c>
      <x:c r="C17" s="13">
        <x:v>9.9962791768271408</x:v>
      </x:c>
      <x:c r="D17" s="173">
        <x:v>0.61532422999055303</x:v>
      </x:c>
      <x:c r="E17" s="13">
        <x:v>32.169754175362002</x:v>
      </x:c>
      <x:c r="F17" s="173">
        <x:v>1.95439669455437</x:v>
      </x:c>
      <x:c r="G17" s="13">
        <x:v>7.4790541842588496</x:v>
      </x:c>
      <x:c r="H17" s="173">
        <x:v>1.2278733931282599</x:v>
      </x:c>
      <x:c r="I17" s="13">
        <x:v>3.1861259417070902</x:v>
      </x:c>
      <x:c r="J17" s="173">
        <x:v>0.51089402747159496</x:v>
      </x:c>
      <x:c r="K17" s="13">
        <x:v>-28.983628233655001</x:v>
      </x:c>
      <x:c r="L17" s="173">
        <x:v>2.00486858504649</x:v>
      </x:c>
      <x:c r="M17" s="13">
        <x:v>8.1137116679284809</x:v>
      </x:c>
      <x:c r="N17" s="173">
        <x:v>0.55785315729451401</x:v>
      </x:c>
      <x:c r="O17" s="13">
        <x:v>3.36516531440691</x:v>
      </x:c>
      <x:c r="P17" s="173">
        <x:v>0.81484850992010505</x:v>
      </x:c>
      <x:c r="Q17" s="13">
        <x:v>6.9192499146672803</x:v>
      </x:c>
      <x:c r="R17" s="173">
        <x:v>1.1865905897609299</x:v>
      </x:c>
      <x:c r="S17" s="13">
        <x:v>9.9117958454635797</x:v>
      </x:c>
      <x:c r="T17" s="173">
        <x:v>0.85026519988870997</x:v>
      </x:c>
      <x:c r="U17" s="13">
        <x:v>6.5466305310566701</x:v>
      </x:c>
      <x:c r="V17" s="173">
        <x:v>1.22209998959752</x:v>
      </x:c>
      <x:c r="W17" s="13">
        <x:v>85.043165859209196</x:v>
      </x:c>
      <x:c r="X17" s="173">
        <x:v>2.1757810936149302</x:v>
      </x:c>
      <x:c r="Y17" s="13">
        <x:v>87.958245787779902</x:v>
      </x:c>
      <x:c r="Z17" s="173">
        <x:v>2.09756316999513</x:v>
      </x:c>
      <x:c r="AA17" s="13">
        <x:v>82.517809517585704</x:v>
      </x:c>
      <x:c r="AB17" s="173">
        <x:v>3.00474102205192</x:v>
      </x:c>
      <x:c r="AC17" s="13">
        <x:v>84.658388638423204</x:v>
      </x:c>
      <x:c r="AD17" s="173">
        <x:v>2.1618610763577202</x:v>
      </x:c>
      <x:c r="AE17" s="13">
        <x:v>-3.2998571493567002</x:v>
      </x:c>
      <x:c r="AF17" s="173">
        <x:v>1.4188495591827801</x:v>
      </x:c>
      <x:c r="AG17" s="15"/>
      <x:c r="AH17" s="15"/>
      <x:c r="AI17" s="15"/>
      <x:c r="AJ17" s="15"/>
      <x:c r="AK17" s="15"/>
      <x:c r="AL17" s="15"/>
      <x:c r="AM17" s="15"/>
      <x:c r="AN17" s="15"/>
      <x:c r="AO17" s="15"/>
      <x:c r="AP17" s="15"/>
      <x:c r="AQ17" s="15"/>
      <x:c r="AR17" s="16"/>
    </x:row>
    <x:row r="18" spans="1:44" ht="12.95" customHeight="1" x14ac:dyDescent="0.2">
      <x:c r="A18" s="17" t="s">
        <x:v>360</x:v>
      </x:c>
      <x:c r="B18" s="12">
        <x:v>2</x:v>
      </x:c>
      <x:c r="C18" s="13">
        <x:v>13.596224652998901</x:v>
      </x:c>
      <x:c r="D18" s="173">
        <x:v>0.95522645921524996</x:v>
      </x:c>
      <x:c r="E18" s="13">
        <x:v>40.192264630800501</x:v>
      </x:c>
      <x:c r="F18" s="173">
        <x:v>2.8369936360412402</x:v>
      </x:c>
      <x:c r="G18" s="13">
        <x:v>9.5743010743655201</x:v>
      </x:c>
      <x:c r="H18" s="173">
        <x:v>2.0725662477260798</x:v>
      </x:c>
      <x:c r="I18" s="13">
        <x:v>4.7030714335855004</x:v>
      </x:c>
      <x:c r="J18" s="173">
        <x:v>0.82637066450540697</x:v>
      </x:c>
      <x:c r="K18" s="13">
        <x:v>-35.489193197215002</x:v>
      </x:c>
      <x:c r="L18" s="173">
        <x:v>2.9509249777134898</x:v>
      </x:c>
      <x:c r="M18" s="13">
        <x:v>8.3688038362646608</x:v>
      </x:c>
      <x:c r="N18" s="173">
        <x:v>0.7888966371842</x:v>
      </x:c>
      <x:c r="O18" s="13">
        <x:v>3.3177877494155101</x:v>
      </x:c>
      <x:c r="P18" s="173">
        <x:v>0.99208783811605605</x:v>
      </x:c>
      <x:c r="Q18" s="13">
        <x:v>6.84691302849187</x:v>
      </x:c>
      <x:c r="R18" s="173">
        <x:v>1.75898500303843</x:v>
      </x:c>
      <x:c r="S18" s="13">
        <x:v>10.4522597300349</x:v>
      </x:c>
      <x:c r="T18" s="173">
        <x:v>1.2177629949906099</x:v>
      </x:c>
      <x:c r="U18" s="13">
        <x:v>7.1344719806193497</x:v>
      </x:c>
      <x:c r="V18" s="173">
        <x:v>1.6110610724733201</x:v>
      </x:c>
      <x:c r="W18" s="13">
        <x:v>95.837785461514599</x:v>
      </x:c>
      <x:c r="X18" s="173">
        <x:v>1.3734565839384401</x:v>
      </x:c>
      <x:c r="Y18" s="13">
        <x:v>95.896998084404402</x:v>
      </x:c>
      <x:c r="Z18" s="173">
        <x:v>1.6710414078070599</x:v>
      </x:c>
      <x:c r="AA18" s="13">
        <x:v>95.265683946248799</x:v>
      </x:c>
      <x:c r="AB18" s="173">
        <x:v>2.0921333933459501</x:v>
      </x:c>
      <x:c r="AC18" s="13">
        <x:v>95.997363665374905</x:v>
      </x:c>
      <x:c r="AD18" s="173">
        <x:v>1.1759387053641399</x:v>
      </x:c>
      <x:c r="AE18" s="13">
        <x:v>0.10036558097050401</x:v>
      </x:c>
      <x:c r="AF18" s="173">
        <x:v>1.0797606242592299</x:v>
      </x:c>
      <x:c r="AG18" s="15"/>
      <x:c r="AH18" s="15"/>
      <x:c r="AI18" s="15"/>
      <x:c r="AJ18" s="15"/>
      <x:c r="AK18" s="15"/>
      <x:c r="AL18" s="15"/>
      <x:c r="AM18" s="15"/>
      <x:c r="AN18" s="15"/>
      <x:c r="AO18" s="15"/>
      <x:c r="AP18" s="15"/>
      <x:c r="AQ18" s="15"/>
      <x:c r="AR18" s="16"/>
    </x:row>
    <x:row r="19" spans="1:44" ht="12.95" customHeight="1" x14ac:dyDescent="0.2">
      <x:c r="A19" s="17" t="s">
        <x:v>361</x:v>
      </x:c>
      <x:c r="B19" s="12">
        <x:v>2</x:v>
      </x:c>
      <x:c r="C19" s="13">
        <x:v>4.4283232392757901</x:v>
      </x:c>
      <x:c r="D19" s="173">
        <x:v>0.53604002786532601</x:v>
      </x:c>
      <x:c r="E19" s="13">
        <x:v>15.9582472076233</x:v>
      </x:c>
      <x:c r="F19" s="173">
        <x:v>2.1150188027016901</x:v>
      </x:c>
      <x:c r="G19" s="13">
        <x:v>4.9432494269398104</x:v>
      </x:c>
      <x:c r="H19" s="173">
        <x:v>1.08405292477129</x:v>
      </x:c>
      <x:c r="I19" s="13">
        <x:v>0.87477401281093503</x:v>
      </x:c>
      <x:c r="J19" s="173">
        <x:v>0.26972258423524997</x:v>
      </x:c>
      <x:c r="K19" s="13">
        <x:v>-15.083473194812401</x:v>
      </x:c>
      <x:c r="L19" s="173">
        <x:v>2.0945328276429098</x:v>
      </x:c>
      <x:c r="M19" s="13">
        <x:v>7.7166066634870498</x:v>
      </x:c>
      <x:c r="N19" s="173">
        <x:v>0.82483477169698705</x:v>
      </x:c>
      <x:c r="O19" s="13">
        <x:v>3.4613477951230598</x:v>
      </x:c>
      <x:c r="P19" s="173">
        <x:v>1.43273434702553</x:v>
      </x:c>
      <x:c r="Q19" s="13">
        <x:v>7.00843577422153</x:v>
      </x:c>
      <x:c r="R19" s="173">
        <x:v>1.5469195447495201</x:v>
      </x:c>
      <x:c r="S19" s="13">
        <x:v>9.0850506543528802</x:v>
      </x:c>
      <x:c r="T19" s="173">
        <x:v>1.1547322454293301</x:v>
      </x:c>
      <x:c r="U19" s="13">
        <x:v>5.6237028592298204</x:v>
      </x:c>
      <x:c r="V19" s="173">
        <x:v>1.9295550699939099</x:v>
      </x:c>
      <x:c r="W19" s="13">
        <x:v>67.184174980906306</x:v>
      </x:c>
      <x:c r="X19" s="173">
        <x:v>5.4696429477053803</x:v>
      </x:c>
      <x:c r="Y19" s="13">
        <x:v>71.570980558966895</x:v>
      </x:c>
      <x:c r="Z19" s="173">
        <x:v>5.6475896967597503</x:v>
      </x:c>
      <x:c r="AA19" s="13">
        <x:v>64.788610508267098</x:v>
      </x:c>
      <x:c r="AB19" s="173">
        <x:v>5.9612410443358597</x:v>
      </x:c>
      <x:c r="AC19" s="13">
        <x:v>66.170597772366705</x:v>
      </x:c>
      <x:c r="AD19" s="173">
        <x:v>5.5973336044061401</x:v>
      </x:c>
      <x:c r="AE19" s="13">
        <x:v>-5.4003827866001801</x:v>
      </x:c>
      <x:c r="AF19" s="173">
        <x:v>3.3294022868033299</x:v>
      </x:c>
      <x:c r="AG19" s="15"/>
      <x:c r="AH19" s="15"/>
      <x:c r="AI19" s="15"/>
      <x:c r="AJ19" s="15"/>
      <x:c r="AK19" s="15"/>
      <x:c r="AL19" s="15"/>
      <x:c r="AM19" s="15"/>
      <x:c r="AN19" s="15"/>
      <x:c r="AO19" s="15"/>
      <x:c r="AP19" s="15"/>
      <x:c r="AQ19" s="15"/>
      <x:c r="AR19" s="16"/>
    </x:row>
    <x:row r="20" spans="1:44" ht="12.95" customHeight="1" x14ac:dyDescent="0.2">
      <x:c r="A20" s="2" t="s">
        <x:v>362</x:v>
      </x:c>
      <x:c r="B20" s="12">
        <x:v>2</x:v>
      </x:c>
      <x:c r="C20" s="13">
        <x:v>32.106971950333097</x:v>
      </x:c>
      <x:c r="D20" s="173">
        <x:v>1.79086909121058</x:v>
      </x:c>
      <x:c r="E20" s="13">
        <x:v>34.235817034392397</x:v>
      </x:c>
      <x:c r="F20" s="173">
        <x:v>3.4618972822662499</x:v>
      </x:c>
      <x:c r="G20" s="13">
        <x:v>29.792730702885301</x:v>
      </x:c>
      <x:c r="H20" s="173">
        <x:v>3.1547272844177399</x:v>
      </x:c>
      <x:c r="I20" s="13">
        <x:v>31.9865054055916</x:v>
      </x:c>
      <x:c r="J20" s="173">
        <x:v>2.1269437760794898</x:v>
      </x:c>
      <x:c r="K20" s="13">
        <x:v>-2.2493116288007799</x:v>
      </x:c>
      <x:c r="L20" s="173">
        <x:v>3.6411971833995</x:v>
      </x:c>
      <x:c r="M20" s="13">
        <x:v>7.8091507936718196</x:v>
      </x:c>
      <x:c r="N20" s="173">
        <x:v>0.87739892273150599</x:v>
      </x:c>
      <x:c r="O20" s="13">
        <x:v>6.2446529445169796</x:v>
      </x:c>
      <x:c r="P20" s="173">
        <x:v>1.4441325303622301</x:v>
      </x:c>
      <x:c r="Q20" s="13">
        <x:v>8.2114592609428207</x:v>
      </x:c>
      <x:c r="R20" s="173">
        <x:v>1.57707194236744</x:v>
      </x:c>
      <x:c r="S20" s="13">
        <x:v>8.3422821851967708</x:v>
      </x:c>
      <x:c r="T20" s="173">
        <x:v>1.05474118298963</x:v>
      </x:c>
      <x:c r="U20" s="13">
        <x:v>2.0976292406797898</x:v>
      </x:c>
      <x:c r="V20" s="173">
        <x:v>1.57370949819826</x:v>
      </x:c>
      <x:c r="W20" s="13">
        <x:v>67.888684980830405</x:v>
      </x:c>
      <x:c r="X20" s="173">
        <x:v>3.8376373098024201</x:v>
      </x:c>
      <x:c r="Y20" s="13">
        <x:v>70.094945623719397</x:v>
      </x:c>
      <x:c r="Z20" s="173">
        <x:v>5.0636068855869896</x:v>
      </x:c>
      <x:c r="AA20" s="13">
        <x:v>71.581346464633896</x:v>
      </x:c>
      <x:c r="AB20" s="173">
        <x:v>4.4991598468342202</x:v>
      </x:c>
      <x:c r="AC20" s="13">
        <x:v>66.132744655115403</x:v>
      </x:c>
      <x:c r="AD20" s="173">
        <x:v>4.0977491890661799</x:v>
      </x:c>
      <x:c r="AE20" s="13">
        <x:v>-3.9622009686039501</x:v>
      </x:c>
      <x:c r="AF20" s="173">
        <x:v>4.1980152769552399</x:v>
      </x:c>
      <x:c r="AG20" s="15"/>
      <x:c r="AH20" s="15"/>
      <x:c r="AI20" s="15"/>
      <x:c r="AJ20" s="15"/>
      <x:c r="AK20" s="15"/>
      <x:c r="AL20" s="15"/>
      <x:c r="AM20" s="15"/>
      <x:c r="AN20" s="15"/>
      <x:c r="AO20" s="15"/>
      <x:c r="AP20" s="15"/>
      <x:c r="AQ20" s="15"/>
      <x:c r="AR20" s="16"/>
    </x:row>
    <x:row r="21" spans="1:44" ht="12.95" customHeight="1" x14ac:dyDescent="0.2">
      <x:c r="A21" s="2" t="s">
        <x:v>363</x:v>
      </x:c>
      <x:c r="B21" s="12">
        <x:v>2</x:v>
      </x:c>
      <x:c r="C21" s="13">
        <x:v>7.0895824733293704</x:v>
      </x:c>
      <x:c r="D21" s="173">
        <x:v>0.58948065519237003</x:v>
      </x:c>
      <x:c r="E21" s="13">
        <x:v>24.497542653142599</x:v>
      </x:c>
      <x:c r="F21" s="173">
        <x:v>2.6530721334654301</x:v>
      </x:c>
      <x:c r="G21" s="13">
        <x:v>3.4141647252218901</x:v>
      </x:c>
      <x:c r="H21" s="173">
        <x:v>0.84112354906294795</x:v>
      </x:c>
      <x:c r="I21" s="13">
        <x:v>1.72665497368205</x:v>
      </x:c>
      <x:c r="J21" s="173">
        <x:v>0.40903319673670002</x:v>
      </x:c>
      <x:c r="K21" s="13">
        <x:v>-22.7708876794605</x:v>
      </x:c>
      <x:c r="L21" s="173">
        <x:v>2.7485327964561801</x:v>
      </x:c>
      <x:c r="M21" s="13">
        <x:v>9.6296698234097597</x:v>
      </x:c>
      <x:c r="N21" s="173">
        <x:v>0.90737691082588401</x:v>
      </x:c>
      <x:c r="O21" s="13">
        <x:v>5.0304014813033904</x:v>
      </x:c>
      <x:c r="P21" s="173">
        <x:v>1.28322168227448</x:v>
      </x:c>
      <x:c r="Q21" s="13">
        <x:v>5.6163285699119196</x:v>
      </x:c>
      <x:c r="R21" s="173">
        <x:v>2.0246212171958802</x:v>
      </x:c>
      <x:c r="S21" s="13">
        <x:v>11.5373733042351</x:v>
      </x:c>
      <x:c r="T21" s="173">
        <x:v>1.2830493561589</x:v>
      </x:c>
      <x:c r="U21" s="13">
        <x:v>6.5069718229317504</x:v>
      </x:c>
      <x:c r="V21" s="173">
        <x:v>1.74478008788331</x:v>
      </x:c>
      <x:c r="W21" s="13">
        <x:v>96.321370645873998</x:v>
      </x:c>
      <x:c r="X21" s="173">
        <x:v>1.40047736276415</x:v>
      </x:c>
      <x:c r="Y21" s="13">
        <x:v>97.063822782326895</x:v>
      </x:c>
      <x:c r="Z21" s="173">
        <x:v>1.5083245165754799</x:v>
      </x:c>
      <x:c r="AA21" s="13">
        <x:v>96.766779447719202</x:v>
      </x:c>
      <x:c r="AB21" s="173">
        <x:v>1.4450808522415</x:v>
      </x:c>
      <x:c r="AC21" s="13">
        <x:v>95.7949041210898</x:v>
      </x:c>
      <x:c r="AD21" s="173">
        <x:v>1.6032022912839199</x:v>
      </x:c>
      <x:c r="AE21" s="13">
        <x:v>-1.26891866123704</x:v>
      </x:c>
      <x:c r="AF21" s="173">
        <x:v>1.18700693874104</x:v>
      </x:c>
      <x:c r="AG21" s="15"/>
      <x:c r="AH21" s="15"/>
      <x:c r="AI21" s="15"/>
      <x:c r="AJ21" s="15"/>
      <x:c r="AK21" s="15"/>
      <x:c r="AL21" s="15"/>
      <x:c r="AM21" s="15"/>
      <x:c r="AN21" s="15"/>
      <x:c r="AO21" s="15"/>
      <x:c r="AP21" s="15"/>
      <x:c r="AQ21" s="15"/>
      <x:c r="AR21" s="16"/>
    </x:row>
    <x:row r="22" spans="1:44" ht="12.95" customHeight="1" x14ac:dyDescent="0.2">
      <x:c r="A22" s="2" t="s">
        <x:v>364</x:v>
      </x:c>
      <x:c r="B22" s="12">
        <x:v>2</x:v>
      </x:c>
      <x:c r="C22" s="13">
        <x:v>6.00899412435691</x:v>
      </x:c>
      <x:c r="D22" s="173">
        <x:v>0.78751502606294199</x:v>
      </x:c>
      <x:c r="E22" s="13">
        <x:v>11.149040036985699</x:v>
      </x:c>
      <x:c r="F22" s="173">
        <x:v>2.2758685166252</x:v>
      </x:c>
      <x:c r="G22" s="13">
        <x:v>5.2659112652207103</x:v>
      </x:c>
      <x:c r="H22" s="173">
        <x:v>1.1730418424787701</x:v>
      </x:c>
      <x:c r="I22" s="13">
        <x:v>4.5795515455548204</x:v>
      </x:c>
      <x:c r="J22" s="173">
        <x:v>0.87779610445962897</x:v>
      </x:c>
      <x:c r="K22" s="13">
        <x:v>-6.56948849143091</x:v>
      </x:c>
      <x:c r="L22" s="173">
        <x:v>2.4167991890560101</x:v>
      </x:c>
      <x:c r="M22" s="13">
        <x:v>3.90156542002901</x:v>
      </x:c>
      <x:c r="N22" s="173">
        <x:v>0.46664334442954303</x:v>
      </x:c>
      <x:c r="O22" s="13">
        <x:v>2.0834876403215001</x:v>
      </x:c>
      <x:c r="P22" s="173">
        <x:v>0.852342486195515</x:v>
      </x:c>
      <x:c r="Q22" s="13">
        <x:v>2.0982371631025498</x:v>
      </x:c>
      <x:c r="R22" s="173">
        <x:v>0.81071880035079702</x:v>
      </x:c>
      <x:c r="S22" s="13">
        <x:v>5.41150367537597</x:v>
      </x:c>
      <x:c r="T22" s="173">
        <x:v>0.86405728325201803</x:v>
      </x:c>
      <x:c r="U22" s="13">
        <x:v>3.3280160350544801</x:v>
      </x:c>
      <x:c r="V22" s="173">
        <x:v>1.2151205954712101</x:v>
      </x:c>
      <x:c r="W22" s="13">
        <x:v>34.188937986228702</x:v>
      </x:c>
      <x:c r="X22" s="173">
        <x:v>3.0316079902770499</x:v>
      </x:c>
      <x:c r="Y22" s="13">
        <x:v>37.696971851457697</x:v>
      </x:c>
      <x:c r="Z22" s="173">
        <x:v>4.5755791050000196</x:v>
      </x:c>
      <x:c r="AA22" s="13">
        <x:v>36.2998612110135</x:v>
      </x:c>
      <x:c r="AB22" s="173">
        <x:v>4.2907864536912204</x:v>
      </x:c>
      <x:c r="AC22" s="13">
        <x:v>32.152593031597704</x:v>
      </x:c>
      <x:c r="AD22" s="173">
        <x:v>3.0932519761631898</x:v>
      </x:c>
      <x:c r="AE22" s="13">
        <x:v>-5.5443788198599098</x:v>
      </x:c>
      <x:c r="AF22" s="173">
        <x:v>4.0952671834339798</x:v>
      </x:c>
      <x:c r="AG22" s="15"/>
      <x:c r="AH22" s="15"/>
      <x:c r="AI22" s="15"/>
      <x:c r="AJ22" s="15"/>
      <x:c r="AK22" s="15"/>
      <x:c r="AL22" s="15"/>
      <x:c r="AM22" s="15"/>
      <x:c r="AN22" s="15"/>
      <x:c r="AO22" s="15"/>
      <x:c r="AP22" s="15"/>
      <x:c r="AQ22" s="15"/>
      <x:c r="AR22" s="16"/>
    </x:row>
    <x:row r="23" spans="1:44" ht="12.95" customHeight="1" x14ac:dyDescent="0.2">
      <x:c r="A23" s="2" t="s">
        <x:v>365</x:v>
      </x:c>
      <x:c r="B23" s="12">
        <x:v>2</x:v>
      </x:c>
      <x:c r="C23" s="13">
        <x:v>18.181827618124899</x:v>
      </x:c>
      <x:c r="D23" s="173">
        <x:v>1.4510611945417</x:v>
      </x:c>
      <x:c r="E23" s="13">
        <x:v>32.591006083097099</x:v>
      </x:c>
      <x:c r="F23" s="173">
        <x:v>4.5733643447207299</x:v>
      </x:c>
      <x:c r="G23" s="13">
        <x:v>22.141034938550799</x:v>
      </x:c>
      <x:c r="H23" s="173">
        <x:v>2.7968860074353099</x:v>
      </x:c>
      <x:c r="I23" s="13">
        <x:v>11.9900125136281</x:v>
      </x:c>
      <x:c r="J23" s="173">
        <x:v>1.65701909279245</x:v>
      </x:c>
      <x:c r="K23" s="13">
        <x:v>-20.600993569469001</x:v>
      </x:c>
      <x:c r="L23" s="173">
        <x:v>5.1716825320752999</x:v>
      </x:c>
      <x:c r="M23" s="13">
        <x:v>11.4850895405788</x:v>
      </x:c>
      <x:c r="N23" s="173">
        <x:v>1.2856422812563599</x:v>
      </x:c>
      <x:c r="O23" s="13">
        <x:v>9.9545826761472593</x:v>
      </x:c>
      <x:c r="P23" s="173">
        <x:v>2.1010730968493698</x:v>
      </x:c>
      <x:c r="Q23" s="13">
        <x:v>15.5770062228979</x:v>
      </x:c>
      <x:c r="R23" s="173">
        <x:v>3.2590768798475098</x:v>
      </x:c>
      <x:c r="S23" s="13">
        <x:v>10.069221062693</x:v>
      </x:c>
      <x:c r="T23" s="173">
        <x:v>1.22381179217701</x:v>
      </x:c>
      <x:c r="U23" s="13">
        <x:v>0.114638386545721</x:v>
      </x:c>
      <x:c r="V23" s="173">
        <x:v>2.1740402680602799</x:v>
      </x:c>
      <x:c r="W23" s="13">
        <x:v>42.869822026294003</x:v>
      </x:c>
      <x:c r="X23" s="173">
        <x:v>5.0071263061634204</x:v>
      </x:c>
      <x:c r="Y23" s="13">
        <x:v>55.549607159805298</x:v>
      </x:c>
      <x:c r="Z23" s="173">
        <x:v>6.3942834077847204</x:v>
      </x:c>
      <x:c r="AA23" s="13">
        <x:v>47.101045905020598</x:v>
      </x:c>
      <x:c r="AB23" s="173">
        <x:v>6.3683414213794398</x:v>
      </x:c>
      <x:c r="AC23" s="13">
        <x:v>36.984139857987003</x:v>
      </x:c>
      <x:c r="AD23" s="173">
        <x:v>5.5245201154650898</x:v>
      </x:c>
      <x:c r="AE23" s="13">
        <x:v>-18.565467301818298</x:v>
      </x:c>
      <x:c r="AF23" s="173">
        <x:v>6.3944300529733402</x:v>
      </x:c>
      <x:c r="AG23" s="15"/>
      <x:c r="AH23" s="15"/>
      <x:c r="AI23" s="15"/>
      <x:c r="AJ23" s="15"/>
      <x:c r="AK23" s="15"/>
      <x:c r="AL23" s="15"/>
      <x:c r="AM23" s="15"/>
      <x:c r="AN23" s="15"/>
      <x:c r="AO23" s="15"/>
      <x:c r="AP23" s="15"/>
      <x:c r="AQ23" s="15"/>
      <x:c r="AR23" s="16"/>
    </x:row>
    <x:row r="24" spans="1:44" ht="12.95" customHeight="1" x14ac:dyDescent="0.2">
      <x:c r="A24" s="2" t="s">
        <x:v>366</x:v>
      </x:c>
      <x:c r="B24" s="12">
        <x:v>2</x:v>
      </x:c>
      <x:c r="C24" s="13">
        <x:v>7.3806155450561803</x:v>
      </x:c>
      <x:c r="D24" s="173">
        <x:v>0.75872429028755095</x:v>
      </x:c>
      <x:c r="E24" s="13">
        <x:v>17.675167668999698</x:v>
      </x:c>
      <x:c r="F24" s="173">
        <x:v>3.56171671642428</x:v>
      </x:c>
      <x:c r="G24" s="13">
        <x:v>5.1541727623495897</x:v>
      </x:c>
      <x:c r="H24" s="173">
        <x:v>1.2071660687305701</x:v>
      </x:c>
      <x:c r="I24" s="13">
        <x:v>5.8331448064067697</x:v>
      </x:c>
      <x:c r="J24" s="173">
        <x:v>0.63966036405905402</x:v>
      </x:c>
      <x:c r="K24" s="13">
        <x:v>-11.842022862593</x:v>
      </x:c>
      <x:c r="L24" s="173">
        <x:v>3.5994295995194201</x:v>
      </x:c>
      <x:c r="M24" s="13">
        <x:v>10.198297250822399</x:v>
      </x:c>
      <x:c r="N24" s="173">
        <x:v>0.77348497642870595</x:v>
      </x:c>
      <x:c r="O24" s="13">
        <x:v>3.6788560219919102</x:v>
      </x:c>
      <x:c r="P24" s="173">
        <x:v>1.08292242518972</x:v>
      </x:c>
      <x:c r="Q24" s="13">
        <x:v>10.349180765828701</x:v>
      </x:c>
      <x:c r="R24" s="173">
        <x:v>2.2584968051661001</x:v>
      </x:c>
      <x:c r="S24" s="13">
        <x:v>11.9292861835261</x:v>
      </x:c>
      <x:c r="T24" s="173">
        <x:v>1.0033277550120301</x:v>
      </x:c>
      <x:c r="U24" s="13">
        <x:v>8.2504301615342008</x:v>
      </x:c>
      <x:c r="V24" s="173">
        <x:v>1.5254165349303801</x:v>
      </x:c>
      <x:c r="W24" s="13">
        <x:v>46.180027270132499</x:v>
      </x:c>
      <x:c r="X24" s="173">
        <x:v>4.1538161517369598</x:v>
      </x:c>
      <x:c r="Y24" s="13">
        <x:v>49.855634370255103</x:v>
      </x:c>
      <x:c r="Z24" s="173">
        <x:v>6.6493179784291199</x:v>
      </x:c>
      <x:c r="AA24" s="13">
        <x:v>48.3438056062556</x:v>
      </x:c>
      <x:c r="AB24" s="173">
        <x:v>5.0330421810530996</x:v>
      </x:c>
      <x:c r="AC24" s="13">
        <x:v>44.949576518151197</x:v>
      </x:c>
      <x:c r="AD24" s="173">
        <x:v>4.2073186126358202</x:v>
      </x:c>
      <x:c r="AE24" s="13">
        <x:v>-4.9060578521039497</x:v>
      </x:c>
      <x:c r="AF24" s="173">
        <x:v>5.9325525832323303</x:v>
      </x:c>
      <x:c r="AG24" s="15"/>
      <x:c r="AH24" s="15"/>
      <x:c r="AI24" s="15"/>
      <x:c r="AJ24" s="15"/>
      <x:c r="AK24" s="15"/>
      <x:c r="AL24" s="15"/>
      <x:c r="AM24" s="15"/>
      <x:c r="AN24" s="15"/>
      <x:c r="AO24" s="15"/>
      <x:c r="AP24" s="15"/>
      <x:c r="AQ24" s="15"/>
      <x:c r="AR24" s="16"/>
    </x:row>
    <x:row r="25" spans="1:44" ht="12.95" customHeight="1" x14ac:dyDescent="0.2">
      <x:c r="A25" s="2" t="s">
        <x:v>367</x:v>
      </x:c>
      <x:c r="B25" s="12">
        <x:v>2</x:v>
      </x:c>
      <x:c r="C25" s="13">
        <x:v>2.9134516867917899</x:v>
      </x:c>
      <x:c r="D25" s="173">
        <x:v>0.45657154297721603</x:v>
      </x:c>
      <x:c r="E25" s="13">
        <x:v>15.854123063404</x:v>
      </x:c>
      <x:c r="F25" s="173">
        <x:v>2.3913528066884702</x:v>
      </x:c>
      <x:c r="G25" s="13">
        <x:v>0.65263852615381102</x:v>
      </x:c>
      <x:c r="H25" s="173">
        <x:v>0.46634832301240797</x:v>
      </x:c>
      <x:c r="I25" s="13">
        <x:v>0.17336015547525799</x:v>
      </x:c>
      <x:c r="J25" s="173">
        <x:v>9.3255598548786095E-2</x:v>
      </x:c>
      <x:c r="K25" s="13">
        <x:v>-15.6807629079288</x:v>
      </x:c>
      <x:c r="L25" s="173">
        <x:v>2.39576204837193</x:v>
      </x:c>
      <x:c r="M25" s="13">
        <x:v>7.2813151931296396</x:v>
      </x:c>
      <x:c r="N25" s="173">
        <x:v>0.75381514961751195</x:v>
      </x:c>
      <x:c r="O25" s="13">
        <x:v>2.3027037362670302</x:v>
      </x:c>
      <x:c r="P25" s="173">
        <x:v>0.87748792931116903</x:v>
      </x:c>
      <x:c r="Q25" s="13">
        <x:v>7.8565424912840003</x:v>
      </x:c>
      <x:c r="R25" s="173">
        <x:v>2.1882610278968002</x:v>
      </x:c>
      <x:c r="S25" s="13">
        <x:v>8.4333844101108095</x:v>
      </x:c>
      <x:c r="T25" s="173">
        <x:v>0.97830390270146805</x:v>
      </x:c>
      <x:c r="U25" s="13">
        <x:v>6.1306806738437896</x:v>
      </x:c>
      <x:c r="V25" s="173">
        <x:v>1.36390253205856</x:v>
      </x:c>
      <x:c r="W25" s="13">
        <x:v>95.175896972902095</x:v>
      </x:c>
      <x:c r="X25" s="173">
        <x:v>1.4572796298386499</x:v>
      </x:c>
      <x:c r="Y25" s="13">
        <x:v>94.893453909785094</x:v>
      </x:c>
      <x:c r="Z25" s="173">
        <x:v>1.77760764766305</x:v>
      </x:c>
      <x:c r="AA25" s="13">
        <x:v>96.727797969155503</x:v>
      </x:c>
      <x:c r="AB25" s="173">
        <x:v>1.1693178934168</x:v>
      </x:c>
      <x:c r="AC25" s="13">
        <x:v>95.012509118120903</x:v>
      </x:c>
      <x:c r="AD25" s="173">
        <x:v>1.5370822366503101</x:v>
      </x:c>
      <x:c r="AE25" s="13">
        <x:v>0.119055208335794</x:v>
      </x:c>
      <x:c r="AF25" s="173">
        <x:v>1.1915810490204899</x:v>
      </x:c>
      <x:c r="AG25" s="15"/>
      <x:c r="AH25" s="15"/>
      <x:c r="AI25" s="15"/>
      <x:c r="AJ25" s="15"/>
      <x:c r="AK25" s="15"/>
      <x:c r="AL25" s="15"/>
      <x:c r="AM25" s="15"/>
      <x:c r="AN25" s="15"/>
      <x:c r="AO25" s="15"/>
      <x:c r="AP25" s="15"/>
      <x:c r="AQ25" s="15"/>
      <x:c r="AR25" s="16"/>
    </x:row>
    <x:row r="26" spans="1:44" ht="12.95" customHeight="1" x14ac:dyDescent="0.2">
      <x:c r="A26" s="2" t="s">
        <x:v>368</x:v>
      </x:c>
      <x:c r="B26" s="12">
        <x:v>2</x:v>
      </x:c>
      <x:c r="C26" s="13">
        <x:v>14.4152686086355</x:v>
      </x:c>
      <x:c r="D26" s="173">
        <x:v>1.03740359267226</x:v>
      </x:c>
      <x:c r="E26" s="13">
        <x:v>33.5286471698507</x:v>
      </x:c>
      <x:c r="F26" s="173">
        <x:v>2.93425545304784</x:v>
      </x:c>
      <x:c r="G26" s="13">
        <x:v>19.4525794661566</x:v>
      </x:c>
      <x:c r="H26" s="173">
        <x:v>3.4965810382981299</x:v>
      </x:c>
      <x:c r="I26" s="13">
        <x:v>7.6080247881677696</x:v>
      </x:c>
      <x:c r="J26" s="173">
        <x:v>1.1717747301446</x:v>
      </x:c>
      <x:c r="K26" s="13">
        <x:v>-25.9206223816829</x:v>
      </x:c>
      <x:c r="L26" s="173">
        <x:v>3.2724246928805498</x:v>
      </x:c>
      <x:c r="M26" s="13">
        <x:v>13.8947361365619</x:v>
      </x:c>
      <x:c r="N26" s="173">
        <x:v>1.0238084488850401</x:v>
      </x:c>
      <x:c r="O26" s="13">
        <x:v>3.9677245910115899</x:v>
      </x:c>
      <x:c r="P26" s="173">
        <x:v>1.3604634880473201</x:v>
      </x:c>
      <x:c r="Q26" s="13">
        <x:v>18.112180743607599</x:v>
      </x:c>
      <x:c r="R26" s="173">
        <x:v>3.8177900665676798</x:v>
      </x:c>
      <x:c r="S26" s="13">
        <x:v>16.2671986246655</x:v>
      </x:c>
      <x:c r="T26" s="173">
        <x:v>1.4058471239875201</x:v>
      </x:c>
      <x:c r="U26" s="13">
        <x:v>12.299474033653899</x:v>
      </x:c>
      <x:c r="V26" s="173">
        <x:v>1.84289316128123</x:v>
      </x:c>
      <x:c r="W26" s="13">
        <x:v>84.663523130539104</x:v>
      </x:c>
      <x:c r="X26" s="173">
        <x:v>0.23913621023603199</x:v>
      </x:c>
      <x:c r="Y26" s="13">
        <x:v>85.493645247476806</x:v>
      </x:c>
      <x:c r="Z26" s="173">
        <x:v>1.41933338363052</x:v>
      </x:c>
      <x:c r="AA26" s="13">
        <x:v>86.629274334085594</x:v>
      </x:c>
      <x:c r="AB26" s="173">
        <x:v>2.0096471766579</x:v>
      </x:c>
      <x:c r="AC26" s="13">
        <x:v>84.208579827325195</x:v>
      </x:c>
      <x:c r="AD26" s="173">
        <x:v>0.64161574987506897</x:v>
      </x:c>
      <x:c r="AE26" s="13">
        <x:v>-1.2850654201516101</x:v>
      </x:c>
      <x:c r="AF26" s="173">
        <x:v>1.8617202178958401</x:v>
      </x:c>
      <x:c r="AG26" s="15"/>
      <x:c r="AH26" s="15"/>
      <x:c r="AI26" s="15"/>
      <x:c r="AJ26" s="15"/>
      <x:c r="AK26" s="15"/>
      <x:c r="AL26" s="15"/>
      <x:c r="AM26" s="15"/>
      <x:c r="AN26" s="15"/>
      <x:c r="AO26" s="15"/>
      <x:c r="AP26" s="15"/>
      <x:c r="AQ26" s="15"/>
      <x:c r="AR26" s="16"/>
    </x:row>
    <x:row r="27" spans="1:44" ht="12.95" customHeight="1" x14ac:dyDescent="0.2">
      <x:c r="A27" s="2" t="s">
        <x:v>369</x:v>
      </x:c>
      <x:c r="B27" s="12">
        <x:v>2</x:v>
      </x:c>
      <x:c r="C27" s="13">
        <x:v>11.150232085677599</x:v>
      </x:c>
      <x:c r="D27" s="173">
        <x:v>0.60233279981575205</x:v>
      </x:c>
      <x:c r="E27" s="13">
        <x:v>36.271168476306002</x:v>
      </x:c>
      <x:c r="F27" s="173">
        <x:v>1.9613732383051801</x:v>
      </x:c>
      <x:c r="G27" s="13">
        <x:v>7.7416552926958504</x:v>
      </x:c>
      <x:c r="H27" s="173">
        <x:v>1.1007688447384101</x:v>
      </x:c>
      <x:c r="I27" s="13">
        <x:v>3.00895102086016</x:v>
      </x:c>
      <x:c r="J27" s="173">
        <x:v>0.41280626714825402</x:v>
      </x:c>
      <x:c r="K27" s="13">
        <x:v>-33.2622174554458</x:v>
      </x:c>
      <x:c r="L27" s="173">
        <x:v>2.0278118061292001</x:v>
      </x:c>
      <x:c r="M27" s="13">
        <x:v>16.656283618719598</x:v>
      </x:c>
      <x:c r="N27" s="173">
        <x:v>0.66600089137768803</x:v>
      </x:c>
      <x:c r="O27" s="13">
        <x:v>6.59937906803194</x:v>
      </x:c>
      <x:c r="P27" s="173">
        <x:v>0.95245977350511701</x:v>
      </x:c>
      <x:c r="Q27" s="13">
        <x:v>17.135230445552899</x:v>
      </x:c>
      <x:c r="R27" s="173">
        <x:v>1.61085090340453</x:v>
      </x:c>
      <x:c r="S27" s="13">
        <x:v>20.263384395589501</x:v>
      </x:c>
      <x:c r="T27" s="173">
        <x:v>0.94058998409283701</x:v>
      </x:c>
      <x:c r="U27" s="13">
        <x:v>13.6640053275576</x:v>
      </x:c>
      <x:c r="V27" s="173">
        <x:v>1.3435387362567299</x:v>
      </x:c>
      <x:c r="W27" s="13">
        <x:v>77.092304091000798</x:v>
      </x:c>
      <x:c r="X27" s="173">
        <x:v>2.2507560861651599</x:v>
      </x:c>
      <x:c r="Y27" s="13">
        <x:v>75.536055271012799</x:v>
      </x:c>
      <x:c r="Z27" s="173">
        <x:v>3.0145285827302502</x:v>
      </x:c>
      <x:c r="AA27" s="13">
        <x:v>76.790070262658801</x:v>
      </x:c>
      <x:c r="AB27" s="173">
        <x:v>2.7850314167315302</x:v>
      </x:c>
      <x:c r="AC27" s="13">
        <x:v>77.9020763728779</x:v>
      </x:c>
      <x:c r="AD27" s="173">
        <x:v>2.2779002837285498</x:v>
      </x:c>
      <x:c r="AE27" s="13">
        <x:v>2.3660211018650599</x:v>
      </x:c>
      <x:c r="AF27" s="173">
        <x:v>2.55753939215538</x:v>
      </x:c>
      <x:c r="AG27" s="15"/>
      <x:c r="AH27" s="15"/>
      <x:c r="AI27" s="15"/>
      <x:c r="AJ27" s="15"/>
      <x:c r="AK27" s="15"/>
      <x:c r="AL27" s="15"/>
      <x:c r="AM27" s="15"/>
      <x:c r="AN27" s="15"/>
      <x:c r="AO27" s="15"/>
      <x:c r="AP27" s="15"/>
      <x:c r="AQ27" s="15"/>
      <x:c r="AR27" s="16"/>
    </x:row>
    <x:row r="28" spans="1:44" ht="12.95" customHeight="1" x14ac:dyDescent="0.2">
      <x:c r="A28" s="2" t="s">
        <x:v>370</x:v>
      </x:c>
      <x:c r="B28" s="12">
        <x:v>2</x:v>
      </x:c>
      <x:c r="C28" s="13">
        <x:v>5.4864089853199296</x:v>
      </x:c>
      <x:c r="D28" s="173">
        <x:v>0.62149829114212296</x:v>
      </x:c>
      <x:c r="E28" s="13">
        <x:v>21.500439045738499</x:v>
      </x:c>
      <x:c r="F28" s="173">
        <x:v>3.1432818956470201</x:v>
      </x:c>
      <x:c r="G28" s="13">
        <x:v>3.4833106956003199</x:v>
      </x:c>
      <x:c r="H28" s="173">
        <x:v>1.1432605036191801</x:v>
      </x:c>
      <x:c r="I28" s="13">
        <x:v>2.0925654054449101</x:v>
      </x:c>
      <x:c r="J28" s="173">
        <x:v>0.42086108912978998</x:v>
      </x:c>
      <x:c r="K28" s="13">
        <x:v>-19.407873640293602</x:v>
      </x:c>
      <x:c r="L28" s="173">
        <x:v>3.2395277843428198</x:v>
      </x:c>
      <x:c r="M28" s="13">
        <x:v>11.7988260517663</x:v>
      </x:c>
      <x:c r="N28" s="173">
        <x:v>0.93623186180793505</x:v>
      </x:c>
      <x:c r="O28" s="13">
        <x:v>7.2511666770517804</x:v>
      </x:c>
      <x:c r="P28" s="173">
        <x:v>1.9260472424419499</x:v>
      </x:c>
      <x:c r="Q28" s="13">
        <x:v>9.2575614921669604</x:v>
      </x:c>
      <x:c r="R28" s="173">
        <x:v>1.93148519550343</x:v>
      </x:c>
      <x:c r="S28" s="13">
        <x:v>13.402286226347501</x:v>
      </x:c>
      <x:c r="T28" s="173">
        <x:v>1.26319585584173</x:v>
      </x:c>
      <x:c r="U28" s="13">
        <x:v>6.1511195492957196</x:v>
      </x:c>
      <x:c r="V28" s="173">
        <x:v>2.2704386248322401</x:v>
      </x:c>
      <x:c r="W28" s="13">
        <x:v>93.270094102933697</x:v>
      </x:c>
      <x:c r="X28" s="173">
        <x:v>2.1778296662819701</x:v>
      </x:c>
      <x:c r="Y28" s="13">
        <x:v>91.817221654687003</x:v>
      </x:c>
      <x:c r="Z28" s="173">
        <x:v>3.7446477398978502</x:v>
      </x:c>
      <x:c r="AA28" s="13">
        <x:v>92.310328232710006</x:v>
      </x:c>
      <x:c r="AB28" s="173">
        <x:v>3.4999320408929799</x:v>
      </x:c>
      <x:c r="AC28" s="13">
        <x:v>93.7995836406987</x:v>
      </x:c>
      <x:c r="AD28" s="173">
        <x:v>1.87534896276242</x:v>
      </x:c>
      <x:c r="AE28" s="13">
        <x:v>1.9823619860116799</x:v>
      </x:c>
      <x:c r="AF28" s="173">
        <x:v>3.0154370264093102</x:v>
      </x:c>
      <x:c r="AG28" s="15"/>
      <x:c r="AH28" s="15"/>
      <x:c r="AI28" s="15"/>
      <x:c r="AJ28" s="15"/>
      <x:c r="AK28" s="15"/>
      <x:c r="AL28" s="15"/>
      <x:c r="AM28" s="15"/>
      <x:c r="AN28" s="15"/>
      <x:c r="AO28" s="15"/>
      <x:c r="AP28" s="15"/>
      <x:c r="AQ28" s="15"/>
      <x:c r="AR28" s="16"/>
    </x:row>
    <x:row r="29" spans="1:44" ht="12.95" customHeight="1" x14ac:dyDescent="0.2">
      <x:c r="A29" s="2" t="s">
        <x:v>371</x:v>
      </x:c>
      <x:c r="B29" s="12">
        <x:v>2</x:v>
      </x:c>
      <x:c r="C29" s="13">
        <x:v>6.9567751475667698</x:v>
      </x:c>
      <x:c r="D29" s="173">
        <x:v>0.644093058506922</x:v>
      </x:c>
      <x:c r="E29" s="13">
        <x:v>22.7944262308717</x:v>
      </x:c>
      <x:c r="F29" s="173">
        <x:v>2.2598251710546098</x:v>
      </x:c>
      <x:c r="G29" s="13">
        <x:v>8.0093368536465199</x:v>
      </x:c>
      <x:c r="H29" s="173">
        <x:v>1.5923136990638</x:v>
      </x:c>
      <x:c r="I29" s="13">
        <x:v>2.2120729709248299</x:v>
      </x:c>
      <x:c r="J29" s="173">
        <x:v>0.469178176868154</x:v>
      </x:c>
      <x:c r="K29" s="13">
        <x:v>-20.582353259946899</x:v>
      </x:c>
      <x:c r="L29" s="173">
        <x:v>2.3339234081450799</x:v>
      </x:c>
      <x:c r="M29" s="13">
        <x:v>10.9644262084438</x:v>
      </x:c>
      <x:c r="N29" s="173">
        <x:v>0.79788986251043004</x:v>
      </x:c>
      <x:c r="O29" s="13">
        <x:v>3.9061722241397501</x:v>
      </x:c>
      <x:c r="P29" s="173">
        <x:v>1.0831911417776501</x:v>
      </x:c>
      <x:c r="Q29" s="13">
        <x:v>11.7455263497469</x:v>
      </x:c>
      <x:c r="R29" s="173">
        <x:v>1.94671129951358</x:v>
      </x:c>
      <x:c r="S29" s="13">
        <x:v>12.465913401700799</x:v>
      </x:c>
      <x:c r="T29" s="173">
        <x:v>1.06060084301365</x:v>
      </x:c>
      <x:c r="U29" s="13">
        <x:v>8.5597411775610102</x:v>
      </x:c>
      <x:c r="V29" s="173">
        <x:v>1.4427309191787101</x:v>
      </x:c>
      <x:c r="W29" s="13">
        <x:v>91.381456645553897</x:v>
      </x:c>
      <x:c r="X29" s="173">
        <x:v>1.8481827898313701</x:v>
      </x:c>
      <x:c r="Y29" s="13">
        <x:v>92.325127207265098</x:v>
      </x:c>
      <x:c r="Z29" s="173">
        <x:v>2.2601251500655</x:v>
      </x:c>
      <x:c r="AA29" s="13">
        <x:v>93.441827058893693</x:v>
      </x:c>
      <x:c r="AB29" s="173">
        <x:v>1.70050011319858</x:v>
      </x:c>
      <x:c r="AC29" s="13">
        <x:v>90.752197582405302</x:v>
      </x:c>
      <x:c r="AD29" s="173">
        <x:v>1.9736134218521799</x:v>
      </x:c>
      <x:c r="AE29" s="13">
        <x:v>-1.5729296248598701</x:v>
      </x:c>
      <x:c r="AF29" s="173">
        <x:v>1.26165667674295</x:v>
      </x:c>
      <x:c r="AG29" s="15"/>
      <x:c r="AH29" s="15"/>
      <x:c r="AI29" s="15"/>
      <x:c r="AJ29" s="15"/>
      <x:c r="AK29" s="15"/>
      <x:c r="AL29" s="15"/>
      <x:c r="AM29" s="15"/>
      <x:c r="AN29" s="15"/>
      <x:c r="AO29" s="15"/>
      <x:c r="AP29" s="15"/>
      <x:c r="AQ29" s="15"/>
      <x:c r="AR29" s="16"/>
    </x:row>
    <x:row r="30" spans="1:44" ht="12.95" customHeight="1" x14ac:dyDescent="0.2">
      <x:c r="A30" s="2" t="s">
        <x:v>372</x:v>
      </x:c>
      <x:c r="B30" s="12">
        <x:v>2</x:v>
      </x:c>
      <x:c r="C30" s="13">
        <x:v>4.6661383551821496</x:v>
      </x:c>
      <x:c r="D30" s="173">
        <x:v>0.63543564069653402</x:v>
      </x:c>
      <x:c r="E30" s="13">
        <x:v>13.653413406483301</x:v>
      </x:c>
      <x:c r="F30" s="173">
        <x:v>2.06252766096424</x:v>
      </x:c>
      <x:c r="G30" s="13">
        <x:v>5.7539617307861404</x:v>
      </x:c>
      <x:c r="H30" s="173">
        <x:v>1.4696579919825501</x:v>
      </x:c>
      <x:c r="I30" s="13">
        <x:v>1.62081472387124</x:v>
      </x:c>
      <x:c r="J30" s="173">
        <x:v>0.36549183962597298</x:v>
      </x:c>
      <x:c r="K30" s="13">
        <x:v>-12.0325986826121</x:v>
      </x:c>
      <x:c r="L30" s="173">
        <x:v>1.9524724688083099</x:v>
      </x:c>
      <x:c r="M30" s="13">
        <x:v>5.6925332162797702</x:v>
      </x:c>
      <x:c r="N30" s="173">
        <x:v>0.57438635726556897</x:v>
      </x:c>
      <x:c r="O30" s="13">
        <x:v>2.1464451655249799</x:v>
      </x:c>
      <x:c r="P30" s="173">
        <x:v>0.61298093364815198</x:v>
      </x:c>
      <x:c r="Q30" s="13">
        <x:v>4.7973472954154497</x:v>
      </x:c>
      <x:c r="R30" s="173">
        <x:v>1.12703824276571</x:v>
      </x:c>
      <x:c r="S30" s="13">
        <x:v>7.0538647422818102</x:v>
      </x:c>
      <x:c r="T30" s="173">
        <x:v>0.81552587438485602</x:v>
      </x:c>
      <x:c r="U30" s="13">
        <x:v>4.9074195767568298</x:v>
      </x:c>
      <x:c r="V30" s="173">
        <x:v>0.90363579067041899</x:v>
      </x:c>
      <x:c r="W30" s="13">
        <x:v>60.778810676083303</x:v>
      </x:c>
      <x:c r="X30" s="173">
        <x:v>3.4863124682398299</x:v>
      </x:c>
      <x:c r="Y30" s="13">
        <x:v>63.219286625949799</x:v>
      </x:c>
      <x:c r="Z30" s="173">
        <x:v>4.3297632594801598</x:v>
      </x:c>
      <x:c r="AA30" s="13">
        <x:v>61.979279735766703</x:v>
      </x:c>
      <x:c r="AB30" s="173">
        <x:v>4.0928428357955502</x:v>
      </x:c>
      <x:c r="AC30" s="13">
        <x:v>59.6785224503218</x:v>
      </x:c>
      <x:c r="AD30" s="173">
        <x:v>3.48392668479128</x:v>
      </x:c>
      <x:c r="AE30" s="13">
        <x:v>-3.5407641756280501</x:v>
      </x:c>
      <x:c r="AF30" s="173">
        <x:v>2.5395531464810199</x:v>
      </x:c>
      <x:c r="AG30" s="15"/>
      <x:c r="AH30" s="15"/>
      <x:c r="AI30" s="15"/>
      <x:c r="AJ30" s="15"/>
      <x:c r="AK30" s="15"/>
      <x:c r="AL30" s="15"/>
      <x:c r="AM30" s="15"/>
      <x:c r="AN30" s="15"/>
      <x:c r="AO30" s="15"/>
      <x:c r="AP30" s="15"/>
      <x:c r="AQ30" s="15"/>
      <x:c r="AR30" s="16"/>
    </x:row>
    <x:row r="31" spans="1:44" ht="12.95" customHeight="1" x14ac:dyDescent="0.2">
      <x:c r="A31" s="2" t="s">
        <x:v>373</x:v>
      </x:c>
      <x:c r="B31" s="12">
        <x:v>2</x:v>
      </x:c>
      <x:c r="C31" s="13">
        <x:v>2.4924775031775401</x:v>
      </x:c>
      <x:c r="D31" s="173">
        <x:v>0.38575381272665699</x:v>
      </x:c>
      <x:c r="E31" s="13">
        <x:v>16.5961609345147</x:v>
      </x:c>
      <x:c r="F31" s="173">
        <x:v>2.5815431571310499</x:v>
      </x:c>
      <x:c r="G31" s="13">
        <x:v>0.70067569918405703</x:v>
      </x:c>
      <x:c r="H31" s="173">
        <x:v>0.402403894330435</x:v>
      </x:c>
      <x:c r="I31" s="13">
        <x:v>0.77887694716572597</x:v>
      </x:c>
      <x:c r="J31" s="173">
        <x:v>0.257356460808423</x:v>
      </x:c>
      <x:c r="K31" s="13">
        <x:v>-15.817283987349001</x:v>
      </x:c>
      <x:c r="L31" s="173">
        <x:v>2.5620538087482299</x:v>
      </x:c>
      <x:c r="M31" s="13">
        <x:v>6.23431269197029</x:v>
      </x:c>
      <x:c r="N31" s="173">
        <x:v>0.66390876576302904</x:v>
      </x:c>
      <x:c r="O31" s="13">
        <x:v>1.66307686061886</x:v>
      </x:c>
      <x:c r="P31" s="173">
        <x:v>0.98415930127954299</x:v>
      </x:c>
      <x:c r="Q31" s="13">
        <x:v>3.9200592663328302</x:v>
      </x:c>
      <x:c r="R31" s="173">
        <x:v>1.36266370016775</x:v>
      </x:c>
      <x:c r="S31" s="13">
        <x:v>7.3320207832254596</x:v>
      </x:c>
      <x:c r="T31" s="173">
        <x:v>0.79446956851741302</x:v>
      </x:c>
      <x:c r="U31" s="13">
        <x:v>5.6689439226065996</x:v>
      </x:c>
      <x:c r="V31" s="173">
        <x:v>1.1749826905304499</x:v>
      </x:c>
      <x:c r="W31" s="13">
        <x:v>67.984893866936602</x:v>
      </x:c>
      <x:c r="X31" s="173">
        <x:v>4.2089599155733897</x:v>
      </x:c>
      <x:c r="Y31" s="13">
        <x:v>74.211952572181005</x:v>
      </x:c>
      <x:c r="Z31" s="173">
        <x:v>4.91813053665091</x:v>
      </x:c>
      <x:c r="AA31" s="13">
        <x:v>70.213287231667195</x:v>
      </x:c>
      <x:c r="AB31" s="173">
        <x:v>5.0431604169875097</x:v>
      </x:c>
      <x:c r="AC31" s="13">
        <x:v>66.315159693958805</x:v>
      </x:c>
      <x:c r="AD31" s="173">
        <x:v>4.35996206584894</x:v>
      </x:c>
      <x:c r="AE31" s="13">
        <x:v>-7.8967928782222598</x:v>
      </x:c>
      <x:c r="AF31" s="173">
        <x:v>3.69355079562003</x:v>
      </x:c>
      <x:c r="AG31" s="15"/>
      <x:c r="AH31" s="15"/>
      <x:c r="AI31" s="15"/>
      <x:c r="AJ31" s="15"/>
      <x:c r="AK31" s="15"/>
      <x:c r="AL31" s="15"/>
      <x:c r="AM31" s="15"/>
      <x:c r="AN31" s="15"/>
      <x:c r="AO31" s="15"/>
      <x:c r="AP31" s="15"/>
      <x:c r="AQ31" s="15"/>
      <x:c r="AR31" s="16"/>
    </x:row>
    <x:row r="32" spans="1:44" ht="12.95" customHeight="1" x14ac:dyDescent="0.2">
      <x:c r="A32" s="2" t="s">
        <x:v>374</x:v>
      </x:c>
      <x:c r="B32" s="12">
        <x:v>2</x:v>
      </x:c>
      <x:c r="C32" s="13">
        <x:v>4.5945871769886502</x:v>
      </x:c>
      <x:c r="D32" s="173">
        <x:v>0.46797880450565199</x:v>
      </x:c>
      <x:c r="E32" s="13">
        <x:v>25.388840158483799</x:v>
      </x:c>
      <x:c r="F32" s="173">
        <x:v>3.0263317859510899</x:v>
      </x:c>
      <x:c r="G32" s="13">
        <x:v>5.6751329431909499</x:v>
      </x:c>
      <x:c r="H32" s="173">
        <x:v>1.4744663094897299</x:v>
      </x:c>
      <x:c r="I32" s="13">
        <x:v>1.2167274756767701</x:v>
      </x:c>
      <x:c r="J32" s="173">
        <x:v>0.25943464444737802</x:v>
      </x:c>
      <x:c r="K32" s="13">
        <x:v>-24.172112682807001</x:v>
      </x:c>
      <x:c r="L32" s="173">
        <x:v>3.03370786633909</x:v>
      </x:c>
      <x:c r="M32" s="13">
        <x:v>8.3358617644438695</x:v>
      </x:c>
      <x:c r="N32" s="173">
        <x:v>0.77181736556764402</x:v>
      </x:c>
      <x:c r="O32" s="13">
        <x:v>3.5064271834143299</x:v>
      </x:c>
      <x:c r="P32" s="173">
        <x:v>1.2212634810432701</x:v>
      </x:c>
      <x:c r="Q32" s="13">
        <x:v>6.4334766709967601</x:v>
      </x:c>
      <x:c r="R32" s="173">
        <x:v>1.7077725461692901</x:v>
      </x:c>
      <x:c r="S32" s="13">
        <x:v>9.2720041582608896</x:v>
      </x:c>
      <x:c r="T32" s="173">
        <x:v>0.97456915491103402</x:v>
      </x:c>
      <x:c r="U32" s="13">
        <x:v>5.7655769748465699</x:v>
      </x:c>
      <x:c r="V32" s="173">
        <x:v>1.5605862096905401</x:v>
      </x:c>
      <x:c r="W32" s="13">
        <x:v>90.531370821300897</x:v>
      </x:c>
      <x:c r="X32" s="173">
        <x:v>1.9486578210849099</x:v>
      </x:c>
      <x:c r="Y32" s="13">
        <x:v>89.477347081412802</x:v>
      </x:c>
      <x:c r="Z32" s="173">
        <x:v>3.1277109912083501</x:v>
      </x:c>
      <x:c r="AA32" s="13">
        <x:v>87.596992174116906</x:v>
      </x:c>
      <x:c r="AB32" s="173">
        <x:v>2.9274587821296398</x:v>
      </x:c>
      <x:c r="AC32" s="13">
        <x:v>90.965712222666397</x:v>
      </x:c>
      <x:c r="AD32" s="173">
        <x:v>1.9944484092643</x:v>
      </x:c>
      <x:c r="AE32" s="13">
        <x:v>1.4883651412536201</x:v>
      </x:c>
      <x:c r="AF32" s="173">
        <x:v>2.85774181687778</x:v>
      </x:c>
      <x:c r="AG32" s="15"/>
      <x:c r="AH32" s="15"/>
      <x:c r="AI32" s="15"/>
      <x:c r="AJ32" s="15"/>
      <x:c r="AK32" s="15"/>
      <x:c r="AL32" s="15"/>
      <x:c r="AM32" s="15"/>
      <x:c r="AN32" s="15"/>
      <x:c r="AO32" s="15"/>
      <x:c r="AP32" s="15"/>
      <x:c r="AQ32" s="15"/>
      <x:c r="AR32" s="16"/>
    </x:row>
    <x:row r="33" spans="1:44" ht="12.95" customHeight="1" x14ac:dyDescent="0.2">
      <x:c r="A33" s="2" t="s">
        <x:v>375</x:v>
      </x:c>
      <x:c r="B33" s="12">
        <x:v>2</x:v>
      </x:c>
      <x:c r="C33" s="13">
        <x:v>12.247166727541099</x:v>
      </x:c>
      <x:c r="D33" s="173">
        <x:v>1.1772460722261</x:v>
      </x:c>
      <x:c r="E33" s="13">
        <x:v>26.8508172288224</x:v>
      </x:c>
      <x:c r="F33" s="173">
        <x:v>2.8865256983806602</x:v>
      </x:c>
      <x:c r="G33" s="13">
        <x:v>10.3002491834498</x:v>
      </x:c>
      <x:c r="H33" s="173">
        <x:v>2.1666897808401</x:v>
      </x:c>
      <x:c r="I33" s="13">
        <x:v>5.2213226166560203</x:v>
      </x:c>
      <x:c r="J33" s="173">
        <x:v>1.1140434412990201</x:v>
      </x:c>
      <x:c r="K33" s="13">
        <x:v>-21.629494612166301</x:v>
      </x:c>
      <x:c r="L33" s="173">
        <x:v>2.9240565661478399</x:v>
      </x:c>
      <x:c r="M33" s="13">
        <x:v>11.771342584094</x:v>
      </x:c>
      <x:c r="N33" s="173">
        <x:v>1.0200455769285</x:v>
      </x:c>
      <x:c r="O33" s="13">
        <x:v>2.2718176949812401</x:v>
      </x:c>
      <x:c r="P33" s="173">
        <x:v>0.94369568104307699</x:v>
      </x:c>
      <x:c r="Q33" s="13">
        <x:v>11.4283870065738</x:v>
      </x:c>
      <x:c r="R33" s="173">
        <x:v>2.3002374308923099</x:v>
      </x:c>
      <x:c r="S33" s="13">
        <x:v>16.979408499388999</x:v>
      </x:c>
      <x:c r="T33" s="173">
        <x:v>1.58404120497878</x:v>
      </x:c>
      <x:c r="U33" s="13">
        <x:v>14.707590804407699</x:v>
      </x:c>
      <x:c r="V33" s="173">
        <x:v>1.8803772582185501</x:v>
      </x:c>
      <x:c r="W33" s="13">
        <x:v>98.3737757798513</x:v>
      </x:c>
      <x:c r="X33" s="173">
        <x:v>3.4250862154014003E-2</x:v>
      </x:c>
      <x:c r="Y33" s="13">
        <x:v>98.942462577456098</x:v>
      </x:c>
      <x:c r="Z33" s="173">
        <x:v>0.45884065908017402</x:v>
      </x:c>
      <x:c r="AA33" s="13">
        <x:v>98.945403496726399</x:v>
      </x:c>
      <x:c r="AB33" s="173">
        <x:v>0.55545191282003703</x:v>
      </x:c>
      <x:c r="AC33" s="13">
        <x:v>97.791728787352</x:v>
      </x:c>
      <x:c r="AD33" s="173">
        <x:v>0.28655890046511701</x:v>
      </x:c>
      <x:c r="AE33" s="13">
        <x:v>-1.15073379010407</x:v>
      </x:c>
      <x:c r="AF33" s="173">
        <x:v>0.70370722272794495</x:v>
      </x:c>
      <x:c r="AG33" s="15"/>
      <x:c r="AH33" s="15"/>
      <x:c r="AI33" s="15"/>
      <x:c r="AJ33" s="15"/>
      <x:c r="AK33" s="15"/>
      <x:c r="AL33" s="15"/>
      <x:c r="AM33" s="15"/>
      <x:c r="AN33" s="15"/>
      <x:c r="AO33" s="15"/>
      <x:c r="AP33" s="15"/>
      <x:c r="AQ33" s="15"/>
      <x:c r="AR33" s="16"/>
    </x:row>
    <x:row r="34" spans="1:44" ht="12.95" customHeight="1" x14ac:dyDescent="0.2">
      <x:c r="A34" s="2" t="s">
        <x:v>376</x:v>
      </x:c>
      <x:c r="B34" s="12">
        <x:v>2</x:v>
      </x:c>
      <x:c r="C34" s="13">
        <x:v>23.322387509646902</x:v>
      </x:c>
      <x:c r="D34" s="173">
        <x:v>1.1495486071771801</x:v>
      </x:c>
      <x:c r="E34" s="13">
        <x:v>53.632746436934298</x:v>
      </x:c>
      <x:c r="F34" s="173">
        <x:v>3.0352404987894701</x:v>
      </x:c>
      <x:c r="G34" s="13">
        <x:v>22.166417902244898</x:v>
      </x:c>
      <x:c r="H34" s="173">
        <x:v>2.6117658128158299</x:v>
      </x:c>
      <x:c r="I34" s="13">
        <x:v>12.8739799112974</x:v>
      </x:c>
      <x:c r="J34" s="173">
        <x:v>1.1457072814228899</x:v>
      </x:c>
      <x:c r="K34" s="13">
        <x:v>-40.758766525636901</x:v>
      </x:c>
      <x:c r="L34" s="173">
        <x:v>2.9942341063817599</x:v>
      </x:c>
      <x:c r="M34" s="13">
        <x:v>30.638563584181</x:v>
      </x:c>
      <x:c r="N34" s="173">
        <x:v>1.34607458465439</x:v>
      </x:c>
      <x:c r="O34" s="13">
        <x:v>8.3285838178535805</x:v>
      </x:c>
      <x:c r="P34" s="173">
        <x:v>1.94474990975621</x:v>
      </x:c>
      <x:c r="Q34" s="13">
        <x:v>24.1067044220494</x:v>
      </x:c>
      <x:c r="R34" s="173">
        <x:v>3.33685699109185</x:v>
      </x:c>
      <x:c r="S34" s="13">
        <x:v>38.758930072629703</x:v>
      </x:c>
      <x:c r="T34" s="173">
        <x:v>2.0118206495565998</x:v>
      </x:c>
      <x:c r="U34" s="13">
        <x:v>30.430346254776101</x:v>
      </x:c>
      <x:c r="V34" s="173">
        <x:v>2.8942069449399601</x:v>
      </x:c>
      <x:c r="W34" s="13">
        <x:v>98.816113837792997</x:v>
      </x:c>
      <x:c r="X34" s="173">
        <x:v>0.85216349327871399</x:v>
      </x:c>
      <x:c r="Y34" s="13">
        <x:v>99.471034135508603</x:v>
      </x:c>
      <x:c r="Z34" s="173">
        <x:v>0.37598186023399799</x:v>
      </x:c>
      <x:c r="AA34" s="13">
        <x:v>99.163328244311103</x:v>
      </x:c>
      <x:c r="AB34" s="173">
        <x:v>0.59541450026564102</x:v>
      </x:c>
      <x:c r="AC34" s="13">
        <x:v>98.897991149450604</x:v>
      </x:c>
      <x:c r="AD34" s="173">
        <x:v>0.825956708792843</x:v>
      </x:c>
      <x:c r="AE34" s="13">
        <x:v>-0.57304298605796999</x:v>
      </x:c>
      <x:c r="AF34" s="173">
        <x:v>0.49187513615077899</x:v>
      </x:c>
      <x:c r="AG34" s="15"/>
      <x:c r="AH34" s="15"/>
      <x:c r="AI34" s="15"/>
      <x:c r="AJ34" s="15"/>
      <x:c r="AK34" s="15"/>
      <x:c r="AL34" s="15"/>
      <x:c r="AM34" s="15"/>
      <x:c r="AN34" s="15"/>
      <x:c r="AO34" s="15"/>
      <x:c r="AP34" s="15"/>
      <x:c r="AQ34" s="15"/>
      <x:c r="AR34" s="16"/>
    </x:row>
    <x:row r="35" spans="1:44" ht="12.95" customHeight="1" x14ac:dyDescent="0.2">
      <x:c r="A35" s="2" t="s">
        <x:v>377</x:v>
      </x:c>
      <x:c r="B35" s="12">
        <x:v>2</x:v>
      </x:c>
      <x:c r="C35" s="13">
        <x:v>5.6879979150395403</x:v>
      </x:c>
      <x:c r="D35" s="173">
        <x:v>0.63578051192303897</x:v>
      </x:c>
      <x:c r="E35" s="13">
        <x:v>15.7864577054052</x:v>
      </x:c>
      <x:c r="F35" s="173">
        <x:v>2.1132429881681101</x:v>
      </x:c>
      <x:c r="G35" s="13">
        <x:v>9.0011486550268707</x:v>
      </x:c>
      <x:c r="H35" s="173">
        <x:v>1.5140332321174299</x:v>
      </x:c>
      <x:c r="I35" s="13">
        <x:v>1.7992592323018</x:v>
      </x:c>
      <x:c r="J35" s="173">
        <x:v>0.34773120823859399</x:v>
      </x:c>
      <x:c r="K35" s="13">
        <x:v>-13.987198473103399</x:v>
      </x:c>
      <x:c r="L35" s="173">
        <x:v>2.1110208135912201</x:v>
      </x:c>
      <x:c r="M35" s="13">
        <x:v>7.9285159536823997</x:v>
      </x:c>
      <x:c r="N35" s="173">
        <x:v>0.66316703149413903</x:v>
      </x:c>
      <x:c r="O35" s="13">
        <x:v>3.1588901503539799</x:v>
      </x:c>
      <x:c r="P35" s="173">
        <x:v>1.0692777465335901</x:v>
      </x:c>
      <x:c r="Q35" s="13">
        <x:v>6.4681752682724696</x:v>
      </x:c>
      <x:c r="R35" s="173">
        <x:v>1.14407716981651</x:v>
      </x:c>
      <x:c r="S35" s="13">
        <x:v>9.7083146028248297</x:v>
      </x:c>
      <x:c r="T35" s="173">
        <x:v>0.90241807264481499</x:v>
      </x:c>
      <x:c r="U35" s="13">
        <x:v>6.5494244524708503</x:v>
      </x:c>
      <x:c r="V35" s="173">
        <x:v>1.31147871243448</x:v>
      </x:c>
      <x:c r="W35" s="13">
        <x:v>70.900840579298702</x:v>
      </x:c>
      <x:c r="X35" s="173">
        <x:v>3.3510495926478199</x:v>
      </x:c>
      <x:c r="Y35" s="13">
        <x:v>75.4126361928394</x:v>
      </x:c>
      <x:c r="Z35" s="173">
        <x:v>3.7256110191000902</x:v>
      </x:c>
      <x:c r="AA35" s="13">
        <x:v>72.481559924389003</x:v>
      </x:c>
      <x:c r="AB35" s="173">
        <x:v>4.2817609721721199</x:v>
      </x:c>
      <x:c r="AC35" s="13">
        <x:v>69.090410856439803</x:v>
      </x:c>
      <x:c r="AD35" s="173">
        <x:v>3.3936010800992999</x:v>
      </x:c>
      <x:c r="AE35" s="13">
        <x:v>-6.3222253363996099</x:v>
      </x:c>
      <x:c r="AF35" s="173">
        <x:v>2.6932686590175701</x:v>
      </x:c>
      <x:c r="AG35" s="15"/>
      <x:c r="AH35" s="15"/>
      <x:c r="AI35" s="15"/>
      <x:c r="AJ35" s="15"/>
      <x:c r="AK35" s="15"/>
      <x:c r="AL35" s="15"/>
      <x:c r="AM35" s="15"/>
      <x:c r="AN35" s="15"/>
      <x:c r="AO35" s="15"/>
      <x:c r="AP35" s="15"/>
      <x:c r="AQ35" s="15"/>
      <x:c r="AR35" s="16"/>
    </x:row>
    <x:row r="36" spans="1:44" ht="12.95" customHeight="1" x14ac:dyDescent="0.2">
      <x:c r="A36" s="2" t="s">
        <x:v>378</x:v>
      </x:c>
      <x:c r="B36" s="12">
        <x:v>2</x:v>
      </x:c>
      <x:c r="C36" s="13">
        <x:v>24.898417881978499</x:v>
      </x:c>
      <x:c r="D36" s="173">
        <x:v>1.0265851228605301</x:v>
      </x:c>
      <x:c r="E36" s="13">
        <x:v>41.158214483578199</x:v>
      </x:c>
      <x:c r="F36" s="173">
        <x:v>2.2404760002983699</x:v>
      </x:c>
      <x:c r="G36" s="13">
        <x:v>26.374167826124001</x:v>
      </x:c>
      <x:c r="H36" s="173">
        <x:v>2.4360762441280599</x:v>
      </x:c>
      <x:c r="I36" s="13">
        <x:v>19.103147559854602</x:v>
      </x:c>
      <x:c r="J36" s="173">
        <x:v>1.17336488283921</x:v>
      </x:c>
      <x:c r="K36" s="13">
        <x:v>-22.055066923723601</x:v>
      </x:c>
      <x:c r="L36" s="173">
        <x:v>2.3637793181871301</x:v>
      </x:c>
      <x:c r="M36" s="13">
        <x:v>16.066460393457401</x:v>
      </x:c>
      <x:c r="N36" s="173">
        <x:v>0.83519822957182599</x:v>
      </x:c>
      <x:c r="O36" s="13">
        <x:v>5.6360634949909203</x:v>
      </x:c>
      <x:c r="P36" s="173">
        <x:v>1.03150941046277</x:v>
      </x:c>
      <x:c r="Q36" s="13">
        <x:v>12.842748313443099</x:v>
      </x:c>
      <x:c r="R36" s="173">
        <x:v>1.58601844347468</x:v>
      </x:c>
      <x:c r="S36" s="13">
        <x:v>20.363723374177098</x:v>
      </x:c>
      <x:c r="T36" s="173">
        <x:v>1.17299354893649</x:v>
      </x:c>
      <x:c r="U36" s="13">
        <x:v>14.7276598791862</x:v>
      </x:c>
      <x:c r="V36" s="173">
        <x:v>1.4211615134697799</x:v>
      </x:c>
      <x:c r="W36" s="13">
        <x:v>77.531642414986806</x:v>
      </x:c>
      <x:c r="X36" s="173">
        <x:v>2.8795494561418198</x:v>
      </x:c>
      <x:c r="Y36" s="13">
        <x:v>80.168227590627197</x:v>
      </x:c>
      <x:c r="Z36" s="173">
        <x:v>3.1980513871343801</x:v>
      </x:c>
      <x:c r="AA36" s="13">
        <x:v>79.307798785889503</x:v>
      </x:c>
      <x:c r="AB36" s="173">
        <x:v>3.4177087922454001</x:v>
      </x:c>
      <x:c r="AC36" s="13">
        <x:v>76.299592717044504</x:v>
      </x:c>
      <x:c r="AD36" s="173">
        <x:v>3.0364883245340502</x:v>
      </x:c>
      <x:c r="AE36" s="13">
        <x:v>-3.8686348735826601</x:v>
      </x:c>
      <x:c r="AF36" s="173">
        <x:v>2.29511294626528</x:v>
      </x:c>
      <x:c r="AG36" s="15"/>
      <x:c r="AH36" s="15"/>
      <x:c r="AI36" s="15"/>
      <x:c r="AJ36" s="15"/>
      <x:c r="AK36" s="15"/>
      <x:c r="AL36" s="15"/>
      <x:c r="AM36" s="15"/>
      <x:c r="AN36" s="15"/>
      <x:c r="AO36" s="15"/>
      <x:c r="AP36" s="15"/>
      <x:c r="AQ36" s="15"/>
      <x:c r="AR36" s="16"/>
    </x:row>
    <x:row r="37" spans="1:44" ht="12.95" customHeight="1" x14ac:dyDescent="0.2">
      <x:c r="A37" s="2" t="s">
        <x:v>379</x:v>
      </x:c>
      <x:c r="B37" s="12">
        <x:v>2</x:v>
      </x:c>
      <x:c r="C37" s="13">
        <x:v>21.472354419782899</x:v>
      </x:c>
      <x:c r="D37" s="173">
        <x:v>1.0585378301434401</x:v>
      </x:c>
      <x:c r="E37" s="13">
        <x:v>43.1922510228394</x:v>
      </x:c>
      <x:c r="F37" s="173">
        <x:v>2.1031570349695299</x:v>
      </x:c>
      <x:c r="G37" s="13">
        <x:v>16.101464213224101</x:v>
      </x:c>
      <x:c r="H37" s="173">
        <x:v>1.8344321588279999</x:v>
      </x:c>
      <x:c r="I37" s="13">
        <x:v>12.1426493225984</x:v>
      </x:c>
      <x:c r="J37" s="173">
        <x:v>0.84852680565396199</x:v>
      </x:c>
      <x:c r="K37" s="13">
        <x:v>-31.049601700240999</x:v>
      </x:c>
      <x:c r="L37" s="173">
        <x:v>2.0088523179772002</x:v>
      </x:c>
      <x:c r="M37" s="13">
        <x:v>17.898805009366701</x:v>
      </x:c>
      <x:c r="N37" s="173">
        <x:v>0.75295619045613804</x:v>
      </x:c>
      <x:c r="O37" s="13">
        <x:v>5.2123814028999904</x:v>
      </x:c>
      <x:c r="P37" s="173">
        <x:v>0.89558942324782997</x:v>
      </x:c>
      <x:c r="Q37" s="13">
        <x:v>10.8040279607201</x:v>
      </x:c>
      <x:c r="R37" s="173">
        <x:v>1.3194713868510199</x:v>
      </x:c>
      <x:c r="S37" s="13">
        <x:v>25.579247042990801</x:v>
      </x:c>
      <x:c r="T37" s="173">
        <x:v>1.17335705411921</x:v>
      </x:c>
      <x:c r="U37" s="13">
        <x:v>20.366865640090801</x:v>
      </x:c>
      <x:c r="V37" s="173">
        <x:v>1.5384474616233099</x:v>
      </x:c>
      <x:c r="W37" s="13">
        <x:v>99.640162772166207</x:v>
      </x:c>
      <x:c r="X37" s="173">
        <x:v>0.26923166030977203</x:v>
      </x:c>
      <x:c r="Y37" s="13">
        <x:v>99.746789146723202</x:v>
      </x:c>
      <x:c r="Z37" s="173">
        <x:v>0.13261200077309901</x:v>
      </x:c>
      <x:c r="AA37" s="13">
        <x:v>99.699050725558394</x:v>
      </x:c>
      <x:c r="AB37" s="173">
        <x:v>0.225729904162044</x:v>
      </x:c>
      <x:c r="AC37" s="13">
        <x:v>99.595549318707199</x:v>
      </x:c>
      <x:c r="AD37" s="173">
        <x:v>0.35158668359605599</x:v>
      </x:c>
      <x:c r="AE37" s="13">
        <x:v>-0.15123982801608801</x:v>
      </x:c>
      <x:c r="AF37" s="173">
        <x:v>0.31467607703043798</x:v>
      </x:c>
      <x:c r="AG37" s="15"/>
      <x:c r="AH37" s="15"/>
      <x:c r="AI37" s="15"/>
      <x:c r="AJ37" s="15"/>
      <x:c r="AK37" s="15"/>
      <x:c r="AL37" s="15"/>
      <x:c r="AM37" s="15"/>
      <x:c r="AN37" s="15"/>
      <x:c r="AO37" s="15"/>
      <x:c r="AP37" s="15"/>
      <x:c r="AQ37" s="15"/>
      <x:c r="AR37" s="16"/>
    </x:row>
    <x:row r="38" spans="1:44" ht="12.95" customHeight="1" x14ac:dyDescent="0.2">
      <x:c r="A38" s="2" t="s">
        <x:v>380</x:v>
      </x:c>
      <x:c r="B38" s="12">
        <x:v>2</x:v>
      </x:c>
      <x:c r="C38" s="13">
        <x:v>7.3356078880768099</x:v>
      </x:c>
      <x:c r="D38" s="173">
        <x:v>0.77781780808636503</x:v>
      </x:c>
      <x:c r="E38" s="13">
        <x:v>12.482380260147499</x:v>
      </x:c>
      <x:c r="F38" s="173">
        <x:v>1.65207991885542</x:v>
      </x:c>
      <x:c r="G38" s="13">
        <x:v>8.0892910839551497</x:v>
      </x:c>
      <x:c r="H38" s="173">
        <x:v>1.7498164924920401</x:v>
      </x:c>
      <x:c r="I38" s="13">
        <x:v>4.4891609032738904</x:v>
      </x:c>
      <x:c r="J38" s="173">
        <x:v>0.65218256481524395</x:v>
      </x:c>
      <x:c r="K38" s="13">
        <x:v>-7.9932193568735803</x:v>
      </x:c>
      <x:c r="L38" s="173">
        <x:v>1.6402077110981099</x:v>
      </x:c>
      <x:c r="M38" s="13">
        <x:v>10.737917152760099</x:v>
      </x:c>
      <x:c r="N38" s="173">
        <x:v>0.85667521671289504</x:v>
      </x:c>
      <x:c r="O38" s="13">
        <x:v>3.4060599162579202</x:v>
      </x:c>
      <x:c r="P38" s="173">
        <x:v>0.92419451530477803</x:v>
      </x:c>
      <x:c r="Q38" s="13">
        <x:v>9.6422382971486194</x:v>
      </x:c>
      <x:c r="R38" s="173">
        <x:v>1.8943470146370001</x:v>
      </x:c>
      <x:c r="S38" s="13">
        <x:v>15.062704677419401</x:v>
      </x:c>
      <x:c r="T38" s="173">
        <x:v>1.2715483642780101</x:v>
      </x:c>
      <x:c r="U38" s="13">
        <x:v>11.6566447611615</x:v>
      </x:c>
      <x:c r="V38" s="173">
        <x:v>1.5807537426160501</x:v>
      </x:c>
      <x:c r="W38" s="13">
        <x:v>87.097733918845194</x:v>
      </x:c>
      <x:c r="X38" s="173">
        <x:v>2.7821095506508802</x:v>
      </x:c>
      <x:c r="Y38" s="13">
        <x:v>87.608100506190297</x:v>
      </x:c>
      <x:c r="Z38" s="173">
        <x:v>3.1650422080192002</x:v>
      </x:c>
      <x:c r="AA38" s="13">
        <x:v>83.161736022849198</x:v>
      </x:c>
      <x:c r="AB38" s="173">
        <x:v>4.1142882731880297</x:v>
      </x:c>
      <x:c r="AC38" s="13">
        <x:v>87.819455271745397</x:v>
      </x:c>
      <x:c r="AD38" s="173">
        <x:v>2.7548068702052801</x:v>
      </x:c>
      <x:c r="AE38" s="13">
        <x:v>0.21135476555509999</x:v>
      </x:c>
      <x:c r="AF38" s="173">
        <x:v>2.1350238817235798</x:v>
      </x:c>
      <x:c r="AG38" s="15"/>
      <x:c r="AH38" s="15"/>
      <x:c r="AI38" s="15"/>
      <x:c r="AJ38" s="15"/>
      <x:c r="AK38" s="15"/>
      <x:c r="AL38" s="15"/>
      <x:c r="AM38" s="15"/>
      <x:c r="AN38" s="15"/>
      <x:c r="AO38" s="15"/>
      <x:c r="AP38" s="15"/>
      <x:c r="AQ38" s="15"/>
      <x:c r="AR38" s="16"/>
    </x:row>
    <x:row r="39" spans="1:44" ht="12.95" customHeight="1" x14ac:dyDescent="0.2">
      <x:c r="A39" s="2" t="s">
        <x:v>381</x:v>
      </x:c>
      <x:c r="B39" s="12">
        <x:v>2</x:v>
      </x:c>
      <x:c r="C39" s="13">
        <x:v>10.824234687242299</x:v>
      </x:c>
      <x:c r="D39" s="173">
        <x:v>0.86676832480215205</x:v>
      </x:c>
      <x:c r="E39" s="13">
        <x:v>16.5086211131228</x:v>
      </x:c>
      <x:c r="F39" s="173">
        <x:v>2.33199800025892</x:v>
      </x:c>
      <x:c r="G39" s="13">
        <x:v>12.1634412871432</x:v>
      </x:c>
      <x:c r="H39" s="173">
        <x:v>2.30586258324381</x:v>
      </x:c>
      <x:c r="I39" s="13">
        <x:v>8.6724235121836006</x:v>
      </x:c>
      <x:c r="J39" s="173">
        <x:v>1.0219491006269901</x:v>
      </x:c>
      <x:c r="K39" s="13">
        <x:v>-7.8361976009391903</x:v>
      </x:c>
      <x:c r="L39" s="173">
        <x:v>2.5232662272394299</x:v>
      </x:c>
      <x:c r="M39" s="13">
        <x:v>8.81229231980981</x:v>
      </x:c>
      <x:c r="N39" s="173">
        <x:v>0.83416237182285502</x:v>
      </x:c>
      <x:c r="O39" s="13">
        <x:v>4.7976516302760803</x:v>
      </x:c>
      <x:c r="P39" s="173">
        <x:v>1.0346217330815599</x:v>
      </x:c>
      <x:c r="Q39" s="13">
        <x:v>7.46554248862512</x:v>
      </x:c>
      <x:c r="R39" s="173">
        <x:v>2.0948114404063598</x:v>
      </x:c>
      <x:c r="S39" s="13">
        <x:v>9.6718050201497991</x:v>
      </x:c>
      <x:c r="T39" s="173">
        <x:v>1.10414971402375</x:v>
      </x:c>
      <x:c r="U39" s="13">
        <x:v>4.8741533898737197</x:v>
      </x:c>
      <x:c r="V39" s="173">
        <x:v>1.4186577210232501</x:v>
      </x:c>
      <x:c r="W39" s="13">
        <x:v>77.129216948068404</x:v>
      </x:c>
      <x:c r="X39" s="173">
        <x:v>3.0782826733238902</x:v>
      </x:c>
      <x:c r="Y39" s="13">
        <x:v>79.585014820157198</x:v>
      </x:c>
      <x:c r="Z39" s="173">
        <x:v>3.4135114066440901</x:v>
      </x:c>
      <x:c r="AA39" s="13">
        <x:v>78.418940663664699</x:v>
      </x:c>
      <x:c r="AB39" s="173">
        <x:v>3.7937976731351699</x:v>
      </x:c>
      <x:c r="AC39" s="13">
        <x:v>75.574683096204097</x:v>
      </x:c>
      <x:c r="AD39" s="173">
        <x:v>3.3857701545505701</x:v>
      </x:c>
      <x:c r="AE39" s="13">
        <x:v>-4.01033172395314</x:v>
      </x:c>
      <x:c r="AF39" s="173">
        <x:v>2.5878245748398698</x:v>
      </x:c>
      <x:c r="AG39" s="15"/>
      <x:c r="AH39" s="15"/>
      <x:c r="AI39" s="15"/>
      <x:c r="AJ39" s="15"/>
      <x:c r="AK39" s="15"/>
      <x:c r="AL39" s="15"/>
      <x:c r="AM39" s="15"/>
      <x:c r="AN39" s="15"/>
      <x:c r="AO39" s="15"/>
      <x:c r="AP39" s="15"/>
      <x:c r="AQ39" s="15"/>
      <x:c r="AR39" s="16"/>
    </x:row>
    <x:row r="40" spans="1:44" ht="12.95" customHeight="1" x14ac:dyDescent="0.2">
      <x:c r="A40" s="2" t="s">
        <x:v>382</x:v>
      </x:c>
      <x:c r="B40" s="12">
        <x:v>2</x:v>
      </x:c>
      <x:c r="C40" s="13">
        <x:v>6.3372299680876498</x:v>
      </x:c>
      <x:c r="D40" s="173">
        <x:v>0.57985009226267104</x:v>
      </x:c>
      <x:c r="E40" s="13">
        <x:v>25.692707356114799</x:v>
      </x:c>
      <x:c r="F40" s="173">
        <x:v>3.04841326724944</x:v>
      </x:c>
      <x:c r="G40" s="13">
        <x:v>6.1809346493044099</x:v>
      </x:c>
      <x:c r="H40" s="173">
        <x:v>1.5442237018995899</x:v>
      </x:c>
      <x:c r="I40" s="13">
        <x:v>2.7737058284805101</x:v>
      </x:c>
      <x:c r="J40" s="173">
        <x:v>0.44435588895426198</x:v>
      </x:c>
      <x:c r="K40" s="13">
        <x:v>-22.9190015276343</x:v>
      </x:c>
      <x:c r="L40" s="173">
        <x:v>3.1074432077453702</x:v>
      </x:c>
      <x:c r="M40" s="13">
        <x:v>13.8094727817644</x:v>
      </x:c>
      <x:c r="N40" s="173">
        <x:v>0.93121025384936895</x:v>
      </x:c>
      <x:c r="O40" s="13">
        <x:v>7.7065425860073899</x:v>
      </x:c>
      <x:c r="P40" s="173">
        <x:v>1.97997058021202</x:v>
      </x:c>
      <x:c r="Q40" s="13">
        <x:v>14.833730017254</x:v>
      </x:c>
      <x:c r="R40" s="173">
        <x:v>2.8090384478988999</x:v>
      </x:c>
      <x:c r="S40" s="13">
        <x:v>14.72514985167</x:v>
      </x:c>
      <x:c r="T40" s="173">
        <x:v>1.01279509896038</x:v>
      </x:c>
      <x:c r="U40" s="13">
        <x:v>7.01860726566259</x:v>
      </x:c>
      <x:c r="V40" s="173">
        <x:v>2.1073849139888301</x:v>
      </x:c>
      <x:c r="W40" s="13">
        <x:v>80.635512989330905</x:v>
      </x:c>
      <x:c r="X40" s="173">
        <x:v>3.3423470488325502</x:v>
      </x:c>
      <x:c r="Y40" s="13">
        <x:v>83.071249177927996</x:v>
      </x:c>
      <x:c r="Z40" s="173">
        <x:v>3.9161503853286099</x:v>
      </x:c>
      <x:c r="AA40" s="13">
        <x:v>85.649135664600095</x:v>
      </x:c>
      <x:c r="AB40" s="173">
        <x:v>3.6472026018160801</x:v>
      </x:c>
      <x:c r="AC40" s="13">
        <x:v>79.166743593289894</x:v>
      </x:c>
      <x:c r="AD40" s="173">
        <x:v>3.5673668918214001</x:v>
      </x:c>
      <x:c r="AE40" s="13">
        <x:v>-3.90450558463812</x:v>
      </x:c>
      <x:c r="AF40" s="173">
        <x:v>2.8477512742162401</x:v>
      </x:c>
      <x:c r="AG40" s="15"/>
      <x:c r="AH40" s="15"/>
      <x:c r="AI40" s="15"/>
      <x:c r="AJ40" s="15"/>
      <x:c r="AK40" s="15"/>
      <x:c r="AL40" s="15"/>
      <x:c r="AM40" s="15"/>
      <x:c r="AN40" s="15"/>
      <x:c r="AO40" s="15"/>
      <x:c r="AP40" s="15"/>
      <x:c r="AQ40" s="15"/>
      <x:c r="AR40" s="16"/>
    </x:row>
    <x:row r="41" spans="1:44" ht="12.95" customHeight="1" x14ac:dyDescent="0.2">
      <x:c r="A41" s="2" t="s">
        <x:v>383</x:v>
      </x:c>
      <x:c r="B41" s="12">
        <x:v>2</x:v>
      </x:c>
      <x:c r="C41" s="13">
        <x:v>4.1470103482721203</x:v>
      </x:c>
      <x:c r="D41" s="173">
        <x:v>0.47239767759878198</x:v>
      </x:c>
      <x:c r="E41" s="13">
        <x:v>26.018268016412399</x:v>
      </x:c>
      <x:c r="F41" s="173">
        <x:v>3.8653918194803101</x:v>
      </x:c>
      <x:c r="G41" s="13">
        <x:v>3.4815866103412199</x:v>
      </x:c>
      <x:c r="H41" s="173">
        <x:v>1.49270986056246</x:v>
      </x:c>
      <x:c r="I41" s="13">
        <x:v>1.5699250422034099</x:v>
      </x:c>
      <x:c r="J41" s="173">
        <x:v>0.27903574550113203</x:v>
      </x:c>
      <x:c r="K41" s="13">
        <x:v>-24.448342974209002</x:v>
      </x:c>
      <x:c r="L41" s="173">
        <x:v>3.9029915273224001</x:v>
      </x:c>
      <x:c r="M41" s="13">
        <x:v>8.0727876839595591</x:v>
      </x:c>
      <x:c r="N41" s="173">
        <x:v>0.76252487923978796</x:v>
      </x:c>
      <x:c r="O41" s="13">
        <x:v>3.74804197043151</x:v>
      </x:c>
      <x:c r="P41" s="173">
        <x:v>1.78691005331881</x:v>
      </x:c>
      <x:c r="Q41" s="13">
        <x:v>10.2481457774955</x:v>
      </x:c>
      <x:c r="R41" s="173">
        <x:v>2.7738211804544002</x:v>
      </x:c>
      <x:c r="S41" s="13">
        <x:v>8.4291501288865796</x:v>
      </x:c>
      <x:c r="T41" s="173">
        <x:v>0.76601106599206403</x:v>
      </x:c>
      <x:c r="U41" s="13">
        <x:v>4.6811081584550696</x:v>
      </x:c>
      <x:c r="V41" s="173">
        <x:v>1.77218770913193</x:v>
      </x:c>
      <x:c r="W41" s="13">
        <x:v>85.8113327076464</x:v>
      </x:c>
      <x:c r="X41" s="173">
        <x:v>2.34289108441653</x:v>
      </x:c>
      <x:c r="Y41" s="13">
        <x:v>91.453364375695102</x:v>
      </x:c>
      <x:c r="Z41" s="173">
        <x:v>2.5794949918409298</x:v>
      </x:c>
      <x:c r="AA41" s="13">
        <x:v>85.519434261143502</x:v>
      </x:c>
      <x:c r="AB41" s="173">
        <x:v>3.5604404265102501</x:v>
      </x:c>
      <x:c r="AC41" s="13">
        <x:v>85.067332276155597</x:v>
      </x:c>
      <x:c r="AD41" s="173">
        <x:v>2.5105391348241799</x:v>
      </x:c>
      <x:c r="AE41" s="13">
        <x:v>-6.3860320995395297</x:v>
      </x:c>
      <x:c r="AF41" s="173">
        <x:v>2.3802726747705298</x:v>
      </x:c>
      <x:c r="AG41" s="15"/>
      <x:c r="AH41" s="15"/>
      <x:c r="AI41" s="15"/>
      <x:c r="AJ41" s="15"/>
      <x:c r="AK41" s="15"/>
      <x:c r="AL41" s="15"/>
      <x:c r="AM41" s="15"/>
      <x:c r="AN41" s="15"/>
      <x:c r="AO41" s="15"/>
      <x:c r="AP41" s="15"/>
      <x:c r="AQ41" s="15"/>
      <x:c r="AR41" s="16"/>
    </x:row>
    <x:row r="42" spans="1:44" ht="12.95" customHeight="1" x14ac:dyDescent="0.2">
      <x:c r="A42" s="2" t="s">
        <x:v>384</x:v>
      </x:c>
      <x:c r="B42" s="12">
        <x:v>2</x:v>
      </x:c>
      <x:c r="C42" s="13">
        <x:v>8.9842716639351305</x:v>
      </x:c>
      <x:c r="D42" s="173">
        <x:v>0.739835747419333</x:v>
      </x:c>
      <x:c r="E42" s="13">
        <x:v>29.864104135361799</x:v>
      </x:c>
      <x:c r="F42" s="173">
        <x:v>2.94018255090708</x:v>
      </x:c>
      <x:c r="G42" s="13">
        <x:v>6.4306497473475597</x:v>
      </x:c>
      <x:c r="H42" s="173">
        <x:v>1.47907900004783</x:v>
      </x:c>
      <x:c r="I42" s="13">
        <x:v>3.3315344368153199</x:v>
      </x:c>
      <x:c r="J42" s="173">
        <x:v>0.62206147053493799</x:v>
      </x:c>
      <x:c r="K42" s="13">
        <x:v>-26.532569698546499</x:v>
      </x:c>
      <x:c r="L42" s="173">
        <x:v>2.9817837747852902</x:v>
      </x:c>
      <x:c r="M42" s="13">
        <x:v>7.1613773672627499</x:v>
      </x:c>
      <x:c r="N42" s="173">
        <x:v>0.66190766225193198</x:v>
      </x:c>
      <x:c r="O42" s="13">
        <x:v>1.5806455527043299</x:v>
      </x:c>
      <x:c r="P42" s="173">
        <x:v>0.794589536759296</x:v>
      </x:c>
      <x:c r="Q42" s="13">
        <x:v>5.6506224827684504</x:v>
      </x:c>
      <x:c r="R42" s="173">
        <x:v>1.4919966296739</x:v>
      </x:c>
      <x:c r="S42" s="13">
        <x:v>8.9893773124349092</x:v>
      </x:c>
      <x:c r="T42" s="173">
        <x:v>0.93577420979006198</x:v>
      </x:c>
      <x:c r="U42" s="13">
        <x:v>7.4087317597305802</x:v>
      </x:c>
      <x:c r="V42" s="173">
        <x:v>1.1460450442772701</x:v>
      </x:c>
      <x:c r="W42" s="13">
        <x:v>94.722552298128505</x:v>
      </x:c>
      <x:c r="X42" s="173">
        <x:v>1.2155140303268399E-5</x:v>
      </x:c>
      <x:c r="Y42" s="13">
        <x:v>96.004811157260306</x:v>
      </x:c>
      <x:c r="Z42" s="173">
        <x:v>0.85824930753706397</x:v>
      </x:c>
      <x:c r="AA42" s="13">
        <x:v>93.838339687661104</x:v>
      </x:c>
      <x:c r="AB42" s="173">
        <x:v>1.05787289942018</x:v>
      </x:c>
      <x:c r="AC42" s="13">
        <x:v>94.970944565352198</x:v>
      </x:c>
      <x:c r="AD42" s="173">
        <x:v>0.42475610147532999</x:v>
      </x:c>
      <x:c r="AE42" s="13">
        <x:v>-1.0338665919080701</x:v>
      </x:c>
      <x:c r="AF42" s="173">
        <x:v>1.11637803054936</x:v>
      </x:c>
      <x:c r="AG42" s="15"/>
      <x:c r="AH42" s="15"/>
      <x:c r="AI42" s="15"/>
      <x:c r="AJ42" s="15"/>
      <x:c r="AK42" s="15"/>
      <x:c r="AL42" s="15"/>
      <x:c r="AM42" s="15"/>
      <x:c r="AN42" s="15"/>
      <x:c r="AO42" s="15"/>
      <x:c r="AP42" s="15"/>
      <x:c r="AQ42" s="15"/>
      <x:c r="AR42" s="16"/>
    </x:row>
    <x:row r="43" spans="1:44" ht="12.95" customHeight="1" x14ac:dyDescent="0.2">
      <x:c r="A43" s="2" t="s">
        <x:v>385</x:v>
      </x:c>
      <x:c r="B43" s="12">
        <x:v>2</x:v>
      </x:c>
      <x:c r="C43" s="13">
        <x:v>1.4828323129009799</x:v>
      </x:c>
      <x:c r="D43" s="173">
        <x:v>0.387760119288653</x:v>
      </x:c>
      <x:c r="E43" s="13">
        <x:v>5.1040690540819096</x:v>
      </x:c>
      <x:c r="F43" s="173">
        <x:v>1.8211901072099701</x:v>
      </x:c>
      <x:c r="G43" s="13">
        <x:v>2.0466780282085102</x:v>
      </x:c>
      <x:c r="H43" s="173">
        <x:v>1.2180868977152699</x:v>
      </x:c>
      <x:c r="I43" s="13">
        <x:v>0.55347115142617398</x:v>
      </x:c>
      <x:c r="J43" s="173">
        <x:v>0.27933951676093999</x:v>
      </x:c>
      <x:c r="K43" s="13">
        <x:v>-4.5505979026557304</x:v>
      </x:c>
      <x:c r="L43" s="173">
        <x:v>1.84530960606615</x:v>
      </x:c>
      <x:c r="M43" s="13">
        <x:v>6.5050545402272899</x:v>
      </x:c>
      <x:c r="N43" s="173">
        <x:v>0.92896451084301501</x:v>
      </x:c>
      <x:c r="O43" s="13">
        <x:v>5.0860256043981602</x:v>
      </x:c>
      <x:c r="P43" s="173">
        <x:v>2.05832920180073</x:v>
      </x:c>
      <x:c r="Q43" s="13">
        <x:v>4.8325747023877499</x:v>
      </x:c>
      <x:c r="R43" s="173">
        <x:v>1.84168718285936</x:v>
      </x:c>
      <x:c r="S43" s="13">
        <x:v>7.2636702993534499</x:v>
      </x:c>
      <x:c r="T43" s="173">
        <x:v>1.0494314175397801</x:v>
      </x:c>
      <x:c r="U43" s="13">
        <x:v>2.1776446949552901</x:v>
      </x:c>
      <x:c r="V43" s="173">
        <x:v>2.02751656609458</x:v>
      </x:c>
      <x:c r="W43" s="13">
        <x:v>79.9086963228239</x:v>
      </x:c>
      <x:c r="X43" s="173">
        <x:v>5.94683159520022E-2</x:v>
      </x:c>
      <x:c r="Y43" s="13">
        <x:v>83.281451474071702</x:v>
      </x:c>
      <x:c r="Z43" s="173">
        <x:v>2.6824540000553299</x:v>
      </x:c>
      <x:c r="AA43" s="13">
        <x:v>78.821315940492397</x:v>
      </x:c>
      <x:c r="AB43" s="173">
        <x:v>3.33510072315012</x:v>
      </x:c>
      <x:c r="AC43" s="13">
        <x:v>80.267734817646698</x:v>
      </x:c>
      <x:c r="AD43" s="173">
        <x:v>0.99138910281068005</x:v>
      </x:c>
      <x:c r="AE43" s="13">
        <x:v>-3.0137166564250601</x:v>
      </x:c>
      <x:c r="AF43" s="173">
        <x:v>3.2475717140962699</x:v>
      </x:c>
      <x:c r="AG43" s="15"/>
      <x:c r="AH43" s="15"/>
      <x:c r="AI43" s="15"/>
      <x:c r="AJ43" s="15"/>
      <x:c r="AK43" s="15"/>
      <x:c r="AL43" s="15"/>
      <x:c r="AM43" s="15"/>
      <x:c r="AN43" s="15"/>
      <x:c r="AO43" s="15"/>
      <x:c r="AP43" s="15"/>
      <x:c r="AQ43" s="15"/>
      <x:c r="AR43" s="16"/>
    </x:row>
    <x:row r="44" spans="1:44" ht="12.95" customHeight="1" x14ac:dyDescent="0.2">
      <x:c r="A44" s="2" t="s">
        <x:v>386</x:v>
      </x:c>
      <x:c r="B44" s="12">
        <x:v>2</x:v>
      </x:c>
      <x:c r="C44" s="13">
        <x:v>15.909743314897</x:v>
      </x:c>
      <x:c r="D44" s="173">
        <x:v>1.10910211548175</x:v>
      </x:c>
      <x:c r="E44" s="13">
        <x:v>13.3649086809388</x:v>
      </x:c>
      <x:c r="F44" s="173">
        <x:v>1.8831524835666</x:v>
      </x:c>
      <x:c r="G44" s="13">
        <x:v>15.806513250248701</x:v>
      </x:c>
      <x:c r="H44" s="173">
        <x:v>2.0482943657871902</x:v>
      </x:c>
      <x:c r="I44" s="13">
        <x:v>17.4517089431342</x:v>
      </x:c>
      <x:c r="J44" s="173">
        <x:v>1.73656243482683</x:v>
      </x:c>
      <x:c r="K44" s="13">
        <x:v>4.0868002621954203</x:v>
      </x:c>
      <x:c r="L44" s="173">
        <x:v>2.3062680406525402</x:v>
      </x:c>
      <x:c r="M44" s="13">
        <x:v>9.0899992931901803</x:v>
      </x:c>
      <x:c r="N44" s="173">
        <x:v>0.84171566146513499</x:v>
      </x:c>
      <x:c r="O44" s="13">
        <x:v>7.1015880028295397</x:v>
      </x:c>
      <x:c r="P44" s="173">
        <x:v>1.97141342573725</x:v>
      </x:c>
      <x:c r="Q44" s="13">
        <x:v>6.7862645681450902</x:v>
      </x:c>
      <x:c r="R44" s="173">
        <x:v>1.84907789736802</x:v>
      </x:c>
      <x:c r="S44" s="13">
        <x:v>12.260577510224399</x:v>
      </x:c>
      <x:c r="T44" s="173">
        <x:v>1.1690860016795499</x:v>
      </x:c>
      <x:c r="U44" s="13">
        <x:v>5.1589895073948302</x:v>
      </x:c>
      <x:c r="V44" s="173">
        <x:v>2.6762460233680798</x:v>
      </x:c>
      <x:c r="W44" s="13">
        <x:v>64.2226985900556</x:v>
      </x:c>
      <x:c r="X44" s="173">
        <x:v>2.4326802026103902</x:v>
      </x:c>
      <x:c r="Y44" s="13">
        <x:v>60.432151729067499</x:v>
      </x:c>
      <x:c r="Z44" s="173">
        <x:v>3.0606426641793401</x:v>
      </x:c>
      <x:c r="AA44" s="13">
        <x:v>63.5249889370048</x:v>
      </x:c>
      <x:c r="AB44" s="173">
        <x:v>2.8402453325217198</x:v>
      </x:c>
      <x:c r="AC44" s="13">
        <x:v>67.110826093007404</x:v>
      </x:c>
      <x:c r="AD44" s="173">
        <x:v>3.08531572230727</x:v>
      </x:c>
      <x:c r="AE44" s="13">
        <x:v>6.67867436393988</x:v>
      </x:c>
      <x:c r="AF44" s="173">
        <x:v>3.67101089947215</x:v>
      </x:c>
      <x:c r="AG44" s="15"/>
      <x:c r="AH44" s="15"/>
      <x:c r="AI44" s="15"/>
      <x:c r="AJ44" s="15"/>
      <x:c r="AK44" s="15"/>
      <x:c r="AL44" s="15"/>
      <x:c r="AM44" s="15"/>
      <x:c r="AN44" s="15"/>
      <x:c r="AO44" s="15"/>
      <x:c r="AP44" s="15"/>
      <x:c r="AQ44" s="15"/>
      <x:c r="AR44" s="16"/>
    </x:row>
    <x:row r="45" spans="1:44" ht="12.95" customHeight="1" x14ac:dyDescent="0.2">
      <x:c r="A45" s="2" t="s">
        <x:v>387</x:v>
      </x:c>
      <x:c r="B45" s="12">
        <x:v>2</x:v>
      </x:c>
      <x:c r="C45" s="13">
        <x:v>8.5510135064463704</x:v>
      </x:c>
      <x:c r="D45" s="173">
        <x:v>0.72387497930886602</x:v>
      </x:c>
      <x:c r="E45" s="13">
        <x:v>24.854484300810601</x:v>
      </x:c>
      <x:c r="F45" s="173">
        <x:v>2.4615749581488302</x:v>
      </x:c>
      <x:c r="G45" s="13">
        <x:v>4.4493951556358997</x:v>
      </x:c>
      <x:c r="H45" s="173">
        <x:v>1.10877927508923</x:v>
      </x:c>
      <x:c r="I45" s="13">
        <x:v>3.91639196069772</x:v>
      </x:c>
      <x:c r="J45" s="173">
        <x:v>0.57692691066989699</x:v>
      </x:c>
      <x:c r="K45" s="13">
        <x:v>-20.938092340112899</x:v>
      </x:c>
      <x:c r="L45" s="173">
        <x:v>2.5244259242015699</x:v>
      </x:c>
      <x:c r="M45" s="13">
        <x:v>7.8600607920111498</x:v>
      </x:c>
      <x:c r="N45" s="173">
        <x:v>0.80437770277579501</x:v>
      </x:c>
      <x:c r="O45" s="13">
        <x:v>1.55596222969526</x:v>
      </x:c>
      <x:c r="P45" s="173">
        <x:v>0.56471591517942399</x:v>
      </x:c>
      <x:c r="Q45" s="13">
        <x:v>3.16761182179695</x:v>
      </x:c>
      <x:c r="R45" s="173">
        <x:v>0.95402067384132305</x:v>
      </x:c>
      <x:c r="S45" s="13">
        <x:v>10.399898679967</x:v>
      </x:c>
      <x:c r="T45" s="173">
        <x:v>1.1639529441140599</x:v>
      </x:c>
      <x:c r="U45" s="13">
        <x:v>8.8439364502717108</x:v>
      </x:c>
      <x:c r="V45" s="173">
        <x:v>1.3144690929771901</x:v>
      </x:c>
      <x:c r="W45" s="13">
        <x:v>96.665290151229897</x:v>
      </x:c>
      <x:c r="X45" s="173">
        <x:v>1.4159306287037501</x:v>
      </x:c>
      <x:c r="Y45" s="13">
        <x:v>96.182557457681796</x:v>
      </x:c>
      <x:c r="Z45" s="173">
        <x:v>1.59348274505826</x:v>
      </x:c>
      <x:c r="AA45" s="13">
        <x:v>96.376415175535797</x:v>
      </x:c>
      <x:c r="AB45" s="173">
        <x:v>2.0116711316259099</x:v>
      </x:c>
      <x:c r="AC45" s="13">
        <x:v>96.891602915786095</x:v>
      </x:c>
      <x:c r="AD45" s="173">
        <x:v>1.4053105170868401</x:v>
      </x:c>
      <x:c r="AE45" s="13">
        <x:v>0.70904545810435604</x:v>
      </x:c>
      <x:c r="AF45" s="173">
        <x:v>0.893200271600189</x:v>
      </x:c>
      <x:c r="AG45" s="15"/>
      <x:c r="AH45" s="15"/>
      <x:c r="AI45" s="15"/>
      <x:c r="AJ45" s="15"/>
      <x:c r="AK45" s="15"/>
      <x:c r="AL45" s="15"/>
      <x:c r="AM45" s="15"/>
      <x:c r="AN45" s="15"/>
      <x:c r="AO45" s="15"/>
      <x:c r="AP45" s="15"/>
      <x:c r="AQ45" s="15"/>
      <x:c r="AR45" s="16"/>
    </x:row>
    <x:row r="46" spans="1:44" ht="12.95" customHeight="1" x14ac:dyDescent="0.2">
      <x:c r="A46" s="2" t="s">
        <x:v>388</x:v>
      </x:c>
      <x:c r="B46" s="12">
        <x:v>2</x:v>
      </x:c>
      <x:c r="C46" s="13">
        <x:v>10.9248063692591</x:v>
      </x:c>
      <x:c r="D46" s="173">
        <x:v>0.91293568517111501</x:v>
      </x:c>
      <x:c r="E46" s="13">
        <x:v>57.174727565898202</x:v>
      </x:c>
      <x:c r="F46" s="173">
        <x:v>5.4124899065759102</x:v>
      </x:c>
      <x:c r="G46" s="13">
        <x:v>27.543057650962002</x:v>
      </x:c>
      <x:c r="H46" s="173">
        <x:v>4.3042041334330596</x:v>
      </x:c>
      <x:c r="I46" s="13">
        <x:v>3.2726554706732598</x:v>
      </x:c>
      <x:c r="J46" s="173">
        <x:v>0.52500804783741395</x:v>
      </x:c>
      <x:c r="K46" s="13">
        <x:v>-53.902072095224902</x:v>
      </x:c>
      <x:c r="L46" s="173">
        <x:v>5.4991200652454797</x:v>
      </x:c>
      <x:c r="M46" s="13">
        <x:v>15.7810716310844</x:v>
      </x:c>
      <x:c r="N46" s="173">
        <x:v>1.1126678489488899</x:v>
      </x:c>
      <x:c r="O46" s="13">
        <x:v>1.8261249774716399</x:v>
      </x:c>
      <x:c r="P46" s="173">
        <x:v>1.49857810420209</x:v>
      </x:c>
      <x:c r="Q46" s="13">
        <x:v>13.223740199877399</x:v>
      </x:c>
      <x:c r="R46" s="173">
        <x:v>3.31608371017259</x:v>
      </x:c>
      <x:c r="S46" s="13">
        <x:v>18.173276006299702</x:v>
      </x:c>
      <x:c r="T46" s="173">
        <x:v>1.2625013245718499</x:v>
      </x:c>
      <x:c r="U46" s="13">
        <x:v>16.347151028828101</x:v>
      </x:c>
      <x:c r="V46" s="173">
        <x:v>1.98500423622247</x:v>
      </x:c>
      <x:c r="W46" s="13">
        <x:v>90.732061930684907</x:v>
      </x:c>
      <x:c r="X46" s="173">
        <x:v>2.1088632793892801</x:v>
      </x:c>
      <x:c r="Y46" s="13">
        <x:v>91.3148027034173</x:v>
      </x:c>
      <x:c r="Z46" s="173">
        <x:v>3.58821879209877</x:v>
      </x:c>
      <x:c r="AA46" s="13">
        <x:v>90.447901075681699</x:v>
      </x:c>
      <x:c r="AB46" s="173">
        <x:v>2.7478950169549301</x:v>
      </x:c>
      <x:c r="AC46" s="13">
        <x:v>90.552294337502403</x:v>
      </x:c>
      <x:c r="AD46" s="173">
        <x:v>2.2162695714113601</x:v>
      </x:c>
      <x:c r="AE46" s="13">
        <x:v>-0.76250836591486904</x:v>
      </x:c>
      <x:c r="AF46" s="173">
        <x:v>3.3020370898439499</x:v>
      </x:c>
      <x:c r="AG46" s="15"/>
      <x:c r="AH46" s="15"/>
      <x:c r="AI46" s="15"/>
      <x:c r="AJ46" s="15"/>
      <x:c r="AK46" s="15"/>
      <x:c r="AL46" s="15"/>
      <x:c r="AM46" s="15"/>
      <x:c r="AN46" s="15"/>
      <x:c r="AO46" s="15"/>
      <x:c r="AP46" s="15"/>
      <x:c r="AQ46" s="15"/>
      <x:c r="AR46" s="16"/>
    </x:row>
    <x:row r="47" spans="1:44" ht="12.95" customHeight="1" x14ac:dyDescent="0.2">
      <x:c r="A47" s="2" t="s">
        <x:v>389</x:v>
      </x:c>
      <x:c r="B47" s="12">
        <x:v>2</x:v>
      </x:c>
      <x:c r="C47" s="13">
        <x:v>7.3931652679663404</x:v>
      </x:c>
      <x:c r="D47" s="173">
        <x:v>0.62349974306586198</x:v>
      </x:c>
      <x:c r="E47" s="13">
        <x:v>19.909751302751701</x:v>
      </x:c>
      <x:c r="F47" s="173">
        <x:v>2.9828231444948399</x:v>
      </x:c>
      <x:c r="G47" s="13">
        <x:v>13.0347197157464</x:v>
      </x:c>
      <x:c r="H47" s="173">
        <x:v>2.3385551135676002</x:v>
      </x:c>
      <x:c r="I47" s="13">
        <x:v>5.90616765578147</x:v>
      </x:c>
      <x:c r="J47" s="173">
        <x:v>0.67822206020035702</x:v>
      </x:c>
      <x:c r="K47" s="13">
        <x:v>-14.003583646970201</x:v>
      </x:c>
      <x:c r="L47" s="173">
        <x:v>3.06094968472688</x:v>
      </x:c>
      <x:c r="M47" s="13">
        <x:v>7.72319992685245</x:v>
      </x:c>
      <x:c r="N47" s="173">
        <x:v>0.68572984642217505</x:v>
      </x:c>
      <x:c r="O47" s="13">
        <x:v>3.3401362152884402</x:v>
      </x:c>
      <x:c r="P47" s="173">
        <x:v>1.4524042778753801</x:v>
      </x:c>
      <x:c r="Q47" s="13">
        <x:v>0.95459218858719697</x:v>
      </x:c>
      <x:c r="R47" s="173">
        <x:v>0.68725440562755902</x:v>
      </x:c>
      <x:c r="S47" s="13">
        <x:v>8.5756704524661593</x:v>
      </x:c>
      <x:c r="T47" s="173">
        <x:v>0.77731653323500205</x:v>
      </x:c>
      <x:c r="U47" s="13">
        <x:v>5.2355342371777196</x:v>
      </x:c>
      <x:c r="V47" s="173">
        <x:v>1.5919838133175399</x:v>
      </x:c>
      <x:c r="W47" s="13">
        <x:v>69.842413342733394</x:v>
      </x:c>
      <x:c r="X47" s="173">
        <x:v>3.4239086207332901</x:v>
      </x:c>
      <x:c r="Y47" s="13">
        <x:v>76.923893031548303</x:v>
      </x:c>
      <x:c r="Z47" s="173">
        <x:v>4.7709569597255399</x:v>
      </x:c>
      <x:c r="AA47" s="13">
        <x:v>70.773746316262702</x:v>
      </x:c>
      <x:c r="AB47" s="173">
        <x:v>4.97338937060234</x:v>
      </x:c>
      <x:c r="AC47" s="13">
        <x:v>69.070146430640193</x:v>
      </x:c>
      <x:c r="AD47" s="173">
        <x:v>3.49991621288319</x:v>
      </x:c>
      <x:c r="AE47" s="13">
        <x:v>-7.8537466009080701</x:v>
      </x:c>
      <x:c r="AF47" s="173">
        <x:v>3.8900828274825199</x:v>
      </x:c>
      <x:c r="AG47" s="15"/>
      <x:c r="AH47" s="15"/>
      <x:c r="AI47" s="15"/>
      <x:c r="AJ47" s="15"/>
      <x:c r="AK47" s="15"/>
      <x:c r="AL47" s="15"/>
      <x:c r="AM47" s="15"/>
      <x:c r="AN47" s="15"/>
      <x:c r="AO47" s="15"/>
      <x:c r="AP47" s="15"/>
      <x:c r="AQ47" s="15"/>
      <x:c r="AR47" s="16"/>
    </x:row>
    <x:row r="48" spans="1:44" ht="12.95" customHeight="1" x14ac:dyDescent="0.2">
      <x:c r="A48" s="2" t="s">
        <x:v>390</x:v>
      </x:c>
      <x:c r="B48" s="12">
        <x:v>2</x:v>
      </x:c>
      <x:c r="C48" s="13">
        <x:v>6.6418601029034399</x:v>
      </x:c>
      <x:c r="D48" s="173">
        <x:v>0.66018036511919498</x:v>
      </x:c>
      <x:c r="E48" s="13">
        <x:v>23.6033260043802</x:v>
      </x:c>
      <x:c r="F48" s="173">
        <x:v>2.7892620441055498</x:v>
      </x:c>
      <x:c r="G48" s="13">
        <x:v>13.090756281405801</x:v>
      </x:c>
      <x:c r="H48" s="173">
        <x:v>2.46607567985569</x:v>
      </x:c>
      <x:c r="I48" s="13">
        <x:v>2.29721376947795</x:v>
      </x:c>
      <x:c r="J48" s="173">
        <x:v>0.39443138344918199</x:v>
      </x:c>
      <x:c r="K48" s="13">
        <x:v>-21.306112234902301</x:v>
      </x:c>
      <x:c r="L48" s="173">
        <x:v>2.82260019317726</x:v>
      </x:c>
      <x:c r="M48" s="13">
        <x:v>8.58199747202376</x:v>
      </x:c>
      <x:c r="N48" s="173">
        <x:v>0.68419099842876396</x:v>
      </x:c>
      <x:c r="O48" s="13">
        <x:v>1.3910850018561201</x:v>
      </x:c>
      <x:c r="P48" s="173">
        <x:v>0.58951217247091503</x:v>
      </x:c>
      <x:c r="Q48" s="13">
        <x:v>3.2931882286795</x:v>
      </x:c>
      <x:c r="R48" s="173">
        <x:v>1.21787541073669</x:v>
      </x:c>
      <x:c r="S48" s="13">
        <x:v>10.667762004546301</x:v>
      </x:c>
      <x:c r="T48" s="173">
        <x:v>0.91497509281149003</x:v>
      </x:c>
      <x:c r="U48" s="13">
        <x:v>9.2766770026901693</x:v>
      </x:c>
      <x:c r="V48" s="173">
        <x:v>1.10199673783944</x:v>
      </x:c>
      <x:c r="W48" s="13">
        <x:v>78.180937244675704</x:v>
      </x:c>
      <x:c r="X48" s="173">
        <x:v>2.9681666238107201</x:v>
      </x:c>
      <x:c r="Y48" s="13">
        <x:v>76.792425934456304</x:v>
      </x:c>
      <x:c r="Z48" s="173">
        <x:v>4.1334902393019402</x:v>
      </x:c>
      <x:c r="AA48" s="13">
        <x:v>80.263615747386197</x:v>
      </x:c>
      <x:c r="AB48" s="173">
        <x:v>3.3485125015380701</x:v>
      </x:c>
      <x:c r="AC48" s="13">
        <x:v>78.379875488815003</x:v>
      </x:c>
      <x:c r="AD48" s="173">
        <x:v>3.0618153758851299</x:v>
      </x:c>
      <x:c r="AE48" s="13">
        <x:v>1.58744955435868</x:v>
      </x:c>
      <x:c r="AF48" s="173">
        <x:v>3.2860771439508398</x:v>
      </x:c>
      <x:c r="AG48" s="15"/>
      <x:c r="AH48" s="15"/>
      <x:c r="AI48" s="15"/>
      <x:c r="AJ48" s="15"/>
      <x:c r="AK48" s="15"/>
      <x:c r="AL48" s="15"/>
      <x:c r="AM48" s="15"/>
      <x:c r="AN48" s="15"/>
      <x:c r="AO48" s="15"/>
      <x:c r="AP48" s="15"/>
      <x:c r="AQ48" s="15"/>
      <x:c r="AR48" s="16"/>
    </x:row>
    <x:row r="49" spans="1:44" ht="12.95" customHeight="1" x14ac:dyDescent="0.2">
      <x:c r="A49" s="2" t="s">
        <x:v>391</x:v>
      </x:c>
      <x:c r="B49" s="12">
        <x:v>2</x:v>
      </x:c>
      <x:c r="C49" s="13">
        <x:v>12.9083199213607</x:v>
      </x:c>
      <x:c r="D49" s="173">
        <x:v>0.98581123708733998</x:v>
      </x:c>
      <x:c r="E49" s="13">
        <x:v>17.382781132880599</x:v>
      </x:c>
      <x:c r="F49" s="173">
        <x:v>3.77396029326983</x:v>
      </x:c>
      <x:c r="G49" s="13">
        <x:v>17.374148238246001</x:v>
      </x:c>
      <x:c r="H49" s="173">
        <x:v>3.3441370241779902</x:v>
      </x:c>
      <x:c r="I49" s="13">
        <x:v>10.8025731177461</x:v>
      </x:c>
      <x:c r="J49" s="173">
        <x:v>0.94072751563607704</x:v>
      </x:c>
      <x:c r="K49" s="13">
        <x:v>-6.5802080151345796</x:v>
      </x:c>
      <x:c r="L49" s="173">
        <x:v>3.8402412580287302</x:v>
      </x:c>
      <x:c r="M49" s="13">
        <x:v>14.175639992925101</x:v>
      </x:c>
      <x:c r="N49" s="173">
        <x:v>0.80863559053654299</x:v>
      </x:c>
      <x:c r="O49" s="13">
        <x:v>14.7137692006667</x:v>
      </x:c>
      <x:c r="P49" s="173">
        <x:v>2.9658604923090102</x:v>
      </x:c>
      <x:c r="Q49" s="13">
        <x:v>12.451253649212299</x:v>
      </x:c>
      <x:c r="R49" s="173">
        <x:v>2.02244840283951</x:v>
      </x:c>
      <x:c r="S49" s="13">
        <x:v>13.4218079002391</x:v>
      </x:c>
      <x:c r="T49" s="173">
        <x:v>0.96879310902692495</x:v>
      </x:c>
      <x:c r="U49" s="13">
        <x:v>-1.2919613004275601</x:v>
      </x:c>
      <x:c r="V49" s="173">
        <x:v>3.1909925565710102</x:v>
      </x:c>
      <x:c r="W49" s="13">
        <x:v>85.429190704748095</x:v>
      </x:c>
      <x:c r="X49" s="173">
        <x:v>2.2233486435674501</x:v>
      </x:c>
      <x:c r="Y49" s="13">
        <x:v>88.656775101893402</x:v>
      </x:c>
      <x:c r="Z49" s="173">
        <x:v>3.0763129378529901</x:v>
      </x:c>
      <x:c r="AA49" s="13">
        <x:v>88.327639563348498</x:v>
      </x:c>
      <x:c r="AB49" s="173">
        <x:v>2.5851488395051399</x:v>
      </x:c>
      <x:c r="AC49" s="13">
        <x:v>84.121814019308204</x:v>
      </x:c>
      <x:c r="AD49" s="173">
        <x:v>2.5114578042432099</x:v>
      </x:c>
      <x:c r="AE49" s="13">
        <x:v>-4.5349610825851796</x:v>
      </x:c>
      <x:c r="AF49" s="173">
        <x:v>3.1940618400753502</x:v>
      </x:c>
      <x:c r="AG49" s="15"/>
      <x:c r="AH49" s="15"/>
      <x:c r="AI49" s="15"/>
      <x:c r="AJ49" s="15"/>
      <x:c r="AK49" s="15"/>
      <x:c r="AL49" s="15"/>
      <x:c r="AM49" s="15"/>
      <x:c r="AN49" s="15"/>
      <x:c r="AO49" s="15"/>
      <x:c r="AP49" s="15"/>
      <x:c r="AQ49" s="15"/>
      <x:c r="AR49" s="16"/>
    </x:row>
    <x:row r="50" spans="1:44" ht="12.95" customHeight="1" x14ac:dyDescent="0.2">
      <x:c r="A50" s="2" t="s">
        <x:v>392</x:v>
      </x:c>
      <x:c r="B50" s="12">
        <x:v>2</x:v>
      </x:c>
      <x:c r="C50" s="13">
        <x:v>6.4209649460055598</x:v>
      </x:c>
      <x:c r="D50" s="173">
        <x:v>0.67931895420100596</x:v>
      </x:c>
      <x:c r="E50" s="13">
        <x:v>23.5539144888597</x:v>
      </x:c>
      <x:c r="F50" s="173">
        <x:v>2.5575647291325501</x:v>
      </x:c>
      <x:c r="G50" s="13">
        <x:v>8.7561401809937607</x:v>
      </x:c>
      <x:c r="H50" s="173">
        <x:v>1.67862454902887</x:v>
      </x:c>
      <x:c r="I50" s="13">
        <x:v>2.0576580840246002</x:v>
      </x:c>
      <x:c r="J50" s="173">
        <x:v>0.37396916157590099</x:v>
      </x:c>
      <x:c r="K50" s="13">
        <x:v>-21.496256404835101</x:v>
      </x:c>
      <x:c r="L50" s="173">
        <x:v>2.5142735786132602</x:v>
      </x:c>
      <x:c r="M50" s="13">
        <x:v>5.8484327753048202</x:v>
      </x:c>
      <x:c r="N50" s="173">
        <x:v>0.56510925256178102</x:v>
      </x:c>
      <x:c r="O50" s="13">
        <x:v>1.44268793298364</x:v>
      </x:c>
      <x:c r="P50" s="173">
        <x:v>0.69287125779152603</x:v>
      </x:c>
      <x:c r="Q50" s="13">
        <x:v>3.72405827095145</x:v>
      </x:c>
      <x:c r="R50" s="173">
        <x:v>0.942857593466366</x:v>
      </x:c>
      <x:c r="S50" s="13">
        <x:v>7.1042655495516902</x:v>
      </x:c>
      <x:c r="T50" s="173">
        <x:v>0.76183359187625699</x:v>
      </x:c>
      <x:c r="U50" s="13">
        <x:v>5.6615776165680396</x:v>
      </x:c>
      <x:c r="V50" s="173">
        <x:v>1.00662871590226</x:v>
      </x:c>
      <x:c r="W50" s="13">
        <x:v>91.138817564146393</x:v>
      </x:c>
      <x:c r="X50" s="173">
        <x:v>2.0181275655528101</x:v>
      </x:c>
      <x:c r="Y50" s="13">
        <x:v>92.111050895869198</x:v>
      </x:c>
      <x:c r="Z50" s="173">
        <x:v>2.2430694336180599</x:v>
      </x:c>
      <x:c r="AA50" s="13">
        <x:v>90.464069248451906</x:v>
      </x:c>
      <x:c r="AB50" s="173">
        <x:v>2.5462836893216001</x:v>
      </x:c>
      <x:c r="AC50" s="13">
        <x:v>91.156296161808001</x:v>
      </x:c>
      <x:c r="AD50" s="173">
        <x:v>2.07918696997735</x:v>
      </x:c>
      <x:c r="AE50" s="13">
        <x:v>-0.95475473406118305</x:v>
      </x:c>
      <x:c r="AF50" s="173">
        <x:v>1.80504349590984</x:v>
      </x:c>
      <x:c r="AG50" s="15"/>
      <x:c r="AH50" s="15"/>
      <x:c r="AI50" s="15"/>
      <x:c r="AJ50" s="15"/>
      <x:c r="AK50" s="15"/>
      <x:c r="AL50" s="15"/>
      <x:c r="AM50" s="15"/>
      <x:c r="AN50" s="15"/>
      <x:c r="AO50" s="15"/>
      <x:c r="AP50" s="15"/>
      <x:c r="AQ50" s="15"/>
      <x:c r="AR50" s="16"/>
    </x:row>
    <x:row r="51" spans="1:44" ht="12.95" customHeight="1" x14ac:dyDescent="0.2">
      <x:c r="A51" s="2" t="s">
        <x:v>393</x:v>
      </x:c>
      <x:c r="B51" s="12">
        <x:v>2</x:v>
      </x:c>
      <x:c r="C51" s="13">
        <x:v>33.4713128684323</x:v>
      </x:c>
      <x:c r="D51" s="173">
        <x:v>1.1447574613821401</x:v>
      </x:c>
      <x:c r="E51" s="13">
        <x:v>78.782973436120599</x:v>
      </x:c>
      <x:c r="F51" s="173">
        <x:v>1.8204265570709199</x:v>
      </x:c>
      <x:c r="G51" s="13">
        <x:v>50.976246361560399</x:v>
      </x:c>
      <x:c r="H51" s="173">
        <x:v>2.9891779760281301</x:v>
      </x:c>
      <x:c r="I51" s="13">
        <x:v>12.8289630109107</x:v>
      </x:c>
      <x:c r="J51" s="173">
        <x:v>0.88314846086759302</x:v>
      </x:c>
      <x:c r="K51" s="13">
        <x:v>-65.954010425209901</x:v>
      </x:c>
      <x:c r="L51" s="173">
        <x:v>1.99260753921692</x:v>
      </x:c>
      <x:c r="M51" s="13">
        <x:v>34.608610822677697</x:v>
      </x:c>
      <x:c r="N51" s="173">
        <x:v>1.2155047294386001</x:v>
      </x:c>
      <x:c r="O51" s="13">
        <x:v>40.734509602352503</x:v>
      </x:c>
      <x:c r="P51" s="173">
        <x:v>2.5156667266335502</x:v>
      </x:c>
      <x:c r="Q51" s="13">
        <x:v>33.697159913453</x:v>
      </x:c>
      <x:c r="R51" s="173">
        <x:v>2.4836853196751401</x:v>
      </x:c>
      <x:c r="S51" s="13">
        <x:v>32.6117845560399</x:v>
      </x:c>
      <x:c r="T51" s="173">
        <x:v>1.47571254437344</x:v>
      </x:c>
      <x:c r="U51" s="13">
        <x:v>-8.1227250463125493</x:v>
      </x:c>
      <x:c r="V51" s="173">
        <x:v>2.9631023423245599</x:v>
      </x:c>
      <x:c r="W51" s="13">
        <x:v>100</x:v>
      </x:c>
      <x:c r="X51" s="173">
        <x:v>0</x:v>
      </x:c>
      <x:c r="Y51" s="13">
        <x:v>100</x:v>
      </x:c>
      <x:c r="Z51" s="173">
        <x:v>0</x:v>
      </x:c>
      <x:c r="AA51" s="13">
        <x:v>100</x:v>
      </x:c>
      <x:c r="AB51" s="173">
        <x:v>0</x:v>
      </x:c>
      <x:c r="AC51" s="13">
        <x:v>100</x:v>
      </x:c>
      <x:c r="AD51" s="173">
        <x:v>0</x:v>
      </x:c>
      <x:c r="AE51" s="13">
        <x:v>0</x:v>
      </x:c>
      <x:c r="AF51" s="173">
        <x:v>0</x:v>
      </x:c>
      <x:c r="AG51" s="15"/>
      <x:c r="AH51" s="15"/>
      <x:c r="AI51" s="15"/>
      <x:c r="AJ51" s="15"/>
      <x:c r="AK51" s="15"/>
      <x:c r="AL51" s="15"/>
      <x:c r="AM51" s="15"/>
      <x:c r="AN51" s="15"/>
      <x:c r="AO51" s="15"/>
      <x:c r="AP51" s="15"/>
      <x:c r="AQ51" s="15"/>
      <x:c r="AR51" s="16"/>
    </x:row>
    <x:row r="52" spans="1:44" ht="12.95" customHeight="1" x14ac:dyDescent="0.2">
      <x:c r="A52" s="2" t="s">
        <x:v>394</x:v>
      </x:c>
      <x:c r="B52" s="12">
        <x:v>2</x:v>
      </x:c>
      <x:c r="C52" s="13">
        <x:v>20.1279545627837</x:v>
      </x:c>
      <x:c r="D52" s="173">
        <x:v>1.0630397663073601</x:v>
      </x:c>
      <x:c r="E52" s="13">
        <x:v>42.147241189716802</x:v>
      </x:c>
      <x:c r="F52" s="173">
        <x:v>3.7408439717239301</x:v>
      </x:c>
      <x:c r="G52" s="13">
        <x:v>23.893215586431499</x:v>
      </x:c>
      <x:c r="H52" s="173">
        <x:v>3.1715175851881399</x:v>
      </x:c>
      <x:c r="I52" s="13">
        <x:v>16.098909775115199</x:v>
      </x:c>
      <x:c r="J52" s="173">
        <x:v>1.1098819443780199</x:v>
      </x:c>
      <x:c r="K52" s="13">
        <x:v>-26.048331414601599</x:v>
      </x:c>
      <x:c r="L52" s="173">
        <x:v>3.90558987780107</x:v>
      </x:c>
      <x:c r="M52" s="13">
        <x:v>26.777454102992699</x:v>
      </x:c>
      <x:c r="N52" s="173">
        <x:v>1.4411758680220601</x:v>
      </x:c>
      <x:c r="O52" s="13">
        <x:v>7.21409809749888</x:v>
      </x:c>
      <x:c r="P52" s="173">
        <x:v>1.92015620929355</x:v>
      </x:c>
      <x:c r="Q52" s="13">
        <x:v>16.886343126809798</x:v>
      </x:c>
      <x:c r="R52" s="173">
        <x:v>2.1560398958351001</x:v>
      </x:c>
      <x:c r="S52" s="13">
        <x:v>29.9832464686585</x:v>
      </x:c>
      <x:c r="T52" s="173">
        <x:v>1.8203230832180499</x:v>
      </x:c>
      <x:c r="U52" s="13">
        <x:v>22.769148371159599</x:v>
      </x:c>
      <x:c r="V52" s="173">
        <x:v>2.6601672473417599</x:v>
      </x:c>
      <x:c r="W52" s="13">
        <x:v>100</x:v>
      </x:c>
      <x:c r="X52" s="173">
        <x:v>0</x:v>
      </x:c>
      <x:c r="Y52" s="13">
        <x:v>100</x:v>
      </x:c>
      <x:c r="Z52" s="173">
        <x:v>0</x:v>
      </x:c>
      <x:c r="AA52" s="13">
        <x:v>100</x:v>
      </x:c>
      <x:c r="AB52" s="173">
        <x:v>0</x:v>
      </x:c>
      <x:c r="AC52" s="13">
        <x:v>100</x:v>
      </x:c>
      <x:c r="AD52" s="173">
        <x:v>0</x:v>
      </x:c>
      <x:c r="AE52" s="13">
        <x:v>0</x:v>
      </x:c>
      <x:c r="AF52" s="173">
        <x:v>0</x:v>
      </x:c>
      <x:c r="AG52" s="15"/>
      <x:c r="AH52" s="15"/>
      <x:c r="AI52" s="15"/>
      <x:c r="AJ52" s="15"/>
      <x:c r="AK52" s="15"/>
      <x:c r="AL52" s="15"/>
      <x:c r="AM52" s="15"/>
      <x:c r="AN52" s="15"/>
      <x:c r="AO52" s="15"/>
      <x:c r="AP52" s="15"/>
      <x:c r="AQ52" s="15"/>
      <x:c r="AR52" s="16"/>
    </x:row>
    <x:row r="53" spans="1:44" ht="12.95" customHeight="1" x14ac:dyDescent="0.2">
      <x:c r="A53" s="2" t="s">
        <x:v>395</x:v>
      </x:c>
      <x:c r="B53" s="12">
        <x:v>2</x:v>
      </x:c>
      <x:c r="C53" s="13">
        <x:v>8.4441249618038601</x:v>
      </x:c>
      <x:c r="D53" s="173">
        <x:v>0.60382767022188299</x:v>
      </x:c>
      <x:c r="E53" s="13">
        <x:v>22.806082449942402</x:v>
      </x:c>
      <x:c r="F53" s="173">
        <x:v>1.68666645499684</x:v>
      </x:c>
      <x:c r="G53" s="13">
        <x:v>8.1835968233120298</x:v>
      </x:c>
      <x:c r="H53" s="173">
        <x:v>1.47233142116417</x:v>
      </x:c>
      <x:c r="I53" s="13">
        <x:v>4.73371524607425</x:v>
      </x:c>
      <x:c r="J53" s="173">
        <x:v>0.62497343726413201</x:v>
      </x:c>
      <x:c r="K53" s="13">
        <x:v>-18.072367203868101</x:v>
      </x:c>
      <x:c r="L53" s="173">
        <x:v>1.7984474461603299</x:v>
      </x:c>
      <x:c r="M53" s="13">
        <x:v>8.2097804782828501</x:v>
      </x:c>
      <x:c r="N53" s="173">
        <x:v>0.646330968691334</x:v>
      </x:c>
      <x:c r="O53" s="13">
        <x:v>2.88434499215274</x:v>
      </x:c>
      <x:c r="P53" s="173">
        <x:v>1.08263830222131</x:v>
      </x:c>
      <x:c r="Q53" s="13">
        <x:v>3.4567106701235701</x:v>
      </x:c>
      <x:c r="R53" s="173">
        <x:v>0.75461631237645899</x:v>
      </x:c>
      <x:c r="S53" s="13">
        <x:v>10.6925873582016</x:v>
      </x:c>
      <x:c r="T53" s="173">
        <x:v>0.89607970525924896</x:v>
      </x:c>
      <x:c r="U53" s="13">
        <x:v>7.8082423660488498</x:v>
      </x:c>
      <x:c r="V53" s="173">
        <x:v>1.41353848442151</x:v>
      </x:c>
      <x:c r="W53" s="13">
        <x:v>80.337168965702702</x:v>
      </x:c>
      <x:c r="X53" s="173">
        <x:v>2.6812653112407001</x:v>
      </x:c>
      <x:c r="Y53" s="13">
        <x:v>80.1322635887025</x:v>
      </x:c>
      <x:c r="Z53" s="173">
        <x:v>3.4426016756864102</x:v>
      </x:c>
      <x:c r="AA53" s="13">
        <x:v>82.001837535604693</x:v>
      </x:c>
      <x:c r="AB53" s="173">
        <x:v>2.7535755502728998</x:v>
      </x:c>
      <x:c r="AC53" s="13">
        <x:v>80.025004179209205</x:v>
      </x:c>
      <x:c r="AD53" s="173">
        <x:v>2.8103675840280999</x:v>
      </x:c>
      <x:c r="AE53" s="13">
        <x:v>-0.107259409493295</x:v>
      </x:c>
      <x:c r="AF53" s="173">
        <x:v>2.65519887324646</x:v>
      </x:c>
      <x:c r="AG53" s="15"/>
      <x:c r="AH53" s="15"/>
      <x:c r="AI53" s="15"/>
      <x:c r="AJ53" s="15"/>
      <x:c r="AK53" s="15"/>
      <x:c r="AL53" s="15"/>
      <x:c r="AM53" s="15"/>
      <x:c r="AN53" s="15"/>
      <x:c r="AO53" s="15"/>
      <x:c r="AP53" s="15"/>
      <x:c r="AQ53" s="15"/>
      <x:c r="AR53" s="16"/>
    </x:row>
    <x:row r="54" spans="1:44" ht="12.95" customHeight="1" x14ac:dyDescent="0.2">
      <x:c r="A54" s="2" t="s">
        <x:v>396</x:v>
      </x:c>
      <x:c r="B54" s="12">
        <x:v>2</x:v>
      </x:c>
      <x:c r="C54" s="13">
        <x:v>3.33770146264437</x:v>
      </x:c>
      <x:c r="D54" s="173">
        <x:v>0.433665509148498</x:v>
      </x:c>
      <x:c r="E54" s="13">
        <x:v>12.6555063496266</x:v>
      </x:c>
      <x:c r="F54" s="173">
        <x:v>1.96806480937826</x:v>
      </x:c>
      <x:c r="G54" s="13">
        <x:v>1.7850844550143401</x:v>
      </x:c>
      <x:c r="H54" s="173">
        <x:v>0.89475422414453598</x:v>
      </x:c>
      <x:c r="I54" s="13">
        <x:v>1.0604881249909499</x:v>
      </x:c>
      <x:c r="J54" s="173">
        <x:v>0.32208762523220402</x:v>
      </x:c>
      <x:c r="K54" s="13">
        <x:v>-11.5950182246357</x:v>
      </x:c>
      <x:c r="L54" s="173">
        <x:v>2.01384279477355</x:v>
      </x:c>
      <x:c r="M54" s="13">
        <x:v>6.5925674667329099</x:v>
      </x:c>
      <x:c r="N54" s="173">
        <x:v>0.59561241935076303</x:v>
      </x:c>
      <x:c r="O54" s="13">
        <x:v>2.14916470573004</x:v>
      </x:c>
      <x:c r="P54" s="173">
        <x:v>0.77555459510582103</x:v>
      </x:c>
      <x:c r="Q54" s="13">
        <x:v>3.71767837373064</x:v>
      </x:c>
      <x:c r="R54" s="173">
        <x:v>1.0898877764845101</x:v>
      </x:c>
      <x:c r="S54" s="13">
        <x:v>8.5821302288833792</x:v>
      </x:c>
      <x:c r="T54" s="173">
        <x:v>0.827646829358342</x:v>
      </x:c>
      <x:c r="U54" s="13">
        <x:v>6.4329655231533396</x:v>
      </x:c>
      <x:c r="V54" s="173">
        <x:v>1.1335691607573199</x:v>
      </x:c>
      <x:c r="W54" s="13">
        <x:v>80.664223706823606</x:v>
      </x:c>
      <x:c r="X54" s="173">
        <x:v>2.9080991557035798</x:v>
      </x:c>
      <x:c r="Y54" s="13">
        <x:v>83.328195195484398</x:v>
      </x:c>
      <x:c r="Z54" s="173">
        <x:v>3.3137518874742198</x:v>
      </x:c>
      <x:c r="AA54" s="13">
        <x:v>78.401258223473405</x:v>
      </x:c>
      <x:c r="AB54" s="173">
        <x:v>4.3564630009525001</x:v>
      </x:c>
      <x:c r="AC54" s="13">
        <x:v>80.241737181132507</x:v>
      </x:c>
      <x:c r="AD54" s="173">
        <x:v>2.9308194505304299</x:v>
      </x:c>
      <x:c r="AE54" s="13">
        <x:v>-3.0864580143519298</x:v>
      </x:c>
      <x:c r="AF54" s="173">
        <x:v>2.66455060517757</x:v>
      </x:c>
      <x:c r="AG54" s="15"/>
      <x:c r="AH54" s="15"/>
      <x:c r="AI54" s="15"/>
      <x:c r="AJ54" s="15"/>
      <x:c r="AK54" s="15"/>
      <x:c r="AL54" s="15"/>
      <x:c r="AM54" s="15"/>
      <x:c r="AN54" s="15"/>
      <x:c r="AO54" s="15"/>
      <x:c r="AP54" s="15"/>
      <x:c r="AQ54" s="15"/>
      <x:c r="AR54" s="16"/>
    </x:row>
    <x:row r="55" spans="1:44" ht="12.95" customHeight="1" x14ac:dyDescent="0.2">
      <x:c r="A55" s="2" t="s">
        <x:v>397</x:v>
      </x:c>
      <x:c r="B55" s="12">
        <x:v>2</x:v>
      </x:c>
      <x:c r="C55" s="13">
        <x:v>42.3525319738606</x:v>
      </x:c>
      <x:c r="D55" s="173">
        <x:v>1.7598249532047601</x:v>
      </x:c>
      <x:c r="E55" s="13">
        <x:v>48.525526455654699</x:v>
      </x:c>
      <x:c r="F55" s="173">
        <x:v>2.8092796806632601</x:v>
      </x:c>
      <x:c r="G55" s="13">
        <x:v>38.3782270808288</x:v>
      </x:c>
      <x:c r="H55" s="173">
        <x:v>3.1187953959420298</x:v>
      </x:c>
      <x:c r="I55" s="13">
        <x:v>38.923308826107501</x:v>
      </x:c>
      <x:c r="J55" s="173">
        <x:v>2.5803485513534801</x:v>
      </x:c>
      <x:c r="K55" s="13">
        <x:v>-9.6022176295471393</x:v>
      </x:c>
      <x:c r="L55" s="173">
        <x:v>3.7089935241563698</x:v>
      </x:c>
      <x:c r="M55" s="13">
        <x:v>41.866727675477499</x:v>
      </x:c>
      <x:c r="N55" s="173">
        <x:v>1.66473037861316</x:v>
      </x:c>
      <x:c r="O55" s="13">
        <x:v>20.256803369268599</x:v>
      </x:c>
      <x:c r="P55" s="173">
        <x:v>2.00561440657741</x:v>
      </x:c>
      <x:c r="Q55" s="13">
        <x:v>38.5375728715739</x:v>
      </x:c>
      <x:c r="R55" s="173">
        <x:v>3.5018197659101</x:v>
      </x:c>
      <x:c r="S55" s="13">
        <x:v>57.291718616440797</x:v>
      </x:c>
      <x:c r="T55" s="173">
        <x:v>2.3012996365184999</x:v>
      </x:c>
      <x:c r="U55" s="13">
        <x:v>37.034915247172201</x:v>
      </x:c>
      <x:c r="V55" s="173">
        <x:v>3.08118285600542</x:v>
      </x:c>
      <x:c r="W55" s="13">
        <x:v>88.193790753083306</x:v>
      </x:c>
      <x:c r="X55" s="173">
        <x:v>1.9322557351040901</x:v>
      </x:c>
      <x:c r="Y55" s="13">
        <x:v>87.569794405360796</x:v>
      </x:c>
      <x:c r="Z55" s="173">
        <x:v>2.2681154429717298</x:v>
      </x:c>
      <x:c r="AA55" s="13">
        <x:v>89.439825386550197</x:v>
      </x:c>
      <x:c r="AB55" s="173">
        <x:v>2.1519648217818901</x:v>
      </x:c>
      <x:c r="AC55" s="13">
        <x:v>88.867984746157404</x:v>
      </x:c>
      <x:c r="AD55" s="173">
        <x:v>2.30259337813672</x:v>
      </x:c>
      <x:c r="AE55" s="13">
        <x:v>1.29819034079661</x:v>
      </x:c>
      <x:c r="AF55" s="173">
        <x:v>2.1548394175856602</x:v>
      </x:c>
      <x:c r="AG55" s="15"/>
      <x:c r="AH55" s="15"/>
      <x:c r="AI55" s="15"/>
      <x:c r="AJ55" s="15"/>
      <x:c r="AK55" s="15"/>
      <x:c r="AL55" s="15"/>
      <x:c r="AM55" s="15"/>
      <x:c r="AN55" s="15"/>
      <x:c r="AO55" s="15"/>
      <x:c r="AP55" s="15"/>
      <x:c r="AQ55" s="15"/>
      <x:c r="AR55" s="16"/>
    </x:row>
    <x:row r="56" spans="1:44" ht="12.95" customHeight="1" x14ac:dyDescent="0.2">
      <x:c r="A56" s="2" t="s">
        <x:v>398</x:v>
      </x:c>
      <x:c r="B56" s="12">
        <x:v>2</x:v>
      </x:c>
      <x:c r="C56" s="13">
        <x:v>6.9101911193214596</x:v>
      </x:c>
      <x:c r="D56" s="173">
        <x:v>0.57227517578187803</x:v>
      </x:c>
      <x:c r="E56" s="13">
        <x:v>15.1397115695518</x:v>
      </x:c>
      <x:c r="F56" s="173">
        <x:v>1.7348113945760599</x:v>
      </x:c>
      <x:c r="G56" s="13">
        <x:v>8.1634524242272892</x:v>
      </x:c>
      <x:c r="H56" s="173">
        <x:v>1.0326214301479699</x:v>
      </x:c>
      <x:c r="I56" s="13">
        <x:v>3.0866025316319599</x:v>
      </x:c>
      <x:c r="J56" s="173">
        <x:v>0.54857087722189801</x:v>
      </x:c>
      <x:c r="K56" s="13">
        <x:v>-12.053109037919899</x:v>
      </x:c>
      <x:c r="L56" s="173">
        <x:v>1.8670809176415899</x:v>
      </x:c>
      <x:c r="M56" s="13">
        <x:v>9.23665583338936</x:v>
      </x:c>
      <x:c r="N56" s="173">
        <x:v>0.58174754400179896</x:v>
      </x:c>
      <x:c r="O56" s="13">
        <x:v>3.3999287182778501</x:v>
      </x:c>
      <x:c r="P56" s="173">
        <x:v>0.71849464909403005</x:v>
      </x:c>
      <x:c r="Q56" s="13">
        <x:v>8.4647087373253296</x:v>
      </x:c>
      <x:c r="R56" s="173">
        <x:v>1.1555734984069801</x:v>
      </x:c>
      <x:c r="S56" s="13">
        <x:v>11.653748484057701</x:v>
      </x:c>
      <x:c r="T56" s="173">
        <x:v>0.80012743288550503</x:v>
      </x:c>
      <x:c r="U56" s="13">
        <x:v>8.25381976577982</x:v>
      </x:c>
      <x:c r="V56" s="173">
        <x:v>1.0921581416657999</x:v>
      </x:c>
      <x:c r="W56" s="13">
        <x:v>59.1841826816433</x:v>
      </x:c>
      <x:c r="X56" s="173">
        <x:v>3.0228649338169302</x:v>
      </x:c>
      <x:c r="Y56" s="13">
        <x:v>57.621946585857003</x:v>
      </x:c>
      <x:c r="Z56" s="173">
        <x:v>3.53553381462486</x:v>
      </x:c>
      <x:c r="AA56" s="13">
        <x:v>58.363296705964302</x:v>
      </x:c>
      <x:c r="AB56" s="173">
        <x:v>3.5041349723487301</x:v>
      </x:c>
      <x:c r="AC56" s="13">
        <x:v>59.942582815873799</x:v>
      </x:c>
      <x:c r="AD56" s="173">
        <x:v>3.1114436536144501</x:v>
      </x:c>
      <x:c r="AE56" s="13">
        <x:v>2.3206362300168601</x:v>
      </x:c>
      <x:c r="AF56" s="173">
        <x:v>2.4255228939526101</x:v>
      </x:c>
      <x:c r="AG56" s="15"/>
      <x:c r="AH56" s="15"/>
      <x:c r="AI56" s="15"/>
      <x:c r="AJ56" s="15"/>
      <x:c r="AK56" s="15"/>
      <x:c r="AL56" s="15"/>
      <x:c r="AM56" s="15"/>
      <x:c r="AN56" s="15"/>
      <x:c r="AO56" s="15"/>
      <x:c r="AP56" s="15"/>
      <x:c r="AQ56" s="15"/>
      <x:c r="AR56" s="16"/>
    </x:row>
    <x:row r="57" spans="1:44" ht="12.95" customHeight="1" x14ac:dyDescent="0.2">
      <x:c r="A57" s="2" t="s">
        <x:v>399</x:v>
      </x:c>
      <x:c r="B57" s="12">
        <x:v>2</x:v>
      </x:c>
      <x:c r="C57" s="13">
        <x:v>7.2615120076579203</x:v>
      </x:c>
      <x:c r="D57" s="173">
        <x:v>0.84625000844187603</x:v>
      </x:c>
      <x:c r="E57" s="13">
        <x:v>23.4548607789134</x:v>
      </x:c>
      <x:c r="F57" s="173">
        <x:v>3.0578068130317799</x:v>
      </x:c>
      <x:c r="G57" s="13">
        <x:v>9.5350066866836496</x:v>
      </x:c>
      <x:c r="H57" s="173">
        <x:v>2.29814872980088</x:v>
      </x:c>
      <x:c r="I57" s="13">
        <x:v>2.4286811715383401</x:v>
      </x:c>
      <x:c r="J57" s="173">
        <x:v>0.50204521564420201</x:v>
      </x:c>
      <x:c r="K57" s="13">
        <x:v>-21.026179607374999</x:v>
      </x:c>
      <x:c r="L57" s="173">
        <x:v>3.0778125673046599</x:v>
      </x:c>
      <x:c r="M57" s="13">
        <x:v>15.4615905511961</x:v>
      </x:c>
      <x:c r="N57" s="173">
        <x:v>1.2806652568655601</x:v>
      </x:c>
      <x:c r="O57" s="13">
        <x:v>7.8029902122182504</x:v>
      </x:c>
      <x:c r="P57" s="173">
        <x:v>1.70894292064941</x:v>
      </x:c>
      <x:c r="Q57" s="13">
        <x:v>11.0828676995195</x:v>
      </x:c>
      <x:c r="R57" s="173">
        <x:v>2.15593898118729</x:v>
      </x:c>
      <x:c r="S57" s="13">
        <x:v>18.4770545051366</x:v>
      </x:c>
      <x:c r="T57" s="173">
        <x:v>1.7071786454894</x:v>
      </x:c>
      <x:c r="U57" s="13">
        <x:v>10.674064292918301</x:v>
      </x:c>
      <x:c r="V57" s="173">
        <x:v>2.3101916039228798</x:v>
      </x:c>
      <x:c r="W57" s="13">
        <x:v>97.304185788092198</x:v>
      </x:c>
      <x:c r="X57" s="173">
        <x:v>1.3750869980421101</x:v>
      </x:c>
      <x:c r="Y57" s="13">
        <x:v>97.677050802846594</x:v>
      </x:c>
      <x:c r="Z57" s="173">
        <x:v>1.2746730877255501</x:v>
      </x:c>
      <x:c r="AA57" s="13">
        <x:v>97.7845189097591</x:v>
      </x:c>
      <x:c r="AB57" s="173">
        <x:v>1.3166443478341601</x:v>
      </x:c>
      <x:c r="AC57" s="13">
        <x:v>97.023224927909496</x:v>
      </x:c>
      <x:c r="AD57" s="173">
        <x:v>1.5525740194386299</x:v>
      </x:c>
      <x:c r="AE57" s="13">
        <x:v>-0.65382587493711197</x:v>
      </x:c>
      <x:c r="AF57" s="173">
        <x:v>0.924359600990727</x:v>
      </x:c>
      <x:c r="AG57" s="15"/>
      <x:c r="AH57" s="15"/>
      <x:c r="AI57" s="15"/>
      <x:c r="AJ57" s="15"/>
      <x:c r="AK57" s="15"/>
      <x:c r="AL57" s="15"/>
      <x:c r="AM57" s="15"/>
      <x:c r="AN57" s="15"/>
      <x:c r="AO57" s="15"/>
      <x:c r="AP57" s="15"/>
      <x:c r="AQ57" s="15"/>
      <x:c r="AR57" s="16"/>
    </x:row>
    <x:row r="58" spans="1:44" ht="12.95" customHeight="1" x14ac:dyDescent="0.2">
      <x:c r="A58" s="2" t="s">
        <x:v>400</x:v>
      </x:c>
      <x:c r="B58" s="12">
        <x:v>2</x:v>
      </x:c>
      <x:c r="C58" s="13">
        <x:v>6.5157744915778997</x:v>
      </x:c>
      <x:c r="D58" s="173">
        <x:v>0.76260281506796501</x:v>
      </x:c>
      <x:c r="E58" s="13">
        <x:v>25.9646559037472</x:v>
      </x:c>
      <x:c r="F58" s="173">
        <x:v>3.15253126135807</x:v>
      </x:c>
      <x:c r="G58" s="13">
        <x:v>2.4141517567833302</x:v>
      </x:c>
      <x:c r="H58" s="173">
        <x:v>0.62028068754002896</x:v>
      </x:c>
      <x:c r="I58" s="13">
        <x:v>1.7590581684865001</x:v>
      </x:c>
      <x:c r="J58" s="173">
        <x:v>0.391405723921399</x:v>
      </x:c>
      <x:c r="K58" s="13">
        <x:v>-24.205597735260699</x:v>
      </x:c>
      <x:c r="L58" s="173">
        <x:v>3.19854173373266</x:v>
      </x:c>
      <x:c r="M58" s="13">
        <x:v>7.6751374151952403</x:v>
      </x:c>
      <x:c r="N58" s="173">
        <x:v>0.66491385525638103</x:v>
      </x:c>
      <x:c r="O58" s="13">
        <x:v>11.828132032829499</x:v>
      </x:c>
      <x:c r="P58" s="173">
        <x:v>2.09469059517519</x:v>
      </x:c>
      <x:c r="Q58" s="13">
        <x:v>8.8245477900273297</x:v>
      </x:c>
      <x:c r="R58" s="173">
        <x:v>1.4300372334981899</x:v>
      </x:c>
      <x:c r="S58" s="13">
        <x:v>5.6369989132063898</x:v>
      </x:c>
      <x:c r="T58" s="173">
        <x:v>0.58916659431136198</x:v>
      </x:c>
      <x:c r="U58" s="13">
        <x:v>-6.1911331196230899</x:v>
      </x:c>
      <x:c r="V58" s="173">
        <x:v>2.1468908065850698</x:v>
      </x:c>
      <x:c r="W58" s="13">
        <x:v>85.448090916254799</x:v>
      </x:c>
      <x:c r="X58" s="173">
        <x:v>2.4768553715619399</x:v>
      </x:c>
      <x:c r="Y58" s="13">
        <x:v>91.025918763606498</x:v>
      </x:c>
      <x:c r="Z58" s="173">
        <x:v>2.5085706071864702</x:v>
      </x:c>
      <x:c r="AA58" s="13">
        <x:v>85.065955778521698</x:v>
      </x:c>
      <x:c r="AB58" s="173">
        <x:v>3.1070175910796198</x:v>
      </x:c>
      <x:c r="AC58" s="13">
        <x:v>83.692725243482101</x:v>
      </x:c>
      <x:c r="AD58" s="173">
        <x:v>3.0112305913461799</x:v>
      </x:c>
      <x:c r="AE58" s="13">
        <x:v>-7.3331935201243397</x:v>
      </x:c>
      <x:c r="AF58" s="173">
        <x:v>3.2144258819584901</x:v>
      </x:c>
      <x:c r="AG58" s="15"/>
      <x:c r="AH58" s="15"/>
      <x:c r="AI58" s="15"/>
      <x:c r="AJ58" s="15"/>
      <x:c r="AK58" s="15"/>
      <x:c r="AL58" s="15"/>
      <x:c r="AM58" s="15"/>
      <x:c r="AN58" s="15"/>
      <x:c r="AO58" s="15"/>
      <x:c r="AP58" s="15"/>
      <x:c r="AQ58" s="15"/>
      <x:c r="AR58" s="16"/>
    </x:row>
    <x:row r="59" spans="1:44" ht="12.95" customHeight="1" x14ac:dyDescent="0.2">
      <x:c r="A59" s="2" t="s">
        <x:v>401</x:v>
      </x:c>
      <x:c r="B59" s="12">
        <x:v>2</x:v>
      </x:c>
      <x:c r="C59" s="13">
        <x:v>45.588000163467903</x:v>
      </x:c>
      <x:c r="D59" s="173">
        <x:v>1.8779795290143599</x:v>
      </x:c>
      <x:c r="E59" s="13">
        <x:v>56.178951853824103</x:v>
      </x:c>
      <x:c r="F59" s="173">
        <x:v>4.7352293735361197</x:v>
      </x:c>
      <x:c r="G59" s="13">
        <x:v>44.483991589724297</x:v>
      </x:c>
      <x:c r="H59" s="173">
        <x:v>3.4381763537065599</x:v>
      </x:c>
      <x:c r="I59" s="13">
        <x:v>42.892022777853697</x:v>
      </x:c>
      <x:c r="J59" s="173">
        <x:v>2.2591521312131002</x:v>
      </x:c>
      <x:c r="K59" s="13">
        <x:v>-13.2869290759704</x:v>
      </x:c>
      <x:c r="L59" s="173">
        <x:v>5.6765084975246296</x:v>
      </x:c>
      <x:c r="M59" s="13">
        <x:v>25.1417514454944</x:v>
      </x:c>
      <x:c r="N59" s="173">
        <x:v>1.4365961681111299</x:v>
      </x:c>
      <x:c r="O59" s="13">
        <x:v>14.742685111144599</x:v>
      </x:c>
      <x:c r="P59" s="173">
        <x:v>2.4677580117190399</x:v>
      </x:c>
      <x:c r="Q59" s="13">
        <x:v>22.907829421351501</x:v>
      </x:c>
      <x:c r="R59" s="173">
        <x:v>2.3726502843946902</x:v>
      </x:c>
      <x:c r="S59" s="13">
        <x:v>30.7523163505201</x:v>
      </x:c>
      <x:c r="T59" s="173">
        <x:v>1.9233225166300201</x:v>
      </x:c>
      <x:c r="U59" s="13">
        <x:v>16.009631239375501</x:v>
      </x:c>
      <x:c r="V59" s="173">
        <x:v>2.9891944123119498</x:v>
      </x:c>
      <x:c r="W59" s="13">
        <x:v>94.951364548145904</x:v>
      </x:c>
      <x:c r="X59" s="173">
        <x:v>1.8925636624711799</x:v>
      </x:c>
      <x:c r="Y59" s="13">
        <x:v>94.192163827747194</x:v>
      </x:c>
      <x:c r="Z59" s="173">
        <x:v>2.4285688603500302</x:v>
      </x:c>
      <x:c r="AA59" s="13">
        <x:v>94.170275844422704</x:v>
      </x:c>
      <x:c r="AB59" s="173">
        <x:v>2.2863853747440999</x:v>
      </x:c>
      <x:c r="AC59" s="13">
        <x:v>95.869433951194097</x:v>
      </x:c>
      <x:c r="AD59" s="173">
        <x:v>1.5808985797477699</x:v>
      </x:c>
      <x:c r="AE59" s="13">
        <x:v>1.6772701234468499</x:v>
      </x:c>
      <x:c r="AF59" s="173">
        <x:v>1.71146831396362</x:v>
      </x:c>
      <x:c r="AG59" s="15"/>
      <x:c r="AH59" s="15"/>
      <x:c r="AI59" s="15"/>
      <x:c r="AJ59" s="15"/>
      <x:c r="AK59" s="15"/>
      <x:c r="AL59" s="15"/>
      <x:c r="AM59" s="15"/>
      <x:c r="AN59" s="15"/>
      <x:c r="AO59" s="15"/>
      <x:c r="AP59" s="15"/>
      <x:c r="AQ59" s="15"/>
      <x:c r="AR59" s="16"/>
    </x:row>
    <x:row r="60" spans="1:44" ht="12.95" customHeight="1" x14ac:dyDescent="0.2">
      <x:c r="A60" s="2" t="s">
        <x:v>402</x:v>
      </x:c>
      <x:c r="B60" s="12">
        <x:v>2</x:v>
      </x:c>
      <x:c r="C60" s="13">
        <x:v>17.4692879828944</x:v>
      </x:c>
      <x:c r="D60" s="173">
        <x:v>1.92029244431831</x:v>
      </x:c>
      <x:c r="E60" s="13">
        <x:v>41.720075756140702</x:v>
      </x:c>
      <x:c r="F60" s="173">
        <x:v>3.6422449204070602</x:v>
      </x:c>
      <x:c r="G60" s="13">
        <x:v>13.998044089183599</x:v>
      </x:c>
      <x:c r="H60" s="173">
        <x:v>2.8411522398117302</x:v>
      </x:c>
      <x:c r="I60" s="13">
        <x:v>8.6575105653742899</x:v>
      </x:c>
      <x:c r="J60" s="173">
        <x:v>2.3490371517813502</x:v>
      </x:c>
      <x:c r="K60" s="13">
        <x:v>-33.062565190766399</x:v>
      </x:c>
      <x:c r="L60" s="173">
        <x:v>4.2392555028828598</x:v>
      </x:c>
      <x:c r="M60" s="13">
        <x:v>15.140428297424799</x:v>
      </x:c>
      <x:c r="N60" s="173">
        <x:v>1.2743931711366501</x:v>
      </x:c>
      <x:c r="O60" s="13">
        <x:v>5.2966232821269603</x:v>
      </x:c>
      <x:c r="P60" s="173">
        <x:v>1.84267038670564</x:v>
      </x:c>
      <x:c r="Q60" s="13">
        <x:v>13.4917490756222</x:v>
      </x:c>
      <x:c r="R60" s="173">
        <x:v>2.33655379249379</x:v>
      </x:c>
      <x:c r="S60" s="13">
        <x:v>19.358205904327001</x:v>
      </x:c>
      <x:c r="T60" s="173">
        <x:v>1.7674615470882999</x:v>
      </x:c>
      <x:c r="U60" s="13">
        <x:v>14.061582622200101</x:v>
      </x:c>
      <x:c r="V60" s="173">
        <x:v>2.51891109768252</x:v>
      </x:c>
      <x:c r="W60" s="13">
        <x:v>89.684881291928903</x:v>
      </x:c>
      <x:c r="X60" s="173">
        <x:v>3.2306361408264799</x:v>
      </x:c>
      <x:c r="Y60" s="13">
        <x:v>88.7376086196317</x:v>
      </x:c>
      <x:c r="Z60" s="173">
        <x:v>2.2165072032709698</x:v>
      </x:c>
      <x:c r="AA60" s="13">
        <x:v>87.7251848087285</x:v>
      </x:c>
      <x:c r="AB60" s="173">
        <x:v>5.0004869144052204</x:v>
      </x:c>
      <x:c r="AC60" s="13">
        <x:v>89.922013445796594</x:v>
      </x:c>
      <x:c r="AD60" s="173">
        <x:v>4.4541928360943999</x:v>
      </x:c>
      <x:c r="AE60" s="13">
        <x:v>1.1844048261648701</x:v>
      </x:c>
      <x:c r="AF60" s="173">
        <x:v>3.8791201062425</x:v>
      </x:c>
      <x:c r="AG60" s="15"/>
      <x:c r="AH60" s="15"/>
      <x:c r="AI60" s="15"/>
      <x:c r="AJ60" s="15"/>
      <x:c r="AK60" s="15"/>
      <x:c r="AL60" s="15"/>
      <x:c r="AM60" s="15"/>
      <x:c r="AN60" s="15"/>
      <x:c r="AO60" s="15"/>
      <x:c r="AP60" s="15"/>
      <x:c r="AQ60" s="15"/>
      <x:c r="AR60" s="16"/>
    </x:row>
    <x:row r="61" spans="1:44" ht="12.95" customHeight="1" x14ac:dyDescent="0.2">
      <x:c r="A61" s="2" t="s">
        <x:v>403</x:v>
      </x:c>
      <x:c r="B61" s="12">
        <x:v>2</x:v>
      </x:c>
      <x:c r="C61" s="13">
        <x:v>43.548892101323901</x:v>
      </x:c>
      <x:c r="D61" s="173">
        <x:v>1.18976372508126</x:v>
      </x:c>
      <x:c r="E61" s="13">
        <x:v>56.034176601705198</x:v>
      </x:c>
      <x:c r="F61" s="173">
        <x:v>1.87389432273034</x:v>
      </x:c>
      <x:c r="G61" s="13">
        <x:v>40.022922827829198</x:v>
      </x:c>
      <x:c r="H61" s="173">
        <x:v>2.5455310049416799</x:v>
      </x:c>
      <x:c r="I61" s="13">
        <x:v>37.902747225551401</x:v>
      </x:c>
      <x:c r="J61" s="173">
        <x:v>1.6264408939463</x:v>
      </x:c>
      <x:c r="K61" s="13">
        <x:v>-18.1314293761538</x:v>
      </x:c>
      <x:c r="L61" s="173">
        <x:v>2.35205882134635</x:v>
      </x:c>
      <x:c r="M61" s="13">
        <x:v>43.543030393820104</x:v>
      </x:c>
      <x:c r="N61" s="173">
        <x:v>0.96210303289458599</x:v>
      </x:c>
      <x:c r="O61" s="13">
        <x:v>20.939333299493502</x:v>
      </x:c>
      <x:c r="P61" s="173">
        <x:v>1.47581921241118</x:v>
      </x:c>
      <x:c r="Q61" s="13">
        <x:v>35.855786646213602</x:v>
      </x:c>
      <x:c r="R61" s="173">
        <x:v>2.43842430323354</x:v>
      </x:c>
      <x:c r="S61" s="13">
        <x:v>57.0151795989173</x:v>
      </x:c>
      <x:c r="T61" s="173">
        <x:v>1.3664733361253201</x:v>
      </x:c>
      <x:c r="U61" s="13">
        <x:v>36.075846299423802</x:v>
      </x:c>
      <x:c r="V61" s="173">
        <x:v>2.11536895435284</x:v>
      </x:c>
      <x:c r="W61" s="13">
        <x:v>97.446867230033803</x:v>
      </x:c>
      <x:c r="X61" s="173">
        <x:v>1.1502354416442599</x:v>
      </x:c>
      <x:c r="Y61" s="13">
        <x:v>97.253916823258294</x:v>
      </x:c>
      <x:c r="Z61" s="173">
        <x:v>1.3802559524368601</x:v>
      </x:c>
      <x:c r="AA61" s="13">
        <x:v>97.386273514097795</x:v>
      </x:c>
      <x:c r="AB61" s="173">
        <x:v>1.3441716995664701</x:v>
      </x:c>
      <x:c r="AC61" s="13">
        <x:v>97.499520034750205</x:v>
      </x:c>
      <x:c r="AD61" s="173">
        <x:v>1.1451090593767199</x:v>
      </x:c>
      <x:c r="AE61" s="13">
        <x:v>0.24560321149192499</x:v>
      </x:c>
      <x:c r="AF61" s="173">
        <x:v>0.85134658074685798</x:v>
      </x:c>
      <x:c r="AG61" s="15"/>
      <x:c r="AH61" s="15"/>
      <x:c r="AI61" s="15"/>
      <x:c r="AJ61" s="15"/>
      <x:c r="AK61" s="15"/>
      <x:c r="AL61" s="15"/>
      <x:c r="AM61" s="15"/>
      <x:c r="AN61" s="15"/>
      <x:c r="AO61" s="15"/>
      <x:c r="AP61" s="15"/>
      <x:c r="AQ61" s="15"/>
      <x:c r="AR61" s="16"/>
    </x:row>
    <x:row r="62" spans="1:44" ht="12.95" customHeight="1" x14ac:dyDescent="0.2">
      <x:c r="A62" s="2" t="s">
        <x:v>404</x:v>
      </x:c>
      <x:c r="B62" s="12">
        <x:v>2</x:v>
      </x:c>
      <x:c r="C62" s="13">
        <x:v>16.242548037774799</x:v>
      </x:c>
      <x:c r="D62" s="173">
        <x:v>0.90713903933873996</x:v>
      </x:c>
      <x:c r="E62" s="13">
        <x:v>39.777587063521899</x:v>
      </x:c>
      <x:c r="F62" s="173">
        <x:v>3.3377084105011701</x:v>
      </x:c>
      <x:c r="G62" s="13">
        <x:v>17.7570153648049</x:v>
      </x:c>
      <x:c r="H62" s="173">
        <x:v>2.3253122946435898</x:v>
      </x:c>
      <x:c r="I62" s="13">
        <x:v>13.8091497298986</x:v>
      </x:c>
      <x:c r="J62" s="173">
        <x:v>0.96382883724063795</x:v>
      </x:c>
      <x:c r="K62" s="13">
        <x:v>-25.968437333623299</x:v>
      </x:c>
      <x:c r="L62" s="173">
        <x:v>3.5009518176043599</x:v>
      </x:c>
      <x:c r="M62" s="13">
        <x:v>24.635871807974599</x:v>
      </x:c>
      <x:c r="N62" s="173">
        <x:v>1.1104615763436001</x:v>
      </x:c>
      <x:c r="O62" s="13">
        <x:v>5.5014343229140499</x:v>
      </x:c>
      <x:c r="P62" s="173">
        <x:v>1.28052357661428</x:v>
      </x:c>
      <x:c r="Q62" s="13">
        <x:v>9.3270804277731205</x:v>
      </x:c>
      <x:c r="R62" s="173">
        <x:v>1.8643395656000501</x:v>
      </x:c>
      <x:c r="S62" s="13">
        <x:v>28.243259544275698</x:v>
      </x:c>
      <x:c r="T62" s="173">
        <x:v>1.32882235470466</x:v>
      </x:c>
      <x:c r="U62" s="13">
        <x:v>22.741825221361701</x:v>
      </x:c>
      <x:c r="V62" s="173">
        <x:v>1.7399542339218801</x:v>
      </x:c>
      <x:c r="W62" s="13">
        <x:v>90.874015785512398</x:v>
      </x:c>
      <x:c r="X62" s="173">
        <x:v>2.1021447445672301</x:v>
      </x:c>
      <x:c r="Y62" s="13">
        <x:v>91.375255354314206</x:v>
      </x:c>
      <x:c r="Z62" s="173">
        <x:v>3.1474545873505702</x:v>
      </x:c>
      <x:c r="AA62" s="13">
        <x:v>89.179273335620906</x:v>
      </x:c>
      <x:c r="AB62" s="173">
        <x:v>3.16363186728015</x:v>
      </x:c>
      <x:c r="AC62" s="13">
        <x:v>90.987128749719204</x:v>
      </x:c>
      <x:c r="AD62" s="173">
        <x:v>2.1844225095310601</x:v>
      </x:c>
      <x:c r="AE62" s="13">
        <x:v>-0.38812660459495901</x:v>
      </x:c>
      <x:c r="AF62" s="173">
        <x:v>3.0442121928115502</x:v>
      </x:c>
      <x:c r="AG62" s="15"/>
      <x:c r="AH62" s="15"/>
      <x:c r="AI62" s="15"/>
      <x:c r="AJ62" s="15"/>
      <x:c r="AK62" s="15"/>
      <x:c r="AL62" s="15"/>
      <x:c r="AM62" s="15"/>
      <x:c r="AN62" s="15"/>
      <x:c r="AO62" s="15"/>
      <x:c r="AP62" s="15"/>
      <x:c r="AQ62" s="15"/>
      <x:c r="AR62" s="16"/>
    </x:row>
    <x:row r="63" spans="1:44" ht="12.95" customHeight="1" x14ac:dyDescent="0.2">
      <x:c r="A63" s="18" t="s">
        <x:v>405</x:v>
      </x:c>
      <x:c r="B63" s="19">
        <x:v>2</x:v>
      </x:c>
      <x:c r="C63" s="48">
        <x:v>9.3963383644504308</x:v>
      </x:c>
      <x:c r="D63" s="174">
        <x:v>0.16320589448123099</x:v>
      </x:c>
      <x:c r="E63" s="48">
        <x:v>26.376173267869799</x:v>
      </x:c>
      <x:c r="F63" s="174">
        <x:v>0.55743419863425503</x:v>
      </x:c>
      <x:c r="G63" s="48">
        <x:v>9.4975416403339192</x:v>
      </x:c>
      <x:c r="H63" s="174">
        <x:v>0.36181486071992502</x:v>
      </x:c>
      <x:c r="I63" s="48">
        <x:v>4.6849900679996201</x:v>
      </x:c>
      <x:c r="J63" s="174">
        <x:v>0.15919041041588</x:v>
      </x:c>
      <x:c r="K63" s="48">
        <x:v>-21.691183199870199</x:v>
      </x:c>
      <x:c r="L63" s="174">
        <x:v>0.57780807526911704</x:v>
      </x:c>
      <x:c r="M63" s="48">
        <x:v>11.3798334929562</x:v>
      </x:c>
      <x:c r="N63" s="174">
        <x:v>0.16537204569608199</x:v>
      </x:c>
      <x:c r="O63" s="48">
        <x:v>4.7158246303059403</x:v>
      </x:c>
      <x:c r="P63" s="174">
        <x:v>0.26386192021579102</x:v>
      </x:c>
      <x:c r="Q63" s="48">
        <x:v>10.0700959110718</x:v>
      </x:c>
      <x:c r="R63" s="174">
        <x:v>0.38553233436227002</x:v>
      </x:c>
      <x:c r="S63" s="48">
        <x:v>13.6787041167625</x:v>
      </x:c>
      <x:c r="T63" s="174">
        <x:v>0.21901702701227299</x:v>
      </x:c>
      <x:c r="U63" s="48">
        <x:v>8.9628794864565506</x:v>
      </x:c>
      <x:c r="V63" s="174">
        <x:v>0.33618222666908498</x:v>
      </x:c>
      <x:c r="W63" s="48">
        <x:v>79.056887243230193</x:v>
      </x:c>
      <x:c r="X63" s="174">
        <x:v>0.53738649243526804</x:v>
      </x:c>
      <x:c r="Y63" s="48">
        <x:v>81.338974844583106</x:v>
      </x:c>
      <x:c r="Z63" s="174">
        <x:v>0.67640202917452397</x:v>
      </x:c>
      <x:c r="AA63" s="48">
        <x:v>79.344276626861102</x:v>
      </x:c>
      <x:c r="AB63" s="174">
        <x:v>0.69693671601985197</x:v>
      </x:c>
      <x:c r="AC63" s="48">
        <x:v>78.316014868367603</x:v>
      </x:c>
      <x:c r="AD63" s="174">
        <x:v>0.57123404751866003</x:v>
      </x:c>
      <x:c r="AE63" s="48">
        <x:v>-3.0229599762155699</x:v>
      </x:c>
      <x:c r="AF63" s="174">
        <x:v>0.58188045231046803</x:v>
      </x:c>
      <x:c r="AG63" s="15"/>
      <x:c r="AH63" s="15"/>
      <x:c r="AI63" s="15"/>
      <x:c r="AJ63" s="15"/>
      <x:c r="AK63" s="15"/>
      <x:c r="AL63" s="15"/>
      <x:c r="AM63" s="15"/>
      <x:c r="AN63" s="15"/>
      <x:c r="AO63" s="15"/>
      <x:c r="AP63" s="15"/>
      <x:c r="AQ63" s="15"/>
      <x:c r="AR63" s="16"/>
    </x:row>
    <x:row r="64" spans="1:44" ht="12.95" customHeight="1" x14ac:dyDescent="0.2">
      <x:c r="A64" s="21" t="s">
        <x:v>406</x:v>
      </x:c>
      <x:c r="B64" s="22">
        <x:v>2</x:v>
      </x:c>
      <x:c r="C64" s="49">
        <x:v>6.6405211958733004</x:v>
      </x:c>
      <x:c r="D64" s="175">
        <x:v>0.204776342728032</x:v>
      </x:c>
      <x:c r="E64" s="49">
        <x:v>25.030267555094699</x:v>
      </x:c>
      <x:c r="F64" s="175">
        <x:v>1.0087724133266001</x:v>
      </x:c>
      <x:c r="G64" s="49">
        <x:v>9.4375116333065296</x:v>
      </x:c>
      <x:c r="H64" s="175">
        <x:v>0.69572748434832099</x:v>
      </x:c>
      <x:c r="I64" s="49">
        <x:v>2.3249511485634402</x:v>
      </x:c>
      <x:c r="J64" s="175">
        <x:v>0.141588904727592</x:v>
      </x:c>
      <x:c r="K64" s="49">
        <x:v>-22.7053164065312</x:v>
      </x:c>
      <x:c r="L64" s="175">
        <x:v>1.02405742204258</x:v>
      </x:c>
      <x:c r="M64" s="49">
        <x:v>9.7335627367323507</x:v>
      </x:c>
      <x:c r="N64" s="175">
        <x:v>0.24789431826632499</x:v>
      </x:c>
      <x:c r="O64" s="49">
        <x:v>3.0149426359074201</x:v>
      </x:c>
      <x:c r="P64" s="175">
        <x:v>0.349273615061647</x:v>
      </x:c>
      <x:c r="Q64" s="49">
        <x:v>7.6913058504835803</x:v>
      </x:c>
      <x:c r="R64" s="175">
        <x:v>0.59922467548401304</x:v>
      </x:c>
      <x:c r="S64" s="49">
        <x:v>11.7123545428172</x:v>
      </x:c>
      <x:c r="T64" s="175">
        <x:v>0.30792998158236301</x:v>
      </x:c>
      <x:c r="U64" s="49">
        <x:v>8.6974119069098208</x:v>
      </x:c>
      <x:c r="V64" s="175">
        <x:v>0.45651217465946903</x:v>
      </x:c>
      <x:c r="W64" s="49">
        <x:v>76.483753530467297</x:v>
      </x:c>
      <x:c r="X64" s="175">
        <x:v>1.0626693757983401</x:v>
      </x:c>
      <x:c r="Y64" s="49">
        <x:v>78.301447061658394</x:v>
      </x:c>
      <x:c r="Z64" s="175">
        <x:v>1.29704057086873</x:v>
      </x:c>
      <x:c r="AA64" s="49">
        <x:v>76.830812246102894</x:v>
      </x:c>
      <x:c r="AB64" s="175">
        <x:v>1.29702458856334</x:v>
      </x:c>
      <x:c r="AC64" s="49">
        <x:v>75.896888133311606</x:v>
      </x:c>
      <x:c r="AD64" s="175">
        <x:v>1.0968159413777401</x:v>
      </x:c>
      <x:c r="AE64" s="49">
        <x:v>-2.4045589283468098</x:v>
      </x:c>
      <x:c r="AF64" s="175">
        <x:v>0.99535011510826199</x:v>
      </x:c>
      <x:c r="AG64" s="15"/>
      <x:c r="AH64" s="15"/>
      <x:c r="AI64" s="15"/>
      <x:c r="AJ64" s="15"/>
      <x:c r="AK64" s="15"/>
      <x:c r="AL64" s="15"/>
      <x:c r="AM64" s="15"/>
      <x:c r="AN64" s="15"/>
      <x:c r="AO64" s="15"/>
      <x:c r="AP64" s="15"/>
      <x:c r="AQ64" s="15"/>
      <x:c r="AR64" s="16"/>
    </x:row>
    <x:row r="65" spans="1:44" ht="12.95" customHeight="1" x14ac:dyDescent="0.2">
      <x:c r="A65" s="24" t="s">
        <x:v>407</x:v>
      </x:c>
      <x:c r="B65" s="25">
        <x:v>2</x:v>
      </x:c>
      <x:c r="C65" s="50">
        <x:v>14.2396998503853</x:v>
      </x:c>
      <x:c r="D65" s="176">
        <x:v>0.13650492894105701</x:v>
      </x:c>
      <x:c r="E65" s="50">
        <x:v>29.547521677124099</x:v>
      </x:c>
      <x:c r="F65" s="176">
        <x:v>0.40853074584626897</x:v>
      </x:c>
      <x:c r="G65" s="50">
        <x:v>14.460798050096599</x:v>
      </x:c>
      <x:c r="H65" s="176">
        <x:v>0.30612347186136202</x:v>
      </x:c>
      <x:c r="I65" s="50">
        <x:v>9.7940771756168896</x:v>
      </x:c>
      <x:c r="J65" s="176">
        <x:v>0.14825381512677699</x:v>
      </x:c>
      <x:c r="K65" s="50">
        <x:v>-19.7534445015072</x:v>
      </x:c>
      <x:c r="L65" s="176">
        <x:v>0.43261768390070399</x:v>
      </x:c>
      <x:c r="M65" s="50">
        <x:v>14.175157970191</x:v>
      </x:c>
      <x:c r="N65" s="176">
        <x:v>0.13146073515396201</x:v>
      </x:c>
      <x:c r="O65" s="50">
        <x:v>6.7554394337873296</x:v>
      </x:c>
      <x:c r="P65" s="176">
        <x:v>0.213351740905628</x:v>
      </x:c>
      <x:c r="Q65" s="50">
        <x:v>11.6836690816392</x:v>
      </x:c>
      <x:c r="R65" s="176">
        <x:v>0.29451796621982601</x:v>
      </x:c>
      <x:c r="S65" s="50">
        <x:v>17.070932423176799</x:v>
      </x:c>
      <x:c r="T65" s="176">
        <x:v>0.17428514817982099</x:v>
      </x:c>
      <x:c r="U65" s="50">
        <x:v>10.3154929893894</x:v>
      </x:c>
      <x:c r="V65" s="176">
        <x:v>0.27289099841451597</x:v>
      </x:c>
      <x:c r="W65" s="50">
        <x:v>83.238243367455297</x:v>
      </x:c>
      <x:c r="X65" s="176">
        <x:v>0.34818250050129801</x:v>
      </x:c>
      <x:c r="Y65" s="50">
        <x:v>84.618613558492498</x:v>
      </x:c>
      <x:c r="Z65" s="176">
        <x:v>0.44380734744438599</x:v>
      </x:c>
      <x:c r="AA65" s="50">
        <x:v>83.524838302113807</x:v>
      </x:c>
      <x:c r="AB65" s="176">
        <x:v>0.451212220921415</x:v>
      </x:c>
      <x:c r="AC65" s="50">
        <x:v>82.851028188841994</x:v>
      </x:c>
      <x:c r="AD65" s="176">
        <x:v>0.371778719997092</x:v>
      </x:c>
      <x:c r="AE65" s="50">
        <x:v>-1.76758536965047</x:v>
      </x:c>
      <x:c r="AF65" s="176">
        <x:v>0.385418220042893</x:v>
      </x:c>
      <x:c r="AG65" s="15"/>
      <x:c r="AH65" s="15"/>
      <x:c r="AI65" s="15"/>
      <x:c r="AJ65" s="15"/>
      <x:c r="AK65" s="15"/>
      <x:c r="AL65" s="15"/>
      <x:c r="AM65" s="15"/>
      <x:c r="AN65" s="15"/>
      <x:c r="AO65" s="15"/>
      <x:c r="AP65" s="15"/>
      <x:c r="AQ65" s="15"/>
      <x:c r="AR65" s="16"/>
    </x:row>
    <x:row r="66" spans="1:44" ht="12.95" customHeight="1" x14ac:dyDescent="0.2">
      <x:c r="A66" s="2" t="s">
        <x:v>408</x:v>
      </x:c>
      <x:c r="B66" s="12">
        <x:v>2</x:v>
      </x:c>
      <x:c r="C66" s="13">
        <x:v>12.0918895539891</x:v>
      </x:c>
      <x:c r="D66" s="173">
        <x:v>1.54473320491077</x:v>
      </x:c>
      <x:c r="E66" s="13">
        <x:v>23.941455484119601</x:v>
      </x:c>
      <x:c r="F66" s="173">
        <x:v>4.7609901060612696</x:v>
      </x:c>
      <x:c r="G66" s="13">
        <x:v>7.8113846373373903</x:v>
      </x:c>
      <x:c r="H66" s="173">
        <x:v>2.7480964683770899</x:v>
      </x:c>
      <x:c r="I66" s="13">
        <x:v>8.6890352647921407</x:v>
      </x:c>
      <x:c r="J66" s="173">
        <x:v>2.4885722577890301</x:v>
      </x:c>
      <x:c r="K66" s="13">
        <x:v>-15.2524202193274</x:v>
      </x:c>
      <x:c r="L66" s="173">
        <x:v>6.0448312410335898</x:v>
      </x:c>
      <x:c r="M66" s="13">
        <x:v>13.8778181458216</x:v>
      </x:c>
      <x:c r="N66" s="173">
        <x:v>2.18292347156761</x:v>
      </x:c>
      <x:c r="O66" s="13">
        <x:v>6.0096583109837098</x:v>
      </x:c>
      <x:c r="P66" s="173">
        <x:v>2.9589998184224902</x:v>
      </x:c>
      <x:c r="Q66" s="13">
        <x:v>15.1331181973716</x:v>
      </x:c>
      <x:c r="R66" s="173">
        <x:v>3.76003771561609</x:v>
      </x:c>
      <x:c r="S66" s="13">
        <x:v>17.087847668361299</x:v>
      </x:c>
      <x:c r="T66" s="173">
        <x:v>2.4482365443143799</x:v>
      </x:c>
      <x:c r="U66" s="13">
        <x:v>11.0781893573776</x:v>
      </x:c>
      <x:c r="V66" s="173">
        <x:v>2.39547986057319</x:v>
      </x:c>
      <x:c r="W66" s="13">
        <x:v>87.532043478431902</x:v>
      </x:c>
      <x:c r="X66" s="173">
        <x:v>5.4335852239378504</x:v>
      </x:c>
      <x:c r="Y66" s="13">
        <x:v>92.326618639164096</x:v>
      </x:c>
      <x:c r="Z66" s="173">
        <x:v>5.6917525934194604</x:v>
      </x:c>
      <x:c r="AA66" s="13">
        <x:v>91.200133749793096</x:v>
      </x:c>
      <x:c r="AB66" s="173">
        <x:v>6.0904361563087797</x:v>
      </x:c>
      <x:c r="AC66" s="13">
        <x:v>83.844633648255098</x:v>
      </x:c>
      <x:c r="AD66" s="173">
        <x:v>6.12057661299984</x:v>
      </x:c>
      <x:c r="AE66" s="13">
        <x:v>-8.4819849909090692</x:v>
      </x:c>
      <x:c r="AF66" s="173">
        <x:v>4.6839797484032299</x:v>
      </x:c>
      <x:c r="AG66" s="15"/>
      <x:c r="AH66" s="15"/>
      <x:c r="AI66" s="15"/>
      <x:c r="AJ66" s="15"/>
      <x:c r="AK66" s="15"/>
      <x:c r="AL66" s="15"/>
      <x:c r="AM66" s="15"/>
      <x:c r="AN66" s="15"/>
      <x:c r="AO66" s="15"/>
      <x:c r="AP66" s="15"/>
      <x:c r="AQ66" s="15"/>
      <x:c r="AR66" s="16"/>
    </x:row>
    <x:row r="67" spans="1:44" ht="12.95" customHeight="1" x14ac:dyDescent="0.2">
      <x:c r="A67" s="2" t="s">
        <x:v>409</x:v>
      </x:c>
      <x:c r="B67" s="12">
        <x:v>2</x:v>
      </x:c>
      <x:c r="C67" s="13">
        <x:v>18.3750682801317</x:v>
      </x:c>
      <x:c r="D67" s="173">
        <x:v>2.1150436291351999</x:v>
      </x:c>
      <x:c r="E67" s="13">
        <x:v>50.873346828289598</x:v>
      </x:c>
      <x:c r="F67" s="173">
        <x:v>5.1522987115989904</x:v>
      </x:c>
      <x:c r="G67" s="13">
        <x:v>12.141384278594099</x:v>
      </x:c>
      <x:c r="H67" s="173">
        <x:v>3.1738620764021701</x:v>
      </x:c>
      <x:c r="I67" s="13">
        <x:v>7.1213916432892796</x:v>
      </x:c>
      <x:c r="J67" s="173">
        <x:v>1.7934732084924701</x:v>
      </x:c>
      <x:c r="K67" s="13">
        <x:v>-43.751955185000298</x:v>
      </x:c>
      <x:c r="L67" s="173">
        <x:v>5.5181505235045201</x:v>
      </x:c>
      <x:c r="M67" s="13">
        <x:v>19.013729123681902</x:v>
      </x:c>
      <x:c r="N67" s="173">
        <x:v>2.23746621054562</x:v>
      </x:c>
      <x:c r="O67" s="13">
        <x:v>5.2889078674652401</x:v>
      </x:c>
      <x:c r="P67" s="173">
        <x:v>1.79691373869029</x:v>
      </x:c>
      <x:c r="Q67" s="13">
        <x:v>24.830178671298899</x:v>
      </x:c>
      <x:c r="R67" s="173">
        <x:v>4.2123720163128002</x:v>
      </x:c>
      <x:c r="S67" s="13">
        <x:v>22.510985836953001</x:v>
      </x:c>
      <x:c r="T67" s="173">
        <x:v>3.2453840459902601</x:v>
      </x:c>
      <x:c r="U67" s="13">
        <x:v>17.222077969487799</x:v>
      </x:c>
      <x:c r="V67" s="173">
        <x:v>3.93595211711916</x:v>
      </x:c>
      <x:c r="W67" s="13">
        <x:v>92.903706585909802</x:v>
      </x:c>
      <x:c r="X67" s="173">
        <x:v>4.0521325276442202</x:v>
      </x:c>
      <x:c r="Y67" s="13">
        <x:v>96.021917802108504</x:v>
      </x:c>
      <x:c r="Z67" s="173">
        <x:v>2.2021851824963599</x:v>
      </x:c>
      <x:c r="AA67" s="13">
        <x:v>94.178761713278206</x:v>
      </x:c>
      <x:c r="AB67" s="173">
        <x:v>3.5992070868444901</x:v>
      </x:c>
      <x:c r="AC67" s="13">
        <x:v>91.680086994243396</x:v>
      </x:c>
      <x:c r="AD67" s="173">
        <x:v>4.8671411494194396</x:v>
      </x:c>
      <x:c r="AE67" s="13">
        <x:v>-4.3418308078651204</x:v>
      </x:c>
      <x:c r="AF67" s="173">
        <x:v>3.10725987615655</x:v>
      </x:c>
      <x:c r="AG67" s="15"/>
      <x:c r="AH67" s="15"/>
      <x:c r="AI67" s="15"/>
      <x:c r="AJ67" s="15"/>
      <x:c r="AK67" s="15"/>
      <x:c r="AL67" s="15"/>
      <x:c r="AM67" s="15"/>
      <x:c r="AN67" s="15"/>
      <x:c r="AO67" s="15"/>
      <x:c r="AP67" s="15"/>
      <x:c r="AQ67" s="15"/>
      <x:c r="AR67" s="16"/>
    </x:row>
    <x:row r="68" spans="1:44" ht="12.95" customHeight="1" x14ac:dyDescent="0.2">
      <x:c r="A68" s="2" t="s">
        <x:v>410</x:v>
      </x:c>
      <x:c r="B68" s="12">
        <x:v>2</x:v>
      </x:c>
      <x:c r="C68" s="13">
        <x:v>21.8483412969758</x:v>
      </x:c>
      <x:c r="D68" s="173">
        <x:v>1.5999455179039599</x:v>
      </x:c>
      <x:c r="E68" s="13">
        <x:v>48.222574932408698</x:v>
      </x:c>
      <x:c r="F68" s="173">
        <x:v>4.3828758048954999</x:v>
      </x:c>
      <x:c r="G68" s="13">
        <x:v>28.4356157111167</x:v>
      </x:c>
      <x:c r="H68" s="173">
        <x:v>4.0662171790117903</x:v>
      </x:c>
      <x:c r="I68" s="13">
        <x:v>12.2858798070086</x:v>
      </x:c>
      <x:c r="J68" s="173">
        <x:v>1.8168375253958</x:v>
      </x:c>
      <x:c r="K68" s="13">
        <x:v>-35.9366951254</x:v>
      </x:c>
      <x:c r="L68" s="173">
        <x:v>4.86694657567626</x:v>
      </x:c>
      <x:c r="M68" s="13">
        <x:v>24.535405226006102</x:v>
      </x:c>
      <x:c r="N68" s="173">
        <x:v>1.8925175651394299</x:v>
      </x:c>
      <x:c r="O68" s="13">
        <x:v>15.314686122346901</x:v>
      </x:c>
      <x:c r="P68" s="173">
        <x:v>3.4459636835756799</x:v>
      </x:c>
      <x:c r="Q68" s="13">
        <x:v>16.212280442907801</x:v>
      </x:c>
      <x:c r="R68" s="173">
        <x:v>2.9505157707371801</x:v>
      </x:c>
      <x:c r="S68" s="13">
        <x:v>28.812614700256699</x:v>
      </x:c>
      <x:c r="T68" s="173">
        <x:v>2.7489145358669802</x:v>
      </x:c>
      <x:c r="U68" s="13">
        <x:v>13.4979285779098</x:v>
      </x:c>
      <x:c r="V68" s="173">
        <x:v>4.2714424083764504</x:v>
      </x:c>
      <x:c r="W68" s="13">
        <x:v>98.022193736193302</x:v>
      </x:c>
      <x:c r="X68" s="173">
        <x:v>1.4781209560474899</x:v>
      </x:c>
      <x:c r="Y68" s="13">
        <x:v>98.400498140184396</x:v>
      </x:c>
      <x:c r="Z68" s="173">
        <x:v>1.6240254548431501</x:v>
      </x:c>
      <x:c r="AA68" s="13">
        <x:v>96.303773489506398</x:v>
      </x:c>
      <x:c r="AB68" s="173">
        <x:v>2.7962162537994102</x:v>
      </x:c>
      <x:c r="AC68" s="13">
        <x:v>98.1877574924453</x:v>
      </x:c>
      <x:c r="AD68" s="173">
        <x:v>1.30573020449425</x:v>
      </x:c>
      <x:c r="AE68" s="13">
        <x:v>-0.212740647739182</x:v>
      </x:c>
      <x:c r="AF68" s="173">
        <x:v>1.05234642541131</x:v>
      </x:c>
      <x:c r="AG68" s="15"/>
      <x:c r="AH68" s="15"/>
      <x:c r="AI68" s="15"/>
      <x:c r="AJ68" s="15"/>
      <x:c r="AK68" s="15"/>
      <x:c r="AL68" s="15"/>
      <x:c r="AM68" s="15"/>
      <x:c r="AN68" s="15"/>
      <x:c r="AO68" s="15"/>
      <x:c r="AP68" s="15"/>
      <x:c r="AQ68" s="15"/>
      <x:c r="AR68" s="16"/>
    </x:row>
    <x:row r="69" spans="1:44" ht="12.95" customHeight="1" x14ac:dyDescent="0.2">
      <x:c r="A69" s="3" t="s">
        <x:v>411</x:v>
      </x:c>
      <x:c r="B69" s="27">
        <x:v>2</x:v>
      </x:c>
      <x:c r="C69" s="28">
        <x:v>4.80779921032555</x:v>
      </x:c>
      <x:c r="D69" s="178">
        <x:v>0.66682256645589399</x:v>
      </x:c>
      <x:c r="E69" s="28">
        <x:v>17.8744931189315</x:v>
      </x:c>
      <x:c r="F69" s="178">
        <x:v>2.6387535900793599</x:v>
      </x:c>
      <x:c r="G69" s="28">
        <x:v>2.3651300057780702</x:v>
      </x:c>
      <x:c r="H69" s="178">
        <x:v>1.11922439580514</x:v>
      </x:c>
      <x:c r="I69" s="28">
        <x:v>0</x:v>
      </x:c>
      <x:c r="J69" s="178">
        <x:v>0</x:v>
      </x:c>
      <x:c r="K69" s="28">
        <x:v>-17.8744931189315</x:v>
      </x:c>
      <x:c r="L69" s="178">
        <x:v>2.6387535900793599</x:v>
      </x:c>
      <x:c r="M69" s="28">
        <x:v>6.8837164092005896</x:v>
      </x:c>
      <x:c r="N69" s="178">
        <x:v>1.01761908040839</x:v>
      </x:c>
      <x:c r="O69" s="28">
        <x:v>2.1947401148696</x:v>
      </x:c>
      <x:c r="P69" s="178">
        <x:v>0.57663971073923703</x:v>
      </x:c>
      <x:c r="Q69" s="28">
        <x:v>5.7001193242425598</x:v>
      </x:c>
      <x:c r="R69" s="178">
        <x:v>1.95462890517627</x:v>
      </x:c>
      <x:c r="S69" s="28">
        <x:v>9.4449142269439008</x:v>
      </x:c>
      <x:c r="T69" s="178">
        <x:v>1.5217873845779899</x:v>
      </x:c>
      <x:c r="U69" s="28">
        <x:v>7.2501741120743004</x:v>
      </x:c>
      <x:c r="V69" s="178">
        <x:v>1.59054323774821</x:v>
      </x:c>
      <x:c r="W69" s="28">
        <x:v>87.598465495070499</x:v>
      </x:c>
      <x:c r="X69" s="178">
        <x:v>3.1901407392399199</x:v>
      </x:c>
      <x:c r="Y69" s="28">
        <x:v>92.487028904160795</x:v>
      </x:c>
      <x:c r="Z69" s="178">
        <x:v>2.2777483949292199</x:v>
      </x:c>
      <x:c r="AA69" s="28">
        <x:v>85.923840948004596</x:v>
      </x:c>
      <x:c r="AB69" s="178">
        <x:v>4.3110819031188097</x:v>
      </x:c>
      <x:c r="AC69" s="28">
        <x:v>85.761287036052394</x:v>
      </x:c>
      <x:c r="AD69" s="178">
        <x:v>3.69341569481039</x:v>
      </x:c>
      <x:c r="AE69" s="28">
        <x:v>-6.7257418681084697</x:v>
      </x:c>
      <x:c r="AF69" s="178">
        <x:v>3.0416533195952402</x:v>
      </x:c>
      <x:c r="AG69" s="30"/>
      <x:c r="AH69" s="30"/>
      <x:c r="AI69" s="30"/>
      <x:c r="AJ69" s="30"/>
      <x:c r="AK69" s="30"/>
      <x:c r="AL69" s="30"/>
      <x:c r="AM69" s="30"/>
      <x:c r="AN69" s="30"/>
      <x:c r="AO69" s="30"/>
      <x:c r="AP69" s="30"/>
      <x:c r="AQ69" s="30"/>
      <x:c r="AR69" s="31"/>
    </x:row>
    <x:row r="70" spans="1:44" ht="12.95" customHeight="1" x14ac:dyDescent="0.2">
      <x:c r="A70" s="2"/>
      <x:c r="B70" s="32"/>
      <x:c r="C70" s="13" t="s">
        <x:v>1044</x:v>
      </x:c>
      <x:c r="D70" s="173" t="s">
        <x:v>1045</x:v>
      </x:c>
      <x:c r="E70" s="13" t="s">
        <x:v>1046</x:v>
      </x:c>
      <x:c r="F70" s="173" t="s">
        <x:v>1047</x:v>
      </x:c>
      <x:c r="G70" s="13" t="s">
        <x:v>1048</x:v>
      </x:c>
      <x:c r="H70" s="173" t="s">
        <x:v>1049</x:v>
      </x:c>
      <x:c r="I70" s="13" t="s">
        <x:v>1050</x:v>
      </x:c>
      <x:c r="J70" s="173" t="s">
        <x:v>1051</x:v>
      </x:c>
      <x:c r="K70" s="13" t="s">
        <x:v>1052</x:v>
      </x:c>
      <x:c r="L70" s="173" t="s">
        <x:v>1053</x:v>
      </x:c>
      <x:c r="M70" s="13" t="s">
        <x:v>1054</x:v>
      </x:c>
      <x:c r="N70" s="173" t="s">
        <x:v>1055</x:v>
      </x:c>
      <x:c r="O70" s="13" t="s">
        <x:v>1056</x:v>
      </x:c>
      <x:c r="P70" s="173" t="s">
        <x:v>1057</x:v>
      </x:c>
      <x:c r="Q70" s="13" t="s">
        <x:v>1058</x:v>
      </x:c>
      <x:c r="R70" s="173" t="s">
        <x:v>1059</x:v>
      </x:c>
      <x:c r="S70" s="13" t="s">
        <x:v>1060</x:v>
      </x:c>
      <x:c r="T70" s="173" t="s">
        <x:v>1061</x:v>
      </x:c>
      <x:c r="U70" s="13" t="s">
        <x:v>1062</x:v>
      </x:c>
      <x:c r="V70" s="173" t="s">
        <x:v>1063</x:v>
      </x:c>
      <x:c r="W70" s="13" t="s">
        <x:v>1064</x:v>
      </x:c>
      <x:c r="X70" s="173" t="s">
        <x:v>1065</x:v>
      </x:c>
      <x:c r="Y70" s="13" t="s">
        <x:v>1066</x:v>
      </x:c>
      <x:c r="Z70" s="173" t="s">
        <x:v>1067</x:v>
      </x:c>
      <x:c r="AA70" s="13" t="s">
        <x:v>1068</x:v>
      </x:c>
      <x:c r="AB70" s="173" t="s">
        <x:v>1069</x:v>
      </x:c>
      <x:c r="AC70" s="13" t="s">
        <x:v>1070</x:v>
      </x:c>
      <x:c r="AD70" s="173" t="s">
        <x:v>1071</x:v>
      </x:c>
      <x:c r="AE70" s="13" t="s">
        <x:v>1072</x:v>
      </x:c>
      <x:c r="AF70" s="173" t="s">
        <x:v>1073</x:v>
      </x:c>
      <x:c r="AG70" s="13" t="s">
        <x:v>1074</x:v>
      </x:c>
      <x:c r="AH70" s="173" t="s">
        <x:v>1075</x:v>
      </x:c>
      <x:c r="AI70" s="13" t="s">
        <x:v>1076</x:v>
      </x:c>
      <x:c r="AJ70" s="173" t="s">
        <x:v>1077</x:v>
      </x:c>
      <x:c r="AK70" s="13" t="s">
        <x:v>1078</x:v>
      </x:c>
      <x:c r="AL70" s="173" t="s">
        <x:v>1079</x:v>
      </x:c>
      <x:c r="AM70" s="15" t="s">
        <x:v>1080</x:v>
      </x:c>
      <x:c r="AN70" s="15" t="s">
        <x:v>1081</x:v>
      </x:c>
      <x:c r="AO70" s="15" t="s">
        <x:v>1082</x:v>
      </x:c>
      <x:c r="AP70" s="15" t="s">
        <x:v>1083</x:v>
      </x:c>
      <x:c r="AQ70" s="15" t="s">
        <x:v>1084</x:v>
      </x:c>
      <x:c r="AR70" s="16" t="s">
        <x:v>1085</x:v>
      </x:c>
    </x:row>
    <x:row r="71" spans="1:44" ht="12.95" customHeight="1" x14ac:dyDescent="0.2">
      <x:c r="A71" s="2" t="s">
        <x:v>355</x:v>
      </x:c>
      <x:c r="B71" s="32">
        <x:v>1</x:v>
      </x:c>
      <x:c r="C71" s="13">
        <x:v>18.141000168712601</x:v>
      </x:c>
      <x:c r="D71" s="173">
        <x:v>1.38566810813883</x:v>
      </x:c>
      <x:c r="E71" s="13">
        <x:v>43.843216621490903</x:v>
      </x:c>
      <x:c r="F71" s="173">
        <x:v>3.50458507888104</x:v>
      </x:c>
      <x:c r="G71" s="13">
        <x:v>14.4770999723161</x:v>
      </x:c>
      <x:c r="H71" s="173">
        <x:v>2.57319336438607</x:v>
      </x:c>
      <x:c r="I71" s="13">
        <x:v>9.3937340532676092</x:v>
      </x:c>
      <x:c r="J71" s="173">
        <x:v>1.2553551801803899</x:v>
      </x:c>
      <x:c r="K71" s="13">
        <x:v>-34.449482568223303</x:v>
      </x:c>
      <x:c r="L71" s="173">
        <x:v>3.6557112089733099</x:v>
      </x:c>
      <x:c r="M71" s="13">
        <x:v>17.036199173979998</x:v>
      </x:c>
      <x:c r="N71" s="173">
        <x:v>0.98308638657042102</x:v>
      </x:c>
      <x:c r="O71" s="13">
        <x:v>6.4913164112425799</x:v>
      </x:c>
      <x:c r="P71" s="173">
        <x:v>1.6257710767957601</x:v>
      </x:c>
      <x:c r="Q71" s="13">
        <x:v>16.217384941946101</x:v>
      </x:c>
      <x:c r="R71" s="173">
        <x:v>2.2567985798438501</x:v>
      </x:c>
      <x:c r="S71" s="13">
        <x:v>22.2315943697776</x:v>
      </x:c>
      <x:c r="T71" s="173">
        <x:v>1.54503951626905</x:v>
      </x:c>
      <x:c r="U71" s="13">
        <x:v>15.740277958535</x:v>
      </x:c>
      <x:c r="V71" s="173">
        <x:v>2.2599967857110999</x:v>
      </x:c>
      <x:c r="W71" s="13">
        <x:v>95.818751141783594</x:v>
      </x:c>
      <x:c r="X71" s="173">
        <x:v>1.71808657093968</x:v>
      </x:c>
      <x:c r="Y71" s="13">
        <x:v>96.646120130124402</x:v>
      </x:c>
      <x:c r="Z71" s="173">
        <x:v>1.6029022389880101</x:v>
      </x:c>
      <x:c r="AA71" s="13">
        <x:v>96.157662345024207</x:v>
      </x:c>
      <x:c r="AB71" s="173">
        <x:v>1.72071027196339</x:v>
      </x:c>
      <x:c r="AC71" s="13">
        <x:v>95.679636389582598</x:v>
      </x:c>
      <x:c r="AD71" s="173">
        <x:v>1.7852157640081401</x:v>
      </x:c>
      <x:c r="AE71" s="13">
        <x:v>-0.96648374054177599</x:v>
      </x:c>
      <x:c r="AF71" s="173">
        <x:v>0.65074174877610602</x:v>
      </x:c>
      <x:c r="AG71" s="13">
        <x:v>0.45543060051287698</x:v>
      </x:c>
      <x:c r="AH71" s="173">
        <x:v>1.74491882397055</x:v>
      </x:c>
      <x:c r="AI71" s="13">
        <x:v>-3.67588380354035</x:v>
      </x:c>
      <x:c r="AJ71" s="173">
        <x:v>1.33076068218218</x:v>
      </x:c>
      <x:c r="AK71" s="13">
        <x:v>-2.1562065256193499</x:v>
      </x:c>
      <x:c r="AL71" s="173">
        <x:v>2.1192216556290502</x:v>
      </x:c>
      <x:c r="AM71" s="15"/>
      <x:c r="AN71" s="15"/>
      <x:c r="AO71" s="15"/>
      <x:c r="AP71" s="15"/>
      <x:c r="AQ71" s="15"/>
      <x:c r="AR71" s="16"/>
    </x:row>
    <x:row r="72" spans="1:44" ht="12.95" customHeight="1" x14ac:dyDescent="0.2">
      <x:c r="A72" s="2" t="s">
        <x:v>359</x:v>
      </x:c>
      <x:c r="B72" s="32">
        <x:v>1</x:v>
      </x:c>
      <x:c r="C72" s="13">
        <x:v>7.6414263336539996</x:v>
      </x:c>
      <x:c r="D72" s="173">
        <x:v>0.656946190948832</x:v>
      </x:c>
      <x:c r="E72" s="13">
        <x:v>25.243139104083301</x:v>
      </x:c>
      <x:c r="F72" s="173">
        <x:v>2.5636756591746401</x:v>
      </x:c>
      <x:c r="G72" s="13">
        <x:v>8.2000113492201603</x:v>
      </x:c>
      <x:c r="H72" s="173">
        <x:v>1.2595966879274001</x:v>
      </x:c>
      <x:c r="I72" s="13">
        <x:v>2.9116958975772902</x:v>
      </x:c>
      <x:c r="J72" s="173">
        <x:v>0.45289020921336898</x:v>
      </x:c>
      <x:c r="K72" s="13">
        <x:v>-22.331443206505998</x:v>
      </x:c>
      <x:c r="L72" s="173">
        <x:v>2.53497347228905</x:v>
      </x:c>
      <x:c r="M72" s="13">
        <x:v>7.0664045370789399</x:v>
      </x:c>
      <x:c r="N72" s="173">
        <x:v>0.65249784633588004</x:v>
      </x:c>
      <x:c r="O72" s="13">
        <x:v>3.2290968001736302</x:v>
      </x:c>
      <x:c r="P72" s="173">
        <x:v>1.0028622053684599</x:v>
      </x:c>
      <x:c r="Q72" s="13">
        <x:v>3.3886507491689</x:v>
      </x:c>
      <x:c r="R72" s="173">
        <x:v>1.08160412022167</x:v>
      </x:c>
      <x:c r="S72" s="13">
        <x:v>9.1310290462216095</x:v>
      </x:c>
      <x:c r="T72" s="173">
        <x:v>0.79864969480099501</x:v>
      </x:c>
      <x:c r="U72" s="13">
        <x:v>5.9019322460479797</x:v>
      </x:c>
      <x:c r="V72" s="173">
        <x:v>1.2436136145249701</x:v>
      </x:c>
      <x:c r="W72" s="13">
        <x:v>63.885852569178297</x:v>
      </x:c>
      <x:c r="X72" s="173">
        <x:v>2.7458829831672902</x:v>
      </x:c>
      <x:c r="Y72" s="13">
        <x:v>68.360974122575399</x:v>
      </x:c>
      <x:c r="Z72" s="173">
        <x:v>3.0146966831747801</x:v>
      </x:c>
      <x:c r="AA72" s="13">
        <x:v>63.505293619689503</x:v>
      </x:c>
      <x:c r="AB72" s="173">
        <x:v>3.0957355703995102</x:v>
      </x:c>
      <x:c r="AC72" s="13">
        <x:v>62.905149847327401</x:v>
      </x:c>
      <x:c r="AD72" s="173">
        <x:v>2.9147909860791099</x:v>
      </x:c>
      <x:c r="AE72" s="13">
        <x:v>-5.4558242752479504</x:v>
      </x:c>
      <x:c r="AF72" s="173">
        <x:v>2.2880602652706701</x:v>
      </x:c>
      <x:c r="AG72" s="13">
        <x:v>-2.3548528431731399</x:v>
      </x:c>
      <x:c r="AH72" s="173">
        <x:v>0.90011232955428699</x:v>
      </x:c>
      <x:c r="AI72" s="13">
        <x:v>-1.0473071308495401</x:v>
      </x:c>
      <x:c r="AJ72" s="173">
        <x:v>0.85846000755796303</x:v>
      </x:c>
      <x:c r="AK72" s="13">
        <x:v>-21.157313290030899</x:v>
      </x:c>
      <x:c r="AL72" s="173">
        <x:v>3.5034121545401802</x:v>
      </x:c>
      <x:c r="AM72" s="15"/>
      <x:c r="AN72" s="15"/>
      <x:c r="AO72" s="15"/>
      <x:c r="AP72" s="15"/>
      <x:c r="AQ72" s="15"/>
      <x:c r="AR72" s="16"/>
    </x:row>
    <x:row r="73" spans="1:44" ht="12.95" customHeight="1" x14ac:dyDescent="0.2">
      <x:c r="A73" s="17" t="s">
        <x:v>361</x:v>
      </x:c>
      <x:c r="B73" s="32">
        <x:v>1</x:v>
      </x:c>
      <x:c r="C73" s="13">
        <x:v>2.6086658631152702</x:v>
      </x:c>
      <x:c r="D73" s="173">
        <x:v>0.48148660963280998</x:v>
      </x:c>
      <x:c r="E73" s="13">
        <x:v>9.5011222318858</x:v>
      </x:c>
      <x:c r="F73" s="173">
        <x:v>2.0824955071852802</x:v>
      </x:c>
      <x:c r="G73" s="13">
        <x:v>3.6571510506154699</x:v>
      </x:c>
      <x:c r="H73" s="173">
        <x:v>1.4078360718062</x:v>
      </x:c>
      <x:c r="I73" s="13">
        <x:v>0.840436664870015</x:v>
      </x:c>
      <x:c r="J73" s="173">
        <x:v>0.27168602366823902</x:v>
      </x:c>
      <x:c r="K73" s="13">
        <x:v>-8.6606855670157898</x:v>
      </x:c>
      <x:c r="L73" s="173">
        <x:v>2.0919772149421698</x:v>
      </x:c>
      <x:c r="M73" s="13">
        <x:v>5.7434725809116403</x:v>
      </x:c>
      <x:c r="N73" s="173">
        <x:v>0.61344812712159702</x:v>
      </x:c>
      <x:c r="O73" s="13">
        <x:v>1.4438094420879799</x:v>
      </x:c>
      <x:c r="P73" s="173">
        <x:v>0.72936788295629995</x:v>
      </x:c>
      <x:c r="Q73" s="13">
        <x:v>1.0737878570655299</x:v>
      </x:c>
      <x:c r="R73" s="173">
        <x:v>0.61921134396708299</x:v>
      </x:c>
      <x:c r="S73" s="13">
        <x:v>7.6085105704236096</x:v>
      </x:c>
      <x:c r="T73" s="173">
        <x:v>0.88834659273427397</x:v>
      </x:c>
      <x:c r="U73" s="13">
        <x:v>6.1647011283356301</x:v>
      </x:c>
      <x:c r="V73" s="173">
        <x:v>1.20733526111875</x:v>
      </x:c>
      <x:c r="W73" s="13">
        <x:v>37.541495041054802</x:v>
      </x:c>
      <x:c r="X73" s="173">
        <x:v>4.1048565277803197</x:v>
      </x:c>
      <x:c r="Y73" s="13">
        <x:v>38.476571142487003</x:v>
      </x:c>
      <x:c r="Z73" s="173">
        <x:v>5.2356874529513302</x:v>
      </x:c>
      <x:c r="AA73" s="13">
        <x:v>32.305330789780101</x:v>
      </x:c>
      <x:c r="AB73" s="173">
        <x:v>4.4327244202984399</x:v>
      </x:c>
      <x:c r="AC73" s="13">
        <x:v>38.581576460177601</x:v>
      </x:c>
      <x:c r="AD73" s="173">
        <x:v>4.2397964275338396</x:v>
      </x:c>
      <x:c r="AE73" s="13">
        <x:v>0.105005317690519</x:v>
      </x:c>
      <x:c r="AF73" s="173">
        <x:v>3.7105583259576802</x:v>
      </x:c>
      <x:c r="AG73" s="13">
        <x:v>-1.8196573761605199</x:v>
      </x:c>
      <x:c r="AH73" s="173">
        <x:v>0.72053332104043399</x:v>
      </x:c>
      <x:c r="AI73" s="13">
        <x:v>-1.97313408257541</x:v>
      </x:c>
      <x:c r="AJ73" s="173">
        <x:v>1.02794504000429</x:v>
      </x:c>
      <x:c r="AK73" s="13">
        <x:v>-29.642679939851501</x:v>
      </x:c>
      <x:c r="AL73" s="173">
        <x:v>6.8386285970977996</x:v>
      </x:c>
      <x:c r="AM73" s="15"/>
      <x:c r="AN73" s="15"/>
      <x:c r="AO73" s="15"/>
      <x:c r="AP73" s="15"/>
      <x:c r="AQ73" s="15"/>
      <x:c r="AR73" s="16"/>
    </x:row>
    <x:row r="74" spans="1:44" ht="12.95" customHeight="1" x14ac:dyDescent="0.2">
      <x:c r="A74" s="2" t="s">
        <x:v>362</x:v>
      </x:c>
      <x:c r="B74" s="32">
        <x:v>1</x:v>
      </x:c>
      <x:c r="C74" s="13">
        <x:v>46.320849008531802</x:v>
      </x:c>
      <x:c r="D74" s="173">
        <x:v>1.9698074805849499</x:v>
      </x:c>
      <x:c r="E74" s="13">
        <x:v>49.772237197958098</x:v>
      </x:c>
      <x:c r="F74" s="173">
        <x:v>3.05916848030146</x:v>
      </x:c>
      <x:c r="G74" s="13">
        <x:v>41.6755719981795</x:v>
      </x:c>
      <x:c r="H74" s="173">
        <x:v>3.7614392872278</x:v>
      </x:c>
      <x:c r="I74" s="13">
        <x:v>45.088631181918899</x:v>
      </x:c>
      <x:c r="J74" s="173">
        <x:v>2.2754003926080899</x:v>
      </x:c>
      <x:c r="K74" s="13">
        <x:v>-4.6836060160391098</x:v>
      </x:c>
      <x:c r="L74" s="173">
        <x:v>3.4921267265784501</x:v>
      </x:c>
      <x:c r="M74" s="13">
        <x:v>8.1517064896241802</x:v>
      </x:c>
      <x:c r="N74" s="173">
        <x:v>0.80305067045504097</x:v>
      </x:c>
      <x:c r="O74" s="13">
        <x:v>6.7973778830151899</x:v>
      </x:c>
      <x:c r="P74" s="173">
        <x:v>1.52436413166181</x:v>
      </x:c>
      <x:c r="Q74" s="13">
        <x:v>7.2919458353199502</x:v>
      </x:c>
      <x:c r="R74" s="173">
        <x:v>1.77165400452446</x:v>
      </x:c>
      <x:c r="S74" s="13">
        <x:v>8.5107893502189391</x:v>
      </x:c>
      <x:c r="T74" s="173">
        <x:v>0.99604590975320995</x:v>
      </x:c>
      <x:c r="U74" s="13">
        <x:v>1.7134114672037399</x:v>
      </x:c>
      <x:c r="V74" s="173">
        <x:v>1.8839782879786999</x:v>
      </x:c>
      <x:c r="W74" s="13">
        <x:v>61.960794617035098</x:v>
      </x:c>
      <x:c r="X74" s="173">
        <x:v>3.5975978434887401</x:v>
      </x:c>
      <x:c r="Y74" s="13">
        <x:v>64.938230519639006</x:v>
      </x:c>
      <x:c r="Z74" s="173">
        <x:v>4.5576445047594403</x:v>
      </x:c>
      <x:c r="AA74" s="13">
        <x:v>63.974949788779597</x:v>
      </x:c>
      <x:c r="AB74" s="173">
        <x:v>4.7659513269549398</x:v>
      </x:c>
      <x:c r="AC74" s="13">
        <x:v>59.694455642657999</x:v>
      </x:c>
      <x:c r="AD74" s="173">
        <x:v>3.93873664871992</x:v>
      </x:c>
      <x:c r="AE74" s="13">
        <x:v>-5.2437748769809698</x:v>
      </x:c>
      <x:c r="AF74" s="173">
        <x:v>4.5046956856051796</x:v>
      </x:c>
      <x:c r="AG74" s="13">
        <x:v>14.213877058198699</x:v>
      </x:c>
      <x:c r="AH74" s="173">
        <x:v>2.6622084089007401</x:v>
      </x:c>
      <x:c r="AI74" s="13">
        <x:v>0.34255569595235602</x:v>
      </x:c>
      <x:c r="AJ74" s="173">
        <x:v>1.1894197110056199</x:v>
      </x:c>
      <x:c r="AK74" s="13">
        <x:v>-5.9278903637952398</x:v>
      </x:c>
      <x:c r="AL74" s="173">
        <x:v>5.2602443256052602</x:v>
      </x:c>
      <x:c r="AM74" s="15"/>
      <x:c r="AN74" s="15"/>
      <x:c r="AO74" s="15"/>
      <x:c r="AP74" s="15"/>
      <x:c r="AQ74" s="15"/>
      <x:c r="AR74" s="16"/>
    </x:row>
    <x:row r="75" spans="1:44" ht="12.95" customHeight="1" x14ac:dyDescent="0.2">
      <x:c r="A75" s="2" t="s">
        <x:v>373</x:v>
      </x:c>
      <x:c r="B75" s="32">
        <x:v>1</x:v>
      </x:c>
      <x:c r="C75" s="13">
        <x:v>3.77073447998495</x:v>
      </x:c>
      <x:c r="D75" s="173">
        <x:v>0.66949019042510005</x:v>
      </x:c>
      <x:c r="E75" s="13">
        <x:v>25.560328274526402</x:v>
      </x:c>
      <x:c r="F75" s="173">
        <x:v>3.8343862055477902</x:v>
      </x:c>
      <x:c r="G75" s="13">
        <x:v>0.51923882442222202</x:v>
      </x:c>
      <x:c r="H75" s="173">
        <x:v>0.36733815062454001</x:v>
      </x:c>
      <x:c r="I75" s="13">
        <x:v>0.44083660949729703</x:v>
      </x:c>
      <x:c r="J75" s="173">
        <x:v>0.249482311848223</x:v>
      </x:c>
      <x:c r="K75" s="13">
        <x:v>-25.119491665029098</x:v>
      </x:c>
      <x:c r="L75" s="173">
        <x:v>3.7774940849482999</x:v>
      </x:c>
      <x:c r="M75" s="13">
        <x:v>4.01374578535372</x:v>
      </x:c>
      <x:c r="N75" s="173">
        <x:v>0.52340873661285503</x:v>
      </x:c>
      <x:c r="O75" s="13">
        <x:v>2.14709190596724</x:v>
      </x:c>
      <x:c r="P75" s="173">
        <x:v>0.76377368338285401</x:v>
      </x:c>
      <x:c r="Q75" s="13">
        <x:v>1.2840652171181399</x:v>
      </x:c>
      <x:c r="R75" s="173">
        <x:v>0.76451719000167295</x:v>
      </x:c>
      <x:c r="S75" s="13">
        <x:v>4.9705854539559704</x:v>
      </x:c>
      <x:c r="T75" s="173">
        <x:v>0.71526949092221603</x:v>
      </x:c>
      <x:c r="U75" s="13">
        <x:v>2.82349354798873</x:v>
      </x:c>
      <x:c r="V75" s="173">
        <x:v>0.95637741608165205</x:v>
      </x:c>
      <x:c r="W75" s="13">
        <x:v>30.816925858668199</x:v>
      </x:c>
      <x:c r="X75" s="173">
        <x:v>3.5790669729104101</x:v>
      </x:c>
      <x:c r="Y75" s="13">
        <x:v>34.692099852685303</x:v>
      </x:c>
      <x:c r="Z75" s="173">
        <x:v>6.1822721141966896</x:v>
      </x:c>
      <x:c r="AA75" s="13">
        <x:v>27.364782144248601</x:v>
      </x:c>
      <x:c r="AB75" s="173">
        <x:v>4.8115591643630902</x:v>
      </x:c>
      <x:c r="AC75" s="13">
        <x:v>30.635731699638999</x:v>
      </x:c>
      <x:c r="AD75" s="173">
        <x:v>3.6404477774167399</x:v>
      </x:c>
      <x:c r="AE75" s="13">
        <x:v>-4.0563681530462903</x:v>
      </x:c>
      <x:c r="AF75" s="173">
        <x:v>5.2483524236754198</x:v>
      </x:c>
      <x:c r="AG75" s="13">
        <x:v>1.2782569768074099</x:v>
      </x:c>
      <x:c r="AH75" s="173">
        <x:v>0.77267271150765304</x:v>
      </x:c>
      <x:c r="AI75" s="13">
        <x:v>-2.2205669066165701</x:v>
      </x:c>
      <x:c r="AJ75" s="173">
        <x:v>0.84541797639963501</x:v>
      </x:c>
      <x:c r="AK75" s="13">
        <x:v>-37.167968008268502</x:v>
      </x:c>
      <x:c r="AL75" s="173">
        <x:v>5.5249492275931003</x:v>
      </x:c>
      <x:c r="AM75" s="15"/>
      <x:c r="AN75" s="15"/>
      <x:c r="AO75" s="15"/>
      <x:c r="AP75" s="15"/>
      <x:c r="AQ75" s="15"/>
      <x:c r="AR75" s="16"/>
    </x:row>
    <x:row r="76" spans="1:44" ht="12.95" customHeight="1" x14ac:dyDescent="0.2">
      <x:c r="A76" s="2" t="s">
        <x:v>378</x:v>
      </x:c>
      <x:c r="B76" s="32">
        <x:v>1</x:v>
      </x:c>
      <x:c r="C76" s="13">
        <x:v>28.407701910659998</x:v>
      </x:c>
      <x:c r="D76" s="173">
        <x:v>1.0861052972382499</x:v>
      </x:c>
      <x:c r="E76" s="13">
        <x:v>54.673872931298099</x:v>
      </x:c>
      <x:c r="F76" s="173">
        <x:v>2.3280703116309098</x:v>
      </x:c>
      <x:c r="G76" s="13">
        <x:v>26.7028050389208</x:v>
      </x:c>
      <x:c r="H76" s="173">
        <x:v>2.8870549998814301</x:v>
      </x:c>
      <x:c r="I76" s="13">
        <x:v>19.570998766217901</x:v>
      </x:c>
      <x:c r="J76" s="173">
        <x:v>1.1858473732574499</x:v>
      </x:c>
      <x:c r="K76" s="13">
        <x:v>-35.102874165080301</x:v>
      </x:c>
      <x:c r="L76" s="173">
        <x:v>2.4995350840384498</x:v>
      </x:c>
      <x:c r="M76" s="13">
        <x:v>18.561874737895199</x:v>
      </x:c>
      <x:c r="N76" s="173">
        <x:v>0.96391892195595197</x:v>
      </x:c>
      <x:c r="O76" s="13">
        <x:v>7.1647793905756503</x:v>
      </x:c>
      <x:c r="P76" s="173">
        <x:v>1.4329805393191599</x:v>
      </x:c>
      <x:c r="Q76" s="13">
        <x:v>12.679318391502999</x:v>
      </x:c>
      <x:c r="R76" s="173">
        <x:v>1.96827900813566</x:v>
      </x:c>
      <x:c r="S76" s="13">
        <x:v>24.147642870252898</x:v>
      </x:c>
      <x:c r="T76" s="173">
        <x:v>1.44371298305583</x:v>
      </x:c>
      <x:c r="U76" s="13">
        <x:v>16.982863479677299</x:v>
      </x:c>
      <x:c r="V76" s="173">
        <x:v>2.1939244076423501</x:v>
      </x:c>
      <x:c r="W76" s="13">
        <x:v>82.511217696207197</x:v>
      </x:c>
      <x:c r="X76" s="173">
        <x:v>2.54081722158138</x:v>
      </x:c>
      <x:c r="Y76" s="13">
        <x:v>84.429427495282795</x:v>
      </x:c>
      <x:c r="Z76" s="173">
        <x:v>2.63197726137322</x:v>
      </x:c>
      <x:c r="AA76" s="13">
        <x:v>86.620679206218099</x:v>
      </x:c>
      <x:c r="AB76" s="173">
        <x:v>2.3499097203445301</x:v>
      </x:c>
      <x:c r="AC76" s="13">
        <x:v>80.606489540789298</x:v>
      </x:c>
      <x:c r="AD76" s="173">
        <x:v>2.88255102758716</x:v>
      </x:c>
      <x:c r="AE76" s="13">
        <x:v>-3.82293795449355</x:v>
      </x:c>
      <x:c r="AF76" s="173">
        <x:v>1.8953309861835601</x:v>
      </x:c>
      <x:c r="AG76" s="13">
        <x:v>3.5092840286814901</x:v>
      </x:c>
      <x:c r="AH76" s="173">
        <x:v>1.4944904587074299</x:v>
      </x:c>
      <x:c r="AI76" s="13">
        <x:v>2.4954143444377999</x:v>
      </x:c>
      <x:c r="AJ76" s="173">
        <x:v>1.2754198409875199</x:v>
      </x:c>
      <x:c r="AK76" s="13">
        <x:v>4.9795752812204297</x:v>
      </x:c>
      <x:c r="AL76" s="173">
        <x:v>3.8402548383995501</x:v>
      </x:c>
      <x:c r="AM76" s="15"/>
      <x:c r="AN76" s="15"/>
      <x:c r="AO76" s="15"/>
      <x:c r="AP76" s="15"/>
      <x:c r="AQ76" s="15"/>
      <x:c r="AR76" s="16"/>
    </x:row>
    <x:row r="77" spans="1:44" ht="12.95" customHeight="1" x14ac:dyDescent="0.2">
      <x:c r="A77" s="2" t="s">
        <x:v>380</x:v>
      </x:c>
      <x:c r="B77" s="32">
        <x:v>1</x:v>
      </x:c>
      <x:c r="C77" s="13">
        <x:v>9.2784954111445792</x:v>
      </x:c>
      <x:c r="D77" s="173">
        <x:v>1.07843916219777</x:v>
      </x:c>
      <x:c r="E77" s="13">
        <x:v>34.287026776309403</x:v>
      </x:c>
      <x:c r="F77" s="173">
        <x:v>4.1522692280175804</x:v>
      </x:c>
      <x:c r="G77" s="13">
        <x:v>6.1814480147927799</x:v>
      </x:c>
      <x:c r="H77" s="173">
        <x:v>1.7644891150936901</x:v>
      </x:c>
      <x:c r="I77" s="13">
        <x:v>5.0776564998588603</x:v>
      </x:c>
      <x:c r="J77" s="173">
        <x:v>0.82091244613316205</x:v>
      </x:c>
      <x:c r="K77" s="13">
        <x:v>-29.209370276450599</x:v>
      </x:c>
      <x:c r="L77" s="173">
        <x:v>4.17146747538931</x:v>
      </x:c>
      <x:c r="M77" s="13">
        <x:v>11.289286071482501</x:v>
      </x:c>
      <x:c r="N77" s="173">
        <x:v>1.0241928551356001</x:v>
      </x:c>
      <x:c r="O77" s="13">
        <x:v>2.8799450143064802</x:v>
      </x:c>
      <x:c r="P77" s="173">
        <x:v>0.99334151314364105</x:v>
      </x:c>
      <x:c r="Q77" s="13">
        <x:v>9.1208360981495193</x:v>
      </x:c>
      <x:c r="R77" s="173">
        <x:v>1.85454568334619</x:v>
      </x:c>
      <x:c r="S77" s="13">
        <x:v>13.3736984297016</x:v>
      </x:c>
      <x:c r="T77" s="173">
        <x:v>1.2846776626385401</x:v>
      </x:c>
      <x:c r="U77" s="13">
        <x:v>10.4937534153951</x:v>
      </x:c>
      <x:c r="V77" s="173">
        <x:v>1.47798883621994</x:v>
      </x:c>
      <x:c r="W77" s="13">
        <x:v>91.460679844189499</x:v>
      </x:c>
      <x:c r="X77" s="173">
        <x:v>2.2127449469771001</x:v>
      </x:c>
      <x:c r="Y77" s="13">
        <x:v>95.729136519137597</x:v>
      </x:c>
      <x:c r="Z77" s="173">
        <x:v>1.56561648005294</x:v>
      </x:c>
      <x:c r="AA77" s="13">
        <x:v>91.363436740864302</x:v>
      </x:c>
      <x:c r="AB77" s="173">
        <x:v>2.6614432221958402</x:v>
      </x:c>
      <x:c r="AC77" s="13">
        <x:v>90.716388578905494</x:v>
      </x:c>
      <x:c r="AD77" s="173">
        <x:v>2.4631779639048101</x:v>
      </x:c>
      <x:c r="AE77" s="13">
        <x:v>-5.0127479402321002</x:v>
      </x:c>
      <x:c r="AF77" s="173">
        <x:v>1.96056579209579</x:v>
      </x:c>
      <x:c r="AG77" s="13">
        <x:v>1.94288752306776</x:v>
      </x:c>
      <x:c r="AH77" s="173">
        <x:v>1.32967348215196</x:v>
      </x:c>
      <x:c r="AI77" s="13">
        <x:v>0.55136891872243698</x:v>
      </x:c>
      <x:c r="AJ77" s="173">
        <x:v>1.3352390914892001</x:v>
      </x:c>
      <x:c r="AK77" s="13">
        <x:v>4.3629459253443201</x:v>
      </x:c>
      <x:c r="AL77" s="173">
        <x:v>3.5547677494029801</x:v>
      </x:c>
      <x:c r="AM77" s="15"/>
      <x:c r="AN77" s="15"/>
      <x:c r="AO77" s="15"/>
      <x:c r="AP77" s="15"/>
      <x:c r="AQ77" s="15"/>
      <x:c r="AR77" s="16"/>
    </x:row>
    <x:row r="78" spans="1:44" ht="12.95" customHeight="1" x14ac:dyDescent="0.2">
      <x:c r="A78" s="2" t="s">
        <x:v>386</x:v>
      </x:c>
      <x:c r="B78" s="32">
        <x:v>1</x:v>
      </x:c>
      <x:c r="C78" s="13">
        <x:v>22.513109638567599</x:v>
      </x:c>
      <x:c r="D78" s="173">
        <x:v>1.2672530861614799</x:v>
      </x:c>
      <x:c r="E78" s="13">
        <x:v>19.299330630645098</x:v>
      </x:c>
      <x:c r="F78" s="173">
        <x:v>2.0385716782183798</x:v>
      </x:c>
      <x:c r="G78" s="13">
        <x:v>18.843652361423398</x:v>
      </x:c>
      <x:c r="H78" s="173">
        <x:v>2.0284127765502298</x:v>
      </x:c>
      <x:c r="I78" s="13">
        <x:v>25.999299948933601</x:v>
      </x:c>
      <x:c r="J78" s="173">
        <x:v>1.96163687916032</x:v>
      </x:c>
      <x:c r="K78" s="13">
        <x:v>6.6999693182884696</x:v>
      </x:c>
      <x:c r="L78" s="173">
        <x:v>3.00464270870006</x:v>
      </x:c>
      <x:c r="M78" s="13">
        <x:v>5.94595492653663</x:v>
      </x:c>
      <x:c r="N78" s="173">
        <x:v>0.54364904698265704</x:v>
      </x:c>
      <x:c r="O78" s="13">
        <x:v>5.1802926520627501</x:v>
      </x:c>
      <x:c r="P78" s="173">
        <x:v>1.0735374307674801</x:v>
      </x:c>
      <x:c r="Q78" s="13">
        <x:v>3.8830458771279601</x:v>
      </x:c>
      <x:c r="R78" s="173">
        <x:v>0.87086086349837</x:v>
      </x:c>
      <x:c r="S78" s="13">
        <x:v>7.3834650123589904</x:v>
      </x:c>
      <x:c r="T78" s="173">
        <x:v>0.930157666746942</x:v>
      </x:c>
      <x:c r="U78" s="13">
        <x:v>2.2031723602962399</x:v>
      </x:c>
      <x:c r="V78" s="173">
        <x:v>1.42369140531056</x:v>
      </x:c>
      <x:c r="W78" s="13">
        <x:v>64.821688214237298</x:v>
      </x:c>
      <x:c r="X78" s="173">
        <x:v>3.1630295228915499</x:v>
      </x:c>
      <x:c r="Y78" s="13">
        <x:v>63.290755717256701</x:v>
      </x:c>
      <x:c r="Z78" s="173">
        <x:v>4.3419390713297101</x:v>
      </x:c>
      <x:c r="AA78" s="13">
        <x:v>63.507166144408501</x:v>
      </x:c>
      <x:c r="AB78" s="173">
        <x:v>4.7230322280517498</x:v>
      </x:c>
      <x:c r="AC78" s="13">
        <x:v>66.171572446367193</x:v>
      </x:c>
      <x:c r="AD78" s="173">
        <x:v>3.8907396739122899</x:v>
      </x:c>
      <x:c r="AE78" s="13">
        <x:v>2.8808167291104598</x:v>
      </x:c>
      <x:c r="AF78" s="173">
        <x:v>5.1732014854493196</x:v>
      </x:c>
      <x:c r="AG78" s="13">
        <x:v>6.6033663236706497</x:v>
      </x:c>
      <x:c r="AH78" s="173">
        <x:v>1.6840540035734799</x:v>
      </x:c>
      <x:c r="AI78" s="13">
        <x:v>-3.1440443666535498</x:v>
      </x:c>
      <x:c r="AJ78" s="173">
        <x:v>1.0020177348933701</x:v>
      </x:c>
      <x:c r="AK78" s="13">
        <x:v>0.59898962418162705</x:v>
      </x:c>
      <x:c r="AL78" s="173">
        <x:v>3.99032438917641</x:v>
      </x:c>
      <x:c r="AM78" s="15"/>
      <x:c r="AN78" s="15"/>
      <x:c r="AO78" s="15"/>
      <x:c r="AP78" s="15"/>
      <x:c r="AQ78" s="15"/>
      <x:c r="AR78" s="16"/>
    </x:row>
    <x:row r="79" spans="1:44" ht="12.95" customHeight="1" x14ac:dyDescent="0.2">
      <x:c r="A79" s="2" t="s">
        <x:v>391</x:v>
      </x:c>
      <x:c r="B79" s="32">
        <x:v>1</x:v>
      </x:c>
      <x:c r="C79" s="13">
        <x:v>14.6929670227805</x:v>
      </x:c>
      <x:c r="D79" s="173">
        <x:v>0.82653386873283796</x:v>
      </x:c>
      <x:c r="E79" s="13">
        <x:v>27.315445339096598</x:v>
      </x:c>
      <x:c r="F79" s="173">
        <x:v>2.75018296638968</x:v>
      </x:c>
      <x:c r="G79" s="13">
        <x:v>18.295475253827501</x:v>
      </x:c>
      <x:c r="H79" s="173">
        <x:v>2.7050898549528299</x:v>
      </x:c>
      <x:c r="I79" s="13">
        <x:v>11.088152761761201</x:v>
      </x:c>
      <x:c r="J79" s="173">
        <x:v>0.90626460509304796</x:v>
      </x:c>
      <x:c r="K79" s="13">
        <x:v>-16.227292577335401</x:v>
      </x:c>
      <x:c r="L79" s="173">
        <x:v>2.7799462209074601</x:v>
      </x:c>
      <x:c r="M79" s="13">
        <x:v>17.1439348607596</x:v>
      </x:c>
      <x:c r="N79" s="173">
        <x:v>0.79333939444632595</x:v>
      </x:c>
      <x:c r="O79" s="13">
        <x:v>14.574865089512</x:v>
      </x:c>
      <x:c r="P79" s="173">
        <x:v>1.7027780411506901</x:v>
      </x:c>
      <x:c r="Q79" s="13">
        <x:v>18.662626311403301</x:v>
      </x:c>
      <x:c r="R79" s="173">
        <x:v>2.3637631580008498</x:v>
      </x:c>
      <x:c r="S79" s="13">
        <x:v>15.9422338754141</x:v>
      </x:c>
      <x:c r="T79" s="173">
        <x:v>0.88872840833523403</x:v>
      </x:c>
      <x:c r="U79" s="13">
        <x:v>1.36736878590204</x:v>
      </x:c>
      <x:c r="V79" s="173">
        <x:v>1.89979700898009</x:v>
      </x:c>
      <x:c r="W79" s="13">
        <x:v>88.031608766667603</x:v>
      </x:c>
      <x:c r="X79" s="173">
        <x:v>2.4163222489501899</x:v>
      </x:c>
      <x:c r="Y79" s="13">
        <x:v>88.614471810532805</x:v>
      </x:c>
      <x:c r="Z79" s="173">
        <x:v>3.9214347397103801</x:v>
      </x:c>
      <x:c r="AA79" s="13">
        <x:v>90.667208015265999</x:v>
      </x:c>
      <x:c r="AB79" s="173">
        <x:v>3.03825932819603</x:v>
      </x:c>
      <x:c r="AC79" s="13">
        <x:v>87.362373022884498</x:v>
      </x:c>
      <x:c r="AD79" s="173">
        <x:v>2.6520891579044599</x:v>
      </x:c>
      <x:c r="AE79" s="13">
        <x:v>-1.25209878764836</x:v>
      </x:c>
      <x:c r="AF79" s="173">
        <x:v>3.9475983471184999</x:v>
      </x:c>
      <x:c r="AG79" s="13">
        <x:v>1.78464710141981</x:v>
      </x:c>
      <x:c r="AH79" s="173">
        <x:v>1.28646104928604</x:v>
      </x:c>
      <x:c r="AI79" s="13">
        <x:v>2.9682948678345702</x:v>
      </x:c>
      <x:c r="AJ79" s="173">
        <x:v>1.13281901160902</x:v>
      </x:c>
      <x:c r="AK79" s="13">
        <x:v>2.6024180619194901</x:v>
      </x:c>
      <x:c r="AL79" s="173">
        <x:v>3.28357920593138</x:v>
      </x:c>
      <x:c r="AM79" s="15"/>
      <x:c r="AN79" s="15"/>
      <x:c r="AO79" s="15"/>
      <x:c r="AP79" s="15"/>
      <x:c r="AQ79" s="15"/>
      <x:c r="AR79" s="16"/>
    </x:row>
    <x:row r="80" spans="1:44" ht="12.95" customHeight="1" x14ac:dyDescent="0.2">
      <x:c r="A80" s="2" t="s">
        <x:v>396</x:v>
      </x:c>
      <x:c r="B80" s="32">
        <x:v>1</x:v>
      </x:c>
      <x:c r="C80" s="13">
        <x:v>3.15638817882764</x:v>
      </x:c>
      <x:c r="D80" s="173">
        <x:v>0.40628059250422699</x:v>
      </x:c>
      <x:c r="E80" s="13">
        <x:v>13.1531591365544</x:v>
      </x:c>
      <x:c r="F80" s="173">
        <x:v>1.87017005641016</x:v>
      </x:c>
      <x:c r="G80" s="13">
        <x:v>2.7550999624642101</x:v>
      </x:c>
      <x:c r="H80" s="173">
        <x:v>0.861180419666148</x:v>
      </x:c>
      <x:c r="I80" s="13">
        <x:v>0.62524273847976297</x:v>
      </x:c>
      <x:c r="J80" s="173">
        <x:v>0.22324789949222701</x:v>
      </x:c>
      <x:c r="K80" s="13">
        <x:v>-12.5279163980746</x:v>
      </x:c>
      <x:c r="L80" s="173">
        <x:v>1.9110591107608099</x:v>
      </x:c>
      <x:c r="M80" s="13">
        <x:v>6.4530781640962704</x:v>
      </x:c>
      <x:c r="N80" s="173">
        <x:v>0.59605284157448701</x:v>
      </x:c>
      <x:c r="O80" s="13">
        <x:v>2.5421900025994799</x:v>
      </x:c>
      <x:c r="P80" s="173">
        <x:v>0.86145967280889901</x:v>
      </x:c>
      <x:c r="Q80" s="13">
        <x:v>2.9490421989074198</x:v>
      </x:c>
      <x:c r="R80" s="173">
        <x:v>1.08698779705629</x:v>
      </x:c>
      <x:c r="S80" s="13">
        <x:v>8.2174177446613292</x:v>
      </x:c>
      <x:c r="T80" s="173">
        <x:v>0.84837884031903998</x:v>
      </x:c>
      <x:c r="U80" s="13">
        <x:v>5.6752277420618498</x:v>
      </x:c>
      <x:c r="V80" s="173">
        <x:v>1.2242348306650299</x:v>
      </x:c>
      <x:c r="W80" s="13">
        <x:v>83.511767566080906</x:v>
      </x:c>
      <x:c r="X80" s="173">
        <x:v>3.2171863804051801</x:v>
      </x:c>
      <x:c r="Y80" s="13">
        <x:v>84.922429183478798</x:v>
      </x:c>
      <x:c r="Z80" s="173">
        <x:v>3.1825349725313101</x:v>
      </x:c>
      <x:c r="AA80" s="13">
        <x:v>85.083188769045094</x:v>
      </x:c>
      <x:c r="AB80" s="173">
        <x:v>3.12666735358227</x:v>
      </x:c>
      <x:c r="AC80" s="13">
        <x:v>82.592612452831503</x:v>
      </x:c>
      <x:c r="AD80" s="173">
        <x:v>3.5358290670132</x:v>
      </x:c>
      <x:c r="AE80" s="13">
        <x:v>-2.3298167306473099</x:v>
      </x:c>
      <x:c r="AF80" s="173">
        <x:v>2.2311769864099502</x:v>
      </x:c>
      <x:c r="AG80" s="13">
        <x:v>-0.18131328381672601</x:v>
      </x:c>
      <x:c r="AH80" s="173">
        <x:v>0.59424716547124701</x:v>
      </x:c>
      <x:c r="AI80" s="13">
        <x:v>-0.139489302636643</x:v>
      </x:c>
      <x:c r="AJ80" s="173">
        <x:v>0.84263464445386405</x:v>
      </x:c>
      <x:c r="AK80" s="13">
        <x:v>2.8475438592572999</x:v>
      </x:c>
      <x:c r="AL80" s="173">
        <x:v>4.3367417384101197</x:v>
      </x:c>
      <x:c r="AM80" s="15"/>
      <x:c r="AN80" s="15"/>
      <x:c r="AO80" s="15"/>
      <x:c r="AP80" s="15"/>
      <x:c r="AQ80" s="15"/>
      <x:c r="AR80" s="16"/>
    </x:row>
    <x:row r="81" spans="1:44" ht="12.95" customHeight="1" x14ac:dyDescent="0.2">
      <x:c r="A81" s="2" t="s">
        <x:v>398</x:v>
      </x:c>
      <x:c r="B81" s="32">
        <x:v>1</x:v>
      </x:c>
      <x:c r="C81" s="13">
        <x:v>3.8525936264670699</x:v>
      </x:c>
      <x:c r="D81" s="173">
        <x:v>0.40340154955040802</x:v>
      </x:c>
      <x:c r="E81" s="13">
        <x:v>9.3844082894101195</x:v>
      </x:c>
      <x:c r="F81" s="173">
        <x:v>2.0533849982949</x:v>
      </x:c>
      <x:c r="G81" s="13">
        <x:v>4.07841551542987</x:v>
      </x:c>
      <x:c r="H81" s="173">
        <x:v>0.88447312202617501</x:v>
      </x:c>
      <x:c r="I81" s="13">
        <x:v>2.42303295155246</x:v>
      </x:c>
      <x:c r="J81" s="173">
        <x:v>0.36032186733452398</x:v>
      </x:c>
      <x:c r="K81" s="13">
        <x:v>-6.9613753378576604</x:v>
      </x:c>
      <x:c r="L81" s="173">
        <x:v>2.1893492560565</x:v>
      </x:c>
      <x:c r="M81" s="13">
        <x:v>8.8164426116488492</x:v>
      </x:c>
      <x:c r="N81" s="173">
        <x:v>0.63172313980899997</x:v>
      </x:c>
      <x:c r="O81" s="13">
        <x:v>5.7580660640084798</x:v>
      </x:c>
      <x:c r="P81" s="173">
        <x:v>1.3627735771752001</x:v>
      </x:c>
      <x:c r="Q81" s="13">
        <x:v>7.4918168111464496</x:v>
      </x:c>
      <x:c r="R81" s="173">
        <x:v>1.27952758554351</x:v>
      </x:c>
      <x:c r="S81" s="13">
        <x:v>9.8818903765126294</x:v>
      </x:c>
      <x:c r="T81" s="173">
        <x:v>0.784437736049868</x:v>
      </x:c>
      <x:c r="U81" s="13">
        <x:v>4.1238243125041496</x:v>
      </x:c>
      <x:c r="V81" s="173">
        <x:v>1.5685415888711101</x:v>
      </x:c>
      <x:c r="W81" s="13">
        <x:v>55.880828989220703</x:v>
      </x:c>
      <x:c r="X81" s="173">
        <x:v>3.10891610726256</x:v>
      </x:c>
      <x:c r="Y81" s="13">
        <x:v>54.241145023728102</x:v>
      </x:c>
      <x:c r="Z81" s="173">
        <x:v>3.8997469311754398</x:v>
      </x:c>
      <x:c r="AA81" s="13">
        <x:v>56.070536400299801</x:v>
      </x:c>
      <x:c r="AB81" s="173">
        <x:v>3.52633063866545</x:v>
      </x:c>
      <x:c r="AC81" s="13">
        <x:v>56.0682151096849</x:v>
      </x:c>
      <x:c r="AD81" s="173">
        <x:v>3.29873568993554</x:v>
      </x:c>
      <x:c r="AE81" s="13">
        <x:v>1.8270700859567901</x:v>
      </x:c>
      <x:c r="AF81" s="173">
        <x:v>3.0376225393440199</x:v>
      </x:c>
      <x:c r="AG81" s="13">
        <x:v>-3.0575974928543901</x:v>
      </x:c>
      <x:c r="AH81" s="173">
        <x:v>0.700165471153676</x:v>
      </x:c>
      <x:c r="AI81" s="13">
        <x:v>-0.42021322174051101</x:v>
      </x:c>
      <x:c r="AJ81" s="173">
        <x:v>0.85878072307328002</x:v>
      </x:c>
      <x:c r="AK81" s="13">
        <x:v>-3.3033536924226201</x:v>
      </x:c>
      <x:c r="AL81" s="173">
        <x:v>4.3362508887397899</x:v>
      </x:c>
      <x:c r="AM81" s="15"/>
      <x:c r="AN81" s="15"/>
      <x:c r="AO81" s="15"/>
      <x:c r="AP81" s="15"/>
      <x:c r="AQ81" s="15"/>
      <x:c r="AR81" s="16"/>
    </x:row>
    <x:row r="82" spans="1:44" ht="12.95" customHeight="1" x14ac:dyDescent="0.2">
      <x:c r="A82" s="2" t="s">
        <x:v>400</x:v>
      </x:c>
      <x:c r="B82" s="32">
        <x:v>1</x:v>
      </x:c>
      <x:c r="C82" s="13">
        <x:v>5.3615935015809297</x:v>
      </x:c>
      <x:c r="D82" s="173">
        <x:v>0.74278027156126403</x:v>
      </x:c>
      <x:c r="E82" s="13">
        <x:v>25.630425676578</x:v>
      </x:c>
      <x:c r="F82" s="173">
        <x:v>3.5892747537197902</x:v>
      </x:c>
      <x:c r="G82" s="13">
        <x:v>4.7138358011563</x:v>
      </x:c>
      <x:c r="H82" s="173">
        <x:v>1.25622493628551</x:v>
      </x:c>
      <x:c r="I82" s="13">
        <x:v>1.5807627538841</x:v>
      </x:c>
      <x:c r="J82" s="173">
        <x:v>0.369750526765809</x:v>
      </x:c>
      <x:c r="K82" s="13">
        <x:v>-24.049662922693901</x:v>
      </x:c>
      <x:c r="L82" s="173">
        <x:v>3.5060664884874302</x:v>
      </x:c>
      <x:c r="M82" s="13">
        <x:v>5.4867499119292997</x:v>
      </x:c>
      <x:c r="N82" s="173">
        <x:v>0.75662491626610295</x:v>
      </x:c>
      <x:c r="O82" s="13">
        <x:v>10.0668464141221</x:v>
      </x:c>
      <x:c r="P82" s="173">
        <x:v>2.6457897964682</x:v>
      </x:c>
      <x:c r="Q82" s="13">
        <x:v>9.16949803752523</x:v>
      </x:c>
      <x:c r="R82" s="173">
        <x:v>2.2483699069882301</x:v>
      </x:c>
      <x:c r="S82" s="13">
        <x:v>3.7850371222334398</x:v>
      </x:c>
      <x:c r="T82" s="173">
        <x:v>0.63985785618957003</x:v>
      </x:c>
      <x:c r="U82" s="13">
        <x:v>-6.2818092918886199</x:v>
      </x:c>
      <x:c r="V82" s="173">
        <x:v>2.62017278054936</x:v>
      </x:c>
      <x:c r="W82" s="13">
        <x:v>80.168922017186404</x:v>
      </x:c>
      <x:c r="X82" s="173">
        <x:v>2.7439089118497302</x:v>
      </x:c>
      <x:c r="Y82" s="13">
        <x:v>87.413092039712595</x:v>
      </x:c>
      <x:c r="Z82" s="173">
        <x:v>4.3205027648442398</x:v>
      </x:c>
      <x:c r="AA82" s="13">
        <x:v>86.405584690003707</x:v>
      </x:c>
      <x:c r="AB82" s="173">
        <x:v>2.4614549929687102</x:v>
      </x:c>
      <x:c r="AC82" s="13">
        <x:v>77.218749493047994</x:v>
      </x:c>
      <x:c r="AD82" s="173">
        <x:v>3.3027914515515602</x:v>
      </x:c>
      <x:c r="AE82" s="13">
        <x:v>-10.194342546664499</x:v>
      </x:c>
      <x:c r="AF82" s="173">
        <x:v>5.0415559396691796</x:v>
      </x:c>
      <x:c r="AG82" s="13">
        <x:v>-1.1541809899969699</x:v>
      </x:c>
      <x:c r="AH82" s="173">
        <x:v>1.0645588689077801</x:v>
      </x:c>
      <x:c r="AI82" s="13">
        <x:v>-2.1883875032659401</x:v>
      </x:c>
      <x:c r="AJ82" s="173">
        <x:v>1.0072694271279099</x:v>
      </x:c>
      <x:c r="AK82" s="13">
        <x:v>-5.2791688990684804</x:v>
      </x:c>
      <x:c r="AL82" s="173">
        <x:v>3.69646434422999</x:v>
      </x:c>
      <x:c r="AM82" s="15"/>
      <x:c r="AN82" s="15"/>
      <x:c r="AO82" s="15"/>
      <x:c r="AP82" s="15"/>
      <x:c r="AQ82" s="15"/>
      <x:c r="AR82" s="16"/>
    </x:row>
    <x:row r="83" spans="1:44" ht="12.95" customHeight="1" x14ac:dyDescent="0.2">
      <x:c r="A83" s="2" t="s">
        <x:v>401</x:v>
      </x:c>
      <x:c r="B83" s="32">
        <x:v>1</x:v>
      </x:c>
      <x:c r="C83" s="13">
        <x:v>43.504558300748798</x:v>
      </x:c>
      <x:c r="D83" s="173">
        <x:v>1.7453346132758401</x:v>
      </x:c>
      <x:c r="E83" s="13">
        <x:v>54.7373202973152</x:v>
      </x:c>
      <x:c r="F83" s="173">
        <x:v>2.83128654310199</x:v>
      </x:c>
      <x:c r="G83" s="13">
        <x:v>44.2389802128965</x:v>
      </x:c>
      <x:c r="H83" s="173">
        <x:v>1.97173678343047</x:v>
      </x:c>
      <x:c r="I83" s="13">
        <x:v>37.416935796582003</x:v>
      </x:c>
      <x:c r="J83" s="173">
        <x:v>2.5781476482111301</x:v>
      </x:c>
      <x:c r="K83" s="13">
        <x:v>-17.320384500733201</x:v>
      </x:c>
      <x:c r="L83" s="173">
        <x:v>3.93074795599841</x:v>
      </x:c>
      <x:c r="M83" s="13">
        <x:v>23.2490317814542</x:v>
      </x:c>
      <x:c r="N83" s="173">
        <x:v>1.69742504788299</x:v>
      </x:c>
      <x:c r="O83" s="13">
        <x:v>18.815382407391699</x:v>
      </x:c>
      <x:c r="P83" s="173">
        <x:v>2.3906067249789098</x:v>
      </x:c>
      <x:c r="Q83" s="13">
        <x:v>23.030421287498399</x:v>
      </x:c>
      <x:c r="R83" s="173">
        <x:v>2.4811407622191002</x:v>
      </x:c>
      <x:c r="S83" s="13">
        <x:v>25.4852644651573</x:v>
      </x:c>
      <x:c r="T83" s="173">
        <x:v>2.43576269346319</x:v>
      </x:c>
      <x:c r="U83" s="13">
        <x:v>6.6698820577655402</x:v>
      </x:c>
      <x:c r="V83" s="173">
        <x:v>3.59179600025996</x:v>
      </x:c>
      <x:c r="W83" s="13">
        <x:v>96.068085581961498</x:v>
      </x:c>
      <x:c r="X83" s="173">
        <x:v>1.2306369477627901</x:v>
      </x:c>
      <x:c r="Y83" s="13">
        <x:v>96.308852060879204</x:v>
      </x:c>
      <x:c r="Z83" s="173">
        <x:v>1.39143611341551</x:v>
      </x:c>
      <x:c r="AA83" s="13">
        <x:v>96.348965245846799</x:v>
      </x:c>
      <x:c r="AB83" s="173">
        <x:v>1.18450902602641</x:v>
      </x:c>
      <x:c r="AC83" s="13">
        <x:v>95.889194930793806</x:v>
      </x:c>
      <x:c r="AD83" s="173">
        <x:v>1.4194844606147401</x:v>
      </x:c>
      <x:c r="AE83" s="13">
        <x:v>-0.419657130085412</x:v>
      </x:c>
      <x:c r="AF83" s="173">
        <x:v>1.2378595129060499</x:v>
      </x:c>
      <x:c r="AG83" s="13">
        <x:v>-2.0834418627190501</x:v>
      </x:c>
      <x:c r="AH83" s="173">
        <x:v>2.56378626716341</x:v>
      </x:c>
      <x:c r="AI83" s="13">
        <x:v>-1.89271966404016</x:v>
      </x:c>
      <x:c r="AJ83" s="173">
        <x:v>2.22374916377998</x:v>
      </x:c>
      <x:c r="AK83" s="13">
        <x:v>1.11672103381559</x:v>
      </x:c>
      <x:c r="AL83" s="173">
        <x:v>2.2574907560619701</x:v>
      </x:c>
      <x:c r="AM83" s="15"/>
      <x:c r="AN83" s="15"/>
      <x:c r="AO83" s="15"/>
      <x:c r="AP83" s="15"/>
      <x:c r="AQ83" s="15"/>
      <x:c r="AR83" s="16"/>
    </x:row>
    <x:row r="84" spans="1:44" ht="12.95" customHeight="1" x14ac:dyDescent="0.2">
      <x:c r="A84" s="33" t="s">
        <x:v>412</x:v>
      </x:c>
      <x:c r="B84" s="34">
        <x:v>1</x:v>
      </x:c>
      <x:c r="C84" s="46">
        <x:v>17.220118131804998</x:v>
      </x:c>
      <x:c r="D84" s="177">
        <x:v>0.32529334589574199</x:v>
      </x:c>
      <x:c r="E84" s="46">
        <x:v>31.9083258562721</x:v>
      </x:c>
      <x:c r="F84" s="177">
        <x:v>0.85760127971850897</x:v>
      </x:c>
      <x:c r="G84" s="46">
        <x:v>15.8901361920875</x:v>
      </x:c>
      <x:c r="H84" s="177">
        <x:v>0.60301050359788499</x:v>
      </x:c>
      <x:c r="I84" s="46">
        <x:v>13.4680816632942</x:v>
      </x:c>
      <x:c r="J84" s="177">
        <x:v>0.37944964512165502</x:v>
      </x:c>
      <x:c r="K84" s="46">
        <x:v>-18.4402441929779</x:v>
      </x:c>
      <x:c r="L84" s="177">
        <x:v>0.92364089237870395</x:v>
      </x:c>
      <x:c r="M84" s="46">
        <x:v>11.101200754320001</x:v>
      </x:c>
      <x:c r="N84" s="177">
        <x:v>0.255796657440447</x:v>
      </x:c>
      <x:c r="O84" s="46">
        <x:v>7.1372708362481099</x:v>
      </x:c>
      <x:c r="P84" s="177">
        <x:v>0.44847322363744502</x:v>
      </x:c>
      <x:c r="Q84" s="46">
        <x:v>9.5973876464012005</x:v>
      </x:c>
      <x:c r="R84" s="177">
        <x:v>0.51150274680424601</x:v>
      </x:c>
      <x:c r="S84" s="46">
        <x:v>12.7550540097055</x:v>
      </x:c>
      <x:c r="T84" s="177">
        <x:v>0.349562115738412</x:v>
      </x:c>
      <x:c r="U84" s="46">
        <x:v>5.6177831734574202</x:v>
      </x:c>
      <x:c r="V84" s="177">
        <x:v>0.57419902538590595</x:v>
      </x:c>
      <x:c r="W84" s="46">
        <x:v>74.578093571867996</x:v>
      </x:c>
      <x:c r="X84" s="177">
        <x:v>0.80146843430878001</x:v>
      </x:c>
      <x:c r="Y84" s="46">
        <x:v>76.632227872919401</x:v>
      </x:c>
      <x:c r="Z84" s="177">
        <x:v>1.0547453673962801</x:v>
      </x:c>
      <x:c r="AA84" s="46">
        <x:v>75.5891210924745</x:v>
      </x:c>
      <x:c r="AB84" s="177">
        <x:v>0.95824674943853705</x:v>
      </x:c>
      <x:c r="AC84" s="46">
        <x:v>73.795047429542606</x:v>
      </x:c>
      <x:c r="AD84" s="177">
        <x:v>0.88703782290631195</x:v>
      </x:c>
      <x:c r="AE84" s="46">
        <x:v>-2.83718044337675</x:v>
      </x:c>
      <x:c r="AF84" s="177">
        <x:v>1.00150130005738</x:v>
      </x:c>
      <x:c r="AG84" s="46">
        <x:v>0.57575187697411501</x:v>
      </x:c>
      <x:c r="AH84" s="177">
        <x:v>0.40725539048347897</x:v>
      </x:c>
      <x:c r="AI84" s="46">
        <x:v>-1.0777874020776801</x:v>
      </x:c>
      <x:c r="AJ84" s="177">
        <x:v>0.35915214942939799</x:v>
      </x:c>
      <x:c r="AK84" s="46">
        <x:v>-7.1861231968946004</x:v>
      </x:c>
      <x:c r="AL84" s="177">
        <x:v>1.0528064373658399</x:v>
      </x:c>
      <x:c r="AM84" s="15"/>
      <x:c r="AN84" s="15"/>
      <x:c r="AO84" s="15"/>
      <x:c r="AP84" s="15"/>
      <x:c r="AQ84" s="15"/>
      <x:c r="AR84" s="16"/>
    </x:row>
    <x:row r="85" spans="1:44" ht="12.95" customHeight="1" x14ac:dyDescent="0.2">
      <x:c r="A85" s="2" t="s">
        <x:v>106</x:v>
      </x:c>
      <x:c r="B85" s="32">
        <x:v>1</x:v>
      </x:c>
      <x:c r="C85" s="13">
        <x:v>10.964785884721101</x:v>
      </x:c>
      <x:c r="D85" s="173">
        <x:v>1.03014617556569</x:v>
      </x:c>
      <x:c r="E85" s="13">
        <x:v>33.595695205908299</x:v>
      </x:c>
      <x:c r="F85" s="173">
        <x:v>3.7234250938539502</x:v>
      </x:c>
      <x:c r="G85" s="13">
        <x:v>10.5722335039148</x:v>
      </x:c>
      <x:c r="H85" s="173">
        <x:v>1.6609645238242099</x:v>
      </x:c>
      <x:c r="I85" s="13">
        <x:v>4.4445065065518197</x:v>
      </x:c>
      <x:c r="J85" s="173">
        <x:v>0.748513884848647</x:v>
      </x:c>
      <x:c r="K85" s="13">
        <x:v>-29.151188699356499</x:v>
      </x:c>
      <x:c r="L85" s="173">
        <x:v>3.67890207806234</x:v>
      </x:c>
      <x:c r="M85" s="13">
        <x:v>7.9376273393634902</x:v>
      </x:c>
      <x:c r="N85" s="173">
        <x:v>0.94397868719915501</x:v>
      </x:c>
      <x:c r="O85" s="13">
        <x:v>4.1752579315406697</x:v>
      </x:c>
      <x:c r="P85" s="173">
        <x:v>1.48827448612716</x:v>
      </x:c>
      <x:c r="Q85" s="13">
        <x:v>4.5908569896808897</x:v>
      </x:c>
      <x:c r="R85" s="173">
        <x:v>1.58737764526428</x:v>
      </x:c>
      <x:c r="S85" s="13">
        <x:v>10.2551662043996</x:v>
      </x:c>
      <x:c r="T85" s="173">
        <x:v>1.14440058088441</x:v>
      </x:c>
      <x:c r="U85" s="13">
        <x:v>6.0799082728589502</x:v>
      </x:c>
      <x:c r="V85" s="173">
        <x:v>1.8375444814342901</x:v>
      </x:c>
      <x:c r="W85" s="13">
        <x:v>80.326275543475802</x:v>
      </x:c>
      <x:c r="X85" s="173">
        <x:v>3.57297045672582</x:v>
      </x:c>
      <x:c r="Y85" s="13">
        <x:v>84.3154346285136</x:v>
      </x:c>
      <x:c r="Z85" s="173">
        <x:v>3.2194324209117302</x:v>
      </x:c>
      <x:c r="AA85" s="13">
        <x:v>79.337597402014495</x:v>
      </x:c>
      <x:c r="AB85" s="173">
        <x:v>4.0209581563732302</x:v>
      </x:c>
      <x:c r="AC85" s="13">
        <x:v>79.384628729002799</x:v>
      </x:c>
      <x:c r="AD85" s="173">
        <x:v>3.8345828253016601</x:v>
      </x:c>
      <x:c r="AE85" s="13">
        <x:v>-4.9308058995108199</x:v>
      </x:c>
      <x:c r="AF85" s="173">
        <x:v>2.2688304997069002</x:v>
      </x:c>
      <x:c r="AG85" s="13">
        <x:v>-2.6314387682778002</x:v>
      </x:c>
      <x:c r="AH85" s="173">
        <x:v>1.4048696492619901</x:v>
      </x:c>
      <x:c r="AI85" s="13">
        <x:v>-0.43117649690117599</x:v>
      </x:c>
      <x:c r="AJ85" s="173">
        <x:v>1.23022504691084</x:v>
      </x:c>
      <x:c r="AK85" s="13">
        <x:v>-15.511509918038801</x:v>
      </x:c>
      <x:c r="AL85" s="173">
        <x:v>3.8278585230647399</x:v>
      </x:c>
      <x:c r="AM85" s="15"/>
      <x:c r="AN85" s="15"/>
      <x:c r="AO85" s="15"/>
      <x:c r="AP85" s="15"/>
      <x:c r="AQ85" s="15"/>
      <x:c r="AR85" s="16"/>
    </x:row>
    <x:row r="86" spans="1:44" ht="12.95" customHeight="1" x14ac:dyDescent="0.2">
      <x:c r="A86" s="2" t="s">
        <x:v>409</x:v>
      </x:c>
      <x:c r="B86" s="32">
        <x:v>1</x:v>
      </x:c>
      <x:c r="C86" s="13">
        <x:v>14.648449469609099</x:v>
      </x:c>
      <x:c r="D86" s="173">
        <x:v>1.34770589856902</x:v>
      </x:c>
      <x:c r="E86" s="13">
        <x:v>46.649744347665802</x:v>
      </x:c>
      <x:c r="F86" s="173">
        <x:v>3.7985491065507899</x:v>
      </x:c>
      <x:c r="G86" s="13">
        <x:v>5.9045253809923501</x:v>
      </x:c>
      <x:c r="H86" s="173">
        <x:v>2.1022873142680001</x:v>
      </x:c>
      <x:c r="I86" s="13">
        <x:v>2.7033133912773599</x:v>
      </x:c>
      <x:c r="J86" s="173">
        <x:v>0.844000835865373</x:v>
      </x:c>
      <x:c r="K86" s="13">
        <x:v>-43.946430956388497</x:v>
      </x:c>
      <x:c r="L86" s="173">
        <x:v>3.8523753190966201</x:v>
      </x:c>
      <x:c r="M86" s="13">
        <x:v>15.7452403421347</x:v>
      </x:c>
      <x:c r="N86" s="173">
        <x:v>1.5740454734122</x:v>
      </x:c>
      <x:c r="O86" s="13">
        <x:v>5.5114375128275404</x:v>
      </x:c>
      <x:c r="P86" s="173">
        <x:v>1.8100768396081399</x:v>
      </x:c>
      <x:c r="Q86" s="13">
        <x:v>18.252679384119599</x:v>
      </x:c>
      <x:c r="R86" s="173">
        <x:v>3.63827626422164</x:v>
      </x:c>
      <x:c r="S86" s="13">
        <x:v>19.378034836022799</x:v>
      </x:c>
      <x:c r="T86" s="173">
        <x:v>2.1275600719679599</x:v>
      </x:c>
      <x:c r="U86" s="13">
        <x:v>13.8665973231953</x:v>
      </x:c>
      <x:c r="V86" s="173">
        <x:v>2.59792875804323</x:v>
      </x:c>
      <x:c r="W86" s="13">
        <x:v>80.923436546415701</x:v>
      </x:c>
      <x:c r="X86" s="173">
        <x:v>4.2515787639976601</x:v>
      </x:c>
      <x:c r="Y86" s="13">
        <x:v>84.090384139020998</x:v>
      </x:c>
      <x:c r="Z86" s="173">
        <x:v>4.2726870528249101</x:v>
      </x:c>
      <x:c r="AA86" s="13">
        <x:v>80.384688073186496</x:v>
      </x:c>
      <x:c r="AB86" s="173">
        <x:v>5.5523951322004699</x:v>
      </x:c>
      <x:c r="AC86" s="13">
        <x:v>79.434559849272105</x:v>
      </x:c>
      <x:c r="AD86" s="173">
        <x:v>4.7710663065937799</x:v>
      </x:c>
      <x:c r="AE86" s="13">
        <x:v>-4.6558242897488498</x:v>
      </x:c>
      <x:c r="AF86" s="173">
        <x:v>3.60326591594026</x:v>
      </x:c>
      <x:c r="AG86" s="13">
        <x:v>-3.7266188105225901</x:v>
      </x:c>
      <x:c r="AH86" s="173">
        <x:v>2.5079315664872399</x:v>
      </x:c>
      <x:c r="AI86" s="13">
        <x:v>-3.2684887815471901</x:v>
      </x:c>
      <x:c r="AJ86" s="173">
        <x:v>2.73566704766914</x:v>
      </x:c>
      <x:c r="AK86" s="13">
        <x:v>-11.9802700394941</x:v>
      </x:c>
      <x:c r="AL86" s="173">
        <x:v>5.8733040112076802</x:v>
      </x:c>
      <x:c r="AM86" s="15"/>
      <x:c r="AN86" s="15"/>
      <x:c r="AO86" s="15"/>
      <x:c r="AP86" s="15"/>
      <x:c r="AQ86" s="15"/>
      <x:c r="AR86" s="16"/>
    </x:row>
    <x:row r="87" spans="1:44" ht="12.95" customHeight="1" x14ac:dyDescent="0.2">
      <x:c r="A87" s="3" t="s">
        <x:v>410</x:v>
      </x:c>
      <x:c r="B87" s="36">
        <x:v>1</x:v>
      </x:c>
      <x:c r="C87" s="28">
        <x:v>18.281723143724101</x:v>
      </x:c>
      <x:c r="D87" s="178">
        <x:v>1.5923208657257699</x:v>
      </x:c>
      <x:c r="E87" s="28">
        <x:v>55.447825702689101</x:v>
      </x:c>
      <x:c r="F87" s="178">
        <x:v>4.0102852309105197</x:v>
      </x:c>
      <x:c r="G87" s="28">
        <x:v>11.193523745868999</x:v>
      </x:c>
      <x:c r="H87" s="178">
        <x:v>2.6054411885640398</x:v>
      </x:c>
      <x:c r="I87" s="28">
        <x:v>9.4349739567643898</x:v>
      </x:c>
      <x:c r="J87" s="178">
        <x:v>1.5500564773620999</x:v>
      </x:c>
      <x:c r="K87" s="28">
        <x:v>-46.012851745924799</x:v>
      </x:c>
      <x:c r="L87" s="178">
        <x:v>3.8751986639426299</x:v>
      </x:c>
      <x:c r="M87" s="28">
        <x:v>21.334584226183001</x:v>
      </x:c>
      <x:c r="N87" s="178">
        <x:v>1.2823771101772199</x:v>
      </x:c>
      <x:c r="O87" s="28">
        <x:v>7.03634336318951</x:v>
      </x:c>
      <x:c r="P87" s="178">
        <x:v>2.63061476455053</x:v>
      </x:c>
      <x:c r="Q87" s="28">
        <x:v>26.696982588188401</x:v>
      </x:c>
      <x:c r="R87" s="178">
        <x:v>4.4226541218454596</x:v>
      </x:c>
      <x:c r="S87" s="28">
        <x:v>24.199636769001899</x:v>
      </x:c>
      <x:c r="T87" s="178">
        <x:v>1.84379374477184</x:v>
      </x:c>
      <x:c r="U87" s="28">
        <x:v>17.1632934058124</x:v>
      </x:c>
      <x:c r="V87" s="178">
        <x:v>3.3228361150328398</x:v>
      </x:c>
      <x:c r="W87" s="28">
        <x:v>98.662389476730397</x:v>
      </x:c>
      <x:c r="X87" s="178">
        <x:v>0.48126504932331599</x:v>
      </x:c>
      <x:c r="Y87" s="28">
        <x:v>100</x:v>
      </x:c>
      <x:c r="Z87" s="178">
        <x:v>0</x:v>
      </x:c>
      <x:c r="AA87" s="28">
        <x:v>99.162201758236193</x:v>
      </x:c>
      <x:c r="AB87" s="178">
        <x:v>0.83836074197986898</x:v>
      </x:c>
      <x:c r="AC87" s="28">
        <x:v>97.982767236919699</x:v>
      </x:c>
      <x:c r="AD87" s="178">
        <x:v>0.77297565608844698</x:v>
      </x:c>
      <x:c r="AE87" s="28">
        <x:v>-2.0172327630803002</x:v>
      </x:c>
      <x:c r="AF87" s="178">
        <x:v>0.77297565608844698</x:v>
      </x:c>
      <x:c r="AG87" s="28">
        <x:v>-3.5666181532516901</x:v>
      </x:c>
      <x:c r="AH87" s="178">
        <x:v>2.2572796458761202</x:v>
      </x:c>
      <x:c r="AI87" s="28">
        <x:v>-3.2008209998230499</x:v>
      </x:c>
      <x:c r="AJ87" s="178">
        <x:v>2.2860695061759899</x:v>
      </x:c>
      <x:c r="AK87" s="28">
        <x:v>0.64019574053712303</x:v>
      </x:c>
      <x:c r="AL87" s="178">
        <x:v>1.55449593386632</x:v>
      </x:c>
      <x:c r="AM87" s="30"/>
      <x:c r="AN87" s="30"/>
      <x:c r="AO87" s="30"/>
      <x:c r="AP87" s="30"/>
      <x:c r="AQ87" s="30"/>
      <x:c r="AR87" s="31"/>
    </x:row>
    <x:row r="88" spans="1:44" ht="12.95" customHeight="1" x14ac:dyDescent="0.2">
      <x:c r="A88" s="2"/>
      <x:c r="B88" s="37"/>
      <x:c r="C88" s="13" t="s">
        <x:v>1044</x:v>
      </x:c>
      <x:c r="D88" s="173" t="s">
        <x:v>1045</x:v>
      </x:c>
      <x:c r="E88" s="13" t="s">
        <x:v>1046</x:v>
      </x:c>
      <x:c r="F88" s="173" t="s">
        <x:v>1047</x:v>
      </x:c>
      <x:c r="G88" s="13" t="s">
        <x:v>1048</x:v>
      </x:c>
      <x:c r="H88" s="173" t="s">
        <x:v>1049</x:v>
      </x:c>
      <x:c r="I88" s="13" t="s">
        <x:v>1050</x:v>
      </x:c>
      <x:c r="J88" s="173" t="s">
        <x:v>1051</x:v>
      </x:c>
      <x:c r="K88" s="13" t="s">
        <x:v>1052</x:v>
      </x:c>
      <x:c r="L88" s="173" t="s">
        <x:v>1053</x:v>
      </x:c>
      <x:c r="M88" s="13" t="s">
        <x:v>1054</x:v>
      </x:c>
      <x:c r="N88" s="173" t="s">
        <x:v>1055</x:v>
      </x:c>
      <x:c r="O88" s="13" t="s">
        <x:v>1056</x:v>
      </x:c>
      <x:c r="P88" s="173" t="s">
        <x:v>1057</x:v>
      </x:c>
      <x:c r="Q88" s="13" t="s">
        <x:v>1058</x:v>
      </x:c>
      <x:c r="R88" s="173" t="s">
        <x:v>1059</x:v>
      </x:c>
      <x:c r="S88" s="13" t="s">
        <x:v>1060</x:v>
      </x:c>
      <x:c r="T88" s="173" t="s">
        <x:v>1061</x:v>
      </x:c>
      <x:c r="U88" s="13" t="s">
        <x:v>1062</x:v>
      </x:c>
      <x:c r="V88" s="173" t="s">
        <x:v>1063</x:v>
      </x:c>
      <x:c r="W88" s="13" t="s">
        <x:v>1064</x:v>
      </x:c>
      <x:c r="X88" s="173" t="s">
        <x:v>1065</x:v>
      </x:c>
      <x:c r="Y88" s="13" t="s">
        <x:v>1066</x:v>
      </x:c>
      <x:c r="Z88" s="173" t="s">
        <x:v>1067</x:v>
      </x:c>
      <x:c r="AA88" s="13" t="s">
        <x:v>1068</x:v>
      </x:c>
      <x:c r="AB88" s="173" t="s">
        <x:v>1069</x:v>
      </x:c>
      <x:c r="AC88" s="13" t="s">
        <x:v>1070</x:v>
      </x:c>
      <x:c r="AD88" s="173" t="s">
        <x:v>1071</x:v>
      </x:c>
      <x:c r="AE88" s="13" t="s">
        <x:v>1072</x:v>
      </x:c>
      <x:c r="AF88" s="173" t="s">
        <x:v>1073</x:v>
      </x:c>
      <x:c r="AG88" s="15" t="s">
        <x:v>1074</x:v>
      </x:c>
      <x:c r="AH88" s="15" t="s">
        <x:v>1075</x:v>
      </x:c>
      <x:c r="AI88" s="15" t="s">
        <x:v>1076</x:v>
      </x:c>
      <x:c r="AJ88" s="15" t="s">
        <x:v>1077</x:v>
      </x:c>
      <x:c r="AK88" s="15" t="s">
        <x:v>1078</x:v>
      </x:c>
      <x:c r="AL88" s="15" t="s">
        <x:v>1079</x:v>
      </x:c>
      <x:c r="AM88" s="13" t="s">
        <x:v>1080</x:v>
      </x:c>
      <x:c r="AN88" s="173" t="s">
        <x:v>1081</x:v>
      </x:c>
      <x:c r="AO88" s="13" t="s">
        <x:v>1082</x:v>
      </x:c>
      <x:c r="AP88" s="173" t="s">
        <x:v>1083</x:v>
      </x:c>
      <x:c r="AQ88" s="13" t="s">
        <x:v>1084</x:v>
      </x:c>
      <x:c r="AR88" s="182" t="s">
        <x:v>1085</x:v>
      </x:c>
    </x:row>
    <x:row r="89" spans="1:44" ht="12.95" customHeight="1" x14ac:dyDescent="0.2">
      <x:c r="A89" s="2" t="s">
        <x:v>367</x:v>
      </x:c>
      <x:c r="B89" s="37">
        <x:v>3</x:v>
      </x:c>
      <x:c r="C89" s="13">
        <x:v>3.7395295122657202</x:v>
      </x:c>
      <x:c r="D89" s="173">
        <x:v>0.40948275435120102</x:v>
      </x:c>
      <x:c r="E89" s="13">
        <x:v>18.736772489073001</x:v>
      </x:c>
      <x:c r="F89" s="173">
        <x:v>1.97591084338425</x:v>
      </x:c>
      <x:c r="G89" s="13">
        <x:v>1.6114352717271301</x:v>
      </x:c>
      <x:c r="H89" s="173">
        <x:v>0.624369855801439</x:v>
      </x:c>
      <x:c r="I89" s="13">
        <x:v>0.49669030721504298</x:v>
      </x:c>
      <x:c r="J89" s="173">
        <x:v>0.194432694951404</x:v>
      </x:c>
      <x:c r="K89" s="13">
        <x:v>-18.240082181858</x:v>
      </x:c>
      <x:c r="L89" s="173">
        <x:v>1.9796095031588199</x:v>
      </x:c>
      <x:c r="M89" s="13">
        <x:v>8.0863813735011707</x:v>
      </x:c>
      <x:c r="N89" s="173">
        <x:v>0.58423016440158604</x:v>
      </x:c>
      <x:c r="O89" s="13">
        <x:v>5.4086468519293298</x:v>
      </x:c>
      <x:c r="P89" s="173">
        <x:v>1.7066724336224199</x:v>
      </x:c>
      <x:c r="Q89" s="13">
        <x:v>5.7547168972406499</x:v>
      </x:c>
      <x:c r="R89" s="173">
        <x:v>1.2779285936414</x:v>
      </x:c>
      <x:c r="S89" s="13">
        <x:v>9.1240952442790793</x:v>
      </x:c>
      <x:c r="T89" s="173">
        <x:v>0.73661922202116603</x:v>
      </x:c>
      <x:c r="U89" s="13">
        <x:v>3.7154483923497499</x:v>
      </x:c>
      <x:c r="V89" s="173">
        <x:v>1.8848818267855101</x:v>
      </x:c>
      <x:c r="W89" s="13">
        <x:v>93.921252773045694</x:v>
      </x:c>
      <x:c r="X89" s="173">
        <x:v>1.9858989491994801</x:v>
      </x:c>
      <x:c r="Y89" s="13">
        <x:v>92.370161776794902</x:v>
      </x:c>
      <x:c r="Z89" s="173">
        <x:v>2.7891733868609698</x:v>
      </x:c>
      <x:c r="AA89" s="13">
        <x:v>94.389287045445997</x:v>
      </x:c>
      <x:c r="AB89" s="173">
        <x:v>2.1444317547905101</x:v>
      </x:c>
      <x:c r="AC89" s="13">
        <x:v>94.270797401627703</x:v>
      </x:c>
      <x:c r="AD89" s="173">
        <x:v>1.8808212451623301</x:v>
      </x:c>
      <x:c r="AE89" s="13">
        <x:v>1.9006356248328</x:v>
      </x:c>
      <x:c r="AF89" s="173">
        <x:v>1.6629247103501199</x:v>
      </x:c>
      <x:c r="AG89" s="15"/>
      <x:c r="AH89" s="15"/>
      <x:c r="AI89" s="15"/>
      <x:c r="AJ89" s="15"/>
      <x:c r="AK89" s="15"/>
      <x:c r="AL89" s="15"/>
      <x:c r="AM89" s="13">
        <x:v>0.82607782547393604</x:v>
      </x:c>
      <x:c r="AN89" s="173">
        <x:v>0.61329739928328497</x:v>
      </x:c>
      <x:c r="AO89" s="13">
        <x:v>0.805066180371528</x:v>
      </x:c>
      <x:c r="AP89" s="173">
        <x:v>0.95370968580044102</x:v>
      </x:c>
      <x:c r="AQ89" s="13">
        <x:v>-1.25464419985637</x:v>
      </x:c>
      <x:c r="AR89" s="182">
        <x:v>2.46322117479821</x:v>
      </x:c>
    </x:row>
    <x:row r="90" spans="1:44" ht="12.95" customHeight="1" x14ac:dyDescent="0.2">
      <x:c r="A90" s="2" t="s">
        <x:v>370</x:v>
      </x:c>
      <x:c r="B90" s="37">
        <x:v>3</x:v>
      </x:c>
      <x:c r="C90" s="13">
        <x:v>7.9633896104996298</x:v>
      </x:c>
      <x:c r="D90" s="173">
        <x:v>0.89114337693837498</x:v>
      </x:c>
      <x:c r="E90" s="13">
        <x:v>26.9500889089475</x:v>
      </x:c>
      <x:c r="F90" s="173">
        <x:v>3.5257044202883399</x:v>
      </x:c>
      <x:c r="G90" s="13">
        <x:v>10.603072954367899</x:v>
      </x:c>
      <x:c r="H90" s="173">
        <x:v>2.6196709633901301</x:v>
      </x:c>
      <x:c r="I90" s="13">
        <x:v>2.9472378583313499</x:v>
      </x:c>
      <x:c r="J90" s="173">
        <x:v>0.64701320909013404</x:v>
      </x:c>
      <x:c r="K90" s="13">
        <x:v>-24.002851050616201</x:v>
      </x:c>
      <x:c r="L90" s="173">
        <x:v>3.5560052632814299</x:v>
      </x:c>
      <x:c r="M90" s="13">
        <x:v>15.5257472023488</x:v>
      </x:c>
      <x:c r="N90" s="173">
        <x:v>1.3776444855763901</x:v>
      </x:c>
      <x:c r="O90" s="13">
        <x:v>7.1380869076297104</x:v>
      </x:c>
      <x:c r="P90" s="173">
        <x:v>1.5743788400747201</x:v>
      </x:c>
      <x:c r="Q90" s="13">
        <x:v>16.2246281414502</x:v>
      </x:c>
      <x:c r="R90" s="173">
        <x:v>2.9902997696615898</x:v>
      </x:c>
      <x:c r="S90" s="13">
        <x:v>17.094943607513599</x:v>
      </x:c>
      <x:c r="T90" s="173">
        <x:v>1.5834137435933699</x:v>
      </x:c>
      <x:c r="U90" s="13">
        <x:v>9.9568566998839092</x:v>
      </x:c>
      <x:c r="V90" s="173">
        <x:v>2.2978060283193802</x:v>
      </x:c>
      <x:c r="W90" s="13">
        <x:v>90.592007603120507</x:v>
      </x:c>
      <x:c r="X90" s="173">
        <x:v>2.6947855912710801</x:v>
      </x:c>
      <x:c r="Y90" s="13">
        <x:v>85.862541425145196</x:v>
      </x:c>
      <x:c r="Z90" s="173">
        <x:v>4.4619567540465503</x:v>
      </x:c>
      <x:c r="AA90" s="13">
        <x:v>92.812491687369004</x:v>
      </x:c>
      <x:c r="AB90" s="173">
        <x:v>2.2490950791482098</x:v>
      </x:c>
      <x:c r="AC90" s="13">
        <x:v>91.414627292720397</x:v>
      </x:c>
      <x:c r="AD90" s="173">
        <x:v>2.6780859449280001</x:v>
      </x:c>
      <x:c r="AE90" s="13">
        <x:v>5.55208586757524</x:v>
      </x:c>
      <x:c r="AF90" s="173">
        <x:v>2.9724086442698701</x:v>
      </x:c>
      <x:c r="AG90" s="15"/>
      <x:c r="AH90" s="15"/>
      <x:c r="AI90" s="15"/>
      <x:c r="AJ90" s="15"/>
      <x:c r="AK90" s="15"/>
      <x:c r="AL90" s="15"/>
      <x:c r="AM90" s="13">
        <x:v>2.4769806251797002</x:v>
      </x:c>
      <x:c r="AN90" s="173">
        <x:v>1.0864606040504701</x:v>
      </x:c>
      <x:c r="AO90" s="13">
        <x:v>3.72692115058249</x:v>
      </x:c>
      <x:c r="AP90" s="173">
        <x:v>1.66566335965686</x:v>
      </x:c>
      <x:c r="AQ90" s="13">
        <x:v>-2.6780864998132898</x:v>
      </x:c>
      <x:c r="AR90" s="182">
        <x:v>3.4647960168327399</x:v>
      </x:c>
    </x:row>
    <x:row r="91" spans="1:44" ht="12.95" customHeight="1" x14ac:dyDescent="0.2">
      <x:c r="A91" s="2" t="s">
        <x:v>99</x:v>
      </x:c>
      <x:c r="B91" s="37">
        <x:v>3</x:v>
      </x:c>
      <x:c r="C91" s="13">
        <x:v>14.1987083938899</x:v>
      </x:c>
      <x:c r="D91" s="173">
        <x:v>0.85312596802551399</x:v>
      </x:c>
      <x:c r="E91" s="13">
        <x:v>38.994867863341398</x:v>
      </x:c>
      <x:c r="F91" s="173">
        <x:v>2.4631834043178502</x:v>
      </x:c>
      <x:c r="G91" s="13">
        <x:v>11.1517844770878</x:v>
      </x:c>
      <x:c r="H91" s="173">
        <x:v>2.5336261329291498</x:v>
      </x:c>
      <x:c r="I91" s="13">
        <x:v>3.6161568109191999</x:v>
      </x:c>
      <x:c r="J91" s="173">
        <x:v>0.57664213214804505</x:v>
      </x:c>
      <x:c r="K91" s="13">
        <x:v>-35.378711052422197</x:v>
      </x:c>
      <x:c r="L91" s="173">
        <x:v>2.57163208452083</x:v>
      </x:c>
      <x:c r="M91" s="13">
        <x:v>9.3259691822416908</x:v>
      </x:c>
      <x:c r="N91" s="173">
        <x:v>0.96024554240986604</x:v>
      </x:c>
      <x:c r="O91" s="13">
        <x:v>5.4297001712602899</x:v>
      </x:c>
      <x:c r="P91" s="173">
        <x:v>1.0544626831353601</x:v>
      </x:c>
      <x:c r="Q91" s="13">
        <x:v>9.6825598584996104</x:v>
      </x:c>
      <x:c r="R91" s="173">
        <x:v>2.0283020029241201</x:v>
      </x:c>
      <x:c r="S91" s="13">
        <x:v>11.0082944099216</x:v>
      </x:c>
      <x:c r="T91" s="173">
        <x:v>1.2084474195228601</x:v>
      </x:c>
      <x:c r="U91" s="13">
        <x:v>5.5785942386612701</x:v>
      </x:c>
      <x:c r="V91" s="173">
        <x:v>1.2341666092777299</x:v>
      </x:c>
      <x:c r="W91" s="13">
        <x:v>87.975595024051898</x:v>
      </x:c>
      <x:c r="X91" s="173">
        <x:v>3.0200079300279601</x:v>
      </x:c>
      <x:c r="Y91" s="13">
        <x:v>89.026834594574296</x:v>
      </x:c>
      <x:c r="Z91" s="173">
        <x:v>3.0772025354869799</x:v>
      </x:c>
      <x:c r="AA91" s="13">
        <x:v>88.914871434566393</x:v>
      </x:c>
      <x:c r="AB91" s="173">
        <x:v>3.0458025657363099</x:v>
      </x:c>
      <x:c r="AC91" s="13">
        <x:v>87.097971868081203</x:v>
      </x:c>
      <x:c r="AD91" s="173">
        <x:v>3.25317055631165</x:v>
      </x:c>
      <x:c r="AE91" s="13">
        <x:v>-1.9288627264931399</x:v>
      </x:c>
      <x:c r="AF91" s="173">
        <x:v>1.5725330715458501</x:v>
      </x:c>
      <x:c r="AG91" s="15"/>
      <x:c r="AH91" s="15"/>
      <x:c r="AI91" s="15"/>
      <x:c r="AJ91" s="15"/>
      <x:c r="AK91" s="15"/>
      <x:c r="AL91" s="15"/>
      <x:c r="AM91" s="13">
        <x:v>0.60248374089100298</x:v>
      </x:c>
      <x:c r="AN91" s="173">
        <x:v>1.2807347522826</x:v>
      </x:c>
      <x:c r="AO91" s="13">
        <x:v>0.95716534597702996</x:v>
      </x:c>
      <x:c r="AP91" s="173">
        <x:v>1.2427507416527901</x:v>
      </x:c>
      <x:c r="AQ91" s="13">
        <x:v>-7.8621904374626599</x:v>
      </x:c>
      <x:c r="AR91" s="182">
        <x:v>3.3176544252522202</x:v>
      </x:c>
    </x:row>
    <x:row r="92" spans="1:44" ht="12.95" customHeight="1" x14ac:dyDescent="0.2">
      <x:c r="A92" s="2" t="s">
        <x:v>389</x:v>
      </x:c>
      <x:c r="B92" s="37">
        <x:v>3</x:v>
      </x:c>
      <x:c r="C92" s="13">
        <x:v>7.8733642630178</x:v>
      </x:c>
      <x:c r="D92" s="173">
        <x:v>0.61884932284773297</x:v>
      </x:c>
      <x:c r="E92" s="13">
        <x:v>15.707501168264001</x:v>
      </x:c>
      <x:c r="F92" s="173">
        <x:v>3.4497980656170601</x:v>
      </x:c>
      <x:c r="G92" s="13">
        <x:v>20.707220561244998</x:v>
      </x:c>
      <x:c r="H92" s="173">
        <x:v>3.5466052747128698</x:v>
      </x:c>
      <x:c r="I92" s="13">
        <x:v>6.3885717157362398</x:v>
      </x:c>
      <x:c r="J92" s="173">
        <x:v>0.51560769581703203</x:v>
      </x:c>
      <x:c r="K92" s="13">
        <x:v>-9.3189294525277493</x:v>
      </x:c>
      <x:c r="L92" s="173">
        <x:v>3.3914567676644798</x:v>
      </x:c>
      <x:c r="M92" s="13">
        <x:v>11.7026860451797</x:v>
      </x:c>
      <x:c r="N92" s="173">
        <x:v>0.83465319474011002</x:v>
      </x:c>
      <x:c r="O92" s="13">
        <x:v>1.3213883795466801</x:v>
      </x:c>
      <x:c r="P92" s="173">
        <x:v>0.75493065879248</x:v>
      </x:c>
      <x:c r="Q92" s="13">
        <x:v>7.8307223904765602</x:v>
      </x:c>
      <x:c r="R92" s="173">
        <x:v>2.49130889042064</x:v>
      </x:c>
      <x:c r="S92" s="13">
        <x:v>12.709310894678</x:v>
      </x:c>
      <x:c r="T92" s="173">
        <x:v>0.92521891386131105</x:v>
      </x:c>
      <x:c r="U92" s="13">
        <x:v>11.387922515131301</x:v>
      </x:c>
      <x:c r="V92" s="173">
        <x:v>1.19251268418309</x:v>
      </x:c>
      <x:c r="W92" s="13">
        <x:v>66.164954739624505</x:v>
      </x:c>
      <x:c r="X92" s="173">
        <x:v>3.59825277676345</x:v>
      </x:c>
      <x:c r="Y92" s="13">
        <x:v>68.741958866462994</x:v>
      </x:c>
      <x:c r="Z92" s="173">
        <x:v>6.3501853159847998</x:v>
      </x:c>
      <x:c r="AA92" s="13">
        <x:v>72.919933041310003</x:v>
      </x:c>
      <x:c r="AB92" s="173">
        <x:v>5.2468304295800801</x:v>
      </x:c>
      <x:c r="AC92" s="13">
        <x:v>65.351072702185803</x:v>
      </x:c>
      <x:c r="AD92" s="173">
        <x:v>3.6550591080396999</x:v>
      </x:c>
      <x:c r="AE92" s="13">
        <x:v>-3.3908861642771302</x:v>
      </x:c>
      <x:c r="AF92" s="173">
        <x:v>5.6643229339379699</x:v>
      </x:c>
      <x:c r="AG92" s="15"/>
      <x:c r="AH92" s="15"/>
      <x:c r="AI92" s="15"/>
      <x:c r="AJ92" s="15"/>
      <x:c r="AK92" s="15"/>
      <x:c r="AL92" s="15"/>
      <x:c r="AM92" s="13">
        <x:v>0.48019899505146502</x:v>
      </x:c>
      <x:c r="AN92" s="173">
        <x:v>0.87847960362907296</x:v>
      </x:c>
      <x:c r="AO92" s="13">
        <x:v>3.9794861183272898</x:v>
      </x:c>
      <x:c r="AP92" s="173">
        <x:v>1.0802182084023799</x:v>
      </x:c>
      <x:c r="AQ92" s="13">
        <x:v>-3.6774586031087999</x:v>
      </x:c>
      <x:c r="AR92" s="182">
        <x:v>4.96694808595959</x:v>
      </x:c>
    </x:row>
    <x:row r="93" spans="1:44" ht="12.95" customHeight="1" x14ac:dyDescent="0.2">
      <x:c r="A93" s="2" t="s">
        <x:v>391</x:v>
      </x:c>
      <x:c r="B93" s="37">
        <x:v>3</x:v>
      </x:c>
      <x:c r="C93" s="13">
        <x:v>13.2797082396844</x:v>
      </x:c>
      <x:c r="D93" s="173">
        <x:v>0.64334316096938204</x:v>
      </x:c>
      <x:c r="E93" s="13">
        <x:v>19.133734586649901</x:v>
      </x:c>
      <x:c r="F93" s="173">
        <x:v>2.0436194586599599</x:v>
      </x:c>
      <x:c r="G93" s="13">
        <x:v>12.909009311956201</x:v>
      </x:c>
      <x:c r="H93" s="173">
        <x:v>1.75246343154481</x:v>
      </x:c>
      <x:c r="I93" s="13">
        <x:v>10.922994395469001</x:v>
      </x:c>
      <x:c r="J93" s="173">
        <x:v>0.86245370576569802</x:v>
      </x:c>
      <x:c r="K93" s="13">
        <x:v>-8.2107401911808608</x:v>
      </x:c>
      <x:c r="L93" s="173">
        <x:v>2.3453925326046798</x:v>
      </x:c>
      <x:c r="M93" s="13">
        <x:v>14.6354261373494</x:v>
      </x:c>
      <x:c r="N93" s="173">
        <x:v>0.83786132032026595</x:v>
      </x:c>
      <x:c r="O93" s="13">
        <x:v>9.2130745932724594</x:v>
      </x:c>
      <x:c r="P93" s="173">
        <x:v>1.6377320503091499</x:v>
      </x:c>
      <x:c r="Q93" s="13">
        <x:v>12.734238156513699</x:v>
      </x:c>
      <x:c r="R93" s="173">
        <x:v>1.66747551883068</x:v>
      </x:c>
      <x:c r="S93" s="13">
        <x:v>16.309731525597499</x:v>
      </x:c>
      <x:c r="T93" s="173">
        <x:v>1.2060189048312999</x:v>
      </x:c>
      <x:c r="U93" s="13">
        <x:v>7.0966569323250797</x:v>
      </x:c>
      <x:c r="V93" s="173">
        <x:v>1.91417448946183</x:v>
      </x:c>
      <x:c r="W93" s="13">
        <x:v>92.278357154049601</x:v>
      </x:c>
      <x:c r="X93" s="173">
        <x:v>1.94740739622501</x:v>
      </x:c>
      <x:c r="Y93" s="13">
        <x:v>91.284347524812503</x:v>
      </x:c>
      <x:c r="Z93" s="173">
        <x:v>2.4973576418440699</x:v>
      </x:c>
      <x:c r="AA93" s="13">
        <x:v>91.073196898335794</x:v>
      </x:c>
      <x:c r="AB93" s="173">
        <x:v>2.8378083900677198</x:v>
      </x:c>
      <x:c r="AC93" s="13">
        <x:v>93.081493592292006</x:v>
      </x:c>
      <x:c r="AD93" s="173">
        <x:v>2.0126119969110801</x:v>
      </x:c>
      <x:c r="AE93" s="13">
        <x:v>1.7971460674794899</x:v>
      </x:c>
      <x:c r="AF93" s="173">
        <x:v>2.2527037381501098</x:v>
      </x:c>
      <x:c r="AG93" s="15"/>
      <x:c r="AH93" s="15"/>
      <x:c r="AI93" s="15"/>
      <x:c r="AJ93" s="15"/>
      <x:c r="AK93" s="15"/>
      <x:c r="AL93" s="15"/>
      <x:c r="AM93" s="13">
        <x:v>0.37138831832376501</x:v>
      </x:c>
      <x:c r="AN93" s="173">
        <x:v>1.1771636326075301</x:v>
      </x:c>
      <x:c r="AO93" s="13">
        <x:v>0.45978614442432603</x:v>
      </x:c>
      <x:c r="AP93" s="173">
        <x:v>1.1644325271870399</x:v>
      </x:c>
      <x:c r="AQ93" s="13">
        <x:v>6.8491664493014799</x:v>
      </x:c>
      <x:c r="AR93" s="182">
        <x:v>2.9556174917815601</x:v>
      </x:c>
    </x:row>
    <x:row r="94" spans="1:44" ht="12.95" customHeight="1" x14ac:dyDescent="0.2">
      <x:c r="A94" s="2" t="s">
        <x:v>396</x:v>
      </x:c>
      <x:c r="B94" s="37">
        <x:v>3</x:v>
      </x:c>
      <x:c r="C94" s="13">
        <x:v>6.7422871930871899</x:v>
      </x:c>
      <x:c r="D94" s="173">
        <x:v>0.62547603679441099</x:v>
      </x:c>
      <x:c r="E94" s="13">
        <x:v>24.307269575959499</x:v>
      </x:c>
      <x:c r="F94" s="173">
        <x:v>2.6656487874093799</x:v>
      </x:c>
      <x:c r="G94" s="13">
        <x:v>4.6356753803633604</x:v>
      </x:c>
      <x:c r="H94" s="173">
        <x:v>1.43243737399002</x:v>
      </x:c>
      <x:c r="I94" s="13">
        <x:v>1.9531732562513999</x:v>
      </x:c>
      <x:c r="J94" s="173">
        <x:v>0.35136655634883102</x:v>
      </x:c>
      <x:c r="K94" s="13">
        <x:v>-22.354096319708098</x:v>
      </x:c>
      <x:c r="L94" s="173">
        <x:v>2.68613115176607</x:v>
      </x:c>
      <x:c r="M94" s="13">
        <x:v>11.1810350043718</x:v>
      </x:c>
      <x:c r="N94" s="173">
        <x:v>0.82269130884664199</x:v>
      </x:c>
      <x:c r="O94" s="13">
        <x:v>5.2865036330699597</x:v>
      </x:c>
      <x:c r="P94" s="173">
        <x:v>1.52188740949512</x:v>
      </x:c>
      <x:c r="Q94" s="13">
        <x:v>12.748757736066899</x:v>
      </x:c>
      <x:c r="R94" s="173">
        <x:v>3.2276470497598901</x:v>
      </x:c>
      <x:c r="S94" s="13">
        <x:v>12.585987042999699</x:v>
      </x:c>
      <x:c r="T94" s="173">
        <x:v>1.03135765849657</x:v>
      </x:c>
      <x:c r="U94" s="13">
        <x:v>7.2994834099297901</x:v>
      </x:c>
      <x:c r="V94" s="173">
        <x:v>1.92478365819437</x:v>
      </x:c>
      <x:c r="W94" s="13">
        <x:v>85.8697921808931</x:v>
      </x:c>
      <x:c r="X94" s="173">
        <x:v>0.113909698844072</x:v>
      </x:c>
      <x:c r="Y94" s="13">
        <x:v>86.388821930658395</x:v>
      </x:c>
      <x:c r="Z94" s="173">
        <x:v>1.61665214893728</x:v>
      </x:c>
      <x:c r="AA94" s="13">
        <x:v>85.048846736064803</x:v>
      </x:c>
      <x:c r="AB94" s="173">
        <x:v>2.2510953352291199</x:v>
      </x:c>
      <x:c r="AC94" s="13">
        <x:v>85.545077209677999</x:v>
      </x:c>
      <x:c r="AD94" s="173">
        <x:v>0.55449992407827398</x:v>
      </x:c>
      <x:c r="AE94" s="13">
        <x:v>-0.84374472098041098</x:v>
      </x:c>
      <x:c r="AF94" s="173">
        <x:v>2.0024437212299699</x:v>
      </x:c>
      <x:c r="AG94" s="15"/>
      <x:c r="AH94" s="15"/>
      <x:c r="AI94" s="15"/>
      <x:c r="AJ94" s="15"/>
      <x:c r="AK94" s="15"/>
      <x:c r="AL94" s="15"/>
      <x:c r="AM94" s="13">
        <x:v>3.4045857304428302</x:v>
      </x:c>
      <x:c r="AN94" s="173">
        <x:v>0.76110843276702</x:v>
      </x:c>
      <x:c r="AO94" s="13">
        <x:v>4.5884675376389401</x:v>
      </x:c>
      <x:c r="AP94" s="173">
        <x:v>1.01566487767209</x:v>
      </x:c>
      <x:c r="AQ94" s="13">
        <x:v>5.2055684740694499</x:v>
      </x:c>
      <x:c r="AR94" s="182">
        <x:v>2.9103292114285999</x:v>
      </x:c>
    </x:row>
    <x:row r="95" spans="1:44" ht="12.95" customHeight="1" x14ac:dyDescent="0.2">
      <x:c r="A95" s="2" t="s">
        <x:v>400</x:v>
      </x:c>
      <x:c r="B95" s="37">
        <x:v>3</x:v>
      </x:c>
      <x:c r="C95" s="13">
        <x:v>7.3210154535396601</x:v>
      </x:c>
      <x:c r="D95" s="173">
        <x:v>0.78335552018251098</x:v>
      </x:c>
      <x:c r="E95" s="13">
        <x:v>28.670471496179299</x:v>
      </x:c>
      <x:c r="F95" s="173">
        <x:v>2.6839973678822</x:v>
      </x:c>
      <x:c r="G95" s="13">
        <x:v>5.8963098204576099</x:v>
      </x:c>
      <x:c r="H95" s="173">
        <x:v>1.19226218782936</x:v>
      </x:c>
      <x:c r="I95" s="13">
        <x:v>2.3737377176760099</x:v>
      </x:c>
      <x:c r="J95" s="173">
        <x:v>0.431368267794003</x:v>
      </x:c>
      <x:c r="K95" s="13">
        <x:v>-26.296733778503299</x:v>
      </x:c>
      <x:c r="L95" s="173">
        <x:v>2.54451184091428</x:v>
      </x:c>
      <x:c r="M95" s="13">
        <x:v>8.4209397342826406</x:v>
      </x:c>
      <x:c r="N95" s="173">
        <x:v>0.52661136213623905</x:v>
      </x:c>
      <x:c r="O95" s="13">
        <x:v>8.10901467937245</x:v>
      </x:c>
      <x:c r="P95" s="173">
        <x:v>1.31841628472723</x:v>
      </x:c>
      <x:c r="Q95" s="13">
        <x:v>8.6946043726386595</x:v>
      </x:c>
      <x:c r="R95" s="173">
        <x:v>1.3178157867332501</x:v>
      </x:c>
      <x:c r="S95" s="13">
        <x:v>8.2993358508162505</x:v>
      </x:c>
      <x:c r="T95" s="173">
        <x:v>0.55540781274512696</x:v>
      </x:c>
      <x:c r="U95" s="13">
        <x:v>0.19032117144380001</x:v>
      </x:c>
      <x:c r="V95" s="173">
        <x:v>1.41910930227372</x:v>
      </x:c>
      <x:c r="W95" s="13">
        <x:v>89.7856058626042</x:v>
      </x:c>
      <x:c r="X95" s="173">
        <x:v>2.4236943636444401</x:v>
      </x:c>
      <x:c r="Y95" s="13">
        <x:v>95.256052017602897</x:v>
      </x:c>
      <x:c r="Z95" s="173">
        <x:v>1.7759123844304401</x:v>
      </x:c>
      <x:c r="AA95" s="13">
        <x:v>92.249116244863004</x:v>
      </x:c>
      <x:c r="AB95" s="173">
        <x:v>2.1178645488166099</x:v>
      </x:c>
      <x:c r="AC95" s="13">
        <x:v>87.259442032308598</x:v>
      </x:c>
      <x:c r="AD95" s="173">
        <x:v>3.09303735870806</x:v>
      </x:c>
      <x:c r="AE95" s="13">
        <x:v>-7.99660998529433</x:v>
      </x:c>
      <x:c r="AF95" s="173">
        <x:v>2.6817659684772699</x:v>
      </x:c>
      <x:c r="AG95" s="15"/>
      <x:c r="AH95" s="15"/>
      <x:c r="AI95" s="15"/>
      <x:c r="AJ95" s="15"/>
      <x:c r="AK95" s="15"/>
      <x:c r="AL95" s="15"/>
      <x:c r="AM95" s="13">
        <x:v>0.80524096196176598</x:v>
      </x:c>
      <x:c r="AN95" s="173">
        <x:v>1.09325611114231</x:v>
      </x:c>
      <x:c r="AO95" s="13">
        <x:v>0.74580231908740502</x:v>
      </x:c>
      <x:c r="AP95" s="173">
        <x:v>0.84819217258996704</x:v>
      </x:c>
      <x:c r="AQ95" s="13">
        <x:v>4.3375149463493203</x:v>
      </x:c>
      <x:c r="AR95" s="182">
        <x:v>3.4654158336333998</x:v>
      </x:c>
    </x:row>
    <x:row r="96" spans="1:44" ht="12.95" customHeight="1" x14ac:dyDescent="0.2">
      <x:c r="A96" s="2" t="s">
        <x:v>401</x:v>
      </x:c>
      <x:c r="B96" s="37">
        <x:v>3</x:v>
      </x:c>
      <x:c r="C96" s="13">
        <x:v>40.919786115777001</x:v>
      </x:c>
      <x:c r="D96" s="173">
        <x:v>1.7923718169621401</x:v>
      </x:c>
      <x:c r="E96" s="13">
        <x:v>54.9106748558685</x:v>
      </x:c>
      <x:c r="F96" s="173">
        <x:v>4.2429961678765702</x:v>
      </x:c>
      <x:c r="G96" s="13">
        <x:v>46.624636444119702</x:v>
      </x:c>
      <x:c r="H96" s="173">
        <x:v>2.8005930656686999</x:v>
      </x:c>
      <x:c r="I96" s="13">
        <x:v>35.224004278297201</x:v>
      </x:c>
      <x:c r="J96" s="173">
        <x:v>1.90990989136985</x:v>
      </x:c>
      <x:c r="K96" s="13">
        <x:v>-19.686670577571299</x:v>
      </x:c>
      <x:c r="L96" s="173">
        <x:v>4.39067554086144</x:v>
      </x:c>
      <x:c r="M96" s="13">
        <x:v>34.1201259382972</x:v>
      </x:c>
      <x:c r="N96" s="173">
        <x:v>2.2522849555256799</x:v>
      </x:c>
      <x:c r="O96" s="13">
        <x:v>22.5200286959724</x:v>
      </x:c>
      <x:c r="P96" s="173">
        <x:v>3.1485713942403999</x:v>
      </x:c>
      <x:c r="Q96" s="13">
        <x:v>24.526728347826602</x:v>
      </x:c>
      <x:c r="R96" s="173">
        <x:v>2.6414498065338101</x:v>
      </x:c>
      <x:c r="S96" s="13">
        <x:v>40.2198949151825</x:v>
      </x:c>
      <x:c r="T96" s="173">
        <x:v>2.46926839493901</x:v>
      </x:c>
      <x:c r="U96" s="13">
        <x:v>17.699866219210001</x:v>
      </x:c>
      <x:c r="V96" s="173">
        <x:v>2.9428438421207002</x:v>
      </x:c>
      <x:c r="W96" s="13">
        <x:v>95.9785773170873</x:v>
      </x:c>
      <x:c r="X96" s="173">
        <x:v>1.17868012056246</x:v>
      </x:c>
      <x:c r="Y96" s="13">
        <x:v>96.0789686953634</x:v>
      </x:c>
      <x:c r="Z96" s="173">
        <x:v>1.1811384711844199</x:v>
      </x:c>
      <x:c r="AA96" s="13">
        <x:v>95.029000866929906</x:v>
      </x:c>
      <x:c r="AB96" s="173">
        <x:v>1.64728482699893</x:v>
      </x:c>
      <x:c r="AC96" s="13">
        <x:v>96.196458323784299</x:v>
      </x:c>
      <x:c r="AD96" s="173">
        <x:v>1.17923178152296</x:v>
      </x:c>
      <x:c r="AE96" s="13">
        <x:v>0.11748962842095501</x:v>
      </x:c>
      <x:c r="AF96" s="173">
        <x:v>0.94144145598133</x:v>
      </x:c>
      <x:c r="AG96" s="15"/>
      <x:c r="AH96" s="15"/>
      <x:c r="AI96" s="15"/>
      <x:c r="AJ96" s="15"/>
      <x:c r="AK96" s="15"/>
      <x:c r="AL96" s="15"/>
      <x:c r="AM96" s="13">
        <x:v>-4.6682140476908103</x:v>
      </x:c>
      <x:c r="AN96" s="173">
        <x:v>2.5960361787997401</x:v>
      </x:c>
      <x:c r="AO96" s="13">
        <x:v>8.9783744928028497</x:v>
      </x:c>
      <x:c r="AP96" s="173">
        <x:v>2.6714408230613902</x:v>
      </x:c>
      <x:c r="AQ96" s="13">
        <x:v>1.0272127689414401</x:v>
      </x:c>
      <x:c r="AR96" s="182">
        <x:v>2.2295927976012799</x:v>
      </x:c>
    </x:row>
    <x:row r="97" spans="1:44" ht="12.95" customHeight="1" x14ac:dyDescent="0.2">
      <x:c r="A97" s="39" t="s">
        <x:v>413</x:v>
      </x:c>
      <x:c r="B97" s="40">
        <x:v>3</x:v>
      </x:c>
      <x:c r="C97" s="41">
        <x:v>12.754723597720201</x:v>
      </x:c>
      <x:c r="D97" s="181">
        <x:v>0.32365018593313599</x:v>
      </x:c>
      <x:c r="E97" s="41">
        <x:v>28.426422618035399</x:v>
      </x:c>
      <x:c r="F97" s="181">
        <x:v>1.0517256414915399</x:v>
      </x:c>
      <x:c r="G97" s="41">
        <x:v>14.2673930276656</x:v>
      </x:c>
      <x:c r="H97" s="181">
        <x:v>0.79684926019850599</x:v>
      </x:c>
      <x:c r="I97" s="41">
        <x:v>7.9903207924869397</x:v>
      </x:c>
      <x:c r="J97" s="181">
        <x:v>0.29989364878649499</x:v>
      </x:c>
      <x:c r="K97" s="41">
        <x:v>-20.436101825548501</x:v>
      </x:c>
      <x:c r="L97" s="181">
        <x:v>1.0690828188854899</x:v>
      </x:c>
      <x:c r="M97" s="41">
        <x:v>14.1247888271966</x:v>
      </x:c>
      <x:c r="N97" s="181">
        <x:v>0.40671869694011498</x:v>
      </x:c>
      <x:c r="O97" s="41">
        <x:v>8.0533054890066609</x:v>
      </x:c>
      <x:c r="P97" s="181">
        <x:v>0.60883138903717604</x:v>
      </x:c>
      <x:c r="Q97" s="41">
        <x:v>12.274619487589099</x:v>
      </x:c>
      <x:c r="R97" s="181">
        <x:v>0.81784490829331902</x:v>
      </x:c>
      <x:c r="S97" s="41">
        <x:v>15.918949186373499</x:v>
      </x:c>
      <x:c r="T97" s="181">
        <x:v>0.47252854790118598</x:v>
      </x:c>
      <x:c r="U97" s="41">
        <x:v>7.8656436973668704</x:v>
      </x:c>
      <x:c r="V97" s="181">
        <x:v>0.68260762617502002</x:v>
      </x:c>
      <x:c r="W97" s="41">
        <x:v>87.820767831809604</x:v>
      </x:c>
      <x:c r="X97" s="181">
        <x:v>0.83237693481909403</x:v>
      </x:c>
      <x:c r="Y97" s="41">
        <x:v>88.126210853926807</x:v>
      </x:c>
      <x:c r="Z97" s="181">
        <x:v>1.19164990333739</x:v>
      </x:c>
      <x:c r="AA97" s="41">
        <x:v>89.054592994360604</x:v>
      </x:c>
      <x:c r="AB97" s="181">
        <x:v>1.0215081013173</x:v>
      </x:c>
      <x:c r="AC97" s="41">
        <x:v>87.527117552834795</x:v>
      </x:c>
      <x:c r="AD97" s="181">
        <x:v>0.88359840946360002</x:v>
      </x:c>
      <x:c r="AE97" s="41">
        <x:v>-0.59909330109206504</x:v>
      </x:c>
      <x:c r="AF97" s="181">
        <x:v>0.99467788453690698</x:v>
      </x:c>
      <x:c r="AG97" s="30"/>
      <x:c r="AH97" s="30"/>
      <x:c r="AI97" s="30"/>
      <x:c r="AJ97" s="30"/>
      <x:c r="AK97" s="30"/>
      <x:c r="AL97" s="30"/>
      <x:c r="AM97" s="41">
        <x:v>0.53734276870420605</x:v>
      </x:c>
      <x:c r="AN97" s="181">
        <x:v>0.465499585364477</x:v>
      </x:c>
      <x:c r="AO97" s="41">
        <x:v>3.03013366115148</x:v>
      </x:c>
      <x:c r="AP97" s="181">
        <x:v>0.50988359062089506</x:v>
      </x:c>
      <x:c r="AQ97" s="41">
        <x:v>0.24338536230256999</x:v>
      </x:c>
      <x:c r="AR97" s="186">
        <x:v>1.1721745016473399</x:v>
      </x:c>
    </x:row>
    <x:row r="99" spans="1:44" x14ac:dyDescent="0.2">
      <x:c r="A99" s="52" t="s">
        <x:v>480</x:v>
      </x:c>
    </x:row>
    <x:row r="100" spans="1:44" x14ac:dyDescent="0.2">
      <x:c r="A100" s="52" t="s">
        <x:v>414</x:v>
      </x:c>
    </x:row>
    <x:row r="101" spans="1:44" x14ac:dyDescent="0.2">
      <x:c r="A101" s="52" t="s">
        <x:v>415</x:v>
      </x:c>
    </x:row>
    <x:row r="102" spans="1:44" x14ac:dyDescent="0.2">
      <x:c r="A102" s="52" t="s">
        <x:v>416</x:v>
      </x:c>
    </x:row>
    <x:row r="103" spans="1:44" x14ac:dyDescent="0.2">
      <x:c r="A103" s="52" t="s">
        <x:v>417</x:v>
      </x:c>
    </x:row>
    <x:row r="104" spans="1:44" x14ac:dyDescent="0.2">
      <x:c r="A104" s="172" t="str">
        <x:f>HYPERLINK("https://oecdcode.org/disclaimers/cyprus.html", "Information on data for Cyprus: https://oecdcode.org/disclaimers/cyprus.html")</x:f>
        <x:v>Information on data for Cyprus: https://oecdcode.org/disclaimers/cyprus.html</x:v>
      </x:c>
    </x:row>
    <x:row r="105" spans="1:44" x14ac:dyDescent="0.2">
      <x:c r="A105" s="52" t="s">
        <x:v>418</x:v>
      </x:c>
    </x:row>
  </x:sheetData>
  <x:mergeCells count="33">
    <x:mergeCell ref="AM7:AR7"/>
    <x:mergeCell ref="AM8:AR8"/>
    <x:mergeCell ref="AM9:AN9"/>
    <x:mergeCell ref="AO9:AP9"/>
    <x:mergeCell ref="AQ9:AR9"/>
    <x:mergeCell ref="AG7:AL7"/>
    <x:mergeCell ref="AG8:AL8"/>
    <x:mergeCell ref="AG9:AH9"/>
    <x:mergeCell ref="AI9:AJ9"/>
    <x:mergeCell ref="AK9:AL9"/>
    <x:mergeCell ref="W7:AF7"/>
    <x:mergeCell ref="W8:X9"/>
    <x:mergeCell ref="Y8:AF8"/>
    <x:mergeCell ref="Y9:Z9"/>
    <x:mergeCell ref="AA9:AB9"/>
    <x:mergeCell ref="AC9:AD9"/>
    <x:mergeCell ref="AE9:AF9"/>
    <x:mergeCell ref="B6:B10"/>
    <x:mergeCell ref="C6:AR6"/>
    <x:mergeCell ref="C7:L7"/>
    <x:mergeCell ref="C8:D9"/>
    <x:mergeCell ref="E8:L8"/>
    <x:mergeCell ref="E9:F9"/>
    <x:mergeCell ref="G9:H9"/>
    <x:mergeCell ref="I9:J9"/>
    <x:mergeCell ref="K9:L9"/>
    <x:mergeCell ref="M7:V7"/>
    <x:mergeCell ref="M8:N9"/>
    <x:mergeCell ref="O8:V8"/>
    <x:mergeCell ref="O9:P9"/>
    <x:mergeCell ref="Q9:R9"/>
    <x:mergeCell ref="S9:T9"/>
    <x:mergeCell ref="U9:V9"/>
  </x:mergeCells>
  <x:conditionalFormatting sqref="K1:K200">
    <x:cfRule type="expression" dxfId="644" priority="9">
      <x:formula>ABS(K1/L1)&gt;1.95996398454005</x:formula>
    </x:cfRule>
  </x:conditionalFormatting>
  <x:conditionalFormatting sqref="U1:U200">
    <x:cfRule type="expression" dxfId="643" priority="8">
      <x:formula>ABS(U1/V1)&gt;1.95996398454005</x:formula>
    </x:cfRule>
  </x:conditionalFormatting>
  <x:conditionalFormatting sqref="AE1:AE200">
    <x:cfRule type="expression" dxfId="642" priority="7">
      <x:formula>ABS(AE1/AF1)&gt;1.95996398454005</x:formula>
    </x:cfRule>
  </x:conditionalFormatting>
  <x:conditionalFormatting sqref="AG1:AG200">
    <x:cfRule type="expression" dxfId="641" priority="6">
      <x:formula>ABS(AG1/AH1)&gt;1.95996398454005</x:formula>
    </x:cfRule>
  </x:conditionalFormatting>
  <x:conditionalFormatting sqref="AI1:AI200">
    <x:cfRule type="expression" dxfId="640" priority="5">
      <x:formula>ABS(AI1/AJ1)&gt;1.95996398454005</x:formula>
    </x:cfRule>
  </x:conditionalFormatting>
  <x:conditionalFormatting sqref="AK1:AK200">
    <x:cfRule type="expression" dxfId="639" priority="4">
      <x:formula>ABS(AK1/AL1)&gt;1.95996398454005</x:formula>
    </x:cfRule>
  </x:conditionalFormatting>
  <x:conditionalFormatting sqref="AM1:AM200">
    <x:cfRule type="expression" dxfId="638" priority="3">
      <x:formula>ABS(AM1/AN1)&gt;1.95996398454005</x:formula>
    </x:cfRule>
  </x:conditionalFormatting>
  <x:conditionalFormatting sqref="AO1:AO200">
    <x:cfRule type="expression" dxfId="637" priority="2">
      <x:formula>ABS(AO1/AP1)&gt;1.95996398454005</x:formula>
    </x:cfRule>
  </x:conditionalFormatting>
  <x:conditionalFormatting sqref="AQ1:AQ200">
    <x:cfRule type="expression" dxfId="636" priority="1">
      <x:formula>ABS(AQ1/AR1)&gt;1.95996398454005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dimension ref="A1:V86"/>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2" x14ac:dyDescent="0.2">
      <x:c r="A1" s="1" t="s">
        <x:v>227</x:v>
      </x:c>
    </x:row>
    <x:row r="2" spans="1:22" x14ac:dyDescent="0.2">
      <x:c r="A2" s="51" t="s">
        <x:v>228</x:v>
      </x:c>
    </x:row>
    <x:row r="3" spans="1:22" x14ac:dyDescent="0.2">
      <x:c r="A3" s="47" t="s">
        <x:v>448</x:v>
      </x:c>
    </x:row>
    <x:row r="4" spans="1:22" x14ac:dyDescent="0.2">
      <x:c r="A4" s="147" t="str">
        <x:f>HYPERLINK("#'TOC'!A1", "Back to TOC")</x:f>
        <x:v>Back to TOC</x:v>
      </x:c>
    </x:row>
    <x:row r="6" spans="1:22" ht="15.95" customHeight="1" x14ac:dyDescent="0.2">
      <x:c r="B6" s="670" t="s">
        <x:v>338</x:v>
      </x:c>
      <x:c r="C6" s="673" t="s">
        <x:v>485</x:v>
      </x:c>
      <x:c r="D6" s="673"/>
      <x:c r="E6" s="673"/>
      <x:c r="F6" s="673"/>
      <x:c r="G6" s="673"/>
      <x:c r="H6" s="673"/>
      <x:c r="I6" s="673"/>
      <x:c r="J6" s="673"/>
      <x:c r="K6" s="673"/>
      <x:c r="L6" s="673"/>
      <x:c r="M6" s="673"/>
      <x:c r="N6" s="673"/>
      <x:c r="O6" s="673"/>
      <x:c r="P6" s="673"/>
      <x:c r="Q6" s="673"/>
      <x:c r="R6" s="673"/>
      <x:c r="S6" s="673"/>
      <x:c r="T6" s="673"/>
      <x:c r="U6" s="673"/>
      <x:c r="V6" s="674"/>
    </x:row>
    <x:row r="7" spans="1:22" ht="15.95" customHeight="1" x14ac:dyDescent="0.2">
      <x:c r="B7" s="671"/>
      <x:c r="C7" s="675" t="s">
        <x:v>481</x:v>
      </x:c>
      <x:c r="D7" s="675"/>
      <x:c r="E7" s="675"/>
      <x:c r="F7" s="675"/>
      <x:c r="G7" s="675"/>
      <x:c r="H7" s="675"/>
      <x:c r="I7" s="675"/>
      <x:c r="J7" s="675"/>
      <x:c r="K7" s="675"/>
      <x:c r="L7" s="675"/>
      <x:c r="M7" s="675" t="s">
        <x:v>484</x:v>
      </x:c>
      <x:c r="N7" s="675"/>
      <x:c r="O7" s="675"/>
      <x:c r="P7" s="675"/>
      <x:c r="Q7" s="675"/>
      <x:c r="R7" s="675"/>
      <x:c r="S7" s="675"/>
      <x:c r="T7" s="675"/>
      <x:c r="U7" s="675"/>
      <x:c r="V7" s="710"/>
    </x:row>
    <x:row r="8" spans="1:22" ht="32.1" customHeight="1" x14ac:dyDescent="0.2">
      <x:c r="B8" s="671"/>
      <x:c r="C8" s="676" t="s">
        <x:v>482</x:v>
      </x:c>
      <x:c r="D8" s="676"/>
      <x:c r="E8" s="676" t="s">
        <x:v>434</x:v>
      </x:c>
      <x:c r="F8" s="676"/>
      <x:c r="G8" s="676" t="s">
        <x:v>435</x:v>
      </x:c>
      <x:c r="H8" s="676"/>
      <x:c r="I8" s="676" t="s">
        <x:v>483</x:v>
      </x:c>
      <x:c r="J8" s="676"/>
      <x:c r="K8" s="676" t="s">
        <x:v>436</x:v>
      </x:c>
      <x:c r="L8" s="676"/>
      <x:c r="M8" s="676" t="s">
        <x:v>482</x:v>
      </x:c>
      <x:c r="N8" s="676"/>
      <x:c r="O8" s="676" t="s">
        <x:v>434</x:v>
      </x:c>
      <x:c r="P8" s="676"/>
      <x:c r="Q8" s="676" t="s">
        <x:v>435</x:v>
      </x:c>
      <x:c r="R8" s="676"/>
      <x:c r="S8" s="676" t="s">
        <x:v>483</x:v>
      </x:c>
      <x:c r="T8" s="676"/>
      <x:c r="U8" s="676" t="s">
        <x:v>436</x:v>
      </x:c>
      <x:c r="V8" s="711"/>
    </x:row>
    <x:row r="9" spans="1:22" ht="15" customHeight="1" x14ac:dyDescent="0.2">
      <x:c r="B9" s="671"/>
      <x:c r="C9" s="677"/>
      <x:c r="D9" s="677"/>
      <x:c r="E9" s="677"/>
      <x:c r="F9" s="677"/>
      <x:c r="G9" s="677"/>
      <x:c r="H9" s="677"/>
      <x:c r="I9" s="676"/>
      <x:c r="J9" s="676"/>
      <x:c r="K9" s="676"/>
      <x:c r="L9" s="676"/>
      <x:c r="M9" s="677"/>
      <x:c r="N9" s="677"/>
      <x:c r="O9" s="677"/>
      <x:c r="P9" s="677"/>
      <x:c r="Q9" s="677"/>
      <x:c r="R9" s="677"/>
      <x:c r="S9" s="676"/>
      <x:c r="T9" s="676"/>
      <x:c r="U9" s="676"/>
      <x:c r="V9" s="711"/>
    </x:row>
    <x:row r="10" spans="1:22" ht="15.95" customHeight="1" x14ac:dyDescent="0.2">
      <x:c r="B10" s="672"/>
      <x:c r="C10" s="4" t="s">
        <x:v>343</x:v>
      </x:c>
      <x:c r="D10" s="4" t="s">
        <x:v>342</x:v>
      </x:c>
      <x:c r="E10" s="4" t="s">
        <x:v>343</x:v>
      </x:c>
      <x:c r="F10" s="4" t="s">
        <x:v>342</x:v>
      </x:c>
      <x:c r="G10" s="4" t="s">
        <x:v>343</x:v>
      </x:c>
      <x:c r="H10" s="4" t="s">
        <x:v>342</x:v>
      </x:c>
      <x:c r="I10" s="4" t="s">
        <x:v>347</x:v>
      </x:c>
      <x:c r="J10" s="4" t="s">
        <x:v>342</x:v>
      </x:c>
      <x:c r="K10" s="4" t="s">
        <x:v>347</x:v>
      </x:c>
      <x:c r="L10" s="4" t="s">
        <x:v>342</x:v>
      </x:c>
      <x:c r="M10" s="4" t="s">
        <x:v>343</x:v>
      </x:c>
      <x:c r="N10" s="4" t="s">
        <x:v>342</x:v>
      </x:c>
      <x:c r="O10" s="4" t="s">
        <x:v>343</x:v>
      </x:c>
      <x:c r="P10" s="4" t="s">
        <x:v>342</x:v>
      </x:c>
      <x:c r="Q10" s="4" t="s">
        <x:v>343</x:v>
      </x:c>
      <x:c r="R10" s="4" t="s">
        <x:v>342</x:v>
      </x:c>
      <x:c r="S10" s="4" t="s">
        <x:v>347</x:v>
      </x:c>
      <x:c r="T10" s="4" t="s">
        <x:v>342</x:v>
      </x:c>
      <x:c r="U10" s="4" t="s">
        <x:v>347</x:v>
      </x:c>
      <x:c r="V10" s="5" t="s">
        <x:v>342</x:v>
      </x:c>
    </x:row>
    <x:row r="11" spans="1:22" ht="12.95" customHeight="1" x14ac:dyDescent="0.2">
      <x:c r="A11" s="6"/>
      <x:c r="B11" s="7"/>
      <x:c r="C11" s="8" t="s">
        <x:v>1086</x:v>
      </x:c>
      <x:c r="D11" s="179" t="s">
        <x:v>1087</x:v>
      </x:c>
      <x:c r="E11" s="8" t="s">
        <x:v>1088</x:v>
      </x:c>
      <x:c r="F11" s="179" t="s">
        <x:v>1089</x:v>
      </x:c>
      <x:c r="G11" s="8" t="s">
        <x:v>1044</x:v>
      </x:c>
      <x:c r="H11" s="179" t="s">
        <x:v>1045</x:v>
      </x:c>
      <x:c r="I11" s="8" t="s">
        <x:v>1090</x:v>
      </x:c>
      <x:c r="J11" s="179" t="s">
        <x:v>1091</x:v>
      </x:c>
      <x:c r="K11" s="8" t="s">
        <x:v>1092</x:v>
      </x:c>
      <x:c r="L11" s="179" t="s">
        <x:v>1093</x:v>
      </x:c>
      <x:c r="M11" s="8" t="s">
        <x:v>1094</x:v>
      </x:c>
      <x:c r="N11" s="179" t="s">
        <x:v>1095</x:v>
      </x:c>
      <x:c r="O11" s="8" t="s">
        <x:v>1096</x:v>
      </x:c>
      <x:c r="P11" s="179" t="s">
        <x:v>1097</x:v>
      </x:c>
      <x:c r="Q11" s="8" t="s">
        <x:v>1064</x:v>
      </x:c>
      <x:c r="R11" s="179" t="s">
        <x:v>1065</x:v>
      </x:c>
      <x:c r="S11" s="8" t="s">
        <x:v>1098</x:v>
      </x:c>
      <x:c r="T11" s="179" t="s">
        <x:v>1099</x:v>
      </x:c>
      <x:c r="U11" s="8" t="s">
        <x:v>1100</x:v>
      </x:c>
      <x:c r="V11" s="185" t="s">
        <x:v>1101</x:v>
      </x:c>
    </x:row>
    <x:row r="12" spans="1:22" ht="12.95" customHeight="1" x14ac:dyDescent="0.2">
      <x:c r="A12" s="2" t="s">
        <x:v>355</x:v>
      </x:c>
      <x:c r="B12" s="12">
        <x:v>2</x:v>
      </x:c>
      <x:c r="C12" s="13">
        <x:v>31.9228704254371</x:v>
      </x:c>
      <x:c r="D12" s="173">
        <x:v>3.0105260983879698</x:v>
      </x:c>
      <x:c r="E12" s="13">
        <x:v>36.697191508386297</x:v>
      </x:c>
      <x:c r="F12" s="173">
        <x:v>1.82415777293921</x:v>
      </x:c>
      <x:c r="G12" s="13">
        <x:v>40.609900181858301</x:v>
      </x:c>
      <x:c r="H12" s="173">
        <x:v>2.8536688023328098</x:v>
      </x:c>
      <x:c r="I12" s="13">
        <x:v>8.6870297564212606</x:v>
      </x:c>
      <x:c r="J12" s="173">
        <x:v>4.1480951076949397</x:v>
      </x:c>
      <x:c r="K12" s="13">
        <x:v>3.91270867347203</x:v>
      </x:c>
      <x:c r="L12" s="173">
        <x:v>3.38688311194558</x:v>
      </x:c>
      <x:c r="M12" s="13">
        <x:v>98.295207381940799</x:v>
      </x:c>
      <x:c r="N12" s="173">
        <x:v>1.0769815213407301</x:v>
      </x:c>
      <x:c r="O12" s="13">
        <x:v>96.780339113555499</x:v>
      </x:c>
      <x:c r="P12" s="173">
        <x:v>0.62018874650742495</x:v>
      </x:c>
      <x:c r="Q12" s="13">
        <x:v>98.407249516717599</x:v>
      </x:c>
      <x:c r="R12" s="173">
        <x:v>1.0092021597954399</x:v>
      </x:c>
      <x:c r="S12" s="13">
        <x:v>0.112042134776743</x:v>
      </x:c>
      <x:c r="T12" s="173">
        <x:v>1.47593299192246</x:v>
      </x:c>
      <x:c r="U12" s="13">
        <x:v>1.6269104031621</x:v>
      </x:c>
      <x:c r="V12" s="182">
        <x:v>1.1845349638698801</x:v>
      </x:c>
    </x:row>
    <x:row r="13" spans="1:22" ht="12.95" customHeight="1" x14ac:dyDescent="0.2">
      <x:c r="A13" s="2" t="s">
        <x:v>356</x:v>
      </x:c>
      <x:c r="B13" s="12">
        <x:v>2</x:v>
      </x:c>
      <x:c r="C13" s="13" t="s">
        <x:v>490</x:v>
      </x:c>
      <x:c r="D13" s="173" t="s">
        <x:v>490</x:v>
      </x:c>
      <x:c r="E13" s="13">
        <x:v>10.833431706408801</x:v>
      </x:c>
      <x:c r="F13" s="173">
        <x:v>1.0799773475282</x:v>
      </x:c>
      <x:c r="G13" s="13">
        <x:v>21.310398669798101</x:v>
      </x:c>
      <x:c r="H13" s="173">
        <x:v>1.5494462379023399</x:v>
      </x:c>
      <x:c r="I13" s="13" t="s">
        <x:v>490</x:v>
      </x:c>
      <x:c r="J13" s="173" t="s">
        <x:v>490</x:v>
      </x:c>
      <x:c r="K13" s="13">
        <x:v>10.4769669633893</x:v>
      </x:c>
      <x:c r="L13" s="173">
        <x:v>1.8886859758371</x:v>
      </x:c>
      <x:c r="M13" s="13" t="s">
        <x:v>490</x:v>
      </x:c>
      <x:c r="N13" s="173" t="s">
        <x:v>490</x:v>
      </x:c>
      <x:c r="O13" s="13">
        <x:v>43.050946748674399</x:v>
      </x:c>
      <x:c r="P13" s="173">
        <x:v>3.66256787087416</x:v>
      </x:c>
      <x:c r="Q13" s="13">
        <x:v>97.2088678578816</x:v>
      </x:c>
      <x:c r="R13" s="173">
        <x:v>0.93513121107401198</x:v>
      </x:c>
      <x:c r="S13" s="13" t="s">
        <x:v>490</x:v>
      </x:c>
      <x:c r="T13" s="173" t="s">
        <x:v>490</x:v>
      </x:c>
      <x:c r="U13" s="13">
        <x:v>54.157921109207301</x:v>
      </x:c>
      <x:c r="V13" s="182">
        <x:v>3.7800626702059299</x:v>
      </x:c>
    </x:row>
    <x:row r="14" spans="1:22" ht="12.95" customHeight="1" x14ac:dyDescent="0.2">
      <x:c r="A14" s="2" t="s">
        <x:v>359</x:v>
      </x:c>
      <x:c r="B14" s="12">
        <x:v>2</x:v>
      </x:c>
      <x:c r="C14" s="13" t="s">
        <x:v>490</x:v>
      </x:c>
      <x:c r="D14" s="173" t="s">
        <x:v>490</x:v>
      </x:c>
      <x:c r="E14" s="13">
        <x:v>24.9482236120019</x:v>
      </x:c>
      <x:c r="F14" s="173">
        <x:v>1.7018037945414799</x:v>
      </x:c>
      <x:c r="G14" s="13">
        <x:v>32.169754175362002</x:v>
      </x:c>
      <x:c r="H14" s="173">
        <x:v>1.95439669455437</x:v>
      </x:c>
      <x:c r="I14" s="13" t="s">
        <x:v>490</x:v>
      </x:c>
      <x:c r="J14" s="173" t="s">
        <x:v>490</x:v>
      </x:c>
      <x:c r="K14" s="13">
        <x:v>7.2215305633601803</x:v>
      </x:c>
      <x:c r="L14" s="173">
        <x:v>2.5914865607988</x:v>
      </x:c>
      <x:c r="M14" s="13" t="s">
        <x:v>490</x:v>
      </x:c>
      <x:c r="N14" s="173" t="s">
        <x:v>490</x:v>
      </x:c>
      <x:c r="O14" s="13">
        <x:v>65.714707411989096</x:v>
      </x:c>
      <x:c r="P14" s="173">
        <x:v>3.6264591631877301</x:v>
      </x:c>
      <x:c r="Q14" s="13">
        <x:v>87.958245787779902</x:v>
      </x:c>
      <x:c r="R14" s="173">
        <x:v>2.09756316999513</x:v>
      </x:c>
      <x:c r="S14" s="13" t="s">
        <x:v>490</x:v>
      </x:c>
      <x:c r="T14" s="173" t="s">
        <x:v>490</x:v>
      </x:c>
      <x:c r="U14" s="13">
        <x:v>22.243538375790699</x:v>
      </x:c>
      <x:c r="V14" s="182">
        <x:v>4.1893886564018201</x:v>
      </x:c>
    </x:row>
    <x:row r="15" spans="1:22" ht="12.95" customHeight="1" x14ac:dyDescent="0.2">
      <x:c r="A15" s="17" t="s">
        <x:v>360</x:v>
      </x:c>
      <x:c r="B15" s="12">
        <x:v>2</x:v>
      </x:c>
      <x:c r="C15" s="13">
        <x:v>37.719041632201296</x:v>
      </x:c>
      <x:c r="D15" s="173">
        <x:v>2.5983577995193299</x:v>
      </x:c>
      <x:c r="E15" s="13">
        <x:v>40.464976935401602</x:v>
      </x:c>
      <x:c r="F15" s="173">
        <x:v>2.6258732317507101</x:v>
      </x:c>
      <x:c r="G15" s="13">
        <x:v>40.192264630800501</x:v>
      </x:c>
      <x:c r="H15" s="173">
        <x:v>2.8369936360412402</x:v>
      </x:c>
      <x:c r="I15" s="13">
        <x:v>2.47322299859918</x:v>
      </x:c>
      <x:c r="J15" s="173">
        <x:v>3.8470763113384501</x:v>
      </x:c>
      <x:c r="K15" s="13">
        <x:v>-0.27271230460113599</x:v>
      </x:c>
      <x:c r="L15" s="173">
        <x:v>3.8657137918065598</x:v>
      </x:c>
      <x:c r="M15" s="13">
        <x:v>79.327199463393498</x:v>
      </x:c>
      <x:c r="N15" s="173">
        <x:v>3.1633999474081498</x:v>
      </x:c>
      <x:c r="O15" s="13">
        <x:v>79.506093862506603</x:v>
      </x:c>
      <x:c r="P15" s="173">
        <x:v>4.1612927359623102</x:v>
      </x:c>
      <x:c r="Q15" s="13">
        <x:v>95.896998084404402</x:v>
      </x:c>
      <x:c r="R15" s="173">
        <x:v>1.6710414078070599</x:v>
      </x:c>
      <x:c r="S15" s="13">
        <x:v>16.5697986210109</x:v>
      </x:c>
      <x:c r="T15" s="173">
        <x:v>3.57763589733048</x:v>
      </x:c>
      <x:c r="U15" s="13">
        <x:v>16.390904221897799</x:v>
      </x:c>
      <x:c r="V15" s="182">
        <x:v>4.4842765995173099</x:v>
      </x:c>
    </x:row>
    <x:row r="16" spans="1:22" ht="12.95" customHeight="1" x14ac:dyDescent="0.2">
      <x:c r="A16" s="17" t="s">
        <x:v>361</x:v>
      </x:c>
      <x:c r="B16" s="12">
        <x:v>2</x:v>
      </x:c>
      <x:c r="C16" s="13" t="s">
        <x:v>490</x:v>
      </x:c>
      <x:c r="D16" s="173" t="s">
        <x:v>490</x:v>
      </x:c>
      <x:c r="E16" s="13">
        <x:v>8.7677801191838292</x:v>
      </x:c>
      <x:c r="F16" s="173">
        <x:v>1.51510214889503</x:v>
      </x:c>
      <x:c r="G16" s="13">
        <x:v>15.9582472076233</x:v>
      </x:c>
      <x:c r="H16" s="173">
        <x:v>2.1150188027016901</x:v>
      </x:c>
      <x:c r="I16" s="13" t="s">
        <x:v>490</x:v>
      </x:c>
      <x:c r="J16" s="173" t="s">
        <x:v>490</x:v>
      </x:c>
      <x:c r="K16" s="13">
        <x:v>7.1904670884395196</x:v>
      </x:c>
      <x:c r="L16" s="173">
        <x:v>2.6016992634368798</x:v>
      </x:c>
      <x:c r="M16" s="13" t="s">
        <x:v>490</x:v>
      </x:c>
      <x:c r="N16" s="173" t="s">
        <x:v>490</x:v>
      </x:c>
      <x:c r="O16" s="13">
        <x:v>51.303374896861101</x:v>
      </x:c>
      <x:c r="P16" s="173">
        <x:v>5.7768033524766</x:v>
      </x:c>
      <x:c r="Q16" s="13">
        <x:v>71.570980558966895</x:v>
      </x:c>
      <x:c r="R16" s="173">
        <x:v>5.6475896967597503</x:v>
      </x:c>
      <x:c r="S16" s="13" t="s">
        <x:v>490</x:v>
      </x:c>
      <x:c r="T16" s="173" t="s">
        <x:v>490</x:v>
      </x:c>
      <x:c r="U16" s="13">
        <x:v>20.267605662105801</x:v>
      </x:c>
      <x:c r="V16" s="182">
        <x:v>8.0787824798129009</x:v>
      </x:c>
    </x:row>
    <x:row r="17" spans="1:22" ht="12.95" customHeight="1" x14ac:dyDescent="0.2">
      <x:c r="A17" s="2" t="s">
        <x:v>362</x:v>
      </x:c>
      <x:c r="B17" s="12">
        <x:v>2</x:v>
      </x:c>
      <x:c r="C17" s="13">
        <x:v>31.785495845905398</x:v>
      </x:c>
      <x:c r="D17" s="173">
        <x:v>1.71308340352838</x:v>
      </x:c>
      <x:c r="E17" s="13">
        <x:v>31.757955163423201</x:v>
      </x:c>
      <x:c r="F17" s="173">
        <x:v>4.6026992988566198</x:v>
      </x:c>
      <x:c r="G17" s="13">
        <x:v>34.235817034392397</x:v>
      </x:c>
      <x:c r="H17" s="173">
        <x:v>3.4618972822662499</x:v>
      </x:c>
      <x:c r="I17" s="13">
        <x:v>2.4503211884869298</x:v>
      </x:c>
      <x:c r="J17" s="173">
        <x:v>3.86256230246281</x:v>
      </x:c>
      <x:c r="K17" s="13">
        <x:v>2.4778618709691398</x:v>
      </x:c>
      <x:c r="L17" s="173">
        <x:v>5.75930322423274</x:v>
      </x:c>
      <x:c r="M17" s="13">
        <x:v>77.574823648636098</x:v>
      </x:c>
      <x:c r="N17" s="173">
        <x:v>3.03834005818501</x:v>
      </x:c>
      <x:c r="O17" s="13">
        <x:v>51.858343997623003</x:v>
      </x:c>
      <x:c r="P17" s="173">
        <x:v>5.7379264695449503</x:v>
      </x:c>
      <x:c r="Q17" s="13">
        <x:v>70.094945623719397</x:v>
      </x:c>
      <x:c r="R17" s="173">
        <x:v>5.0636068855869896</x:v>
      </x:c>
      <x:c r="S17" s="13">
        <x:v>-7.4798780249166601</x:v>
      </x:c>
      <x:c r="T17" s="173">
        <x:v>5.9052201483886897</x:v>
      </x:c>
      <x:c r="U17" s="13">
        <x:v>18.236601626096402</x:v>
      </x:c>
      <x:c r="V17" s="182">
        <x:v>7.6527063749805899</x:v>
      </x:c>
    </x:row>
    <x:row r="18" spans="1:22" ht="12.95" customHeight="1" x14ac:dyDescent="0.2">
      <x:c r="A18" s="2" t="s">
        <x:v>363</x:v>
      </x:c>
      <x:c r="B18" s="12">
        <x:v>2</x:v>
      </x:c>
      <x:c r="C18" s="13">
        <x:v>14.523457111932601</x:v>
      </x:c>
      <x:c r="D18" s="173">
        <x:v>3.3027498112751799</x:v>
      </x:c>
      <x:c r="E18" s="13">
        <x:v>17.778393687731299</x:v>
      </x:c>
      <x:c r="F18" s="173">
        <x:v>2.1124444527712698</x:v>
      </x:c>
      <x:c r="G18" s="13">
        <x:v>24.497542653142599</x:v>
      </x:c>
      <x:c r="H18" s="173">
        <x:v>2.6530721334654301</x:v>
      </x:c>
      <x:c r="I18" s="13">
        <x:v>9.9740855412100107</x:v>
      </x:c>
      <x:c r="J18" s="173">
        <x:v>4.23638384252998</x:v>
      </x:c>
      <x:c r="K18" s="13">
        <x:v>6.7191489654112599</x:v>
      </x:c>
      <x:c r="L18" s="173">
        <x:v>3.39134387985278</x:v>
      </x:c>
      <x:c r="M18" s="13">
        <x:v>93.146036545452404</x:v>
      </x:c>
      <x:c r="N18" s="173">
        <x:v>3.0980074458391198</x:v>
      </x:c>
      <x:c r="O18" s="13">
        <x:v>87.389548015845605</x:v>
      </x:c>
      <x:c r="P18" s="173">
        <x:v>2.8938425640721102</x:v>
      </x:c>
      <x:c r="Q18" s="13">
        <x:v>97.063822782326895</x:v>
      </x:c>
      <x:c r="R18" s="173">
        <x:v>1.5083245165754799</x:v>
      </x:c>
      <x:c r="S18" s="13">
        <x:v>3.91778623687446</x:v>
      </x:c>
      <x:c r="T18" s="173">
        <x:v>3.44567743437735</x:v>
      </x:c>
      <x:c r="U18" s="13">
        <x:v>9.6742747664812896</x:v>
      </x:c>
      <x:c r="V18" s="182">
        <x:v>3.2633368862160199</x:v>
      </x:c>
    </x:row>
    <x:row r="19" spans="1:22" ht="12.95" customHeight="1" x14ac:dyDescent="0.2">
      <x:c r="A19" s="2" t="s">
        <x:v>364</x:v>
      </x:c>
      <x:c r="B19" s="12">
        <x:v>2</x:v>
      </x:c>
      <x:c r="C19" s="13">
        <x:v>5.8862581512202503</x:v>
      </x:c>
      <x:c r="D19" s="173">
        <x:v>2.18676959672761</x:v>
      </x:c>
      <x:c r="E19" s="13">
        <x:v>7.3795182149405996</x:v>
      </x:c>
      <x:c r="F19" s="173">
        <x:v>2.5139090752785198</x:v>
      </x:c>
      <x:c r="G19" s="13">
        <x:v>11.149040036985699</x:v>
      </x:c>
      <x:c r="H19" s="173">
        <x:v>2.2758685166252</x:v>
      </x:c>
      <x:c r="I19" s="13">
        <x:v>5.26278188576548</x:v>
      </x:c>
      <x:c r="J19" s="173">
        <x:v>3.1561905478183698</x:v>
      </x:c>
      <x:c r="K19" s="13">
        <x:v>3.7695218220451201</x:v>
      </x:c>
      <x:c r="L19" s="173">
        <x:v>3.3910641904472301</x:v>
      </x:c>
      <x:c r="M19" s="13">
        <x:v>27.2744148156576</x:v>
      </x:c>
      <x:c r="N19" s="173">
        <x:v>5.1975428446391803</x:v>
      </x:c>
      <x:c r="O19" s="13">
        <x:v>18.838913115021501</x:v>
      </x:c>
      <x:c r="P19" s="173">
        <x:v>4.9640341841482902</x:v>
      </x:c>
      <x:c r="Q19" s="13">
        <x:v>37.696971851457697</x:v>
      </x:c>
      <x:c r="R19" s="173">
        <x:v>4.5755791050000196</x:v>
      </x:c>
      <x:c r="S19" s="13">
        <x:v>10.4225570358001</x:v>
      </x:c>
      <x:c r="T19" s="173">
        <x:v>6.9246209837053696</x:v>
      </x:c>
      <x:c r="U19" s="13">
        <x:v>18.858058736436099</x:v>
      </x:c>
      <x:c r="V19" s="182">
        <x:v>6.7511154283944501</x:v>
      </x:c>
    </x:row>
    <x:row r="20" spans="1:22" ht="12.95" customHeight="1" x14ac:dyDescent="0.2">
      <x:c r="A20" s="2" t="s">
        <x:v>365</x:v>
      </x:c>
      <x:c r="B20" s="12">
        <x:v>2</x:v>
      </x:c>
      <x:c r="C20" s="13" t="s">
        <x:v>490</x:v>
      </x:c>
      <x:c r="D20" s="173" t="s">
        <x:v>490</x:v>
      </x:c>
      <x:c r="E20" s="13">
        <x:v>21.528606129136801</x:v>
      </x:c>
      <x:c r="F20" s="173">
        <x:v>3.5607706495952098</x:v>
      </x:c>
      <x:c r="G20" s="13">
        <x:v>32.591006083097099</x:v>
      </x:c>
      <x:c r="H20" s="173">
        <x:v>4.5733643447207299</x:v>
      </x:c>
      <x:c r="I20" s="13" t="s">
        <x:v>490</x:v>
      </x:c>
      <x:c r="J20" s="173" t="s">
        <x:v>490</x:v>
      </x:c>
      <x:c r="K20" s="13">
        <x:v>11.0623999539603</x:v>
      </x:c>
      <x:c r="L20" s="173">
        <x:v>5.7960977431873602</x:v>
      </x:c>
      <x:c r="M20" s="13" t="s">
        <x:v>490</x:v>
      </x:c>
      <x:c r="N20" s="173" t="s">
        <x:v>490</x:v>
      </x:c>
      <x:c r="O20" s="13">
        <x:v>50.911377096174597</x:v>
      </x:c>
      <x:c r="P20" s="173">
        <x:v>6.84238761415528</x:v>
      </x:c>
      <x:c r="Q20" s="13">
        <x:v>55.549607159805298</x:v>
      </x:c>
      <x:c r="R20" s="173">
        <x:v>6.3942834077847204</x:v>
      </x:c>
      <x:c r="S20" s="13" t="s">
        <x:v>490</x:v>
      </x:c>
      <x:c r="T20" s="173" t="s">
        <x:v>490</x:v>
      </x:c>
      <x:c r="U20" s="13">
        <x:v>4.6382300636306804</x:v>
      </x:c>
      <x:c r="V20" s="182">
        <x:v>9.3651016311312194</x:v>
      </x:c>
    </x:row>
    <x:row r="21" spans="1:22" ht="12.95" customHeight="1" x14ac:dyDescent="0.2">
      <x:c r="A21" s="2" t="s">
        <x:v>367</x:v>
      </x:c>
      <x:c r="B21" s="12">
        <x:v>2</x:v>
      </x:c>
      <x:c r="C21" s="13">
        <x:v>20.719480837386602</x:v>
      </x:c>
      <x:c r="D21" s="173">
        <x:v>1.91629427535615</x:v>
      </x:c>
      <x:c r="E21" s="13">
        <x:v>13.4099822899771</x:v>
      </x:c>
      <x:c r="F21" s="173">
        <x:v>2.2244768521607501</x:v>
      </x:c>
      <x:c r="G21" s="13">
        <x:v>15.854123063404</x:v>
      </x:c>
      <x:c r="H21" s="173">
        <x:v>2.3913528066884702</x:v>
      </x:c>
      <x:c r="I21" s="13">
        <x:v>-4.8653577739826099</x:v>
      </x:c>
      <x:c r="J21" s="173">
        <x:v>3.0644333890328799</x:v>
      </x:c>
      <x:c r="K21" s="13">
        <x:v>2.4441407734269198</x:v>
      </x:c>
      <x:c r="L21" s="173">
        <x:v>3.2660167653972398</x:v>
      </x:c>
      <x:c r="M21" s="13">
        <x:v>98.843178481335798</x:v>
      </x:c>
      <x:c r="N21" s="173">
        <x:v>0.83825562737576098</x:v>
      </x:c>
      <x:c r="O21" s="13">
        <x:v>94.597121822282404</x:v>
      </x:c>
      <x:c r="P21" s="173">
        <x:v>2.1996958996832299</x:v>
      </x:c>
      <x:c r="Q21" s="13">
        <x:v>94.893453909785094</x:v>
      </x:c>
      <x:c r="R21" s="173">
        <x:v>1.77760764766305</x:v>
      </x:c>
      <x:c r="S21" s="13">
        <x:v>-3.9497245715506599</x:v>
      </x:c>
      <x:c r="T21" s="173">
        <x:v>1.9653400331386099</x:v>
      </x:c>
      <x:c r="U21" s="13">
        <x:v>0.29633208750273399</x:v>
      </x:c>
      <x:c r="V21" s="182">
        <x:v>2.8281709637349302</x:v>
      </x:c>
    </x:row>
    <x:row r="22" spans="1:22" ht="12.95" customHeight="1" x14ac:dyDescent="0.2">
      <x:c r="A22" s="2" t="s">
        <x:v>368</x:v>
      </x:c>
      <x:c r="B22" s="12">
        <x:v>2</x:v>
      </x:c>
      <x:c r="C22" s="13">
        <x:v>17.781654823194401</x:v>
      </x:c>
      <x:c r="D22" s="173">
        <x:v>2.4660494130472501</x:v>
      </x:c>
      <x:c r="E22" s="13">
        <x:v>25.778646656094299</x:v>
      </x:c>
      <x:c r="F22" s="173">
        <x:v>2.8875752838989799</x:v>
      </x:c>
      <x:c r="G22" s="13">
        <x:v>33.5286471698507</x:v>
      </x:c>
      <x:c r="H22" s="173">
        <x:v>2.93425545304784</x:v>
      </x:c>
      <x:c r="I22" s="13">
        <x:v>15.746992346656199</x:v>
      </x:c>
      <x:c r="J22" s="173">
        <x:v>3.8329172664344902</x:v>
      </x:c>
      <x:c r="K22" s="13">
        <x:v>7.7500005137563699</x:v>
      </x:c>
      <x:c r="L22" s="173">
        <x:v>4.1167883214862098</x:v>
      </x:c>
      <x:c r="M22" s="13">
        <x:v>70.681936531757302</x:v>
      </x:c>
      <x:c r="N22" s="173">
        <x:v>2.96428728786189</x:v>
      </x:c>
      <x:c r="O22" s="13">
        <x:v>69.864039512767306</x:v>
      </x:c>
      <x:c r="P22" s="173">
        <x:v>7.0560104617587101</x:v>
      </x:c>
      <x:c r="Q22" s="13">
        <x:v>85.493645247476806</x:v>
      </x:c>
      <x:c r="R22" s="173">
        <x:v>1.41933338363052</x:v>
      </x:c>
      <x:c r="S22" s="13">
        <x:v>14.811708715719501</x:v>
      </x:c>
      <x:c r="T22" s="173">
        <x:v>3.2865645252858799</x:v>
      </x:c>
      <x:c r="U22" s="13">
        <x:v>15.6296057347095</x:v>
      </x:c>
      <x:c r="V22" s="182">
        <x:v>7.1973461004967998</x:v>
      </x:c>
    </x:row>
    <x:row r="23" spans="1:22" ht="12.95" customHeight="1" x14ac:dyDescent="0.2">
      <x:c r="A23" s="2" t="s">
        <x:v>369</x:v>
      </x:c>
      <x:c r="B23" s="12">
        <x:v>2</x:v>
      </x:c>
      <x:c r="C23" s="13">
        <x:v>16.4504590972054</x:v>
      </x:c>
      <x:c r="D23" s="173">
        <x:v>2.25781956441462</x:v>
      </x:c>
      <x:c r="E23" s="13">
        <x:v>25.889544499930501</x:v>
      </x:c>
      <x:c r="F23" s="173">
        <x:v>2.29906098885247</x:v>
      </x:c>
      <x:c r="G23" s="13">
        <x:v>36.271168476306002</x:v>
      </x:c>
      <x:c r="H23" s="173">
        <x:v>1.9613732383051801</x:v>
      </x:c>
      <x:c r="I23" s="13">
        <x:v>19.820709379100599</x:v>
      </x:c>
      <x:c r="J23" s="173">
        <x:v>2.9907748436472401</x:v>
      </x:c>
      <x:c r="K23" s="13">
        <x:v>10.381623976375399</x:v>
      </x:c>
      <x:c r="L23" s="173">
        <x:v>3.0220301802601299</x:v>
      </x:c>
      <x:c r="M23" s="13">
        <x:v>72.237255888019902</x:v>
      </x:c>
      <x:c r="N23" s="173">
        <x:v>4.1809201104460598</x:v>
      </x:c>
      <x:c r="O23" s="13">
        <x:v>42.491630660374398</x:v>
      </x:c>
      <x:c r="P23" s="173">
        <x:v>4.38471615032097</x:v>
      </x:c>
      <x:c r="Q23" s="13">
        <x:v>75.536055271012799</x:v>
      </x:c>
      <x:c r="R23" s="173">
        <x:v>3.0145285827302502</x:v>
      </x:c>
      <x:c r="S23" s="13">
        <x:v>3.2987993829929101</x:v>
      </x:c>
      <x:c r="T23" s="173">
        <x:v>5.1543647082865496</x:v>
      </x:c>
      <x:c r="U23" s="13">
        <x:v>33.044424610638401</x:v>
      </x:c>
      <x:c r="V23" s="182">
        <x:v>5.3210072631958703</x:v>
      </x:c>
    </x:row>
    <x:row r="24" spans="1:22" ht="12.95" customHeight="1" x14ac:dyDescent="0.2">
      <x:c r="A24" s="2" t="s">
        <x:v>370</x:v>
      </x:c>
      <x:c r="B24" s="12">
        <x:v>2</x:v>
      </x:c>
      <x:c r="C24" s="13">
        <x:v>9.6286977322302807</x:v>
      </x:c>
      <x:c r="D24" s="173">
        <x:v>2.18375317124163</x:v>
      </x:c>
      <x:c r="E24" s="13">
        <x:v>15.0099314075475</x:v>
      </x:c>
      <x:c r="F24" s="173">
        <x:v>2.1737018017759402</x:v>
      </x:c>
      <x:c r="G24" s="13">
        <x:v>21.500439045738499</x:v>
      </x:c>
      <x:c r="H24" s="173">
        <x:v>3.1432818956470201</x:v>
      </x:c>
      <x:c r="I24" s="13">
        <x:v>11.871741313508201</x:v>
      </x:c>
      <x:c r="J24" s="173">
        <x:v>3.8274010749345599</x:v>
      </x:c>
      <x:c r="K24" s="13">
        <x:v>6.4905076381909996</x:v>
      </x:c>
      <x:c r="L24" s="173">
        <x:v>3.8216751037400201</x:v>
      </x:c>
      <x:c r="M24" s="13">
        <x:v>74.869645593641096</x:v>
      </x:c>
      <x:c r="N24" s="173">
        <x:v>4.9825223385676001</x:v>
      </x:c>
      <x:c r="O24" s="13">
        <x:v>76.171056145133207</x:v>
      </x:c>
      <x:c r="P24" s="173">
        <x:v>5.3956876982866397</x:v>
      </x:c>
      <x:c r="Q24" s="13">
        <x:v>91.817221654687003</x:v>
      </x:c>
      <x:c r="R24" s="173">
        <x:v>3.7446477398978502</x:v>
      </x:c>
      <x:c r="S24" s="13">
        <x:v>16.947576061045901</x:v>
      </x:c>
      <x:c r="T24" s="173">
        <x:v>6.2328096032405202</x:v>
      </x:c>
      <x:c r="U24" s="13">
        <x:v>15.6461655095538</x:v>
      </x:c>
      <x:c r="V24" s="182">
        <x:v>6.5677874838764296</x:v>
      </x:c>
    </x:row>
    <x:row r="25" spans="1:22" ht="12.95" customHeight="1" x14ac:dyDescent="0.2">
      <x:c r="A25" s="2" t="s">
        <x:v>371</x:v>
      </x:c>
      <x:c r="B25" s="12">
        <x:v>2</x:v>
      </x:c>
      <x:c r="C25" s="13">
        <x:v>15.946670357169101</x:v>
      </x:c>
      <x:c r="D25" s="173">
        <x:v>2.6320729216465502</x:v>
      </x:c>
      <x:c r="E25" s="13">
        <x:v>17.392468388927298</x:v>
      </x:c>
      <x:c r="F25" s="173">
        <x:v>2.2202585399602301</x:v>
      </x:c>
      <x:c r="G25" s="13">
        <x:v>22.7944262308717</x:v>
      </x:c>
      <x:c r="H25" s="173">
        <x:v>2.2598251710546098</x:v>
      </x:c>
      <x:c r="I25" s="13">
        <x:v>6.8477558737026198</x:v>
      </x:c>
      <x:c r="J25" s="173">
        <x:v>3.4690946468202699</x:v>
      </x:c>
      <x:c r="K25" s="13">
        <x:v>5.4019578419443599</x:v>
      </x:c>
      <x:c r="L25" s="173">
        <x:v>3.1680211154596698</x:v>
      </x:c>
      <x:c r="M25" s="13">
        <x:v>73.714588930636907</x:v>
      </x:c>
      <x:c r="N25" s="173">
        <x:v>4.5536182283445399</x:v>
      </x:c>
      <x:c r="O25" s="13">
        <x:v>63.094677785619098</x:v>
      </x:c>
      <x:c r="P25" s="173">
        <x:v>4.29222366936144</x:v>
      </x:c>
      <x:c r="Q25" s="13">
        <x:v>92.325127207265098</x:v>
      </x:c>
      <x:c r="R25" s="173">
        <x:v>2.2601251500655</x:v>
      </x:c>
      <x:c r="S25" s="13">
        <x:v>18.610538276628301</x:v>
      </x:c>
      <x:c r="T25" s="173">
        <x:v>5.0836605574595799</x:v>
      </x:c>
      <x:c r="U25" s="13">
        <x:v>29.230449421646099</x:v>
      </x:c>
      <x:c r="V25" s="182">
        <x:v>4.8509122566570104</x:v>
      </x:c>
    </x:row>
    <x:row r="26" spans="1:22" ht="12.95" customHeight="1" x14ac:dyDescent="0.2">
      <x:c r="A26" s="2" t="s">
        <x:v>372</x:v>
      </x:c>
      <x:c r="B26" s="12">
        <x:v>2</x:v>
      </x:c>
      <x:c r="C26" s="13">
        <x:v>8.3291143288004896</x:v>
      </x:c>
      <x:c r="D26" s="173">
        <x:v>1.70726178094963</x:v>
      </x:c>
      <x:c r="E26" s="13">
        <x:v>9.7125498939873598</x:v>
      </x:c>
      <x:c r="F26" s="173">
        <x:v>2.00545373078005</x:v>
      </x:c>
      <x:c r="G26" s="13">
        <x:v>13.653413406483301</x:v>
      </x:c>
      <x:c r="H26" s="173">
        <x:v>2.06252766096424</x:v>
      </x:c>
      <x:c r="I26" s="13">
        <x:v>5.3242990776827996</x:v>
      </x:c>
      <x:c r="J26" s="173">
        <x:v>2.6774546010967102</x:v>
      </x:c>
      <x:c r="K26" s="13">
        <x:v>3.9408635124959401</x:v>
      </x:c>
      <x:c r="L26" s="173">
        <x:v>2.8767803215647501</x:v>
      </x:c>
      <x:c r="M26" s="13">
        <x:v>38.016961565723399</x:v>
      </x:c>
      <x:c r="N26" s="173">
        <x:v>4.0837696183000904</x:v>
      </x:c>
      <x:c r="O26" s="13">
        <x:v>29.9736548128541</x:v>
      </x:c>
      <x:c r="P26" s="173">
        <x:v>4.6085560583174097</x:v>
      </x:c>
      <x:c r="Q26" s="13">
        <x:v>63.219286625949799</x:v>
      </x:c>
      <x:c r="R26" s="173">
        <x:v>4.3297632594801598</x:v>
      </x:c>
      <x:c r="S26" s="13">
        <x:v>25.2023250602264</x:v>
      </x:c>
      <x:c r="T26" s="173">
        <x:v>5.9518084796551598</x:v>
      </x:c>
      <x:c r="U26" s="13">
        <x:v>33.245631813095699</x:v>
      </x:c>
      <x:c r="V26" s="182">
        <x:v>6.3234198679036302</x:v>
      </x:c>
    </x:row>
    <x:row r="27" spans="1:22" ht="12.95" customHeight="1" x14ac:dyDescent="0.2">
      <x:c r="A27" s="2" t="s">
        <x:v>373</x:v>
      </x:c>
      <x:c r="B27" s="12">
        <x:v>2</x:v>
      </x:c>
      <x:c r="C27" s="13">
        <x:v>19.446372816922501</x:v>
      </x:c>
      <x:c r="D27" s="173">
        <x:v>2.4769226147583399</x:v>
      </x:c>
      <x:c r="E27" s="13">
        <x:v>16.6464810135082</x:v>
      </x:c>
      <x:c r="F27" s="173">
        <x:v>1.9549234733196399</x:v>
      </x:c>
      <x:c r="G27" s="13">
        <x:v>16.5961609345147</x:v>
      </x:c>
      <x:c r="H27" s="173">
        <x:v>2.5815431571310499</x:v>
      </x:c>
      <x:c r="I27" s="13">
        <x:v>-2.85021188240776</x:v>
      </x:c>
      <x:c r="J27" s="173">
        <x:v>3.57764038321789</x:v>
      </x:c>
      <x:c r="K27" s="13">
        <x:v>-5.0320078993511402E-2</x:v>
      </x:c>
      <x:c r="L27" s="173">
        <x:v>3.23822341086378</x:v>
      </x:c>
      <x:c r="M27" s="13">
        <x:v>78.721544172964002</x:v>
      </x:c>
      <x:c r="N27" s="173">
        <x:v>4.1298919799133502</x:v>
      </x:c>
      <x:c r="O27" s="13">
        <x:v>76.593501515306997</x:v>
      </x:c>
      <x:c r="P27" s="173">
        <x:v>4.8268693369277402</x:v>
      </x:c>
      <x:c r="Q27" s="13">
        <x:v>74.211952572181005</x:v>
      </x:c>
      <x:c r="R27" s="173">
        <x:v>4.91813053665091</x:v>
      </x:c>
      <x:c r="S27" s="13">
        <x:v>-4.5095916007829997</x:v>
      </x:c>
      <x:c r="T27" s="173">
        <x:v>6.4221503985262398</x:v>
      </x:c>
      <x:c r="U27" s="13">
        <x:v>-2.3815489431259902</x:v>
      </x:c>
      <x:c r="V27" s="182">
        <x:v>6.8910576525894296</x:v>
      </x:c>
    </x:row>
    <x:row r="28" spans="1:22" ht="12.95" customHeight="1" x14ac:dyDescent="0.2">
      <x:c r="A28" s="2" t="s">
        <x:v>374</x:v>
      </x:c>
      <x:c r="B28" s="12">
        <x:v>2</x:v>
      </x:c>
      <x:c r="C28" s="13" t="s">
        <x:v>490</x:v>
      </x:c>
      <x:c r="D28" s="173" t="s">
        <x:v>490</x:v>
      </x:c>
      <x:c r="E28" s="13">
        <x:v>27.304751706757699</x:v>
      </x:c>
      <x:c r="F28" s="173">
        <x:v>2.5891660752997798</x:v>
      </x:c>
      <x:c r="G28" s="13">
        <x:v>25.388840158483799</x:v>
      </x:c>
      <x:c r="H28" s="173">
        <x:v>3.0263317859510899</x:v>
      </x:c>
      <x:c r="I28" s="13" t="s">
        <x:v>490</x:v>
      </x:c>
      <x:c r="J28" s="173" t="s">
        <x:v>490</x:v>
      </x:c>
      <x:c r="K28" s="13">
        <x:v>-1.91591154827389</x:v>
      </x:c>
      <x:c r="L28" s="173">
        <x:v>3.9827710258237499</x:v>
      </x:c>
      <x:c r="M28" s="13" t="s">
        <x:v>490</x:v>
      </x:c>
      <x:c r="N28" s="173" t="s">
        <x:v>490</x:v>
      </x:c>
      <x:c r="O28" s="13">
        <x:v>83.055270270512196</x:v>
      </x:c>
      <x:c r="P28" s="173">
        <x:v>3.3720809970327101</x:v>
      </x:c>
      <x:c r="Q28" s="13">
        <x:v>89.477347081412802</x:v>
      </x:c>
      <x:c r="R28" s="173">
        <x:v>3.1277109912083501</x:v>
      </x:c>
      <x:c r="S28" s="13" t="s">
        <x:v>490</x:v>
      </x:c>
      <x:c r="T28" s="173" t="s">
        <x:v>490</x:v>
      </x:c>
      <x:c r="U28" s="13">
        <x:v>6.4220768109005597</x:v>
      </x:c>
      <x:c r="V28" s="182">
        <x:v>4.5992941083469203</x:v>
      </x:c>
    </x:row>
    <x:row r="29" spans="1:22" ht="12.95" customHeight="1" x14ac:dyDescent="0.2">
      <x:c r="A29" s="2" t="s">
        <x:v>375</x:v>
      </x:c>
      <x:c r="B29" s="12">
        <x:v>2</x:v>
      </x:c>
      <x:c r="C29" s="13">
        <x:v>18.516140521968499</x:v>
      </x:c>
      <x:c r="D29" s="173">
        <x:v>2.7076475528822002</x:v>
      </x:c>
      <x:c r="E29" s="13">
        <x:v>17.546892473691599</x:v>
      </x:c>
      <x:c r="F29" s="173">
        <x:v>2.6312811843043402</x:v>
      </x:c>
      <x:c r="G29" s="13">
        <x:v>26.8508172288224</x:v>
      </x:c>
      <x:c r="H29" s="173">
        <x:v>2.8865256983806602</x:v>
      </x:c>
      <x:c r="I29" s="13">
        <x:v>8.3346767068538394</x:v>
      </x:c>
      <x:c r="J29" s="173">
        <x:v>3.9576995689466998</x:v>
      </x:c>
      <x:c r="K29" s="13">
        <x:v>9.3039247551307405</x:v>
      </x:c>
      <x:c r="L29" s="173">
        <x:v>3.9058509032329898</x:v>
      </x:c>
      <x:c r="M29" s="13">
        <x:v>93.108635598182005</x:v>
      </x:c>
      <x:c r="N29" s="173">
        <x:v>1.75672893595143</x:v>
      </x:c>
      <x:c r="O29" s="13">
        <x:v>87.045254440182006</x:v>
      </x:c>
      <x:c r="P29" s="173">
        <x:v>2.1659730741272201</x:v>
      </x:c>
      <x:c r="Q29" s="13">
        <x:v>98.942462577456098</x:v>
      </x:c>
      <x:c r="R29" s="173">
        <x:v>0.45884065908017402</x:v>
      </x:c>
      <x:c r="S29" s="13">
        <x:v>5.8338269792740496</x:v>
      </x:c>
      <x:c r="T29" s="173">
        <x:v>1.8156627728832699</x:v>
      </x:c>
      <x:c r="U29" s="13">
        <x:v>11.897208137274101</x:v>
      </x:c>
      <x:c r="V29" s="182">
        <x:v>2.2140402228210001</x:v>
      </x:c>
    </x:row>
    <x:row r="30" spans="1:22" ht="12.95" customHeight="1" x14ac:dyDescent="0.2">
      <x:c r="A30" s="2" t="s">
        <x:v>376</x:v>
      </x:c>
      <x:c r="B30" s="12">
        <x:v>2</x:v>
      </x:c>
      <x:c r="C30" s="13">
        <x:v>44.353382369271003</x:v>
      </x:c>
      <x:c r="D30" s="173">
        <x:v>2.3378620537450501</x:v>
      </x:c>
      <x:c r="E30" s="13">
        <x:v>46.648870107604303</x:v>
      </x:c>
      <x:c r="F30" s="173">
        <x:v>2.1960761806816</x:v>
      </x:c>
      <x:c r="G30" s="13">
        <x:v>53.632746436934298</x:v>
      </x:c>
      <x:c r="H30" s="173">
        <x:v>3.0352404987894701</x:v>
      </x:c>
      <x:c r="I30" s="13">
        <x:v>9.2793640676633498</x:v>
      </x:c>
      <x:c r="J30" s="173">
        <x:v>3.8312248521631802</x:v>
      </x:c>
      <x:c r="K30" s="13">
        <x:v>6.9838763293300303</x:v>
      </x:c>
      <x:c r="L30" s="173">
        <x:v>3.74638965897153</x:v>
      </x:c>
      <x:c r="M30" s="13">
        <x:v>90.441075595027201</x:v>
      </x:c>
      <x:c r="N30" s="173">
        <x:v>2.5695257547834398</x:v>
      </x:c>
      <x:c r="O30" s="13">
        <x:v>92.650195696296905</x:v>
      </x:c>
      <x:c r="P30" s="173">
        <x:v>2.6506116521464298</x:v>
      </x:c>
      <x:c r="Q30" s="13">
        <x:v>99.471034135508603</x:v>
      </x:c>
      <x:c r="R30" s="173">
        <x:v>0.37598186023399799</x:v>
      </x:c>
      <x:c r="S30" s="13">
        <x:v>9.0299585404813492</x:v>
      </x:c>
      <x:c r="T30" s="173">
        <x:v>2.5968875531528899</x:v>
      </x:c>
      <x:c r="U30" s="13">
        <x:v>6.8208384392117098</x:v>
      </x:c>
      <x:c r="V30" s="182">
        <x:v>2.6771448391372901</x:v>
      </x:c>
    </x:row>
    <x:row r="31" spans="1:22" ht="12.95" customHeight="1" x14ac:dyDescent="0.2">
      <x:c r="A31" s="2" t="s">
        <x:v>377</x:v>
      </x:c>
      <x:c r="B31" s="12">
        <x:v>2</x:v>
      </x:c>
      <x:c r="C31" s="13">
        <x:v>9.1232358091316907</x:v>
      </x:c>
      <x:c r="D31" s="173">
        <x:v>1.82415100667634</x:v>
      </x:c>
      <x:c r="E31" s="13">
        <x:v>5.0532457600474103</x:v>
      </x:c>
      <x:c r="F31" s="173">
        <x:v>1.0764674776901899</x:v>
      </x:c>
      <x:c r="G31" s="13">
        <x:v>15.7864577054052</x:v>
      </x:c>
      <x:c r="H31" s="173">
        <x:v>2.1132429881681101</x:v>
      </x:c>
      <x:c r="I31" s="13">
        <x:v>6.6632218962734902</x:v>
      </x:c>
      <x:c r="J31" s="173">
        <x:v>2.7916523462279401</x:v>
      </x:c>
      <x:c r="K31" s="13">
        <x:v>10.7332119453578</x:v>
      </x:c>
      <x:c r="L31" s="173">
        <x:v>2.3716193112652699</x:v>
      </x:c>
      <x:c r="M31" s="13">
        <x:v>69.871818472094006</x:v>
      </x:c>
      <x:c r="N31" s="173">
        <x:v>4.7733655236985504</x:v>
      </x:c>
      <x:c r="O31" s="13">
        <x:v>72.669472894191202</x:v>
      </x:c>
      <x:c r="P31" s="173">
        <x:v>4.36288263015319</x:v>
      </x:c>
      <x:c r="Q31" s="13">
        <x:v>75.4126361928394</x:v>
      </x:c>
      <x:c r="R31" s="173">
        <x:v>3.7256110191000902</x:v>
      </x:c>
      <x:c r="S31" s="13">
        <x:v>5.5408177207454399</x:v>
      </x:c>
      <x:c r="T31" s="173">
        <x:v>6.0551792614648496</x:v>
      </x:c>
      <x:c r="U31" s="13">
        <x:v>2.7431632986482399</x:v>
      </x:c>
      <x:c r="V31" s="182">
        <x:v>5.7371528051928697</x:v>
      </x:c>
    </x:row>
    <x:row r="32" spans="1:22" ht="12.95" customHeight="1" x14ac:dyDescent="0.2">
      <x:c r="A32" s="2" t="s">
        <x:v>378</x:v>
      </x:c>
      <x:c r="B32" s="12">
        <x:v>2</x:v>
      </x:c>
      <x:c r="C32" s="13">
        <x:v>42.920827846544903</x:v>
      </x:c>
      <x:c r="D32" s="173">
        <x:v>2.2968712665606201</x:v>
      </x:c>
      <x:c r="E32" s="13">
        <x:v>39.863482221785901</x:v>
      </x:c>
      <x:c r="F32" s="173">
        <x:v>2.1755230829399599</x:v>
      </x:c>
      <x:c r="G32" s="13">
        <x:v>41.158214483578199</x:v>
      </x:c>
      <x:c r="H32" s="173">
        <x:v>2.2404760002983699</x:v>
      </x:c>
      <x:c r="I32" s="13">
        <x:v>-1.7626133629667</x:v>
      </x:c>
      <x:c r="J32" s="173">
        <x:v>3.2086368325294701</x:v>
      </x:c>
      <x:c r="K32" s="13">
        <x:v>1.29473226179234</x:v>
      </x:c>
      <x:c r="L32" s="173">
        <x:v>3.12292065098003</x:v>
      </x:c>
      <x:c r="M32" s="13">
        <x:v>82.056658484649503</x:v>
      </x:c>
      <x:c r="N32" s="173">
        <x:v>3.28393079370491</x:v>
      </x:c>
      <x:c r="O32" s="13">
        <x:v>77.139222637462694</x:v>
      </x:c>
      <x:c r="P32" s="173">
        <x:v>3.48798935233703</x:v>
      </x:c>
      <x:c r="Q32" s="13">
        <x:v>80.168227590627197</x:v>
      </x:c>
      <x:c r="R32" s="173">
        <x:v>3.1980513871343801</x:v>
      </x:c>
      <x:c r="S32" s="13">
        <x:v>-1.88843089402229</x:v>
      </x:c>
      <x:c r="T32" s="173">
        <x:v>4.5838558149875901</x:v>
      </x:c>
      <x:c r="U32" s="13">
        <x:v>3.0290049531645198</x:v>
      </x:c>
      <x:c r="V32" s="182">
        <x:v>4.7321879080155602</x:v>
      </x:c>
    </x:row>
    <x:row r="33" spans="1:22" ht="12.95" customHeight="1" x14ac:dyDescent="0.2">
      <x:c r="A33" s="2" t="s">
        <x:v>379</x:v>
      </x:c>
      <x:c r="B33" s="12">
        <x:v>2</x:v>
      </x:c>
      <x:c r="C33" s="13" t="s">
        <x:v>490</x:v>
      </x:c>
      <x:c r="D33" s="173" t="s">
        <x:v>490</x:v>
      </x:c>
      <x:c r="E33" s="13">
        <x:v>59.291704059846701</x:v>
      </x:c>
      <x:c r="F33" s="173">
        <x:v>2.27570376888995</x:v>
      </x:c>
      <x:c r="G33" s="13">
        <x:v>43.1922510228394</x:v>
      </x:c>
      <x:c r="H33" s="173">
        <x:v>2.1031570349695299</x:v>
      </x:c>
      <x:c r="I33" s="13" t="s">
        <x:v>490</x:v>
      </x:c>
      <x:c r="J33" s="173" t="s">
        <x:v>490</x:v>
      </x:c>
      <x:c r="K33" s="13">
        <x:v>-16.099453037007301</x:v>
      </x:c>
      <x:c r="L33" s="173">
        <x:v>3.0987250858186401</x:v>
      </x:c>
      <x:c r="M33" s="13" t="s">
        <x:v>490</x:v>
      </x:c>
      <x:c r="N33" s="173" t="s">
        <x:v>490</x:v>
      </x:c>
      <x:c r="O33" s="13">
        <x:v>98.397491112192796</x:v>
      </x:c>
      <x:c r="P33" s="173">
        <x:v>0.79791717473968204</x:v>
      </x:c>
      <x:c r="Q33" s="13">
        <x:v>99.746789146723202</x:v>
      </x:c>
      <x:c r="R33" s="173">
        <x:v>0.13261200077309901</x:v>
      </x:c>
      <x:c r="S33" s="13" t="s">
        <x:v>490</x:v>
      </x:c>
      <x:c r="T33" s="173" t="s">
        <x:v>490</x:v>
      </x:c>
      <x:c r="U33" s="13">
        <x:v>1.34929803453043</x:v>
      </x:c>
      <x:c r="V33" s="182">
        <x:v>0.808862015731732</x:v>
      </x:c>
    </x:row>
    <x:row r="34" spans="1:22" ht="12.95" customHeight="1" x14ac:dyDescent="0.2">
      <x:c r="A34" s="2" t="s">
        <x:v>380</x:v>
      </x:c>
      <x:c r="B34" s="12">
        <x:v>2</x:v>
      </x:c>
      <x:c r="C34" s="13">
        <x:v>28.7284424091436</x:v>
      </x:c>
      <x:c r="D34" s="173">
        <x:v>2.63990918186756</x:v>
      </x:c>
      <x:c r="E34" s="13">
        <x:v>16.339057557215099</x:v>
      </x:c>
      <x:c r="F34" s="173">
        <x:v>1.82766045599174</x:v>
      </x:c>
      <x:c r="G34" s="13">
        <x:v>12.482380260147499</x:v>
      </x:c>
      <x:c r="H34" s="173">
        <x:v>1.65207991885542</x:v>
      </x:c>
      <x:c r="I34" s="13">
        <x:v>-16.246062148996099</x:v>
      </x:c>
      <x:c r="J34" s="173">
        <x:v>3.11423964183779</x:v>
      </x:c>
      <x:c r="K34" s="13">
        <x:v>-3.8566772970676499</x:v>
      </x:c>
      <x:c r="L34" s="173">
        <x:v>2.4636783070606598</x:v>
      </x:c>
      <x:c r="M34" s="13">
        <x:v>86.661214242669203</x:v>
      </x:c>
      <x:c r="N34" s="173">
        <x:v>3.06431151512417</x:v>
      </x:c>
      <x:c r="O34" s="13">
        <x:v>88.2641332669197</x:v>
      </x:c>
      <x:c r="P34" s="173">
        <x:v>3.3081287691817201</x:v>
      </x:c>
      <x:c r="Q34" s="13">
        <x:v>87.608100506190297</x:v>
      </x:c>
      <x:c r="R34" s="173">
        <x:v>3.1650422080192002</x:v>
      </x:c>
      <x:c r="S34" s="13">
        <x:v>0.946886263521037</x:v>
      </x:c>
      <x:c r="T34" s="173">
        <x:v>4.4053941072582399</x:v>
      </x:c>
      <x:c r="U34" s="13">
        <x:v>-0.65603276072946004</x:v>
      </x:c>
      <x:c r="V34" s="182">
        <x:v>4.5783411987346296</x:v>
      </x:c>
    </x:row>
    <x:row r="35" spans="1:22" ht="12.95" customHeight="1" x14ac:dyDescent="0.2">
      <x:c r="A35" s="2" t="s">
        <x:v>382</x:v>
      </x:c>
      <x:c r="B35" s="12">
        <x:v>2</x:v>
      </x:c>
      <x:c r="C35" s="13">
        <x:v>16.872881716686202</x:v>
      </x:c>
      <x:c r="D35" s="173">
        <x:v>3.7420030942015301</x:v>
      </x:c>
      <x:c r="E35" s="13">
        <x:v>16.122874404498301</x:v>
      </x:c>
      <x:c r="F35" s="173">
        <x:v>2.2386595350894201</x:v>
      </x:c>
      <x:c r="G35" s="13">
        <x:v>25.692707356114799</x:v>
      </x:c>
      <x:c r="H35" s="173">
        <x:v>3.04841326724944</x:v>
      </x:c>
      <x:c r="I35" s="13">
        <x:v>8.8198256394286005</x:v>
      </x:c>
      <x:c r="J35" s="173">
        <x:v>4.8265319438449996</x:v>
      </x:c>
      <x:c r="K35" s="13">
        <x:v>9.5698329516165401</x:v>
      </x:c>
      <x:c r="L35" s="173">
        <x:v>3.7821184489633799</x:v>
      </x:c>
      <x:c r="M35" s="13">
        <x:v>55.718914930319301</x:v>
      </x:c>
      <x:c r="N35" s="173">
        <x:v>8.3827666858763905</x:v>
      </x:c>
      <x:c r="O35" s="13">
        <x:v>37.559611611379999</x:v>
      </x:c>
      <x:c r="P35" s="173">
        <x:v>5.9797194648527503</x:v>
      </x:c>
      <x:c r="Q35" s="13">
        <x:v>83.071249177927996</x:v>
      </x:c>
      <x:c r="R35" s="173">
        <x:v>3.9161503853286099</x:v>
      </x:c>
      <x:c r="S35" s="13">
        <x:v>27.352334247608699</x:v>
      </x:c>
      <x:c r="T35" s="173">
        <x:v>9.2524056952961402</x:v>
      </x:c>
      <x:c r="U35" s="13">
        <x:v>45.511637566548004</x:v>
      </x:c>
      <x:c r="V35" s="182">
        <x:v>7.1479562616770602</x:v>
      </x:c>
    </x:row>
    <x:row r="36" spans="1:22" ht="12.95" customHeight="1" x14ac:dyDescent="0.2">
      <x:c r="A36" s="2" t="s">
        <x:v>383</x:v>
      </x:c>
      <x:c r="B36" s="12">
        <x:v>2</x:v>
      </x:c>
      <x:c r="C36" s="13" t="s">
        <x:v>490</x:v>
      </x:c>
      <x:c r="D36" s="173" t="s">
        <x:v>490</x:v>
      </x:c>
      <x:c r="E36" s="13">
        <x:v>8.9686191807880302</x:v>
      </x:c>
      <x:c r="F36" s="173">
        <x:v>2.3896697767981698</x:v>
      </x:c>
      <x:c r="G36" s="13">
        <x:v>26.018268016412399</x:v>
      </x:c>
      <x:c r="H36" s="173">
        <x:v>3.8653918194803101</x:v>
      </x:c>
      <x:c r="I36" s="13" t="s">
        <x:v>490</x:v>
      </x:c>
      <x:c r="J36" s="173" t="s">
        <x:v>490</x:v>
      </x:c>
      <x:c r="K36" s="13">
        <x:v>17.049648835624399</x:v>
      </x:c>
      <x:c r="L36" s="173">
        <x:v>4.5444224671841296</x:v>
      </x:c>
      <x:c r="M36" s="13" t="s">
        <x:v>490</x:v>
      </x:c>
      <x:c r="N36" s="173" t="s">
        <x:v>490</x:v>
      </x:c>
      <x:c r="O36" s="13">
        <x:v>65.814011842137106</x:v>
      </x:c>
      <x:c r="P36" s="173">
        <x:v>4.7968128880275804</x:v>
      </x:c>
      <x:c r="Q36" s="13">
        <x:v>91.453364375695102</x:v>
      </x:c>
      <x:c r="R36" s="173">
        <x:v>2.5794949918409298</x:v>
      </x:c>
      <x:c r="S36" s="13" t="s">
        <x:v>490</x:v>
      </x:c>
      <x:c r="T36" s="173" t="s">
        <x:v>490</x:v>
      </x:c>
      <x:c r="U36" s="13">
        <x:v>25.639352533558</x:v>
      </x:c>
      <x:c r="V36" s="182">
        <x:v>5.44639406356902</x:v>
      </x:c>
    </x:row>
    <x:row r="37" spans="1:22" ht="12.95" customHeight="1" x14ac:dyDescent="0.2">
      <x:c r="A37" s="2" t="s">
        <x:v>384</x:v>
      </x:c>
      <x:c r="B37" s="12">
        <x:v>2</x:v>
      </x:c>
      <x:c r="C37" s="13" t="s">
        <x:v>490</x:v>
      </x:c>
      <x:c r="D37" s="173" t="s">
        <x:v>490</x:v>
      </x:c>
      <x:c r="E37" s="13">
        <x:v>23.455106800335201</x:v>
      </x:c>
      <x:c r="F37" s="173">
        <x:v>3.05364976931607</x:v>
      </x:c>
      <x:c r="G37" s="13">
        <x:v>29.864104135361799</x:v>
      </x:c>
      <x:c r="H37" s="173">
        <x:v>2.94018255090708</x:v>
      </x:c>
      <x:c r="I37" s="13" t="s">
        <x:v>490</x:v>
      </x:c>
      <x:c r="J37" s="173" t="s">
        <x:v>490</x:v>
      </x:c>
      <x:c r="K37" s="13">
        <x:v>6.4089973350265597</x:v>
      </x:c>
      <x:c r="L37" s="173">
        <x:v>4.2390388469914404</x:v>
      </x:c>
      <x:c r="M37" s="13" t="s">
        <x:v>490</x:v>
      </x:c>
      <x:c r="N37" s="173" t="s">
        <x:v>490</x:v>
      </x:c>
      <x:c r="O37" s="13">
        <x:v>80.640131263471602</x:v>
      </x:c>
      <x:c r="P37" s="173">
        <x:v>4.6359214932758004</x:v>
      </x:c>
      <x:c r="Q37" s="13">
        <x:v>96.004811157260306</x:v>
      </x:c>
      <x:c r="R37" s="173">
        <x:v>0.85824930753706397</x:v>
      </x:c>
      <x:c r="S37" s="13" t="s">
        <x:v>490</x:v>
      </x:c>
      <x:c r="T37" s="173" t="s">
        <x:v>490</x:v>
      </x:c>
      <x:c r="U37" s="13">
        <x:v>15.364679893788701</x:v>
      </x:c>
      <x:c r="V37" s="182">
        <x:v>4.7146961689704199</x:v>
      </x:c>
    </x:row>
    <x:row r="38" spans="1:22" ht="12.95" customHeight="1" x14ac:dyDescent="0.2">
      <x:c r="A38" s="2" t="s">
        <x:v>388</x:v>
      </x:c>
      <x:c r="B38" s="12">
        <x:v>2</x:v>
      </x:c>
      <x:c r="C38" s="13">
        <x:v>37.587929224189601</x:v>
      </x:c>
      <x:c r="D38" s="173">
        <x:v>2.7206974616635602</x:v>
      </x:c>
      <x:c r="E38" s="13" t="s">
        <x:v>490</x:v>
      </x:c>
      <x:c r="F38" s="173" t="s">
        <x:v>490</x:v>
      </x:c>
      <x:c r="G38" s="13">
        <x:v>57.174727565898202</x:v>
      </x:c>
      <x:c r="H38" s="173">
        <x:v>5.4124899065759102</x:v>
      </x:c>
      <x:c r="I38" s="13">
        <x:v>19.586798341708501</x:v>
      </x:c>
      <x:c r="J38" s="173">
        <x:v>6.05782482964708</x:v>
      </x:c>
      <x:c r="K38" s="13" t="s">
        <x:v>490</x:v>
      </x:c>
      <x:c r="L38" s="173" t="s">
        <x:v>490</x:v>
      </x:c>
      <x:c r="M38" s="13">
        <x:v>62.337290992499902</x:v>
      </x:c>
      <x:c r="N38" s="173">
        <x:v>7.0487045216181903</x:v>
      </x:c>
      <x:c r="O38" s="13" t="s">
        <x:v>490</x:v>
      </x:c>
      <x:c r="P38" s="173" t="s">
        <x:v>490</x:v>
      </x:c>
      <x:c r="Q38" s="13">
        <x:v>91.3148027034173</x:v>
      </x:c>
      <x:c r="R38" s="173">
        <x:v>3.58821879209877</x:v>
      </x:c>
      <x:c r="S38" s="13">
        <x:v>28.977511710917302</x:v>
      </x:c>
      <x:c r="T38" s="173">
        <x:v>7.9094594968968401</x:v>
      </x:c>
      <x:c r="U38" s="13" t="s">
        <x:v>490</x:v>
      </x:c>
      <x:c r="V38" s="182" t="s">
        <x:v>490</x:v>
      </x:c>
    </x:row>
    <x:row r="39" spans="1:22" ht="12.95" customHeight="1" x14ac:dyDescent="0.2">
      <x:c r="A39" s="2" t="s">
        <x:v>389</x:v>
      </x:c>
      <x:c r="B39" s="12">
        <x:v>2</x:v>
      </x:c>
      <x:c r="C39" s="13">
        <x:v>8.8264236947394306</x:v>
      </x:c>
      <x:c r="D39" s="173">
        <x:v>2.9008783067210602</x:v>
      </x:c>
      <x:c r="E39" s="13">
        <x:v>14.0716610005567</x:v>
      </x:c>
      <x:c r="F39" s="173">
        <x:v>3.0553666889945799</x:v>
      </x:c>
      <x:c r="G39" s="13">
        <x:v>19.909751302751701</x:v>
      </x:c>
      <x:c r="H39" s="173">
        <x:v>2.9828231444948399</x:v>
      </x:c>
      <x:c r="I39" s="13">
        <x:v>11.083327608012301</x:v>
      </x:c>
      <x:c r="J39" s="173">
        <x:v>4.1608086788194099</x:v>
      </x:c>
      <x:c r="K39" s="13">
        <x:v>5.8380903021950399</x:v>
      </x:c>
      <x:c r="L39" s="173">
        <x:v>4.2699531046080397</x:v>
      </x:c>
      <x:c r="M39" s="13">
        <x:v>38.670811531923903</x:v>
      </x:c>
      <x:c r="N39" s="173">
        <x:v>13.5526393876731</x:v>
      </x:c>
      <x:c r="O39" s="13">
        <x:v>53.762291802151601</x:v>
      </x:c>
      <x:c r="P39" s="173">
        <x:v>5.8261949416206296</x:v>
      </x:c>
      <x:c r="Q39" s="13">
        <x:v>76.923893031548303</x:v>
      </x:c>
      <x:c r="R39" s="173">
        <x:v>4.7709569597255399</x:v>
      </x:c>
      <x:c r="S39" s="13">
        <x:v>38.2530814996244</x:v>
      </x:c>
      <x:c r="T39" s="173">
        <x:v>14.367883096819201</x:v>
      </x:c>
      <x:c r="U39" s="13">
        <x:v>23.161601229396702</x:v>
      </x:c>
      <x:c r="V39" s="182">
        <x:v>7.5303770031333404</x:v>
      </x:c>
    </x:row>
    <x:row r="40" spans="1:22" ht="12.95" customHeight="1" x14ac:dyDescent="0.2">
      <x:c r="A40" s="2" t="s">
        <x:v>390</x:v>
      </x:c>
      <x:c r="B40" s="12">
        <x:v>2</x:v>
      </x:c>
      <x:c r="C40" s="13">
        <x:v>16.1259512268241</x:v>
      </x:c>
      <x:c r="D40" s="173">
        <x:v>2.2839224976697099</x:v>
      </x:c>
      <x:c r="E40" s="13">
        <x:v>22.058618760927601</x:v>
      </x:c>
      <x:c r="F40" s="173">
        <x:v>2.2208062612656998</x:v>
      </x:c>
      <x:c r="G40" s="13">
        <x:v>23.6033260043802</x:v>
      </x:c>
      <x:c r="H40" s="173">
        <x:v>2.7892620441055498</x:v>
      </x:c>
      <x:c r="I40" s="13">
        <x:v>7.4773747775560997</x:v>
      </x:c>
      <x:c r="J40" s="173">
        <x:v>3.6050360228504998</x:v>
      </x:c>
      <x:c r="K40" s="13">
        <x:v>1.5447072434526199</x:v>
      </x:c>
      <x:c r="L40" s="173">
        <x:v>3.56538401869487</x:v>
      </x:c>
      <x:c r="M40" s="13">
        <x:v>73.4427915162115</x:v>
      </x:c>
      <x:c r="N40" s="173">
        <x:v>4.3100932102962402</x:v>
      </x:c>
      <x:c r="O40" s="13">
        <x:v>64.105458095375695</x:v>
      </x:c>
      <x:c r="P40" s="173">
        <x:v>5.2646080334033902</x:v>
      </x:c>
      <x:c r="Q40" s="13">
        <x:v>76.792425934456304</x:v>
      </x:c>
      <x:c r="R40" s="173">
        <x:v>4.1334902393019402</x:v>
      </x:c>
      <x:c r="S40" s="13">
        <x:v>3.3496344182447899</x:v>
      </x:c>
      <x:c r="T40" s="173">
        <x:v>5.9718209149175099</x:v>
      </x:c>
      <x:c r="U40" s="13">
        <x:v>12.6869678390806</x:v>
      </x:c>
      <x:c r="V40" s="182">
        <x:v>6.6934176101435598</x:v>
      </x:c>
    </x:row>
    <x:row r="41" spans="1:22" ht="12.95" customHeight="1" x14ac:dyDescent="0.2">
      <x:c r="A41" s="2" t="s">
        <x:v>391</x:v>
      </x:c>
      <x:c r="B41" s="12">
        <x:v>2</x:v>
      </x:c>
      <x:c r="C41" s="13" t="s">
        <x:v>490</x:v>
      </x:c>
      <x:c r="D41" s="173" t="s">
        <x:v>490</x:v>
      </x:c>
      <x:c r="E41" s="13">
        <x:v>18.684674939428199</x:v>
      </x:c>
      <x:c r="F41" s="173">
        <x:v>2.3508701008920001</x:v>
      </x:c>
      <x:c r="G41" s="13">
        <x:v>17.382781132880599</x:v>
      </x:c>
      <x:c r="H41" s="173">
        <x:v>3.77396029326983</x:v>
      </x:c>
      <x:c r="I41" s="13" t="s">
        <x:v>490</x:v>
      </x:c>
      <x:c r="J41" s="173" t="s">
        <x:v>490</x:v>
      </x:c>
      <x:c r="K41" s="13">
        <x:v>-1.30189380654761</x:v>
      </x:c>
      <x:c r="L41" s="173">
        <x:v>4.4462755792286703</x:v>
      </x:c>
      <x:c r="M41" s="13" t="s">
        <x:v>490</x:v>
      </x:c>
      <x:c r="N41" s="173" t="s">
        <x:v>490</x:v>
      </x:c>
      <x:c r="O41" s="13">
        <x:v>38.287196635056503</x:v>
      </x:c>
      <x:c r="P41" s="173">
        <x:v>6.3490560240130396</x:v>
      </x:c>
      <x:c r="Q41" s="13">
        <x:v>88.656775101893402</x:v>
      </x:c>
      <x:c r="R41" s="173">
        <x:v>3.0763129378529901</x:v>
      </x:c>
      <x:c r="S41" s="13" t="s">
        <x:v>490</x:v>
      </x:c>
      <x:c r="T41" s="173" t="s">
        <x:v>490</x:v>
      </x:c>
      <x:c r="U41" s="13">
        <x:v>50.369578466836899</x:v>
      </x:c>
      <x:c r="V41" s="182">
        <x:v>7.05508424383848</x:v>
      </x:c>
    </x:row>
    <x:row r="42" spans="1:22" ht="12.95" customHeight="1" x14ac:dyDescent="0.2">
      <x:c r="A42" s="2" t="s">
        <x:v>392</x:v>
      </x:c>
      <x:c r="B42" s="12">
        <x:v>2</x:v>
      </x:c>
      <x:c r="C42" s="13">
        <x:v>25.965939731035</x:v>
      </x:c>
      <x:c r="D42" s="173">
        <x:v>2.4543744243111498</x:v>
      </x:c>
      <x:c r="E42" s="13" t="s">
        <x:v>490</x:v>
      </x:c>
      <x:c r="F42" s="173" t="s">
        <x:v>490</x:v>
      </x:c>
      <x:c r="G42" s="13">
        <x:v>23.5539144888597</x:v>
      </x:c>
      <x:c r="H42" s="173">
        <x:v>2.5575647291325501</x:v>
      </x:c>
      <x:c r="I42" s="13">
        <x:v>-2.4120252421753001</x:v>
      </x:c>
      <x:c r="J42" s="173">
        <x:v>3.5447272332882802</x:v>
      </x:c>
      <x:c r="K42" s="13" t="s">
        <x:v>490</x:v>
      </x:c>
      <x:c r="L42" s="173" t="s">
        <x:v>490</x:v>
      </x:c>
      <x:c r="M42" s="13">
        <x:v>94.466171459190207</x:v>
      </x:c>
      <x:c r="N42" s="173">
        <x:v>2.5177028390521801</x:v>
      </x:c>
      <x:c r="O42" s="13" t="s">
        <x:v>490</x:v>
      </x:c>
      <x:c r="P42" s="173" t="s">
        <x:v>490</x:v>
      </x:c>
      <x:c r="Q42" s="13">
        <x:v>92.111050895869198</x:v>
      </x:c>
      <x:c r="R42" s="173">
        <x:v>2.2430694336180599</x:v>
      </x:c>
      <x:c r="S42" s="13">
        <x:v>-2.3551205633210102</x:v>
      </x:c>
      <x:c r="T42" s="173">
        <x:v>3.3719709473545398</x:v>
      </x:c>
      <x:c r="U42" s="13" t="s">
        <x:v>490</x:v>
      </x:c>
      <x:c r="V42" s="182" t="s">
        <x:v>490</x:v>
      </x:c>
    </x:row>
    <x:row r="43" spans="1:22" ht="12.95" customHeight="1" x14ac:dyDescent="0.2">
      <x:c r="A43" s="2" t="s">
        <x:v>393</x:v>
      </x:c>
      <x:c r="B43" s="12">
        <x:v>2</x:v>
      </x:c>
      <x:c r="C43" s="13">
        <x:v>71.233798892541998</x:v>
      </x:c>
      <x:c r="D43" s="173">
        <x:v>2.2483556121053301</x:v>
      </x:c>
      <x:c r="E43" s="13">
        <x:v>67.273294410229695</x:v>
      </x:c>
      <x:c r="F43" s="173">
        <x:v>2.21974652752262</x:v>
      </x:c>
      <x:c r="G43" s="13">
        <x:v>78.782973436120599</x:v>
      </x:c>
      <x:c r="H43" s="173">
        <x:v>1.8204265570709199</x:v>
      </x:c>
      <x:c r="I43" s="13">
        <x:v>7.5491745435786202</x:v>
      </x:c>
      <x:c r="J43" s="173">
        <x:v>2.89293204347676</x:v>
      </x:c>
      <x:c r="K43" s="13">
        <x:v>11.5096790258909</x:v>
      </x:c>
      <x:c r="L43" s="173">
        <x:v>2.8707538201904002</x:v>
      </x:c>
      <x:c r="M43" s="13">
        <x:v>100</x:v>
      </x:c>
      <x:c r="N43" s="173">
        <x:v>0</x:v>
      </x:c>
      <x:c r="O43" s="13">
        <x:v>100</x:v>
      </x:c>
      <x:c r="P43" s="173">
        <x:v>0</x:v>
      </x:c>
      <x:c r="Q43" s="13">
        <x:v>100</x:v>
      </x:c>
      <x:c r="R43" s="173">
        <x:v>0</x:v>
      </x:c>
      <x:c r="S43" s="13">
        <x:v>0</x:v>
      </x:c>
      <x:c r="T43" s="173">
        <x:v>0</x:v>
      </x:c>
      <x:c r="U43" s="13">
        <x:v>0</x:v>
      </x:c>
      <x:c r="V43" s="182">
        <x:v>0</x:v>
      </x:c>
    </x:row>
    <x:row r="44" spans="1:22" ht="12.95" customHeight="1" x14ac:dyDescent="0.2">
      <x:c r="A44" s="2" t="s">
        <x:v>394</x:v>
      </x:c>
      <x:c r="B44" s="12">
        <x:v>2</x:v>
      </x:c>
      <x:c r="C44" s="13">
        <x:v>64.662495136133899</x:v>
      </x:c>
      <x:c r="D44" s="173">
        <x:v>1.3090823230752699</x:v>
      </x:c>
      <x:c r="E44" s="13">
        <x:v>54.480131382465103</x:v>
      </x:c>
      <x:c r="F44" s="173">
        <x:v>1.7098122964935201</x:v>
      </x:c>
      <x:c r="G44" s="13">
        <x:v>42.147241189716802</x:v>
      </x:c>
      <x:c r="H44" s="173">
        <x:v>3.7408439717239301</x:v>
      </x:c>
      <x:c r="I44" s="13">
        <x:v>-22.515253946417101</x:v>
      </x:c>
      <x:c r="J44" s="173">
        <x:v>3.9632827491072899</x:v>
      </x:c>
      <x:c r="K44" s="13">
        <x:v>-12.332890192748399</x:v>
      </x:c>
      <x:c r="L44" s="173">
        <x:v>4.1130732682537703</x:v>
      </x:c>
      <x:c r="M44" s="13">
        <x:v>99.151185683346199</x:v>
      </x:c>
      <x:c r="N44" s="173">
        <x:v>0.25135359914280198</x:v>
      </x:c>
      <x:c r="O44" s="13">
        <x:v>98.943240126083197</x:v>
      </x:c>
      <x:c r="P44" s="173">
        <x:v>0.45310303551257303</x:v>
      </x:c>
      <x:c r="Q44" s="13">
        <x:v>100</x:v>
      </x:c>
      <x:c r="R44" s="173">
        <x:v>0</x:v>
      </x:c>
      <x:c r="S44" s="13">
        <x:v>0.84881431665378704</x:v>
      </x:c>
      <x:c r="T44" s="173">
        <x:v>0.25135359914280198</x:v>
      </x:c>
      <x:c r="U44" s="13">
        <x:v>1.05675987391682</x:v>
      </x:c>
      <x:c r="V44" s="182">
        <x:v>0.45310303551257303</x:v>
      </x:c>
    </x:row>
    <x:row r="45" spans="1:22" ht="12.95" customHeight="1" x14ac:dyDescent="0.2">
      <x:c r="A45" s="2" t="s">
        <x:v>395</x:v>
      </x:c>
      <x:c r="B45" s="12">
        <x:v>2</x:v>
      </x:c>
      <x:c r="C45" s="13">
        <x:v>14.6662871912268</x:v>
      </x:c>
      <x:c r="D45" s="173">
        <x:v>1.6639153365167301</x:v>
      </x:c>
      <x:c r="E45" s="13">
        <x:v>21.8435886303864</x:v>
      </x:c>
      <x:c r="F45" s="173">
        <x:v>1.95274336442785</x:v>
      </x:c>
      <x:c r="G45" s="13">
        <x:v>22.806082449942402</x:v>
      </x:c>
      <x:c r="H45" s="173">
        <x:v>1.68666645499684</x:v>
      </x:c>
      <x:c r="I45" s="13">
        <x:v>8.1397952587155498</x:v>
      </x:c>
      <x:c r="J45" s="173">
        <x:v>2.3692737236349899</x:v>
      </x:c>
      <x:c r="K45" s="13">
        <x:v>0.96249381955597002</x:v>
      </x:c>
      <x:c r="L45" s="173">
        <x:v>2.5803198208223299</x:v>
      </x:c>
      <x:c r="M45" s="13">
        <x:v>85.261430790510005</x:v>
      </x:c>
      <x:c r="N45" s="173">
        <x:v>3.2384875777737401</x:v>
      </x:c>
      <x:c r="O45" s="13">
        <x:v>67.319414653815997</x:v>
      </x:c>
      <x:c r="P45" s="173">
        <x:v>2.1991404316305099</x:v>
      </x:c>
      <x:c r="Q45" s="13">
        <x:v>80.1322635887025</x:v>
      </x:c>
      <x:c r="R45" s="173">
        <x:v>3.4426016756864102</x:v>
      </x:c>
      <x:c r="S45" s="13">
        <x:v>-5.1291672018074603</x:v>
      </x:c>
      <x:c r="T45" s="173">
        <x:v>4.7264477241194198</x:v>
      </x:c>
      <x:c r="U45" s="13">
        <x:v>12.812848934886601</x:v>
      </x:c>
      <x:c r="V45" s="182">
        <x:v>4.0850611911538</x:v>
      </x:c>
    </x:row>
    <x:row r="46" spans="1:22" ht="12.95" customHeight="1" x14ac:dyDescent="0.2">
      <x:c r="A46" s="2" t="s">
        <x:v>396</x:v>
      </x:c>
      <x:c r="B46" s="12">
        <x:v>2</x:v>
      </x:c>
      <x:c r="C46" s="13" t="s">
        <x:v>490</x:v>
      </x:c>
      <x:c r="D46" s="173" t="s">
        <x:v>490</x:v>
      </x:c>
      <x:c r="E46" s="13">
        <x:v>5.4251368120957704</x:v>
      </x:c>
      <x:c r="F46" s="173">
        <x:v>1.3010897054474899</x:v>
      </x:c>
      <x:c r="G46" s="13">
        <x:v>12.6555063496266</x:v>
      </x:c>
      <x:c r="H46" s="173">
        <x:v>1.96806480937826</x:v>
      </x:c>
      <x:c r="I46" s="13" t="s">
        <x:v>490</x:v>
      </x:c>
      <x:c r="J46" s="173" t="s">
        <x:v>490</x:v>
      </x:c>
      <x:c r="K46" s="13">
        <x:v>7.2303695375308799</x:v>
      </x:c>
      <x:c r="L46" s="173">
        <x:v>2.3592612224030001</x:v>
      </x:c>
      <x:c r="M46" s="13" t="s">
        <x:v>490</x:v>
      </x:c>
      <x:c r="N46" s="173" t="s">
        <x:v>490</x:v>
      </x:c>
      <x:c r="O46" s="13">
        <x:v>69.625682394038606</x:v>
      </x:c>
      <x:c r="P46" s="173">
        <x:v>5.1554779857278996</x:v>
      </x:c>
      <x:c r="Q46" s="13">
        <x:v>83.328195195484398</x:v>
      </x:c>
      <x:c r="R46" s="173">
        <x:v>3.3137518874742198</x:v>
      </x:c>
      <x:c r="S46" s="13" t="s">
        <x:v>490</x:v>
      </x:c>
      <x:c r="T46" s="173" t="s">
        <x:v>490</x:v>
      </x:c>
      <x:c r="U46" s="13">
        <x:v>13.702512801445801</x:v>
      </x:c>
      <x:c r="V46" s="182">
        <x:v>6.1286136142739496</x:v>
      </x:c>
    </x:row>
    <x:row r="47" spans="1:22" ht="12.95" customHeight="1" x14ac:dyDescent="0.2">
      <x:c r="A47" s="2" t="s">
        <x:v>397</x:v>
      </x:c>
      <x:c r="B47" s="12">
        <x:v>2</x:v>
      </x:c>
      <x:c r="C47" s="13" t="s">
        <x:v>490</x:v>
      </x:c>
      <x:c r="D47" s="173" t="s">
        <x:v>490</x:v>
      </x:c>
      <x:c r="E47" s="13">
        <x:v>49.635316225120697</x:v>
      </x:c>
      <x:c r="F47" s="173">
        <x:v>3.5425694727583701</x:v>
      </x:c>
      <x:c r="G47" s="13">
        <x:v>48.525526455654699</x:v>
      </x:c>
      <x:c r="H47" s="173">
        <x:v>2.8092796806632601</x:v>
      </x:c>
      <x:c r="I47" s="13" t="s">
        <x:v>490</x:v>
      </x:c>
      <x:c r="J47" s="173" t="s">
        <x:v>490</x:v>
      </x:c>
      <x:c r="K47" s="13">
        <x:v>-1.1097897694660199</x:v>
      </x:c>
      <x:c r="L47" s="173">
        <x:v>4.5212665032606703</x:v>
      </x:c>
      <x:c r="M47" s="13" t="s">
        <x:v>490</x:v>
      </x:c>
      <x:c r="N47" s="173" t="s">
        <x:v>490</x:v>
      </x:c>
      <x:c r="O47" s="13">
        <x:v>87.542277083402496</x:v>
      </x:c>
      <x:c r="P47" s="173">
        <x:v>3.3550737810050202</x:v>
      </x:c>
      <x:c r="Q47" s="13">
        <x:v>87.569794405360796</x:v>
      </x:c>
      <x:c r="R47" s="173">
        <x:v>2.2681154429717298</x:v>
      </x:c>
      <x:c r="S47" s="13" t="s">
        <x:v>490</x:v>
      </x:c>
      <x:c r="T47" s="173" t="s">
        <x:v>490</x:v>
      </x:c>
      <x:c r="U47" s="13">
        <x:v>2.7517321958328001E-2</x:v>
      </x:c>
      <x:c r="V47" s="182">
        <x:v>4.0497984812375796</x:v>
      </x:c>
    </x:row>
    <x:row r="48" spans="1:22" ht="12.95" customHeight="1" x14ac:dyDescent="0.2">
      <x:c r="A48" s="2" t="s">
        <x:v>398</x:v>
      </x:c>
      <x:c r="B48" s="12">
        <x:v>2</x:v>
      </x:c>
      <x:c r="C48" s="13">
        <x:v>10.008636308978099</x:v>
      </x:c>
      <x:c r="D48" s="173">
        <x:v>1.8579415269674999</x:v>
      </x:c>
      <x:c r="E48" s="13">
        <x:v>10.1646592158404</x:v>
      </x:c>
      <x:c r="F48" s="173">
        <x:v>1.8169521814460301</x:v>
      </x:c>
      <x:c r="G48" s="13">
        <x:v>15.1397115695518</x:v>
      </x:c>
      <x:c r="H48" s="173">
        <x:v>1.7348113945760599</x:v>
      </x:c>
      <x:c r="I48" s="13">
        <x:v>5.1310752605737697</x:v>
      </x:c>
      <x:c r="J48" s="173">
        <x:v>2.5419514732546</x:v>
      </x:c>
      <x:c r="K48" s="13">
        <x:v>4.9750523537114404</x:v>
      </x:c>
      <x:c r="L48" s="173">
        <x:v>2.5121476478129998</x:v>
      </x:c>
      <x:c r="M48" s="13">
        <x:v>52.673555044027999</x:v>
      </x:c>
      <x:c r="N48" s="173">
        <x:v>6.1616515886976702</x:v>
      </x:c>
      <x:c r="O48" s="13">
        <x:v>44.340483328600499</x:v>
      </x:c>
      <x:c r="P48" s="173">
        <x:v>5.3268844956364303</x:v>
      </x:c>
      <x:c r="Q48" s="13">
        <x:v>57.621946585857003</x:v>
      </x:c>
      <x:c r="R48" s="173">
        <x:v>3.53553381462486</x:v>
      </x:c>
      <x:c r="S48" s="13">
        <x:v>4.9483915418289701</x:v>
      </x:c>
      <x:c r="T48" s="173">
        <x:v>7.1039390238695299</x:v>
      </x:c>
      <x:c r="U48" s="13">
        <x:v>13.2814632572564</x:v>
      </x:c>
      <x:c r="V48" s="182">
        <x:v>6.3934104970827299</x:v>
      </x:c>
    </x:row>
    <x:row r="49" spans="1:22" ht="12.95" customHeight="1" x14ac:dyDescent="0.2">
      <x:c r="A49" s="2" t="s">
        <x:v>399</x:v>
      </x:c>
      <x:c r="B49" s="12">
        <x:v>2</x:v>
      </x:c>
      <x:c r="C49" s="13">
        <x:v>16.9335001228872</x:v>
      </x:c>
      <x:c r="D49" s="173">
        <x:v>1.93118639140696</x:v>
      </x:c>
      <x:c r="E49" s="13">
        <x:v>16.8670918339844</x:v>
      </x:c>
      <x:c r="F49" s="173">
        <x:v>1.8426603954795</x:v>
      </x:c>
      <x:c r="G49" s="13">
        <x:v>23.4548607789134</x:v>
      </x:c>
      <x:c r="H49" s="173">
        <x:v>3.0578068130317799</x:v>
      </x:c>
      <x:c r="I49" s="13">
        <x:v>6.5213606560261201</x:v>
      </x:c>
      <x:c r="J49" s="173">
        <x:v>3.6165817264620199</x:v>
      </x:c>
      <x:c r="K49" s="13">
        <x:v>6.58776894492898</x:v>
      </x:c>
      <x:c r="L49" s="173">
        <x:v>3.5700952142614102</x:v>
      </x:c>
      <x:c r="M49" s="13">
        <x:v>66.207990969455906</x:v>
      </x:c>
      <x:c r="N49" s="173">
        <x:v>4.5863197329993399</x:v>
      </x:c>
      <x:c r="O49" s="13">
        <x:v>82.071296198511504</x:v>
      </x:c>
      <x:c r="P49" s="173">
        <x:v>1.7388123697289499</x:v>
      </x:c>
      <x:c r="Q49" s="13">
        <x:v>97.677050802846594</x:v>
      </x:c>
      <x:c r="R49" s="173">
        <x:v>1.2746730877255501</x:v>
      </x:c>
      <x:c r="S49" s="13">
        <x:v>31.469059833390698</x:v>
      </x:c>
      <x:c r="T49" s="173">
        <x:v>4.7601596794509904</x:v>
      </x:c>
      <x:c r="U49" s="13">
        <x:v>15.6057546043351</x:v>
      </x:c>
      <x:c r="V49" s="182">
        <x:v>2.15598236024652</x:v>
      </x:c>
    </x:row>
    <x:row r="50" spans="1:22" ht="12.95" customHeight="1" x14ac:dyDescent="0.2">
      <x:c r="A50" s="2" t="s">
        <x:v>400</x:v>
      </x:c>
      <x:c r="B50" s="12">
        <x:v>2</x:v>
      </x:c>
      <x:c r="C50" s="13" t="s">
        <x:v>490</x:v>
      </x:c>
      <x:c r="D50" s="173" t="s">
        <x:v>490</x:v>
      </x:c>
      <x:c r="E50" s="13">
        <x:v>15.007165775973601</x:v>
      </x:c>
      <x:c r="F50" s="173">
        <x:v>1.1799921043766599</x:v>
      </x:c>
      <x:c r="G50" s="13">
        <x:v>25.9646559037472</x:v>
      </x:c>
      <x:c r="H50" s="173">
        <x:v>3.15253126135807</x:v>
      </x:c>
      <x:c r="I50" s="13" t="s">
        <x:v>490</x:v>
      </x:c>
      <x:c r="J50" s="173" t="s">
        <x:v>490</x:v>
      </x:c>
      <x:c r="K50" s="13">
        <x:v>10.9574901277736</x:v>
      </x:c>
      <x:c r="L50" s="173">
        <x:v>3.3661305263211601</x:v>
      </x:c>
      <x:c r="M50" s="13" t="s">
        <x:v>490</x:v>
      </x:c>
      <x:c r="N50" s="173" t="s">
        <x:v>490</x:v>
      </x:c>
      <x:c r="O50" s="13">
        <x:v>80.197035867188305</x:v>
      </x:c>
      <x:c r="P50" s="173">
        <x:v>1.0031541315908401</x:v>
      </x:c>
      <x:c r="Q50" s="13">
        <x:v>91.025918763606498</x:v>
      </x:c>
      <x:c r="R50" s="173">
        <x:v>2.5085706071864702</x:v>
      </x:c>
      <x:c r="S50" s="13" t="s">
        <x:v>490</x:v>
      </x:c>
      <x:c r="T50" s="173" t="s">
        <x:v>490</x:v>
      </x:c>
      <x:c r="U50" s="13">
        <x:v>10.828882896418101</x:v>
      </x:c>
      <x:c r="V50" s="182">
        <x:v>2.7017114396189101</x:v>
      </x:c>
    </x:row>
    <x:row r="51" spans="1:22" ht="12.95" customHeight="1" x14ac:dyDescent="0.2">
      <x:c r="A51" s="2" t="s">
        <x:v>401</x:v>
      </x:c>
      <x:c r="B51" s="12">
        <x:v>2</x:v>
      </x:c>
      <x:c r="C51" s="13" t="s">
        <x:v>490</x:v>
      </x:c>
      <x:c r="D51" s="173" t="s">
        <x:v>490</x:v>
      </x:c>
      <x:c r="E51" s="13">
        <x:v>43.337571425301697</x:v>
      </x:c>
      <x:c r="F51" s="173">
        <x:v>1.77664902707797</x:v>
      </x:c>
      <x:c r="G51" s="13">
        <x:v>56.178951853824103</x:v>
      </x:c>
      <x:c r="H51" s="173">
        <x:v>4.7352293735361197</x:v>
      </x:c>
      <x:c r="I51" s="13" t="s">
        <x:v>490</x:v>
      </x:c>
      <x:c r="J51" s="173" t="s">
        <x:v>490</x:v>
      </x:c>
      <x:c r="K51" s="13">
        <x:v>12.841380428522401</x:v>
      </x:c>
      <x:c r="L51" s="173">
        <x:v>5.0575566220672599</x:v>
      </x:c>
      <x:c r="M51" s="13" t="s">
        <x:v>490</x:v>
      </x:c>
      <x:c r="N51" s="173" t="s">
        <x:v>490</x:v>
      </x:c>
      <x:c r="O51" s="13">
        <x:v>89.041964998736105</x:v>
      </x:c>
      <x:c r="P51" s="173">
        <x:v>0.90474850024776099</x:v>
      </x:c>
      <x:c r="Q51" s="13">
        <x:v>94.192163827747194</x:v>
      </x:c>
      <x:c r="R51" s="173">
        <x:v>2.4285688603500302</x:v>
      </x:c>
      <x:c r="S51" s="13" t="s">
        <x:v>490</x:v>
      </x:c>
      <x:c r="T51" s="173" t="s">
        <x:v>490</x:v>
      </x:c>
      <x:c r="U51" s="13">
        <x:v>5.1501988290111003</x:v>
      </x:c>
      <x:c r="V51" s="182">
        <x:v>2.5916243088384601</x:v>
      </x:c>
    </x:row>
    <x:row r="52" spans="1:22" ht="12.95" customHeight="1" x14ac:dyDescent="0.2">
      <x:c r="A52" s="2" t="s">
        <x:v>402</x:v>
      </x:c>
      <x:c r="B52" s="12">
        <x:v>2</x:v>
      </x:c>
      <x:c r="C52" s="13" t="s">
        <x:v>490</x:v>
      </x:c>
      <x:c r="D52" s="173" t="s">
        <x:v>490</x:v>
      </x:c>
      <x:c r="E52" s="13">
        <x:v>39.214284254155501</x:v>
      </x:c>
      <x:c r="F52" s="173">
        <x:v>2.4819472275931802</x:v>
      </x:c>
      <x:c r="G52" s="13">
        <x:v>41.720075756140702</x:v>
      </x:c>
      <x:c r="H52" s="173">
        <x:v>3.6422449204070602</x:v>
      </x:c>
      <x:c r="I52" s="13" t="s">
        <x:v>490</x:v>
      </x:c>
      <x:c r="J52" s="173" t="s">
        <x:v>490</x:v>
      </x:c>
      <x:c r="K52" s="13">
        <x:v>2.50579150198516</x:v>
      </x:c>
      <x:c r="L52" s="173">
        <x:v>4.4074947646921299</x:v>
      </x:c>
      <x:c r="M52" s="13" t="s">
        <x:v>490</x:v>
      </x:c>
      <x:c r="N52" s="173" t="s">
        <x:v>490</x:v>
      </x:c>
      <x:c r="O52" s="13">
        <x:v>97.520227253068398</x:v>
      </x:c>
      <x:c r="P52" s="173">
        <x:v>1.79915613398664</x:v>
      </x:c>
      <x:c r="Q52" s="13">
        <x:v>88.7376086196317</x:v>
      </x:c>
      <x:c r="R52" s="173">
        <x:v>2.2165072032709698</x:v>
      </x:c>
      <x:c r="S52" s="13" t="s">
        <x:v>490</x:v>
      </x:c>
      <x:c r="T52" s="173" t="s">
        <x:v>490</x:v>
      </x:c>
      <x:c r="U52" s="13">
        <x:v>-8.7826186334367105</x:v>
      </x:c>
      <x:c r="V52" s="182">
        <x:v>2.85479718659905</x:v>
      </x:c>
    </x:row>
    <x:row r="53" spans="1:22" ht="12.95" customHeight="1" x14ac:dyDescent="0.2">
      <x:c r="A53" s="2" t="s">
        <x:v>404</x:v>
      </x:c>
      <x:c r="B53" s="12">
        <x:v>2</x:v>
      </x:c>
      <x:c r="C53" s="13" t="s">
        <x:v>490</x:v>
      </x:c>
      <x:c r="D53" s="173" t="s">
        <x:v>490</x:v>
      </x:c>
      <x:c r="E53" s="13">
        <x:v>29.562032671957098</x:v>
      </x:c>
      <x:c r="F53" s="173">
        <x:v>3.5210169796724999</x:v>
      </x:c>
      <x:c r="G53" s="13">
        <x:v>39.777587063521899</x:v>
      </x:c>
      <x:c r="H53" s="173">
        <x:v>3.3377084105011701</x:v>
      </x:c>
      <x:c r="I53" s="13" t="s">
        <x:v>490</x:v>
      </x:c>
      <x:c r="J53" s="173" t="s">
        <x:v>490</x:v>
      </x:c>
      <x:c r="K53" s="13">
        <x:v>10.215554391564799</x:v>
      </x:c>
      <x:c r="L53" s="173">
        <x:v>4.8515830410982703</x:v>
      </x:c>
      <x:c r="M53" s="13" t="s">
        <x:v>490</x:v>
      </x:c>
      <x:c r="N53" s="173" t="s">
        <x:v>490</x:v>
      </x:c>
      <x:c r="O53" s="13">
        <x:v>63.6118239410889</x:v>
      </x:c>
      <x:c r="P53" s="173">
        <x:v>5.04999213331444</x:v>
      </x:c>
      <x:c r="Q53" s="13">
        <x:v>91.375255354314206</x:v>
      </x:c>
      <x:c r="R53" s="173">
        <x:v>3.1474545873505702</x:v>
      </x:c>
      <x:c r="S53" s="13" t="s">
        <x:v>490</x:v>
      </x:c>
      <x:c r="T53" s="173" t="s">
        <x:v>490</x:v>
      </x:c>
      <x:c r="U53" s="13">
        <x:v>27.763431413225302</x:v>
      </x:c>
      <x:c r="V53" s="182">
        <x:v>5.9505370283674299</x:v>
      </x:c>
    </x:row>
    <x:row r="54" spans="1:22" ht="12.95" customHeight="1" x14ac:dyDescent="0.2">
      <x:c r="A54" s="18" t="s">
        <x:v>437</x:v>
      </x:c>
      <x:c r="B54" s="19">
        <x:v>2</x:v>
      </x:c>
      <x:c r="C54" s="48" t="s">
        <x:v>490</x:v>
      </x:c>
      <x:c r="D54" s="174" t="s">
        <x:v>490</x:v>
      </x:c>
      <x:c r="E54" s="48">
        <x:v>19.459173092406299</x:v>
      </x:c>
      <x:c r="F54" s="174">
        <x:v>0.43205078097709598</x:v>
      </x:c>
      <x:c r="G54" s="48">
        <x:v>25.492271319903502</x:v>
      </x:c>
      <x:c r="H54" s="174">
        <x:v>0.54338700874639401</x:v>
      </x:c>
      <x:c r="I54" s="48" t="s">
        <x:v>490</x:v>
      </x:c>
      <x:c r="J54" s="174" t="s">
        <x:v>490</x:v>
      </x:c>
      <x:c r="K54" s="48">
        <x:v>6.03309822749726</x:v>
      </x:c>
      <x:c r="L54" s="174">
        <x:v>0.69421705439817105</x:v>
      </x:c>
      <x:c r="M54" s="48">
        <x:v>69.635395529849603</x:v>
      </x:c>
      <x:c r="N54" s="174">
        <x:v>1.3166872295102301</x:v>
      </x:c>
      <x:c r="O54" s="48">
        <x:v>66.506176342446395</x:v>
      </x:c>
      <x:c r="P54" s="174">
        <x:v>0.83398919660043502</x:v>
      </x:c>
      <x:c r="Q54" s="48">
        <x:v>82.199275349202907</x:v>
      </x:c>
      <x:c r="R54" s="174">
        <x:v>0.66506315046777797</x:v>
      </x:c>
      <x:c r="S54" s="48">
        <x:v>10.967117934196001</x:v>
      </x:c>
      <x:c r="T54" s="174">
        <x:v>1.5481746444917299</x:v>
      </x:c>
      <x:c r="U54" s="48">
        <x:v>15.693099006756499</x:v>
      </x:c>
      <x:c r="V54" s="183">
        <x:v>1.0666991019759799</x:v>
      </x:c>
    </x:row>
    <x:row r="55" spans="1:22" ht="12.95" customHeight="1" x14ac:dyDescent="0.2">
      <x:c r="A55" s="2" t="s">
        <x:v>408</x:v>
      </x:c>
      <x:c r="B55" s="12">
        <x:v>2</x:v>
      </x:c>
      <x:c r="C55" s="13">
        <x:v>29.1670047713672</x:v>
      </x:c>
      <x:c r="D55" s="173">
        <x:v>3.17874918311874</x:v>
      </x:c>
      <x:c r="E55" s="13">
        <x:v>24.660255584113401</x:v>
      </x:c>
      <x:c r="F55" s="173">
        <x:v>3.9739514923553201</x:v>
      </x:c>
      <x:c r="G55" s="13">
        <x:v>23.941455484119601</x:v>
      </x:c>
      <x:c r="H55" s="173">
        <x:v>4.7609901060612696</x:v>
      </x:c>
      <x:c r="I55" s="13">
        <x:v>-5.2255492872475999</x:v>
      </x:c>
      <x:c r="J55" s="173">
        <x:v>5.7246373823318599</x:v>
      </x:c>
      <x:c r="K55" s="13">
        <x:v>-0.71880009999382799</x:v>
      </x:c>
      <x:c r="L55" s="173">
        <x:v>6.2015576473662204</x:v>
      </x:c>
      <x:c r="M55" s="13">
        <x:v>86.309475966900607</x:v>
      </x:c>
      <x:c r="N55" s="173">
        <x:v>4.1028890369930497</x:v>
      </x:c>
      <x:c r="O55" s="13">
        <x:v>83.691770943942601</x:v>
      </x:c>
      <x:c r="P55" s="173">
        <x:v>4.9849017473343604</x:v>
      </x:c>
      <x:c r="Q55" s="13">
        <x:v>92.326618639164096</x:v>
      </x:c>
      <x:c r="R55" s="173">
        <x:v>5.6917525934194604</x:v>
      </x:c>
      <x:c r="S55" s="13">
        <x:v>6.0171426722634997</x:v>
      </x:c>
      <x:c r="T55" s="173">
        <x:v>7.0163912401301296</x:v>
      </x:c>
      <x:c r="U55" s="13">
        <x:v>8.6348476952215005</x:v>
      </x:c>
      <x:c r="V55" s="182">
        <x:v>7.5660619225112304</x:v>
      </x:c>
    </x:row>
    <x:row r="56" spans="1:22" ht="12.95" customHeight="1" x14ac:dyDescent="0.2">
      <x:c r="A56" s="2" t="s">
        <x:v>409</x:v>
      </x:c>
      <x:c r="B56" s="12">
        <x:v>2</x:v>
      </x:c>
      <x:c r="C56" s="13">
        <x:v>34.587401426886998</x:v>
      </x:c>
      <x:c r="D56" s="173">
        <x:v>3.72057140623662</x:v>
      </x:c>
      <x:c r="E56" s="13">
        <x:v>40.262146568282603</x:v>
      </x:c>
      <x:c r="F56" s="173">
        <x:v>4.5901016044678498</x:v>
      </x:c>
      <x:c r="G56" s="13">
        <x:v>50.873346828289598</x:v>
      </x:c>
      <x:c r="H56" s="173">
        <x:v>5.1522987115989904</x:v>
      </x:c>
      <x:c r="I56" s="13">
        <x:v>16.2859454014026</x:v>
      </x:c>
      <x:c r="J56" s="173">
        <x:v>6.3552209719607804</x:v>
      </x:c>
      <x:c r="K56" s="13">
        <x:v>10.611200260006999</x:v>
      </x:c>
      <x:c r="L56" s="173">
        <x:v>6.9003778702968797</x:v>
      </x:c>
      <x:c r="M56" s="13">
        <x:v>96.342248046475305</x:v>
      </x:c>
      <x:c r="N56" s="173">
        <x:v>2.9791656572952698</x:v>
      </x:c>
      <x:c r="O56" s="13">
        <x:v>95.470790765097306</x:v>
      </x:c>
      <x:c r="P56" s="173">
        <x:v>2.7490319022224101</x:v>
      </x:c>
      <x:c r="Q56" s="13">
        <x:v>96.021917802108504</x:v>
      </x:c>
      <x:c r="R56" s="173">
        <x:v>2.2021851824963599</x:v>
      </x:c>
      <x:c r="S56" s="13">
        <x:v>-0.32033024436685797</x:v>
      </x:c>
      <x:c r="T56" s="173">
        <x:v>3.70473313365674</x:v>
      </x:c>
      <x:c r="U56" s="13">
        <x:v>0.55112703701121302</x:v>
      </x:c>
      <x:c r="V56" s="182">
        <x:v>3.5223282041063499</x:v>
      </x:c>
    </x:row>
    <x:row r="57" spans="1:22" ht="12.95" customHeight="1" x14ac:dyDescent="0.2">
      <x:c r="A57" s="2" t="s">
        <x:v>410</x:v>
      </x:c>
      <x:c r="B57" s="12">
        <x:v>2</x:v>
      </x:c>
      <x:c r="C57" s="13">
        <x:v>58.1503120597201</x:v>
      </x:c>
      <x:c r="D57" s="173">
        <x:v>2.6306232985505398</x:v>
      </x:c>
      <x:c r="E57" s="13">
        <x:v>56.386616990875702</x:v>
      </x:c>
      <x:c r="F57" s="173">
        <x:v>3.48865480859632</x:v>
      </x:c>
      <x:c r="G57" s="13">
        <x:v>48.222574932408698</x:v>
      </x:c>
      <x:c r="H57" s="173">
        <x:v>4.3828758048954999</x:v>
      </x:c>
      <x:c r="I57" s="13">
        <x:v>-9.9277371273113708</x:v>
      </x:c>
      <x:c r="J57" s="173">
        <x:v>5.1117295761821504</x:v>
      </x:c>
      <x:c r="K57" s="13">
        <x:v>-8.1640420584670004</x:v>
      </x:c>
      <x:c r="L57" s="173">
        <x:v>5.6018133398642096</x:v>
      </x:c>
      <x:c r="M57" s="13">
        <x:v>97.184183575402102</x:v>
      </x:c>
      <x:c r="N57" s="173">
        <x:v>1.463963418763</x:v>
      </x:c>
      <x:c r="O57" s="13">
        <x:v>92.193187829579301</x:v>
      </x:c>
      <x:c r="P57" s="173">
        <x:v>5.7806912624253002</x:v>
      </x:c>
      <x:c r="Q57" s="13">
        <x:v>98.400498140184396</x:v>
      </x:c>
      <x:c r="R57" s="173">
        <x:v>1.6240254548431501</x:v>
      </x:c>
      <x:c r="S57" s="13">
        <x:v>1.2163145647823801</x:v>
      </x:c>
      <x:c r="T57" s="173">
        <x:v>2.1864692015792899</x:v>
      </x:c>
      <x:c r="U57" s="13">
        <x:v>6.20731031060512</x:v>
      </x:c>
      <x:c r="V57" s="182">
        <x:v>6.0044858355614998</x:v>
      </x:c>
    </x:row>
    <x:row r="58" spans="1:22" ht="12.95" customHeight="1" x14ac:dyDescent="0.2">
      <x:c r="A58" s="3" t="s">
        <x:v>411</x:v>
      </x:c>
      <x:c r="B58" s="27">
        <x:v>2</x:v>
      </x:c>
      <x:c r="C58" s="28">
        <x:v>17.421375394444901</x:v>
      </x:c>
      <x:c r="D58" s="178">
        <x:v>5.73663293093579</x:v>
      </x:c>
      <x:c r="E58" s="28">
        <x:v>17.677913779454499</x:v>
      </x:c>
      <x:c r="F58" s="178">
        <x:v>1.8824112392999901</x:v>
      </x:c>
      <x:c r="G58" s="28">
        <x:v>17.8744931189315</x:v>
      </x:c>
      <x:c r="H58" s="178">
        <x:v>2.6387535900793599</x:v>
      </x:c>
      <x:c r="I58" s="28">
        <x:v>0.45311772448660997</x:v>
      </x:c>
      <x:c r="J58" s="178">
        <x:v>6.31442617293557</x:v>
      </x:c>
      <x:c r="K58" s="28">
        <x:v>0.19657933947706899</x:v>
      </x:c>
      <x:c r="L58" s="178">
        <x:v>3.24137202169076</x:v>
      </x:c>
      <x:c r="M58" s="28">
        <x:v>68.201613430538998</x:v>
      </x:c>
      <x:c r="N58" s="178">
        <x:v>8.1853782872191108</x:v>
      </x:c>
      <x:c r="O58" s="28">
        <x:v>69.602572216829898</x:v>
      </x:c>
      <x:c r="P58" s="178">
        <x:v>4.1482865507840501</x:v>
      </x:c>
      <x:c r="Q58" s="28">
        <x:v>92.487028904160795</x:v>
      </x:c>
      <x:c r="R58" s="178">
        <x:v>2.2777483949292199</x:v>
      </x:c>
      <x:c r="S58" s="28">
        <x:v>24.2854154736218</x:v>
      </x:c>
      <x:c r="T58" s="178">
        <x:v>8.4963848462437692</x:v>
      </x:c>
      <x:c r="U58" s="28">
        <x:v>22.8844566873309</x:v>
      </x:c>
      <x:c r="V58" s="184">
        <x:v>4.7324855053152</x:v>
      </x:c>
    </x:row>
    <x:row r="59" spans="1:22" ht="12.95" customHeight="1" x14ac:dyDescent="0.2">
      <x:c r="A59" s="193"/>
      <x:c r="B59" s="187"/>
      <x:c r="C59" s="188" t="s">
        <x:v>1086</x:v>
      </x:c>
      <x:c r="D59" s="189" t="s">
        <x:v>1087</x:v>
      </x:c>
      <x:c r="E59" s="188" t="s">
        <x:v>1088</x:v>
      </x:c>
      <x:c r="F59" s="189" t="s">
        <x:v>1089</x:v>
      </x:c>
      <x:c r="G59" s="188" t="s">
        <x:v>1044</x:v>
      </x:c>
      <x:c r="H59" s="189" t="s">
        <x:v>1045</x:v>
      </x:c>
      <x:c r="I59" s="188" t="s">
        <x:v>1090</x:v>
      </x:c>
      <x:c r="J59" s="189" t="s">
        <x:v>1091</x:v>
      </x:c>
      <x:c r="K59" s="188" t="s">
        <x:v>1092</x:v>
      </x:c>
      <x:c r="L59" s="189" t="s">
        <x:v>1093</x:v>
      </x:c>
      <x:c r="M59" s="188" t="s">
        <x:v>1094</x:v>
      </x:c>
      <x:c r="N59" s="189" t="s">
        <x:v>1095</x:v>
      </x:c>
      <x:c r="O59" s="188" t="s">
        <x:v>1096</x:v>
      </x:c>
      <x:c r="P59" s="189" t="s">
        <x:v>1097</x:v>
      </x:c>
      <x:c r="Q59" s="188" t="s">
        <x:v>1064</x:v>
      </x:c>
      <x:c r="R59" s="189" t="s">
        <x:v>1065</x:v>
      </x:c>
      <x:c r="S59" s="188" t="s">
        <x:v>1098</x:v>
      </x:c>
      <x:c r="T59" s="189" t="s">
        <x:v>1099</x:v>
      </x:c>
      <x:c r="U59" s="188" t="s">
        <x:v>1100</x:v>
      </x:c>
      <x:c r="V59" s="195" t="s">
        <x:v>1101</x:v>
      </x:c>
    </x:row>
    <x:row r="60" spans="1:22" ht="12.95" customHeight="1" x14ac:dyDescent="0.2">
      <x:c r="A60" s="2" t="s">
        <x:v>373</x:v>
      </x:c>
      <x:c r="B60" s="32">
        <x:v>1</x:v>
      </x:c>
      <x:c r="C60" s="13" t="s">
        <x:v>490</x:v>
      </x:c>
      <x:c r="D60" s="173" t="s">
        <x:v>490</x:v>
      </x:c>
      <x:c r="E60" s="13">
        <x:v>24.1559979454378</x:v>
      </x:c>
      <x:c r="F60" s="173">
        <x:v>4.4555684053000402</x:v>
      </x:c>
      <x:c r="G60" s="13">
        <x:v>25.560328274526402</x:v>
      </x:c>
      <x:c r="H60" s="173">
        <x:v>3.8343862055477902</x:v>
      </x:c>
      <x:c r="I60" s="13" t="s">
        <x:v>490</x:v>
      </x:c>
      <x:c r="J60" s="173" t="s">
        <x:v>490</x:v>
      </x:c>
      <x:c r="K60" s="13">
        <x:v>1.4043303290885101</x:v>
      </x:c>
      <x:c r="L60" s="173">
        <x:v>5.8783167137883199</x:v>
      </x:c>
      <x:c r="M60" s="13" t="s">
        <x:v>490</x:v>
      </x:c>
      <x:c r="N60" s="173" t="s">
        <x:v>490</x:v>
      </x:c>
      <x:c r="O60" s="13">
        <x:v>57.462543964790697</x:v>
      </x:c>
      <x:c r="P60" s="173">
        <x:v>6.2781141290863802</x:v>
      </x:c>
      <x:c r="Q60" s="13">
        <x:v>34.692099852685303</x:v>
      </x:c>
      <x:c r="R60" s="173">
        <x:v>6.1822721141966896</x:v>
      </x:c>
      <x:c r="S60" s="13" t="s">
        <x:v>490</x:v>
      </x:c>
      <x:c r="T60" s="173" t="s">
        <x:v>490</x:v>
      </x:c>
      <x:c r="U60" s="13">
        <x:v>-22.770444112105402</x:v>
      </x:c>
      <x:c r="V60" s="182">
        <x:v>8.8110842415566495</x:v>
      </x:c>
    </x:row>
    <x:row r="61" spans="1:22" ht="12.95" customHeight="1" x14ac:dyDescent="0.2">
      <x:c r="A61" s="2" t="s">
        <x:v>378</x:v>
      </x:c>
      <x:c r="B61" s="32">
        <x:v>1</x:v>
      </x:c>
      <x:c r="C61" s="13" t="s">
        <x:v>490</x:v>
      </x:c>
      <x:c r="D61" s="173" t="s">
        <x:v>490</x:v>
      </x:c>
      <x:c r="E61" s="13">
        <x:v>47.135945321712498</x:v>
      </x:c>
      <x:c r="F61" s="173">
        <x:v>1.95889368975108</x:v>
      </x:c>
      <x:c r="G61" s="13">
        <x:v>54.673872931298099</x:v>
      </x:c>
      <x:c r="H61" s="173">
        <x:v>2.3280703116309098</x:v>
      </x:c>
      <x:c r="I61" s="13" t="s">
        <x:v>490</x:v>
      </x:c>
      <x:c r="J61" s="173" t="s">
        <x:v>490</x:v>
      </x:c>
      <x:c r="K61" s="13">
        <x:v>7.5379276095855801</x:v>
      </x:c>
      <x:c r="L61" s="173">
        <x:v>3.0425607411593099</x:v>
      </x:c>
      <x:c r="M61" s="13" t="s">
        <x:v>490</x:v>
      </x:c>
      <x:c r="N61" s="173" t="s">
        <x:v>490</x:v>
      </x:c>
      <x:c r="O61" s="13">
        <x:v>77.184899726237404</x:v>
      </x:c>
      <x:c r="P61" s="173">
        <x:v>1.1534067612969401</x:v>
      </x:c>
      <x:c r="Q61" s="13">
        <x:v>84.429427495282795</x:v>
      </x:c>
      <x:c r="R61" s="173">
        <x:v>2.63197726137322</x:v>
      </x:c>
      <x:c r="S61" s="13" t="s">
        <x:v>490</x:v>
      </x:c>
      <x:c r="T61" s="173" t="s">
        <x:v>490</x:v>
      </x:c>
      <x:c r="U61" s="13">
        <x:v>7.24452776904542</x:v>
      </x:c>
      <x:c r="V61" s="182">
        <x:v>2.8736129630469001</x:v>
      </x:c>
    </x:row>
    <x:row r="62" spans="1:22" ht="12.95" customHeight="1" x14ac:dyDescent="0.2">
      <x:c r="A62" s="2" t="s">
        <x:v>380</x:v>
      </x:c>
      <x:c r="B62" s="32">
        <x:v>1</x:v>
      </x:c>
      <x:c r="C62" s="13" t="s">
        <x:v>490</x:v>
      </x:c>
      <x:c r="D62" s="173" t="s">
        <x:v>490</x:v>
      </x:c>
      <x:c r="E62" s="13">
        <x:v>28.804349436956901</x:v>
      </x:c>
      <x:c r="F62" s="173">
        <x:v>2.0324139888850299</x:v>
      </x:c>
      <x:c r="G62" s="13">
        <x:v>34.287026776309403</x:v>
      </x:c>
      <x:c r="H62" s="173">
        <x:v>4.1522692280175804</x:v>
      </x:c>
      <x:c r="I62" s="13" t="s">
        <x:v>490</x:v>
      </x:c>
      <x:c r="J62" s="173" t="s">
        <x:v>490</x:v>
      </x:c>
      <x:c r="K62" s="13">
        <x:v>5.4826773393525698</x:v>
      </x:c>
      <x:c r="L62" s="173">
        <x:v>4.6229910625218897</x:v>
      </x:c>
      <x:c r="M62" s="13" t="s">
        <x:v>490</x:v>
      </x:c>
      <x:c r="N62" s="173" t="s">
        <x:v>490</x:v>
      </x:c>
      <x:c r="O62" s="13">
        <x:v>90.557773937041404</x:v>
      </x:c>
      <x:c r="P62" s="173">
        <x:v>1.5456242440138801</x:v>
      </x:c>
      <x:c r="Q62" s="13">
        <x:v>95.729136519137597</x:v>
      </x:c>
      <x:c r="R62" s="173">
        <x:v>1.56561648005294</x:v>
      </x:c>
      <x:c r="S62" s="13" t="s">
        <x:v>490</x:v>
      </x:c>
      <x:c r="T62" s="173" t="s">
        <x:v>490</x:v>
      </x:c>
      <x:c r="U62" s="13">
        <x:v>5.1713625820962097</x:v>
      </x:c>
      <x:c r="V62" s="182">
        <x:v>2.2000248331091199</x:v>
      </x:c>
    </x:row>
    <x:row r="63" spans="1:22" ht="12.95" customHeight="1" x14ac:dyDescent="0.2">
      <x:c r="A63" s="2" t="s">
        <x:v>398</x:v>
      </x:c>
      <x:c r="B63" s="32">
        <x:v>1</x:v>
      </x:c>
      <x:c r="C63" s="13" t="s">
        <x:v>490</x:v>
      </x:c>
      <x:c r="D63" s="173" t="s">
        <x:v>490</x:v>
      </x:c>
      <x:c r="E63" s="13">
        <x:v>12.2811175106593</x:v>
      </x:c>
      <x:c r="F63" s="173">
        <x:v>1.72547156482707</x:v>
      </x:c>
      <x:c r="G63" s="13">
        <x:v>9.3844082894101195</x:v>
      </x:c>
      <x:c r="H63" s="173">
        <x:v>2.0533849982949</x:v>
      </x:c>
      <x:c r="I63" s="13" t="s">
        <x:v>490</x:v>
      </x:c>
      <x:c r="J63" s="173" t="s">
        <x:v>490</x:v>
      </x:c>
      <x:c r="K63" s="13">
        <x:v>-2.8967092212491599</x:v>
      </x:c>
      <x:c r="L63" s="173">
        <x:v>2.68209658145439</x:v>
      </x:c>
      <x:c r="M63" s="13" t="s">
        <x:v>490</x:v>
      </x:c>
      <x:c r="N63" s="173" t="s">
        <x:v>490</x:v>
      </x:c>
      <x:c r="O63" s="13">
        <x:v>46.087261254005099</x:v>
      </x:c>
      <x:c r="P63" s="173">
        <x:v>3.9973976807635099</x:v>
      </x:c>
      <x:c r="Q63" s="13">
        <x:v>54.241145023728102</x:v>
      </x:c>
      <x:c r="R63" s="173">
        <x:v>3.8997469311754398</x:v>
      </x:c>
      <x:c r="S63" s="13" t="s">
        <x:v>490</x:v>
      </x:c>
      <x:c r="T63" s="173" t="s">
        <x:v>490</x:v>
      </x:c>
      <x:c r="U63" s="13">
        <x:v>8.1538837697230608</x:v>
      </x:c>
      <x:c r="V63" s="182">
        <x:v>5.5845514005500698</x:v>
      </x:c>
    </x:row>
    <x:row r="64" spans="1:22" ht="12.95" customHeight="1" x14ac:dyDescent="0.2">
      <x:c r="A64" s="2" t="s">
        <x:v>400</x:v>
      </x:c>
      <x:c r="B64" s="32">
        <x:v>1</x:v>
      </x:c>
      <x:c r="C64" s="13" t="s">
        <x:v>490</x:v>
      </x:c>
      <x:c r="D64" s="173" t="s">
        <x:v>490</x:v>
      </x:c>
      <x:c r="E64" s="13">
        <x:v>14.638970633819101</x:v>
      </x:c>
      <x:c r="F64" s="173">
        <x:v>3.2243750383856198</x:v>
      </x:c>
      <x:c r="G64" s="13">
        <x:v>25.630425676578</x:v>
      </x:c>
      <x:c r="H64" s="173">
        <x:v>3.5892747537197902</x:v>
      </x:c>
      <x:c r="I64" s="13" t="s">
        <x:v>490</x:v>
      </x:c>
      <x:c r="J64" s="173" t="s">
        <x:v>490</x:v>
      </x:c>
      <x:c r="K64" s="13">
        <x:v>10.991455042758901</x:v>
      </x:c>
      <x:c r="L64" s="173">
        <x:v>4.8248821380272604</x:v>
      </x:c>
      <x:c r="M64" s="13" t="s">
        <x:v>490</x:v>
      </x:c>
      <x:c r="N64" s="173" t="s">
        <x:v>490</x:v>
      </x:c>
      <x:c r="O64" s="13">
        <x:v>75.501941525519996</x:v>
      </x:c>
      <x:c r="P64" s="173">
        <x:v>2.2136833535558802</x:v>
      </x:c>
      <x:c r="Q64" s="13">
        <x:v>87.413092039712595</x:v>
      </x:c>
      <x:c r="R64" s="173">
        <x:v>4.3205027648442398</x:v>
      </x:c>
      <x:c r="S64" s="13" t="s">
        <x:v>490</x:v>
      </x:c>
      <x:c r="T64" s="173" t="s">
        <x:v>490</x:v>
      </x:c>
      <x:c r="U64" s="13">
        <x:v>11.911150514192601</x:v>
      </x:c>
      <x:c r="V64" s="182">
        <x:v>4.85459968801106</x:v>
      </x:c>
    </x:row>
    <x:row r="65" spans="1:22" ht="12.95" customHeight="1" x14ac:dyDescent="0.2">
      <x:c r="A65" s="194" t="s">
        <x:v>401</x:v>
      </x:c>
      <x:c r="B65" s="190">
        <x:v>1</x:v>
      </x:c>
      <x:c r="C65" s="191" t="s">
        <x:v>490</x:v>
      </x:c>
      <x:c r="D65" s="192" t="s">
        <x:v>490</x:v>
      </x:c>
      <x:c r="E65" s="191">
        <x:v>44.396163864732799</x:v>
      </x:c>
      <x:c r="F65" s="192">
        <x:v>1.54828395538066</x:v>
      </x:c>
      <x:c r="G65" s="191">
        <x:v>54.7373202973152</x:v>
      </x:c>
      <x:c r="H65" s="192">
        <x:v>2.83128654310199</x:v>
      </x:c>
      <x:c r="I65" s="191" t="s">
        <x:v>490</x:v>
      </x:c>
      <x:c r="J65" s="192" t="s">
        <x:v>490</x:v>
      </x:c>
      <x:c r="K65" s="191">
        <x:v>10.3411564325824</x:v>
      </x:c>
      <x:c r="L65" s="192">
        <x:v>3.2269748520308599</x:v>
      </x:c>
      <x:c r="M65" s="191" t="s">
        <x:v>490</x:v>
      </x:c>
      <x:c r="N65" s="192" t="s">
        <x:v>490</x:v>
      </x:c>
      <x:c r="O65" s="191">
        <x:v>87.141319892949795</x:v>
      </x:c>
      <x:c r="P65" s="192">
        <x:v>0.81301291507878803</x:v>
      </x:c>
      <x:c r="Q65" s="191">
        <x:v>96.308852060879204</x:v>
      </x:c>
      <x:c r="R65" s="192">
        <x:v>1.39143611341551</x:v>
      </x:c>
      <x:c r="S65" s="191" t="s">
        <x:v>490</x:v>
      </x:c>
      <x:c r="T65" s="192" t="s">
        <x:v>490</x:v>
      </x:c>
      <x:c r="U65" s="191">
        <x:v>9.1675321679293909</x:v>
      </x:c>
      <x:c r="V65" s="196">
        <x:v>1.61154722481278</x:v>
      </x:c>
    </x:row>
    <x:row r="66" spans="1:22" ht="12.95" customHeight="1" x14ac:dyDescent="0.2">
      <x:c r="A66" s="2" t="s">
        <x:v>438</x:v>
      </x:c>
      <x:c r="B66" s="32">
        <x:v>1</x:v>
      </x:c>
      <x:c r="C66" s="13" t="s">
        <x:v>490</x:v>
      </x:c>
      <x:c r="D66" s="173" t="s">
        <x:v>490</x:v>
      </x:c>
      <x:c r="E66" s="13">
        <x:v>35.958218196184298</x:v>
      </x:c>
      <x:c r="F66" s="173">
        <x:v>2.1024035885790902</x:v>
      </x:c>
      <x:c r="G66" s="13">
        <x:v>43.843216621490903</x:v>
      </x:c>
      <x:c r="H66" s="173">
        <x:v>3.50458507888104</x:v>
      </x:c>
      <x:c r="I66" s="13" t="s">
        <x:v>490</x:v>
      </x:c>
      <x:c r="J66" s="173" t="s">
        <x:v>490</x:v>
      </x:c>
      <x:c r="K66" s="13">
        <x:v>7.8849984253066099</x:v>
      </x:c>
      <x:c r="L66" s="173">
        <x:v>4.0868346460782901</x:v>
      </x:c>
      <x:c r="M66" s="13" t="s">
        <x:v>490</x:v>
      </x:c>
      <x:c r="N66" s="173" t="s">
        <x:v>490</x:v>
      </x:c>
      <x:c r="O66" s="13">
        <x:v>93.434378134253905</x:v>
      </x:c>
      <x:c r="P66" s="173">
        <x:v>1.1604256144813501</x:v>
      </x:c>
      <x:c r="Q66" s="13">
        <x:v>96.646120130124402</x:v>
      </x:c>
      <x:c r="R66" s="173">
        <x:v>1.6029022389880101</x:v>
      </x:c>
      <x:c r="S66" s="13" t="s">
        <x:v>490</x:v>
      </x:c>
      <x:c r="T66" s="173" t="s">
        <x:v>490</x:v>
      </x:c>
      <x:c r="U66" s="13">
        <x:v>3.2117419958704998</x:v>
      </x:c>
      <x:c r="V66" s="182">
        <x:v>1.97885906382874</x:v>
      </x:c>
    </x:row>
    <x:row r="67" spans="1:22" ht="12.95" customHeight="1" x14ac:dyDescent="0.2">
      <x:c r="A67" s="2" t="s">
        <x:v>439</x:v>
      </x:c>
      <x:c r="B67" s="32">
        <x:v>1</x:v>
      </x:c>
      <x:c r="C67" s="13">
        <x:v>25.9135763440765</x:v>
      </x:c>
      <x:c r="D67" s="173">
        <x:v>2.3889511383820201</x:v>
      </x:c>
      <x:c r="E67" s="13">
        <x:v>21.252988906710801</x:v>
      </x:c>
      <x:c r="F67" s="173">
        <x:v>1.75840679965243</x:v>
      </x:c>
      <x:c r="G67" s="13">
        <x:v>33.595695205908299</x:v>
      </x:c>
      <x:c r="H67" s="173">
        <x:v>3.7234250938539502</x:v>
      </x:c>
      <x:c r="I67" s="13">
        <x:v>7.68211886183175</x:v>
      </x:c>
      <x:c r="J67" s="173">
        <x:v>4.4239102580316896</x:v>
      </x:c>
      <x:c r="K67" s="13">
        <x:v>12.3427062991975</x:v>
      </x:c>
      <x:c r="L67" s="173">
        <x:v>4.1177528947965198</x:v>
      </x:c>
      <x:c r="M67" s="13">
        <x:v>49.870566123246</x:v>
      </x:c>
      <x:c r="N67" s="173">
        <x:v>5.6290095600337704</x:v>
      </x:c>
      <x:c r="O67" s="13">
        <x:v>40.947221856660903</x:v>
      </x:c>
      <x:c r="P67" s="173">
        <x:v>1.8780213682114699</x:v>
      </x:c>
      <x:c r="Q67" s="13">
        <x:v>84.3154346285136</x:v>
      </x:c>
      <x:c r="R67" s="173">
        <x:v>3.2194324209117302</x:v>
      </x:c>
      <x:c r="S67" s="13">
        <x:v>34.4448685052676</x:v>
      </x:c>
      <x:c r="T67" s="173">
        <x:v>6.4846352048337401</x:v>
      </x:c>
      <x:c r="U67" s="13">
        <x:v>43.368212771852697</x:v>
      </x:c>
      <x:c r="V67" s="182">
        <x:v>3.7271583508453801</x:v>
      </x:c>
    </x:row>
    <x:row r="68" spans="1:22" ht="12.95" customHeight="1" x14ac:dyDescent="0.2">
      <x:c r="A68" s="3" t="s">
        <x:v>440</x:v>
      </x:c>
      <x:c r="B68" s="36">
        <x:v>1</x:v>
      </x:c>
      <x:c r="C68" s="28" t="s">
        <x:v>490</x:v>
      </x:c>
      <x:c r="D68" s="178" t="s">
        <x:v>490</x:v>
      </x:c>
      <x:c r="E68" s="28">
        <x:v>39.743110893090297</x:v>
      </x:c>
      <x:c r="F68" s="178">
        <x:v>3.4675691046191601</x:v>
      </x:c>
      <x:c r="G68" s="28">
        <x:v>46.649744347665802</x:v>
      </x:c>
      <x:c r="H68" s="178">
        <x:v>3.7985491065507899</x:v>
      </x:c>
      <x:c r="I68" s="28" t="s">
        <x:v>490</x:v>
      </x:c>
      <x:c r="J68" s="178" t="s">
        <x:v>490</x:v>
      </x:c>
      <x:c r="K68" s="28">
        <x:v>6.9066334545754797</x:v>
      </x:c>
      <x:c r="L68" s="178">
        <x:v>5.1432490519308098</x:v>
      </x:c>
      <x:c r="M68" s="28" t="s">
        <x:v>490</x:v>
      </x:c>
      <x:c r="N68" s="178" t="s">
        <x:v>490</x:v>
      </x:c>
      <x:c r="O68" s="28">
        <x:v>83.601108951332407</x:v>
      </x:c>
      <x:c r="P68" s="178">
        <x:v>2.4779568615982299</x:v>
      </x:c>
      <x:c r="Q68" s="28">
        <x:v>84.090384139020998</x:v>
      </x:c>
      <x:c r="R68" s="178">
        <x:v>4.2726870528249101</x:v>
      </x:c>
      <x:c r="S68" s="28" t="s">
        <x:v>490</x:v>
      </x:c>
      <x:c r="T68" s="178" t="s">
        <x:v>490</x:v>
      </x:c>
      <x:c r="U68" s="28">
        <x:v>0.48927518768863398</x:v>
      </x:c>
      <x:c r="V68" s="184">
        <x:v>4.9392433488662402</x:v>
      </x:c>
    </x:row>
    <x:row r="69" spans="1:22" ht="12.95" customHeight="1" x14ac:dyDescent="0.2">
      <x:c r="A69" s="2"/>
      <x:c r="B69" s="37"/>
      <x:c r="C69" s="13" t="s">
        <x:v>1086</x:v>
      </x:c>
      <x:c r="D69" s="173" t="s">
        <x:v>1087</x:v>
      </x:c>
      <x:c r="E69" s="13" t="s">
        <x:v>1088</x:v>
      </x:c>
      <x:c r="F69" s="173" t="s">
        <x:v>1089</x:v>
      </x:c>
      <x:c r="G69" s="13" t="s">
        <x:v>1044</x:v>
      </x:c>
      <x:c r="H69" s="173" t="s">
        <x:v>1045</x:v>
      </x:c>
      <x:c r="I69" s="13" t="s">
        <x:v>1090</x:v>
      </x:c>
      <x:c r="J69" s="173" t="s">
        <x:v>1091</x:v>
      </x:c>
      <x:c r="K69" s="13" t="s">
        <x:v>1092</x:v>
      </x:c>
      <x:c r="L69" s="173" t="s">
        <x:v>1093</x:v>
      </x:c>
      <x:c r="M69" s="13" t="s">
        <x:v>1094</x:v>
      </x:c>
      <x:c r="N69" s="173" t="s">
        <x:v>1095</x:v>
      </x:c>
      <x:c r="O69" s="13" t="s">
        <x:v>1096</x:v>
      </x:c>
      <x:c r="P69" s="173" t="s">
        <x:v>1097</x:v>
      </x:c>
      <x:c r="Q69" s="13" t="s">
        <x:v>1064</x:v>
      </x:c>
      <x:c r="R69" s="173" t="s">
        <x:v>1065</x:v>
      </x:c>
      <x:c r="S69" s="13" t="s">
        <x:v>1098</x:v>
      </x:c>
      <x:c r="T69" s="173" t="s">
        <x:v>1099</x:v>
      </x:c>
      <x:c r="U69" s="13" t="s">
        <x:v>1100</x:v>
      </x:c>
      <x:c r="V69" s="182" t="s">
        <x:v>1101</x:v>
      </x:c>
    </x:row>
    <x:row r="70" spans="1:22" ht="12.95" customHeight="1" x14ac:dyDescent="0.2">
      <x:c r="A70" s="2" t="s">
        <x:v>367</x:v>
      </x:c>
      <x:c r="B70" s="37">
        <x:v>3</x:v>
      </x:c>
      <x:c r="C70" s="13" t="s">
        <x:v>490</x:v>
      </x:c>
      <x:c r="D70" s="173" t="s">
        <x:v>490</x:v>
      </x:c>
      <x:c r="E70" s="13">
        <x:v>15.486648244990199</x:v>
      </x:c>
      <x:c r="F70" s="173">
        <x:v>2.0153033482174898</x:v>
      </x:c>
      <x:c r="G70" s="13">
        <x:v>18.736772489073001</x:v>
      </x:c>
      <x:c r="H70" s="173">
        <x:v>1.97591084338425</x:v>
      </x:c>
      <x:c r="I70" s="13" t="s">
        <x:v>490</x:v>
      </x:c>
      <x:c r="J70" s="173" t="s">
        <x:v>490</x:v>
      </x:c>
      <x:c r="K70" s="13">
        <x:v>3.2501242440828699</x:v>
      </x:c>
      <x:c r="L70" s="173">
        <x:v>2.82235207696348</x:v>
      </x:c>
      <x:c r="M70" s="13" t="s">
        <x:v>490</x:v>
      </x:c>
      <x:c r="N70" s="173" t="s">
        <x:v>490</x:v>
      </x:c>
      <x:c r="O70" s="13">
        <x:v>96.295435125824895</x:v>
      </x:c>
      <x:c r="P70" s="173">
        <x:v>1.75332960527224</x:v>
      </x:c>
      <x:c r="Q70" s="13">
        <x:v>92.370161776794902</x:v>
      </x:c>
      <x:c r="R70" s="173">
        <x:v>2.7891733868609698</x:v>
      </x:c>
      <x:c r="S70" s="13" t="s">
        <x:v>490</x:v>
      </x:c>
      <x:c r="T70" s="173" t="s">
        <x:v>490</x:v>
      </x:c>
      <x:c r="U70" s="13">
        <x:v>-3.9252733490299101</x:v>
      </x:c>
      <x:c r="V70" s="182">
        <x:v>3.2944882586977902</x:v>
      </x:c>
    </x:row>
    <x:row r="71" spans="1:22" ht="12.95" customHeight="1" x14ac:dyDescent="0.2">
      <x:c r="A71" s="2" t="s">
        <x:v>370</x:v>
      </x:c>
      <x:c r="B71" s="37">
        <x:v>3</x:v>
      </x:c>
      <x:c r="C71" s="13">
        <x:v>27.6559378157196</x:v>
      </x:c>
      <x:c r="D71" s="173">
        <x:v>2.6848169629935699</x:v>
      </x:c>
      <x:c r="E71" s="13">
        <x:v>22.647372034212701</x:v>
      </x:c>
      <x:c r="F71" s="173">
        <x:v>3.7210660437727698</x:v>
      </x:c>
      <x:c r="G71" s="13">
        <x:v>26.9500889089475</x:v>
      </x:c>
      <x:c r="H71" s="173">
        <x:v>3.5257044202883399</x:v>
      </x:c>
      <x:c r="I71" s="13">
        <x:v>-0.70584890677213596</x:v>
      </x:c>
      <x:c r="J71" s="173">
        <x:v>4.4315723828026101</x:v>
      </x:c>
      <x:c r="K71" s="13">
        <x:v>4.3027168747348501</x:v>
      </x:c>
      <x:c r="L71" s="173">
        <x:v>5.1261022386760402</x:v>
      </x:c>
      <x:c r="M71" s="13">
        <x:v>88.517556699833193</x:v>
      </x:c>
      <x:c r="N71" s="173">
        <x:v>3.2296446939071299</x:v>
      </x:c>
      <x:c r="O71" s="13">
        <x:v>84.751922652468906</x:v>
      </x:c>
      <x:c r="P71" s="173">
        <x:v>4.9304568987492301</x:v>
      </x:c>
      <x:c r="Q71" s="13">
        <x:v>85.862541425145196</x:v>
      </x:c>
      <x:c r="R71" s="173">
        <x:v>4.4619567540465503</x:v>
      </x:c>
      <x:c r="S71" s="13">
        <x:v>-2.65501527468798</x:v>
      </x:c>
      <x:c r="T71" s="173">
        <x:v>5.5081451436816904</x:v>
      </x:c>
      <x:c r="U71" s="13">
        <x:v>1.11061877267622</x:v>
      </x:c>
      <x:c r="V71" s="182">
        <x:v>6.6496964822016897</x:v>
      </x:c>
    </x:row>
    <x:row r="72" spans="1:22" ht="12.95" customHeight="1" x14ac:dyDescent="0.2">
      <x:c r="A72" s="2" t="s">
        <x:v>389</x:v>
      </x:c>
      <x:c r="B72" s="37">
        <x:v>3</x:v>
      </x:c>
      <x:c r="C72" s="13" t="s">
        <x:v>490</x:v>
      </x:c>
      <x:c r="D72" s="173" t="s">
        <x:v>490</x:v>
      </x:c>
      <x:c r="E72" s="13">
        <x:v>18.286753504019401</x:v>
      </x:c>
      <x:c r="F72" s="173">
        <x:v>3.2281881395826502</x:v>
      </x:c>
      <x:c r="G72" s="13">
        <x:v>15.707501168264001</x:v>
      </x:c>
      <x:c r="H72" s="173">
        <x:v>3.4497980656170601</x:v>
      </x:c>
      <x:c r="I72" s="13" t="s">
        <x:v>490</x:v>
      </x:c>
      <x:c r="J72" s="173" t="s">
        <x:v>490</x:v>
      </x:c>
      <x:c r="K72" s="13">
        <x:v>-2.57925233575545</x:v>
      </x:c>
      <x:c r="L72" s="173">
        <x:v>4.72464870208118</x:v>
      </x:c>
      <x:c r="M72" s="13" t="s">
        <x:v>490</x:v>
      </x:c>
      <x:c r="N72" s="173" t="s">
        <x:v>490</x:v>
      </x:c>
      <x:c r="O72" s="13">
        <x:v>45.306500506765303</x:v>
      </x:c>
      <x:c r="P72" s="173">
        <x:v>4.0951891684198802</x:v>
      </x:c>
      <x:c r="Q72" s="13">
        <x:v>68.741958866462994</x:v>
      </x:c>
      <x:c r="R72" s="173">
        <x:v>6.3501853159847998</x:v>
      </x:c>
      <x:c r="S72" s="13" t="s">
        <x:v>490</x:v>
      </x:c>
      <x:c r="T72" s="173" t="s">
        <x:v>490</x:v>
      </x:c>
      <x:c r="U72" s="13">
        <x:v>23.435458359697702</x:v>
      </x:c>
      <x:c r="V72" s="182">
        <x:v>7.5561516575894903</x:v>
      </x:c>
    </x:row>
    <x:row r="73" spans="1:22" ht="12.95" customHeight="1" x14ac:dyDescent="0.2">
      <x:c r="A73" s="2" t="s">
        <x:v>396</x:v>
      </x:c>
      <x:c r="B73" s="37">
        <x:v>3</x:v>
      </x:c>
      <x:c r="C73" s="13" t="s">
        <x:v>490</x:v>
      </x:c>
      <x:c r="D73" s="173" t="s">
        <x:v>490</x:v>
      </x:c>
      <x:c r="E73" s="13">
        <x:v>23.429315054870099</x:v>
      </x:c>
      <x:c r="F73" s="173">
        <x:v>3.3062431810513302</x:v>
      </x:c>
      <x:c r="G73" s="13">
        <x:v>24.307269575959499</x:v>
      </x:c>
      <x:c r="H73" s="173">
        <x:v>2.6656487874093799</x:v>
      </x:c>
      <x:c r="I73" s="13" t="s">
        <x:v>490</x:v>
      </x:c>
      <x:c r="J73" s="173" t="s">
        <x:v>490</x:v>
      </x:c>
      <x:c r="K73" s="13">
        <x:v>0.87795452108935701</x:v>
      </x:c>
      <x:c r="L73" s="173">
        <x:v>4.2469903967475</x:v>
      </x:c>
      <x:c r="M73" s="13" t="s">
        <x:v>490</x:v>
      </x:c>
      <x:c r="N73" s="173" t="s">
        <x:v>490</x:v>
      </x:c>
      <x:c r="O73" s="13">
        <x:v>63.234630065616003</x:v>
      </x:c>
      <x:c r="P73" s="173">
        <x:v>3.5676502117795899</x:v>
      </x:c>
      <x:c r="Q73" s="13">
        <x:v>86.388821930658395</x:v>
      </x:c>
      <x:c r="R73" s="173">
        <x:v>1.61665214893728</x:v>
      </x:c>
      <x:c r="S73" s="13" t="s">
        <x:v>490</x:v>
      </x:c>
      <x:c r="T73" s="173" t="s">
        <x:v>490</x:v>
      </x:c>
      <x:c r="U73" s="13">
        <x:v>23.154191865042399</x:v>
      </x:c>
      <x:c r="V73" s="182">
        <x:v>3.91684722758936</x:v>
      </x:c>
    </x:row>
    <x:row r="74" spans="1:22" ht="12.95" customHeight="1" x14ac:dyDescent="0.2">
      <x:c r="A74" s="2" t="s">
        <x:v>400</x:v>
      </x:c>
      <x:c r="B74" s="37">
        <x:v>3</x:v>
      </x:c>
      <x:c r="C74" s="13" t="s">
        <x:v>490</x:v>
      </x:c>
      <x:c r="D74" s="173" t="s">
        <x:v>490</x:v>
      </x:c>
      <x:c r="E74" s="13">
        <x:v>8.4633455009599796</x:v>
      </x:c>
      <x:c r="F74" s="173">
        <x:v>1.0806118179506801</x:v>
      </x:c>
      <x:c r="G74" s="13">
        <x:v>28.670471496179299</x:v>
      </x:c>
      <x:c r="H74" s="173">
        <x:v>2.6839973678822</x:v>
      </x:c>
      <x:c r="I74" s="13" t="s">
        <x:v>490</x:v>
      </x:c>
      <x:c r="J74" s="173" t="s">
        <x:v>490</x:v>
      </x:c>
      <x:c r="K74" s="13">
        <x:v>20.2071259952193</x:v>
      </x:c>
      <x:c r="L74" s="173">
        <x:v>2.8933654749950399</x:v>
      </x:c>
      <x:c r="M74" s="13" t="s">
        <x:v>490</x:v>
      </x:c>
      <x:c r="N74" s="173" t="s">
        <x:v>490</x:v>
      </x:c>
      <x:c r="O74" s="13">
        <x:v>76.281596219994697</x:v>
      </x:c>
      <x:c r="P74" s="173">
        <x:v>3.99399252102</x:v>
      </x:c>
      <x:c r="Q74" s="13">
        <x:v>95.256052017602897</x:v>
      </x:c>
      <x:c r="R74" s="173">
        <x:v>1.7759123844304401</x:v>
      </x:c>
      <x:c r="S74" s="13" t="s">
        <x:v>490</x:v>
      </x:c>
      <x:c r="T74" s="173" t="s">
        <x:v>490</x:v>
      </x:c>
      <x:c r="U74" s="13">
        <x:v>18.974455797608201</x:v>
      </x:c>
      <x:c r="V74" s="182">
        <x:v>4.3710228843071901</x:v>
      </x:c>
    </x:row>
    <x:row r="75" spans="1:22" ht="12.95" customHeight="1" x14ac:dyDescent="0.2">
      <x:c r="A75" s="3" t="s">
        <x:v>401</x:v>
      </x:c>
      <x:c r="B75" s="180">
        <x:v>3</x:v>
      </x:c>
      <x:c r="C75" s="28" t="s">
        <x:v>490</x:v>
      </x:c>
      <x:c r="D75" s="178" t="s">
        <x:v>490</x:v>
      </x:c>
      <x:c r="E75" s="28">
        <x:v>39.510429046272002</x:v>
      </x:c>
      <x:c r="F75" s="178">
        <x:v>2.0806793451462098</x:v>
      </x:c>
      <x:c r="G75" s="28">
        <x:v>54.9106748558685</x:v>
      </x:c>
      <x:c r="H75" s="178">
        <x:v>4.2429961678765702</x:v>
      </x:c>
      <x:c r="I75" s="28" t="s">
        <x:v>490</x:v>
      </x:c>
      <x:c r="J75" s="178" t="s">
        <x:v>490</x:v>
      </x:c>
      <x:c r="K75" s="28">
        <x:v>15.4002458095965</x:v>
      </x:c>
      <x:c r="L75" s="178">
        <x:v>4.7257002674665403</x:v>
      </x:c>
      <x:c r="M75" s="28" t="s">
        <x:v>490</x:v>
      </x:c>
      <x:c r="N75" s="178" t="s">
        <x:v>490</x:v>
      </x:c>
      <x:c r="O75" s="28">
        <x:v>89.955324294637094</x:v>
      </x:c>
      <x:c r="P75" s="178">
        <x:v>1.28333020589358</x:v>
      </x:c>
      <x:c r="Q75" s="28">
        <x:v>96.0789686953634</x:v>
      </x:c>
      <x:c r="R75" s="178">
        <x:v>1.1811384711844199</x:v>
      </x:c>
      <x:c r="S75" s="28" t="s">
        <x:v>490</x:v>
      </x:c>
      <x:c r="T75" s="178" t="s">
        <x:v>490</x:v>
      </x:c>
      <x:c r="U75" s="28">
        <x:v>6.1236444007262198</x:v>
      </x:c>
      <x:c r="V75" s="184">
        <x:v>1.7441400475508599</x:v>
      </x:c>
    </x:row>
    <x:row r="77" spans="1:22" x14ac:dyDescent="0.2">
      <x:c r="A77" s="52" t="s">
        <x:v>486</x:v>
      </x:c>
    </x:row>
    <x:row r="78" spans="1:22" x14ac:dyDescent="0.2">
      <x:c r="A78" s="52" t="s">
        <x:v>487</x:v>
      </x:c>
    </x:row>
    <x:row r="79" spans="1:22" x14ac:dyDescent="0.2">
      <x:c r="A79" s="52" t="s">
        <x:v>414</x:v>
      </x:c>
    </x:row>
    <x:row r="80" spans="1:22" x14ac:dyDescent="0.2">
      <x:c r="A80" s="52" t="s">
        <x:v>488</x:v>
      </x:c>
    </x:row>
    <x:row r="81" spans="1:1" x14ac:dyDescent="0.2">
      <x:c r="A81" s="52" t="s">
        <x:v>446</x:v>
      </x:c>
    </x:row>
    <x:row r="82" spans="1:1" x14ac:dyDescent="0.2">
      <x:c r="A82" s="52" t="s">
        <x:v>415</x:v>
      </x:c>
    </x:row>
    <x:row r="83" spans="1:1" x14ac:dyDescent="0.2">
      <x:c r="A83" s="52" t="s">
        <x:v>416</x:v>
      </x:c>
    </x:row>
    <x:row r="84" spans="1:1" x14ac:dyDescent="0.2">
      <x:c r="A84" s="52" t="s">
        <x:v>417</x:v>
      </x:c>
    </x:row>
    <x:row r="85" spans="1:1" x14ac:dyDescent="0.2">
      <x:c r="A85" s="172" t="str">
        <x:f>HYPERLINK("https://oecdcode.org/disclaimers/cyprus.html", "Information on data for Cyprus: https://oecdcode.org/disclaimers/cyprus.html")</x:f>
        <x:v>Information on data for Cyprus: https://oecdcode.org/disclaimers/cyprus.html</x:v>
      </x:c>
    </x:row>
    <x:row r="86" spans="1:1" x14ac:dyDescent="0.2">
      <x:c r="A86" s="52" t="s">
        <x:v>489</x:v>
      </x:c>
    </x:row>
  </x:sheetData>
  <x:mergeCells count="14">
    <x:mergeCell ref="B6:B10"/>
    <x:mergeCell ref="C6:V6"/>
    <x:mergeCell ref="C7:L7"/>
    <x:mergeCell ref="C8:D9"/>
    <x:mergeCell ref="E8:F9"/>
    <x:mergeCell ref="G8:H9"/>
    <x:mergeCell ref="I8:J9"/>
    <x:mergeCell ref="K8:L9"/>
    <x:mergeCell ref="M7:V7"/>
    <x:mergeCell ref="M8:N9"/>
    <x:mergeCell ref="O8:P9"/>
    <x:mergeCell ref="Q8:R9"/>
    <x:mergeCell ref="S8:T9"/>
    <x:mergeCell ref="U8:V9"/>
  </x:mergeCells>
  <x:conditionalFormatting sqref="I1:I200">
    <x:cfRule type="expression" dxfId="635" priority="4">
      <x:formula>ABS(I1/J1)&gt;1.95996398454005</x:formula>
    </x:cfRule>
  </x:conditionalFormatting>
  <x:conditionalFormatting sqref="K1:K200">
    <x:cfRule type="expression" dxfId="634" priority="3">
      <x:formula>ABS(K1/L1)&gt;1.95996398454005</x:formula>
    </x:cfRule>
  </x:conditionalFormatting>
  <x:conditionalFormatting sqref="S1:S200">
    <x:cfRule type="expression" dxfId="633" priority="2">
      <x:formula>ABS(S1/T1)&gt;1.95996398454005</x:formula>
    </x:cfRule>
  </x:conditionalFormatting>
  <x:conditionalFormatting sqref="U1:U200">
    <x:cfRule type="expression" dxfId="632" priority="1">
      <x:formula>ABS(U1/V1)&gt;1.95996398454005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dimension ref="A1:EB108"/>
  <x:sheetViews>
    <x:sheetView showGridLines="0" zoomScale="80" zoomScaleNormal="80" workbookViewId="0"/>
  </x:sheetViews>
  <x:sheetFormatPr defaultColWidth="11.42578125" defaultRowHeight="12.75" x14ac:dyDescent="0.2"/>
  <x:cols>
    <x:col min="1" max="1" width="26.85546875" customWidth="1"/>
    <x:col min="2" max="2" width="9" customWidth="1"/>
    <x:col min="107" max="107" width="10.7109375" customWidth="1"/>
    <x:col min="113" max="113" width="10.7109375" customWidth="1"/>
  </x:cols>
  <x:sheetData>
    <x:row r="1" spans="1:132" x14ac:dyDescent="0.2">
      <x:c r="A1" s="1" t="s">
        <x:v>229</x:v>
      </x:c>
      <x:c r="B1" s="1"/>
      <x:c r="AL1" s="70"/>
      <x:c r="AM1" s="70"/>
      <x:c r="AN1" s="70"/>
      <x:c r="AO1" s="70"/>
      <x:c r="AP1" s="70"/>
      <x:c r="AQ1" s="70"/>
      <x:c r="AR1" s="70"/>
      <x:c r="AS1" s="70"/>
      <x:c r="AT1" s="70"/>
      <x:c r="AV1" s="70"/>
      <x:c r="AW1" s="70"/>
      <x:c r="AX1" s="70"/>
      <x:c r="AY1" s="70"/>
      <x:c r="AZ1" s="70"/>
      <x:c r="BA1" s="70"/>
      <x:c r="BB1" s="70"/>
      <x:c r="BC1" s="70"/>
      <x:c r="BD1" s="70"/>
      <x:c r="BE1" s="70"/>
      <x:c r="BF1" s="70"/>
      <x:c r="BG1" s="70"/>
      <x:c r="BH1" s="70"/>
      <x:c r="BI1" s="70"/>
      <x:c r="BJ1" s="70"/>
      <x:c r="BK1" s="70"/>
      <x:c r="BL1" s="70"/>
      <x:c r="BM1" s="70"/>
      <x:c r="BN1" s="70"/>
      <x:c r="BO1" s="70"/>
      <x:c r="BP1" s="70"/>
      <x:c r="BQ1" s="70"/>
      <x:c r="BR1" s="70"/>
      <x:c r="BS1" s="70"/>
      <x:c r="BT1" s="70"/>
      <x:c r="BU1" s="70"/>
      <x:c r="BV1" s="70"/>
      <x:c r="BW1" s="70"/>
      <x:c r="BX1" s="70"/>
      <x:c r="BY1" s="70"/>
      <x:c r="BZ1" s="70"/>
      <x:c r="CA1" s="70"/>
      <x:c r="CB1" s="70"/>
      <x:c r="CC1" s="70"/>
      <x:c r="CD1" s="70"/>
      <x:c r="CE1" s="70"/>
      <x:c r="CF1" s="70"/>
      <x:c r="CG1" s="70"/>
      <x:c r="CH1" s="70"/>
    </x:row>
    <x:row r="2" spans="1:132" x14ac:dyDescent="0.2">
      <x:c r="A2" s="70" t="s">
        <x:v>100</x:v>
      </x:c>
      <x:c r="B2" s="70"/>
    </x:row>
    <x:row r="3" spans="1:132" x14ac:dyDescent="0.2">
      <x:c r="A3" s="47" t="s">
        <x:v>0</x:v>
      </x:c>
      <x:c r="B3" s="47"/>
      <x:c r="AK3" s="141"/>
      <x:c r="AV3" s="144"/>
      <x:c r="AW3" s="144"/>
      <x:c r="AX3" s="144"/>
      <x:c r="AY3" s="144"/>
      <x:c r="AZ3" s="144"/>
      <x:c r="BA3" s="144"/>
      <x:c r="BB3" s="144"/>
      <x:c r="BC3" s="144"/>
      <x:c r="BD3" s="144"/>
      <x:c r="BE3" s="144"/>
      <x:c r="BF3" s="144"/>
      <x:c r="BG3" s="144"/>
      <x:c r="BH3" s="144"/>
      <x:c r="BI3" s="144"/>
      <x:c r="BJ3" s="144"/>
      <x:c r="BK3" s="144"/>
      <x:c r="BL3" s="144"/>
      <x:c r="BM3" s="144"/>
      <x:c r="BN3" s="144"/>
      <x:c r="BO3" s="144"/>
      <x:c r="BP3" s="144"/>
      <x:c r="BQ3" s="144"/>
      <x:c r="BR3" s="144"/>
      <x:c r="BS3" s="144"/>
      <x:c r="BT3" s="144"/>
      <x:c r="BU3" s="144"/>
      <x:c r="BV3" s="144"/>
      <x:c r="BW3" s="144"/>
      <x:c r="BX3" s="144"/>
      <x:c r="BY3" s="144"/>
      <x:c r="BZ3" s="144"/>
      <x:c r="CA3" s="144"/>
      <x:c r="CB3" s="144"/>
      <x:c r="CC3" s="144"/>
      <x:c r="CD3" s="144"/>
      <x:c r="CE3" s="144"/>
      <x:c r="CF3" s="144"/>
      <x:c r="CG3" s="144"/>
      <x:c r="CH3" s="144"/>
    </x:row>
    <x:row r="4" spans="1:132" x14ac:dyDescent="0.2">
      <x:c r="A4" s="147" t="str">
        <x:f>HYPERLINK("#'TOC'!A1", "Back to TOC")</x:f>
        <x:v>Back to TOC</x:v>
      </x:c>
      <x:c r="B4" s="145"/>
      <x:c r="AK4" s="141"/>
      <x:c r="AV4" s="144"/>
      <x:c r="AW4" s="144"/>
      <x:c r="AX4" s="144"/>
      <x:c r="AY4" s="144"/>
      <x:c r="AZ4" s="144"/>
      <x:c r="BA4" s="144"/>
      <x:c r="BB4" s="144"/>
      <x:c r="BC4" s="144"/>
      <x:c r="BD4" s="144"/>
      <x:c r="BE4" s="144"/>
      <x:c r="BF4" s="144"/>
      <x:c r="BG4" s="144"/>
      <x:c r="BH4" s="144"/>
      <x:c r="BI4" s="144"/>
      <x:c r="BJ4" s="144"/>
      <x:c r="BK4" s="144"/>
      <x:c r="BL4" s="144"/>
      <x:c r="BM4" s="144"/>
      <x:c r="BN4" s="144"/>
      <x:c r="BO4" s="144"/>
      <x:c r="BP4" s="144"/>
      <x:c r="BQ4" s="144"/>
      <x:c r="BR4" s="144"/>
      <x:c r="BS4" s="144"/>
      <x:c r="BT4" s="144"/>
      <x:c r="BU4" s="144"/>
      <x:c r="BV4" s="144"/>
      <x:c r="BW4" s="144"/>
      <x:c r="BX4" s="144"/>
      <x:c r="BY4" s="144"/>
      <x:c r="BZ4" s="144"/>
      <x:c r="CA4" s="144"/>
      <x:c r="CB4" s="144"/>
      <x:c r="CC4" s="144"/>
      <x:c r="CD4" s="144"/>
      <x:c r="CE4" s="144"/>
      <x:c r="CF4" s="144"/>
      <x:c r="CG4" s="144"/>
      <x:c r="CH4" s="144"/>
    </x:row>
    <x:row r="5" spans="1:132" ht="13.5" customHeight="1" x14ac:dyDescent="0.2">
      <x:c r="A5" s="44"/>
      <x:c r="B5" s="145"/>
      <x:c r="AK5" s="141"/>
      <x:c r="AV5" s="144"/>
      <x:c r="AW5" s="144"/>
      <x:c r="AX5" s="144"/>
      <x:c r="AY5" s="144"/>
      <x:c r="AZ5" s="144"/>
      <x:c r="BA5" s="144"/>
      <x:c r="BB5" s="144"/>
      <x:c r="BC5" s="144"/>
      <x:c r="BD5" s="144"/>
      <x:c r="BE5" s="144"/>
      <x:c r="BF5" s="144"/>
      <x:c r="BG5" s="144"/>
      <x:c r="BH5" s="144"/>
      <x:c r="BI5" s="144"/>
      <x:c r="BJ5" s="144"/>
      <x:c r="BK5" s="144"/>
      <x:c r="BL5" s="144"/>
      <x:c r="BM5" s="144"/>
      <x:c r="BN5" s="144"/>
      <x:c r="BO5" s="144"/>
      <x:c r="BP5" s="144"/>
      <x:c r="BQ5" s="144"/>
      <x:c r="BR5" s="144"/>
      <x:c r="BS5" s="144"/>
      <x:c r="BT5" s="144"/>
      <x:c r="BU5" s="144"/>
      <x:c r="BV5" s="144"/>
      <x:c r="BW5" s="144"/>
      <x:c r="BX5" s="144"/>
      <x:c r="BY5" s="144"/>
      <x:c r="BZ5" s="144"/>
      <x:c r="CA5" s="144"/>
      <x:c r="CB5" s="144"/>
      <x:c r="CC5" s="144"/>
      <x:c r="CD5" s="144"/>
      <x:c r="CE5" s="144"/>
      <x:c r="CF5" s="144"/>
      <x:c r="CG5" s="144"/>
      <x:c r="CH5" s="144"/>
    </x:row>
    <x:row r="6" spans="1:132" ht="30.95" customHeight="1" x14ac:dyDescent="0.2">
      <x:c r="A6" s="131"/>
      <x:c r="B6" s="700" t="s">
        <x:v>1</x:v>
      </x:c>
      <x:c r="C6" s="725" t="s">
        <x:v>71</x:v>
      </x:c>
      <x:c r="D6" s="726"/>
      <x:c r="E6" s="725" t="s">
        <x:v>93</x:v>
      </x:c>
      <x:c r="F6" s="726"/>
      <x:c r="G6" s="736" t="s">
        <x:v>72</x:v>
      </x:c>
      <x:c r="H6" s="737"/>
      <x:c r="I6" s="737"/>
      <x:c r="J6" s="737"/>
      <x:c r="K6" s="737"/>
      <x:c r="L6" s="737"/>
      <x:c r="M6" s="737"/>
      <x:c r="N6" s="737"/>
      <x:c r="O6" s="737"/>
      <x:c r="P6" s="737"/>
      <x:c r="Q6" s="737"/>
      <x:c r="R6" s="737"/>
      <x:c r="S6" s="737"/>
      <x:c r="T6" s="737"/>
      <x:c r="U6" s="737"/>
      <x:c r="V6" s="737"/>
      <x:c r="W6" s="737"/>
      <x:c r="X6" s="737"/>
      <x:c r="Y6" s="737"/>
      <x:c r="Z6" s="737"/>
      <x:c r="AA6" s="737"/>
      <x:c r="AB6" s="737"/>
      <x:c r="AC6" s="737"/>
      <x:c r="AD6" s="737"/>
      <x:c r="AE6" s="737"/>
      <x:c r="AF6" s="737"/>
      <x:c r="AG6" s="737"/>
      <x:c r="AH6" s="737"/>
      <x:c r="AI6" s="737"/>
      <x:c r="AJ6" s="737"/>
      <x:c r="AK6" s="737"/>
      <x:c r="AL6" s="737"/>
      <x:c r="AM6" s="737"/>
      <x:c r="AN6" s="737"/>
      <x:c r="AO6" s="737"/>
      <x:c r="AP6" s="737"/>
      <x:c r="AQ6" s="737"/>
      <x:c r="AR6" s="737"/>
      <x:c r="AS6" s="737"/>
      <x:c r="AT6" s="737"/>
      <x:c r="AU6" s="737"/>
      <x:c r="AV6" s="737"/>
      <x:c r="AW6" s="737"/>
      <x:c r="AX6" s="737"/>
      <x:c r="AY6" s="737"/>
      <x:c r="AZ6" s="737"/>
      <x:c r="BA6" s="737"/>
      <x:c r="BB6" s="737"/>
      <x:c r="BC6" s="737"/>
      <x:c r="BD6" s="737"/>
      <x:c r="BE6" s="737"/>
      <x:c r="BF6" s="737"/>
      <x:c r="BG6" s="737"/>
      <x:c r="BH6" s="737"/>
      <x:c r="BI6" s="737"/>
      <x:c r="BJ6" s="737"/>
      <x:c r="BK6" s="737"/>
      <x:c r="BL6" s="737"/>
      <x:c r="BM6" s="737"/>
      <x:c r="BN6" s="737"/>
      <x:c r="BO6" s="737"/>
      <x:c r="BP6" s="737"/>
      <x:c r="BQ6" s="737"/>
      <x:c r="BR6" s="737"/>
      <x:c r="BS6" s="737"/>
      <x:c r="BT6" s="737"/>
      <x:c r="BU6" s="737"/>
      <x:c r="BV6" s="737"/>
      <x:c r="BW6" s="737"/>
      <x:c r="BX6" s="737"/>
      <x:c r="BY6" s="737"/>
      <x:c r="BZ6" s="737"/>
      <x:c r="CA6" s="737"/>
      <x:c r="CB6" s="737"/>
      <x:c r="CC6" s="737"/>
      <x:c r="CD6" s="737"/>
      <x:c r="CE6" s="737"/>
      <x:c r="CF6" s="737"/>
      <x:c r="CG6" s="737"/>
      <x:c r="CH6" s="737"/>
      <x:c r="CI6" s="737"/>
      <x:c r="CJ6" s="737"/>
      <x:c r="CK6" s="737"/>
      <x:c r="CL6" s="737"/>
      <x:c r="CM6" s="737"/>
      <x:c r="CN6" s="737"/>
      <x:c r="CO6" s="737"/>
      <x:c r="CP6" s="737"/>
      <x:c r="CQ6" s="737"/>
      <x:c r="CR6" s="737"/>
      <x:c r="CS6" s="737"/>
      <x:c r="CT6" s="737"/>
      <x:c r="CU6" s="737"/>
      <x:c r="CV6" s="737"/>
      <x:c r="CW6" s="737"/>
      <x:c r="CX6" s="737"/>
      <x:c r="CY6" s="737"/>
      <x:c r="CZ6" s="737"/>
      <x:c r="DA6" s="737"/>
      <x:c r="DB6" s="738"/>
      <x:c r="DC6" s="735" t="s">
        <x:v>8</x:v>
      </x:c>
      <x:c r="DD6" s="733"/>
      <x:c r="DE6" s="733"/>
      <x:c r="DF6" s="733"/>
      <x:c r="DG6" s="732" t="s">
        <x:v>9</x:v>
      </x:c>
      <x:c r="DH6" s="733"/>
      <x:c r="DI6" s="733"/>
      <x:c r="DJ6" s="734"/>
    </x:row>
    <x:row r="7" spans="1:132" ht="34.5" customHeight="1" x14ac:dyDescent="0.2">
      <x:c r="A7" s="131"/>
      <x:c r="B7" s="701"/>
      <x:c r="C7" s="727"/>
      <x:c r="D7" s="728"/>
      <x:c r="E7" s="727"/>
      <x:c r="F7" s="728"/>
      <x:c r="G7" s="705" t="s">
        <x:v>73</x:v>
      </x:c>
      <x:c r="H7" s="706"/>
      <x:c r="I7" s="706"/>
      <x:c r="J7" s="706"/>
      <x:c r="K7" s="706"/>
      <x:c r="L7" s="706"/>
      <x:c r="M7" s="706"/>
      <x:c r="N7" s="706"/>
      <x:c r="O7" s="706"/>
      <x:c r="P7" s="707"/>
      <x:c r="Q7" s="705" t="s">
        <x:v>74</x:v>
      </x:c>
      <x:c r="R7" s="706"/>
      <x:c r="S7" s="706"/>
      <x:c r="T7" s="706"/>
      <x:c r="U7" s="706"/>
      <x:c r="V7" s="706"/>
      <x:c r="W7" s="706"/>
      <x:c r="X7" s="706"/>
      <x:c r="Y7" s="706"/>
      <x:c r="Z7" s="707"/>
      <x:c r="AA7" s="705" t="s">
        <x:v>75</x:v>
      </x:c>
      <x:c r="AB7" s="706"/>
      <x:c r="AC7" s="706"/>
      <x:c r="AD7" s="706"/>
      <x:c r="AE7" s="706"/>
      <x:c r="AF7" s="706"/>
      <x:c r="AG7" s="706"/>
      <x:c r="AH7" s="706"/>
      <x:c r="AI7" s="706"/>
      <x:c r="AJ7" s="707"/>
      <x:c r="AK7" s="705" t="s">
        <x:v>76</x:v>
      </x:c>
      <x:c r="AL7" s="706"/>
      <x:c r="AM7" s="706"/>
      <x:c r="AN7" s="706"/>
      <x:c r="AO7" s="706"/>
      <x:c r="AP7" s="706"/>
      <x:c r="AQ7" s="706"/>
      <x:c r="AR7" s="706"/>
      <x:c r="AS7" s="706"/>
      <x:c r="AT7" s="707"/>
      <x:c r="AU7" s="705" t="s">
        <x:v>77</x:v>
      </x:c>
      <x:c r="AV7" s="706"/>
      <x:c r="AW7" s="706"/>
      <x:c r="AX7" s="706"/>
      <x:c r="AY7" s="706"/>
      <x:c r="AZ7" s="706"/>
      <x:c r="BA7" s="706"/>
      <x:c r="BB7" s="706"/>
      <x:c r="BC7" s="706"/>
      <x:c r="BD7" s="707"/>
      <x:c r="BE7" s="705" t="s">
        <x:v>78</x:v>
      </x:c>
      <x:c r="BF7" s="706"/>
      <x:c r="BG7" s="706"/>
      <x:c r="BH7" s="706"/>
      <x:c r="BI7" s="706"/>
      <x:c r="BJ7" s="706"/>
      <x:c r="BK7" s="706"/>
      <x:c r="BL7" s="706"/>
      <x:c r="BM7" s="706"/>
      <x:c r="BN7" s="707"/>
      <x:c r="BO7" s="705" t="s">
        <x:v>79</x:v>
      </x:c>
      <x:c r="BP7" s="706"/>
      <x:c r="BQ7" s="706"/>
      <x:c r="BR7" s="706"/>
      <x:c r="BS7" s="706"/>
      <x:c r="BT7" s="706"/>
      <x:c r="BU7" s="706"/>
      <x:c r="BV7" s="706"/>
      <x:c r="BW7" s="706"/>
      <x:c r="BX7" s="707"/>
      <x:c r="BY7" s="705" t="s">
        <x:v>80</x:v>
      </x:c>
      <x:c r="BZ7" s="706"/>
      <x:c r="CA7" s="706"/>
      <x:c r="CB7" s="706"/>
      <x:c r="CC7" s="706"/>
      <x:c r="CD7" s="706"/>
      <x:c r="CE7" s="706"/>
      <x:c r="CF7" s="706"/>
      <x:c r="CG7" s="706"/>
      <x:c r="CH7" s="707"/>
      <x:c r="CI7" s="705" t="s">
        <x:v>81</x:v>
      </x:c>
      <x:c r="CJ7" s="706"/>
      <x:c r="CK7" s="706"/>
      <x:c r="CL7" s="706"/>
      <x:c r="CM7" s="706"/>
      <x:c r="CN7" s="706"/>
      <x:c r="CO7" s="706"/>
      <x:c r="CP7" s="706"/>
      <x:c r="CQ7" s="706"/>
      <x:c r="CR7" s="707"/>
      <x:c r="CS7" s="705" t="s">
        <x:v>82</x:v>
      </x:c>
      <x:c r="CT7" s="706"/>
      <x:c r="CU7" s="706"/>
      <x:c r="CV7" s="706"/>
      <x:c r="CW7" s="706"/>
      <x:c r="CX7" s="706"/>
      <x:c r="CY7" s="706"/>
      <x:c r="CZ7" s="706"/>
      <x:c r="DA7" s="706"/>
      <x:c r="DB7" s="707"/>
      <x:c r="DC7" s="695" t="s">
        <x:v>71</x:v>
      </x:c>
      <x:c r="DD7" s="729"/>
      <x:c r="DE7" s="695" t="s">
        <x:v>92</x:v>
      </x:c>
      <x:c r="DF7" s="729"/>
      <x:c r="DG7" s="695" t="s">
        <x:v>71</x:v>
      </x:c>
      <x:c r="DH7" s="729"/>
      <x:c r="DI7" s="695" t="s">
        <x:v>92</x:v>
      </x:c>
      <x:c r="DJ7" s="717"/>
    </x:row>
    <x:row r="8" spans="1:132" ht="26.1" customHeight="1" x14ac:dyDescent="0.2">
      <x:c r="A8" s="131"/>
      <x:c r="B8" s="701"/>
      <x:c r="C8" s="727"/>
      <x:c r="D8" s="728"/>
      <x:c r="E8" s="727"/>
      <x:c r="F8" s="728"/>
      <x:c r="G8" s="688" t="s">
        <x:v>10</x:v>
      </x:c>
      <x:c r="H8" s="722"/>
      <x:c r="I8" s="692" t="s">
        <x:v>83</x:v>
      </x:c>
      <x:c r="J8" s="693"/>
      <x:c r="K8" s="693"/>
      <x:c r="L8" s="693"/>
      <x:c r="M8" s="693"/>
      <x:c r="N8" s="693"/>
      <x:c r="O8" s="693"/>
      <x:c r="P8" s="694"/>
      <x:c r="Q8" s="688" t="s">
        <x:v>10</x:v>
      </x:c>
      <x:c r="R8" s="722"/>
      <x:c r="S8" s="692" t="s">
        <x:v>83</x:v>
      </x:c>
      <x:c r="T8" s="693"/>
      <x:c r="U8" s="693"/>
      <x:c r="V8" s="693"/>
      <x:c r="W8" s="693"/>
      <x:c r="X8" s="693"/>
      <x:c r="Y8" s="693"/>
      <x:c r="Z8" s="694"/>
      <x:c r="AA8" s="688" t="s">
        <x:v>10</x:v>
      </x:c>
      <x:c r="AB8" s="722"/>
      <x:c r="AC8" s="692" t="s">
        <x:v>83</x:v>
      </x:c>
      <x:c r="AD8" s="693"/>
      <x:c r="AE8" s="693"/>
      <x:c r="AF8" s="693"/>
      <x:c r="AG8" s="693"/>
      <x:c r="AH8" s="693"/>
      <x:c r="AI8" s="693"/>
      <x:c r="AJ8" s="694"/>
      <x:c r="AK8" s="688" t="s">
        <x:v>10</x:v>
      </x:c>
      <x:c r="AL8" s="722"/>
      <x:c r="AM8" s="692" t="s">
        <x:v>83</x:v>
      </x:c>
      <x:c r="AN8" s="693"/>
      <x:c r="AO8" s="693"/>
      <x:c r="AP8" s="693"/>
      <x:c r="AQ8" s="693"/>
      <x:c r="AR8" s="693"/>
      <x:c r="AS8" s="693"/>
      <x:c r="AT8" s="694"/>
      <x:c r="AU8" s="688" t="s">
        <x:v>10</x:v>
      </x:c>
      <x:c r="AV8" s="722"/>
      <x:c r="AW8" s="692" t="s">
        <x:v>83</x:v>
      </x:c>
      <x:c r="AX8" s="693"/>
      <x:c r="AY8" s="693"/>
      <x:c r="AZ8" s="693"/>
      <x:c r="BA8" s="693"/>
      <x:c r="BB8" s="693"/>
      <x:c r="BC8" s="693"/>
      <x:c r="BD8" s="694"/>
      <x:c r="BE8" s="688" t="s">
        <x:v>10</x:v>
      </x:c>
      <x:c r="BF8" s="722"/>
      <x:c r="BG8" s="692" t="s">
        <x:v>83</x:v>
      </x:c>
      <x:c r="BH8" s="693"/>
      <x:c r="BI8" s="693"/>
      <x:c r="BJ8" s="693"/>
      <x:c r="BK8" s="693"/>
      <x:c r="BL8" s="693"/>
      <x:c r="BM8" s="693"/>
      <x:c r="BN8" s="694"/>
      <x:c r="BO8" s="688" t="s">
        <x:v>10</x:v>
      </x:c>
      <x:c r="BP8" s="722"/>
      <x:c r="BQ8" s="692" t="s">
        <x:v>83</x:v>
      </x:c>
      <x:c r="BR8" s="693"/>
      <x:c r="BS8" s="693"/>
      <x:c r="BT8" s="693"/>
      <x:c r="BU8" s="693"/>
      <x:c r="BV8" s="693"/>
      <x:c r="BW8" s="693"/>
      <x:c r="BX8" s="694"/>
      <x:c r="BY8" s="688" t="s">
        <x:v>10</x:v>
      </x:c>
      <x:c r="BZ8" s="722"/>
      <x:c r="CA8" s="692" t="s">
        <x:v>83</x:v>
      </x:c>
      <x:c r="CB8" s="693"/>
      <x:c r="CC8" s="693"/>
      <x:c r="CD8" s="693"/>
      <x:c r="CE8" s="693"/>
      <x:c r="CF8" s="693"/>
      <x:c r="CG8" s="693"/>
      <x:c r="CH8" s="694"/>
      <x:c r="CI8" s="688" t="s">
        <x:v>10</x:v>
      </x:c>
      <x:c r="CJ8" s="722"/>
      <x:c r="CK8" s="692" t="s">
        <x:v>83</x:v>
      </x:c>
      <x:c r="CL8" s="693"/>
      <x:c r="CM8" s="693"/>
      <x:c r="CN8" s="693"/>
      <x:c r="CO8" s="693"/>
      <x:c r="CP8" s="693"/>
      <x:c r="CQ8" s="693"/>
      <x:c r="CR8" s="694"/>
      <x:c r="CS8" s="688" t="s">
        <x:v>10</x:v>
      </x:c>
      <x:c r="CT8" s="722"/>
      <x:c r="CU8" s="692" t="s">
        <x:v>83</x:v>
      </x:c>
      <x:c r="CV8" s="693"/>
      <x:c r="CW8" s="693"/>
      <x:c r="CX8" s="693"/>
      <x:c r="CY8" s="693"/>
      <x:c r="CZ8" s="693"/>
      <x:c r="DA8" s="693"/>
      <x:c r="DB8" s="694"/>
      <x:c r="DC8" s="718"/>
      <x:c r="DD8" s="730"/>
      <x:c r="DE8" s="718"/>
      <x:c r="DF8" s="730"/>
      <x:c r="DG8" s="718"/>
      <x:c r="DH8" s="730"/>
      <x:c r="DI8" s="718"/>
      <x:c r="DJ8" s="719"/>
    </x:row>
    <x:row r="9" spans="1:132" ht="48.75" customHeight="1" x14ac:dyDescent="0.2">
      <x:c r="A9" s="131"/>
      <x:c r="B9" s="701"/>
      <x:c r="C9" s="690"/>
      <x:c r="D9" s="691"/>
      <x:c r="E9" s="690"/>
      <x:c r="F9" s="691"/>
      <x:c r="G9" s="723"/>
      <x:c r="H9" s="724"/>
      <x:c r="I9" s="677" t="s">
        <x:v>84</x:v>
      </x:c>
      <x:c r="J9" s="677"/>
      <x:c r="K9" s="677" t="s">
        <x:v>85</x:v>
      </x:c>
      <x:c r="L9" s="677"/>
      <x:c r="M9" s="677" t="s">
        <x:v>86</x:v>
      </x:c>
      <x:c r="N9" s="677"/>
      <x:c r="O9" s="677" t="s">
        <x:v>13</x:v>
      </x:c>
      <x:c r="P9" s="677"/>
      <x:c r="Q9" s="723"/>
      <x:c r="R9" s="724"/>
      <x:c r="S9" s="677" t="s">
        <x:v>84</x:v>
      </x:c>
      <x:c r="T9" s="677"/>
      <x:c r="U9" s="677" t="s">
        <x:v>85</x:v>
      </x:c>
      <x:c r="V9" s="677"/>
      <x:c r="W9" s="677" t="s">
        <x:v>86</x:v>
      </x:c>
      <x:c r="X9" s="677"/>
      <x:c r="Y9" s="677" t="s">
        <x:v>13</x:v>
      </x:c>
      <x:c r="Z9" s="677"/>
      <x:c r="AA9" s="723"/>
      <x:c r="AB9" s="724"/>
      <x:c r="AC9" s="677" t="s">
        <x:v>84</x:v>
      </x:c>
      <x:c r="AD9" s="677"/>
      <x:c r="AE9" s="677" t="s">
        <x:v>85</x:v>
      </x:c>
      <x:c r="AF9" s="677"/>
      <x:c r="AG9" s="677" t="s">
        <x:v>86</x:v>
      </x:c>
      <x:c r="AH9" s="677"/>
      <x:c r="AI9" s="677" t="s">
        <x:v>13</x:v>
      </x:c>
      <x:c r="AJ9" s="677"/>
      <x:c r="AK9" s="723"/>
      <x:c r="AL9" s="724"/>
      <x:c r="AM9" s="677" t="s">
        <x:v>84</x:v>
      </x:c>
      <x:c r="AN9" s="677"/>
      <x:c r="AO9" s="677" t="s">
        <x:v>85</x:v>
      </x:c>
      <x:c r="AP9" s="677"/>
      <x:c r="AQ9" s="677" t="s">
        <x:v>86</x:v>
      </x:c>
      <x:c r="AR9" s="677"/>
      <x:c r="AS9" s="677" t="s">
        <x:v>13</x:v>
      </x:c>
      <x:c r="AT9" s="677"/>
      <x:c r="AU9" s="723"/>
      <x:c r="AV9" s="724"/>
      <x:c r="AW9" s="677" t="s">
        <x:v>84</x:v>
      </x:c>
      <x:c r="AX9" s="677"/>
      <x:c r="AY9" s="677" t="s">
        <x:v>85</x:v>
      </x:c>
      <x:c r="AZ9" s="677"/>
      <x:c r="BA9" s="677" t="s">
        <x:v>86</x:v>
      </x:c>
      <x:c r="BB9" s="677"/>
      <x:c r="BC9" s="677" t="s">
        <x:v>13</x:v>
      </x:c>
      <x:c r="BD9" s="677"/>
      <x:c r="BE9" s="723"/>
      <x:c r="BF9" s="724"/>
      <x:c r="BG9" s="677" t="s">
        <x:v>84</x:v>
      </x:c>
      <x:c r="BH9" s="677"/>
      <x:c r="BI9" s="677" t="s">
        <x:v>85</x:v>
      </x:c>
      <x:c r="BJ9" s="677"/>
      <x:c r="BK9" s="677" t="s">
        <x:v>86</x:v>
      </x:c>
      <x:c r="BL9" s="677"/>
      <x:c r="BM9" s="677" t="s">
        <x:v>13</x:v>
      </x:c>
      <x:c r="BN9" s="677"/>
      <x:c r="BO9" s="723"/>
      <x:c r="BP9" s="724"/>
      <x:c r="BQ9" s="677" t="s">
        <x:v>84</x:v>
      </x:c>
      <x:c r="BR9" s="677"/>
      <x:c r="BS9" s="677" t="s">
        <x:v>85</x:v>
      </x:c>
      <x:c r="BT9" s="677"/>
      <x:c r="BU9" s="677" t="s">
        <x:v>86</x:v>
      </x:c>
      <x:c r="BV9" s="677"/>
      <x:c r="BW9" s="677" t="s">
        <x:v>13</x:v>
      </x:c>
      <x:c r="BX9" s="677"/>
      <x:c r="BY9" s="723"/>
      <x:c r="BZ9" s="724"/>
      <x:c r="CA9" s="677" t="s">
        <x:v>84</x:v>
      </x:c>
      <x:c r="CB9" s="677"/>
      <x:c r="CC9" s="677" t="s">
        <x:v>85</x:v>
      </x:c>
      <x:c r="CD9" s="677"/>
      <x:c r="CE9" s="677" t="s">
        <x:v>86</x:v>
      </x:c>
      <x:c r="CF9" s="677"/>
      <x:c r="CG9" s="677" t="s">
        <x:v>13</x:v>
      </x:c>
      <x:c r="CH9" s="677"/>
      <x:c r="CI9" s="723"/>
      <x:c r="CJ9" s="724"/>
      <x:c r="CK9" s="677" t="s">
        <x:v>84</x:v>
      </x:c>
      <x:c r="CL9" s="677"/>
      <x:c r="CM9" s="677" t="s">
        <x:v>85</x:v>
      </x:c>
      <x:c r="CN9" s="677"/>
      <x:c r="CO9" s="677" t="s">
        <x:v>86</x:v>
      </x:c>
      <x:c r="CP9" s="677"/>
      <x:c r="CQ9" s="677" t="s">
        <x:v>13</x:v>
      </x:c>
      <x:c r="CR9" s="677"/>
      <x:c r="CS9" s="723"/>
      <x:c r="CT9" s="724"/>
      <x:c r="CU9" s="677" t="s">
        <x:v>84</x:v>
      </x:c>
      <x:c r="CV9" s="677"/>
      <x:c r="CW9" s="677" t="s">
        <x:v>85</x:v>
      </x:c>
      <x:c r="CX9" s="677"/>
      <x:c r="CY9" s="677" t="s">
        <x:v>86</x:v>
      </x:c>
      <x:c r="CZ9" s="677"/>
      <x:c r="DA9" s="677" t="s">
        <x:v>13</x:v>
      </x:c>
      <x:c r="DB9" s="677"/>
      <x:c r="DC9" s="720"/>
      <x:c r="DD9" s="731"/>
      <x:c r="DE9" s="720"/>
      <x:c r="DF9" s="731"/>
      <x:c r="DG9" s="720"/>
      <x:c r="DH9" s="731"/>
      <x:c r="DI9" s="720"/>
      <x:c r="DJ9" s="721"/>
    </x:row>
    <x:row r="10" spans="1:132" ht="13.5" customHeight="1" x14ac:dyDescent="0.2">
      <x:c r="A10" s="132"/>
      <x:c r="B10" s="701"/>
      <x:c r="C10" s="63" t="s">
        <x:v>14</x:v>
      </x:c>
      <x:c r="D10" s="63" t="s">
        <x:v>15</x:v>
      </x:c>
      <x:c r="E10" s="63" t="s">
        <x:v>87</x:v>
      </x:c>
      <x:c r="F10" s="63" t="s">
        <x:v>15</x:v>
      </x:c>
      <x:c r="G10" s="63" t="s">
        <x:v>14</x:v>
      </x:c>
      <x:c r="H10" s="63" t="s">
        <x:v>15</x:v>
      </x:c>
      <x:c r="I10" s="63" t="s">
        <x:v>14</x:v>
      </x:c>
      <x:c r="J10" s="63" t="s">
        <x:v>15</x:v>
      </x:c>
      <x:c r="K10" s="63" t="s">
        <x:v>14</x:v>
      </x:c>
      <x:c r="L10" s="63" t="s">
        <x:v>15</x:v>
      </x:c>
      <x:c r="M10" s="63" t="s">
        <x:v>14</x:v>
      </x:c>
      <x:c r="N10" s="63" t="s">
        <x:v>15</x:v>
      </x:c>
      <x:c r="O10" s="63" t="s">
        <x:v>14</x:v>
      </x:c>
      <x:c r="P10" s="63" t="s">
        <x:v>15</x:v>
      </x:c>
      <x:c r="Q10" s="63" t="s">
        <x:v>14</x:v>
      </x:c>
      <x:c r="R10" s="63" t="s">
        <x:v>15</x:v>
      </x:c>
      <x:c r="S10" s="63" t="s">
        <x:v>14</x:v>
      </x:c>
      <x:c r="T10" s="63" t="s">
        <x:v>15</x:v>
      </x:c>
      <x:c r="U10" s="63" t="s">
        <x:v>14</x:v>
      </x:c>
      <x:c r="V10" s="63" t="s">
        <x:v>15</x:v>
      </x:c>
      <x:c r="W10" s="63" t="s">
        <x:v>14</x:v>
      </x:c>
      <x:c r="X10" s="63" t="s">
        <x:v>15</x:v>
      </x:c>
      <x:c r="Y10" s="63" t="s">
        <x:v>14</x:v>
      </x:c>
      <x:c r="Z10" s="63" t="s">
        <x:v>15</x:v>
      </x:c>
      <x:c r="AA10" s="63" t="s">
        <x:v>14</x:v>
      </x:c>
      <x:c r="AB10" s="63" t="s">
        <x:v>15</x:v>
      </x:c>
      <x:c r="AC10" s="63" t="s">
        <x:v>14</x:v>
      </x:c>
      <x:c r="AD10" s="63" t="s">
        <x:v>15</x:v>
      </x:c>
      <x:c r="AE10" s="63" t="s">
        <x:v>14</x:v>
      </x:c>
      <x:c r="AF10" s="63" t="s">
        <x:v>15</x:v>
      </x:c>
      <x:c r="AG10" s="63" t="s">
        <x:v>14</x:v>
      </x:c>
      <x:c r="AH10" s="63" t="s">
        <x:v>15</x:v>
      </x:c>
      <x:c r="AI10" s="63" t="s">
        <x:v>14</x:v>
      </x:c>
      <x:c r="AJ10" s="63" t="s">
        <x:v>15</x:v>
      </x:c>
      <x:c r="AK10" s="63" t="s">
        <x:v>14</x:v>
      </x:c>
      <x:c r="AL10" s="63" t="s">
        <x:v>15</x:v>
      </x:c>
      <x:c r="AM10" s="63" t="s">
        <x:v>14</x:v>
      </x:c>
      <x:c r="AN10" s="63" t="s">
        <x:v>15</x:v>
      </x:c>
      <x:c r="AO10" s="63" t="s">
        <x:v>14</x:v>
      </x:c>
      <x:c r="AP10" s="63" t="s">
        <x:v>15</x:v>
      </x:c>
      <x:c r="AQ10" s="63" t="s">
        <x:v>14</x:v>
      </x:c>
      <x:c r="AR10" s="63" t="s">
        <x:v>15</x:v>
      </x:c>
      <x:c r="AS10" s="63" t="s">
        <x:v>14</x:v>
      </x:c>
      <x:c r="AT10" s="63" t="s">
        <x:v>15</x:v>
      </x:c>
      <x:c r="AU10" s="63" t="s">
        <x:v>14</x:v>
      </x:c>
      <x:c r="AV10" s="63" t="s">
        <x:v>15</x:v>
      </x:c>
      <x:c r="AW10" s="63" t="s">
        <x:v>14</x:v>
      </x:c>
      <x:c r="AX10" s="63" t="s">
        <x:v>15</x:v>
      </x:c>
      <x:c r="AY10" s="63" t="s">
        <x:v>14</x:v>
      </x:c>
      <x:c r="AZ10" s="63" t="s">
        <x:v>15</x:v>
      </x:c>
      <x:c r="BA10" s="63" t="s">
        <x:v>14</x:v>
      </x:c>
      <x:c r="BB10" s="63" t="s">
        <x:v>15</x:v>
      </x:c>
      <x:c r="BC10" s="63" t="s">
        <x:v>14</x:v>
      </x:c>
      <x:c r="BD10" s="63" t="s">
        <x:v>15</x:v>
      </x:c>
      <x:c r="BE10" s="63" t="s">
        <x:v>14</x:v>
      </x:c>
      <x:c r="BF10" s="63" t="s">
        <x:v>15</x:v>
      </x:c>
      <x:c r="BG10" s="63" t="s">
        <x:v>14</x:v>
      </x:c>
      <x:c r="BH10" s="63" t="s">
        <x:v>15</x:v>
      </x:c>
      <x:c r="BI10" s="63" t="s">
        <x:v>14</x:v>
      </x:c>
      <x:c r="BJ10" s="63" t="s">
        <x:v>15</x:v>
      </x:c>
      <x:c r="BK10" s="63" t="s">
        <x:v>14</x:v>
      </x:c>
      <x:c r="BL10" s="63" t="s">
        <x:v>15</x:v>
      </x:c>
      <x:c r="BM10" s="63" t="s">
        <x:v>14</x:v>
      </x:c>
      <x:c r="BN10" s="63" t="s">
        <x:v>15</x:v>
      </x:c>
      <x:c r="BO10" s="63" t="s">
        <x:v>14</x:v>
      </x:c>
      <x:c r="BP10" s="63" t="s">
        <x:v>15</x:v>
      </x:c>
      <x:c r="BQ10" s="63" t="s">
        <x:v>14</x:v>
      </x:c>
      <x:c r="BR10" s="63" t="s">
        <x:v>15</x:v>
      </x:c>
      <x:c r="BS10" s="63" t="s">
        <x:v>14</x:v>
      </x:c>
      <x:c r="BT10" s="63" t="s">
        <x:v>15</x:v>
      </x:c>
      <x:c r="BU10" s="63" t="s">
        <x:v>14</x:v>
      </x:c>
      <x:c r="BV10" s="63" t="s">
        <x:v>15</x:v>
      </x:c>
      <x:c r="BW10" s="63" t="s">
        <x:v>14</x:v>
      </x:c>
      <x:c r="BX10" s="63" t="s">
        <x:v>15</x:v>
      </x:c>
      <x:c r="BY10" s="63" t="s">
        <x:v>14</x:v>
      </x:c>
      <x:c r="BZ10" s="63" t="s">
        <x:v>15</x:v>
      </x:c>
      <x:c r="CA10" s="63" t="s">
        <x:v>14</x:v>
      </x:c>
      <x:c r="CB10" s="63" t="s">
        <x:v>15</x:v>
      </x:c>
      <x:c r="CC10" s="63" t="s">
        <x:v>14</x:v>
      </x:c>
      <x:c r="CD10" s="63" t="s">
        <x:v>15</x:v>
      </x:c>
      <x:c r="CE10" s="63" t="s">
        <x:v>14</x:v>
      </x:c>
      <x:c r="CF10" s="63" t="s">
        <x:v>15</x:v>
      </x:c>
      <x:c r="CG10" s="63" t="s">
        <x:v>14</x:v>
      </x:c>
      <x:c r="CH10" s="63" t="s">
        <x:v>15</x:v>
      </x:c>
      <x:c r="CI10" s="63" t="s">
        <x:v>14</x:v>
      </x:c>
      <x:c r="CJ10" s="63" t="s">
        <x:v>15</x:v>
      </x:c>
      <x:c r="CK10" s="63" t="s">
        <x:v>14</x:v>
      </x:c>
      <x:c r="CL10" s="63" t="s">
        <x:v>15</x:v>
      </x:c>
      <x:c r="CM10" s="63" t="s">
        <x:v>14</x:v>
      </x:c>
      <x:c r="CN10" s="63" t="s">
        <x:v>15</x:v>
      </x:c>
      <x:c r="CO10" s="63" t="s">
        <x:v>14</x:v>
      </x:c>
      <x:c r="CP10" s="63" t="s">
        <x:v>15</x:v>
      </x:c>
      <x:c r="CQ10" s="63" t="s">
        <x:v>14</x:v>
      </x:c>
      <x:c r="CR10" s="63" t="s">
        <x:v>15</x:v>
      </x:c>
      <x:c r="CS10" s="63" t="s">
        <x:v>14</x:v>
      </x:c>
      <x:c r="CT10" s="63" t="s">
        <x:v>15</x:v>
      </x:c>
      <x:c r="CU10" s="63" t="s">
        <x:v>14</x:v>
      </x:c>
      <x:c r="CV10" s="63" t="s">
        <x:v>15</x:v>
      </x:c>
      <x:c r="CW10" s="63" t="s">
        <x:v>14</x:v>
      </x:c>
      <x:c r="CX10" s="63" t="s">
        <x:v>15</x:v>
      </x:c>
      <x:c r="CY10" s="63" t="s">
        <x:v>14</x:v>
      </x:c>
      <x:c r="CZ10" s="63" t="s">
        <x:v>15</x:v>
      </x:c>
      <x:c r="DA10" s="63" t="s">
        <x:v>14</x:v>
      </x:c>
      <x:c r="DB10" s="63" t="s">
        <x:v>15</x:v>
      </x:c>
      <x:c r="DC10" s="63" t="s">
        <x:v>16</x:v>
      </x:c>
      <x:c r="DD10" s="63" t="s">
        <x:v>15</x:v>
      </x:c>
      <x:c r="DE10" s="63" t="s">
        <x:v>88</x:v>
      </x:c>
      <x:c r="DF10" s="63" t="s">
        <x:v>15</x:v>
      </x:c>
      <x:c r="DG10" s="63" t="s">
        <x:v>16</x:v>
      </x:c>
      <x:c r="DH10" s="63" t="s">
        <x:v>15</x:v>
      </x:c>
      <x:c r="DI10" s="63" t="s">
        <x:v>88</x:v>
      </x:c>
      <x:c r="DJ10" s="54" t="s">
        <x:v>15</x:v>
      </x:c>
    </x:row>
    <x:row r="11" spans="1:132" x14ac:dyDescent="0.2">
      <x:c r="A11" s="62"/>
      <x:c r="B11" s="80"/>
      <x:c r="C11" s="134" t="s">
        <x:v>1102</x:v>
      </x:c>
      <x:c r="D11" s="135" t="s">
        <x:v>1103</x:v>
      </x:c>
      <x:c r="E11" s="134" t="s">
        <x:v>1104</x:v>
      </x:c>
      <x:c r="F11" s="135" t="s">
        <x:v>1105</x:v>
      </x:c>
      <x:c r="G11" s="136" t="s">
        <x:v>1106</x:v>
      </x:c>
      <x:c r="H11" s="135" t="s">
        <x:v>1107</x:v>
      </x:c>
      <x:c r="I11" s="136" t="s">
        <x:v>1108</x:v>
      </x:c>
      <x:c r="J11" s="135" t="s">
        <x:v>1109</x:v>
      </x:c>
      <x:c r="K11" s="136" t="s">
        <x:v>1110</x:v>
      </x:c>
      <x:c r="L11" s="135" t="s">
        <x:v>1111</x:v>
      </x:c>
      <x:c r="M11" s="136" t="s">
        <x:v>1112</x:v>
      </x:c>
      <x:c r="N11" s="135" t="s">
        <x:v>1113</x:v>
      </x:c>
      <x:c r="O11" s="136" t="s">
        <x:v>1114</x:v>
      </x:c>
      <x:c r="P11" s="135" t="s">
        <x:v>1115</x:v>
      </x:c>
      <x:c r="Q11" s="136" t="s">
        <x:v>1116</x:v>
      </x:c>
      <x:c r="R11" s="135" t="s">
        <x:v>1117</x:v>
      </x:c>
      <x:c r="S11" s="136" t="s">
        <x:v>1118</x:v>
      </x:c>
      <x:c r="T11" s="135" t="s">
        <x:v>1119</x:v>
      </x:c>
      <x:c r="U11" s="136" t="s">
        <x:v>1120</x:v>
      </x:c>
      <x:c r="V11" s="135" t="s">
        <x:v>1121</x:v>
      </x:c>
      <x:c r="W11" s="136" t="s">
        <x:v>1122</x:v>
      </x:c>
      <x:c r="X11" s="135" t="s">
        <x:v>1123</x:v>
      </x:c>
      <x:c r="Y11" s="136" t="s">
        <x:v>1124</x:v>
      </x:c>
      <x:c r="Z11" s="135" t="s">
        <x:v>1125</x:v>
      </x:c>
      <x:c r="AA11" s="136" t="s">
        <x:v>1126</x:v>
      </x:c>
      <x:c r="AB11" s="135" t="s">
        <x:v>1127</x:v>
      </x:c>
      <x:c r="AC11" s="136" t="s">
        <x:v>1128</x:v>
      </x:c>
      <x:c r="AD11" s="135" t="s">
        <x:v>1129</x:v>
      </x:c>
      <x:c r="AE11" s="136" t="s">
        <x:v>1130</x:v>
      </x:c>
      <x:c r="AF11" s="135" t="s">
        <x:v>1131</x:v>
      </x:c>
      <x:c r="AG11" s="136" t="s">
        <x:v>1132</x:v>
      </x:c>
      <x:c r="AH11" s="135" t="s">
        <x:v>1133</x:v>
      </x:c>
      <x:c r="AI11" s="136" t="s">
        <x:v>1134</x:v>
      </x:c>
      <x:c r="AJ11" s="135" t="s">
        <x:v>1135</x:v>
      </x:c>
      <x:c r="AK11" s="136" t="s">
        <x:v>1136</x:v>
      </x:c>
      <x:c r="AL11" s="135" t="s">
        <x:v>1137</x:v>
      </x:c>
      <x:c r="AM11" s="136" t="s">
        <x:v>1138</x:v>
      </x:c>
      <x:c r="AN11" s="135" t="s">
        <x:v>1139</x:v>
      </x:c>
      <x:c r="AO11" s="136" t="s">
        <x:v>1140</x:v>
      </x:c>
      <x:c r="AP11" s="135" t="s">
        <x:v>1141</x:v>
      </x:c>
      <x:c r="AQ11" s="136" t="s">
        <x:v>1142</x:v>
      </x:c>
      <x:c r="AR11" s="135" t="s">
        <x:v>1143</x:v>
      </x:c>
      <x:c r="AS11" s="136" t="s">
        <x:v>1144</x:v>
      </x:c>
      <x:c r="AT11" s="135" t="s">
        <x:v>1145</x:v>
      </x:c>
      <x:c r="AU11" s="136" t="s">
        <x:v>1146</x:v>
      </x:c>
      <x:c r="AV11" s="135" t="s">
        <x:v>1147</x:v>
      </x:c>
      <x:c r="AW11" s="136" t="s">
        <x:v>1148</x:v>
      </x:c>
      <x:c r="AX11" s="135" t="s">
        <x:v>1149</x:v>
      </x:c>
      <x:c r="AY11" s="136" t="s">
        <x:v>1150</x:v>
      </x:c>
      <x:c r="AZ11" s="135" t="s">
        <x:v>1151</x:v>
      </x:c>
      <x:c r="BA11" s="136" t="s">
        <x:v>1152</x:v>
      </x:c>
      <x:c r="BB11" s="135" t="s">
        <x:v>1153</x:v>
      </x:c>
      <x:c r="BC11" s="136" t="s">
        <x:v>1154</x:v>
      </x:c>
      <x:c r="BD11" s="135" t="s">
        <x:v>1155</x:v>
      </x:c>
      <x:c r="BE11" s="136" t="s">
        <x:v>1156</x:v>
      </x:c>
      <x:c r="BF11" s="135" t="s">
        <x:v>1157</x:v>
      </x:c>
      <x:c r="BG11" s="136" t="s">
        <x:v>1158</x:v>
      </x:c>
      <x:c r="BH11" s="135" t="s">
        <x:v>1159</x:v>
      </x:c>
      <x:c r="BI11" s="136" t="s">
        <x:v>1160</x:v>
      </x:c>
      <x:c r="BJ11" s="135" t="s">
        <x:v>1161</x:v>
      </x:c>
      <x:c r="BK11" s="136" t="s">
        <x:v>1162</x:v>
      </x:c>
      <x:c r="BL11" s="135" t="s">
        <x:v>1163</x:v>
      </x:c>
      <x:c r="BM11" s="136" t="s">
        <x:v>1164</x:v>
      </x:c>
      <x:c r="BN11" s="135" t="s">
        <x:v>1165</x:v>
      </x:c>
      <x:c r="BO11" s="136" t="s">
        <x:v>1166</x:v>
      </x:c>
      <x:c r="BP11" s="135" t="s">
        <x:v>1167</x:v>
      </x:c>
      <x:c r="BQ11" s="136" t="s">
        <x:v>1168</x:v>
      </x:c>
      <x:c r="BR11" s="135" t="s">
        <x:v>1169</x:v>
      </x:c>
      <x:c r="BS11" s="136" t="s">
        <x:v>1170</x:v>
      </x:c>
      <x:c r="BT11" s="135" t="s">
        <x:v>1171</x:v>
      </x:c>
      <x:c r="BU11" s="136" t="s">
        <x:v>1172</x:v>
      </x:c>
      <x:c r="BV11" s="135" t="s">
        <x:v>1173</x:v>
      </x:c>
      <x:c r="BW11" s="136" t="s">
        <x:v>1174</x:v>
      </x:c>
      <x:c r="BX11" s="135" t="s">
        <x:v>1175</x:v>
      </x:c>
      <x:c r="BY11" s="136" t="s">
        <x:v>1176</x:v>
      </x:c>
      <x:c r="BZ11" s="135" t="s">
        <x:v>1177</x:v>
      </x:c>
      <x:c r="CA11" s="136" t="s">
        <x:v>1178</x:v>
      </x:c>
      <x:c r="CB11" s="135" t="s">
        <x:v>1179</x:v>
      </x:c>
      <x:c r="CC11" s="136" t="s">
        <x:v>1180</x:v>
      </x:c>
      <x:c r="CD11" s="135" t="s">
        <x:v>1181</x:v>
      </x:c>
      <x:c r="CE11" s="136" t="s">
        <x:v>1182</x:v>
      </x:c>
      <x:c r="CF11" s="135" t="s">
        <x:v>1183</x:v>
      </x:c>
      <x:c r="CG11" s="136" t="s">
        <x:v>1184</x:v>
      </x:c>
      <x:c r="CH11" s="135" t="s">
        <x:v>1185</x:v>
      </x:c>
      <x:c r="CI11" s="136" t="s">
        <x:v>1186</x:v>
      </x:c>
      <x:c r="CJ11" s="135" t="s">
        <x:v>1187</x:v>
      </x:c>
      <x:c r="CK11" s="136" t="s">
        <x:v>1188</x:v>
      </x:c>
      <x:c r="CL11" s="135" t="s">
        <x:v>1189</x:v>
      </x:c>
      <x:c r="CM11" s="136" t="s">
        <x:v>1190</x:v>
      </x:c>
      <x:c r="CN11" s="135" t="s">
        <x:v>1191</x:v>
      </x:c>
      <x:c r="CO11" s="136" t="s">
        <x:v>1192</x:v>
      </x:c>
      <x:c r="CP11" s="135" t="s">
        <x:v>1193</x:v>
      </x:c>
      <x:c r="CQ11" s="136" t="s">
        <x:v>1194</x:v>
      </x:c>
      <x:c r="CR11" s="135" t="s">
        <x:v>1195</x:v>
      </x:c>
      <x:c r="CS11" s="136" t="s">
        <x:v>1196</x:v>
      </x:c>
      <x:c r="CT11" s="135" t="s">
        <x:v>1197</x:v>
      </x:c>
      <x:c r="CU11" s="136" t="s">
        <x:v>1198</x:v>
      </x:c>
      <x:c r="CV11" s="135" t="s">
        <x:v>1199</x:v>
      </x:c>
      <x:c r="CW11" s="136" t="s">
        <x:v>1200</x:v>
      </x:c>
      <x:c r="CX11" s="135" t="s">
        <x:v>1201</x:v>
      </x:c>
      <x:c r="CY11" s="136" t="s">
        <x:v>1202</x:v>
      </x:c>
      <x:c r="CZ11" s="135" t="s">
        <x:v>1203</x:v>
      </x:c>
      <x:c r="DA11" s="136" t="s">
        <x:v>1204</x:v>
      </x:c>
      <x:c r="DB11" s="135" t="s">
        <x:v>1205</x:v>
      </x:c>
      <x:c r="DC11" s="67" t="s">
        <x:v>1206</x:v>
      </x:c>
      <x:c r="DD11" s="68" t="s">
        <x:v>1207</x:v>
      </x:c>
      <x:c r="DE11" s="68" t="s">
        <x:v>1208</x:v>
      </x:c>
      <x:c r="DF11" s="68" t="s">
        <x:v>1209</x:v>
      </x:c>
      <x:c r="DG11" s="68" t="s">
        <x:v>1210</x:v>
      </x:c>
      <x:c r="DH11" s="68" t="s">
        <x:v>1211</x:v>
      </x:c>
      <x:c r="DI11" s="68" t="s">
        <x:v>1212</x:v>
      </x:c>
      <x:c r="DJ11" s="69" t="s">
        <x:v>1213</x:v>
      </x:c>
      <x:c r="DK11" s="137"/>
      <x:c r="DL11" s="137"/>
      <x:c r="DM11" s="137"/>
      <x:c r="DN11" s="137"/>
      <x:c r="DO11" s="137"/>
      <x:c r="DP11" s="137"/>
      <x:c r="DQ11" s="137"/>
      <x:c r="DR11" s="137"/>
      <x:c r="DS11" s="137"/>
      <x:c r="DT11" s="137"/>
      <x:c r="DU11" s="137"/>
      <x:c r="DV11" s="137"/>
      <x:c r="DW11" s="137"/>
      <x:c r="DX11" s="137"/>
      <x:c r="DY11" s="137"/>
      <x:c r="DZ11" s="137"/>
      <x:c r="EA11" s="137"/>
      <x:c r="EB11" s="137"/>
    </x:row>
    <x:row r="12" spans="1:132" x14ac:dyDescent="0.2">
      <x:c r="A12" s="72" t="s">
        <x:v>17</x:v>
      </x:c>
      <x:c r="B12" s="71">
        <x:v>2</x:v>
      </x:c>
      <x:c r="C12" s="139">
        <x:v>99.615374686663301</x:v>
      </x:c>
      <x:c r="D12" s="138">
        <x:v>0.110907317121256</x:v>
      </x:c>
      <x:c r="E12" s="139">
        <x:v>6.63220670055152</x:v>
      </x:c>
      <x:c r="F12" s="138">
        <x:v>5.5291220576704797E-2</x:v>
      </x:c>
      <x:c r="G12" s="139">
        <x:v>86.613946479973706</x:v>
      </x:c>
      <x:c r="H12" s="138">
        <x:v>0.69327579729632405</x:v>
      </x:c>
      <x:c r="I12" s="139">
        <x:v>38.691823991189999</x:v>
      </x:c>
      <x:c r="J12" s="138">
        <x:v>1.31596951138119</x:v>
      </x:c>
      <x:c r="K12" s="139">
        <x:v>29.6893188499741</x:v>
      </x:c>
      <x:c r="L12" s="138">
        <x:v>0.809139310183844</x:v>
      </x:c>
      <x:c r="M12" s="139">
        <x:v>18.2328036388096</x:v>
      </x:c>
      <x:c r="N12" s="138">
        <x:v>0.980984618387994</x:v>
      </x:c>
      <x:c r="O12" s="139">
        <x:v>-20.459020352380399</x:v>
      </x:c>
      <x:c r="P12" s="138">
        <x:v>2.13595100465347</x:v>
      </x:c>
      <x:c r="Q12" s="139">
        <x:v>48.057649653984598</x:v>
      </x:c>
      <x:c r="R12" s="138">
        <x:v>1.2554037834748899</x:v>
      </x:c>
      <x:c r="S12" s="139">
        <x:v>19.8668836630914</x:v>
      </x:c>
      <x:c r="T12" s="138">
        <x:v>0.92250555973965098</x:v>
      </x:c>
      <x:c r="U12" s="139">
        <x:v>11.569626015758301</x:v>
      </x:c>
      <x:c r="V12" s="138">
        <x:v>0.673458146848121</x:v>
      </x:c>
      <x:c r="W12" s="139">
        <x:v>16.621139975134799</x:v>
      </x:c>
      <x:c r="X12" s="138">
        <x:v>0.71894613840091004</x:v>
      </x:c>
      <x:c r="Y12" s="139">
        <x:v>-3.24574368795653</x:v>
      </x:c>
      <x:c r="Z12" s="138">
        <x:v>1.2790022540438299</x:v>
      </x:c>
      <x:c r="AA12" s="139">
        <x:v>47.322106805827097</x:v>
      </x:c>
      <x:c r="AB12" s="138">
        <x:v>1.04957051791958</x:v>
      </x:c>
      <x:c r="AC12" s="139">
        <x:v>29.336105752677501</x:v>
      </x:c>
      <x:c r="AD12" s="138">
        <x:v>0.94679863043590196</x:v>
      </x:c>
      <x:c r="AE12" s="139">
        <x:v>11.0532497200553</x:v>
      </x:c>
      <x:c r="AF12" s="138">
        <x:v>0.59321025939919703</x:v>
      </x:c>
      <x:c r="AG12" s="139">
        <x:v>6.9327513330942399</x:v>
      </x:c>
      <x:c r="AH12" s="138">
        <x:v>0.55338997732806805</x:v>
      </x:c>
      <x:c r="AI12" s="139">
        <x:v>-22.403354419583302</x:v>
      </x:c>
      <x:c r="AJ12" s="138">
        <x:v>1.19951587846935</x:v>
      </x:c>
      <x:c r="AK12" s="139">
        <x:v>51.004960357427699</x:v>
      </x:c>
      <x:c r="AL12" s="138">
        <x:v>1.27934193174287</x:v>
      </x:c>
      <x:c r="AM12" s="139">
        <x:v>36.974529688058901</x:v>
      </x:c>
      <x:c r="AN12" s="138">
        <x:v>1.21311456783859</x:v>
      </x:c>
      <x:c r="AO12" s="139">
        <x:v>8.1840584021268192</x:v>
      </x:c>
      <x:c r="AP12" s="138">
        <x:v>0.45939460846928298</x:v>
      </x:c>
      <x:c r="AQ12" s="139">
        <x:v>5.84637226724195</x:v>
      </x:c>
      <x:c r="AR12" s="138">
        <x:v>0.63630694654675402</x:v>
      </x:c>
      <x:c r="AS12" s="139">
        <x:v>-31.128157420817001</x:v>
      </x:c>
      <x:c r="AT12" s="138">
        <x:v>1.49149295743447</x:v>
      </x:c>
      <x:c r="AU12" s="139">
        <x:v>46.299596758443499</x:v>
      </x:c>
      <x:c r="AV12" s="138">
        <x:v>1.2381223167817801</x:v>
      </x:c>
      <x:c r="AW12" s="139">
        <x:v>31.2651879802659</x:v>
      </x:c>
      <x:c r="AX12" s="138">
        <x:v>1.1026502982253901</x:v>
      </x:c>
      <x:c r="AY12" s="139">
        <x:v>9.2558982593829295</x:v>
      </x:c>
      <x:c r="AZ12" s="138">
        <x:v>0.63951933144744</x:v>
      </x:c>
      <x:c r="BA12" s="139">
        <x:v>5.7785105187946302</x:v>
      </x:c>
      <x:c r="BB12" s="138">
        <x:v>0.45015053774258301</x:v>
      </x:c>
      <x:c r="BC12" s="139">
        <x:v>-25.486677461471299</x:v>
      </x:c>
      <x:c r="BD12" s="138">
        <x:v>1.2800587732970199</x:v>
      </x:c>
      <x:c r="BE12" s="139">
        <x:v>82.513542477956904</x:v>
      </x:c>
      <x:c r="BF12" s="138">
        <x:v>0.85032209879827203</x:v>
      </x:c>
      <x:c r="BG12" s="139">
        <x:v>63.111250399004497</x:v>
      </x:c>
      <x:c r="BH12" s="138">
        <x:v>1.1453513647339399</x:v>
      </x:c>
      <x:c r="BI12" s="139">
        <x:v>13.809833097003001</x:v>
      </x:c>
      <x:c r="BJ12" s="138">
        <x:v>0.73365833164666605</x:v>
      </x:c>
      <x:c r="BK12" s="139">
        <x:v>5.5924589819494503</x:v>
      </x:c>
      <x:c r="BL12" s="138">
        <x:v>0.44766772865036603</x:v>
      </x:c>
      <x:c r="BM12" s="139">
        <x:v>-57.518791417054999</x:v>
      </x:c>
      <x:c r="BN12" s="138">
        <x:v>1.3456545337338499</x:v>
      </x:c>
      <x:c r="BO12" s="139">
        <x:v>82.994771369503695</x:v>
      </x:c>
      <x:c r="BP12" s="138">
        <x:v>0.75069229099566304</x:v>
      </x:c>
      <x:c r="BQ12" s="139">
        <x:v>54.259112449487098</x:v>
      </x:c>
      <x:c r="BR12" s="138">
        <x:v>1.0356797582427</x:v>
      </x:c>
      <x:c r="BS12" s="139">
        <x:v>18.7246100636759</x:v>
      </x:c>
      <x:c r="BT12" s="138">
        <x:v>0.72561764960506703</x:v>
      </x:c>
      <x:c r="BU12" s="139">
        <x:v>10.0110488563408</x:v>
      </x:c>
      <x:c r="BV12" s="138">
        <x:v>0.65055677696951197</x:v>
      </x:c>
      <x:c r="BW12" s="139">
        <x:v>-44.248063593146298</x:v>
      </x:c>
      <x:c r="BX12" s="138">
        <x:v>1.4795979673523301</x:v>
      </x:c>
      <x:c r="BY12" s="139">
        <x:v>93.091139274731503</x:v>
      </x:c>
      <x:c r="BZ12" s="138">
        <x:v>0.45485554463257</x:v>
      </x:c>
      <x:c r="CA12" s="139">
        <x:v>57.286169978622503</x:v>
      </x:c>
      <x:c r="CB12" s="138">
        <x:v>1.17307682788703</x:v>
      </x:c>
      <x:c r="CC12" s="139">
        <x:v>25.458232781823799</x:v>
      </x:c>
      <x:c r="CD12" s="138">
        <x:v>0.98423123258495604</x:v>
      </x:c>
      <x:c r="CE12" s="139">
        <x:v>10.346736514285199</x:v>
      </x:c>
      <x:c r="CF12" s="138">
        <x:v>0.627497221768337</x:v>
      </x:c>
      <x:c r="CG12" s="139">
        <x:v>-46.939433464337299</x:v>
      </x:c>
      <x:c r="CH12" s="138">
        <x:v>1.5625796973936401</x:v>
      </x:c>
      <x:c r="CI12" s="139">
        <x:v>81.953151646532504</x:v>
      </x:c>
      <x:c r="CJ12" s="138">
        <x:v>0.83023299897438996</x:v>
      </x:c>
      <x:c r="CK12" s="139">
        <x:v>61.927704430802699</x:v>
      </x:c>
      <x:c r="CL12" s="138">
        <x:v>1.13458499129433</x:v>
      </x:c>
      <x:c r="CM12" s="139">
        <x:v>12.902647616754001</x:v>
      </x:c>
      <x:c r="CN12" s="138">
        <x:v>0.75213744074921696</x:v>
      </x:c>
      <x:c r="CO12" s="139">
        <x:v>7.1227995989758099</x:v>
      </x:c>
      <x:c r="CP12" s="138">
        <x:v>0.49628038773642502</x:v>
      </x:c>
      <x:c r="CQ12" s="139">
        <x:v>-54.804904831826903</x:v>
      </x:c>
      <x:c r="CR12" s="138">
        <x:v>1.4353249820307099</x:v>
      </x:c>
      <x:c r="CS12" s="139">
        <x:v>43.097256311456903</x:v>
      </x:c>
      <x:c r="CT12" s="138">
        <x:v>1.10095748522661</x:v>
      </x:c>
      <x:c r="CU12" s="139">
        <x:v>23.661746659590499</x:v>
      </x:c>
      <x:c r="CV12" s="138">
        <x:v>0.95944581054462197</x:v>
      </x:c>
      <x:c r="CW12" s="139">
        <x:v>10.868792586097101</x:v>
      </x:c>
      <x:c r="CX12" s="138">
        <x:v>0.64831211254017695</x:v>
      </x:c>
      <x:c r="CY12" s="139">
        <x:v>8.5667170657693195</x:v>
      </x:c>
      <x:c r="CZ12" s="138">
        <x:v>0.60861942023188598</x:v>
      </x:c>
      <x:c r="DA12" s="139">
        <x:v>-15.0950295938212</x:v>
      </x:c>
      <x:c r="DB12" s="138">
        <x:v>1.2722981203446899</x:v>
      </x:c>
      <x:c r="DC12" s="67"/>
      <x:c r="DD12" s="68"/>
      <x:c r="DE12" s="68"/>
      <x:c r="DF12" s="68"/>
      <x:c r="DG12" s="68"/>
      <x:c r="DH12" s="68"/>
      <x:c r="DI12" s="68"/>
      <x:c r="DJ12" s="69"/>
      <x:c r="DK12" s="140"/>
      <x:c r="DL12" s="140"/>
      <x:c r="DM12" s="140"/>
      <x:c r="DN12" s="140"/>
      <x:c r="DO12" s="140"/>
      <x:c r="DP12" s="140"/>
      <x:c r="DQ12" s="140"/>
      <x:c r="DR12" s="140"/>
      <x:c r="DS12" s="140"/>
      <x:c r="DT12" s="140"/>
      <x:c r="DU12" s="140"/>
      <x:c r="DV12" s="140"/>
      <x:c r="DW12" s="140"/>
      <x:c r="DX12" s="140"/>
      <x:c r="DY12" s="140"/>
      <x:c r="DZ12" s="140"/>
      <x:c r="EA12" s="140"/>
      <x:c r="EB12" s="140"/>
    </x:row>
    <x:row r="13" spans="1:132" x14ac:dyDescent="0.2">
      <x:c r="A13" s="76" t="s">
        <x:v>18</x:v>
      </x:c>
      <x:c r="B13" s="71">
        <x:v>2</x:v>
      </x:c>
      <x:c r="C13" s="139">
        <x:v>99.254677545431093</x:v>
      </x:c>
      <x:c r="D13" s="138">
        <x:v>0.18541867801334</x:v>
      </x:c>
      <x:c r="E13" s="139">
        <x:v>4.81788959416438</x:v>
      </x:c>
      <x:c r="F13" s="138">
        <x:v>4.9654709791913998E-2</x:v>
      </x:c>
      <x:c r="G13" s="139">
        <x:v>94.7715287540303</x:v>
      </x:c>
      <x:c r="H13" s="138">
        <x:v>0.47196368285742901</x:v>
      </x:c>
      <x:c r="I13" s="139">
        <x:v>42.064986390766002</x:v>
      </x:c>
      <x:c r="J13" s="138">
        <x:v>1.0669212721374099</x:v>
      </x:c>
      <x:c r="K13" s="139">
        <x:v>40.327378185649799</x:v>
      </x:c>
      <x:c r="L13" s="138">
        <x:v>1.0975710043297999</x:v>
      </x:c>
      <x:c r="M13" s="139">
        <x:v>12.3791641776145</x:v>
      </x:c>
      <x:c r="N13" s="138">
        <x:v>0.73897979810977099</x:v>
      </x:c>
      <x:c r="O13" s="139">
        <x:v>-29.6858222131515</x:v>
      </x:c>
      <x:c r="P13" s="138">
        <x:v>1.4697343909838601</x:v>
      </x:c>
      <x:c r="Q13" s="139">
        <x:v>57.165038564534598</x:v>
      </x:c>
      <x:c r="R13" s="138">
        <x:v>1.25199139603781</x:v>
      </x:c>
      <x:c r="S13" s="139">
        <x:v>34.022346435424197</x:v>
      </x:c>
      <x:c r="T13" s="138">
        <x:v>1.1844960279844301</x:v>
      </x:c>
      <x:c r="U13" s="139">
        <x:v>14.3719617504663</x:v>
      </x:c>
      <x:c r="V13" s="138">
        <x:v>0.67750751397118802</x:v>
      </x:c>
      <x:c r="W13" s="139">
        <x:v>8.7707303786440196</x:v>
      </x:c>
      <x:c r="X13" s="138">
        <x:v>0.56515394028060095</x:v>
      </x:c>
      <x:c r="Y13" s="139">
        <x:v>-25.2516160567802</x:v>
      </x:c>
      <x:c r="Z13" s="138">
        <x:v>1.42263829248236</x:v>
      </x:c>
      <x:c r="AA13" s="139">
        <x:v>12.0392139365311</x:v>
      </x:c>
      <x:c r="AB13" s="138">
        <x:v>0.62036868310163595</x:v>
      </x:c>
      <x:c r="AC13" s="139">
        <x:v>4.7141031260904498</x:v>
      </x:c>
      <x:c r="AD13" s="138">
        <x:v>0.41422963376452099</x:v>
      </x:c>
      <x:c r="AE13" s="139">
        <x:v>2.1099605604682701</x:v>
      </x:c>
      <x:c r="AF13" s="138">
        <x:v>0.26496500248608101</x:v>
      </x:c>
      <x:c r="AG13" s="139">
        <x:v>5.2151502499723996</x:v>
      </x:c>
      <x:c r="AH13" s="138">
        <x:v>0.45060296341452799</x:v>
      </x:c>
      <x:c r="AI13" s="139">
        <x:v>0.50104712388195005</x:v>
      </x:c>
      <x:c r="AJ13" s="138">
        <x:v>0.65676234616639595</x:v>
      </x:c>
      <x:c r="AK13" s="139">
        <x:v>17.491319685254599</x:v>
      </x:c>
      <x:c r="AL13" s="138">
        <x:v>0.953741597702779</x:v>
      </x:c>
      <x:c r="AM13" s="139">
        <x:v>14.027907991171</x:v>
      </x:c>
      <x:c r="AN13" s="138">
        <x:v>0.81267531921074898</x:v>
      </x:c>
      <x:c r="AO13" s="139">
        <x:v>2.3242576201334799</x:v>
      </x:c>
      <x:c r="AP13" s="138">
        <x:v>0.38255254232783198</x:v>
      </x:c>
      <x:c r="AQ13" s="139">
        <x:v>1.13915407395014</x:v>
      </x:c>
      <x:c r="AR13" s="138">
        <x:v>0.221895925585572</x:v>
      </x:c>
      <x:c r="AS13" s="139">
        <x:v>-12.8887539172208</x:v>
      </x:c>
      <x:c r="AT13" s="138">
        <x:v>0.85932508474123304</x:v>
      </x:c>
      <x:c r="AU13" s="139">
        <x:v>24.993623669536099</x:v>
      </x:c>
      <x:c r="AV13" s="138">
        <x:v>0.88385765697493401</x:v>
      </x:c>
      <x:c r="AW13" s="139">
        <x:v>20.266146192092702</x:v>
      </x:c>
      <x:c r="AX13" s="138">
        <x:v>0.76098904175493398</x:v>
      </x:c>
      <x:c r="AY13" s="139">
        <x:v>2.9980331970201299</x:v>
      </x:c>
      <x:c r="AZ13" s="138">
        <x:v>0.31681517713544199</x:v>
      </x:c>
      <x:c r="BA13" s="139">
        <x:v>1.72944428042321</x:v>
      </x:c>
      <x:c r="BB13" s="138">
        <x:v>0.24993508398213901</x:v>
      </x:c>
      <x:c r="BC13" s="139">
        <x:v>-18.5367019116695</x:v>
      </x:c>
      <x:c r="BD13" s="138">
        <x:v>0.77058945615229901</x:v>
      </x:c>
      <x:c r="BE13" s="139">
        <x:v>64.287250892930103</x:v>
      </x:c>
      <x:c r="BF13" s="138">
        <x:v>1.48978729554856</x:v>
      </x:c>
      <x:c r="BG13" s="139">
        <x:v>56.583703553156397</x:v>
      </x:c>
      <x:c r="BH13" s="138">
        <x:v>1.41428511031093</x:v>
      </x:c>
      <x:c r="BI13" s="139">
        <x:v>4.8913283885617904</x:v>
      </x:c>
      <x:c r="BJ13" s="138">
        <x:v>0.39844212731369399</x:v>
      </x:c>
      <x:c r="BK13" s="139">
        <x:v>2.8122189512118898</x:v>
      </x:c>
      <x:c r="BL13" s="138">
        <x:v>0.31785266841564502</x:v>
      </x:c>
      <x:c r="BM13" s="139">
        <x:v>-53.771484601944501</x:v>
      </x:c>
      <x:c r="BN13" s="138">
        <x:v>1.4600269534841099</x:v>
      </x:c>
      <x:c r="BO13" s="139">
        <x:v>33.537441151798099</x:v>
      </x:c>
      <x:c r="BP13" s="138">
        <x:v>1.5390126841670499</x:v>
      </x:c>
      <x:c r="BQ13" s="139">
        <x:v>29.203700639842101</x:v>
      </x:c>
      <x:c r="BR13" s="138">
        <x:v>1.4003661086243999</x:v>
      </x:c>
      <x:c r="BS13" s="139">
        <x:v>2.8593159481885899</x:v>
      </x:c>
      <x:c r="BT13" s="138">
        <x:v>0.33741232331758197</x:v>
      </x:c>
      <x:c r="BU13" s="139">
        <x:v>1.47442456376741</x:v>
      </x:c>
      <x:c r="BV13" s="138">
        <x:v>0.27951767369306901</x:v>
      </x:c>
      <x:c r="BW13" s="139">
        <x:v>-27.729276076074701</x:v>
      </x:c>
      <x:c r="BX13" s="138">
        <x:v>1.36748625606563</x:v>
      </x:c>
      <x:c r="BY13" s="139">
        <x:v>74.444225415180497</x:v>
      </x:c>
      <x:c r="BZ13" s="138">
        <x:v>0.98181563764851298</x:v>
      </x:c>
      <x:c r="CA13" s="139">
        <x:v>43.325304731412601</x:v>
      </x:c>
      <x:c r="CB13" s="138">
        <x:v>1.0078892347255199</x:v>
      </x:c>
      <x:c r="CC13" s="139">
        <x:v>15.3372420858097</x:v>
      </x:c>
      <x:c r="CD13" s="138">
        <x:v>0.76665704715449601</x:v>
      </x:c>
      <x:c r="CE13" s="139">
        <x:v>15.7816785979581</x:v>
      </x:c>
      <x:c r="CF13" s="138">
        <x:v>0.86483211228308099</x:v>
      </x:c>
      <x:c r="CG13" s="139">
        <x:v>-27.543626133454499</x:v>
      </x:c>
      <x:c r="CH13" s="138">
        <x:v>1.5479109105917599</x:v>
      </x:c>
      <x:c r="CI13" s="139">
        <x:v>82.131421961266497</x:v>
      </x:c>
      <x:c r="CJ13" s="138">
        <x:v>0.79598528384668799</x:v>
      </x:c>
      <x:c r="CK13" s="139">
        <x:v>35.149491129628501</x:v>
      </x:c>
      <x:c r="CL13" s="138">
        <x:v>0.96418158211202598</x:v>
      </x:c>
      <x:c r="CM13" s="139">
        <x:v>18.376334225336599</x:v>
      </x:c>
      <x:c r="CN13" s="138">
        <x:v>0.89380965187525097</x:v>
      </x:c>
      <x:c r="CO13" s="139">
        <x:v>28.6055966063014</x:v>
      </x:c>
      <x:c r="CP13" s="138">
        <x:v>0.95521135466028895</x:v>
      </x:c>
      <x:c r="CQ13" s="139">
        <x:v>-6.5438945233271104</x:v>
      </x:c>
      <x:c r="CR13" s="138">
        <x:v>1.6692539711496399</x:v>
      </x:c>
      <x:c r="CS13" s="139">
        <x:v>25.5582583580372</x:v>
      </x:c>
      <x:c r="CT13" s="138">
        <x:v>0.98114657415171402</x:v>
      </x:c>
      <x:c r="CU13" s="139">
        <x:v>13.352820537774701</x:v>
      </x:c>
      <x:c r="CV13" s="138">
        <x:v>0.72880624794093196</x:v>
      </x:c>
      <x:c r="CW13" s="139">
        <x:v>6.6283112954311898</x:v>
      </x:c>
      <x:c r="CX13" s="138">
        <x:v>0.56343556812986295</x:v>
      </x:c>
      <x:c r="CY13" s="139">
        <x:v>5.5771265248313497</x:v>
      </x:c>
      <x:c r="CZ13" s="138">
        <x:v>0.47065467657535998</x:v>
      </x:c>
      <x:c r="DA13" s="139">
        <x:v>-7.7756940129433501</x:v>
      </x:c>
      <x:c r="DB13" s="138">
        <x:v>0.91854093487280797</x:v>
      </x:c>
      <x:c r="DC13" s="74"/>
      <x:c r="DD13" s="15"/>
      <x:c r="DE13" s="15"/>
      <x:c r="DF13" s="15"/>
      <x:c r="DG13" s="15"/>
      <x:c r="DH13" s="15"/>
      <x:c r="DI13" s="15"/>
      <x:c r="DJ13" s="75"/>
      <x:c r="DK13" s="140"/>
      <x:c r="DL13" s="140"/>
      <x:c r="DM13" s="140"/>
      <x:c r="DN13" s="140"/>
      <x:c r="DO13" s="140"/>
      <x:c r="DP13" s="140"/>
      <x:c r="DQ13" s="140"/>
      <x:c r="DR13" s="140"/>
      <x:c r="DS13" s="140"/>
      <x:c r="DT13" s="140"/>
      <x:c r="DU13" s="140"/>
      <x:c r="DV13" s="140"/>
      <x:c r="DW13" s="140"/>
      <x:c r="DX13" s="140"/>
      <x:c r="DY13" s="140"/>
      <x:c r="DZ13" s="140"/>
      <x:c r="EA13" s="140"/>
      <x:c r="EB13" s="140"/>
    </x:row>
    <x:row r="14" spans="1:132" x14ac:dyDescent="0.2">
      <x:c r="A14" s="76" t="s">
        <x:v>19</x:v>
      </x:c>
      <x:c r="B14" s="71">
        <x:v>2</x:v>
      </x:c>
      <x:c r="C14" s="139">
        <x:v>97.990372572916698</x:v>
      </x:c>
      <x:c r="D14" s="138">
        <x:v>0.22356426495603199</x:v>
      </x:c>
      <x:c r="E14" s="139">
        <x:v>3.4954710620382401</x:v>
      </x:c>
      <x:c r="F14" s="138">
        <x:v>3.8058494188759701E-2</x:v>
      </x:c>
      <x:c r="G14" s="139">
        <x:v>92.364058781256801</x:v>
      </x:c>
      <x:c r="H14" s="138">
        <x:v>0.44780978866461402</x:v>
      </x:c>
      <x:c r="I14" s="139">
        <x:v>50.950507834407901</x:v>
      </x:c>
      <x:c r="J14" s="138">
        <x:v>0.91624030870769702</x:v>
      </x:c>
      <x:c r="K14" s="139">
        <x:v>31.436138996363201</x:v>
      </x:c>
      <x:c r="L14" s="138">
        <x:v>0.79479737858102395</x:v>
      </x:c>
      <x:c r="M14" s="139">
        <x:v>9.97741195048566</x:v>
      </x:c>
      <x:c r="N14" s="138">
        <x:v>0.54998099350148899</x:v>
      </x:c>
      <x:c r="O14" s="139">
        <x:v>-40.973095883922298</x:v>
      </x:c>
      <x:c r="P14" s="138">
        <x:v>1.3311795721239299</x:v>
      </x:c>
      <x:c r="Q14" s="139">
        <x:v>34.920849540888803</x:v>
      </x:c>
      <x:c r="R14" s="138">
        <x:v>0.94801110797687305</x:v>
      </x:c>
      <x:c r="S14" s="139">
        <x:v>24.467506273489999</x:v>
      </x:c>
      <x:c r="T14" s="138">
        <x:v>0.79737985564277902</x:v>
      </x:c>
      <x:c r="U14" s="139">
        <x:v>4.9352594527711</x:v>
      </x:c>
      <x:c r="V14" s="138">
        <x:v>0.35812107021316397</x:v>
      </x:c>
      <x:c r="W14" s="139">
        <x:v>5.5180838146277003</x:v>
      </x:c>
      <x:c r="X14" s="138">
        <x:v>0.39035839668715799</x:v>
      </x:c>
      <x:c r="Y14" s="139">
        <x:v>-18.949422458862301</x:v>
      </x:c>
      <x:c r="Z14" s="138">
        <x:v>0.90654275770869397</x:v>
      </x:c>
      <x:c r="AA14" s="139">
        <x:v>26.4405824999826</x:v>
      </x:c>
      <x:c r="AB14" s="138">
        <x:v>0.66281800260547297</x:v>
      </x:c>
      <x:c r="AC14" s="139">
        <x:v>15.778113284838099</x:v>
      </x:c>
      <x:c r="AD14" s="138">
        <x:v>0.59525684349993202</x:v>
      </x:c>
      <x:c r="AE14" s="139">
        <x:v>8.1640651542482896</x:v>
      </x:c>
      <x:c r="AF14" s="138">
        <x:v>0.40430100906628103</x:v>
      </x:c>
      <x:c r="AG14" s="139">
        <x:v>2.4984040608962301</x:v>
      </x:c>
      <x:c r="AH14" s="138">
        <x:v>0.22082063463993501</x:v>
      </x:c>
      <x:c r="AI14" s="139">
        <x:v>-13.279709223941801</x:v>
      </x:c>
      <x:c r="AJ14" s="138">
        <x:v>0.62736743318437505</x:v>
      </x:c>
      <x:c r="AK14" s="139">
        <x:v>8.9794114994111496</x:v>
      </x:c>
      <x:c r="AL14" s="138">
        <x:v>0.45254948194824202</x:v>
      </x:c>
      <x:c r="AM14" s="139">
        <x:v>7.7351346232092197</x:v>
      </x:c>
      <x:c r="AN14" s="138">
        <x:v>0.41392259058213499</x:v>
      </x:c>
      <x:c r="AO14" s="139">
        <x:v>0.71735173593263901</x:v>
      </x:c>
      <x:c r="AP14" s="138">
        <x:v>0.13308490790982999</x:v>
      </x:c>
      <x:c r="AQ14" s="139">
        <x:v>0.52692514026929205</x:v>
      </x:c>
      <x:c r="AR14" s="138">
        <x:v>0.12403319338551499</x:v>
      </x:c>
      <x:c r="AS14" s="139">
        <x:v>-7.2082094829399201</x:v>
      </x:c>
      <x:c r="AT14" s="138">
        <x:v>0.454121791128616</x:v>
      </x:c>
      <x:c r="AU14" s="139">
        <x:v>27.272027249180901</x:v>
      </x:c>
      <x:c r="AV14" s="138">
        <x:v>0.69872944375921597</x:v>
      </x:c>
      <x:c r="AW14" s="139">
        <x:v>23.043002464436402</x:v>
      </x:c>
      <x:c r="AX14" s="138">
        <x:v>0.70364676780850999</x:v>
      </x:c>
      <x:c r="AY14" s="139">
        <x:v>2.6535236987497499</x:v>
      </x:c>
      <x:c r="AZ14" s="138">
        <x:v>0.28603586500438699</x:v>
      </x:c>
      <x:c r="BA14" s="139">
        <x:v>1.57550108599483</x:v>
      </x:c>
      <x:c r="BB14" s="138">
        <x:v>0.20727593455569901</x:v>
      </x:c>
      <x:c r="BC14" s="139">
        <x:v>-21.467501378441501</x:v>
      </x:c>
      <x:c r="BD14" s="138">
        <x:v>0.75824449485300804</x:v>
      </x:c>
      <x:c r="BE14" s="139">
        <x:v>35.804891109843197</x:v>
      </x:c>
      <x:c r="BF14" s="138">
        <x:v>1.0476212985586999</x:v>
      </x:c>
      <x:c r="BG14" s="139">
        <x:v>29.6001125218095</x:v>
      </x:c>
      <x:c r="BH14" s="138">
        <x:v>0.90246411855820796</x:v>
      </x:c>
      <x:c r="BI14" s="139">
        <x:v>3.2258532127586301</x:v>
      </x:c>
      <x:c r="BJ14" s="138">
        <x:v>0.245233346100279</x:v>
      </x:c>
      <x:c r="BK14" s="139">
        <x:v>2.9789253752750899</x:v>
      </x:c>
      <x:c r="BL14" s="138">
        <x:v>0.31975459748512702</x:v>
      </x:c>
      <x:c r="BM14" s="139">
        <x:v>-26.6211871465344</x:v>
      </x:c>
      <x:c r="BN14" s="138">
        <x:v>0.882947643866548</x:v>
      </x:c>
      <x:c r="BO14" s="139">
        <x:v>12.8089409322543</x:v>
      </x:c>
      <x:c r="BP14" s="138">
        <x:v>0.67844118980143997</x:v>
      </x:c>
      <x:c r="BQ14" s="139">
        <x:v>10.4651318059878</x:v>
      </x:c>
      <x:c r="BR14" s="138">
        <x:v>0.60878251724669397</x:v>
      </x:c>
      <x:c r="BS14" s="139">
        <x:v>1.41268958197451</x:v>
      </x:c>
      <x:c r="BT14" s="138">
        <x:v>0.19976882653924699</x:v>
      </x:c>
      <x:c r="BU14" s="139">
        <x:v>0.93111954429200705</x:v>
      </x:c>
      <x:c r="BV14" s="138">
        <x:v>0.165402271521296</x:v>
      </x:c>
      <x:c r="BW14" s="139">
        <x:v>-9.5340122616957803</x:v>
      </x:c>
      <x:c r="BX14" s="138">
        <x:v>0.63127990043522997</x:v>
      </x:c>
      <x:c r="BY14" s="139">
        <x:v>34.148394968227699</x:v>
      </x:c>
      <x:c r="BZ14" s="138">
        <x:v>0.80669631850578705</x:v>
      </x:c>
      <x:c r="CA14" s="139">
        <x:v>20.638670835907298</x:v>
      </x:c>
      <x:c r="CB14" s="138">
        <x:v>0.61282292084695</x:v>
      </x:c>
      <x:c r="CC14" s="139">
        <x:v>5.4437648277682298</x:v>
      </x:c>
      <x:c r="CD14" s="138">
        <x:v>0.44191450063522802</x:v>
      </x:c>
      <x:c r="CE14" s="139">
        <x:v>8.0659593045522104</x:v>
      </x:c>
      <x:c r="CF14" s="138">
        <x:v>0.45801162474898299</x:v>
      </x:c>
      <x:c r="CG14" s="139">
        <x:v>-12.5727115313551</x:v>
      </x:c>
      <x:c r="CH14" s="138">
        <x:v>0.79932859585879201</x:v>
      </x:c>
      <x:c r="CI14" s="139">
        <x:v>46.079743948706202</x:v>
      </x:c>
      <x:c r="CJ14" s="138">
        <x:v>0.89246072327118298</x:v>
      </x:c>
      <x:c r="CK14" s="139">
        <x:v>30.496050439444801</x:v>
      </x:c>
      <x:c r="CL14" s="138">
        <x:v>0.76257801880606202</x:v>
      </x:c>
      <x:c r="CM14" s="139">
        <x:v>7.2898466182168304</x:v>
      </x:c>
      <x:c r="CN14" s="138">
        <x:v>0.415491428830569</x:v>
      </x:c>
      <x:c r="CO14" s="139">
        <x:v>8.2938468910446499</x:v>
      </x:c>
      <x:c r="CP14" s="138">
        <x:v>0.44085626476807299</x:v>
      </x:c>
      <x:c r="CQ14" s="139">
        <x:v>-22.202203548400099</x:v>
      </x:c>
      <x:c r="CR14" s="138">
        <x:v>0.871893907854982</x:v>
      </x:c>
      <x:c r="CS14" s="139">
        <x:v>33.048296733153997</x:v>
      </x:c>
      <x:c r="CT14" s="138">
        <x:v>0.944716962966757</x:v>
      </x:c>
      <x:c r="CU14" s="139">
        <x:v>23.028270898078599</x:v>
      </x:c>
      <x:c r="CV14" s="138">
        <x:v>0.74514303490136502</x:v>
      </x:c>
      <x:c r="CW14" s="139">
        <x:v>5.62707444756788</x:v>
      </x:c>
      <x:c r="CX14" s="138">
        <x:v>0.38051816987557802</x:v>
      </x:c>
      <x:c r="CY14" s="139">
        <x:v>4.3929513875075097</x:v>
      </x:c>
      <x:c r="CZ14" s="138">
        <x:v>0.39401001022089899</x:v>
      </x:c>
      <x:c r="DA14" s="139">
        <x:v>-18.635319510571101</x:v>
      </x:c>
      <x:c r="DB14" s="138">
        <x:v>0.83268764833390296</x:v>
      </x:c>
      <x:c r="DC14" s="74"/>
      <x:c r="DD14" s="15"/>
      <x:c r="DE14" s="15"/>
      <x:c r="DF14" s="15"/>
      <x:c r="DG14" s="15"/>
      <x:c r="DH14" s="15"/>
      <x:c r="DI14" s="15"/>
      <x:c r="DJ14" s="75"/>
      <x:c r="DK14" s="140"/>
      <x:c r="DL14" s="140"/>
      <x:c r="DM14" s="140"/>
      <x:c r="DN14" s="140"/>
      <x:c r="DO14" s="140"/>
      <x:c r="DP14" s="140"/>
      <x:c r="DQ14" s="140"/>
      <x:c r="DR14" s="140"/>
      <x:c r="DS14" s="140"/>
      <x:c r="DT14" s="140"/>
      <x:c r="DU14" s="140"/>
      <x:c r="DV14" s="140"/>
      <x:c r="DW14" s="140"/>
      <x:c r="DX14" s="140"/>
      <x:c r="DY14" s="140"/>
      <x:c r="DZ14" s="140"/>
      <x:c r="EA14" s="140"/>
      <x:c r="EB14" s="140"/>
    </x:row>
    <x:row r="15" spans="1:132" x14ac:dyDescent="0.2">
      <x:c r="A15" s="72" t="s">
        <x:v>20</x:v>
      </x:c>
      <x:c r="B15" s="71">
        <x:v>2</x:v>
      </x:c>
      <x:c r="C15" s="139">
        <x:v>96.610184091498695</x:v>
      </x:c>
      <x:c r="D15" s="138">
        <x:v>0.44098372160314397</x:v>
      </x:c>
      <x:c r="E15" s="139">
        <x:v>5.6016400026637099</x:v>
      </x:c>
      <x:c r="F15" s="138">
        <x:v>6.3990988112889793E-2</x:v>
      </x:c>
      <x:c r="G15" s="139">
        <x:v>74.842604274328096</x:v>
      </x:c>
      <x:c r="H15" s="138">
        <x:v>0.911503992466973</x:v>
      </x:c>
      <x:c r="I15" s="139">
        <x:v>30.073207826563198</x:v>
      </x:c>
      <x:c r="J15" s="138">
        <x:v>0.92905595092405002</x:v>
      </x:c>
      <x:c r="K15" s="139">
        <x:v>21.074186191448799</x:v>
      </x:c>
      <x:c r="L15" s="138">
        <x:v>0.860301598995169</x:v>
      </x:c>
      <x:c r="M15" s="139">
        <x:v>23.695210256316098</x:v>
      </x:c>
      <x:c r="N15" s="138">
        <x:v>0.793669579046965</x:v>
      </x:c>
      <x:c r="O15" s="139">
        <x:v>-6.3779975702471203</x:v>
      </x:c>
      <x:c r="P15" s="138">
        <x:v>1.49519314323848</x:v>
      </x:c>
      <x:c r="Q15" s="139">
        <x:v>55.814685184042503</x:v>
      </x:c>
      <x:c r="R15" s="138">
        <x:v>1.0249219198150601</x:v>
      </x:c>
      <x:c r="S15" s="139">
        <x:v>24.446823890294201</x:v>
      </x:c>
      <x:c r="T15" s="138">
        <x:v>0.88802609705475199</x:v>
      </x:c>
      <x:c r="U15" s="139">
        <x:v>14.3007291356402</x:v>
      </x:c>
      <x:c r="V15" s="138">
        <x:v>0.62210243674060295</x:v>
      </x:c>
      <x:c r="W15" s="139">
        <x:v>17.067132158108102</x:v>
      </x:c>
      <x:c r="X15" s="138">
        <x:v>0.72682554996210602</x:v>
      </x:c>
      <x:c r="Y15" s="139">
        <x:v>-7.3796917321860898</x:v>
      </x:c>
      <x:c r="Z15" s="138">
        <x:v>1.31561315938504</x:v>
      </x:c>
      <x:c r="AA15" s="139">
        <x:v>36.672523230212597</x:v>
      </x:c>
      <x:c r="AB15" s="138">
        <x:v>0.94015383657263296</x:v>
      </x:c>
      <x:c r="AC15" s="139">
        <x:v>17.845810187053601</x:v>
      </x:c>
      <x:c r="AD15" s="138">
        <x:v>0.72691672756458803</x:v>
      </x:c>
      <x:c r="AE15" s="139">
        <x:v>9.2933664210400604</x:v>
      </x:c>
      <x:c r="AF15" s="138">
        <x:v>0.59537898638514097</x:v>
      </x:c>
      <x:c r="AG15" s="139">
        <x:v>9.5333466221189198</x:v>
      </x:c>
      <x:c r="AH15" s="138">
        <x:v>0.50389779664726597</x:v>
      </x:c>
      <x:c r="AI15" s="139">
        <x:v>-8.3124635649346796</x:v>
      </x:c>
      <x:c r="AJ15" s="138">
        <x:v>0.87523568381585004</x:v>
      </x:c>
      <x:c r="AK15" s="139">
        <x:v>46.786055403576597</x:v>
      </x:c>
      <x:c r="AL15" s="138">
        <x:v>1.0188711199009799</x:v>
      </x:c>
      <x:c r="AM15" s="139">
        <x:v>29.125454112233601</x:v>
      </x:c>
      <x:c r="AN15" s="138">
        <x:v>0.89566058370472201</x:v>
      </x:c>
      <x:c r="AO15" s="139">
        <x:v>9.7543823500781706</x:v>
      </x:c>
      <x:c r="AP15" s="138">
        <x:v>0.65415284021678299</x:v>
      </x:c>
      <x:c r="AQ15" s="139">
        <x:v>7.9062189412648296</x:v>
      </x:c>
      <x:c r="AR15" s="138">
        <x:v>0.49734682563633997</x:v>
      </x:c>
      <x:c r="AS15" s="139">
        <x:v>-21.219235170968801</x:v>
      </x:c>
      <x:c r="AT15" s="138">
        <x:v>1.05304846668445</x:v>
      </x:c>
      <x:c r="AU15" s="139">
        <x:v>34.829055120635097</x:v>
      </x:c>
      <x:c r="AV15" s="138">
        <x:v>1.0288324554435599</x:v>
      </x:c>
      <x:c r="AW15" s="139">
        <x:v>18.253062294054299</x:v>
      </x:c>
      <x:c r="AX15" s="138">
        <x:v>0.73719880141702199</x:v>
      </x:c>
      <x:c r="AY15" s="139">
        <x:v>9.10909324867972</x:v>
      </x:c>
      <x:c r="AZ15" s="138">
        <x:v>0.58801089362344705</x:v>
      </x:c>
      <x:c r="BA15" s="139">
        <x:v>7.4668995779011196</x:v>
      </x:c>
      <x:c r="BB15" s="138">
        <x:v>0.48806868866942599</x:v>
      </x:c>
      <x:c r="BC15" s="139">
        <x:v>-10.7861627161532</x:v>
      </x:c>
      <x:c r="BD15" s="138">
        <x:v>0.90940428436651799</x:v>
      </x:c>
      <x:c r="BE15" s="139">
        <x:v>79.7497736222019</x:v>
      </x:c>
      <x:c r="BF15" s="138">
        <x:v>0.89531685169534503</x:v>
      </x:c>
      <x:c r="BG15" s="139">
        <x:v>47.178591573258998</x:v>
      </x:c>
      <x:c r="BH15" s="138">
        <x:v>1.05117994348861</x:v>
      </x:c>
      <x:c r="BI15" s="139">
        <x:v>17.952112848681999</x:v>
      </x:c>
      <x:c r="BJ15" s="138">
        <x:v>0.69281193580667</x:v>
      </x:c>
      <x:c r="BK15" s="139">
        <x:v>14.619069200260901</x:v>
      </x:c>
      <x:c r="BL15" s="138">
        <x:v>0.69124159331072299</x:v>
      </x:c>
      <x:c r="BM15" s="139">
        <x:v>-32.559522372998103</x:v>
      </x:c>
      <x:c r="BN15" s="138">
        <x:v>1.4771717160839</x:v>
      </x:c>
      <x:c r="BO15" s="139">
        <x:v>32.1651250997107</x:v>
      </x:c>
      <x:c r="BP15" s="138">
        <x:v>1.0789092939337099</x:v>
      </x:c>
      <x:c r="BQ15" s="139">
        <x:v>15.2746327191854</x:v>
      </x:c>
      <x:c r="BR15" s="138">
        <x:v>0.73746049136156699</x:v>
      </x:c>
      <x:c r="BS15" s="139">
        <x:v>9.1856788427456308</x:v>
      </x:c>
      <x:c r="BT15" s="138">
        <x:v>0.52766836852737697</x:v>
      </x:c>
      <x:c r="BU15" s="139">
        <x:v>7.7048135377796099</x:v>
      </x:c>
      <x:c r="BV15" s="138">
        <x:v>0.53162887621296495</x:v>
      </x:c>
      <x:c r="BW15" s="139">
        <x:v>-7.5698191814057996</x:v>
      </x:c>
      <x:c r="BX15" s="138">
        <x:v>0.88939612032063298</x:v>
      </x:c>
      <x:c r="BY15" s="139">
        <x:v>66.844229350855798</x:v>
      </x:c>
      <x:c r="BZ15" s="138">
        <x:v>0.90756905067058602</x:v>
      </x:c>
      <x:c r="CA15" s="139">
        <x:v>18.6094938480148</x:v>
      </x:c>
      <x:c r="CB15" s="138">
        <x:v>0.71866582097876297</x:v>
      </x:c>
      <x:c r="CC15" s="139">
        <x:v>19.180435423483001</x:v>
      </x:c>
      <x:c r="CD15" s="138">
        <x:v>0.78958259997538804</x:v>
      </x:c>
      <x:c r="CE15" s="139">
        <x:v>29.054300079358001</x:v>
      </x:c>
      <x:c r="CF15" s="138">
        <x:v>0.81956735059210395</x:v>
      </x:c>
      <x:c r="CG15" s="139">
        <x:v>10.4448062313432</x:v>
      </x:c>
      <x:c r="CH15" s="138">
        <x:v>1.2362926157891401</x:v>
      </x:c>
      <x:c r="CI15" s="139">
        <x:v>84.091419734433501</x:v>
      </x:c>
      <x:c r="CJ15" s="138">
        <x:v>0.80052551813873896</x:v>
      </x:c>
      <x:c r="CK15" s="139">
        <x:v>36.731757512920801</x:v>
      </x:c>
      <x:c r="CL15" s="138">
        <x:v>0.906473263616831</x:v>
      </x:c>
      <x:c r="CM15" s="139">
        <x:v>22.278560384675298</x:v>
      </x:c>
      <x:c r="CN15" s="138">
        <x:v>0.81133525127399897</x:v>
      </x:c>
      <x:c r="CO15" s="139">
        <x:v>25.081101836837401</x:v>
      </x:c>
      <x:c r="CP15" s="138">
        <x:v>0.81803967309895098</x:v>
      </x:c>
      <x:c r="CQ15" s="139">
        <x:v>-11.650655676083399</x:v>
      </x:c>
      <x:c r="CR15" s="138">
        <x:v>1.43253204265574</x:v>
      </x:c>
      <x:c r="CS15" s="139">
        <x:v>47.845911667562902</x:v>
      </x:c>
      <x:c r="CT15" s="138">
        <x:v>1.1762647189702999</x:v>
      </x:c>
      <x:c r="CU15" s="139">
        <x:v>19.585989378296802</x:v>
      </x:c>
      <x:c r="CV15" s="138">
        <x:v>0.82038528613472705</x:v>
      </x:c>
      <x:c r="CW15" s="139">
        <x:v>15.6110414969089</x:v>
      </x:c>
      <x:c r="CX15" s="138">
        <x:v>0.72196741406789999</x:v>
      </x:c>
      <x:c r="CY15" s="139">
        <x:v>12.6488807923572</x:v>
      </x:c>
      <x:c r="CZ15" s="138">
        <x:v>0.66572115257339504</x:v>
      </x:c>
      <x:c r="DA15" s="139">
        <x:v>-6.9371085859395896</x:v>
      </x:c>
      <x:c r="DB15" s="138">
        <x:v>1.13137456645817</x:v>
      </x:c>
      <x:c r="DC15" s="74"/>
      <x:c r="DD15" s="15"/>
      <x:c r="DE15" s="15"/>
      <x:c r="DF15" s="15"/>
      <x:c r="DG15" s="15"/>
      <x:c r="DH15" s="15"/>
      <x:c r="DI15" s="15"/>
      <x:c r="DJ15" s="75"/>
      <x:c r="DK15" s="140"/>
      <x:c r="DL15" s="140"/>
      <x:c r="DM15" s="140"/>
      <x:c r="DN15" s="140"/>
      <x:c r="DO15" s="140"/>
      <x:c r="DP15" s="140"/>
      <x:c r="DQ15" s="140"/>
      <x:c r="DR15" s="140"/>
      <x:c r="DS15" s="140"/>
      <x:c r="DT15" s="140"/>
      <x:c r="DU15" s="140"/>
      <x:c r="DV15" s="140"/>
      <x:c r="DW15" s="140"/>
      <x:c r="DX15" s="140"/>
      <x:c r="DY15" s="140"/>
      <x:c r="DZ15" s="140"/>
      <x:c r="EA15" s="140"/>
      <x:c r="EB15" s="140"/>
    </x:row>
    <x:row r="16" spans="1:132" x14ac:dyDescent="0.2">
      <x:c r="A16" s="72" t="s">
        <x:v>21</x:v>
      </x:c>
      <x:c r="B16" s="71">
        <x:v>2</x:v>
      </x:c>
      <x:c r="C16" s="139">
        <x:v>98.8492186216817</x:v>
      </x:c>
      <x:c r="D16" s="138">
        <x:v>0.212971849246538</x:v>
      </x:c>
      <x:c r="E16" s="139">
        <x:v>5.8281778893211698</x:v>
      </x:c>
      <x:c r="F16" s="138">
        <x:v>5.1010159623099398E-2</x:v>
      </x:c>
      <x:c r="G16" s="139">
        <x:v>95.072252816164493</x:v>
      </x:c>
      <x:c r="H16" s="138">
        <x:v>0.41094198160432799</x:v>
      </x:c>
      <x:c r="I16" s="139">
        <x:v>42.905495647346498</x:v>
      </x:c>
      <x:c r="J16" s="138">
        <x:v>0.93048701341960105</x:v>
      </x:c>
      <x:c r="K16" s="139">
        <x:v>38.352372552733399</x:v>
      </x:c>
      <x:c r="L16" s="138">
        <x:v>0.95662383961772501</x:v>
      </x:c>
      <x:c r="M16" s="139">
        <x:v>13.814384616084601</x:v>
      </x:c>
      <x:c r="N16" s="138">
        <x:v>0.67409893894516404</x:v>
      </x:c>
      <x:c r="O16" s="139">
        <x:v>-29.091111031261899</x:v>
      </x:c>
      <x:c r="P16" s="138">
        <x:v>1.35718319786082</x:v>
      </x:c>
      <x:c r="Q16" s="139">
        <x:v>54.540350000125599</x:v>
      </x:c>
      <x:c r="R16" s="138">
        <x:v>0.92943810013691397</x:v>
      </x:c>
      <x:c r="S16" s="139">
        <x:v>21.817964333937802</x:v>
      </x:c>
      <x:c r="T16" s="138">
        <x:v>0.78972003874518304</x:v>
      </x:c>
      <x:c r="U16" s="139">
        <x:v>14.752981162470901</x:v>
      </x:c>
      <x:c r="V16" s="138">
        <x:v>0.65720641875969599</x:v>
      </x:c>
      <x:c r="W16" s="139">
        <x:v>17.969404503716898</x:v>
      </x:c>
      <x:c r="X16" s="138">
        <x:v>0.69803806896323195</x:v>
      </x:c>
      <x:c r="Y16" s="139">
        <x:v>-3.8485598302209598</x:v>
      </x:c>
      <x:c r="Z16" s="138">
        <x:v>1.1505865285566901</x:v>
      </x:c>
      <x:c r="AA16" s="139">
        <x:v>40.798600618749603</x:v>
      </x:c>
      <x:c r="AB16" s="138">
        <x:v>0.90591645330819903</x:v>
      </x:c>
      <x:c r="AC16" s="139">
        <x:v>17.781400520560901</x:v>
      </x:c>
      <x:c r="AD16" s="138">
        <x:v>0.71748148770090803</x:v>
      </x:c>
      <x:c r="AE16" s="139">
        <x:v>11.943002423468499</x:v>
      </x:c>
      <x:c r="AF16" s="138">
        <x:v>0.59490706534347904</x:v>
      </x:c>
      <x:c r="AG16" s="139">
        <x:v>11.0741976747202</x:v>
      </x:c>
      <x:c r="AH16" s="138">
        <x:v>0.58930484774806702</x:v>
      </x:c>
      <x:c r="AI16" s="139">
        <x:v>-6.7072028458406301</x:v>
      </x:c>
      <x:c r="AJ16" s="138">
        <x:v>0.99356329123039999</x:v>
      </x:c>
      <x:c r="AK16" s="139">
        <x:v>31.5668345751278</x:v>
      </x:c>
      <x:c r="AL16" s="138">
        <x:v>0.87041696094233101</x:v>
      </x:c>
      <x:c r="AM16" s="139">
        <x:v>22.404617223685602</x:v>
      </x:c>
      <x:c r="AN16" s="138">
        <x:v>0.67110253613201298</x:v>
      </x:c>
      <x:c r="AO16" s="139">
        <x:v>5.9723081619027099</x:v>
      </x:c>
      <x:c r="AP16" s="138">
        <x:v>0.43570362890033998</x:v>
      </x:c>
      <x:c r="AQ16" s="139">
        <x:v>3.18990918953949</x:v>
      </x:c>
      <x:c r="AR16" s="138">
        <x:v>0.34219007749095798</x:v>
      </x:c>
      <x:c r="AS16" s="139">
        <x:v>-19.214708034146099</x:v>
      </x:c>
      <x:c r="AT16" s="138">
        <x:v>0.76405052634859205</x:v>
      </x:c>
      <x:c r="AU16" s="139">
        <x:v>26.9270315299927</x:v>
      </x:c>
      <x:c r="AV16" s="138">
        <x:v>0.796046773557337</x:v>
      </x:c>
      <x:c r="AW16" s="139">
        <x:v>19.9865053114227</x:v>
      </x:c>
      <x:c r="AX16" s="138">
        <x:v>0.70267076133550299</x:v>
      </x:c>
      <x:c r="AY16" s="139">
        <x:v>4.7491430470769798</x:v>
      </x:c>
      <x:c r="AZ16" s="138">
        <x:v>0.41690064274766497</x:v>
      </x:c>
      <x:c r="BA16" s="139">
        <x:v>2.1913831714929599</x:v>
      </x:c>
      <x:c r="BB16" s="138">
        <x:v>0.26524930525277501</x:v>
      </x:c>
      <x:c r="BC16" s="139">
        <x:v>-17.795122139929799</x:v>
      </x:c>
      <x:c r="BD16" s="138">
        <x:v>0.73916669194817597</x:v>
      </x:c>
      <x:c r="BE16" s="139">
        <x:v>78.147694178185901</x:v>
      </x:c>
      <x:c r="BF16" s="138">
        <x:v>0.76910445577289599</x:v>
      </x:c>
      <x:c r="BG16" s="139">
        <x:v>62.252018227887802</x:v>
      </x:c>
      <x:c r="BH16" s="138">
        <x:v>0.89108481979526599</x:v>
      </x:c>
      <x:c r="BI16" s="139">
        <x:v>11.8035463018799</x:v>
      </x:c>
      <x:c r="BJ16" s="138">
        <x:v>0.55887213599321095</x:v>
      </x:c>
      <x:c r="BK16" s="139">
        <x:v>4.0921296484182301</x:v>
      </x:c>
      <x:c r="BL16" s="138">
        <x:v>0.33912362981498501</x:v>
      </x:c>
      <x:c r="BM16" s="139">
        <x:v>-58.159888579469502</x:v>
      </x:c>
      <x:c r="BN16" s="138">
        <x:v>1.0293472006750299</x:v>
      </x:c>
      <x:c r="BO16" s="139">
        <x:v>65.759873212653204</x:v>
      </x:c>
      <x:c r="BP16" s="138">
        <x:v>0.88021604732880598</x:v>
      </x:c>
      <x:c r="BQ16" s="139">
        <x:v>47.693019942110801</x:v>
      </x:c>
      <x:c r="BR16" s="138">
        <x:v>0.91481640979110801</x:v>
      </x:c>
      <x:c r="BS16" s="139">
        <x:v>13.5630793320243</x:v>
      </x:c>
      <x:c r="BT16" s="138">
        <x:v>0.58692695024106001</x:v>
      </x:c>
      <x:c r="BU16" s="139">
        <x:v>4.5037739385180098</x:v>
      </x:c>
      <x:c r="BV16" s="138">
        <x:v>0.417328734796301</x:v>
      </x:c>
      <x:c r="BW16" s="139">
        <x:v>-43.1892460035928</x:v>
      </x:c>
      <x:c r="BX16" s="138">
        <x:v>1.08797810709623</x:v>
      </x:c>
      <x:c r="BY16" s="139">
        <x:v>67.0211585515774</x:v>
      </x:c>
      <x:c r="BZ16" s="138">
        <x:v>0.96984346330098503</x:v>
      </x:c>
      <x:c r="CA16" s="139">
        <x:v>32.449233092302201</x:v>
      </x:c>
      <x:c r="CB16" s="138">
        <x:v>0.93067359376327996</x:v>
      </x:c>
      <x:c r="CC16" s="139">
        <x:v>17.6616847104067</x:v>
      </x:c>
      <x:c r="CD16" s="138">
        <x:v>0.79031154268512105</x:v>
      </x:c>
      <x:c r="CE16" s="139">
        <x:v>16.9102407488685</x:v>
      </x:c>
      <x:c r="CF16" s="138">
        <x:v>0.64978367758681999</x:v>
      </x:c>
      <x:c r="CG16" s="139">
        <x:v>-15.5389923434336</x:v>
      </x:c>
      <x:c r="CH16" s="138">
        <x:v>1.2726917426628701</x:v>
      </x:c>
      <x:c r="CI16" s="139">
        <x:v>83.290292907291501</x:v>
      </x:c>
      <x:c r="CJ16" s="138">
        <x:v>0.66383988110534897</x:v>
      </x:c>
      <x:c r="CK16" s="139">
        <x:v>46.0741594994305</x:v>
      </x:c>
      <x:c r="CL16" s="138">
        <x:v>0.91925732583784503</x:v>
      </x:c>
      <x:c r="CM16" s="139">
        <x:v>20.331627242307899</x:v>
      </x:c>
      <x:c r="CN16" s="138">
        <x:v>0.76781302212685398</x:v>
      </x:c>
      <x:c r="CO16" s="139">
        <x:v>16.884506165553201</x:v>
      </x:c>
      <x:c r="CP16" s="138">
        <x:v>0.76893265700604596</x:v>
      </x:c>
      <x:c r="CQ16" s="139">
        <x:v>-29.189653333877299</x:v>
      </x:c>
      <x:c r="CR16" s="138">
        <x:v>1.4288028118858001</x:v>
      </x:c>
      <x:c r="CS16" s="139">
        <x:v>39.9536331761499</x:v>
      </x:c>
      <x:c r="CT16" s="138">
        <x:v>1.0533404829091699</x:v>
      </x:c>
      <x:c r="CU16" s="139">
        <x:v>19.722868091437299</x:v>
      </x:c>
      <x:c r="CV16" s="138">
        <x:v>0.780452822563661</x:v>
      </x:c>
      <x:c r="CW16" s="139">
        <x:v>12.7410632145638</x:v>
      </x:c>
      <x:c r="CX16" s="138">
        <x:v>0.67081442813143199</x:v>
      </x:c>
      <x:c r="CY16" s="139">
        <x:v>7.4897018701487799</x:v>
      </x:c>
      <x:c r="CZ16" s="138">
        <x:v>0.537550616757968</x:v>
      </x:c>
      <x:c r="DA16" s="139">
        <x:v>-12.233166221288499</x:v>
      </x:c>
      <x:c r="DB16" s="138">
        <x:v>1.00093328335414</x:v>
      </x:c>
      <x:c r="DC16" s="74"/>
      <x:c r="DD16" s="15"/>
      <x:c r="DE16" s="15"/>
      <x:c r="DF16" s="15"/>
      <x:c r="DG16" s="15"/>
      <x:c r="DH16" s="15"/>
      <x:c r="DI16" s="15"/>
      <x:c r="DJ16" s="75"/>
      <x:c r="DK16" s="140"/>
      <x:c r="DL16" s="140"/>
      <x:c r="DM16" s="140"/>
      <x:c r="DN16" s="140"/>
      <x:c r="DO16" s="140"/>
      <x:c r="DP16" s="140"/>
      <x:c r="DQ16" s="140"/>
      <x:c r="DR16" s="140"/>
      <x:c r="DS16" s="140"/>
      <x:c r="DT16" s="140"/>
      <x:c r="DU16" s="140"/>
      <x:c r="DV16" s="140"/>
      <x:c r="DW16" s="140"/>
      <x:c r="DX16" s="140"/>
      <x:c r="DY16" s="140"/>
      <x:c r="DZ16" s="140"/>
      <x:c r="EA16" s="140"/>
      <x:c r="EB16" s="140"/>
    </x:row>
    <x:row r="17" spans="1:132" x14ac:dyDescent="0.2">
      <x:c r="A17" s="76" t="s">
        <x:v>22</x:v>
      </x:c>
      <x:c r="B17" s="71">
        <x:v>2</x:v>
      </x:c>
      <x:c r="C17" s="139">
        <x:v>95.165710296571802</x:v>
      </x:c>
      <x:c r="D17" s="138">
        <x:v>0.366674983246081</x:v>
      </x:c>
      <x:c r="E17" s="139">
        <x:v>3.2029616146356101</x:v>
      </x:c>
      <x:c r="F17" s="138">
        <x:v>3.7002182775322003E-2</x:v>
      </x:c>
      <x:c r="G17" s="139">
        <x:v>78.354597276393406</x:v>
      </x:c>
      <x:c r="H17" s="138">
        <x:v>0.72408381503340102</x:v>
      </x:c>
      <x:c r="I17" s="139">
        <x:v>48.1456848730991</x:v>
      </x:c>
      <x:c r="J17" s="138">
        <x:v>1.08942915644698</x:v>
      </x:c>
      <x:c r="K17" s="139">
        <x:v>21.711864174893201</x:v>
      </x:c>
      <x:c r="L17" s="138">
        <x:v>0.90764529363448998</x:v>
      </x:c>
      <x:c r="M17" s="139">
        <x:v>8.4970482284010806</x:v>
      </x:c>
      <x:c r="N17" s="138">
        <x:v>0.54365577927450004</x:v>
      </x:c>
      <x:c r="O17" s="139">
        <x:v>-39.648636644698101</x:v>
      </x:c>
      <x:c r="P17" s="138">
        <x:v>1.4158065650596401</x:v>
      </x:c>
      <x:c r="Q17" s="139">
        <x:v>42.445609123591197</x:v>
      </x:c>
      <x:c r="R17" s="138">
        <x:v>0.92318020851594695</x:v>
      </x:c>
      <x:c r="S17" s="139">
        <x:v>33.727764913368297</x:v>
      </x:c>
      <x:c r="T17" s="138">
        <x:v>0.892580960546414</x:v>
      </x:c>
      <x:c r="U17" s="139">
        <x:v>4.5111365641639498</x:v>
      </x:c>
      <x:c r="V17" s="138">
        <x:v>0.38712826356017099</x:v>
      </x:c>
      <x:c r="W17" s="139">
        <x:v>4.2067076460589803</x:v>
      </x:c>
      <x:c r="X17" s="138">
        <x:v>0.34042460380727602</x:v>
      </x:c>
      <x:c r="Y17" s="139">
        <x:v>-29.521057267309299</x:v>
      </x:c>
      <x:c r="Z17" s="138">
        <x:v>1.0336451238195301</x:v>
      </x:c>
      <x:c r="AA17" s="139">
        <x:v>17.232366027188899</x:v>
      </x:c>
      <x:c r="AB17" s="138">
        <x:v>0.67684122251786305</x:v>
      </x:c>
      <x:c r="AC17" s="139">
        <x:v>12.065726377218001</x:v>
      </x:c>
      <x:c r="AD17" s="138">
        <x:v>0.58301420749384303</x:v>
      </x:c>
      <x:c r="AE17" s="139">
        <x:v>3.5998266332451299</x:v>
      </x:c>
      <x:c r="AF17" s="138">
        <x:v>0.32517474533777202</x:v>
      </x:c>
      <x:c r="AG17" s="139">
        <x:v>1.5668130167258001</x:v>
      </x:c>
      <x:c r="AH17" s="138">
        <x:v>0.24615302670866401</x:v>
      </x:c>
      <x:c r="AI17" s="139">
        <x:v>-10.4989133604922</x:v>
      </x:c>
      <x:c r="AJ17" s="138">
        <x:v>0.67827995778994998</x:v>
      </x:c>
      <x:c r="AK17" s="139">
        <x:v>11.5486441207917</x:v>
      </x:c>
      <x:c r="AL17" s="138">
        <x:v>0.84303882317794998</x:v>
      </x:c>
      <x:c r="AM17" s="139">
        <x:v>10.5896033462648</x:v>
      </x:c>
      <x:c r="AN17" s="138">
        <x:v>0.813000569066748</x:v>
      </x:c>
      <x:c r="AO17" s="139">
        <x:v>0.54865287854285605</x:v>
      </x:c>
      <x:c r="AP17" s="138">
        <x:v>0.129620756671496</x:v>
      </x:c>
      <x:c r="AQ17" s="139">
        <x:v>0.41038789598401798</x:v>
      </x:c>
      <x:c r="AR17" s="138">
        <x:v>0.124566874603592</x:v>
      </x:c>
      <x:c r="AS17" s="139">
        <x:v>-10.1792154502808</x:v>
      </x:c>
      <x:c r="AT17" s="138">
        <x:v>0.82384410635998595</x:v>
      </x:c>
      <x:c r="AU17" s="139">
        <x:v>11.587230458633201</x:v>
      </x:c>
      <x:c r="AV17" s="138">
        <x:v>0.68774812545152098</x:v>
      </x:c>
      <x:c r="AW17" s="139">
        <x:v>10.688465536201001</x:v>
      </x:c>
      <x:c r="AX17" s="138">
        <x:v>0.65435866668742204</x:v>
      </x:c>
      <x:c r="AY17" s="139">
        <x:v>0.56264742725494099</x:v>
      </x:c>
      <x:c r="AZ17" s="138">
        <x:v>0.13748554464089099</x:v>
      </x:c>
      <x:c r="BA17" s="139">
        <x:v>0.336117495177292</x:v>
      </x:c>
      <x:c r="BB17" s="138">
        <x:v>9.6699430165007094E-2</x:v>
      </x:c>
      <x:c r="BC17" s="139">
        <x:v>-10.352348041023699</x:v>
      </x:c>
      <x:c r="BD17" s="138">
        <x:v>0.67211561960128796</x:v>
      </x:c>
      <x:c r="BE17" s="139">
        <x:v>24.9862962798626</x:v>
      </x:c>
      <x:c r="BF17" s="138">
        <x:v>0.96328846215106301</x:v>
      </x:c>
      <x:c r="BG17" s="139">
        <x:v>22.1580945943386</x:v>
      </x:c>
      <x:c r="BH17" s="138">
        <x:v>0.86789967067451501</x:v>
      </x:c>
      <x:c r="BI17" s="139">
        <x:v>1.8859751610670701</x:v>
      </x:c>
      <x:c r="BJ17" s="138">
        <x:v>0.24976987160290201</x:v>
      </x:c>
      <x:c r="BK17" s="139">
        <x:v>0.94222652445698896</x:v>
      </x:c>
      <x:c r="BL17" s="138">
        <x:v>0.17698254471975999</x:v>
      </x:c>
      <x:c r="BM17" s="139">
        <x:v>-21.215868069881601</x:v>
      </x:c>
      <x:c r="BN17" s="138">
        <x:v>0.87826784720826701</x:v>
      </x:c>
      <x:c r="BO17" s="139">
        <x:v>20.972183789807499</x:v>
      </x:c>
      <x:c r="BP17" s="138">
        <x:v>0.95202446118419204</x:v>
      </x:c>
      <x:c r="BQ17" s="139">
        <x:v>18.970530255123801</x:v>
      </x:c>
      <x:c r="BR17" s="138">
        <x:v>0.94401616949753897</x:v>
      </x:c>
      <x:c r="BS17" s="139">
        <x:v>1.37616721534769</x:v>
      </x:c>
      <x:c r="BT17" s="138">
        <x:v>0.215885569299818</x:v>
      </x:c>
      <x:c r="BU17" s="139">
        <x:v>0.62548631933599996</x:v>
      </x:c>
      <x:c r="BV17" s="138">
        <x:v>0.15605561031475401</x:v>
      </x:c>
      <x:c r="BW17" s="139">
        <x:v>-18.3450439357878</x:v>
      </x:c>
      <x:c r="BX17" s="138">
        <x:v>0.94883843977618199</x:v>
      </x:c>
      <x:c r="BY17" s="139">
        <x:v>45.232780216914399</x:v>
      </x:c>
      <x:c r="BZ17" s="138">
        <x:v>0.85810982556055804</x:v>
      </x:c>
      <x:c r="CA17" s="139">
        <x:v>34.018056196179003</x:v>
      </x:c>
      <x:c r="CB17" s="138">
        <x:v>0.90872779115447699</x:v>
      </x:c>
      <x:c r="CC17" s="139">
        <x:v>5.7362088199758503</x:v>
      </x:c>
      <x:c r="CD17" s="138">
        <x:v>0.37448437802068701</x:v>
      </x:c>
      <x:c r="CE17" s="139">
        <x:v>5.4785152007595199</x:v>
      </x:c>
      <x:c r="CF17" s="138">
        <x:v>0.37880353600262301</x:v>
      </x:c>
      <x:c r="CG17" s="139">
        <x:v>-28.5395409954195</x:v>
      </x:c>
      <x:c r="CH17" s="138">
        <x:v>1.0670802099038099</x:v>
      </x:c>
      <x:c r="CI17" s="139">
        <x:v>52.5221470410929</x:v>
      </x:c>
      <x:c r="CJ17" s="138">
        <x:v>0.84978010462946996</x:v>
      </x:c>
      <x:c r="CK17" s="139">
        <x:v>30.9932106004891</x:v>
      </x:c>
      <x:c r="CL17" s="138">
        <x:v>0.76823042816021803</x:v>
      </x:c>
      <x:c r="CM17" s="139">
        <x:v>8.0951627648667106</x:v>
      </x:c>
      <x:c r="CN17" s="138">
        <x:v>0.36430619884805898</x:v>
      </x:c>
      <x:c r="CO17" s="139">
        <x:v>13.4337736757371</x:v>
      </x:c>
      <x:c r="CP17" s="138">
        <x:v>0.5616789723076</x:v>
      </x:c>
      <x:c r="CQ17" s="139">
        <x:v>-17.559436924751999</x:v>
      </x:c>
      <x:c r="CR17" s="138">
        <x:v>1.09118579345005</x:v>
      </x:c>
      <x:c r="CS17" s="139">
        <x:v>16.685769156419202</x:v>
      </x:c>
      <x:c r="CT17" s="138">
        <x:v>0.58739172607324097</x:v>
      </x:c>
      <x:c r="CU17" s="139">
        <x:v>10.478141326807201</x:v>
      </x:c>
      <x:c r="CV17" s="138">
        <x:v>0.50903061150069895</x:v>
      </x:c>
      <x:c r="CW17" s="139">
        <x:v>3.2379489314495502</x:v>
      </x:c>
      <x:c r="CX17" s="138">
        <x:v>0.25008496932044699</x:v>
      </x:c>
      <x:c r="CY17" s="139">
        <x:v>2.9696788981625</x:v>
      </x:c>
      <x:c r="CZ17" s="138">
        <x:v>0.26617978231723499</x:v>
      </x:c>
      <x:c r="DA17" s="139">
        <x:v>-7.50846242864466</x:v>
      </x:c>
      <x:c r="DB17" s="138">
        <x:v>0.59126724724565205</x:v>
      </x:c>
      <x:c r="DC17" s="74"/>
      <x:c r="DD17" s="15"/>
      <x:c r="DE17" s="15"/>
      <x:c r="DF17" s="15"/>
      <x:c r="DG17" s="15"/>
      <x:c r="DH17" s="15"/>
      <x:c r="DI17" s="15"/>
      <x:c r="DJ17" s="75"/>
      <x:c r="DK17" s="140"/>
      <x:c r="DL17" s="140"/>
      <x:c r="DM17" s="140"/>
      <x:c r="DN17" s="140"/>
      <x:c r="DO17" s="140"/>
      <x:c r="DP17" s="140"/>
      <x:c r="DQ17" s="140"/>
      <x:c r="DR17" s="140"/>
      <x:c r="DS17" s="140"/>
      <x:c r="DT17" s="140"/>
      <x:c r="DU17" s="140"/>
      <x:c r="DV17" s="140"/>
      <x:c r="DW17" s="140"/>
      <x:c r="DX17" s="140"/>
      <x:c r="DY17" s="140"/>
      <x:c r="DZ17" s="140"/>
      <x:c r="EA17" s="140"/>
      <x:c r="EB17" s="140"/>
    </x:row>
    <x:row r="18" spans="1:132" x14ac:dyDescent="0.2">
      <x:c r="A18" s="77" t="s">
        <x:v>23</x:v>
      </x:c>
      <x:c r="B18" s="71">
        <x:v>2</x:v>
      </x:c>
      <x:c r="C18" s="139">
        <x:v>96.369956352810306</x:v>
      </x:c>
      <x:c r="D18" s="138">
        <x:v>0.46683070295992801</x:v>
      </x:c>
      <x:c r="E18" s="139">
        <x:v>3.6178164841770899</x:v>
      </x:c>
      <x:c r="F18" s="138">
        <x:v>5.08822828561191E-2</x:v>
      </x:c>
      <x:c r="G18" s="139">
        <x:v>86.720383723786696</x:v>
      </x:c>
      <x:c r="H18" s="138">
        <x:v>0.84148593797942395</x:v>
      </x:c>
      <x:c r="I18" s="139">
        <x:v>43.6613821798461</x:v>
      </x:c>
      <x:c r="J18" s="138">
        <x:v>1.4947706394892399</x:v>
      </x:c>
      <x:c r="K18" s="139">
        <x:v>30.693980160554599</x:v>
      </x:c>
      <x:c r="L18" s="138">
        <x:v>1.3392203079228899</x:v>
      </x:c>
      <x:c r="M18" s="139">
        <x:v>12.365021383386001</x:v>
      </x:c>
      <x:c r="N18" s="138">
        <x:v>0.87140553581104996</x:v>
      </x:c>
      <x:c r="O18" s="139">
        <x:v>-31.2963607964601</x:v>
      </x:c>
      <x:c r="P18" s="138">
        <x:v>2.0509484801419702</x:v>
      </x:c>
      <x:c r="Q18" s="139">
        <x:v>32.685957608377599</x:v>
      </x:c>
      <x:c r="R18" s="138">
        <x:v>1.17395250633473</x:v>
      </x:c>
      <x:c r="S18" s="139">
        <x:v>22.028427736040001</x:v>
      </x:c>
      <x:c r="T18" s="138">
        <x:v>1.0936692848662</x:v>
      </x:c>
      <x:c r="U18" s="139">
        <x:v>5.3073762089457803</x:v>
      </x:c>
      <x:c r="V18" s="138">
        <x:v>0.56020803672915398</x:v>
      </x:c>
      <x:c r="W18" s="139">
        <x:v>5.3501536633918896</x:v>
      </x:c>
      <x:c r="X18" s="138">
        <x:v>0.48791639353974497</x:v>
      </x:c>
      <x:c r="Y18" s="139">
        <x:v>-16.678274072648101</x:v>
      </x:c>
      <x:c r="Z18" s="138">
        <x:v>1.2766671810388499</x:v>
      </x:c>
      <x:c r="AA18" s="139">
        <x:v>16.669453547530399</x:v>
      </x:c>
      <x:c r="AB18" s="138">
        <x:v>0.90934533850221</x:v>
      </x:c>
      <x:c r="AC18" s="139">
        <x:v>10.8140734538716</x:v>
      </x:c>
      <x:c r="AD18" s="138">
        <x:v>0.75339548352587304</x:v>
      </x:c>
      <x:c r="AE18" s="139">
        <x:v>3.8613112079788299</x:v>
      </x:c>
      <x:c r="AF18" s="138">
        <x:v>0.42534586774674099</x:v>
      </x:c>
      <x:c r="AG18" s="139">
        <x:v>1.9940688856800499</x:v>
      </x:c>
      <x:c r="AH18" s="138">
        <x:v>0.37380952151186497</x:v>
      </x:c>
      <x:c r="AI18" s="139">
        <x:v>-8.8200045681915</x:v>
      </x:c>
      <x:c r="AJ18" s="138">
        <x:v>0.91810832535959097</x:v>
      </x:c>
      <x:c r="AK18" s="139">
        <x:v>15.097116116583599</x:v>
      </x:c>
      <x:c r="AL18" s="138">
        <x:v>1.25209328644736</x:v>
      </x:c>
      <x:c r="AM18" s="139">
        <x:v>13.709914584894101</x:v>
      </x:c>
      <x:c r="AN18" s="138">
        <x:v>1.21135217002569</x:v>
      </x:c>
      <x:c r="AO18" s="139">
        <x:v>0.75721282555463099</x:v>
      </x:c>
      <x:c r="AP18" s="138">
        <x:v>0.20138855570112099</x:v>
      </x:c>
      <x:c r="AQ18" s="139">
        <x:v>0.62998870613492997</x:v>
      </x:c>
      <x:c r="AR18" s="138">
        <x:v>0.20132074289441401</x:v>
      </x:c>
      <x:c r="AS18" s="139">
        <x:v>-13.0799258787592</x:v>
      </x:c>
      <x:c r="AT18" s="138">
        <x:v>1.22526667073912</x:v>
      </x:c>
      <x:c r="AU18" s="139">
        <x:v>15.683468481259</x:v>
      </x:c>
      <x:c r="AV18" s="138">
        <x:v>1.0422203573690501</x:v>
      </x:c>
      <x:c r="AW18" s="139">
        <x:v>14.548105458127299</x:v>
      </x:c>
      <x:c r="AX18" s="138">
        <x:v>0.98815053652321905</x:v>
      </x:c>
      <x:c r="AY18" s="139">
        <x:v>0.753415596711837</x:v>
      </x:c>
      <x:c r="AZ18" s="138">
        <x:v>0.21530173077359199</x:v>
      </x:c>
      <x:c r="BA18" s="139">
        <x:v>0.38194742641981699</x:v>
      </x:c>
      <x:c r="BB18" s="138">
        <x:v>0.14685364661789199</x:v>
      </x:c>
      <x:c r="BC18" s="139">
        <x:v>-14.1661580317075</x:v>
      </x:c>
      <x:c r="BD18" s="138">
        <x:v>1.0113624916383399</x:v>
      </x:c>
      <x:c r="BE18" s="139">
        <x:v>34.9314130749325</x:v>
      </x:c>
      <x:c r="BF18" s="138">
        <x:v>1.4918626417701999</x:v>
      </x:c>
      <x:c r="BG18" s="139">
        <x:v>31.2737868821965</x:v>
      </x:c>
      <x:c r="BH18" s="138">
        <x:v>1.3382406417750099</x:v>
      </x:c>
      <x:c r="BI18" s="139">
        <x:v>2.6363393052740198</x:v>
      </x:c>
      <x:c r="BJ18" s="138">
        <x:v>0.394219253395651</x:v>
      </x:c>
      <x:c r="BK18" s="139">
        <x:v>1.02128688746201</x:v>
      </x:c>
      <x:c r="BL18" s="138">
        <x:v>0.224280131525607</x:v>
      </x:c>
      <x:c r="BM18" s="139">
        <x:v>-30.252499994734499</x:v>
      </x:c>
      <x:c r="BN18" s="138">
        <x:v>1.3311043613638101</x:v>
      </x:c>
      <x:c r="BO18" s="139">
        <x:v>26.5491137674972</x:v>
      </x:c>
      <x:c r="BP18" s="138">
        <x:v>1.35258095690916</x:v>
      </x:c>
      <x:c r="BQ18" s="139">
        <x:v>23.896252527091001</x:v>
      </x:c>
      <x:c r="BR18" s="138">
        <x:v>1.36163627636261</x:v>
      </x:c>
      <x:c r="BS18" s="139">
        <x:v>1.91387020654107</x:v>
      </x:c>
      <x:c r="BT18" s="138">
        <x:v>0.34643409797866498</x:v>
      </x:c>
      <x:c r="BU18" s="139">
        <x:v>0.73899103386508902</x:v>
      </x:c>
      <x:c r="BV18" s="138">
        <x:v>0.232985711316926</x:v>
      </x:c>
      <x:c r="BW18" s="139">
        <x:v>-23.157261493225899</x:v>
      </x:c>
      <x:c r="BX18" s="138">
        <x:v>1.3771110105381601</x:v>
      </x:c>
      <x:c r="BY18" s="139">
        <x:v>53.092317040567004</x:v>
      </x:c>
      <x:c r="BZ18" s="138">
        <x:v>1.2160137191035001</x:v>
      </x:c>
      <x:c r="CA18" s="139">
        <x:v>37.957226540510398</x:v>
      </x:c>
      <x:c r="CB18" s="138">
        <x:v>1.29286783494363</x:v>
      </x:c>
      <x:c r="CC18" s="139">
        <x:v>8.0616502511519101</x:v>
      </x:c>
      <x:c r="CD18" s="138">
        <x:v>0.58981898937277899</x:v>
      </x:c>
      <x:c r="CE18" s="139">
        <x:v>7.0734402489046504</x:v>
      </x:c>
      <x:c r="CF18" s="138">
        <x:v>0.57806679265428695</x:v>
      </x:c>
      <x:c r="CG18" s="139">
        <x:v>-30.883786291605698</x:v>
      </x:c>
      <x:c r="CH18" s="138">
        <x:v>1.51804959196487</x:v>
      </x:c>
      <x:c r="CI18" s="139">
        <x:v>62.0106062329724</x:v>
      </x:c>
      <x:c r="CJ18" s="138">
        <x:v>1.29553752181006</x:v>
      </x:c>
      <x:c r="CK18" s="139">
        <x:v>34.104482068788101</x:v>
      </x:c>
      <x:c r="CL18" s="138">
        <x:v>1.14735412508209</x:v>
      </x:c>
      <x:c r="CM18" s="139">
        <x:v>10.6932474764373</x:v>
      </x:c>
      <x:c r="CN18" s="138">
        <x:v>0.56823840983319396</x:v>
      </x:c>
      <x:c r="CO18" s="139">
        <x:v>17.212876687746999</x:v>
      </x:c>
      <x:c r="CP18" s="138">
        <x:v>0.81936652292826795</x:v>
      </x:c>
      <x:c r="CQ18" s="139">
        <x:v>-16.891605381041</x:v>
      </x:c>
      <x:c r="CR18" s="138">
        <x:v>1.5637721177352399</x:v>
      </x:c>
      <x:c r="CS18" s="139">
        <x:v>18.659561524927199</x:v>
      </x:c>
      <x:c r="CT18" s="138">
        <x:v>0.75281860412744595</x:v>
      </x:c>
      <x:c r="CU18" s="139">
        <x:v>10.973309615172401</x:v>
      </x:c>
      <x:c r="CV18" s="138">
        <x:v>0.638496613271058</x:v>
      </x:c>
      <x:c r="CW18" s="139">
        <x:v>4.2324498479951398</x:v>
      </x:c>
      <x:c r="CX18" s="138">
        <x:v>0.36950040595133699</x:v>
      </x:c>
      <x:c r="CY18" s="139">
        <x:v>3.4538020617596601</x:v>
      </x:c>
      <x:c r="CZ18" s="138">
        <x:v>0.40187118390180399</x:v>
      </x:c>
      <x:c r="DA18" s="139">
        <x:v>-7.5195075534127698</x:v>
      </x:c>
      <x:c r="DB18" s="138">
        <x:v>0.81444236226521205</x:v>
      </x:c>
      <x:c r="DC18" s="74"/>
      <x:c r="DD18" s="15"/>
      <x:c r="DE18" s="15"/>
      <x:c r="DF18" s="15"/>
      <x:c r="DG18" s="15"/>
      <x:c r="DH18" s="15"/>
      <x:c r="DI18" s="15"/>
      <x:c r="DJ18" s="75"/>
      <x:c r="DK18" s="140"/>
      <x:c r="DL18" s="140"/>
      <x:c r="DM18" s="140"/>
      <x:c r="DN18" s="140"/>
      <x:c r="DO18" s="140"/>
      <x:c r="DP18" s="140"/>
      <x:c r="DQ18" s="140"/>
      <x:c r="DR18" s="140"/>
      <x:c r="DS18" s="140"/>
      <x:c r="DT18" s="140"/>
      <x:c r="DU18" s="140"/>
      <x:c r="DV18" s="140"/>
      <x:c r="DW18" s="140"/>
      <x:c r="DX18" s="140"/>
      <x:c r="DY18" s="140"/>
      <x:c r="DZ18" s="140"/>
      <x:c r="EA18" s="140"/>
      <x:c r="EB18" s="140"/>
    </x:row>
    <x:row r="19" spans="1:132" x14ac:dyDescent="0.2">
      <x:c r="A19" s="77" t="s">
        <x:v>24</x:v>
      </x:c>
      <x:c r="B19" s="71">
        <x:v>2</x:v>
      </x:c>
      <x:c r="C19" s="139">
        <x:v>93.272320208648495</x:v>
      </x:c>
      <x:c r="D19" s="138">
        <x:v>0.60405676904054395</x:v>
      </x:c>
      <x:c r="E19" s="139">
        <x:v>2.5257651150854499</x:v>
      </x:c>
      <x:c r="F19" s="138">
        <x:v>4.2585192074308602E-2</x:v>
      </x:c>
      <x:c r="G19" s="139">
        <x:v>65.125516791850501</x:v>
      </x:c>
      <x:c r="H19" s="138">
        <x:v>1.2282017470684501</x:v>
      </x:c>
      <x:c r="I19" s="139">
        <x:v>55.236853362653598</x:v>
      </x:c>
      <x:c r="J19" s="138">
        <x:v>1.4921010314541101</x:v>
      </x:c>
      <x:c r="K19" s="139">
        <x:v>7.5081624616084799</x:v>
      </x:c>
      <x:c r="L19" s="138">
        <x:v>0.73501059031390903</x:v>
      </x:c>
      <x:c r="M19" s="139">
        <x:v>2.3805009675884499</x:v>
      </x:c>
      <x:c r="N19" s="138">
        <x:v>0.38551034717890797</x:v>
      </x:c>
      <x:c r="O19" s="139">
        <x:v>-52.856352395065102</x:v>
      </x:c>
      <x:c r="P19" s="138">
        <x:v>1.6757092904294899</x:v>
      </x:c>
      <x:c r="Q19" s="139">
        <x:v>57.735799673080301</x:v>
      </x:c>
      <x:c r="R19" s="138">
        <x:v>1.19623877008067</x:v>
      </x:c>
      <x:c r="S19" s="139">
        <x:v>52.056810214342498</x:v>
      </x:c>
      <x:c r="T19" s="138">
        <x:v>1.3217398797369</x:v>
      </x:c>
      <x:c r="U19" s="139">
        <x:v>3.2636887559308798</x:v>
      </x:c>
      <x:c r="V19" s="138">
        <x:v>0.44639883989317403</x:v>
      </x:c>
      <x:c r="W19" s="139">
        <x:v>2.4153007028068898</x:v>
      </x:c>
      <x:c r="X19" s="138">
        <x:v>0.39869311305725702</x:v>
      </x:c>
      <x:c r="Y19" s="139">
        <x:v>-49.641509511535602</x:v>
      </x:c>
      <x:c r="Z19" s="138">
        <x:v>1.58983121824591</x:v>
      </x:c>
      <x:c r="AA19" s="139">
        <x:v>18.118693206093099</x:v>
      </x:c>
      <x:c r="AB19" s="138">
        <x:v>0.92984823861476695</x:v>
      </x:c>
      <x:c r="AC19" s="139">
        <x:v>14.0365016657493</x:v>
      </x:c>
      <x:c r="AD19" s="138">
        <x:v>0.781617498688293</x:v>
      </x:c>
      <x:c r="AE19" s="139">
        <x:v>3.1881091925671399</x:v>
      </x:c>
      <x:c r="AF19" s="138">
        <x:v>0.429558660545866</x:v>
      </x:c>
      <x:c r="AG19" s="139">
        <x:v>0.89408234777662299</x:v>
      </x:c>
      <x:c r="AH19" s="138">
        <x:v>0.22168532049547801</x:v>
      </x:c>
      <x:c r="AI19" s="139">
        <x:v>-13.142419317972699</x:v>
      </x:c>
      <x:c r="AJ19" s="138">
        <x:v>0.80472991215452705</x:v>
      </x:c>
      <x:c r="AK19" s="139">
        <x:v>5.9406479491802999</x:v>
      </x:c>
      <x:c r="AL19" s="138">
        <x:v>0.76126289885420895</x:v>
      </x:c>
      <x:c r="AM19" s="139">
        <x:v>5.6582713528828199</x:v>
      </x:c>
      <x:c r="AN19" s="138">
        <x:v>0.72678168656201803</x:v>
      </x:c>
      <x:c r="AO19" s="139">
        <x:v>0.21904526552505399</x:v>
      </x:c>
      <x:c r="AP19" s="138">
        <x:v>9.7392833537918402E-2</x:v>
      </x:c>
      <x:c r="AQ19" s="139">
        <x:v>6.3331330772430194E-2</x:v>
      </x:c>
      <x:c r="AR19" s="138">
        <x:v>4.5289092246001202E-2</x:v>
      </x:c>
      <x:c r="AS19" s="139">
        <x:v>-5.5949400221103902</x:v>
      </x:c>
      <x:c r="AT19" s="138">
        <x:v>0.72582708347510505</x:v>
      </x:c>
      <x:c r="AU19" s="139">
        <x:v>5.2959799089926003</x:v>
      </x:c>
      <x:c r="AV19" s="138">
        <x:v>0.54736553577297098</x:v>
      </x:c>
      <x:c r="AW19" s="139">
        <x:v>4.7605966852915804</x:v>
      </x:c>
      <x:c r="AX19" s="138">
        <x:v>0.52214245261583703</x:v>
      </x:c>
      <x:c r="AY19" s="139">
        <x:v>0.269654113799904</x:v>
      </x:c>
      <x:c r="AZ19" s="138">
        <x:v>9.2156240895182706E-2</x:v>
      </x:c>
      <x:c r="BA19" s="139">
        <x:v>0.26572910990111198</x:v>
      </x:c>
      <x:c r="BB19" s="138">
        <x:v>0.111051699977038</x:v>
      </x:c>
      <x:c r="BC19" s="139">
        <x:v>-4.4948675753904697</x:v>
      </x:c>
      <x:c r="BD19" s="138">
        <x:v>0.53525403745583</x:v>
      </x:c>
      <x:c r="BE19" s="139">
        <x:v>9.3417468609843297</x:v>
      </x:c>
      <x:c r="BF19" s="138">
        <x:v>0.72082867262049699</x:v>
      </x:c>
      <x:c r="BG19" s="139">
        <x:v>7.8183033758605998</x:v>
      </x:c>
      <x:c r="BH19" s="138">
        <x:v>0.74943590164914997</x:v>
      </x:c>
      <x:c r="BI19" s="139">
        <x:v>0.705585912946882</x:v>
      </x:c>
      <x:c r="BJ19" s="138">
        <x:v>0.170331523813959</x:v>
      </x:c>
      <x:c r="BK19" s="139">
        <x:v>0.81785757217684296</x:v>
      </x:c>
      <x:c r="BL19" s="138">
        <x:v>0.196562250086109</x:v>
      </x:c>
      <x:c r="BM19" s="139">
        <x:v>-7.0004458036837596</x:v>
      </x:c>
      <x:c r="BN19" s="138">
        <x:v>0.78458228882764003</x:v>
      </x:c>
      <x:c r="BO19" s="139">
        <x:v>12.2077888691169</x:v>
      </x:c>
      <x:c r="BP19" s="138">
        <x:v>0.82461889370409502</x:v>
      </x:c>
      <x:c r="BQ19" s="139">
        <x:v>11.229537373042501</x:v>
      </x:c>
      <x:c r="BR19" s="138">
        <x:v>0.80953678049831002</x:v>
      </x:c>
      <x:c r="BS19" s="139">
        <x:v>0.53114291278191095</x:v>
      </x:c>
      <x:c r="BT19" s="138">
        <x:v>0.13352475860666799</x:v>
      </x:c>
      <x:c r="BU19" s="139">
        <x:v>0.447108583292539</x:v>
      </x:c>
      <x:c r="BV19" s="138">
        <x:v>0.167052091790268</x:v>
      </x:c>
      <x:c r="BW19" s="139">
        <x:v>-10.7824287897499</x:v>
      </x:c>
      <x:c r="BX19" s="138">
        <x:v>0.84083285866836199</x:v>
      </x:c>
      <x:c r="BY19" s="139">
        <x:v>32.882873833704402</x:v>
      </x:c>
      <x:c r="BZ19" s="138">
        <x:v>1.2634992910799701</x:v>
      </x:c>
      <x:c r="CA19" s="139">
        <x:v>27.828329489433902</x:v>
      </x:c>
      <x:c r="CB19" s="138">
        <x:v>1.1920017296270899</x:v>
      </x:c>
      <x:c r="CC19" s="139">
        <x:v>2.08217873919107</x:v>
      </x:c>
      <x:c r="CD19" s="138">
        <x:v>0.29396863237635001</x:v>
      </x:c>
      <x:c r="CE19" s="139">
        <x:v>2.97236560507949</x:v>
      </x:c>
      <x:c r="CF19" s="138">
        <x:v>0.37468478032907798</x:v>
      </x:c>
      <x:c r="CG19" s="139">
        <x:v>-24.855963884354399</x:v>
      </x:c>
      <x:c r="CH19" s="138">
        <x:v>1.2918821029949099</x:v>
      </x:c>
      <x:c r="CI19" s="139">
        <x:v>37.5370951966147</x:v>
      </x:c>
      <x:c r="CJ19" s="138">
        <x:v>1.09730531879625</x:v>
      </x:c>
      <x:c r="CK19" s="139">
        <x:v>26.0796030998522</x:v>
      </x:c>
      <x:c r="CL19" s="138">
        <x:v>1.12512493751318</x:v>
      </x:c>
      <x:c r="CM19" s="139">
        <x:v>3.9920272281136899</x:v>
      </x:c>
      <x:c r="CN19" s="138">
        <x:v>0.44230117599190499</x:v>
      </x:c>
      <x:c r="CO19" s="139">
        <x:v>7.4654648686488301</x:v>
      </x:c>
      <x:c r="CP19" s="138">
        <x:v>0.61570012604733204</x:v>
      </x:c>
      <x:c r="CQ19" s="139">
        <x:v>-18.614138231203398</x:v>
      </x:c>
      <x:c r="CR19" s="138">
        <x:v>1.4745601859826101</x:v>
      </x:c>
      <x:c r="CS19" s="139">
        <x:v>13.5146629734835</x:v>
      </x:c>
      <x:c r="CT19" s="138">
        <x:v>0.78619656739800503</x:v>
      </x:c>
      <x:c r="CU19" s="139">
        <x:v>9.6826011038931608</x:v>
      </x:c>
      <x:c r="CV19" s="138">
        <x:v>0.69378194078528099</x:v>
      </x:c>
      <x:c r="CW19" s="139">
        <x:v>1.6401780332993801</x:v>
      </x:c>
      <x:c r="CX19" s="138">
        <x:v>0.26819916873849098</x:v>
      </x:c>
      <x:c r="CY19" s="139">
        <x:v>2.1918838362909199</x:v>
      </x:c>
      <x:c r="CZ19" s="138">
        <x:v>0.292325885154743</x:v>
      </x:c>
      <x:c r="DA19" s="139">
        <x:v>-7.4907172676022498</x:v>
      </x:c>
      <x:c r="DB19" s="138">
        <x:v>0.698525632913787</x:v>
      </x:c>
      <x:c r="DC19" s="74"/>
      <x:c r="DD19" s="15"/>
      <x:c r="DE19" s="15"/>
      <x:c r="DF19" s="15"/>
      <x:c r="DG19" s="15"/>
      <x:c r="DH19" s="15"/>
      <x:c r="DI19" s="15"/>
      <x:c r="DJ19" s="75"/>
      <x:c r="DK19" s="140"/>
      <x:c r="DL19" s="140"/>
      <x:c r="DM19" s="140"/>
      <x:c r="DN19" s="140"/>
      <x:c r="DO19" s="140"/>
      <x:c r="DP19" s="140"/>
      <x:c r="DQ19" s="140"/>
      <x:c r="DR19" s="140"/>
      <x:c r="DS19" s="140"/>
      <x:c r="DT19" s="140"/>
      <x:c r="DU19" s="140"/>
      <x:c r="DV19" s="140"/>
      <x:c r="DW19" s="140"/>
      <x:c r="DX19" s="140"/>
      <x:c r="DY19" s="140"/>
      <x:c r="DZ19" s="140"/>
      <x:c r="EA19" s="140"/>
      <x:c r="EB19" s="140"/>
    </x:row>
    <x:row r="20" spans="1:132" x14ac:dyDescent="0.2">
      <x:c r="A20" s="76" t="s">
        <x:v>25</x:v>
      </x:c>
      <x:c r="B20" s="71">
        <x:v>2</x:v>
      </x:c>
      <x:c r="C20" s="139">
        <x:v>97.465643678953001</x:v>
      </x:c>
      <x:c r="D20" s="138">
        <x:v>0.404820175542981</x:v>
      </x:c>
      <x:c r="E20" s="139">
        <x:v>4.5030423273066802</x:v>
      </x:c>
      <x:c r="F20" s="138">
        <x:v>5.9289544890736498E-2</x:v>
      </x:c>
      <x:c r="G20" s="139">
        <x:v>84.256508776634902</x:v>
      </x:c>
      <x:c r="H20" s="138">
        <x:v>1.0599081861794499</x:v>
      </x:c>
      <x:c r="I20" s="139">
        <x:v>28.750407388983799</x:v>
      </x:c>
      <x:c r="J20" s="138">
        <x:v>1.51309689204424</x:v>
      </x:c>
      <x:c r="K20" s="139">
        <x:v>23.531507527661599</x:v>
      </x:c>
      <x:c r="L20" s="138">
        <x:v>1.19689688331523</x:v>
      </x:c>
      <x:c r="M20" s="139">
        <x:v>31.974593859989501</x:v>
      </x:c>
      <x:c r="N20" s="138">
        <x:v>1.21547687421127</x:v>
      </x:c>
      <x:c r="O20" s="139">
        <x:v>3.2241864710056598</x:v>
      </x:c>
      <x:c r="P20" s="138">
        <x:v>2.3043906433501999</x:v>
      </x:c>
      <x:c r="Q20" s="139">
        <x:v>55.438887261978998</x:v>
      </x:c>
      <x:c r="R20" s="138">
        <x:v>1.19653047422422</x:v>
      </x:c>
      <x:c r="S20" s="139">
        <x:v>20.776384326558201</x:v>
      </x:c>
      <x:c r="T20" s="138">
        <x:v>1.14588976757546</x:v>
      </x:c>
      <x:c r="U20" s="139">
        <x:v>14.5850281750617</x:v>
      </x:c>
      <x:c r="V20" s="138">
        <x:v>1.0674919270565899</x:v>
      </x:c>
      <x:c r="W20" s="139">
        <x:v>20.077474760358999</x:v>
      </x:c>
      <x:c r="X20" s="138">
        <x:v>1.0000638428030399</x:v>
      </x:c>
      <x:c r="Y20" s="139">
        <x:v>-0.69890956619918798</x:v>
      </x:c>
      <x:c r="Z20" s="138">
        <x:v>1.8524583980453</x:v>
      </x:c>
      <x:c r="AA20" s="139">
        <x:v>37.852947579342299</x:v>
      </x:c>
      <x:c r="AB20" s="138">
        <x:v>1.17181071678363</x:v>
      </x:c>
      <x:c r="AC20" s="139">
        <x:v>10.6770719677326</x:v>
      </x:c>
      <x:c r="AD20" s="138">
        <x:v>0.59305006545122996</x:v>
      </x:c>
      <x:c r="AE20" s="139">
        <x:v>7.9225056111479297</x:v>
      </x:c>
      <x:c r="AF20" s="138">
        <x:v>0.658475856638019</x:v>
      </x:c>
      <x:c r="AG20" s="139">
        <x:v>19.2533700004618</x:v>
      </x:c>
      <x:c r="AH20" s="138">
        <x:v>0.86741696729429296</x:v>
      </x:c>
      <x:c r="AI20" s="139">
        <x:v>8.5762980327292002</x:v>
      </x:c>
      <x:c r="AJ20" s="138">
        <x:v>1.1454250696127599</x:v>
      </x:c>
      <x:c r="AK20" s="139">
        <x:v>17.368051294028501</x:v>
      </x:c>
      <x:c r="AL20" s="138">
        <x:v>0.82774749505102996</x:v>
      </x:c>
      <x:c r="AM20" s="139">
        <x:v>11.114578494748301</x:v>
      </x:c>
      <x:c r="AN20" s="138">
        <x:v>0.72402738917508203</x:v>
      </x:c>
      <x:c r="AO20" s="139">
        <x:v>3.99987630289018</x:v>
      </x:c>
      <x:c r="AP20" s="138">
        <x:v>0.39045690486468398</x:v>
      </x:c>
      <x:c r="AQ20" s="139">
        <x:v>2.2535964963900299</x:v>
      </x:c>
      <x:c r="AR20" s="138">
        <x:v>0.29298565183896502</x:v>
      </x:c>
      <x:c r="AS20" s="139">
        <x:v>-8.8609819983583105</x:v>
      </x:c>
      <x:c r="AT20" s="138">
        <x:v>0.76641217641877302</x:v>
      </x:c>
      <x:c r="AU20" s="139">
        <x:v>25.681695975399698</x:v>
      </x:c>
      <x:c r="AV20" s="138">
        <x:v>1.0779735310877201</x:v>
      </x:c>
      <x:c r="AW20" s="139">
        <x:v>16.6000667308336</x:v>
      </x:c>
      <x:c r="AX20" s="138">
        <x:v>0.83009270817311098</x:v>
      </x:c>
      <x:c r="AY20" s="139">
        <x:v>5.5976183771557499</x:v>
      </x:c>
      <x:c r="AZ20" s="138">
        <x:v>0.512385890566181</x:v>
      </x:c>
      <x:c r="BA20" s="139">
        <x:v>3.4840108674103099</x:v>
      </x:c>
      <x:c r="BB20" s="138">
        <x:v>0.36864387031826801</x:v>
      </x:c>
      <x:c r="BC20" s="139">
        <x:v>-13.1160558634233</x:v>
      </x:c>
      <x:c r="BD20" s="138">
        <x:v>0.88734945623492301</x:v>
      </x:c>
      <x:c r="BE20" s="139">
        <x:v>62.7536355163097</x:v>
      </x:c>
      <x:c r="BF20" s="138">
        <x:v>1.4508969826490099</x:v>
      </x:c>
      <x:c r="BG20" s="139">
        <x:v>38.501249052420299</x:v>
      </x:c>
      <x:c r="BH20" s="138">
        <x:v>1.4105051031884801</x:v>
      </x:c>
      <x:c r="BI20" s="139">
        <x:v>12.8679583716254</x:v>
      </x:c>
      <x:c r="BJ20" s="138">
        <x:v>0.77135158990108499</x:v>
      </x:c>
      <x:c r="BK20" s="139">
        <x:v>11.384428092264001</x:v>
      </x:c>
      <x:c r="BL20" s="138">
        <x:v>0.80272265150851696</x:v>
      </x:c>
      <x:c r="BM20" s="139">
        <x:v>-27.116820960156399</x:v>
      </x:c>
      <x:c r="BN20" s="138">
        <x:v>1.7791301453891899</x:v>
      </x:c>
      <x:c r="BO20" s="139">
        <x:v>14.1119476139359</x:v>
      </x:c>
      <x:c r="BP20" s="138">
        <x:v>0.89663734397952899</x:v>
      </x:c>
      <x:c r="BQ20" s="139">
        <x:v>6.9353199256042997</x:v>
      </x:c>
      <x:c r="BR20" s="138">
        <x:v>0.62639427162554595</x:v>
      </x:c>
      <x:c r="BS20" s="139">
        <x:v>3.0205040994454602</x:v>
      </x:c>
      <x:c r="BT20" s="138">
        <x:v>0.37953726412426902</x:v>
      </x:c>
      <x:c r="BU20" s="139">
        <x:v>4.1561235888861301</x:v>
      </x:c>
      <x:c r="BV20" s="138">
        <x:v>0.44692108118122598</x:v>
      </x:c>
      <x:c r="BW20" s="139">
        <x:v>-2.77919633671817</x:v>
      </x:c>
      <x:c r="BX20" s="138">
        <x:v>0.73747860431488299</x:v>
      </x:c>
      <x:c r="BY20" s="139">
        <x:v>43.402566514195698</x:v>
      </x:c>
      <x:c r="BZ20" s="138">
        <x:v>1.2797427279821101</x:v>
      </x:c>
      <x:c r="CA20" s="139">
        <x:v>14.9593365882789</x:v>
      </x:c>
      <x:c r="CB20" s="138">
        <x:v>0.99393807749807395</x:v>
      </x:c>
      <x:c r="CC20" s="139">
        <x:v>9.8331046770417192</x:v>
      </x:c>
      <x:c r="CD20" s="138">
        <x:v>0.80585979734360902</x:v>
      </x:c>
      <x:c r="CE20" s="139">
        <x:v>18.6101252488751</x:v>
      </x:c>
      <x:c r="CF20" s="138">
        <x:v>1.00410482546053</x:v>
      </x:c>
      <x:c r="CG20" s="139">
        <x:v>3.6507886605962501</x:v>
      </x:c>
      <x:c r="CH20" s="138">
        <x:v>1.62478606726598</x:v>
      </x:c>
      <x:c r="CI20" s="139">
        <x:v>80.332444049344602</x:v>
      </x:c>
      <x:c r="CJ20" s="138">
        <x:v>0.84783576737729605</x:v>
      </x:c>
      <x:c r="CK20" s="139">
        <x:v>28.003238057437201</x:v>
      </x:c>
      <x:c r="CL20" s="138">
        <x:v>1.19759567743763</x:v>
      </x:c>
      <x:c r="CM20" s="139">
        <x:v>15.2607478631761</x:v>
      </x:c>
      <x:c r="CN20" s="138">
        <x:v>0.93144567135163303</x:v>
      </x:c>
      <x:c r="CO20" s="139">
        <x:v>37.068458128731201</x:v>
      </x:c>
      <x:c r="CP20" s="138">
        <x:v>1.34977541863913</x:v>
      </x:c>
      <x:c r="CQ20" s="139">
        <x:v>9.0652200712940605</x:v>
      </x:c>
      <x:c r="CR20" s="138">
        <x:v>2.31947354729787</x:v>
      </x:c>
      <x:c r="CS20" s="139">
        <x:v>32.443468553783902</x:v>
      </x:c>
      <x:c r="CT20" s="138">
        <x:v>1.2076516005743301</x:v>
      </x:c>
      <x:c r="CU20" s="139">
        <x:v>14.3641938298446</x:v>
      </x:c>
      <x:c r="CV20" s="138">
        <x:v>0.89453406517186096</x:v>
      </x:c>
      <x:c r="CW20" s="139">
        <x:v>6.7948899304733903</x:v>
      </x:c>
      <x:c r="CX20" s="138">
        <x:v>0.63116465735277305</x:v>
      </x:c>
      <x:c r="CY20" s="139">
        <x:v>11.2843847934659</x:v>
      </x:c>
      <x:c r="CZ20" s="138">
        <x:v>0.76020674583726</x:v>
      </x:c>
      <x:c r="DA20" s="139">
        <x:v>-3.07980903637874</x:v>
      </x:c>
      <x:c r="DB20" s="138">
        <x:v>1.1968761428491601</x:v>
      </x:c>
      <x:c r="DC20" s="74"/>
      <x:c r="DD20" s="15"/>
      <x:c r="DE20" s="15"/>
      <x:c r="DF20" s="15"/>
      <x:c r="DG20" s="15"/>
      <x:c r="DH20" s="15"/>
      <x:c r="DI20" s="15"/>
      <x:c r="DJ20" s="75"/>
      <x:c r="DK20" s="140"/>
      <x:c r="DL20" s="140"/>
      <x:c r="DM20" s="140"/>
      <x:c r="DN20" s="140"/>
      <x:c r="DO20" s="140"/>
      <x:c r="DP20" s="140"/>
      <x:c r="DQ20" s="140"/>
      <x:c r="DR20" s="140"/>
      <x:c r="DS20" s="140"/>
      <x:c r="DT20" s="140"/>
      <x:c r="DU20" s="140"/>
      <x:c r="DV20" s="140"/>
      <x:c r="DW20" s="140"/>
      <x:c r="DX20" s="140"/>
      <x:c r="DY20" s="140"/>
      <x:c r="DZ20" s="140"/>
      <x:c r="EA20" s="140"/>
      <x:c r="EB20" s="140"/>
    </x:row>
    <x:row r="21" spans="1:132" x14ac:dyDescent="0.2">
      <x:c r="A21" s="76" t="s">
        <x:v>26</x:v>
      </x:c>
      <x:c r="B21" s="71">
        <x:v>2</x:v>
      </x:c>
      <x:c r="C21" s="139">
        <x:v>96.583835091909805</x:v>
      </x:c>
      <x:c r="D21" s="138">
        <x:v>0.51146072941042497</x:v>
      </x:c>
      <x:c r="E21" s="139">
        <x:v>3.2857018359157699</x:v>
      </x:c>
      <x:c r="F21" s="138">
        <x:v>6.6114623009215501E-2</x:v>
      </x:c>
      <x:c r="G21" s="139">
        <x:v>91.637489938004407</x:v>
      </x:c>
      <x:c r="H21" s="138">
        <x:v>0.92943992819891297</x:v>
      </x:c>
      <x:c r="I21" s="139">
        <x:v>42.497925953832002</x:v>
      </x:c>
      <x:c r="J21" s="138">
        <x:v>1.48079232031972</x:v>
      </x:c>
      <x:c r="K21" s="139">
        <x:v>35.287017381652298</x:v>
      </x:c>
      <x:c r="L21" s="138">
        <x:v>1.2091040519308101</x:v>
      </x:c>
      <x:c r="M21" s="139">
        <x:v>13.8525466025201</x:v>
      </x:c>
      <x:c r="N21" s="138">
        <x:v>1.0573174784822501</x:v>
      </x:c>
      <x:c r="O21" s="139">
        <x:v>-28.645379351311998</x:v>
      </x:c>
      <x:c r="P21" s="138">
        <x:v>2.2998468715848301</x:v>
      </x:c>
      <x:c r="Q21" s="139">
        <x:v>38.376924908351299</x:v>
      </x:c>
      <x:c r="R21" s="138">
        <x:v>1.16122990078054</x:v>
      </x:c>
      <x:c r="S21" s="139">
        <x:v>24.526512995089799</x:v>
      </x:c>
      <x:c r="T21" s="138">
        <x:v>1.0072617038314</x:v>
      </x:c>
      <x:c r="U21" s="139">
        <x:v>6.4038738436853198</x:v>
      </x:c>
      <x:c r="V21" s="138">
        <x:v>0.437886895395383</x:v>
      </x:c>
      <x:c r="W21" s="139">
        <x:v>7.4465380695761603</x:v>
      </x:c>
      <x:c r="X21" s="138">
        <x:v>0.59753525881585901</x:v>
      </x:c>
      <x:c r="Y21" s="139">
        <x:v>-17.079974925513699</x:v>
      </x:c>
      <x:c r="Z21" s="138">
        <x:v>1.2805255275041101</x:v>
      </x:c>
      <x:c r="AA21" s="139">
        <x:v>21.980174616522199</x:v>
      </x:c>
      <x:c r="AB21" s="138">
        <x:v>0.96695804366176197</x:v>
      </x:c>
      <x:c r="AC21" s="139">
        <x:v>10.3567240017138</x:v>
      </x:c>
      <x:c r="AD21" s="138">
        <x:v>0.59991702026244798</x:v>
      </x:c>
      <x:c r="AE21" s="139">
        <x:v>5.4388776313267302</x:v>
      </x:c>
      <x:c r="AF21" s="138">
        <x:v>0.441557554232274</x:v>
      </x:c>
      <x:c r="AG21" s="139">
        <x:v>6.1845729834816101</x:v>
      </x:c>
      <x:c r="AH21" s="138">
        <x:v>0.57165213074935495</x:v>
      </x:c>
      <x:c r="AI21" s="139">
        <x:v>-4.1721510182322001</x:v>
      </x:c>
      <x:c r="AJ21" s="138">
        <x:v>0.82180144119365195</x:v>
      </x:c>
      <x:c r="AK21" s="139">
        <x:v>21.340016263827099</x:v>
      </x:c>
      <x:c r="AL21" s="138">
        <x:v>1.1350157121165001</x:v>
      </x:c>
      <x:c r="AM21" s="139">
        <x:v>18.520394719583599</x:v>
      </x:c>
      <x:c r="AN21" s="138">
        <x:v>1.05263269584562</x:v>
      </x:c>
      <x:c r="AO21" s="139">
        <x:v>1.62338594175531</x:v>
      </x:c>
      <x:c r="AP21" s="138">
        <x:v>0.23658678385242399</x:v>
      </x:c>
      <x:c r="AQ21" s="139">
        <x:v>1.1962356024882199</x:v>
      </x:c>
      <x:c r="AR21" s="138">
        <x:v>0.23027850311689299</x:v>
      </x:c>
      <x:c r="AS21" s="139">
        <x:v>-17.324159117095402</x:v>
      </x:c>
      <x:c r="AT21" s="138">
        <x:v>1.0742449578722799</x:v>
      </x:c>
      <x:c r="AU21" s="139">
        <x:v>19.978988569706299</x:v>
      </x:c>
      <x:c r="AV21" s="138">
        <x:v>0.86415065295078797</x:v>
      </x:c>
      <x:c r="AW21" s="139">
        <x:v>14.6455957672019</x:v>
      </x:c>
      <x:c r="AX21" s="138">
        <x:v>0.78353959802284501</x:v>
      </x:c>
      <x:c r="AY21" s="139">
        <x:v>3.1378938433120598</x:v>
      </x:c>
      <x:c r="AZ21" s="138">
        <x:v>0.31766221834472902</x:v>
      </x:c>
      <x:c r="BA21" s="139">
        <x:v>2.1954989591923502</x:v>
      </x:c>
      <x:c r="BB21" s="138">
        <x:v>0.26196697829334797</x:v>
      </x:c>
      <x:c r="BC21" s="139">
        <x:v>-12.450096808009601</x:v>
      </x:c>
      <x:c r="BD21" s="138">
        <x:v>0.80248042894045202</x:v>
      </x:c>
      <x:c r="BE21" s="139">
        <x:v>43.922311579599402</x:v>
      </x:c>
      <x:c r="BF21" s="138">
        <x:v>1.4142540341743499</x:v>
      </x:c>
      <x:c r="BG21" s="139">
        <x:v>35.405985842965997</x:v>
      </x:c>
      <x:c r="BH21" s="138">
        <x:v>1.3830102581053301</x:v>
      </x:c>
      <x:c r="BI21" s="139">
        <x:v>5.5374440245377299</x:v>
      </x:c>
      <x:c r="BJ21" s="138">
        <x:v>0.45243426363603001</x:v>
      </x:c>
      <x:c r="BK21" s="139">
        <x:v>2.9788817120957001</x:v>
      </x:c>
      <x:c r="BL21" s="138">
        <x:v>0.25742523515618099</x:v>
      </x:c>
      <x:c r="BM21" s="139">
        <x:v>-32.427104130870298</x:v>
      </x:c>
      <x:c r="BN21" s="138">
        <x:v>1.4381396270323299</x:v>
      </x:c>
      <x:c r="BO21" s="139">
        <x:v>23.539714830652802</x:v>
      </x:c>
      <x:c r="BP21" s="138">
        <x:v>0.92587672255111697</x:v>
      </x:c>
      <x:c r="BQ21" s="139">
        <x:v>20.3436163607415</x:v>
      </x:c>
      <x:c r="BR21" s="138">
        <x:v>0.93906721317946795</x:v>
      </x:c>
      <x:c r="BS21" s="139">
        <x:v>2.1490328648238699</x:v>
      </x:c>
      <x:c r="BT21" s="138">
        <x:v>0.26321272827121101</x:v>
      </x:c>
      <x:c r="BU21" s="139">
        <x:v>1.04706560508747</x:v>
      </x:c>
      <x:c r="BV21" s="138">
        <x:v>0.19165522830015599</x:v>
      </x:c>
      <x:c r="BW21" s="139">
        <x:v>-19.296550755654</x:v>
      </x:c>
      <x:c r="BX21" s="138">
        <x:v>0.96936618092847804</x:v>
      </x:c>
      <x:c r="BY21" s="139">
        <x:v>46.153109287312503</x:v>
      </x:c>
      <x:c r="BZ21" s="138">
        <x:v>1.32530889029869</x:v>
      </x:c>
      <x:c r="CA21" s="139">
        <x:v>12.5589267567128</x:v>
      </x:c>
      <x:c r="CB21" s="138">
        <x:v>0.77329378070325305</x:v>
      </x:c>
      <x:c r="CC21" s="139">
        <x:v>8.6987632368216605</x:v>
      </x:c>
      <x:c r="CD21" s="138">
        <x:v>0.542367535503538</x:v>
      </x:c>
      <x:c r="CE21" s="139">
        <x:v>24.895419293778001</x:v>
      </x:c>
      <x:c r="CF21" s="138">
        <x:v>1.0844943483524401</x:v>
      </x:c>
      <x:c r="CG21" s="139">
        <x:v>12.336492537065199</x:v>
      </x:c>
      <x:c r="CH21" s="138">
        <x:v>1.47209236932265</x:v>
      </x:c>
      <x:c r="CI21" s="139">
        <x:v>33.422318728480597</x:v>
      </x:c>
      <x:c r="CJ21" s="138">
        <x:v>1.1630882172019199</x:v>
      </x:c>
      <x:c r="CK21" s="139">
        <x:v>17.1197176240088</x:v>
      </x:c>
      <x:c r="CL21" s="138">
        <x:v>0.92127116427677103</x:v>
      </x:c>
      <x:c r="CM21" s="139">
        <x:v>6.1520485239963003</x:v>
      </x:c>
      <x:c r="CN21" s="138">
        <x:v>0.47223007981699799</x:v>
      </x:c>
      <x:c r="CO21" s="139">
        <x:v>10.1505525804755</x:v>
      </x:c>
      <x:c r="CP21" s="138">
        <x:v>0.58206177914179502</x:v>
      </x:c>
      <x:c r="CQ21" s="139">
        <x:v>-6.9691650435332502</x:v>
      </x:c>
      <x:c r="CR21" s="138">
        <x:v>1.0298771269404401</x:v>
      </x:c>
      <x:c r="CS21" s="139">
        <x:v>8.6224467684372001</x:v>
      </x:c>
      <x:c r="CT21" s="138">
        <x:v>0.72631010756440995</x:v>
      </x:c>
      <x:c r="CU21" s="139">
        <x:v>4.7735760103775204</x:v>
      </x:c>
      <x:c r="CV21" s="138">
        <x:v>0.53739132921324195</x:v>
      </x:c>
      <x:c r="CW21" s="139">
        <x:v>1.9482606964447799</x:v>
      </x:c>
      <x:c r="CX21" s="138">
        <x:v>0.27750417658426602</x:v>
      </x:c>
      <x:c r="CY21" s="139">
        <x:v>1.9006100616149</x:v>
      </x:c>
      <x:c r="CZ21" s="138">
        <x:v>0.33761208214543598</x:v>
      </x:c>
      <x:c r="DA21" s="139">
        <x:v>-2.8729659487626198</x:v>
      </x:c>
      <x:c r="DB21" s="138">
        <x:v>0.63468575006591899</x:v>
      </x:c>
      <x:c r="DC21" s="74"/>
      <x:c r="DD21" s="15"/>
      <x:c r="DE21" s="15"/>
      <x:c r="DF21" s="15"/>
      <x:c r="DG21" s="15"/>
      <x:c r="DH21" s="15"/>
      <x:c r="DI21" s="15"/>
      <x:c r="DJ21" s="75"/>
      <x:c r="DK21" s="140"/>
      <x:c r="DL21" s="140"/>
      <x:c r="DM21" s="140"/>
      <x:c r="DN21" s="140"/>
      <x:c r="DO21" s="140"/>
      <x:c r="DP21" s="140"/>
      <x:c r="DQ21" s="140"/>
      <x:c r="DR21" s="140"/>
      <x:c r="DS21" s="140"/>
      <x:c r="DT21" s="140"/>
      <x:c r="DU21" s="140"/>
      <x:c r="DV21" s="140"/>
      <x:c r="DW21" s="140"/>
      <x:c r="DX21" s="140"/>
      <x:c r="DY21" s="140"/>
      <x:c r="DZ21" s="140"/>
      <x:c r="EA21" s="140"/>
      <x:c r="EB21" s="140"/>
    </x:row>
    <x:row r="22" spans="1:132" x14ac:dyDescent="0.2">
      <x:c r="A22" s="76" t="s">
        <x:v>27</x:v>
      </x:c>
      <x:c r="B22" s="71">
        <x:v>2</x:v>
      </x:c>
      <x:c r="C22" s="139">
        <x:v>97.133165673528893</x:v>
      </x:c>
      <x:c r="D22" s="138">
        <x:v>0.48337007142096899</x:v>
      </x:c>
      <x:c r="E22" s="139">
        <x:v>4.0860308485269199</x:v>
      </x:c>
      <x:c r="F22" s="138">
        <x:v>6.8588503197752795E-2</x:v>
      </x:c>
      <x:c r="G22" s="139">
        <x:v>78.610254615719199</x:v>
      </x:c>
      <x:c r="H22" s="138">
        <x:v>1.41308624505156</x:v>
      </x:c>
      <x:c r="I22" s="139">
        <x:v>35.033446691423102</x:v>
      </x:c>
      <x:c r="J22" s="138">
        <x:v>1.67116619592963</x:v>
      </x:c>
      <x:c r="K22" s="139">
        <x:v>18.523304460351401</x:v>
      </x:c>
      <x:c r="L22" s="138">
        <x:v>1.46583640790964</x:v>
      </x:c>
      <x:c r="M22" s="139">
        <x:v>25.053503463944701</x:v>
      </x:c>
      <x:c r="N22" s="138">
        <x:v>1.27149287112412</x:v>
      </x:c>
      <x:c r="O22" s="139">
        <x:v>-9.9799432274783708</x:v>
      </x:c>
      <x:c r="P22" s="138">
        <x:v>2.6105654061122601</x:v>
      </x:c>
      <x:c r="Q22" s="139">
        <x:v>43.032310904307799</x:v>
      </x:c>
      <x:c r="R22" s="138">
        <x:v>1.44383559738512</x:v>
      </x:c>
      <x:c r="S22" s="139">
        <x:v>15.398253486098</x:v>
      </x:c>
      <x:c r="T22" s="138">
        <x:v>0.96940729186880603</x:v>
      </x:c>
      <x:c r="U22" s="139">
        <x:v>10.4534941543427</x:v>
      </x:c>
      <x:c r="V22" s="138">
        <x:v>1.0841419241566099</x:v>
      </x:c>
      <x:c r="W22" s="139">
        <x:v>17.1805632638671</x:v>
      </x:c>
      <x:c r="X22" s="138">
        <x:v>1.1566021049466</x:v>
      </x:c>
      <x:c r="Y22" s="139">
        <x:v>1.78230977776906</x:v>
      </x:c>
      <x:c r="Z22" s="138">
        <x:v>1.7272396128724601</x:v>
      </x:c>
      <x:c r="AA22" s="139">
        <x:v>21.8574500785598</x:v>
      </x:c>
      <x:c r="AB22" s="138">
        <x:v>1.39172428121817</x:v>
      </x:c>
      <x:c r="AC22" s="139">
        <x:v>5.9902184053554004</x:v>
      </x:c>
      <x:c r="AD22" s="138">
        <x:v>0.66574821586095401</x:v>
      </x:c>
      <x:c r="AE22" s="139">
        <x:v>4.70177629026223</x:v>
      </x:c>
      <x:c r="AF22" s="138">
        <x:v>0.71637440721134404</x:v>
      </x:c>
      <x:c r="AG22" s="139">
        <x:v>11.1654553829422</x:v>
      </x:c>
      <x:c r="AH22" s="138">
        <x:v>1.08815270808965</x:v>
      </x:c>
      <x:c r="AI22" s="139">
        <x:v>5.1752369775867599</x:v>
      </x:c>
      <x:c r="AJ22" s="138">
        <x:v>1.2828605819268</x:v>
      </x:c>
      <x:c r="AK22" s="139">
        <x:v>8.5715345898880297</x:v>
      </x:c>
      <x:c r="AL22" s="138">
        <x:v>1.0736357628759201</x:v>
      </x:c>
      <x:c r="AM22" s="139">
        <x:v>5.2425716846492003</x:v>
      </x:c>
      <x:c r="AN22" s="138">
        <x:v>0.75927097777877595</x:v>
      </x:c>
      <x:c r="AO22" s="139">
        <x:v>2.3500190495321802</x:v>
      </x:c>
      <x:c r="AP22" s="138">
        <x:v>0.51673708910489802</x:v>
      </x:c>
      <x:c r="AQ22" s="139">
        <x:v>0.97894385570665199</x:v>
      </x:c>
      <x:c r="AR22" s="138">
        <x:v>0.27082309674168997</x:v>
      </x:c>
      <x:c r="AS22" s="139">
        <x:v>-4.2636278289425498</x:v>
      </x:c>
      <x:c r="AT22" s="138">
        <x:v>0.75357891056006798</x:v>
      </x:c>
      <x:c r="AU22" s="139">
        <x:v>16.673803285991699</x:v>
      </x:c>
      <x:c r="AV22" s="138">
        <x:v>1.20190757239594</x:v>
      </x:c>
      <x:c r="AW22" s="139">
        <x:v>12.3533101036255</x:v>
      </x:c>
      <x:c r="AX22" s="138">
        <x:v>0.883313384491066</x:v>
      </x:c>
      <x:c r="AY22" s="139">
        <x:v>2.8415376802800298</x:v>
      </x:c>
      <x:c r="AZ22" s="138">
        <x:v>0.54995091265194995</x:v>
      </x:c>
      <x:c r="BA22" s="139">
        <x:v>1.4789555020861</x:v>
      </x:c>
      <x:c r="BB22" s="138">
        <x:v>0.40623245593746099</x:v>
      </x:c>
      <x:c r="BC22" s="139">
        <x:v>-10.8743546015394</x:v>
      </x:c>
      <x:c r="BD22" s="138">
        <x:v>0.90808478339158005</x:v>
      </x:c>
      <x:c r="BE22" s="139">
        <x:v>58.803535677616502</x:v>
      </x:c>
      <x:c r="BF22" s="138">
        <x:v>1.7323597163134601</x:v>
      </x:c>
      <x:c r="BG22" s="139">
        <x:v>47.175767130695903</x:v>
      </x:c>
      <x:c r="BH22" s="138">
        <x:v>1.6558012133344899</x:v>
      </x:c>
      <x:c r="BI22" s="139">
        <x:v>8.1332704964623606</x:v>
      </x:c>
      <x:c r="BJ22" s="138">
        <x:v>0.911842060477429</x:v>
      </x:c>
      <x:c r="BK22" s="139">
        <x:v>3.4944980504583101</x:v>
      </x:c>
      <x:c r="BL22" s="138">
        <x:v>0.57548995802039205</x:v>
      </x:c>
      <x:c r="BM22" s="139">
        <x:v>-43.681269080237598</x:v>
      </x:c>
      <x:c r="BN22" s="138">
        <x:v>1.88451671354533</x:v>
      </x:c>
      <x:c r="BO22" s="139">
        <x:v>39.851548547257003</x:v>
      </x:c>
      <x:c r="BP22" s="138">
        <x:v>1.3532230505351599</x:v>
      </x:c>
      <x:c r="BQ22" s="139">
        <x:v>31.1833929692779</x:v>
      </x:c>
      <x:c r="BR22" s="138">
        <x:v>1.1574766312382401</x:v>
      </x:c>
      <x:c r="BS22" s="139">
        <x:v>5.99108516896308</x:v>
      </x:c>
      <x:c r="BT22" s="138">
        <x:v>0.70778276567060305</x:v>
      </x:c>
      <x:c r="BU22" s="139">
        <x:v>2.6770704090161002</x:v>
      </x:c>
      <x:c r="BV22" s="138">
        <x:v>0.47851036070523001</x:v>
      </x:c>
      <x:c r="BW22" s="139">
        <x:v>-28.5063225602618</x:v>
      </x:c>
      <x:c r="BX22" s="138">
        <x:v>1.2494020386508</x:v>
      </x:c>
      <x:c r="BY22" s="139">
        <x:v>45.724286718751898</x:v>
      </x:c>
      <x:c r="BZ22" s="138">
        <x:v>1.70491785952929</x:v>
      </x:c>
      <x:c r="CA22" s="139">
        <x:v>21.676731343184802</x:v>
      </x:c>
      <x:c r="CB22" s="138">
        <x:v>1.5247598284113699</x:v>
      </x:c>
      <x:c r="CC22" s="139">
        <x:v>9.8709526390093494</x:v>
      </x:c>
      <x:c r="CD22" s="138">
        <x:v>1.01218669223831</x:v>
      </x:c>
      <x:c r="CE22" s="139">
        <x:v>14.176602736557699</x:v>
      </x:c>
      <x:c r="CF22" s="138">
        <x:v>1.3036776144950399</x:v>
      </x:c>
      <x:c r="CG22" s="139">
        <x:v>-7.5001286066270403</x:v>
      </x:c>
      <x:c r="CH22" s="138">
        <x:v>2.4177142579489899</x:v>
      </x:c>
      <x:c r="CI22" s="139">
        <x:v>76.856376100931598</x:v>
      </x:c>
      <x:c r="CJ22" s="138">
        <x:v>1.33034398324073</x:v>
      </x:c>
      <x:c r="CK22" s="139">
        <x:v>25.518465904145501</x:v>
      </x:c>
      <x:c r="CL22" s="138">
        <x:v>1.6758799286906301</x:v>
      </x:c>
      <x:c r="CM22" s="139">
        <x:v>14.340397627506199</x:v>
      </x:c>
      <x:c r="CN22" s="138">
        <x:v>1.1945043940613</x:v>
      </x:c>
      <x:c r="CO22" s="139">
        <x:v>36.997512569279898</x:v>
      </x:c>
      <x:c r="CP22" s="138">
        <x:v>1.5882492710699501</x:v>
      </x:c>
      <x:c r="CQ22" s="139">
        <x:v>11.479046665134399</x:v>
      </x:c>
      <x:c r="CR22" s="138">
        <x:v>3.0021761124165902</x:v>
      </x:c>
      <x:c r="CS22" s="139">
        <x:v>21.554641528125799</x:v>
      </x:c>
      <x:c r="CT22" s="138">
        <x:v>1.0653327988949901</x:v>
      </x:c>
      <x:c r="CU22" s="139">
        <x:v>8.5316307099661497</x:v>
      </x:c>
      <x:c r="CV22" s="138">
        <x:v>0.85960547259807696</x:v>
      </x:c>
      <x:c r="CW22" s="139">
        <x:v>5.2842941952855398</x:v>
      </x:c>
      <x:c r="CX22" s="138">
        <x:v>0.630221703789412</x:v>
      </x:c>
      <x:c r="CY22" s="139">
        <x:v>7.7387166228741</x:v>
      </x:c>
      <x:c r="CZ22" s="138">
        <x:v>0.78955496114724399</x:v>
      </x:c>
      <x:c r="DA22" s="139">
        <x:v>-0.79291408709204003</x:v>
      </x:c>
      <x:c r="DB22" s="138">
        <x:v>1.23951886155821</x:v>
      </x:c>
      <x:c r="DC22" s="74"/>
      <x:c r="DD22" s="15"/>
      <x:c r="DE22" s="15"/>
      <x:c r="DF22" s="15"/>
      <x:c r="DG22" s="15"/>
      <x:c r="DH22" s="15"/>
      <x:c r="DI22" s="15"/>
      <x:c r="DJ22" s="75"/>
      <x:c r="DK22" s="140"/>
      <x:c r="DL22" s="140"/>
      <x:c r="DM22" s="140"/>
      <x:c r="DN22" s="140"/>
      <x:c r="DO22" s="140"/>
      <x:c r="DP22" s="140"/>
      <x:c r="DQ22" s="140"/>
      <x:c r="DR22" s="140"/>
      <x:c r="DS22" s="140"/>
      <x:c r="DT22" s="140"/>
      <x:c r="DU22" s="140"/>
      <x:c r="DV22" s="140"/>
      <x:c r="DW22" s="140"/>
      <x:c r="DX22" s="140"/>
      <x:c r="DY22" s="140"/>
      <x:c r="DZ22" s="140"/>
      <x:c r="EA22" s="140"/>
      <x:c r="EB22" s="140"/>
    </x:row>
    <x:row r="23" spans="1:132" x14ac:dyDescent="0.2">
      <x:c r="A23" s="76" t="s">
        <x:v>28</x:v>
      </x:c>
      <x:c r="B23" s="71">
        <x:v>2</x:v>
      </x:c>
      <x:c r="C23" s="139">
        <x:v>94.520335663559806</x:v>
      </x:c>
      <x:c r="D23" s="138">
        <x:v>0.73660404139748004</x:v>
      </x:c>
      <x:c r="E23" s="139">
        <x:v>4.6161409811931797</x:v>
      </x:c>
      <x:c r="F23" s="138">
        <x:v>8.9947899740014298E-2</x:v>
      </x:c>
      <x:c r="G23" s="139">
        <x:v>75.279929753887799</x:v>
      </x:c>
      <x:c r="H23" s="138">
        <x:v>1.14497709073733</x:v>
      </x:c>
      <x:c r="I23" s="139">
        <x:v>21.537804423275102</x:v>
      </x:c>
      <x:c r="J23" s="138">
        <x:v>1.2272021530316299</x:v>
      </x:c>
      <x:c r="K23" s="139">
        <x:v>20.759532333294601</x:v>
      </x:c>
      <x:c r="L23" s="138">
        <x:v>1.17806552702305</x:v>
      </x:c>
      <x:c r="M23" s="139">
        <x:v>32.982592997318001</x:v>
      </x:c>
      <x:c r="N23" s="138">
        <x:v>1.2515281973735199</x:v>
      </x:c>
      <x:c r="O23" s="139">
        <x:v>11.444788574042899</x:v>
      </x:c>
      <x:c r="P23" s="138">
        <x:v>1.9343883755831901</x:v>
      </x:c>
      <x:c r="Q23" s="139">
        <x:v>61.868274637245399</x:v>
      </x:c>
      <x:c r="R23" s="138">
        <x:v>1.4713956528184</x:v>
      </x:c>
      <x:c r="S23" s="139">
        <x:v>18.965578573231799</x:v>
      </x:c>
      <x:c r="T23" s="138">
        <x:v>1.0444429262238</x:v>
      </x:c>
      <x:c r="U23" s="139">
        <x:v>16.644119210498701</x:v>
      </x:c>
      <x:c r="V23" s="138">
        <x:v>1.1683508934899001</x:v>
      </x:c>
      <x:c r="W23" s="139">
        <x:v>26.258576853514899</x:v>
      </x:c>
      <x:c r="X23" s="138">
        <x:v>1.04180256298783</x:v>
      </x:c>
      <x:c r="Y23" s="139">
        <x:v>7.2929982802830198</x:v>
      </x:c>
      <x:c r="Z23" s="138">
        <x:v>1.7227997559230701</x:v>
      </x:c>
      <x:c r="AA23" s="139">
        <x:v>32.364377939927401</x:v>
      </x:c>
      <x:c r="AB23" s="138">
        <x:v>1.3940482290145999</x:v>
      </x:c>
      <x:c r="AC23" s="139">
        <x:v>9.8039664342201203</x:v>
      </x:c>
      <x:c r="AD23" s="138">
        <x:v>0.79547065044418996</x:v>
      </x:c>
      <x:c r="AE23" s="139">
        <x:v>8.3526111398443597</x:v>
      </x:c>
      <x:c r="AF23" s="138">
        <x:v>0.81901852580810997</x:v>
      </x:c>
      <x:c r="AG23" s="139">
        <x:v>14.207800365862999</x:v>
      </x:c>
      <x:c r="AH23" s="138">
        <x:v>0.76332667531992904</x:v>
      </x:c>
      <x:c r="AI23" s="139">
        <x:v>4.4038339316428496</x:v>
      </x:c>
      <x:c r="AJ23" s="138">
        <x:v>1.1915834539057799</x:v>
      </x:c>
      <x:c r="AK23" s="139">
        <x:v>26.732573320265502</x:v>
      </x:c>
      <x:c r="AL23" s="138">
        <x:v>1.4021934646880301</x:v>
      </x:c>
      <x:c r="AM23" s="139">
        <x:v>14.806469187325</x:v>
      </x:c>
      <x:c r="AN23" s="138">
        <x:v>0.86936604080722601</x:v>
      </x:c>
      <x:c r="AO23" s="139">
        <x:v>6.8999705957247901</x:v>
      </x:c>
      <x:c r="AP23" s="138">
        <x:v>0.88831572280982496</x:v>
      </x:c>
      <x:c r="AQ23" s="139">
        <x:v>5.0261335372157196</x:v>
      </x:c>
      <x:c r="AR23" s="138">
        <x:v>0.53395537670651405</x:v>
      </x:c>
      <x:c r="AS23" s="139">
        <x:v>-9.7803356501093006</x:v>
      </x:c>
      <x:c r="AT23" s="138">
        <x:v>0.98711563818784998</x:v>
      </x:c>
      <x:c r="AU23" s="139">
        <x:v>32.434825702951201</x:v>
      </x:c>
      <x:c r="AV23" s="138">
        <x:v>1.3234546105087099</x:v>
      </x:c>
      <x:c r="AW23" s="139">
        <x:v>18.7069376870013</x:v>
      </x:c>
      <x:c r="AX23" s="138">
        <x:v>1.09847162960647</x:v>
      </x:c>
      <x:c r="AY23" s="139">
        <x:v>7.9733540181620404</x:v>
      </x:c>
      <x:c r="AZ23" s="138">
        <x:v>0.87120703262448196</x:v>
      </x:c>
      <x:c r="BA23" s="139">
        <x:v>5.7545339977878296</x:v>
      </x:c>
      <x:c r="BB23" s="138">
        <x:v>0.625164333473197</x:v>
      </x:c>
      <x:c r="BC23" s="139">
        <x:v>-12.952403689213501</x:v>
      </x:c>
      <x:c r="BD23" s="138">
        <x:v>1.39052668356232</x:v>
      </x:c>
      <x:c r="BE23" s="139">
        <x:v>63.149275074505098</x:v>
      </x:c>
      <x:c r="BF23" s="138">
        <x:v>1.4274774221508699</x:v>
      </x:c>
      <x:c r="BG23" s="139">
        <x:v>38.940461003602799</x:v>
      </x:c>
      <x:c r="BH23" s="138">
        <x:v>1.29904312411523</x:v>
      </x:c>
      <x:c r="BI23" s="139">
        <x:v>12.9342672755926</x:v>
      </x:c>
      <x:c r="BJ23" s="138">
        <x:v>1.0596835507732301</x:v>
      </x:c>
      <x:c r="BK23" s="139">
        <x:v>11.2745467953097</x:v>
      </x:c>
      <x:c r="BL23" s="138">
        <x:v>0.855487571428175</x:v>
      </x:c>
      <x:c r="BM23" s="139">
        <x:v>-27.665914208293099</x:v>
      </x:c>
      <x:c r="BN23" s="138">
        <x:v>1.7385859372294199</x:v>
      </x:c>
      <x:c r="BO23" s="139">
        <x:v>26.413773862577901</x:v>
      </x:c>
      <x:c r="BP23" s="138">
        <x:v>1.3357025374937499</x:v>
      </x:c>
      <x:c r="BQ23" s="139">
        <x:v>12.027256710570899</x:v>
      </x:c>
      <x:c r="BR23" s="138">
        <x:v>0.90370494584827699</x:v>
      </x:c>
      <x:c r="BS23" s="139">
        <x:v>8.2644990432413099</x:v>
      </x:c>
      <x:c r="BT23" s="138">
        <x:v>0.91505055557190296</x:v>
      </x:c>
      <x:c r="BU23" s="139">
        <x:v>6.1220181087656202</x:v>
      </x:c>
      <x:c r="BV23" s="138">
        <x:v>0.74758379435575995</x:v>
      </x:c>
      <x:c r="BW23" s="139">
        <x:v>-5.9052386018053298</x:v>
      </x:c>
      <x:c r="BX23" s="138">
        <x:v>1.1937012369983799</x:v>
      </x:c>
      <x:c r="BY23" s="139">
        <x:v>47.092296577278603</x:v>
      </x:c>
      <x:c r="BZ23" s="138">
        <x:v>1.4309471217924099</x:v>
      </x:c>
      <x:c r="CA23" s="139">
        <x:v>12.5887730169226</x:v>
      </x:c>
      <x:c r="CB23" s="138">
        <x:v>0.916981545264556</x:v>
      </x:c>
      <x:c r="CC23" s="139">
        <x:v>12.043889907954201</x:v>
      </x:c>
      <x:c r="CD23" s="138">
        <x:v>1.00810314717387</x:v>
      </x:c>
      <x:c r="CE23" s="139">
        <x:v>22.459633652401699</x:v>
      </x:c>
      <x:c r="CF23" s="138">
        <x:v>1.14009540176921</x:v>
      </x:c>
      <x:c r="CG23" s="139">
        <x:v>9.8708606354791009</x:v>
      </x:c>
      <x:c r="CH23" s="138">
        <x:v>1.7417313704650199</x:v>
      </x:c>
      <x:c r="CI23" s="139">
        <x:v>67.885828613033496</x:v>
      </x:c>
      <x:c r="CJ23" s="138">
        <x:v>1.55795560359417</x:v>
      </x:c>
      <x:c r="CK23" s="139">
        <x:v>20.0853806055263</x:v>
      </x:c>
      <x:c r="CL23" s="138">
        <x:v>1.35875089740884</x:v>
      </x:c>
      <x:c r="CM23" s="139">
        <x:v>16.476142424358301</x:v>
      </x:c>
      <x:c r="CN23" s="138">
        <x:v>0.96030293302634195</x:v>
      </x:c>
      <x:c r="CO23" s="139">
        <x:v>31.324305583148899</x:v>
      </x:c>
      <x:c r="CP23" s="138">
        <x:v>1.30924920559889</x:v>
      </x:c>
      <x:c r="CQ23" s="139">
        <x:v>11.238924977622601</x:v>
      </x:c>
      <x:c r="CR23" s="138">
        <x:v>2.1860590265253101</x:v>
      </x:c>
      <x:c r="CS23" s="139">
        <x:v>28.5239962974624</x:v>
      </x:c>
      <x:c r="CT23" s="138">
        <x:v>1.28577831972092</x:v>
      </x:c>
      <x:c r="CU23" s="139">
        <x:v>8.4938616460589405</x:v>
      </x:c>
      <x:c r="CV23" s="138">
        <x:v>0.70994656371126297</x:v>
      </x:c>
      <x:c r="CW23" s="139">
        <x:v>8.6964748511117094</x:v>
      </x:c>
      <x:c r="CX23" s="138">
        <x:v>0.907337013097957</x:v>
      </x:c>
      <x:c r="CY23" s="139">
        <x:v>11.3336598002917</x:v>
      </x:c>
      <x:c r="CZ23" s="138">
        <x:v>0.775110539818889</x:v>
      </x:c>
      <x:c r="DA23" s="139">
        <x:v>2.8397981542327901</x:v>
      </x:c>
      <x:c r="DB23" s="138">
        <x:v>1.1656512989569401</x:v>
      </x:c>
      <x:c r="DC23" s="74"/>
      <x:c r="DD23" s="15"/>
      <x:c r="DE23" s="15"/>
      <x:c r="DF23" s="15"/>
      <x:c r="DG23" s="15"/>
      <x:c r="DH23" s="15"/>
      <x:c r="DI23" s="15"/>
      <x:c r="DJ23" s="75"/>
      <x:c r="DK23" s="140"/>
      <x:c r="DL23" s="140"/>
      <x:c r="DM23" s="140"/>
      <x:c r="DN23" s="140"/>
      <x:c r="DO23" s="140"/>
      <x:c r="DP23" s="140"/>
      <x:c r="DQ23" s="140"/>
      <x:c r="DR23" s="140"/>
      <x:c r="DS23" s="140"/>
      <x:c r="DT23" s="140"/>
      <x:c r="DU23" s="140"/>
      <x:c r="DV23" s="140"/>
      <x:c r="DW23" s="140"/>
      <x:c r="DX23" s="140"/>
      <x:c r="DY23" s="140"/>
      <x:c r="DZ23" s="140"/>
      <x:c r="EA23" s="140"/>
      <x:c r="EB23" s="140"/>
    </x:row>
    <x:row r="24" spans="1:132" x14ac:dyDescent="0.2">
      <x:c r="A24" s="72" t="s">
        <x:v>29</x:v>
      </x:c>
      <x:c r="B24" s="71">
        <x:v>2</x:v>
      </x:c>
      <x:c r="C24" s="139">
        <x:v>89.360046660700405</x:v>
      </x:c>
      <x:c r="D24" s="138">
        <x:v>0.79736997695331202</x:v>
      </x:c>
      <x:c r="E24" s="139">
        <x:v>3.0835169930905</x:v>
      </x:c>
      <x:c r="F24" s="138">
        <x:v>5.72193778902821E-2</x:v>
      </x:c>
      <x:c r="G24" s="139">
        <x:v>71.862061721632401</x:v>
      </x:c>
      <x:c r="H24" s="138">
        <x:v>1.2006989733325</x:v>
      </x:c>
      <x:c r="I24" s="139">
        <x:v>16.031433121537798</x:v>
      </x:c>
      <x:c r="J24" s="138">
        <x:v>1.05274581621708</x:v>
      </x:c>
      <x:c r="K24" s="139">
        <x:v>17.190514510910202</x:v>
      </x:c>
      <x:c r="L24" s="138">
        <x:v>0.89453435576417395</x:v>
      </x:c>
      <x:c r="M24" s="139">
        <x:v>38.6401140891845</x:v>
      </x:c>
      <x:c r="N24" s="138">
        <x:v>1.20939264562409</x:v>
      </x:c>
      <x:c r="O24" s="139">
        <x:v>22.608680967646698</x:v>
      </x:c>
      <x:c r="P24" s="138">
        <x:v>1.92858779118858</x:v>
      </x:c>
      <x:c r="Q24" s="139">
        <x:v>37.261097729721101</x:v>
      </x:c>
      <x:c r="R24" s="138">
        <x:v>1.1456820701741099</x:v>
      </x:c>
      <x:c r="S24" s="139">
        <x:v>8.6636274862773792</x:v>
      </x:c>
      <x:c r="T24" s="138">
        <x:v>0.61068515123515099</x:v>
      </x:c>
      <x:c r="U24" s="139">
        <x:v>8.6570686184255798</x:v>
      </x:c>
      <x:c r="V24" s="138">
        <x:v>0.57945123495158302</x:v>
      </x:c>
      <x:c r="W24" s="139">
        <x:v>19.940401625018101</x:v>
      </x:c>
      <x:c r="X24" s="138">
        <x:v>0.92176114525494202</x:v>
      </x:c>
      <x:c r="Y24" s="139">
        <x:v>11.2767741387407</x:v>
      </x:c>
      <x:c r="Z24" s="138">
        <x:v>1.2238282240192799</x:v>
      </x:c>
      <x:c r="AA24" s="139">
        <x:v>17.252164577108999</x:v>
      </x:c>
      <x:c r="AB24" s="138">
        <x:v>1.02505805440979</x:v>
      </x:c>
      <x:c r="AC24" s="139">
        <x:v>3.7406126147397898</x:v>
      </x:c>
      <x:c r="AD24" s="138">
        <x:v>0.49043804201645802</x:v>
      </x:c>
      <x:c r="AE24" s="139">
        <x:v>4.0494739010203604</x:v>
      </x:c>
      <x:c r="AF24" s="138">
        <x:v>0.50128024656351999</x:v>
      </x:c>
      <x:c r="AG24" s="139">
        <x:v>9.4620780613488407</x:v>
      </x:c>
      <x:c r="AH24" s="138">
        <x:v>0.72343341632276004</x:v>
      </x:c>
      <x:c r="AI24" s="139">
        <x:v>5.7214654466090504</x:v>
      </x:c>
      <x:c r="AJ24" s="138">
        <x:v>0.91669398580432904</x:v>
      </x:c>
      <x:c r="AK24" s="139">
        <x:v>6.8534116463675403</x:v>
      </x:c>
      <x:c r="AL24" s="138">
        <x:v>0.60105276809315</x:v>
      </x:c>
      <x:c r="AM24" s="139">
        <x:v>4.7906854920531998</x:v>
      </x:c>
      <x:c r="AN24" s="138">
        <x:v>0.54098974306079195</x:v>
      </x:c>
      <x:c r="AO24" s="139">
        <x:v>1.2744116251973301</x:v>
      </x:c>
      <x:c r="AP24" s="138">
        <x:v>0.291792537198442</x:v>
      </x:c>
      <x:c r="AQ24" s="139">
        <x:v>0.78831452911700794</x:v>
      </x:c>
      <x:c r="AR24" s="138">
        <x:v>0.16918568052391</x:v>
      </x:c>
      <x:c r="AS24" s="139">
        <x:v>-4.0023709629361903</x:v>
      </x:c>
      <x:c r="AT24" s="138">
        <x:v>0.58267565591123505</x:v>
      </x:c>
      <x:c r="AU24" s="139">
        <x:v>13.1796801557989</x:v>
      </x:c>
      <x:c r="AV24" s="138">
        <x:v>0.78545122732102202</x:v>
      </x:c>
      <x:c r="AW24" s="139">
        <x:v>10.1666777691227</x:v>
      </x:c>
      <x:c r="AX24" s="138">
        <x:v>0.73542400525755602</x:v>
      </x:c>
      <x:c r="AY24" s="139">
        <x:v>2.0616400970154398</x:v>
      </x:c>
      <x:c r="AZ24" s="138">
        <x:v>0.33093335341173702</x:v>
      </x:c>
      <x:c r="BA24" s="139">
        <x:v>0.95136228966081204</x:v>
      </x:c>
      <x:c r="BB24" s="138">
        <x:v>0.188622443645487</x:v>
      </x:c>
      <x:c r="BC24" s="139">
        <x:v>-9.2153154794618608</x:v>
      </x:c>
      <x:c r="BD24" s="138">
        <x:v>0.77391469910958099</x:v>
      </x:c>
      <x:c r="BE24" s="139">
        <x:v>25.302071269810199</x:v>
      </x:c>
      <x:c r="BF24" s="138">
        <x:v>0.95511286649375504</x:v>
      </x:c>
      <x:c r="BG24" s="139">
        <x:v>16.118838102341499</x:v>
      </x:c>
      <x:c r="BH24" s="138">
        <x:v>0.84990528488554495</x:v>
      </x:c>
      <x:c r="BI24" s="139">
        <x:v>4.6580555685020304</x:v>
      </x:c>
      <x:c r="BJ24" s="138">
        <x:v>0.38404644877058403</x:v>
      </x:c>
      <x:c r="BK24" s="139">
        <x:v>4.5251775989666303</x:v>
      </x:c>
      <x:c r="BL24" s="138">
        <x:v>0.57755945160619404</x:v>
      </x:c>
      <x:c r="BM24" s="139">
        <x:v>-11.593660503374901</x:v>
      </x:c>
      <x:c r="BN24" s="138">
        <x:v>1.1456892771862699</x:v>
      </x:c>
      <x:c r="BO24" s="139">
        <x:v>10.743435787802399</x:v>
      </x:c>
      <x:c r="BP24" s="138">
        <x:v>0.66982910435030496</x:v>
      </x:c>
      <x:c r="BQ24" s="139">
        <x:v>6.1440772164202402</x:v>
      </x:c>
      <x:c r="BR24" s="138">
        <x:v>0.50301260731410602</x:v>
      </x:c>
      <x:c r="BS24" s="139">
        <x:v>2.3089124853122098</x:v>
      </x:c>
      <x:c r="BT24" s="138">
        <x:v>0.27891716751994</x:v>
      </x:c>
      <x:c r="BU24" s="139">
        <x:v>2.2904460860699598</x:v>
      </x:c>
      <x:c r="BV24" s="138">
        <x:v>0.31888710305713402</x:v>
      </x:c>
      <x:c r="BW24" s="139">
        <x:v>-3.8536311303502799</x:v>
      </x:c>
      <x:c r="BX24" s="138">
        <x:v>0.61583981243691199</x:v>
      </x:c>
      <x:c r="BY24" s="139">
        <x:v>39.5462987019758</x:v>
      </x:c>
      <x:c r="BZ24" s="138">
        <x:v>1.0687333997786701</x:v>
      </x:c>
      <x:c r="CA24" s="139">
        <x:v>9.6174476654277896</x:v>
      </x:c>
      <x:c r="CB24" s="138">
        <x:v>0.65709714772435701</x:v>
      </x:c>
      <x:c r="CC24" s="139">
        <x:v>7.6889343508168304</x:v>
      </x:c>
      <x:c r="CD24" s="138">
        <x:v>0.541405477415977</x:v>
      </x:c>
      <x:c r="CE24" s="139">
        <x:v>22.239916685731199</x:v>
      </x:c>
      <x:c r="CF24" s="138">
        <x:v>0.91847375156716604</x:v>
      </x:c>
      <x:c r="CG24" s="139">
        <x:v>12.6224690203034</x:v>
      </x:c>
      <x:c r="CH24" s="138">
        <x:v>1.10691148853416</x:v>
      </x:c>
      <x:c r="CI24" s="139">
        <x:v>70.004515969461394</x:v>
      </x:c>
      <x:c r="CJ24" s="138">
        <x:v>1.0735688353703801</x:v>
      </x:c>
      <x:c r="CK24" s="139">
        <x:v>15.6766945763418</x:v>
      </x:c>
      <x:c r="CL24" s="138">
        <x:v>1.04469695193332</x:v>
      </x:c>
      <x:c r="CM24" s="139">
        <x:v>12.4631303981736</x:v>
      </x:c>
      <x:c r="CN24" s="138">
        <x:v>0.63822456798784699</x:v>
      </x:c>
      <x:c r="CO24" s="139">
        <x:v>41.864690994946002</x:v>
      </x:c>
      <x:c r="CP24" s="138">
        <x:v>1.25460930848368</x:v>
      </x:c>
      <x:c r="CQ24" s="139">
        <x:v>26.187996418604101</x:v>
      </x:c>
      <x:c r="CR24" s="138">
        <x:v>1.99017260665568</x:v>
      </x:c>
      <x:c r="CS24" s="139">
        <x:v>19.3228393057598</x:v>
      </x:c>
      <x:c r="CT24" s="138">
        <x:v>1.2094517972485099</x:v>
      </x:c>
      <x:c r="CU24" s="139">
        <x:v>7.2763337898306499</x:v>
      </x:c>
      <x:c r="CV24" s="138">
        <x:v>0.79583967997998795</x:v>
      </x:c>
      <x:c r="CW24" s="139">
        <x:v>3.91138593753502</x:v>
      </x:c>
      <x:c r="CX24" s="138">
        <x:v>0.40668919008612298</x:v>
      </x:c>
      <x:c r="CY24" s="139">
        <x:v>8.1351195783941108</x:v>
      </x:c>
      <x:c r="CZ24" s="138">
        <x:v>0.57854673648032695</x:v>
      </x:c>
      <x:c r="DA24" s="139">
        <x:v>0.858785788563456</x:v>
      </x:c>
      <x:c r="DB24" s="138">
        <x:v>0.98953626056590804</x:v>
      </x:c>
      <x:c r="DC24" s="74"/>
      <x:c r="DD24" s="15"/>
      <x:c r="DE24" s="15"/>
      <x:c r="DF24" s="15"/>
      <x:c r="DG24" s="15"/>
      <x:c r="DH24" s="15"/>
      <x:c r="DI24" s="15"/>
      <x:c r="DJ24" s="75"/>
      <x:c r="DK24" s="140"/>
      <x:c r="DL24" s="140"/>
      <x:c r="DM24" s="140"/>
      <x:c r="DN24" s="140"/>
      <x:c r="DO24" s="140"/>
      <x:c r="DP24" s="140"/>
      <x:c r="DQ24" s="140"/>
      <x:c r="DR24" s="140"/>
      <x:c r="DS24" s="140"/>
      <x:c r="DT24" s="140"/>
      <x:c r="DU24" s="140"/>
      <x:c r="DV24" s="140"/>
      <x:c r="DW24" s="140"/>
      <x:c r="DX24" s="140"/>
      <x:c r="DY24" s="140"/>
      <x:c r="DZ24" s="140"/>
      <x:c r="EA24" s="140"/>
      <x:c r="EB24" s="140"/>
    </x:row>
    <x:row r="25" spans="1:132" x14ac:dyDescent="0.2">
      <x:c r="A25" s="76" t="s">
        <x:v>30</x:v>
      </x:c>
      <x:c r="B25" s="71">
        <x:v>2</x:v>
      </x:c>
      <x:c r="C25" s="139">
        <x:v>98.6715322841481</x:v>
      </x:c>
      <x:c r="D25" s="138">
        <x:v>0.21492607120686599</x:v>
      </x:c>
      <x:c r="E25" s="139">
        <x:v>4.6431986210440304</x:v>
      </x:c>
      <x:c r="F25" s="138">
        <x:v>4.5540210045311703E-2</x:v>
      </x:c>
      <x:c r="G25" s="139">
        <x:v>94.277705020626001</x:v>
      </x:c>
      <x:c r="H25" s="138">
        <x:v>0.473631209283777</x:v>
      </x:c>
      <x:c r="I25" s="139">
        <x:v>39.097191903899599</x:v>
      </x:c>
      <x:c r="J25" s="138">
        <x:v>0.94188008139670099</x:v>
      </x:c>
      <x:c r="K25" s="139">
        <x:v>44.085614351712103</x:v>
      </x:c>
      <x:c r="L25" s="138">
        <x:v>1.05426561056851</x:v>
      </x:c>
      <x:c r="M25" s="139">
        <x:v>11.094898765014401</x:v>
      </x:c>
      <x:c r="N25" s="138">
        <x:v>0.65269268776009404</x:v>
      </x:c>
      <x:c r="O25" s="139">
        <x:v>-28.0022931388852</x:v>
      </x:c>
      <x:c r="P25" s="138">
        <x:v>1.25575803702456</x:v>
      </x:c>
      <x:c r="Q25" s="139">
        <x:v>80.175617232674</x:v>
      </x:c>
      <x:c r="R25" s="138">
        <x:v>0.872066426502488</x:v>
      </x:c>
      <x:c r="S25" s="139">
        <x:v>40.601777187733603</x:v>
      </x:c>
      <x:c r="T25" s="138">
        <x:v>1.08725350068876</x:v>
      </x:c>
      <x:c r="U25" s="139">
        <x:v>27.953780665229999</x:v>
      </x:c>
      <x:c r="V25" s="138">
        <x:v>1.1068717014343601</x:v>
      </x:c>
      <x:c r="W25" s="139">
        <x:v>11.6200593797103</x:v>
      </x:c>
      <x:c r="X25" s="138">
        <x:v>0.71554156455886797</x:v>
      </x:c>
      <x:c r="Y25" s="139">
        <x:v>-28.981717808023301</x:v>
      </x:c>
      <x:c r="Z25" s="138">
        <x:v>1.4331254010352601</x:v>
      </x:c>
      <x:c r="AA25" s="139">
        <x:v>7.9112200372066699</x:v>
      </x:c>
      <x:c r="AB25" s="138">
        <x:v>0.59691144594927603</x:v>
      </x:c>
      <x:c r="AC25" s="139">
        <x:v>3.7223757830481898</x:v>
      </x:c>
      <x:c r="AD25" s="138">
        <x:v>0.397784675071362</x:v>
      </x:c>
      <x:c r="AE25" s="139">
        <x:v>2.3698246860893502</x:v>
      </x:c>
      <x:c r="AF25" s="138">
        <x:v>0.35465282748807803</x:v>
      </x:c>
      <x:c r="AG25" s="139">
        <x:v>1.8190195680691199</x:v>
      </x:c>
      <x:c r="AH25" s="138">
        <x:v>0.25042178400479298</x:v>
      </x:c>
      <x:c r="AI25" s="139">
        <x:v>-1.9033562149790699</x:v>
      </x:c>
      <x:c r="AJ25" s="138">
        <x:v>0.46796027189704198</x:v>
      </x:c>
      <x:c r="AK25" s="139">
        <x:v>26.948789726389101</x:v>
      </x:c>
      <x:c r="AL25" s="138">
        <x:v>1.08349921577014</x:v>
      </x:c>
      <x:c r="AM25" s="139">
        <x:v>19.777080619394599</x:v>
      </x:c>
      <x:c r="AN25" s="138">
        <x:v>1.0158464683031401</x:v>
      </x:c>
      <x:c r="AO25" s="139">
        <x:v>5.2019732312145202</x:v>
      </x:c>
      <x:c r="AP25" s="138">
        <x:v>0.57991286949292897</x:v>
      </x:c>
      <x:c r="AQ25" s="139">
        <x:v>1.9697358757799801</x:v>
      </x:c>
      <x:c r="AR25" s="138">
        <x:v>0.33576363243837798</x:v>
      </x:c>
      <x:c r="AS25" s="139">
        <x:v>-17.8073447436146</x:v>
      </x:c>
      <x:c r="AT25" s="138">
        <x:v>1.0567464210774</x:v>
      </x:c>
      <x:c r="AU25" s="139">
        <x:v>18.4037615034526</x:v>
      </x:c>
      <x:c r="AV25" s="138">
        <x:v>0.78314005387740804</x:v>
      </x:c>
      <x:c r="AW25" s="139">
        <x:v>13.278016672745199</x:v>
      </x:c>
      <x:c r="AX25" s="138">
        <x:v>0.65465078849227598</x:v>
      </x:c>
      <x:c r="AY25" s="139">
        <x:v>3.1267309376762702</x:v>
      </x:c>
      <x:c r="AZ25" s="138">
        <x:v>0.400958580893927</x:v>
      </x:c>
      <x:c r="BA25" s="139">
        <x:v>1.9990138930311501</x:v>
      </x:c>
      <x:c r="BB25" s="138">
        <x:v>0.26996118802692198</x:v>
      </x:c>
      <x:c r="BC25" s="139">
        <x:v>-11.2790027797141</x:v>
      </x:c>
      <x:c r="BD25" s="138">
        <x:v>0.71551269530129302</x:v>
      </x:c>
      <x:c r="BE25" s="139">
        <x:v>40.2912081767698</x:v>
      </x:c>
      <x:c r="BF25" s="138">
        <x:v>1.10178589169457</x:v>
      </x:c>
      <x:c r="BG25" s="139">
        <x:v>22.118433062173501</x:v>
      </x:c>
      <x:c r="BH25" s="138">
        <x:v>0.82497962782255796</x:v>
      </x:c>
      <x:c r="BI25" s="139">
        <x:v>9.5279864529217306</x:v>
      </x:c>
      <x:c r="BJ25" s="138">
        <x:v>0.62640070601528197</x:v>
      </x:c>
      <x:c r="BK25" s="139">
        <x:v>8.6447886616745109</x:v>
      </x:c>
      <x:c r="BL25" s="138">
        <x:v>0.64116411353630298</x:v>
      </x:c>
      <x:c r="BM25" s="139">
        <x:v>-13.473644400498999</x:v>
      </x:c>
      <x:c r="BN25" s="138">
        <x:v>1.16512021172855</x:v>
      </x:c>
      <x:c r="BO25" s="139">
        <x:v>17.081529391776201</x:v>
      </x:c>
      <x:c r="BP25" s="138">
        <x:v>0.82103364840128301</x:v>
      </x:c>
      <x:c r="BQ25" s="139">
        <x:v>13.507318500034801</x:v>
      </x:c>
      <x:c r="BR25" s="138">
        <x:v>0.69177680384349105</x:v>
      </x:c>
      <x:c r="BS25" s="139">
        <x:v>2.48882801143814</x:v>
      </x:c>
      <x:c r="BT25" s="138">
        <x:v>0.35343228684216299</x:v>
      </x:c>
      <x:c r="BU25" s="139">
        <x:v>1.0853828803032699</x:v>
      </x:c>
      <x:c r="BV25" s="138">
        <x:v>0.17245241213005999</x:v>
      </x:c>
      <x:c r="BW25" s="139">
        <x:v>-12.421935619731499</x:v>
      </x:c>
      <x:c r="BX25" s="138">
        <x:v>0.664983127398449</x:v>
      </x:c>
      <x:c r="BY25" s="139">
        <x:v>56.8257530635941</x:v>
      </x:c>
      <x:c r="BZ25" s="138">
        <x:v>1.07843328223615</x:v>
      </x:c>
      <x:c r="CA25" s="139">
        <x:v>13.4002158343392</x:v>
      </x:c>
      <x:c r="CB25" s="138">
        <x:v>0.70105822670908502</x:v>
      </x:c>
      <x:c r="CC25" s="139">
        <x:v>16.042094618470198</x:v>
      </x:c>
      <x:c r="CD25" s="138">
        <x:v>0.72596125893224495</x:v>
      </x:c>
      <x:c r="CE25" s="139">
        <x:v>27.383442610784599</x:v>
      </x:c>
      <x:c r="CF25" s="138">
        <x:v>0.79891973918864601</x:v>
      </x:c>
      <x:c r="CG25" s="139">
        <x:v>13.983226776445401</x:v>
      </x:c>
      <x:c r="CH25" s="138">
        <x:v>1.19015832125775</x:v>
      </x:c>
      <x:c r="CI25" s="139">
        <x:v>79.134642901307203</x:v>
      </x:c>
      <x:c r="CJ25" s="138">
        <x:v>0.738320081807469</x:v>
      </x:c>
      <x:c r="CK25" s="139">
        <x:v>28.600260927896802</x:v>
      </x:c>
      <x:c r="CL25" s="138">
        <x:v>0.89783190562553805</x:v>
      </x:c>
      <x:c r="CM25" s="139">
        <x:v>21.7909910670786</x:v>
      </x:c>
      <x:c r="CN25" s="138">
        <x:v>0.84518750028872602</x:v>
      </x:c>
      <x:c r="CO25" s="139">
        <x:v>28.7433909063318</x:v>
      </x:c>
      <x:c r="CP25" s="138">
        <x:v>0.88251062182414197</x:v>
      </x:c>
      <x:c r="CQ25" s="139">
        <x:v>0.14312997843495501</x:v>
      </x:c>
      <x:c r="CR25" s="138">
        <x:v>1.4958541272578301</x:v>
      </x:c>
      <x:c r="CS25" s="139">
        <x:v>44.062587437382703</x:v>
      </x:c>
      <x:c r="CT25" s="138">
        <x:v>0.98680280936477904</x:v>
      </x:c>
      <x:c r="CU25" s="139">
        <x:v>17.469721361493701</x:v>
      </x:c>
      <x:c r="CV25" s="138">
        <x:v>0.75179481255439995</x:v>
      </x:c>
      <x:c r="CW25" s="139">
        <x:v>14.647080276248699</x:v>
      </x:c>
      <x:c r="CX25" s="138">
        <x:v>0.74235899340983602</x:v>
      </x:c>
      <x:c r="CY25" s="139">
        <x:v>11.9457857996403</x:v>
      </x:c>
      <x:c r="CZ25" s="138">
        <x:v>0.73553855844537297</x:v>
      </x:c>
      <x:c r="DA25" s="139">
        <x:v>-5.5239355618534001</x:v>
      </x:c>
      <x:c r="DB25" s="138">
        <x:v>1.1644816777203599</x:v>
      </x:c>
      <x:c r="DC25" s="74"/>
      <x:c r="DD25" s="15"/>
      <x:c r="DE25" s="15"/>
      <x:c r="DF25" s="15"/>
      <x:c r="DG25" s="15"/>
      <x:c r="DH25" s="15"/>
      <x:c r="DI25" s="15"/>
      <x:c r="DJ25" s="75"/>
      <x:c r="DK25" s="140"/>
      <x:c r="DL25" s="140"/>
      <x:c r="DM25" s="140"/>
      <x:c r="DN25" s="140"/>
      <x:c r="DO25" s="140"/>
      <x:c r="DP25" s="140"/>
      <x:c r="DQ25" s="140"/>
      <x:c r="DR25" s="140"/>
      <x:c r="DS25" s="140"/>
      <x:c r="DT25" s="140"/>
      <x:c r="DU25" s="140"/>
      <x:c r="DV25" s="140"/>
      <x:c r="DW25" s="140"/>
      <x:c r="DX25" s="140"/>
      <x:c r="DY25" s="140"/>
      <x:c r="DZ25" s="140"/>
      <x:c r="EA25" s="140"/>
      <x:c r="EB25" s="140"/>
    </x:row>
    <x:row r="26" spans="1:132" x14ac:dyDescent="0.2">
      <x:c r="A26" s="73" t="s">
        <x:v>32</x:v>
      </x:c>
      <x:c r="B26" s="71">
        <x:v>2</x:v>
      </x:c>
      <x:c r="C26" s="139">
        <x:v>97.104724435923202</x:v>
      </x:c>
      <x:c r="D26" s="138">
        <x:v>0.45027610639568499</x:v>
      </x:c>
      <x:c r="E26" s="139">
        <x:v>4.0628396971443097</x:v>
      </x:c>
      <x:c r="F26" s="138">
        <x:v>6.8396918138122903E-2</x:v>
      </x:c>
      <x:c r="G26" s="139">
        <x:v>91.014055709230405</x:v>
      </x:c>
      <x:c r="H26" s="138">
        <x:v>0.76021597927170304</x:v>
      </x:c>
      <x:c r="I26" s="139">
        <x:v>46.990113853080899</x:v>
      </x:c>
      <x:c r="J26" s="138">
        <x:v>1.1020453073796601</x:v>
      </x:c>
      <x:c r="K26" s="139">
        <x:v>31.777950220905499</x:v>
      </x:c>
      <x:c r="L26" s="138">
        <x:v>1.2246415892195801</x:v>
      </x:c>
      <x:c r="M26" s="139">
        <x:v>12.2459916352439</x:v>
      </x:c>
      <x:c r="N26" s="138">
        <x:v>0.821873309643255</x:v>
      </x:c>
      <x:c r="O26" s="139">
        <x:v>-34.744122217837003</x:v>
      </x:c>
      <x:c r="P26" s="138">
        <x:v>1.4529439400613899</x:v>
      </x:c>
      <x:c r="Q26" s="139">
        <x:v>58.429341544012203</x:v>
      </x:c>
      <x:c r="R26" s="138">
        <x:v>1.3957073236398501</x:v>
      </x:c>
      <x:c r="S26" s="139">
        <x:v>30.242223849038201</x:v>
      </x:c>
      <x:c r="T26" s="138">
        <x:v>1.2213147378870799</x:v>
      </x:c>
      <x:c r="U26" s="139">
        <x:v>16.2902927044668</x:v>
      </x:c>
      <x:c r="V26" s="138">
        <x:v>1.0029917509022701</x:v>
      </x:c>
      <x:c r="W26" s="139">
        <x:v>11.8968249905072</x:v>
      </x:c>
      <x:c r="X26" s="138">
        <x:v>0.86049805269985802</x:v>
      </x:c>
      <x:c r="Y26" s="139">
        <x:v>-18.345398858530899</x:v>
      </x:c>
      <x:c r="Z26" s="138">
        <x:v>1.6497181327016499</x:v>
      </x:c>
      <x:c r="AA26" s="139">
        <x:v>13.4801180750516</x:v>
      </x:c>
      <x:c r="AB26" s="138">
        <x:v>0.89530749504514195</x:v>
      </x:c>
      <x:c r="AC26" s="139">
        <x:v>5.2277861671603896</x:v>
      </x:c>
      <x:c r="AD26" s="138">
        <x:v>0.60454615379065602</x:v>
      </x:c>
      <x:c r="AE26" s="139">
        <x:v>3.99239148081698</x:v>
      </x:c>
      <x:c r="AF26" s="138">
        <x:v>0.50975352165282395</x:v>
      </x:c>
      <x:c r="AG26" s="139">
        <x:v>4.2599404270742696</x:v>
      </x:c>
      <x:c r="AH26" s="138">
        <x:v>0.49073440575240102</x:v>
      </x:c>
      <x:c r="AI26" s="139">
        <x:v>-0.96784574008611901</x:v>
      </x:c>
      <x:c r="AJ26" s="138">
        <x:v>0.82775969728407395</x:v>
      </x:c>
      <x:c r="AK26" s="139">
        <x:v>14.2517095715891</x:v>
      </x:c>
      <x:c r="AL26" s="138">
        <x:v>0.97816382317918804</x:v>
      </x:c>
      <x:c r="AM26" s="139">
        <x:v>9.8185325386066697</x:v>
      </x:c>
      <x:c r="AN26" s="138">
        <x:v>0.79435889198043896</x:v>
      </x:c>
      <x:c r="AO26" s="139">
        <x:v>3.00009481187442</x:v>
      </x:c>
      <x:c r="AP26" s="138">
        <x:v>0.44926160925790898</x:v>
      </x:c>
      <x:c r="AQ26" s="139">
        <x:v>1.4330822211079799</x:v>
      </x:c>
      <x:c r="AR26" s="138">
        <x:v>0.29757641543247298</x:v>
      </x:c>
      <x:c r="AS26" s="139">
        <x:v>-8.3854503174986892</x:v>
      </x:c>
      <x:c r="AT26" s="138">
        <x:v>0.825072050826132</x:v>
      </x:c>
      <x:c r="AU26" s="139">
        <x:v>20.550887316469801</x:v>
      </x:c>
      <x:c r="AV26" s="138">
        <x:v>1.03578865435791</x:v>
      </x:c>
      <x:c r="AW26" s="139">
        <x:v>14.3856532957606</x:v>
      </x:c>
      <x:c r="AX26" s="138">
        <x:v>0.95526329090715201</x:v>
      </x:c>
      <x:c r="AY26" s="139">
        <x:v>4.4293226342151</x:v>
      </x:c>
      <x:c r="AZ26" s="138">
        <x:v>0.55172311919591399</x:v>
      </x:c>
      <x:c r="BA26" s="139">
        <x:v>1.7359113864940801</x:v>
      </x:c>
      <x:c r="BB26" s="138">
        <x:v>0.36511742338713699</x:v>
      </x:c>
      <x:c r="BC26" s="139">
        <x:v>-12.649741909266501</x:v>
      </x:c>
      <x:c r="BD26" s="138">
        <x:v>1.09910643094066</x:v>
      </x:c>
      <x:c r="BE26" s="139">
        <x:v>52.429091327006503</x:v>
      </x:c>
      <x:c r="BF26" s="138">
        <x:v>1.18391117213807</x:v>
      </x:c>
      <x:c r="BG26" s="139">
        <x:v>38.654288198573902</x:v>
      </x:c>
      <x:c r="BH26" s="138">
        <x:v>1.03702035909201</x:v>
      </x:c>
      <x:c r="BI26" s="139">
        <x:v>9.2255855544390695</x:v>
      </x:c>
      <x:c r="BJ26" s="138">
        <x:v>0.696456076049072</x:v>
      </x:c>
      <x:c r="BK26" s="139">
        <x:v>4.5492175739935199</x:v>
      </x:c>
      <x:c r="BL26" s="138">
        <x:v>0.52216021841000904</x:v>
      </x:c>
      <x:c r="BM26" s="139">
        <x:v>-34.105070624580399</x:v>
      </x:c>
      <x:c r="BN26" s="138">
        <x:v>1.22677262117976</x:v>
      </x:c>
      <x:c r="BO26" s="139">
        <x:v>38.681987177164501</x:v>
      </x:c>
      <x:c r="BP26" s="138">
        <x:v>1.1318557294414999</x:v>
      </x:c>
      <x:c r="BQ26" s="139">
        <x:v>28.232739023038501</x:v>
      </x:c>
      <x:c r="BR26" s="138">
        <x:v>1.14822690646125</x:v>
      </x:c>
      <x:c r="BS26" s="139">
        <x:v>7.5377093521188696</x:v>
      </x:c>
      <x:c r="BT26" s="138">
        <x:v>0.628078067114479</x:v>
      </x:c>
      <x:c r="BU26" s="139">
        <x:v>2.91153880200716</x:v>
      </x:c>
      <x:c r="BV26" s="138">
        <x:v>0.45981974708810802</x:v>
      </x:c>
      <x:c r="BW26" s="139">
        <x:v>-25.3212002210314</x:v>
      </x:c>
      <x:c r="BX26" s="138">
        <x:v>1.32330329887995</x:v>
      </x:c>
      <x:c r="BY26" s="139">
        <x:v>49.100027897673101</x:v>
      </x:c>
      <x:c r="BZ26" s="138">
        <x:v>1.1528859315290301</x:v>
      </x:c>
      <x:c r="CA26" s="139">
        <x:v>19.554945280144501</x:v>
      </x:c>
      <x:c r="CB26" s="138">
        <x:v>1.04860656306879</x:v>
      </x:c>
      <x:c r="CC26" s="139">
        <x:v>13.353679163629099</x:v>
      </x:c>
      <x:c r="CD26" s="138">
        <x:v>0.90446139637024603</x:v>
      </x:c>
      <x:c r="CE26" s="139">
        <x:v>16.1914034538995</x:v>
      </x:c>
      <x:c r="CF26" s="138">
        <x:v>1.0766179195855901</x:v>
      </x:c>
      <x:c r="CG26" s="139">
        <x:v>-3.3635418262449499</x:v>
      </x:c>
      <x:c r="CH26" s="138">
        <x:v>1.6957309817756001</x:v>
      </x:c>
      <x:c r="CI26" s="139">
        <x:v>60.959663826689102</x:v>
      </x:c>
      <x:c r="CJ26" s="138">
        <x:v>1.2701535512390001</x:v>
      </x:c>
      <x:c r="CK26" s="139">
        <x:v>27.859853295588501</x:v>
      </x:c>
      <x:c r="CL26" s="138">
        <x:v>1.06246821937184</x:v>
      </x:c>
      <x:c r="CM26" s="139">
        <x:v>15.671374961915101</x:v>
      </x:c>
      <x:c r="CN26" s="138">
        <x:v>1.00290315839351</x:v>
      </x:c>
      <x:c r="CO26" s="139">
        <x:v>17.4284355691854</x:v>
      </x:c>
      <x:c r="CP26" s="138">
        <x:v>1.0557281014087501</x:v>
      </x:c>
      <x:c r="CQ26" s="139">
        <x:v>-10.431417726403099</x:v>
      </x:c>
      <x:c r="CR26" s="138">
        <x:v>1.74018599883206</x:v>
      </x:c>
      <x:c r="CS26" s="139">
        <x:v>18.361855947274901</x:v>
      </x:c>
      <x:c r="CT26" s="138">
        <x:v>1.2503770841214401</x:v>
      </x:c>
      <x:c r="CU26" s="139">
        <x:v>9.3349483471905508</x:v>
      </x:c>
      <x:c r="CV26" s="138">
        <x:v>0.95796780439263995</x:v>
      </x:c>
      <x:c r="CW26" s="139">
        <x:v>4.6803517634527898</x:v>
      </x:c>
      <x:c r="CX26" s="138">
        <x:v>0.60534800152817403</x:v>
      </x:c>
      <x:c r="CY26" s="139">
        <x:v>4.3465558366315502</x:v>
      </x:c>
      <x:c r="CZ26" s="138">
        <x:v>0.675167913324069</x:v>
      </x:c>
      <x:c r="DA26" s="139">
        <x:v>-4.9883925105589997</x:v>
      </x:c>
      <x:c r="DB26" s="138">
        <x:v>1.2591302501671</x:v>
      </x:c>
      <x:c r="DC26" s="74"/>
      <x:c r="DD26" s="15"/>
      <x:c r="DE26" s="15"/>
      <x:c r="DF26" s="15"/>
      <x:c r="DG26" s="15"/>
      <x:c r="DH26" s="15"/>
      <x:c r="DI26" s="15"/>
      <x:c r="DJ26" s="75"/>
      <x:c r="DK26" s="140"/>
      <x:c r="DL26" s="140"/>
      <x:c r="DM26" s="140"/>
      <x:c r="DN26" s="140"/>
      <x:c r="DO26" s="140"/>
      <x:c r="DP26" s="140"/>
      <x:c r="DQ26" s="140"/>
      <x:c r="DR26" s="140"/>
      <x:c r="DS26" s="140"/>
      <x:c r="DT26" s="140"/>
      <x:c r="DU26" s="140"/>
      <x:c r="DV26" s="140"/>
      <x:c r="DW26" s="140"/>
      <x:c r="DX26" s="140"/>
      <x:c r="DY26" s="140"/>
      <x:c r="DZ26" s="140"/>
      <x:c r="EA26" s="140"/>
      <x:c r="EB26" s="140"/>
    </x:row>
    <x:row r="27" spans="1:132" x14ac:dyDescent="0.2">
      <x:c r="A27" s="76" t="s">
        <x:v>31</x:v>
      </x:c>
      <x:c r="B27" s="71">
        <x:v>2</x:v>
      </x:c>
      <x:c r="C27" s="139">
        <x:v>98.424786716242096</x:v>
      </x:c>
      <x:c r="D27" s="138">
        <x:v>0.17433520586583701</x:v>
      </x:c>
      <x:c r="E27" s="139">
        <x:v>4.3741437006172896</x:v>
      </x:c>
      <x:c r="F27" s="138">
        <x:v>3.7046362406464001E-2</x:v>
      </x:c>
      <x:c r="G27" s="139">
        <x:v>90.094605127373399</x:v>
      </x:c>
      <x:c r="H27" s="138">
        <x:v>0.56425142219200697</x:v>
      </x:c>
      <x:c r="I27" s="139">
        <x:v>39.969504075674898</x:v>
      </x:c>
      <x:c r="J27" s="138">
        <x:v>1.0786230645372501</x:v>
      </x:c>
      <x:c r="K27" s="139">
        <x:v>30.727860346955701</x:v>
      </x:c>
      <x:c r="L27" s="138">
        <x:v>0.78209170102425896</x:v>
      </x:c>
      <x:c r="M27" s="139">
        <x:v>19.3972407047427</x:v>
      </x:c>
      <x:c r="N27" s="138">
        <x:v>0.77031186267399199</x:v>
      </x:c>
      <x:c r="O27" s="139">
        <x:v>-20.572263370932198</x:v>
      </x:c>
      <x:c r="P27" s="138">
        <x:v>1.6879588014028899</x:v>
      </x:c>
      <x:c r="Q27" s="139">
        <x:v>31.045620257514798</x:v>
      </x:c>
      <x:c r="R27" s="138">
        <x:v>0.61484381930960796</x:v>
      </x:c>
      <x:c r="S27" s="139">
        <x:v>17.7181075672265</x:v>
      </x:c>
      <x:c r="T27" s="138">
        <x:v>0.58062413112654099</x:v>
      </x:c>
      <x:c r="U27" s="139">
        <x:v>5.66171579094671</x:v>
      </x:c>
      <x:c r="V27" s="138">
        <x:v>0.32757596554958102</x:v>
      </x:c>
      <x:c r="W27" s="139">
        <x:v>7.6657968993416699</x:v>
      </x:c>
      <x:c r="X27" s="138">
        <x:v>0.36596522010767202</x:v>
      </x:c>
      <x:c r="Y27" s="139">
        <x:v>-10.0523106678848</x:v>
      </x:c>
      <x:c r="Z27" s="138">
        <x:v>0.77575733309869099</x:v>
      </x:c>
      <x:c r="AA27" s="139">
        <x:v>19.6523003665618</x:v>
      </x:c>
      <x:c r="AB27" s="138">
        <x:v>0.57663743096118103</x:v>
      </x:c>
      <x:c r="AC27" s="139">
        <x:v>13.302696712329601</x:v>
      </x:c>
      <x:c r="AD27" s="138">
        <x:v>0.50283617724906404</x:v>
      </x:c>
      <x:c r="AE27" s="139">
        <x:v>3.4336311335013199</x:v>
      </x:c>
      <x:c r="AF27" s="138">
        <x:v>0.25834913869714299</x:v>
      </x:c>
      <x:c r="AG27" s="139">
        <x:v>2.91597252073091</x:v>
      </x:c>
      <x:c r="AH27" s="138">
        <x:v>0.23330923608023599</x:v>
      </x:c>
      <x:c r="AI27" s="139">
        <x:v>-10.386724191598701</x:v>
      </x:c>
      <x:c r="AJ27" s="138">
        <x:v>0.58439906465829705</x:v>
      </x:c>
      <x:c r="AK27" s="139">
        <x:v>27.2193861007623</x:v>
      </x:c>
      <x:c r="AL27" s="138">
        <x:v>0.72699202051418899</x:v>
      </x:c>
      <x:c r="AM27" s="139">
        <x:v>22.696305139469398</x:v>
      </x:c>
      <x:c r="AN27" s="138">
        <x:v>0.68423306404472795</x:v>
      </x:c>
      <x:c r="AO27" s="139">
        <x:v>2.7836944290017001</x:v>
      </x:c>
      <x:c r="AP27" s="138">
        <x:v>0.219935928573009</x:v>
      </x:c>
      <x:c r="AQ27" s="139">
        <x:v>1.7393865322911699</x:v>
      </x:c>
      <x:c r="AR27" s="138">
        <x:v>0.17661124947502299</x:v>
      </x:c>
      <x:c r="AS27" s="139">
        <x:v>-20.956918607178299</x:v>
      </x:c>
      <x:c r="AT27" s="138">
        <x:v>0.73536538825032904</x:v>
      </x:c>
      <x:c r="AU27" s="139">
        <x:v>40.184224452195799</x:v>
      </x:c>
      <x:c r="AV27" s="138">
        <x:v>0.684073832041727</x:v>
      </x:c>
      <x:c r="AW27" s="139">
        <x:v>32.993879889097897</x:v>
      </x:c>
      <x:c r="AX27" s="138">
        <x:v>0.70824467449858397</x:v>
      </x:c>
      <x:c r="AY27" s="139">
        <x:v>4.3733333801804104</x:v>
      </x:c>
      <x:c r="AZ27" s="138">
        <x:v>0.29098093223312099</x:v>
      </x:c>
      <x:c r="BA27" s="139">
        <x:v>2.8170111829175202</x:v>
      </x:c>
      <x:c r="BB27" s="138">
        <x:v>0.24382319583513601</x:v>
      </x:c>
      <x:c r="BC27" s="139">
        <x:v>-30.1768687061804</x:v>
      </x:c>
      <x:c r="BD27" s="138">
        <x:v>0.79460199244162</x:v>
      </x:c>
      <x:c r="BE27" s="139">
        <x:v>68.642387527923404</x:v>
      </x:c>
      <x:c r="BF27" s="138">
        <x:v>1.0804866027687301</x:v>
      </x:c>
      <x:c r="BG27" s="139">
        <x:v>64.362957866126607</x:v>
      </x:c>
      <x:c r="BH27" s="138">
        <x:v>1.1294763401443999</x:v>
      </x:c>
      <x:c r="BI27" s="139">
        <x:v>3.0710647028961202</x:v>
      </x:c>
      <x:c r="BJ27" s="138">
        <x:v>0.25368962570627002</x:v>
      </x:c>
      <x:c r="BK27" s="139">
        <x:v>1.2083649589007299</x:v>
      </x:c>
      <x:c r="BL27" s="138">
        <x:v>0.143359315688808</x:v>
      </x:c>
      <x:c r="BM27" s="139">
        <x:v>-63.154592907225897</x:v>
      </x:c>
      <x:c r="BN27" s="138">
        <x:v>1.1629750146691</x:v>
      </x:c>
      <x:c r="BO27" s="139">
        <x:v>13.866102105669301</x:v>
      </x:c>
      <x:c r="BP27" s="138">
        <x:v>0.577148837725451</x:v>
      </x:c>
      <x:c r="BQ27" s="139">
        <x:v>11.012497689325199</x:v>
      </x:c>
      <x:c r="BR27" s="138">
        <x:v>0.51988068110694696</x:v>
      </x:c>
      <x:c r="BS27" s="139">
        <x:v>1.4855249131225501</x:v>
      </x:c>
      <x:c r="BT27" s="138">
        <x:v>0.160746624318932</x:v>
      </x:c>
      <x:c r="BU27" s="139">
        <x:v>1.36807950322164</x:v>
      </x:c>
      <x:c r="BV27" s="138">
        <x:v>0.160119730476254</x:v>
      </x:c>
      <x:c r="BW27" s="139">
        <x:v>-9.6444181861035094</x:v>
      </x:c>
      <x:c r="BX27" s="138">
        <x:v>0.54105745986329101</x:v>
      </x:c>
      <x:c r="BY27" s="139">
        <x:v>45.642676161021697</x:v>
      </x:c>
      <x:c r="BZ27" s="138">
        <x:v>0.95275073824962297</x:v>
      </x:c>
      <x:c r="CA27" s="139">
        <x:v>30.535678958391198</x:v>
      </x:c>
      <x:c r="CB27" s="138">
        <x:v>0.93303479150314605</x:v>
      </x:c>
      <x:c r="CC27" s="139">
        <x:v>5.9653935998113896</x:v>
      </x:c>
      <x:c r="CD27" s="138">
        <x:v>0.31865981643083902</x:v>
      </x:c>
      <x:c r="CE27" s="139">
        <x:v>9.1416036028191598</x:v>
      </x:c>
      <x:c r="CF27" s="138">
        <x:v>0.42273455352483102</x:v>
      </x:c>
      <x:c r="CG27" s="139">
        <x:v>-21.394075355571999</x:v>
      </x:c>
      <x:c r="CH27" s="138">
        <x:v>1.13657247507271</x:v>
      </x:c>
      <x:c r="CI27" s="139">
        <x:v>81.186528833522502</x:v>
      </x:c>
      <x:c r="CJ27" s="138">
        <x:v>0.58467398880550303</x:v>
      </x:c>
      <x:c r="CK27" s="139">
        <x:v>33.949745994249497</x:v>
      </x:c>
      <x:c r="CL27" s="138">
        <x:v>0.77410410879400404</x:v>
      </x:c>
      <x:c r="CM27" s="139">
        <x:v>18.899174874285301</x:v>
      </x:c>
      <x:c r="CN27" s="138">
        <x:v>0.575843297605663</x:v>
      </x:c>
      <x:c r="CO27" s="139">
        <x:v>28.337607964987701</x:v>
      </x:c>
      <x:c r="CP27" s="138">
        <x:v>0.67029829613602199</x:v>
      </x:c>
      <x:c r="CQ27" s="139">
        <x:v>-5.6121380292617902</x:v>
      </x:c>
      <x:c r="CR27" s="138">
        <x:v>1.24438554198958</x:v>
      </x:c>
      <x:c r="CS27" s="139">
        <x:v>23.201185815780502</x:v>
      </x:c>
      <x:c r="CT27" s="138">
        <x:v>0.66574348668563799</x:v>
      </x:c>
      <x:c r="CU27" s="139">
        <x:v>11.664495848434401</x:v>
      </x:c>
      <x:c r="CV27" s="138">
        <x:v>0.48342479399848398</x:v>
      </x:c>
      <x:c r="CW27" s="139">
        <x:v>5.8086470649877704</x:v>
      </x:c>
      <x:c r="CX27" s="138">
        <x:v>0.37369303064702503</x:v>
      </x:c>
      <x:c r="CY27" s="139">
        <x:v>5.7280429023583297</x:v>
      </x:c>
      <x:c r="CZ27" s="138">
        <x:v>0.32975128440009299</x:v>
      </x:c>
      <x:c r="DA27" s="139">
        <x:v>-5.9364529460761002</x:v>
      </x:c>
      <x:c r="DB27" s="138">
        <x:v>0.59313994937366499</x:v>
      </x:c>
      <x:c r="DC27" s="74"/>
      <x:c r="DD27" s="15"/>
      <x:c r="DE27" s="15"/>
      <x:c r="DF27" s="15"/>
      <x:c r="DG27" s="15"/>
      <x:c r="DH27" s="15"/>
      <x:c r="DI27" s="15"/>
      <x:c r="DJ27" s="75"/>
      <x:c r="DK27" s="140"/>
      <x:c r="DL27" s="140"/>
      <x:c r="DM27" s="140"/>
      <x:c r="DN27" s="140"/>
      <x:c r="DO27" s="140"/>
      <x:c r="DP27" s="140"/>
      <x:c r="DQ27" s="140"/>
      <x:c r="DR27" s="140"/>
      <x:c r="DS27" s="140"/>
      <x:c r="DT27" s="140"/>
      <x:c r="DU27" s="140"/>
      <x:c r="DV27" s="140"/>
      <x:c r="DW27" s="140"/>
      <x:c r="DX27" s="140"/>
      <x:c r="DY27" s="140"/>
      <x:c r="DZ27" s="140"/>
      <x:c r="EA27" s="140"/>
      <x:c r="EB27" s="140"/>
    </x:row>
    <x:row r="28" spans="1:132" x14ac:dyDescent="0.2">
      <x:c r="A28" s="76" t="s">
        <x:v>33</x:v>
      </x:c>
      <x:c r="B28" s="71">
        <x:v>2</x:v>
      </x:c>
      <x:c r="C28" s="139">
        <x:v>93.265336587545093</x:v>
      </x:c>
      <x:c r="D28" s="138">
        <x:v>0.66989804380065798</x:v>
      </x:c>
      <x:c r="E28" s="139">
        <x:v>3.1292932849479</x:v>
      </x:c>
      <x:c r="F28" s="138">
        <x:v>6.0697641005027003E-2</x:v>
      </x:c>
      <x:c r="G28" s="139">
        <x:v>76.033125438478194</x:v>
      </x:c>
      <x:c r="H28" s="138">
        <x:v>1.2995924136624899</x:v>
      </x:c>
      <x:c r="I28" s="139">
        <x:v>60.184775127259798</x:v>
      </x:c>
      <x:c r="J28" s="138">
        <x:v>1.4493852676150001</x:v>
      </x:c>
      <x:c r="K28" s="139">
        <x:v>10.3049494539802</x:v>
      </x:c>
      <x:c r="L28" s="138">
        <x:v>0.83018393863109397</x:v>
      </x:c>
      <x:c r="M28" s="139">
        <x:v>5.5434008572382103</x:v>
      </x:c>
      <x:c r="N28" s="138">
        <x:v>0.55805853523979299</x:v>
      </x:c>
      <x:c r="O28" s="139">
        <x:v>-54.641374270021601</x:v>
      </x:c>
      <x:c r="P28" s="138">
        <x:v>1.77200057747819</x:v>
      </x:c>
      <x:c r="Q28" s="139">
        <x:v>45.667866047961297</x:v>
      </x:c>
      <x:c r="R28" s="138">
        <x:v>1.3828459372720101</x:v>
      </x:c>
      <x:c r="S28" s="139">
        <x:v>37.832520036792403</x:v>
      </x:c>
      <x:c r="T28" s="138">
        <x:v>1.42201713837215</x:v>
      </x:c>
      <x:c r="U28" s="139">
        <x:v>3.9712012939017498</x:v>
      </x:c>
      <x:c r="V28" s="138">
        <x:v>0.420041845665793</x:v>
      </x:c>
      <x:c r="W28" s="139">
        <x:v>3.8641447172670902</x:v>
      </x:c>
      <x:c r="X28" s="138">
        <x:v>0.423091915629629</x:v>
      </x:c>
      <x:c r="Y28" s="139">
        <x:v>-33.9683753195253</x:v>
      </x:c>
      <x:c r="Z28" s="138">
        <x:v>1.5418846288743999</x:v>
      </x:c>
      <x:c r="AA28" s="139">
        <x:v>10.835324909265699</x:v>
      </x:c>
      <x:c r="AB28" s="138">
        <x:v>0.67480836647437703</x:v>
      </x:c>
      <x:c r="AC28" s="139">
        <x:v>8.8571407873893904</x:v>
      </x:c>
      <x:c r="AD28" s="138">
        <x:v>0.59345100206394097</x:v>
      </x:c>
      <x:c r="AE28" s="139">
        <x:v>1.61440181246606</x:v>
      </x:c>
      <x:c r="AF28" s="138">
        <x:v>0.29070959319137701</x:v>
      </x:c>
      <x:c r="AG28" s="139">
        <x:v>0.36378230941029199</x:v>
      </x:c>
      <x:c r="AH28" s="138">
        <x:v>0.111721965101232</x:v>
      </x:c>
      <x:c r="AI28" s="139">
        <x:v>-8.4933584779791005</x:v>
      </x:c>
      <x:c r="AJ28" s="138">
        <x:v>0.60669944796131303</x:v>
      </x:c>
      <x:c r="AK28" s="139">
        <x:v>16.746772863284001</x:v>
      </x:c>
      <x:c r="AL28" s="138">
        <x:v>1.22225744595085</x:v>
      </x:c>
      <x:c r="AM28" s="139">
        <x:v>15.3061483394234</x:v>
      </x:c>
      <x:c r="AN28" s="138">
        <x:v>1.25705251050377</x:v>
      </x:c>
      <x:c r="AO28" s="139">
        <x:v>1.02078957389963</x:v>
      </x:c>
      <x:c r="AP28" s="138">
        <x:v>0.20905157632271901</x:v>
      </x:c>
      <x:c r="AQ28" s="139">
        <x:v>0.41983494996102899</x:v>
      </x:c>
      <x:c r="AR28" s="138">
        <x:v>0.142913486941628</x:v>
      </x:c>
      <x:c r="AS28" s="139">
        <x:v>-14.8863133894623</x:v>
      </x:c>
      <x:c r="AT28" s="138">
        <x:v>1.2862293014574</x:v>
      </x:c>
      <x:c r="AU28" s="139">
        <x:v>21.147184207168898</x:v>
      </x:c>
      <x:c r="AV28" s="138">
        <x:v>0.82653714324246397</x:v>
      </x:c>
      <x:c r="AW28" s="139">
        <x:v>19.111610013007699</x:v>
      </x:c>
      <x:c r="AX28" s="138">
        <x:v>0.82099916304306597</x:v>
      </x:c>
      <x:c r="AY28" s="139">
        <x:v>1.3762765195712601</x:v>
      </x:c>
      <x:c r="AZ28" s="138">
        <x:v>0.23134855858355799</x:v>
      </x:c>
      <x:c r="BA28" s="139">
        <x:v>0.659297674589986</x:v>
      </x:c>
      <x:c r="BB28" s="138">
        <x:v>0.167749813742091</x:v>
      </x:c>
      <x:c r="BC28" s="139">
        <x:v>-18.452312338417698</x:v>
      </x:c>
      <x:c r="BD28" s="138">
        <x:v>0.858381942209409</x:v>
      </x:c>
      <x:c r="BE28" s="139">
        <x:v>29.673167835189901</x:v>
      </x:c>
      <x:c r="BF28" s="138">
        <x:v>1.75661657632984</x:v>
      </x:c>
      <x:c r="BG28" s="139">
        <x:v>26.763045188583799</x:v>
      </x:c>
      <x:c r="BH28" s="138">
        <x:v>1.65294445086138</x:v>
      </x:c>
      <x:c r="BI28" s="139">
        <x:v>1.8283106888368299</x:v>
      </x:c>
      <x:c r="BJ28" s="138">
        <x:v>0.27252677710580803</x:v>
      </x:c>
      <x:c r="BK28" s="139">
        <x:v>1.08181195776919</x:v>
      </x:c>
      <x:c r="BL28" s="138">
        <x:v>0.26932868628061502</x:v>
      </x:c>
      <x:c r="BM28" s="139">
        <x:v>-25.681233230814701</x:v>
      </x:c>
      <x:c r="BN28" s="138">
        <x:v>1.5699134017608301</x:v>
      </x:c>
      <x:c r="BO28" s="139">
        <x:v>18.381576823178101</x:v>
      </x:c>
      <x:c r="BP28" s="138">
        <x:v>1.3517981473140701</x:v>
      </x:c>
      <x:c r="BQ28" s="139">
        <x:v>16.609887049998601</x:v>
      </x:c>
      <x:c r="BR28" s="138">
        <x:v>1.3033188303065899</x:v>
      </x:c>
      <x:c r="BS28" s="139">
        <x:v>1.0841169379270801</x:v>
      </x:c>
      <x:c r="BT28" s="138">
        <x:v>0.19406051693745299</x:v>
      </x:c>
      <x:c r="BU28" s="139">
        <x:v>0.68757283525242396</x:v>
      </x:c>
      <x:c r="BV28" s="138">
        <x:v>0.181714423831079</x:v>
      </x:c>
      <x:c r="BW28" s="139">
        <x:v>-15.9223142147462</x:v>
      </x:c>
      <x:c r="BX28" s="138">
        <x:v>1.30461643825397</x:v>
      </x:c>
      <x:c r="BY28" s="139">
        <x:v>47.414311660623902</x:v>
      </x:c>
      <x:c r="BZ28" s="138">
        <x:v>1.34490992527678</x:v>
      </x:c>
      <x:c r="CA28" s="139">
        <x:v>37.085596940012202</x:v>
      </x:c>
      <x:c r="CB28" s="138">
        <x:v>1.32784783034091</x:v>
      </x:c>
      <x:c r="CC28" s="139">
        <x:v>4.4828213502795302</x:v>
      </x:c>
      <x:c r="CD28" s="138">
        <x:v>0.41718639797919599</x:v>
      </x:c>
      <x:c r="CE28" s="139">
        <x:v>5.84589337033219</x:v>
      </x:c>
      <x:c r="CF28" s="138">
        <x:v>0.62420139764520699</x:v>
      </x:c>
      <x:c r="CG28" s="139">
        <x:v>-31.23970356968</x:v>
      </x:c>
      <x:c r="CH28" s="138">
        <x:v>1.57595034889496</x:v>
      </x:c>
      <x:c r="CI28" s="139">
        <x:v>41.284074290030503</x:v>
      </x:c>
      <x:c r="CJ28" s="138">
        <x:v>1.1230326447418699</x:v>
      </x:c>
      <x:c r="CK28" s="139">
        <x:v>27.834672568886599</x:v>
      </x:c>
      <x:c r="CL28" s="138">
        <x:v>1.1026456841162999</x:v>
      </x:c>
      <x:c r="CM28" s="139">
        <x:v>5.1414209437696199</x:v>
      </x:c>
      <x:c r="CN28" s="138">
        <x:v>0.470727347483619</x:v>
      </x:c>
      <x:c r="CO28" s="139">
        <x:v>8.3079807773743006</x:v>
      </x:c>
      <x:c r="CP28" s="138">
        <x:v>0.65573557230213597</x:v>
      </x:c>
      <x:c r="CQ28" s="139">
        <x:v>-19.526691791512299</x:v>
      </x:c>
      <x:c r="CR28" s="138">
        <x:v>1.43708126704717</x:v>
      </x:c>
      <x:c r="CS28" s="139">
        <x:v>13.7980942210405</x:v>
      </x:c>
      <x:c r="CT28" s="138">
        <x:v>0.82405004213725697</x:v>
      </x:c>
      <x:c r="CU28" s="139">
        <x:v>10.222844956436299</x:v>
      </x:c>
      <x:c r="CV28" s="138">
        <x:v>0.726660848654194</x:v>
      </x:c>
      <x:c r="CW28" s="139">
        <x:v>1.41592177043923</x:v>
      </x:c>
      <x:c r="CX28" s="138">
        <x:v>0.26027088656901198</x:v>
      </x:c>
      <x:c r="CY28" s="139">
        <x:v>2.1593274941649399</x:v>
      </x:c>
      <x:c r="CZ28" s="138">
        <x:v>0.33982054757514502</x:v>
      </x:c>
      <x:c r="DA28" s="139">
        <x:v>-8.0635174622714096</x:v>
      </x:c>
      <x:c r="DB28" s="138">
        <x:v>0.80833031009501</x:v>
      </x:c>
      <x:c r="DC28" s="74"/>
      <x:c r="DD28" s="15"/>
      <x:c r="DE28" s="15"/>
      <x:c r="DF28" s="15"/>
      <x:c r="DG28" s="15"/>
      <x:c r="DH28" s="15"/>
      <x:c r="DI28" s="15"/>
      <x:c r="DJ28" s="75"/>
      <x:c r="DK28" s="140"/>
      <x:c r="DL28" s="140"/>
      <x:c r="DM28" s="140"/>
      <x:c r="DN28" s="140"/>
      <x:c r="DO28" s="140"/>
      <x:c r="DP28" s="140"/>
      <x:c r="DQ28" s="140"/>
      <x:c r="DR28" s="140"/>
      <x:c r="DS28" s="140"/>
      <x:c r="DT28" s="140"/>
      <x:c r="DU28" s="140"/>
      <x:c r="DV28" s="140"/>
      <x:c r="DW28" s="140"/>
      <x:c r="DX28" s="140"/>
      <x:c r="DY28" s="140"/>
      <x:c r="DZ28" s="140"/>
      <x:c r="EA28" s="140"/>
      <x:c r="EB28" s="140"/>
    </x:row>
    <x:row r="29" spans="1:132" x14ac:dyDescent="0.2">
      <x:c r="A29" s="76" t="s">
        <x:v>34</x:v>
      </x:c>
      <x:c r="B29" s="71">
        <x:v>2</x:v>
      </x:c>
      <x:c r="C29" s="139">
        <x:v>98.321654542055896</x:v>
      </x:c>
      <x:c r="D29" s="138">
        <x:v>0.26790836772689203</x:v>
      </x:c>
      <x:c r="E29" s="139">
        <x:v>4.3762314031010803</x:v>
      </x:c>
      <x:c r="F29" s="138">
        <x:v>5.3692444085362397E-2</x:v>
      </x:c>
      <x:c r="G29" s="139">
        <x:v>91.701062154811595</x:v>
      </x:c>
      <x:c r="H29" s="138">
        <x:v>0.540013580700761</x:v>
      </x:c>
      <x:c r="I29" s="139">
        <x:v>52.867918136639503</x:v>
      </x:c>
      <x:c r="J29" s="138">
        <x:v>1.17070240473787</x:v>
      </x:c>
      <x:c r="K29" s="139">
        <x:v>28.590064200824699</x:v>
      </x:c>
      <x:c r="L29" s="138">
        <x:v>0.93405595051489398</x:v>
      </x:c>
      <x:c r="M29" s="139">
        <x:v>10.2430798173474</x:v>
      </x:c>
      <x:c r="N29" s="138">
        <x:v>0.67711733032541699</x:v>
      </x:c>
      <x:c r="O29" s="139">
        <x:v>-42.624838319292202</x:v>
      </x:c>
      <x:c r="P29" s="138">
        <x:v>1.62086278039279</x:v>
      </x:c>
      <x:c r="Q29" s="139">
        <x:v>52.991387406731398</x:v>
      </x:c>
      <x:c r="R29" s="138">
        <x:v>1.3311391067179199</x:v>
      </x:c>
      <x:c r="S29" s="139">
        <x:v>28.7651954858813</x:v>
      </x:c>
      <x:c r="T29" s="138">
        <x:v>1.2529005862748901</x:v>
      </x:c>
      <x:c r="U29" s="139">
        <x:v>9.5241042456905198</x:v>
      </x:c>
      <x:c r="V29" s="138">
        <x:v>0.64522817412753097</x:v>
      </x:c>
      <x:c r="W29" s="139">
        <x:v>14.7020876751596</x:v>
      </x:c>
      <x:c r="X29" s="138">
        <x:v>0.64219404455806695</x:v>
      </x:c>
      <x:c r="Y29" s="139">
        <x:v>-14.063107810721601</x:v>
      </x:c>
      <x:c r="Z29" s="138">
        <x:v>1.56840793138537</x:v>
      </x:c>
      <x:c r="AA29" s="139">
        <x:v>13.9906858324537</x:v>
      </x:c>
      <x:c r="AB29" s="138">
        <x:v>0.71879739531325104</x:v>
      </x:c>
      <x:c r="AC29" s="139">
        <x:v>8.2644143916664508</x:v>
      </x:c>
      <x:c r="AD29" s="138">
        <x:v>0.52998418594863606</x:v>
      </x:c>
      <x:c r="AE29" s="139">
        <x:v>3.64508042217942</x:v>
      </x:c>
      <x:c r="AF29" s="138">
        <x:v>0.376228547444796</x:v>
      </x:c>
      <x:c r="AG29" s="139">
        <x:v>2.0811910186078202</x:v>
      </x:c>
      <x:c r="AH29" s="138">
        <x:v>0.29661293552440499</x:v>
      </x:c>
      <x:c r="AI29" s="139">
        <x:v>-6.1832233730586301</x:v>
      </x:c>
      <x:c r="AJ29" s="138">
        <x:v>0.61197431085430498</x:v>
      </x:c>
      <x:c r="AK29" s="139">
        <x:v>36.814480814384098</x:v>
      </x:c>
      <x:c r="AL29" s="138">
        <x:v>1.48558659851117</x:v>
      </x:c>
      <x:c r="AM29" s="139">
        <x:v>32.5704790302619</x:v>
      </x:c>
      <x:c r="AN29" s="138">
        <x:v>1.4586987267728899</x:v>
      </x:c>
      <x:c r="AO29" s="139">
        <x:v>2.8577046787036799</x:v>
      </x:c>
      <x:c r="AP29" s="138">
        <x:v>0.339193109400027</x:v>
      </x:c>
      <x:c r="AQ29" s="139">
        <x:v>1.38629710541849</x:v>
      </x:c>
      <x:c r="AR29" s="138">
        <x:v>0.22630435646560801</x:v>
      </x:c>
      <x:c r="AS29" s="139">
        <x:v>-31.184181924843401</x:v>
      </x:c>
      <x:c r="AT29" s="138">
        <x:v>1.4782414834695901</x:v>
      </x:c>
      <x:c r="AU29" s="139">
        <x:v>15.436624406339</x:v>
      </x:c>
      <x:c r="AV29" s="138">
        <x:v>0.64766058087008205</x:v>
      </x:c>
      <x:c r="AW29" s="139">
        <x:v>12.319084345200899</x:v>
      </x:c>
      <x:c r="AX29" s="138">
        <x:v>0.53962685126200505</x:v>
      </x:c>
      <x:c r="AY29" s="139">
        <x:v>2.0935149189128799</x:v>
      </x:c>
      <x:c r="AZ29" s="138">
        <x:v>0.25513337706119099</x:v>
      </x:c>
      <x:c r="BA29" s="139">
        <x:v>1.02402514222524</x:v>
      </x:c>
      <x:c r="BB29" s="138">
        <x:v>0.19444208443486399</x:v>
      </x:c>
      <x:c r="BC29" s="139">
        <x:v>-11.2950592029757</x:v>
      </x:c>
      <x:c r="BD29" s="138">
        <x:v>0.53484096300153405</x:v>
      </x:c>
      <x:c r="BE29" s="139">
        <x:v>39.5534344911798</x:v>
      </x:c>
      <x:c r="BF29" s="138">
        <x:v>1.65296335466086</x:v>
      </x:c>
      <x:c r="BG29" s="139">
        <x:v>32.101678122724898</x:v>
      </x:c>
      <x:c r="BH29" s="138">
        <x:v>1.5473053830799499</x:v>
      </x:c>
      <x:c r="BI29" s="139">
        <x:v>4.67155543246135</x:v>
      </x:c>
      <x:c r="BJ29" s="138">
        <x:v>0.427904300364991</x:v>
      </x:c>
      <x:c r="BK29" s="139">
        <x:v>2.78020093599359</x:v>
      </x:c>
      <x:c r="BL29" s="138">
        <x:v>0.31384397130906</x:v>
      </x:c>
      <x:c r="BM29" s="139">
        <x:v>-29.3214771867313</x:v>
      </x:c>
      <x:c r="BN29" s="138">
        <x:v>1.61513218947154</x:v>
      </x:c>
      <x:c r="BO29" s="139">
        <x:v>25.8323641622856</x:v>
      </x:c>
      <x:c r="BP29" s="138">
        <x:v>0.86147904801056496</x:v>
      </x:c>
      <x:c r="BQ29" s="139">
        <x:v>19.8345762249558</x:v>
      </x:c>
      <x:c r="BR29" s="138">
        <x:v>0.80116123341229395</x:v>
      </x:c>
      <x:c r="BS29" s="139">
        <x:v>3.5615503441984502</x:v>
      </x:c>
      <x:c r="BT29" s="138">
        <x:v>0.36321442892696398</x:v>
      </x:c>
      <x:c r="BU29" s="139">
        <x:v>2.4362375931313101</x:v>
      </x:c>
      <x:c r="BV29" s="138">
        <x:v>0.33603097999876202</x:v>
      </x:c>
      <x:c r="BW29" s="139">
        <x:v>-17.398338631824501</x:v>
      </x:c>
      <x:c r="BX29" s="138">
        <x:v>0.91252431488071595</x:v>
      </x:c>
      <x:c r="BY29" s="139">
        <x:v>54.827928981262502</x:v>
      </x:c>
      <x:c r="BZ29" s="138">
        <x:v>1.0231333114668999</x:v>
      </x:c>
      <x:c r="CA29" s="139">
        <x:v>27.909935083527799</x:v>
      </x:c>
      <x:c r="CB29" s="138">
        <x:v>1.03478854251703</x:v>
      </x:c>
      <x:c r="CC29" s="139">
        <x:v>11.910860874606101</x:v>
      </x:c>
      <x:c r="CD29" s="138">
        <x:v>0.66224859415720805</x:v>
      </x:c>
      <x:c r="CE29" s="139">
        <x:v>15.007133023128601</x:v>
      </x:c>
      <x:c r="CF29" s="138">
        <x:v>0.72135898861046099</x:v>
      </x:c>
      <x:c r="CG29" s="139">
        <x:v>-12.9028020603992</x:v>
      </x:c>
      <x:c r="CH29" s="138">
        <x:v>1.4395619971739</x:v>
      </x:c>
      <x:c r="CI29" s="139">
        <x:v>81.389038166710804</x:v>
      </x:c>
      <x:c r="CJ29" s="138">
        <x:v>0.81858803907815403</x:v>
      </x:c>
      <x:c r="CK29" s="139">
        <x:v>38.107022925345298</x:v>
      </x:c>
      <x:c r="CL29" s="138">
        <x:v>0.97577497431582205</x:v>
      </x:c>
      <x:c r="CM29" s="139">
        <x:v>18.0407506596381</x:v>
      </x:c>
      <x:c r="CN29" s="138">
        <x:v>0.73116879926686895</x:v>
      </x:c>
      <x:c r="CO29" s="139">
        <x:v>25.241264581727499</x:v>
      </x:c>
      <x:c r="CP29" s="138">
        <x:v>0.79261859135182799</x:v>
      </x:c>
      <x:c r="CQ29" s="139">
        <x:v>-12.8657583436178</x:v>
      </x:c>
      <x:c r="CR29" s="138">
        <x:v>1.55427526523253</x:v>
      </x:c>
      <x:c r="CS29" s="139">
        <x:v>29.320848666651301</x:v>
      </x:c>
      <x:c r="CT29" s="138">
        <x:v>0.93243543297517595</x:v>
      </x:c>
      <x:c r="CU29" s="139">
        <x:v>15.9608155543499</x:v>
      </x:c>
      <x:c r="CV29" s="138">
        <x:v>0.70305887811100598</x:v>
      </x:c>
      <x:c r="CW29" s="139">
        <x:v>6.3009906223551804</x:v>
      </x:c>
      <x:c r="CX29" s="138">
        <x:v>0.42898669244661902</x:v>
      </x:c>
      <x:c r="CY29" s="139">
        <x:v>7.0590424899462301</x:v>
      </x:c>
      <x:c r="CZ29" s="138">
        <x:v>0.56605191802229404</x:v>
      </x:c>
      <x:c r="DA29" s="139">
        <x:v>-8.9017730644037094</x:v>
      </x:c>
      <x:c r="DB29" s="138">
        <x:v>0.95181998896619602</x:v>
      </x:c>
      <x:c r="DC29" s="74"/>
      <x:c r="DD29" s="15"/>
      <x:c r="DE29" s="15"/>
      <x:c r="DF29" s="15"/>
      <x:c r="DG29" s="15"/>
      <x:c r="DH29" s="15"/>
      <x:c r="DI29" s="15"/>
      <x:c r="DJ29" s="75"/>
      <x:c r="DK29" s="140"/>
      <x:c r="DL29" s="140"/>
      <x:c r="DM29" s="140"/>
      <x:c r="DN29" s="140"/>
      <x:c r="DO29" s="140"/>
      <x:c r="DP29" s="140"/>
      <x:c r="DQ29" s="140"/>
      <x:c r="DR29" s="140"/>
      <x:c r="DS29" s="140"/>
      <x:c r="DT29" s="140"/>
      <x:c r="DU29" s="140"/>
      <x:c r="DV29" s="140"/>
      <x:c r="DW29" s="140"/>
      <x:c r="DX29" s="140"/>
      <x:c r="DY29" s="140"/>
      <x:c r="DZ29" s="140"/>
      <x:c r="EA29" s="140"/>
      <x:c r="EB29" s="140"/>
    </x:row>
    <x:row r="30" spans="1:132" x14ac:dyDescent="0.2">
      <x:c r="A30" s="76" t="s">
        <x:v>35</x:v>
      </x:c>
      <x:c r="B30" s="71">
        <x:v>2</x:v>
      </x:c>
      <x:c r="C30" s="139">
        <x:v>90.358149327978893</x:v>
      </x:c>
      <x:c r="D30" s="138">
        <x:v>0.70630053887954003</x:v>
      </x:c>
      <x:c r="E30" s="139">
        <x:v>2.8373879907848201</x:v>
      </x:c>
      <x:c r="F30" s="138">
        <x:v>4.9178148191019101E-2</x:v>
      </x:c>
      <x:c r="G30" s="139">
        <x:v>72.123446283058101</x:v>
      </x:c>
      <x:c r="H30" s="138">
        <x:v>1.2023328540420599</x:v>
      </x:c>
      <x:c r="I30" s="139">
        <x:v>33.311569022976997</x:v>
      </x:c>
      <x:c r="J30" s="138">
        <x:v>0.96171235481598605</x:v>
      </x:c>
      <x:c r="K30" s="139">
        <x:v>20.545201020058901</x:v>
      </x:c>
      <x:c r="L30" s="138">
        <x:v>0.89518315538003301</x:v>
      </x:c>
      <x:c r="M30" s="139">
        <x:v>18.2666762400221</x:v>
      </x:c>
      <x:c r="N30" s="138">
        <x:v>0.752542155310164</x:v>
      </x:c>
      <x:c r="O30" s="139">
        <x:v>-15.0448927829549</x:v>
      </x:c>
      <x:c r="P30" s="138">
        <x:v>1.46035261926536</x:v>
      </x:c>
      <x:c r="Q30" s="139">
        <x:v>25.042393858165401</x:v>
      </x:c>
      <x:c r="R30" s="138">
        <x:v>1.00755611609914</x:v>
      </x:c>
      <x:c r="S30" s="139">
        <x:v>12.5952555846488</x:v>
      </x:c>
      <x:c r="T30" s="138">
        <x:v>0.79835914747104497</x:v>
      </x:c>
      <x:c r="U30" s="139">
        <x:v>4.7256542436776003</x:v>
      </x:c>
      <x:c r="V30" s="138">
        <x:v>0.411543805962853</x:v>
      </x:c>
      <x:c r="W30" s="139">
        <x:v>7.7214840298389502</x:v>
      </x:c>
      <x:c r="X30" s="138">
        <x:v>0.56144221742479306</x:v>
      </x:c>
      <x:c r="Y30" s="139">
        <x:v>-4.8737715548098803</x:v>
      </x:c>
      <x:c r="Z30" s="138">
        <x:v>1.0365232333076</x:v>
      </x:c>
      <x:c r="AA30" s="139">
        <x:v>10.270263902376101</x:v>
      </x:c>
      <x:c r="AB30" s="138">
        <x:v>0.54098902810615801</x:v>
      </x:c>
      <x:c r="AC30" s="139">
        <x:v>4.2824423308948401</x:v>
      </x:c>
      <x:c r="AD30" s="138">
        <x:v>0.37224269767782903</x:v>
      </x:c>
      <x:c r="AE30" s="139">
        <x:v>2.29410772721008</x:v>
      </x:c>
      <x:c r="AF30" s="138">
        <x:v>0.27922982085968501</x:v>
      </x:c>
      <x:c r="AG30" s="139">
        <x:v>3.6937138442711701</x:v>
      </x:c>
      <x:c r="AH30" s="138">
        <x:v>0.33369670607888802</x:v>
      </x:c>
      <x:c r="AI30" s="139">
        <x:v>-0.58872848662367006</x:v>
      </x:c>
      <x:c r="AJ30" s="138">
        <x:v>0.51547836522174995</x:v>
      </x:c>
      <x:c r="AK30" s="139">
        <x:v>19.050907465773101</x:v>
      </x:c>
      <x:c r="AL30" s="138">
        <x:v>0.922442223749804</x:v>
      </x:c>
      <x:c r="AM30" s="139">
        <x:v>15.396213093055501</x:v>
      </x:c>
      <x:c r="AN30" s="138">
        <x:v>0.82335375132991995</x:v>
      </x:c>
      <x:c r="AO30" s="139">
        <x:v>1.82872522994619</x:v>
      </x:c>
      <x:c r="AP30" s="138">
        <x:v>0.203265060722016</x:v>
      </x:c>
      <x:c r="AQ30" s="139">
        <x:v>1.8259691427714499</x:v>
      </x:c>
      <x:c r="AR30" s="138">
        <x:v>0.44443780565728402</x:v>
      </x:c>
      <x:c r="AS30" s="139">
        <x:v>-13.570243950284</x:v>
      </x:c>
      <x:c r="AT30" s="138">
        <x:v>0.972781871653982</x:v>
      </x:c>
      <x:c r="AU30" s="139">
        <x:v>19.076373610466199</x:v>
      </x:c>
      <x:c r="AV30" s="138">
        <x:v>0.83544051268540698</x:v>
      </x:c>
      <x:c r="AW30" s="139">
        <x:v>14.724921553641</x:v>
      </x:c>
      <x:c r="AX30" s="138">
        <x:v>0.70868952308911703</x:v>
      </x:c>
      <x:c r="AY30" s="139">
        <x:v>2.7279976907880199</x:v>
      </x:c>
      <x:c r="AZ30" s="138">
        <x:v>0.31095851331334501</x:v>
      </x:c>
      <x:c r="BA30" s="139">
        <x:v>1.6234543660371701</x:v>
      </x:c>
      <x:c r="BB30" s="138">
        <x:v>0.23751196595861301</x:v>
      </x:c>
      <x:c r="BC30" s="139">
        <x:v>-13.1014671876038</x:v>
      </x:c>
      <x:c r="BD30" s="138">
        <x:v>0.77292177094530801</x:v>
      </x:c>
      <x:c r="BE30" s="139">
        <x:v>14.7372739453174</x:v>
      </x:c>
      <x:c r="BF30" s="138">
        <x:v>0.84147073226389302</x:v>
      </x:c>
      <x:c r="BG30" s="139">
        <x:v>12.002452426807899</x:v>
      </x:c>
      <x:c r="BH30" s="138">
        <x:v>0.78891204505020496</x:v>
      </x:c>
      <x:c r="BI30" s="139">
        <x:v>1.75826236450194</x:v>
      </x:c>
      <x:c r="BJ30" s="138">
        <x:v>0.22231663895230599</x:v>
      </x:c>
      <x:c r="BK30" s="139">
        <x:v>0.97655915400753801</x:v>
      </x:c>
      <x:c r="BL30" s="138">
        <x:v>0.21929748620754499</x:v>
      </x:c>
      <x:c r="BM30" s="139">
        <x:v>-11.025893272800401</x:v>
      </x:c>
      <x:c r="BN30" s="138">
        <x:v>0.85047363956010902</x:v>
      </x:c>
      <x:c r="BO30" s="139">
        <x:v>12.434043376659</x:v>
      </x:c>
      <x:c r="BP30" s="138">
        <x:v>0.62358717702164201</x:v>
      </x:c>
      <x:c r="BQ30" s="139">
        <x:v>8.0664773959674907</x:v>
      </x:c>
      <x:c r="BR30" s="138">
        <x:v>0.57154654432709495</x:v>
      </x:c>
      <x:c r="BS30" s="139">
        <x:v>2.17708669617409</x:v>
      </x:c>
      <x:c r="BT30" s="138">
        <x:v>0.244658252124135</x:v>
      </x:c>
      <x:c r="BU30" s="139">
        <x:v>2.1904792845174201</x:v>
      </x:c>
      <x:c r="BV30" s="138">
        <x:v>0.344245505559303</x:v>
      </x:c>
      <x:c r="BW30" s="139">
        <x:v>-5.8759981114500803</x:v>
      </x:c>
      <x:c r="BX30" s="138">
        <x:v>0.72628718475048504</x:v>
      </x:c>
      <x:c r="BY30" s="139">
        <x:v>35.438142441250498</x:v>
      </x:c>
      <x:c r="BZ30" s="138">
        <x:v>0.79188281323438703</x:v>
      </x:c>
      <x:c r="CA30" s="139">
        <x:v>14.917260506200501</x:v>
      </x:c>
      <x:c r="CB30" s="138">
        <x:v>0.66706348289726602</x:v>
      </x:c>
      <x:c r="CC30" s="139">
        <x:v>6.3960172804045596</x:v>
      </x:c>
      <x:c r="CD30" s="138">
        <x:v>0.415323949561068</x:v>
      </x:c>
      <x:c r="CE30" s="139">
        <x:v>14.1248646546454</x:v>
      </x:c>
      <x:c r="CF30" s="138">
        <x:v>0.70018610232035505</x:v>
      </x:c>
      <x:c r="CG30" s="139">
        <x:v>-0.79239585155504799</x:v>
      </x:c>
      <x:c r="CH30" s="138">
        <x:v>1.1267556860975301</x:v>
      </x:c>
      <x:c r="CI30" s="139">
        <x:v>61.161105187633702</x:v>
      </x:c>
      <x:c r="CJ30" s="138">
        <x:v>0.82091255948208197</x:v>
      </x:c>
      <x:c r="CK30" s="139">
        <x:v>28.425684315065698</x:v>
      </x:c>
      <x:c r="CL30" s="138">
        <x:v>0.69848523195599199</x:v>
      </x:c>
      <x:c r="CM30" s="139">
        <x:v>12.146132272209501</x:v>
      </x:c>
      <x:c r="CN30" s="138">
        <x:v>0.50884572067098399</x:v>
      </x:c>
      <x:c r="CO30" s="139">
        <x:v>20.5892886003586</x:v>
      </x:c>
      <x:c r="CP30" s="138">
        <x:v>0.89136930017803795</x:v>
      </x:c>
      <x:c r="CQ30" s="139">
        <x:v>-7.8363957147071499</x:v>
      </x:c>
      <x:c r="CR30" s="138">
        <x:v>1.35315459395228</x:v>
      </x:c>
      <x:c r="CS30" s="139">
        <x:v>18.7595295265474</x:v>
      </x:c>
      <x:c r="CT30" s="138">
        <x:v>0.84703928409103002</x:v>
      </x:c>
      <x:c r="CU30" s="139">
        <x:v>10.969331840996601</x:v>
      </x:c>
      <x:c r="CV30" s="138">
        <x:v>0.67451431076511403</x:v>
      </x:c>
      <x:c r="CW30" s="139">
        <x:v>3.2410332447924</x:v>
      </x:c>
      <x:c r="CX30" s="138">
        <x:v>0.302064586334231</x:v>
      </x:c>
      <x:c r="CY30" s="139">
        <x:v>4.5491644407583696</x:v>
      </x:c>
      <x:c r="CZ30" s="138">
        <x:v>0.32464009801073301</x:v>
      </x:c>
      <x:c r="DA30" s="139">
        <x:v>-6.4201674002382401</x:v>
      </x:c>
      <x:c r="DB30" s="138">
        <x:v>0.71752040054362798</x:v>
      </x:c>
      <x:c r="DC30" s="74"/>
      <x:c r="DD30" s="15"/>
      <x:c r="DE30" s="15"/>
      <x:c r="DF30" s="15"/>
      <x:c r="DG30" s="15"/>
      <x:c r="DH30" s="15"/>
      <x:c r="DI30" s="15"/>
      <x:c r="DJ30" s="75"/>
      <x:c r="DK30" s="140"/>
      <x:c r="DL30" s="140"/>
      <x:c r="DM30" s="140"/>
      <x:c r="DN30" s="140"/>
      <x:c r="DO30" s="140"/>
      <x:c r="DP30" s="140"/>
      <x:c r="DQ30" s="140"/>
      <x:c r="DR30" s="140"/>
      <x:c r="DS30" s="140"/>
      <x:c r="DT30" s="140"/>
      <x:c r="DU30" s="140"/>
      <x:c r="DV30" s="140"/>
      <x:c r="DW30" s="140"/>
      <x:c r="DX30" s="140"/>
      <x:c r="DY30" s="140"/>
      <x:c r="DZ30" s="140"/>
      <x:c r="EA30" s="140"/>
      <x:c r="EB30" s="140"/>
    </x:row>
    <x:row r="31" spans="1:132" x14ac:dyDescent="0.2">
      <x:c r="A31" s="76" t="s">
        <x:v>36</x:v>
      </x:c>
      <x:c r="B31" s="71">
        <x:v>2</x:v>
      </x:c>
      <x:c r="C31" s="139">
        <x:v>87.145291919694003</x:v>
      </x:c>
      <x:c r="D31" s="138">
        <x:v>0.81812582700546799</x:v>
      </x:c>
      <x:c r="E31" s="139">
        <x:v>2.4782465263383</x:v>
      </x:c>
      <x:c r="F31" s="138">
        <x:v>4.8809646060314599E-2</x:v>
      </x:c>
      <x:c r="G31" s="139">
        <x:v>61.328137948507802</x:v>
      </x:c>
      <x:c r="H31" s="138">
        <x:v>1.1454895835452099</x:v>
      </x:c>
      <x:c r="I31" s="139">
        <x:v>34.662776727284196</x:v>
      </x:c>
      <x:c r="J31" s="138">
        <x:v>1.08407555951695</x:v>
      </x:c>
      <x:c r="K31" s="139">
        <x:v>19.0778449577925</x:v>
      </x:c>
      <x:c r="L31" s="138">
        <x:v>0.95859406142303105</x:v>
      </x:c>
      <x:c r="M31" s="139">
        <x:v>7.5875162634311302</x:v>
      </x:c>
      <x:c r="N31" s="138">
        <x:v>0.61047978163202399</x:v>
      </x:c>
      <x:c r="O31" s="139">
        <x:v>-27.075260463852999</x:v>
      </x:c>
      <x:c r="P31" s="138">
        <x:v>1.40480131490619</x:v>
      </x:c>
      <x:c r="Q31" s="139">
        <x:v>39.507120718078703</x:v>
      </x:c>
      <x:c r="R31" s="138">
        <x:v>1.0305732445992899</x:v>
      </x:c>
      <x:c r="S31" s="139">
        <x:v>19.177984932756001</x:v>
      </x:c>
      <x:c r="T31" s="138">
        <x:v>0.99654864905107898</x:v>
      </x:c>
      <x:c r="U31" s="139">
        <x:v>7.5839886312979097</x:v>
      </x:c>
      <x:c r="V31" s="138">
        <x:v>0.53638551921659605</x:v>
      </x:c>
      <x:c r="W31" s="139">
        <x:v>12.7451471540247</x:v>
      </x:c>
      <x:c r="X31" s="138">
        <x:v>0.76330568385661302</x:v>
      </x:c>
      <x:c r="Y31" s="139">
        <x:v>-6.4328377787313</x:v>
      </x:c>
      <x:c r="Z31" s="138">
        <x:v>1.51068887944914</x:v>
      </x:c>
      <x:c r="AA31" s="139">
        <x:v>8.8257132102720792</x:v>
      </x:c>
      <x:c r="AB31" s="138">
        <x:v>0.66326772662626599</x:v>
      </x:c>
      <x:c r="AC31" s="139">
        <x:v>4.8899109502539702</x:v>
      </x:c>
      <x:c r="AD31" s="138">
        <x:v>0.478621379279284</x:v>
      </x:c>
      <x:c r="AE31" s="139">
        <x:v>2.6991482000397902</x:v>
      </x:c>
      <x:c r="AF31" s="138">
        <x:v>0.359849415876492</x:v>
      </x:c>
      <x:c r="AG31" s="139">
        <x:v>1.23665405997832</x:v>
      </x:c>
      <x:c r="AH31" s="138">
        <x:v>0.21353212122770199</x:v>
      </x:c>
      <x:c r="AI31" s="139">
        <x:v>-3.6532568902756499</x:v>
      </x:c>
      <x:c r="AJ31" s="138">
        <x:v>0.53600504571957197</x:v>
      </x:c>
      <x:c r="AK31" s="139">
        <x:v>10.2008910249414</x:v>
      </x:c>
      <x:c r="AL31" s="138">
        <x:v>0.75569662016390704</x:v>
      </x:c>
      <x:c r="AM31" s="139">
        <x:v>9.3819579506696709</x:v>
      </x:c>
      <x:c r="AN31" s="138">
        <x:v>0.71906142867532297</x:v>
      </x:c>
      <x:c r="AO31" s="139">
        <x:v>0.65107749445761998</x:v>
      </x:c>
      <x:c r="AP31" s="138">
        <x:v>0.17534108889853001</x:v>
      </x:c>
      <x:c r="AQ31" s="139">
        <x:v>0.16785557981413901</x:v>
      </x:c>
      <x:c r="AR31" s="138">
        <x:v>9.1498115840905503E-2</x:v>
      </x:c>
      <x:c r="AS31" s="139">
        <x:v>-9.2141023708555299</x:v>
      </x:c>
      <x:c r="AT31" s="138">
        <x:v>0.72531498456743904</x:v>
      </x:c>
      <x:c r="AU31" s="139">
        <x:v>9.2486273346380905</x:v>
      </x:c>
      <x:c r="AV31" s="138">
        <x:v>0.67411192953041799</x:v>
      </x:c>
      <x:c r="AW31" s="139">
        <x:v>8.3414740605095403</x:v>
      </x:c>
      <x:c r="AX31" s="138">
        <x:v>0.64582484048412603</x:v>
      </x:c>
      <x:c r="AY31" s="139">
        <x:v>0.68920658592848305</x:v>
      </x:c>
      <x:c r="AZ31" s="138">
        <x:v>0.16752109470587601</x:v>
      </x:c>
      <x:c r="BA31" s="139">
        <x:v>0.21794668820006799</x:v>
      </x:c>
      <x:c r="BB31" s="138">
        <x:v>0.10779566040194299</x:v>
      </x:c>
      <x:c r="BC31" s="139">
        <x:v>-8.1235273723094696</x:v>
      </x:c>
      <x:c r="BD31" s="138">
        <x:v>0.65131287199812904</x:v>
      </x:c>
      <x:c r="BE31" s="139">
        <x:v>15.322466770034501</x:v>
      </x:c>
      <x:c r="BF31" s="138">
        <x:v>0.94182814972892903</x:v>
      </x:c>
      <x:c r="BG31" s="139">
        <x:v>12.3584806611203</x:v>
      </x:c>
      <x:c r="BH31" s="138">
        <x:v>0.89140117850258205</x:v>
      </x:c>
      <x:c r="BI31" s="139">
        <x:v>1.6236447607919799</x:v>
      </x:c>
      <x:c r="BJ31" s="138">
        <x:v>0.32569994639623301</x:v>
      </x:c>
      <x:c r="BK31" s="139">
        <x:v>1.34034134812217</x:v>
      </x:c>
      <x:c r="BL31" s="138">
        <x:v>0.273251905652795</x:v>
      </x:c>
      <x:c r="BM31" s="139">
        <x:v>-11.0181393129981</x:v>
      </x:c>
      <x:c r="BN31" s="138">
        <x:v>0.98405894074850297</x:v>
      </x:c>
      <x:c r="BO31" s="139">
        <x:v>20.6539060871944</x:v>
      </x:c>
      <x:c r="BP31" s="138">
        <x:v>1.0947202331821899</x:v>
      </x:c>
      <x:c r="BQ31" s="139">
        <x:v>16.8882431252927</x:v>
      </x:c>
      <x:c r="BR31" s="138">
        <x:v>0.95634663061544301</x:v>
      </x:c>
      <x:c r="BS31" s="139">
        <x:v>2.4576628687166902</x:v>
      </x:c>
      <x:c r="BT31" s="138">
        <x:v>0.36161751246123303</x:v>
      </x:c>
      <x:c r="BU31" s="139">
        <x:v>1.308000093185</x:v>
      </x:c>
      <x:c r="BV31" s="138">
        <x:v>0.25863395226056002</x:v>
      </x:c>
      <x:c r="BW31" s="139">
        <x:v>-15.580243032107701</x:v>
      </x:c>
      <x:c r="BX31" s="138">
        <x:v>0.95336928142902599</x:v>
      </x:c>
      <x:c r="BY31" s="139">
        <x:v>24.497673072667101</x:v>
      </x:c>
      <x:c r="BZ31" s="138">
        <x:v>0.94164010929165798</x:v>
      </x:c>
      <x:c r="CA31" s="139">
        <x:v>15.457743472135901</x:v>
      </x:c>
      <x:c r="CB31" s="138">
        <x:v>0.78218775332907098</x:v>
      </x:c>
      <x:c r="CC31" s="139">
        <x:v>3.2113756242578302</x:v>
      </x:c>
      <x:c r="CD31" s="138">
        <x:v>0.44708910087779002</x:v>
      </x:c>
      <x:c r="CE31" s="139">
        <x:v>5.8285539762734597</x:v>
      </x:c>
      <x:c r="CF31" s="138">
        <x:v>0.52508446740750603</x:v>
      </x:c>
      <x:c r="CG31" s="139">
        <x:v>-9.6291894958623896</x:v>
      </x:c>
      <x:c r="CH31" s="138">
        <x:v>1.0187459515992101</x:v>
      </x:c>
      <x:c r="CI31" s="139">
        <x:v>46.678818710384903</x:v>
      </x:c>
      <x:c r="CJ31" s="138">
        <x:v>0.97107916730313504</x:v>
      </x:c>
      <x:c r="CK31" s="139">
        <x:v>10.3212013907574</x:v>
      </x:c>
      <x:c r="CL31" s="138">
        <x:v>0.57201613221368997</x:v>
      </x:c>
      <x:c r="CM31" s="139">
        <x:v>5.9922188337093596</x:v>
      </x:c>
      <x:c r="CN31" s="138">
        <x:v>0.55656290471759196</x:v>
      </x:c>
      <x:c r="CO31" s="139">
        <x:v>30.365398485918099</x:v>
      </x:c>
      <x:c r="CP31" s="138">
        <x:v>0.86591587849330398</x:v>
      </x:c>
      <x:c r="CQ31" s="139">
        <x:v>20.044197095160701</x:v>
      </x:c>
      <x:c r="CR31" s="138">
        <x:v>1.12387239734385</x:v>
      </x:c>
      <x:c r="CS31" s="139">
        <x:v>18.9298245857319</x:v>
      </x:c>
      <x:c r="CT31" s="138">
        <x:v>0.708571491432467</x:v>
      </x:c>
      <x:c r="CU31" s="139">
        <x:v>9.5873534365197699</x:v>
      </x:c>
      <x:c r="CV31" s="138">
        <x:v>0.68746786580015096</x:v>
      </x:c>
      <x:c r="CW31" s="139">
        <x:v>2.62957402218768</x:v>
      </x:c>
      <x:c r="CX31" s="138">
        <x:v>0.377200838321603</x:v>
      </x:c>
      <x:c r="CY31" s="139">
        <x:v>6.7128971270244602</x:v>
      </x:c>
      <x:c r="CZ31" s="138">
        <x:v>0.44736828742345203</x:v>
      </x:c>
      <x:c r="DA31" s="139">
        <x:v>-2.8744563094953102</x:v>
      </x:c>
      <x:c r="DB31" s="138">
        <x:v>0.92202782405711803</x:v>
      </x:c>
      <x:c r="DC31" s="74"/>
      <x:c r="DD31" s="15"/>
      <x:c r="DE31" s="15"/>
      <x:c r="DF31" s="15"/>
      <x:c r="DG31" s="15"/>
      <x:c r="DH31" s="15"/>
      <x:c r="DI31" s="15"/>
      <x:c r="DJ31" s="75"/>
      <x:c r="DK31" s="140"/>
      <x:c r="DL31" s="140"/>
      <x:c r="DM31" s="140"/>
      <x:c r="DN31" s="140"/>
      <x:c r="DO31" s="140"/>
      <x:c r="DP31" s="140"/>
      <x:c r="DQ31" s="140"/>
      <x:c r="DR31" s="140"/>
      <x:c r="DS31" s="140"/>
      <x:c r="DT31" s="140"/>
      <x:c r="DU31" s="140"/>
      <x:c r="DV31" s="140"/>
      <x:c r="DW31" s="140"/>
      <x:c r="DX31" s="140"/>
      <x:c r="DY31" s="140"/>
      <x:c r="DZ31" s="140"/>
      <x:c r="EA31" s="140"/>
      <x:c r="EB31" s="140"/>
    </x:row>
    <x:row r="32" spans="1:132" x14ac:dyDescent="0.2">
      <x:c r="A32" s="76" t="s">
        <x:v>37</x:v>
      </x:c>
      <x:c r="B32" s="71">
        <x:v>2</x:v>
      </x:c>
      <x:c r="C32" s="139">
        <x:v>90.710928879220205</x:v>
      </x:c>
      <x:c r="D32" s="138">
        <x:v>0.624053779245477</x:v>
      </x:c>
      <x:c r="E32" s="139">
        <x:v>3.4346904034342902</x:v>
      </x:c>
      <x:c r="F32" s="138">
        <x:v>5.5198137796162103E-2</x:v>
      </x:c>
      <x:c r="G32" s="139">
        <x:v>70.375133200339306</x:v>
      </x:c>
      <x:c r="H32" s="138">
        <x:v>1.06924320548319</x:v>
      </x:c>
      <x:c r="I32" s="139">
        <x:v>23.752540343071001</x:v>
      </x:c>
      <x:c r="J32" s="138">
        <x:v>1.13332003764235</x:v>
      </x:c>
      <x:c r="K32" s="139">
        <x:v>17.079443389275099</x:v>
      </x:c>
      <x:c r="L32" s="138">
        <x:v>0.74350991420299195</x:v>
      </x:c>
      <x:c r="M32" s="139">
        <x:v>29.5431494679931</x:v>
      </x:c>
      <x:c r="N32" s="138">
        <x:v>1.0707479333260199</x:v>
      </x:c>
      <x:c r="O32" s="139">
        <x:v>5.7906091249220903</x:v>
      </x:c>
      <x:c r="P32" s="138">
        <x:v>1.9953885159135401</x:v>
      </x:c>
      <x:c r="Q32" s="139">
        <x:v>38.348874242242204</x:v>
      </x:c>
      <x:c r="R32" s="138">
        <x:v>1.22395986115029</x:v>
      </x:c>
      <x:c r="S32" s="139">
        <x:v>16.265656769919001</x:v>
      </x:c>
      <x:c r="T32" s="138">
        <x:v>1.01144016336118</x:v>
      </x:c>
      <x:c r="U32" s="139">
        <x:v>6.4290526200820199</x:v>
      </x:c>
      <x:c r="V32" s="138">
        <x:v>0.48305092402159799</x:v>
      </x:c>
      <x:c r="W32" s="139">
        <x:v>15.6541648522412</x:v>
      </x:c>
      <x:c r="X32" s="138">
        <x:v>0.69290482292224598</x:v>
      </x:c>
      <x:c r="Y32" s="139">
        <x:v>-0.61149191767773803</x:v>
      </x:c>
      <x:c r="Z32" s="138">
        <x:v>1.3603358594938599</x:v>
      </x:c>
      <x:c r="AA32" s="139">
        <x:v>15.2397011688735</x:v>
      </x:c>
      <x:c r="AB32" s="138">
        <x:v>0.63272582473148398</x:v>
      </x:c>
      <x:c r="AC32" s="139">
        <x:v>9.25438069972504</x:v>
      </x:c>
      <x:c r="AD32" s="138">
        <x:v>0.50142643818473598</x:v>
      </x:c>
      <x:c r="AE32" s="139">
        <x:v>3.5407782419018599</x:v>
      </x:c>
      <x:c r="AF32" s="138">
        <x:v>0.369495423072843</x:v>
      </x:c>
      <x:c r="AG32" s="139">
        <x:v>2.4445422272466502</x:v>
      </x:c>
      <x:c r="AH32" s="138">
        <x:v>0.30598015318333699</x:v>
      </x:c>
      <x:c r="AI32" s="139">
        <x:v>-6.8098384724783898</x:v>
      </x:c>
      <x:c r="AJ32" s="138">
        <x:v>0.63436703637251601</x:v>
      </x:c>
      <x:c r="AK32" s="139">
        <x:v>22.9530136568562</x:v>
      </x:c>
      <x:c r="AL32" s="138">
        <x:v>0.91152341618546395</x:v>
      </x:c>
      <x:c r="AM32" s="139">
        <x:v>18.448409188254001</x:v>
      </x:c>
      <x:c r="AN32" s="138">
        <x:v>0.85415162074707696</x:v>
      </x:c>
      <x:c r="AO32" s="139">
        <x:v>2.8643613053500001</x:v>
      </x:c>
      <x:c r="AP32" s="138">
        <x:v>0.29272846148017001</x:v>
      </x:c>
      <x:c r="AQ32" s="139">
        <x:v>1.6402431632521699</x:v>
      </x:c>
      <x:c r="AR32" s="138">
        <x:v>0.221225267284755</x:v>
      </x:c>
      <x:c r="AS32" s="139">
        <x:v>-16.8081660250018</x:v>
      </x:c>
      <x:c r="AT32" s="138">
        <x:v>0.88438504138472396</x:v>
      </x:c>
      <x:c r="AU32" s="139">
        <x:v>17.423783235901901</x:v>
      </x:c>
      <x:c r="AV32" s="138">
        <x:v>0.68634238274438797</x:v>
      </x:c>
      <x:c r="AW32" s="139">
        <x:v>14.3709875549147</x:v>
      </x:c>
      <x:c r="AX32" s="138">
        <x:v>0.65307815054194096</x:v>
      </x:c>
      <x:c r="AY32" s="139">
        <x:v>2.1197312417647098</x:v>
      </x:c>
      <x:c r="AZ32" s="138">
        <x:v>0.271141408432787</x:v>
      </x:c>
      <x:c r="BA32" s="139">
        <x:v>0.93306443922250604</x:v>
      </x:c>
      <x:c r="BB32" s="138">
        <x:v>0.167661924091286</x:v>
      </x:c>
      <x:c r="BC32" s="139">
        <x:v>-13.4379231156922</x:v>
      </x:c>
      <x:c r="BD32" s="138">
        <x:v>0.72135042715127595</x:v>
      </x:c>
      <x:c r="BE32" s="139">
        <x:v>44.8604896976559</x:v>
      </x:c>
      <x:c r="BF32" s="138">
        <x:v>1.1807090603686099</x:v>
      </x:c>
      <x:c r="BG32" s="139">
        <x:v>39.767291091584497</x:v>
      </x:c>
      <x:c r="BH32" s="138">
        <x:v>1.1394386398023399</x:v>
      </x:c>
      <x:c r="BI32" s="139">
        <x:v>3.9693646992017499</x:v>
      </x:c>
      <x:c r="BJ32" s="138">
        <x:v>0.37048613074171899</x:v>
      </x:c>
      <x:c r="BK32" s="139">
        <x:v>1.1238339068696599</x:v>
      </x:c>
      <x:c r="BL32" s="138">
        <x:v>0.20581670665879701</x:v>
      </x:c>
      <x:c r="BM32" s="139">
        <x:v>-38.643457184714798</x:v>
      </x:c>
      <x:c r="BN32" s="138">
        <x:v>1.22657442881644</x:v>
      </x:c>
      <x:c r="BO32" s="139">
        <x:v>20.7719768074803</x:v>
      </x:c>
      <x:c r="BP32" s="138">
        <x:v>0.70187624964431805</x:v>
      </x:c>
      <x:c r="BQ32" s="139">
        <x:v>16.899663982945398</x:v>
      </x:c>
      <x:c r="BR32" s="138">
        <x:v>0.62335986997414905</x:v>
      </x:c>
      <x:c r="BS32" s="139">
        <x:v>2.5218509612583899</x:v>
      </x:c>
      <x:c r="BT32" s="138">
        <x:v>0.27473137951917997</x:v>
      </x:c>
      <x:c r="BU32" s="139">
        <x:v>1.35046186327645</x:v>
      </x:c>
      <x:c r="BV32" s="138">
        <x:v>0.24801199464448101</x:v>
      </x:c>
      <x:c r="BW32" s="139">
        <x:v>-15.549202119668999</x:v>
      </x:c>
      <x:c r="BX32" s="138">
        <x:v>0.67223901047812595</x:v>
      </x:c>
      <x:c r="BY32" s="139">
        <x:v>44.6624996105962</x:v>
      </x:c>
      <x:c r="BZ32" s="138">
        <x:v>1.04374522411337</x:v>
      </x:c>
      <x:c r="CA32" s="139">
        <x:v>16.2782426236238</x:v>
      </x:c>
      <x:c r="CB32" s="138">
        <x:v>0.92067411592053805</x:v>
      </x:c>
      <x:c r="CC32" s="139">
        <x:v>6.7788610828949896</x:v>
      </x:c>
      <x:c r="CD32" s="138">
        <x:v>0.43458738136467101</x:v>
      </x:c>
      <x:c r="CE32" s="139">
        <x:v>21.605395904077501</x:v>
      </x:c>
      <x:c r="CF32" s="138">
        <x:v>0.70868833099240902</x:v>
      </x:c>
      <x:c r="CG32" s="139">
        <x:v>5.3271532804537198</x:v>
      </x:c>
      <x:c r="CH32" s="138">
        <x:v>1.2811615234313001</x:v>
      </x:c>
      <x:c r="CI32" s="139">
        <x:v>50.466743121866699</x:v>
      </x:c>
      <x:c r="CJ32" s="138">
        <x:v>1.0132210413612399</x:v>
      </x:c>
      <x:c r="CK32" s="139">
        <x:v>21.934452154822601</x:v>
      </x:c>
      <x:c r="CL32" s="138">
        <x:v>1.0861876065315299</x:v>
      </x:c>
      <x:c r="CM32" s="139">
        <x:v>7.9991809888477396</x:v>
      </x:c>
      <x:c r="CN32" s="138">
        <x:v>0.50912242663680096</x:v>
      </x:c>
      <x:c r="CO32" s="139">
        <x:v>20.5331099781964</x:v>
      </x:c>
      <x:c r="CP32" s="138">
        <x:v>0.81326568810805899</x:v>
      </x:c>
      <x:c r="CQ32" s="139">
        <x:v>-1.40134217662617</x:v>
      </x:c>
      <x:c r="CR32" s="138">
        <x:v>1.5982724939314801</x:v>
      </x:c>
      <x:c r="CS32" s="139">
        <x:v>20.828034909139902</x:v>
      </x:c>
      <x:c r="CT32" s="138">
        <x:v>0.87419048562800705</x:v>
      </x:c>
      <x:c r="CU32" s="139">
        <x:v>11.4538233428587</x:v>
      </x:c>
      <x:c r="CV32" s="138">
        <x:v>0.68039524621671099</x:v>
      </x:c>
      <x:c r="CW32" s="139">
        <x:v>3.4572176124972702</x:v>
      </x:c>
      <x:c r="CX32" s="138">
        <x:v>0.33638600301282701</x:v>
      </x:c>
      <x:c r="CY32" s="139">
        <x:v>5.91699395378388</x:v>
      </x:c>
      <x:c r="CZ32" s="138">
        <x:v>0.465946677438139</x:v>
      </x:c>
      <x:c r="DA32" s="139">
        <x:v>-5.5368293890748497</x:v>
      </x:c>
      <x:c r="DB32" s="138">
        <x:v>0.87818225062181698</x:v>
      </x:c>
      <x:c r="DC32" s="74"/>
      <x:c r="DD32" s="15"/>
      <x:c r="DE32" s="15"/>
      <x:c r="DF32" s="15"/>
      <x:c r="DG32" s="15"/>
      <x:c r="DH32" s="15"/>
      <x:c r="DI32" s="15"/>
      <x:c r="DJ32" s="75"/>
      <x:c r="DK32" s="140"/>
      <x:c r="DL32" s="140"/>
      <x:c r="DM32" s="140"/>
      <x:c r="DN32" s="140"/>
      <x:c r="DO32" s="140"/>
      <x:c r="DP32" s="140"/>
      <x:c r="DQ32" s="140"/>
      <x:c r="DR32" s="140"/>
      <x:c r="DS32" s="140"/>
      <x:c r="DT32" s="140"/>
      <x:c r="DU32" s="140"/>
      <x:c r="DV32" s="140"/>
      <x:c r="DW32" s="140"/>
      <x:c r="DX32" s="140"/>
      <x:c r="DY32" s="140"/>
      <x:c r="DZ32" s="140"/>
      <x:c r="EA32" s="140"/>
      <x:c r="EB32" s="140"/>
    </x:row>
    <x:row r="33" spans="1:132" x14ac:dyDescent="0.2">
      <x:c r="A33" s="76" t="s">
        <x:v>38</x:v>
      </x:c>
      <x:c r="B33" s="71">
        <x:v>2</x:v>
      </x:c>
      <x:c r="C33" s="139">
        <x:v>97.338511623545003</x:v>
      </x:c>
      <x:c r="D33" s="138">
        <x:v>0.489940011259066</x:v>
      </x:c>
      <x:c r="E33" s="139">
        <x:v>4.9191618558356396</x:v>
      </x:c>
      <x:c r="F33" s="138">
        <x:v>5.6517879822544401E-2</x:v>
      </x:c>
      <x:c r="G33" s="139">
        <x:v>90.4046602549017</x:v>
      </x:c>
      <x:c r="H33" s="138">
        <x:v>0.87929076257872696</x:v>
      </x:c>
      <x:c r="I33" s="139">
        <x:v>39.234735901452801</x:v>
      </x:c>
      <x:c r="J33" s="138">
        <x:v>1.3190982866694301</x:v>
      </x:c>
      <x:c r="K33" s="139">
        <x:v>38.373130295876798</x:v>
      </x:c>
      <x:c r="L33" s="138">
        <x:v>1.2707399103530901</x:v>
      </x:c>
      <x:c r="M33" s="139">
        <x:v>12.796794057572001</x:v>
      </x:c>
      <x:c r="N33" s="138">
        <x:v>0.92649918420271304</x:v>
      </x:c>
      <x:c r="O33" s="139">
        <x:v>-26.4379418438808</x:v>
      </x:c>
      <x:c r="P33" s="138">
        <x:v>1.7670567195043001</x:v>
      </x:c>
      <x:c r="Q33" s="139">
        <x:v>60.397977156581902</x:v>
      </x:c>
      <x:c r="R33" s="138">
        <x:v>1.28760939621624</x:v>
      </x:c>
      <x:c r="S33" s="139">
        <x:v>26.702417461312098</x:v>
      </x:c>
      <x:c r="T33" s="138">
        <x:v>1.16625763184501</x:v>
      </x:c>
      <x:c r="U33" s="139">
        <x:v>14.384764474209801</x:v>
      </x:c>
      <x:c r="V33" s="138">
        <x:v>0.90383518613988201</x:v>
      </x:c>
      <x:c r="W33" s="139">
        <x:v>19.310795221060001</x:v>
      </x:c>
      <x:c r="X33" s="138">
        <x:v>0.97468509489247301</x:v>
      </x:c>
      <x:c r="Y33" s="139">
        <x:v>-7.3916222402520804</x:v>
      </x:c>
      <x:c r="Z33" s="138">
        <x:v>1.69229365020742</x:v>
      </x:c>
      <x:c r="AA33" s="139">
        <x:v>22.0620575299303</x:v>
      </x:c>
      <x:c r="AB33" s="138">
        <x:v>1.21552700358517</x:v>
      </x:c>
      <x:c r="AC33" s="139">
        <x:v>9.5779533005209103</x:v>
      </x:c>
      <x:c r="AD33" s="138">
        <x:v>0.78012984860697798</x:v>
      </x:c>
      <x:c r="AE33" s="139">
        <x:v>8.4287411934178298</x:v>
      </x:c>
      <x:c r="AF33" s="138">
        <x:v>0.80329837218099598</x:v>
      </x:c>
      <x:c r="AG33" s="139">
        <x:v>4.0553630359915598</x:v>
      </x:c>
      <x:c r="AH33" s="138">
        <x:v>0.53585397647574495</x:v>
      </x:c>
      <x:c r="AI33" s="139">
        <x:v>-5.5225902645293496</x:v>
      </x:c>
      <x:c r="AJ33" s="138">
        <x:v>0.864794615293068</x:v>
      </x:c>
      <x:c r="AK33" s="139">
        <x:v>59.869631149724803</x:v>
      </x:c>
      <x:c r="AL33" s="138">
        <x:v>1.3417725111890499</x:v>
      </x:c>
      <x:c r="AM33" s="139">
        <x:v>53.710321538418597</x:v>
      </x:c>
      <x:c r="AN33" s="138">
        <x:v>1.2418743725038</x:v>
      </x:c>
      <x:c r="AO33" s="139">
        <x:v>4.4634408212537497</x:v>
      </x:c>
      <x:c r="AP33" s="138">
        <x:v>0.55137138372382499</x:v>
      </x:c>
      <x:c r="AQ33" s="139">
        <x:v>1.6958687900524501</x:v>
      </x:c>
      <x:c r="AR33" s="138">
        <x:v>0.34758076883216099</x:v>
      </x:c>
      <x:c r="AS33" s="139">
        <x:v>-52.014452748366097</x:v>
      </x:c>
      <x:c r="AT33" s="138">
        <x:v>1.3290954765357501</x:v>
      </x:c>
      <x:c r="AU33" s="139">
        <x:v>23.0006777111447</x:v>
      </x:c>
      <x:c r="AV33" s="138">
        <x:v>1.1126331723074701</x:v>
      </x:c>
      <x:c r="AW33" s="139">
        <x:v>18.472689562063898</x:v>
      </x:c>
      <x:c r="AX33" s="138">
        <x:v>1.0746640825515399</x:v>
      </x:c>
      <x:c r="AY33" s="139">
        <x:v>2.67153969430696</x:v>
      </x:c>
      <x:c r="AZ33" s="138">
        <x:v>0.43674685603284402</x:v>
      </x:c>
      <x:c r="BA33" s="139">
        <x:v>1.85644845477383</x:v>
      </x:c>
      <x:c r="BB33" s="138">
        <x:v>0.35799131278589302</x:v>
      </x:c>
      <x:c r="BC33" s="139">
        <x:v>-16.616241107290101</x:v>
      </x:c>
      <x:c r="BD33" s="138">
        <x:v>1.17709970743645</x:v>
      </x:c>
      <x:c r="BE33" s="139">
        <x:v>34.487496646528399</x:v>
      </x:c>
      <x:c r="BF33" s="138">
        <x:v>1.38060398188028</x:v>
      </x:c>
      <x:c r="BG33" s="139">
        <x:v>29.0159598067353</x:v>
      </x:c>
      <x:c r="BH33" s="138">
        <x:v>1.2640430930833699</x:v>
      </x:c>
      <x:c r="BI33" s="139">
        <x:v>3.95683117822179</x:v>
      </x:c>
      <x:c r="BJ33" s="138">
        <x:v>0.54159737838289801</x:v>
      </x:c>
      <x:c r="BK33" s="139">
        <x:v>1.5147056615713901</x:v>
      </x:c>
      <x:c r="BL33" s="138">
        <x:v>0.34578857163149301</x:v>
      </x:c>
      <x:c r="BM33" s="139">
        <x:v>-27.501254145163902</x:v>
      </x:c>
      <x:c r="BN33" s="138">
        <x:v>1.3315524039487701</x:v>
      </x:c>
      <x:c r="BO33" s="139">
        <x:v>51.3708500142234</x:v>
      </x:c>
      <x:c r="BP33" s="138">
        <x:v>1.42895753214238</x:v>
      </x:c>
      <x:c r="BQ33" s="139">
        <x:v>33.188633628514097</x:v>
      </x:c>
      <x:c r="BR33" s="138">
        <x:v>1.1104783932090201</x:v>
      </x:c>
      <x:c r="BS33" s="139">
        <x:v>13.595913575801699</x:v>
      </x:c>
      <x:c r="BT33" s="138">
        <x:v>0.96204653919726801</x:v>
      </x:c>
      <x:c r="BU33" s="139">
        <x:v>4.5863028099076901</x:v>
      </x:c>
      <x:c r="BV33" s="138">
        <x:v>0.57009039172240095</x:v>
      </x:c>
      <x:c r="BW33" s="139">
        <x:v>-28.602330818606401</x:v>
      </x:c>
      <x:c r="BX33" s="138">
        <x:v>1.24890442646995</x:v>
      </x:c>
      <x:c r="BY33" s="139">
        <x:v>41.368384075094902</x:v>
      </x:c>
      <x:c r="BZ33" s="138">
        <x:v>1.47080197783903</x:v>
      </x:c>
      <x:c r="CA33" s="139">
        <x:v>27.128489634971299</x:v>
      </x:c>
      <x:c r="CB33" s="138">
        <x:v>1.2319639960089901</x:v>
      </x:c>
      <x:c r="CC33" s="139">
        <x:v>9.4367558055666105</x:v>
      </x:c>
      <x:c r="CD33" s="138">
        <x:v>0.81349980230769303</x:v>
      </x:c>
      <x:c r="CE33" s="139">
        <x:v>4.8031386345569196</x:v>
      </x:c>
      <x:c r="CF33" s="138">
        <x:v>0.48424099231526002</x:v>
      </x:c>
      <x:c r="CG33" s="139">
        <x:v>-22.3253510004144</x:v>
      </x:c>
      <x:c r="CH33" s="138">
        <x:v>1.39558736518912</x:v>
      </x:c>
      <x:c r="CI33" s="139">
        <x:v>76.917522178042603</x:v>
      </x:c>
      <x:c r="CJ33" s="138">
        <x:v>1.17907273393942</x:v>
      </x:c>
      <x:c r="CK33" s="139">
        <x:v>34.281458823548498</x:v>
      </x:c>
      <x:c r="CL33" s="138">
        <x:v>1.0557740189440299</x:v>
      </x:c>
      <x:c r="CM33" s="139">
        <x:v>21.013913931315901</x:v>
      </x:c>
      <x:c r="CN33" s="138">
        <x:v>1.23452985595057</x:v>
      </x:c>
      <x:c r="CO33" s="139">
        <x:v>21.6221494231782</x:v>
      </x:c>
      <x:c r="CP33" s="138">
        <x:v>1.1578970234121699</x:v>
      </x:c>
      <x:c r="CQ33" s="139">
        <x:v>-12.659309400370301</x:v>
      </x:c>
      <x:c r="CR33" s="138">
        <x:v>1.7327356476759299</x:v>
      </x:c>
      <x:c r="CS33" s="139">
        <x:v>35.299590094410803</x:v>
      </x:c>
      <x:c r="CT33" s="138">
        <x:v>1.3110849297479801</x:v>
      </x:c>
      <x:c r="CU33" s="139">
        <x:v>16.785403003257901</x:v>
      </x:c>
      <x:c r="CV33" s="138">
        <x:v>1.0956036178022099</x:v>
      </x:c>
      <x:c r="CW33" s="139">
        <x:v>10.230458934786601</x:v>
      </x:c>
      <x:c r="CX33" s="138">
        <x:v>0.82560840114311196</x:v>
      </x:c>
      <x:c r="CY33" s="139">
        <x:v>8.2837281563662195</x:v>
      </x:c>
      <x:c r="CZ33" s="138">
        <x:v>0.76817945054141701</x:v>
      </x:c>
      <x:c r="DA33" s="139">
        <x:v>-8.50167484689171</x:v>
      </x:c>
      <x:c r="DB33" s="138">
        <x:v>1.4606465807067099</x:v>
      </x:c>
      <x:c r="DC33" s="74"/>
      <x:c r="DD33" s="15"/>
      <x:c r="DE33" s="15"/>
      <x:c r="DF33" s="15"/>
      <x:c r="DG33" s="15"/>
      <x:c r="DH33" s="15"/>
      <x:c r="DI33" s="15"/>
      <x:c r="DJ33" s="75"/>
      <x:c r="DK33" s="140"/>
      <x:c r="DL33" s="140"/>
      <x:c r="DM33" s="140"/>
      <x:c r="DN33" s="140"/>
      <x:c r="DO33" s="140"/>
      <x:c r="DP33" s="140"/>
      <x:c r="DQ33" s="140"/>
      <x:c r="DR33" s="140"/>
      <x:c r="DS33" s="140"/>
      <x:c r="DT33" s="140"/>
      <x:c r="DU33" s="140"/>
      <x:c r="DV33" s="140"/>
      <x:c r="DW33" s="140"/>
      <x:c r="DX33" s="140"/>
      <x:c r="DY33" s="140"/>
      <x:c r="DZ33" s="140"/>
      <x:c r="EA33" s="140"/>
      <x:c r="EB33" s="140"/>
    </x:row>
    <x:row r="34" spans="1:132" x14ac:dyDescent="0.2">
      <x:c r="A34" s="76" t="s">
        <x:v>39</x:v>
      </x:c>
      <x:c r="B34" s="71">
        <x:v>2</x:v>
      </x:c>
      <x:c r="C34" s="139">
        <x:v>97.766883123670695</x:v>
      </x:c>
      <x:c r="D34" s="138">
        <x:v>0.31369907754624898</x:v>
      </x:c>
      <x:c r="E34" s="139">
        <x:v>4.5207738706808902</x:v>
      </x:c>
      <x:c r="F34" s="138">
        <x:v>6.6977959985310795E-2</x:v>
      </x:c>
      <x:c r="G34" s="139">
        <x:v>90.995077229046302</x:v>
      </x:c>
      <x:c r="H34" s="138">
        <x:v>0.69994258722728597</x:v>
      </x:c>
      <x:c r="I34" s="139">
        <x:v>27.204760370628101</x:v>
      </x:c>
      <x:c r="J34" s="138">
        <x:v>1.2944431846301601</x:v>
      </x:c>
      <x:c r="K34" s="139">
        <x:v>38.800200508038998</x:v>
      </x:c>
      <x:c r="L34" s="138">
        <x:v>1.1737936294789</x:v>
      </x:c>
      <x:c r="M34" s="139">
        <x:v>24.9901163503791</x:v>
      </x:c>
      <x:c r="N34" s="138">
        <x:v>1.3563806304983299</x:v>
      </x:c>
      <x:c r="O34" s="139">
        <x:v>-2.2146440202489801</x:v>
      </x:c>
      <x:c r="P34" s="138">
        <x:v>2.3563204889615799</x:v>
      </x:c>
      <x:c r="Q34" s="139">
        <x:v>56.139407659003403</x:v>
      </x:c>
      <x:c r="R34" s="138">
        <x:v>1.1766347187350099</x:v>
      </x:c>
      <x:c r="S34" s="139">
        <x:v>23.939464356513199</x:v>
      </x:c>
      <x:c r="T34" s="138">
        <x:v>1.1658259120394101</x:v>
      </x:c>
      <x:c r="U34" s="139">
        <x:v>18.287550604397701</x:v>
      </x:c>
      <x:c r="V34" s="138">
        <x:v>0.70619947521931403</x:v>
      </x:c>
      <x:c r="W34" s="139">
        <x:v>13.9123926980925</x:v>
      </x:c>
      <x:c r="X34" s="138">
        <x:v>0.88380420304444696</x:v>
      </x:c>
      <x:c r="Y34" s="139">
        <x:v>-10.0270716584207</x:v>
      </x:c>
      <x:c r="Z34" s="138">
        <x:v>1.7255624155633</x:v>
      </x:c>
      <x:c r="AA34" s="139">
        <x:v>26.941546000619599</x:v>
      </x:c>
      <x:c r="AB34" s="138">
        <x:v>1.1563007649146499</x:v>
      </x:c>
      <x:c r="AC34" s="139">
        <x:v>11.048942245290201</x:v>
      </x:c>
      <x:c r="AD34" s="138">
        <x:v>0.84861184208933704</x:v>
      </x:c>
      <x:c r="AE34" s="139">
        <x:v>9.8003955850022493</x:v>
      </x:c>
      <x:c r="AF34" s="138">
        <x:v>0.71112649775935199</x:v>
      </x:c>
      <x:c r="AG34" s="139">
        <x:v>6.0922081703270896</x:v>
      </x:c>
      <x:c r="AH34" s="138">
        <x:v>0.56014424589682699</x:v>
      </x:c>
      <x:c r="AI34" s="139">
        <x:v>-4.9567340749631397</x:v>
      </x:c>
      <x:c r="AJ34" s="138">
        <x:v>1.1049556019543201</x:v>
      </x:c>
      <x:c r="AK34" s="139">
        <x:v>23.427962205677801</x:v>
      </x:c>
      <x:c r="AL34" s="138">
        <x:v>0.99832286537890802</x:v>
      </x:c>
      <x:c r="AM34" s="139">
        <x:v>15.448142674227901</x:v>
      </x:c>
      <x:c r="AN34" s="138">
        <x:v>0.86600297318331299</x:v>
      </x:c>
      <x:c r="AO34" s="139">
        <x:v>4.79927076337363</x:v>
      </x:c>
      <x:c r="AP34" s="138">
        <x:v>0.43884198058058099</x:v>
      </x:c>
      <x:c r="AQ34" s="139">
        <x:v>3.1805487680762701</x:v>
      </x:c>
      <x:c r="AR34" s="138">
        <x:v>0.39962962477762798</x:v>
      </x:c>
      <x:c r="AS34" s="139">
        <x:v>-12.267593906151699</x:v>
      </x:c>
      <x:c r="AT34" s="138">
        <x:v>0.94826421256430204</x:v>
      </x:c>
      <x:c r="AU34" s="139">
        <x:v>15.337688258000201</x:v>
      </x:c>
      <x:c r="AV34" s="138">
        <x:v>0.86133991040673796</x:v>
      </x:c>
      <x:c r="AW34" s="139">
        <x:v>8.8341228272938093</x:v>
      </x:c>
      <x:c r="AX34" s="138">
        <x:v>0.63654613058317799</x:v>
      </x:c>
      <x:c r="AY34" s="139">
        <x:v>3.9177287097940998</x:v>
      </x:c>
      <x:c r="AZ34" s="138">
        <x:v>0.382335291931167</x:v>
      </x:c>
      <x:c r="BA34" s="139">
        <x:v>2.5858367209123299</x:v>
      </x:c>
      <x:c r="BB34" s="138">
        <x:v>0.34896035755309501</x:v>
      </x:c>
      <x:c r="BC34" s="139">
        <x:v>-6.2482861063814799</x:v>
      </x:c>
      <x:c r="BD34" s="138">
        <x:v>0.73139498686798998</x:v>
      </x:c>
      <x:c r="BE34" s="139">
        <x:v>48.120356689298298</x:v>
      </x:c>
      <x:c r="BF34" s="138">
        <x:v>1.32228144455137</x:v>
      </x:c>
      <x:c r="BG34" s="139">
        <x:v>34.908892536863803</x:v>
      </x:c>
      <x:c r="BH34" s="138">
        <x:v>1.3521714173431101</x:v>
      </x:c>
      <x:c r="BI34" s="139">
        <x:v>8.2708666777689004</x:v>
      </x:c>
      <x:c r="BJ34" s="138">
        <x:v>0.60916926747827305</x:v>
      </x:c>
      <x:c r="BK34" s="139">
        <x:v>4.9405974746656298</x:v>
      </x:c>
      <x:c r="BL34" s="138">
        <x:v>0.433810985457868</x:v>
      </x:c>
      <x:c r="BM34" s="139">
        <x:v>-29.968295062198202</x:v>
      </x:c>
      <x:c r="BN34" s="138">
        <x:v>1.5397445246106001</x:v>
      </x:c>
      <x:c r="BO34" s="139">
        <x:v>60.985867183616797</x:v>
      </x:c>
      <x:c r="BP34" s="138">
        <x:v>1.25732135613261</x:v>
      </x:c>
      <x:c r="BQ34" s="139">
        <x:v>40.1866643193313</x:v>
      </x:c>
      <x:c r="BR34" s="138">
        <x:v>1.06840238421097</x:v>
      </x:c>
      <x:c r="BS34" s="139">
        <x:v>13.639972875929301</x:v>
      </x:c>
      <x:c r="BT34" s="138">
        <x:v>0.87165680338787999</x:v>
      </x:c>
      <x:c r="BU34" s="139">
        <x:v>7.15922998835625</x:v>
      </x:c>
      <x:c r="BV34" s="138">
        <x:v>0.66268025871589298</x:v>
      </x:c>
      <x:c r="BW34" s="139">
        <x:v>-33.027434330974998</x:v>
      </x:c>
      <x:c r="BX34" s="138">
        <x:v>1.3231101598588</x:v>
      </x:c>
      <x:c r="BY34" s="139">
        <x:v>66.310363806924599</x:v>
      </x:c>
      <x:c r="BZ34" s="138">
        <x:v>1.14505795023247</x:v>
      </x:c>
      <x:c r="CA34" s="139">
        <x:v>23.974169375913998</x:v>
      </x:c>
      <x:c r="CB34" s="138">
        <x:v>1.11113678288756</x:v>
      </x:c>
      <x:c r="CC34" s="139">
        <x:v>17.570102359459199</x:v>
      </x:c>
      <x:c r="CD34" s="138">
        <x:v>0.87825379616511601</x:v>
      </x:c>
      <x:c r="CE34" s="139">
        <x:v>24.766092071551402</x:v>
      </x:c>
      <x:c r="CF34" s="138">
        <x:v>1.0737727477927499</x:v>
      </x:c>
      <x:c r="CG34" s="139">
        <x:v>0.79192269563742601</x:v>
      </x:c>
      <x:c r="CH34" s="138">
        <x:v>1.76808405890139</x:v>
      </x:c>
      <x:c r="CI34" s="139">
        <x:v>56.143839623697303</x:v>
      </x:c>
      <x:c r="CJ34" s="138">
        <x:v>0.94781829708661403</x:v>
      </x:c>
      <x:c r="CK34" s="139">
        <x:v>26.8439290281888</x:v>
      </x:c>
      <x:c r="CL34" s="138">
        <x:v>0.93237469542505702</x:v>
      </x:c>
      <x:c r="CM34" s="139">
        <x:v>14.0586141346479</x:v>
      </x:c>
      <x:c r="CN34" s="138">
        <x:v>0.73997512809496502</x:v>
      </x:c>
      <x:c r="CO34" s="139">
        <x:v>15.2412964608606</x:v>
      </x:c>
      <x:c r="CP34" s="138">
        <x:v>0.67069415152088796</x:v>
      </x:c>
      <x:c r="CQ34" s="139">
        <x:v>-11.6026325673282</x:v>
      </x:c>
      <x:c r="CR34" s="138">
        <x:v>1.27068152896277</x:v>
      </x:c>
      <x:c r="CS34" s="139">
        <x:v>22.5592947059341</x:v>
      </x:c>
      <x:c r="CT34" s="138">
        <x:v>1.0354782527169599</x:v>
      </x:c>
      <x:c r="CU34" s="139">
        <x:v>10.2595395571445</x:v>
      </x:c>
      <x:c r="CV34" s="138">
        <x:v>0.71171839739522103</x:v>
      </x:c>
      <x:c r="CW34" s="139">
        <x:v>6.68516897465482</x:v>
      </x:c>
      <x:c r="CX34" s="138">
        <x:v>0.65223169251908197</x:v>
      </x:c>
      <x:c r="CY34" s="139">
        <x:v>5.6145861741346996</x:v>
      </x:c>
      <x:c r="CZ34" s="138">
        <x:v>0.51421448986650697</x:v>
      </x:c>
      <x:c r="DA34" s="139">
        <x:v>-4.6449533830098497</x:v>
      </x:c>
      <x:c r="DB34" s="138">
        <x:v>0.92520011084197695</x:v>
      </x:c>
      <x:c r="DC34" s="74"/>
      <x:c r="DD34" s="15"/>
      <x:c r="DE34" s="15"/>
      <x:c r="DF34" s="15"/>
      <x:c r="DG34" s="15"/>
      <x:c r="DH34" s="15"/>
      <x:c r="DI34" s="15"/>
      <x:c r="DJ34" s="75"/>
      <x:c r="DK34" s="140"/>
      <x:c r="DL34" s="140"/>
      <x:c r="DM34" s="140"/>
      <x:c r="DN34" s="140"/>
      <x:c r="DO34" s="140"/>
      <x:c r="DP34" s="140"/>
      <x:c r="DQ34" s="140"/>
      <x:c r="DR34" s="140"/>
      <x:c r="DS34" s="140"/>
      <x:c r="DT34" s="140"/>
      <x:c r="DU34" s="140"/>
      <x:c r="DV34" s="140"/>
      <x:c r="DW34" s="140"/>
      <x:c r="DX34" s="140"/>
      <x:c r="DY34" s="140"/>
      <x:c r="DZ34" s="140"/>
      <x:c r="EA34" s="140"/>
      <x:c r="EB34" s="140"/>
    </x:row>
    <x:row r="35" spans="1:132" x14ac:dyDescent="0.2">
      <x:c r="A35" s="76" t="s">
        <x:v>40</x:v>
      </x:c>
      <x:c r="B35" s="71">
        <x:v>2</x:v>
      </x:c>
      <x:c r="C35" s="139">
        <x:v>96.1459538243422</x:v>
      </x:c>
      <x:c r="D35" s="138">
        <x:v>0.34939968719244802</x:v>
      </x:c>
      <x:c r="E35" s="139">
        <x:v>3.8138215399964999</x:v>
      </x:c>
      <x:c r="F35" s="138">
        <x:v>4.7952012413177703E-2</x:v>
      </x:c>
      <x:c r="G35" s="139">
        <x:v>85.747055450053693</x:v>
      </x:c>
      <x:c r="H35" s="138">
        <x:v>0.86629904214429698</x:v>
      </x:c>
      <x:c r="I35" s="139">
        <x:v>21.475551597865699</x:v>
      </x:c>
      <x:c r="J35" s="138">
        <x:v>1.05478000033793</x:v>
      </x:c>
      <x:c r="K35" s="139">
        <x:v>35.529363428215902</x:v>
      </x:c>
      <x:c r="L35" s="138">
        <x:v>1.04635336954007</x:v>
      </x:c>
      <x:c r="M35" s="139">
        <x:v>28.742140423972099</x:v>
      </x:c>
      <x:c r="N35" s="138">
        <x:v>1.0600685885613199</x:v>
      </x:c>
      <x:c r="O35" s="139">
        <x:v>7.26658882610635</x:v>
      </x:c>
      <x:c r="P35" s="138">
        <x:v>1.8951225306463599</x:v>
      </x:c>
      <x:c r="Q35" s="139">
        <x:v>49.195637535124803</x:v>
      </x:c>
      <x:c r="R35" s="138">
        <x:v>1.0564218264456</x:v>
      </x:c>
      <x:c r="S35" s="139">
        <x:v>16.680435348648199</x:v>
      </x:c>
      <x:c r="T35" s="138">
        <x:v>0.78790751283418503</x:v>
      </x:c>
      <x:c r="U35" s="139">
        <x:v>15.592240519852901</x:v>
      </x:c>
      <x:c r="V35" s="138">
        <x:v>0.61789449775612204</x:v>
      </x:c>
      <x:c r="W35" s="139">
        <x:v>16.922961666623699</x:v>
      </x:c>
      <x:c r="X35" s="138">
        <x:v>0.70941779422913698</x:v>
      </x:c>
      <x:c r="Y35" s="139">
        <x:v>0.242526317975469</x:v>
      </x:c>
      <x:c r="Z35" s="138">
        <x:v>1.2042291453052301</x:v>
      </x:c>
      <x:c r="AA35" s="139">
        <x:v>14.6141262746353</x:v>
      </x:c>
      <x:c r="AB35" s="138">
        <x:v>0.73515659355884999</x:v>
      </x:c>
      <x:c r="AC35" s="139">
        <x:v>4.1332812267702499</x:v>
      </x:c>
      <x:c r="AD35" s="138">
        <x:v>0.35653495463227097</x:v>
      </x:c>
      <x:c r="AE35" s="139">
        <x:v>3.3488585623528699</x:v>
      </x:c>
      <x:c r="AF35" s="138">
        <x:v>0.34075604175023499</x:v>
      </x:c>
      <x:c r="AG35" s="139">
        <x:v>7.1319864855121597</x:v>
      </x:c>
      <x:c r="AH35" s="138">
        <x:v>0.57100986929772801</x:v>
      </x:c>
      <x:c r="AI35" s="139">
        <x:v>2.9987052587419099</x:v>
      </x:c>
      <x:c r="AJ35" s="138">
        <x:v>0.688377117960984</x:v>
      </x:c>
      <x:c r="AK35" s="139">
        <x:v>14.3296882878359</x:v>
      </x:c>
      <x:c r="AL35" s="138">
        <x:v>0.86402619428032601</x:v>
      </x:c>
      <x:c r="AM35" s="139">
        <x:v>10.640699243059499</x:v>
      </x:c>
      <x:c r="AN35" s="138">
        <x:v>0.77081726414101503</x:v>
      </x:c>
      <x:c r="AO35" s="139">
        <x:v>2.0009381435942601</x:v>
      </x:c>
      <x:c r="AP35" s="138">
        <x:v>0.306638902612761</x:v>
      </x:c>
      <x:c r="AQ35" s="139">
        <x:v>1.6880509011821301</x:v>
      </x:c>
      <x:c r="AR35" s="138">
        <x:v>0.20916723188790101</x:v>
      </x:c>
      <x:c r="AS35" s="139">
        <x:v>-8.9526483418773495</x:v>
      </x:c>
      <x:c r="AT35" s="138">
        <x:v>0.76854794099798995</x:v>
      </x:c>
      <x:c r="AU35" s="139">
        <x:v>15.5408246911355</x:v>
      </x:c>
      <x:c r="AV35" s="138">
        <x:v>0.65228994565218301</x:v>
      </x:c>
      <x:c r="AW35" s="139">
        <x:v>11.6067825941285</x:v>
      </x:c>
      <x:c r="AX35" s="138">
        <x:v>0.56295771288472995</x:v>
      </x:c>
      <x:c r="AY35" s="139">
        <x:v>2.2869842139771199</x:v>
      </x:c>
      <x:c r="AZ35" s="138">
        <x:v>0.220804703979919</x:v>
      </x:c>
      <x:c r="BA35" s="139">
        <x:v>1.6470578830298701</x:v>
      </x:c>
      <x:c r="BB35" s="138">
        <x:v>0.223101589254984</x:v>
      </x:c>
      <x:c r="BC35" s="139">
        <x:v>-9.9597247110986409</x:v>
      </x:c>
      <x:c r="BD35" s="138">
        <x:v>0.59427285312596501</x:v>
      </x:c>
      <x:c r="BE35" s="139">
        <x:v>42.479589355865997</x:v>
      </x:c>
      <x:c r="BF35" s="138">
        <x:v>0.95533673943300501</x:v>
      </x:c>
      <x:c r="BG35" s="139">
        <x:v>26.611651971120299</x:v>
      </x:c>
      <x:c r="BH35" s="138">
        <x:v>0.85494009525918002</x:v>
      </x:c>
      <x:c r="BI35" s="139">
        <x:v>8.7172043766316101</x:v>
      </x:c>
      <x:c r="BJ35" s="138">
        <x:v>0.47399406210241601</x:v>
      </x:c>
      <x:c r="BK35" s="139">
        <x:v>7.1507330081141003</x:v>
      </x:c>
      <x:c r="BL35" s="138">
        <x:v>0.39035216818774798</x:v>
      </x:c>
      <x:c r="BM35" s="139">
        <x:v>-19.4609189630062</x:v>
      </x:c>
      <x:c r="BN35" s="138">
        <x:v>0.98100888857754198</x:v>
      </x:c>
      <x:c r="BO35" s="139">
        <x:v>16.693562223024301</x:v>
      </x:c>
      <x:c r="BP35" s="138">
        <x:v>0.76698770904375202</x:v>
      </x:c>
      <x:c r="BQ35" s="139">
        <x:v>12.015025944238699</x:v>
      </x:c>
      <x:c r="BR35" s="138">
        <x:v>0.65836186353647297</x:v>
      </x:c>
      <x:c r="BS35" s="139">
        <x:v>3.28603407544071</x:v>
      </x:c>
      <x:c r="BT35" s="138">
        <x:v>0.31126316729118603</x:v>
      </x:c>
      <x:c r="BU35" s="139">
        <x:v>1.39250220334482</x:v>
      </x:c>
      <x:c r="BV35" s="138">
        <x:v>0.194880671454261</x:v>
      </x:c>
      <x:c r="BW35" s="139">
        <x:v>-10.6225237408939</x:v>
      </x:c>
      <x:c r="BX35" s="138">
        <x:v>0.66396312014357595</x:v>
      </x:c>
      <x:c r="BY35" s="139">
        <x:v>42.139566716866902</x:v>
      </x:c>
      <x:c r="BZ35" s="138">
        <x:v>0.92384375556558596</x:v>
      </x:c>
      <x:c r="CA35" s="139">
        <x:v>15.1227512577232</x:v>
      </x:c>
      <x:c r="CB35" s="138">
        <x:v>0.66323413976738799</x:v>
      </x:c>
      <x:c r="CC35" s="139">
        <x:v>12.6206582976832</x:v>
      </x:c>
      <x:c r="CD35" s="138">
        <x:v>0.67956998725442597</x:v>
      </x:c>
      <x:c r="CE35" s="139">
        <x:v>14.396157161460501</x:v>
      </x:c>
      <x:c r="CF35" s="138">
        <x:v>0.61390478883070898</x:v>
      </x:c>
      <x:c r="CG35" s="139">
        <x:v>-0.72659409626266103</x:v>
      </x:c>
      <x:c r="CH35" s="138">
        <x:v>1.0071637998042999</x:v>
      </x:c>
      <x:c r="CI35" s="139">
        <x:v>75.843713104879299</x:v>
      </x:c>
      <x:c r="CJ35" s="138">
        <x:v>0.83925140235686102</x:v>
      </x:c>
      <x:c r="CK35" s="139">
        <x:v>22.4563961810811</x:v>
      </x:c>
      <x:c r="CL35" s="138">
        <x:v>0.95715033435669605</x:v>
      </x:c>
      <x:c r="CM35" s="139">
        <x:v>19.328862087636701</x:v>
      </x:c>
      <x:c r="CN35" s="138">
        <x:v>0.67463186796825603</x:v>
      </x:c>
      <x:c r="CO35" s="139">
        <x:v>34.058454836161403</x:v>
      </x:c>
      <x:c r="CP35" s="138">
        <x:v>0.85102245040624103</x:v>
      </x:c>
      <x:c r="CQ35" s="139">
        <x:v>11.602058655080301</x:v>
      </x:c>
      <x:c r="CR35" s="138">
        <x:v>1.58894265868796</x:v>
      </x:c>
      <x:c r="CS35" s="139">
        <x:v>28.5570673462638</x:v>
      </x:c>
      <x:c r="CT35" s="138">
        <x:v>0.76690895284412997</x:v>
      </x:c>
      <x:c r="CU35" s="139">
        <x:v>11.764619641699699</x:v>
      </x:c>
      <x:c r="CV35" s="138">
        <x:v>0.67070943843162001</x:v>
      </x:c>
      <x:c r="CW35" s="139">
        <x:v>7.9127133359963997</x:v>
      </x:c>
      <x:c r="CX35" s="138">
        <x:v>0.57445517006812097</x:v>
      </x:c>
      <x:c r="CY35" s="139">
        <x:v>8.8797343685677195</x:v>
      </x:c>
      <x:c r="CZ35" s="138">
        <x:v>0.51951070962107104</x:v>
      </x:c>
      <x:c r="DA35" s="139">
        <x:v>-2.8848852731320198</x:v>
      </x:c>
      <x:c r="DB35" s="138">
        <x:v>0.966887928623407</x:v>
      </x:c>
      <x:c r="DC35" s="74"/>
      <x:c r="DD35" s="15"/>
      <x:c r="DE35" s="15"/>
      <x:c r="DF35" s="15"/>
      <x:c r="DG35" s="15"/>
      <x:c r="DH35" s="15"/>
      <x:c r="DI35" s="15"/>
      <x:c r="DJ35" s="75"/>
      <x:c r="DK35" s="140"/>
      <x:c r="DL35" s="140"/>
      <x:c r="DM35" s="140"/>
      <x:c r="DN35" s="140"/>
      <x:c r="DO35" s="140"/>
      <x:c r="DP35" s="140"/>
      <x:c r="DQ35" s="140"/>
      <x:c r="DR35" s="140"/>
      <x:c r="DS35" s="140"/>
      <x:c r="DT35" s="140"/>
      <x:c r="DU35" s="140"/>
      <x:c r="DV35" s="140"/>
      <x:c r="DW35" s="140"/>
      <x:c r="DX35" s="140"/>
      <x:c r="DY35" s="140"/>
      <x:c r="DZ35" s="140"/>
      <x:c r="EA35" s="140"/>
      <x:c r="EB35" s="140"/>
    </x:row>
    <x:row r="36" spans="1:132" x14ac:dyDescent="0.2">
      <x:c r="A36" s="76" t="s">
        <x:v>41</x:v>
      </x:c>
      <x:c r="B36" s="71">
        <x:v>2</x:v>
      </x:c>
      <x:c r="C36" s="139">
        <x:v>91.554246881026799</x:v>
      </x:c>
      <x:c r="D36" s="138">
        <x:v>0.61962094720683103</x:v>
      </x:c>
      <x:c r="E36" s="139">
        <x:v>3.8838916887748498</x:v>
      </x:c>
      <x:c r="F36" s="138">
        <x:v>5.5029129979210799E-2</x:v>
      </x:c>
      <x:c r="G36" s="139">
        <x:v>66.745815163458701</x:v>
      </x:c>
      <x:c r="H36" s="138">
        <x:v>1.08490617715635</x:v>
      </x:c>
      <x:c r="I36" s="139">
        <x:v>39.814294551904503</x:v>
      </x:c>
      <x:c r="J36" s="138">
        <x:v>1.1021600948300601</x:v>
      </x:c>
      <x:c r="K36" s="139">
        <x:v>15.802966825237</x:v>
      </x:c>
      <x:c r="L36" s="138">
        <x:v>0.69981576518940503</x:v>
      </x:c>
      <x:c r="M36" s="139">
        <x:v>11.1285537863172</x:v>
      </x:c>
      <x:c r="N36" s="138">
        <x:v>0.59848528849152005</x:v>
      </x:c>
      <x:c r="O36" s="139">
        <x:v>-28.685740765587301</x:v>
      </x:c>
      <x:c r="P36" s="138">
        <x:v>1.46809469715991</x:v>
      </x:c>
      <x:c r="Q36" s="139">
        <x:v>61.538480027567999</x:v>
      </x:c>
      <x:c r="R36" s="138">
        <x:v>1.0061354978349399</x:v>
      </x:c>
      <x:c r="S36" s="139">
        <x:v>42.629399860555999</x:v>
      </x:c>
      <x:c r="T36" s="138">
        <x:v>0.97032911854144199</x:v>
      </x:c>
      <x:c r="U36" s="139">
        <x:v>10.9751491266101</x:v>
      </x:c>
      <x:c r="V36" s="138">
        <x:v>0.56648351119873497</x:v>
      </x:c>
      <x:c r="W36" s="139">
        <x:v>7.9339310404019203</x:v>
      </x:c>
      <x:c r="X36" s="138">
        <x:v>0.52495031200071096</x:v>
      </x:c>
      <x:c r="Y36" s="139">
        <x:v>-34.695468820154098</x:v>
      </x:c>
      <x:c r="Z36" s="138">
        <x:v>1.2297991747531001</x:v>
      </x:c>
      <x:c r="AA36" s="139">
        <x:v>6.9001042307720599</x:v>
      </x:c>
      <x:c r="AB36" s="138">
        <x:v>0.46303832939803902</x:v>
      </x:c>
      <x:c r="AC36" s="139">
        <x:v>3.40357050143303</x:v>
      </x:c>
      <x:c r="AD36" s="138">
        <x:v>0.34584138106373402</x:v>
      </x:c>
      <x:c r="AE36" s="139">
        <x:v>1.1041931064437001</x:v>
      </x:c>
      <x:c r="AF36" s="138">
        <x:v>0.18989836874464899</x:v>
      </x:c>
      <x:c r="AG36" s="139">
        <x:v>2.3923406228953201</x:v>
      </x:c>
      <x:c r="AH36" s="138">
        <x:v>0.244580561521762</x:v>
      </x:c>
      <x:c r="AI36" s="139">
        <x:v>-1.0112298785377101</x:v>
      </x:c>
      <x:c r="AJ36" s="138">
        <x:v>0.43312873476157099</x:v>
      </x:c>
      <x:c r="AK36" s="139">
        <x:v>55.076128229116499</x:v>
      </x:c>
      <x:c r="AL36" s="138">
        <x:v>1.2815840996792101</x:v>
      </x:c>
      <x:c r="AM36" s="139">
        <x:v>46.914342084823097</x:v>
      </x:c>
      <x:c r="AN36" s="138">
        <x:v>1.3247332435289001</x:v>
      </x:c>
      <x:c r="AO36" s="139">
        <x:v>5.6101690475884904</x:v>
      </x:c>
      <x:c r="AP36" s="138">
        <x:v>0.432696901003775</x:v>
      </x:c>
      <x:c r="AQ36" s="139">
        <x:v>2.5516170967048599</x:v>
      </x:c>
      <x:c r="AR36" s="138">
        <x:v>0.300071691187696</x:v>
      </x:c>
      <x:c r="AS36" s="139">
        <x:v>-44.362724988118302</x:v>
      </x:c>
      <x:c r="AT36" s="138">
        <x:v>1.4251145066152799</x:v>
      </x:c>
      <x:c r="AU36" s="139">
        <x:v>8.49806497507603</x:v>
      </x:c>
      <x:c r="AV36" s="138">
        <x:v>0.50520960994609598</x:v>
      </x:c>
      <x:c r="AW36" s="139">
        <x:v>5.38322865241663</x:v>
      </x:c>
      <x:c r="AX36" s="138">
        <x:v>0.41212264473142901</x:v>
      </x:c>
      <x:c r="AY36" s="139">
        <x:v>1.1981085831596801</x:v>
      </x:c>
      <x:c r="AZ36" s="138">
        <x:v>0.183896612287682</x:v>
      </x:c>
      <x:c r="BA36" s="139">
        <x:v>1.91672773949971</x:v>
      </x:c>
      <x:c r="BB36" s="138">
        <x:v>0.247192643078642</x:v>
      </x:c>
      <x:c r="BC36" s="139">
        <x:v>-3.4665009129169202</x:v>
      </x:c>
      <x:c r="BD36" s="138">
        <x:v>0.50099116383203901</x:v>
      </x:c>
      <x:c r="BE36" s="139">
        <x:v>64.569475848404693</x:v>
      </x:c>
      <x:c r="BF36" s="138">
        <x:v>1.1515657530560901</x:v>
      </x:c>
      <x:c r="BG36" s="139">
        <x:v>55.693493862382297</x:v>
      </x:c>
      <x:c r="BH36" s="138">
        <x:v>1.17178405214399</x:v>
      </x:c>
      <x:c r="BI36" s="139">
        <x:v>5.8508075614527302</x:v>
      </x:c>
      <x:c r="BJ36" s="138">
        <x:v>0.47018885623881401</x:v>
      </x:c>
      <x:c r="BK36" s="139">
        <x:v>3.0251744245696801</x:v>
      </x:c>
      <x:c r="BL36" s="138">
        <x:v>0.29170069891147499</x:v>
      </x:c>
      <x:c r="BM36" s="139">
        <x:v>-52.668319437812599</x:v>
      </x:c>
      <x:c r="BN36" s="138">
        <x:v>1.2667439281305299</x:v>
      </x:c>
      <x:c r="BO36" s="139">
        <x:v>36.135309906162803</x:v>
      </x:c>
      <x:c r="BP36" s="138">
        <x:v>0.85876955831287205</x:v>
      </x:c>
      <x:c r="BQ36" s="139">
        <x:v>29.515851356812501</x:v>
      </x:c>
      <x:c r="BR36" s="138">
        <x:v>0.84570201152482305</x:v>
      </x:c>
      <x:c r="BS36" s="139">
        <x:v>4.0366227655615701</x:v>
      </x:c>
      <x:c r="BT36" s="138">
        <x:v>0.420417787603236</x:v>
      </x:c>
      <x:c r="BU36" s="139">
        <x:v>2.5828357837887399</x:v>
      </x:c>
      <x:c r="BV36" s="138">
        <x:v>0.26623792069595098</x:v>
      </x:c>
      <x:c r="BW36" s="139">
        <x:v>-26.933015573023798</x:v>
      </x:c>
      <x:c r="BX36" s="138">
        <x:v>0.96838112510422802</x:v>
      </x:c>
      <x:c r="BY36" s="139">
        <x:v>30.8554567611145</x:v>
      </x:c>
      <x:c r="BZ36" s="138">
        <x:v>1.0186529535884301</x:v>
      </x:c>
      <x:c r="CA36" s="139">
        <x:v>19.1067020187444</x:v>
      </x:c>
      <x:c r="CB36" s="138">
        <x:v>0.83690537540195498</x:v>
      </x:c>
      <x:c r="CC36" s="139">
        <x:v>4.9711944782127402</x:v>
      </x:c>
      <x:c r="CD36" s="138">
        <x:v>0.37641481864970899</x:v>
      </x:c>
      <x:c r="CE36" s="139">
        <x:v>6.7775602641573398</x:v>
      </x:c>
      <x:c r="CF36" s="138">
        <x:v>0.46596902276362701</x:v>
      </x:c>
      <x:c r="CG36" s="139">
        <x:v>-12.3291417545871</x:v>
      </x:c>
      <x:c r="CH36" s="138">
        <x:v>0.99070459783762299</x:v>
      </x:c>
      <x:c r="CI36" s="139">
        <x:v>47.471073972210696</x:v>
      </x:c>
      <x:c r="CJ36" s="138">
        <x:v>0.96781619791970197</x:v>
      </x:c>
      <x:c r="CK36" s="139">
        <x:v>31.7155364998493</x:v>
      </x:c>
      <x:c r="CL36" s="138">
        <x:v>0.92100487170228895</x:v>
      </x:c>
      <x:c r="CM36" s="139">
        <x:v>6.4216679350845096</x:v>
      </x:c>
      <x:c r="CN36" s="138">
        <x:v>0.51031848697518101</x:v>
      </x:c>
      <x:c r="CO36" s="139">
        <x:v>9.3338695372769696</x:v>
      </x:c>
      <x:c r="CP36" s="138">
        <x:v>0.54253534374965096</x:v>
      </x:c>
      <x:c r="CQ36" s="139">
        <x:v>-22.3816669625723</x:v>
      </x:c>
      <x:c r="CR36" s="138">
        <x:v>1.2040457598305101</x:v>
      </x:c>
      <x:c r="CS36" s="139">
        <x:v>13.0223835818671</x:v>
      </x:c>
      <x:c r="CT36" s="138">
        <x:v>0.665615217899723</x:v>
      </x:c>
      <x:c r="CU36" s="139">
        <x:v>8.3703942460865992</x:v>
      </x:c>
      <x:c r="CV36" s="138">
        <x:v>0.547149097747885</x:v>
      </x:c>
      <x:c r="CW36" s="139">
        <x:v>2.32067611411762</x:v>
      </x:c>
      <x:c r="CX36" s="138">
        <x:v>0.300605727956123</x:v>
      </x:c>
      <x:c r="CY36" s="139">
        <x:v>2.33131322166291</x:v>
      </x:c>
      <x:c r="CZ36" s="138">
        <x:v>0.27870564755775101</x:v>
      </x:c>
      <x:c r="DA36" s="139">
        <x:v>-6.0390810244236999</x:v>
      </x:c>
      <x:c r="DB36" s="138">
        <x:v>0.62657752709048498</x:v>
      </x:c>
      <x:c r="DC36" s="74"/>
      <x:c r="DD36" s="15"/>
      <x:c r="DE36" s="15"/>
      <x:c r="DF36" s="15"/>
      <x:c r="DG36" s="15"/>
      <x:c r="DH36" s="15"/>
      <x:c r="DI36" s="15"/>
      <x:c r="DJ36" s="75"/>
      <x:c r="DK36" s="140"/>
      <x:c r="DL36" s="140"/>
      <x:c r="DM36" s="140"/>
      <x:c r="DN36" s="140"/>
      <x:c r="DO36" s="140"/>
      <x:c r="DP36" s="140"/>
      <x:c r="DQ36" s="140"/>
      <x:c r="DR36" s="140"/>
      <x:c r="DS36" s="140"/>
      <x:c r="DT36" s="140"/>
      <x:c r="DU36" s="140"/>
      <x:c r="DV36" s="140"/>
      <x:c r="DW36" s="140"/>
      <x:c r="DX36" s="140"/>
      <x:c r="DY36" s="140"/>
      <x:c r="DZ36" s="140"/>
      <x:c r="EA36" s="140"/>
      <x:c r="EB36" s="140"/>
    </x:row>
    <x:row r="37" spans="1:132" x14ac:dyDescent="0.2">
      <x:c r="A37" s="76" t="s">
        <x:v>42</x:v>
      </x:c>
      <x:c r="B37" s="71">
        <x:v>2</x:v>
      </x:c>
      <x:c r="C37" s="139">
        <x:v>99.212518473821305</x:v>
      </x:c>
      <x:c r="D37" s="138">
        <x:v>0.12578572680918601</x:v>
      </x:c>
      <x:c r="E37" s="139">
        <x:v>6.8368185624925202</x:v>
      </x:c>
      <x:c r="F37" s="138">
        <x:v>4.7484773692202602E-2</x:v>
      </x:c>
      <x:c r="G37" s="139">
        <x:v>91.781909440971006</x:v>
      </x:c>
      <x:c r="H37" s="138">
        <x:v>0.43407447619429501</x:v>
      </x:c>
      <x:c r="I37" s="139">
        <x:v>54.8452670273469</x:v>
      </x:c>
      <x:c r="J37" s="138">
        <x:v>0.82090052720474105</x:v>
      </x:c>
      <x:c r="K37" s="139">
        <x:v>21.858572661133699</x:v>
      </x:c>
      <x:c r="L37" s="138">
        <x:v>0.59998358629480297</x:v>
      </x:c>
      <x:c r="M37" s="139">
        <x:v>15.0780697524904</x:v>
      </x:c>
      <x:c r="N37" s="138">
        <x:v>0.59302753105810702</x:v>
      </x:c>
      <x:c r="O37" s="139">
        <x:v>-39.7671972748565</x:v>
      </x:c>
      <x:c r="P37" s="138">
        <x:v>1.27926151590226</x:v>
      </x:c>
      <x:c r="Q37" s="139">
        <x:v>69.112005673380395</x:v>
      </x:c>
      <x:c r="R37" s="138">
        <x:v>0.95296000428691596</x:v>
      </x:c>
      <x:c r="S37" s="139">
        <x:v>32.578984548013203</x:v>
      </x:c>
      <x:c r="T37" s="138">
        <x:v>0.75623626637476504</x:v>
      </x:c>
      <x:c r="U37" s="139">
        <x:v>14.9568627190708</x:v>
      </x:c>
      <x:c r="V37" s="138">
        <x:v>0.61841918812494301</x:v>
      </x:c>
      <x:c r="W37" s="139">
        <x:v>21.576158406296301</x:v>
      </x:c>
      <x:c r="X37" s="138">
        <x:v>0.641957462889441</x:v>
      </x:c>
      <x:c r="Y37" s="139">
        <x:v>-11.0028261417169</x:v>
      </x:c>
      <x:c r="Z37" s="138">
        <x:v>1.0808094155066701</x:v>
      </x:c>
      <x:c r="AA37" s="139">
        <x:v>38.218199324341398</x:v>
      </x:c>
      <x:c r="AB37" s="138">
        <x:v>0.94327186041516597</x:v>
      </x:c>
      <x:c r="AC37" s="139">
        <x:v>19.0930734878464</x:v>
      </x:c>
      <x:c r="AD37" s="138">
        <x:v>0.76264559306786905</x:v>
      </x:c>
      <x:c r="AE37" s="139">
        <x:v>8.1866672556823996</x:v>
      </x:c>
      <x:c r="AF37" s="138">
        <x:v>0.46729069757830699</x:v>
      </x:c>
      <x:c r="AG37" s="139">
        <x:v>10.9384585808126</x:v>
      </x:c>
      <x:c r="AH37" s="138">
        <x:v>0.45147849750610802</x:v>
      </x:c>
      <x:c r="AI37" s="139">
        <x:v>-8.1546149070338707</x:v>
      </x:c>
      <x:c r="AJ37" s="138">
        <x:v>0.93096494816790099</x:v>
      </x:c>
      <x:c r="AK37" s="139">
        <x:v>78.035550328182595</x:v>
      </x:c>
      <x:c r="AL37" s="138">
        <x:v>0.83258601941258303</x:v>
      </x:c>
      <x:c r="AM37" s="139">
        <x:v>58.409691347902402</x:v>
      </x:c>
      <x:c r="AN37" s="138">
        <x:v>0.99593994873991099</x:v>
      </x:c>
      <x:c r="AO37" s="139">
        <x:v>11.8954357329721</x:v>
      </x:c>
      <x:c r="AP37" s="138">
        <x:v>0.60801974320317698</x:v>
      </x:c>
      <x:c r="AQ37" s="139">
        <x:v>7.7304232473081198</x:v>
      </x:c>
      <x:c r="AR37" s="138">
        <x:v>0.458473985361113</x:v>
      </x:c>
      <x:c r="AS37" s="139">
        <x:v>-50.6792681005943</x:v>
      </x:c>
      <x:c r="AT37" s="138">
        <x:v>1.2826216285291201</x:v>
      </x:c>
      <x:c r="AU37" s="139">
        <x:v>43.297610250290397</x:v>
      </x:c>
      <x:c r="AV37" s="138">
        <x:v>0.91338482620103201</x:v>
      </x:c>
      <x:c r="AW37" s="139">
        <x:v>27.456932237679901</x:v>
      </x:c>
      <x:c r="AX37" s="138">
        <x:v>0.75210889430767702</x:v>
      </x:c>
      <x:c r="AY37" s="139">
        <x:v>7.9631448870071697</x:v>
      </x:c>
      <x:c r="AZ37" s="138">
        <x:v>0.43483097231922702</x:v>
      </x:c>
      <x:c r="BA37" s="139">
        <x:v>7.8775331256033896</x:v>
      </x:c>
      <x:c r="BB37" s="138">
        <x:v>0.42140969383851401</x:v>
      </x:c>
      <x:c r="BC37" s="139">
        <x:v>-19.579399112076501</x:v>
      </x:c>
      <x:c r="BD37" s="138">
        <x:v>0.83866814054953098</x:v>
      </x:c>
      <x:c r="BE37" s="139">
        <x:v>87.692115890285294</x:v>
      </x:c>
      <x:c r="BF37" s="138">
        <x:v>0.55265913292217805</x:v>
      </x:c>
      <x:c r="BG37" s="139">
        <x:v>65.796897453800497</x:v>
      </x:c>
      <x:c r="BH37" s="138">
        <x:v>0.79832964610287704</x:v>
      </x:c>
      <x:c r="BI37" s="139">
        <x:v>12.5896449877312</x:v>
      </x:c>
      <x:c r="BJ37" s="138">
        <x:v>0.56579125619181303</x:v>
      </x:c>
      <x:c r="BK37" s="139">
        <x:v>9.3055734487536306</x:v>
      </x:c>
      <x:c r="BL37" s="138">
        <x:v>0.49963221373717698</x:v>
      </x:c>
      <x:c r="BM37" s="139">
        <x:v>-56.491324005046899</x:v>
      </x:c>
      <x:c r="BN37" s="138">
        <x:v>1.17493531278212</x:v>
      </x:c>
      <x:c r="BO37" s="139">
        <x:v>70.807503508721098</x:v>
      </x:c>
      <x:c r="BP37" s="138">
        <x:v>0.98724785037263396</x:v>
      </x:c>
      <x:c r="BQ37" s="139">
        <x:v>48.478653479690699</x:v>
      </x:c>
      <x:c r="BR37" s="138">
        <x:v>1.09162507262294</x:v>
      </x:c>
      <x:c r="BS37" s="139">
        <x:v>11.1180057296974</x:v>
      </x:c>
      <x:c r="BT37" s="138">
        <x:v>0.46171399478590303</x:v>
      </x:c>
      <x:c r="BU37" s="139">
        <x:v>11.210844299333001</x:v>
      </x:c>
      <x:c r="BV37" s="138">
        <x:v>0.42724677829407698</x:v>
      </x:c>
      <x:c r="BW37" s="139">
        <x:v>-37.267809180357702</x:v>
      </x:c>
      <x:c r="BX37" s="138">
        <x:v>1.29724824449354</x:v>
      </x:c>
      <x:c r="BY37" s="139">
        <x:v>78.551949596563205</x:v>
      </x:c>
      <x:c r="BZ37" s="138">
        <x:v>0.76544854137874696</x:v>
      </x:c>
      <x:c r="CA37" s="139">
        <x:v>44.446830456192103</x:v>
      </x:c>
      <x:c r="CB37" s="138">
        <x:v>1.00971852460694</x:v>
      </x:c>
      <x:c r="CC37" s="139">
        <x:v>16.217413438609</x:v>
      </x:c>
      <x:c r="CD37" s="138">
        <x:v>0.72573273494905199</x:v>
      </x:c>
      <x:c r="CE37" s="139">
        <x:v>17.887705701762201</x:v>
      </x:c>
      <x:c r="CF37" s="138">
        <x:v>0.64668813031220795</x:v>
      </x:c>
      <x:c r="CG37" s="139">
        <x:v>-26.559124754429799</x:v>
      </x:c>
      <x:c r="CH37" s="138">
        <x:v>1.4949665171012501</x:v>
      </x:c>
      <x:c r="CI37" s="139">
        <x:v>79.788767280986306</x:v>
      </x:c>
      <x:c r="CJ37" s="138">
        <x:v>0.67628817041343303</x:v>
      </x:c>
      <x:c r="CK37" s="139">
        <x:v>48.180691854873999</x:v>
      </x:c>
      <x:c r="CL37" s="138">
        <x:v>0.87246708525523597</x:v>
      </x:c>
      <x:c r="CM37" s="139">
        <x:v>14.6573204823195</x:v>
      </x:c>
      <x:c r="CN37" s="138">
        <x:v>0.53395856639472405</x:v>
      </x:c>
      <x:c r="CO37" s="139">
        <x:v>16.950754943792798</x:v>
      </x:c>
      <x:c r="CP37" s="138">
        <x:v>0.62292098780620797</x:v>
      </x:c>
      <x:c r="CQ37" s="139">
        <x:v>-31.2299369110812</x:v>
      </x:c>
      <x:c r="CR37" s="138">
        <x:v>1.25143350523069</x:v>
      </x:c>
      <x:c r="CS37" s="139">
        <x:v>46.235233296786603</x:v>
      </x:c>
      <x:c r="CT37" s="138">
        <x:v>0.79331154685111704</x:v>
      </x:c>
      <x:c r="CU37" s="139">
        <x:v>25.165181606379001</x:v>
      </x:c>
      <x:c r="CV37" s="138">
        <x:v>0.67565693443881902</x:v>
      </x:c>
      <x:c r="CW37" s="139">
        <x:v>9.8834531033556292</x:v>
      </x:c>
      <x:c r="CX37" s="138">
        <x:v>0.44422328942251998</x:v>
      </x:c>
      <x:c r="CY37" s="139">
        <x:v>11.186598587052</x:v>
      </x:c>
      <x:c r="CZ37" s="138">
        <x:v>0.490737302350575</x:v>
      </x:c>
      <x:c r="DA37" s="139">
        <x:v>-13.978583019327001</x:v>
      </x:c>
      <x:c r="DB37" s="138">
        <x:v>0.92593383073384905</x:v>
      </x:c>
      <x:c r="DC37" s="74"/>
      <x:c r="DD37" s="15"/>
      <x:c r="DE37" s="15"/>
      <x:c r="DF37" s="15"/>
      <x:c r="DG37" s="15"/>
      <x:c r="DH37" s="15"/>
      <x:c r="DI37" s="15"/>
      <x:c r="DJ37" s="75"/>
      <x:c r="DK37" s="140"/>
      <x:c r="DL37" s="140"/>
      <x:c r="DM37" s="140"/>
      <x:c r="DN37" s="140"/>
      <x:c r="DO37" s="140"/>
      <x:c r="DP37" s="140"/>
      <x:c r="DQ37" s="140"/>
      <x:c r="DR37" s="140"/>
      <x:c r="DS37" s="140"/>
      <x:c r="DT37" s="140"/>
      <x:c r="DU37" s="140"/>
      <x:c r="DV37" s="140"/>
      <x:c r="DW37" s="140"/>
      <x:c r="DX37" s="140"/>
      <x:c r="DY37" s="140"/>
      <x:c r="DZ37" s="140"/>
      <x:c r="EA37" s="140"/>
      <x:c r="EB37" s="140"/>
    </x:row>
    <x:row r="38" spans="1:132" x14ac:dyDescent="0.2">
      <x:c r="A38" s="76" t="s">
        <x:v>43</x:v>
      </x:c>
      <x:c r="B38" s="71">
        <x:v>2</x:v>
      </x:c>
      <x:c r="C38" s="139">
        <x:v>97.965316021465298</x:v>
      </x:c>
      <x:c r="D38" s="138">
        <x:v>0.23854498255705001</x:v>
      </x:c>
      <x:c r="E38" s="139">
        <x:v>5.3554619204298799</x:v>
      </x:c>
      <x:c r="F38" s="138">
        <x:v>6.20105094547121E-2</x:v>
      </x:c>
      <x:c r="G38" s="139">
        <x:v>88.715832310741803</x:v>
      </x:c>
      <x:c r="H38" s="138">
        <x:v>0.61486956438378404</x:v>
      </x:c>
      <x:c r="I38" s="139">
        <x:v>45.291724336223602</x:v>
      </x:c>
      <x:c r="J38" s="138">
        <x:v>1.2488080373628001</x:v>
      </x:c>
      <x:c r="K38" s="139">
        <x:v>19.0323643934247</x:v>
      </x:c>
      <x:c r="L38" s="138">
        <x:v>0.91761417695741698</x:v>
      </x:c>
      <x:c r="M38" s="139">
        <x:v>24.3917435810935</x:v>
      </x:c>
      <x:c r="N38" s="138">
        <x:v>0.96985773596848601</x:v>
      </x:c>
      <x:c r="O38" s="139">
        <x:v>-20.899980755130098</x:v>
      </x:c>
      <x:c r="P38" s="138">
        <x:v>1.9875648702362101</x:v>
      </x:c>
      <x:c r="Q38" s="139">
        <x:v>32.703387626650198</x:v>
      </x:c>
      <x:c r="R38" s="138">
        <x:v>1.15297294821518</x:v>
      </x:c>
      <x:c r="S38" s="139">
        <x:v>14.8578205573316</x:v>
      </x:c>
      <x:c r="T38" s="138">
        <x:v>0.876024460536722</x:v>
      </x:c>
      <x:c r="U38" s="139">
        <x:v>7.1695872080952698</x:v>
      </x:c>
      <x:c r="V38" s="138">
        <x:v>0.59057470119430799</x:v>
      </x:c>
      <x:c r="W38" s="139">
        <x:v>10.6759798612234</x:v>
      </x:c>
      <x:c r="X38" s="138">
        <x:v>0.64899256924094195</x:v>
      </x:c>
      <x:c r="Y38" s="139">
        <x:v>-4.1818406961082104</x:v>
      </x:c>
      <x:c r="Z38" s="138">
        <x:v>1.0655026657886999</x:v>
      </x:c>
      <x:c r="AA38" s="139">
        <x:v>15.398402293249999</x:v>
      </x:c>
      <x:c r="AB38" s="138">
        <x:v>0.72863034946346805</x:v>
      </x:c>
      <x:c r="AC38" s="139">
        <x:v>7.4014722180562904</x:v>
      </x:c>
      <x:c r="AD38" s="138">
        <x:v>0.48247817238756602</x:v>
      </x:c>
      <x:c r="AE38" s="139">
        <x:v>3.3975310598822102</x:v>
      </x:c>
      <x:c r="AF38" s="138">
        <x:v>0.31809926610293199</x:v>
      </x:c>
      <x:c r="AG38" s="139">
        <x:v>4.5993990153115503</x:v>
      </x:c>
      <x:c r="AH38" s="138">
        <x:v>0.37609026549200097</x:v>
      </x:c>
      <x:c r="AI38" s="139">
        <x:v>-2.8020732027447401</x:v>
      </x:c>
      <x:c r="AJ38" s="138">
        <x:v>0.62573235984685804</x:v>
      </x:c>
      <x:c r="AK38" s="139">
        <x:v>27.556899303275902</x:v>
      </x:c>
      <x:c r="AL38" s="138">
        <x:v>1.2201625665109199</x:v>
      </x:c>
      <x:c r="AM38" s="139">
        <x:v>16.650210944190398</x:v>
      </x:c>
      <x:c r="AN38" s="138">
        <x:v>0.96927339815811597</x:v>
      </x:c>
      <x:c r="AO38" s="139">
        <x:v>5.3035897232793099</x:v>
      </x:c>
      <x:c r="AP38" s="138">
        <x:v>0.51346940114131601</x:v>
      </x:c>
      <x:c r="AQ38" s="139">
        <x:v>5.6030986358061403</x:v>
      </x:c>
      <x:c r="AR38" s="138">
        <x:v>0.48489275154509698</x:v>
      </x:c>
      <x:c r="AS38" s="139">
        <x:v>-11.0471123083843</x:v>
      </x:c>
      <x:c r="AT38" s="138">
        <x:v>1.04146242393403</x:v>
      </x:c>
      <x:c r="AU38" s="139">
        <x:v>22.858646439970698</x:v>
      </x:c>
      <x:c r="AV38" s="138">
        <x:v>0.91028236979353905</x:v>
      </x:c>
      <x:c r="AW38" s="139">
        <x:v>12.0946466790018</x:v>
      </x:c>
      <x:c r="AX38" s="138">
        <x:v>0.763103409770718</x:v>
      </x:c>
      <x:c r="AY38" s="139">
        <x:v>5.15080867822976</x:v>
      </x:c>
      <x:c r="AZ38" s="138">
        <x:v>0.55811885414942197</x:v>
      </x:c>
      <x:c r="BA38" s="139">
        <x:v>5.6131910827390996</x:v>
      </x:c>
      <x:c r="BB38" s="138">
        <x:v>0.427631424782769</x:v>
      </x:c>
      <x:c r="BC38" s="139">
        <x:v>-6.4814555962626903</x:v>
      </x:c>
      <x:c r="BD38" s="138">
        <x:v>0.930461886699124</x:v>
      </x:c>
      <x:c r="BE38" s="139">
        <x:v>74.028738580190804</x:v>
      </x:c>
      <x:c r="BF38" s="138">
        <x:v>1.36505941399265</x:v>
      </x:c>
      <x:c r="BG38" s="139">
        <x:v>50.691692074214401</x:v>
      </x:c>
      <x:c r="BH38" s="138">
        <x:v>1.5166513111592299</x:v>
      </x:c>
      <x:c r="BI38" s="139">
        <x:v>14.3151497173479</x:v>
      </x:c>
      <x:c r="BJ38" s="138">
        <x:v>0.75520468005935304</x:v>
      </x:c>
      <x:c r="BK38" s="139">
        <x:v>9.0218967886284407</x:v>
      </x:c>
      <x:c r="BL38" s="138">
        <x:v>0.58769251048240301</x:v>
      </x:c>
      <x:c r="BM38" s="139">
        <x:v>-41.669795285585998</x:v>
      </x:c>
      <x:c r="BN38" s="138">
        <x:v>1.86461635294047</x:v>
      </x:c>
      <x:c r="BO38" s="139">
        <x:v>63.152047176616897</x:v>
      </x:c>
      <x:c r="BP38" s="138">
        <x:v>1.14205979601707</x:v>
      </x:c>
      <x:c r="BQ38" s="139">
        <x:v>42.452221484398898</x:v>
      </x:c>
      <x:c r="BR38" s="138">
        <x:v>1.2687699457941699</x:v>
      </x:c>
      <x:c r="BS38" s="139">
        <x:v>12.6389540998443</x:v>
      </x:c>
      <x:c r="BT38" s="138">
        <x:v>0.78698425637422198</x:v>
      </x:c>
      <x:c r="BU38" s="139">
        <x:v>8.0608715923737098</x:v>
      </x:c>
      <x:c r="BV38" s="138">
        <x:v>0.54719828689320205</x:v>
      </x:c>
      <x:c r="BW38" s="139">
        <x:v>-34.391349892025197</x:v>
      </x:c>
      <x:c r="BX38" s="138">
        <x:v>1.5329202845295</x:v>
      </x:c>
      <x:c r="BY38" s="139">
        <x:v>78.758271823716001</x:v>
      </x:c>
      <x:c r="BZ38" s="138">
        <x:v>1.00428924850407</x:v>
      </x:c>
      <x:c r="CA38" s="139">
        <x:v>50.893306077515</x:v>
      </x:c>
      <x:c r="CB38" s="138">
        <x:v>1.22721838075904</x:v>
      </x:c>
      <x:c r="CC38" s="139">
        <x:v>15.8206882332282</x:v>
      </x:c>
      <x:c r="CD38" s="138">
        <x:v>0.78891289916662</x:v>
      </x:c>
      <x:c r="CE38" s="139">
        <x:v>12.044277512972799</x:v>
      </x:c>
      <x:c r="CF38" s="138">
        <x:v>0.64154923133802499</x:v>
      </x:c>
      <x:c r="CG38" s="139">
        <x:v>-38.849028564542202</x:v>
      </x:c>
      <x:c r="CH38" s="138">
        <x:v>1.56773054063182</x:v>
      </x:c>
      <x:c r="CI38" s="139">
        <x:v>86.107433366618395</x:v>
      </x:c>
      <x:c r="CJ38" s="138">
        <x:v>0.79234323600997403</x:v>
      </x:c>
      <x:c r="CK38" s="139">
        <x:v>52.852469662803102</x:v>
      </x:c>
      <x:c r="CL38" s="138">
        <x:v>1.19834491845938</x:v>
      </x:c>
      <x:c r="CM38" s="139">
        <x:v>14.3789228999911</x:v>
      </x:c>
      <x:c r="CN38" s="138">
        <x:v>0.78958739235879905</x:v>
      </x:c>
      <x:c r="CO38" s="139">
        <x:v>18.8760408038242</x:v>
      </x:c>
      <x:c r="CP38" s="138">
        <x:v>0.85395374849096395</x:v>
      </x:c>
      <x:c r="CQ38" s="139">
        <x:v>-33.976428858978899</x:v>
      </x:c>
      <x:c r="CR38" s="138">
        <x:v>1.8054427261491399</x:v>
      </x:c>
      <x:c r="CS38" s="139">
        <x:v>49.257617802061603</x:v>
      </x:c>
      <x:c r="CT38" s="138">
        <x:v>1.0587727330357899</x:v>
      </x:c>
      <x:c r="CU38" s="139">
        <x:v>25.982914543409098</x:v>
      </x:c>
      <x:c r="CV38" s="138">
        <x:v>0.92013799264276797</x:v>
      </x:c>
      <x:c r="CW38" s="139">
        <x:v>9.6710588689919508</x:v>
      </x:c>
      <x:c r="CX38" s="138">
        <x:v>0.61040162071487103</x:v>
      </x:c>
      <x:c r="CY38" s="139">
        <x:v>13.6036443896606</x:v>
      </x:c>
      <x:c r="CZ38" s="138">
        <x:v>0.74939677303575603</x:v>
      </x:c>
      <x:c r="DA38" s="139">
        <x:v>-12.3792701537485</x:v>
      </x:c>
      <x:c r="DB38" s="138">
        <x:v>1.34758769728815</x:v>
      </x:c>
      <x:c r="DC38" s="74"/>
      <x:c r="DD38" s="15"/>
      <x:c r="DE38" s="15"/>
      <x:c r="DF38" s="15"/>
      <x:c r="DG38" s="15"/>
      <x:c r="DH38" s="15"/>
      <x:c r="DI38" s="15"/>
      <x:c r="DJ38" s="75"/>
      <x:c r="DK38" s="140"/>
      <x:c r="DL38" s="140"/>
      <x:c r="DM38" s="140"/>
      <x:c r="DN38" s="140"/>
      <x:c r="DO38" s="140"/>
      <x:c r="DP38" s="140"/>
      <x:c r="DQ38" s="140"/>
      <x:c r="DR38" s="140"/>
      <x:c r="DS38" s="140"/>
      <x:c r="DT38" s="140"/>
      <x:c r="DU38" s="140"/>
      <x:c r="DV38" s="140"/>
      <x:c r="DW38" s="140"/>
      <x:c r="DX38" s="140"/>
      <x:c r="DY38" s="140"/>
      <x:c r="DZ38" s="140"/>
      <x:c r="EA38" s="140"/>
      <x:c r="EB38" s="140"/>
    </x:row>
    <x:row r="39" spans="1:132" x14ac:dyDescent="0.2">
      <x:c r="A39" s="78" t="s">
        <x:v>44</x:v>
      </x:c>
      <x:c r="B39" s="71">
        <x:v>2</x:v>
      </x:c>
      <x:c r="C39" s="139">
        <x:v>86.689379063763496</x:v>
      </x:c>
      <x:c r="D39" s="138">
        <x:v>0.86880322931508802</x:v>
      </x:c>
      <x:c r="E39" s="139">
        <x:v>3.7129843619932501</x:v>
      </x:c>
      <x:c r="F39" s="138">
        <x:v>8.8930522697636696E-2</x:v>
      </x:c>
      <x:c r="G39" s="139">
        <x:v>51.140585828354297</x:v>
      </x:c>
      <x:c r="H39" s="138">
        <x:v>1.54334098981736</x:v>
      </x:c>
      <x:c r="I39" s="139">
        <x:v>33.361482268274301</x:v>
      </x:c>
      <x:c r="J39" s="138">
        <x:v>1.3890828265553601</x:v>
      </x:c>
      <x:c r="K39" s="139">
        <x:v>11.2141898772408</x:v>
      </x:c>
      <x:c r="L39" s="138">
        <x:v>0.66097915961297204</x:v>
      </x:c>
      <x:c r="M39" s="139">
        <x:v>6.5649136828391796</x:v>
      </x:c>
      <x:c r="N39" s="138">
        <x:v>0.48025665717922</x:v>
      </x:c>
      <x:c r="O39" s="139">
        <x:v>-26.7965685854351</x:v>
      </x:c>
      <x:c r="P39" s="138">
        <x:v>1.4834973607047499</x:v>
      </x:c>
      <x:c r="Q39" s="139">
        <x:v>30.843395724634998</x:v>
      </x:c>
      <x:c r="R39" s="138">
        <x:v>1.23628416038129</x:v>
      </x:c>
      <x:c r="S39" s="139">
        <x:v>19.2793344009925</x:v>
      </x:c>
      <x:c r="T39" s="138">
        <x:v>0.98353272163610495</x:v>
      </x:c>
      <x:c r="U39" s="139">
        <x:v>5.8405957110077198</x:v>
      </x:c>
      <x:c r="V39" s="138">
        <x:v>0.56408461592299597</x:v>
      </x:c>
      <x:c r="W39" s="139">
        <x:v>5.72346561263483</x:v>
      </x:c>
      <x:c r="X39" s="138">
        <x:v>0.53298885406437901</x:v>
      </x:c>
      <x:c r="Y39" s="139">
        <x:v>-13.5558687883576</x:v>
      </x:c>
      <x:c r="Z39" s="138">
        <x:v>1.1797244668334601</x:v>
      </x:c>
      <x:c r="AA39" s="139">
        <x:v>26.949353080461201</x:v>
      </x:c>
      <x:c r="AB39" s="138">
        <x:v>1.19586099968705</x:v>
      </x:c>
      <x:c r="AC39" s="139">
        <x:v>17.962020039353</x:v>
      </x:c>
      <x:c r="AD39" s="138">
        <x:v>0.98397557345303899</x:v>
      </x:c>
      <x:c r="AE39" s="139">
        <x:v>5.5464444015563599</x:v>
      </x:c>
      <x:c r="AF39" s="138">
        <x:v>0.44982826367610501</x:v>
      </x:c>
      <x:c r="AG39" s="139">
        <x:v>3.4408886395518099</x:v>
      </x:c>
      <x:c r="AH39" s="138">
        <x:v>0.43949901565640798</x:v>
      </x:c>
      <x:c r="AI39" s="139">
        <x:v>-14.521131399801201</x:v>
      </x:c>
      <x:c r="AJ39" s="138">
        <x:v>1.0634774017556601</x:v>
      </x:c>
      <x:c r="AK39" s="139">
        <x:v>31.997562696199498</x:v>
      </x:c>
      <x:c r="AL39" s="138">
        <x:v>1.1074977019604599</x:v>
      </x:c>
      <x:c r="AM39" s="139">
        <x:v>24.932060606141899</x:v>
      </x:c>
      <x:c r="AN39" s="138">
        <x:v>1.0663895665540899</x:v>
      </x:c>
      <x:c r="AO39" s="139">
        <x:v>4.9218629856311704</x:v>
      </x:c>
      <x:c r="AP39" s="138">
        <x:v>0.39639395376548198</x:v>
      </x:c>
      <x:c r="AQ39" s="139">
        <x:v>2.14363910442645</x:v>
      </x:c>
      <x:c r="AR39" s="138">
        <x:v>0.28816597986319997</x:v>
      </x:c>
      <x:c r="AS39" s="139">
        <x:v>-22.788421501715501</x:v>
      </x:c>
      <x:c r="AT39" s="138">
        <x:v>1.1488502355543999</x:v>
      </x:c>
      <x:c r="AU39" s="139">
        <x:v>27.2212124727168</x:v>
      </x:c>
      <x:c r="AV39" s="138">
        <x:v>1.02525197973688</x:v>
      </x:c>
      <x:c r="AW39" s="139">
        <x:v>19.673823722338199</x:v>
      </x:c>
      <x:c r="AX39" s="138">
        <x:v>0.89815281913646605</x:v>
      </x:c>
      <x:c r="AY39" s="139">
        <x:v>4.4079538838889301</x:v>
      </x:c>
      <x:c r="AZ39" s="138">
        <x:v>0.45558072510402398</x:v>
      </x:c>
      <x:c r="BA39" s="139">
        <x:v>3.1394348664896801</x:v>
      </x:c>
      <x:c r="BB39" s="138">
        <x:v>0.380944167046121</x:v>
      </x:c>
      <x:c r="BC39" s="139">
        <x:v>-16.534388855848501</x:v>
      </x:c>
      <x:c r="BD39" s="138">
        <x:v>0.99914294384025304</x:v>
      </x:c>
      <x:c r="BE39" s="139">
        <x:v>57.5788949277703</x:v>
      </x:c>
      <x:c r="BF39" s="138">
        <x:v>1.3861933250223399</x:v>
      </x:c>
      <x:c r="BG39" s="139">
        <x:v>47.766718427815299</x:v>
      </x:c>
      <x:c r="BH39" s="138">
        <x:v>1.33159119371812</x:v>
      </x:c>
      <x:c r="BI39" s="139">
        <x:v>6.5498270939243799</x:v>
      </x:c>
      <x:c r="BJ39" s="138">
        <x:v>0.49245216969123501</x:v>
      </x:c>
      <x:c r="BK39" s="139">
        <x:v>3.2623494060306002</x:v>
      </x:c>
      <x:c r="BL39" s="138">
        <x:v>0.40691468738047198</x:v>
      </x:c>
      <x:c r="BM39" s="139">
        <x:v>-44.504369021784697</x:v>
      </x:c>
      <x:c r="BN39" s="138">
        <x:v>1.4642138382596599</x:v>
      </x:c>
      <x:c r="BO39" s="139">
        <x:v>41.667481355208203</x:v>
      </x:c>
      <x:c r="BP39" s="138">
        <x:v>1.49126474759394</x:v>
      </x:c>
      <x:c r="BQ39" s="139">
        <x:v>31.899041292969098</x:v>
      </x:c>
      <x:c r="BR39" s="138">
        <x:v>1.38457966974233</x:v>
      </x:c>
      <x:c r="BS39" s="139">
        <x:v>5.4805248448013799</x:v>
      </x:c>
      <x:c r="BT39" s="138">
        <x:v>0.50173305398955403</x:v>
      </x:c>
      <x:c r="BU39" s="139">
        <x:v>4.2879152174377202</x:v>
      </x:c>
      <x:c r="BV39" s="138">
        <x:v>0.49105744894462899</x:v>
      </x:c>
      <x:c r="BW39" s="139">
        <x:v>-27.611126075531399</x:v>
      </x:c>
      <x:c r="BX39" s="138">
        <x:v>1.55160311544065</x:v>
      </x:c>
      <x:c r="BY39" s="139">
        <x:v>38.833548288646803</x:v>
      </x:c>
      <x:c r="BZ39" s="138">
        <x:v>1.2766773882298099</x:v>
      </x:c>
      <x:c r="CA39" s="139">
        <x:v>22.6193934765788</x:v>
      </x:c>
      <x:c r="CB39" s="138">
        <x:v>1.0564839416695999</x:v>
      </x:c>
      <x:c r="CC39" s="139">
        <x:v>7.36744173238126</x:v>
      </x:c>
      <x:c r="CD39" s="138">
        <x:v>0.50402148047044903</x:v>
      </x:c>
      <x:c r="CE39" s="139">
        <x:v>8.8467130796867792</x:v>
      </x:c>
      <x:c r="CF39" s="138">
        <x:v>0.610305897586918</x:v>
      </x:c>
      <x:c r="CG39" s="139">
        <x:v>-13.772680396892</x:v>
      </x:c>
      <x:c r="CH39" s="138">
        <x:v>1.2784493000430699</x:v>
      </x:c>
      <x:c r="CI39" s="139">
        <x:v>51.529450385011003</x:v>
      </x:c>
      <x:c r="CJ39" s="138">
        <x:v>1.17481765948572</x:v>
      </x:c>
      <x:c r="CK39" s="139">
        <x:v>36.152734083393803</x:v>
      </x:c>
      <x:c r="CL39" s="138">
        <x:v>1.11051598961039</x:v>
      </x:c>
      <x:c r="CM39" s="139">
        <x:v>8.7463152558311794</x:v>
      </x:c>
      <x:c r="CN39" s="138">
        <x:v>0.55809070619615497</x:v>
      </x:c>
      <x:c r="CO39" s="139">
        <x:v>6.6304010457859501</x:v>
      </x:c>
      <x:c r="CP39" s="138">
        <x:v>0.54245591278475402</x:v>
      </x:c>
      <x:c r="CQ39" s="139">
        <x:v>-29.522333037607901</x:v>
      </x:c>
      <x:c r="CR39" s="138">
        <x:v>1.35043071167785</x:v>
      </x:c>
      <x:c r="CS39" s="139">
        <x:v>21.529124260108201</x:v>
      </x:c>
      <x:c r="CT39" s="138">
        <x:v>0.94609448252331496</x:v>
      </x:c>
      <x:c r="CU39" s="139">
        <x:v>13.2308460013453</x:v>
      </x:c>
      <x:c r="CV39" s="138">
        <x:v>0.76180449699729402</x:v>
      </x:c>
      <x:c r="CW39" s="139">
        <x:v>3.9198300978535401</x:v>
      </x:c>
      <x:c r="CX39" s="138">
        <x:v>0.404527553401828</x:v>
      </x:c>
      <x:c r="CY39" s="139">
        <x:v>4.3784481609094099</x:v>
      </x:c>
      <x:c r="CZ39" s="138">
        <x:v>0.45683575925366798</x:v>
      </x:c>
      <x:c r="DA39" s="139">
        <x:v>-8.8523978404358807</x:v>
      </x:c>
      <x:c r="DB39" s="138">
        <x:v>0.90806097964719101</x:v>
      </x:c>
      <x:c r="DC39" s="74"/>
      <x:c r="DD39" s="15"/>
      <x:c r="DE39" s="15"/>
      <x:c r="DF39" s="15"/>
      <x:c r="DG39" s="15"/>
      <x:c r="DH39" s="15"/>
      <x:c r="DI39" s="15"/>
      <x:c r="DJ39" s="75"/>
      <x:c r="DK39" s="140"/>
      <x:c r="DL39" s="140"/>
      <x:c r="DM39" s="140"/>
      <x:c r="DN39" s="140"/>
      <x:c r="DO39" s="140"/>
      <x:c r="DP39" s="140"/>
      <x:c r="DQ39" s="140"/>
      <x:c r="DR39" s="140"/>
      <x:c r="DS39" s="140"/>
      <x:c r="DT39" s="140"/>
      <x:c r="DU39" s="140"/>
      <x:c r="DV39" s="140"/>
      <x:c r="DW39" s="140"/>
      <x:c r="DX39" s="140"/>
      <x:c r="DY39" s="140"/>
      <x:c r="DZ39" s="140"/>
      <x:c r="EA39" s="140"/>
      <x:c r="EB39" s="140"/>
    </x:row>
    <x:row r="40" spans="1:132" x14ac:dyDescent="0.2">
      <x:c r="A40" s="76" t="s">
        <x:v>45</x:v>
      </x:c>
      <x:c r="B40" s="71">
        <x:v>2</x:v>
      </x:c>
      <x:c r="C40" s="139">
        <x:v>99.785232189006194</x:v>
      </x:c>
      <x:c r="D40" s="138">
        <x:v>5.93786614227245E-2</x:v>
      </x:c>
      <x:c r="E40" s="139">
        <x:v>5.68266410661787</x:v>
      </x:c>
      <x:c r="F40" s="138">
        <x:v>4.5573901159846497E-2</x:v>
      </x:c>
      <x:c r="G40" s="139">
        <x:v>97.214357662998097</x:v>
      </x:c>
      <x:c r="H40" s="138">
        <x:v>0.411152500960136</x:v>
      </x:c>
      <x:c r="I40" s="139">
        <x:v>39.898812539075301</x:v>
      </x:c>
      <x:c r="J40" s="138">
        <x:v>1.12436428104737</x:v>
      </x:c>
      <x:c r="K40" s="139">
        <x:v>38.284469549446797</x:v>
      </x:c>
      <x:c r="L40" s="138">
        <x:v>1.1292514351099501</x:v>
      </x:c>
      <x:c r="M40" s="139">
        <x:v>19.031075574475999</x:v>
      </x:c>
      <x:c r="N40" s="138">
        <x:v>1.0083569835536801</x:v>
      </x:c>
      <x:c r="O40" s="139">
        <x:v>-20.867736964599299</x:v>
      </x:c>
      <x:c r="P40" s="138">
        <x:v>1.83859576090984</x:v>
      </x:c>
      <x:c r="Q40" s="139">
        <x:v>67.989154085069799</x:v>
      </x:c>
      <x:c r="R40" s="138">
        <x:v>0.92416865511940305</x:v>
      </x:c>
      <x:c r="S40" s="139">
        <x:v>33.274738886836502</x:v>
      </x:c>
      <x:c r="T40" s="138">
        <x:v>1.30695074728597</x:v>
      </x:c>
      <x:c r="U40" s="139">
        <x:v>14.0089512060472</x:v>
      </x:c>
      <x:c r="V40" s="138">
        <x:v>0.61814740426315096</x:v>
      </x:c>
      <x:c r="W40" s="139">
        <x:v>20.7054639921861</x:v>
      </x:c>
      <x:c r="X40" s="138">
        <x:v>1.00809311180336</x:v>
      </x:c>
      <x:c r="Y40" s="139">
        <x:v>-12.5692748946504</x:v>
      </x:c>
      <x:c r="Z40" s="138">
        <x:v>2.1057976062347601</x:v>
      </x:c>
      <x:c r="AA40" s="139">
        <x:v>21.4104563763747</x:v>
      </x:c>
      <x:c r="AB40" s="138">
        <x:v>0.99583915356163599</x:v>
      </x:c>
      <x:c r="AC40" s="139">
        <x:v>8.5868556076049192</x:v>
      </x:c>
      <x:c r="AD40" s="138">
        <x:v>0.59736420089682196</x:v>
      </x:c>
      <x:c r="AE40" s="139">
        <x:v>5.5806926375774504</x:v>
      </x:c>
      <x:c r="AF40" s="138">
        <x:v>0.41322393186171802</x:v>
      </x:c>
      <x:c r="AG40" s="139">
        <x:v>7.24290813119232</x:v>
      </x:c>
      <x:c r="AH40" s="138">
        <x:v>0.62318856827408098</x:v>
      </x:c>
      <x:c r="AI40" s="139">
        <x:v>-1.3439474764126</x:v>
      </x:c>
      <x:c r="AJ40" s="138">
        <x:v>0.65902716683875495</x:v>
      </x:c>
      <x:c r="AK40" s="139">
        <x:v>51.411406841342199</x:v>
      </x:c>
      <x:c r="AL40" s="138">
        <x:v>0.96900277448096495</x:v>
      </x:c>
      <x:c r="AM40" s="139">
        <x:v>44.5995736502284</x:v>
      </x:c>
      <x:c r="AN40" s="138">
        <x:v>0.94829721798997102</x:v>
      </x:c>
      <x:c r="AO40" s="139">
        <x:v>4.8807549662343703</x:v>
      </x:c>
      <x:c r="AP40" s="138">
        <x:v>0.45706470363840401</x:v>
      </x:c>
      <x:c r="AQ40" s="139">
        <x:v>1.9310782248793901</x:v>
      </x:c>
      <x:c r="AR40" s="138">
        <x:v>0.24618760231365899</x:v>
      </x:c>
      <x:c r="AS40" s="139">
        <x:v>-42.668495425349001</x:v>
      </x:c>
      <x:c r="AT40" s="138">
        <x:v>1.0312496659336701</x:v>
      </x:c>
      <x:c r="AU40" s="139">
        <x:v>28.9498521547001</x:v>
      </x:c>
      <x:c r="AV40" s="138">
        <x:v>0.96553242095262204</x:v>
      </x:c>
      <x:c r="AW40" s="139">
        <x:v>23.0904226311945</x:v>
      </x:c>
      <x:c r="AX40" s="138">
        <x:v>0.88188935868874097</x:v>
      </x:c>
      <x:c r="AY40" s="139">
        <x:v>4.1441551498465499</x:v>
      </x:c>
      <x:c r="AZ40" s="138">
        <x:v>0.38942547801911298</x:v>
      </x:c>
      <x:c r="BA40" s="139">
        <x:v>1.7152743736591001</x:v>
      </x:c>
      <x:c r="BB40" s="138">
        <x:v>0.25354957669282302</x:v>
      </x:c>
      <x:c r="BC40" s="139">
        <x:v>-21.3751482575354</x:v>
      </x:c>
      <x:c r="BD40" s="138">
        <x:v>0.89874411648668495</x:v>
      </x:c>
      <x:c r="BE40" s="139">
        <x:v>77.619382863923704</x:v>
      </x:c>
      <x:c r="BF40" s="138">
        <x:v>1.2034703478284401</x:v>
      </x:c>
      <x:c r="BG40" s="139">
        <x:v>66.397467671314999</x:v>
      </x:c>
      <x:c r="BH40" s="138">
        <x:v>1.2690563969194</x:v>
      </x:c>
      <x:c r="BI40" s="139">
        <x:v>8.3573997828908304</x:v>
      </x:c>
      <x:c r="BJ40" s="138">
        <x:v>0.54739063891490802</x:v>
      </x:c>
      <x:c r="BK40" s="139">
        <x:v>2.8645154097179</x:v>
      </x:c>
      <x:c r="BL40" s="138">
        <x:v>0.34094860148974598</x:v>
      </x:c>
      <x:c r="BM40" s="139">
        <x:v>-63.532952261597103</x:v>
      </x:c>
      <x:c r="BN40" s="138">
        <x:v>1.32408085727722</x:v>
      </x:c>
      <x:c r="BO40" s="139">
        <x:v>21.655785181378398</x:v>
      </x:c>
      <x:c r="BP40" s="138">
        <x:v>0.90135239789657295</x:v>
      </x:c>
      <x:c r="BQ40" s="139">
        <x:v>13.113956977508501</x:v>
      </x:c>
      <x:c r="BR40" s="138">
        <x:v>0.82681824904255297</x:v>
      </x:c>
      <x:c r="BS40" s="139">
        <x:v>4.62320139378508</x:v>
      </x:c>
      <x:c r="BT40" s="138">
        <x:v>0.41984488636063799</x:v>
      </x:c>
      <x:c r="BU40" s="139">
        <x:v>3.9186268100847998</x:v>
      </x:c>
      <x:c r="BV40" s="138">
        <x:v>0.44448545266153699</x:v>
      </x:c>
      <x:c r="BW40" s="139">
        <x:v>-9.1953301674237</x:v>
      </x:c>
      <x:c r="BX40" s="138">
        <x:v>0.99172668536432496</x:v>
      </x:c>
      <x:c r="BY40" s="139">
        <x:v>71.015328404693093</x:v>
      </x:c>
      <x:c r="BZ40" s="138">
        <x:v>0.91096577362510101</x:v>
      </x:c>
      <x:c r="CA40" s="139">
        <x:v>28.5287630518635</x:v>
      </x:c>
      <x:c r="CB40" s="138">
        <x:v>1.03574760107641</x:v>
      </x:c>
      <x:c r="CC40" s="139">
        <x:v>17.316428774795799</x:v>
      </x:c>
      <x:c r="CD40" s="138">
        <x:v>0.72978831737413696</x:v>
      </x:c>
      <x:c r="CE40" s="139">
        <x:v>25.170136578033802</x:v>
      </x:c>
      <x:c r="CF40" s="138">
        <x:v>0.97258063453842603</x:v>
      </x:c>
      <x:c r="CG40" s="139">
        <x:v>-3.3586264738297098</x:v>
      </x:c>
      <x:c r="CH40" s="138">
        <x:v>1.75209566767769</x:v>
      </x:c>
      <x:c r="CI40" s="139">
        <x:v>92.989620969173799</x:v>
      </x:c>
      <x:c r="CJ40" s="138">
        <x:v>0.49562046251903502</x:v>
      </x:c>
      <x:c r="CK40" s="139">
        <x:v>37.546400516008603</x:v>
      </x:c>
      <x:c r="CL40" s="138">
        <x:v>1.0149016333238401</x:v>
      </x:c>
      <x:c r="CM40" s="139">
        <x:v>24.402266942147499</x:v>
      </x:c>
      <x:c r="CN40" s="138">
        <x:v>0.85200116544434601</x:v>
      </x:c>
      <x:c r="CO40" s="139">
        <x:v>31.040953511017701</x:v>
      </x:c>
      <x:c r="CP40" s="138">
        <x:v>1.02182147235682</x:v>
      </x:c>
      <x:c r="CQ40" s="139">
        <x:v>-6.5054470049908701</x:v>
      </x:c>
      <x:c r="CR40" s="138">
        <x:v>1.8257555771151399</x:v>
      </x:c>
      <x:c r="CS40" s="139">
        <x:v>39.310844445351002</x:v>
      </x:c>
      <x:c r="CT40" s="138">
        <x:v>1.0534670329898701</x:v>
      </x:c>
      <x:c r="CU40" s="139">
        <x:v>18.113296446564298</x:v>
      </x:c>
      <x:c r="CV40" s="138">
        <x:v>0.82958548987760805</x:v>
      </x:c>
      <x:c r="CW40" s="139">
        <x:v>11.2131381343256</x:v>
      </x:c>
      <x:c r="CX40" s="138">
        <x:v>0.55559146635444601</x:v>
      </x:c>
      <x:c r="CY40" s="139">
        <x:v>9.9844098644610497</x:v>
      </x:c>
      <x:c r="CZ40" s="138">
        <x:v>0.60561312009006096</x:v>
      </x:c>
      <x:c r="DA40" s="139">
        <x:v>-8.1288865821032701</x:v>
      </x:c>
      <x:c r="DB40" s="138">
        <x:v>1.04676515952228</x:v>
      </x:c>
      <x:c r="DC40" s="74"/>
      <x:c r="DD40" s="15"/>
      <x:c r="DE40" s="15"/>
      <x:c r="DF40" s="15"/>
      <x:c r="DG40" s="15"/>
      <x:c r="DH40" s="15"/>
      <x:c r="DI40" s="15"/>
      <x:c r="DJ40" s="75"/>
      <x:c r="DK40" s="140"/>
      <x:c r="DL40" s="140"/>
      <x:c r="DM40" s="140"/>
      <x:c r="DN40" s="140"/>
      <x:c r="DO40" s="140"/>
      <x:c r="DP40" s="140"/>
      <x:c r="DQ40" s="140"/>
      <x:c r="DR40" s="140"/>
      <x:c r="DS40" s="140"/>
      <x:c r="DT40" s="140"/>
      <x:c r="DU40" s="140"/>
      <x:c r="DV40" s="140"/>
      <x:c r="DW40" s="140"/>
      <x:c r="DX40" s="140"/>
      <x:c r="DY40" s="140"/>
      <x:c r="DZ40" s="140"/>
      <x:c r="EA40" s="140"/>
      <x:c r="EB40" s="140"/>
    </x:row>
    <x:row r="41" spans="1:132" x14ac:dyDescent="0.2">
      <x:c r="A41" s="76" t="s">
        <x:v>46</x:v>
      </x:c>
      <x:c r="B41" s="71">
        <x:v>2</x:v>
      </x:c>
      <x:c r="C41" s="139">
        <x:v>99.846224612334396</x:v>
      </x:c>
      <x:c r="D41" s="138">
        <x:v>6.1872443932874999E-2</x:v>
      </x:c>
      <x:c r="E41" s="139">
        <x:v>6.0444152786520799</x:v>
      </x:c>
      <x:c r="F41" s="138">
        <x:v>5.4177333030636002E-2</x:v>
      </x:c>
      <x:c r="G41" s="139">
        <x:v>98.354465115758899</x:v>
      </x:c>
      <x:c r="H41" s="138">
        <x:v>0.28603651632577298</x:v>
      </x:c>
      <x:c r="I41" s="139">
        <x:v>24.4035393915565</x:v>
      </x:c>
      <x:c r="J41" s="138">
        <x:v>0.95322135560805199</x:v>
      </x:c>
      <x:c r="K41" s="139">
        <x:v>54.8161565904798</x:v>
      </x:c>
      <x:c r="L41" s="138">
        <x:v>0.77579709663063101</x:v>
      </x:c>
      <x:c r="M41" s="139">
        <x:v>19.1347691337225</x:v>
      </x:c>
      <x:c r="N41" s="138">
        <x:v>0.90806325036513003</x:v>
      </x:c>
      <x:c r="O41" s="139">
        <x:v>-5.2687702578339701</x:v>
      </x:c>
      <x:c r="P41" s="138">
        <x:v>1.67979906815935</x:v>
      </x:c>
      <x:c r="Q41" s="139">
        <x:v>71.360335804142096</x:v>
      </x:c>
      <x:c r="R41" s="138">
        <x:v>0.94528873940315705</x:v>
      </x:c>
      <x:c r="S41" s="139">
        <x:v>19.810394904812998</x:v>
      </x:c>
      <x:c r="T41" s="138">
        <x:v>0.87232535907210795</x:v>
      </x:c>
      <x:c r="U41" s="139">
        <x:v>25.4659786838013</x:v>
      </x:c>
      <x:c r="V41" s="138">
        <x:v>0.84122218494544199</x:v>
      </x:c>
      <x:c r="W41" s="139">
        <x:v>26.083962215527801</x:v>
      </x:c>
      <x:c r="X41" s="138">
        <x:v>0.894496991525494</x:v>
      </x:c>
      <x:c r="Y41" s="139">
        <x:v>6.2735673107147498</x:v>
      </x:c>
      <x:c r="Z41" s="138">
        <x:v>1.4451335942958601</x:v>
      </x:c>
      <x:c r="AA41" s="139">
        <x:v>37.7653908487178</x:v>
      </x:c>
      <x:c r="AB41" s="138">
        <x:v>0.88202767376103397</x:v>
      </x:c>
      <x:c r="AC41" s="139">
        <x:v>11.6400632606017</x:v>
      </x:c>
      <x:c r="AD41" s="138">
        <x:v>0.58373026128705596</x:v>
      </x:c>
      <x:c r="AE41" s="139">
        <x:v>13.881660270977999</x:v>
      </x:c>
      <x:c r="AF41" s="138">
        <x:v>0.63421290609720304</x:v>
      </x:c>
      <x:c r="AG41" s="139">
        <x:v>12.243667317138</x:v>
      </x:c>
      <x:c r="AH41" s="138">
        <x:v>0.67832537989757602</x:v>
      </x:c>
      <x:c r="AI41" s="139">
        <x:v>0.60360405653631999</x:v>
      </x:c>
      <x:c r="AJ41" s="138">
        <x:v>1.01417808432934</x:v>
      </x:c>
      <x:c r="AK41" s="139">
        <x:v>50.669883792314003</x:v>
      </x:c>
      <x:c r="AL41" s="138">
        <x:v>1.4533102408073799</x:v>
      </x:c>
      <x:c r="AM41" s="139">
        <x:v>36.652781096456003</x:v>
      </x:c>
      <x:c r="AN41" s="138">
        <x:v>1.19944686146061</x:v>
      </x:c>
      <x:c r="AO41" s="139">
        <x:v>11.3084986211562</x:v>
      </x:c>
      <x:c r="AP41" s="138">
        <x:v>0.63669076089115395</x:v>
      </x:c>
      <x:c r="AQ41" s="139">
        <x:v>2.70860407470192</x:v>
      </x:c>
      <x:c r="AR41" s="138">
        <x:v>0.24698647578692301</x:v>
      </x:c>
      <x:c r="AS41" s="139">
        <x:v>-33.944177021754001</x:v>
      </x:c>
      <x:c r="AT41" s="138">
        <x:v>1.21940645673898</x:v>
      </x:c>
      <x:c r="AU41" s="139">
        <x:v>29.998508416316</x:v>
      </x:c>
      <x:c r="AV41" s="138">
        <x:v>1.0630434860765701</x:v>
      </x:c>
      <x:c r="AW41" s="139">
        <x:v>22.0888847449575</x:v>
      </x:c>
      <x:c r="AX41" s="138">
        <x:v>0.84141662668779305</x:v>
      </x:c>
      <x:c r="AY41" s="139">
        <x:v>6.1390059683842999</x:v>
      </x:c>
      <x:c r="AZ41" s="138">
        <x:v>0.525096912570855</x:v>
      </x:c>
      <x:c r="BA41" s="139">
        <x:v>1.7706177029741701</x:v>
      </x:c>
      <x:c r="BB41" s="138">
        <x:v>0.255366152070856</x:v>
      </x:c>
      <x:c r="BC41" s="139">
        <x:v>-20.3182670419834</x:v>
      </x:c>
      <x:c r="BD41" s="138">
        <x:v>0.853930963955841</x:v>
      </x:c>
      <x:c r="BE41" s="139">
        <x:v>69.498590322746907</x:v>
      </x:c>
      <x:c r="BF41" s="138">
        <x:v>1.3127326116028699</x:v>
      </x:c>
      <x:c r="BG41" s="139">
        <x:v>54.488862475486201</x:v>
      </x:c>
      <x:c r="BH41" s="138">
        <x:v>1.29751348030406</x:v>
      </x:c>
      <x:c r="BI41" s="139">
        <x:v>11.8522095416636</x:v>
      </x:c>
      <x:c r="BJ41" s="138">
        <x:v>0.74625330110794796</x:v>
      </x:c>
      <x:c r="BK41" s="139">
        <x:v>3.1575183055971401</x:v>
      </x:c>
      <x:c r="BL41" s="138">
        <x:v>0.278311376708957</x:v>
      </x:c>
      <x:c r="BM41" s="139">
        <x:v>-51.331344169889</x:v>
      </x:c>
      <x:c r="BN41" s="138">
        <x:v>1.3849854474070999</x:v>
      </x:c>
      <x:c r="BO41" s="139">
        <x:v>44.213279888477501</x:v>
      </x:c>
      <x:c r="BP41" s="138">
        <x:v>1.13037245808794</x:v>
      </x:c>
      <x:c r="BQ41" s="139">
        <x:v>27.785895420697599</x:v>
      </x:c>
      <x:c r="BR41" s="138">
        <x:v>0.95143502080406195</x:v>
      </x:c>
      <x:c r="BS41" s="139">
        <x:v>10.334178522881199</x:v>
      </x:c>
      <x:c r="BT41" s="138">
        <x:v>0.62158162047652199</x:v>
      </x:c>
      <x:c r="BU41" s="139">
        <x:v>6.0932059448986999</x:v>
      </x:c>
      <x:c r="BV41" s="138">
        <x:v>0.53369978344269198</x:v>
      </x:c>
      <x:c r="BW41" s="139">
        <x:v>-21.6926894757989</x:v>
      </x:c>
      <x:c r="BX41" s="138">
        <x:v>1.2264566215356101</x:v>
      </x:c>
      <x:c r="BY41" s="139">
        <x:v>74.581704645203601</x:v>
      </x:c>
      <x:c r="BZ41" s="138">
        <x:v>0.93717770675379297</x:v>
      </x:c>
      <x:c r="CA41" s="139">
        <x:v>20.4368060004137</x:v>
      </x:c>
      <x:c r="CB41" s="138">
        <x:v>0.86111293847861603</x:v>
      </x:c>
      <x:c r="CC41" s="139">
        <x:v>20.3947709195062</x:v>
      </x:c>
      <x:c r="CD41" s="138">
        <x:v>0.86085046090365902</x:v>
      </x:c>
      <x:c r="CE41" s="139">
        <x:v>33.750127725283797</x:v>
      </x:c>
      <x:c r="CF41" s="138">
        <x:v>0.93250781214909095</x:v>
      </x:c>
      <x:c r="CG41" s="139">
        <x:v>13.3133217248701</x:v>
      </x:c>
      <x:c r="CH41" s="138">
        <x:v>1.55817846896468</x:v>
      </x:c>
      <x:c r="CI41" s="139">
        <x:v>92.314816887888398</x:v>
      </x:c>
      <x:c r="CJ41" s="138">
        <x:v>0.415486847151187</x:v>
      </x:c>
      <x:c r="CK41" s="139">
        <x:v>47.4387968351407</x:v>
      </x:c>
      <x:c r="CL41" s="138">
        <x:v>0.976047668794083</x:v>
      </x:c>
      <x:c r="CM41" s="139">
        <x:v>24.193153922375</x:v>
      </x:c>
      <x:c r="CN41" s="138">
        <x:v>0.861239113693406</x:v>
      </x:c>
      <x:c r="CO41" s="139">
        <x:v>20.682866130372702</x:v>
      </x:c>
      <x:c r="CP41" s="138">
        <x:v>0.695295851256435</x:v>
      </x:c>
      <x:c r="CQ41" s="139">
        <x:v>-26.755930704768002</x:v>
      </x:c>
      <x:c r="CR41" s="138">
        <x:v>1.47784373526721</x:v>
      </x:c>
      <x:c r="CS41" s="139">
        <x:v>41.593248419517302</x:v>
      </x:c>
      <x:c r="CT41" s="138">
        <x:v>0.91821487755021103</x:v>
      </x:c>
      <x:c r="CU41" s="139">
        <x:v>23.052086213591501</x:v>
      </x:c>
      <x:c r="CV41" s="138">
        <x:v>0.950779073037052</x:v>
      </x:c>
      <x:c r="CW41" s="139">
        <x:v>10.8999440261685</x:v>
      </x:c>
      <x:c r="CX41" s="138">
        <x:v>0.73313676504562497</x:v>
      </x:c>
      <x:c r="CY41" s="139">
        <x:v>7.6412181797573</x:v>
      </x:c>
      <x:c r="CZ41" s="138">
        <x:v>0.55593130144856395</x:v>
      </x:c>
      <x:c r="DA41" s="139">
        <x:v>-15.4108680338342</x:v>
      </x:c>
      <x:c r="DB41" s="138">
        <x:v>1.2081507388725701</x:v>
      </x:c>
      <x:c r="DC41" s="74"/>
      <x:c r="DD41" s="15"/>
      <x:c r="DE41" s="15"/>
      <x:c r="DF41" s="15"/>
      <x:c r="DG41" s="15"/>
      <x:c r="DH41" s="15"/>
      <x:c r="DI41" s="15"/>
      <x:c r="DJ41" s="75"/>
      <x:c r="DK41" s="140"/>
      <x:c r="DL41" s="140"/>
      <x:c r="DM41" s="140"/>
      <x:c r="DN41" s="140"/>
      <x:c r="DO41" s="140"/>
      <x:c r="DP41" s="140"/>
      <x:c r="DQ41" s="140"/>
      <x:c r="DR41" s="140"/>
      <x:c r="DS41" s="140"/>
      <x:c r="DT41" s="140"/>
      <x:c r="DU41" s="140"/>
      <x:c r="DV41" s="140"/>
      <x:c r="DW41" s="140"/>
      <x:c r="DX41" s="140"/>
      <x:c r="DY41" s="140"/>
      <x:c r="DZ41" s="140"/>
      <x:c r="EA41" s="140"/>
      <x:c r="EB41" s="140"/>
    </x:row>
    <x:row r="42" spans="1:132" x14ac:dyDescent="0.2">
      <x:c r="A42" s="76" t="s">
        <x:v>47</x:v>
      </x:c>
      <x:c r="B42" s="71">
        <x:v>2</x:v>
      </x:c>
      <x:c r="C42" s="139">
        <x:v>97.0044180737587</x:v>
      </x:c>
      <x:c r="D42" s="138">
        <x:v>0.32319610841587498</x:v>
      </x:c>
      <x:c r="E42" s="139">
        <x:v>3.5845226411144702</x:v>
      </x:c>
      <x:c r="F42" s="138">
        <x:v>4.7567745624522699E-2</x:v>
      </x:c>
      <x:c r="G42" s="139">
        <x:v>90.515141374280404</x:v>
      </x:c>
      <x:c r="H42" s="138">
        <x:v>0.70226279537874903</x:v>
      </x:c>
      <x:c r="I42" s="139">
        <x:v>59.188844656216403</x:v>
      </x:c>
      <x:c r="J42" s="138">
        <x:v>1.0682256254781</x:v>
      </x:c>
      <x:c r="K42" s="139">
        <x:v>22.0384591164303</x:v>
      </x:c>
      <x:c r="L42" s="138">
        <x:v>0.92541423912321996</x:v>
      </x:c>
      <x:c r="M42" s="139">
        <x:v>9.2878376016337292</x:v>
      </x:c>
      <x:c r="N42" s="138">
        <x:v>0.66930469654742097</x:v>
      </x:c>
      <x:c r="O42" s="139">
        <x:v>-49.901007054582699</x:v>
      </x:c>
      <x:c r="P42" s="138">
        <x:v>1.43205231510169</x:v>
      </x:c>
      <x:c r="Q42" s="139">
        <x:v>50.149549648427197</x:v>
      </x:c>
      <x:c r="R42" s="138">
        <x:v>1.03194059426492</x:v>
      </x:c>
      <x:c r="S42" s="139">
        <x:v>32.542046618608197</x:v>
      </x:c>
      <x:c r="T42" s="138">
        <x:v>0.98404527794470897</x:v>
      </x:c>
      <x:c r="U42" s="139">
        <x:v>8.3040059449065904</x:v>
      </x:c>
      <x:c r="V42" s="138">
        <x:v>0.64110403013473904</x:v>
      </x:c>
      <x:c r="W42" s="139">
        <x:v>9.3034970849124807</x:v>
      </x:c>
      <x:c r="X42" s="138">
        <x:v>0.62377943016620696</x:v>
      </x:c>
      <x:c r="Y42" s="139">
        <x:v>-23.2385495336957</x:v>
      </x:c>
      <x:c r="Z42" s="138">
        <x:v>1.2941189171965199</x:v>
      </x:c>
      <x:c r="AA42" s="139">
        <x:v>17.4143758066554</x:v>
      </x:c>
      <x:c r="AB42" s="138">
        <x:v>0.87136053568113803</x:v>
      </x:c>
      <x:c r="AC42" s="139">
        <x:v>8.4139082313063795</x:v>
      </x:c>
      <x:c r="AD42" s="138">
        <x:v>0.64947426170267597</x:v>
      </x:c>
      <x:c r="AE42" s="139">
        <x:v>5.3117397013721099</x:v>
      </x:c>
      <x:c r="AF42" s="138">
        <x:v>0.49896736542619502</x:v>
      </x:c>
      <x:c r="AG42" s="139">
        <x:v>3.68872787397695</x:v>
      </x:c>
      <x:c r="AH42" s="138">
        <x:v>0.45029957062647202</x:v>
      </x:c>
      <x:c r="AI42" s="139">
        <x:v>-4.72518035732943</x:v>
      </x:c>
      <x:c r="AJ42" s="138">
        <x:v>0.814495279216504</x:v>
      </x:c>
      <x:c r="AK42" s="139">
        <x:v>13.8072856210452</x:v>
      </x:c>
      <x:c r="AL42" s="138">
        <x:v>0.81535670345321398</x:v>
      </x:c>
      <x:c r="AM42" s="139">
        <x:v>9.9689936536698305</x:v>
      </x:c>
      <x:c r="AN42" s="138">
        <x:v>0.651104698753174</x:v>
      </x:c>
      <x:c r="AO42" s="139">
        <x:v>2.2609993511386199</x:v>
      </x:c>
      <x:c r="AP42" s="138">
        <x:v>0.34020547647090099</x:v>
      </x:c>
      <x:c r="AQ42" s="139">
        <x:v>1.57729261623677</x:v>
      </x:c>
      <x:c r="AR42" s="138">
        <x:v>0.26354377687781</x:v>
      </x:c>
      <x:c r="AS42" s="139">
        <x:v>-8.3917010374330605</x:v>
      </x:c>
      <x:c r="AT42" s="138">
        <x:v>0.70476522054129798</x:v>
      </x:c>
      <x:c r="AU42" s="139">
        <x:v>21.927515339388702</x:v>
      </x:c>
      <x:c r="AV42" s="138">
        <x:v>0.86956779584054</x:v>
      </x:c>
      <x:c r="AW42" s="139">
        <x:v>17.2604900165035</x:v>
      </x:c>
      <x:c r="AX42" s="138">
        <x:v>0.83537840456806001</x:v>
      </x:c>
      <x:c r="AY42" s="139">
        <x:v>2.8583654827862501</x:v>
      </x:c>
      <x:c r="AZ42" s="138">
        <x:v>0.37952627535476102</x:v>
      </x:c>
      <x:c r="BA42" s="139">
        <x:v>1.80865984009896</x:v>
      </x:c>
      <x:c r="BB42" s="138">
        <x:v>0.28318654488588202</x:v>
      </x:c>
      <x:c r="BC42" s="139">
        <x:v>-15.4518301764046</x:v>
      </x:c>
      <x:c r="BD42" s="138">
        <x:v>0.89023726475503095</x:v>
      </x:c>
      <x:c r="BE42" s="139">
        <x:v>36.672332233180697</x:v>
      </x:c>
      <x:c r="BF42" s="138">
        <x:v>0.94241049439821001</x:v>
      </x:c>
      <x:c r="BG42" s="139">
        <x:v>27.763690943792401</x:v>
      </x:c>
      <x:c r="BH42" s="138">
        <x:v>0.93161244705025104</x:v>
      </x:c>
      <x:c r="BI42" s="139">
        <x:v>4.7669117660344797</x:v>
      </x:c>
      <x:c r="BJ42" s="138">
        <x:v>0.46381600524851901</x:v>
      </x:c>
      <x:c r="BK42" s="139">
        <x:v>4.1417295233538001</x:v>
      </x:c>
      <x:c r="BL42" s="138">
        <x:v>0.46815674512655697</x:v>
      </x:c>
      <x:c r="BM42" s="139">
        <x:v>-23.621961420438598</x:v>
      </x:c>
      <x:c r="BN42" s="138">
        <x:v>1.09155889069358</x:v>
      </x:c>
      <x:c r="BO42" s="139">
        <x:v>20.6396326516371</x:v>
      </x:c>
      <x:c r="BP42" s="138">
        <x:v>0.87385231515594597</x:v>
      </x:c>
      <x:c r="BQ42" s="139">
        <x:v>15.760487762411501</x:v>
      </x:c>
      <x:c r="BR42" s="138">
        <x:v>0.73256312135281298</x:v>
      </x:c>
      <x:c r="BS42" s="139">
        <x:v>2.9632621770195202</x:v>
      </x:c>
      <x:c r="BT42" s="138">
        <x:v>0.39247705690061901</x:v>
      </x:c>
      <x:c r="BU42" s="139">
        <x:v>1.91588271220602</x:v>
      </x:c>
      <x:c r="BV42" s="138">
        <x:v>0.317051728391749</x:v>
      </x:c>
      <x:c r="BW42" s="139">
        <x:v>-13.8446050502055</x:v>
      </x:c>
      <x:c r="BX42" s="138">
        <x:v>0.77662283102455298</x:v>
      </x:c>
      <x:c r="BY42" s="139">
        <x:v>47.646570868686602</x:v>
      </x:c>
      <x:c r="BZ42" s="138">
        <x:v>0.98094909873688296</x:v>
      </x:c>
      <x:c r="CA42" s="139">
        <x:v>28.561210702512199</x:v>
      </x:c>
      <x:c r="CB42" s="138">
        <x:v>0.90540036200235796</x:v>
      </x:c>
      <x:c r="CC42" s="139">
        <x:v>8.5735058700183409</x:v>
      </x:c>
      <x:c r="CD42" s="138">
        <x:v>0.65399523739737897</x:v>
      </x:c>
      <x:c r="CE42" s="139">
        <x:v>10.5118542961561</x:v>
      </x:c>
      <x:c r="CF42" s="138">
        <x:v>0.70189395295534696</x:v>
      </x:c>
      <x:c r="CG42" s="139">
        <x:v>-18.0493564063561</x:v>
      </x:c>
      <x:c r="CH42" s="138">
        <x:v>1.2605873855230001</x:v>
      </x:c>
      <x:c r="CI42" s="139">
        <x:v>52.097428781435099</x:v>
      </x:c>
      <x:c r="CJ42" s="138">
        <x:v>0.94607414859413896</x:v>
      </x:c>
      <x:c r="CK42" s="139">
        <x:v>26.014651676200899</x:v>
      </x:c>
      <x:c r="CL42" s="138">
        <x:v>0.86600909006739801</x:v>
      </x:c>
      <x:c r="CM42" s="139">
        <x:v>9.2582450354249008</x:v>
      </x:c>
      <x:c r="CN42" s="138">
        <x:v>0.74154742885540403</x:v>
      </x:c>
      <x:c r="CO42" s="139">
        <x:v>16.824532069809301</x:v>
      </x:c>
      <x:c r="CP42" s="138">
        <x:v>0.84545877897189803</x:v>
      </x:c>
      <x:c r="CQ42" s="139">
        <x:v>-9.1901196063915709</x:v>
      </x:c>
      <x:c r="CR42" s="138">
        <x:v>1.37720490424172</x:v>
      </x:c>
      <x:c r="CS42" s="139">
        <x:v>16.5990816914628</x:v>
      </x:c>
      <x:c r="CT42" s="138">
        <x:v>0.87559002627815696</x:v>
      </x:c>
      <x:c r="CU42" s="139">
        <x:v>9.5660343798790404</x:v>
      </x:c>
      <x:c r="CV42" s="138">
        <x:v>0.71547163871351405</x:v>
      </x:c>
      <x:c r="CW42" s="139">
        <x:v>3.3898287034877699</x:v>
      </x:c>
      <x:c r="CX42" s="138">
        <x:v>0.42326840676316202</x:v>
      </x:c>
      <x:c r="CY42" s="139">
        <x:v>3.6432186080959901</x:v>
      </x:c>
      <x:c r="CZ42" s="138">
        <x:v>0.40972982770634497</x:v>
      </x:c>
      <x:c r="DA42" s="139">
        <x:v>-5.9228157717830499</x:v>
      </x:c>
      <x:c r="DB42" s="138">
        <x:v>0.82708154896360098</x:v>
      </x:c>
      <x:c r="DC42" s="74"/>
      <x:c r="DD42" s="15"/>
      <x:c r="DE42" s="15"/>
      <x:c r="DF42" s="15"/>
      <x:c r="DG42" s="15"/>
      <x:c r="DH42" s="15"/>
      <x:c r="DI42" s="15"/>
      <x:c r="DJ42" s="75"/>
      <x:c r="DK42" s="140"/>
      <x:c r="DL42" s="140"/>
      <x:c r="DM42" s="140"/>
      <x:c r="DN42" s="140"/>
      <x:c r="DO42" s="140"/>
      <x:c r="DP42" s="140"/>
      <x:c r="DQ42" s="140"/>
      <x:c r="DR42" s="140"/>
      <x:c r="DS42" s="140"/>
      <x:c r="DT42" s="140"/>
      <x:c r="DU42" s="140"/>
      <x:c r="DV42" s="140"/>
      <x:c r="DW42" s="140"/>
      <x:c r="DX42" s="140"/>
      <x:c r="DY42" s="140"/>
      <x:c r="DZ42" s="140"/>
      <x:c r="EA42" s="140"/>
      <x:c r="EB42" s="140"/>
    </x:row>
    <x:row r="43" spans="1:132" x14ac:dyDescent="0.2">
      <x:c r="A43" s="72" t="s">
        <x:v>48</x:v>
      </x:c>
      <x:c r="B43" s="71">
        <x:v>2</x:v>
      </x:c>
      <x:c r="C43" s="139">
        <x:v>98.378780127122795</x:v>
      </x:c>
      <x:c r="D43" s="138">
        <x:v>0.34115726445407302</x:v>
      </x:c>
      <x:c r="E43" s="139">
        <x:v>4.9156842507980096</x:v>
      </x:c>
      <x:c r="F43" s="138">
        <x:v>7.4333611911296907E-2</x:v>
      </x:c>
      <x:c r="G43" s="139">
        <x:v>92.214494988146001</x:v>
      </x:c>
      <x:c r="H43" s="138">
        <x:v>0.74112792791311599</x:v>
      </x:c>
      <x:c r="I43" s="139">
        <x:v>34.702227517275702</x:v>
      </x:c>
      <x:c r="J43" s="138">
        <x:v>1.3446731291866301</x:v>
      </x:c>
      <x:c r="K43" s="139">
        <x:v>35.227028771267399</x:v>
      </x:c>
      <x:c r="L43" s="138">
        <x:v>1.45157117436521</x:v>
      </x:c>
      <x:c r="M43" s="139">
        <x:v>22.2852386996028</x:v>
      </x:c>
      <x:c r="N43" s="138">
        <x:v>1.16379325374882</x:v>
      </x:c>
      <x:c r="O43" s="139">
        <x:v>-12.4169888176729</x:v>
      </x:c>
      <x:c r="P43" s="138">
        <x:v>2.0250937974455598</x:v>
      </x:c>
      <x:c r="Q43" s="139">
        <x:v>50.548075728985403</x:v>
      </x:c>
      <x:c r="R43" s="138">
        <x:v>1.28211985341947</x:v>
      </x:c>
      <x:c r="S43" s="139">
        <x:v>24.601967310090899</x:v>
      </x:c>
      <x:c r="T43" s="138">
        <x:v>1.2967418361101</x:v>
      </x:c>
      <x:c r="U43" s="139">
        <x:v>13.2660695304236</x:v>
      </x:c>
      <x:c r="V43" s="138">
        <x:v>0.92574915858405704</x:v>
      </x:c>
      <x:c r="W43" s="139">
        <x:v>12.680038888471</x:v>
      </x:c>
      <x:c r="X43" s="138">
        <x:v>1.0588840772141499</x:v>
      </x:c>
      <x:c r="Y43" s="139">
        <x:v>-11.921928421619899</x:v>
      </x:c>
      <x:c r="Z43" s="138">
        <x:v>1.9365690035318901</x:v>
      </x:c>
      <x:c r="AA43" s="139">
        <x:v>21.502626928807299</x:v>
      </x:c>
      <x:c r="AB43" s="138">
        <x:v>0.97913591046016002</x:v>
      </x:c>
      <x:c r="AC43" s="139">
        <x:v>10.280255654126201</x:v>
      </x:c>
      <x:c r="AD43" s="138">
        <x:v>0.86323612467671995</x:v>
      </x:c>
      <x:c r="AE43" s="139">
        <x:v>5.3771450741478004</x:v>
      </x:c>
      <x:c r="AF43" s="138">
        <x:v>0.64452197952207502</x:v>
      </x:c>
      <x:c r="AG43" s="139">
        <x:v>5.8452262005333404</x:v>
      </x:c>
      <x:c r="AH43" s="138">
        <x:v>0.56724629684639205</x:v>
      </x:c>
      <x:c r="AI43" s="139">
        <x:v>-4.4350294535928301</x:v>
      </x:c>
      <x:c r="AJ43" s="138">
        <x:v>1.15642268983292</x:v>
      </x:c>
      <x:c r="AK43" s="139">
        <x:v>28.639986263865399</x:v>
      </x:c>
      <x:c r="AL43" s="138">
        <x:v>1.3314590626734599</x:v>
      </x:c>
      <x:c r="AM43" s="139">
        <x:v>20.899229090051701</x:v>
      </x:c>
      <x:c r="AN43" s="138">
        <x:v>1.2026882616179599</x:v>
      </x:c>
      <x:c r="AO43" s="139">
        <x:v>4.28787730833126</x:v>
      </x:c>
      <x:c r="AP43" s="138">
        <x:v>0.51139385588609299</x:v>
      </x:c>
      <x:c r="AQ43" s="139">
        <x:v>3.4528798654825099</x:v>
      </x:c>
      <x:c r="AR43" s="138">
        <x:v>0.51031555872521095</x:v>
      </x:c>
      <x:c r="AS43" s="139">
        <x:v>-17.4463492245692</x:v>
      </x:c>
      <x:c r="AT43" s="138">
        <x:v>1.32114921074276</x:v>
      </x:c>
      <x:c r="AU43" s="139">
        <x:v>37.638407930893202</x:v>
      </x:c>
      <x:c r="AV43" s="138">
        <x:v>1.30749760068684</x:v>
      </x:c>
      <x:c r="AW43" s="139">
        <x:v>27.53915113591</x:v>
      </x:c>
      <x:c r="AX43" s="138">
        <x:v>1.2747439880821501</x:v>
      </x:c>
      <x:c r="AY43" s="139">
        <x:v>6.0254469127683503</x:v>
      </x:c>
      <x:c r="AZ43" s="138">
        <x:v>0.60264882405393205</x:v>
      </x:c>
      <x:c r="BA43" s="139">
        <x:v>4.0738098822147899</x:v>
      </x:c>
      <x:c r="BB43" s="138">
        <x:v>0.56072297939049298</x:v>
      </x:c>
      <x:c r="BC43" s="139">
        <x:v>-23.4653412536952</x:v>
      </x:c>
      <x:c r="BD43" s="138">
        <x:v>1.42833689918791</x:v>
      </x:c>
      <x:c r="BE43" s="139">
        <x:v>68.007135702616196</x:v>
      </x:c>
      <x:c r="BF43" s="138">
        <x:v>1.38543604964855</x:v>
      </x:c>
      <x:c r="BG43" s="139">
        <x:v>49.425894842936501</x:v>
      </x:c>
      <x:c r="BH43" s="138">
        <x:v>1.5269765298560101</x:v>
      </x:c>
      <x:c r="BI43" s="139">
        <x:v>11.9264805322691</x:v>
      </x:c>
      <x:c r="BJ43" s="138">
        <x:v>0.93435034362538605</x:v>
      </x:c>
      <x:c r="BK43" s="139">
        <x:v>6.6547603274105702</x:v>
      </x:c>
      <x:c r="BL43" s="138">
        <x:v>0.66015286241636395</x:v>
      </x:c>
      <x:c r="BM43" s="139">
        <x:v>-42.771134515525901</x:v>
      </x:c>
      <x:c r="BN43" s="138">
        <x:v>1.76001400466346</x:v>
      </x:c>
      <x:c r="BO43" s="139">
        <x:v>22.1953010592391</x:v>
      </x:c>
      <x:c r="BP43" s="138">
        <x:v>1.18744191222517</x:v>
      </x:c>
      <x:c r="BQ43" s="139">
        <x:v>16.367425959259101</x:v>
      </x:c>
      <x:c r="BR43" s="138">
        <x:v>1.0803922451297101</x:v>
      </x:c>
      <x:c r="BS43" s="139">
        <x:v>3.3543419380044899</x:v>
      </x:c>
      <x:c r="BT43" s="138">
        <x:v>0.50427604645326196</x:v>
      </x:c>
      <x:c r="BU43" s="139">
        <x:v>2.4735331619755101</x:v>
      </x:c>
      <x:c r="BV43" s="138">
        <x:v>0.38868545747666999</x:v>
      </x:c>
      <x:c r="BW43" s="139">
        <x:v>-13.8938927972836</x:v>
      </x:c>
      <x:c r="BX43" s="138">
        <x:v>1.17058637557714</x:v>
      </x:c>
      <x:c r="BY43" s="139">
        <x:v>53.321303473364203</x:v>
      </x:c>
      <x:c r="BZ43" s="138">
        <x:v>1.3197246797827</x:v>
      </x:c>
      <x:c r="CA43" s="139">
        <x:v>20.6194730890949</x:v>
      </x:c>
      <x:c r="CB43" s="138">
        <x:v>1.01508238515775</x:v>
      </x:c>
      <x:c r="CC43" s="139">
        <x:v>14.0642576078281</x:v>
      </x:c>
      <x:c r="CD43" s="138">
        <x:v>0.99509670265104</x:v>
      </x:c>
      <x:c r="CE43" s="139">
        <x:v>18.637572776441299</x:v>
      </x:c>
      <x:c r="CF43" s="138">
        <x:v>1.08964269706737</x:v>
      </x:c>
      <x:c r="CG43" s="139">
        <x:v>-1.9819003126536101</x:v>
      </x:c>
      <x:c r="CH43" s="138">
        <x:v>1.7369724104827999</x:v>
      </x:c>
      <x:c r="CI43" s="139">
        <x:v>75.505586963090195</x:v>
      </x:c>
      <x:c r="CJ43" s="138">
        <x:v>1.1883863711124101</x:v>
      </x:c>
      <x:c r="CK43" s="139">
        <x:v>40.697211781394898</x:v>
      </x:c>
      <x:c r="CL43" s="138">
        <x:v>1.3303612594470799</x:v>
      </x:c>
      <x:c r="CM43" s="139">
        <x:v>16.183871202185401</x:v>
      </x:c>
      <x:c r="CN43" s="138">
        <x:v>0.90668604164162303</x:v>
      </x:c>
      <x:c r="CO43" s="139">
        <x:v>18.6245039795099</x:v>
      </x:c>
      <x:c r="CP43" s="138">
        <x:v>1.0845278699954399</x:v>
      </x:c>
      <x:c r="CQ43" s="139">
        <x:v>-22.072707801884999</x:v>
      </x:c>
      <x:c r="CR43" s="138">
        <x:v>2.00454117735103</x:v>
      </x:c>
      <x:c r="CS43" s="139">
        <x:v>41.495233974928098</x:v>
      </x:c>
      <x:c r="CT43" s="138">
        <x:v>1.47030048819159</x:v>
      </x:c>
      <x:c r="CU43" s="139">
        <x:v>21.603813199759198</x:v>
      </x:c>
      <x:c r="CV43" s="138">
        <x:v>1.21655473527566</x:v>
      </x:c>
      <x:c r="CW43" s="139">
        <x:v>11.433486036964601</x:v>
      </x:c>
      <x:c r="CX43" s="138">
        <x:v>0.985594979795263</x:v>
      </x:c>
      <x:c r="CY43" s="139">
        <x:v>8.4579347382043508</x:v>
      </x:c>
      <x:c r="CZ43" s="138">
        <x:v>0.70573379699549899</x:v>
      </x:c>
      <x:c r="DA43" s="139">
        <x:v>-13.145878461554901</x:v>
      </x:c>
      <x:c r="DB43" s="138">
        <x:v>1.5156232788275801</x:v>
      </x:c>
      <x:c r="DC43" s="74"/>
      <x:c r="DD43" s="15"/>
      <x:c r="DE43" s="15"/>
      <x:c r="DF43" s="15"/>
      <x:c r="DG43" s="15"/>
      <x:c r="DH43" s="15"/>
      <x:c r="DI43" s="15"/>
      <x:c r="DJ43" s="75"/>
      <x:c r="DK43" s="140"/>
      <x:c r="DL43" s="140"/>
      <x:c r="DM43" s="140"/>
      <x:c r="DN43" s="140"/>
      <x:c r="DO43" s="140"/>
      <x:c r="DP43" s="140"/>
      <x:c r="DQ43" s="140"/>
      <x:c r="DR43" s="140"/>
      <x:c r="DS43" s="140"/>
      <x:c r="DT43" s="140"/>
      <x:c r="DU43" s="140"/>
      <x:c r="DV43" s="140"/>
      <x:c r="DW43" s="140"/>
      <x:c r="DX43" s="140"/>
      <x:c r="DY43" s="140"/>
      <x:c r="DZ43" s="140"/>
      <x:c r="EA43" s="140"/>
      <x:c r="EB43" s="140"/>
    </x:row>
    <x:row r="44" spans="1:132" x14ac:dyDescent="0.2">
      <x:c r="A44" s="72" t="s">
        <x:v>49</x:v>
      </x:c>
      <x:c r="B44" s="71">
        <x:v>2</x:v>
      </x:c>
      <x:c r="C44" s="139">
        <x:v>89.196275579471205</x:v>
      </x:c>
      <x:c r="D44" s="138">
        <x:v>0.63235104651416796</x:v>
      </x:c>
      <x:c r="E44" s="139">
        <x:v>3.7110091929775701</x:v>
      </x:c>
      <x:c r="F44" s="138">
        <x:v>6.6529953113883197E-2</x:v>
      </x:c>
      <x:c r="G44" s="139">
        <x:v>64.535786384550505</x:v>
      </x:c>
      <x:c r="H44" s="138">
        <x:v>1.2610722796380101</x:v>
      </x:c>
      <x:c r="I44" s="139">
        <x:v>47.369505282249399</x:v>
      </x:c>
      <x:c r="J44" s="138">
        <x:v>1.36082622415166</x:v>
      </x:c>
      <x:c r="K44" s="139">
        <x:v>9.2585544848135406</x:v>
      </x:c>
      <x:c r="L44" s="138">
        <x:v>0.57274650694740703</x:v>
      </x:c>
      <x:c r="M44" s="139">
        <x:v>7.9077266174875698</x:v>
      </x:c>
      <x:c r="N44" s="138">
        <x:v>0.48177030069812299</x:v>
      </x:c>
      <x:c r="O44" s="139">
        <x:v>-39.461778664761802</x:v>
      </x:c>
      <x:c r="P44" s="138">
        <x:v>1.60497606193298</x:v>
      </x:c>
      <x:c r="Q44" s="139">
        <x:v>27.206589455579</x:v>
      </x:c>
      <x:c r="R44" s="138">
        <x:v>0.88132802935441801</x:v>
      </x:c>
      <x:c r="S44" s="139">
        <x:v>10.7040140967128</x:v>
      </x:c>
      <x:c r="T44" s="138">
        <x:v>0.99066521504037897</x:v>
      </x:c>
      <x:c r="U44" s="139">
        <x:v>4.4783954661516896</x:v>
      </x:c>
      <x:c r="V44" s="138">
        <x:v>0.55254913263280703</x:v>
      </x:c>
      <x:c r="W44" s="139">
        <x:v>12.0241798927145</x:v>
      </x:c>
      <x:c r="X44" s="138">
        <x:v>0.705327257969391</x:v>
      </x:c>
      <x:c r="Y44" s="139">
        <x:v>1.3201657960016699</x:v>
      </x:c>
      <x:c r="Z44" s="138">
        <x:v>1.5282809337138701</x:v>
      </x:c>
      <x:c r="AA44" s="139">
        <x:v>17.895584967241899</x:v>
      </x:c>
      <x:c r="AB44" s="138">
        <x:v>0.74613680755290301</x:v>
      </x:c>
      <x:c r="AC44" s="139">
        <x:v>11.6138946809268</x:v>
      </x:c>
      <x:c r="AD44" s="138">
        <x:v>0.80699702564501496</x:v>
      </x:c>
      <x:c r="AE44" s="139">
        <x:v>2.85140734987508</x:v>
      </x:c>
      <x:c r="AF44" s="138">
        <x:v>0.35344605602916201</x:v>
      </x:c>
      <x:c r="AG44" s="139">
        <x:v>3.4302829364399798</x:v>
      </x:c>
      <x:c r="AH44" s="138">
        <x:v>0.36550787031104698</x:v>
      </x:c>
      <x:c r="AI44" s="139">
        <x:v>-8.1836117444868499</x:v>
      </x:c>
      <x:c r="AJ44" s="138">
        <x:v>0.960241308095797</x:v>
      </x:c>
      <x:c r="AK44" s="139">
        <x:v>24.975857953830399</x:v>
      </x:c>
      <x:c r="AL44" s="138">
        <x:v>0.86116742471735397</x:v>
      </x:c>
      <x:c r="AM44" s="139">
        <x:v>20.847839743795902</x:v>
      </x:c>
      <x:c r="AN44" s="138">
        <x:v>0.790229412340685</x:v>
      </x:c>
      <x:c r="AO44" s="139">
        <x:v>1.8825650759455801</x:v>
      </x:c>
      <x:c r="AP44" s="138">
        <x:v>0.30552268030731</x:v>
      </x:c>
      <x:c r="AQ44" s="139">
        <x:v>2.2454531340889399</x:v>
      </x:c>
      <x:c r="AR44" s="138">
        <x:v>0.38237059319482802</x:v>
      </x:c>
      <x:c r="AS44" s="139">
        <x:v>-18.602386609707001</x:v>
      </x:c>
      <x:c r="AT44" s="138">
        <x:v>0.97791500088172101</x:v>
      </x:c>
      <x:c r="AU44" s="139">
        <x:v>13.2964266350186</x:v>
      </x:c>
      <x:c r="AV44" s="138">
        <x:v>0.68822857119103298</x:v>
      </x:c>
      <x:c r="AW44" s="139">
        <x:v>9.5851760738805503</x:v>
      </x:c>
      <x:c r="AX44" s="138">
        <x:v>0.82029515361855099</x:v>
      </x:c>
      <x:c r="AY44" s="139">
        <x:v>1.6252513849869099</x:v>
      </x:c>
      <x:c r="AZ44" s="138">
        <x:v>0.28069356179196697</x:v>
      </x:c>
      <x:c r="BA44" s="139">
        <x:v>2.0859991761511498</x:v>
      </x:c>
      <x:c r="BB44" s="138">
        <x:v>0.31810959275547901</x:v>
      </x:c>
      <x:c r="BC44" s="139">
        <x:v>-7.4991768977294004</x:v>
      </x:c>
      <x:c r="BD44" s="138">
        <x:v>1.00956415024906</x:v>
      </x:c>
      <x:c r="BE44" s="139">
        <x:v>53.065632808710497</x:v>
      </x:c>
      <x:c r="BF44" s="138">
        <x:v>0.92196531359834799</x:v>
      </x:c>
      <x:c r="BG44" s="139">
        <x:v>35.127092498700499</x:v>
      </x:c>
      <x:c r="BH44" s="138">
        <x:v>1.04656447764649</x:v>
      </x:c>
      <x:c r="BI44" s="139">
        <x:v>5.97288062722685</x:v>
      </x:c>
      <x:c r="BJ44" s="138">
        <x:v>0.53853130507193503</x:v>
      </x:c>
      <x:c r="BK44" s="139">
        <x:v>11.965659682783199</x:v>
      </x:c>
      <x:c r="BL44" s="138">
        <x:v>0.75223831032256205</x:v>
      </x:c>
      <x:c r="BM44" s="139">
        <x:v>-23.161432815917301</x:v>
      </x:c>
      <x:c r="BN44" s="138">
        <x:v>1.5000522288659099</x:v>
      </x:c>
      <x:c r="BO44" s="139">
        <x:v>30.975355708629898</x:v>
      </x:c>
      <x:c r="BP44" s="138">
        <x:v>1.09870062717936</x:v>
      </x:c>
      <x:c r="BQ44" s="139">
        <x:v>22.750152119514599</x:v>
      </x:c>
      <x:c r="BR44" s="138">
        <x:v>1.07276782167235</x:v>
      </x:c>
      <x:c r="BS44" s="139">
        <x:v>3.9143250657268198</x:v>
      </x:c>
      <x:c r="BT44" s="138">
        <x:v>0.39615693708612199</x:v>
      </x:c>
      <x:c r="BU44" s="139">
        <x:v>4.3108785233885101</x:v>
      </x:c>
      <x:c r="BV44" s="138">
        <x:v>0.37210964420077802</x:v>
      </x:c>
      <x:c r="BW44" s="139">
        <x:v>-18.4392735961261</x:v>
      </x:c>
      <x:c r="BX44" s="138">
        <x:v>1.2285058923921199</x:v>
      </x:c>
      <x:c r="BY44" s="139">
        <x:v>39.114899046932202</x:v>
      </x:c>
      <x:c r="BZ44" s="138">
        <x:v>0.89774205615229796</x:v>
      </x:c>
      <x:c r="CA44" s="139">
        <x:v>9.9898948902207998</x:v>
      </x:c>
      <x:c r="CB44" s="138">
        <x:v>0.64509409104597004</x:v>
      </x:c>
      <x:c r="CC44" s="139">
        <x:v>5.2803812478120697</x:v>
      </x:c>
      <x:c r="CD44" s="138">
        <x:v>0.48985228419415</x:v>
      </x:c>
      <x:c r="CE44" s="139">
        <x:v>23.8446229088993</x:v>
      </x:c>
      <x:c r="CF44" s="138">
        <x:v>0.90160444705306297</x:v>
      </x:c>
      <x:c r="CG44" s="139">
        <x:v>13.8547280186785</x:v>
      </x:c>
      <x:c r="CH44" s="138">
        <x:v>1.28252186215257</x:v>
      </x:c>
      <x:c r="CI44" s="139">
        <x:v>71.327446474110303</x:v>
      </x:c>
      <x:c r="CJ44" s="138">
        <x:v>0.87550384057990305</x:v>
      </x:c>
      <x:c r="CK44" s="139">
        <x:v>26.200489248469399</x:v>
      </x:c>
      <x:c r="CL44" s="138">
        <x:v>1.2650005260136801</x:v>
      </x:c>
      <x:c r="CM44" s="139">
        <x:v>9.5368726658787999</x:v>
      </x:c>
      <x:c r="CN44" s="138">
        <x:v>0.64541480155762598</x:v>
      </x:c>
      <x:c r="CO44" s="139">
        <x:v>35.590084559762097</x:v>
      </x:c>
      <x:c r="CP44" s="138">
        <x:v>1.17303870454356</x:v>
      </x:c>
      <x:c r="CQ44" s="139">
        <x:v>9.3895953112926591</x:v>
      </x:c>
      <x:c r="CR44" s="138">
        <x:v>2.2305820966943899</x:v>
      </x:c>
      <x:c r="CS44" s="139">
        <x:v>33.707050940910698</x:v>
      </x:c>
      <x:c r="CT44" s="138">
        <x:v>1.0224844831283999</x:v>
      </x:c>
      <x:c r="CU44" s="139">
        <x:v>14.3901168402246</x:v>
      </x:c>
      <x:c r="CV44" s="138">
        <x:v>1.0366660822491001</x:v>
      </x:c>
      <x:c r="CW44" s="139">
        <x:v>4.7778082713716801</x:v>
      </x:c>
      <x:c r="CX44" s="138">
        <x:v>0.40768145665543298</x:v>
      </x:c>
      <x:c r="CY44" s="139">
        <x:v>14.539125829314401</x:v>
      </x:c>
      <x:c r="CZ44" s="138">
        <x:v>0.78338726645361201</x:v>
      </x:c>
      <x:c r="DA44" s="139">
        <x:v>0.149008989089745</x:v>
      </x:c>
      <x:c r="DB44" s="138">
        <x:v>1.6143325748032</x:v>
      </x:c>
      <x:c r="DC44" s="74"/>
      <x:c r="DD44" s="15"/>
      <x:c r="DE44" s="15"/>
      <x:c r="DF44" s="15"/>
      <x:c r="DG44" s="15"/>
      <x:c r="DH44" s="15"/>
      <x:c r="DI44" s="15"/>
      <x:c r="DJ44" s="75"/>
      <x:c r="DK44" s="140"/>
      <x:c r="DL44" s="140"/>
      <x:c r="DM44" s="140"/>
      <x:c r="DN44" s="140"/>
      <x:c r="DO44" s="140"/>
      <x:c r="DP44" s="140"/>
      <x:c r="DQ44" s="140"/>
      <x:c r="DR44" s="140"/>
      <x:c r="DS44" s="140"/>
      <x:c r="DT44" s="140"/>
      <x:c r="DU44" s="140"/>
      <x:c r="DV44" s="140"/>
      <x:c r="DW44" s="140"/>
      <x:c r="DX44" s="140"/>
      <x:c r="DY44" s="140"/>
      <x:c r="DZ44" s="140"/>
      <x:c r="EA44" s="140"/>
      <x:c r="EB44" s="140"/>
    </x:row>
    <x:row r="45" spans="1:132" x14ac:dyDescent="0.2">
      <x:c r="A45" s="72" t="s">
        <x:v>95</x:v>
      </x:c>
      <x:c r="B45" s="71">
        <x:v>2</x:v>
      </x:c>
      <x:c r="C45" s="139">
        <x:v>97.515282984924298</x:v>
      </x:c>
      <x:c r="D45" s="138">
        <x:v>0.28893013831685099</x:v>
      </x:c>
      <x:c r="E45" s="139">
        <x:v>4.8162296477048896</x:v>
      </x:c>
      <x:c r="F45" s="138">
        <x:v>5.4384068645924398E-2</x:v>
      </x:c>
      <x:c r="G45" s="139">
        <x:v>90.433910083075503</x:v>
      </x:c>
      <x:c r="H45" s="138">
        <x:v>0.568753147246021</x:v>
      </x:c>
      <x:c r="I45" s="139">
        <x:v>43.858770401515301</x:v>
      </x:c>
      <x:c r="J45" s="138">
        <x:v>1.04018046452269</x:v>
      </x:c>
      <x:c r="K45" s="139">
        <x:v>32.771914168283601</x:v>
      </x:c>
      <x:c r="L45" s="138">
        <x:v>0.92830734106882096</x:v>
      </x:c>
      <x:c r="M45" s="139">
        <x:v>13.803225513276599</x:v>
      </x:c>
      <x:c r="N45" s="138">
        <x:v>0.727386492378859</x:v>
      </x:c>
      <x:c r="O45" s="139">
        <x:v>-30.0555448882387</x:v>
      </x:c>
      <x:c r="P45" s="138">
        <x:v>1.52245242199413</x:v>
      </x:c>
      <x:c r="Q45" s="139">
        <x:v>48.595863682406403</x:v>
      </x:c>
      <x:c r="R45" s="138">
        <x:v>0.95867368573174805</x:v>
      </x:c>
      <x:c r="S45" s="139">
        <x:v>19.574353778653698</x:v>
      </x:c>
      <x:c r="T45" s="138">
        <x:v>0.73127039478931</x:v>
      </x:c>
      <x:c r="U45" s="139">
        <x:v>13.8346653507135</x:v>
      </x:c>
      <x:c r="V45" s="138">
        <x:v>0.64642290602953101</x:v>
      </x:c>
      <x:c r="W45" s="139">
        <x:v>15.186844553039199</x:v>
      </x:c>
      <x:c r="X45" s="138">
        <x:v>0.64481463076235601</x:v>
      </x:c>
      <x:c r="Y45" s="139">
        <x:v>-4.3875092256144699</x:v>
      </x:c>
      <x:c r="Z45" s="138">
        <x:v>1.1215828146925999</x:v>
      </x:c>
      <x:c r="AA45" s="139">
        <x:v>22.943550633027801</x:v>
      </x:c>
      <x:c r="AB45" s="138">
        <x:v>0.88351128383455602</x:v>
      </x:c>
      <x:c r="AC45" s="139">
        <x:v>8.9858805519483607</x:v>
      </x:c>
      <x:c r="AD45" s="138">
        <x:v>0.53791753012619203</x:v>
      </x:c>
      <x:c r="AE45" s="139">
        <x:v>6.3087907225452202</x:v>
      </x:c>
      <x:c r="AF45" s="138">
        <x:v>0.43374209743731901</x:v>
      </x:c>
      <x:c r="AG45" s="139">
        <x:v>7.6488793585342201</x:v>
      </x:c>
      <x:c r="AH45" s="138">
        <x:v>0.52417535571904506</x:v>
      </x:c>
      <x:c r="AI45" s="139">
        <x:v>-1.3370011934141399</x:v>
      </x:c>
      <x:c r="AJ45" s="138">
        <x:v>0.75861531112282299</x:v>
      </x:c>
      <x:c r="AK45" s="139">
        <x:v>26.071585321208602</x:v>
      </x:c>
      <x:c r="AL45" s="138">
        <x:v>0.82276885056487803</x:v>
      </x:c>
      <x:c r="AM45" s="139">
        <x:v>17.1446226295744</x:v>
      </x:c>
      <x:c r="AN45" s="138">
        <x:v>0.68980923271396999</x:v>
      </x:c>
      <x:c r="AO45" s="139">
        <x:v>5.2111002010864702</x:v>
      </x:c>
      <x:c r="AP45" s="138">
        <x:v>0.45941261312085302</x:v>
      </x:c>
      <x:c r="AQ45" s="139">
        <x:v>3.7158624905477402</x:v>
      </x:c>
      <x:c r="AR45" s="138">
        <x:v>0.31518211890275699</x:v>
      </x:c>
      <x:c r="AS45" s="139">
        <x:v>-13.4287601390267</x:v>
      </x:c>
      <x:c r="AT45" s="138">
        <x:v>0.79735164278261506</x:v>
      </x:c>
      <x:c r="AU45" s="139">
        <x:v>31.913659702093401</x:v>
      </x:c>
      <x:c r="AV45" s="138">
        <x:v>0.92405509493665805</x:v>
      </x:c>
      <x:c r="AW45" s="139">
        <x:v>20.517335589534799</x:v>
      </x:c>
      <x:c r="AX45" s="138">
        <x:v>0.74610010115101499</x:v>
      </x:c>
      <x:c r="AY45" s="139">
        <x:v>6.6743082890212904</x:v>
      </x:c>
      <x:c r="AZ45" s="138">
        <x:v>0.46833417042827102</x:v>
      </x:c>
      <x:c r="BA45" s="139">
        <x:v>4.7220158235372898</x:v>
      </x:c>
      <x:c r="BB45" s="138">
        <x:v>0.36874434572609499</x:v>
      </x:c>
      <x:c r="BC45" s="139">
        <x:v>-15.795319765997499</x:v>
      </x:c>
      <x:c r="BD45" s="138">
        <x:v>0.86178140424203098</x:v>
      </x:c>
      <x:c r="BE45" s="139">
        <x:v>54.173774826298001</x:v>
      </x:c>
      <x:c r="BF45" s="138">
        <x:v>1.0280019622465799</x:v>
      </x:c>
      <x:c r="BG45" s="139">
        <x:v>35.011642721881898</x:v>
      </x:c>
      <x:c r="BH45" s="138">
        <x:v>1.0339949485608</x:v>
      </x:c>
      <x:c r="BI45" s="139">
        <x:v>11.6305016895951</x:v>
      </x:c>
      <x:c r="BJ45" s="138">
        <x:v>0.64456182531553396</x:v>
      </x:c>
      <x:c r="BK45" s="139">
        <x:v>7.5316304148209401</x:v>
      </x:c>
      <x:c r="BL45" s="138">
        <x:v>0.51147860402552903</x:v>
      </x:c>
      <x:c r="BM45" s="139">
        <x:v>-27.480012307060999</x:v>
      </x:c>
      <x:c r="BN45" s="138">
        <x:v>1.2787060180590899</x:v>
      </x:c>
      <x:c r="BO45" s="139">
        <x:v>44.723357824557702</x:v>
      </x:c>
      <x:c r="BP45" s="138">
        <x:v>0.95667858208953604</x:v>
      </x:c>
      <x:c r="BQ45" s="139">
        <x:v>24.538792897163699</x:v>
      </x:c>
      <x:c r="BR45" s="138">
        <x:v>0.70221219363837095</x:v>
      </x:c>
      <x:c r="BS45" s="139">
        <x:v>11.953149328949101</x:v>
      </x:c>
      <x:c r="BT45" s="138">
        <x:v>0.72981199709237099</x:v>
      </x:c>
      <x:c r="BU45" s="139">
        <x:v>8.2314155984450004</x:v>
      </x:c>
      <x:c r="BV45" s="138">
        <x:v>0.51182816532574005</x:v>
      </x:c>
      <x:c r="BW45" s="139">
        <x:v>-16.307377298718698</x:v>
      </x:c>
      <x:c r="BX45" s="138">
        <x:v>0.93791159452695005</x:v>
      </x:c>
      <x:c r="BY45" s="139">
        <x:v>58.820792306588601</x:v>
      </x:c>
      <x:c r="BZ45" s="138">
        <x:v>0.93604853801814902</x:v>
      </x:c>
      <x:c r="CA45" s="139">
        <x:v>20.065895898279699</x:v>
      </x:c>
      <x:c r="CB45" s="138">
        <x:v>0.66089383597284401</x:v>
      </x:c>
      <x:c r="CC45" s="139">
        <x:v>16.915987316281399</x:v>
      </x:c>
      <x:c r="CD45" s="138">
        <x:v>0.76273619961977401</x:v>
      </x:c>
      <x:c r="CE45" s="139">
        <x:v>21.8389090920275</x:v>
      </x:c>
      <x:c r="CF45" s="138">
        <x:v>0.63022181636683305</x:v>
      </x:c>
      <x:c r="CG45" s="139">
        <x:v>1.77301319374774</x:v>
      </x:c>
      <x:c r="CH45" s="138">
        <x:v>0.97407719561855599</x:v>
      </x:c>
      <x:c r="CI45" s="139">
        <x:v>68.116471908326204</x:v>
      </x:c>
      <x:c r="CJ45" s="138">
        <x:v>0.99193237113786703</x:v>
      </x:c>
      <x:c r="CK45" s="139">
        <x:v>32.1394531331661</x:v>
      </x:c>
      <x:c r="CL45" s="138">
        <x:v>1.0037913244758201</x:v>
      </x:c>
      <x:c r="CM45" s="139">
        <x:v>16.020266088435701</x:v>
      </x:c>
      <x:c r="CN45" s="138">
        <x:v>0.784747609320258</x:v>
      </x:c>
      <x:c r="CO45" s="139">
        <x:v>19.9567526867244</x:v>
      </x:c>
      <x:c r="CP45" s="138">
        <x:v>0.76280720923274603</x:v>
      </x:c>
      <x:c r="CQ45" s="139">
        <x:v>-12.1827004464417</x:v>
      </x:c>
      <x:c r="CR45" s="138">
        <x:v>1.48313162781747</x:v>
      </x:c>
      <x:c r="CS45" s="139">
        <x:v>36.415359176166298</x:v>
      </x:c>
      <x:c r="CT45" s="138">
        <x:v>0.93322091836782906</x:v>
      </x:c>
      <x:c r="CU45" s="139">
        <x:v>17.082104527595</x:v>
      </x:c>
      <x:c r="CV45" s="138">
        <x:v>0.79398896698020405</x:v>
      </x:c>
      <x:c r="CW45" s="139">
        <x:v>10.260384035792701</x:v>
      </x:c>
      <x:c r="CX45" s="138">
        <x:v>0.63341122096093005</x:v>
      </x:c>
      <x:c r="CY45" s="139">
        <x:v>9.0728706127785497</x:v>
      </x:c>
      <x:c r="CZ45" s="138">
        <x:v>0.60142792434509695</x:v>
      </x:c>
      <x:c r="DA45" s="139">
        <x:v>-8.0092339148164893</x:v>
      </x:c>
      <x:c r="DB45" s="138">
        <x:v>1.05015093093711</x:v>
      </x:c>
      <x:c r="DC45" s="74"/>
      <x:c r="DD45" s="15"/>
      <x:c r="DE45" s="15"/>
      <x:c r="DF45" s="15"/>
      <x:c r="DG45" s="15"/>
      <x:c r="DH45" s="15"/>
      <x:c r="DI45" s="15"/>
      <x:c r="DJ45" s="75"/>
      <x:c r="DK45" s="140"/>
      <x:c r="DL45" s="140"/>
      <x:c r="DM45" s="140"/>
      <x:c r="DN45" s="140"/>
      <x:c r="DO45" s="140"/>
      <x:c r="DP45" s="140"/>
      <x:c r="DQ45" s="140"/>
      <x:c r="DR45" s="140"/>
      <x:c r="DS45" s="140"/>
      <x:c r="DT45" s="140"/>
      <x:c r="DU45" s="140"/>
      <x:c r="DV45" s="140"/>
      <x:c r="DW45" s="140"/>
      <x:c r="DX45" s="140"/>
      <x:c r="DY45" s="140"/>
      <x:c r="DZ45" s="140"/>
      <x:c r="EA45" s="140"/>
      <x:c r="EB45" s="140"/>
    </x:row>
    <x:row r="46" spans="1:132" x14ac:dyDescent="0.2">
      <x:c r="A46" s="72" t="s">
        <x:v>50</x:v>
      </x:c>
      <x:c r="B46" s="71">
        <x:v>2</x:v>
      </x:c>
      <x:c r="C46" s="139">
        <x:v>99.526673062940404</x:v>
      </x:c>
      <x:c r="D46" s="138">
        <x:v>0.15834568284305101</x:v>
      </x:c>
      <x:c r="E46" s="139">
        <x:v>5.1694862068178704</x:v>
      </x:c>
      <x:c r="F46" s="138">
        <x:v>5.0184630310058501E-2</x:v>
      </x:c>
      <x:c r="G46" s="139">
        <x:v>96.947874038078595</x:v>
      </x:c>
      <x:c r="H46" s="138">
        <x:v>0.45745299289515001</x:v>
      </x:c>
      <x:c r="I46" s="139">
        <x:v>17.5265413431379</x:v>
      </x:c>
      <x:c r="J46" s="138">
        <x:v>0.87170614515466904</x:v>
      </x:c>
      <x:c r="K46" s="139">
        <x:v>58.352865849792501</x:v>
      </x:c>
      <x:c r="L46" s="138">
        <x:v>1.3681806387036199</x:v>
      </x:c>
      <x:c r="M46" s="139">
        <x:v>21.068466845148201</x:v>
      </x:c>
      <x:c r="N46" s="138">
        <x:v>1.0831390802315199</x:v>
      </x:c>
      <x:c r="O46" s="139">
        <x:v>3.5419255020103102</x:v>
      </x:c>
      <x:c r="P46" s="138">
        <x:v>1.4883891297274301</x:v>
      </x:c>
      <x:c r="Q46" s="139">
        <x:v>57.172133901923203</x:v>
      </x:c>
      <x:c r="R46" s="138">
        <x:v>1.14456626375395</x:v>
      </x:c>
      <x:c r="S46" s="139">
        <x:v>15.1749944629754</x:v>
      </x:c>
      <x:c r="T46" s="138">
        <x:v>0.87953145305514902</x:v>
      </x:c>
      <x:c r="U46" s="139">
        <x:v>16.804074532815601</x:v>
      </x:c>
      <x:c r="V46" s="138">
        <x:v>0.81779610599911701</x:v>
      </x:c>
      <x:c r="W46" s="139">
        <x:v>25.1930649061322</x:v>
      </x:c>
      <x:c r="X46" s="138">
        <x:v>1.04758736627991</x:v>
      </x:c>
      <x:c r="Y46" s="139">
        <x:v>10.0180704431567</x:v>
      </x:c>
      <x:c r="Z46" s="138">
        <x:v>1.5412231397957099</x:v>
      </x:c>
      <x:c r="AA46" s="139">
        <x:v>18.1553774524216</x:v>
      </x:c>
      <x:c r="AB46" s="138">
        <x:v>0.87003006429212404</x:v>
      </x:c>
      <x:c r="AC46" s="139">
        <x:v>5.7187209922867002</x:v>
      </x:c>
      <x:c r="AD46" s="138">
        <x:v>0.55364706616423398</x:v>
      </x:c>
      <x:c r="AE46" s="139">
        <x:v>3.9940083424957802</x:v>
      </x:c>
      <x:c r="AF46" s="138">
        <x:v>0.53241554154353599</x:v>
      </x:c>
      <x:c r="AG46" s="139">
        <x:v>8.4426481176391608</x:v>
      </x:c>
      <x:c r="AH46" s="138">
        <x:v>0.69392946424607505</x:v>
      </x:c>
      <x:c r="AI46" s="139">
        <x:v>2.7239271253524602</x:v>
      </x:c>
      <x:c r="AJ46" s="138">
        <x:v>0.94286970373724899</x:v>
      </x:c>
      <x:c r="AK46" s="139">
        <x:v>30.104754575091501</x:v>
      </x:c>
      <x:c r="AL46" s="138">
        <x:v>1.14988749959493</x:v>
      </x:c>
      <x:c r="AM46" s="139">
        <x:v>26.210746201520799</x:v>
      </x:c>
      <x:c r="AN46" s="138">
        <x:v>1.12528335760841</x:v>
      </x:c>
      <x:c r="AO46" s="139">
        <x:v>2.6480581991234602</x:v>
      </x:c>
      <x:c r="AP46" s="138">
        <x:v>0.34066138318703698</x:v>
      </x:c>
      <x:c r="AQ46" s="139">
        <x:v>1.2459501744472901</x:v>
      </x:c>
      <x:c r="AR46" s="138">
        <x:v>0.20392574519262599</x:v>
      </x:c>
      <x:c r="AS46" s="139">
        <x:v>-24.964796027073501</x:v>
      </x:c>
      <x:c r="AT46" s="138">
        <x:v>1.1455444352341999</x:v>
      </x:c>
      <x:c r="AU46" s="139">
        <x:v>26.962667438372002</x:v>
      </x:c>
      <x:c r="AV46" s="138">
        <x:v>1.1428569187701501</x:v>
      </x:c>
      <x:c r="AW46" s="139">
        <x:v>23.815865875790301</x:v>
      </x:c>
      <x:c r="AX46" s="138">
        <x:v>1.0784025420068</x:v>
      </x:c>
      <x:c r="AY46" s="139">
        <x:v>2.4526969929431002</x:v>
      </x:c>
      <x:c r="AZ46" s="138">
        <x:v>0.33573204872184598</x:v>
      </x:c>
      <x:c r="BA46" s="139">
        <x:v>0.69410456963861</x:v>
      </x:c>
      <x:c r="BB46" s="138">
        <x:v>0.15115965092282499</x:v>
      </x:c>
      <x:c r="BC46" s="139">
        <x:v>-23.121761306151701</x:v>
      </x:c>
      <x:c r="BD46" s="138">
        <x:v>1.1010142919768999</x:v>
      </x:c>
      <x:c r="BE46" s="139">
        <x:v>75.320349302596597</x:v>
      </x:c>
      <x:c r="BF46" s="138">
        <x:v>1.23548506676934</x:v>
      </x:c>
      <x:c r="BG46" s="139">
        <x:v>68.481757692772902</x:v>
      </x:c>
      <x:c r="BH46" s="138">
        <x:v>1.2775636707514499</x:v>
      </x:c>
      <x:c r="BI46" s="139">
        <x:v>5.7754443528244703</x:v>
      </x:c>
      <x:c r="BJ46" s="138">
        <x:v>0.67542210106809497</x:v>
      </x:c>
      <x:c r="BK46" s="139">
        <x:v>1.06314725699921</x:v>
      </x:c>
      <x:c r="BL46" s="138">
        <x:v>0.24907518600171299</x:v>
      </x:c>
      <x:c r="BM46" s="139">
        <x:v>-67.418610435773701</x:v>
      </x:c>
      <x:c r="BN46" s="138">
        <x:v>1.32282347569182</x:v>
      </x:c>
      <x:c r="BO46" s="139">
        <x:v>24.919902102030299</x:v>
      </x:c>
      <x:c r="BP46" s="138">
        <x:v>0.97422323971313896</x:v>
      </x:c>
      <x:c r="BQ46" s="139">
        <x:v>15.2379217493668</x:v>
      </x:c>
      <x:c r="BR46" s="138">
        <x:v>0.78369213165224605</x:v>
      </x:c>
      <x:c r="BS46" s="139">
        <x:v>4.4177295541136603</x:v>
      </x:c>
      <x:c r="BT46" s="138">
        <x:v>0.54891758738992502</x:v>
      </x:c>
      <x:c r="BU46" s="139">
        <x:v>5.2642507985498899</x:v>
      </x:c>
      <x:c r="BV46" s="138">
        <x:v>0.52849276955037106</x:v>
      </x:c>
      <x:c r="BW46" s="139">
        <x:v>-9.9736709508168708</x:v>
      </x:c>
      <x:c r="BX46" s="138">
        <x:v>0.95709503683998698</x:v>
      </x:c>
      <x:c r="BY46" s="139">
        <x:v>59.664778533530097</x:v>
      </x:c>
      <x:c r="BZ46" s="138">
        <x:v>1.21727587922369</x:v>
      </x:c>
      <x:c r="CA46" s="139">
        <x:v>16.6762066189529</x:v>
      </x:c>
      <x:c r="CB46" s="138">
        <x:v>0.84092509747640998</x:v>
      </x:c>
      <x:c r="CC46" s="139">
        <x:v>12.736198149907199</x:v>
      </x:c>
      <x:c r="CD46" s="138">
        <x:v>0.939392847402575</x:v>
      </x:c>
      <x:c r="CE46" s="139">
        <x:v>30.252373764670001</x:v>
      </x:c>
      <x:c r="CF46" s="138">
        <x:v>1.02218222850582</x:v>
      </x:c>
      <x:c r="CG46" s="139">
        <x:v>13.5761671457171</x:v>
      </x:c>
      <x:c r="CH46" s="138">
        <x:v>1.53498470137328</x:v>
      </x:c>
      <x:c r="CI46" s="139">
        <x:v>96.148046652072907</x:v>
      </x:c>
      <x:c r="CJ46" s="138">
        <x:v>0.431937025756094</x:v>
      </x:c>
      <x:c r="CK46" s="139">
        <x:v>22.680689620127499</x:v>
      </x:c>
      <x:c r="CL46" s="138">
        <x:v>0.98508797064818898</x:v>
      </x:c>
      <x:c r="CM46" s="139">
        <x:v>37.857398502349497</x:v>
      </x:c>
      <x:c r="CN46" s="138">
        <x:v>1.3707169815556099</x:v>
      </x:c>
      <x:c r="CO46" s="139">
        <x:v>35.6099585295959</x:v>
      </x:c>
      <x:c r="CP46" s="138">
        <x:v>1.3343877966131401</x:v>
      </x:c>
      <x:c r="CQ46" s="139">
        <x:v>12.9292689094684</x:v>
      </x:c>
      <x:c r="CR46" s="138">
        <x:v>1.9326322060291099</x:v>
      </x:c>
      <x:c r="CS46" s="139">
        <x:v>35.595251232047403</x:v>
      </x:c>
      <x:c r="CT46" s="138">
        <x:v>1.03199680506594</x:v>
      </x:c>
      <x:c r="CU46" s="139">
        <x:v>10.0709482520236</x:v>
      </x:c>
      <x:c r="CV46" s="138">
        <x:v>0.73260707010300796</x:v>
      </x:c>
      <x:c r="CW46" s="139">
        <x:v>13.1746780624831</x:v>
      </x:c>
      <x:c r="CX46" s="138">
        <x:v>0.73062863078281004</x:v>
      </x:c>
      <x:c r="CY46" s="139">
        <x:v>12.3496249175407</x:v>
      </x:c>
      <x:c r="CZ46" s="138">
        <x:v>0.79749780811015203</x:v>
      </x:c>
      <x:c r="DA46" s="139">
        <x:v>2.2786766655170099</x:v>
      </x:c>
      <x:c r="DB46" s="138">
        <x:v>1.18312222197598</x:v>
      </x:c>
      <x:c r="DC46" s="74"/>
      <x:c r="DD46" s="15"/>
      <x:c r="DE46" s="15"/>
      <x:c r="DF46" s="15"/>
      <x:c r="DG46" s="15"/>
      <x:c r="DH46" s="15"/>
      <x:c r="DI46" s="15"/>
      <x:c r="DJ46" s="75"/>
      <x:c r="DK46" s="140"/>
      <x:c r="DL46" s="140"/>
      <x:c r="DM46" s="140"/>
      <x:c r="DN46" s="140"/>
      <x:c r="DO46" s="140"/>
      <x:c r="DP46" s="140"/>
      <x:c r="DQ46" s="140"/>
      <x:c r="DR46" s="140"/>
      <x:c r="DS46" s="140"/>
      <x:c r="DT46" s="140"/>
      <x:c r="DU46" s="140"/>
      <x:c r="DV46" s="140"/>
      <x:c r="DW46" s="140"/>
      <x:c r="DX46" s="140"/>
      <x:c r="DY46" s="140"/>
      <x:c r="DZ46" s="140"/>
      <x:c r="EA46" s="140"/>
      <x:c r="EB46" s="140"/>
    </x:row>
    <x:row r="47" spans="1:132" x14ac:dyDescent="0.2">
      <x:c r="A47" s="76" t="s">
        <x:v>51</x:v>
      </x:c>
      <x:c r="B47" s="71">
        <x:v>2</x:v>
      </x:c>
      <x:c r="C47" s="139">
        <x:v>96.884113871362004</x:v>
      </x:c>
      <x:c r="D47" s="138">
        <x:v>0.36849913655859601</x:v>
      </x:c>
      <x:c r="E47" s="139">
        <x:v>3.7068919707431198</x:v>
      </x:c>
      <x:c r="F47" s="138">
        <x:v>4.0646375200567998E-2</x:v>
      </x:c>
      <x:c r="G47" s="139">
        <x:v>87.056156620855702</x:v>
      </x:c>
      <x:c r="H47" s="138">
        <x:v>0.75706949497833997</x:v>
      </x:c>
      <x:c r="I47" s="139">
        <x:v>19.446727494261399</x:v>
      </x:c>
      <x:c r="J47" s="138">
        <x:v>0.71084568036917295</x:v>
      </x:c>
      <x:c r="K47" s="139">
        <x:v>40.198278031682001</x:v>
      </x:c>
      <x:c r="L47" s="138">
        <x:v>0.98736738053893902</x:v>
      </x:c>
      <x:c r="M47" s="139">
        <x:v>27.411151094912299</x:v>
      </x:c>
      <x:c r="N47" s="138">
        <x:v>0.91130564671089498</x:v>
      </x:c>
      <x:c r="O47" s="139">
        <x:v>7.9644236006508802</x:v>
      </x:c>
      <x:c r="P47" s="138">
        <x:v>1.2980999297522899</x:v>
      </x:c>
      <x:c r="Q47" s="139">
        <x:v>56.759899307655303</x:v>
      </x:c>
      <x:c r="R47" s="138">
        <x:v>1.2515593883029901</x:v>
      </x:c>
      <x:c r="S47" s="139">
        <x:v>14.855381021265799</x:v>
      </x:c>
      <x:c r="T47" s="138">
        <x:v>0.72762136688822099</x:v>
      </x:c>
      <x:c r="U47" s="139">
        <x:v>16.980054670534201</x:v>
      </x:c>
      <x:c r="V47" s="138">
        <x:v>0.71861726766526102</x:v>
      </x:c>
      <x:c r="W47" s="139">
        <x:v>24.924463615855402</x:v>
      </x:c>
      <x:c r="X47" s="138">
        <x:v>0.91303482890374199</x:v>
      </x:c>
      <x:c r="Y47" s="139">
        <x:v>10.069082594589601</x:v>
      </x:c>
      <x:c r="Z47" s="138">
        <x:v>1.26916451386478</x:v>
      </x:c>
      <x:c r="AA47" s="139">
        <x:v>5.97136257897193</x:v>
      </x:c>
      <x:c r="AB47" s="138">
        <x:v>0.36935126323165801</x:v>
      </x:c>
      <x:c r="AC47" s="139">
        <x:v>3.0626392912766698</x:v>
      </x:c>
      <x:c r="AD47" s="138">
        <x:v>0.30819737386371099</x:v>
      </x:c>
      <x:c r="AE47" s="139">
        <x:v>1.8322072162802301</x:v>
      </x:c>
      <x:c r="AF47" s="138">
        <x:v>0.21181604900007001</x:v>
      </x:c>
      <x:c r="AG47" s="139">
        <x:v>1.0765160714150399</x:v>
      </x:c>
      <x:c r="AH47" s="138">
        <x:v>0.20307407805657399</x:v>
      </x:c>
      <x:c r="AI47" s="139">
        <x:v>-1.9861232198616401</x:v>
      </x:c>
      <x:c r="AJ47" s="138">
        <x:v>0.39993759739691997</x:v>
      </x:c>
      <x:c r="AK47" s="139">
        <x:v>10.515142772717899</x:v>
      </x:c>
      <x:c r="AL47" s="138">
        <x:v>0.63836414804835195</x:v>
      </x:c>
      <x:c r="AM47" s="139">
        <x:v>7.8278604072366296</x:v>
      </x:c>
      <x:c r="AN47" s="138">
        <x:v>0.56977470317088597</x:v>
      </x:c>
      <x:c r="AO47" s="139">
        <x:v>1.68767765876363</x:v>
      </x:c>
      <x:c r="AP47" s="138">
        <x:v>0.26006947679338699</x:v>
      </x:c>
      <x:c r="AQ47" s="139">
        <x:v>0.99960470671761803</x:v>
      </x:c>
      <x:c r="AR47" s="138">
        <x:v>0.19363504134588</x:v>
      </x:c>
      <x:c r="AS47" s="139">
        <x:v>-6.8282557005190103</x:v>
      </x:c>
      <x:c r="AT47" s="138">
        <x:v>0.61494479432443905</x:v>
      </x:c>
      <x:c r="AU47" s="139">
        <x:v>8.0808732026251509</x:v>
      </x:c>
      <x:c r="AV47" s="138">
        <x:v>0.48822771455970299</x:v>
      </x:c>
      <x:c r="AW47" s="139">
        <x:v>5.7871921129178698</x:v>
      </x:c>
      <x:c r="AX47" s="138">
        <x:v>0.44568117794623902</x:v>
      </x:c>
      <x:c r="AY47" s="139">
        <x:v>1.47245148939644</x:v>
      </x:c>
      <x:c r="AZ47" s="138">
        <x:v>0.213179802088141</x:v>
      </x:c>
      <x:c r="BA47" s="139">
        <x:v>0.82122960031083803</x:v>
      </x:c>
      <x:c r="BB47" s="138">
        <x:v>0.16194513708001801</x:v>
      </x:c>
      <x:c r="BC47" s="139">
        <x:v>-4.9659625126070299</x:v>
      </x:c>
      <x:c r="BD47" s="138">
        <x:v>0.49583687897665102</x:v>
      </x:c>
      <x:c r="BE47" s="139">
        <x:v>35.269575718240901</x:v>
      </x:c>
      <x:c r="BF47" s="138">
        <x:v>1.12762511679029</x:v>
      </x:c>
      <x:c r="BG47" s="139">
        <x:v>21.671600055348701</x:v>
      </x:c>
      <x:c r="BH47" s="138">
        <x:v>0.96632370775945298</x:v>
      </x:c>
      <x:c r="BI47" s="139">
        <x:v>7.1537059373637604</x:v>
      </x:c>
      <x:c r="BJ47" s="138">
        <x:v>0.54154566435246698</x:v>
      </x:c>
      <x:c r="BK47" s="139">
        <x:v>6.4442697255284198</x:v>
      </x:c>
      <x:c r="BL47" s="138">
        <x:v>0.503887081928589</x:v>
      </x:c>
      <x:c r="BM47" s="139">
        <x:v>-15.227330329820299</x:v>
      </x:c>
      <x:c r="BN47" s="138">
        <x:v>1.1824958141073401</x:v>
      </x:c>
      <x:c r="BO47" s="139">
        <x:v>21.452227671211201</x:v>
      </x:c>
      <x:c r="BP47" s="138">
        <x:v>0.98040853007142104</x:v>
      </x:c>
      <x:c r="BQ47" s="139">
        <x:v>13.5481299026142</x:v>
      </x:c>
      <x:c r="BR47" s="138">
        <x:v>0.862845770707374</x:v>
      </x:c>
      <x:c r="BS47" s="139">
        <x:v>4.9550943567160504</x:v>
      </x:c>
      <x:c r="BT47" s="138">
        <x:v>0.46175260018048098</x:v>
      </x:c>
      <x:c r="BU47" s="139">
        <x:v>2.9490034118809598</x:v>
      </x:c>
      <x:c r="BV47" s="138">
        <x:v>0.30499638280678898</x:v>
      </x:c>
      <x:c r="BW47" s="139">
        <x:v>-10.5991264907332</x:v>
      </x:c>
      <x:c r="BX47" s="138">
        <x:v>0.96537741306774305</x:v>
      </x:c>
      <x:c r="BY47" s="139">
        <x:v>44.0989732202219</x:v>
      </x:c>
      <x:c r="BZ47" s="138">
        <x:v>0.98885437158509804</x:v>
      </x:c>
      <x:c r="CA47" s="139">
        <x:v>12.237281284669701</x:v>
      </x:c>
      <x:c r="CB47" s="138">
        <x:v>0.74436485988901602</x:v>
      </x:c>
      <x:c r="CC47" s="139">
        <x:v>12.843904071454601</x:v>
      </x:c>
      <x:c r="CD47" s="138">
        <x:v>0.58795487261275703</x:v>
      </x:c>
      <x:c r="CE47" s="139">
        <x:v>19.017787864097599</x:v>
      </x:c>
      <x:c r="CF47" s="138">
        <x:v>0.73219633320668098</x:v>
      </x:c>
      <x:c r="CG47" s="139">
        <x:v>6.7805065794278896</x:v>
      </x:c>
      <x:c r="CH47" s="138">
        <x:v>1.1518603138385901</x:v>
      </x:c>
      <x:c r="CI47" s="139">
        <x:v>81.920964354479807</x:v>
      </x:c>
      <x:c r="CJ47" s="138">
        <x:v>0.77111290471774696</x:v>
      </x:c>
      <x:c r="CK47" s="139">
        <x:v>17.977930004252201</x:v>
      </x:c>
      <x:c r="CL47" s="138">
        <x:v>0.78860546815349397</x:v>
      </x:c>
      <x:c r="CM47" s="139">
        <x:v>24.050589908066701</x:v>
      </x:c>
      <x:c r="CN47" s="138">
        <x:v>0.845488953739296</x:v>
      </x:c>
      <x:c r="CO47" s="139">
        <x:v>39.892444442161</x:v>
      </x:c>
      <x:c r="CP47" s="138">
        <x:v>1.00370685664752</x:v>
      </x:c>
      <x:c r="CQ47" s="139">
        <x:v>21.914514437908799</x:v>
      </x:c>
      <x:c r="CR47" s="138">
        <x:v>1.5537752430026699</x:v>
      </x:c>
      <x:c r="CS47" s="139">
        <x:v>24.030215328466301</x:v>
      </x:c>
      <x:c r="CT47" s="138">
        <x:v>0.91730413850410797</x:v>
      </x:c>
      <x:c r="CU47" s="139">
        <x:v>8.0706850451166297</x:v>
      </x:c>
      <x:c r="CV47" s="138">
        <x:v>0.59654875392798701</x:v>
      </x:c>
      <x:c r="CW47" s="139">
        <x:v>7.2540859859993798</x:v>
      </x:c>
      <x:c r="CX47" s="138">
        <x:v>0.54739400105112801</x:v>
      </x:c>
      <x:c r="CY47" s="139">
        <x:v>8.7054442973503399</x:v>
      </x:c>
      <x:c r="CZ47" s="138">
        <x:v>0.62458058272769801</x:v>
      </x:c>
      <x:c r="DA47" s="139">
        <x:v>0.63475925223371299</x:v>
      </x:c>
      <x:c r="DB47" s="138">
        <x:v>0.868845381245131</x:v>
      </x:c>
      <x:c r="DC47" s="74"/>
      <x:c r="DD47" s="15"/>
      <x:c r="DE47" s="15"/>
      <x:c r="DF47" s="15"/>
      <x:c r="DG47" s="15"/>
      <x:c r="DH47" s="15"/>
      <x:c r="DI47" s="15"/>
      <x:c r="DJ47" s="75"/>
      <x:c r="DK47" s="140"/>
      <x:c r="DL47" s="140"/>
      <x:c r="DM47" s="140"/>
      <x:c r="DN47" s="140"/>
      <x:c r="DO47" s="140"/>
      <x:c r="DP47" s="140"/>
      <x:c r="DQ47" s="140"/>
      <x:c r="DR47" s="140"/>
      <x:c r="DS47" s="140"/>
      <x:c r="DT47" s="140"/>
      <x:c r="DU47" s="140"/>
      <x:c r="DV47" s="140"/>
      <x:c r="DW47" s="140"/>
      <x:c r="DX47" s="140"/>
      <x:c r="DY47" s="140"/>
      <x:c r="DZ47" s="140"/>
      <x:c r="EA47" s="140"/>
      <x:c r="EB47" s="140"/>
    </x:row>
    <x:row r="48" spans="1:132" x14ac:dyDescent="0.2">
      <x:c r="A48" s="76" t="s">
        <x:v>52</x:v>
      </x:c>
      <x:c r="B48" s="71">
        <x:v>2</x:v>
      </x:c>
      <x:c r="C48" s="139">
        <x:v>96.433230384204606</x:v>
      </x:c>
      <x:c r="D48" s="138">
        <x:v>0.39177025043265201</x:v>
      </x:c>
      <x:c r="E48" s="139">
        <x:v>5.4289914284582199</x:v>
      </x:c>
      <x:c r="F48" s="138">
        <x:v>6.31028903836999E-2</x:v>
      </x:c>
      <x:c r="G48" s="139">
        <x:v>77.961303835473302</x:v>
      </x:c>
      <x:c r="H48" s="138">
        <x:v>0.91228337175370899</x:v>
      </x:c>
      <x:c r="I48" s="139">
        <x:v>17.915638470015701</x:v>
      </x:c>
      <x:c r="J48" s="138">
        <x:v>0.92936511649629505</x:v>
      </x:c>
      <x:c r="K48" s="139">
        <x:v>21.968321955387299</x:v>
      </x:c>
      <x:c r="L48" s="138">
        <x:v>0.94148467084811205</x:v>
      </x:c>
      <x:c r="M48" s="139">
        <x:v>38.077343410070299</x:v>
      </x:c>
      <x:c r="N48" s="138">
        <x:v>1.21300729328559</x:v>
      </x:c>
      <x:c r="O48" s="139">
        <x:v>20.161704940054602</x:v>
      </x:c>
      <x:c r="P48" s="138">
        <x:v>1.8745400442033699</x:v>
      </x:c>
      <x:c r="Q48" s="139">
        <x:v>56.268472928960101</x:v>
      </x:c>
      <x:c r="R48" s="138">
        <x:v>1.2526790426735801</x:v>
      </x:c>
      <x:c r="S48" s="139">
        <x:v>13.464135073842</x:v>
      </x:c>
      <x:c r="T48" s="138">
        <x:v>0.77142607321264001</x:v>
      </x:c>
      <x:c r="U48" s="139">
        <x:v>12.522271045068599</x:v>
      </x:c>
      <x:c r="V48" s="138">
        <x:v>0.74324364930516895</x:v>
      </x:c>
      <x:c r="W48" s="139">
        <x:v>30.2820668100495</x:v>
      </x:c>
      <x:c r="X48" s="138">
        <x:v>1.08569674562328</x:v>
      </x:c>
      <x:c r="Y48" s="139">
        <x:v>16.817931736207399</x:v>
      </x:c>
      <x:c r="Z48" s="138">
        <x:v>1.50747189111476</x:v>
      </x:c>
      <x:c r="AA48" s="139">
        <x:v>55.935572561630003</x:v>
      </x:c>
      <x:c r="AB48" s="138">
        <x:v>1.1459129005815201</x:v>
      </x:c>
      <x:c r="AC48" s="139">
        <x:v>14.110691147712201</x:v>
      </x:c>
      <x:c r="AD48" s="138">
        <x:v>0.81459259922930005</x:v>
      </x:c>
      <x:c r="AE48" s="139">
        <x:v>14.155459573358799</x:v>
      </x:c>
      <x:c r="AF48" s="138">
        <x:v>0.76409957414979102</x:v>
      </x:c>
      <x:c r="AG48" s="139">
        <x:v>27.669421840558901</x:v>
      </x:c>
      <x:c r="AH48" s="138">
        <x:v>0.98673491999528096</x:v>
      </x:c>
      <x:c r="AI48" s="139">
        <x:v>13.5587306928467</x:v>
      </x:c>
      <x:c r="AJ48" s="138">
        <x:v>1.49051070600445</x:v>
      </x:c>
      <x:c r="AK48" s="139">
        <x:v>48.497763279946597</x:v>
      </x:c>
      <x:c r="AL48" s="138">
        <x:v>0.94766008274400904</x:v>
      </x:c>
      <x:c r="AM48" s="139">
        <x:v>37.638321285503601</x:v>
      </x:c>
      <x:c r="AN48" s="138">
        <x:v>0.98824522155809902</x:v>
      </x:c>
      <x:c r="AO48" s="139">
        <x:v>7.5907545192555101</x:v>
      </x:c>
      <x:c r="AP48" s="138">
        <x:v>0.48876007040855202</x:v>
      </x:c>
      <x:c r="AQ48" s="139">
        <x:v>3.2686874751874599</x:v>
      </x:c>
      <x:c r="AR48" s="138">
        <x:v>0.33859031492418301</x:v>
      </x:c>
      <x:c r="AS48" s="139">
        <x:v>-34.369633810316202</x:v>
      </x:c>
      <x:c r="AT48" s="138">
        <x:v>1.11883282566994</x:v>
      </x:c>
      <x:c r="AU48" s="139">
        <x:v>48.492310923215101</x:v>
      </x:c>
      <x:c r="AV48" s="138">
        <x:v>0.95672698571437698</x:v>
      </x:c>
      <x:c r="AW48" s="139">
        <x:v>37.463789003574199</x:v>
      </x:c>
      <x:c r="AX48" s="138">
        <x:v>0.94373898132956602</x:v>
      </x:c>
      <x:c r="AY48" s="139">
        <x:v>7.9213111138473096</x:v>
      </x:c>
      <x:c r="AZ48" s="138">
        <x:v>0.52902099104369804</x:v>
      </x:c>
      <x:c r="BA48" s="139">
        <x:v>3.1072108057936099</x:v>
      </x:c>
      <x:c r="BB48" s="138">
        <x:v>0.343353764393729</x:v>
      </x:c>
      <x:c r="BC48" s="139">
        <x:v>-34.3565781977806</x:v>
      </x:c>
      <x:c r="BD48" s="138">
        <x:v>1.0383554299436799</x:v>
      </x:c>
      <x:c r="BE48" s="139">
        <x:v>58.320848392115202</x:v>
      </x:c>
      <x:c r="BF48" s="138">
        <x:v>1.1272480000502301</x:v>
      </x:c>
      <x:c r="BG48" s="139">
        <x:v>41.032276214436003</x:v>
      </x:c>
      <x:c r="BH48" s="138">
        <x:v>1.2376067369027699</x:v>
      </x:c>
      <x:c r="BI48" s="139">
        <x:v>10.7370839346969</x:v>
      </x:c>
      <x:c r="BJ48" s="138">
        <x:v>0.66734657091135596</x:v>
      </x:c>
      <x:c r="BK48" s="139">
        <x:v>6.5514882429822299</x:v>
      </x:c>
      <x:c r="BL48" s="138">
        <x:v>0.43481334269854699</x:v>
      </x:c>
      <x:c r="BM48" s="139">
        <x:v>-34.4807879714538</x:v>
      </x:c>
      <x:c r="BN48" s="138">
        <x:v>1.38832068649222</x:v>
      </x:c>
      <x:c r="BO48" s="139">
        <x:v>43.533635268797902</x:v>
      </x:c>
      <x:c r="BP48" s="138">
        <x:v>0.94203856496224603</x:v>
      </x:c>
      <x:c r="BQ48" s="139">
        <x:v>27.1538991534145</x:v>
      </x:c>
      <x:c r="BR48" s="138">
        <x:v>0.96780823553546103</x:v>
      </x:c>
      <x:c r="BS48" s="139">
        <x:v>9.6949051037254996</x:v>
      </x:c>
      <x:c r="BT48" s="138">
        <x:v>0.56724742025650599</x:v>
      </x:c>
      <x:c r="BU48" s="139">
        <x:v>6.6848310116578702</x:v>
      </x:c>
      <x:c r="BV48" s="138">
        <x:v>0.51159554326665801</x:v>
      </x:c>
      <x:c r="BW48" s="139">
        <x:v>-20.469068141756601</x:v>
      </x:c>
      <x:c r="BX48" s="138">
        <x:v>1.2414443458029201</x:v>
      </x:c>
      <x:c r="BY48" s="139">
        <x:v>60.538308885881101</x:v>
      </x:c>
      <x:c r="BZ48" s="138">
        <x:v>1.0748098013492999</x:v>
      </x:c>
      <x:c r="CA48" s="139">
        <x:v>16.100929838566401</x:v>
      </x:c>
      <x:c r="CB48" s="138">
        <x:v>0.67231060766523199</x:v>
      </x:c>
      <x:c r="CC48" s="139">
        <x:v>16.284163618436999</x:v>
      </x:c>
      <x:c r="CD48" s="138">
        <x:v>0.88218934065846499</x:v>
      </x:c>
      <x:c r="CE48" s="139">
        <x:v>28.153215428877701</x:v>
      </x:c>
      <x:c r="CF48" s="138">
        <x:v>0.89324857061585905</x:v>
      </x:c>
      <x:c r="CG48" s="139">
        <x:v>12.0522855903113</x:v>
      </x:c>
      <x:c r="CH48" s="138">
        <x:v>1.2762746251732999</x:v>
      </x:c>
      <x:c r="CI48" s="139">
        <x:v>61.6979148628145</x:v>
      </x:c>
      <x:c r="CJ48" s="138">
        <x:v>1.27119718741067</x:v>
      </x:c>
      <x:c r="CK48" s="139">
        <x:v>20.269731798825799</x:v>
      </x:c>
      <x:c r="CL48" s="138">
        <x:v>0.87409875134640502</x:v>
      </x:c>
      <x:c r="CM48" s="139">
        <x:v>15.2975122622823</x:v>
      </x:c>
      <x:c r="CN48" s="138">
        <x:v>0.88327356956357805</x:v>
      </x:c>
      <x:c r="CO48" s="139">
        <x:v>26.130670801706501</x:v>
      </x:c>
      <x:c r="CP48" s="138">
        <x:v>0.88456723266798198</x:v>
      </x:c>
      <x:c r="CQ48" s="139">
        <x:v>5.8609390028807304</x:v>
      </x:c>
      <x:c r="CR48" s="138">
        <x:v>1.3167053637705399</x:v>
      </x:c>
      <x:c r="CS48" s="139">
        <x:v>35.533049500257498</x:v>
      </x:c>
      <x:c r="CT48" s="138">
        <x:v>1.02847374791626</x:v>
      </x:c>
      <x:c r="CU48" s="139">
        <x:v>14.316094530387801</x:v>
      </x:c>
      <x:c r="CV48" s="138">
        <x:v>0.68935124832172201</x:v>
      </x:c>
      <x:c r="CW48" s="139">
        <x:v>10.1232462462877</x:v>
      </x:c>
      <x:c r="CX48" s="138">
        <x:v>0.57525542843680699</x:v>
      </x:c>
      <x:c r="CY48" s="139">
        <x:v>11.093708723582001</x:v>
      </x:c>
      <x:c r="CZ48" s="138">
        <x:v>0.59019790889579204</x:v>
      </x:c>
      <x:c r="DA48" s="139">
        <x:v>-3.2223858068058302</x:v>
      </x:c>
      <x:c r="DB48" s="138">
        <x:v>0.94859384310140504</x:v>
      </x:c>
      <x:c r="DC48" s="74"/>
      <x:c r="DD48" s="15"/>
      <x:c r="DE48" s="15"/>
      <x:c r="DF48" s="15"/>
      <x:c r="DG48" s="15"/>
      <x:c r="DH48" s="15"/>
      <x:c r="DI48" s="15"/>
      <x:c r="DJ48" s="75"/>
      <x:c r="DK48" s="140"/>
      <x:c r="DL48" s="140"/>
      <x:c r="DM48" s="140"/>
      <x:c r="DN48" s="140"/>
      <x:c r="DO48" s="140"/>
      <x:c r="DP48" s="140"/>
      <x:c r="DQ48" s="140"/>
      <x:c r="DR48" s="140"/>
      <x:c r="DS48" s="140"/>
      <x:c r="DT48" s="140"/>
      <x:c r="DU48" s="140"/>
      <x:c r="DV48" s="140"/>
      <x:c r="DW48" s="140"/>
      <x:c r="DX48" s="140"/>
      <x:c r="DY48" s="140"/>
      <x:c r="DZ48" s="140"/>
      <x:c r="EA48" s="140"/>
      <x:c r="EB48" s="140"/>
    </x:row>
    <x:row r="49" spans="1:132" x14ac:dyDescent="0.2">
      <x:c r="A49" s="76" t="s">
        <x:v>53</x:v>
      </x:c>
      <x:c r="B49" s="71">
        <x:v>2</x:v>
      </x:c>
      <x:c r="C49" s="139">
        <x:v>94.946149583859395</x:v>
      </x:c>
      <x:c r="D49" s="138">
        <x:v>0.46707987939887302</x:v>
      </x:c>
      <x:c r="E49" s="139">
        <x:v>5.1821642526032203</x:v>
      </x:c>
      <x:c r="F49" s="138">
        <x:v>6.8480333147365305E-2</x:v>
      </x:c>
      <x:c r="G49" s="139">
        <x:v>87.438223363323303</x:v>
      </x:c>
      <x:c r="H49" s="138">
        <x:v>0.66448524241907903</x:v>
      </x:c>
      <x:c r="I49" s="139">
        <x:v>33.8085557940245</x:v>
      </x:c>
      <x:c r="J49" s="138">
        <x:v>1.1100862334897299</x:v>
      </x:c>
      <x:c r="K49" s="139">
        <x:v>32.383388817086498</x:v>
      </x:c>
      <x:c r="L49" s="138">
        <x:v>0.85410334673452004</x:v>
      </x:c>
      <x:c r="M49" s="139">
        <x:v>21.246278752212302</x:v>
      </x:c>
      <x:c r="N49" s="138">
        <x:v>1.00523040594323</x:v>
      </x:c>
      <x:c r="O49" s="139">
        <x:v>-12.5622770418122</x:v>
      </x:c>
      <x:c r="P49" s="138">
        <x:v>1.8709751725657999</x:v>
      </x:c>
      <x:c r="Q49" s="139">
        <x:v>36.708499062515898</x:v>
      </x:c>
      <x:c r="R49" s="138">
        <x:v>0.94437716849172704</x:v>
      </x:c>
      <x:c r="S49" s="139">
        <x:v>12.0056976053207</x:v>
      </x:c>
      <x:c r="T49" s="138">
        <x:v>0.64232921244025298</x:v>
      </x:c>
      <x:c r="U49" s="139">
        <x:v>9.1115925307337502</x:v>
      </x:c>
      <x:c r="V49" s="138">
        <x:v>0.51545987779274904</x:v>
      </x:c>
      <x:c r="W49" s="139">
        <x:v>15.5912089264614</x:v>
      </x:c>
      <x:c r="X49" s="138">
        <x:v>0.77269603441703005</x:v>
      </x:c>
      <x:c r="Y49" s="139">
        <x:v>3.5855113211406802</x:v>
      </x:c>
      <x:c r="Z49" s="138">
        <x:v>1.08565916692864</x:v>
      </x:c>
      <x:c r="AA49" s="139">
        <x:v>76.435763339573697</x:v>
      </x:c>
      <x:c r="AB49" s="138">
        <x:v>1.0982423434053299</x:v>
      </x:c>
      <x:c r="AC49" s="139">
        <x:v>31.649800301469199</x:v>
      </x:c>
      <x:c r="AD49" s="138">
        <x:v>1.1031492283686399</x:v>
      </x:c>
      <x:c r="AE49" s="139">
        <x:v>21.40931037252</x:v>
      </x:c>
      <x:c r="AF49" s="138">
        <x:v>0.85844103415302697</x:v>
      </x:c>
      <x:c r="AG49" s="139">
        <x:v>23.376652665584398</x:v>
      </x:c>
      <x:c r="AH49" s="138">
        <x:v>1.06306161293208</x:v>
      </x:c>
      <x:c r="AI49" s="139">
        <x:v>-8.2731476358848006</x:v>
      </x:c>
      <x:c r="AJ49" s="138">
        <x:v>1.9325547234340601</x:v>
      </x:c>
      <x:c r="AK49" s="139">
        <x:v>30.258835299591301</x:v>
      </x:c>
      <x:c r="AL49" s="138">
        <x:v>1.01740689004188</x:v>
      </x:c>
      <x:c r="AM49" s="139">
        <x:v>20.819887041635699</x:v>
      </x:c>
      <x:c r="AN49" s="138">
        <x:v>0.84198615172416802</x:v>
      </x:c>
      <x:c r="AO49" s="139">
        <x:v>5.5048951529097003</x:v>
      </x:c>
      <x:c r="AP49" s="138">
        <x:v>0.48966157188067</x:v>
      </x:c>
      <x:c r="AQ49" s="139">
        <x:v>3.9340531050458201</x:v>
      </x:c>
      <x:c r="AR49" s="138">
        <x:v>0.43188443985714497</x:v>
      </x:c>
      <x:c r="AS49" s="139">
        <x:v>-16.885833936589901</x:v>
      </x:c>
      <x:c r="AT49" s="138">
        <x:v>1.01418255258094</x:v>
      </x:c>
      <x:c r="AU49" s="139">
        <x:v>22.577964390186501</x:v>
      </x:c>
      <x:c r="AV49" s="138">
        <x:v>0.78931562952286105</x:v>
      </x:c>
      <x:c r="AW49" s="139">
        <x:v>13.807405120180199</x:v>
      </x:c>
      <x:c r="AX49" s="138">
        <x:v>0.66197072159671999</x:v>
      </x:c>
      <x:c r="AY49" s="139">
        <x:v>4.4464606121176899</x:v>
      </x:c>
      <x:c r="AZ49" s="138">
        <x:v>0.38740814112252298</x:v>
      </x:c>
      <x:c r="BA49" s="139">
        <x:v>4.3240986578886602</x:v>
      </x:c>
      <x:c r="BB49" s="138">
        <x:v>0.422081053519684</x:v>
      </x:c>
      <x:c r="BC49" s="139">
        <x:v>-9.4833064622915106</x:v>
      </x:c>
      <x:c r="BD49" s="138">
        <x:v>0.868967542720121</x:v>
      </x:c>
      <x:c r="BE49" s="139">
        <x:v>46.314032586449301</x:v>
      </x:c>
      <x:c r="BF49" s="138">
        <x:v>1.0472517399660399</x:v>
      </x:c>
      <x:c r="BG49" s="139">
        <x:v>23.615552067920099</x:v>
      </x:c>
      <x:c r="BH49" s="138">
        <x:v>0.82521919879581895</x:v>
      </x:c>
      <x:c r="BI49" s="139">
        <x:v>11.7035558621994</x:v>
      </x:c>
      <x:c r="BJ49" s="138">
        <x:v>0.59847595905906803</x:v>
      </x:c>
      <x:c r="BK49" s="139">
        <x:v>10.9949246563298</x:v>
      </x:c>
      <x:c r="BL49" s="138">
        <x:v>0.57530230276038796</x:v>
      </x:c>
      <x:c r="BM49" s="139">
        <x:v>-12.6206274115903</x:v>
      </x:c>
      <x:c r="BN49" s="138">
        <x:v>1.0809796756897401</x:v>
      </x:c>
      <x:c r="BO49" s="139">
        <x:v>54.310052748502898</x:v>
      </x:c>
      <x:c r="BP49" s="138">
        <x:v>1.27643242577211</x:v>
      </x:c>
      <x:c r="BQ49" s="139">
        <x:v>28.3990041795271</x:v>
      </x:c>
      <x:c r="BR49" s="138">
        <x:v>0.96121011717007099</x:v>
      </x:c>
      <x:c r="BS49" s="139">
        <x:v>15.1019512532182</x:v>
      </x:c>
      <x:c r="BT49" s="138">
        <x:v>0.78048057815078198</x:v>
      </x:c>
      <x:c r="BU49" s="139">
        <x:v>10.809097315757599</x:v>
      </x:c>
      <x:c r="BV49" s="138">
        <x:v>0.65444151665834804</x:v>
      </x:c>
      <x:c r="BW49" s="139">
        <x:v>-17.589906863769599</x:v>
      </x:c>
      <x:c r="BX49" s="138">
        <x:v>1.3514023696989099</x:v>
      </x:c>
      <x:c r="BY49" s="139">
        <x:v>57.453551299865602</x:v>
      </x:c>
      <x:c r="BZ49" s="138">
        <x:v>1.04780808654706</x:v>
      </x:c>
      <x:c r="CA49" s="139">
        <x:v>16.389706509398501</x:v>
      </x:c>
      <x:c r="CB49" s="138">
        <x:v>0.72923696222906198</x:v>
      </x:c>
      <x:c r="CC49" s="139">
        <x:v>15.731511613489101</x:v>
      </x:c>
      <x:c r="CD49" s="138">
        <x:v>0.76537531259479796</x:v>
      </x:c>
      <x:c r="CE49" s="139">
        <x:v>25.3323331769781</x:v>
      </x:c>
      <x:c r="CF49" s="138">
        <x:v>0.97975361904589597</x:v>
      </x:c>
      <x:c r="CG49" s="139">
        <x:v>8.9426266675796207</x:v>
      </x:c>
      <x:c r="CH49" s="138">
        <x:v>1.35277884027447</x:v>
      </x:c>
      <x:c r="CI49" s="139">
        <x:v>72.532620524956101</x:v>
      </x:c>
      <x:c r="CJ49" s="138">
        <x:v>1.00888385978594</x:v>
      </x:c>
      <x:c r="CK49" s="139">
        <x:v>25.9324465455664</x:v>
      </x:c>
      <x:c r="CL49" s="138">
        <x:v>0.91878704951937895</x:v>
      </x:c>
      <x:c r="CM49" s="139">
        <x:v>19.875971385889599</x:v>
      </x:c>
      <x:c r="CN49" s="138">
        <x:v>0.95377364990472602</x:v>
      </x:c>
      <x:c r="CO49" s="139">
        <x:v>26.724202593500198</x:v>
      </x:c>
      <x:c r="CP49" s="138">
        <x:v>1.0328282800803701</x:v>
      </x:c>
      <x:c r="CQ49" s="139">
        <x:v>0.79175604793379195</x:v>
      </x:c>
      <x:c r="CR49" s="138">
        <x:v>1.61410579406342</x:v>
      </x:c>
      <x:c r="CS49" s="139">
        <x:v>37.523552094867497</x:v>
      </x:c>
      <x:c r="CT49" s="138">
        <x:v>1.1505743068882399</x:v>
      </x:c>
      <x:c r="CU49" s="139">
        <x:v>13.910925835326699</x:v>
      </x:c>
      <x:c r="CV49" s="138">
        <x:v>0.73421592445724704</x:v>
      </x:c>
      <x:c r="CW49" s="139">
        <x:v>11.9682285729247</x:v>
      </x:c>
      <x:c r="CX49" s="138">
        <x:v>0.73908776239793095</x:v>
      </x:c>
      <x:c r="CY49" s="139">
        <x:v>11.644397686616101</x:v>
      </x:c>
      <x:c r="CZ49" s="138">
        <x:v>0.72266384566199904</x:v>
      </x:c>
      <x:c r="DA49" s="139">
        <x:v>-2.2665281487106301</x:v>
      </x:c>
      <x:c r="DB49" s="138">
        <x:v>1.0533389692125701</x:v>
      </x:c>
      <x:c r="DC49" s="74"/>
      <x:c r="DD49" s="15"/>
      <x:c r="DE49" s="15"/>
      <x:c r="DF49" s="15"/>
      <x:c r="DG49" s="15"/>
      <x:c r="DH49" s="15"/>
      <x:c r="DI49" s="15"/>
      <x:c r="DJ49" s="75"/>
      <x:c r="DK49" s="140"/>
      <x:c r="DL49" s="140"/>
      <x:c r="DM49" s="140"/>
      <x:c r="DN49" s="140"/>
      <x:c r="DO49" s="140"/>
      <x:c r="DP49" s="140"/>
      <x:c r="DQ49" s="140"/>
      <x:c r="DR49" s="140"/>
      <x:c r="DS49" s="140"/>
      <x:c r="DT49" s="140"/>
      <x:c r="DU49" s="140"/>
      <x:c r="DV49" s="140"/>
      <x:c r="DW49" s="140"/>
      <x:c r="DX49" s="140"/>
      <x:c r="DY49" s="140"/>
      <x:c r="DZ49" s="140"/>
      <x:c r="EA49" s="140"/>
      <x:c r="EB49" s="140"/>
    </x:row>
    <x:row r="50" spans="1:132" x14ac:dyDescent="0.2">
      <x:c r="A50" s="72" t="s">
        <x:v>54</x:v>
      </x:c>
      <x:c r="B50" s="71">
        <x:v>2</x:v>
      </x:c>
      <x:c r="C50" s="139">
        <x:v>98.7103113648743</x:v>
      </x:c>
      <x:c r="D50" s="138">
        <x:v>0.195506565744125</x:v>
      </x:c>
      <x:c r="E50" s="139">
        <x:v>4.7354699350574103</x:v>
      </x:c>
      <x:c r="F50" s="138">
        <x:v>6.2829897332090198E-2</x:v>
      </x:c>
      <x:c r="G50" s="139">
        <x:v>93.675232273769893</x:v>
      </x:c>
      <x:c r="H50" s="138">
        <x:v>0.50414626440333898</x:v>
      </x:c>
      <x:c r="I50" s="139">
        <x:v>31.3367255010109</x:v>
      </x:c>
      <x:c r="J50" s="138">
        <x:v>1.01202895298158</x:v>
      </x:c>
      <x:c r="K50" s="139">
        <x:v>39.068802793657099</x:v>
      </x:c>
      <x:c r="L50" s="138">
        <x:v>0.793053964409278</x:v>
      </x:c>
      <x:c r="M50" s="139">
        <x:v>23.269703979101902</x:v>
      </x:c>
      <x:c r="N50" s="138">
        <x:v>1.0793164136881299</x:v>
      </x:c>
      <x:c r="O50" s="139">
        <x:v>-8.0670215219090693</x:v>
      </x:c>
      <x:c r="P50" s="138">
        <x:v>1.89576566244129</x:v>
      </x:c>
      <x:c r="Q50" s="139">
        <x:v>42.592651183319397</x:v>
      </x:c>
      <x:c r="R50" s="138">
        <x:v>1.0740942997961</x:v>
      </x:c>
      <x:c r="S50" s="139">
        <x:v>16.238162277126602</x:v>
      </x:c>
      <x:c r="T50" s="138">
        <x:v>0.70592986486648801</x:v>
      </x:c>
      <x:c r="U50" s="139">
        <x:v>9.9380030349027209</x:v>
      </x:c>
      <x:c r="V50" s="138">
        <x:v>0.60319207573682498</x:v>
      </x:c>
      <x:c r="W50" s="139">
        <x:v>16.41648587129</x:v>
      </x:c>
      <x:c r="X50" s="138">
        <x:v>0.69330958635255702</x:v>
      </x:c>
      <x:c r="Y50" s="139">
        <x:v>0.178323594163416</x:v>
      </x:c>
      <x:c r="Z50" s="138">
        <x:v>1.07697146735684</x:v>
      </x:c>
      <x:c r="AA50" s="139">
        <x:v>15.1617874409189</x:v>
      </x:c>
      <x:c r="AB50" s="138">
        <x:v>0.77168031887808797</x:v>
      </x:c>
      <x:c r="AC50" s="139">
        <x:v>8.9218165515198997</x:v>
      </x:c>
      <x:c r="AD50" s="138">
        <x:v>0.52203704717952104</x:v>
      </x:c>
      <x:c r="AE50" s="139">
        <x:v>3.4408549689956098</x:v>
      </x:c>
      <x:c r="AF50" s="138">
        <x:v>0.38922623520220101</x:v>
      </x:c>
      <x:c r="AG50" s="139">
        <x:v>2.7991159204034002</x:v>
      </x:c>
      <x:c r="AH50" s="138">
        <x:v>0.30123468737328302</x:v>
      </x:c>
      <x:c r="AI50" s="139">
        <x:v>-6.1227006311165004</x:v>
      </x:c>
      <x:c r="AJ50" s="138">
        <x:v>0.60007813711005498</x:v>
      </x:c>
      <x:c r="AK50" s="139">
        <x:v>15.412261079212501</x:v>
      </x:c>
      <x:c r="AL50" s="138">
        <x:v>0.84002178634642399</x:v>
      </x:c>
      <x:c r="AM50" s="139">
        <x:v>12.117873534555001</x:v>
      </x:c>
      <x:c r="AN50" s="138">
        <x:v>0.75279126011962705</x:v>
      </x:c>
      <x:c r="AO50" s="139">
        <x:v>2.1761745183288101</x:v>
      </x:c>
      <x:c r="AP50" s="138">
        <x:v>0.27784761491849502</x:v>
      </x:c>
      <x:c r="AQ50" s="139">
        <x:v>1.11821302632871</x:v>
      </x:c>
      <x:c r="AR50" s="138">
        <x:v>0.20031715989995999</x:v>
      </x:c>
      <x:c r="AS50" s="139">
        <x:v>-10.999660508226301</x:v>
      </x:c>
      <x:c r="AT50" s="138">
        <x:v>0.75395255958473195</x:v>
      </x:c>
      <x:c r="AU50" s="139">
        <x:v>19.7306569368663</x:v>
      </x:c>
      <x:c r="AV50" s="138">
        <x:v>0.91312953031025401</x:v>
      </x:c>
      <x:c r="AW50" s="139">
        <x:v>15.4178120853972</x:v>
      </x:c>
      <x:c r="AX50" s="138">
        <x:v>0.80079062161446501</x:v>
      </x:c>
      <x:c r="AY50" s="139">
        <x:v>2.8519878419658</x:v>
      </x:c>
      <x:c r="AZ50" s="138">
        <x:v>0.280633161475072</x:v>
      </x:c>
      <x:c r="BA50" s="139">
        <x:v>1.4608570095033599</x:v>
      </x:c>
      <x:c r="BB50" s="138">
        <x:v>0.21482854218543199</x:v>
      </x:c>
      <x:c r="BC50" s="139">
        <x:v>-13.9569550758938</x:v>
      </x:c>
      <x:c r="BD50" s="138">
        <x:v>0.84981583116498005</x:v>
      </x:c>
      <x:c r="BE50" s="139">
        <x:v>65.848257881101802</x:v>
      </x:c>
      <x:c r="BF50" s="138">
        <x:v>1.0688451714217699</x:v>
      </x:c>
      <x:c r="BG50" s="139">
        <x:v>56.592829830989203</x:v>
      </x:c>
      <x:c r="BH50" s="138">
        <x:v>1.0650584968302499</x:v>
      </x:c>
      <x:c r="BI50" s="139">
        <x:v>6.3011761628262004</x:v>
      </x:c>
      <x:c r="BJ50" s="138">
        <x:v>0.45039528618045999</x:v>
      </x:c>
      <x:c r="BK50" s="139">
        <x:v>2.95425188728646</x:v>
      </x:c>
      <x:c r="BL50" s="138">
        <x:v>0.329666689848716</x:v>
      </x:c>
      <x:c r="BM50" s="139">
        <x:v>-53.6385779437027</x:v>
      </x:c>
      <x:c r="BN50" s="138">
        <x:v>1.1565771129014799</x:v>
      </x:c>
      <x:c r="BO50" s="139">
        <x:v>43.9674722106747</x:v>
      </x:c>
      <x:c r="BP50" s="138">
        <x:v>1.0717998514646401</x:v>
      </x:c>
      <x:c r="BQ50" s="139">
        <x:v>32.912810322399103</x:v>
      </x:c>
      <x:c r="BR50" s="138">
        <x:v>0.977603379647073</x:v>
      </x:c>
      <x:c r="BS50" s="139">
        <x:v>7.1794637664502901</x:v>
      </x:c>
      <x:c r="BT50" s="138">
        <x:v>0.46433451054160302</x:v>
      </x:c>
      <x:c r="BU50" s="139">
        <x:v>3.87519812182529</x:v>
      </x:c>
      <x:c r="BV50" s="138">
        <x:v>0.35955633463953102</x:v>
      </x:c>
      <x:c r="BW50" s="139">
        <x:v>-29.0376122005738</x:v>
      </x:c>
      <x:c r="BX50" s="138">
        <x:v>1.0753545609034401</x:v>
      </x:c>
      <x:c r="BY50" s="139">
        <x:v>53.520106262289602</x:v>
      </x:c>
      <x:c r="BZ50" s="138">
        <x:v>1.18360046450977</x:v>
      </x:c>
      <x:c r="CA50" s="139">
        <x:v>23.079856508671799</x:v>
      </x:c>
      <x:c r="CB50" s="138">
        <x:v>0.79158441985564698</x:v>
      </x:c>
      <x:c r="CC50" s="139">
        <x:v>13.516115437140201</x:v>
      </x:c>
      <x:c r="CD50" s="138">
        <x:v>0.61914872391089604</x:v>
      </x:c>
      <x:c r="CE50" s="139">
        <x:v>16.924134316477598</x:v>
      </x:c>
      <x:c r="CF50" s="138">
        <x:v>0.76649296251430399</x:v>
      </x:c>
      <x:c r="CG50" s="139">
        <x:v>-6.1557221921942098</x:v>
      </x:c>
      <x:c r="CH50" s="138">
        <x:v>1.07791285506176</x:v>
      </x:c>
      <x:c r="CI50" s="139">
        <x:v>81.646695693005995</x:v>
      </x:c>
      <x:c r="CJ50" s="138">
        <x:v>0.724742049573181</x:v>
      </x:c>
      <x:c r="CK50" s="139">
        <x:v>36.049576510867098</x:v>
      </x:c>
      <x:c r="CL50" s="138">
        <x:v>0.90283029786034297</x:v>
      </x:c>
      <x:c r="CM50" s="139">
        <x:v>22.988811762813199</x:v>
      </x:c>
      <x:c r="CN50" s="138">
        <x:v>0.69770965201308999</x:v>
      </x:c>
      <x:c r="CO50" s="139">
        <x:v>22.608307419325701</x:v>
      </x:c>
      <x:c r="CP50" s="138">
        <x:v>0.80309027044790304</x:v>
      </x:c>
      <x:c r="CQ50" s="139">
        <x:v>-13.4412690915414</x:v>
      </x:c>
      <x:c r="CR50" s="138">
        <x:v>1.4833234172970799</x:v>
      </x:c>
      <x:c r="CS50" s="139">
        <x:v>44.046908910604401</x:v>
      </x:c>
      <x:c r="CT50" s="138">
        <x:v>0.95491320353102505</x:v>
      </x:c>
      <x:c r="CU50" s="139">
        <x:v>19.059201693637199</x:v>
      </x:c>
      <x:c r="CV50" s="138">
        <x:v>0.75090189431190302</x:v>
      </x:c>
      <x:c r="CW50" s="139">
        <x:v>14.882391325071399</x:v>
      </x:c>
      <x:c r="CX50" s="138">
        <x:v>0.67940987671720598</x:v>
      </x:c>
      <x:c r="CY50" s="139">
        <x:v>10.105315891895801</x:v>
      </x:c>
      <x:c r="CZ50" s="138">
        <x:v>0.59191533262708895</x:v>
      </x:c>
      <x:c r="DA50" s="139">
        <x:v>-8.9538858017413592</x:v>
      </x:c>
      <x:c r="DB50" s="138">
        <x:v>1.0576494865550401</x:v>
      </x:c>
      <x:c r="DC50" s="74"/>
      <x:c r="DD50" s="15"/>
      <x:c r="DE50" s="15"/>
      <x:c r="DF50" s="15"/>
      <x:c r="DG50" s="15"/>
      <x:c r="DH50" s="15"/>
      <x:c r="DI50" s="15"/>
      <x:c r="DJ50" s="75"/>
      <x:c r="DK50" s="140"/>
      <x:c r="DL50" s="140"/>
      <x:c r="DM50" s="140"/>
      <x:c r="DN50" s="140"/>
      <x:c r="DO50" s="140"/>
      <x:c r="DP50" s="140"/>
      <x:c r="DQ50" s="140"/>
      <x:c r="DR50" s="140"/>
      <x:c r="DS50" s="140"/>
      <x:c r="DT50" s="140"/>
      <x:c r="DU50" s="140"/>
      <x:c r="DV50" s="140"/>
      <x:c r="DW50" s="140"/>
      <x:c r="DX50" s="140"/>
      <x:c r="DY50" s="140"/>
      <x:c r="DZ50" s="140"/>
      <x:c r="EA50" s="140"/>
      <x:c r="EB50" s="140"/>
    </x:row>
    <x:row r="51" spans="1:132" x14ac:dyDescent="0.2">
      <x:c r="A51" s="73" t="s">
        <x:v>55</x:v>
      </x:c>
      <x:c r="B51" s="71">
        <x:v>2</x:v>
      </x:c>
      <x:c r="C51" s="139">
        <x:v>99.878765927944698</x:v>
      </x:c>
      <x:c r="D51" s="138">
        <x:v>5.46938229034475E-2</x:v>
      </x:c>
      <x:c r="E51" s="139">
        <x:v>7.2800037569670204</x:v>
      </x:c>
      <x:c r="F51" s="138">
        <x:v>3.7191688195074603E-2</x:v>
      </x:c>
      <x:c r="G51" s="139">
        <x:v>97.484604593612104</x:v>
      </x:c>
      <x:c r="H51" s="138">
        <x:v>0.27609262452135502</x:v>
      </x:c>
      <x:c r="I51" s="139">
        <x:v>37.272387122878598</x:v>
      </x:c>
      <x:c r="J51" s="138">
        <x:v>1.0030511434529099</x:v>
      </x:c>
      <x:c r="K51" s="139">
        <x:v>49.314985705936003</x:v>
      </x:c>
      <x:c r="L51" s="138">
        <x:v>0.93998302543244905</x:v>
      </x:c>
      <x:c r="M51" s="139">
        <x:v>10.8972317647975</x:v>
      </x:c>
      <x:c r="N51" s="138">
        <x:v>0.66840174471904501</x:v>
      </x:c>
      <x:c r="O51" s="139">
        <x:v>-26.375155358081201</x:v>
      </x:c>
      <x:c r="P51" s="138">
        <x:v>1.4272019449886499</x:v>
      </x:c>
      <x:c r="Q51" s="139">
        <x:v>93.903214459477297</x:v>
      </x:c>
      <x:c r="R51" s="138">
        <x:v>0.43429636049869302</x:v>
      </x:c>
      <x:c r="S51" s="139">
        <x:v>39.282536900780997</x:v>
      </x:c>
      <x:c r="T51" s="138">
        <x:v>1.1113568998827901</x:v>
      </x:c>
      <x:c r="U51" s="139">
        <x:v>43.543784611108102</x:v>
      </x:c>
      <x:c r="V51" s="138">
        <x:v>0.83532750336575601</x:v>
      </x:c>
      <x:c r="W51" s="139">
        <x:v>11.0768929475883</x:v>
      </x:c>
      <x:c r="X51" s="138">
        <x:v>0.67212045334946602</x:v>
      </x:c>
      <x:c r="Y51" s="139">
        <x:v>-28.205643953192698</x:v>
      </x:c>
      <x:c r="Z51" s="138">
        <x:v>1.6069308926472201</x:v>
      </x:c>
      <x:c r="AA51" s="139">
        <x:v>26.826770632874901</x:v>
      </x:c>
      <x:c r="AB51" s="138">
        <x:v>0.77335832636535295</x:v>
      </x:c>
      <x:c r="AC51" s="139">
        <x:v>10.971437658985399</x:v>
      </x:c>
      <x:c r="AD51" s="138">
        <x:v>0.526781496719679</x:v>
      </x:c>
      <x:c r="AE51" s="139">
        <x:v>10.6098805026442</x:v>
      </x:c>
      <x:c r="AF51" s="138">
        <x:v>0.51497181216680599</x:v>
      </x:c>
      <x:c r="AG51" s="139">
        <x:v>5.2454524712452697</x:v>
      </x:c>
      <x:c r="AH51" s="138">
        <x:v>0.37420383993963002</x:v>
      </x:c>
      <x:c r="AI51" s="139">
        <x:v>-5.7259851877401404</x:v>
      </x:c>
      <x:c r="AJ51" s="138">
        <x:v>0.70240246212424595</x:v>
      </x:c>
      <x:c r="AK51" s="139">
        <x:v>77.987169075789097</x:v>
      </x:c>
      <x:c r="AL51" s="138">
        <x:v>0.65894039551061101</x:v>
      </x:c>
      <x:c r="AM51" s="139">
        <x:v>48.821525704621699</x:v>
      </x:c>
      <x:c r="AN51" s="138">
        <x:v>0.91152756007675595</x:v>
      </x:c>
      <x:c r="AO51" s="139">
        <x:v>25.280142636760999</x:v>
      </x:c>
      <x:c r="AP51" s="138">
        <x:v>0.72432925275740601</x:v>
      </x:c>
      <x:c r="AQ51" s="139">
        <x:v>3.8855007344064298</x:v>
      </x:c>
      <x:c r="AR51" s="138">
        <x:v>0.356105018105424</x:v>
      </x:c>
      <x:c r="AS51" s="139">
        <x:v>-44.9360249702152</x:v>
      </x:c>
      <x:c r="AT51" s="138">
        <x:v>1.04000199109811</x:v>
      </x:c>
      <x:c r="AU51" s="139">
        <x:v>29.696490335667399</x:v>
      </x:c>
      <x:c r="AV51" s="138">
        <x:v>0.94324218908407997</x:v>
      </x:c>
      <x:c r="AW51" s="139">
        <x:v>16.6304562969203</x:v>
      </x:c>
      <x:c r="AX51" s="138">
        <x:v>0.76784070347297595</x:v>
      </x:c>
      <x:c r="AY51" s="139">
        <x:v>10.2150031763945</x:v>
      </x:c>
      <x:c r="AZ51" s="138">
        <x:v>0.52291590408729904</x:v>
      </x:c>
      <x:c r="BA51" s="139">
        <x:v>2.8510308623526002</x:v>
      </x:c>
      <x:c r="BB51" s="138">
        <x:v>0.25817207754268201</x:v>
      </x:c>
      <x:c r="BC51" s="139">
        <x:v>-13.779425434567701</x:v>
      </x:c>
      <x:c r="BD51" s="138">
        <x:v>0.79485320304762397</x:v>
      </x:c>
      <x:c r="BE51" s="139">
        <x:v>98.219256208189805</x:v>
      </x:c>
      <x:c r="BF51" s="138">
        <x:v>0.24001446665575199</x:v>
      </x:c>
      <x:c r="BG51" s="139">
        <x:v>55.514643714814</x:v>
      </x:c>
      <x:c r="BH51" s="138">
        <x:v>0.97950293573470903</x:v>
      </x:c>
      <x:c r="BI51" s="139">
        <x:v>38.705681199603497</x:v>
      </x:c>
      <x:c r="BJ51" s="138">
        <x:v>0.85286729442477704</x:v>
      </x:c>
      <x:c r="BK51" s="139">
        <x:v>3.9989312937724102</x:v>
      </x:c>
      <x:c r="BL51" s="138">
        <x:v>0.39464095984631897</x:v>
      </x:c>
      <x:c r="BM51" s="139">
        <x:v>-51.515712421041499</x:v>
      </x:c>
      <x:c r="BN51" s="138">
        <x:v>1.2016854955746401</x:v>
      </x:c>
      <x:c r="BO51" s="139">
        <x:v>63.717384843273699</x:v>
      </x:c>
      <x:c r="BP51" s="138">
        <x:v>0.98155598950292899</x:v>
      </x:c>
      <x:c r="BQ51" s="139">
        <x:v>38.682474789734101</x:v>
      </x:c>
      <x:c r="BR51" s="138">
        <x:v>0.90676198405667396</x:v>
      </x:c>
      <x:c r="BS51" s="139">
        <x:v>22.214638574792101</x:v>
      </x:c>
      <x:c r="BT51" s="138">
        <x:v>0.70870417285100995</x:v>
      </x:c>
      <x:c r="BU51" s="139">
        <x:v>2.82027147874757</x:v>
      </x:c>
      <x:c r="BV51" s="138">
        <x:v>0.24597120206623699</x:v>
      </x:c>
      <x:c r="BW51" s="139">
        <x:v>-35.862203310986501</x:v>
      </x:c>
      <x:c r="BX51" s="138">
        <x:v>0.97633981585056695</x:v>
      </x:c>
      <x:c r="BY51" s="139">
        <x:v>91.061854286076098</x:v>
      </x:c>
      <x:c r="BZ51" s="138">
        <x:v>0.491834262432644</x:v>
      </x:c>
      <x:c r="CA51" s="139">
        <x:v>27.194508970174599</x:v>
      </x:c>
      <x:c r="CB51" s="138">
        <x:v>0.82362610863323504</x:v>
      </x:c>
      <x:c r="CC51" s="139">
        <x:v>37.910751577817599</x:v>
      </x:c>
      <x:c r="CD51" s="138">
        <x:v>0.78943916413403303</x:v>
      </x:c>
      <x:c r="CE51" s="139">
        <x:v>25.9565937380839</x:v>
      </x:c>
      <x:c r="CF51" s="138">
        <x:v>0.70768510719903699</x:v>
      </x:c>
      <x:c r="CG51" s="139">
        <x:v>-1.2379152320906599</x:v>
      </x:c>
      <x:c r="CH51" s="138">
        <x:v>1.2875294169916001</x:v>
      </x:c>
      <x:c r="CI51" s="139">
        <x:v>94.299045653130506</x:v>
      </x:c>
      <x:c r="CJ51" s="138">
        <x:v>0.32960515047720701</x:v>
      </x:c>
      <x:c r="CK51" s="139">
        <x:v>39.819377349350603</x:v>
      </x:c>
      <x:c r="CL51" s="138">
        <x:v>0.75907015697059199</x:v>
      </x:c>
      <x:c r="CM51" s="139">
        <x:v>41.345859988462799</x:v>
      </x:c>
      <x:c r="CN51" s="138">
        <x:v>0.81208420690721395</x:v>
      </x:c>
      <x:c r="CO51" s="139">
        <x:v>13.133808315317101</x:v>
      </x:c>
      <x:c r="CP51" s="138">
        <x:v>0.66292062059188395</x:v>
      </x:c>
      <x:c r="CQ51" s="139">
        <x:v>-26.685569034033598</x:v>
      </x:c>
      <x:c r="CR51" s="138">
        <x:v>1.1672690509492001</x:v>
      </x:c>
      <x:c r="CS51" s="139">
        <x:v>55.2969339539871</x:v>
      </x:c>
      <x:c r="CT51" s="138">
        <x:v>0.93363538812795399</x:v>
      </x:c>
      <x:c r="CU51" s="139">
        <x:v>21.317498936944801</x:v>
      </x:c>
      <x:c r="CV51" s="138">
        <x:v>0.790375873950388</x:v>
      </x:c>
      <x:c r="CW51" s="139">
        <x:v>27.854408908833602</x:v>
      </x:c>
      <x:c r="CX51" s="138">
        <x:v>0.73812875960845203</x:v>
      </x:c>
      <x:c r="CY51" s="139">
        <x:v>6.1250261082086501</x:v>
      </x:c>
      <x:c r="CZ51" s="138">
        <x:v>0.395705669450996</x:v>
      </x:c>
      <x:c r="DA51" s="139">
        <x:v>-15.1924728287362</x:v>
      </x:c>
      <x:c r="DB51" s="138">
        <x:v>0.93184195046524199</x:v>
      </x:c>
      <x:c r="DC51" s="74"/>
      <x:c r="DD51" s="15"/>
      <x:c r="DE51" s="15"/>
      <x:c r="DF51" s="15"/>
      <x:c r="DG51" s="15"/>
      <x:c r="DH51" s="15"/>
      <x:c r="DI51" s="15"/>
      <x:c r="DJ51" s="75"/>
      <x:c r="DK51" s="140"/>
      <x:c r="DL51" s="140"/>
      <x:c r="DM51" s="140"/>
      <x:c r="DN51" s="140"/>
      <x:c r="DO51" s="140"/>
      <x:c r="DP51" s="140"/>
      <x:c r="DQ51" s="140"/>
      <x:c r="DR51" s="140"/>
      <x:c r="DS51" s="140"/>
      <x:c r="DT51" s="140"/>
      <x:c r="DU51" s="140"/>
      <x:c r="DV51" s="140"/>
      <x:c r="DW51" s="140"/>
      <x:c r="DX51" s="140"/>
      <x:c r="DY51" s="140"/>
      <x:c r="DZ51" s="140"/>
      <x:c r="EA51" s="140"/>
      <x:c r="EB51" s="140"/>
    </x:row>
    <x:row r="52" spans="1:132" x14ac:dyDescent="0.2">
      <x:c r="A52" s="76" t="s">
        <x:v>56</x:v>
      </x:c>
      <x:c r="B52" s="71">
        <x:v>2</x:v>
      </x:c>
      <x:c r="C52" s="139">
        <x:v>99.656938620112399</x:v>
      </x:c>
      <x:c r="D52" s="138">
        <x:v>0.106193835544252</x:v>
      </x:c>
      <x:c r="E52" s="139">
        <x:v>5.1207861457340398</x:v>
      </x:c>
      <x:c r="F52" s="138">
        <x:v>4.64683673930864E-2</x:v>
      </x:c>
      <x:c r="G52" s="139">
        <x:v>97.135631215317005</x:v>
      </x:c>
      <x:c r="H52" s="138">
        <x:v>0.26527338309714699</x:v>
      </x:c>
      <x:c r="I52" s="139">
        <x:v>27.699206959686101</x:v>
      </x:c>
      <x:c r="J52" s="138">
        <x:v>0.82091375107683395</x:v>
      </x:c>
      <x:c r="K52" s="139">
        <x:v>54.459251932073599</x:v>
      </x:c>
      <x:c r="L52" s="138">
        <x:v>1.2013425273404701</x:v>
      </x:c>
      <x:c r="M52" s="139">
        <x:v>14.9771723235572</x:v>
      </x:c>
      <x:c r="N52" s="138">
        <x:v>1.03237203974063</x:v>
      </x:c>
      <x:c r="O52" s="139">
        <x:v>-12.7220346361288</x:v>
      </x:c>
      <x:c r="P52" s="138">
        <x:v>1.40372359393177</x:v>
      </x:c>
      <x:c r="Q52" s="139">
        <x:v>60.473725456921997</x:v>
      </x:c>
      <x:c r="R52" s="138">
        <x:v>0.82640747747673904</x:v>
      </x:c>
      <x:c r="S52" s="139">
        <x:v>20.6590146808805</x:v>
      </x:c>
      <x:c r="T52" s="138">
        <x:v>0.616188537428078</x:v>
      </x:c>
      <x:c r="U52" s="139">
        <x:v>22.297047859464801</x:v>
      </x:c>
      <x:c r="V52" s="138">
        <x:v>0.71481214037130303</x:v>
      </x:c>
      <x:c r="W52" s="139">
        <x:v>17.5176629165767</x:v>
      </x:c>
      <x:c r="X52" s="138">
        <x:v>1.0019417015140599</x:v>
      </x:c>
      <x:c r="Y52" s="139">
        <x:v>-3.1413517643038702</x:v>
      </x:c>
      <x:c r="Z52" s="138">
        <x:v>1.4055588580438201</x:v>
      </x:c>
      <x:c r="AA52" s="139">
        <x:v>8.5474590640837693</x:v>
      </x:c>
      <x:c r="AB52" s="138">
        <x:v>0.79574818168761696</x:v>
      </x:c>
      <x:c r="AC52" s="139">
        <x:v>3.1140260751415001</x:v>
      </x:c>
      <x:c r="AD52" s="138">
        <x:v>0.32284926594845398</x:v>
      </x:c>
      <x:c r="AE52" s="139">
        <x:v>3.0219262077473599</x:v>
      </x:c>
      <x:c r="AF52" s="138">
        <x:v>0.39237848870557501</x:v>
      </x:c>
      <x:c r="AG52" s="139">
        <x:v>2.4115067811949098</x:v>
      </x:c>
      <x:c r="AH52" s="138">
        <x:v>0.37581900640377103</x:v>
      </x:c>
      <x:c r="AI52" s="139">
        <x:v>-0.70251929394659196</x:v>
      </x:c>
      <x:c r="AJ52" s="138">
        <x:v>0.474799204495926</x:v>
      </x:c>
      <x:c r="AK52" s="139">
        <x:v>22.443766096900401</x:v>
      </x:c>
      <x:c r="AL52" s="138">
        <x:v>1.08195925641418</x:v>
      </x:c>
      <x:c r="AM52" s="139">
        <x:v>14.7128808883368</x:v>
      </x:c>
      <x:c r="AN52" s="138">
        <x:v>1.0554557212403699</x:v>
      </x:c>
      <x:c r="AO52" s="139">
        <x:v>4.5218776764066799</x:v>
      </x:c>
      <x:c r="AP52" s="138">
        <x:v>0.39794962783518201</x:v>
      </x:c>
      <x:c r="AQ52" s="139">
        <x:v>3.20900753215698</x:v>
      </x:c>
      <x:c r="AR52" s="138">
        <x:v>0.534470338350445</x:v>
      </x:c>
      <x:c r="AS52" s="139">
        <x:v>-11.503873356179801</x:v>
      </x:c>
      <x:c r="AT52" s="138">
        <x:v>1.3033399404974799</x:v>
      </x:c>
      <x:c r="AU52" s="139">
        <x:v>38.445890546966602</x:v>
      </x:c>
      <x:c r="AV52" s="138">
        <x:v>0.95620005379464901</x:v>
      </x:c>
      <x:c r="AW52" s="139">
        <x:v>29.922337449592</x:v>
      </x:c>
      <x:c r="AX52" s="138">
        <x:v>0.84529105465934495</x:v>
      </x:c>
      <x:c r="AY52" s="139">
        <x:v>5.66221435604393</x:v>
      </x:c>
      <x:c r="AZ52" s="138">
        <x:v>0.39330663931018101</x:v>
      </x:c>
      <x:c r="BA52" s="139">
        <x:v>2.8613387413306999</x:v>
      </x:c>
      <x:c r="BB52" s="138">
        <x:v>0.54109655927387001</x:v>
      </x:c>
      <x:c r="BC52" s="139">
        <x:v>-27.060998708261302</x:v>
      </x:c>
      <x:c r="BD52" s="138">
        <x:v>1.0637084251003599</x:v>
      </x:c>
      <x:c r="BE52" s="139">
        <x:v>81.595330466539494</x:v>
      </x:c>
      <x:c r="BF52" s="138">
        <x:v>1.0020223521552001</x:v>
      </x:c>
      <x:c r="BG52" s="139">
        <x:v>63.114241023766901</x:v>
      </x:c>
      <x:c r="BH52" s="138">
        <x:v>1.18320367886248</x:v>
      </x:c>
      <x:c r="BI52" s="139">
        <x:v>11.865513858758201</x:v>
      </x:c>
      <x:c r="BJ52" s="138">
        <x:v>0.53431079240454504</x:v>
      </x:c>
      <x:c r="BK52" s="139">
        <x:v>6.6155755840144304</x:v>
      </x:c>
      <x:c r="BL52" s="138">
        <x:v>0.54381554743444904</x:v>
      </x:c>
      <x:c r="BM52" s="139">
        <x:v>-56.4986654397525</x:v>
      </x:c>
      <x:c r="BN52" s="138">
        <x:v>1.5251044561176601</x:v>
      </x:c>
      <x:c r="BO52" s="139">
        <x:v>36.965255923978397</x:v>
      </x:c>
      <x:c r="BP52" s="138">
        <x:v>0.91407102239738003</x:v>
      </x:c>
      <x:c r="BQ52" s="139">
        <x:v>27.3714705800082</x:v>
      </x:c>
      <x:c r="BR52" s="138">
        <x:v>1.0678280938118101</x:v>
      </x:c>
      <x:c r="BS52" s="139">
        <x:v>5.8084515181847198</x:v>
      </x:c>
      <x:c r="BT52" s="138">
        <x:v>0.36235539770983199</x:v>
      </x:c>
      <x:c r="BU52" s="139">
        <x:v>3.78533382578552</x:v>
      </x:c>
      <x:c r="BV52" s="138">
        <x:v>0.66762736450562998</x:v>
      </x:c>
      <x:c r="BW52" s="139">
        <x:v>-23.5861367542227</x:v>
      </x:c>
      <x:c r="BX52" s="138">
        <x:v>1.4807152628963201</x:v>
      </x:c>
      <x:c r="BY52" s="139">
        <x:v>75.538161149299299</x:v>
      </x:c>
      <x:c r="BZ52" s="138">
        <x:v>0.82400569261170797</x:v>
      </x:c>
      <x:c r="CA52" s="139">
        <x:v>34.920037809718501</x:v>
      </x:c>
      <x:c r="CB52" s="138">
        <x:v>1.0186230151162901</x:v>
      </x:c>
      <x:c r="CC52" s="139">
        <x:v>24.373098117398399</x:v>
      </x:c>
      <x:c r="CD52" s="138">
        <x:v>0.85749151223812703</x:v>
      </x:c>
      <x:c r="CE52" s="139">
        <x:v>16.245025222182299</x:v>
      </x:c>
      <x:c r="CF52" s="138">
        <x:v>1.00351769806337</x:v>
      </x:c>
      <x:c r="CG52" s="139">
        <x:v>-18.675012587536202</x:v>
      </x:c>
      <x:c r="CH52" s="138">
        <x:v>1.8368583575861901</x:v>
      </x:c>
      <x:c r="CI52" s="139">
        <x:v>70.087696061431799</x:v>
      </x:c>
      <x:c r="CJ52" s="138">
        <x:v>1.05762068728557</x:v>
      </x:c>
      <x:c r="CK52" s="139">
        <x:v>29.723240278398301</x:v>
      </x:c>
      <x:c r="CL52" s="138">
        <x:v>0.79477932734985501</x:v>
      </x:c>
      <x:c r="CM52" s="139">
        <x:v>19.305985613208399</x:v>
      </x:c>
      <x:c r="CN52" s="138">
        <x:v>0.68915032788743402</x:v>
      </x:c>
      <x:c r="CO52" s="139">
        <x:v>21.058470169825199</x:v>
      </x:c>
      <x:c r="CP52" s="138">
        <x:v>0.82658276876778902</x:v>
      </x:c>
      <x:c r="CQ52" s="139">
        <x:v>-8.6647701085730997</x:v>
      </x:c>
      <x:c r="CR52" s="138">
        <x:v>1.0479381397781</x:v>
      </x:c>
      <x:c r="CS52" s="139">
        <x:v>23.4669666422649</x:v>
      </x:c>
      <x:c r="CT52" s="138">
        <x:v>1.4317922485883401</x:v>
      </x:c>
      <x:c r="CU52" s="139">
        <x:v>9.4330569749339901</x:v>
      </x:c>
      <x:c r="CV52" s="138">
        <x:v>0.59293672645915596</x:v>
      </x:c>
      <x:c r="CW52" s="139">
        <x:v>8.1508254587572395</x:v>
      </x:c>
      <x:c r="CX52" s="138">
        <x:v>0.61900375303172805</x:v>
      </x:c>
      <x:c r="CY52" s="139">
        <x:v>5.8830842085736297</x:v>
      </x:c>
      <x:c r="CZ52" s="138">
        <x:v>0.84451379412344096</x:v>
      </x:c>
      <x:c r="DA52" s="139">
        <x:v>-3.54997276636036</x:v>
      </x:c>
      <x:c r="DB52" s="138">
        <x:v>0.88520168660003096</x:v>
      </x:c>
      <x:c r="DC52" s="74"/>
      <x:c r="DD52" s="15"/>
      <x:c r="DE52" s="15"/>
      <x:c r="DF52" s="15"/>
      <x:c r="DG52" s="15"/>
      <x:c r="DH52" s="15"/>
      <x:c r="DI52" s="15"/>
      <x:c r="DJ52" s="75"/>
      <x:c r="DK52" s="140"/>
      <x:c r="DL52" s="140"/>
      <x:c r="DM52" s="140"/>
      <x:c r="DN52" s="140"/>
      <x:c r="DO52" s="140"/>
      <x:c r="DP52" s="140"/>
      <x:c r="DQ52" s="140"/>
      <x:c r="DR52" s="140"/>
      <x:c r="DS52" s="140"/>
      <x:c r="DT52" s="140"/>
      <x:c r="DU52" s="140"/>
      <x:c r="DV52" s="140"/>
      <x:c r="DW52" s="140"/>
      <x:c r="DX52" s="140"/>
      <x:c r="DY52" s="140"/>
      <x:c r="DZ52" s="140"/>
      <x:c r="EA52" s="140"/>
      <x:c r="EB52" s="140"/>
    </x:row>
    <x:row r="53" spans="1:132" x14ac:dyDescent="0.2">
      <x:c r="A53" s="76" t="s">
        <x:v>57</x:v>
      </x:c>
      <x:c r="B53" s="71">
        <x:v>2</x:v>
      </x:c>
      <x:c r="C53" s="139">
        <x:v>96.206117839193197</x:v>
      </x:c>
      <x:c r="D53" s="138">
        <x:v>0.54366459923921195</x:v>
      </x:c>
      <x:c r="E53" s="139">
        <x:v>3.4239807154048001</x:v>
      </x:c>
      <x:c r="F53" s="138">
        <x:v>4.6774390168112197E-2</x:v>
      </x:c>
      <x:c r="G53" s="139">
        <x:v>88.114640069575699</x:v>
      </x:c>
      <x:c r="H53" s="138">
        <x:v>0.88702458494992498</x:v>
      </x:c>
      <x:c r="I53" s="139">
        <x:v>28.456983279891599</x:v>
      </x:c>
      <x:c r="J53" s="138">
        <x:v>1.3264871403737599</x:v>
      </x:c>
      <x:c r="K53" s="139">
        <x:v>27.379200801642099</x:v>
      </x:c>
      <x:c r="L53" s="138">
        <x:v>0.95622257802503796</x:v>
      </x:c>
      <x:c r="M53" s="139">
        <x:v>32.278455988042097</x:v>
      </x:c>
      <x:c r="N53" s="138">
        <x:v>1.1062279469538101</x:v>
      </x:c>
      <x:c r="O53" s="139">
        <x:v>3.8214727081505599</x:v>
      </x:c>
      <x:c r="P53" s="138">
        <x:v>2.2338835815133198</x:v>
      </x:c>
      <x:c r="Q53" s="139">
        <x:v>34.758807719191097</x:v>
      </x:c>
      <x:c r="R53" s="138">
        <x:v>0.94679810907041195</x:v>
      </x:c>
      <x:c r="S53" s="139">
        <x:v>16.937354684808199</x:v>
      </x:c>
      <x:c r="T53" s="138">
        <x:v>0.83957343257990003</x:v>
      </x:c>
      <x:c r="U53" s="139">
        <x:v>6.2965784231850002</x:v>
      </x:c>
      <x:c r="V53" s="138">
        <x:v>0.46314846792887598</x:v>
      </x:c>
      <x:c r="W53" s="139">
        <x:v>11.5248746111979</x:v>
      </x:c>
      <x:c r="X53" s="138">
        <x:v>0.59738554407208899</x:v>
      </x:c>
      <x:c r="Y53" s="139">
        <x:v>-5.4124800736103102</x:v>
      </x:c>
      <x:c r="Z53" s="138">
        <x:v>1.1569703594541201</x:v>
      </x:c>
      <x:c r="AA53" s="139">
        <x:v>12.111143345605401</x:v>
      </x:c>
      <x:c r="AB53" s="138">
        <x:v>0.61263735272915598</x:v>
      </x:c>
      <x:c r="AC53" s="139">
        <x:v>6.4241255077647796</x:v>
      </x:c>
      <x:c r="AD53" s="138">
        <x:v>0.46872216475988199</x:v>
      </x:c>
      <x:c r="AE53" s="139">
        <x:v>2.8961177203710702</x:v>
      </x:c>
      <x:c r="AF53" s="138">
        <x:v>0.33807170765545203</x:v>
      </x:c>
      <x:c r="AG53" s="139">
        <x:v>2.7909001174695498</x:v>
      </x:c>
      <x:c r="AH53" s="138">
        <x:v>0.30540019328881401</x:v>
      </x:c>
      <x:c r="AI53" s="139">
        <x:v>-3.6332253902952201</x:v>
      </x:c>
      <x:c r="AJ53" s="138">
        <x:v>0.55176408640937702</x:v>
      </x:c>
      <x:c r="AK53" s="139">
        <x:v>18.2196359939242</x:v>
      </x:c>
      <x:c r="AL53" s="138">
        <x:v>0.73691425724598603</x:v>
      </x:c>
      <x:c r="AM53" s="139">
        <x:v>13.719323213695599</x:v>
      </x:c>
      <x:c r="AN53" s="138">
        <x:v>0.61306217508193805</x:v>
      </x:c>
      <x:c r="AO53" s="139">
        <x:v>2.29845735889411</x:v>
      </x:c>
      <x:c r="AP53" s="138">
        <x:v>0.28554813053623501</x:v>
      </x:c>
      <x:c r="AQ53" s="139">
        <x:v>2.2018554213344599</x:v>
      </x:c>
      <x:c r="AR53" s="138">
        <x:v>0.29118911583458801</x:v>
      </x:c>
      <x:c r="AS53" s="139">
        <x:v>-11.517467792361099</x:v>
      </x:c>
      <x:c r="AT53" s="138">
        <x:v>0.70942995636058204</x:v>
      </x:c>
      <x:c r="AU53" s="139">
        <x:v>14.7362933760975</x:v>
      </x:c>
      <x:c r="AV53" s="138">
        <x:v>0.60449514647553904</x:v>
      </x:c>
      <x:c r="AW53" s="139">
        <x:v>10.5211936371589</x:v>
      </x:c>
      <x:c r="AX53" s="138">
        <x:v>0.55017367687615504</x:v>
      </x:c>
      <x:c r="AY53" s="139">
        <x:v>2.7539079471355201</x:v>
      </x:c>
      <x:c r="AZ53" s="138">
        <x:v>0.26931529180304697</x:v>
      </x:c>
      <x:c r="BA53" s="139">
        <x:v>1.4611917918030799</x:v>
      </x:c>
      <x:c r="BB53" s="138">
        <x:v>0.21309967750509801</x:v>
      </x:c>
      <x:c r="BC53" s="139">
        <x:v>-9.0600018453558206</x:v>
      </x:c>
      <x:c r="BD53" s="138">
        <x:v>0.62563625197100703</x:v>
      </x:c>
      <x:c r="BE53" s="139">
        <x:v>57.887405771574201</x:v>
      </x:c>
      <x:c r="BF53" s="138">
        <x:v>1.6261442915306801</x:v>
      </x:c>
      <x:c r="BG53" s="139">
        <x:v>53.382695534797897</x:v>
      </x:c>
      <x:c r="BH53" s="138">
        <x:v>1.63155025881709</x:v>
      </x:c>
      <x:c r="BI53" s="139">
        <x:v>3.5179847792600198</x:v>
      </x:c>
      <x:c r="BJ53" s="138">
        <x:v>0.281701297461452</x:v>
      </x:c>
      <x:c r="BK53" s="139">
        <x:v>0.98672545751631202</x:v>
      </x:c>
      <x:c r="BL53" s="138">
        <x:v>0.14470206763660301</x:v>
      </x:c>
      <x:c r="BM53" s="139">
        <x:v>-52.395970077281603</x:v>
      </x:c>
      <x:c r="BN53" s="138">
        <x:v>1.6679352892575801</x:v>
      </x:c>
      <x:c r="BO53" s="139">
        <x:v>26.907765231080301</x:v>
      </x:c>
      <x:c r="BP53" s="138">
        <x:v>0.97820651256424096</x:v>
      </x:c>
      <x:c r="BQ53" s="139">
        <x:v>21.186547779138099</x:v>
      </x:c>
      <x:c r="BR53" s="138">
        <x:v>0.77741063260942</x:v>
      </x:c>
      <x:c r="BS53" s="139">
        <x:v>3.7004592396971301</x:v>
      </x:c>
      <x:c r="BT53" s="138">
        <x:v>0.38165365570513499</x:v>
      </x:c>
      <x:c r="BU53" s="139">
        <x:v>2.0207582122450298</x:v>
      </x:c>
      <x:c r="BV53" s="138">
        <x:v>0.23187680773918401</x:v>
      </x:c>
      <x:c r="BW53" s="139">
        <x:v>-19.1657895668931</x:v>
      </x:c>
      <x:c r="BX53" s="138">
        <x:v>0.78650853839892598</x:v>
      </x:c>
      <x:c r="BY53" s="139">
        <x:v>33.110939454706902</x:v>
      </x:c>
      <x:c r="BZ53" s="138">
        <x:v>0.88525400858759096</x:v>
      </x:c>
      <x:c r="CA53" s="139">
        <x:v>16.208632206799699</x:v>
      </x:c>
      <x:c r="CB53" s="138">
        <x:v>0.76217478313434495</x:v>
      </x:c>
      <x:c r="CC53" s="139">
        <x:v>7.4540269379329898</x:v>
      </x:c>
      <x:c r="CD53" s="138">
        <x:v>0.45638165370841299</x:v>
      </x:c>
      <x:c r="CE53" s="139">
        <x:v>9.4482803099741393</x:v>
      </x:c>
      <x:c r="CF53" s="138">
        <x:v>0.50411912605590503</x:v>
      </x:c>
      <x:c r="CG53" s="139">
        <x:v>-6.7603518968255996</x:v>
      </x:c>
      <x:c r="CH53" s="138">
        <x:v>0.95941113995091898</x:v>
      </x:c>
      <x:c r="CI53" s="139">
        <x:v>38.6185525625163</x:v>
      </x:c>
      <x:c r="CJ53" s="138">
        <x:v>0.93156472080350405</x:v>
      </x:c>
      <x:c r="CK53" s="139">
        <x:v>19.5669238567225</x:v>
      </x:c>
      <x:c r="CL53" s="138">
        <x:v>0.83811963789016097</x:v>
      </x:c>
      <x:c r="CM53" s="139">
        <x:v>6.9810533351828097</x:v>
      </x:c>
      <x:c r="CN53" s="138">
        <x:v>0.43448624265844699</x:v>
      </x:c>
      <x:c r="CO53" s="139">
        <x:v>12.070575370610999</x:v>
      </x:c>
      <x:c r="CP53" s="138">
        <x:v>0.59220905077498198</x:v>
      </x:c>
      <x:c r="CQ53" s="139">
        <x:v>-7.4963484861114802</x:v>
      </x:c>
      <x:c r="CR53" s="138">
        <x:v>1.08153842602058</x:v>
      </x:c>
      <x:c r="CS53" s="139">
        <x:v>22.310801345394701</x:v>
      </x:c>
      <x:c r="CT53" s="138">
        <x:v>0.79641183915185298</x:v>
      </x:c>
      <x:c r="CU53" s="139">
        <x:v>11.782553610808099</x:v>
      </x:c>
      <x:c r="CV53" s="138">
        <x:v>0.62412259237173695</x:v>
      </x:c>
      <x:c r="CW53" s="139">
        <x:v>3.7245411836727702</x:v>
      </x:c>
      <x:c r="CX53" s="138">
        <x:v>0.34082202142118601</x:v>
      </x:c>
      <x:c r="CY53" s="139">
        <x:v>6.8037065509138301</x:v>
      </x:c>
      <x:c r="CZ53" s="138">
        <x:v>0.46267496762372001</x:v>
      </x:c>
      <x:c r="DA53" s="139">
        <x:v>-4.9788470598942904</x:v>
      </x:c>
      <x:c r="DB53" s="138">
        <x:v>0.80350736238795895</x:v>
      </x:c>
      <x:c r="DC53" s="74"/>
      <x:c r="DD53" s="15"/>
      <x:c r="DE53" s="15"/>
      <x:c r="DF53" s="15"/>
      <x:c r="DG53" s="15"/>
      <x:c r="DH53" s="15"/>
      <x:c r="DI53" s="15"/>
      <x:c r="DJ53" s="75"/>
      <x:c r="DK53" s="140"/>
      <x:c r="DL53" s="140"/>
      <x:c r="DM53" s="140"/>
      <x:c r="DN53" s="140"/>
      <x:c r="DO53" s="140"/>
      <x:c r="DP53" s="140"/>
      <x:c r="DQ53" s="140"/>
      <x:c r="DR53" s="140"/>
      <x:c r="DS53" s="140"/>
      <x:c r="DT53" s="140"/>
      <x:c r="DU53" s="140"/>
      <x:c r="DV53" s="140"/>
      <x:c r="DW53" s="140"/>
      <x:c r="DX53" s="140"/>
      <x:c r="DY53" s="140"/>
      <x:c r="DZ53" s="140"/>
      <x:c r="EA53" s="140"/>
      <x:c r="EB53" s="140"/>
    </x:row>
    <x:row r="54" spans="1:132" x14ac:dyDescent="0.2">
      <x:c r="A54" s="76" t="s">
        <x:v>58</x:v>
      </x:c>
      <x:c r="B54" s="71">
        <x:v>2</x:v>
      </x:c>
      <x:c r="C54" s="139">
        <x:v>98.400383637945296</x:v>
      </x:c>
      <x:c r="D54" s="138">
        <x:v>0.29210043261935698</x:v>
      </x:c>
      <x:c r="E54" s="139">
        <x:v>4.4438019056109699</x:v>
      </x:c>
      <x:c r="F54" s="138">
        <x:v>4.8637330451745502E-2</x:v>
      </x:c>
      <x:c r="G54" s="139">
        <x:v>93.944237491554503</x:v>
      </x:c>
      <x:c r="H54" s="138">
        <x:v>0.54122104683248795</x:v>
      </x:c>
      <x:c r="I54" s="139">
        <x:v>39.411825595753299</x:v>
      </x:c>
      <x:c r="J54" s="138">
        <x:v>1.27430722749812</x:v>
      </x:c>
      <x:c r="K54" s="139">
        <x:v>40.102310584780398</x:v>
      </x:c>
      <x:c r="L54" s="138">
        <x:v>1.0802417660361801</x:v>
      </x:c>
      <x:c r="M54" s="139">
        <x:v>14.430101311020801</x:v>
      </x:c>
      <x:c r="N54" s="138">
        <x:v>0.79585634186995102</x:v>
      </x:c>
      <x:c r="O54" s="139">
        <x:v>-24.981724284732501</x:v>
      </x:c>
      <x:c r="P54" s="138">
        <x:v>1.7852350303208699</x:v>
      </x:c>
      <x:c r="Q54" s="139">
        <x:v>68.976377972589006</x:v>
      </x:c>
      <x:c r="R54" s="138">
        <x:v>1.01874718776281</x:v>
      </x:c>
      <x:c r="S54" s="139">
        <x:v>34.393230485052698</x:v>
      </x:c>
      <x:c r="T54" s="138">
        <x:v>0.99189903785751898</x:v>
      </x:c>
      <x:c r="U54" s="139">
        <x:v>19.549634326356401</x:v>
      </x:c>
      <x:c r="V54" s="138">
        <x:v>0.93184449880557196</x:v>
      </x:c>
      <x:c r="W54" s="139">
        <x:v>15.03351316118</x:v>
      </x:c>
      <x:c r="X54" s="138">
        <x:v>0.75805384690230104</x:v>
      </x:c>
      <x:c r="Y54" s="139">
        <x:v>-19.359717323872701</x:v>
      </x:c>
      <x:c r="Z54" s="138">
        <x:v>1.3943817803197001</x:v>
      </x:c>
      <x:c r="AA54" s="139">
        <x:v>7.5177879343675702</x:v>
      </x:c>
      <x:c r="AB54" s="138">
        <x:v>0.62555488313560204</x:v>
      </x:c>
      <x:c r="AC54" s="139">
        <x:v>4.8495664256588098</x:v>
      </x:c>
      <x:c r="AD54" s="138">
        <x:v>0.45800250087469502</x:v>
      </x:c>
      <x:c r="AE54" s="139">
        <x:v>1.6795420525050799</x:v>
      </x:c>
      <x:c r="AF54" s="138">
        <x:v>0.28341454417314699</x:v>
      </x:c>
      <x:c r="AG54" s="139">
        <x:v>0.98867945620368103</x:v>
      </x:c>
      <x:c r="AH54" s="138">
        <x:v>0.19782524264489099</x:v>
      </x:c>
      <x:c r="AI54" s="139">
        <x:v>-3.8608869694551302</x:v>
      </x:c>
      <x:c r="AJ54" s="138">
        <x:v>0.46337623251453502</x:v>
      </x:c>
      <x:c r="AK54" s="139">
        <x:v>24.2897702955166</x:v>
      </x:c>
      <x:c r="AL54" s="138">
        <x:v>0.91111561305858102</x:v>
      </x:c>
      <x:c r="AM54" s="139">
        <x:v>17.7379736454441</x:v>
      </x:c>
      <x:c r="AN54" s="138">
        <x:v>0.83977264401839902</x:v>
      </x:c>
      <x:c r="AO54" s="139">
        <x:v>4.1751444682041496</x:v>
      </x:c>
      <x:c r="AP54" s="138">
        <x:v>0.36125886634655002</x:v>
      </x:c>
      <x:c r="AQ54" s="139">
        <x:v>2.3766521818683199</x:v>
      </x:c>
      <x:c r="AR54" s="138">
        <x:v>0.39739339629926401</x:v>
      </x:c>
      <x:c r="AS54" s="139">
        <x:v>-15.3613214635758</x:v>
      </x:c>
      <x:c r="AT54" s="138">
        <x:v>0.91006670372896603</x:v>
      </x:c>
      <x:c r="AU54" s="139">
        <x:v>21.6008969298125</x:v>
      </x:c>
      <x:c r="AV54" s="138">
        <x:v>0.96991134246732202</x:v>
      </x:c>
      <x:c r="AW54" s="139">
        <x:v>15.478508545709101</x:v>
      </x:c>
      <x:c r="AX54" s="138">
        <x:v>0.83825276042463803</x:v>
      </x:c>
      <x:c r="AY54" s="139">
        <x:v>3.8849530026290102</x:v>
      </x:c>
      <x:c r="AZ54" s="138">
        <x:v>0.40842960014477098</x:v>
      </x:c>
      <x:c r="BA54" s="139">
        <x:v>2.2374353814743699</x:v>
      </x:c>
      <x:c r="BB54" s="138">
        <x:v>0.35769381052879901</x:v>
      </x:c>
      <x:c r="BC54" s="139">
        <x:v>-13.241073164234701</x:v>
      </x:c>
      <x:c r="BD54" s="138">
        <x:v>0.93268194626858802</x:v>
      </x:c>
      <x:c r="BE54" s="139">
        <x:v>45.529716638238703</x:v>
      </x:c>
      <x:c r="BF54" s="138">
        <x:v>1.4535034639736999</x:v>
      </x:c>
      <x:c r="BG54" s="139">
        <x:v>35.730291186280702</x:v>
      </x:c>
      <x:c r="BH54" s="138">
        <x:v>1.3696185897930599</x:v>
      </x:c>
      <x:c r="BI54" s="139">
        <x:v>5.9302906793621499</x:v>
      </x:c>
      <x:c r="BJ54" s="138">
        <x:v>0.53584814797750802</x:v>
      </x:c>
      <x:c r="BK54" s="139">
        <x:v>3.8691347725959102</x:v>
      </x:c>
      <x:c r="BL54" s="138">
        <x:v>0.44402930554607101</x:v>
      </x:c>
      <x:c r="BM54" s="139">
        <x:v>-31.8611564136848</x:v>
      </x:c>
      <x:c r="BN54" s="138">
        <x:v>1.4148612356765</x:v>
      </x:c>
      <x:c r="BO54" s="139">
        <x:v>22.945094955413499</x:v>
      </x:c>
      <x:c r="BP54" s="138">
        <x:v>0.82688638868894904</x:v>
      </x:c>
      <x:c r="BQ54" s="139">
        <x:v>19.554108464150001</x:v>
      </x:c>
      <x:c r="BR54" s="138">
        <x:v>0.83075399555512297</x:v>
      </x:c>
      <x:c r="BS54" s="139">
        <x:v>2.6120398114610901</x:v>
      </x:c>
      <x:c r="BT54" s="138">
        <x:v>0.32641541557643899</x:v>
      </x:c>
      <x:c r="BU54" s="139">
        <x:v>0.77894667980238697</x:v>
      </x:c>
      <x:c r="BV54" s="138">
        <x:v>0.16174257468102199</x:v>
      </x:c>
      <x:c r="BW54" s="139">
        <x:v>-18.775161784347599</x:v>
      </x:c>
      <x:c r="BX54" s="138">
        <x:v>0.86914609059866299</x:v>
      </x:c>
      <x:c r="BY54" s="139">
        <x:v>58.041733129884101</x:v>
      </x:c>
      <x:c r="BZ54" s="138">
        <x:v>1.1902147308955999</x:v>
      </x:c>
      <x:c r="CA54" s="139">
        <x:v>21.2945413284782</x:v>
      </x:c>
      <x:c r="CB54" s="138">
        <x:v>0.95852057048311201</x:v>
      </x:c>
      <x:c r="CC54" s="139">
        <x:v>12.2741639129653</x:v>
      </x:c>
      <x:c r="CD54" s="138">
        <x:v>0.70079893960836104</x:v>
      </x:c>
      <x:c r="CE54" s="139">
        <x:v>24.473027888440502</x:v>
      </x:c>
      <x:c r="CF54" s="138">
        <x:v>0.97639917078656302</x:v>
      </x:c>
      <x:c r="CG54" s="139">
        <x:v>3.1784865599623302</x:v>
      </x:c>
      <x:c r="CH54" s="138">
        <x:v>1.5451295905926099</x:v>
      </x:c>
      <x:c r="CI54" s="139">
        <x:v>76.520967090618797</x:v>
      </x:c>
      <x:c r="CJ54" s="138">
        <x:v>0.94224845889708098</x:v>
      </x:c>
      <x:c r="CK54" s="139">
        <x:v>42.228076141859901</x:v>
      </x:c>
      <x:c r="CL54" s="138">
        <x:v>1.14322369826853</x:v>
      </x:c>
      <x:c r="CM54" s="139">
        <x:v>15.2074102505801</x:v>
      </x:c>
      <x:c r="CN54" s="138">
        <x:v>0.84117401930987501</x:v>
      </x:c>
      <x:c r="CO54" s="139">
        <x:v>19.085480698178898</x:v>
      </x:c>
      <x:c r="CP54" s="138">
        <x:v>0.86466908229021999</x:v>
      </x:c>
      <x:c r="CQ54" s="139">
        <x:v>-23.142595443681</x:v>
      </x:c>
      <x:c r="CR54" s="138">
        <x:v>1.75404371488647</x:v>
      </x:c>
      <x:c r="CS54" s="139">
        <x:v>28.385773822379299</x:v>
      </x:c>
      <x:c r="CT54" s="138">
        <x:v>1.0215222218314599</x:v>
      </x:c>
      <x:c r="CU54" s="139">
        <x:v>16.274478296154101</x:v>
      </x:c>
      <x:c r="CV54" s="138">
        <x:v>0.85397481611800596</x:v>
      </x:c>
      <x:c r="CW54" s="139">
        <x:v>6.2738684735766101</x:v>
      </x:c>
      <x:c r="CX54" s="138">
        <x:v>0.53386605625246197</x:v>
      </x:c>
      <x:c r="CY54" s="139">
        <x:v>5.8374270526485601</x:v>
      </x:c>
      <x:c r="CZ54" s="138">
        <x:v>0.56023217953794202</x:v>
      </x:c>
      <x:c r="DA54" s="139">
        <x:v>-10.437051243505501</x:v>
      </x:c>
      <x:c r="DB54" s="138">
        <x:v>1.03417359852088</x:v>
      </x:c>
      <x:c r="DC54" s="74"/>
      <x:c r="DD54" s="15"/>
      <x:c r="DE54" s="15"/>
      <x:c r="DF54" s="15"/>
      <x:c r="DG54" s="15"/>
      <x:c r="DH54" s="15"/>
      <x:c r="DI54" s="15"/>
      <x:c r="DJ54" s="75"/>
      <x:c r="DK54" s="140"/>
      <x:c r="DL54" s="140"/>
      <x:c r="DM54" s="140"/>
      <x:c r="DN54" s="140"/>
      <x:c r="DO54" s="140"/>
      <x:c r="DP54" s="140"/>
      <x:c r="DQ54" s="140"/>
      <x:c r="DR54" s="140"/>
      <x:c r="DS54" s="140"/>
      <x:c r="DT54" s="140"/>
      <x:c r="DU54" s="140"/>
      <x:c r="DV54" s="140"/>
      <x:c r="DW54" s="140"/>
      <x:c r="DX54" s="140"/>
      <x:c r="DY54" s="140"/>
      <x:c r="DZ54" s="140"/>
      <x:c r="EA54" s="140"/>
      <x:c r="EB54" s="140"/>
    </x:row>
    <x:row r="55" spans="1:132" x14ac:dyDescent="0.2">
      <x:c r="A55" s="76" t="s">
        <x:v>59</x:v>
      </x:c>
      <x:c r="B55" s="71">
        <x:v>2</x:v>
      </x:c>
      <x:c r="C55" s="139">
        <x:v>99.358009743404907</x:v>
      </x:c>
      <x:c r="D55" s="138">
        <x:v>0.188242371975088</x:v>
      </x:c>
      <x:c r="E55" s="139">
        <x:v>5.8720639299403903</x:v>
      </x:c>
      <x:c r="F55" s="138">
        <x:v>6.8339023578655803E-2</x:v>
      </x:c>
      <x:c r="G55" s="139">
        <x:v>93.420856947836896</x:v>
      </x:c>
      <x:c r="H55" s="138">
        <x:v>0.65074019377583003</x:v>
      </x:c>
      <x:c r="I55" s="139">
        <x:v>55.269422640531502</x:v>
      </x:c>
      <x:c r="J55" s="138">
        <x:v>1.2389700520712901</x:v>
      </x:c>
      <x:c r="K55" s="139">
        <x:v>28.984577203894901</x:v>
      </x:c>
      <x:c r="L55" s="138">
        <x:v>1.0195469678359801</x:v>
      </x:c>
      <x:c r="M55" s="139">
        <x:v>9.1668571034104893</x:v>
      </x:c>
      <x:c r="N55" s="138">
        <x:v>0.71751152611382896</x:v>
      </x:c>
      <x:c r="O55" s="139">
        <x:v>-46.102565537121002</x:v>
      </x:c>
      <x:c r="P55" s="138">
        <x:v>1.6767672052864999</x:v>
      </x:c>
      <x:c r="Q55" s="139">
        <x:v>59.587838719257803</x:v>
      </x:c>
      <x:c r="R55" s="138">
        <x:v>1.10160654545987</x:v>
      </x:c>
      <x:c r="S55" s="139">
        <x:v>35.225007051189699</x:v>
      </x:c>
      <x:c r="T55" s="138">
        <x:v>1.1495906925599899</x:v>
      </x:c>
      <x:c r="U55" s="139">
        <x:v>14.326164516208999</x:v>
      </x:c>
      <x:c r="V55" s="138">
        <x:v>0.73294503940344902</x:v>
      </x:c>
      <x:c r="W55" s="139">
        <x:v>10.036667151859101</x:v>
      </x:c>
      <x:c r="X55" s="138">
        <x:v>0.68084700435495804</x:v>
      </x:c>
      <x:c r="Y55" s="139">
        <x:v>-25.1883398993306</x:v>
      </x:c>
      <x:c r="Z55" s="138">
        <x:v>1.5370242397203999</x:v>
      </x:c>
      <x:c r="AA55" s="139">
        <x:v>35.3997719366673</x:v>
      </x:c>
      <x:c r="AB55" s="138">
        <x:v>1.3077943807283201</x:v>
      </x:c>
      <x:c r="AC55" s="139">
        <x:v>21.643288399694299</x:v>
      </x:c>
      <x:c r="AD55" s="138">
        <x:v>1.08015259235804</x:v>
      </x:c>
      <x:c r="AE55" s="139">
        <x:v>6.58116070661222</x:v>
      </x:c>
      <x:c r="AF55" s="138">
        <x:v>0.63890083962295896</x:v>
      </x:c>
      <x:c r="AG55" s="139">
        <x:v>7.1753228303608303</x:v>
      </x:c>
      <x:c r="AH55" s="138">
        <x:v>0.59539227785621396</x:v>
      </x:c>
      <x:c r="AI55" s="139">
        <x:v>-14.467965569333501</x:v>
      </x:c>
      <x:c r="AJ55" s="138">
        <x:v>1.2250717331346801</x:v>
      </x:c>
      <x:c r="AK55" s="139">
        <x:v>37.125430987919103</x:v>
      </x:c>
      <x:c r="AL55" s="138">
        <x:v>1.1110531022622201</x:v>
      </x:c>
      <x:c r="AM55" s="139">
        <x:v>27.812731373795</x:v>
      </x:c>
      <x:c r="AN55" s="138">
        <x:v>1.18462220976238</x:v>
      </x:c>
      <x:c r="AO55" s="139">
        <x:v>6.4941842331292099</x:v>
      </x:c>
      <x:c r="AP55" s="138">
        <x:v>0.55824483197110197</x:v>
      </x:c>
      <x:c r="AQ55" s="139">
        <x:v>2.8185153809949699</x:v>
      </x:c>
      <x:c r="AR55" s="138">
        <x:v>0.364898795680968</x:v>
      </x:c>
      <x:c r="AS55" s="139">
        <x:v>-24.994215992800001</x:v>
      </x:c>
      <x:c r="AT55" s="138">
        <x:v>1.26247714471207</x:v>
      </x:c>
      <x:c r="AU55" s="139">
        <x:v>35.355408469608697</x:v>
      </x:c>
      <x:c r="AV55" s="138">
        <x:v>1.03130010633505</x:v>
      </x:c>
      <x:c r="AW55" s="139">
        <x:v>22.832727582227399</x:v>
      </x:c>
      <x:c r="AX55" s="138">
        <x:v>0.91030170569248603</x:v>
      </x:c>
      <x:c r="AY55" s="139">
        <x:v>7.8217066520652399</x:v>
      </x:c>
      <x:c r="AZ55" s="138">
        <x:v>0.69328990364902698</x:v>
      </x:c>
      <x:c r="BA55" s="139">
        <x:v>4.7009742353160799</x:v>
      </x:c>
      <x:c r="BB55" s="138">
        <x:v>0.41952394960195</x:v>
      </x:c>
      <x:c r="BC55" s="139">
        <x:v>-18.131753346911299</x:v>
      </x:c>
      <x:c r="BD55" s="138">
        <x:v>1.02645692642847</x:v>
      </x:c>
      <x:c r="BE55" s="139">
        <x:v>78.337519450749099</x:v>
      </x:c>
      <x:c r="BF55" s="138">
        <x:v>1.04050776322663</x:v>
      </x:c>
      <x:c r="BG55" s="139">
        <x:v>60.276346950281201</x:v>
      </x:c>
      <x:c r="BH55" s="138">
        <x:v>1.26593590566624</x:v>
      </x:c>
      <x:c r="BI55" s="139">
        <x:v>11.6790720065126</x:v>
      </x:c>
      <x:c r="BJ55" s="138">
        <x:v>0.87737829664191602</x:v>
      </x:c>
      <x:c r="BK55" s="139">
        <x:v>6.3821004939551997</x:v>
      </x:c>
      <x:c r="BL55" s="138">
        <x:v>0.56795407236179996</x:v>
      </x:c>
      <x:c r="BM55" s="139">
        <x:v>-53.894246456326002</x:v>
      </x:c>
      <x:c r="BN55" s="138">
        <x:v>1.54702825297266</x:v>
      </x:c>
      <x:c r="BO55" s="139">
        <x:v>54.713958216328798</x:v>
      </x:c>
      <x:c r="BP55" s="138">
        <x:v>1.22166353996057</x:v>
      </x:c>
      <x:c r="BQ55" s="139">
        <x:v>43.023754745354204</x:v>
      </x:c>
      <x:c r="BR55" s="138">
        <x:v>1.1338524176584499</x:v>
      </x:c>
      <x:c r="BS55" s="139">
        <x:v>8.1354192349231393</x:v>
      </x:c>
      <x:c r="BT55" s="138">
        <x:v>0.68733695384274596</x:v>
      </x:c>
      <x:c r="BU55" s="139">
        <x:v>3.5547842360514998</x:v>
      </x:c>
      <x:c r="BV55" s="138">
        <x:v>0.40479288052710299</x:v>
      </x:c>
      <x:c r="BW55" s="139">
        <x:v>-39.4689705093027</x:v>
      </x:c>
      <x:c r="BX55" s="138">
        <x:v>1.2532846846450301</x:v>
      </x:c>
      <x:c r="BY55" s="139">
        <x:v>77.384974029382306</x:v>
      </x:c>
      <x:c r="BZ55" s="138">
        <x:v>0.99496289011171501</x:v>
      </x:c>
      <x:c r="CA55" s="139">
        <x:v>45.2627130723967</x:v>
      </x:c>
      <x:c r="CB55" s="138">
        <x:v>1.1963113436470201</x:v>
      </x:c>
      <x:c r="CC55" s="139">
        <x:v>17.653667434188801</x:v>
      </x:c>
      <x:c r="CD55" s="138">
        <x:v>0.82461590687159803</x:v>
      </x:c>
      <x:c r="CE55" s="139">
        <x:v>14.4685935227968</x:v>
      </x:c>
      <x:c r="CF55" s="138">
        <x:v>0.66511910609039904</x:v>
      </x:c>
      <x:c r="CG55" s="139">
        <x:v>-30.794119549599898</x:v>
      </x:c>
      <x:c r="CH55" s="138">
        <x:v>1.5702086985893899</x:v>
      </x:c>
      <x:c r="CI55" s="139">
        <x:v>78.535563374298405</x:v>
      </x:c>
      <x:c r="CJ55" s="138">
        <x:v>1.0247954984109799</x:v>
      </x:c>
      <x:c r="CK55" s="139">
        <x:v>46.950653492178503</x:v>
      </x:c>
      <x:c r="CL55" s="138">
        <x:v>1.2257787151106101</x:v>
      </x:c>
      <x:c r="CM55" s="139">
        <x:v>14.098769107365801</x:v>
      </x:c>
      <x:c r="CN55" s="138">
        <x:v>0.84316849988048204</x:v>
      </x:c>
      <x:c r="CO55" s="139">
        <x:v>17.486140774754102</x:v>
      </x:c>
      <x:c r="CP55" s="138">
        <x:v>0.84717421907619594</x:v>
      </x:c>
      <x:c r="CQ55" s="139">
        <x:v>-29.464512717424402</x:v>
      </x:c>
      <x:c r="CR55" s="138">
        <x:v>1.7452222249185401</x:v>
      </x:c>
      <x:c r="CS55" s="139">
        <x:v>42.094376450774497</x:v>
      </x:c>
      <x:c r="CT55" s="138">
        <x:v>1.3651096173961601</x:v>
      </x:c>
      <x:c r="CU55" s="139">
        <x:v>23.998393315130201</x:v>
      </x:c>
      <x:c r="CV55" s="138">
        <x:v>1.0458567722643</x:v>
      </x:c>
      <x:c r="CW55" s="139">
        <x:v>9.9655762909347594</x:v>
      </x:c>
      <x:c r="CX55" s="138">
        <x:v>0.73464548449308797</x:v>
      </x:c>
      <x:c r="CY55" s="139">
        <x:v>8.1304068447094906</x:v>
      </x:c>
      <x:c r="CZ55" s="138">
        <x:v>0.73686657659639698</x:v>
      </x:c>
      <x:c r="DA55" s="139">
        <x:v>-15.8679864704207</x:v>
      </x:c>
      <x:c r="DB55" s="138">
        <x:v>1.32161354556996</x:v>
      </x:c>
      <x:c r="DC55" s="74"/>
      <x:c r="DD55" s="15"/>
      <x:c r="DE55" s="15"/>
      <x:c r="DF55" s="15"/>
      <x:c r="DG55" s="15"/>
      <x:c r="DH55" s="15"/>
      <x:c r="DI55" s="15"/>
      <x:c r="DJ55" s="75"/>
      <x:c r="DK55" s="140"/>
      <x:c r="DL55" s="140"/>
      <x:c r="DM55" s="140"/>
      <x:c r="DN55" s="140"/>
      <x:c r="DO55" s="140"/>
      <x:c r="DP55" s="140"/>
      <x:c r="DQ55" s="140"/>
      <x:c r="DR55" s="140"/>
      <x:c r="DS55" s="140"/>
      <x:c r="DT55" s="140"/>
      <x:c r="DU55" s="140"/>
      <x:c r="DV55" s="140"/>
      <x:c r="DW55" s="140"/>
      <x:c r="DX55" s="140"/>
      <x:c r="DY55" s="140"/>
      <x:c r="DZ55" s="140"/>
      <x:c r="EA55" s="140"/>
      <x:c r="EB55" s="140"/>
    </x:row>
    <x:row r="56" spans="1:132" x14ac:dyDescent="0.2">
      <x:c r="A56" s="76" t="s">
        <x:v>60</x:v>
      </x:c>
      <x:c r="B56" s="71">
        <x:v>2</x:v>
      </x:c>
      <x:c r="C56" s="139">
        <x:v>97.860537676066897</x:v>
      </x:c>
      <x:c r="D56" s="138">
        <x:v>0.237378377899674</x:v>
      </x:c>
      <x:c r="E56" s="139">
        <x:v>4.1586918653054097</x:v>
      </x:c>
      <x:c r="F56" s="138">
        <x:v>4.2152319746530997E-2</x:v>
      </x:c>
      <x:c r="G56" s="139">
        <x:v>91.4614425082938</x:v>
      </x:c>
      <x:c r="H56" s="138">
        <x:v>0.56465059050192901</x:v>
      </x:c>
      <x:c r="I56" s="139">
        <x:v>27.6481292776865</x:v>
      </x:c>
      <x:c r="J56" s="138">
        <x:v>0.945592133089878</x:v>
      </x:c>
      <x:c r="K56" s="139">
        <x:v>38.997539997039397</x:v>
      </x:c>
      <x:c r="L56" s="138">
        <x:v>0.87205586205496299</x:v>
      </x:c>
      <x:c r="M56" s="139">
        <x:v>24.815773233567899</x:v>
      </x:c>
      <x:c r="N56" s="138">
        <x:v>0.96547755023147297</x:v>
      </x:c>
      <x:c r="O56" s="139">
        <x:v>-2.83235604411863</x:v>
      </x:c>
      <x:c r="P56" s="138">
        <x:v>1.70655702532438</x:v>
      </x:c>
      <x:c r="Q56" s="139">
        <x:v>43.375809397339502</x:v>
      </x:c>
      <x:c r="R56" s="138">
        <x:v>0.94496294128295599</x:v>
      </x:c>
      <x:c r="S56" s="139">
        <x:v>16.288380190633902</x:v>
      </x:c>
      <x:c r="T56" s="138">
        <x:v>0.63508024324453705</x:v>
      </x:c>
      <x:c r="U56" s="139">
        <x:v>11.9122885299267</x:v>
      </x:c>
      <x:c r="V56" s="138">
        <x:v>0.53611059637720604</x:v>
      </x:c>
      <x:c r="W56" s="139">
        <x:v>15.1751406767789</x:v>
      </x:c>
      <x:c r="X56" s="138">
        <x:v>0.65639506540048997</x:v>
      </x:c>
      <x:c r="Y56" s="139">
        <x:v>-1.11323951385497</x:v>
      </x:c>
      <x:c r="Z56" s="138">
        <x:v>1.00535691340056</x:v>
      </x:c>
      <x:c r="AA56" s="139">
        <x:v>27.955056003242099</x:v>
      </x:c>
      <x:c r="AB56" s="138">
        <x:v>0.63528293479855302</x:v>
      </x:c>
      <x:c r="AC56" s="139">
        <x:v>7.8781266822004703</x:v>
      </x:c>
      <x:c r="AD56" s="138">
        <x:v>0.39906907883134701</x:v>
      </x:c>
      <x:c r="AE56" s="139">
        <x:v>6.9770783194981796</x:v>
      </x:c>
      <x:c r="AF56" s="138">
        <x:v>0.34108212411913702</x:v>
      </x:c>
      <x:c r="AG56" s="139">
        <x:v>13.099851001543399</x:v>
      </x:c>
      <x:c r="AH56" s="138">
        <x:v>0.51651863163606404</x:v>
      </x:c>
      <x:c r="AI56" s="139">
        <x:v>5.2217243193429397</x:v>
      </x:c>
      <x:c r="AJ56" s="138">
        <x:v>0.70939482634489404</x:v>
      </x:c>
      <x:c r="AK56" s="139">
        <x:v>13.863739625972</x:v>
      </x:c>
      <x:c r="AL56" s="138">
        <x:v>0.56413039322487302</x:v>
      </x:c>
      <x:c r="AM56" s="139">
        <x:v>10.925251761805001</x:v>
      </x:c>
      <x:c r="AN56" s="138">
        <x:v>0.50402558883475002</x:v>
      </x:c>
      <x:c r="AO56" s="139">
        <x:v>1.63797038485924</x:v>
      </x:c>
      <x:c r="AP56" s="138">
        <x:v>0.21217017201440699</x:v>
      </x:c>
      <x:c r="AQ56" s="139">
        <x:v>1.3005174793077501</x:v>
      </x:c>
      <x:c r="AR56" s="138">
        <x:v>0.15364442527963099</x:v>
      </x:c>
      <x:c r="AS56" s="139">
        <x:v>-9.6247342824972808</x:v>
      </x:c>
      <x:c r="AT56" s="138">
        <x:v>0.55440225079370598</x:v>
      </x:c>
      <x:c r="AU56" s="139">
        <x:v>18.2568466942638</x:v>
      </x:c>
      <x:c r="AV56" s="138">
        <x:v>0.62335382721118004</x:v>
      </x:c>
      <x:c r="AW56" s="139">
        <x:v>15.027782689341301</x:v>
      </x:c>
      <x:c r="AX56" s="138">
        <x:v>0.56979536828224098</x:v>
      </x:c>
      <x:c r="AY56" s="139">
        <x:v>2.1975655908726499</x:v>
      </x:c>
      <x:c r="AZ56" s="138">
        <x:v>0.207568424994411</x:v>
      </x:c>
      <x:c r="BA56" s="139">
        <x:v>1.03149841404988</x:v>
      </x:c>
      <x:c r="BB56" s="138">
        <x:v>0.15845985969364099</x:v>
      </x:c>
      <x:c r="BC56" s="139">
        <x:v>-13.9962842752914</x:v>
      </x:c>
      <x:c r="BD56" s="138">
        <x:v>0.61179349510789804</x:v>
      </x:c>
      <x:c r="BE56" s="139">
        <x:v>44.183009100462399</x:v>
      </x:c>
      <x:c r="BF56" s="138">
        <x:v>0.85803779665438196</x:v>
      </x:c>
      <x:c r="BG56" s="139">
        <x:v>30.469421195250401</x:v>
      </x:c>
      <x:c r="BH56" s="138">
        <x:v>0.69064969987554303</x:v>
      </x:c>
      <x:c r="BI56" s="139">
        <x:v>7.4159175816030798</x:v>
      </x:c>
      <x:c r="BJ56" s="138">
        <x:v>0.416950049815556</x:v>
      </x:c>
      <x:c r="BK56" s="139">
        <x:v>6.2976703236089104</x:v>
      </x:c>
      <x:c r="BL56" s="138">
        <x:v>0.37171101443951199</x:v>
      </x:c>
      <x:c r="BM56" s="139">
        <x:v>-24.1717508716415</x:v>
      </x:c>
      <x:c r="BN56" s="138">
        <x:v>0.81415835844868301</x:v>
      </x:c>
      <x:c r="BO56" s="139">
        <x:v>28.3275839792895</x:v>
      </x:c>
      <x:c r="BP56" s="138">
        <x:v>0.84380537870893302</x:v>
      </x:c>
      <x:c r="BQ56" s="139">
        <x:v>21.881319027298598</x:v>
      </x:c>
      <x:c r="BR56" s="138">
        <x:v>0.74165277362191595</x:v>
      </x:c>
      <x:c r="BS56" s="139">
        <x:v>3.72343156693274</x:v>
      </x:c>
      <x:c r="BT56" s="138">
        <x:v>0.250661084740533</x:v>
      </x:c>
      <x:c r="BU56" s="139">
        <x:v>2.7228333850581499</x:v>
      </x:c>
      <x:c r="BV56" s="138">
        <x:v>0.28506120737260399</x:v>
      </x:c>
      <x:c r="BW56" s="139">
        <x:v>-19.1584856422405</x:v>
      </x:c>
      <x:c r="BX56" s="138">
        <x:v>0.743884640645331</x:v>
      </x:c>
      <x:c r="BY56" s="139">
        <x:v>47.877873035640398</x:v>
      </x:c>
      <x:c r="BZ56" s="138">
        <x:v>0.79598962537151197</x:v>
      </x:c>
      <x:c r="CA56" s="139">
        <x:v>16.384802507759801</x:v>
      </x:c>
      <x:c r="CB56" s="138">
        <x:v>0.51712219119187697</x:v>
      </x:c>
      <x:c r="CC56" s="139">
        <x:v>10.552222097864</x:v>
      </x:c>
      <x:c r="CD56" s="138">
        <x:v>0.430974531487896</x:v>
      </x:c>
      <x:c r="CE56" s="139">
        <x:v>20.940848430016601</x:v>
      </x:c>
      <x:c r="CF56" s="138">
        <x:v>0.56792994636375704</x:v>
      </x:c>
      <x:c r="CG56" s="139">
        <x:v>4.55604592225676</x:v>
      </x:c>
      <x:c r="CH56" s="138">
        <x:v>0.80583854826914603</x:v>
      </x:c>
      <x:c r="CI56" s="139">
        <x:v>76.904537753716895</x:v>
      </x:c>
      <x:c r="CJ56" s="138">
        <x:v>0.55160885451575803</x:v>
      </x:c>
      <x:c r="CK56" s="139">
        <x:v>23.019126293650601</x:v>
      </x:c>
      <x:c r="CL56" s="138">
        <x:v>0.64486219501293496</x:v>
      </x:c>
      <x:c r="CM56" s="139">
        <x:v>18.4736606413137</x:v>
      </x:c>
      <x:c r="CN56" s="138">
        <x:v>0.56993324613960805</x:v>
      </x:c>
      <x:c r="CO56" s="139">
        <x:v>35.411750818752601</x:v>
      </x:c>
      <x:c r="CP56" s="138">
        <x:v>0.626302176422732</x:v>
      </x:c>
      <x:c r="CQ56" s="139">
        <x:v>12.392624525102001</x:v>
      </x:c>
      <x:c r="CR56" s="138">
        <x:v>1.10943116574772</x:v>
      </x:c>
      <x:c r="CS56" s="139">
        <x:v>30.936912912041201</x:v>
      </x:c>
      <x:c r="CT56" s="138">
        <x:v>0.90173247693612701</x:v>
      </x:c>
      <x:c r="CU56" s="139">
        <x:v>12.1013127825982</x:v>
      </x:c>
      <x:c r="CV56" s="138">
        <x:v>0.54718318846646596</x:v>
      </x:c>
      <x:c r="CW56" s="139">
        <x:v>8.2196867781863894</x:v>
      </x:c>
      <x:c r="CX56" s="138">
        <x:v>0.49597458535317301</x:v>
      </x:c>
      <x:c r="CY56" s="139">
        <x:v>10.6159133512566</x:v>
      </x:c>
      <x:c r="CZ56" s="138">
        <x:v>0.44270089042321997</x:v>
      </x:c>
      <x:c r="DA56" s="139">
        <x:v>-1.4853994313416601</x:v>
      </x:c>
      <x:c r="DB56" s="138">
        <x:v>0.73680758838565197</x:v>
      </x:c>
      <x:c r="DC56" s="74"/>
      <x:c r="DD56" s="15"/>
      <x:c r="DE56" s="15"/>
      <x:c r="DF56" s="15"/>
      <x:c r="DG56" s="15"/>
      <x:c r="DH56" s="15"/>
      <x:c r="DI56" s="15"/>
      <x:c r="DJ56" s="75"/>
      <x:c r="DK56" s="140"/>
      <x:c r="DL56" s="140"/>
      <x:c r="DM56" s="140"/>
      <x:c r="DN56" s="140"/>
      <x:c r="DO56" s="140"/>
      <x:c r="DP56" s="140"/>
      <x:c r="DQ56" s="140"/>
      <x:c r="DR56" s="140"/>
      <x:c r="DS56" s="140"/>
      <x:c r="DT56" s="140"/>
      <x:c r="DU56" s="140"/>
      <x:c r="DV56" s="140"/>
      <x:c r="DW56" s="140"/>
      <x:c r="DX56" s="140"/>
      <x:c r="DY56" s="140"/>
      <x:c r="DZ56" s="140"/>
      <x:c r="EA56" s="140"/>
      <x:c r="EB56" s="140"/>
    </x:row>
    <x:row r="57" spans="1:132" x14ac:dyDescent="0.2">
      <x:c r="A57" s="76" t="s">
        <x:v>61</x:v>
      </x:c>
      <x:c r="B57" s="71">
        <x:v>2</x:v>
      </x:c>
      <x:c r="C57" s="139">
        <x:v>96.713675076653999</x:v>
      </x:c>
      <x:c r="D57" s="138">
        <x:v>0.37976137348209899</x:v>
      </x:c>
      <x:c r="E57" s="139">
        <x:v>3.6904932838196598</x:v>
      </x:c>
      <x:c r="F57" s="138">
        <x:v>5.4896131669761601E-2</x:v>
      </x:c>
      <x:c r="G57" s="139">
        <x:v>76.376616342618902</x:v>
      </x:c>
      <x:c r="H57" s="138">
        <x:v>1.28718478577892</x:v>
      </x:c>
      <x:c r="I57" s="139">
        <x:v>37.707467356901702</x:v>
      </x:c>
      <x:c r="J57" s="138">
        <x:v>1.2902748111085101</x:v>
      </x:c>
      <x:c r="K57" s="139">
        <x:v>23.048385810811698</x:v>
      </x:c>
      <x:c r="L57" s="138">
        <x:v>1.04961378342798</x:v>
      </x:c>
      <x:c r="M57" s="139">
        <x:v>15.6207631749055</x:v>
      </x:c>
      <x:c r="N57" s="138">
        <x:v>1.1824561033601</x:v>
      </x:c>
      <x:c r="O57" s="139">
        <x:v>-22.086704181996101</x:v>
      </x:c>
      <x:c r="P57" s="138">
        <x:v>2.08237490485994</x:v>
      </x:c>
      <x:c r="Q57" s="139">
        <x:v>45.570517438891599</x:v>
      </x:c>
      <x:c r="R57" s="138">
        <x:v>1.7630680332081601</x:v>
      </x:c>
      <x:c r="S57" s="139">
        <x:v>23.360678973059201</x:v>
      </x:c>
      <x:c r="T57" s="138">
        <x:v>1.2173131019872001</x:v>
      </x:c>
      <x:c r="U57" s="139">
        <x:v>10.6654639399458</x:v>
      </x:c>
      <x:c r="V57" s="138">
        <x:v>0.77680752912542494</x:v>
      </x:c>
      <x:c r="W57" s="139">
        <x:v>11.5443745258866</x:v>
      </x:c>
      <x:c r="X57" s="138">
        <x:v>1.01425100859141</x:v>
      </x:c>
      <x:c r="Y57" s="139">
        <x:v>-11.8163044471726</x:v>
      </x:c>
      <x:c r="Z57" s="138">
        <x:v>1.6929716513841</x:v>
      </x:c>
      <x:c r="AA57" s="139">
        <x:v>16.4034243427974</x:v>
      </x:c>
      <x:c r="AB57" s="138">
        <x:v>0.85241100446039597</x:v>
      </x:c>
      <x:c r="AC57" s="139">
        <x:v>4.5130587713630996</x:v>
      </x:c>
      <x:c r="AD57" s="138">
        <x:v>0.43697753010984097</x:v>
      </x:c>
      <x:c r="AE57" s="139">
        <x:v>4.7969198747114197</x:v>
      </x:c>
      <x:c r="AF57" s="138">
        <x:v>0.39496072806395999</x:v>
      </x:c>
      <x:c r="AG57" s="139">
        <x:v>7.09344569672293</x:v>
      </x:c>
      <x:c r="AH57" s="138">
        <x:v>0.54510524149576201</x:v>
      </x:c>
      <x:c r="AI57" s="139">
        <x:v>2.5803869253598299</x:v>
      </x:c>
      <x:c r="AJ57" s="138">
        <x:v>0.76158501370196496</x:v>
      </x:c>
      <x:c r="AK57" s="139">
        <x:v>18.404775506478799</x:v>
      </x:c>
      <x:c r="AL57" s="138">
        <x:v>1.3256920267407699</x:v>
      </x:c>
      <x:c r="AM57" s="139">
        <x:v>13.775156561857999</x:v>
      </x:c>
      <x:c r="AN57" s="138">
        <x:v>1.0112412787062499</x:v>
      </x:c>
      <x:c r="AO57" s="139">
        <x:v>2.6841005943254399</x:v>
      </x:c>
      <x:c r="AP57" s="138">
        <x:v>0.45770814125051601</x:v>
      </x:c>
      <x:c r="AQ57" s="139">
        <x:v>1.9455183502953699</x:v>
      </x:c>
      <x:c r="AR57" s="138">
        <x:v>0.37740812916441302</x:v>
      </x:c>
      <x:c r="AS57" s="139">
        <x:v>-11.8296382115626</x:v>
      </x:c>
      <x:c r="AT57" s="138">
        <x:v>0.96619715276606599</x:v>
      </x:c>
      <x:c r="AU57" s="139">
        <x:v>10.5938033592228</x:v>
      </x:c>
      <x:c r="AV57" s="138">
        <x:v>0.85684813035393104</x:v>
      </x:c>
      <x:c r="AW57" s="139">
        <x:v>8.5020395895797698</x:v>
      </x:c>
      <x:c r="AX57" s="138">
        <x:v>0.75751454904595905</x:v>
      </x:c>
      <x:c r="AY57" s="139">
        <x:v>1.1132336430010801</x:v>
      </x:c>
      <x:c r="AZ57" s="138">
        <x:v>0.183007983876394</x:v>
      </x:c>
      <x:c r="BA57" s="139">
        <x:v>0.97853012664197303</x:v>
      </x:c>
      <x:c r="BB57" s="138">
        <x:v>0.26951031766681899</x:v>
      </x:c>
      <x:c r="BC57" s="139">
        <x:v>-7.5235094629377999</x:v>
      </x:c>
      <x:c r="BD57" s="138">
        <x:v>0.80354719249643303</x:v>
      </x:c>
      <x:c r="BE57" s="139">
        <x:v>48.682893460893098</x:v>
      </x:c>
      <x:c r="BF57" s="138">
        <x:v>2.0847366156442599</x:v>
      </x:c>
      <x:c r="BG57" s="139">
        <x:v>42.461430983185302</x:v>
      </x:c>
      <x:c r="BH57" s="138">
        <x:v>1.98720047747593</x:v>
      </x:c>
      <x:c r="BI57" s="139">
        <x:v>4.0718328013238603</x:v>
      </x:c>
      <x:c r="BJ57" s="138">
        <x:v>0.48317038040782201</x:v>
      </x:c>
      <x:c r="BK57" s="139">
        <x:v>2.1496296763839902</x:v>
      </x:c>
      <x:c r="BL57" s="138">
        <x:v>0.36165135314287999</x:v>
      </x:c>
      <x:c r="BM57" s="139">
        <x:v>-40.3118013068013</x:v>
      </x:c>
      <x:c r="BN57" s="138">
        <x:v>2.07858693110111</x:v>
      </x:c>
      <x:c r="BO57" s="139">
        <x:v>7.2099032205785196</x:v>
      </x:c>
      <x:c r="BP57" s="138">
        <x:v>0.81032807325094203</x:v>
      </x:c>
      <x:c r="BQ57" s="139">
        <x:v>5.6383033905458699</x:v>
      </x:c>
      <x:c r="BR57" s="138">
        <x:v>0.69430502986060205</x:v>
      </x:c>
      <x:c r="BS57" s="139">
        <x:v>0.91188777094525697</x:v>
      </x:c>
      <x:c r="BT57" s="138">
        <x:v>0.214324015946912</x:v>
      </x:c>
      <x:c r="BU57" s="139">
        <x:v>0.65971205908739305</x:v>
      </x:c>
      <x:c r="BV57" s="138">
        <x:v>0.17949216897214099</x:v>
      </x:c>
      <x:c r="BW57" s="139">
        <x:v>-4.9785913314584702</x:v>
      </x:c>
      <x:c r="BX57" s="138">
        <x:v>0.72657901732732</x:v>
      </x:c>
      <x:c r="BY57" s="139">
        <x:v>57.242866009452797</x:v>
      </x:c>
      <x:c r="BZ57" s="138">
        <x:v>1.47541519384385</x:v>
      </x:c>
      <x:c r="CA57" s="139">
        <x:v>34.681194529509398</x:v>
      </x:c>
      <x:c r="CB57" s="138">
        <x:v>1.38637575278334</x:v>
      </x:c>
      <x:c r="CC57" s="139">
        <x:v>10.4961747052579</x:v>
      </x:c>
      <x:c r="CD57" s="138">
        <x:v>0.77897076793490205</x:v>
      </x:c>
      <x:c r="CE57" s="139">
        <x:v>12.065496774685499</x:v>
      </x:c>
      <x:c r="CF57" s="138">
        <x:v>0.66380245136585303</x:v>
      </x:c>
      <x:c r="CG57" s="139">
        <x:v>-22.615697754823898</x:v>
      </x:c>
      <x:c r="CH57" s="138">
        <x:v>1.7320706512674999</x:v>
      </x:c>
      <x:c r="CI57" s="139">
        <x:v>72.794014903404005</x:v>
      </x:c>
      <x:c r="CJ57" s="138">
        <x:v>1.12326424274051</x:v>
      </x:c>
      <x:c r="CK57" s="139">
        <x:v>32.580099687283699</x:v>
      </x:c>
      <x:c r="CL57" s="138">
        <x:v>1.2676191660468099</x:v>
      </x:c>
      <x:c r="CM57" s="139">
        <x:v>13.6917842535397</x:v>
      </x:c>
      <x:c r="CN57" s="138">
        <x:v>0.78012642914291497</x:v>
      </x:c>
      <x:c r="CO57" s="139">
        <x:v>26.522130962580601</x:v>
      </x:c>
      <x:c r="CP57" s="138">
        <x:v>1.1781745871136</x:v>
      </x:c>
      <x:c r="CQ57" s="139">
        <x:v>-6.0579687247031702</x:v>
      </x:c>
      <x:c r="CR57" s="138">
        <x:v>2.1932320336841702</x:v>
      </x:c>
      <x:c r="CS57" s="139">
        <x:v>20.1549302729121</x:v>
      </x:c>
      <x:c r="CT57" s="138">
        <x:v>0.97190517651005004</x:v>
      </x:c>
      <x:c r="CU57" s="139">
        <x:v>10.628559021458599</x:v>
      </x:c>
      <x:c r="CV57" s="138">
        <x:v>0.80379875020088098</x:v>
      </x:c>
      <x:c r="CW57" s="139">
        <x:v>4.5156359070080798</x:v>
      </x:c>
      <x:c r="CX57" s="138">
        <x:v>0.476790213553965</x:v>
      </x:c>
      <x:c r="CY57" s="139">
        <x:v>5.0107353444454201</x:v>
      </x:c>
      <x:c r="CZ57" s="138">
        <x:v>0.57741936173278896</x:v>
      </x:c>
      <x:c r="DA57" s="139">
        <x:v>-5.6178236770131802</x:v>
      </x:c>
      <x:c r="DB57" s="138">
        <x:v>1.0905986886632799</x:v>
      </x:c>
      <x:c r="DC57" s="74"/>
      <x:c r="DD57" s="15"/>
      <x:c r="DE57" s="15"/>
      <x:c r="DF57" s="15"/>
      <x:c r="DG57" s="15"/>
      <x:c r="DH57" s="15"/>
      <x:c r="DI57" s="15"/>
      <x:c r="DJ57" s="75"/>
      <x:c r="DK57" s="140"/>
      <x:c r="DL57" s="140"/>
      <x:c r="DM57" s="140"/>
      <x:c r="DN57" s="140"/>
      <x:c r="DO57" s="140"/>
      <x:c r="DP57" s="140"/>
      <x:c r="DQ57" s="140"/>
      <x:c r="DR57" s="140"/>
      <x:c r="DS57" s="140"/>
      <x:c r="DT57" s="140"/>
      <x:c r="DU57" s="140"/>
      <x:c r="DV57" s="140"/>
      <x:c r="DW57" s="140"/>
      <x:c r="DX57" s="140"/>
      <x:c r="DY57" s="140"/>
      <x:c r="DZ57" s="140"/>
      <x:c r="EA57" s="140"/>
      <x:c r="EB57" s="140"/>
    </x:row>
    <x:row r="58" spans="1:132" x14ac:dyDescent="0.2">
      <x:c r="A58" s="76" t="s">
        <x:v>62</x:v>
      </x:c>
      <x:c r="B58" s="71">
        <x:v>2</x:v>
      </x:c>
      <x:c r="C58" s="139">
        <x:v>95.121596983751601</x:v>
      </x:c>
      <x:c r="D58" s="138">
        <x:v>0.38674617914356002</x:v>
      </x:c>
      <x:c r="E58" s="139">
        <x:v>4.2719915766201897</x:v>
      </x:c>
      <x:c r="F58" s="138">
        <x:v>5.2432317121489103E-2</x:v>
      </x:c>
      <x:c r="G58" s="139">
        <x:v>86.751516043918002</x:v>
      </x:c>
      <x:c r="H58" s="138">
        <x:v>0.64657043053406904</x:v>
      </x:c>
      <x:c r="I58" s="139">
        <x:v>27.588500766197999</x:v>
      </x:c>
      <x:c r="J58" s="138">
        <x:v>1.0891217246440299</x:v>
      </x:c>
      <x:c r="K58" s="139">
        <x:v>29.1889249663563</x:v>
      </x:c>
      <x:c r="L58" s="138">
        <x:v>0.80597434071234597</x:v>
      </x:c>
      <x:c r="M58" s="139">
        <x:v>29.9740903113637</x:v>
      </x:c>
      <x:c r="N58" s="138">
        <x:v>1.0526437407034901</x:v>
      </x:c>
      <x:c r="O58" s="139">
        <x:v>2.3855895451657601</x:v>
      </x:c>
      <x:c r="P58" s="138">
        <x:v>1.9689629435621301</x:v>
      </x:c>
      <x:c r="Q58" s="139">
        <x:v>43.515537056611997</x:v>
      </x:c>
      <x:c r="R58" s="138">
        <x:v>1.01908000847473</x:v>
      </x:c>
      <x:c r="S58" s="139">
        <x:v>13.0646666856896</x:v>
      </x:c>
      <x:c r="T58" s="138">
        <x:v>0.58155818921315505</x:v>
      </x:c>
      <x:c r="U58" s="139">
        <x:v>9.7044686667478093</x:v>
      </x:c>
      <x:c r="V58" s="138">
        <x:v>0.52897601017036</x:v>
      </x:c>
      <x:c r="W58" s="139">
        <x:v>20.746401704174598</x:v>
      </x:c>
      <x:c r="X58" s="138">
        <x:v>0.70346489828891401</x:v>
      </x:c>
      <x:c r="Y58" s="139">
        <x:v>7.6817350184850204</x:v>
      </x:c>
      <x:c r="Z58" s="138">
        <x:v>0.97749015202929002</x:v>
      </x:c>
      <x:c r="AA58" s="139">
        <x:v>45.514975882007498</x:v>
      </x:c>
      <x:c r="AB58" s="138">
        <x:v>0.87763017207449101</x:v>
      </x:c>
      <x:c r="AC58" s="139">
        <x:v>14.1365419345571</x:v>
      </x:c>
      <x:c r="AD58" s="138">
        <x:v>0.76760429287771004</x:v>
      </x:c>
      <x:c r="AE58" s="139">
        <x:v>10.9917898414121</x:v>
      </x:c>
      <x:c r="AF58" s="138">
        <x:v>0.49947737919742402</x:v>
      </x:c>
      <x:c r="AG58" s="139">
        <x:v>20.3866441060383</x:v>
      </x:c>
      <x:c r="AH58" s="138">
        <x:v>0.69498551284695498</x:v>
      </x:c>
      <x:c r="AI58" s="139">
        <x:v>6.2501021714811804</x:v>
      </x:c>
      <x:c r="AJ58" s="138">
        <x:v>1.24089931718258</x:v>
      </x:c>
      <x:c r="AK58" s="139">
        <x:v>26.8236084854572</x:v>
      </x:c>
      <x:c r="AL58" s="138">
        <x:v>0.88190505753592296</x:v>
      </x:c>
      <x:c r="AM58" s="139">
        <x:v>19.373707626000101</x:v>
      </x:c>
      <x:c r="AN58" s="138">
        <x:v>0.80470875472685599</x:v>
      </x:c>
      <x:c r="AO58" s="139">
        <x:v>4.2964330317045496</x:v>
      </x:c>
      <x:c r="AP58" s="138">
        <x:v>0.30788728147746502</x:v>
      </x:c>
      <x:c r="AQ58" s="139">
        <x:v>3.1534678277525598</x:v>
      </x:c>
      <x:c r="AR58" s="138">
        <x:v>0.29037336872806602</x:v>
      </x:c>
      <x:c r="AS58" s="139">
        <x:v>-16.220239798247601</x:v>
      </x:c>
      <x:c r="AT58" s="138">
        <x:v>0.90718112492363601</x:v>
      </x:c>
      <x:c r="AU58" s="139">
        <x:v>26.257574641154399</x:v>
      </x:c>
      <x:c r="AV58" s="138">
        <x:v>0.78509734396475295</x:v>
      </x:c>
      <x:c r="AW58" s="139">
        <x:v>18.911156157324299</x:v>
      </x:c>
      <x:c r="AX58" s="138">
        <x:v>0.76154923000202301</x:v>
      </x:c>
      <x:c r="AY58" s="139">
        <x:v>4.74173102713487</x:v>
      </x:c>
      <x:c r="AZ58" s="138">
        <x:v>0.31453763040287003</x:v>
      </x:c>
      <x:c r="BA58" s="139">
        <x:v>2.6046874566952201</x:v>
      </x:c>
      <x:c r="BB58" s="138">
        <x:v>0.239844275596717</x:v>
      </x:c>
      <x:c r="BC58" s="139">
        <x:v>-16.3064687006291</x:v>
      </x:c>
      <x:c r="BD58" s="138">
        <x:v>0.825252362364437</x:v>
      </x:c>
      <x:c r="BE58" s="139">
        <x:v>33.834737970830197</x:v>
      </x:c>
      <x:c r="BF58" s="138">
        <x:v>0.94242359749023097</x:v>
      </x:c>
      <x:c r="BG58" s="139">
        <x:v>19.516146728704701</x:v>
      </x:c>
      <x:c r="BH58" s="138">
        <x:v>0.76687654174665199</x:v>
      </x:c>
      <x:c r="BI58" s="139">
        <x:v>6.7605488834330298</x:v>
      </x:c>
      <x:c r="BJ58" s="138">
        <x:v>0.40943138340215002</x:v>
      </x:c>
      <x:c r="BK58" s="139">
        <x:v>7.5580423586924903</x:v>
      </x:c>
      <x:c r="BL58" s="138">
        <x:v>0.38049102102238502</x:v>
      </x:c>
      <x:c r="BM58" s="139">
        <x:v>-11.958104370012199</x:v>
      </x:c>
      <x:c r="BN58" s="138">
        <x:v>0.89383369666564205</x:v>
      </x:c>
      <x:c r="BO58" s="139">
        <x:v>28.399380917039899</x:v>
      </x:c>
      <x:c r="BP58" s="138">
        <x:v>1.1194404078611699</x:v>
      </x:c>
      <x:c r="BQ58" s="139">
        <x:v>20.739819333892601</x:v>
      </x:c>
      <x:c r="BR58" s="138">
        <x:v>0.961605682598763</x:v>
      </x:c>
      <x:c r="BS58" s="139">
        <x:v>4.7290976408005401</x:v>
      </x:c>
      <x:c r="BT58" s="138">
        <x:v>0.42461763662805202</x:v>
      </x:c>
      <x:c r="BU58" s="139">
        <x:v>2.93046394234671</x:v>
      </x:c>
      <x:c r="BV58" s="138">
        <x:v>0.25151138918500698</x:v>
      </x:c>
      <x:c r="BW58" s="139">
        <x:v>-17.8093553915459</x:v>
      </x:c>
      <x:c r="BX58" s="138">
        <x:v>1.0087329033010499</x:v>
      </x:c>
      <x:c r="BY58" s="139">
        <x:v>61.9736338737899</x:v>
      </x:c>
      <x:c r="BZ58" s="138">
        <x:v>0.91749820489002598</x:v>
      </x:c>
      <x:c r="CA58" s="139">
        <x:v>12.0743327366212</x:v>
      </x:c>
      <x:c r="CB58" s="138">
        <x:v>0.62398485653120195</x:v>
      </x:c>
      <x:c r="CC58" s="139">
        <x:v>13.382893581979999</x:v>
      </x:c>
      <x:c r="CD58" s="138">
        <x:v>0.59484232258238701</x:v>
      </x:c>
      <x:c r="CE58" s="139">
        <x:v>36.5164075551887</x:v>
      </x:c>
      <x:c r="CF58" s="138">
        <x:v>0.81902237290510504</x:v>
      </x:c>
      <x:c r="CG58" s="139">
        <x:v>24.442074818567502</x:v>
      </x:c>
      <x:c r="CH58" s="138">
        <x:v>1.1121316308965199</x:v>
      </x:c>
      <x:c r="CI58" s="139">
        <x:v>49.105755109738901</x:v>
      </x:c>
      <x:c r="CJ58" s="138">
        <x:v>0.88503074484330002</x:v>
      </x:c>
      <x:c r="CK58" s="139">
        <x:v>13.6823811730131</x:v>
      </x:c>
      <x:c r="CL58" s="138">
        <x:v>0.59228436974127396</x:v>
      </x:c>
      <x:c r="CM58" s="139">
        <x:v>11.2537733472951</x:v>
      </x:c>
      <x:c r="CN58" s="138">
        <x:v>0.53165361345495799</x:v>
      </x:c>
      <x:c r="CO58" s="139">
        <x:v>24.169600589430701</x:v>
      </x:c>
      <x:c r="CP58" s="138">
        <x:v>0.70220058921487205</x:v>
      </x:c>
      <x:c r="CQ58" s="139">
        <x:v>10.4872194164176</x:v>
      </x:c>
      <x:c r="CR58" s="138">
        <x:v>0.95461538631402698</x:v>
      </x:c>
      <x:c r="CS58" s="139">
        <x:v>29.783530771015801</x:v>
      </x:c>
      <x:c r="CT58" s="138">
        <x:v>0.61912534730935398</x:v>
      </x:c>
      <x:c r="CU58" s="139">
        <x:v>9.9014363607148397</x:v>
      </x:c>
      <x:c r="CV58" s="138">
        <x:v>0.50613292936070697</x:v>
      </x:c>
      <x:c r="CW58" s="139">
        <x:v>8.4596106580312291</x:v>
      </x:c>
      <x:c r="CX58" s="138">
        <x:v>0.43745426442312701</x:v>
      </x:c>
      <x:c r="CY58" s="139">
        <x:v>11.4224837522697</x:v>
      </x:c>
      <x:c r="CZ58" s="138">
        <x:v>0.50711516352798403</x:v>
      </x:c>
      <x:c r="DA58" s="139">
        <x:v>1.5210473915548799</x:v>
      </x:c>
      <x:c r="DB58" s="138">
        <x:v>0.81390606092372297</x:v>
      </x:c>
      <x:c r="DC58" s="74"/>
      <x:c r="DD58" s="15"/>
      <x:c r="DE58" s="15"/>
      <x:c r="DF58" s="15"/>
      <x:c r="DG58" s="15"/>
      <x:c r="DH58" s="15"/>
      <x:c r="DI58" s="15"/>
      <x:c r="DJ58" s="75"/>
      <x:c r="DK58" s="140"/>
      <x:c r="DL58" s="140"/>
      <x:c r="DM58" s="140"/>
      <x:c r="DN58" s="140"/>
      <x:c r="DO58" s="140"/>
      <x:c r="DP58" s="140"/>
      <x:c r="DQ58" s="140"/>
      <x:c r="DR58" s="140"/>
      <x:c r="DS58" s="140"/>
      <x:c r="DT58" s="140"/>
      <x:c r="DU58" s="140"/>
      <x:c r="DV58" s="140"/>
      <x:c r="DW58" s="140"/>
      <x:c r="DX58" s="140"/>
      <x:c r="DY58" s="140"/>
      <x:c r="DZ58" s="140"/>
      <x:c r="EA58" s="140"/>
      <x:c r="EB58" s="140"/>
    </x:row>
    <x:row r="59" spans="1:132" x14ac:dyDescent="0.2">
      <x:c r="A59" s="76" t="s">
        <x:v>63</x:v>
      </x:c>
      <x:c r="B59" s="71">
        <x:v>2</x:v>
      </x:c>
      <x:c r="C59" s="139">
        <x:v>99.420646837865505</x:v>
      </x:c>
      <x:c r="D59" s="138">
        <x:v>0.12566291207381</x:v>
      </x:c>
      <x:c r="E59" s="139">
        <x:v>6.2453658471156901</x:v>
      </x:c>
      <x:c r="F59" s="138">
        <x:v>7.4818708247982396E-2</x:v>
      </x:c>
      <x:c r="G59" s="139">
        <x:v>95.437514488321497</x:v>
      </x:c>
      <x:c r="H59" s="138">
        <x:v>0.56360106809676802</x:v>
      </x:c>
      <x:c r="I59" s="139">
        <x:v>40.196834110793397</x:v>
      </x:c>
      <x:c r="J59" s="138">
        <x:v>1.4396335965121501</x:v>
      </x:c>
      <x:c r="K59" s="139">
        <x:v>38.6670405558963</x:v>
      </x:c>
      <x:c r="L59" s="138">
        <x:v>1.3812683950921301</x:v>
      </x:c>
      <x:c r="M59" s="139">
        <x:v>16.573639821631701</x:v>
      </x:c>
      <x:c r="N59" s="138">
        <x:v>0.90989316014161803</x:v>
      </x:c>
      <x:c r="O59" s="139">
        <x:v>-23.623194289161798</x:v>
      </x:c>
      <x:c r="P59" s="138">
        <x:v>2.0424058325863799</x:v>
      </x:c>
      <x:c r="Q59" s="139">
        <x:v>66.349621230795705</x:v>
      </x:c>
      <x:c r="R59" s="138">
        <x:v>1.84575494492491</x:v>
      </x:c>
      <x:c r="S59" s="139">
        <x:v>26.9526101272922</x:v>
      </x:c>
      <x:c r="T59" s="138">
        <x:v>1.35273950173733</x:v>
      </x:c>
      <x:c r="U59" s="139">
        <x:v>19.3322566127692</x:v>
      </x:c>
      <x:c r="V59" s="138">
        <x:v>1.54266099491875</x:v>
      </x:c>
      <x:c r="W59" s="139">
        <x:v>20.064754490734298</x:v>
      </x:c>
      <x:c r="X59" s="138">
        <x:v>1.1890325299908999</x:v>
      </x:c>
      <x:c r="Y59" s="139">
        <x:v>-6.8878556365579104</x:v>
      </x:c>
      <x:c r="Z59" s="138">
        <x:v>2.1731177914395898</x:v>
      </x:c>
      <x:c r="AA59" s="139">
        <x:v>30.981243210676901</x:v>
      </x:c>
      <x:c r="AB59" s="138">
        <x:v>1.4699093313865399</x:v>
      </x:c>
      <x:c r="AC59" s="139">
        <x:v>12.168466975958101</x:v>
      </x:c>
      <x:c r="AD59" s="138">
        <x:v>0.74380162749363299</x:v>
      </x:c>
      <x:c r="AE59" s="139">
        <x:v>8.2525662196677203</x:v>
      </x:c>
      <x:c r="AF59" s="138">
        <x:v>0.730723864451576</x:v>
      </x:c>
      <x:c r="AG59" s="139">
        <x:v>10.5602100150511</x:v>
      </x:c>
      <x:c r="AH59" s="138">
        <x:v>1.0170120684263499</x:v>
      </x:c>
      <x:c r="AI59" s="139">
        <x:v>-1.6082569609069699</x:v>
      </x:c>
      <x:c r="AJ59" s="138">
        <x:v>1.4639535179799701</x:v>
      </x:c>
      <x:c r="AK59" s="139">
        <x:v>30.194522274531899</x:v>
      </x:c>
      <x:c r="AL59" s="138">
        <x:v>1.4481098368076</x:v>
      </x:c>
      <x:c r="AM59" s="139">
        <x:v>20.469320563885098</x:v>
      </x:c>
      <x:c r="AN59" s="138">
        <x:v>1.6466038381268899</x:v>
      </x:c>
      <x:c r="AO59" s="139">
        <x:v>5.5586473138996499</x:v>
      </x:c>
      <x:c r="AP59" s="138">
        <x:v>0.476276843988993</x:v>
      </x:c>
      <x:c r="AQ59" s="139">
        <x:v>4.1665543967471201</x:v>
      </x:c>
      <x:c r="AR59" s="138">
        <x:v>0.39072191675027601</x:v>
      </x:c>
      <x:c r="AS59" s="139">
        <x:v>-16.302766167138</x:v>
      </x:c>
      <x:c r="AT59" s="138">
        <x:v>1.74328125095995</x:v>
      </x:c>
      <x:c r="AU59" s="139">
        <x:v>32.771344163789003</x:v>
      </x:c>
      <x:c r="AV59" s="138">
        <x:v>1.07802967740221</x:v>
      </x:c>
      <x:c r="AW59" s="139">
        <x:v>21.1517512735171</x:v>
      </x:c>
      <x:c r="AX59" s="138">
        <x:v>0.80060420047900505</x:v>
      </x:c>
      <x:c r="AY59" s="139">
        <x:v>7.12230608764916</x:v>
      </x:c>
      <x:c r="AZ59" s="138">
        <x:v>0.56050304935601003</x:v>
      </x:c>
      <x:c r="BA59" s="139">
        <x:v>4.4972868026227202</x:v>
      </x:c>
      <x:c r="BB59" s="138">
        <x:v>0.42974408531507602</x:v>
      </x:c>
      <x:c r="BC59" s="139">
        <x:v>-16.6544644708944</x:v>
      </x:c>
      <x:c r="BD59" s="138">
        <x:v>1.00019503403009</x:v>
      </x:c>
      <x:c r="BE59" s="139">
        <x:v>90.495178688675793</x:v>
      </x:c>
      <x:c r="BF59" s="138">
        <x:v>0.82763320221595105</x:v>
      </x:c>
      <x:c r="BG59" s="139">
        <x:v>71.481357013925503</x:v>
      </x:c>
      <x:c r="BH59" s="138">
        <x:v>1.1046785392024601</x:v>
      </x:c>
      <x:c r="BI59" s="139">
        <x:v>13.553392789599901</x:v>
      </x:c>
      <x:c r="BJ59" s="138">
        <x:v>0.69767655472665002</x:v>
      </x:c>
      <x:c r="BK59" s="139">
        <x:v>5.4604288851504501</x:v>
      </x:c>
      <x:c r="BL59" s="138">
        <x:v>0.47992349849152799</x:v>
      </x:c>
      <x:c r="BM59" s="139">
        <x:v>-66.020928128774997</x:v>
      </x:c>
      <x:c r="BN59" s="138">
        <x:v>1.4453689863413499</x:v>
      </x:c>
      <x:c r="BO59" s="139">
        <x:v>68.728557594817701</x:v>
      </x:c>
      <x:c r="BP59" s="138">
        <x:v>1.38477224033779</x:v>
      </x:c>
      <x:c r="BQ59" s="139">
        <x:v>47.4087549075578</x:v>
      </x:c>
      <x:c r="BR59" s="138">
        <x:v>1.0582368160444899</x:v>
      </x:c>
      <x:c r="BS59" s="139">
        <x:v>15.1214869544539</x:v>
      </x:c>
      <x:c r="BT59" s="138">
        <x:v>1.21360503631581</x:v>
      </x:c>
      <x:c r="BU59" s="139">
        <x:v>6.1983157328060496</x:v>
      </x:c>
      <x:c r="BV59" s="138">
        <x:v>0.48092582882289803</x:v>
      </x:c>
      <x:c r="BW59" s="139">
        <x:v>-41.210439174751698</x:v>
      </x:c>
      <x:c r="BX59" s="138">
        <x:v>1.1864468201512099</x:v>
      </x:c>
      <x:c r="BY59" s="139">
        <x:v>76.567140923284001</x:v>
      </x:c>
      <x:c r="BZ59" s="138">
        <x:v>1.2352323924770201</x:v>
      </x:c>
      <x:c r="CA59" s="139">
        <x:v>43.589295340831001</x:v>
      </x:c>
      <x:c r="CB59" s="138">
        <x:v>1.24706061588442</x:v>
      </x:c>
      <x:c r="CC59" s="139">
        <x:v>19.0536007244826</x:v>
      </x:c>
      <x:c r="CD59" s="138">
        <x:v>0.98081924000219201</x:v>
      </x:c>
      <x:c r="CE59" s="139">
        <x:v>13.9242448579704</x:v>
      </x:c>
      <x:c r="CF59" s="138">
        <x:v>1.00112808988882</x:v>
      </x:c>
      <x:c r="CG59" s="139">
        <x:v>-29.6650504828606</x:v>
      </x:c>
      <x:c r="CH59" s="138">
        <x:v>1.7591709728849001</x:v>
      </x:c>
      <x:c r="CI59" s="139">
        <x:v>88.717968387870897</x:v>
      </x:c>
      <x:c r="CJ59" s="138">
        <x:v>0.84192855047374904</x:v>
      </x:c>
      <x:c r="CK59" s="139">
        <x:v>45.095655082172897</x:v>
      </x:c>
      <x:c r="CL59" s="138">
        <x:v>1.3388046383399299</x:v>
      </x:c>
      <x:c r="CM59" s="139">
        <x:v>19.073385885405798</x:v>
      </x:c>
      <x:c r="CN59" s="138">
        <x:v>0.93824787701580803</x:v>
      </x:c>
      <x:c r="CO59" s="139">
        <x:v>24.548927420292198</x:v>
      </x:c>
      <x:c r="CP59" s="138">
        <x:v>1.1183246257646899</x:v>
      </x:c>
      <x:c r="CQ59" s="139">
        <x:v>-20.546727661880599</x:v>
      </x:c>
      <x:c r="CR59" s="138">
        <x:v>2.2387678906060202</x:v>
      </x:c>
      <x:c r="CS59" s="139">
        <x:v>47.599221613354899</x:v>
      </x:c>
      <x:c r="CT59" s="138">
        <x:v>1.7556597690259601</x:v>
      </x:c>
      <x:c r="CU59" s="139">
        <x:v>23.191352377903801</x:v>
      </x:c>
      <x:c r="CV59" s="138">
        <x:v>1.2946952924667801</x:v>
      </x:c>
      <x:c r="CW59" s="139">
        <x:v>13.334673584672201</x:v>
      </x:c>
      <x:c r="CX59" s="138">
        <x:v>0.84324981743719096</x:v>
      </x:c>
      <x:c r="CY59" s="139">
        <x:v>11.073195650779001</x:v>
      </x:c>
      <x:c r="CZ59" s="138">
        <x:v>0.67921359368401202</x:v>
      </x:c>
      <x:c r="DA59" s="139">
        <x:v>-12.1181567271248</x:v>
      </x:c>
      <x:c r="DB59" s="138">
        <x:v>1.35211859392834</x:v>
      </x:c>
      <x:c r="DC59" s="74"/>
      <x:c r="DD59" s="15"/>
      <x:c r="DE59" s="15"/>
      <x:c r="DF59" s="15"/>
      <x:c r="DG59" s="15"/>
      <x:c r="DH59" s="15"/>
      <x:c r="DI59" s="15"/>
      <x:c r="DJ59" s="75"/>
      <x:c r="DK59" s="140"/>
      <x:c r="DL59" s="140"/>
      <x:c r="DM59" s="140"/>
      <x:c r="DN59" s="140"/>
      <x:c r="DO59" s="140"/>
      <x:c r="DP59" s="140"/>
      <x:c r="DQ59" s="140"/>
      <x:c r="DR59" s="140"/>
      <x:c r="DS59" s="140"/>
      <x:c r="DT59" s="140"/>
      <x:c r="DU59" s="140"/>
      <x:c r="DV59" s="140"/>
      <x:c r="DW59" s="140"/>
      <x:c r="DX59" s="140"/>
      <x:c r="DY59" s="140"/>
      <x:c r="DZ59" s="140"/>
      <x:c r="EA59" s="140"/>
      <x:c r="EB59" s="140"/>
    </x:row>
    <x:row r="60" spans="1:132" x14ac:dyDescent="0.2">
      <x:c r="A60" s="76" t="s">
        <x:v>64</x:v>
      </x:c>
      <x:c r="B60" s="71">
        <x:v>2</x:v>
      </x:c>
      <x:c r="C60" s="139">
        <x:v>99.433221637223497</x:v>
      </x:c>
      <x:c r="D60" s="138">
        <x:v>0.14315523029802299</x:v>
      </x:c>
      <x:c r="E60" s="139">
        <x:v>4.8195476944392803</x:v>
      </x:c>
      <x:c r="F60" s="138">
        <x:v>7.1255014190406002E-2</x:v>
      </x:c>
      <x:c r="G60" s="139">
        <x:v>89.372366223354902</x:v>
      </x:c>
      <x:c r="H60" s="138">
        <x:v>1.3543974302500199</x:v>
      </x:c>
      <x:c r="I60" s="139">
        <x:v>43.382357941819301</x:v>
      </x:c>
      <x:c r="J60" s="138">
        <x:v>1.7589452145572999</x:v>
      </x:c>
      <x:c r="K60" s="139">
        <x:v>32.781366340964503</x:v>
      </x:c>
      <x:c r="L60" s="138">
        <x:v>1.60985942708108</x:v>
      </x:c>
      <x:c r="M60" s="139">
        <x:v>13.2086419405711</x:v>
      </x:c>
      <x:c r="N60" s="138">
        <x:v>1.52389495920721</x:v>
      </x:c>
      <x:c r="O60" s="139">
        <x:v>-30.173716001248199</x:v>
      </x:c>
      <x:c r="P60" s="138">
        <x:v>2.7270859179839499</x:v>
      </x:c>
      <x:c r="Q60" s="139">
        <x:v>51.970861014811703</x:v>
      </x:c>
      <x:c r="R60" s="138">
        <x:v>1.9196318043807299</x:v>
      </x:c>
      <x:c r="S60" s="139">
        <x:v>30.3022166964871</x:v>
      </x:c>
      <x:c r="T60" s="138">
        <x:v>1.3516453332887</x:v>
      </x:c>
      <x:c r="U60" s="139">
        <x:v>14.9412929286725</x:v>
      </x:c>
      <x:c r="V60" s="138">
        <x:v>1.3556658483366999</x:v>
      </x:c>
      <x:c r="W60" s="139">
        <x:v>6.72735138965208</x:v>
      </x:c>
      <x:c r="X60" s="138">
        <x:v>0.93589235386756997</x:v>
      </x:c>
      <x:c r="Y60" s="139">
        <x:v>-23.574865306835001</x:v>
      </x:c>
      <x:c r="Z60" s="138">
        <x:v>1.8604750297003301</x:v>
      </x:c>
      <x:c r="AA60" s="139">
        <x:v>20.132479194336799</x:v>
      </x:c>
      <x:c r="AB60" s="138">
        <x:v>1.8603453377186201</x:v>
      </x:c>
      <x:c r="AC60" s="139">
        <x:v>5.0644322970356503</x:v>
      </x:c>
      <x:c r="AD60" s="138">
        <x:v>0.59486669099207201</x:v>
      </x:c>
      <x:c r="AE60" s="139">
        <x:v>4.2979198289399001</x:v>
      </x:c>
      <x:c r="AF60" s="138">
        <x:v>0.95450410172006805</x:v>
      </x:c>
      <x:c r="AG60" s="139">
        <x:v>10.7701270683612</x:v>
      </x:c>
      <x:c r="AH60" s="138">
        <x:v>1.6563456525026199</x:v>
      </x:c>
      <x:c r="AI60" s="139">
        <x:v>5.7056947713255797</x:v>
      </x:c>
      <x:c r="AJ60" s="138">
        <x:v>1.81260554073272</x:v>
      </x:c>
      <x:c r="AK60" s="139">
        <x:v>17.923329623795901</x:v>
      </x:c>
      <x:c r="AL60" s="138">
        <x:v>1.25559100944784</x:v>
      </x:c>
      <x:c r="AM60" s="139">
        <x:v>14.150751253861801</x:v>
      </x:c>
      <x:c r="AN60" s="138">
        <x:v>1.25910547544137</x:v>
      </x:c>
      <x:c r="AO60" s="139">
        <x:v>1.8378208514443299</x:v>
      </x:c>
      <x:c r="AP60" s="138">
        <x:v>0.30660298340187703</x:v>
      </x:c>
      <x:c r="AQ60" s="139">
        <x:v>1.9347575184897701</x:v>
      </x:c>
      <x:c r="AR60" s="138">
        <x:v>0.81040960238747894</x:v>
      </x:c>
      <x:c r="AS60" s="139">
        <x:v>-12.215993735372001</x:v>
      </x:c>
      <x:c r="AT60" s="138">
        <x:v>1.7290915275177201</x:v>
      </x:c>
      <x:c r="AU60" s="139">
        <x:v>17.727609179765601</x:v>
      </x:c>
      <x:c r="AV60" s="138">
        <x:v>1.31790993218007</x:v>
      </x:c>
      <x:c r="AW60" s="139">
        <x:v>13.8440913648724</x:v>
      </x:c>
      <x:c r="AX60" s="138">
        <x:v>1.28991536568834</x:v>
      </x:c>
      <x:c r="AY60" s="139">
        <x:v>2.8018553259313399</x:v>
      </x:c>
      <x:c r="AZ60" s="138">
        <x:v>0.70678366496052103</x:v>
      </x:c>
      <x:c r="BA60" s="139">
        <x:v>1.08166248896189</x:v>
      </x:c>
      <x:c r="BB60" s="138">
        <x:v>0.29110800838684903</x:v>
      </x:c>
      <x:c r="BC60" s="139">
        <x:v>-12.7624288759105</x:v>
      </x:c>
      <x:c r="BD60" s="138">
        <x:v>1.30911967853203</x:v>
      </x:c>
      <x:c r="BE60" s="139">
        <x:v>76.650157132607205</x:v>
      </x:c>
      <x:c r="BF60" s="138">
        <x:v>1.42795115976255</x:v>
      </x:c>
      <x:c r="BG60" s="139">
        <x:v>58.215914916026399</x:v>
      </x:c>
      <x:c r="BH60" s="138">
        <x:v>1.6850984916587</x:v>
      </x:c>
      <x:c r="BI60" s="139">
        <x:v>10.641995209783101</x:v>
      </x:c>
      <x:c r="BJ60" s="138">
        <x:v>0.87934496859643896</x:v>
      </x:c>
      <x:c r="BK60" s="139">
        <x:v>7.7922470067977097</x:v>
      </x:c>
      <x:c r="BL60" s="138">
        <x:v>1.23805636878129</x:v>
      </x:c>
      <x:c r="BM60" s="139">
        <x:v>-50.423667909228698</x:v>
      </x:c>
      <x:c r="BN60" s="138">
        <x:v>2.52609927845926</x:v>
      </x:c>
      <x:c r="BO60" s="139">
        <x:v>36.228822290593897</x:v>
      </x:c>
      <x:c r="BP60" s="138">
        <x:v>2.5254512153904298</x:v>
      </x:c>
      <x:c r="BQ60" s="139">
        <x:v>31.102725810317899</x:v>
      </x:c>
      <x:c r="BR60" s="138">
        <x:v>2.4715582019650002</x:v>
      </x:c>
      <x:c r="BS60" s="139">
        <x:v>3.9466365107375299</x:v>
      </x:c>
      <x:c r="BT60" s="138">
        <x:v>0.49920139844036698</x:v>
      </x:c>
      <x:c r="BU60" s="139">
        <x:v>1.17945996953846</x:v>
      </x:c>
      <x:c r="BV60" s="138">
        <x:v>0.220871169322367</x:v>
      </x:c>
      <x:c r="BW60" s="139">
        <x:v>-29.9232658407795</x:v>
      </x:c>
      <x:c r="BX60" s="138">
        <x:v>2.5124232227646601</x:v>
      </x:c>
      <x:c r="BY60" s="139">
        <x:v>68.396899679322601</x:v>
      </x:c>
      <x:c r="BZ60" s="138">
        <x:v>1.7661955145891599</x:v>
      </x:c>
      <x:c r="CA60" s="139">
        <x:v>43.167298082261702</x:v>
      </x:c>
      <x:c r="CB60" s="138">
        <x:v>2.5200823832790502</x:v>
      </x:c>
      <x:c r="CC60" s="139">
        <x:v>12.7348967014739</x:v>
      </x:c>
      <x:c r="CD60" s="138">
        <x:v>1.1630236022776601</x:v>
      </x:c>
      <x:c r="CE60" s="139">
        <x:v>12.4947048955871</x:v>
      </x:c>
      <x:c r="CF60" s="138">
        <x:v>0.92911625424701505</x:v>
      </x:c>
      <x:c r="CG60" s="139">
        <x:v>-30.6725931866746</x:v>
      </x:c>
      <x:c r="CH60" s="138">
        <x:v>3.2700045160901801</x:v>
      </x:c>
      <x:c r="CI60" s="139">
        <x:v>78.507330718111007</x:v>
      </x:c>
      <x:c r="CJ60" s="138">
        <x:v>1.8969479128961499</x:v>
      </x:c>
      <x:c r="CK60" s="139">
        <x:v>36.1349925742755</x:v>
      </x:c>
      <x:c r="CL60" s="138">
        <x:v>1.6205220710692601</x:v>
      </x:c>
      <x:c r="CM60" s="139">
        <x:v>17.633560192974901</x:v>
      </x:c>
      <x:c r="CN60" s="138">
        <x:v>1.2563460056615201</x:v>
      </x:c>
      <x:c r="CO60" s="139">
        <x:v>24.738777950860602</x:v>
      </x:c>
      <x:c r="CP60" s="138">
        <x:v>2.2743965519047298</x:v>
      </x:c>
      <x:c r="CQ60" s="139">
        <x:v>-11.396214623415</x:v>
      </x:c>
      <x:c r="CR60" s="138">
        <x:v>3.6029394747853098</x:v>
      </x:c>
      <x:c r="CS60" s="139">
        <x:v>26.918806167496001</x:v>
      </x:c>
      <x:c r="CT60" s="138">
        <x:v>1.2838271902296201</x:v>
      </x:c>
      <x:c r="CU60" s="139">
        <x:v>14.1126187749826</x:v>
      </x:c>
      <x:c r="CV60" s="138">
        <x:v>1.22561693583917</x:v>
      </x:c>
      <x:c r="CW60" s="139">
        <x:v>6.8082083945620404</x:v>
      </x:c>
      <x:c r="CX60" s="138">
        <x:v>1.04190777852054</x:v>
      </x:c>
      <x:c r="CY60" s="139">
        <x:v>5.9979789979513596</x:v>
      </x:c>
      <x:c r="CZ60" s="138">
        <x:v>0.99785386121076602</x:v>
      </x:c>
      <x:c r="DA60" s="139">
        <x:v>-8.1146397770312895</x:v>
      </x:c>
      <x:c r="DB60" s="138">
        <x:v>1.8419287747950801</x:v>
      </x:c>
      <x:c r="DC60" s="74"/>
      <x:c r="DD60" s="15"/>
      <x:c r="DE60" s="15"/>
      <x:c r="DF60" s="15"/>
      <x:c r="DG60" s="15"/>
      <x:c r="DH60" s="15"/>
      <x:c r="DI60" s="15"/>
      <x:c r="DJ60" s="75"/>
      <x:c r="DK60" s="140"/>
      <x:c r="DL60" s="140"/>
      <x:c r="DM60" s="140"/>
      <x:c r="DN60" s="140"/>
      <x:c r="DO60" s="140"/>
      <x:c r="DP60" s="140"/>
      <x:c r="DQ60" s="140"/>
      <x:c r="DR60" s="140"/>
      <x:c r="DS60" s="140"/>
      <x:c r="DT60" s="140"/>
      <x:c r="DU60" s="140"/>
      <x:c r="DV60" s="140"/>
      <x:c r="DW60" s="140"/>
      <x:c r="DX60" s="140"/>
      <x:c r="DY60" s="140"/>
      <x:c r="DZ60" s="140"/>
      <x:c r="EA60" s="140"/>
      <x:c r="EB60" s="140"/>
    </x:row>
    <x:row r="61" spans="1:132" x14ac:dyDescent="0.2">
      <x:c r="A61" s="72" t="s">
        <x:v>65</x:v>
      </x:c>
      <x:c r="B61" s="71">
        <x:v>2</x:v>
      </x:c>
      <x:c r="C61" s="139">
        <x:v>99.112961954562493</x:v>
      </x:c>
      <x:c r="D61" s="138">
        <x:v>0.15301352654719599</x:v>
      </x:c>
      <x:c r="E61" s="139">
        <x:v>6.5619948415291303</x:v>
      </x:c>
      <x:c r="F61" s="138">
        <x:v>5.5860187260612003E-2</x:v>
      </x:c>
      <x:c r="G61" s="139">
        <x:v>90.975947977754899</x:v>
      </x:c>
      <x:c r="H61" s="138">
        <x:v>0.51239186280983395</x:v>
      </x:c>
      <x:c r="I61" s="139">
        <x:v>42.692372567342503</x:v>
      </x:c>
      <x:c r="J61" s="138">
        <x:v>0.94849277078055205</x:v>
      </x:c>
      <x:c r="K61" s="139">
        <x:v>25.375527622802299</x:v>
      </x:c>
      <x:c r="L61" s="138">
        <x:v>0.91977694278450195</x:v>
      </x:c>
      <x:c r="M61" s="139">
        <x:v>22.908047787610201</x:v>
      </x:c>
      <x:c r="N61" s="138">
        <x:v>0.87479593320629501</x:v>
      </x:c>
      <x:c r="O61" s="139">
        <x:v>-19.784324779732302</x:v>
      </x:c>
      <x:c r="P61" s="138">
        <x:v>1.54725904713508</x:v>
      </x:c>
      <x:c r="Q61" s="139">
        <x:v>70.024328468197893</x:v>
      </x:c>
      <x:c r="R61" s="138">
        <x:v>0.95335319796064399</x:v>
      </x:c>
      <x:c r="S61" s="139">
        <x:v>25.786320628600599</x:v>
      </x:c>
      <x:c r="T61" s="138">
        <x:v>0.80597638451069797</x:v>
      </x:c>
      <x:c r="U61" s="139">
        <x:v>16.689634709117701</x:v>
      </x:c>
      <x:c r="V61" s="138">
        <x:v>0.640495626994533</x:v>
      </x:c>
      <x:c r="W61" s="139">
        <x:v>27.5483731304796</x:v>
      </x:c>
      <x:c r="X61" s="138">
        <x:v>0.78850225551180897</x:v>
      </x:c>
      <x:c r="Y61" s="139">
        <x:v>1.7620525018789399</x:v>
      </x:c>
      <x:c r="Z61" s="138">
        <x:v>1.34877190309898</x:v>
      </x:c>
      <x:c r="AA61" s="139">
        <x:v>49.750202520252401</x:v>
      </x:c>
      <x:c r="AB61" s="138">
        <x:v>1.0366680333921501</x:v>
      </x:c>
      <x:c r="AC61" s="139">
        <x:v>18.743181749271798</x:v>
      </x:c>
      <x:c r="AD61" s="138">
        <x:v>0.68153605772766301</x:v>
      </x:c>
      <x:c r="AE61" s="139">
        <x:v>10.8790135423104</x:v>
      </x:c>
      <x:c r="AF61" s="138">
        <x:v>0.53000542470970802</x:v>
      </x:c>
      <x:c r="AG61" s="139">
        <x:v>20.128007228670199</x:v>
      </x:c>
      <x:c r="AH61" s="138">
        <x:v>0.75436496068988101</x:v>
      </x:c>
      <x:c r="AI61" s="139">
        <x:v>1.38482547939844</x:v>
      </x:c>
      <x:c r="AJ61" s="138">
        <x:v>1.08059338268841</x:v>
      </x:c>
      <x:c r="AK61" s="139">
        <x:v>53.585830065727102</x:v>
      </x:c>
      <x:c r="AL61" s="138">
        <x:v>1.10574639031243</x:v>
      </x:c>
      <x:c r="AM61" s="139">
        <x:v>37.5669630176887</x:v>
      </x:c>
      <x:c r="AN61" s="138">
        <x:v>1.08459246607658</x:v>
      </x:c>
      <x:c r="AO61" s="139">
        <x:v>9.0033047302734204</x:v>
      </x:c>
      <x:c r="AP61" s="138">
        <x:v>0.64936075248682201</x:v>
      </x:c>
      <x:c r="AQ61" s="139">
        <x:v>7.0155623177649202</x:v>
      </x:c>
      <x:c r="AR61" s="138">
        <x:v>0.39249672463955398</x:v>
      </x:c>
      <x:c r="AS61" s="139">
        <x:v>-30.5514006999238</x:v>
      </x:c>
      <x:c r="AT61" s="138">
        <x:v>1.15054409173457</x:v>
      </x:c>
      <x:c r="AU61" s="139">
        <x:v>32.5554671209579</x:v>
      </x:c>
      <x:c r="AV61" s="138">
        <x:v>1.0510020564560101</x:v>
      </x:c>
      <x:c r="AW61" s="139">
        <x:v>15.913589196007599</x:v>
      </x:c>
      <x:c r="AX61" s="138">
        <x:v>0.60989414314736901</x:v>
      </x:c>
      <x:c r="AY61" s="139">
        <x:v>7.8040472617368604</x:v>
      </x:c>
      <x:c r="AZ61" s="138">
        <x:v>0.47201517183330699</x:v>
      </x:c>
      <x:c r="BA61" s="139">
        <x:v>8.8378306632134809</x:v>
      </x:c>
      <x:c r="BB61" s="138">
        <x:v>0.53313587694534303</x:v>
      </x:c>
      <x:c r="BC61" s="139">
        <x:v>-7.0757585327941204</x:v>
      </x:c>
      <x:c r="BD61" s="138">
        <x:v>0.79725309010040402</x:v>
      </x:c>
      <x:c r="BE61" s="139">
        <x:v>95.146038395511695</x:v>
      </x:c>
      <x:c r="BF61" s="138">
        <x:v>0.31255228898705001</x:v>
      </x:c>
      <x:c r="BG61" s="139">
        <x:v>73.272617694275397</x:v>
      </x:c>
      <x:c r="BH61" s="138">
        <x:v>0.77119787453323896</x:v>
      </x:c>
      <x:c r="BI61" s="139">
        <x:v>13.8095064646411</x:v>
      </x:c>
      <x:c r="BJ61" s="138">
        <x:v>0.56957286646220195</x:v>
      </x:c>
      <x:c r="BK61" s="139">
        <x:v>8.0639142365953198</x:v>
      </x:c>
      <x:c r="BL61" s="138">
        <x:v>0.51360581029233499</x:v>
      </x:c>
      <x:c r="BM61" s="139">
        <x:v>-65.208703457680002</x:v>
      </x:c>
      <x:c r="BN61" s="138">
        <x:v>1.1466712226181901</x:v>
      </x:c>
      <x:c r="BO61" s="139">
        <x:v>50.905811699706497</x:v>
      </x:c>
      <x:c r="BP61" s="138">
        <x:v>0.98974433157198205</x:v>
      </x:c>
      <x:c r="BQ61" s="139">
        <x:v>29.803101321827398</x:v>
      </x:c>
      <x:c r="BR61" s="138">
        <x:v>0.82580756712071901</x:v>
      </x:c>
      <x:c r="BS61" s="139">
        <x:v>11.242605592098499</x:v>
      </x:c>
      <x:c r="BT61" s="138">
        <x:v>0.55466430283247503</x:v>
      </x:c>
      <x:c r="BU61" s="139">
        <x:v>9.8601047857806297</x:v>
      </x:c>
      <x:c r="BV61" s="138">
        <x:v>0.50883388478012004</x:v>
      </x:c>
      <x:c r="BW61" s="139">
        <x:v>-19.942996536046799</x:v>
      </x:c>
      <x:c r="BX61" s="138">
        <x:v>1.0511426882296899</x:v>
      </x:c>
      <x:c r="BY61" s="139">
        <x:v>77.796015893061295</x:v>
      </x:c>
      <x:c r="BZ61" s="138">
        <x:v>0.644575944584727</x:v>
      </x:c>
      <x:c r="CA61" s="139">
        <x:v>18.6964521551884</x:v>
      </x:c>
      <x:c r="CB61" s="138">
        <x:v>0.64218084155018595</x:v>
      </x:c>
      <x:c r="CC61" s="139">
        <x:v>20.8739649994186</x:v>
      </x:c>
      <x:c r="CD61" s="138">
        <x:v>0.65580132887836495</x:v>
      </x:c>
      <x:c r="CE61" s="139">
        <x:v>38.225598738454302</x:v>
      </x:c>
      <x:c r="CF61" s="138">
        <x:v>0.77097857796485403</x:v>
      </x:c>
      <x:c r="CG61" s="139">
        <x:v>19.529146583265899</x:v>
      </x:c>
      <x:c r="CH61" s="138">
        <x:v>1.2448039430456801</x:v>
      </x:c>
      <x:c r="CI61" s="139">
        <x:v>81.960415055128294</x:v>
      </x:c>
      <x:c r="CJ61" s="138">
        <x:v>0.75600923490093297</x:v>
      </x:c>
      <x:c r="CK61" s="139">
        <x:v>42.152937731278001</x:v>
      </x:c>
      <x:c r="CL61" s="138">
        <x:v>1.22064186398282</x:v>
      </x:c>
      <x:c r="CM61" s="139">
        <x:v>17.9077226973214</x:v>
      </x:c>
      <x:c r="CN61" s="138">
        <x:v>0.68381055535659596</x:v>
      </x:c>
      <x:c r="CO61" s="139">
        <x:v>21.8997546265288</x:v>
      </x:c>
      <x:c r="CP61" s="138">
        <x:v>0.78804694874433701</x:v>
      </x:c>
      <x:c r="CQ61" s="139">
        <x:v>-20.253183104749201</x:v>
      </x:c>
      <x:c r="CR61" s="138">
        <x:v>1.8546001198655599</x:v>
      </x:c>
      <x:c r="CS61" s="139">
        <x:v>53.5369276372369</x:v>
      </x:c>
      <x:c r="CT61" s="138">
        <x:v>1.0345918232054001</x:v>
      </x:c>
      <x:c r="CU61" s="139">
        <x:v>20.800179366499801</x:v>
      </x:c>
      <x:c r="CV61" s="138">
        <x:v>0.86036781362792003</x:v>
      </x:c>
      <x:c r="CW61" s="139">
        <x:v>16.292448150088401</x:v>
      </x:c>
      <x:c r="CX61" s="138">
        <x:v>0.659147241082783</x:v>
      </x:c>
      <x:c r="CY61" s="139">
        <x:v>16.444300120648698</x:v>
      </x:c>
      <x:c r="CZ61" s="138">
        <x:v>0.66877275509122402</x:v>
      </x:c>
      <x:c r="DA61" s="139">
        <x:v>-4.3558792458510602</x:v>
      </x:c>
      <x:c r="DB61" s="138">
        <x:v>1.24018380878735</x:v>
      </x:c>
      <x:c r="DC61" s="74"/>
      <x:c r="DD61" s="15"/>
      <x:c r="DE61" s="15"/>
      <x:c r="DF61" s="15"/>
      <x:c r="DG61" s="15"/>
      <x:c r="DH61" s="15"/>
      <x:c r="DI61" s="15"/>
      <x:c r="DJ61" s="75"/>
      <x:c r="DK61" s="140"/>
      <x:c r="DL61" s="140"/>
      <x:c r="DM61" s="140"/>
      <x:c r="DN61" s="140"/>
      <x:c r="DO61" s="140"/>
      <x:c r="DP61" s="140"/>
      <x:c r="DQ61" s="140"/>
      <x:c r="DR61" s="140"/>
      <x:c r="DS61" s="140"/>
      <x:c r="DT61" s="140"/>
      <x:c r="DU61" s="140"/>
      <x:c r="DV61" s="140"/>
      <x:c r="DW61" s="140"/>
      <x:c r="DX61" s="140"/>
      <x:c r="DY61" s="140"/>
      <x:c r="DZ61" s="140"/>
      <x:c r="EA61" s="140"/>
      <x:c r="EB61" s="140"/>
    </x:row>
    <x:row r="62" spans="1:132" x14ac:dyDescent="0.2">
      <x:c r="A62" s="76" t="s">
        <x:v>66</x:v>
      </x:c>
      <x:c r="B62" s="71">
        <x:v>2</x:v>
      </x:c>
      <x:c r="C62" s="139">
        <x:v>99.5672212563492</x:v>
      </x:c>
      <x:c r="D62" s="138">
        <x:v>0.118825234202974</x:v>
      </x:c>
      <x:c r="E62" s="139">
        <x:v>7.02281799444863</x:v>
      </x:c>
      <x:c r="F62" s="138">
        <x:v>4.5463967246476798E-2</x:v>
      </x:c>
      <x:c r="G62" s="139">
        <x:v>91.264505618776994</x:v>
      </x:c>
      <x:c r="H62" s="138">
        <x:v>0.58266932421204198</x:v>
      </x:c>
      <x:c r="I62" s="139">
        <x:v>28.9853189752553</x:v>
      </x:c>
      <x:c r="J62" s="138">
        <x:v>0.89972518970624205</x:v>
      </x:c>
      <x:c r="K62" s="139">
        <x:v>40.919315871736401</x:v>
      </x:c>
      <x:c r="L62" s="138">
        <x:v>0.96551227322324995</x:v>
      </x:c>
      <x:c r="M62" s="139">
        <x:v>21.3598707717852</x:v>
      </x:c>
      <x:c r="N62" s="138">
        <x:v>0.82967651056769398</x:v>
      </x:c>
      <x:c r="O62" s="139">
        <x:v>-7.6254482034701301</x:v>
      </x:c>
      <x:c r="P62" s="138">
        <x:v>1.50016062590168</x:v>
      </x:c>
      <x:c r="Q62" s="139">
        <x:v>73.185013797354998</x:v>
      </x:c>
      <x:c r="R62" s="138">
        <x:v>0.95995626010990198</x:v>
      </x:c>
      <x:c r="S62" s="139">
        <x:v>21.708261497189</x:v>
      </x:c>
      <x:c r="T62" s="138">
        <x:v>0.71946395496274296</x:v>
      </x:c>
      <x:c r="U62" s="139">
        <x:v>25.464462842813699</x:v>
      </x:c>
      <x:c r="V62" s="138">
        <x:v>0.84739865303269801</x:v>
      </x:c>
      <x:c r="W62" s="139">
        <x:v>26.012289457352299</x:v>
      </x:c>
      <x:c r="X62" s="138">
        <x:v>0.82121210638486697</x:v>
      </x:c>
      <x:c r="Y62" s="139">
        <x:v>4.3040279601633102</x:v>
      </x:c>
      <x:c r="Z62" s="138">
        <x:v>1.2786116503693501</x:v>
      </x:c>
      <x:c r="AA62" s="139">
        <x:v>43.952720544041</x:v>
      </x:c>
      <x:c r="AB62" s="138">
        <x:v>0.95295932182648602</x:v>
      </x:c>
      <x:c r="AC62" s="139">
        <x:v>22.2157572059822</x:v>
      </x:c>
      <x:c r="AD62" s="138">
        <x:v>0.81452267537508904</x:v>
      </x:c>
      <x:c r="AE62" s="139">
        <x:v>12.613905481802201</x:v>
      </x:c>
      <x:c r="AF62" s="138">
        <x:v>0.59267607616441598</x:v>
      </x:c>
      <x:c r="AG62" s="139">
        <x:v>9.1230578562565494</x:v>
      </x:c>
      <x:c r="AH62" s="138">
        <x:v>0.542516394873927</x:v>
      </x:c>
      <x:c r="AI62" s="139">
        <x:v>-13.0926993497257</x:v>
      </x:c>
      <x:c r="AJ62" s="138">
        <x:v>1.10204848026155</x:v>
      </x:c>
      <x:c r="AK62" s="139">
        <x:v>49.614179137450897</x:v>
      </x:c>
      <x:c r="AL62" s="138">
        <x:v>1.07451636175475</x:v>
      </x:c>
      <x:c r="AM62" s="139">
        <x:v>39.267934917777097</x:v>
      </x:c>
      <x:c r="AN62" s="138">
        <x:v>1.07804872177685</x:v>
      </x:c>
      <x:c r="AO62" s="139">
        <x:v>7.4939761432348702</x:v>
      </x:c>
      <x:c r="AP62" s="138">
        <x:v>0.42797459861016501</x:v>
      </x:c>
      <x:c r="AQ62" s="139">
        <x:v>2.8522680764389001</x:v>
      </x:c>
      <x:c r="AR62" s="138">
        <x:v>0.27856985428901998</x:v>
      </x:c>
      <x:c r="AS62" s="139">
        <x:v>-36.415666841338201</x:v>
      </x:c>
      <x:c r="AT62" s="138">
        <x:v>1.1405412754844699</x:v>
      </x:c>
      <x:c r="AU62" s="139">
        <x:v>27.0688038098825</x:v>
      </x:c>
      <x:c r="AV62" s="138">
        <x:v>0.98385047308189799</x:v>
      </x:c>
      <x:c r="AW62" s="139">
        <x:v>18.163562305088298</x:v>
      </x:c>
      <x:c r="AX62" s="138">
        <x:v>0.79678472122481503</x:v>
      </x:c>
      <x:c r="AY62" s="139">
        <x:v>5.06941421504344</x:v>
      </x:c>
      <x:c r="AZ62" s="138">
        <x:v>0.38591630890972001</x:v>
      </x:c>
      <x:c r="BA62" s="139">
        <x:v>3.8358272897507901</x:v>
      </x:c>
      <x:c r="BB62" s="138">
        <x:v>0.35290172137617198</x:v>
      </x:c>
      <x:c r="BC62" s="139">
        <x:v>-14.327735015337501</x:v>
      </x:c>
      <x:c r="BD62" s="138">
        <x:v>0.86089206253330297</x:v>
      </x:c>
      <x:c r="BE62" s="139">
        <x:v>82.483086074187696</x:v>
      </x:c>
      <x:c r="BF62" s="138">
        <x:v>0.73369883348968001</x:v>
      </x:c>
      <x:c r="BG62" s="139">
        <x:v>59.523094680150301</x:v>
      </x:c>
      <x:c r="BH62" s="138">
        <x:v>0.95405876177545601</x:v>
      </x:c>
      <x:c r="BI62" s="139">
        <x:v>16.158083444685499</x:v>
      </x:c>
      <x:c r="BJ62" s="138">
        <x:v>0.63976023180192698</x:v>
      </x:c>
      <x:c r="BK62" s="139">
        <x:v>6.80190794935183</x:v>
      </x:c>
      <x:c r="BL62" s="138">
        <x:v>0.441224351532013</x:v>
      </x:c>
      <x:c r="BM62" s="139">
        <x:v>-52.7211867307985</x:v>
      </x:c>
      <x:c r="BN62" s="138">
        <x:v>1.2118001048645699</x:v>
      </x:c>
      <x:c r="BO62" s="139">
        <x:v>95.1591720189478</x:v>
      </x:c>
      <x:c r="BP62" s="138">
        <x:v>0.38798751335105902</x:v>
      </x:c>
      <x:c r="BQ62" s="139">
        <x:v>51.521501772424799</x:v>
      </x:c>
      <x:c r="BR62" s="138">
        <x:v>0.93736810360952305</x:v>
      </x:c>
      <x:c r="BS62" s="139">
        <x:v>35.166373557880497</x:v>
      </x:c>
      <x:c r="BT62" s="138">
        <x:v>0.83402416839410298</x:v>
      </x:c>
      <x:c r="BU62" s="139">
        <x:v>8.4712966886423899</x:v>
      </x:c>
      <x:c r="BV62" s="138">
        <x:v>0.51375129037401401</x:v>
      </x:c>
      <x:c r="BW62" s="139">
        <x:v>-43.050205083782402</x:v>
      </x:c>
      <x:c r="BX62" s="138">
        <x:v>1.24611232943504</x:v>
      </x:c>
      <x:c r="BY62" s="139">
        <x:v>85.545980386436398</x:v>
      </x:c>
      <x:c r="BZ62" s="138">
        <x:v>0.74889680515458801</x:v>
      </x:c>
      <x:c r="CA62" s="139">
        <x:v>36.909683055681299</x:v>
      </x:c>
      <x:c r="CB62" s="138">
        <x:v>0.96497429072910101</x:v>
      </x:c>
      <x:c r="CC62" s="139">
        <x:v>31.568556705856601</x:v>
      </x:c>
      <x:c r="CD62" s="138">
        <x:v>0.86292413946389301</x:v>
      </x:c>
      <x:c r="CE62" s="139">
        <x:v>17.067740624898502</x:v>
      </x:c>
      <x:c r="CF62" s="138">
        <x:v>0.67556757712582705</x:v>
      </x:c>
      <x:c r="CG62" s="139">
        <x:v>-19.841942430782801</x:v>
      </x:c>
      <x:c r="CH62" s="138">
        <x:v>1.39261530351853</x:v>
      </x:c>
      <x:c r="CI62" s="139">
        <x:v>95.122896743722194</x:v>
      </x:c>
      <x:c r="CJ62" s="138">
        <x:v>0.37302744443225</x:v>
      </x:c>
      <x:c r="CK62" s="139">
        <x:v>40.3941875419263</x:v>
      </x:c>
      <x:c r="CL62" s="138">
        <x:v>0.833485046793351</x:v>
      </x:c>
      <x:c r="CM62" s="139">
        <x:v>38.2500477993229</x:v>
      </x:c>
      <x:c r="CN62" s="138">
        <x:v>0.76852023095842803</x:v>
      </x:c>
      <x:c r="CO62" s="139">
        <x:v>16.478661402473001</x:v>
      </x:c>
      <x:c r="CP62" s="138">
        <x:v>0.60549726250998004</x:v>
      </x:c>
      <x:c r="CQ62" s="139">
        <x:v>-23.915526139453402</x:v>
      </x:c>
      <x:c r="CR62" s="138">
        <x:v>1.2409492583808499</x:v>
      </x:c>
      <x:c r="CS62" s="139">
        <x:v>58.7500953643261</x:v>
      </x:c>
      <x:c r="CT62" s="138">
        <x:v>0.84734059583546595</x:v>
      </x:c>
      <x:c r="CU62" s="139">
        <x:v>24.102588358218298</x:v>
      </x:c>
      <x:c r="CV62" s="138">
        <x:v>0.67439012553027</x:v>
      </x:c>
      <x:c r="CW62" s="139">
        <x:v>24.674989737482001</x:v>
      </x:c>
      <x:c r="CX62" s="138">
        <x:v>0.749014663450147</x:v>
      </x:c>
      <x:c r="CY62" s="139">
        <x:v>9.97251726862571</x:v>
      </x:c>
      <x:c r="CZ62" s="138">
        <x:v>0.505675947055237</x:v>
      </x:c>
      <x:c r="DA62" s="139">
        <x:v>-14.130071089592599</x:v>
      </x:c>
      <x:c r="DB62" s="138">
        <x:v>0.908568192020339</x:v>
      </x:c>
      <x:c r="DC62" s="74"/>
      <x:c r="DD62" s="15"/>
      <x:c r="DE62" s="15"/>
      <x:c r="DF62" s="15"/>
      <x:c r="DG62" s="15"/>
      <x:c r="DH62" s="15"/>
      <x:c r="DI62" s="15"/>
      <x:c r="DJ62" s="75"/>
      <x:c r="DK62" s="140"/>
      <x:c r="DL62" s="140"/>
      <x:c r="DM62" s="140"/>
      <x:c r="DN62" s="140"/>
      <x:c r="DO62" s="140"/>
      <x:c r="DP62" s="140"/>
      <x:c r="DQ62" s="140"/>
      <x:c r="DR62" s="140"/>
      <x:c r="DS62" s="140"/>
      <x:c r="DT62" s="140"/>
      <x:c r="DU62" s="140"/>
      <x:c r="DV62" s="140"/>
      <x:c r="DW62" s="140"/>
      <x:c r="DX62" s="140"/>
      <x:c r="DY62" s="140"/>
      <x:c r="DZ62" s="140"/>
      <x:c r="EA62" s="140"/>
      <x:c r="EB62" s="140"/>
    </x:row>
    <x:row r="63" spans="1:132" x14ac:dyDescent="0.2">
      <x:c r="A63" s="79" t="s">
        <x:v>96</x:v>
      </x:c>
      <x:c r="B63" s="81">
        <x:v>2</x:v>
      </x:c>
      <x:c r="C63" s="48">
        <x:v>96.007375720221205</x:v>
      </x:c>
      <x:c r="D63" s="82">
        <x:v>8.7336093673488296E-2</x:v>
      </x:c>
      <x:c r="E63" s="48">
        <x:v>4.1421140697267198</x:v>
      </x:c>
      <x:c r="F63" s="82">
        <x:v>1.0498269442495401E-2</x:v>
      </x:c>
      <x:c r="G63" s="48">
        <x:v>84.485187169655504</x:v>
      </x:c>
      <x:c r="H63" s="82">
        <x:v>0.17295454267843699</x:v>
      </x:c>
      <x:c r="I63" s="48">
        <x:v>34.703885130065601</x:v>
      </x:c>
      <x:c r="J63" s="82">
        <x:v>0.226967482748682</x:v>
      </x:c>
      <x:c r="K63" s="48">
        <x:v>29.887467407560699</x:v>
      </x:c>
      <x:c r="L63" s="82">
        <x:v>0.198661677355296</x:v>
      </x:c>
      <x:c r="M63" s="48">
        <x:v>19.893834632029201</x:v>
      </x:c>
      <x:c r="N63" s="82">
        <x:v>0.18820547793791001</x:v>
      </x:c>
      <x:c r="O63" s="48">
        <x:v>-14.8100504980365</x:v>
      </x:c>
      <x:c r="P63" s="82">
        <x:v>0.35550016417993702</x:v>
      </x:c>
      <x:c r="Q63" s="48">
        <x:v>48.545213582745802</x:v>
      </x:c>
      <x:c r="R63" s="82">
        <x:v>0.22921589367963599</x:v>
      </x:c>
      <x:c r="S63" s="48">
        <x:v>22.5878285970776</x:v>
      </x:c>
      <x:c r="T63" s="82">
        <x:v>0.19023425057923499</x:v>
      </x:c>
      <x:c r="U63" s="48">
        <x:v>11.489142015461599</x:v>
      </x:c>
      <x:c r="V63" s="82">
        <x:v>0.13727300747791901</x:v>
      </x:c>
      <x:c r="W63" s="48">
        <x:v>14.4682429702066</x:v>
      </x:c>
      <x:c r="X63" s="82">
        <x:v>0.150007553345269</x:v>
      </x:c>
      <x:c r="Y63" s="48">
        <x:v>-8.1195856268710802</x:v>
      </x:c>
      <x:c r="Z63" s="82">
        <x:v>0.27225206441841399</x:v>
      </x:c>
      <x:c r="AA63" s="48">
        <x:v>18.698290175450101</x:v>
      </x:c>
      <x:c r="AB63" s="82">
        <x:v>0.171901669623407</x:v>
      </x:c>
      <x:c r="AC63" s="48">
        <x:v>7.7178917176719102</x:v>
      </x:c>
      <x:c r="AD63" s="82">
        <x:v>0.10681466839970501</x:v>
      </x:c>
      <x:c r="AE63" s="48">
        <x:v>4.85972284549094</x:v>
      </x:c>
      <x:c r="AF63" s="82">
        <x:v>9.3290919899371494E-2</x:v>
      </x:c>
      <x:c r="AG63" s="48">
        <x:v>6.1206756122872203</x:v>
      </x:c>
      <x:c r="AH63" s="82">
        <x:v>0.11373607906185999</x:v>
      </x:c>
      <x:c r="AI63" s="48">
        <x:v>-1.5972161053847</x:v>
      </x:c>
      <x:c r="AJ63" s="82">
        <x:v>0.16225389905416801</x:v>
      </x:c>
      <x:c r="AK63" s="48">
        <x:v>24.283285313934101</x:v>
      </x:c>
      <x:c r="AL63" s="82">
        <x:v>0.19960956505979199</x:v>
      </x:c>
      <x:c r="AM63" s="48">
        <x:v>19.234397295134499</x:v>
      </x:c>
      <x:c r="AN63" s="82">
        <x:v>0.17884954996972599</x:v>
      </x:c>
      <x:c r="AO63" s="48">
        <x:v>3.1760496611193001</x:v>
      </x:c>
      <x:c r="AP63" s="82">
        <x:v>7.5738954016183399E-2</x:v>
      </x:c>
      <x:c r="AQ63" s="48">
        <x:v>1.8728383576802801</x:v>
      </x:c>
      <x:c r="AR63" s="82">
        <x:v>6.2249131794832102E-2</x:v>
      </x:c>
      <x:c r="AS63" s="48">
        <x:v>-17.361558937454198</x:v>
      </x:c>
      <x:c r="AT63" s="82">
        <x:v>0.19294130937078499</x:v>
      </x:c>
      <x:c r="AU63" s="48">
        <x:v>19.891067971720702</x:v>
      </x:c>
      <x:c r="AV63" s="82">
        <x:v>0.16821368741383999</x:v>
      </x:c>
      <x:c r="AW63" s="48">
        <x:v>15.205374253059301</x:v>
      </x:c>
      <x:c r="AX63" s="82">
        <x:v>0.150294646956985</x:v>
      </x:c>
      <x:c r="AY63" s="48">
        <x:v>2.9406489804581701</x:v>
      </x:c>
      <x:c r="AZ63" s="82">
        <x:v>7.4116225519885101E-2</x:v>
      </x:c>
      <x:c r="BA63" s="48">
        <x:v>1.7450447382031999</x:v>
      </x:c>
      <x:c r="BB63" s="82">
        <x:v>5.32017276617925E-2</x:v>
      </x:c>
      <x:c r="BC63" s="48">
        <x:v>-13.460329514856101</x:v>
      </x:c>
      <x:c r="BD63" s="82">
        <x:v>0.162437746322526</x:v>
      </x:c>
      <x:c r="BE63" s="48">
        <x:v>48.640148739787797</x:v>
      </x:c>
      <x:c r="BF63" s="82">
        <x:v>0.253002101306397</x:v>
      </x:c>
      <x:c r="BG63" s="48">
        <x:v>38.728524479754697</x:v>
      </x:c>
      <x:c r="BH63" s="82">
        <x:v>0.24544869118042301</x:v>
      </x:c>
      <x:c r="BI63" s="48">
        <x:v>6.1199682152802</x:v>
      </x:c>
      <x:c r="BJ63" s="82">
        <x:v>0.10474883058578301</x:v>
      </x:c>
      <x:c r="BK63" s="48">
        <x:v>3.79165604475291</x:v>
      </x:c>
      <x:c r="BL63" s="82">
        <x:v>8.7275447470009399E-2</x:v>
      </x:c>
      <x:c r="BM63" s="48">
        <x:v>-34.936868435001799</x:v>
      </x:c>
      <x:c r="BN63" s="82">
        <x:v>0.27503783530331199</x:v>
      </x:c>
      <x:c r="BO63" s="48">
        <x:v>27.6616546435075</x:v>
      </x:c>
      <x:c r="BP63" s="82">
        <x:v>0.21492758206346799</x:v>
      </x:c>
      <x:c r="BQ63" s="48">
        <x:v>20.164909616834599</x:v>
      </x:c>
      <x:c r="BR63" s="82">
        <x:v>0.193563801975878</x:v>
      </x:c>
      <x:c r="BS63" s="48">
        <x:v>4.6908042935212002</x:v>
      </x:c>
      <x:c r="BT63" s="82">
        <x:v>9.4599647372478196E-2</x:v>
      </x:c>
      <x:c r="BU63" s="48">
        <x:v>2.8059407331516701</x:v>
      </x:c>
      <x:c r="BV63" s="82">
        <x:v>7.1917477849316402E-2</x:v>
      </x:c>
      <x:c r="BW63" s="48">
        <x:v>-17.358968883682898</x:v>
      </x:c>
      <x:c r="BX63" s="82">
        <x:v>0.21084920854988801</x:v>
      </x:c>
      <x:c r="BY63" s="48">
        <x:v>50.892899544293101</x:v>
      </x:c>
      <x:c r="BZ63" s="82">
        <x:v>0.217000373785325</x:v>
      </x:c>
      <x:c r="CA63" s="48">
        <x:v>23.776471040189701</x:v>
      </x:c>
      <x:c r="CB63" s="82">
        <x:v>0.20396344371779901</x:v>
      </x:c>
      <x:c r="CC63" s="48">
        <x:v>10.573014869291701</x:v>
      </x:c>
      <x:c r="CD63" s="82">
        <x:v>0.132982133050604</x:v>
      </x:c>
      <x:c r="CE63" s="48">
        <x:v>16.5434136348116</x:v>
      </x:c>
      <x:c r="CF63" s="82">
        <x:v>0.150879167150546</x:v>
      </x:c>
      <x:c r="CG63" s="48">
        <x:v>-7.2330574053781298</x:v>
      </x:c>
      <x:c r="CH63" s="82">
        <x:v>0.29085195859540702</x:v>
      </x:c>
      <x:c r="CI63" s="48">
        <x:v>68.739056710807802</x:v>
      </x:c>
      <x:c r="CJ63" s="82">
        <x:v>0.18841120604418601</x:v>
      </x:c>
      <x:c r="CK63" s="48">
        <x:v>28.870269611204002</x:v>
      </x:c>
      <x:c r="CL63" s="82">
        <x:v>0.197300021822158</x:v>
      </x:c>
      <x:c r="CM63" s="48">
        <x:v>15.340982404274801</x:v>
      </x:c>
      <x:c r="CN63" s="82">
        <x:v>0.152433836368151</x:v>
      </x:c>
      <x:c r="CO63" s="48">
        <x:v>24.527804695328999</x:v>
      </x:c>
      <x:c r="CP63" s="82">
        <x:v>0.193675352895991</x:v>
      </x:c>
      <x:c r="CQ63" s="48">
        <x:v>-4.3424649158749897</x:v>
      </x:c>
      <x:c r="CR63" s="82">
        <x:v>0.33511008610911902</x:v>
      </x:c>
      <x:c r="CS63" s="48">
        <x:v>26.564725457444801</x:v>
      </x:c>
      <x:c r="CT63" s="82">
        <x:v>0.18405702415497399</x:v>
      </x:c>
      <x:c r="CU63" s="48">
        <x:v>12.899650729026799</x:v>
      </x:c>
      <x:c r="CV63" s="82">
        <x:v>0.14571387717641299</x:v>
      </x:c>
      <x:c r="CW63" s="48">
        <x:v>6.4297165862296897</x:v>
      </x:c>
      <x:c r="CX63" s="82">
        <x:v>0.10721423516971</x:v>
      </x:c>
      <x:c r="CY63" s="48">
        <x:v>7.2353581421883097</x:v>
      </x:c>
      <x:c r="CZ63" s="82">
        <x:v>0.11017880267249799</x:v>
      </x:c>
      <x:c r="DA63" s="48">
        <x:v>-5.6642925868384504</x:v>
      </x:c>
      <x:c r="DB63" s="82">
        <x:v>0.19651944981481201</x:v>
      </x:c>
      <x:c r="DC63" s="74"/>
      <x:c r="DD63" s="15"/>
      <x:c r="DE63" s="15"/>
      <x:c r="DF63" s="15"/>
      <x:c r="DG63" s="15"/>
      <x:c r="DH63" s="15"/>
      <x:c r="DI63" s="15"/>
      <x:c r="DJ63" s="75"/>
      <x:c r="DK63" s="140"/>
      <x:c r="DL63" s="140"/>
      <x:c r="DM63" s="140"/>
      <x:c r="DN63" s="140"/>
      <x:c r="DO63" s="140"/>
      <x:c r="DP63" s="140"/>
      <x:c r="DQ63" s="140"/>
      <x:c r="DR63" s="140"/>
      <x:c r="DS63" s="140"/>
      <x:c r="DT63" s="140"/>
      <x:c r="DU63" s="140"/>
      <x:c r="DV63" s="140"/>
      <x:c r="DW63" s="140"/>
      <x:c r="DX63" s="140"/>
      <x:c r="DY63" s="140"/>
      <x:c r="DZ63" s="140"/>
      <x:c r="EA63" s="140"/>
      <x:c r="EB63" s="140"/>
    </x:row>
    <x:row r="64" spans="1:132" x14ac:dyDescent="0.2">
      <x:c r="A64" s="83" t="s">
        <x:v>97</x:v>
      </x:c>
      <x:c r="B64" s="84">
        <x:v>2</x:v>
      </x:c>
      <x:c r="C64" s="49">
        <x:v>95.368803136679603</x:v>
      </x:c>
      <x:c r="D64" s="85">
        <x:v>0.159851933881523</x:v>
      </x:c>
      <x:c r="E64" s="49">
        <x:v>3.9104746963000001</x:v>
      </x:c>
      <x:c r="F64" s="85">
        <x:v>1.5525111136051199E-2</x:v>
      </x:c>
      <x:c r="G64" s="49">
        <x:v>83.343719772880505</x:v>
      </x:c>
      <x:c r="H64" s="85">
        <x:v>0.271238854356882</x:v>
      </x:c>
      <x:c r="I64" s="49">
        <x:v>29.5442396499596</x:v>
      </x:c>
      <x:c r="J64" s="85">
        <x:v>0.32772896218145697</x:v>
      </x:c>
      <x:c r="K64" s="49">
        <x:v>33.586638001349201</x:v>
      </x:c>
      <x:c r="L64" s="85">
        <x:v>0.33888981038396698</x:v>
      </x:c>
      <x:c r="M64" s="49">
        <x:v>20.2128421215718</x:v>
      </x:c>
      <x:c r="N64" s="85">
        <x:v>0.302314043025049</x:v>
      </x:c>
      <x:c r="O64" s="49">
        <x:v>-9.3313975283878801</x:v>
      </x:c>
      <x:c r="P64" s="85">
        <x:v>0.53270905472489005</x:v>
      </x:c>
      <x:c r="Q64" s="49">
        <x:v>46.484277034136298</x:v>
      </x:c>
      <x:c r="R64" s="85">
        <x:v>0.34268134580137499</x:v>
      </x:c>
      <x:c r="S64" s="49">
        <x:v>18.918010430953899</x:v>
      </x:c>
      <x:c r="T64" s="85">
        <x:v>0.27527981285224001</x:v>
      </x:c>
      <x:c r="U64" s="49">
        <x:v>11.5648862423342</x:v>
      </x:c>
      <x:c r="V64" s="85">
        <x:v>0.201854791342444</x:v>
      </x:c>
      <x:c r="W64" s="49">
        <x:v>16.001380360848099</x:v>
      </x:c>
      <x:c r="X64" s="85">
        <x:v>0.25851408400069198</x:v>
      </x:c>
      <x:c r="Y64" s="49">
        <x:v>-2.9166300701058199</x:v>
      </x:c>
      <x:c r="Z64" s="85">
        <x:v>0.43290803547255602</x:v>
      </x:c>
      <x:c r="AA64" s="49">
        <x:v>19.207183563597699</x:v>
      </x:c>
      <x:c r="AB64" s="85">
        <x:v>0.23780666442262199</x:v>
      </x:c>
      <x:c r="AC64" s="49">
        <x:v>7.2778482976107099</x:v>
      </x:c>
      <x:c r="AD64" s="85">
        <x:v>0.15376259705444001</x:v>
      </x:c>
      <x:c r="AE64" s="49">
        <x:v>4.80911802427367</x:v>
      </x:c>
      <x:c r="AF64" s="85">
        <x:v>0.132148260382768</x:v>
      </x:c>
      <x:c r="AG64" s="49">
        <x:v>7.1202172417132896</x:v>
      </x:c>
      <x:c r="AH64" s="85">
        <x:v>0.167425242500507</x:v>
      </x:c>
      <x:c r="AI64" s="49">
        <x:v>-0.15763105589742399</x:v>
      </x:c>
      <x:c r="AJ64" s="85">
        <x:v>0.24185072731385199</x:v>
      </x:c>
      <x:c r="AK64" s="49">
        <x:v>19.660060176669798</x:v>
      </x:c>
      <x:c r="AL64" s="85">
        <x:v>0.274390569144838</x:v>
      </x:c>
      <x:c r="AM64" s="49">
        <x:v>16.094789665635702</x:v>
      </x:c>
      <x:c r="AN64" s="85">
        <x:v>0.25867671980642298</x:v>
      </x:c>
      <x:c r="AO64" s="49">
        <x:v>2.27524326085747</x:v>
      </x:c>
      <x:c r="AP64" s="85">
        <x:v>8.7148793360598803E-2</x:v>
      </x:c>
      <x:c r="AQ64" s="49">
        <x:v>1.2900272501766199</x:v>
      </x:c>
      <x:c r="AR64" s="85">
        <x:v>5.7701402342153797E-2</x:v>
      </x:c>
      <x:c r="AS64" s="49">
        <x:v>-14.8047624154591</x:v>
      </x:c>
      <x:c r="AT64" s="85">
        <x:v>0.26587229023369402</x:v>
      </x:c>
      <x:c r="AU64" s="49">
        <x:v>19.925398545552699</x:v>
      </x:c>
      <x:c r="AV64" s="85">
        <x:v>0.254998278677664</x:v>
      </x:c>
      <x:c r="AW64" s="49">
        <x:v>16.3408380516595</x:v>
      </x:c>
      <x:c r="AX64" s="85">
        <x:v>0.23822035864451299</x:v>
      </x:c>
      <x:c r="AY64" s="49">
        <x:v>2.4126025751153999</x:v>
      </x:c>
      <x:c r="AZ64" s="85">
        <x:v>8.1202315187380802E-2</x:v>
      </x:c>
      <x:c r="BA64" s="49">
        <x:v>1.17195791877774</x:v>
      </x:c>
      <x:c r="BB64" s="85">
        <x:v>5.6028861104793597E-2</x:v>
      </x:c>
      <x:c r="BC64" s="49">
        <x:v>-15.168880132881799</x:v>
      </x:c>
      <x:c r="BD64" s="85">
        <x:v>0.24736626919615301</x:v>
      </x:c>
      <x:c r="BE64" s="49">
        <x:v>44.145798282616497</x:v>
      </x:c>
      <x:c r="BF64" s="85">
        <x:v>0.333945771492627</x:v>
      </x:c>
      <x:c r="BG64" s="49">
        <x:v>34.968874550484898</x:v>
      </x:c>
      <x:c r="BH64" s="85">
        <x:v>0.31601074440322402</x:v>
      </x:c>
      <x:c r="BI64" s="49">
        <x:v>5.5751921630556298</x:v>
      </x:c>
      <x:c r="BJ64" s="85">
        <x:v>0.15388073446701001</x:v>
      </x:c>
      <x:c r="BK64" s="49">
        <x:v>3.6017315690759801</x:v>
      </x:c>
      <x:c r="BL64" s="85">
        <x:v>0.106465238720788</x:v>
      </x:c>
      <x:c r="BM64" s="49">
        <x:v>-31.3671429814089</x:v>
      </x:c>
      <x:c r="BN64" s="85">
        <x:v>0.345100436325744</x:v>
      </x:c>
      <x:c r="BO64" s="49">
        <x:v>22.6812226399339</x:v>
      </x:c>
      <x:c r="BP64" s="85">
        <x:v>0.30409621126238801</x:v>
      </x:c>
      <x:c r="BQ64" s="49">
        <x:v>16.664241298488999</x:v>
      </x:c>
      <x:c r="BR64" s="85">
        <x:v>0.26347788246912701</x:v>
      </x:c>
      <x:c r="BS64" s="49">
        <x:v>3.5095506403079901</x:v>
      </x:c>
      <x:c r="BT64" s="85">
        <x:v>0.12237233743067499</x:v>
      </x:c>
      <x:c r="BU64" s="49">
        <x:v>2.5074307011369901</x:v>
      </x:c>
      <x:c r="BV64" s="85">
        <x:v>0.107850678636769</x:v>
      </x:c>
      <x:c r="BW64" s="49">
        <x:v>-14.156810597352001</x:v>
      </x:c>
      <x:c r="BX64" s="85">
        <x:v>0.27907408031070202</x:v>
      </x:c>
      <x:c r="BY64" s="49">
        <x:v>45.072358435668697</x:v>
      </x:c>
      <x:c r="BZ64" s="85">
        <x:v>0.31820849747503899</x:v>
      </x:c>
      <x:c r="CA64" s="49">
        <x:v>18.340360422563201</x:v>
      </x:c>
      <x:c r="CB64" s="85">
        <x:v>0.237057741964872</x:v>
      </x:c>
      <x:c r="CC64" s="49">
        <x:v>9.6207114783986505</x:v>
      </x:c>
      <x:c r="CD64" s="85">
        <x:v>0.20420800784590801</x:v>
      </x:c>
      <x:c r="CE64" s="49">
        <x:v>17.111286534706899</x:v>
      </x:c>
      <x:c r="CF64" s="85">
        <x:v>0.22453827256523601</x:v>
      </x:c>
      <x:c r="CG64" s="49">
        <x:v>-1.2290738878562999</x:v>
      </x:c>
      <x:c r="CH64" s="85">
        <x:v>0.36327578398308302</x:v>
      </x:c>
      <x:c r="CI64" s="49">
        <x:v>68.7243760767591</x:v>
      </x:c>
      <x:c r="CJ64" s="85">
        <x:v>0.25297859735280698</x:v>
      </x:c>
      <x:c r="CK64" s="49">
        <x:v>22.4430958001691</x:v>
      </x:c>
      <x:c r="CL64" s="85">
        <x:v>0.259035181650624</x:v>
      </x:c>
      <x:c r="CM64" s="49">
        <x:v>17.298294983810099</x:v>
      </x:c>
      <x:c r="CN64" s="85">
        <x:v>0.26329737222798699</x:v>
      </x:c>
      <x:c r="CO64" s="49">
        <x:v>28.982985292779901</x:v>
      </x:c>
      <x:c r="CP64" s="85">
        <x:v>0.29853980967348998</x:v>
      </x:c>
      <x:c r="CQ64" s="49">
        <x:v>6.5398894926108202</x:v>
      </x:c>
      <x:c r="CR64" s="85">
        <x:v>0.46375062720404397</x:v>
      </x:c>
      <x:c r="CS64" s="49">
        <x:v>27.049717748369101</x:v>
      </x:c>
      <x:c r="CT64" s="85">
        <x:v>0.27929365372572601</x:v>
      </x:c>
      <x:c r="CU64" s="49">
        <x:v>11.7003130285573</x:v>
      </x:c>
      <x:c r="CV64" s="85">
        <x:v>0.21471261872965</x:v>
      </x:c>
      <x:c r="CW64" s="49">
        <x:v>7.0492658848855498</x:v>
      </x:c>
      <x:c r="CX64" s="85">
        <x:v>0.17350437393043799</x:v>
      </x:c>
      <x:c r="CY64" s="49">
        <x:v>8.3001388349262495</x:v>
      </x:c>
      <x:c r="CZ64" s="85">
        <x:v>0.17802385049137501</x:v>
      </x:c>
      <x:c r="DA64" s="49">
        <x:v>-3.4001741936310501</x:v>
      </x:c>
      <x:c r="DB64" s="85">
        <x:v>0.30570557374177698</x:v>
      </x:c>
      <x:c r="DC64" s="74"/>
      <x:c r="DD64" s="15"/>
      <x:c r="DE64" s="15"/>
      <x:c r="DF64" s="15"/>
      <x:c r="DG64" s="15"/>
      <x:c r="DH64" s="15"/>
      <x:c r="DI64" s="15"/>
      <x:c r="DJ64" s="75"/>
      <x:c r="DK64" s="140"/>
      <x:c r="DL64" s="140"/>
      <x:c r="DM64" s="140"/>
      <x:c r="DN64" s="140"/>
      <x:c r="DO64" s="140"/>
      <x:c r="DP64" s="140"/>
      <x:c r="DQ64" s="140"/>
      <x:c r="DR64" s="140"/>
      <x:c r="DS64" s="140"/>
      <x:c r="DT64" s="140"/>
      <x:c r="DU64" s="140"/>
      <x:c r="DV64" s="140"/>
      <x:c r="DW64" s="140"/>
      <x:c r="DX64" s="140"/>
      <x:c r="DY64" s="140"/>
      <x:c r="DZ64" s="140"/>
      <x:c r="EA64" s="140"/>
      <x:c r="EB64" s="140"/>
    </x:row>
    <x:row r="65" spans="1:132" x14ac:dyDescent="0.2">
      <x:c r="A65" s="86" t="s">
        <x:v>98</x:v>
      </x:c>
      <x:c r="B65" s="87">
        <x:v>2</x:v>
      </x:c>
      <x:c r="C65" s="50">
        <x:v>96.575113210465105</x:v>
      </x:c>
      <x:c r="D65" s="89">
        <x:v>5.9411189090451601E-2</x:v>
      </x:c>
      <x:c r="E65" s="50">
        <x:v>4.6412406886837401</x:v>
      </x:c>
      <x:c r="F65" s="89">
        <x:v>8.2062829552636204E-3</x:v>
      </x:c>
      <x:c r="G65" s="50">
        <x:v>85.800617653249404</x:v>
      </x:c>
      <x:c r="H65" s="89">
        <x:v>0.120080683707502</x:v>
      </x:c>
      <x:c r="I65" s="50">
        <x:v>36.622727027981298</x:v>
      </x:c>
      <x:c r="J65" s="89">
        <x:v>0.16605012803456701</x:v>
      </x:c>
      <x:c r="K65" s="50">
        <x:v>30.495296298323801</x:v>
      </x:c>
      <x:c r="L65" s="89">
        <x:v>0.14550610332945399</x:v>
      </x:c>
      <x:c r="M65" s="50">
        <x:v>18.682594326944301</x:v>
      </x:c>
      <x:c r="N65" s="89">
        <x:v>0.13330637383154501</x:v>
      </x:c>
      <x:c r="O65" s="50">
        <x:v>-17.940132701037001</x:v>
      </x:c>
      <x:c r="P65" s="89">
        <x:v>0.25504869260352597</x:v>
      </x:c>
      <x:c r="Q65" s="50">
        <x:v>51.777613627337097</x:v>
      </x:c>
      <x:c r="R65" s="89">
        <x:v>0.16461015349800401</x:v>
      </x:c>
      <x:c r="S65" s="50">
        <x:v>23.321477325757801</x:v>
      </x:c>
      <x:c r="T65" s="89">
        <x:v>0.139600292298342</x:v>
      </x:c>
      <x:c r="U65" s="50">
        <x:v>13.264672624576299</x:v>
      </x:c>
      <x:c r="V65" s="89">
        <x:v>0.107409675182058</x:v>
      </x:c>
      <x:c r="W65" s="50">
        <x:v>15.191463677003</x:v>
      </x:c>
      <x:c r="X65" s="89">
        <x:v>0.11280302782837601</x:v>
      </x:c>
      <x:c r="Y65" s="50">
        <x:v>-8.1300136487547796</x:v>
      </x:c>
      <x:c r="Z65" s="89">
        <x:v>0.20393659461393901</x:v>
      </x:c>
      <x:c r="AA65" s="50">
        <x:v>24.4650307692106</x:v>
      </x:c>
      <x:c r="AB65" s="89">
        <x:v>0.13442959589137399</x:v>
      </x:c>
      <x:c r="AC65" s="50">
        <x:v>10.677915295272101</x:v>
      </x:c>
      <x:c r="AD65" s="89">
        <x:v>9.2475007727906303E-2</x:v>
      </x:c>
      <x:c r="AE65" s="50">
        <x:v>6.2810613649599496</x:v>
      </x:c>
      <x:c r="AF65" s="89">
        <x:v>7.4379270170060102E-2</x:v>
      </x:c>
      <x:c r="AG65" s="50">
        <x:v>7.5060541089785602</x:v>
      </x:c>
      <x:c r="AH65" s="89">
        <x:v>8.6049562923172201E-2</x:v>
      </x:c>
      <x:c r="AI65" s="50">
        <x:v>-3.1718611862934898</x:v>
      </x:c>
      <x:c r="AJ65" s="89">
        <x:v>0.135115085327291</x:v>
      </x:c>
      <x:c r="AK65" s="50">
        <x:v>29.256381758154799</x:v>
      </x:c>
      <x:c r="AL65" s="89">
        <x:v>0.147605027154078</x:v>
      </x:c>
      <x:c r="AM65" s="50">
        <x:v>22.010077342119999</x:v>
      </x:c>
      <x:c r="AN65" s="89">
        <x:v>0.137036145648438</x:v>
      </x:c>
      <x:c r="AO65" s="50">
        <x:v>4.6443513802319796</x:v>
      </x:c>
      <x:c r="AP65" s="89">
        <x:v>6.23964454755086E-2</x:v>
      </x:c>
      <x:c r="AQ65" s="50">
        <x:v>2.6019530358029002</x:v>
      </x:c>
      <x:c r="AR65" s="89">
        <x:v>5.0297862214697703E-2</x:v>
      </x:c>
      <x:c r="AS65" s="50">
        <x:v>-19.408124306317099</x:v>
      </x:c>
      <x:c r="AT65" s="89">
        <x:v>0.15035684784679401</x:v>
      </x:c>
      <x:c r="AU65" s="50">
        <x:v>24.3207963477163</x:v>
      </x:c>
      <x:c r="AV65" s="89">
        <x:v>0.13163007845015201</x:v>
      </x:c>
      <x:c r="AW65" s="50">
        <x:v>17.3937863668008</x:v>
      </x:c>
      <x:c r="AX65" s="89">
        <x:v>0.115517272641317</x:v>
      </x:c>
      <x:c r="AY65" s="50">
        <x:v>4.2300437750447397</x:v>
      </x:c>
      <x:c r="AZ65" s="89">
        <x:v>6.1452223992857699E-2</x:v>
      </x:c>
      <x:c r="BA65" s="50">
        <x:v>2.6969662058708201</x:v>
      </x:c>
      <x:c r="BB65" s="89">
        <x:v>4.7471952786327799E-2</x:v>
      </x:c>
      <x:c r="BC65" s="50">
        <x:v>-14.696820160929899</x:v>
      </x:c>
      <x:c r="BD65" s="89">
        <x:v>0.128173013637532</x:v>
      </x:c>
      <x:c r="BE65" s="50">
        <x:v>57.286545048667001</x:v>
      </x:c>
      <x:c r="BF65" s="89">
        <x:v>0.170034149998505</x:v>
      </x:c>
      <x:c r="BG65" s="50">
        <x:v>43.2287117018193</x:v>
      </x:c>
      <x:c r="BH65" s="89">
        <x:v>0.17147289040935099</x:v>
      </x:c>
      <x:c r="BI65" s="50">
        <x:v>8.8553657323256907</x:v>
      </x:c>
      <x:c r="BJ65" s="89">
        <x:v>8.5061295941116902E-2</x:v>
      </x:c>
      <x:c r="BK65" s="50">
        <x:v>5.2024676145219599</x:v>
      </x:c>
      <x:c r="BL65" s="89">
        <x:v>6.9894946747772593E-2</x:v>
      </x:c>
      <x:c r="BM65" s="50">
        <x:v>-38.0262440872974</x:v>
      </x:c>
      <x:c r="BN65" s="89">
        <x:v>0.199397579795726</x:v>
      </x:c>
      <x:c r="BO65" s="50">
        <x:v>36.004276667410601</x:v>
      </x:c>
      <x:c r="BP65" s="89">
        <x:v>0.15447411528004401</x:v>
      </x:c>
      <x:c r="BQ65" s="50">
        <x:v>24.8320335481223</x:v>
      </x:c>
      <x:c r="BR65" s="89">
        <x:v>0.14144987442083301</x:v>
      </x:c>
      <x:c r="BS65" s="50">
        <x:v>7.1789808802300001</x:v>
      </x:c>
      <x:c r="BT65" s="89">
        <x:v>7.8239358110087406E-2</x:v>
      </x:c>
      <x:c r="BU65" s="50">
        <x:v>3.9932622390583199</x:v>
      </x:c>
      <x:c r="BV65" s="89">
        <x:v>5.9315054326142501E-2</x:v>
      </x:c>
      <x:c r="BW65" s="50">
        <x:v>-20.838771309064001</x:v>
      </x:c>
      <x:c r="BX65" s="89">
        <x:v>0.16070516471119001</x:v>
      </x:c>
      <x:c r="BY65" s="50">
        <x:v>56.494723027188002</x:v>
      </x:c>
      <x:c r="BZ65" s="89">
        <x:v>0.15388132390222201</x:v>
      </x:c>
      <x:c r="CA65" s="50">
        <x:v>24.8822228823886</x:v>
      </x:c>
      <x:c r="CB65" s="89">
        <x:v>0.142503772879983</x:v>
      </x:c>
      <x:c r="CC65" s="50">
        <x:v>13.4915063984431</x:v>
      </x:c>
      <x:c r="CD65" s="89">
        <x:v>0.104740208837795</x:v>
      </x:c>
      <x:c r="CE65" s="50">
        <x:v>18.120993746356199</x:v>
      </x:c>
      <x:c r="CF65" s="89">
        <x:v>0.11561559737057001</x:v>
      </x:c>
      <x:c r="CG65" s="50">
        <x:v>-6.7612291360324104</x:v>
      </x:c>
      <x:c r="CH65" s="89">
        <x:v>0.210243067188496</x:v>
      </x:c>
      <x:c r="CI65" s="50">
        <x:v>71.063355778269496</x:v>
      </x:c>
      <x:c r="CJ65" s="89">
        <x:v>0.136339266112223</x:v>
      </x:c>
      <x:c r="CK65" s="50">
        <x:v>31.869122631809301</x:v>
      </x:c>
      <x:c r="CL65" s="89">
        <x:v>0.14685769711525001</x:v>
      </x:c>
      <x:c r="CM65" s="50">
        <x:v>16.5539077511729</x:v>
      </x:c>
      <x:c r="CN65" s="89">
        <x:v>0.112753623415572</x:v>
      </x:c>
      <x:c r="CO65" s="50">
        <x:v>22.640325395287402</x:v>
      </x:c>
      <x:c r="CP65" s="89">
        <x:v>0.135387430393693</x:v>
      </x:c>
      <x:c r="CQ65" s="50">
        <x:v>-9.2287972365219506</x:v>
      </x:c>
      <x:c r="CR65" s="89">
        <x:v>0.239952784627909</x:v>
      </x:c>
      <x:c r="CS65" s="50">
        <x:v>31.540078831042699</x:v>
      </x:c>
      <x:c r="CT65" s="89">
        <x:v>0.14750932006024001</x:v>
      </x:c>
      <x:c r="CU65" s="50">
        <x:v>14.8647143123698</x:v>
      </x:c>
      <x:c r="CV65" s="89">
        <x:v>0.114552196600545</x:v>
      </x:c>
      <x:c r="CW65" s="50">
        <x:v>8.6082735982912002</x:v>
      </x:c>
      <x:c r="CX65" s="89">
        <x:v>8.5996179271779605E-2</x:v>
      </x:c>
      <x:c r="CY65" s="50">
        <x:v>8.0670909203817605</x:v>
      </x:c>
      <x:c r="CZ65" s="89">
        <x:v>8.5446118150253103E-2</x:v>
      </x:c>
      <x:c r="DA65" s="50">
        <x:v>-6.7976233919880098</x:v>
      </x:c>
      <x:c r="DB65" s="89">
        <x:v>0.15261377475987001</x:v>
      </x:c>
      <x:c r="DC65" s="74"/>
      <x:c r="DD65" s="15"/>
      <x:c r="DE65" s="15"/>
      <x:c r="DF65" s="15"/>
      <x:c r="DG65" s="15"/>
      <x:c r="DH65" s="15"/>
      <x:c r="DI65" s="15"/>
      <x:c r="DJ65" s="75"/>
      <x:c r="DK65" s="140"/>
      <x:c r="DL65" s="140"/>
      <x:c r="DM65" s="140"/>
      <x:c r="DN65" s="140"/>
      <x:c r="DO65" s="140"/>
      <x:c r="DP65" s="140"/>
      <x:c r="DQ65" s="140"/>
      <x:c r="DR65" s="140"/>
      <x:c r="DS65" s="140"/>
      <x:c r="DT65" s="140"/>
      <x:c r="DU65" s="140"/>
      <x:c r="DV65" s="140"/>
      <x:c r="DW65" s="140"/>
      <x:c r="DX65" s="140"/>
      <x:c r="DY65" s="140"/>
      <x:c r="DZ65" s="140"/>
      <x:c r="EA65" s="140"/>
      <x:c r="EB65" s="140"/>
    </x:row>
    <x:row r="66" spans="1:132" x14ac:dyDescent="0.2">
      <x:c r="A66" s="2" t="s">
        <x:v>102</x:v>
      </x:c>
      <x:c r="B66" s="71">
        <x:v>2</x:v>
      </x:c>
      <x:c r="C66" s="13">
        <x:v>99.596977892401895</x:v>
      </x:c>
      <x:c r="D66" s="61">
        <x:v>0.16775572521872101</x:v>
      </x:c>
      <x:c r="E66" s="13">
        <x:v>4.7395674808167296</x:v>
      </x:c>
      <x:c r="F66" s="61">
        <x:v>0.105266157706275</x:v>
      </x:c>
      <x:c r="G66" s="13">
        <x:v>92.392572382586295</x:v>
      </x:c>
      <x:c r="H66" s="61">
        <x:v>1.2395021040179399</x:v>
      </x:c>
      <x:c r="I66" s="13">
        <x:v>41.877369463760999</x:v>
      </x:c>
      <x:c r="J66" s="61">
        <x:v>2.3413986891727099</x:v>
      </x:c>
      <x:c r="K66" s="13">
        <x:v>40.537557918871599</x:v>
      </x:c>
      <x:c r="L66" s="61">
        <x:v>2.2350615122992501</x:v>
      </x:c>
      <x:c r="M66" s="13">
        <x:v>9.9776449999536805</x:v>
      </x:c>
      <x:c r="N66" s="61">
        <x:v>1.04544179050942</x:v>
      </x:c>
      <x:c r="O66" s="13">
        <x:v>-31.899724463807299</x:v>
      </x:c>
      <x:c r="P66" s="61">
        <x:v>2.87166714397625</x:v>
      </x:c>
      <x:c r="Q66" s="13">
        <x:v>81.316263880300099</x:v>
      </x:c>
      <x:c r="R66" s="61">
        <x:v>2.2036914795665399</x:v>
      </x:c>
      <x:c r="S66" s="13">
        <x:v>58.350755130298403</x:v>
      </x:c>
      <x:c r="T66" s="61">
        <x:v>2.8362298956927101</x:v>
      </x:c>
      <x:c r="U66" s="13">
        <x:v>17.703709402664</x:v>
      </x:c>
      <x:c r="V66" s="61">
        <x:v>1.6768627849286</x:v>
      </x:c>
      <x:c r="W66" s="13">
        <x:v>5.26179934733777</x:v>
      </x:c>
      <x:c r="X66" s="61">
        <x:v>0.83143862258574497</x:v>
      </x:c>
      <x:c r="Y66" s="13">
        <x:v>-53.088955782960603</x:v>
      </x:c>
      <x:c r="Z66" s="61">
        <x:v>3.3903413033768399</x:v>
      </x:c>
      <x:c r="AA66" s="13">
        <x:v>11.3083985310933</x:v>
      </x:c>
      <x:c r="AB66" s="61">
        <x:v>1.2583184800446401</x:v>
      </x:c>
      <x:c r="AC66" s="13">
        <x:v>4.6217523563959197</x:v>
      </x:c>
      <x:c r="AD66" s="61">
        <x:v>0.80952018331485698</x:v>
      </x:c>
      <x:c r="AE66" s="13">
        <x:v>2.5840330838929</x:v>
      </x:c>
      <x:c r="AF66" s="61">
        <x:v>0.65712781635886297</x:v>
      </x:c>
      <x:c r="AG66" s="13">
        <x:v>4.10261309080449</x:v>
      </x:c>
      <x:c r="AH66" s="61">
        <x:v>0.68501707362214304</x:v>
      </x:c>
      <x:c r="AI66" s="13">
        <x:v>-0.51913926559143497</x:v>
      </x:c>
      <x:c r="AJ66" s="61">
        <x:v>1.11597602730092</x:v>
      </x:c>
      <x:c r="AK66" s="13">
        <x:v>19.917712507172201</x:v>
      </x:c>
      <x:c r="AL66" s="61">
        <x:v>1.57583783122374</x:v>
      </x:c>
      <x:c r="AM66" s="13">
        <x:v>17.4096870757161</x:v>
      </x:c>
      <x:c r="AN66" s="61">
        <x:v>1.4391653531401001</x:v>
      </x:c>
      <x:c r="AO66" s="13">
        <x:v>1.84898941145117</x:v>
      </x:c>
      <x:c r="AP66" s="61">
        <x:v>0.58657112329713901</x:v>
      </x:c>
      <x:c r="AQ66" s="13">
        <x:v>0.65903602000497397</x:v>
      </x:c>
      <x:c r="AR66" s="61">
        <x:v>0.22688056379216101</x:v>
      </x:c>
      <x:c r="AS66" s="13">
        <x:v>-16.750651055711099</x:v>
      </x:c>
      <x:c r="AT66" s="61">
        <x:v>1.5165395187330599</x:v>
      </x:c>
      <x:c r="AU66" s="13">
        <x:v>22.284327804670401</x:v>
      </x:c>
      <x:c r="AV66" s="61">
        <x:v>1.7958544864585699</x:v>
      </x:c>
      <x:c r="AW66" s="13">
        <x:v>18.050851830164799</x:v>
      </x:c>
      <x:c r="AX66" s="61">
        <x:v>1.4513681340193001</x:v>
      </x:c>
      <x:c r="AY66" s="13">
        <x:v>2.4556157364185101</x:v>
      </x:c>
      <x:c r="AZ66" s="61">
        <x:v>0.49386754596509702</x:v>
      </x:c>
      <x:c r="BA66" s="13">
        <x:v>1.77786023808713</x:v>
      </x:c>
      <x:c r="BB66" s="61">
        <x:v>0.59383587494805401</x:v>
      </x:c>
      <x:c r="BC66" s="13">
        <x:v>-16.272991592077702</x:v>
      </x:c>
      <x:c r="BD66" s="61">
        <x:v>1.46314501256507</x:v>
      </x:c>
      <x:c r="BE66" s="13">
        <x:v>50.7802042208478</x:v>
      </x:c>
      <x:c r="BF66" s="61">
        <x:v>2.2614675249248299</x:v>
      </x:c>
      <x:c r="BG66" s="13">
        <x:v>42.876921342948897</x:v>
      </x:c>
      <x:c r="BH66" s="61">
        <x:v>2.2282387075608399</x:v>
      </x:c>
      <x:c r="BI66" s="13">
        <x:v>5.4090904459641704</x:v>
      </x:c>
      <x:c r="BJ66" s="61">
        <x:v>1.0452289955510901</x:v>
      </x:c>
      <x:c r="BK66" s="13">
        <x:v>2.4941924319347502</x:v>
      </x:c>
      <x:c r="BL66" s="61">
        <x:v>0.41567158784352098</x:v>
      </x:c>
      <x:c r="BM66" s="13">
        <x:v>-40.382728911014198</x:v>
      </x:c>
      <x:c r="BN66" s="61">
        <x:v>2.3514441159023098</x:v>
      </x:c>
      <x:c r="BO66" s="13">
        <x:v>25.440870985446001</x:v>
      </x:c>
      <x:c r="BP66" s="61">
        <x:v>1.72925329118867</x:v>
      </x:c>
      <x:c r="BQ66" s="13">
        <x:v>20.692824398348701</x:v>
      </x:c>
      <x:c r="BR66" s="61">
        <x:v>1.36705185191675</x:v>
      </x:c>
      <x:c r="BS66" s="13">
        <x:v>2.8443058246043398</x:v>
      </x:c>
      <x:c r="BT66" s="61">
        <x:v>0.67069647835159396</x:v>
      </x:c>
      <x:c r="BU66" s="13">
        <x:v>1.9037407624930001</x:v>
      </x:c>
      <x:c r="BV66" s="61">
        <x:v>0.66477796522910304</x:v>
      </x:c>
      <x:c r="BW66" s="13">
        <x:v>-18.7890836358557</x:v>
      </x:c>
      <x:c r="BX66" s="61">
        <x:v>1.43467459981958</x:v>
      </x:c>
      <x:c r="BY66" s="13">
        <x:v>73.896069197067703</x:v>
      </x:c>
      <x:c r="BZ66" s="61">
        <x:v>1.7232662976700801</x:v>
      </x:c>
      <x:c r="CA66" s="13">
        <x:v>45.933676683770599</x:v>
      </x:c>
      <x:c r="CB66" s="61">
        <x:v>1.8907197871560799</x:v>
      </x:c>
      <x:c r="CC66" s="13">
        <x:v>17.4626493973593</x:v>
      </x:c>
      <x:c r="CD66" s="61">
        <x:v>1.5182992701670399</x:v>
      </x:c>
      <x:c r="CE66" s="13">
        <x:v>10.4997431159378</x:v>
      </x:c>
      <x:c r="CF66" s="61">
        <x:v>1.2480482722213699</x:v>
      </x:c>
      <x:c r="CG66" s="13">
        <x:v>-35.433933567832703</x:v>
      </x:c>
      <x:c r="CH66" s="61">
        <x:v>2.3746123114875601</x:v>
      </x:c>
      <x:c r="CI66" s="13">
        <x:v>83.2814330315245</x:v>
      </x:c>
      <x:c r="CJ66" s="61">
        <x:v>1.4958615827569599</x:v>
      </x:c>
      <x:c r="CK66" s="13">
        <x:v>40.702134870862999</x:v>
      </x:c>
      <x:c r="CL66" s="61">
        <x:v>2.0629830506698701</x:v>
      </x:c>
      <x:c r="CM66" s="13">
        <x:v>21.947886202188698</x:v>
      </x:c>
      <x:c r="CN66" s="61">
        <x:v>1.86627153905053</x:v>
      </x:c>
      <x:c r="CO66" s="13">
        <x:v>20.6314119584728</x:v>
      </x:c>
      <x:c r="CP66" s="61">
        <x:v>1.7074776842914301</x:v>
      </x:c>
      <x:c r="CQ66" s="13">
        <x:v>-20.070722912390199</x:v>
      </x:c>
      <x:c r="CR66" s="61">
        <x:v>3.2272475645708201</x:v>
      </x:c>
      <x:c r="CS66" s="13">
        <x:v>19.1687411912967</x:v>
      </x:c>
      <x:c r="CT66" s="61">
        <x:v>1.63345164045547</x:v>
      </x:c>
      <x:c r="CU66" s="13">
        <x:v>10.922451568327901</x:v>
      </x:c>
      <x:c r="CV66" s="61">
        <x:v>1.61399159428146</x:v>
      </x:c>
      <x:c r="CW66" s="13">
        <x:v>5.6449799134870497</x:v>
      </x:c>
      <x:c r="CX66" s="61">
        <x:v>0.89263199501554003</x:v>
      </x:c>
      <x:c r="CY66" s="13">
        <x:v>2.6013097094818201</x:v>
      </x:c>
      <x:c r="CZ66" s="61">
        <x:v>0.54930046803968302</x:v>
      </x:c>
      <x:c r="DA66" s="13">
        <x:v>-8.3211418588460297</x:v>
      </x:c>
      <x:c r="DB66" s="61">
        <x:v>1.73796453016054</x:v>
      </x:c>
      <x:c r="DC66" s="74"/>
      <x:c r="DD66" s="15"/>
      <x:c r="DE66" s="15"/>
      <x:c r="DF66" s="15"/>
      <x:c r="DG66" s="15"/>
      <x:c r="DH66" s="15"/>
      <x:c r="DI66" s="15"/>
      <x:c r="DJ66" s="75"/>
      <x:c r="DK66" s="140"/>
      <x:c r="DL66" s="140"/>
      <x:c r="DM66" s="140"/>
      <x:c r="DN66" s="140"/>
      <x:c r="DO66" s="140"/>
      <x:c r="DP66" s="140"/>
      <x:c r="DQ66" s="140"/>
      <x:c r="DR66" s="140"/>
      <x:c r="DS66" s="140"/>
      <x:c r="DT66" s="140"/>
      <x:c r="DU66" s="140"/>
      <x:c r="DV66" s="140"/>
      <x:c r="DW66" s="140"/>
      <x:c r="DX66" s="140"/>
      <x:c r="DY66" s="140"/>
      <x:c r="DZ66" s="140"/>
      <x:c r="EA66" s="140"/>
      <x:c r="EB66" s="140"/>
    </x:row>
    <x:row r="67" spans="1:132" x14ac:dyDescent="0.2">
      <x:c r="A67" s="2" t="s">
        <x:v>103</x:v>
      </x:c>
      <x:c r="B67" s="71">
        <x:v>2</x:v>
      </x:c>
      <x:c r="C67" s="13">
        <x:v>98.159779556679894</x:v>
      </x:c>
      <x:c r="D67" s="61">
        <x:v>0.55796083561159104</x:v>
      </x:c>
      <x:c r="E67" s="13">
        <x:v>4.0003866094827298</x:v>
      </x:c>
      <x:c r="F67" s="61">
        <x:v>8.4818226444042397E-2</x:v>
      </x:c>
      <x:c r="G67" s="13">
        <x:v>87.328657589599402</x:v>
      </x:c>
      <x:c r="H67" s="61">
        <x:v>1.5596012064186799</x:v>
      </x:c>
      <x:c r="I67" s="13">
        <x:v>65.580116204463295</x:v>
      </x:c>
      <x:c r="J67" s="61">
        <x:v>2.06849741916034</x:v>
      </x:c>
      <x:c r="K67" s="13">
        <x:v>16.7983735907595</x:v>
      </x:c>
      <x:c r="L67" s="61">
        <x:v>1.5845300060021601</x:v>
      </x:c>
      <x:c r="M67" s="13">
        <x:v>4.9501677943766698</x:v>
      </x:c>
      <x:c r="N67" s="61">
        <x:v>0.738732886460848</x:v>
      </x:c>
      <x:c r="O67" s="13">
        <x:v>-60.629948410086598</x:v>
      </x:c>
      <x:c r="P67" s="61">
        <x:v>2.3177326301217702</x:v>
      </x:c>
      <x:c r="Q67" s="13">
        <x:v>40.463269835393397</x:v>
      </x:c>
      <x:c r="R67" s="61">
        <x:v>1.77006242223757</x:v>
      </x:c>
      <x:c r="S67" s="13">
        <x:v>31.8243435524316</x:v>
      </x:c>
      <x:c r="T67" s="61">
        <x:v>1.7109440371528799</x:v>
      </x:c>
      <x:c r="U67" s="13">
        <x:v>4.8468037027656399</x:v>
      </x:c>
      <x:c r="V67" s="61">
        <x:v>0.95706061678529697</x:v>
      </x:c>
      <x:c r="W67" s="13">
        <x:v>3.7921225801962302</x:v>
      </x:c>
      <x:c r="X67" s="61">
        <x:v>0.72747555576891398</x:v>
      </x:c>
      <x:c r="Y67" s="13">
        <x:v>-28.0322209722354</x:v>
      </x:c>
      <x:c r="Z67" s="61">
        <x:v>1.8375768528738401</x:v>
      </x:c>
      <x:c r="AA67" s="13">
        <x:v>19.4323413410604</x:v>
      </x:c>
      <x:c r="AB67" s="61">
        <x:v>1.3678211464394301</x:v>
      </x:c>
      <x:c r="AC67" s="13">
        <x:v>14.069384793608601</x:v>
      </x:c>
      <x:c r="AD67" s="61">
        <x:v>1.1521512287248601</x:v>
      </x:c>
      <x:c r="AE67" s="13">
        <x:v>4.0370679729748797</x:v>
      </x:c>
      <x:c r="AF67" s="61">
        <x:v>0.81139268520099805</x:v>
      </x:c>
      <x:c r="AG67" s="13">
        <x:v>1.32588857447687</x:v>
      </x:c>
      <x:c r="AH67" s="61">
        <x:v>0.44336412695989302</x:v>
      </x:c>
      <x:c r="AI67" s="13">
        <x:v>-12.743496219131799</x:v>
      </x:c>
      <x:c r="AJ67" s="61">
        <x:v>1.1374168737452</x:v>
      </x:c>
      <x:c r="AK67" s="13">
        <x:v>24.114127226671702</x:v>
      </x:c>
      <x:c r="AL67" s="61">
        <x:v>1.91383837855295</x:v>
      </x:c>
      <x:c r="AM67" s="13">
        <x:v>22.472295794630501</x:v>
      </x:c>
      <x:c r="AN67" s="61">
        <x:v>1.86988886328463</x:v>
      </x:c>
      <x:c r="AO67" s="13">
        <x:v>0.90852307018461598</x:v>
      </x:c>
      <x:c r="AP67" s="61">
        <x:v>0.31180887155986697</x:v>
      </x:c>
      <x:c r="AQ67" s="13">
        <x:v>0.73330836185659898</x:v>
      </x:c>
      <x:c r="AR67" s="61">
        <x:v>0.36150737714476899</x:v>
      </x:c>
      <x:c r="AS67" s="13">
        <x:v>-21.7389874327739</x:v>
      </x:c>
      <x:c r="AT67" s="61">
        <x:v>1.85347472629026</x:v>
      </x:c>
      <x:c r="AU67" s="13">
        <x:v>17.141281830950302</x:v>
      </x:c>
      <x:c r="AV67" s="61">
        <x:v>1.4013927275118501</x:v>
      </x:c>
      <x:c r="AW67" s="13">
        <x:v>16.0081500597197</x:v>
      </x:c>
      <x:c r="AX67" s="61">
        <x:v>1.35775804835339</x:v>
      </x:c>
      <x:c r="AY67" s="13">
        <x:v>0.82755229815823494</x:v>
      </x:c>
      <x:c r="AZ67" s="61">
        <x:v>0.19631168722946299</x:v>
      </x:c>
      <x:c r="BA67" s="13">
        <x:v>0.305579473072361</x:v>
      </x:c>
      <x:c r="BB67" s="61">
        <x:v>0.16182681174466601</x:v>
      </x:c>
      <x:c r="BC67" s="13">
        <x:v>-15.702570586647401</x:v>
      </x:c>
      <x:c r="BD67" s="61">
        <x:v>1.3905397758987399</x:v>
      </x:c>
      <x:c r="BE67" s="13">
        <x:v>66.511456136126796</x:v>
      </x:c>
      <x:c r="BF67" s="61">
        <x:v>2.2088525470589002</x:v>
      </x:c>
      <x:c r="BG67" s="13">
        <x:v>61.465395221565601</x:v>
      </x:c>
      <x:c r="BH67" s="61">
        <x:v>2.1730946772604001</x:v>
      </x:c>
      <x:c r="BI67" s="13">
        <x:v>3.6111599424579701</x:v>
      </x:c>
      <x:c r="BJ67" s="61">
        <x:v>0.60540030817386103</x:v>
      </x:c>
      <x:c r="BK67" s="13">
        <x:v>1.43490097210323</x:v>
      </x:c>
      <x:c r="BL67" s="61">
        <x:v>0.46481943741447102</x:v>
      </x:c>
      <x:c r="BM67" s="13">
        <x:v>-60.0304942494624</x:v>
      </x:c>
      <x:c r="BN67" s="61">
        <x:v>2.2486224728834299</x:v>
      </x:c>
      <x:c r="BO67" s="13">
        <x:v>34.757684154475101</x:v>
      </x:c>
      <x:c r="BP67" s="61">
        <x:v>2.17493557733984</x:v>
      </x:c>
      <x:c r="BQ67" s="13">
        <x:v>32.9557829036493</x:v>
      </x:c>
      <x:c r="BR67" s="61">
        <x:v>2.1787738447696499</x:v>
      </x:c>
      <x:c r="BS67" s="13">
        <x:v>1.5397086157227899</x:v>
      </x:c>
      <x:c r="BT67" s="61">
        <x:v>0.43899118242566798</x:v>
      </x:c>
      <x:c r="BU67" s="13">
        <x:v>0.262192635103006</x:v>
      </x:c>
      <x:c r="BV67" s="61">
        <x:v>0.128650816972087</x:v>
      </x:c>
      <x:c r="BW67" s="13">
        <x:v>-32.693590268546302</x:v>
      </x:c>
      <x:c r="BX67" s="61">
        <x:v>2.16706982270582</x:v>
      </x:c>
      <x:c r="BY67" s="13">
        <x:v>41.638680208090399</x:v>
      </x:c>
      <x:c r="BZ67" s="61">
        <x:v>1.59169713889098</x:v>
      </x:c>
      <x:c r="CA67" s="13">
        <x:v>33.013258932299799</x:v>
      </x:c>
      <x:c r="CB67" s="61">
        <x:v>1.29323258326089</x:v>
      </x:c>
      <x:c r="CC67" s="13">
        <x:v>4.2046600471561604</x:v>
      </x:c>
      <x:c r="CD67" s="61">
        <x:v>0.76307448002049805</x:v>
      </x:c>
      <x:c r="CE67" s="13">
        <x:v>4.4207612286344302</x:v>
      </x:c>
      <x:c r="CF67" s="61">
        <x:v>0.96357206381849803</x:v>
      </x:c>
      <x:c r="CG67" s="13">
        <x:v>-28.592497703665401</x:v>
      </x:c>
      <x:c r="CH67" s="61">
        <x:v>1.9487712979629099</x:v>
      </x:c>
      <x:c r="CI67" s="13">
        <x:v>54.289635520312601</x:v>
      </x:c>
      <x:c r="CJ67" s="61">
        <x:v>1.8863782422953901</x:v>
      </x:c>
      <x:c r="CK67" s="13">
        <x:v>38.833134793662602</x:v>
      </x:c>
      <x:c r="CL67" s="61">
        <x:v>1.3248068321542801</x:v>
      </x:c>
      <x:c r="CM67" s="13">
        <x:v>6.0482371434648599</x:v>
      </x:c>
      <x:c r="CN67" s="61">
        <x:v>0.72165204938653904</x:v>
      </x:c>
      <x:c r="CO67" s="13">
        <x:v>9.4082635831850592</x:v>
      </x:c>
      <x:c r="CP67" s="61">
        <x:v>1.0135825602511901</x:v>
      </x:c>
      <x:c r="CQ67" s="13">
        <x:v>-29.424871210477601</x:v>
      </x:c>
      <x:c r="CR67" s="61">
        <x:v>1.6128303321331701</x:v>
      </x:c>
      <x:c r="CS67" s="13">
        <x:v>17.838151573645899</x:v>
      </x:c>
      <x:c r="CT67" s="61">
        <x:v>1.48666391631323</x:v>
      </x:c>
      <x:c r="CU67" s="13">
        <x:v>12.917749712550201</x:v>
      </x:c>
      <x:c r="CV67" s="61">
        <x:v>1.3292582135892901</x:v>
      </x:c>
      <x:c r="CW67" s="13">
        <x:v>1.7043430712998999</x:v>
      </x:c>
      <x:c r="CX67" s="61">
        <x:v>0.47813164080829901</x:v>
      </x:c>
      <x:c r="CY67" s="13">
        <x:v>3.2160587897958002</x:v>
      </x:c>
      <x:c r="CZ67" s="61">
        <x:v>0.65648786835806605</x:v>
      </x:c>
      <x:c r="DA67" s="13">
        <x:v>-9.7016909227543504</x:v>
      </x:c>
      <x:c r="DB67" s="61">
        <x:v>1.56166623902443</x:v>
      </x:c>
      <x:c r="DC67" s="74"/>
      <x:c r="DD67" s="15"/>
      <x:c r="DE67" s="15"/>
      <x:c r="DF67" s="15"/>
      <x:c r="DG67" s="15"/>
      <x:c r="DH67" s="15"/>
      <x:c r="DI67" s="15"/>
      <x:c r="DJ67" s="75"/>
      <x:c r="DK67" s="140"/>
      <x:c r="DL67" s="140"/>
      <x:c r="DM67" s="140"/>
      <x:c r="DN67" s="140"/>
      <x:c r="DO67" s="140"/>
      <x:c r="DP67" s="140"/>
      <x:c r="DQ67" s="140"/>
      <x:c r="DR67" s="140"/>
      <x:c r="DS67" s="140"/>
      <x:c r="DT67" s="140"/>
      <x:c r="DU67" s="140"/>
      <x:c r="DV67" s="140"/>
      <x:c r="DW67" s="140"/>
      <x:c r="DX67" s="140"/>
      <x:c r="DY67" s="140"/>
      <x:c r="DZ67" s="140"/>
      <x:c r="EA67" s="140"/>
      <x:c r="EB67" s="140"/>
    </x:row>
    <x:row r="68" spans="1:132" x14ac:dyDescent="0.2">
      <x:c r="A68" s="2" t="s">
        <x:v>104</x:v>
      </x:c>
      <x:c r="B68" s="71">
        <x:v>2</x:v>
      </x:c>
      <x:c r="C68" s="13">
        <x:v>99.727748979205401</x:v>
      </x:c>
      <x:c r="D68" s="61">
        <x:v>0.13409990121568099</x:v>
      </x:c>
      <x:c r="E68" s="13">
        <x:v>5.2600298102656202</x:v>
      </x:c>
      <x:c r="F68" s="61">
        <x:v>8.7104408499102004E-2</x:v>
      </x:c>
      <x:c r="G68" s="13">
        <x:v>93.866741490414796</x:v>
      </x:c>
      <x:c r="H68" s="61">
        <x:v>0.936578059196016</x:v>
      </x:c>
      <x:c r="I68" s="13">
        <x:v>48.987800290975798</x:v>
      </x:c>
      <x:c r="J68" s="61">
        <x:v>1.7751798885500201</x:v>
      </x:c>
      <x:c r="K68" s="13">
        <x:v>35.160103969033202</x:v>
      </x:c>
      <x:c r="L68" s="61">
        <x:v>1.78875526592623</x:v>
      </x:c>
      <x:c r="M68" s="13">
        <x:v>9.7188372304059101</x:v>
      </x:c>
      <x:c r="N68" s="61">
        <x:v>1.12064944187515</x:v>
      </x:c>
      <x:c r="O68" s="13">
        <x:v>-39.268963060569902</x:v>
      </x:c>
      <x:c r="P68" s="61">
        <x:v>2.4505588207235598</x:v>
      </x:c>
      <x:c r="Q68" s="13">
        <x:v>53.755793788291101</x:v>
      </x:c>
      <x:c r="R68" s="61">
        <x:v>2.0192946229739102</x:v>
      </x:c>
      <x:c r="S68" s="13">
        <x:v>36.285009100952202</x:v>
      </x:c>
      <x:c r="T68" s="61">
        <x:v>1.74397712199865</x:v>
      </x:c>
      <x:c r="U68" s="13">
        <x:v>11.7139625171597</x:v>
      </x:c>
      <x:c r="V68" s="61">
        <x:v>1.11458112787495</x:v>
      </x:c>
      <x:c r="W68" s="13">
        <x:v>5.75682217017917</x:v>
      </x:c>
      <x:c r="X68" s="61">
        <x:v>0.81194959233038899</x:v>
      </x:c>
      <x:c r="Y68" s="13">
        <x:v>-30.528186930773099</x:v>
      </x:c>
      <x:c r="Z68" s="61">
        <x:v>1.88080814408777</x:v>
      </x:c>
      <x:c r="AA68" s="13">
        <x:v>10.9760731668703</x:v>
      </x:c>
      <x:c r="AB68" s="61">
        <x:v>0.88520436589901297</x:v>
      </x:c>
      <x:c r="AC68" s="13">
        <x:v>4.93494909122556</x:v>
      </x:c>
      <x:c r="AD68" s="61">
        <x:v>0.69467963473198802</x:v>
      </x:c>
      <x:c r="AE68" s="13">
        <x:v>2.5350268295367901</x:v>
      </x:c>
      <x:c r="AF68" s="61">
        <x:v>0.48061210065432902</x:v>
      </x:c>
      <x:c r="AG68" s="13">
        <x:v>3.5060972461079198</x:v>
      </x:c>
      <x:c r="AH68" s="61">
        <x:v>0.44048531196217999</x:v>
      </x:c>
      <x:c r="AI68" s="13">
        <x:v>-1.42885184511765</x:v>
      </x:c>
      <x:c r="AJ68" s="61">
        <x:v>0.86311871736733903</x:v>
      </x:c>
      <x:c r="AK68" s="13">
        <x:v>29.5451171855699</x:v>
      </x:c>
      <x:c r="AL68" s="61">
        <x:v>2.2025082310192201</x:v>
      </x:c>
      <x:c r="AM68" s="13">
        <x:v>26.229032810990201</x:v>
      </x:c>
      <x:c r="AN68" s="61">
        <x:v>2.2947314521824298</x:v>
      </x:c>
      <x:c r="AO68" s="13">
        <x:v>2.03548499890683</x:v>
      </x:c>
      <x:c r="AP68" s="61">
        <x:v>0.51602770018260702</x:v>
      </x:c>
      <x:c r="AQ68" s="13">
        <x:v>1.2805993756729199</x:v>
      </x:c>
      <x:c r="AR68" s="61">
        <x:v>0.32855338712600701</x:v>
      </x:c>
      <x:c r="AS68" s="13">
        <x:v>-24.948433435317298</x:v>
      </x:c>
      <x:c r="AT68" s="61">
        <x:v>2.3996815466349402</x:v>
      </x:c>
      <x:c r="AU68" s="13">
        <x:v>27.2646272463139</x:v>
      </x:c>
      <x:c r="AV68" s="61">
        <x:v>1.8486849278448501</x:v>
      </x:c>
      <x:c r="AW68" s="13">
        <x:v>23.5012090573391</x:v>
      </x:c>
      <x:c r="AX68" s="61">
        <x:v>1.82173619657431</x:v>
      </x:c>
      <x:c r="AY68" s="13">
        <x:v>2.49019963727291</x:v>
      </x:c>
      <x:c r="AZ68" s="61">
        <x:v>0.51675581583048902</x:v>
      </x:c>
      <x:c r="BA68" s="13">
        <x:v>1.2732185517018599</x:v>
      </x:c>
      <x:c r="BB68" s="61">
        <x:v>0.29179138306558999</x:v>
      </x:c>
      <x:c r="BC68" s="13">
        <x:v>-22.227990505637301</x:v>
      </x:c>
      <x:c r="BD68" s="61">
        <x:v>1.8506492343076499</x:v>
      </x:c>
      <x:c r="BE68" s="13">
        <x:v>83.701640064402696</x:v>
      </x:c>
      <x:c r="BF68" s="61">
        <x:v>1.49184518914634</x:v>
      </x:c>
      <x:c r="BG68" s="13">
        <x:v>73.6878899724272</x:v>
      </x:c>
      <x:c r="BH68" s="61">
        <x:v>1.3897432870934801</x:v>
      </x:c>
      <x:c r="BI68" s="13">
        <x:v>6.78977963203958</x:v>
      </x:c>
      <x:c r="BJ68" s="61">
        <x:v>0.71581818565279498</x:v>
      </x:c>
      <x:c r="BK68" s="13">
        <x:v>3.22397045993592</x:v>
      </x:c>
      <x:c r="BL68" s="61">
        <x:v>0.54663977407132502</x:v>
      </x:c>
      <x:c r="BM68" s="13">
        <x:v>-70.463919512491302</x:v>
      </x:c>
      <x:c r="BN68" s="61">
        <x:v>1.66117065257931</x:v>
      </x:c>
      <x:c r="BO68" s="13">
        <x:v>44.256639649643603</x:v>
      </x:c>
      <x:c r="BP68" s="61">
        <x:v>2.1215910757355698</x:v>
      </x:c>
      <x:c r="BQ68" s="13">
        <x:v>39.897169546059999</x:v>
      </x:c>
      <x:c r="BR68" s="61">
        <x:v>2.0802639647215999</x:v>
      </x:c>
      <x:c r="BS68" s="13">
        <x:v>2.8341980006443301</x:v>
      </x:c>
      <x:c r="BT68" s="61">
        <x:v>0.57046812115708401</x:v>
      </x:c>
      <x:c r="BU68" s="13">
        <x:v>1.52527210293927</x:v>
      </x:c>
      <x:c r="BV68" s="61">
        <x:v>0.399345521555588</x:v>
      </x:c>
      <x:c r="BW68" s="13">
        <x:v>-38.371897443120801</x:v>
      </x:c>
      <x:c r="BX68" s="61">
        <x:v>2.1650283449348899</x:v>
      </x:c>
      <x:c r="BY68" s="13">
        <x:v>81.4910530817682</x:v>
      </x:c>
      <x:c r="BZ68" s="61">
        <x:v>2.0633200093959601</x:v>
      </x:c>
      <x:c r="CA68" s="13">
        <x:v>53.416673365683899</x:v>
      </x:c>
      <x:c r="CB68" s="61">
        <x:v>2.1590267213657701</x:v>
      </x:c>
      <x:c r="CC68" s="13">
        <x:v>19.910361944212401</x:v>
      </x:c>
      <x:c r="CD68" s="61">
        <x:v>1.3914589074789201</x:v>
      </x:c>
      <x:c r="CE68" s="13">
        <x:v>8.1640177718718903</x:v>
      </x:c>
      <x:c r="CF68" s="61">
        <x:v>0.87578032960960905</x:v>
      </x:c>
      <x:c r="CG68" s="13">
        <x:v>-45.252655593812101</x:v>
      </x:c>
      <x:c r="CH68" s="61">
        <x:v>2.5805957191968201</x:v>
      </x:c>
      <x:c r="CI68" s="13">
        <x:v>82.175602567485299</x:v>
      </x:c>
      <x:c r="CJ68" s="61">
        <x:v>1.2515048668568201</x:v>
      </x:c>
      <x:c r="CK68" s="13">
        <x:v>45.186615811296299</x:v>
      </x:c>
      <x:c r="CL68" s="61">
        <x:v>1.42257359113488</x:v>
      </x:c>
      <x:c r="CM68" s="13">
        <x:v>15.211574187774101</x:v>
      </x:c>
      <x:c r="CN68" s="61">
        <x:v>1.39400706034707</x:v>
      </x:c>
      <x:c r="CO68" s="13">
        <x:v>21.777412568414899</x:v>
      </x:c>
      <x:c r="CP68" s="61">
        <x:v>1.23493781286969</x:v>
      </x:c>
      <x:c r="CQ68" s="13">
        <x:v>-23.4092032428814</x:v>
      </x:c>
      <x:c r="CR68" s="61">
        <x:v>2.25666839535049</x:v>
      </x:c>
      <x:c r="CS68" s="13">
        <x:v>23.999730428830802</x:v>
      </x:c>
      <x:c r="CT68" s="61">
        <x:v>1.40432550030542</x:v>
      </x:c>
      <x:c r="CU68" s="13">
        <x:v>15.007565961942399</x:v>
      </x:c>
      <x:c r="CV68" s="61">
        <x:v>1.20933734269782</x:v>
      </x:c>
      <x:c r="CW68" s="13">
        <x:v>4.8383358812056301</x:v>
      </x:c>
      <x:c r="CX68" s="61">
        <x:v>0.557800638114053</x:v>
      </x:c>
      <x:c r="CY68" s="13">
        <x:v>4.1538285856827901</x:v>
      </x:c>
      <x:c r="CZ68" s="61">
        <x:v>0.68321919415826904</x:v>
      </x:c>
      <x:c r="DA68" s="13">
        <x:v>-10.8537373762596</x:v>
      </x:c>
      <x:c r="DB68" s="61">
        <x:v>1.45455931608929</x:v>
      </x:c>
      <x:c r="DC68" s="682"/>
      <x:c r="DD68" s="683"/>
      <x:c r="DE68" s="58"/>
      <x:c r="DF68" s="58"/>
      <x:c r="DG68" s="58"/>
      <x:c r="DH68" s="58"/>
      <x:c r="DI68" s="15"/>
      <x:c r="DJ68" s="75"/>
      <x:c r="DK68" s="140"/>
      <x:c r="DL68" s="140"/>
      <x:c r="DM68" s="140"/>
      <x:c r="DN68" s="140"/>
      <x:c r="DO68" s="140"/>
      <x:c r="DP68" s="140"/>
      <x:c r="DQ68" s="140"/>
      <x:c r="DR68" s="140"/>
      <x:c r="DS68" s="140"/>
      <x:c r="DT68" s="140"/>
      <x:c r="DU68" s="140"/>
      <x:c r="DV68" s="140"/>
      <x:c r="DW68" s="140"/>
      <x:c r="DX68" s="140"/>
      <x:c r="DY68" s="140"/>
      <x:c r="DZ68" s="140"/>
      <x:c r="EA68" s="140"/>
      <x:c r="EB68" s="140"/>
    </x:row>
    <x:row r="69" spans="1:132" ht="13.5" customHeight="1" x14ac:dyDescent="0.2">
      <x:c r="A69" s="3" t="s">
        <x:v>105</x:v>
      </x:c>
      <x:c r="B69" s="55">
        <x:v>2</x:v>
      </x:c>
      <x:c r="C69" s="64">
        <x:v>95.056412362722497</x:v>
      </x:c>
      <x:c r="D69" s="65">
        <x:v>0.60503752343897099</x:v>
      </x:c>
      <x:c r="E69" s="64">
        <x:v>3.4831938866095502</x:v>
      </x:c>
      <x:c r="F69" s="65">
        <x:v>8.7592193232310003E-2</x:v>
      </x:c>
      <x:c r="G69" s="64">
        <x:v>72.592369050644905</x:v>
      </x:c>
      <x:c r="H69" s="65">
        <x:v>1.56911833343169</x:v>
      </x:c>
      <x:c r="I69" s="64">
        <x:v>37.366387177777597</x:v>
      </x:c>
      <x:c r="J69" s="65">
        <x:v>1.73896362838317</x:v>
      </x:c>
      <x:c r="K69" s="64">
        <x:v>22.131969983126499</x:v>
      </x:c>
      <x:c r="L69" s="65">
        <x:v>1.10778485425155</x:v>
      </x:c>
      <x:c r="M69" s="64">
        <x:v>13.0940118897409</x:v>
      </x:c>
      <x:c r="N69" s="65">
        <x:v>1.21469346820407</x:v>
      </x:c>
      <x:c r="O69" s="64">
        <x:v>-24.272375288036699</x:v>
      </x:c>
      <x:c r="P69" s="65">
        <x:v>2.59548341578241</x:v>
      </x:c>
      <x:c r="Q69" s="64">
        <x:v>42.150437309011799</x:v>
      </x:c>
      <x:c r="R69" s="65">
        <x:v>1.7613397389932699</x:v>
      </x:c>
      <x:c r="S69" s="64">
        <x:v>26.564923046944902</x:v>
      </x:c>
      <x:c r="T69" s="65">
        <x:v>1.88412395076367</x:v>
      </x:c>
      <x:c r="U69" s="64">
        <x:v>8.4265241273456599</x:v>
      </x:c>
      <x:c r="V69" s="65">
        <x:v>1.03451168461523</x:v>
      </x:c>
      <x:c r="W69" s="64">
        <x:v>7.1589901347212503</x:v>
      </x:c>
      <x:c r="X69" s="65">
        <x:v>0.832442411954331</x:v>
      </x:c>
      <x:c r="Y69" s="64">
        <x:v>-19.405932912223602</x:v>
      </x:c>
      <x:c r="Z69" s="65">
        <x:v>2.1184397601942702</x:v>
      </x:c>
      <x:c r="AA69" s="64">
        <x:v>21.701862463848499</x:v>
      </x:c>
      <x:c r="AB69" s="65">
        <x:v>1.4312024685157401</x:v>
      </x:c>
      <x:c r="AC69" s="64">
        <x:v>10.303959037202899</x:v>
      </x:c>
      <x:c r="AD69" s="65">
        <x:v>1.0838504778103999</x:v>
      </x:c>
      <x:c r="AE69" s="64">
        <x:v>4.5292943728299901</x:v>
      </x:c>
      <x:c r="AF69" s="65">
        <x:v>0.70960467188113296</x:v>
      </x:c>
      <x:c r="AG69" s="64">
        <x:v>6.8686090538155797</x:v>
      </x:c>
      <x:c r="AH69" s="65">
        <x:v>0.94470961540576004</x:v>
      </x:c>
      <x:c r="AI69" s="64">
        <x:v>-3.43534998338732</x:v>
      </x:c>
      <x:c r="AJ69" s="65">
        <x:v>1.4878197691233299</x:v>
      </x:c>
      <x:c r="AK69" s="64">
        <x:v>17.930567094076199</x:v>
      </x:c>
      <x:c r="AL69" s="65">
        <x:v>1.84141731077529</x:v>
      </x:c>
      <x:c r="AM69" s="64">
        <x:v>16.273918952330401</x:v>
      </x:c>
      <x:c r="AN69" s="65">
        <x:v>1.7901381105208001</x:v>
      </x:c>
      <x:c r="AO69" s="64">
        <x:v>1.1228841439347601</x:v>
      </x:c>
      <x:c r="AP69" s="65">
        <x:v>0.35464269635261297</x:v>
      </x:c>
      <x:c r="AQ69" s="64">
        <x:v>0.53376399781106398</x:v>
      </x:c>
      <x:c r="AR69" s="65">
        <x:v>0.21006711106237999</x:v>
      </x:c>
      <x:c r="AS69" s="64">
        <x:v>-15.740154954519401</x:v>
      </x:c>
      <x:c r="AT69" s="65">
        <x:v>1.7954542256373101</x:v>
      </x:c>
      <x:c r="AU69" s="64">
        <x:v>15.258881097984199</x:v>
      </x:c>
      <x:c r="AV69" s="65">
        <x:v>1.2114113248857199</x:v>
      </x:c>
      <x:c r="AW69" s="64">
        <x:v>13.5299873616742</x:v>
      </x:c>
      <x:c r="AX69" s="65">
        <x:v>1.1164392621596899</x:v>
      </x:c>
      <x:c r="AY69" s="64">
        <x:v>1.01032144863647</x:v>
      </x:c>
      <x:c r="AZ69" s="65">
        <x:v>0.30557516067002599</x:v>
      </x:c>
      <x:c r="BA69" s="64">
        <x:v>0.71857228767352899</x:v>
      </x:c>
      <x:c r="BB69" s="65">
        <x:v>0.36850966062035301</x:v>
      </x:c>
      <x:c r="BC69" s="64">
        <x:v>-12.811415074000699</x:v>
      </x:c>
      <x:c r="BD69" s="65">
        <x:v>1.22379407605177</x:v>
      </x:c>
      <x:c r="BE69" s="64">
        <x:v>46.255586975076298</x:v>
      </x:c>
      <x:c r="BF69" s="65">
        <x:v>1.8256809220472801</x:v>
      </x:c>
      <x:c r="BG69" s="64">
        <x:v>42.8157091179676</x:v>
      </x:c>
      <x:c r="BH69" s="65">
        <x:v>1.7892408707326499</x:v>
      </x:c>
      <x:c r="BI69" s="64">
        <x:v>2.5403324163418799</x:v>
      </x:c>
      <x:c r="BJ69" s="65">
        <x:v>0.43734097945876499</x:v>
      </x:c>
      <x:c r="BK69" s="64">
        <x:v>0.89954544076688803</x:v>
      </x:c>
      <x:c r="BL69" s="65">
        <x:v>0.285224767836458</x:v>
      </x:c>
      <x:c r="BM69" s="64">
        <x:v>-41.9161636772007</x:v>
      </x:c>
      <x:c r="BN69" s="65">
        <x:v>1.83012029125683</x:v>
      </x:c>
      <x:c r="BO69" s="64">
        <x:v>20.664212396889098</x:v>
      </x:c>
      <x:c r="BP69" s="65">
        <x:v>1.8381748791394401</x:v>
      </x:c>
      <x:c r="BQ69" s="64">
        <x:v>19.473226476106898</x:v>
      </x:c>
      <x:c r="BR69" s="65">
        <x:v>1.81893420708204</x:v>
      </x:c>
      <x:c r="BS69" s="64">
        <x:v>0.792934956393191</x:v>
      </x:c>
      <x:c r="BT69" s="65">
        <x:v>0.24920462981460201</x:v>
      </x:c>
      <x:c r="BU69" s="64">
        <x:v>0.39805096438898002</x:v>
      </x:c>
      <x:c r="BV69" s="65">
        <x:v>0.31296018558324601</x:v>
      </x:c>
      <x:c r="BW69" s="64">
        <x:v>-19.075175511717902</x:v>
      </x:c>
      <x:c r="BX69" s="65">
        <x:v>1.8282333317811701</x:v>
      </x:c>
      <x:c r="BY69" s="64">
        <x:v>47.326165146049398</x:v>
      </x:c>
      <x:c r="BZ69" s="65">
        <x:v>2.0880306317263502</x:v>
      </x:c>
      <x:c r="CA69" s="64">
        <x:v>34.111200283244301</x:v>
      </x:c>
      <x:c r="CB69" s="65">
        <x:v>1.9913334566149199</x:v>
      </x:c>
      <x:c r="CC69" s="64">
        <x:v>6.3081854430669004</x:v>
      </x:c>
      <x:c r="CD69" s="65">
        <x:v>0.95588484005804697</x:v>
      </x:c>
      <x:c r="CE69" s="64">
        <x:v>6.9067794197382701</x:v>
      </x:c>
      <x:c r="CF69" s="65">
        <x:v>0.80391847794668903</x:v>
      </x:c>
      <x:c r="CG69" s="64">
        <x:v>-27.204420863506002</x:v>
      </x:c>
      <x:c r="CH69" s="65">
        <x:v>2.3735212150014702</x:v>
      </x:c>
      <x:c r="CI69" s="64">
        <x:v>53.943171634493098</x:v>
      </x:c>
      <x:c r="CJ69" s="65">
        <x:v>1.8252775486563999</x:v>
      </x:c>
      <x:c r="CK69" s="64">
        <x:v>35.246208372059499</x:v>
      </x:c>
      <x:c r="CL69" s="65">
        <x:v>1.6600684798555401</x:v>
      </x:c>
      <x:c r="CM69" s="64">
        <x:v>6.8113486989527301</x:v>
      </x:c>
      <x:c r="CN69" s="65">
        <x:v>0.80084944339661401</x:v>
      </x:c>
      <x:c r="CO69" s="64">
        <x:v>11.8856145634808</x:v>
      </x:c>
      <x:c r="CP69" s="65">
        <x:v>1.1394636346787601</x:v>
      </x:c>
      <x:c r="CQ69" s="64">
        <x:v>-23.360593808578699</x:v>
      </x:c>
      <x:c r="CR69" s="65">
        <x:v>2.1827587632925298</x:v>
      </x:c>
      <x:c r="CS69" s="64">
        <x:v>15.2681861559862</x:v>
      </x:c>
      <x:c r="CT69" s="65">
        <x:v>1.44844324233497</x:v>
      </x:c>
      <x:c r="CU69" s="64">
        <x:v>10.2551562708709</x:v>
      </x:c>
      <x:c r="CV69" s="65">
        <x:v>0.92040181924492404</x:v>
      </x:c>
      <x:c r="CW69" s="64">
        <x:v>2.64892287865404</x:v>
      </x:c>
      <x:c r="CX69" s="65">
        <x:v>0.65602878493303696</x:v>
      </x:c>
      <x:c r="CY69" s="64">
        <x:v>2.3641070064613001</x:v>
      </x:c>
      <x:c r="CZ69" s="65">
        <x:v>0.60681142915929398</x:v>
      </x:c>
      <x:c r="DA69" s="64">
        <x:v>-7.8910492644095802</x:v>
      </x:c>
      <x:c r="DB69" s="65">
        <x:v>1.0424097871173199</x:v>
      </x:c>
      <x:c r="DC69" s="684"/>
      <x:c r="DD69" s="685"/>
      <x:c r="DE69" s="59"/>
      <x:c r="DF69" s="59"/>
      <x:c r="DG69" s="59"/>
      <x:c r="DH69" s="59"/>
      <x:c r="DI69" s="142"/>
      <x:c r="DJ69" s="143"/>
      <x:c r="DK69" s="140"/>
      <x:c r="DL69" s="140"/>
      <x:c r="DM69" s="140"/>
      <x:c r="DN69" s="140"/>
      <x:c r="DO69" s="140"/>
      <x:c r="DP69" s="140"/>
      <x:c r="DQ69" s="140"/>
      <x:c r="DR69" s="140"/>
      <x:c r="DS69" s="140"/>
      <x:c r="DT69" s="140"/>
      <x:c r="DU69" s="140"/>
      <x:c r="DV69" s="140"/>
      <x:c r="DW69" s="140"/>
      <x:c r="DX69" s="140"/>
      <x:c r="DY69" s="140"/>
      <x:c r="DZ69" s="140"/>
      <x:c r="EA69" s="140"/>
      <x:c r="EB69" s="140"/>
    </x:row>
    <x:row r="70" spans="1:132" x14ac:dyDescent="0.2">
      <x:c r="A70" s="90"/>
      <x:c r="B70" s="53"/>
      <x:c r="C70" s="91" t="s">
        <x:v>1102</x:v>
      </x:c>
      <x:c r="D70" s="92" t="s">
        <x:v>1103</x:v>
      </x:c>
      <x:c r="E70" s="91" t="s">
        <x:v>1104</x:v>
      </x:c>
      <x:c r="F70" s="92" t="s">
        <x:v>1105</x:v>
      </x:c>
      <x:c r="G70" s="91" t="s">
        <x:v>1106</x:v>
      </x:c>
      <x:c r="H70" s="92" t="s">
        <x:v>1107</x:v>
      </x:c>
      <x:c r="I70" s="91" t="s">
        <x:v>1108</x:v>
      </x:c>
      <x:c r="J70" s="92" t="s">
        <x:v>1109</x:v>
      </x:c>
      <x:c r="K70" s="91" t="s">
        <x:v>1110</x:v>
      </x:c>
      <x:c r="L70" s="92" t="s">
        <x:v>1111</x:v>
      </x:c>
      <x:c r="M70" s="91" t="s">
        <x:v>1112</x:v>
      </x:c>
      <x:c r="N70" s="92" t="s">
        <x:v>1113</x:v>
      </x:c>
      <x:c r="O70" s="91" t="s">
        <x:v>1114</x:v>
      </x:c>
      <x:c r="P70" s="92" t="s">
        <x:v>1115</x:v>
      </x:c>
      <x:c r="Q70" s="91" t="s">
        <x:v>1116</x:v>
      </x:c>
      <x:c r="R70" s="92" t="s">
        <x:v>1117</x:v>
      </x:c>
      <x:c r="S70" s="91" t="s">
        <x:v>1118</x:v>
      </x:c>
      <x:c r="T70" s="92" t="s">
        <x:v>1119</x:v>
      </x:c>
      <x:c r="U70" s="91" t="s">
        <x:v>1120</x:v>
      </x:c>
      <x:c r="V70" s="92" t="s">
        <x:v>1121</x:v>
      </x:c>
      <x:c r="W70" s="91" t="s">
        <x:v>1122</x:v>
      </x:c>
      <x:c r="X70" s="92" t="s">
        <x:v>1123</x:v>
      </x:c>
      <x:c r="Y70" s="91" t="s">
        <x:v>1124</x:v>
      </x:c>
      <x:c r="Z70" s="92" t="s">
        <x:v>1125</x:v>
      </x:c>
      <x:c r="AA70" s="91" t="s">
        <x:v>1126</x:v>
      </x:c>
      <x:c r="AB70" s="92" t="s">
        <x:v>1127</x:v>
      </x:c>
      <x:c r="AC70" s="91" t="s">
        <x:v>1128</x:v>
      </x:c>
      <x:c r="AD70" s="92" t="s">
        <x:v>1129</x:v>
      </x:c>
      <x:c r="AE70" s="91" t="s">
        <x:v>1130</x:v>
      </x:c>
      <x:c r="AF70" s="92" t="s">
        <x:v>1131</x:v>
      </x:c>
      <x:c r="AG70" s="91" t="s">
        <x:v>1132</x:v>
      </x:c>
      <x:c r="AH70" s="92" t="s">
        <x:v>1133</x:v>
      </x:c>
      <x:c r="AI70" s="91" t="s">
        <x:v>1134</x:v>
      </x:c>
      <x:c r="AJ70" s="92" t="s">
        <x:v>1135</x:v>
      </x:c>
      <x:c r="AK70" s="91" t="s">
        <x:v>1136</x:v>
      </x:c>
      <x:c r="AL70" s="92" t="s">
        <x:v>1137</x:v>
      </x:c>
      <x:c r="AM70" s="91" t="s">
        <x:v>1138</x:v>
      </x:c>
      <x:c r="AN70" s="92" t="s">
        <x:v>1139</x:v>
      </x:c>
      <x:c r="AO70" s="91" t="s">
        <x:v>1140</x:v>
      </x:c>
      <x:c r="AP70" s="92" t="s">
        <x:v>1141</x:v>
      </x:c>
      <x:c r="AQ70" s="91" t="s">
        <x:v>1142</x:v>
      </x:c>
      <x:c r="AR70" s="92" t="s">
        <x:v>1143</x:v>
      </x:c>
      <x:c r="AS70" s="91" t="s">
        <x:v>1144</x:v>
      </x:c>
      <x:c r="AT70" s="92" t="s">
        <x:v>1145</x:v>
      </x:c>
      <x:c r="AU70" s="91" t="s">
        <x:v>1146</x:v>
      </x:c>
      <x:c r="AV70" s="92" t="s">
        <x:v>1147</x:v>
      </x:c>
      <x:c r="AW70" s="91" t="s">
        <x:v>1148</x:v>
      </x:c>
      <x:c r="AX70" s="92" t="s">
        <x:v>1149</x:v>
      </x:c>
      <x:c r="AY70" s="91" t="s">
        <x:v>1150</x:v>
      </x:c>
      <x:c r="AZ70" s="92" t="s">
        <x:v>1151</x:v>
      </x:c>
      <x:c r="BA70" s="91" t="s">
        <x:v>1152</x:v>
      </x:c>
      <x:c r="BB70" s="92" t="s">
        <x:v>1153</x:v>
      </x:c>
      <x:c r="BC70" s="91" t="s">
        <x:v>1154</x:v>
      </x:c>
      <x:c r="BD70" s="92" t="s">
        <x:v>1155</x:v>
      </x:c>
      <x:c r="BE70" s="91" t="s">
        <x:v>1156</x:v>
      </x:c>
      <x:c r="BF70" s="92" t="s">
        <x:v>1157</x:v>
      </x:c>
      <x:c r="BG70" s="91" t="s">
        <x:v>1158</x:v>
      </x:c>
      <x:c r="BH70" s="92" t="s">
        <x:v>1159</x:v>
      </x:c>
      <x:c r="BI70" s="91" t="s">
        <x:v>1160</x:v>
      </x:c>
      <x:c r="BJ70" s="92" t="s">
        <x:v>1161</x:v>
      </x:c>
      <x:c r="BK70" s="91" t="s">
        <x:v>1162</x:v>
      </x:c>
      <x:c r="BL70" s="92" t="s">
        <x:v>1163</x:v>
      </x:c>
      <x:c r="BM70" s="91" t="s">
        <x:v>1164</x:v>
      </x:c>
      <x:c r="BN70" s="92" t="s">
        <x:v>1165</x:v>
      </x:c>
      <x:c r="BO70" s="91" t="s">
        <x:v>1166</x:v>
      </x:c>
      <x:c r="BP70" s="92" t="s">
        <x:v>1167</x:v>
      </x:c>
      <x:c r="BQ70" s="91" t="s">
        <x:v>1168</x:v>
      </x:c>
      <x:c r="BR70" s="92" t="s">
        <x:v>1169</x:v>
      </x:c>
      <x:c r="BS70" s="91" t="s">
        <x:v>1170</x:v>
      </x:c>
      <x:c r="BT70" s="92" t="s">
        <x:v>1171</x:v>
      </x:c>
      <x:c r="BU70" s="91" t="s">
        <x:v>1172</x:v>
      </x:c>
      <x:c r="BV70" s="92" t="s">
        <x:v>1173</x:v>
      </x:c>
      <x:c r="BW70" s="91" t="s">
        <x:v>1174</x:v>
      </x:c>
      <x:c r="BX70" s="92" t="s">
        <x:v>1175</x:v>
      </x:c>
      <x:c r="BY70" s="91" t="s">
        <x:v>1176</x:v>
      </x:c>
      <x:c r="BZ70" s="92" t="s">
        <x:v>1177</x:v>
      </x:c>
      <x:c r="CA70" s="91" t="s">
        <x:v>1178</x:v>
      </x:c>
      <x:c r="CB70" s="92" t="s">
        <x:v>1179</x:v>
      </x:c>
      <x:c r="CC70" s="91" t="s">
        <x:v>1180</x:v>
      </x:c>
      <x:c r="CD70" s="92" t="s">
        <x:v>1181</x:v>
      </x:c>
      <x:c r="CE70" s="91" t="s">
        <x:v>1182</x:v>
      </x:c>
      <x:c r="CF70" s="92" t="s">
        <x:v>1183</x:v>
      </x:c>
      <x:c r="CG70" s="91" t="s">
        <x:v>1184</x:v>
      </x:c>
      <x:c r="CH70" s="92" t="s">
        <x:v>1185</x:v>
      </x:c>
      <x:c r="CI70" s="91" t="s">
        <x:v>1186</x:v>
      </x:c>
      <x:c r="CJ70" s="92" t="s">
        <x:v>1187</x:v>
      </x:c>
      <x:c r="CK70" s="91" t="s">
        <x:v>1188</x:v>
      </x:c>
      <x:c r="CL70" s="92" t="s">
        <x:v>1189</x:v>
      </x:c>
      <x:c r="CM70" s="91" t="s">
        <x:v>1190</x:v>
      </x:c>
      <x:c r="CN70" s="92" t="s">
        <x:v>1191</x:v>
      </x:c>
      <x:c r="CO70" s="91" t="s">
        <x:v>1192</x:v>
      </x:c>
      <x:c r="CP70" s="92" t="s">
        <x:v>1193</x:v>
      </x:c>
      <x:c r="CQ70" s="91" t="s">
        <x:v>1194</x:v>
      </x:c>
      <x:c r="CR70" s="92" t="s">
        <x:v>1195</x:v>
      </x:c>
      <x:c r="CS70" s="91" t="s">
        <x:v>1196</x:v>
      </x:c>
      <x:c r="CT70" s="92" t="s">
        <x:v>1197</x:v>
      </x:c>
      <x:c r="CU70" s="91" t="s">
        <x:v>1198</x:v>
      </x:c>
      <x:c r="CV70" s="92" t="s">
        <x:v>1199</x:v>
      </x:c>
      <x:c r="CW70" s="91" t="s">
        <x:v>1200</x:v>
      </x:c>
      <x:c r="CX70" s="92" t="s">
        <x:v>1201</x:v>
      </x:c>
      <x:c r="CY70" s="91" t="s">
        <x:v>1202</x:v>
      </x:c>
      <x:c r="CZ70" s="92" t="s">
        <x:v>1203</x:v>
      </x:c>
      <x:c r="DA70" s="91" t="s">
        <x:v>1204</x:v>
      </x:c>
      <x:c r="DB70" s="92" t="s">
        <x:v>1205</x:v>
      </x:c>
      <x:c r="DC70" s="91" t="s">
        <x:v>1206</x:v>
      </x:c>
      <x:c r="DD70" s="92" t="s">
        <x:v>1207</x:v>
      </x:c>
      <x:c r="DE70" s="91" t="s">
        <x:v>1208</x:v>
      </x:c>
      <x:c r="DF70" s="92" t="s">
        <x:v>1209</x:v>
      </x:c>
      <x:c r="DG70" s="94" t="s">
        <x:v>1210</x:v>
      </x:c>
      <x:c r="DH70" s="123" t="s">
        <x:v>1211</x:v>
      </x:c>
      <x:c r="DI70" s="123" t="s">
        <x:v>1212</x:v>
      </x:c>
      <x:c r="DJ70" s="95" t="s">
        <x:v>1213</x:v>
      </x:c>
    </x:row>
    <x:row r="71" spans="1:132" x14ac:dyDescent="0.2">
      <x:c r="A71" s="76" t="s">
        <x:v>18</x:v>
      </x:c>
      <x:c r="B71" s="125">
        <x:v>1</x:v>
      </x:c>
      <x:c r="C71" s="13">
        <x:v>99.2968517237925</x:v>
      </x:c>
      <x:c r="D71" s="61">
        <x:v>0.198818457967189</x:v>
      </x:c>
      <x:c r="E71" s="13">
        <x:v>4.5246048849615796</x:v>
      </x:c>
      <x:c r="F71" s="61">
        <x:v>5.40379437941199E-2</x:v>
      </x:c>
      <x:c r="G71" s="13">
        <x:v>94.749540042142598</x:v>
      </x:c>
      <x:c r="H71" s="61">
        <x:v>0.53196502694976699</x:v>
      </x:c>
      <x:c r="I71" s="13">
        <x:v>36.816957572628297</x:v>
      </x:c>
      <x:c r="J71" s="61">
        <x:v>1.35563930983936</x:v>
      </x:c>
      <x:c r="K71" s="13">
        <x:v>43.876040257279001</x:v>
      </x:c>
      <x:c r="L71" s="61">
        <x:v>1.2228371867888801</x:v>
      </x:c>
      <x:c r="M71" s="13">
        <x:v>14.0565422122353</x:v>
      </x:c>
      <x:c r="N71" s="61">
        <x:v>0.81218655475652601</x:v>
      </x:c>
      <x:c r="O71" s="13">
        <x:v>-22.760415360393001</x:v>
      </x:c>
      <x:c r="P71" s="61">
        <x:v>1.87089980273931</x:v>
      </x:c>
      <x:c r="Q71" s="13">
        <x:v>54.142226056624501</x:v>
      </x:c>
      <x:c r="R71" s="61">
        <x:v>1.17639994562649</x:v>
      </x:c>
      <x:c r="S71" s="13">
        <x:v>29.526731089617801</x:v>
      </x:c>
      <x:c r="T71" s="61">
        <x:v>1.0788255643242499</x:v>
      </x:c>
      <x:c r="U71" s="13">
        <x:v>16.160688830519199</x:v>
      </x:c>
      <x:c r="V71" s="61">
        <x:v>0.80657353359366901</x:v>
      </x:c>
      <x:c r="W71" s="13">
        <x:v>8.4548061364874396</x:v>
      </x:c>
      <x:c r="X71" s="61">
        <x:v>0.62749751616892502</x:v>
      </x:c>
      <x:c r="Y71" s="13">
        <x:v>-21.071924953130299</x:v>
      </x:c>
      <x:c r="Z71" s="61">
        <x:v>1.4490011002524701</x:v>
      </x:c>
      <x:c r="AA71" s="13">
        <x:v>10.6394341033497</x:v>
      </x:c>
      <x:c r="AB71" s="61">
        <x:v>0.62363695471901803</x:v>
      </x:c>
      <x:c r="AC71" s="13">
        <x:v>2.9268113210097502</x:v>
      </x:c>
      <x:c r="AD71" s="61">
        <x:v>0.360486415480541</x:v>
      </x:c>
      <x:c r="AE71" s="13">
        <x:v>2.7802872796990798</x:v>
      </x:c>
      <x:c r="AF71" s="61">
        <x:v>0.30852010889488402</x:v>
      </x:c>
      <x:c r="AG71" s="13">
        <x:v>4.9323355026408402</x:v>
      </x:c>
      <x:c r="AH71" s="61">
        <x:v>0.44118938354265602</x:v>
      </x:c>
      <x:c r="AI71" s="13">
        <x:v>2.00552418163109</x:v>
      </x:c>
      <x:c r="AJ71" s="61">
        <x:v>0.60618232790718896</x:v>
      </x:c>
      <x:c r="AK71" s="13">
        <x:v>26.0048669722364</x:v>
      </x:c>
      <x:c r="AL71" s="61">
        <x:v>1.5227871611968899</x:v>
      </x:c>
      <x:c r="AM71" s="13">
        <x:v>22.385279774086399</x:v>
      </x:c>
      <x:c r="AN71" s="61">
        <x:v>1.4105993091378699</x:v>
      </x:c>
      <x:c r="AO71" s="13">
        <x:v>2.4295683780651798</x:v>
      </x:c>
      <x:c r="AP71" s="61">
        <x:v>0.36533689711589401</x:v>
      </x:c>
      <x:c r="AQ71" s="13">
        <x:v>1.19001882008489</x:v>
      </x:c>
      <x:c r="AR71" s="61">
        <x:v>0.221462733977003</x:v>
      </x:c>
      <x:c r="AS71" s="13">
        <x:v>-21.195260954001501</x:v>
      </x:c>
      <x:c r="AT71" s="61">
        <x:v>1.42715034856013</x:v>
      </x:c>
      <x:c r="AU71" s="13">
        <x:v>0</x:v>
      </x:c>
      <x:c r="AV71" s="61">
        <x:v>0</x:v>
      </x:c>
      <x:c r="AW71" s="13">
        <x:v>0</x:v>
      </x:c>
      <x:c r="AX71" s="61">
        <x:v>0</x:v>
      </x:c>
      <x:c r="AY71" s="13">
        <x:v>0</x:v>
      </x:c>
      <x:c r="AZ71" s="61">
        <x:v>0</x:v>
      </x:c>
      <x:c r="BA71" s="13">
        <x:v>0</x:v>
      </x:c>
      <x:c r="BB71" s="61">
        <x:v>0</x:v>
      </x:c>
      <x:c r="BC71" s="13">
        <x:v>0</x:v>
      </x:c>
      <x:c r="BD71" s="61">
        <x:v>0</x:v>
      </x:c>
      <x:c r="BE71" s="13">
        <x:v>64.217757633077298</x:v>
      </x:c>
      <x:c r="BF71" s="61">
        <x:v>1.6254804140431001</x:v>
      </x:c>
      <x:c r="BG71" s="13">
        <x:v>55.462230827408398</x:v>
      </x:c>
      <x:c r="BH71" s="61">
        <x:v>1.5355439753254001</x:v>
      </x:c>
      <x:c r="BI71" s="13">
        <x:v>5.9130214000497698</x:v>
      </x:c>
      <x:c r="BJ71" s="61">
        <x:v>0.50557073084140702</x:v>
      </x:c>
      <x:c r="BK71" s="13">
        <x:v>2.8425054056191201</x:v>
      </x:c>
      <x:c r="BL71" s="61">
        <x:v>0.39543262599497497</x:v>
      </x:c>
      <x:c r="BM71" s="13">
        <x:v>-52.619725421789298</x:v>
      </x:c>
      <x:c r="BN71" s="61">
        <x:v>1.5915004473841601</x:v>
      </x:c>
      <x:c r="BO71" s="13">
        <x:v>35.321376220803401</x:v>
      </x:c>
      <x:c r="BP71" s="61">
        <x:v>1.52347742111545</x:v>
      </x:c>
      <x:c r="BQ71" s="13">
        <x:v>30.1425484981926</x:v>
      </x:c>
      <x:c r="BR71" s="61">
        <x:v>1.5309202659549499</x:v>
      </x:c>
      <x:c r="BS71" s="13">
        <x:v>3.7434903734496698</x:v>
      </x:c>
      <x:c r="BT71" s="61">
        <x:v>0.388630274993012</x:v>
      </x:c>
      <x:c r="BU71" s="13">
        <x:v>1.4353373491612</x:v>
      </x:c>
      <x:c r="BV71" s="61">
        <x:v>0.25511620788947798</x:v>
      </x:c>
      <x:c r="BW71" s="13">
        <x:v>-28.707211149031401</x:v>
      </x:c>
      <x:c r="BX71" s="61">
        <x:v>1.5748071087906801</x:v>
      </x:c>
      <x:c r="BY71" s="13">
        <x:v>68.700887395034201</x:v>
      </x:c>
      <x:c r="BZ71" s="61">
        <x:v>1.2284147813505699</x:v>
      </x:c>
      <x:c r="CA71" s="13">
        <x:v>44.515354924513602</x:v>
      </x:c>
      <x:c r="CB71" s="61">
        <x:v>1.25830601279182</x:v>
      </x:c>
      <x:c r="CC71" s="13">
        <x:v>15.159124957008</x:v>
      </x:c>
      <x:c r="CD71" s="61">
        <x:v>0.88854464271849698</x:v>
      </x:c>
      <x:c r="CE71" s="13">
        <x:v>9.02640751351265</x:v>
      </x:c>
      <x:c r="CF71" s="61">
        <x:v>0.69778283549498299</x:v>
      </x:c>
      <x:c r="CG71" s="13">
        <x:v>-35.488947411001</x:v>
      </x:c>
      <x:c r="CH71" s="61">
        <x:v>1.5960468208607701</x:v>
      </x:c>
      <x:c r="CI71" s="13">
        <x:v>81.228349394842397</x:v>
      </x:c>
      <x:c r="CJ71" s="61">
        <x:v>0.85389908279253501</x:v>
      </x:c>
      <x:c r="CK71" s="13">
        <x:v>28.9217027419526</x:v>
      </x:c>
      <x:c r="CL71" s="61">
        <x:v>1.18674141195021</x:v>
      </x:c>
      <x:c r="CM71" s="13">
        <x:v>18.370488198957901</x:v>
      </x:c>
      <x:c r="CN71" s="61">
        <x:v>0.80335508175510095</x:v>
      </x:c>
      <x:c r="CO71" s="13">
        <x:v>33.936158453932002</x:v>
      </x:c>
      <x:c r="CP71" s="61">
        <x:v>1.2238747482264201</x:v>
      </x:c>
      <x:c r="CQ71" s="13">
        <x:v>5.0144557119793998</x:v>
      </x:c>
      <x:c r="CR71" s="61">
        <x:v>2.1725253913187501</x:v>
      </x:c>
      <x:c r="CS71" s="13">
        <x:v>24.171019423996</x:v>
      </x:c>
      <x:c r="CT71" s="61">
        <x:v>0.89823221043674595</x:v>
      </x:c>
      <x:c r="CU71" s="13">
        <x:v>12.7154725428293</x:v>
      </x:c>
      <x:c r="CV71" s="61">
        <x:v>0.68403616261583999</x:v>
      </x:c>
      <x:c r="CW71" s="13">
        <x:v>5.8678316001574</x:v>
      </x:c>
      <x:c r="CX71" s="61">
        <x:v>0.47496390674018302</x:v>
      </x:c>
      <x:c r="CY71" s="13">
        <x:v>5.5877152810092898</x:v>
      </x:c>
      <x:c r="CZ71" s="61">
        <x:v>0.42363789036232902</x:v>
      </x:c>
      <x:c r="DA71" s="13">
        <x:v>-7.1277572618200598</x:v>
      </x:c>
      <x:c r="DB71" s="61">
        <x:v>0.81607842573201606</x:v>
      </x:c>
      <x:c r="DC71" s="13">
        <x:v>4.2174178361463498E-2</x:v>
      </x:c>
      <x:c r="DD71" s="61">
        <x:v>0.27186184981469103</x:v>
      </x:c>
      <x:c r="DE71" s="13">
        <x:v>-0.29328470920279098</x:v>
      </x:c>
      <x:c r="DF71" s="61">
        <x:v>7.3387257572521805E-2</x:v>
      </x:c>
      <x:c r="DG71" s="97"/>
      <x:c r="DH71" s="107"/>
      <x:c r="DI71" s="107"/>
      <x:c r="DJ71" s="98"/>
    </x:row>
    <x:row r="72" spans="1:132" x14ac:dyDescent="0.2">
      <x:c r="A72" s="76" t="s">
        <x:v>22</x:v>
      </x:c>
      <x:c r="B72" s="125">
        <x:v>1</x:v>
      </x:c>
      <x:c r="C72" s="13">
        <x:v>95.446387347502807</x:v>
      </x:c>
      <x:c r="D72" s="61">
        <x:v>0.41503843600945001</x:v>
      </x:c>
      <x:c r="E72" s="13">
        <x:v>3.1130027766088202</x:v>
      </x:c>
      <x:c r="F72" s="61">
        <x:v>4.6163181256159702E-2</x:v>
      </x:c>
      <x:c r="G72" s="13">
        <x:v>72.695122789064399</x:v>
      </x:c>
      <x:c r="H72" s="61">
        <x:v>0.78521404683492402</x:v>
      </x:c>
      <x:c r="I72" s="13">
        <x:v>38.967976262770897</x:v>
      </x:c>
      <x:c r="J72" s="61">
        <x:v>0.88335540122286604</x:v>
      </x:c>
      <x:c r="K72" s="13">
        <x:v>25.174914601184</x:v>
      </x:c>
      <x:c r="L72" s="61">
        <x:v>0.83782842110157396</x:v>
      </x:c>
      <x:c r="M72" s="13">
        <x:v>8.5522319251095205</x:v>
      </x:c>
      <x:c r="N72" s="61">
        <x:v>0.51585717405324405</x:v>
      </x:c>
      <x:c r="O72" s="13">
        <x:v>-30.415744337661401</x:v>
      </x:c>
      <x:c r="P72" s="61">
        <x:v>1.16910230684743</x:v>
      </x:c>
      <x:c r="Q72" s="13">
        <x:v>56.868021798513098</x:v>
      </x:c>
      <x:c r="R72" s="61">
        <x:v>1.0489666353765701</x:v>
      </x:c>
      <x:c r="S72" s="13">
        <x:v>43.915066145712899</x:v>
      </x:c>
      <x:c r="T72" s="61">
        <x:v>1.06733954154144</x:v>
      </x:c>
      <x:c r="U72" s="13">
        <x:v>8.8594728864161798</x:v>
      </x:c>
      <x:c r="V72" s="61">
        <x:v>0.42752537676679803</x:v>
      </x:c>
      <x:c r="W72" s="13">
        <x:v>4.0934827663840503</x:v>
      </x:c>
      <x:c r="X72" s="61">
        <x:v>0.42586423507661197</x:v>
      </x:c>
      <x:c r="Y72" s="13">
        <x:v>-39.821583379328899</x:v>
      </x:c>
      <x:c r="Z72" s="61">
        <x:v>1.2668204480974501</x:v>
      </x:c>
      <x:c r="AA72" s="13">
        <x:v>19.239765878131099</x:v>
      </x:c>
      <x:c r="AB72" s="61">
        <x:v>0.80092127365732502</x:v>
      </x:c>
      <x:c r="AC72" s="13">
        <x:v>13.4023277093776</x:v>
      </x:c>
      <x:c r="AD72" s="61">
        <x:v>0.653569608590303</x:v>
      </x:c>
      <x:c r="AE72" s="13">
        <x:v>3.9759456739363999</x:v>
      </x:c>
      <x:c r="AF72" s="61">
        <x:v>0.39032046022015698</x:v>
      </x:c>
      <x:c r="AG72" s="13">
        <x:v>1.8614924948171601</x:v>
      </x:c>
      <x:c r="AH72" s="61">
        <x:v>0.244210061523225</x:v>
      </x:c>
      <x:c r="AI72" s="13">
        <x:v>-11.540835214560399</x:v>
      </x:c>
      <x:c r="AJ72" s="61">
        <x:v>0.68928562207803001</x:v>
      </x:c>
      <x:c r="AK72" s="13">
        <x:v>17.2578174041859</x:v>
      </x:c>
      <x:c r="AL72" s="61">
        <x:v>1.4282782044981801</x:v>
      </x:c>
      <x:c r="AM72" s="13">
        <x:v>16.1623281009322</x:v>
      </x:c>
      <x:c r="AN72" s="61">
        <x:v>1.3797001595779601</x:v>
      </x:c>
      <x:c r="AO72" s="13">
        <x:v>0.71591220290093505</x:v>
      </x:c>
      <x:c r="AP72" s="61">
        <x:v>0.214382483456413</x:v>
      </x:c>
      <x:c r="AQ72" s="13">
        <x:v>0.37957710035283498</x:v>
      </x:c>
      <x:c r="AR72" s="61">
        <x:v>9.4305108596777695E-2</x:v>
      </x:c>
      <x:c r="AS72" s="13">
        <x:v>-15.782751000579299</x:v>
      </x:c>
      <x:c r="AT72" s="61">
        <x:v>1.39321676188392</x:v>
      </x:c>
      <x:c r="AU72" s="13">
        <x:v>0</x:v>
      </x:c>
      <x:c r="AV72" s="61">
        <x:v>0</x:v>
      </x:c>
      <x:c r="AW72" s="13">
        <x:v>0</x:v>
      </x:c>
      <x:c r="AX72" s="61">
        <x:v>0</x:v>
      </x:c>
      <x:c r="AY72" s="13">
        <x:v>0</x:v>
      </x:c>
      <x:c r="AZ72" s="61">
        <x:v>0</x:v>
      </x:c>
      <x:c r="BA72" s="13">
        <x:v>0</x:v>
      </x:c>
      <x:c r="BB72" s="61">
        <x:v>0</x:v>
      </x:c>
      <x:c r="BC72" s="13">
        <x:v>0</x:v>
      </x:c>
      <x:c r="BD72" s="61">
        <x:v>0</x:v>
      </x:c>
      <x:c r="BE72" s="13">
        <x:v>27.2674350808397</x:v>
      </x:c>
      <x:c r="BF72" s="61">
        <x:v>0.96090157593059999</x:v>
      </x:c>
      <x:c r="BG72" s="13">
        <x:v>24.622386752472298</x:v>
      </x:c>
      <x:c r="BH72" s="61">
        <x:v>0.93393471539787998</x:v>
      </x:c>
      <x:c r="BI72" s="13">
        <x:v>1.40875810782632</x:v>
      </x:c>
      <x:c r="BJ72" s="61">
        <x:v>0.21596838417689501</x:v>
      </x:c>
      <x:c r="BK72" s="13">
        <x:v>1.23629022054106</x:v>
      </x:c>
      <x:c r="BL72" s="61">
        <x:v>0.179127868484454</x:v>
      </x:c>
      <x:c r="BM72" s="13">
        <x:v>-23.386096531931301</x:v>
      </x:c>
      <x:c r="BN72" s="61">
        <x:v>1.0001065787419601</x:v>
      </x:c>
      <x:c r="BO72" s="13">
        <x:v>18.622008272648099</x:v>
      </x:c>
      <x:c r="BP72" s="61">
        <x:v>0.72971569401452796</x:v>
      </x:c>
      <x:c r="BQ72" s="13">
        <x:v>16.930722858712901</x:v>
      </x:c>
      <x:c r="BR72" s="61">
        <x:v>0.674428993014628</x:v>
      </x:c>
      <x:c r="BS72" s="13">
        <x:v>1.15314021776126</x:v>
      </x:c>
      <x:c r="BT72" s="61">
        <x:v>0.21221335032073199</x:v>
      </x:c>
      <x:c r="BU72" s="13">
        <x:v>0.53814519617396706</x:v>
      </x:c>
      <x:c r="BV72" s="61">
        <x:v>0.11989130423788701</x:v>
      </x:c>
      <x:c r="BW72" s="13">
        <x:v>-16.392577662538901</x:v>
      </x:c>
      <x:c r="BX72" s="61">
        <x:v>0.68665895505954999</x:v>
      </x:c>
      <x:c r="BY72" s="13">
        <x:v>40.704962511073902</x:v>
      </x:c>
      <x:c r="BZ72" s="61">
        <x:v>1.0035501489154599</x:v>
      </x:c>
      <x:c r="CA72" s="13">
        <x:v>30.156030281385998</x:v>
      </x:c>
      <x:c r="CB72" s="61">
        <x:v>0.85097909091226198</x:v>
      </x:c>
      <x:c r="CC72" s="13">
        <x:v>5.5410330613571599</x:v>
      </x:c>
      <x:c r="CD72" s="61">
        <x:v>0.38825325610080402</x:v>
      </x:c>
      <x:c r="CE72" s="13">
        <x:v>5.0078991683307397</x:v>
      </x:c>
      <x:c r="CF72" s="61">
        <x:v>0.37926153794476503</x:v>
      </x:c>
      <x:c r="CG72" s="13">
        <x:v>-25.1481311130553</x:v>
      </x:c>
      <x:c r="CH72" s="61">
        <x:v>0.98932638583101495</x:v>
      </x:c>
      <x:c r="CI72" s="13">
        <x:v>48.2379537713554</x:v>
      </x:c>
      <x:c r="CJ72" s="61">
        <x:v>0.91020299888482703</x:v>
      </x:c>
      <x:c r="CK72" s="13">
        <x:v>26.135768275712401</x:v>
      </x:c>
      <x:c r="CL72" s="61">
        <x:v>0.74499882325347999</x:v>
      </x:c>
      <x:c r="CM72" s="13">
        <x:v>6.40471051370411</x:v>
      </x:c>
      <x:c r="CN72" s="61">
        <x:v>0.45114884092529101</x:v>
      </x:c>
      <x:c r="CO72" s="13">
        <x:v>15.6974749819388</x:v>
      </x:c>
      <x:c r="CP72" s="61">
        <x:v>0.61114259206080102</x:v>
      </x:c>
      <x:c r="CQ72" s="13">
        <x:v>-10.438293293773601</x:v>
      </x:c>
      <x:c r="CR72" s="61">
        <x:v>1.0826770901000899</x:v>
      </x:c>
      <x:c r="CS72" s="13">
        <x:v>14.158833051919</x:v>
      </x:c>
      <x:c r="CT72" s="61">
        <x:v>0.67804011747221704</x:v>
      </x:c>
      <x:c r="CU72" s="13">
        <x:v>8.2779550788074499</x:v>
      </x:c>
      <x:c r="CV72" s="61">
        <x:v>0.49440980325248202</x:v>
      </x:c>
      <x:c r="CW72" s="13">
        <x:v>2.51794738290618</x:v>
      </x:c>
      <x:c r="CX72" s="61">
        <x:v>0.26989162894218499</x:v>
      </x:c>
      <x:c r="CY72" s="13">
        <x:v>3.3629305902053601</x:v>
      </x:c>
      <x:c r="CZ72" s="61">
        <x:v>0.31899262495520703</x:v>
      </x:c>
      <x:c r="DA72" s="13">
        <x:v>-4.9150244886020902</x:v>
      </x:c>
      <x:c r="DB72" s="61">
        <x:v>0.57866235063703297</x:v>
      </x:c>
      <x:c r="DC72" s="13">
        <x:v>0.28067705093100398</x:v>
      </x:c>
      <x:c r="DD72" s="61">
        <x:v>0.55381174301714198</x:v>
      </x:c>
      <x:c r="DE72" s="13">
        <x:v>-8.9958838026793095E-2</x:v>
      </x:c>
      <x:c r="DF72" s="61">
        <x:v>5.9162495162285E-2</x:v>
      </x:c>
      <x:c r="DG72" s="97"/>
      <x:c r="DH72" s="107"/>
      <x:c r="DI72" s="107"/>
      <x:c r="DJ72" s="98"/>
    </x:row>
    <x:row r="73" spans="1:132" x14ac:dyDescent="0.2">
      <x:c r="A73" s="77" t="s">
        <x:v>24</x:v>
      </x:c>
      <x:c r="B73" s="125">
        <x:v>1</x:v>
      </x:c>
      <x:c r="C73" s="13">
        <x:v>95.549548864436105</x:v>
      </x:c>
      <x:c r="D73" s="61">
        <x:v>0.53763664616895301</x:v>
      </x:c>
      <x:c r="E73" s="13">
        <x:v>2.5914889280175699</x:v>
      </x:c>
      <x:c r="F73" s="61">
        <x:v>4.5244520110169002E-2</x:v>
      </x:c>
      <x:c r="G73" s="13">
        <x:v>56.686679277962398</x:v>
      </x:c>
      <x:c r="H73" s="61">
        <x:v>1.3001267740604101</x:v>
      </x:c>
      <x:c r="I73" s="13">
        <x:v>26.5072649595079</x:v>
      </x:c>
      <x:c r="J73" s="61">
        <x:v>1.1061348500196</x:v>
      </x:c>
      <x:c r="K73" s="13">
        <x:v>22.809439090227698</x:v>
      </x:c>
      <x:c r="L73" s="61">
        <x:v>0.92478747180696996</x:v>
      </x:c>
      <x:c r="M73" s="13">
        <x:v>7.3699752282267701</x:v>
      </x:c>
      <x:c r="N73" s="61">
        <x:v>0.60197330471231503</x:v>
      </x:c>
      <x:c r="O73" s="13">
        <x:v>-19.1372897312812</x:v>
      </x:c>
      <x:c r="P73" s="61">
        <x:v>1.4033319323912099</x:v>
      </x:c>
      <x:c r="Q73" s="13">
        <x:v>75.422035204603702</x:v>
      </x:c>
      <x:c r="R73" s="61">
        <x:v>1.2387206889060201</x:v>
      </x:c>
      <x:c r="S73" s="13">
        <x:v>58.415236156105202</x:v>
      </x:c>
      <x:c r="T73" s="61">
        <x:v>1.49208500890768</x:v>
      </x:c>
      <x:c r="U73" s="13">
        <x:v>13.2491294438608</x:v>
      </x:c>
      <x:c r="V73" s="61">
        <x:v>0.85541428829443</x:v>
      </x:c>
      <x:c r="W73" s="13">
        <x:v>3.7576696046377598</x:v>
      </x:c>
      <x:c r="X73" s="61">
        <x:v>0.51505959320686701</x:v>
      </x:c>
      <x:c r="Y73" s="13">
        <x:v>-54.657566551467497</x:v>
      </x:c>
      <x:c r="Z73" s="61">
        <x:v>1.8206691058365101</x:v>
      </x:c>
      <x:c r="AA73" s="13">
        <x:v>19.8127054423245</x:v>
      </x:c>
      <x:c r="AB73" s="61">
        <x:v>0.96262188164398399</x:v>
      </x:c>
      <x:c r="AC73" s="13">
        <x:v>12.418912984870399</x:v>
      </x:c>
      <x:c r="AD73" s="61">
        <x:v>0.81704074783156799</x:v>
      </x:c>
      <x:c r="AE73" s="13">
        <x:v>5.5179920272584297</x:v>
      </x:c>
      <x:c r="AF73" s="61">
        <x:v>0.55314533622717599</x:v>
      </x:c>
      <x:c r="AG73" s="13">
        <x:v>1.8758004301956599</x:v>
      </x:c>
      <x:c r="AH73" s="61">
        <x:v>0.339083860368948</x:v>
      </x:c>
      <x:c r="AI73" s="13">
        <x:v>-10.543112554674799</x:v>
      </x:c>
      <x:c r="AJ73" s="61">
        <x:v>0.86987208537512695</x:v>
      </x:c>
      <x:c r="AK73" s="13">
        <x:v>7.1573795789867702</x:v>
      </x:c>
      <x:c r="AL73" s="61">
        <x:v>0.83186419589982996</x:v>
      </x:c>
      <x:c r="AM73" s="13">
        <x:v>6.1537446171223502</x:v>
      </x:c>
      <x:c r="AN73" s="61">
        <x:v>0.75955361923000597</x:v>
      </x:c>
      <x:c r="AO73" s="13">
        <x:v>0.39217453894951099</x:v>
      </x:c>
      <x:c r="AP73" s="61">
        <x:v>0.15738739650580499</x:v>
      </x:c>
      <x:c r="AQ73" s="13">
        <x:v>0.61146042291490899</x:v>
      </x:c>
      <x:c r="AR73" s="61">
        <x:v>0.14825443466447699</x:v>
      </x:c>
      <x:c r="AS73" s="13">
        <x:v>-5.5422841942074399</x:v>
      </x:c>
      <x:c r="AT73" s="61">
        <x:v>0.76869551698967498</x:v>
      </x:c>
      <x:c r="AU73" s="13">
        <x:v>0</x:v>
      </x:c>
      <x:c r="AV73" s="61">
        <x:v>0</x:v>
      </x:c>
      <x:c r="AW73" s="13">
        <x:v>0</x:v>
      </x:c>
      <x:c r="AX73" s="61">
        <x:v>0</x:v>
      </x:c>
      <x:c r="AY73" s="13">
        <x:v>0</x:v>
      </x:c>
      <x:c r="AZ73" s="61">
        <x:v>0</x:v>
      </x:c>
      <x:c r="BA73" s="13">
        <x:v>0</x:v>
      </x:c>
      <x:c r="BB73" s="61">
        <x:v>0</x:v>
      </x:c>
      <x:c r="BC73" s="13">
        <x:v>0</x:v>
      </x:c>
      <x:c r="BD73" s="61">
        <x:v>0</x:v>
      </x:c>
      <x:c r="BE73" s="13">
        <x:v>15.6539095242511</x:v>
      </x:c>
      <x:c r="BF73" s="61">
        <x:v>0.86585348708586496</x:v>
      </x:c>
      <x:c r="BG73" s="13">
        <x:v>12.341251027492</x:v>
      </x:c>
      <x:c r="BH73" s="61">
        <x:v>0.76078996499557905</x:v>
      </x:c>
      <x:c r="BI73" s="13">
        <x:v>1.2553721198935099</x:v>
      </x:c>
      <x:c r="BJ73" s="61">
        <x:v>0.24569023594946501</x:v>
      </x:c>
      <x:c r="BK73" s="13">
        <x:v>2.05728637686556</x:v>
      </x:c>
      <x:c r="BL73" s="61">
        <x:v>0.33290908965673499</x:v>
      </x:c>
      <x:c r="BM73" s="13">
        <x:v>-10.283964650626499</x:v>
      </x:c>
      <x:c r="BN73" s="61">
        <x:v>0.85526222476134695</x:v>
      </x:c>
      <x:c r="BO73" s="13">
        <x:v>9.6233387448956407</x:v>
      </x:c>
      <x:c r="BP73" s="61">
        <x:v>0.79948472778754998</x:v>
      </x:c>
      <x:c r="BQ73" s="13">
        <x:v>8.8127013353279793</x:v>
      </x:c>
      <x:c r="BR73" s="61">
        <x:v>0.78336944225951799</x:v>
      </x:c>
      <x:c r="BS73" s="13">
        <x:v>0.55459571694441201</x:v>
      </x:c>
      <x:c r="BT73" s="61">
        <x:v>0.176636134034584</x:v>
      </x:c>
      <x:c r="BU73" s="13">
        <x:v>0.256041692623246</x:v>
      </x:c>
      <x:c r="BV73" s="61">
        <x:v>0.12532093702897901</x:v>
      </x:c>
      <x:c r="BW73" s="13">
        <x:v>-8.5566596427047301</x:v>
      </x:c>
      <x:c r="BX73" s="61">
        <x:v>0.81815199154848295</x:v>
      </x:c>
      <x:c r="BY73" s="13">
        <x:v>28.322473403476899</x:v>
      </x:c>
      <x:c r="BZ73" s="61">
        <x:v>1.1565489850905699</x:v>
      </x:c>
      <x:c r="CA73" s="13">
        <x:v>17.290659563414401</x:v>
      </x:c>
      <x:c r="CB73" s="61">
        <x:v>1.0087239117194799</x:v>
      </x:c>
      <x:c r="CC73" s="13">
        <x:v>6.07773325503668</x:v>
      </x:c>
      <x:c r="CD73" s="61">
        <x:v>0.60586787043102297</x:v>
      </x:c>
      <x:c r="CE73" s="13">
        <x:v>4.9540805850257597</x:v>
      </x:c>
      <x:c r="CF73" s="61">
        <x:v>0.46410506503292498</x:v>
      </x:c>
      <x:c r="CG73" s="13">
        <x:v>-12.336578978388699</x:v>
      </x:c>
      <x:c r="CH73" s="61">
        <x:v>1.15787208883921</x:v>
      </x:c>
      <x:c r="CI73" s="13">
        <x:v>40.508706508956301</x:v>
      </x:c>
      <x:c r="CJ73" s="61">
        <x:v>1.2857605247963799</x:v>
      </x:c>
      <x:c r="CK73" s="13">
        <x:v>22.544507096234302</x:v>
      </x:c>
      <x:c r="CL73" s="61">
        <x:v>0.99667561663543902</x:v>
      </x:c>
      <x:c r="CM73" s="13">
        <x:v>5.2062359956432598</x:v>
      </x:c>
      <x:c r="CN73" s="61">
        <x:v>0.47715171673400197</x:v>
      </x:c>
      <x:c r="CO73" s="13">
        <x:v>12.757963417078701</x:v>
      </x:c>
      <x:c r="CP73" s="61">
        <x:v>0.74503029799208398</x:v>
      </x:c>
      <x:c r="CQ73" s="13">
        <x:v>-9.7865436791555496</x:v>
      </x:c>
      <x:c r="CR73" s="61">
        <x:v>1.31192718962892</x:v>
      </x:c>
      <x:c r="CS73" s="13">
        <x:v>13.205628943887399</x:v>
      </x:c>
      <x:c r="CT73" s="61">
        <x:v>0.745766646711715</x:v>
      </x:c>
      <x:c r="CU73" s="13">
        <x:v>6.8278877324795397</x:v>
      </x:c>
      <x:c r="CV73" s="61">
        <x:v>0.58892399061902301</x:v>
      </x:c>
      <x:c r="CW73" s="13">
        <x:v>2.7185070291010902</x:v>
      </x:c>
      <x:c r="CX73" s="61">
        <x:v>0.37002542200088701</x:v>
      </x:c>
      <x:c r="CY73" s="13">
        <x:v>3.6592341823067902</x:v>
      </x:c>
      <x:c r="CZ73" s="61">
        <x:v>0.38206055196227201</x:v>
      </x:c>
      <x:c r="DA73" s="13">
        <x:v>-3.1686535501727402</x:v>
      </x:c>
      <x:c r="DB73" s="61">
        <x:v>0.74350834489680495</x:v>
      </x:c>
      <x:c r="DC73" s="13">
        <x:v>2.2772286557875798</x:v>
      </x:c>
      <x:c r="DD73" s="61">
        <x:v>0.80866417227888898</x:v>
      </x:c>
      <x:c r="DE73" s="13">
        <x:v>6.5723812932119596E-2</x:v>
      </x:c>
      <x:c r="DF73" s="61">
        <x:v>6.2133446580768803E-2</x:v>
      </x:c>
      <x:c r="DG73" s="97"/>
      <x:c r="DH73" s="107"/>
      <x:c r="DI73" s="107"/>
      <x:c r="DJ73" s="98"/>
    </x:row>
    <x:row r="74" spans="1:132" x14ac:dyDescent="0.2">
      <x:c r="A74" s="76" t="s">
        <x:v>25</x:v>
      </x:c>
      <x:c r="B74" s="125">
        <x:v>1</x:v>
      </x:c>
      <x:c r="C74" s="13">
        <x:v>98.342785930308395</x:v>
      </x:c>
      <x:c r="D74" s="61">
        <x:v>0.380728167532632</x:v>
      </x:c>
      <x:c r="E74" s="13">
        <x:v>4.5222301072171396</x:v>
      </x:c>
      <x:c r="F74" s="61">
        <x:v>5.4059324536780903E-2</x:v>
      </x:c>
      <x:c r="G74" s="13">
        <x:v>87.997292946698906</x:v>
      </x:c>
      <x:c r="H74" s="61">
        <x:v>1.20975887442261</x:v>
      </x:c>
      <x:c r="I74" s="13">
        <x:v>33.448525814189303</x:v>
      </x:c>
      <x:c r="J74" s="61">
        <x:v>1.49153207439807</x:v>
      </x:c>
      <x:c r="K74" s="13">
        <x:v>31.323474299413</x:v>
      </x:c>
      <x:c r="L74" s="61">
        <x:v>1.3946897041014199</x:v>
      </x:c>
      <x:c r="M74" s="13">
        <x:v>23.2252928330965</x:v>
      </x:c>
      <x:c r="N74" s="61">
        <x:v>1.20394585720659</x:v>
      </x:c>
      <x:c r="O74" s="13">
        <x:v>-10.2232329810927</x:v>
      </x:c>
      <x:c r="P74" s="61">
        <x:v>2.27764995240255</x:v>
      </x:c>
      <x:c r="Q74" s="13">
        <x:v>58.328176199615797</x:v>
      </x:c>
      <x:c r="R74" s="61">
        <x:v>1.3088814592974201</x:v>
      </x:c>
      <x:c r="S74" s="13">
        <x:v>22.7874742091334</x:v>
      </x:c>
      <x:c r="T74" s="61">
        <x:v>1.0842107521925399</x:v>
      </x:c>
      <x:c r="U74" s="13">
        <x:v>17.6910390700838</x:v>
      </x:c>
      <x:c r="V74" s="61">
        <x:v>1.0348513984472001</x:v>
      </x:c>
      <x:c r="W74" s="13">
        <x:v>17.8496629203986</x:v>
      </x:c>
      <x:c r="X74" s="61">
        <x:v>0.99516064213508004</x:v>
      </x:c>
      <x:c r="Y74" s="13">
        <x:v>-4.9378112887347596</x:v>
      </x:c>
      <x:c r="Z74" s="61">
        <x:v>1.6430906632903799</x:v>
      </x:c>
      <x:c r="AA74" s="13">
        <x:v>38.184373561339797</x:v>
      </x:c>
      <x:c r="AB74" s="61">
        <x:v>1.23664201018195</x:v>
      </x:c>
      <x:c r="AC74" s="13">
        <x:v>9.7203603856217704</x:v>
      </x:c>
      <x:c r="AD74" s="61">
        <x:v>0.59904634753933395</x:v>
      </x:c>
      <x:c r="AE74" s="13">
        <x:v>8.7854216373139806</x:v>
      </x:c>
      <x:c r="AF74" s="61">
        <x:v>0.68592554939982797</x:v>
      </x:c>
      <x:c r="AG74" s="13">
        <x:v>19.678591538404</x:v>
      </x:c>
      <x:c r="AH74" s="61">
        <x:v>1.0332187784975899</x:v>
      </x:c>
      <x:c r="AI74" s="13">
        <x:v>9.9582311527822398</x:v>
      </x:c>
      <x:c r="AJ74" s="61">
        <x:v>1.2885748312757099</x:v>
      </x:c>
      <x:c r="AK74" s="13">
        <x:v>16.593633293567901</x:v>
      </x:c>
      <x:c r="AL74" s="61">
        <x:v>0.89953941805942395</x:v>
      </x:c>
      <x:c r="AM74" s="13">
        <x:v>11.456764038557999</x:v>
      </x:c>
      <x:c r="AN74" s="61">
        <x:v>0.77630115560381596</x:v>
      </x:c>
      <x:c r="AO74" s="13">
        <x:v>2.7055008675333401</x:v>
      </x:c>
      <x:c r="AP74" s="61">
        <x:v>0.36817105028302699</x:v>
      </x:c>
      <x:c r="AQ74" s="13">
        <x:v>2.4313683874765402</x:v>
      </x:c>
      <x:c r="AR74" s="61">
        <x:v>0.38382856835631801</x:v>
      </x:c>
      <x:c r="AS74" s="13">
        <x:v>-9.0253956510814906</x:v>
      </x:c>
      <x:c r="AT74" s="61">
        <x:v>0.86220551898866005</x:v>
      </x:c>
      <x:c r="AU74" s="13">
        <x:v>0</x:v>
      </x:c>
      <x:c r="AV74" s="61">
        <x:v>0</x:v>
      </x:c>
      <x:c r="AW74" s="13">
        <x:v>0</x:v>
      </x:c>
      <x:c r="AX74" s="61">
        <x:v>0</x:v>
      </x:c>
      <x:c r="AY74" s="13">
        <x:v>0</x:v>
      </x:c>
      <x:c r="AZ74" s="61">
        <x:v>0</x:v>
      </x:c>
      <x:c r="BA74" s="13">
        <x:v>0</x:v>
      </x:c>
      <x:c r="BB74" s="61">
        <x:v>0</x:v>
      </x:c>
      <x:c r="BC74" s="13">
        <x:v>0</x:v>
      </x:c>
      <x:c r="BD74" s="61">
        <x:v>0</x:v>
      </x:c>
      <x:c r="BE74" s="13">
        <x:v>65.443476183870104</x:v>
      </x:c>
      <x:c r="BF74" s="61">
        <x:v>1.1865140590784999</x:v>
      </x:c>
      <x:c r="BG74" s="13">
        <x:v>41.593728575878799</x:v>
      </x:c>
      <x:c r="BH74" s="61">
        <x:v>1.25900704387427</x:v>
      </x:c>
      <x:c r="BI74" s="13">
        <x:v>13.5897554329638</x:v>
      </x:c>
      <x:c r="BJ74" s="61">
        <x:v>0.96456964858045302</x:v>
      </x:c>
      <x:c r="BK74" s="13">
        <x:v>10.2599921750275</x:v>
      </x:c>
      <x:c r="BL74" s="61">
        <x:v>0.70110237923489005</x:v>
      </x:c>
      <x:c r="BM74" s="13">
        <x:v>-31.333736400851301</x:v>
      </x:c>
      <x:c r="BN74" s="61">
        <x:v>1.5831396055139799</x:v>
      </x:c>
      <x:c r="BO74" s="13">
        <x:v>17.360329427462801</x:v>
      </x:c>
      <x:c r="BP74" s="61">
        <x:v>0.8600828966231</x:v>
      </x:c>
      <x:c r="BQ74" s="13">
        <x:v>7.7300155351157196</x:v>
      </x:c>
      <x:c r="BR74" s="61">
        <x:v>0.61169320485866097</x:v>
      </x:c>
      <x:c r="BS74" s="13">
        <x:v>4.5420150843889902</x:v>
      </x:c>
      <x:c r="BT74" s="61">
        <x:v>0.45881608957477699</x:v>
      </x:c>
      <x:c r="BU74" s="13">
        <x:v>5.0882988079581297</x:v>
      </x:c>
      <x:c r="BV74" s="61">
        <x:v>0.53511822352272298</x:v>
      </x:c>
      <x:c r="BW74" s="13">
        <x:v>-2.6417167271575899</x:v>
      </x:c>
      <x:c r="BX74" s="61">
        <x:v>0.86398073492669802</x:v>
      </x:c>
      <x:c r="BY74" s="13">
        <x:v>49.847674717992298</x:v>
      </x:c>
      <x:c r="BZ74" s="61">
        <x:v>1.29449367271428</x:v>
      </x:c>
      <x:c r="CA74" s="13">
        <x:v>19.233600947910698</x:v>
      </x:c>
      <x:c r="CB74" s="61">
        <x:v>1.0530411272148299</x:v>
      </x:c>
      <x:c r="CC74" s="13">
        <x:v>12.560813287606701</x:v>
      </x:c>
      <x:c r="CD74" s="61">
        <x:v>0.79131757897246802</x:v>
      </x:c>
      <x:c r="CE74" s="13">
        <x:v>18.053260482474901</x:v>
      </x:c>
      <x:c r="CF74" s="61">
        <x:v>1.03210562579015</x:v>
      </x:c>
      <x:c r="CG74" s="13">
        <x:v>-1.18034046543588</x:v>
      </x:c>
      <x:c r="CH74" s="61">
        <x:v>1.6963013316026101</x:v>
      </x:c>
      <x:c r="CI74" s="13">
        <x:v>84.352816013359799</x:v>
      </x:c>
      <x:c r="CJ74" s="61">
        <x:v>0.86543781135592002</x:v>
      </x:c>
      <x:c r="CK74" s="13">
        <x:v>28.898039703227099</x:v>
      </x:c>
      <x:c r="CL74" s="61">
        <x:v>1.0688279240174099</x:v>
      </x:c>
      <x:c r="CM74" s="13">
        <x:v>16.750420861057101</x:v>
      </x:c>
      <x:c r="CN74" s="61">
        <x:v>0.86120512512853198</x:v>
      </x:c>
      <x:c r="CO74" s="13">
        <x:v>38.704355449075699</x:v>
      </x:c>
      <x:c r="CP74" s="61">
        <x:v>1.0794457800041299</x:v>
      </x:c>
      <x:c r="CQ74" s="13">
        <x:v>9.8063157458486092</x:v>
      </x:c>
      <x:c r="CR74" s="61">
        <x:v>1.8840599760755701</x:v>
      </x:c>
      <x:c r="CS74" s="13">
        <x:v>35.129738934101397</x:v>
      </x:c>
      <x:c r="CT74" s="61">
        <x:v>1.1516222147048101</x:v>
      </x:c>
      <x:c r="CU74" s="13">
        <x:v>13.882796199188</x:v>
      </x:c>
      <x:c r="CV74" s="61">
        <x:v>0.73259272763190297</x:v>
      </x:c>
      <x:c r="CW74" s="13">
        <x:v>8.7598700089178099</x:v>
      </x:c>
      <x:c r="CX74" s="61">
        <x:v>0.70924057909217797</x:v>
      </x:c>
      <x:c r="CY74" s="13">
        <x:v>12.487072725995599</x:v>
      </x:c>
      <x:c r="CZ74" s="61">
        <x:v>0.66974221987572102</x:v>
      </x:c>
      <x:c r="DA74" s="13">
        <x:v>-1.39572347319233</x:v>
      </x:c>
      <x:c r="DB74" s="61">
        <x:v>0.89804680678374404</x:v>
      </x:c>
      <x:c r="DC74" s="13">
        <x:v>0.877142251355437</x:v>
      </x:c>
      <x:c r="DD74" s="61">
        <x:v>0.55572773196899705</x:v>
      </x:c>
      <x:c r="DE74" s="13">
        <x:v>1.9187779910467401E-2</x:v>
      </x:c>
      <x:c r="DF74" s="61">
        <x:v>8.02350341354926E-2</x:v>
      </x:c>
      <x:c r="DG74" s="97"/>
      <x:c r="DH74" s="107"/>
      <x:c r="DI74" s="107"/>
      <x:c r="DJ74" s="98"/>
    </x:row>
    <x:row r="75" spans="1:132" x14ac:dyDescent="0.2">
      <x:c r="A75" s="76" t="s">
        <x:v>36</x:v>
      </x:c>
      <x:c r="B75" s="125">
        <x:v>1</x:v>
      </x:c>
      <x:c r="C75" s="13">
        <x:v>97.241393816677004</x:v>
      </x:c>
      <x:c r="D75" s="61">
        <x:v>0.48688895396332399</x:v>
      </x:c>
      <x:c r="E75" s="13">
        <x:v>2.95076282647066</x:v>
      </x:c>
      <x:c r="F75" s="61">
        <x:v>5.7391458502849199E-2</x:v>
      </x:c>
      <x:c r="G75" s="13">
        <x:v>61.949266214630697</x:v>
      </x:c>
      <x:c r="H75" s="61">
        <x:v>1.3927489072930199</x:v>
      </x:c>
      <x:c r="I75" s="13">
        <x:v>36.670817382675402</x:v>
      </x:c>
      <x:c r="J75" s="61">
        <x:v>1.3229463926887299</x:v>
      </x:c>
      <x:c r="K75" s="13">
        <x:v>20.176030366142701</x:v>
      </x:c>
      <x:c r="L75" s="61">
        <x:v>1.22092285945873</x:v>
      </x:c>
      <x:c r="M75" s="13">
        <x:v>5.1024184658127103</x:v>
      </x:c>
      <x:c r="N75" s="61">
        <x:v>0.64864823304218699</x:v>
      </x:c>
      <x:c r="O75" s="13">
        <x:v>-31.568398916862701</x:v>
      </x:c>
      <x:c r="P75" s="61">
        <x:v>1.6181700638713801</x:v>
      </x:c>
      <x:c r="Q75" s="13">
        <x:v>63.656775509013798</x:v>
      </x:c>
      <x:c r="R75" s="61">
        <x:v>1.38350945111794</x:v>
      </x:c>
      <x:c r="S75" s="13">
        <x:v>33.713457184057802</x:v>
      </x:c>
      <x:c r="T75" s="61">
        <x:v>1.68986839788387</x:v>
      </x:c>
      <x:c r="U75" s="13">
        <x:v>18.897229835633201</x:v>
      </x:c>
      <x:c r="V75" s="61">
        <x:v>1.11902525600416</x:v>
      </x:c>
      <x:c r="W75" s="13">
        <x:v>11.0460884893228</x:v>
      </x:c>
      <x:c r="X75" s="61">
        <x:v>0.98683241214329698</x:v>
      </x:c>
      <x:c r="Y75" s="13">
        <x:v>-22.6673686947349</x:v>
      </x:c>
      <x:c r="Z75" s="61">
        <x:v>2.3266293019408799</x:v>
      </x:c>
      <x:c r="AA75" s="13">
        <x:v>6.64365537274199</x:v>
      </x:c>
      <x:c r="AB75" s="61">
        <x:v>0.69340743236740698</x:v>
      </x:c>
      <x:c r="AC75" s="13">
        <x:v>4.6888118136433299</x:v>
      </x:c>
      <x:c r="AD75" s="61">
        <x:v>0.61669121001739402</x:v>
      </x:c>
      <x:c r="AE75" s="13">
        <x:v>1.2075595391934699</x:v>
      </x:c>
      <x:c r="AF75" s="61">
        <x:v>0.220059733134082</x:v>
      </x:c>
      <x:c r="AG75" s="13">
        <x:v>0.747284019905188</x:v>
      </x:c>
      <x:c r="AH75" s="61">
        <x:v>0.19310656431631701</x:v>
      </x:c>
      <x:c r="AI75" s="13">
        <x:v>-3.9415277937381399</x:v>
      </x:c>
      <x:c r="AJ75" s="61">
        <x:v>0.65182873012178499</x:v>
      </x:c>
      <x:c r="AK75" s="13">
        <x:v>16.642224546640801</x:v>
      </x:c>
      <x:c r="AL75" s="61">
        <x:v>1.38381508926115</x:v>
      </x:c>
      <x:c r="AM75" s="13">
        <x:v>15.364977603006</x:v>
      </x:c>
      <x:c r="AN75" s="61">
        <x:v>1.3643236833537999</x:v>
      </x:c>
      <x:c r="AO75" s="13">
        <x:v>0.927107141807338</x:v>
      </x:c>
      <x:c r="AP75" s="61">
        <x:v>0.26015174795688301</x:v>
      </x:c>
      <x:c r="AQ75" s="13">
        <x:v>0.35013980182743198</x:v>
      </x:c>
      <x:c r="AR75" s="61">
        <x:v>0.145376120934158</x:v>
      </x:c>
      <x:c r="AS75" s="13">
        <x:v>-15.014837801178601</x:v>
      </x:c>
      <x:c r="AT75" s="61">
        <x:v>1.39349512896045</x:v>
      </x:c>
      <x:c r="AU75" s="13">
        <x:v>0</x:v>
      </x:c>
      <x:c r="AV75" s="61">
        <x:v>0</x:v>
      </x:c>
      <x:c r="AW75" s="13">
        <x:v>0</x:v>
      </x:c>
      <x:c r="AX75" s="61">
        <x:v>0</x:v>
      </x:c>
      <x:c r="AY75" s="13">
        <x:v>0</x:v>
      </x:c>
      <x:c r="AZ75" s="61">
        <x:v>0</x:v>
      </x:c>
      <x:c r="BA75" s="13">
        <x:v>0</x:v>
      </x:c>
      <x:c r="BB75" s="61">
        <x:v>0</x:v>
      </x:c>
      <x:c r="BC75" s="13">
        <x:v>0</x:v>
      </x:c>
      <x:c r="BD75" s="61">
        <x:v>0</x:v>
      </x:c>
      <x:c r="BE75" s="13">
        <x:v>32.776710716370701</x:v>
      </x:c>
      <x:c r="BF75" s="61">
        <x:v>1.8222829156432301</x:v>
      </x:c>
      <x:c r="BG75" s="13">
        <x:v>27.874098536820998</x:v>
      </x:c>
      <x:c r="BH75" s="61">
        <x:v>1.68338415524943</x:v>
      </x:c>
      <x:c r="BI75" s="13">
        <x:v>3.36558251387242</x:v>
      </x:c>
      <x:c r="BJ75" s="61">
        <x:v>0.44726461361319397</x:v>
      </x:c>
      <x:c r="BK75" s="13">
        <x:v>1.53702966567727</x:v>
      </x:c>
      <x:c r="BL75" s="61">
        <x:v>0.34645141441694099</x:v>
      </x:c>
      <x:c r="BM75" s="13">
        <x:v>-26.3370688711437</x:v>
      </x:c>
      <x:c r="BN75" s="61">
        <x:v>1.74603830961924</x:v>
      </x:c>
      <x:c r="BO75" s="13">
        <x:v>28.6122122011055</x:v>
      </x:c>
      <x:c r="BP75" s="61">
        <x:v>1.3392993749158799</x:v>
      </x:c>
      <x:c r="BQ75" s="13">
        <x:v>24.2044217335315</x:v>
      </x:c>
      <x:c r="BR75" s="61">
        <x:v>1.25428206487713</x:v>
      </x:c>
      <x:c r="BS75" s="13">
        <x:v>3.6847172580350098</x:v>
      </x:c>
      <x:c r="BT75" s="61">
        <x:v>0.55943426101509697</x:v>
      </x:c>
      <x:c r="BU75" s="13">
        <x:v>0.72307320953895704</x:v>
      </x:c>
      <x:c r="BV75" s="61">
        <x:v>0.21589482263110599</x:v>
      </x:c>
      <x:c r="BW75" s="13">
        <x:v>-23.481348523992601</x:v>
      </x:c>
      <x:c r="BX75" s="61">
        <x:v>1.2680040108400601</x:v>
      </x:c>
      <x:c r="BY75" s="13">
        <x:v>26.988495997902699</x:v>
      </x:c>
      <x:c r="BZ75" s="61">
        <x:v>1.0928935301945599</x:v>
      </x:c>
      <x:c r="CA75" s="13">
        <x:v>20.053165275524702</x:v>
      </x:c>
      <x:c r="CB75" s="61">
        <x:v>1.13376428866065</x:v>
      </x:c>
      <x:c r="CC75" s="13">
        <x:v>3.6906881972549299</x:v>
      </x:c>
      <x:c r="CD75" s="61">
        <x:v>0.43254179968320899</x:v>
      </x:c>
      <x:c r="CE75" s="13">
        <x:v>3.2446425251230502</x:v>
      </x:c>
      <x:c r="CF75" s="61">
        <x:v>0.46133374301928198</x:v>
      </x:c>
      <x:c r="CG75" s="13">
        <x:v>-16.8085227504017</x:v>
      </x:c>
      <x:c r="CH75" s="61">
        <x:v>1.30393211822735</x:v>
      </x:c>
      <x:c r="CI75" s="13">
        <x:v>49.175969612949999</x:v>
      </x:c>
      <x:c r="CJ75" s="61">
        <x:v>1.4620275658216999</x:v>
      </x:c>
      <x:c r="CK75" s="13">
        <x:v>8.4574698019197303</x:v>
      </x:c>
      <x:c r="CL75" s="61">
        <x:v>0.663636175875437</x:v>
      </x:c>
      <x:c r="CM75" s="13">
        <x:v>5.07178295426296</x:v>
      </x:c>
      <x:c r="CN75" s="61">
        <x:v>0.58859048012869797</x:v>
      </x:c>
      <x:c r="CO75" s="13">
        <x:v>35.646716856767299</x:v>
      </x:c>
      <x:c r="CP75" s="61">
        <x:v>1.4450872817109901</x:v>
      </x:c>
      <x:c r="CQ75" s="13">
        <x:v>27.189247054847598</x:v>
      </x:c>
      <x:c r="CR75" s="61">
        <x:v>1.71423199713804</x:v>
      </x:c>
      <x:c r="CS75" s="13">
        <x:v>13.497439314626799</x:v>
      </x:c>
      <x:c r="CT75" s="61">
        <x:v>0.95378577516347296</x:v>
      </x:c>
      <x:c r="CU75" s="13">
        <x:v>5.6346371920626099</x:v>
      </x:c>
      <x:c r="CV75" s="61">
        <x:v>0.63425255879037001</x:v>
      </x:c>
      <x:c r="CW75" s="13">
        <x:v>2.56880754196761</x:v>
      </x:c>
      <x:c r="CX75" s="61">
        <x:v>0.38789236103972702</x:v>
      </x:c>
      <x:c r="CY75" s="13">
        <x:v>5.2939945805966104</x:v>
      </x:c>
      <x:c r="CZ75" s="61">
        <x:v>0.60143239517793101</x:v>
      </x:c>
      <x:c r="DA75" s="13">
        <x:v>-0.340642611465996</x:v>
      </x:c>
      <x:c r="DB75" s="61">
        <x:v>0.88819513666424599</x:v>
      </x:c>
      <x:c r="DC75" s="13">
        <x:v>10.096101896983001</x:v>
      </x:c>
      <x:c r="DD75" s="61">
        <x:v>0.952045546339502</x:v>
      </x:c>
      <x:c r="DE75" s="13">
        <x:v>0.472516300132369</x:v>
      </x:c>
      <x:c r="DF75" s="61">
        <x:v>7.5340301682548697E-2</x:v>
      </x:c>
      <x:c r="DG75" s="97"/>
      <x:c r="DH75" s="107"/>
      <x:c r="DI75" s="107"/>
      <x:c r="DJ75" s="98"/>
    </x:row>
    <x:row r="76" spans="1:132" x14ac:dyDescent="0.2">
      <x:c r="A76" s="76" t="s">
        <x:v>41</x:v>
      </x:c>
      <x:c r="B76" s="125">
        <x:v>1</x:v>
      </x:c>
      <x:c r="C76" s="13">
        <x:v>94.800486046131695</x:v>
      </x:c>
      <x:c r="D76" s="61">
        <x:v>0.47911574409267998</x:v>
      </x:c>
      <x:c r="E76" s="13">
        <x:v>4.3540617844156397</x:v>
      </x:c>
      <x:c r="F76" s="61">
        <x:v>5.4773401162561797E-2</x:v>
      </x:c>
      <x:c r="G76" s="13">
        <x:v>72.498313512245701</x:v>
      </x:c>
      <x:c r="H76" s="61">
        <x:v>1.00589183214211</x:v>
      </x:c>
      <x:c r="I76" s="13">
        <x:v>42.186670448517702</x:v>
      </x:c>
      <x:c r="J76" s="61">
        <x:v>0.99003632958747601</x:v>
      </x:c>
      <x:c r="K76" s="13">
        <x:v>19.0703015885667</x:v>
      </x:c>
      <x:c r="L76" s="61">
        <x:v>0.84646864397074995</x:v>
      </x:c>
      <x:c r="M76" s="13">
        <x:v>11.241341475161301</x:v>
      </x:c>
      <x:c r="N76" s="61">
        <x:v>0.57084032094719905</x:v>
      </x:c>
      <x:c r="O76" s="13">
        <x:v>-30.9453289733564</x:v>
      </x:c>
      <x:c r="P76" s="61">
        <x:v>1.24690283025006</x:v>
      </x:c>
      <x:c r="Q76" s="13">
        <x:v>69.922184413591907</x:v>
      </x:c>
      <x:c r="R76" s="61">
        <x:v>0.99644169403207705</x:v>
      </x:c>
      <x:c r="S76" s="13">
        <x:v>48.5361812388159</x:v>
      </x:c>
      <x:c r="T76" s="61">
        <x:v>0.96775914803458496</x:v>
      </x:c>
      <x:c r="U76" s="13">
        <x:v>12.8858573167798</x:v>
      </x:c>
      <x:c r="V76" s="61">
        <x:v>0.680280785613814</x:v>
      </x:c>
      <x:c r="W76" s="13">
        <x:v>8.5001458579962392</x:v>
      </x:c>
      <x:c r="X76" s="61">
        <x:v>0.53362091434302805</x:v>
      </x:c>
      <x:c r="Y76" s="13">
        <x:v>-40.036035380819598</x:v>
      </x:c>
      <x:c r="Z76" s="61">
        <x:v>1.1463887718694401</x:v>
      </x:c>
      <x:c r="AA76" s="13">
        <x:v>7.5441407156983402</x:v>
      </x:c>
      <x:c r="AB76" s="61">
        <x:v>0.46878310084812103</x:v>
      </x:c>
      <x:c r="AC76" s="13">
        <x:v>3.1352035068398001</x:v>
      </x:c>
      <x:c r="AD76" s="61">
        <x:v>0.32102144553719703</x:v>
      </x:c>
      <x:c r="AE76" s="13">
        <x:v>1.45442807826258</x:v>
      </x:c>
      <x:c r="AF76" s="61">
        <x:v>0.21232134290274501</x:v>
      </x:c>
      <x:c r="AG76" s="13">
        <x:v>2.9545091305959699</x:v>
      </x:c>
      <x:c r="AH76" s="61">
        <x:v>0.31433492414721498</x:v>
      </x:c>
      <x:c r="AI76" s="13">
        <x:v>-0.18069437624383</x:v>
      </x:c>
      <x:c r="AJ76" s="61">
        <x:v>0.48206030476406803</x:v>
      </x:c>
      <x:c r="AK76" s="13">
        <x:v>65.063140491372096</x:v>
      </x:c>
      <x:c r="AL76" s="61">
        <x:v>1.2611198935291099</x:v>
      </x:c>
      <x:c r="AM76" s="13">
        <x:v>55.2156992891572</x:v>
      </x:c>
      <x:c r="AN76" s="61">
        <x:v>1.2331359946793901</x:v>
      </x:c>
      <x:c r="AO76" s="13">
        <x:v>6.9236210619989604</x:v>
      </x:c>
      <x:c r="AP76" s="61">
        <x:v>0.57066850525343704</x:v>
      </x:c>
      <x:c r="AQ76" s="13">
        <x:v>2.92382014021599</x:v>
      </x:c>
      <x:c r="AR76" s="61">
        <x:v>0.31988341152259803</x:v>
      </x:c>
      <x:c r="AS76" s="13">
        <x:v>-52.291879148941199</x:v>
      </x:c>
      <x:c r="AT76" s="61">
        <x:v>1.3061034663154101</x:v>
      </x:c>
      <x:c r="AU76" s="13">
        <x:v>0</x:v>
      </x:c>
      <x:c r="AV76" s="61">
        <x:v>0</x:v>
      </x:c>
      <x:c r="AW76" s="13">
        <x:v>0</x:v>
      </x:c>
      <x:c r="AX76" s="61">
        <x:v>0</x:v>
      </x:c>
      <x:c r="AY76" s="13">
        <x:v>0</x:v>
      </x:c>
      <x:c r="AZ76" s="61">
        <x:v>0</x:v>
      </x:c>
      <x:c r="BA76" s="13">
        <x:v>0</x:v>
      </x:c>
      <x:c r="BB76" s="61">
        <x:v>0</x:v>
      </x:c>
      <x:c r="BC76" s="13">
        <x:v>0</x:v>
      </x:c>
      <x:c r="BD76" s="61">
        <x:v>0</x:v>
      </x:c>
      <x:c r="BE76" s="13">
        <x:v>75.701338240779194</x:v>
      </x:c>
      <x:c r="BF76" s="61">
        <x:v>1.03183880360429</x:v>
      </x:c>
      <x:c r="BG76" s="13">
        <x:v>66.013425456104301</x:v>
      </x:c>
      <x:c r="BH76" s="61">
        <x:v>1.11248552905112</x:v>
      </x:c>
      <x:c r="BI76" s="13">
        <x:v>6.8551029323400403</x:v>
      </x:c>
      <x:c r="BJ76" s="61">
        <x:v>0.56347249375352104</x:v>
      </x:c>
      <x:c r="BK76" s="13">
        <x:v>2.8328098523347598</x:v>
      </x:c>
      <x:c r="BL76" s="61">
        <x:v>0.351008740364954</x:v>
      </x:c>
      <x:c r="BM76" s="13">
        <x:v>-63.180615603769603</x:v>
      </x:c>
      <x:c r="BN76" s="61">
        <x:v>1.2272266696385701</x:v>
      </x:c>
      <x:c r="BO76" s="13">
        <x:v>44.009478345874001</x:v>
      </x:c>
      <x:c r="BP76" s="61">
        <x:v>1.0747245579153899</x:v>
      </x:c>
      <x:c r="BQ76" s="13">
        <x:v>37.534948155097801</x:v>
      </x:c>
      <x:c r="BR76" s="61">
        <x:v>1.0437632294455601</x:v>
      </x:c>
      <x:c r="BS76" s="13">
        <x:v>4.0237870853990101</x:v>
      </x:c>
      <x:c r="BT76" s="61">
        <x:v>0.39027469583227098</x:v>
      </x:c>
      <x:c r="BU76" s="13">
        <x:v>2.4507431053772599</x:v>
      </x:c>
      <x:c r="BV76" s="61">
        <x:v>0.30111305080026801</x:v>
      </x:c>
      <x:c r="BW76" s="13">
        <x:v>-35.084205049720502</x:v>
      </x:c>
      <x:c r="BX76" s="61">
        <x:v>1.10752235759492</x:v>
      </x:c>
      <x:c r="BY76" s="13">
        <x:v>35.8666382758379</x:v>
      </x:c>
      <x:c r="BZ76" s="61">
        <x:v>0.97050252926568403</x:v>
      </x:c>
      <x:c r="CA76" s="13">
        <x:v>20.741741006942402</x:v>
      </x:c>
      <x:c r="CB76" s="61">
        <x:v>0.73413297696512902</x:v>
      </x:c>
      <x:c r="CC76" s="13">
        <x:v>8.2038696372581192</x:v>
      </x:c>
      <x:c r="CD76" s="61">
        <x:v>0.52567547004195403</x:v>
      </x:c>
      <x:c r="CE76" s="13">
        <x:v>6.9210276316374104</x:v>
      </x:c>
      <x:c r="CF76" s="61">
        <x:v>0.56007462284133802</x:v>
      </x:c>
      <x:c r="CG76" s="13">
        <x:v>-13.820713375305001</x:v>
      </x:c>
      <x:c r="CH76" s="61">
        <x:v>1.0164634893442399</x:v>
      </x:c>
      <x:c r="CI76" s="13">
        <x:v>50.857594127538398</x:v>
      </x:c>
      <x:c r="CJ76" s="61">
        <x:v>1.0576673231943901</x:v>
      </x:c>
      <x:c r="CK76" s="13">
        <x:v>32.299464698328897</x:v>
      </x:c>
      <x:c r="CL76" s="61">
        <x:v>0.84494222817751796</x:v>
      </x:c>
      <x:c r="CM76" s="13">
        <x:v>8.0090086776164195</x:v>
      </x:c>
      <x:c r="CN76" s="61">
        <x:v>0.52190253959032196</x:v>
      </x:c>
      <x:c r="CO76" s="13">
        <x:v>10.549120751593099</x:v>
      </x:c>
      <x:c r="CP76" s="61">
        <x:v>0.65442847839459595</x:v>
      </x:c>
      <x:c r="CQ76" s="13">
        <x:v>-21.7503439467358</x:v>
      </x:c>
      <x:c r="CR76" s="61">
        <x:v>1.1531219553557901</x:v>
      </x:c>
      <x:c r="CS76" s="13">
        <x:v>15.0044157367071</x:v>
      </x:c>
      <x:c r="CT76" s="61">
        <x:v>0.80504992170721001</x:v>
      </x:c>
      <x:c r="CU76" s="13">
        <x:v>9.4978692801288194</x:v>
      </x:c>
      <x:c r="CV76" s="61">
        <x:v>0.64852399501154701</x:v>
      </x:c>
      <x:c r="CW76" s="13">
        <x:v>2.7827287380239598</x:v>
      </x:c>
      <x:c r="CX76" s="61">
        <x:v>0.31083788146647401</x:v>
      </x:c>
      <x:c r="CY76" s="13">
        <x:v>2.7238177185543102</x:v>
      </x:c>
      <x:c r="CZ76" s="61">
        <x:v>0.35069800916591498</x:v>
      </x:c>
      <x:c r="DA76" s="13">
        <x:v>-6.7740515615745096</x:v>
      </x:c>
      <x:c r="DB76" s="61">
        <x:v>0.75412275674002704</x:v>
      </x:c>
      <x:c r="DC76" s="13">
        <x:v>3.2462391651049698</x:v>
      </x:c>
      <x:c r="DD76" s="61">
        <x:v>0.78325092687782605</x:v>
      </x:c>
      <x:c r="DE76" s="13">
        <x:v>0.47017009564078199</x:v>
      </x:c>
      <x:c r="DF76" s="61">
        <x:v>7.7642324934173695E-2</x:v>
      </x:c>
      <x:c r="DG76" s="97"/>
      <x:c r="DH76" s="107"/>
      <x:c r="DI76" s="107"/>
      <x:c r="DJ76" s="98"/>
    </x:row>
    <x:row r="77" spans="1:132" x14ac:dyDescent="0.2">
      <x:c r="A77" s="76" t="s">
        <x:v>43</x:v>
      </x:c>
      <x:c r="B77" s="125">
        <x:v>1</x:v>
      </x:c>
      <x:c r="C77" s="13">
        <x:v>98.613720869854603</x:v>
      </x:c>
      <x:c r="D77" s="61">
        <x:v>0.23082486680584199</x:v>
      </x:c>
      <x:c r="E77" s="13">
        <x:v>5.62877076079468</x:v>
      </x:c>
      <x:c r="F77" s="61">
        <x:v>4.5053709263003297E-2</x:v>
      </x:c>
      <x:c r="G77" s="13">
        <x:v>90.653649549397301</x:v>
      </x:c>
      <x:c r="H77" s="61">
        <x:v>0.74270330091585801</x:v>
      </x:c>
      <x:c r="I77" s="13">
        <x:v>47.778942746566798</x:v>
      </x:c>
      <x:c r="J77" s="61">
        <x:v>1.1855787125131201</x:v>
      </x:c>
      <x:c r="K77" s="13">
        <x:v>19.291270466929198</x:v>
      </x:c>
      <x:c r="L77" s="61">
        <x:v>0.85386730475061901</x:v>
      </x:c>
      <x:c r="M77" s="13">
        <x:v>23.5834363359013</x:v>
      </x:c>
      <x:c r="N77" s="61">
        <x:v>0.87937527480853295</x:v>
      </x:c>
      <x:c r="O77" s="13">
        <x:v>-24.195506410665502</x:v>
      </x:c>
      <x:c r="P77" s="61">
        <x:v>1.83089059307822</x:v>
      </x:c>
      <x:c r="Q77" s="13">
        <x:v>34.3574744911312</x:v>
      </x:c>
      <x:c r="R77" s="61">
        <x:v>1.02063362968778</x:v>
      </x:c>
      <x:c r="S77" s="13">
        <x:v>17.423012050268898</x:v>
      </x:c>
      <x:c r="T77" s="61">
        <x:v>0.90431350248232101</x:v>
      </x:c>
      <x:c r="U77" s="13">
        <x:v>6.7246367470194199</x:v>
      </x:c>
      <x:c r="V77" s="61">
        <x:v>0.49259637984426702</x:v>
      </x:c>
      <x:c r="W77" s="13">
        <x:v>10.2098256938429</x:v>
      </x:c>
      <x:c r="X77" s="61">
        <x:v>0.561147658079309</x:v>
      </x:c>
      <x:c r="Y77" s="13">
        <x:v>-7.2131863564260597</x:v>
      </x:c>
      <x:c r="Z77" s="61">
        <x:v>1.1760017819081301</x:v>
      </x:c>
      <x:c r="AA77" s="13">
        <x:v>14.376080186946099</x:v>
      </x:c>
      <x:c r="AB77" s="61">
        <x:v>0.68591407734717003</x:v>
      </x:c>
      <x:c r="AC77" s="13">
        <x:v>8.8907614382559608</x:v>
      </x:c>
      <x:c r="AD77" s="61">
        <x:v>0.59509011448867499</x:v>
      </x:c>
      <x:c r="AE77" s="13">
        <x:v>2.6148514685237498</x:v>
      </x:c>
      <x:c r="AF77" s="61">
        <x:v>0.32184847878489398</x:v>
      </x:c>
      <x:c r="AG77" s="13">
        <x:v>2.87046728016638</x:v>
      </x:c>
      <x:c r="AH77" s="61">
        <x:v>0.3792975211297</x:v>
      </x:c>
      <x:c r="AI77" s="13">
        <x:v>-6.0202941580895803</x:v>
      </x:c>
      <x:c r="AJ77" s="61">
        <x:v>0.72522924738356698</x:v>
      </x:c>
      <x:c r="AK77" s="13">
        <x:v>36.1943484491756</x:v>
      </x:c>
      <x:c r="AL77" s="61">
        <x:v>1.1620091219892399</x:v>
      </x:c>
      <x:c r="AM77" s="13">
        <x:v>23.920405991326401</x:v>
      </x:c>
      <x:c r="AN77" s="61">
        <x:v>0.90999533093804097</x:v>
      </x:c>
      <x:c r="AO77" s="13">
        <x:v>6.6098236400305499</x:v>
      </x:c>
      <x:c r="AP77" s="61">
        <x:v>0.57031163702216303</x:v>
      </x:c>
      <x:c r="AQ77" s="13">
        <x:v>5.6641188178185997</x:v>
      </x:c>
      <x:c r="AR77" s="61">
        <x:v>0.44920710785488899</x:v>
      </x:c>
      <x:c r="AS77" s="13">
        <x:v>-18.256287173507801</x:v>
      </x:c>
      <x:c r="AT77" s="61">
        <x:v>1.0689036695195799</x:v>
      </x:c>
      <x:c r="AU77" s="13">
        <x:v>0</x:v>
      </x:c>
      <x:c r="AV77" s="61">
        <x:v>0</x:v>
      </x:c>
      <x:c r="AW77" s="13">
        <x:v>0</x:v>
      </x:c>
      <x:c r="AX77" s="61">
        <x:v>0</x:v>
      </x:c>
      <x:c r="AY77" s="13">
        <x:v>0</x:v>
      </x:c>
      <x:c r="AZ77" s="61">
        <x:v>0</x:v>
      </x:c>
      <x:c r="BA77" s="13">
        <x:v>0</x:v>
      </x:c>
      <x:c r="BB77" s="61">
        <x:v>0</x:v>
      </x:c>
      <x:c r="BC77" s="13">
        <x:v>0</x:v>
      </x:c>
      <x:c r="BD77" s="61">
        <x:v>0</x:v>
      </x:c>
      <x:c r="BE77" s="13">
        <x:v>80.734985730417606</x:v>
      </x:c>
      <x:c r="BF77" s="61">
        <x:v>0.89220509061858699</x:v>
      </x:c>
      <x:c r="BG77" s="13">
        <x:v>57.751924634143201</x:v>
      </x:c>
      <x:c r="BH77" s="61">
        <x:v>1.1619671587229099</x:v>
      </x:c>
      <x:c r="BI77" s="13">
        <x:v>14.228352965265101</x:v>
      </x:c>
      <x:c r="BJ77" s="61">
        <x:v>0.79468996120217295</x:v>
      </x:c>
      <x:c r="BK77" s="13">
        <x:v>8.7547081310093304</x:v>
      </x:c>
      <x:c r="BL77" s="61">
        <x:v>0.55366733978514104</x:v>
      </x:c>
      <x:c r="BM77" s="13">
        <x:v>-48.997216503133899</x:v>
      </x:c>
      <x:c r="BN77" s="61">
        <x:v>1.4831452418711299</x:v>
      </x:c>
      <x:c r="BO77" s="13">
        <x:v>73.560757679521501</x:v>
      </x:c>
      <x:c r="BP77" s="61">
        <x:v>1.0639750237751699</x:v>
      </x:c>
      <x:c r="BQ77" s="13">
        <x:v>52.609789450048901</x:v>
      </x:c>
      <x:c r="BR77" s="61">
        <x:v>1.0996630202925199</x:v>
      </x:c>
      <x:c r="BS77" s="13">
        <x:v>13.632495373089</x:v>
      </x:c>
      <x:c r="BT77" s="61">
        <x:v>0.76975004806015102</x:v>
      </x:c>
      <x:c r="BU77" s="13">
        <x:v>7.3184728563835897</x:v>
      </x:c>
      <x:c r="BV77" s="61">
        <x:v>0.49792441189727699</x:v>
      </x:c>
      <x:c r="BW77" s="13">
        <x:v>-45.2913165936653</x:v>
      </x:c>
      <x:c r="BX77" s="61">
        <x:v>1.34950803373363</x:v>
      </x:c>
      <x:c r="BY77" s="13">
        <x:v>82.697000991499905</x:v>
      </x:c>
      <x:c r="BZ77" s="61">
        <x:v>0.79259069745032795</x:v>
      </x:c>
      <x:c r="CA77" s="13">
        <x:v>53.9878358252395</x:v>
      </x:c>
      <x:c r="CB77" s="61">
        <x:v>1.0667101112366799</x:v>
      </x:c>
      <x:c r="CC77" s="13">
        <x:v>15.924367573610199</x:v>
      </x:c>
      <x:c r="CD77" s="61">
        <x:v>0.83609418836168903</x:v>
      </x:c>
      <x:c r="CE77" s="13">
        <x:v>12.7847975926502</x:v>
      </x:c>
      <x:c r="CF77" s="61">
        <x:v>0.64942076997796705</x:v>
      </x:c>
      <x:c r="CG77" s="13">
        <x:v>-41.2030382325893</x:v>
      </x:c>
      <x:c r="CH77" s="61">
        <x:v>1.4118226539141601</x:v>
      </x:c>
      <x:c r="CI77" s="13">
        <x:v>91.113434279058197</x:v>
      </x:c>
      <x:c r="CJ77" s="61">
        <x:v>0.566654414193553</x:v>
      </x:c>
      <x:c r="CK77" s="13">
        <x:v>55.271469988510802</x:v>
      </x:c>
      <x:c r="CL77" s="61">
        <x:v>0.98823517195103205</x:v>
      </x:c>
      <x:c r="CM77" s="13">
        <x:v>15.125381257488</x:v>
      </x:c>
      <x:c r="CN77" s="61">
        <x:v>0.74056309687806199</x:v>
      </x:c>
      <x:c r="CO77" s="13">
        <x:v>20.716583033059401</x:v>
      </x:c>
      <x:c r="CP77" s="61">
        <x:v>0.84741114499006798</x:v>
      </x:c>
      <x:c r="CQ77" s="13">
        <x:v>-34.554886955451302</x:v>
      </x:c>
      <x:c r="CR77" s="61">
        <x:v>1.64395496331629</x:v>
      </x:c>
      <x:c r="CS77" s="13">
        <x:v>61.071919916398102</x:v>
      </x:c>
      <x:c r="CT77" s="61">
        <x:v>1.00942623668384</x:v>
      </x:c>
      <x:c r="CU77" s="13">
        <x:v>35.532787340201303</x:v>
      </x:c>
      <x:c r="CV77" s="61">
        <x:v>1.21447376692544</x:v>
      </x:c>
      <x:c r="CW77" s="13">
        <x:v>10.6647003110432</x:v>
      </x:c>
      <x:c r="CX77" s="61">
        <x:v>0.66735308825563</x:v>
      </x:c>
      <x:c r="CY77" s="13">
        <x:v>14.874432265153599</x:v>
      </x:c>
      <x:c r="CZ77" s="61">
        <x:v>0.75918980234641797</x:v>
      </x:c>
      <x:c r="DA77" s="13">
        <x:v>-20.658355075047599</x:v>
      </x:c>
      <x:c r="DB77" s="61">
        <x:v>1.7244073277615599</x:v>
      </x:c>
      <x:c r="DC77" s="13">
        <x:v>0.64840484838933299</x:v>
      </x:c>
      <x:c r="DD77" s="61">
        <x:v>0.33193949424417402</x:v>
      </x:c>
      <x:c r="DE77" s="13">
        <x:v>0.27330884036479702</x:v>
      </x:c>
      <x:c r="DF77" s="61">
        <x:v>7.66494618453918E-2</x:v>
      </x:c>
      <x:c r="DG77" s="97"/>
      <x:c r="DH77" s="107"/>
      <x:c r="DI77" s="107"/>
      <x:c r="DJ77" s="98"/>
    </x:row>
    <x:row r="78" spans="1:132" x14ac:dyDescent="0.2">
      <x:c r="A78" s="72" t="s">
        <x:v>49</x:v>
      </x:c>
      <x:c r="B78" s="125">
        <x:v>1</x:v>
      </x:c>
      <x:c r="C78" s="13">
        <x:v>90.935829090417798</x:v>
      </x:c>
      <x:c r="D78" s="61">
        <x:v>0.59416981168506</x:v>
      </x:c>
      <x:c r="E78" s="13">
        <x:v>3.4161814418734702</x:v>
      </x:c>
      <x:c r="F78" s="61">
        <x:v>5.5013641527673601E-2</x:v>
      </x:c>
      <x:c r="G78" s="13">
        <x:v>68.421372351566603</x:v>
      </x:c>
      <x:c r="H78" s="61">
        <x:v>1.24681295470498</x:v>
      </x:c>
      <x:c r="I78" s="13">
        <x:v>55.112124355415702</x:v>
      </x:c>
      <x:c r="J78" s="61">
        <x:v>1.5240975917081301</x:v>
      </x:c>
      <x:c r="K78" s="13">
        <x:v>7.4756610911892603</x:v>
      </x:c>
      <x:c r="L78" s="61">
        <x:v>0.65235488344614001</x:v>
      </x:c>
      <x:c r="M78" s="13">
        <x:v>5.83358690496169</x:v>
      </x:c>
      <x:c r="N78" s="61">
        <x:v>0.57058241287941303</x:v>
      </x:c>
      <x:c r="O78" s="13">
        <x:v>-49.278537450454003</x:v>
      </x:c>
      <x:c r="P78" s="61">
        <x:v>1.87732038996658</x:v>
      </x:c>
      <x:c r="Q78" s="13">
        <x:v>20.330820514303898</x:v>
      </x:c>
      <x:c r="R78" s="61">
        <x:v>0.94357043316755196</x:v>
      </x:c>
      <x:c r="S78" s="13">
        <x:v>9.9832641709183108</x:v>
      </x:c>
      <x:c r="T78" s="61">
        <x:v>0.76518713196648303</x:v>
      </x:c>
      <x:c r="U78" s="13">
        <x:v>2.3899679973016998</x:v>
      </x:c>
      <x:c r="V78" s="61">
        <x:v>0.32444327719816501</x:v>
      </x:c>
      <x:c r="W78" s="13">
        <x:v>7.9575883460838703</x:v>
      </x:c>
      <x:c r="X78" s="61">
        <x:v>0.55127694015031004</x:v>
      </x:c>
      <x:c r="Y78" s="13">
        <x:v>-2.0256758248344302</x:v>
      </x:c>
      <x:c r="Z78" s="61">
        <x:v>1.0368826183840201</x:v>
      </x:c>
      <x:c r="AA78" s="13">
        <x:v>19.973729542242602</x:v>
      </x:c>
      <x:c r="AB78" s="61">
        <x:v>1.2167136736667199</x:v>
      </x:c>
      <x:c r="AC78" s="13">
        <x:v>14.4866172402971</x:v>
      </x:c>
      <x:c r="AD78" s="61">
        <x:v>1.0408873527676801</x:v>
      </x:c>
      <x:c r="AE78" s="13">
        <x:v>2.5233136494313202</x:v>
      </x:c>
      <x:c r="AF78" s="61">
        <x:v>0.379141877834765</x:v>
      </x:c>
      <x:c r="AG78" s="13">
        <x:v>2.96379865251411</x:v>
      </x:c>
      <x:c r="AH78" s="61">
        <x:v>0.42780075926864097</x:v>
      </x:c>
      <x:c r="AI78" s="13">
        <x:v>-11.522818587783</x:v>
      </x:c>
      <x:c r="AJ78" s="61">
        <x:v>1.1529733064269501</x:v>
      </x:c>
      <x:c r="AK78" s="13">
        <x:v>17.333343900431501</x:v>
      </x:c>
      <x:c r="AL78" s="61">
        <x:v>0.86843728777059104</x:v>
      </x:c>
      <x:c r="AM78" s="13">
        <x:v>13.9914754161146</x:v>
      </x:c>
      <x:c r="AN78" s="61">
        <x:v>0.83589549317886402</x:v>
      </x:c>
      <x:c r="AO78" s="13">
        <x:v>1.2972365880376899</x:v>
      </x:c>
      <x:c r="AP78" s="61">
        <x:v>0.19931014043088599</x:v>
      </x:c>
      <x:c r="AQ78" s="13">
        <x:v>2.0446318962792001</x:v>
      </x:c>
      <x:c r="AR78" s="61">
        <x:v>0.29352954016088201</x:v>
      </x:c>
      <x:c r="AS78" s="13">
        <x:v>-11.946843519835401</x:v>
      </x:c>
      <x:c r="AT78" s="61">
        <x:v>0.93666249318362604</x:v>
      </x:c>
      <x:c r="AU78" s="13">
        <x:v>0</x:v>
      </x:c>
      <x:c r="AV78" s="61">
        <x:v>0</x:v>
      </x:c>
      <x:c r="AW78" s="13">
        <x:v>0</x:v>
      </x:c>
      <x:c r="AX78" s="61">
        <x:v>0</x:v>
      </x:c>
      <x:c r="AY78" s="13">
        <x:v>0</x:v>
      </x:c>
      <x:c r="AZ78" s="61">
        <x:v>0</x:v>
      </x:c>
      <x:c r="BA78" s="13">
        <x:v>0</x:v>
      </x:c>
      <x:c r="BB78" s="61">
        <x:v>0</x:v>
      </x:c>
      <x:c r="BC78" s="13">
        <x:v>0</x:v>
      </x:c>
      <x:c r="BD78" s="61">
        <x:v>0</x:v>
      </x:c>
      <x:c r="BE78" s="13">
        <x:v>48.694671341100999</x:v>
      </x:c>
      <x:c r="BF78" s="61">
        <x:v>1.2444001166666601</x:v>
      </x:c>
      <x:c r="BG78" s="13">
        <x:v>34.789800723910403</x:v>
      </x:c>
      <x:c r="BH78" s="61">
        <x:v>1.27657878649721</x:v>
      </x:c>
      <x:c r="BI78" s="13">
        <x:v>3.30331342853406</x:v>
      </x:c>
      <x:c r="BJ78" s="61">
        <x:v>0.34752536337865197</x:v>
      </x:c>
      <x:c r="BK78" s="13">
        <x:v>10.601557188656599</x:v>
      </x:c>
      <x:c r="BL78" s="61">
        <x:v>0.66980630922796702</x:v>
      </x:c>
      <x:c r="BM78" s="13">
        <x:v>-24.188243535253701</x:v>
      </x:c>
      <x:c r="BN78" s="61">
        <x:v>1.67577256731149</x:v>
      </x:c>
      <x:c r="BO78" s="13">
        <x:v>33.537439712062401</x:v>
      </x:c>
      <x:c r="BP78" s="61">
        <x:v>1.2996048009983301</x:v>
      </x:c>
      <x:c r="BQ78" s="13">
        <x:v>27.2018261762714</x:v>
      </x:c>
      <x:c r="BR78" s="61">
        <x:v>1.2504518006232199</x:v>
      </x:c>
      <x:c r="BS78" s="13">
        <x:v>3.1725524890273502</x:v>
      </x:c>
      <x:c r="BT78" s="61">
        <x:v>0.36154341362602299</x:v>
      </x:c>
      <x:c r="BU78" s="13">
        <x:v>3.1630610467636302</x:v>
      </x:c>
      <x:c r="BV78" s="61">
        <x:v>0.38615720607875198</x:v>
      </x:c>
      <x:c r="BW78" s="13">
        <x:v>-24.038765129507802</x:v>
      </x:c>
      <x:c r="BX78" s="61">
        <x:v>1.37906808068584</x:v>
      </x:c>
      <x:c r="BY78" s="13">
        <x:v>33.389402757172498</x:v>
      </x:c>
      <x:c r="BZ78" s="61">
        <x:v>0.96954023333674999</x:v>
      </x:c>
      <x:c r="CA78" s="13">
        <x:v>10.752191408268001</x:v>
      </x:c>
      <x:c r="CB78" s="61">
        <x:v>0.80299784181413703</x:v>
      </x:c>
      <x:c r="CC78" s="13">
        <x:v>4.1651968105075996</x:v>
      </x:c>
      <x:c r="CD78" s="61">
        <x:v>0.39176622751887702</x:v>
      </x:c>
      <x:c r="CE78" s="13">
        <x:v>18.472014538396898</x:v>
      </x:c>
      <x:c r="CF78" s="61">
        <x:v>0.85492082034928396</x:v>
      </x:c>
      <x:c r="CG78" s="13">
        <x:v>7.7198231301288702</x:v>
      </x:c>
      <x:c r="CH78" s="61">
        <x:v>1.35138155073338</x:v>
      </x:c>
      <x:c r="CI78" s="13">
        <x:v>71.857880465292297</x:v>
      </x:c>
      <x:c r="CJ78" s="61">
        <x:v>0.87591548841253297</x:v>
      </x:c>
      <x:c r="CK78" s="13">
        <x:v>25.851397961981601</x:v>
      </x:c>
      <x:c r="CL78" s="61">
        <x:v>1.09925483300505</x:v>
      </x:c>
      <x:c r="CM78" s="13">
        <x:v>7.9197416259966698</x:v>
      </x:c>
      <x:c r="CN78" s="61">
        <x:v>0.46419717541205902</x:v>
      </x:c>
      <x:c r="CO78" s="13">
        <x:v>38.086740877314</x:v>
      </x:c>
      <x:c r="CP78" s="61">
        <x:v>1.10092783127187</x:v>
      </x:c>
      <x:c r="CQ78" s="13">
        <x:v>12.235342915332399</x:v>
      </x:c>
      <x:c r="CR78" s="61">
        <x:v>2.00904719823717</x:v>
      </x:c>
      <x:c r="CS78" s="13">
        <x:v>29.7500283312222</x:v>
      </x:c>
      <x:c r="CT78" s="61">
        <x:v>1.0720085580887999</x:v>
      </x:c>
      <x:c r="CU78" s="13">
        <x:v>12.8594457035784</x:v>
      </x:c>
      <x:c r="CV78" s="61">
        <x:v>0.82547876532137998</x:v>
      </x:c>
      <x:c r="CW78" s="13">
        <x:v>3.3005564211880598</x:v>
      </x:c>
      <x:c r="CX78" s="61">
        <x:v>0.385840618424308</x:v>
      </x:c>
      <x:c r="CY78" s="13">
        <x:v>13.5900262064557</x:v>
      </x:c>
      <x:c r="CZ78" s="61">
        <x:v>0.81026888928299701</x:v>
      </x:c>
      <x:c r="DA78" s="13">
        <x:v>0.730580502877337</x:v>
      </x:c>
      <x:c r="DB78" s="61">
        <x:v>1.3466303668663699</x:v>
      </x:c>
      <x:c r="DC78" s="13">
        <x:v>1.73955351094665</x:v>
      </x:c>
      <x:c r="DD78" s="61">
        <x:v>0.86770133752658396</x:v>
      </x:c>
      <x:c r="DE78" s="13">
        <x:v>-0.29482775110409798</x:v>
      </x:c>
      <x:c r="DF78" s="61">
        <x:v>8.6329226890265107E-2</x:v>
      </x:c>
      <x:c r="DG78" s="97"/>
      <x:c r="DH78" s="107"/>
      <x:c r="DI78" s="107"/>
      <x:c r="DJ78" s="98"/>
    </x:row>
    <x:row r="79" spans="1:132" x14ac:dyDescent="0.2">
      <x:c r="A79" s="76" t="s">
        <x:v>53</x:v>
      </x:c>
      <x:c r="B79" s="125">
        <x:v>1</x:v>
      </x:c>
      <x:c r="C79" s="13">
        <x:v>95.549416570397497</x:v>
      </x:c>
      <x:c r="D79" s="61">
        <x:v>0.37920471571562803</x:v>
      </x:c>
      <x:c r="E79" s="13">
        <x:v>5.4560142045594402</x:v>
      </x:c>
      <x:c r="F79" s="61">
        <x:v>6.3866665500042094E-2</x:v>
      </x:c>
      <x:c r="G79" s="13">
        <x:v>88.379835348600693</x:v>
      </x:c>
      <x:c r="H79" s="61">
        <x:v>0.58501146252008096</x:v>
      </x:c>
      <x:c r="I79" s="13">
        <x:v>31.2274293472063</x:v>
      </x:c>
      <x:c r="J79" s="61">
        <x:v>1.1938955741817801</x:v>
      </x:c>
      <x:c r="K79" s="13">
        <x:v>34.414916012905302</x:v>
      </x:c>
      <x:c r="L79" s="61">
        <x:v>0.96506287654656298</x:v>
      </x:c>
      <x:c r="M79" s="13">
        <x:v>22.737489988489099</x:v>
      </x:c>
      <x:c r="N79" s="61">
        <x:v>0.96921982298143305</x:v>
      </x:c>
      <x:c r="O79" s="13">
        <x:v>-8.4899393587172405</x:v>
      </x:c>
      <x:c r="P79" s="61">
        <x:v>1.9685997345443</x:v>
      </x:c>
      <x:c r="Q79" s="13">
        <x:v>40.3887427400729</x:v>
      </x:c>
      <x:c r="R79" s="61">
        <x:v>1.0774128875001501</x:v>
      </x:c>
      <x:c r="S79" s="13">
        <x:v>13.125771517714099</x:v>
      </x:c>
      <x:c r="T79" s="61">
        <x:v>0.74850625453212205</x:v>
      </x:c>
      <x:c r="U79" s="13">
        <x:v>10.5217553481327</x:v>
      </x:c>
      <x:c r="V79" s="61">
        <x:v>0.73942363167711</x:v>
      </x:c>
      <x:c r="W79" s="13">
        <x:v>16.741215874226199</x:v>
      </x:c>
      <x:c r="X79" s="61">
        <x:v>0.85564022343728197</x:v>
      </x:c>
      <x:c r="Y79" s="13">
        <x:v>3.6154443565121102</x:v>
      </x:c>
      <x:c r="Z79" s="61">
        <x:v>1.3348548396534501</x:v>
      </x:c>
      <x:c r="AA79" s="13">
        <x:v>77.082906538732303</x:v>
      </x:c>
      <x:c r="AB79" s="61">
        <x:v>1.01926113842344</x:v>
      </x:c>
      <x:c r="AC79" s="13">
        <x:v>27.7545037340617</x:v>
      </x:c>
      <x:c r="AD79" s="61">
        <x:v>0.98019664256882899</x:v>
      </x:c>
      <x:c r="AE79" s="13">
        <x:v>23.391636724130102</x:v>
      </x:c>
      <x:c r="AF79" s="61">
        <x:v>0.88420968427527402</x:v>
      </x:c>
      <x:c r="AG79" s="13">
        <x:v>25.936766080540501</x:v>
      </x:c>
      <x:c r="AH79" s="61">
        <x:v>0.98926080833324403</x:v>
      </x:c>
      <x:c r="AI79" s="13">
        <x:v>-1.81773765352119</x:v>
      </x:c>
      <x:c r="AJ79" s="61">
        <x:v>1.69285669500707</x:v>
      </x:c>
      <x:c r="AK79" s="13">
        <x:v>32.707867419765897</x:v>
      </x:c>
      <x:c r="AL79" s="61">
        <x:v>1.21368715511543</x:v>
      </x:c>
      <x:c r="AM79" s="13">
        <x:v>22.175620592201799</x:v>
      </x:c>
      <x:c r="AN79" s="61">
        <x:v>1.0063106618392901</x:v>
      </x:c>
      <x:c r="AO79" s="13">
        <x:v>6.4412146570940401</x:v>
      </x:c>
      <x:c r="AP79" s="61">
        <x:v>0.62436833971514605</x:v>
      </x:c>
      <x:c r="AQ79" s="13">
        <x:v>4.0910321704699797</x:v>
      </x:c>
      <x:c r="AR79" s="61">
        <x:v>0.44068256046055798</x:v>
      </x:c>
      <x:c r="AS79" s="13">
        <x:v>-18.084588421731901</x:v>
      </x:c>
      <x:c r="AT79" s="61">
        <x:v>1.14924077124993</x:v>
      </x:c>
      <x:c r="AU79" s="13">
        <x:v>0</x:v>
      </x:c>
      <x:c r="AV79" s="61">
        <x:v>0</x:v>
      </x:c>
      <x:c r="AW79" s="13">
        <x:v>0</x:v>
      </x:c>
      <x:c r="AX79" s="61">
        <x:v>0</x:v>
      </x:c>
      <x:c r="AY79" s="13">
        <x:v>0</x:v>
      </x:c>
      <x:c r="AZ79" s="61">
        <x:v>0</x:v>
      </x:c>
      <x:c r="BA79" s="13">
        <x:v>0</x:v>
      </x:c>
      <x:c r="BB79" s="61">
        <x:v>0</x:v>
      </x:c>
      <x:c r="BC79" s="13">
        <x:v>0</x:v>
      </x:c>
      <x:c r="BD79" s="61">
        <x:v>0</x:v>
      </x:c>
      <x:c r="BE79" s="13">
        <x:v>54.130446710771601</x:v>
      </x:c>
      <x:c r="BF79" s="61">
        <x:v>1.1223819236017201</x:v>
      </x:c>
      <x:c r="BG79" s="13">
        <x:v>32.032698212419298</x:v>
      </x:c>
      <x:c r="BH79" s="61">
        <x:v>0.99501427415073496</x:v>
      </x:c>
      <x:c r="BI79" s="13">
        <x:v>12.4462583381265</x:v>
      </x:c>
      <x:c r="BJ79" s="61">
        <x:v>0.78014762579559305</x:v>
      </x:c>
      <x:c r="BK79" s="13">
        <x:v>9.6514901602258494</x:v>
      </x:c>
      <x:c r="BL79" s="61">
        <x:v>0.72804983850822302</x:v>
      </x:c>
      <x:c r="BM79" s="13">
        <x:v>-22.3812080521935</x:v>
      </x:c>
      <x:c r="BN79" s="61">
        <x:v>1.4325443599548999</x:v>
      </x:c>
      <x:c r="BO79" s="13">
        <x:v>56.268611127968697</x:v>
      </x:c>
      <x:c r="BP79" s="61">
        <x:v>1.16645106527611</x:v>
      </x:c>
      <x:c r="BQ79" s="13">
        <x:v>29.520883486274201</x:v>
      </x:c>
      <x:c r="BR79" s="61">
        <x:v>0.98086760152987995</x:v>
      </x:c>
      <x:c r="BS79" s="13">
        <x:v>14.744974099807701</x:v>
      </x:c>
      <x:c r="BT79" s="61">
        <x:v>0.79098845412317198</x:v>
      </x:c>
      <x:c r="BU79" s="13">
        <x:v>12.002753541886801</x:v>
      </x:c>
      <x:c r="BV79" s="61">
        <x:v>0.67294367304584601</x:v>
      </x:c>
      <x:c r="BW79" s="13">
        <x:v>-17.5181299443874</x:v>
      </x:c>
      <x:c r="BX79" s="61">
        <x:v>1.3541222104189901</x:v>
      </x:c>
      <x:c r="BY79" s="13">
        <x:v>66.5751196959217</x:v>
      </x:c>
      <x:c r="BZ79" s="61">
        <x:v>0.90493870518115105</x:v>
      </x:c>
      <x:c r="CA79" s="13">
        <x:v>18.247577167093201</x:v>
      </x:c>
      <x:c r="CB79" s="61">
        <x:v>0.76168366424181999</x:v>
      </x:c>
      <x:c r="CC79" s="13">
        <x:v>19.362359050713302</x:v>
      </x:c>
      <x:c r="CD79" s="61">
        <x:v>0.98638397770634501</x:v>
      </x:c>
      <x:c r="CE79" s="13">
        <x:v>28.9651834781152</x:v>
      </x:c>
      <x:c r="CF79" s="61">
        <x:v>0.921457216388057</x:v>
      </x:c>
      <x:c r="CG79" s="13">
        <x:v>10.717606311021999</x:v>
      </x:c>
      <x:c r="CH79" s="61">
        <x:v>1.4112442923577599</x:v>
      </x:c>
      <x:c r="CI79" s="13">
        <x:v>75.272084675465507</x:v>
      </x:c>
      <x:c r="CJ79" s="61">
        <x:v>0.99685270628269496</x:v>
      </x:c>
      <x:c r="CK79" s="13">
        <x:v>28.160926436970499</x:v>
      </x:c>
      <x:c r="CL79" s="61">
        <x:v>1.0366040142914099</x:v>
      </x:c>
      <x:c r="CM79" s="13">
        <x:v>20.205440630055001</x:v>
      </x:c>
      <x:c r="CN79" s="61">
        <x:v>0.95885766628900304</x:v>
      </x:c>
      <x:c r="CO79" s="13">
        <x:v>26.9057176084399</x:v>
      </x:c>
      <x:c r="CP79" s="61">
        <x:v>0.87250765174927503</x:v>
      </x:c>
      <x:c r="CQ79" s="13">
        <x:v>-1.25520882853062</x:v>
      </x:c>
      <x:c r="CR79" s="61">
        <x:v>1.5939005581872501</x:v>
      </x:c>
      <x:c r="CS79" s="13">
        <x:v>56.859571392648803</x:v>
      </x:c>
      <x:c r="CT79" s="61">
        <x:v>1.13399233052991</x:v>
      </x:c>
      <x:c r="CU79" s="13">
        <x:v>22.403613672265301</x:v>
      </x:c>
      <x:c r="CV79" s="61">
        <x:v>0.98819250323121</x:v>
      </x:c>
      <x:c r="CW79" s="13">
        <x:v>17.256298554417299</x:v>
      </x:c>
      <x:c r="CX79" s="61">
        <x:v>0.88951122037737695</x:v>
      </x:c>
      <x:c r="CY79" s="13">
        <x:v>17.199659165966199</x:v>
      </x:c>
      <x:c r="CZ79" s="61">
        <x:v>0.79599547864148701</x:v>
      </x:c>
      <x:c r="DA79" s="13">
        <x:v>-5.2039545062991603</x:v>
      </x:c>
      <x:c r="DB79" s="61">
        <x:v>1.4517950743680099</x:v>
      </x:c>
      <x:c r="DC79" s="13">
        <x:v>0.60326698653813104</x:v>
      </x:c>
      <x:c r="DD79" s="61">
        <x:v>0.60163097506713903</x:v>
      </x:c>
      <x:c r="DE79" s="13">
        <x:v>0.27384995195622203</x:v>
      </x:c>
      <x:c r="DF79" s="61">
        <x:v>9.3640306439419604E-2</x:v>
      </x:c>
      <x:c r="DG79" s="97"/>
      <x:c r="DH79" s="107"/>
      <x:c r="DI79" s="107"/>
      <x:c r="DJ79" s="98"/>
    </x:row>
    <x:row r="80" spans="1:132" x14ac:dyDescent="0.2">
      <x:c r="A80" s="76" t="s">
        <x:v>58</x:v>
      </x:c>
      <x:c r="B80" s="125">
        <x:v>1</x:v>
      </x:c>
      <x:c r="C80" s="13">
        <x:v>98.6614820526203</x:v>
      </x:c>
      <x:c r="D80" s="61">
        <x:v>0.23679603385570699</x:v>
      </x:c>
      <x:c r="E80" s="13">
        <x:v>4.2635325035501799</x:v>
      </x:c>
      <x:c r="F80" s="61">
        <x:v>4.4162955566370399E-2</x:v>
      </x:c>
      <x:c r="G80" s="13">
        <x:v>94.796417656400095</x:v>
      </x:c>
      <x:c r="H80" s="61">
        <x:v>0.45428828581963099</x:v>
      </x:c>
      <x:c r="I80" s="13">
        <x:v>36.944340628446099</x:v>
      </x:c>
      <x:c r="J80" s="61">
        <x:v>0.979745901754698</x:v>
      </x:c>
      <x:c r="K80" s="13">
        <x:v>43.224563460495602</x:v>
      </x:c>
      <x:c r="L80" s="61">
        <x:v>1.07471236498816</x:v>
      </x:c>
      <x:c r="M80" s="13">
        <x:v>14.627513567458401</x:v>
      </x:c>
      <x:c r="N80" s="61">
        <x:v>0.69043475379509101</x:v>
      </x:c>
      <x:c r="O80" s="13">
        <x:v>-22.316827060987698</x:v>
      </x:c>
      <x:c r="P80" s="61">
        <x:v>1.3034263259535801</x:v>
      </x:c>
      <x:c r="Q80" s="13">
        <x:v>65.487526851676407</x:v>
      </x:c>
      <x:c r="R80" s="61">
        <x:v>0.93852216314745895</x:v>
      </x:c>
      <x:c r="S80" s="13">
        <x:v>35.513334667452398</x:v>
      </x:c>
      <x:c r="T80" s="61">
        <x:v>1.01636505566932</x:v>
      </x:c>
      <x:c r="U80" s="13">
        <x:v>16.8804135288546</x:v>
      </x:c>
      <x:c r="V80" s="61">
        <x:v>0.74972919668756899</x:v>
      </x:c>
      <x:c r="W80" s="13">
        <x:v>13.0937786553694</x:v>
      </x:c>
      <x:c r="X80" s="61">
        <x:v>0.69505843787310595</x:v>
      </x:c>
      <x:c r="Y80" s="13">
        <x:v>-22.419556012083</x:v>
      </x:c>
      <x:c r="Z80" s="61">
        <x:v>1.49109131947109</x:v>
      </x:c>
      <x:c r="AA80" s="13">
        <x:v>6.2955470082657401</x:v>
      </x:c>
      <x:c r="AB80" s="61">
        <x:v>0.45619603276798698</x:v>
      </x:c>
      <x:c r="AC80" s="13">
        <x:v>3.8885793799519601</x:v>
      </x:c>
      <x:c r="AD80" s="61">
        <x:v>0.30805111666178198</x:v>
      </x:c>
      <x:c r="AE80" s="13">
        <x:v>1.6157488707593799</x:v>
      </x:c>
      <x:c r="AF80" s="61">
        <x:v>0.23877753472982099</x:v>
      </x:c>
      <x:c r="AG80" s="13">
        <x:v>0.79121875755440896</x:v>
      </x:c>
      <x:c r="AH80" s="61">
        <x:v>0.164455109770279</x:v>
      </x:c>
      <x:c r="AI80" s="13">
        <x:v>-3.0973606223975501</x:v>
      </x:c>
      <x:c r="AJ80" s="61">
        <x:v>0.31674394909563303</x:v>
      </x:c>
      <x:c r="AK80" s="13">
        <x:v>23.5666496005189</x:v>
      </x:c>
      <x:c r="AL80" s="61">
        <x:v>1.01410891042839</x:v>
      </x:c>
      <x:c r="AM80" s="13">
        <x:v>18.103070440476799</x:v>
      </x:c>
      <x:c r="AN80" s="61">
        <x:v>0.89867497908766703</x:v>
      </x:c>
      <x:c r="AO80" s="13">
        <x:v>3.7067704466685001</x:v>
      </x:c>
      <x:c r="AP80" s="61">
        <x:v>0.33308192755992699</x:v>
      </x:c>
      <x:c r="AQ80" s="13">
        <x:v>1.75680871337353</x:v>
      </x:c>
      <x:c r="AR80" s="61">
        <x:v>0.26963345029298602</x:v>
      </x:c>
      <x:c r="AS80" s="13">
        <x:v>-16.3462617271033</x:v>
      </x:c>
      <x:c r="AT80" s="61">
        <x:v>0.907236026327357</x:v>
      </x:c>
      <x:c r="AU80" s="13">
        <x:v>0</x:v>
      </x:c>
      <x:c r="AV80" s="61">
        <x:v>0</x:v>
      </x:c>
      <x:c r="AW80" s="13">
        <x:v>0</x:v>
      </x:c>
      <x:c r="AX80" s="61">
        <x:v>0</x:v>
      </x:c>
      <x:c r="AY80" s="13">
        <x:v>0</x:v>
      </x:c>
      <x:c r="AZ80" s="61">
        <x:v>0</x:v>
      </x:c>
      <x:c r="BA80" s="13">
        <x:v>0</x:v>
      </x:c>
      <x:c r="BB80" s="61">
        <x:v>0</x:v>
      </x:c>
      <x:c r="BC80" s="13">
        <x:v>0</x:v>
      </x:c>
      <x:c r="BD80" s="61">
        <x:v>0</x:v>
      </x:c>
      <x:c r="BE80" s="13">
        <x:v>47.278810095456798</x:v>
      </x:c>
      <x:c r="BF80" s="61">
        <x:v>1.61812441972166</x:v>
      </x:c>
      <x:c r="BG80" s="13">
        <x:v>38.071922188743599</x:v>
      </x:c>
      <x:c r="BH80" s="61">
        <x:v>1.5600528989672</x:v>
      </x:c>
      <x:c r="BI80" s="13">
        <x:v>5.9472934280454597</x:v>
      </x:c>
      <x:c r="BJ80" s="61">
        <x:v>0.41530484444896199</x:v>
      </x:c>
      <x:c r="BK80" s="13">
        <x:v>3.2595944786677302</x:v>
      </x:c>
      <x:c r="BL80" s="61">
        <x:v>0.32506898686396601</x:v>
      </x:c>
      <x:c r="BM80" s="13">
        <x:v>-34.812327710075799</x:v>
      </x:c>
      <x:c r="BN80" s="61">
        <x:v>1.651652239368</x:v>
      </x:c>
      <x:c r="BO80" s="13">
        <x:v>22.271852164764699</x:v>
      </x:c>
      <x:c r="BP80" s="61">
        <x:v>0.81126270508348097</x:v>
      </x:c>
      <x:c r="BQ80" s="13">
        <x:v>19.5009104651397</x:v>
      </x:c>
      <x:c r="BR80" s="61">
        <x:v>0.78891009075638097</x:v>
      </x:c>
      <x:c r="BS80" s="13">
        <x:v>2.1620158780935901</x:v>
      </x:c>
      <x:c r="BT80" s="61">
        <x:v>0.26868400389513403</x:v>
      </x:c>
      <x:c r="BU80" s="13">
        <x:v>0.60892582153142905</x:v>
      </x:c>
      <x:c r="BV80" s="61">
        <x:v>0.12707295387807099</x:v>
      </x:c>
      <x:c r="BW80" s="13">
        <x:v>-18.8919846436083</x:v>
      </x:c>
      <x:c r="BX80" s="61">
        <x:v>0.81989392179072496</x:v>
      </x:c>
      <x:c r="BY80" s="13">
        <x:v>59.332563108505099</x:v>
      </x:c>
      <x:c r="BZ80" s="61">
        <x:v>0.90266426060549498</x:v>
      </x:c>
      <x:c r="CA80" s="13">
        <x:v>20.5563575250459</x:v>
      </x:c>
      <x:c r="CB80" s="61">
        <x:v>0.73701740157445705</x:v>
      </x:c>
      <x:c r="CC80" s="13">
        <x:v>14.8888237899882</x:v>
      </x:c>
      <x:c r="CD80" s="61">
        <x:v>0.59867995196348001</x:v>
      </x:c>
      <x:c r="CE80" s="13">
        <x:v>23.887381793471</x:v>
      </x:c>
      <x:c r="CF80" s="61">
        <x:v>0.80493136504262697</x:v>
      </x:c>
      <x:c r="CG80" s="13">
        <x:v>3.3310242684251099</x:v>
      </x:c>
      <x:c r="CH80" s="61">
        <x:v>1.29773555851704</x:v>
      </x:c>
      <x:c r="CI80" s="13">
        <x:v>80.9075990120228</x:v>
      </x:c>
      <x:c r="CJ80" s="61">
        <x:v>0.66232605959369595</x:v>
      </x:c>
      <x:c r="CK80" s="13">
        <x:v>42.979726908131603</x:v>
      </x:c>
      <x:c r="CL80" s="61">
        <x:v>0.94052143427231605</x:v>
      </x:c>
      <x:c r="CM80" s="13">
        <x:v>16.383585949520601</x:v>
      </x:c>
      <x:c r="CN80" s="61">
        <x:v>0.64840615840524896</x:v>
      </x:c>
      <x:c r="CO80" s="13">
        <x:v>21.544286154370699</x:v>
      </x:c>
      <x:c r="CP80" s="61">
        <x:v>0.68673095010652396</x:v>
      </x:c>
      <x:c r="CQ80" s="13">
        <x:v>-21.435440753760901</x:v>
      </x:c>
      <x:c r="CR80" s="61">
        <x:v>1.3973202865524701</x:v>
      </x:c>
      <x:c r="CS80" s="13">
        <x:v>29.059193887671999</x:v>
      </x:c>
      <x:c r="CT80" s="61">
        <x:v>0.95508313451280002</x:v>
      </x:c>
      <x:c r="CU80" s="13">
        <x:v>15.784147084866399</x:v>
      </x:c>
      <x:c r="CV80" s="61">
        <x:v>0.72376769025604204</x:v>
      </x:c>
      <x:c r="CW80" s="13">
        <x:v>6.8749474169263101</x:v>
      </x:c>
      <x:c r="CX80" s="61">
        <x:v>0.46096113947100298</x:v>
      </x:c>
      <x:c r="CY80" s="13">
        <x:v>6.4000993858793302</x:v>
      </x:c>
      <x:c r="CZ80" s="61">
        <x:v>0.42371443928056102</x:v>
      </x:c>
      <x:c r="DA80" s="13">
        <x:v>-9.3840476989870698</x:v>
      </x:c>
      <x:c r="DB80" s="61">
        <x:v>0.85515269107808001</x:v>
      </x:c>
      <x:c r="DC80" s="13">
        <x:v>0.26109841467501799</x:v>
      </x:c>
      <x:c r="DD80" s="61">
        <x:v>0.376025297534898</x:v>
      </x:c>
      <x:c r="DE80" s="13">
        <x:v>-0.180269402060794</x:v>
      </x:c>
      <x:c r="DF80" s="61">
        <x:v>6.5695940192903104E-2</x:v>
      </x:c>
      <x:c r="DG80" s="97"/>
      <x:c r="DH80" s="107"/>
      <x:c r="DI80" s="107"/>
      <x:c r="DJ80" s="98"/>
    </x:row>
    <x:row r="81" spans="1:114" x14ac:dyDescent="0.2">
      <x:c r="A81" s="76" t="s">
        <x:v>60</x:v>
      </x:c>
      <x:c r="B81" s="125">
        <x:v>1</x:v>
      </x:c>
      <x:c r="C81" s="13">
        <x:v>98.903468791824807</x:v>
      </x:c>
      <x:c r="D81" s="61">
        <x:v>0.150708861458725</x:v>
      </x:c>
      <x:c r="E81" s="13">
        <x:v>4.2802069857587197</x:v>
      </x:c>
      <x:c r="F81" s="61">
        <x:v>3.7957881683941597E-2</x:v>
      </x:c>
      <x:c r="G81" s="13">
        <x:v>95.819438159415697</x:v>
      </x:c>
      <x:c r="H81" s="61">
        <x:v>0.38181858642896199</x:v>
      </x:c>
      <x:c r="I81" s="13">
        <x:v>32.133281151928202</x:v>
      </x:c>
      <x:c r="J81" s="61">
        <x:v>1.0524125542262299</x:v>
      </x:c>
      <x:c r="K81" s="13">
        <x:v>45.323781126144297</x:v>
      </x:c>
      <x:c r="L81" s="61">
        <x:v>0.903252074217199</x:v>
      </x:c>
      <x:c r="M81" s="13">
        <x:v>18.362375881343201</x:v>
      </x:c>
      <x:c r="N81" s="61">
        <x:v>0.94323170821318603</x:v>
      </x:c>
      <x:c r="O81" s="13">
        <x:v>-13.770905270585001</x:v>
      </x:c>
      <x:c r="P81" s="61">
        <x:v>1.7932374211367801</x:v>
      </x:c>
      <x:c r="Q81" s="13">
        <x:v>49.369041109427599</x:v>
      </x:c>
      <x:c r="R81" s="61">
        <x:v>0.92339488045467</x:v>
      </x:c>
      <x:c r="S81" s="13">
        <x:v>18.550633654250198</x:v>
      </x:c>
      <x:c r="T81" s="61">
        <x:v>0.77558408798650702</x:v>
      </x:c>
      <x:c r="U81" s="13">
        <x:v>13.0029101528214</x:v>
      </x:c>
      <x:c r="V81" s="61">
        <x:v>0.67437527402960495</x:v>
      </x:c>
      <x:c r="W81" s="13">
        <x:v>17.815497302356</x:v>
      </x:c>
      <x:c r="X81" s="61">
        <x:v>0.661631035017199</x:v>
      </x:c>
      <x:c r="Y81" s="13">
        <x:v>-0.73513635189416704</x:v>
      </x:c>
      <x:c r="Z81" s="61">
        <x:v>1.05341703852263</x:v>
      </x:c>
      <x:c r="AA81" s="13">
        <x:v>28.513772771948201</x:v>
      </x:c>
      <x:c r="AB81" s="61">
        <x:v>0.80259134205576099</x:v>
      </x:c>
      <x:c r="AC81" s="13">
        <x:v>7.2793906385705602</x:v>
      </x:c>
      <x:c r="AD81" s="61">
        <x:v>0.50277824711157004</x:v>
      </x:c>
      <x:c r="AE81" s="13">
        <x:v>7.9626051637017996</x:v>
      </x:c>
      <x:c r="AF81" s="61">
        <x:v>0.47355080578322201</x:v>
      </x:c>
      <x:c r="AG81" s="13">
        <x:v>13.2717769696759</x:v>
      </x:c>
      <x:c r="AH81" s="61">
        <x:v>0.71046733721464805</x:v>
      </x:c>
      <x:c r="AI81" s="13">
        <x:v>5.9923863311053198</x:v>
      </x:c>
      <x:c r="AJ81" s="61">
        <x:v>0.97587166529340597</x:v>
      </x:c>
      <x:c r="AK81" s="13">
        <x:v>18.791820228158201</x:v>
      </x:c>
      <x:c r="AL81" s="61">
        <x:v>0.92927323836227205</x:v>
      </x:c>
      <x:c r="AM81" s="13">
        <x:v>15.479044820713501</x:v>
      </x:c>
      <x:c r="AN81" s="61">
        <x:v>0.87422774103411205</x:v>
      </x:c>
      <x:c r="AO81" s="13">
        <x:v>2.04192422172108</x:v>
      </x:c>
      <x:c r="AP81" s="61">
        <x:v>0.238588862552817</x:v>
      </x:c>
      <x:c r="AQ81" s="13">
        <x:v>1.27085118572361</x:v>
      </x:c>
      <x:c r="AR81" s="61">
        <x:v>0.19392274445966301</x:v>
      </x:c>
      <x:c r="AS81" s="13">
        <x:v>-14.2081936349899</x:v>
      </x:c>
      <x:c r="AT81" s="61">
        <x:v>0.94257109067346101</x:v>
      </x:c>
      <x:c r="AU81" s="13">
        <x:v>0</x:v>
      </x:c>
      <x:c r="AV81" s="61">
        <x:v>0</x:v>
      </x:c>
      <x:c r="AW81" s="13">
        <x:v>0</x:v>
      </x:c>
      <x:c r="AX81" s="61">
        <x:v>0</x:v>
      </x:c>
      <x:c r="AY81" s="13">
        <x:v>0</x:v>
      </x:c>
      <x:c r="AZ81" s="61">
        <x:v>0</x:v>
      </x:c>
      <x:c r="BA81" s="13">
        <x:v>0</x:v>
      </x:c>
      <x:c r="BB81" s="61">
        <x:v>0</x:v>
      </x:c>
      <x:c r="BC81" s="13">
        <x:v>0</x:v>
      </x:c>
      <x:c r="BD81" s="61">
        <x:v>0</x:v>
      </x:c>
      <x:c r="BE81" s="13">
        <x:v>48.186640167985303</x:v>
      </x:c>
      <x:c r="BF81" s="61">
        <x:v>1.0087030599506299</x:v>
      </x:c>
      <x:c r="BG81" s="13">
        <x:v>36.801529799802601</x:v>
      </x:c>
      <x:c r="BH81" s="61">
        <x:v>0.92824921844535002</x:v>
      </x:c>
      <x:c r="BI81" s="13">
        <x:v>6.4201137534241903</x:v>
      </x:c>
      <x:c r="BJ81" s="61">
        <x:v>0.36458212600399698</x:v>
      </x:c>
      <x:c r="BK81" s="13">
        <x:v>4.9649966147584603</x:v>
      </x:c>
      <x:c r="BL81" s="61">
        <x:v>0.44807007405740701</x:v>
      </x:c>
      <x:c r="BM81" s="13">
        <x:v>-31.8365331850441</x:v>
      </x:c>
      <x:c r="BN81" s="61">
        <x:v>1.1242375213759901</x:v>
      </x:c>
      <x:c r="BO81" s="13">
        <x:v>28.833787223500799</x:v>
      </x:c>
      <x:c r="BP81" s="61">
        <x:v>0.88108134200478105</x:v>
      </x:c>
      <x:c r="BQ81" s="13">
        <x:v>22.402507501872702</x:v>
      </x:c>
      <x:c r="BR81" s="61">
        <x:v>0.86165003478295399</x:v>
      </x:c>
      <x:c r="BS81" s="13">
        <x:v>4.1699357637091898</x:v>
      </x:c>
      <x:c r="BT81" s="61">
        <x:v>0.42811232091381002</x:v>
      </x:c>
      <x:c r="BU81" s="13">
        <x:v>2.2613439579189798</x:v>
      </x:c>
      <x:c r="BV81" s="61">
        <x:v>0.25731878745353098</x:v>
      </x:c>
      <x:c r="BW81" s="13">
        <x:v>-20.141163543953699</x:v>
      </x:c>
      <x:c r="BX81" s="61">
        <x:v>0.91119281341621405</x:v>
      </x:c>
      <x:c r="BY81" s="13">
        <x:v>51.5832714187977</x:v>
      </x:c>
      <x:c r="BZ81" s="61">
        <x:v>0.90841134890932296</x:v>
      </x:c>
      <x:c r="CA81" s="13">
        <x:v>19.0369701027392</x:v>
      </x:c>
      <x:c r="CB81" s="61">
        <x:v>0.71260384185676895</x:v>
      </x:c>
      <x:c r="CC81" s="13">
        <x:v>11.8843903117286</x:v>
      </x:c>
      <x:c r="CD81" s="61">
        <x:v>0.54992334423693001</x:v>
      </x:c>
      <x:c r="CE81" s="13">
        <x:v>20.661911004329902</x:v>
      </x:c>
      <x:c r="CF81" s="61">
        <x:v>0.67021298884470004</x:v>
      </x:c>
      <x:c r="CG81" s="13">
        <x:v>1.62494090159066</x:v>
      </x:c>
      <x:c r="CH81" s="61">
        <x:v>1.13358647602283</x:v>
      </x:c>
      <x:c r="CI81" s="13">
        <x:v>80.264869521670093</x:v>
      </x:c>
      <x:c r="CJ81" s="61">
        <x:v>0.67612828794780999</x:v>
      </x:c>
      <x:c r="CK81" s="13">
        <x:v>23.7144036500463</x:v>
      </x:c>
      <x:c r="CL81" s="61">
        <x:v>0.73450490184136996</x:v>
      </x:c>
      <x:c r="CM81" s="13">
        <x:v>20.780959851809602</x:v>
      </x:c>
      <x:c r="CN81" s="61">
        <x:v>0.78062028183466103</x:v>
      </x:c>
      <x:c r="CO81" s="13">
        <x:v>35.769506019814202</x:v>
      </x:c>
      <x:c r="CP81" s="61">
        <x:v>0.78271626918716297</x:v>
      </x:c>
      <x:c r="CQ81" s="13">
        <x:v>12.0551023697679</x:v>
      </x:c>
      <x:c r="CR81" s="61">
        <x:v>1.2942797861326101</x:v>
      </x:c>
      <x:c r="CS81" s="13">
        <x:v>33.4005193347706</x:v>
      </x:c>
      <x:c r="CT81" s="61">
        <x:v>0.93501208869154595</x:v>
      </x:c>
      <x:c r="CU81" s="13">
        <x:v>12.1587860160395</x:v>
      </x:c>
      <x:c r="CV81" s="61">
        <x:v>0.68285593074585205</x:v>
      </x:c>
      <x:c r="CW81" s="13">
        <x:v>9.7300676294158599</x:v>
      </x:c>
      <x:c r="CX81" s="61">
        <x:v>0.53611066233428095</x:v>
      </x:c>
      <x:c r="CY81" s="13">
        <x:v>11.511665689315301</x:v>
      </x:c>
      <x:c r="CZ81" s="61">
        <x:v>0.73044423657019097</x:v>
      </x:c>
      <x:c r="DA81" s="13">
        <x:v>-0.64712032672418796</x:v>
      </x:c>
      <x:c r="DB81" s="61">
        <x:v>1.06043476431093</x:v>
      </x:c>
      <x:c r="DC81" s="13">
        <x:v>1.0429311157579</x:v>
      </x:c>
      <x:c r="DD81" s="61">
        <x:v>0.28117904476768102</x:v>
      </x:c>
      <x:c r="DE81" s="13">
        <x:v>0.121515120453312</x:v>
      </x:c>
      <x:c r="DF81" s="61">
        <x:v>5.67240587576903E-2</x:v>
      </x:c>
      <x:c r="DG81" s="97"/>
      <x:c r="DH81" s="107"/>
      <x:c r="DI81" s="107"/>
      <x:c r="DJ81" s="98"/>
    </x:row>
    <x:row r="82" spans="1:114" x14ac:dyDescent="0.2">
      <x:c r="A82" s="76" t="s">
        <x:v>62</x:v>
      </x:c>
      <x:c r="B82" s="125">
        <x:v>1</x:v>
      </x:c>
      <x:c r="C82" s="13">
        <x:v>96.129778517006599</x:v>
      </x:c>
      <x:c r="D82" s="61">
        <x:v>0.37277056665664099</x:v>
      </x:c>
      <x:c r="E82" s="13">
        <x:v>4.0594512630628499</x:v>
      </x:c>
      <x:c r="F82" s="61">
        <x:v>5.8997122959129199E-2</x:v>
      </x:c>
      <x:c r="G82" s="13">
        <x:v>91.136480156493406</x:v>
      </x:c>
      <x:c r="H82" s="61">
        <x:v>0.71509587831011701</x:v>
      </x:c>
      <x:c r="I82" s="13">
        <x:v>25.840061284818599</x:v>
      </x:c>
      <x:c r="J82" s="61">
        <x:v>1.0151479787567601</x:v>
      </x:c>
      <x:c r="K82" s="13">
        <x:v>36.274793602297002</x:v>
      </x:c>
      <x:c r="L82" s="61">
        <x:v>1.2450902786112401</x:v>
      </x:c>
      <x:c r="M82" s="13">
        <x:v>29.0216252693778</x:v>
      </x:c>
      <x:c r="N82" s="61">
        <x:v>1.20326800188823</x:v>
      </x:c>
      <x:c r="O82" s="13">
        <x:v>3.1815639845592298</x:v>
      </x:c>
      <x:c r="P82" s="61">
        <x:v>1.90036948915482</x:v>
      </x:c>
      <x:c r="Q82" s="13">
        <x:v>49.720441717664798</x:v>
      </x:c>
      <x:c r="R82" s="61">
        <x:v>1.2599102778386799</x:v>
      </x:c>
      <x:c r="S82" s="13">
        <x:v>13.1262746444784</x:v>
      </x:c>
      <x:c r="T82" s="61">
        <x:v>0.81772341410514104</x:v>
      </x:c>
      <x:c r="U82" s="13">
        <x:v>14.258293904743599</x:v>
      </x:c>
      <x:c r="V82" s="61">
        <x:v>0.792926432785093</x:v>
      </x:c>
      <x:c r="W82" s="13">
        <x:v>22.335873168442799</x:v>
      </x:c>
      <x:c r="X82" s="61">
        <x:v>1.0839381966425601</x:v>
      </x:c>
      <x:c r="Y82" s="13">
        <x:v>9.20959852396442</x:v>
      </x:c>
      <x:c r="Z82" s="61">
        <x:v>1.4839347201006601</x:v>
      </x:c>
      <x:c r="AA82" s="13">
        <x:v>46.9564663951966</x:v>
      </x:c>
      <x:c r="AB82" s="61">
        <x:v>1.06771821916006</x:v>
      </x:c>
      <x:c r="AC82" s="13">
        <x:v>14.1521042589864</x:v>
      </x:c>
      <x:c r="AD82" s="61">
        <x:v>0.78770236819393102</x:v>
      </x:c>
      <x:c r="AE82" s="13">
        <x:v>13.380521022048599</x:v>
      </x:c>
      <x:c r="AF82" s="61">
        <x:v>0.70724715867944199</x:v>
      </x:c>
      <x:c r="AG82" s="13">
        <x:v>19.423841114161601</x:v>
      </x:c>
      <x:c r="AH82" s="61">
        <x:v>0.71030040249648696</x:v>
      </x:c>
      <x:c r="AI82" s="13">
        <x:v>5.2717368551752104</x:v>
      </x:c>
      <x:c r="AJ82" s="61">
        <x:v>1.2460365021450099</x:v>
      </x:c>
      <x:c r="AK82" s="13">
        <x:v>25.132001339247999</x:v>
      </x:c>
      <x:c r="AL82" s="61">
        <x:v>0.95503954232933397</x:v>
      </x:c>
      <x:c r="AM82" s="13">
        <x:v>17.602673287737801</x:v>
      </x:c>
      <x:c r="AN82" s="61">
        <x:v>0.74777194756416898</x:v>
      </x:c>
      <x:c r="AO82" s="13">
        <x:v>4.8538622175363502</x:v>
      </x:c>
      <x:c r="AP82" s="61">
        <x:v>0.41462744032291299</x:v>
      </x:c>
      <x:c r="AQ82" s="13">
        <x:v>2.6754658339737998</x:v>
      </x:c>
      <x:c r="AR82" s="61">
        <x:v>0.37165633631883399</x:v>
      </x:c>
      <x:c r="AS82" s="13">
        <x:v>-14.927207453764</x:v>
      </x:c>
      <x:c r="AT82" s="61">
        <x:v>0.82437751945107096</x:v>
      </x:c>
      <x:c r="AU82" s="13">
        <x:v>0</x:v>
      </x:c>
      <x:c r="AV82" s="61">
        <x:v>0</x:v>
      </x:c>
      <x:c r="AW82" s="13">
        <x:v>0</x:v>
      </x:c>
      <x:c r="AX82" s="61">
        <x:v>0</x:v>
      </x:c>
      <x:c r="AY82" s="13">
        <x:v>0</x:v>
      </x:c>
      <x:c r="AZ82" s="61">
        <x:v>0</x:v>
      </x:c>
      <x:c r="BA82" s="13">
        <x:v>0</x:v>
      </x:c>
      <x:c r="BB82" s="61">
        <x:v>0</x:v>
      </x:c>
      <x:c r="BC82" s="13">
        <x:v>0</x:v>
      </x:c>
      <x:c r="BD82" s="61">
        <x:v>0</x:v>
      </x:c>
      <x:c r="BE82" s="13">
        <x:v>35.889066503931197</x:v>
      </x:c>
      <x:c r="BF82" s="61">
        <x:v>1.11811976290018</x:v>
      </x:c>
      <x:c r="BG82" s="13">
        <x:v>18.431221209411198</x:v>
      </x:c>
      <x:c r="BH82" s="61">
        <x:v>0.73926426151702596</x:v>
      </x:c>
      <x:c r="BI82" s="13">
        <x:v>8.1780547011877793</x:v>
      </x:c>
      <x:c r="BJ82" s="61">
        <x:v>0.58211113600943398</x:v>
      </x:c>
      <x:c r="BK82" s="13">
        <x:v>9.2797905933322404</x:v>
      </x:c>
      <x:c r="BL82" s="61">
        <x:v>0.57672390440674104</x:v>
      </x:c>
      <x:c r="BM82" s="13">
        <x:v>-9.1514306160789491</x:v>
      </x:c>
      <x:c r="BN82" s="61">
        <x:v>0.91738712934498201</x:v>
      </x:c>
      <x:c r="BO82" s="13">
        <x:v>11.493025678135799</x:v>
      </x:c>
      <x:c r="BP82" s="61">
        <x:v>0.74536601108215095</x:v>
      </x:c>
      <x:c r="BQ82" s="13">
        <x:v>5.8599140739460402</x:v>
      </x:c>
      <x:c r="BR82" s="61">
        <x:v>0.49838539701856599</x:v>
      </x:c>
      <x:c r="BS82" s="13">
        <x:v>3.4176818269468101</x:v>
      </x:c>
      <x:c r="BT82" s="61">
        <x:v>0.29823822515317699</x:v>
      </x:c>
      <x:c r="BU82" s="13">
        <x:v>2.2154297772429898</x:v>
      </x:c>
      <x:c r="BV82" s="61">
        <x:v>0.30701974581586899</x:v>
      </x:c>
      <x:c r="BW82" s="13">
        <x:v>-3.64448429670305</x:v>
      </x:c>
      <x:c r="BX82" s="61">
        <x:v>0.51555108136522698</x:v>
      </x:c>
      <x:c r="BY82" s="13">
        <x:v>62.924704202490197</x:v>
      </x:c>
      <x:c r="BZ82" s="61">
        <x:v>0.97514462153655401</x:v>
      </x:c>
      <x:c r="CA82" s="13">
        <x:v>9.4368727539915191</x:v>
      </x:c>
      <x:c r="CB82" s="61">
        <x:v>0.61599803858506297</x:v>
      </x:c>
      <x:c r="CC82" s="13">
        <x:v>16.245983461800702</x:v>
      </x:c>
      <x:c r="CD82" s="61">
        <x:v>0.79399105139070103</x:v>
      </x:c>
      <x:c r="CE82" s="13">
        <x:v>37.241847986697998</x:v>
      </x:c>
      <x:c r="CF82" s="61">
        <x:v>1.07559318778059</x:v>
      </x:c>
      <x:c r="CG82" s="13">
        <x:v>27.8049752327065</x:v>
      </x:c>
      <x:c r="CH82" s="61">
        <x:v>1.2977771721418501</x:v>
      </x:c>
      <x:c r="CI82" s="13">
        <x:v>52.723773239677698</x:v>
      </x:c>
      <x:c r="CJ82" s="61">
        <x:v>1.0606402508025501</x:v>
      </x:c>
      <x:c r="CK82" s="13">
        <x:v>13.947965780801701</x:v>
      </x:c>
      <x:c r="CL82" s="61">
        <x:v>0.63180906928202096</x:v>
      </x:c>
      <x:c r="CM82" s="13">
        <x:v>14.686412214318301</x:v>
      </x:c>
      <x:c r="CN82" s="61">
        <x:v>0.69902170655186902</x:v>
      </x:c>
      <x:c r="CO82" s="13">
        <x:v>24.0893952445577</x:v>
      </x:c>
      <x:c r="CP82" s="61">
        <x:v>0.82881653571365899</x:v>
      </x:c>
      <x:c r="CQ82" s="13">
        <x:v>10.141429463755999</x:v>
      </x:c>
      <x:c r="CR82" s="61">
        <x:v>1.09753445094885</x:v>
      </x:c>
      <x:c r="CS82" s="13">
        <x:v>33.917508397736597</x:v>
      </x:c>
      <x:c r="CT82" s="61">
        <x:v>0.94573008125380398</x:v>
      </x:c>
      <x:c r="CU82" s="13">
        <x:v>10.5444353085242</x:v>
      </x:c>
      <x:c r="CV82" s="61">
        <x:v>0.54303554419413902</x:v>
      </x:c>
      <x:c r="CW82" s="13">
        <x:v>11.387880217685399</x:v>
      </x:c>
      <x:c r="CX82" s="61">
        <x:v>0.66101750228794298</x:v>
      </x:c>
      <x:c r="CY82" s="13">
        <x:v>11.985192871527</x:v>
      </x:c>
      <x:c r="CZ82" s="61">
        <x:v>0.70261959526103501</x:v>
      </x:c>
      <x:c r="DA82" s="13">
        <x:v>1.44075756300281</x:v>
      </x:c>
      <x:c r="DB82" s="61">
        <x:v>0.90215495826835401</x:v>
      </x:c>
      <x:c r="DC82" s="13">
        <x:v>1.0081815332549999</x:v>
      </x:c>
      <x:c r="DD82" s="61">
        <x:v>0.53715035366985997</x:v>
      </x:c>
      <x:c r="DE82" s="13">
        <x:v>-0.21254031355734099</x:v>
      </x:c>
      <x:c r="DF82" s="61">
        <x:v>7.8929135280851798E-2</x:v>
      </x:c>
      <x:c r="DG82" s="97"/>
      <x:c r="DH82" s="107"/>
      <x:c r="DI82" s="107"/>
      <x:c r="DJ82" s="98"/>
    </x:row>
    <x:row r="83" spans="1:114" x14ac:dyDescent="0.2">
      <x:c r="A83" s="76" t="s">
        <x:v>63</x:v>
      </x:c>
      <x:c r="B83" s="125">
        <x:v>1</x:v>
      </x:c>
      <x:c r="C83" s="13">
        <x:v>99.272721980734502</x:v>
      </x:c>
      <x:c r="D83" s="61">
        <x:v>0.18013833069420099</x:v>
      </x:c>
      <x:c r="E83" s="13">
        <x:v>5.5893169211118199</x:v>
      </x:c>
      <x:c r="F83" s="61">
        <x:v>7.5647733319654006E-2</x:v>
      </x:c>
      <x:c r="G83" s="13">
        <x:v>93.374211133836695</x:v>
      </x:c>
      <x:c r="H83" s="61">
        <x:v>0.97869440229789695</x:v>
      </x:c>
      <x:c r="I83" s="13">
        <x:v>41.623706016385</x:v>
      </x:c>
      <x:c r="J83" s="61">
        <x:v>1.3112039300149301</x:v>
      </x:c>
      <x:c r="K83" s="13">
        <x:v>35.101312956452098</x:v>
      </x:c>
      <x:c r="L83" s="61">
        <x:v>1.3917601108616799</x:v>
      </x:c>
      <x:c r="M83" s="13">
        <x:v>16.649192160999501</x:v>
      </x:c>
      <x:c r="N83" s="61">
        <x:v>0.85888692738753603</x:v>
      </x:c>
      <x:c r="O83" s="13">
        <x:v>-24.974513855385499</x:v>
      </x:c>
      <x:c r="P83" s="61">
        <x:v>1.7610783081902099</x:v>
      </x:c>
      <x:c r="Q83" s="13">
        <x:v>63.687974268054603</x:v>
      </x:c>
      <x:c r="R83" s="61">
        <x:v>1.4142446999623901</x:v>
      </x:c>
      <x:c r="S83" s="13">
        <x:v>26.407271045511202</x:v>
      </x:c>
      <x:c r="T83" s="61">
        <x:v>1.0609442742131601</x:v>
      </x:c>
      <x:c r="U83" s="13">
        <x:v>17.863613424024798</x:v>
      </x:c>
      <x:c r="V83" s="61">
        <x:v>1.1527985256173401</x:v>
      </x:c>
      <x:c r="W83" s="13">
        <x:v>19.4170897985186</x:v>
      </x:c>
      <x:c r="X83" s="61">
        <x:v>0.85546859283547205</x:v>
      </x:c>
      <x:c r="Y83" s="13">
        <x:v>-6.9901812469926696</x:v>
      </x:c>
      <x:c r="Z83" s="61">
        <x:v>1.5432343147180301</x:v>
      </x:c>
      <x:c r="AA83" s="13">
        <x:v>28.2185428413196</x:v>
      </x:c>
      <x:c r="AB83" s="61">
        <x:v>1.1805016852674</x:v>
      </x:c>
      <x:c r="AC83" s="13">
        <x:v>10.186078525264801</x:v>
      </x:c>
      <x:c r="AD83" s="61">
        <x:v>0.63327776555956505</x:v>
      </x:c>
      <x:c r="AE83" s="13">
        <x:v>7.0694931114458299</x:v>
      </x:c>
      <x:c r="AF83" s="61">
        <x:v>0.70276106462955701</x:v>
      </x:c>
      <x:c r="AG83" s="13">
        <x:v>10.9629712046089</x:v>
      </x:c>
      <x:c r="AH83" s="61">
        <x:v>0.61394031201276</x:v>
      </x:c>
      <x:c r="AI83" s="13">
        <x:v>0.77689267934414896</x:v>
      </x:c>
      <x:c r="AJ83" s="61">
        <x:v>0.91096876700725704</x:v>
      </x:c>
      <x:c r="AK83" s="13">
        <x:v>21.2100081219183</x:v>
      </x:c>
      <x:c r="AL83" s="61">
        <x:v>1.17010770229441</x:v>
      </x:c>
      <x:c r="AM83" s="13">
        <x:v>14.8751904492183</x:v>
      </x:c>
      <x:c r="AN83" s="61">
        <x:v>0.942005882683703</x:v>
      </x:c>
      <x:c r="AO83" s="13">
        <x:v>3.7738991351811402</x:v>
      </x:c>
      <x:c r="AP83" s="61">
        <x:v>0.45547401289253497</x:v>
      </x:c>
      <x:c r="AQ83" s="13">
        <x:v>2.5609185375189498</x:v>
      </x:c>
      <x:c r="AR83" s="61">
        <x:v>0.281238432083528</x:v>
      </x:c>
      <x:c r="AS83" s="13">
        <x:v>-12.314271911699301</x:v>
      </x:c>
      <x:c r="AT83" s="61">
        <x:v>0.95493813535133398</x:v>
      </x:c>
      <x:c r="AU83" s="13">
        <x:v>0</x:v>
      </x:c>
      <x:c r="AV83" s="61">
        <x:v>0</x:v>
      </x:c>
      <x:c r="AW83" s="13">
        <x:v>0</x:v>
      </x:c>
      <x:c r="AX83" s="61">
        <x:v>0</x:v>
      </x:c>
      <x:c r="AY83" s="13">
        <x:v>0</x:v>
      </x:c>
      <x:c r="AZ83" s="61">
        <x:v>0</x:v>
      </x:c>
      <x:c r="BA83" s="13">
        <x:v>0</x:v>
      </x:c>
      <x:c r="BB83" s="61">
        <x:v>0</x:v>
      </x:c>
      <x:c r="BC83" s="13">
        <x:v>0</x:v>
      </x:c>
      <x:c r="BD83" s="61">
        <x:v>0</x:v>
      </x:c>
      <x:c r="BE83" s="13">
        <x:v>88.831336220874704</x:v>
      </x:c>
      <x:c r="BF83" s="61">
        <x:v>0.76581720719143298</x:v>
      </x:c>
      <x:c r="BG83" s="13">
        <x:v>73.457718444629705</x:v>
      </x:c>
      <x:c r="BH83" s="61">
        <x:v>1.12972568228134</x:v>
      </x:c>
      <x:c r="BI83" s="13">
        <x:v>10.3756323618113</x:v>
      </x:c>
      <x:c r="BJ83" s="61">
        <x:v>0.80786375453185</x:v>
      </x:c>
      <x:c r="BK83" s="13">
        <x:v>4.9979854144336704</x:v>
      </x:c>
      <x:c r="BL83" s="61">
        <x:v>0.42001808716941902</x:v>
      </x:c>
      <x:c r="BM83" s="13">
        <x:v>-68.459733030196105</x:v>
      </x:c>
      <x:c r="BN83" s="61">
        <x:v>1.34704351495442</x:v>
      </x:c>
      <x:c r="BO83" s="13">
        <x:v>61.810335883269097</x:v>
      </x:c>
      <x:c r="BP83" s="61">
        <x:v>1.46953590370716</x:v>
      </x:c>
      <x:c r="BQ83" s="13">
        <x:v>47.0920841232955</x:v>
      </x:c>
      <x:c r="BR83" s="61">
        <x:v>1.24322853330189</x:v>
      </x:c>
      <x:c r="BS83" s="13">
        <x:v>10.153401254266299</x:v>
      </x:c>
      <x:c r="BT83" s="61">
        <x:v>0.87733843878874496</x:v>
      </x:c>
      <x:c r="BU83" s="13">
        <x:v>4.5648505057072502</x:v>
      </x:c>
      <x:c r="BV83" s="61">
        <x:v>0.37650800439545201</x:v>
      </x:c>
      <x:c r="BW83" s="13">
        <x:v>-42.527233617588301</x:v>
      </x:c>
      <x:c r="BX83" s="61">
        <x:v>1.3151057655171099</x:v>
      </x:c>
      <x:c r="BY83" s="13">
        <x:v>72.2198753920797</x:v>
      </x:c>
      <x:c r="BZ83" s="61">
        <x:v>1.38550431285947</x:v>
      </x:c>
      <x:c r="CA83" s="13">
        <x:v>43.910736178307602</x:v>
      </x:c>
      <x:c r="CB83" s="61">
        <x:v>1.362677417829</x:v>
      </x:c>
      <x:c r="CC83" s="13">
        <x:v>15.6971344000663</x:v>
      </x:c>
      <x:c r="CD83" s="61">
        <x:v>1.15783645498051</x:v>
      </x:c>
      <x:c r="CE83" s="13">
        <x:v>12.6120048137058</x:v>
      </x:c>
      <x:c r="CF83" s="61">
        <x:v>0.85824967226661497</x:v>
      </x:c>
      <x:c r="CG83" s="13">
        <x:v>-31.298731364601799</x:v>
      </x:c>
      <x:c r="CH83" s="61">
        <x:v>1.78033440337635</x:v>
      </x:c>
      <x:c r="CI83" s="13">
        <x:v>88.308668591818204</x:v>
      </x:c>
      <x:c r="CJ83" s="61">
        <x:v>0.82231545251239102</x:v>
      </x:c>
      <x:c r="CK83" s="13">
        <x:v>47.159630884306203</x:v>
      </x:c>
      <x:c r="CL83" s="61">
        <x:v>1.2372238083509599</x:v>
      </x:c>
      <x:c r="CM83" s="13">
        <x:v>17.266513423246501</x:v>
      </x:c>
      <x:c r="CN83" s="61">
        <x:v>1.0787740996751001</x:v>
      </x:c>
      <x:c r="CO83" s="13">
        <x:v>23.8825242842655</x:v>
      </x:c>
      <x:c r="CP83" s="61">
        <x:v>1.0495503605366401</x:v>
      </x:c>
      <x:c r="CQ83" s="13">
        <x:v>-23.2771066000407</x:v>
      </x:c>
      <x:c r="CR83" s="61">
        <x:v>2.0263694914483499</x:v>
      </x:c>
      <x:c r="CS83" s="13">
        <x:v>45.274220000493102</x:v>
      </x:c>
      <x:c r="CT83" s="61">
        <x:v>1.4204272094374499</x:v>
      </x:c>
      <x:c r="CU83" s="13">
        <x:v>23.748232978747499</x:v>
      </x:c>
      <x:c r="CV83" s="61">
        <x:v>1.0888608087496101</x:v>
      </x:c>
      <x:c r="CW83" s="13">
        <x:v>10.840032316972501</x:v>
      </x:c>
      <x:c r="CX83" s="61">
        <x:v>0.78186866267321498</x:v>
      </x:c>
      <x:c r="CY83" s="13">
        <x:v>10.6859547047732</x:v>
      </x:c>
      <x:c r="CZ83" s="61">
        <x:v>0.71092704417789898</x:v>
      </x:c>
      <x:c r="DA83" s="13">
        <x:v>-13.0622782739743</x:v>
      </x:c>
      <x:c r="DB83" s="61">
        <x:v>1.4048814140003001</x:v>
      </x:c>
      <x:c r="DC83" s="13">
        <x:v>-0.147924857130945</x:v>
      </x:c>
      <x:c r="DD83" s="61">
        <x:v>0.21963830644075599</x:v>
      </x:c>
      <x:c r="DE83" s="13">
        <x:v>-0.656048926003865</x:v>
      </x:c>
      <x:c r="DF83" s="61">
        <x:v>0.106397456080013</x:v>
      </x:c>
      <x:c r="DG83" s="97"/>
      <x:c r="DH83" s="107"/>
      <x:c r="DI83" s="107"/>
      <x:c r="DJ83" s="98"/>
    </x:row>
    <x:row r="84" spans="1:114" x14ac:dyDescent="0.2">
      <x:c r="A84" s="33" t="s">
        <x:v>191</x:v>
      </x:c>
      <x:c r="B84" s="56">
        <x:v>1</x:v>
      </x:c>
      <x:c r="C84" s="46">
        <x:v>96.932860228105696</x:v>
      </x:c>
      <x:c r="D84" s="66">
        <x:v>0.106185755304904</x:v>
      </x:c>
      <x:c r="E84" s="46">
        <x:v>4.3465113716987496</x:v>
      </x:c>
      <x:c r="F84" s="66">
        <x:v>1.58107624564215E-2</x:v>
      </x:c>
      <x:c r="G84" s="46">
        <x:v>84.372578321707707</x:v>
      </x:c>
      <x:c r="H84" s="66">
        <x:v>0.25798887783624103</x:v>
      </x:c>
      <x:c r="I84" s="46">
        <x:v>38.2292360842957</x:v>
      </x:c>
      <x:c r="J84" s="66">
        <x:v>0.34904844955672198</x:v>
      </x:c>
      <x:c r="K84" s="46">
        <x:v>30.060588319083202</x:v>
      </x:c>
      <x:c r="L84" s="66">
        <x:v>0.31061909531813398</x:v>
      </x:c>
      <x:c r="M84" s="46">
        <x:v>16.082753918328901</x:v>
      </x:c>
      <x:c r="N84" s="66">
        <x:v>0.245967809620464</x:v>
      </x:c>
      <x:c r="O84" s="46">
        <x:v>-22.146482165966798</x:v>
      </x:c>
      <x:c r="P84" s="66">
        <x:v>0.50419969154259803</x:v>
      </x:c>
      <x:c r="Q84" s="46">
        <x:v>52.188283805807501</x:v>
      </x:c>
      <x:c r="R84" s="66">
        <x:v>0.32827615400721999</x:v>
      </x:c>
      <x:c r="S84" s="46">
        <x:v>26.050705968160901</x:v>
      </x:c>
      <x:c r="T84" s="66">
        <x:v>0.29654448596824101</x:v>
      </x:c>
      <x:c r="U84" s="46">
        <x:v>13.0113232535275</x:v>
      </x:c>
      <x:c r="V84" s="66">
        <x:v>0.22804224584694799</x:v>
      </x:c>
      <x:c r="W84" s="46">
        <x:v>13.126254584119099</x:v>
      </x:c>
      <x:c r="X84" s="66">
        <x:v>0.22051976495489001</x:v>
      </x:c>
      <x:c r="Y84" s="46">
        <x:v>-12.9244513840419</x:v>
      </x:c>
      <x:c r="Z84" s="66">
        <x:v>0.419061572900295</x:v>
      </x:c>
      <x:c r="AA84" s="46">
        <x:v>25.305701242992701</x:v>
      </x:c>
      <x:c r="AB84" s="66">
        <x:v>0.25868109016287</x:v>
      </x:c>
      <x:c r="AC84" s="46">
        <x:v>10.0426291626567</x:v>
      </x:c>
      <x:c r="AD84" s="66">
        <x:v>0.18942318183543799</x:v>
      </x:c>
      <x:c r="AE84" s="46">
        <x:v>6.3968176848705198</x:v>
      </x:c>
      <x:c r="AF84" s="66">
        <x:v>0.14710242378793101</x:v>
      </x:c>
      <x:c r="AG84" s="46">
        <x:v>8.86625439546542</x:v>
      </x:c>
      <x:c r="AH84" s="66">
        <x:v>0.17030813567721501</x:v>
      </x:c>
      <x:c r="AI84" s="46">
        <x:v>-1.1763747671913101</x:v>
      </x:c>
      <x:c r="AJ84" s="66">
        <x:v>0.280332783418068</x:v>
      </x:c>
      <x:c r="AK84" s="46">
        <x:v>26.374810147268299</x:v>
      </x:c>
      <x:c r="AL84" s="66">
        <x:v>0.337722162975225</x:v>
      </x:c>
      <x:c r="AM84" s="46">
        <x:v>20.561044150294101</x:v>
      </x:c>
      <x:c r="AN84" s="66">
        <x:v>0.30545858825057798</x:v>
      </x:c>
      <x:c r="AO84" s="46">
        <x:v>3.5355367132145901</x:v>
      </x:c>
      <x:c r="AP84" s="66">
        <x:v>0.11815652049346</x:v>
      </x:c>
      <x:c r="AQ84" s="46">
        <x:v>2.2782292837596101</x:v>
      </x:c>
      <x:c r="AR84" s="66">
        <x:v>8.8913293889896897E-2</x:v>
      </x:c>
      <x:c r="AS84" s="46">
        <x:v>-18.282814866534501</x:v>
      </x:c>
      <x:c r="AT84" s="66">
        <x:v>0.32288427789868601</x:v>
      </x:c>
      <x:c r="AU84" s="46">
        <x:v>0</x:v>
      </x:c>
      <x:c r="AV84" s="66">
        <x:v>0</x:v>
      </x:c>
      <x:c r="AW84" s="46">
        <x:v>0</x:v>
      </x:c>
      <x:c r="AX84" s="66">
        <x:v>0</x:v>
      </x:c>
      <x:c r="AY84" s="46">
        <x:v>0</x:v>
      </x:c>
      <x:c r="AZ84" s="66">
        <x:v>0</x:v>
      </x:c>
      <x:c r="BA84" s="46">
        <x:v>0</x:v>
      </x:c>
      <x:c r="BB84" s="66">
        <x:v>0</x:v>
      </x:c>
      <x:c r="BC84" s="46">
        <x:v>0</x:v>
      </x:c>
      <x:c r="BD84" s="66">
        <x:v>0</x:v>
      </x:c>
      <x:c r="BE84" s="46">
        <x:v>55.762722885456299</x:v>
      </x:c>
      <x:c r="BF84" s="66">
        <x:v>0.357805031339895</x:v>
      </x:c>
      <x:c r="BG84" s="46">
        <x:v>42.2418904468121</x:v>
      </x:c>
      <x:c r="BH84" s="66">
        <x:v>0.35330495426847203</x:v>
      </x:c>
      <x:c r="BI84" s="46">
        <x:v>7.6692699469538796</x:v>
      </x:c>
      <x:c r="BJ84" s="66">
        <x:v>0.174960658102675</x:v>
      </x:c>
      <x:c r="BK84" s="46">
        <x:v>5.8515624916903004</x:v>
      </x:c>
      <x:c r="BL84" s="66">
        <x:v>0.14491235125907301</x:v>
      </x:c>
      <x:c r="BM84" s="46">
        <x:v>-36.390327955121798</x:v>
      </x:c>
      <x:c r="BN84" s="66">
        <x:v>0.41081102272389303</x:v>
      </x:c>
      <x:c r="BO84" s="46">
        <x:v>35.975101161426402</x:v>
      </x:c>
      <x:c r="BP84" s="66">
        <x:v>0.32138100522899699</x:v>
      </x:c>
      <x:c r="BQ84" s="46">
        <x:v>26.727547671458201</x:v>
      </x:c>
      <x:c r="BR84" s="66">
        <x:v>0.29731693598451098</x:v>
      </x:c>
      <x:c r="BS84" s="46">
        <x:v>5.71668389199783</x:v>
      </x:c>
      <x:c r="BT84" s="66">
        <x:v>0.152180739827495</x:v>
      </x:c>
      <x:c r="BU84" s="46">
        <x:v>3.5308695979703502</x:v>
      </x:c>
      <x:c r="BV84" s="66">
        <x:v>0.107734516541816</x:v>
      </x:c>
      <x:c r="BW84" s="46">
        <x:v>-23.196678073487899</x:v>
      </x:c>
      <x:c r="BX84" s="66">
        <x:v>0.32900167540202402</x:v>
      </x:c>
      <x:c r="BY84" s="46">
        <x:v>54.2358830386923</x:v>
      </x:c>
      <x:c r="BZ84" s="66">
        <x:v>0.30306062135049699</x:v>
      </x:c>
      <x:c r="CA84" s="46">
        <x:v>25.885702783080198</x:v>
      </x:c>
      <x:c r="CB84" s="66">
        <x:v>0.27501196886471102</x:v>
      </x:c>
      <x:c r="CC84" s="46">
        <x:v>11.943648711574999</x:v>
      </x:c>
      <x:c r="CD84" s="66">
        <x:v>0.21224970272108001</x:v>
      </x:c>
      <x:c r="CE84" s="46">
        <x:v>16.406531544037101</x:v>
      </x:c>
      <x:c r="CF84" s="66">
        <x:v>0.223836624039362</x:v>
      </x:c>
      <x:c r="CG84" s="46">
        <x:v>-9.4791712390430707</x:v>
      </x:c>
      <x:c r="CH84" s="66">
        <x:v>0.39765846913798802</x:v>
      </x:c>
      <x:c r="CI84" s="46">
        <x:v>71.191749392087601</x:v>
      </x:c>
      <x:c r="CJ84" s="66">
        <x:v>0.267988996456135</x:v>
      </x:c>
      <x:c r="CK84" s="46">
        <x:v>30.149830569324099</x:v>
      </x:c>
      <x:c r="CL84" s="66">
        <x:v>0.27479301801635603</x:v>
      </x:c>
      <x:c r="CM84" s="46">
        <x:v>13.914537179836101</x:v>
      </x:c>
      <x:c r="CN84" s="66">
        <x:v>0.21367996193483299</x:v>
      </x:c>
      <x:c r="CO84" s="46">
        <x:v>27.1273816429274</x:v>
      </x:c>
      <x:c r="CP84" s="66">
        <x:v>0.27785482882735102</x:v>
      </x:c>
      <x:c r="CQ84" s="46">
        <x:v>-3.02244892639676</x:v>
      </x:c>
      <x:c r="CR84" s="66">
        <x:v>0.47087254058864902</x:v>
      </x:c>
      <x:c r="CS84" s="46">
        <x:v>32.607867310190997</x:v>
      </x:c>
      <x:c r="CT84" s="66">
        <x:v>0.29229858256091301</x:v>
      </x:c>
      <x:c r="CU84" s="46">
        <x:v>15.253348199769899</x:v>
      </x:c>
      <x:c r="CV84" s="66">
        <x:v>0.23087126359586799</x:v>
      </x:c>
      <x:c r="CW84" s="46">
        <x:v>7.7126390116351304</x:v>
      </x:c>
      <x:c r="CX84" s="66">
        <x:v>0.166294604964382</x:v>
      </x:c>
      <x:c r="CY84" s="46">
        <x:v>9.6418800987859594</x:v>
      </x:c>
      <x:c r="CZ84" s="66">
        <x:v>0.18244439630753601</x:v>
      </x:c>
      <x:c r="DA84" s="46">
        <x:v>-5.61146810098393</x:v>
      </x:c>
      <x:c r="DB84" s="66">
        <x:v>0.31953742824050702</x:v>
      </x:c>
      <x:c r="DC84" s="46">
        <x:v>1.31565961141015</x:v>
      </x:c>
      <x:c r="DD84" s="66">
        <x:v>0.14952867183740301</x:v>
      </x:c>
      <x:c r="DE84" s="46">
        <x:v>-2.8889892508293401E-2</x:v>
      </x:c>
      <x:c r="DF84" s="66">
        <x:v>2.0520623947126299E-2</x:v>
      </x:c>
      <x:c r="DG84" s="97"/>
      <x:c r="DH84" s="107"/>
      <x:c r="DI84" s="107"/>
      <x:c r="DJ84" s="98"/>
    </x:row>
    <x:row r="85" spans="1:114" x14ac:dyDescent="0.2">
      <x:c r="A85" s="2" t="s">
        <x:v>106</x:v>
      </x:c>
      <x:c r="B85" s="125">
        <x:v>1</x:v>
      </x:c>
      <x:c r="C85" s="13">
        <x:v>95.377504831160095</x:v>
      </x:c>
      <x:c r="D85" s="61">
        <x:v>0.59661359716409201</x:v>
      </x:c>
      <x:c r="E85" s="13">
        <x:v>3.44280475271183</x:v>
      </x:c>
      <x:c r="F85" s="61">
        <x:v>6.4754300024395806E-2</x:v>
      </x:c>
      <x:c r="G85" s="13">
        <x:v>83.329739809103003</x:v>
      </x:c>
      <x:c r="H85" s="61">
        <x:v>0.97694314217973299</x:v>
      </x:c>
      <x:c r="I85" s="13">
        <x:v>47.245788681921397</x:v>
      </x:c>
      <x:c r="J85" s="61">
        <x:v>1.3479754401147901</x:v>
      </x:c>
      <x:c r="K85" s="13">
        <x:v>26.746330717426201</x:v>
      </x:c>
      <x:c r="L85" s="61">
        <x:v>1.3031844890405699</x:v>
      </x:c>
      <x:c r="M85" s="13">
        <x:v>9.3376204097554201</x:v>
      </x:c>
      <x:c r="N85" s="61">
        <x:v>0.77608005445449502</x:v>
      </x:c>
      <x:c r="O85" s="13">
        <x:v>-37.908168272166002</x:v>
      </x:c>
      <x:c r="P85" s="61">
        <x:v>1.78910060495828</x:v>
      </x:c>
      <x:c r="Q85" s="13">
        <x:v>44.485096383783301</x:v>
      </x:c>
      <x:c r="R85" s="61">
        <x:v>1.5054184877693899</x:v>
      </x:c>
      <x:c r="S85" s="13">
        <x:v>34.237670759081901</x:v>
      </x:c>
      <x:c r="T85" s="61">
        <x:v>1.4286846885014099</x:v>
      </x:c>
      <x:c r="U85" s="13">
        <x:v>5.92982157284795</x:v>
      </x:c>
      <x:c r="V85" s="61">
        <x:v>0.44139273262065498</x:v>
      </x:c>
      <x:c r="W85" s="13">
        <x:v>4.3176040518534204</x:v>
      </x:c>
      <x:c r="X85" s="61">
        <x:v>0.56584053585191296</x:v>
      </x:c>
      <x:c r="Y85" s="13">
        <x:v>-29.9200667072285</x:v>
      </x:c>
      <x:c r="Z85" s="61">
        <x:v>1.6333453649798999</x:v>
      </x:c>
      <x:c r="AA85" s="13">
        <x:v>18.858627687913099</x:v>
      </x:c>
      <x:c r="AB85" s="61">
        <x:v>1.1599130396967801</x:v>
      </x:c>
      <x:c r="AC85" s="13">
        <x:v>14.056527439606</x:v>
      </x:c>
      <x:c r="AD85" s="61">
        <x:v>0.92748323394446297</x:v>
      </x:c>
      <x:c r="AE85" s="13">
        <x:v>2.9501258613964301</x:v>
      </x:c>
      <x:c r="AF85" s="61">
        <x:v>0.52444381483682101</x:v>
      </x:c>
      <x:c r="AG85" s="13">
        <x:v>1.85197438691062</x:v>
      </x:c>
      <x:c r="AH85" s="61">
        <x:v>0.33427587634596101</x:v>
      </x:c>
      <x:c r="AI85" s="13">
        <x:v>-12.204553052695401</x:v>
      </x:c>
      <x:c r="AJ85" s="61">
        <x:v>0.96628340875110996</x:v>
      </x:c>
      <x:c r="AK85" s="13">
        <x:v>24.0157457215536</x:v>
      </x:c>
      <x:c r="AL85" s="61">
        <x:v>2.25544817154683</x:v>
      </x:c>
      <x:c r="AM85" s="13">
        <x:v>22.8587991760009</x:v>
      </x:c>
      <x:c r="AN85" s="61">
        <x:v>2.17113410845774</x:v>
      </x:c>
      <x:c r="AO85" s="13">
        <x:v>0.93251627140552196</x:v>
      </x:c>
      <x:c r="AP85" s="61">
        <x:v>0.34868293741068301</x:v>
      </x:c>
      <x:c r="AQ85" s="13">
        <x:v>0.224430274147147</x:v>
      </x:c>
      <x:c r="AR85" s="61">
        <x:v>0.10350303758760999</x:v>
      </x:c>
      <x:c r="AS85" s="13">
        <x:v>-22.634368901853701</x:v>
      </x:c>
      <x:c r="AT85" s="61">
        <x:v>2.17899437166747</x:v>
      </x:c>
      <x:c r="AU85" s="13">
        <x:v>0</x:v>
      </x:c>
      <x:c r="AV85" s="61">
        <x:v>0</x:v>
      </x:c>
      <x:c r="AW85" s="13">
        <x:v>0</x:v>
      </x:c>
      <x:c r="AX85" s="61">
        <x:v>0</x:v>
      </x:c>
      <x:c r="AY85" s="13">
        <x:v>0</x:v>
      </x:c>
      <x:c r="AZ85" s="61">
        <x:v>0</x:v>
      </x:c>
      <x:c r="BA85" s="13">
        <x:v>0</x:v>
      </x:c>
      <x:c r="BB85" s="61">
        <x:v>0</x:v>
      </x:c>
      <x:c r="BC85" s="13">
        <x:v>0</x:v>
      </x:c>
      <x:c r="BD85" s="61">
        <x:v>0</x:v>
      </x:c>
      <x:c r="BE85" s="13">
        <x:v>35.004585813919398</x:v>
      </x:c>
      <x:c r="BF85" s="61">
        <x:v>1.4135192854504</x:v>
      </x:c>
      <x:c r="BG85" s="13">
        <x:v>32.804312026979098</x:v>
      </x:c>
      <x:c r="BH85" s="61">
        <x:v>1.38891834466332</x:v>
      </x:c>
      <x:c r="BI85" s="13">
        <x:v>1.5109467587399199</x:v>
      </x:c>
      <x:c r="BJ85" s="61">
        <x:v>0.31502007532707699</x:v>
      </x:c>
      <x:c r="BK85" s="13">
        <x:v>0.68932702820038705</x:v>
      </x:c>
      <x:c r="BL85" s="61">
        <x:v>0.19672905865949999</x:v>
      </x:c>
      <x:c r="BM85" s="13">
        <x:v>-32.114984998778702</x:v>
      </x:c>
      <x:c r="BN85" s="61">
        <x:v>1.4638421173652401</x:v>
      </x:c>
      <x:c r="BO85" s="13">
        <x:v>24.620220433101402</x:v>
      </x:c>
      <x:c r="BP85" s="61">
        <x:v>1.06792317696608</x:v>
      </x:c>
      <x:c r="BQ85" s="13">
        <x:v>22.341924511380999</x:v>
      </x:c>
      <x:c r="BR85" s="61">
        <x:v>1.0072323425680401</x:v>
      </x:c>
      <x:c r="BS85" s="13">
        <x:v>1.5521099645999099</x:v>
      </x:c>
      <x:c r="BT85" s="61">
        <x:v>0.32464315005767203</x:v>
      </x:c>
      <x:c r="BU85" s="13">
        <x:v>0.72618595712043998</x:v>
      </x:c>
      <x:c r="BV85" s="61">
        <x:v>0.18842201661616401</x:v>
      </x:c>
      <x:c r="BW85" s="13">
        <x:v>-21.615738554260599</x:v>
      </x:c>
      <x:c r="BX85" s="61">
        <x:v>1.0413377498560099</x:v>
      </x:c>
      <x:c r="BY85" s="13">
        <x:v>48.939140024674302</x:v>
      </x:c>
      <x:c r="BZ85" s="61">
        <x:v>1.4611914261250001</x:v>
      </x:c>
      <x:c r="CA85" s="13">
        <x:v>38.711317134419502</x:v>
      </x:c>
      <x:c r="CB85" s="61">
        <x:v>1.27183348189537</x:v>
      </x:c>
      <x:c r="CC85" s="13">
        <x:v>5.1841351365587096</x:v>
      </x:c>
      <x:c r="CD85" s="61">
        <x:v>0.51596202717251005</x:v>
      </x:c>
      <x:c r="CE85" s="13">
        <x:v>5.04368775369616</x:v>
      </x:c>
      <x:c r="CF85" s="61">
        <x:v>0.53697881332238895</x:v>
      </x:c>
      <x:c r="CG85" s="13">
        <x:v>-33.667629380723298</x:v>
      </x:c>
      <x:c r="CH85" s="61">
        <x:v>1.4695587733145301</x:v>
      </x:c>
      <x:c r="CI85" s="13">
        <x:v>53.368893124085602</x:v>
      </x:c>
      <x:c r="CJ85" s="61">
        <x:v>1.1616552492769301</x:v>
      </x:c>
      <x:c r="CK85" s="13">
        <x:v>28.519770583590098</x:v>
      </x:c>
      <x:c r="CL85" s="61">
        <x:v>1.03362006515392</x:v>
      </x:c>
      <x:c r="CM85" s="13">
        <x:v>7.2002989920126996</x:v>
      </x:c>
      <x:c r="CN85" s="61">
        <x:v>0.64205285582305704</x:v>
      </x:c>
      <x:c r="CO85" s="13">
        <x:v>17.648823548482799</x:v>
      </x:c>
      <x:c r="CP85" s="61">
        <x:v>0.88507866460386297</x:v>
      </x:c>
      <x:c r="CQ85" s="13">
        <x:v>-10.870947035107299</x:v>
      </x:c>
      <x:c r="CR85" s="61">
        <x:v>1.590365131857</x:v>
      </x:c>
      <x:c r="CS85" s="13">
        <x:v>14.770772984822401</x:v>
      </x:c>
      <x:c r="CT85" s="61">
        <x:v>0.95849338748754398</x:v>
      </x:c>
      <x:c r="CU85" s="13">
        <x:v>9.2088722949006403</x:v>
      </x:c>
      <x:c r="CV85" s="61">
        <x:v>0.72537177153100196</x:v>
      </x:c>
      <x:c r="CW85" s="13">
        <x:v>2.3891916889246501</x:v>
      </x:c>
      <x:c r="CX85" s="61">
        <x:v>0.37276980068264398</x:v>
      </x:c>
      <x:c r="CY85" s="13">
        <x:v>3.1727090009971199</x:v>
      </x:c>
      <x:c r="CZ85" s="61">
        <x:v>0.426176606037656</x:v>
      </x:c>
      <x:c r="DA85" s="13">
        <x:v>-6.0361632939035204</x:v>
      </x:c>
      <x:c r="DB85" s="61">
        <x:v>0.82657723983272502</x:v>
      </x:c>
      <x:c r="DC85" s="13">
        <x:v>-0.99245152165019601</x:v>
      </x:c>
      <x:c r="DD85" s="61">
        <x:v>0.75754781337361099</x:v>
      </x:c>
      <x:c r="DE85" s="13">
        <x:v>-0.175011731465259</x:v>
      </x:c>
      <x:c r="DF85" s="61">
        <x:v>8.2353664644019206E-2</x:v>
      </x:c>
      <x:c r="DG85" s="97"/>
      <x:c r="DH85" s="107"/>
      <x:c r="DI85" s="107"/>
      <x:c r="DJ85" s="98"/>
    </x:row>
    <x:row r="86" spans="1:114" x14ac:dyDescent="0.2">
      <x:c r="A86" s="2" t="s">
        <x:v>103</x:v>
      </x:c>
      <x:c r="B86" s="125">
        <x:v>1</x:v>
      </x:c>
      <x:c r="C86" s="13">
        <x:v>98.475269144573303</x:v>
      </x:c>
      <x:c r="D86" s="61">
        <x:v>0.34642041261433798</x:v>
      </x:c>
      <x:c r="E86" s="13">
        <x:v>3.8087043431377698</x:v>
      </x:c>
      <x:c r="F86" s="61">
        <x:v>5.9947286843000699E-2</x:v>
      </x:c>
      <x:c r="G86" s="13">
        <x:v>91.008209980836298</x:v>
      </x:c>
      <x:c r="H86" s="61">
        <x:v>1.0388014626155699</x:v>
      </x:c>
      <x:c r="I86" s="13">
        <x:v>45.407852614123001</x:v>
      </x:c>
      <x:c r="J86" s="61">
        <x:v>1.85337486788998</x:v>
      </x:c>
      <x:c r="K86" s="13">
        <x:v>35.091860496003797</x:v>
      </x:c>
      <x:c r="L86" s="61">
        <x:v>1.6275821834670501</x:v>
      </x:c>
      <x:c r="M86" s="13">
        <x:v>10.5084968707095</x:v>
      </x:c>
      <x:c r="N86" s="61">
        <x:v>1.03742937146891</x:v>
      </x:c>
      <x:c r="O86" s="13">
        <x:v>-34.899355743413501</x:v>
      </x:c>
      <x:c r="P86" s="61">
        <x:v>2.3710957209482499</x:v>
      </x:c>
      <x:c r="Q86" s="13">
        <x:v>32.212665710602003</x:v>
      </x:c>
      <x:c r="R86" s="61">
        <x:v>1.4809496941898499</x:v>
      </x:c>
      <x:c r="S86" s="13">
        <x:v>18.260950217093299</x:v>
      </x:c>
      <x:c r="T86" s="61">
        <x:v>1.28413488681865</x:v>
      </x:c>
      <x:c r="U86" s="13">
        <x:v>6.0816115970012801</x:v>
      </x:c>
      <x:c r="V86" s="61">
        <x:v>0.71416884984208595</x:v>
      </x:c>
      <x:c r="W86" s="13">
        <x:v>7.8701038965074099</x:v>
      </x:c>
      <x:c r="X86" s="61">
        <x:v>0.84364701816182897</x:v>
      </x:c>
      <x:c r="Y86" s="13">
        <x:v>-10.390846320585901</x:v>
      </x:c>
      <x:c r="Z86" s="61">
        <x:v>1.7330269347759699</x:v>
      </x:c>
      <x:c r="AA86" s="13">
        <x:v>17.462090390097199</x:v>
      </x:c>
      <x:c r="AB86" s="61">
        <x:v>1.2359966049345801</x:v>
      </x:c>
      <x:c r="AC86" s="13">
        <x:v>12.5090865831719</x:v>
      </x:c>
      <x:c r="AD86" s="61">
        <x:v>1.11396248618097</x:v>
      </x:c>
      <x:c r="AE86" s="13">
        <x:v>3.5734207899516401</x:v>
      </x:c>
      <x:c r="AF86" s="61">
        <x:v>0.64278863988353896</x:v>
      </x:c>
      <x:c r="AG86" s="13">
        <x:v>1.37958301697365</x:v>
      </x:c>
      <x:c r="AH86" s="61">
        <x:v>0.36670757542716598</x:v>
      </x:c>
      <x:c r="AI86" s="13">
        <x:v>-11.1295035661983</x:v>
      </x:c>
      <x:c r="AJ86" s="61">
        <x:v>1.21174748949668</x:v>
      </x:c>
      <x:c r="AK86" s="13">
        <x:v>29.069144797264698</x:v>
      </x:c>
      <x:c r="AL86" s="61">
        <x:v>1.6859726109661599</x:v>
      </x:c>
      <x:c r="AM86" s="13">
        <x:v>27.5439596059772</x:v>
      </x:c>
      <x:c r="AN86" s="61">
        <x:v>1.5626575620829299</x:v>
      </x:c>
      <x:c r="AO86" s="13">
        <x:v>1.13575293100701</x:v>
      </x:c>
      <x:c r="AP86" s="61">
        <x:v>0.31010205489629999</x:v>
      </x:c>
      <x:c r="AQ86" s="13">
        <x:v>0.38943226028050398</x:v>
      </x:c>
      <x:c r="AR86" s="61">
        <x:v>0.177933673057252</x:v>
      </x:c>
      <x:c r="AS86" s="13">
        <x:v>-27.1545273456967</x:v>
      </x:c>
      <x:c r="AT86" s="61">
        <x:v>1.5399993349630601</x:v>
      </x:c>
      <x:c r="AU86" s="13">
        <x:v>0</x:v>
      </x:c>
      <x:c r="AV86" s="61">
        <x:v>0</x:v>
      </x:c>
      <x:c r="AW86" s="13">
        <x:v>0</x:v>
      </x:c>
      <x:c r="AX86" s="61">
        <x:v>0</x:v>
      </x:c>
      <x:c r="AY86" s="13">
        <x:v>0</x:v>
      </x:c>
      <x:c r="AZ86" s="61">
        <x:v>0</x:v>
      </x:c>
      <x:c r="BA86" s="13">
        <x:v>0</x:v>
      </x:c>
      <x:c r="BB86" s="61">
        <x:v>0</x:v>
      </x:c>
      <x:c r="BC86" s="13">
        <x:v>0</x:v>
      </x:c>
      <x:c r="BD86" s="61">
        <x:v>0</x:v>
      </x:c>
      <x:c r="BE86" s="13">
        <x:v>74.662341832440902</x:v>
      </x:c>
      <x:c r="BF86" s="61">
        <x:v>1.6898317787672299</x:v>
      </x:c>
      <x:c r="BG86" s="13">
        <x:v>70.853089043147904</x:v>
      </x:c>
      <x:c r="BH86" s="61">
        <x:v>1.6938490925048999</x:v>
      </x:c>
      <x:c r="BI86" s="13">
        <x:v>3.32567277141422</x:v>
      </x:c>
      <x:c r="BJ86" s="61">
        <x:v>0.47532995600356298</x:v>
      </x:c>
      <x:c r="BK86" s="13">
        <x:v>0.483580017878807</x:v>
      </x:c>
      <x:c r="BL86" s="61">
        <x:v>0.18117731637217799</x:v>
      </x:c>
      <x:c r="BM86" s="13">
        <x:v>-70.369509025269096</x:v>
      </x:c>
      <x:c r="BN86" s="61">
        <x:v>1.72351942840109</x:v>
      </x:c>
      <x:c r="BO86" s="13">
        <x:v>32.641667749368999</x:v>
      </x:c>
      <x:c r="BP86" s="61">
        <x:v>1.3754954375232999</x:v>
      </x:c>
      <x:c r="BQ86" s="13">
        <x:v>29.336244560981601</x:v>
      </x:c>
      <x:c r="BR86" s="61">
        <x:v>1.28635249496722</x:v>
      </x:c>
      <x:c r="BS86" s="13">
        <x:v>2.9741524628710501</x:v>
      </x:c>
      <x:c r="BT86" s="61">
        <x:v>0.48857200629456399</x:v>
      </x:c>
      <x:c r="BU86" s="13">
        <x:v>0.33127072551632702</x:v>
      </x:c>
      <x:c r="BV86" s="61">
        <x:v>0.14969552985639201</x:v>
      </x:c>
      <x:c r="BW86" s="13">
        <x:v>-29.0049738354653</x:v>
      </x:c>
      <x:c r="BX86" s="61">
        <x:v>1.29340833272768</x:v>
      </x:c>
      <x:c r="BY86" s="13">
        <x:v>45.589564863437097</x:v>
      </x:c>
      <x:c r="BZ86" s="61">
        <x:v>1.7812215271712</x:v>
      </x:c>
      <x:c r="CA86" s="13">
        <x:v>36.271099715367697</x:v>
      </x:c>
      <x:c r="CB86" s="61">
        <x:v>1.6971754880636201</x:v>
      </x:c>
      <x:c r="CC86" s="13">
        <x:v>4.9504077210545496</x:v>
      </x:c>
      <x:c r="CD86" s="61">
        <x:v>0.72791824634734703</x:v>
      </x:c>
      <x:c r="CE86" s="13">
        <x:v>4.3680574270148202</x:v>
      </x:c>
      <x:c r="CF86" s="61">
        <x:v>0.548870082971186</x:v>
      </x:c>
      <x:c r="CG86" s="13">
        <x:v>-31.9030422883529</x:v>
      </x:c>
      <x:c r="CH86" s="61">
        <x:v>1.8091945595275001</x:v>
      </x:c>
      <x:c r="CI86" s="13">
        <x:v>47.864483816663103</x:v>
      </x:c>
      <x:c r="CJ86" s="61">
        <x:v>1.4826531707272199</x:v>
      </x:c>
      <x:c r="CK86" s="13">
        <x:v>31.235152020708501</x:v>
      </x:c>
      <x:c r="CL86" s="61">
        <x:v>1.35060547673392</x:v>
      </x:c>
      <x:c r="CM86" s="13">
        <x:v>6.0323610386129003</x:v>
      </x:c>
      <x:c r="CN86" s="61">
        <x:v>0.78292704517790601</x:v>
      </x:c>
      <x:c r="CO86" s="13">
        <x:v>10.596970757341699</x:v>
      </x:c>
      <x:c r="CP86" s="61">
        <x:v>0.98384953543560205</x:v>
      </x:c>
      <x:c r="CQ86" s="13">
        <x:v>-20.6381812633668</x:v>
      </x:c>
      <x:c r="CR86" s="61">
        <x:v>1.8146319152971899</x:v>
      </x:c>
      <x:c r="CS86" s="13">
        <x:v>15.6305352225309</x:v>
      </x:c>
      <x:c r="CT86" s="61">
        <x:v>1.2433876478932</x:v>
      </x:c>
      <x:c r="CU86" s="13">
        <x:v>10.434075149504601</x:v>
      </x:c>
      <x:c r="CV86" s="61">
        <x:v>0.99968258548823896</x:v>
      </x:c>
      <x:c r="CW86" s="13">
        <x:v>3.17788104830076</x:v>
      </x:c>
      <x:c r="CX86" s="61">
        <x:v>0.60694236936860202</x:v>
      </x:c>
      <x:c r="CY86" s="13">
        <x:v>2.01857902472553</x:v>
      </x:c>
      <x:c r="CZ86" s="61">
        <x:v>0.41409262325711399</x:v>
      </x:c>
      <x:c r="DA86" s="13">
        <x:v>-8.4154961247790592</x:v>
      </x:c>
      <x:c r="DB86" s="61">
        <x:v>1.08121870638625</x:v>
      </x:c>
      <x:c r="DC86" s="13">
        <x:v>0.31548958789336701</x:v>
      </x:c>
      <x:c r="DD86" s="61">
        <x:v>0.65675520275995802</x:v>
      </x:c>
      <x:c r="DE86" s="13">
        <x:v>-0.19168226634496699</x:v>
      </x:c>
      <x:c r="DF86" s="61">
        <x:v>0.103864376650273</x:v>
      </x:c>
      <x:c r="DG86" s="97"/>
      <x:c r="DH86" s="107"/>
      <x:c r="DI86" s="107"/>
      <x:c r="DJ86" s="98"/>
    </x:row>
    <x:row r="87" spans="1:114" ht="13.5" customHeight="1" x14ac:dyDescent="0.2">
      <x:c r="A87" s="3" t="s">
        <x:v>104</x:v>
      </x:c>
      <x:c r="B87" s="57">
        <x:v>1</x:v>
      </x:c>
      <x:c r="C87" s="64">
        <x:v>99.480189944570199</x:v>
      </x:c>
      <x:c r="D87" s="65">
        <x:v>0.23480301714703</x:v>
      </x:c>
      <x:c r="E87" s="64">
        <x:v>5.1951435665087704</x:v>
      </x:c>
      <x:c r="F87" s="65">
        <x:v>6.7636323113654598E-2</x:v>
      </x:c>
      <x:c r="G87" s="64">
        <x:v>95.942818729356404</x:v>
      </x:c>
      <x:c r="H87" s="65">
        <x:v>0.68582399232513602</x:v>
      </x:c>
      <x:c r="I87" s="64">
        <x:v>47.8364643068372</x:v>
      </x:c>
      <x:c r="J87" s="65">
        <x:v>1.75873026667079</x:v>
      </x:c>
      <x:c r="K87" s="64">
        <x:v>42.390593900488</x:v>
      </x:c>
      <x:c r="L87" s="65">
        <x:v>1.76337270491128</x:v>
      </x:c>
      <x:c r="M87" s="64">
        <x:v>5.7157605220311796</x:v>
      </x:c>
      <x:c r="N87" s="65">
        <x:v>0.74961782052185899</x:v>
      </x:c>
      <x:c r="O87" s="64">
        <x:v>-42.120703784805997</x:v>
      </x:c>
      <x:c r="P87" s="65">
        <x:v>2.0195744575862098</x:v>
      </x:c>
      <x:c r="Q87" s="64">
        <x:v>54.969270225109902</x:v>
      </x:c>
      <x:c r="R87" s="65">
        <x:v>1.92661038183976</x:v>
      </x:c>
      <x:c r="S87" s="64">
        <x:v>34.511682738694901</x:v>
      </x:c>
      <x:c r="T87" s="65">
        <x:v>1.7391921045015599</x:v>
      </x:c>
      <x:c r="U87" s="64">
        <x:v>13.606717284114699</x:v>
      </x:c>
      <x:c r="V87" s="65">
        <x:v>1.17868137505003</x:v>
      </x:c>
      <x:c r="W87" s="64">
        <x:v>6.8508702023002401</x:v>
      </x:c>
      <x:c r="X87" s="65">
        <x:v>0.744830669615131</x:v>
      </x:c>
      <x:c r="Y87" s="64">
        <x:v>-27.660812536394701</x:v>
      </x:c>
      <x:c r="Z87" s="65">
        <x:v>2.0193017994903402</x:v>
      </x:c>
      <x:c r="AA87" s="64">
        <x:v>15.8628998001798</x:v>
      </x:c>
      <x:c r="AB87" s="65">
        <x:v>1.7392315262757601</x:v>
      </x:c>
      <x:c r="AC87" s="64">
        <x:v>6.7113193593818403</x:v>
      </x:c>
      <x:c r="AD87" s="65">
        <x:v>0.93717100279172005</x:v>
      </x:c>
      <x:c r="AE87" s="64">
        <x:v>3.39117696337585</x:v>
      </x:c>
      <x:c r="AF87" s="65">
        <x:v>0.59127504343828696</x:v>
      </x:c>
      <x:c r="AG87" s="64">
        <x:v>5.7604034774221002</x:v>
      </x:c>
      <x:c r="AH87" s="65">
        <x:v>1.0476149359498801</x:v>
      </x:c>
      <x:c r="AI87" s="64">
        <x:v>-0.95091588195973198</x:v>
      </x:c>
      <x:c r="AJ87" s="65">
        <x:v>1.1695734044389601</x:v>
      </x:c>
      <x:c r="AK87" s="64">
        <x:v>40.801616834399901</x:v>
      </x:c>
      <x:c r="AL87" s="65">
        <x:v>2.0423681304833301</x:v>
      </x:c>
      <x:c r="AM87" s="64">
        <x:v>37.524646923473703</x:v>
      </x:c>
      <x:c r="AN87" s="65">
        <x:v>1.9946162190119401</x:v>
      </x:c>
      <x:c r="AO87" s="64">
        <x:v>1.8156148660903899</x:v>
      </x:c>
      <x:c r="AP87" s="65">
        <x:v>0.42632581386963297</x:v>
      </x:c>
      <x:c r="AQ87" s="64">
        <x:v>1.4613550448357899</x:v>
      </x:c>
      <x:c r="AR87" s="65">
        <x:v>0.34213860740995999</x:v>
      </x:c>
      <x:c r="AS87" s="64">
        <x:v>-36.063291878637898</x:v>
      </x:c>
      <x:c r="AT87" s="65">
        <x:v>2.0180665524035102</x:v>
      </x:c>
      <x:c r="AU87" s="64">
        <x:v>0</x:v>
      </x:c>
      <x:c r="AV87" s="65">
        <x:v>0</x:v>
      </x:c>
      <x:c r="AW87" s="64">
        <x:v>0</x:v>
      </x:c>
      <x:c r="AX87" s="65">
        <x:v>0</x:v>
      </x:c>
      <x:c r="AY87" s="64">
        <x:v>0</x:v>
      </x:c>
      <x:c r="AZ87" s="65">
        <x:v>0</x:v>
      </x:c>
      <x:c r="BA87" s="64">
        <x:v>0</x:v>
      </x:c>
      <x:c r="BB87" s="65">
        <x:v>0</x:v>
      </x:c>
      <x:c r="BC87" s="64">
        <x:v>0</x:v>
      </x:c>
      <x:c r="BD87" s="65">
        <x:v>0</x:v>
      </x:c>
      <x:c r="BE87" s="64">
        <x:v>83.044138101821403</x:v>
      </x:c>
      <x:c r="BF87" s="65">
        <x:v>1.30342177889164</x:v>
      </x:c>
      <x:c r="BG87" s="64">
        <x:v>74.817099262114198</x:v>
      </x:c>
      <x:c r="BH87" s="65">
        <x:v>1.5336446403788699</x:v>
      </x:c>
      <x:c r="BI87" s="64">
        <x:v>5.50918636224515</x:v>
      </x:c>
      <x:c r="BJ87" s="65">
        <x:v>0.69993294696742403</x:v>
      </x:c>
      <x:c r="BK87" s="64">
        <x:v>2.71785247746207</x:v>
      </x:c>
      <x:c r="BL87" s="65">
        <x:v>0.39351522624978802</x:v>
      </x:c>
      <x:c r="BM87" s="64">
        <x:v>-72.099246784652095</x:v>
      </x:c>
      <x:c r="BN87" s="65">
        <x:v>1.6246412958274199</x:v>
      </x:c>
      <x:c r="BO87" s="64">
        <x:v>53.945243883395101</x:v>
      </x:c>
      <x:c r="BP87" s="65">
        <x:v>2.2665128422851302</x:v>
      </x:c>
      <x:c r="BQ87" s="64">
        <x:v>48.968507838732698</x:v>
      </x:c>
      <x:c r="BR87" s="65">
        <x:v>2.2739285376181302</x:v>
      </x:c>
      <x:c r="BS87" s="64">
        <x:v>3.8627297699941501</x:v>
      </x:c>
      <x:c r="BT87" s="65">
        <x:v>0.56456644267928502</x:v>
      </x:c>
      <x:c r="BU87" s="64">
        <x:v>1.1140062746682999</x:v>
      </x:c>
      <x:c r="BV87" s="65">
        <x:v>0.31304464416403099</x:v>
      </x:c>
      <x:c r="BW87" s="64">
        <x:v>-47.8545015640644</x:v>
      </x:c>
      <x:c r="BX87" s="65">
        <x:v>2.2631047832486999</x:v>
      </x:c>
      <x:c r="BY87" s="64">
        <x:v>78.129509672426593</x:v>
      </x:c>
      <x:c r="BZ87" s="65">
        <x:v>1.70144632298514</x:v>
      </x:c>
      <x:c r="CA87" s="64">
        <x:v>57.812083848056503</x:v>
      </x:c>
      <x:c r="CB87" s="65">
        <x:v>1.67292585357833</x:v>
      </x:c>
      <x:c r="CC87" s="64">
        <x:v>15.8410216840859</x:v>
      </x:c>
      <x:c r="CD87" s="65">
        <x:v>1.4306133454460901</x:v>
      </x:c>
      <x:c r="CE87" s="64">
        <x:v>4.4764041402842603</x:v>
      </x:c>
      <x:c r="CF87" s="65">
        <x:v>0.56029947381958101</x:v>
      </x:c>
      <x:c r="CG87" s="64">
        <x:v>-53.335679707772201</x:v>
      </x:c>
      <x:c r="CH87" s="65">
        <x:v>1.9682157330550401</x:v>
      </x:c>
      <x:c r="CI87" s="64">
        <x:v>80.263992995810995</x:v>
      </x:c>
      <x:c r="CJ87" s="65">
        <x:v>1.60341738151686</x:v>
      </x:c>
      <x:c r="CK87" s="64">
        <x:v>42.494214008428401</x:v>
      </x:c>
      <x:c r="CL87" s="65">
        <x:v>1.91164036098826</x:v>
      </x:c>
      <x:c r="CM87" s="64">
        <x:v>14.6156823081668</x:v>
      </x:c>
      <x:c r="CN87" s="65">
        <x:v>1.3906040409554501</x:v>
      </x:c>
      <x:c r="CO87" s="64">
        <x:v>23.154096679215801</x:v>
      </x:c>
      <x:c r="CP87" s="65">
        <x:v>1.4041927487974299</x:v>
      </x:c>
      <x:c r="CQ87" s="64">
        <x:v>-19.3401173292126</x:v>
      </x:c>
      <x:c r="CR87" s="65">
        <x:v>2.6327631117528401</x:v>
      </x:c>
      <x:c r="CS87" s="64">
        <x:v>23.160866984410202</x:v>
      </x:c>
      <x:c r="CT87" s="65">
        <x:v>1.4820996155095501</x:v>
      </x:c>
      <x:c r="CU87" s="64">
        <x:v>15.435356919055501</x:v>
      </x:c>
      <x:c r="CV87" s="65">
        <x:v>1.1862475247245901</x:v>
      </x:c>
      <x:c r="CW87" s="64">
        <x:v>3.2690719805086301</x:v>
      </x:c>
      <x:c r="CX87" s="65">
        <x:v>0.586552708913053</x:v>
      </x:c>
      <x:c r="CY87" s="64">
        <x:v>4.4564380848461003</x:v>
      </x:c>
      <x:c r="CZ87" s="65">
        <x:v>0.65783336365817802</x:v>
      </x:c>
      <x:c r="DA87" s="64">
        <x:v>-10.9789188342094</x:v>
      </x:c>
      <x:c r="DB87" s="65">
        <x:v>1.3687815913703201</x:v>
      </x:c>
      <x:c r="DC87" s="64">
        <x:v>-0.24755903463520201</x:v>
      </x:c>
      <x:c r="DD87" s="65">
        <x:v>0.27039829949059202</x:v>
      </x:c>
      <x:c r="DE87" s="64">
        <x:v>-6.4886243756855103E-2</x:v>
      </x:c>
      <x:c r="DF87" s="65">
        <x:v>0.110280778852496</x:v>
      </x:c>
      <x:c r="DG87" s="100"/>
      <x:c r="DH87" s="109"/>
      <x:c r="DI87" s="109"/>
      <x:c r="DJ87" s="101"/>
    </x:row>
    <x:row r="88" spans="1:114" x14ac:dyDescent="0.2">
      <x:c r="A88" s="72"/>
      <x:c r="B88" s="102"/>
      <x:c r="C88" s="103" t="s">
        <x:v>1102</x:v>
      </x:c>
      <x:c r="D88" s="146" t="s">
        <x:v>1103</x:v>
      </x:c>
      <x:c r="E88" s="103" t="s">
        <x:v>1104</x:v>
      </x:c>
      <x:c r="F88" s="146" t="s">
        <x:v>1105</x:v>
      </x:c>
      <x:c r="G88" s="103" t="s">
        <x:v>1106</x:v>
      </x:c>
      <x:c r="H88" s="146" t="s">
        <x:v>1107</x:v>
      </x:c>
      <x:c r="I88" s="103" t="s">
        <x:v>1108</x:v>
      </x:c>
      <x:c r="J88" s="146" t="s">
        <x:v>1109</x:v>
      </x:c>
      <x:c r="K88" s="103" t="s">
        <x:v>1110</x:v>
      </x:c>
      <x:c r="L88" s="146" t="s">
        <x:v>1111</x:v>
      </x:c>
      <x:c r="M88" s="103" t="s">
        <x:v>1112</x:v>
      </x:c>
      <x:c r="N88" s="146" t="s">
        <x:v>1113</x:v>
      </x:c>
      <x:c r="O88" s="103" t="s">
        <x:v>1114</x:v>
      </x:c>
      <x:c r="P88" s="146" t="s">
        <x:v>1115</x:v>
      </x:c>
      <x:c r="Q88" s="103" t="s">
        <x:v>1116</x:v>
      </x:c>
      <x:c r="R88" s="146" t="s">
        <x:v>1117</x:v>
      </x:c>
      <x:c r="S88" s="103" t="s">
        <x:v>1118</x:v>
      </x:c>
      <x:c r="T88" s="146" t="s">
        <x:v>1119</x:v>
      </x:c>
      <x:c r="U88" s="103" t="s">
        <x:v>1120</x:v>
      </x:c>
      <x:c r="V88" s="146" t="s">
        <x:v>1121</x:v>
      </x:c>
      <x:c r="W88" s="103" t="s">
        <x:v>1122</x:v>
      </x:c>
      <x:c r="X88" s="146" t="s">
        <x:v>1123</x:v>
      </x:c>
      <x:c r="Y88" s="103" t="s">
        <x:v>1124</x:v>
      </x:c>
      <x:c r="Z88" s="146" t="s">
        <x:v>1125</x:v>
      </x:c>
      <x:c r="AA88" s="103" t="s">
        <x:v>1126</x:v>
      </x:c>
      <x:c r="AB88" s="146" t="s">
        <x:v>1127</x:v>
      </x:c>
      <x:c r="AC88" s="103" t="s">
        <x:v>1128</x:v>
      </x:c>
      <x:c r="AD88" s="146" t="s">
        <x:v>1129</x:v>
      </x:c>
      <x:c r="AE88" s="103" t="s">
        <x:v>1130</x:v>
      </x:c>
      <x:c r="AF88" s="146" t="s">
        <x:v>1131</x:v>
      </x:c>
      <x:c r="AG88" s="103" t="s">
        <x:v>1132</x:v>
      </x:c>
      <x:c r="AH88" s="146" t="s">
        <x:v>1133</x:v>
      </x:c>
      <x:c r="AI88" s="103" t="s">
        <x:v>1134</x:v>
      </x:c>
      <x:c r="AJ88" s="146" t="s">
        <x:v>1135</x:v>
      </x:c>
      <x:c r="AK88" s="103" t="s">
        <x:v>1136</x:v>
      </x:c>
      <x:c r="AL88" s="146" t="s">
        <x:v>1137</x:v>
      </x:c>
      <x:c r="AM88" s="103" t="s">
        <x:v>1138</x:v>
      </x:c>
      <x:c r="AN88" s="146" t="s">
        <x:v>1139</x:v>
      </x:c>
      <x:c r="AO88" s="103" t="s">
        <x:v>1140</x:v>
      </x:c>
      <x:c r="AP88" s="146" t="s">
        <x:v>1141</x:v>
      </x:c>
      <x:c r="AQ88" s="103" t="s">
        <x:v>1142</x:v>
      </x:c>
      <x:c r="AR88" s="146" t="s">
        <x:v>1143</x:v>
      </x:c>
      <x:c r="AS88" s="103" t="s">
        <x:v>1144</x:v>
      </x:c>
      <x:c r="AT88" s="146" t="s">
        <x:v>1145</x:v>
      </x:c>
      <x:c r="AU88" s="103" t="s">
        <x:v>1146</x:v>
      </x:c>
      <x:c r="AV88" s="146" t="s">
        <x:v>1147</x:v>
      </x:c>
      <x:c r="AW88" s="103" t="s">
        <x:v>1148</x:v>
      </x:c>
      <x:c r="AX88" s="146" t="s">
        <x:v>1149</x:v>
      </x:c>
      <x:c r="AY88" s="103" t="s">
        <x:v>1150</x:v>
      </x:c>
      <x:c r="AZ88" s="146" t="s">
        <x:v>1151</x:v>
      </x:c>
      <x:c r="BA88" s="103" t="s">
        <x:v>1152</x:v>
      </x:c>
      <x:c r="BB88" s="146" t="s">
        <x:v>1153</x:v>
      </x:c>
      <x:c r="BC88" s="103" t="s">
        <x:v>1154</x:v>
      </x:c>
      <x:c r="BD88" s="146" t="s">
        <x:v>1155</x:v>
      </x:c>
      <x:c r="BE88" s="103" t="s">
        <x:v>1156</x:v>
      </x:c>
      <x:c r="BF88" s="146" t="s">
        <x:v>1157</x:v>
      </x:c>
      <x:c r="BG88" s="103" t="s">
        <x:v>1158</x:v>
      </x:c>
      <x:c r="BH88" s="146" t="s">
        <x:v>1159</x:v>
      </x:c>
      <x:c r="BI88" s="103" t="s">
        <x:v>1160</x:v>
      </x:c>
      <x:c r="BJ88" s="146" t="s">
        <x:v>1161</x:v>
      </x:c>
      <x:c r="BK88" s="103" t="s">
        <x:v>1162</x:v>
      </x:c>
      <x:c r="BL88" s="146" t="s">
        <x:v>1163</x:v>
      </x:c>
      <x:c r="BM88" s="103" t="s">
        <x:v>1164</x:v>
      </x:c>
      <x:c r="BN88" s="146" t="s">
        <x:v>1165</x:v>
      </x:c>
      <x:c r="BO88" s="103" t="s">
        <x:v>1166</x:v>
      </x:c>
      <x:c r="BP88" s="146" t="s">
        <x:v>1167</x:v>
      </x:c>
      <x:c r="BQ88" s="103" t="s">
        <x:v>1168</x:v>
      </x:c>
      <x:c r="BR88" s="146" t="s">
        <x:v>1169</x:v>
      </x:c>
      <x:c r="BS88" s="103" t="s">
        <x:v>1170</x:v>
      </x:c>
      <x:c r="BT88" s="146" t="s">
        <x:v>1171</x:v>
      </x:c>
      <x:c r="BU88" s="103" t="s">
        <x:v>1172</x:v>
      </x:c>
      <x:c r="BV88" s="146" t="s">
        <x:v>1173</x:v>
      </x:c>
      <x:c r="BW88" s="103" t="s">
        <x:v>1174</x:v>
      </x:c>
      <x:c r="BX88" s="146" t="s">
        <x:v>1175</x:v>
      </x:c>
      <x:c r="BY88" s="103" t="s">
        <x:v>1176</x:v>
      </x:c>
      <x:c r="BZ88" s="146" t="s">
        <x:v>1177</x:v>
      </x:c>
      <x:c r="CA88" s="103" t="s">
        <x:v>1178</x:v>
      </x:c>
      <x:c r="CB88" s="146" t="s">
        <x:v>1179</x:v>
      </x:c>
      <x:c r="CC88" s="103" t="s">
        <x:v>1180</x:v>
      </x:c>
      <x:c r="CD88" s="146" t="s">
        <x:v>1181</x:v>
      </x:c>
      <x:c r="CE88" s="103" t="s">
        <x:v>1182</x:v>
      </x:c>
      <x:c r="CF88" s="146" t="s">
        <x:v>1183</x:v>
      </x:c>
      <x:c r="CG88" s="103" t="s">
        <x:v>1184</x:v>
      </x:c>
      <x:c r="CH88" s="146" t="s">
        <x:v>1185</x:v>
      </x:c>
      <x:c r="CI88" s="103" t="s">
        <x:v>1186</x:v>
      </x:c>
      <x:c r="CJ88" s="146" t="s">
        <x:v>1187</x:v>
      </x:c>
      <x:c r="CK88" s="103" t="s">
        <x:v>1188</x:v>
      </x:c>
      <x:c r="CL88" s="146" t="s">
        <x:v>1189</x:v>
      </x:c>
      <x:c r="CM88" s="103" t="s">
        <x:v>1190</x:v>
      </x:c>
      <x:c r="CN88" s="146" t="s">
        <x:v>1191</x:v>
      </x:c>
      <x:c r="CO88" s="103" t="s">
        <x:v>1192</x:v>
      </x:c>
      <x:c r="CP88" s="146" t="s">
        <x:v>1193</x:v>
      </x:c>
      <x:c r="CQ88" s="103" t="s">
        <x:v>1194</x:v>
      </x:c>
      <x:c r="CR88" s="146" t="s">
        <x:v>1195</x:v>
      </x:c>
      <x:c r="CS88" s="103" t="s">
        <x:v>1196</x:v>
      </x:c>
      <x:c r="CT88" s="146" t="s">
        <x:v>1197</x:v>
      </x:c>
      <x:c r="CU88" s="103" t="s">
        <x:v>1198</x:v>
      </x:c>
      <x:c r="CV88" s="146" t="s">
        <x:v>1199</x:v>
      </x:c>
      <x:c r="CW88" s="103" t="s">
        <x:v>1200</x:v>
      </x:c>
      <x:c r="CX88" s="146" t="s">
        <x:v>1201</x:v>
      </x:c>
      <x:c r="CY88" s="103" t="s">
        <x:v>1202</x:v>
      </x:c>
      <x:c r="CZ88" s="146" t="s">
        <x:v>1203</x:v>
      </x:c>
      <x:c r="DA88" s="103" t="s">
        <x:v>1204</x:v>
      </x:c>
      <x:c r="DB88" s="146" t="s">
        <x:v>1205</x:v>
      </x:c>
      <x:c r="DC88" s="129" t="s">
        <x:v>1206</x:v>
      </x:c>
      <x:c r="DD88" s="130" t="s">
        <x:v>1207</x:v>
      </x:c>
      <x:c r="DE88" s="123" t="s">
        <x:v>1208</x:v>
      </x:c>
      <x:c r="DF88" s="123" t="s">
        <x:v>1209</x:v>
      </x:c>
      <x:c r="DG88" s="91" t="s">
        <x:v>1210</x:v>
      </x:c>
      <x:c r="DH88" s="92" t="s">
        <x:v>1211</x:v>
      </x:c>
      <x:c r="DI88" s="104" t="s">
        <x:v>1212</x:v>
      </x:c>
      <x:c r="DJ88" s="133" t="s">
        <x:v>1213</x:v>
      </x:c>
    </x:row>
    <x:row r="89" spans="1:114" x14ac:dyDescent="0.2">
      <x:c r="A89" s="2" t="s">
        <x:v>30</x:v>
      </x:c>
      <x:c r="B89" s="60">
        <x:v>3</x:v>
      </x:c>
      <x:c r="C89" s="13">
        <x:v>98.347623236092204</x:v>
      </x:c>
      <x:c r="D89" s="61">
        <x:v>0.244166249028688</x:v>
      </x:c>
      <x:c r="E89" s="13">
        <x:v>4.9240619562455903</x:v>
      </x:c>
      <x:c r="F89" s="61">
        <x:v>4.8382248701239403E-2</x:v>
      </x:c>
      <x:c r="G89" s="13">
        <x:v>93.159669456723606</x:v>
      </x:c>
      <x:c r="H89" s="61">
        <x:v>0.45074587049294201</x:v>
      </x:c>
      <x:c r="I89" s="13">
        <x:v>35.831358246429602</x:v>
      </x:c>
      <x:c r="J89" s="61">
        <x:v>0.92596319413804695</x:v>
      </x:c>
      <x:c r="K89" s="13">
        <x:v>44.067803796367997</x:v>
      </x:c>
      <x:c r="L89" s="61">
        <x:v>1.0477766506541499</x:v>
      </x:c>
      <x:c r="M89" s="13">
        <x:v>13.2605074139259</x:v>
      </x:c>
      <x:c r="N89" s="61">
        <x:v>0.63112631964300703</x:v>
      </x:c>
      <x:c r="O89" s="13">
        <x:v>-22.570850832503702</x:v>
      </x:c>
      <x:c r="P89" s="61">
        <x:v>1.2642230071743099</x:v>
      </x:c>
      <x:c r="Q89" s="13">
        <x:v>77.295353870124401</x:v>
      </x:c>
      <x:c r="R89" s="61">
        <x:v>0.91695359447257596</x:v>
      </x:c>
      <x:c r="S89" s="13">
        <x:v>34.864508935164203</x:v>
      </x:c>
      <x:c r="T89" s="61">
        <x:v>0.89574559251886299</x:v>
      </x:c>
      <x:c r="U89" s="13">
        <x:v>29.413060081833802</x:v>
      </x:c>
      <x:c r="V89" s="61">
        <x:v>0.92835204333112997</x:v>
      </x:c>
      <x:c r="W89" s="13">
        <x:v>13.0177848531264</x:v>
      </x:c>
      <x:c r="X89" s="61">
        <x:v>0.53460617437497604</x:v>
      </x:c>
      <x:c r="Y89" s="13">
        <x:v>-21.846724082037799</x:v>
      </x:c>
      <x:c r="Z89" s="61">
        <x:v>1.2296201758132499</x:v>
      </x:c>
      <x:c r="AA89" s="13">
        <x:v>10.787908534629301</x:v>
      </x:c>
      <x:c r="AB89" s="61">
        <x:v>0.49013085853935401</x:v>
      </x:c>
      <x:c r="AC89" s="13">
        <x:v>3.7997650988016498</x:v>
      </x:c>
      <x:c r="AD89" s="61">
        <x:v>0.32690747054997898</x:v>
      </x:c>
      <x:c r="AE89" s="13">
        <x:v>3.91314311616734</x:v>
      </x:c>
      <x:c r="AF89" s="61">
        <x:v>0.325751805246009</x:v>
      </x:c>
      <x:c r="AG89" s="13">
        <x:v>3.0750003196603299</x:v>
      </x:c>
      <x:c r="AH89" s="61">
        <x:v>0.30721924526758398</x:v>
      </x:c>
      <x:c r="AI89" s="13">
        <x:v>-0.72476477914131598</x:v>
      </x:c>
      <x:c r="AJ89" s="61">
        <x:v>0.48766746874508898</x:v>
      </x:c>
      <x:c r="AK89" s="13">
        <x:v>33.147978291886901</x:v>
      </x:c>
      <x:c r="AL89" s="61">
        <x:v>1.1483214425214801</x:v>
      </x:c>
      <x:c r="AM89" s="13">
        <x:v>24.9437588355222</x:v>
      </x:c>
      <x:c r="AN89" s="61">
        <x:v>1.0735194504740999</x:v>
      </x:c>
      <x:c r="AO89" s="13">
        <x:v>5.46514514703156</x:v>
      </x:c>
      <x:c r="AP89" s="61">
        <x:v>0.43782523847025401</x:v>
      </x:c>
      <x:c r="AQ89" s="13">
        <x:v>2.7390743093331502</x:v>
      </x:c>
      <x:c r="AR89" s="61">
        <x:v>0.30848280387849403</x:v>
      </x:c>
      <x:c r="AS89" s="13">
        <x:v>-22.204684526189101</x:v>
      </x:c>
      <x:c r="AT89" s="61">
        <x:v>1.1646041166588901</x:v>
      </x:c>
      <x:c r="AU89" s="13">
        <x:v>33.685161765938503</x:v>
      </x:c>
      <x:c r="AV89" s="61">
        <x:v>1.00134142391341</x:v>
      </x:c>
      <x:c r="AW89" s="13">
        <x:v>26.892001093182898</x:v>
      </x:c>
      <x:c r="AX89" s="61">
        <x:v>0.98666974200533797</x:v>
      </x:c>
      <x:c r="AY89" s="13">
        <x:v>4.69480936477557</x:v>
      </x:c>
      <x:c r="AZ89" s="61">
        <x:v>0.37799320268812903</x:v>
      </x:c>
      <x:c r="BA89" s="13">
        <x:v>2.09835130798009</x:v>
      </x:c>
      <x:c r="BB89" s="61">
        <x:v>0.25919290065133899</x:v>
      </x:c>
      <x:c r="BC89" s="13">
        <x:v>-24.793649785202799</x:v>
      </x:c>
      <x:c r="BD89" s="61">
        <x:v>1.05019291393606</x:v>
      </x:c>
      <x:c r="BE89" s="13">
        <x:v>45.478551457941698</x:v>
      </x:c>
      <x:c r="BF89" s="61">
        <x:v>1.0574448394391101</x:v>
      </x:c>
      <x:c r="BG89" s="13">
        <x:v>26.8837352943608</x:v>
      </x:c>
      <x:c r="BH89" s="61">
        <x:v>1.0578617114852</x:v>
      </x:c>
      <x:c r="BI89" s="13">
        <x:v>10.2750490995112</x:v>
      </x:c>
      <x:c r="BJ89" s="61">
        <x:v>0.614052601704417</x:v>
      </x:c>
      <x:c r="BK89" s="13">
        <x:v>8.3197670640697297</x:v>
      </x:c>
      <x:c r="BL89" s="61">
        <x:v>0.425395618864638</x:v>
      </x:c>
      <x:c r="BM89" s="13">
        <x:v>-18.563968230291</x:v>
      </x:c>
      <x:c r="BN89" s="61">
        <x:v>1.22114120326383</x:v>
      </x:c>
      <x:c r="BO89" s="13">
        <x:v>23.8936034117378</x:v>
      </x:c>
      <x:c r="BP89" s="61">
        <x:v>0.86650701417583498</x:v>
      </x:c>
      <x:c r="BQ89" s="13">
        <x:v>18.311611282637099</x:v>
      </x:c>
      <x:c r="BR89" s="61">
        <x:v>0.78573440678863105</x:v>
      </x:c>
      <x:c r="BS89" s="13">
        <x:v>3.6474888592718799</x:v>
      </x:c>
      <x:c r="BT89" s="61">
        <x:v>0.31914495612319699</x:v>
      </x:c>
      <x:c r="BU89" s="13">
        <x:v>1.9345032698288001</x:v>
      </x:c>
      <x:c r="BV89" s="61">
        <x:v>0.21685441430799099</x:v>
      </x:c>
      <x:c r="BW89" s="13">
        <x:v>-16.3771080128083</x:v>
      </x:c>
      <x:c r="BX89" s="61">
        <x:v>0.812268848846183</x:v>
      </x:c>
      <x:c r="BY89" s="13">
        <x:v>53.148513068282398</x:v>
      </x:c>
      <x:c r="BZ89" s="61">
        <x:v>0.96808184870819802</x:v>
      </x:c>
      <x:c r="CA89" s="13">
        <x:v>14.1263488734644</x:v>
      </x:c>
      <x:c r="CB89" s="61">
        <x:v>0.66000792104083295</x:v>
      </x:c>
      <x:c r="CC89" s="13">
        <x:v>14.9648260017994</x:v>
      </x:c>
      <x:c r="CD89" s="61">
        <x:v>0.72131413087685303</x:v>
      </x:c>
      <x:c r="CE89" s="13">
        <x:v>24.057338193018602</x:v>
      </x:c>
      <x:c r="CF89" s="61">
        <x:v>0.87468685351689202</x:v>
      </x:c>
      <x:c r="CG89" s="13">
        <x:v>9.9309893195541399</x:v>
      </x:c>
      <x:c r="CH89" s="61">
        <x:v>1.3071520004716299</x:v>
      </x:c>
      <x:c r="CI89" s="13">
        <x:v>80.911850815784504</x:v>
      </x:c>
      <x:c r="CJ89" s="61">
        <x:v>0.66837125928701202</x:v>
      </x:c>
      <x:c r="CK89" s="13">
        <x:v>31.637472721626299</x:v>
      </x:c>
      <x:c r="CL89" s="61">
        <x:v>0.770412943408602</x:v>
      </x:c>
      <x:c r="CM89" s="13">
        <x:v>22.004510917461499</x:v>
      </x:c>
      <x:c r="CN89" s="61">
        <x:v>0.77949106659522305</x:v>
      </x:c>
      <x:c r="CO89" s="13">
        <x:v>27.2698671766966</x:v>
      </x:c>
      <x:c r="CP89" s="61">
        <x:v>0.85070576403232501</x:v>
      </x:c>
      <x:c r="CQ89" s="13">
        <x:v>-4.3676055449297202</x:v>
      </x:c>
      <x:c r="CR89" s="61">
        <x:v>1.36702876257412</x:v>
      </x:c>
      <x:c r="CS89" s="13">
        <x:v>40.9352613330664</x:v>
      </x:c>
      <x:c r="CT89" s="61">
        <x:v>0.93914946912635899</x:v>
      </x:c>
      <x:c r="CU89" s="13">
        <x:v>15.6652502235483</x:v>
      </x:c>
      <x:c r="CV89" s="61">
        <x:v>0.81778456331132499</x:v>
      </x:c>
      <x:c r="CW89" s="13">
        <x:v>14.7405786318716</x:v>
      </x:c>
      <x:c r="CX89" s="61">
        <x:v>0.63687326636140795</x:v>
      </x:c>
      <x:c r="CY89" s="13">
        <x:v>10.5294324776465</x:v>
      </x:c>
      <x:c r="CZ89" s="61">
        <x:v>0.60135089535492503</x:v>
      </x:c>
      <x:c r="DA89" s="13">
        <x:v>-5.1358177459018597</x:v>
      </x:c>
      <x:c r="DB89" s="61">
        <x:v>1.1341787063145801</x:v>
      </x:c>
      <x:c r="DC89" s="97"/>
      <x:c r="DD89" s="107"/>
      <x:c r="DE89" s="107"/>
      <x:c r="DF89" s="107"/>
      <x:c r="DG89" s="13">
        <x:v>-0.32390904805589599</x:v>
      </x:c>
      <x:c r="DH89" s="61">
        <x:v>0.32528506459589901</x:v>
      </x:c>
      <x:c r="DI89" s="96">
        <x:v>0.28086333520156198</x:v>
      </x:c>
      <x:c r="DJ89" s="105">
        <x:v>6.6443605564114994E-2</x:v>
      </x:c>
    </x:row>
    <x:row r="90" spans="1:114" x14ac:dyDescent="0.2">
      <x:c r="A90" s="2" t="s">
        <x:v>33</x:v>
      </x:c>
      <x:c r="B90" s="60">
        <x:v>3</x:v>
      </x:c>
      <x:c r="C90" s="13">
        <x:v>94.921094235850006</x:v>
      </x:c>
      <x:c r="D90" s="61">
        <x:v>0.50189761036053704</x:v>
      </x:c>
      <x:c r="E90" s="13">
        <x:v>3.5751047121533399</x:v>
      </x:c>
      <x:c r="F90" s="61">
        <x:v>7.2595789576938796E-2</x:v>
      </x:c>
      <x:c r="G90" s="13">
        <x:v>84.3539735770551</x:v>
      </x:c>
      <x:c r="H90" s="61">
        <x:v>1.0397727496995099</x:v>
      </x:c>
      <x:c r="I90" s="13">
        <x:v>68.537188501793395</x:v>
      </x:c>
      <x:c r="J90" s="61">
        <x:v>1.21776237010661</x:v>
      </x:c>
      <x:c r="K90" s="13">
        <x:v>11.5051185344236</x:v>
      </x:c>
      <x:c r="L90" s="61">
        <x:v>0.78547826510816598</x:v>
      </x:c>
      <x:c r="M90" s="13">
        <x:v>4.31166654083819</x:v>
      </x:c>
      <x:c r="N90" s="61">
        <x:v>0.43001851230992999</x:v>
      </x:c>
      <x:c r="O90" s="13">
        <x:v>-64.225521960955206</x:v>
      </x:c>
      <x:c r="P90" s="61">
        <x:v>1.4187948244193</x:v>
      </x:c>
      <x:c r="Q90" s="13">
        <x:v>52.9907169881605</x:v>
      </x:c>
      <x:c r="R90" s="61">
        <x:v>1.7354627146527899</x:v>
      </x:c>
      <x:c r="S90" s="13">
        <x:v>44.316004467615201</x:v>
      </x:c>
      <x:c r="T90" s="61">
        <x:v>1.4884056745443299</x:v>
      </x:c>
      <x:c r="U90" s="13">
        <x:v>4.7468044125098201</x:v>
      </x:c>
      <x:c r="V90" s="61">
        <x:v>0.46187390349213198</x:v>
      </x:c>
      <x:c r="W90" s="13">
        <x:v>3.9279081080354699</x:v>
      </x:c>
      <x:c r="X90" s="61">
        <x:v>0.44873984349512902</x:v>
      </x:c>
      <x:c r="Y90" s="13">
        <x:v>-40.388096359579798</x:v>
      </x:c>
      <x:c r="Z90" s="61">
        <x:v>1.5139195836772199</x:v>
      </x:c>
      <x:c r="AA90" s="13">
        <x:v>18.473453394239201</x:v>
      </x:c>
      <x:c r="AB90" s="61">
        <x:v>1.1492004885908</x:v>
      </x:c>
      <x:c r="AC90" s="13">
        <x:v>14.2620390020633</x:v>
      </x:c>
      <x:c r="AD90" s="61">
        <x:v>0.98067742725321405</x:v>
      </x:c>
      <x:c r="AE90" s="13">
        <x:v>3.2633489525464898</x:v>
      </x:c>
      <x:c r="AF90" s="61">
        <x:v>0.38435896304349199</x:v>
      </x:c>
      <x:c r="AG90" s="13">
        <x:v>0.94806543962939605</x:v>
      </x:c>
      <x:c r="AH90" s="61">
        <x:v>0.264216187750341</x:v>
      </x:c>
      <x:c r="AI90" s="13">
        <x:v>-13.313973562433899</x:v>
      </x:c>
      <x:c r="AJ90" s="61">
        <x:v>1.0073268523843399</x:v>
      </x:c>
      <x:c r="AK90" s="13">
        <x:v>18.681394084712601</x:v>
      </x:c>
      <x:c r="AL90" s="61">
        <x:v>1.0526060494912799</x:v>
      </x:c>
      <x:c r="AM90" s="13">
        <x:v>16.586229616393901</x:v>
      </x:c>
      <x:c r="AN90" s="61">
        <x:v>1.01777565790819</x:v>
      </x:c>
      <x:c r="AO90" s="13">
        <x:v>1.6858491020891699</x:v>
      </x:c>
      <x:c r="AP90" s="61">
        <x:v>0.31543033336433202</x:v>
      </x:c>
      <x:c r="AQ90" s="13">
        <x:v>0.40931536622953801</x:v>
      </x:c>
      <x:c r="AR90" s="61">
        <x:v>0.125521040763592</x:v>
      </x:c>
      <x:c r="AS90" s="13">
        <x:v>-16.176914250164401</x:v>
      </x:c>
      <x:c r="AT90" s="61">
        <x:v>1.0151050332812599</x:v>
      </x:c>
      <x:c r="AU90" s="13">
        <x:v>32.399223788729003</x:v>
      </x:c>
      <x:c r="AV90" s="61">
        <x:v>1.24014717697037</x:v>
      </x:c>
      <x:c r="AW90" s="13">
        <x:v>29.0162323110264</x:v>
      </x:c>
      <x:c r="AX90" s="61">
        <x:v>1.1736258440193901</x:v>
      </x:c>
      <x:c r="AY90" s="13">
        <x:v>2.63994957202662</x:v>
      </x:c>
      <x:c r="AZ90" s="61">
        <x:v>0.43492170980849298</x:v>
      </x:c>
      <x:c r="BA90" s="13">
        <x:v>0.74304190567600203</x:v>
      </x:c>
      <x:c r="BB90" s="61">
        <x:v>0.22548286026269301</x:v>
      </x:c>
      <x:c r="BC90" s="13">
        <x:v>-28.273190405350402</x:v>
      </x:c>
      <x:c r="BD90" s="61">
        <x:v>1.1682957931671401</x:v>
      </x:c>
      <x:c r="BE90" s="13">
        <x:v>33.752547222483699</x:v>
      </x:c>
      <x:c r="BF90" s="61">
        <x:v>1.7337878488523999</x:v>
      </x:c>
      <x:c r="BG90" s="13">
        <x:v>30.3294450981757</x:v>
      </x:c>
      <x:c r="BH90" s="61">
        <x:v>1.5951816610688101</x:v>
      </x:c>
      <x:c r="BI90" s="13">
        <x:v>2.4294318084032001</x:v>
      </x:c>
      <x:c r="BJ90" s="61">
        <x:v>0.36293992377237699</x:v>
      </x:c>
      <x:c r="BK90" s="13">
        <x:v>0.99367031590476795</x:v>
      </x:c>
      <x:c r="BL90" s="61">
        <x:v>0.212913349644623</x:v>
      </x:c>
      <x:c r="BM90" s="13">
        <x:v>-29.335774782270999</x:v>
      </x:c>
      <x:c r="BN90" s="61">
        <x:v>1.5652590162903499</x:v>
      </x:c>
      <x:c r="BO90" s="13">
        <x:v>10.7790353925777</x:v>
      </x:c>
      <x:c r="BP90" s="61">
        <x:v>1.02797081045872</x:v>
      </x:c>
      <x:c r="BQ90" s="13">
        <x:v>9.2273255112240395</x:v>
      </x:c>
      <x:c r="BR90" s="61">
        <x:v>0.91215006031239199</x:v>
      </x:c>
      <x:c r="BS90" s="13">
        <x:v>0.79664752489094703</x:v>
      </x:c>
      <x:c r="BT90" s="61">
        <x:v>0.214791156504756</x:v>
      </x:c>
      <x:c r="BU90" s="13">
        <x:v>0.75506235646275099</x:v>
      </x:c>
      <x:c r="BV90" s="61">
        <x:v>0.21453173388263</x:v>
      </x:c>
      <x:c r="BW90" s="13">
        <x:v>-8.4722631547613005</x:v>
      </x:c>
      <x:c r="BX90" s="61">
        <x:v>0.94647494973412605</x:v>
      </x:c>
      <x:c r="BY90" s="13">
        <x:v>49.151170255890797</x:v>
      </x:c>
      <x:c r="BZ90" s="61">
        <x:v>1.38154027508903</x:v>
      </x:c>
      <x:c r="CA90" s="13">
        <x:v>38.199459244902698</x:v>
      </x:c>
      <x:c r="CB90" s="61">
        <x:v>1.4335553568320201</x:v>
      </x:c>
      <x:c r="CC90" s="13">
        <x:v>5.7392452665976803</x:v>
      </x:c>
      <x:c r="CD90" s="61">
        <x:v>0.60535971475088302</x:v>
      </x:c>
      <x:c r="CE90" s="13">
        <x:v>5.2124657443904701</x:v>
      </x:c>
      <x:c r="CF90" s="61">
        <x:v>0.56090539922738802</x:v>
      </x:c>
      <x:c r="CG90" s="13">
        <x:v>-32.986993500512199</x:v>
      </x:c>
      <x:c r="CH90" s="61">
        <x:v>1.6399911348873699</x:v>
      </x:c>
      <x:c r="CI90" s="13">
        <x:v>49.665649682777499</x:v>
      </x:c>
      <x:c r="CJ90" s="61">
        <x:v>1.66048294757031</x:v>
      </x:c>
      <x:c r="CK90" s="13">
        <x:v>37.016101437395001</x:v>
      </x:c>
      <x:c r="CL90" s="61">
        <x:v>1.40367037005132</x:v>
      </x:c>
      <x:c r="CM90" s="13">
        <x:v>4.8443050266783603</x:v>
      </x:c>
      <x:c r="CN90" s="61">
        <x:v>0.45527752260596499</x:v>
      </x:c>
      <x:c r="CO90" s="13">
        <x:v>7.8052432187041099</x:v>
      </x:c>
      <x:c r="CP90" s="61">
        <x:v>0.64473537349937404</x:v>
      </x:c>
      <x:c r="CQ90" s="13">
        <x:v>-29.210858218690898</x:v>
      </x:c>
      <x:c r="CR90" s="61">
        <x:v>1.59135982901688</x:v>
      </x:c>
      <x:c r="CS90" s="13">
        <x:v>16.609368590473601</x:v>
      </x:c>
      <x:c r="CT90" s="61">
        <x:v>1.2590437510800301</x:v>
      </x:c>
      <x:c r="CU90" s="13">
        <x:v>12.6229811509466</x:v>
      </x:c>
      <x:c r="CV90" s="61">
        <x:v>1.0919270928468801</x:v>
      </x:c>
      <x:c r="CW90" s="13">
        <x:v>1.4824830197076799</x:v>
      </x:c>
      <x:c r="CX90" s="61">
        <x:v>0.30762935355278798</x:v>
      </x:c>
      <x:c r="CY90" s="13">
        <x:v>2.5039044198193801</x:v>
      </x:c>
      <x:c r="CZ90" s="61">
        <x:v>0.38735222359763599</x:v>
      </x:c>
      <x:c r="DA90" s="13">
        <x:v>-10.119076731127199</x:v>
      </x:c>
      <x:c r="DB90" s="61">
        <x:v>1.1156263181511299</x:v>
      </x:c>
      <x:c r="DC90" s="97"/>
      <x:c r="DD90" s="107"/>
      <x:c r="DE90" s="107"/>
      <x:c r="DF90" s="107"/>
      <x:c r="DG90" s="13">
        <x:v>1.6557576483049801</x:v>
      </x:c>
      <x:c r="DH90" s="61">
        <x:v>0.83705710699662905</x:v>
      </x:c>
      <x:c r="DI90" s="96">
        <x:v>0.44581142720543399</x:v>
      </x:c>
      <x:c r="DJ90" s="105">
        <x:v>9.4627439402502705E-2</x:v>
      </x:c>
    </x:row>
    <x:row r="91" spans="1:114" x14ac:dyDescent="0.2">
      <x:c r="A91" s="2" t="s">
        <x:v>99</x:v>
      </x:c>
      <x:c r="B91" s="60">
        <x:v>3</x:v>
      </x:c>
      <x:c r="C91" s="13">
        <x:v>96.126173735556705</x:v>
      </x:c>
      <x:c r="D91" s="61">
        <x:v>0.49286410740668402</x:v>
      </x:c>
      <x:c r="E91" s="13">
        <x:v>3.6487324336388198</x:v>
      </x:c>
      <x:c r="F91" s="61">
        <x:v>6.3641219134965205E-2</x:v>
      </x:c>
      <x:c r="G91" s="13">
        <x:v>87.4031699836342</x:v>
      </x:c>
      <x:c r="H91" s="61">
        <x:v>0.89270019817466695</x:v>
      </x:c>
      <x:c r="I91" s="13">
        <x:v>42.874112821444498</x:v>
      </x:c>
      <x:c r="J91" s="61">
        <x:v>1.1011083038623</x:v>
      </x:c>
      <x:c r="K91" s="13">
        <x:v>32.141767618534701</x:v>
      </x:c>
      <x:c r="L91" s="61">
        <x:v>1.2925698712764699</x:v>
      </x:c>
      <x:c r="M91" s="13">
        <x:v>12.3872895436549</x:v>
      </x:c>
      <x:c r="N91" s="61">
        <x:v>0.71613330435244704</x:v>
      </x:c>
      <x:c r="O91" s="13">
        <x:v>-30.4868232777896</x:v>
      </x:c>
      <x:c r="P91" s="61">
        <x:v>1.4888761028158</x:v>
      </x:c>
      <x:c r="Q91" s="13">
        <x:v>30.7753730561776</x:v>
      </x:c>
      <x:c r="R91" s="61">
        <x:v>1.04382015595754</x:v>
      </x:c>
      <x:c r="S91" s="13">
        <x:v>19.185123983750302</x:v>
      </x:c>
      <x:c r="T91" s="61">
        <x:v>1.00348379931427</x:v>
      </x:c>
      <x:c r="U91" s="13">
        <x:v>5.3377141607553602</x:v>
      </x:c>
      <x:c r="V91" s="61">
        <x:v>0.435581942989751</x:v>
      </x:c>
      <x:c r="W91" s="13">
        <x:v>6.2525349116719697</x:v>
      </x:c>
      <x:c r="X91" s="61">
        <x:v>0.50438886632727997</x:v>
      </x:c>
      <x:c r="Y91" s="13">
        <x:v>-12.932589072078301</x:v>
      </x:c>
      <x:c r="Z91" s="61">
        <x:v>1.15581539209336</x:v>
      </x:c>
      <x:c r="AA91" s="13">
        <x:v>17.729956107795601</x:v>
      </x:c>
      <x:c r="AB91" s="61">
        <x:v>1.11020337352841</x:v>
      </x:c>
      <x:c r="AC91" s="13">
        <x:v>10.5588127581017</x:v>
      </x:c>
      <x:c r="AD91" s="61">
        <x:v>0.84671777299153395</x:v>
      </x:c>
      <x:c r="AE91" s="13">
        <x:v>4.6991997421847502</x:v>
      </x:c>
      <x:c r="AF91" s="61">
        <x:v>0.52584418009174405</x:v>
      </x:c>
      <x:c r="AG91" s="13">
        <x:v>2.4719436075091301</x:v>
      </x:c>
      <x:c r="AH91" s="61">
        <x:v>0.358872317822858</x:v>
      </x:c>
      <x:c r="AI91" s="13">
        <x:v>-8.0868691505925394</x:v>
      </x:c>
      <x:c r="AJ91" s="61">
        <x:v>0.96820378312543998</x:v>
      </x:c>
      <x:c r="AK91" s="13">
        <x:v>11.281074041450999</x:v>
      </x:c>
      <x:c r="AL91" s="61">
        <x:v>0.79456433058970599</x:v>
      </x:c>
      <x:c r="AM91" s="13">
        <x:v>10.215521694687199</x:v>
      </x:c>
      <x:c r="AN91" s="61">
        <x:v>0.78700800472235599</x:v>
      </x:c>
      <x:c r="AO91" s="13">
        <x:v>0.67128353625026504</x:v>
      </x:c>
      <x:c r="AP91" s="61">
        <x:v>0.16305906994823799</x:v>
      </x:c>
      <x:c r="AQ91" s="13">
        <x:v>0.39426881051349699</x:v>
      </x:c>
      <x:c r="AR91" s="61">
        <x:v>0.13930796009764901</x:v>
      </x:c>
      <x:c r="AS91" s="13">
        <x:v>-9.8212528841737203</x:v>
      </x:c>
      <x:c r="AT91" s="61">
        <x:v>0.81294298814841404</x:v>
      </x:c>
      <x:c r="AU91" s="13">
        <x:v>25.429732593640999</x:v>
      </x:c>
      <x:c r="AV91" s="61">
        <x:v>1.3900771202218201</x:v>
      </x:c>
      <x:c r="AW91" s="13">
        <x:v>23.056739992492901</x:v>
      </x:c>
      <x:c r="AX91" s="61">
        <x:v>1.3602005282582501</x:v>
      </x:c>
      <x:c r="AY91" s="13">
        <x:v>1.7608109370723399</x:v>
      </x:c>
      <x:c r="AZ91" s="61">
        <x:v>0.265128645426362</x:v>
      </x:c>
      <x:c r="BA91" s="13">
        <x:v>0.61218166407582497</x:v>
      </x:c>
      <x:c r="BB91" s="61">
        <x:v>0.18081941527147</x:v>
      </x:c>
      <x:c r="BC91" s="13">
        <x:v>-22.444558328416999</x:v>
      </x:c>
      <x:c r="BD91" s="61">
        <x:v>1.39264158834677</x:v>
      </x:c>
      <x:c r="BE91" s="13">
        <x:v>33.523913602141803</x:v>
      </x:c>
      <x:c r="BF91" s="61">
        <x:v>1.2843755718102801</x:v>
      </x:c>
      <x:c r="BG91" s="13">
        <x:v>29.510626132411701</x:v>
      </x:c>
      <x:c r="BH91" s="61">
        <x:v>1.2156820878172101</x:v>
      </x:c>
      <x:c r="BI91" s="13">
        <x:v>2.71172714090119</x:v>
      </x:c>
      <x:c r="BJ91" s="61">
        <x:v>0.29668474339459</x:v>
      </x:c>
      <x:c r="BK91" s="13">
        <x:v>1.3015603288289499</x:v>
      </x:c>
      <x:c r="BL91" s="61">
        <x:v>0.2367748695039</x:v>
      </x:c>
      <x:c r="BM91" s="13">
        <x:v>-28.209065803582799</x:v>
      </x:c>
      <x:c r="BN91" s="61">
        <x:v>1.26145967038257</x:v>
      </x:c>
      <x:c r="BO91" s="13">
        <x:v>23.5041268343567</x:v>
      </x:c>
      <x:c r="BP91" s="61">
        <x:v>1.12813350779232</x:v>
      </x:c>
      <x:c r="BQ91" s="13">
        <x:v>20.835900078728901</x:v>
      </x:c>
      <x:c r="BR91" s="61">
        <x:v>1.0518899784476099</x:v>
      </x:c>
      <x:c r="BS91" s="13">
        <x:v>2.1215535507744101</x:v>
      </x:c>
      <x:c r="BT91" s="61">
        <x:v>0.29387273987277002</x:v>
      </x:c>
      <x:c r="BU91" s="13">
        <x:v>0.54667320485341198</x:v>
      </x:c>
      <x:c r="BV91" s="61">
        <x:v>0.16454309670768799</x:v>
      </x:c>
      <x:c r="BW91" s="13">
        <x:v>-20.289226873875499</x:v>
      </x:c>
      <x:c r="BX91" s="61">
        <x:v>1.0740142288032799</x:v>
      </x:c>
      <x:c r="BY91" s="13">
        <x:v>53.422099830839301</x:v>
      </x:c>
      <x:c r="BZ91" s="61">
        <x:v>1.3039866079004101</x:v>
      </x:c>
      <x:c r="CA91" s="13">
        <x:v>35.748474917465401</x:v>
      </x:c>
      <x:c r="CB91" s="61">
        <x:v>1.0967982135211201</x:v>
      </x:c>
      <x:c r="CC91" s="13">
        <x:v>8.9094780928944992</x:v>
      </x:c>
      <x:c r="CD91" s="61">
        <x:v>0.58706955159194996</x:v>
      </x:c>
      <x:c r="CE91" s="13">
        <x:v>8.7641468204793593</x:v>
      </x:c>
      <x:c r="CF91" s="61">
        <x:v>0.64801789187223302</x:v>
      </x:c>
      <x:c r="CG91" s="13">
        <x:v>-26.984328096986101</x:v>
      </x:c>
      <x:c r="CH91" s="61">
        <x:v>1.32362310575949</x:v>
      </x:c>
      <x:c r="CI91" s="13">
        <x:v>64.095623049878199</x:v>
      </x:c>
      <x:c r="CJ91" s="61">
        <x:v>1.25242527045958</x:v>
      </x:c>
      <x:c r="CK91" s="13">
        <x:v>35.5883326413432</x:v>
      </x:c>
      <x:c r="CL91" s="61">
        <x:v>1.1527254544968399</x:v>
      </x:c>
      <x:c r="CM91" s="13">
        <x:v>11.275459814922799</x:v>
      </x:c>
      <x:c r="CN91" s="61">
        <x:v>0.70610990803015095</x:v>
      </x:c>
      <x:c r="CO91" s="13">
        <x:v>17.231830593612202</x:v>
      </x:c>
      <x:c r="CP91" s="61">
        <x:v>0.98571666478309605</x:v>
      </x:c>
      <x:c r="CQ91" s="13">
        <x:v>-18.356502047730999</x:v>
      </x:c>
      <x:c r="CR91" s="61">
        <x:v>1.7987303171820299</x:v>
      </x:c>
      <x:c r="CS91" s="13">
        <x:v>19.852231938654</x:v>
      </x:c>
      <x:c r="CT91" s="61">
        <x:v>0.92186863447501499</x:v>
      </x:c>
      <x:c r="CU91" s="13">
        <x:v>13.304510341610699</x:v>
      </x:c>
      <x:c r="CV91" s="61">
        <x:v>0.84841340570387203</x:v>
      </x:c>
      <x:c r="CW91" s="13">
        <x:v>3.1339749822215501</x:v>
      </x:c>
      <x:c r="CX91" s="61">
        <x:v>0.40020918904057701</x:v>
      </x:c>
      <x:c r="CY91" s="13">
        <x:v>3.4137466148217501</x:v>
      </x:c>
      <x:c r="CZ91" s="61">
        <x:v>0.43950662470551399</x:v>
      </x:c>
      <x:c r="DA91" s="13">
        <x:v>-9.8907637267889807</x:v>
      </x:c>
      <x:c r="DB91" s="61">
        <x:v>0.94225118432942101</x:v>
      </x:c>
      <x:c r="DC91" s="97"/>
      <x:c r="DD91" s="107"/>
      <x:c r="DE91" s="107"/>
      <x:c r="DF91" s="107"/>
      <x:c r="DG91" s="13">
        <x:v>-0.24378261725355799</x:v>
      </x:c>
      <x:c r="DH91" s="61">
        <x:v>0.67885634238463799</x:v>
      </x:c>
      <x:c r="DI91" s="96">
        <x:v>3.09159494617273E-2</x:v>
      </x:c>
      <x:c r="DJ91" s="105">
        <x:v>8.1481356650676698E-2</x:v>
      </x:c>
    </x:row>
    <x:row r="92" spans="1:114" x14ac:dyDescent="0.2">
      <x:c r="A92" s="2" t="s">
        <x:v>51</x:v>
      </x:c>
      <x:c r="B92" s="60">
        <x:v>3</x:v>
      </x:c>
      <x:c r="C92" s="13">
        <x:v>96.750775040165294</x:v>
      </x:c>
      <x:c r="D92" s="61">
        <x:v>0.29001829916035099</x:v>
      </x:c>
      <x:c r="E92" s="13">
        <x:v>3.7914633243667999</x:v>
      </x:c>
      <x:c r="F92" s="61">
        <x:v>4.2204393703520103E-2</x:v>
      </x:c>
      <x:c r="G92" s="13">
        <x:v>85.864311846365695</x:v>
      </x:c>
      <x:c r="H92" s="61">
        <x:v>0.64438618504011103</x:v>
      </x:c>
      <x:c r="I92" s="13">
        <x:v>20.6909582006184</x:v>
      </x:c>
      <x:c r="J92" s="61">
        <x:v>0.84004579079760699</x:v>
      </x:c>
      <x:c r="K92" s="13">
        <x:v>38.583220194377198</x:v>
      </x:c>
      <x:c r="L92" s="61">
        <x:v>1.0902471833460099</x:v>
      </x:c>
      <x:c r="M92" s="13">
        <x:v>26.5901334513701</x:v>
      </x:c>
      <x:c r="N92" s="61">
        <x:v>0.90210971855384903</x:v>
      </x:c>
      <x:c r="O92" s="13">
        <x:v>5.8991752507517496</x:v>
      </x:c>
      <x:c r="P92" s="61">
        <x:v>1.50043603900216</x:v>
      </x:c>
      <x:c r="Q92" s="13">
        <x:v>55.2670945780716</x:v>
      </x:c>
      <x:c r="R92" s="61">
        <x:v>0.99314422420856496</x:v>
      </x:c>
      <x:c r="S92" s="13">
        <x:v>13.4232004910432</x:v>
      </x:c>
      <x:c r="T92" s="61">
        <x:v>0.75417375045071799</x:v>
      </x:c>
      <x:c r="U92" s="13">
        <x:v>17.275772908324999</x:v>
      </x:c>
      <x:c r="V92" s="61">
        <x:v>0.73998858027208603</x:v>
      </x:c>
      <x:c r="W92" s="13">
        <x:v>24.5681211787034</x:v>
      </x:c>
      <x:c r="X92" s="61">
        <x:v>0.73277871180267995</x:v>
      </x:c>
      <x:c r="Y92" s="13">
        <x:v>11.1449206876602</x:v>
      </x:c>
      <x:c r="Z92" s="61">
        <x:v>1.2114778364938099</x:v>
      </x:c>
      <x:c r="AA92" s="13">
        <x:v>6.3361393047195103</x:v>
      </x:c>
      <x:c r="AB92" s="61">
        <x:v>0.49730286023959402</x:v>
      </x:c>
      <x:c r="AC92" s="13">
        <x:v>3.1562222851725599</x:v>
      </x:c>
      <x:c r="AD92" s="61">
        <x:v>0.29897768079721898</x:v>
      </x:c>
      <x:c r="AE92" s="13">
        <x:v>1.7071406418816</x:v>
      </x:c>
      <x:c r="AF92" s="61">
        <x:v>0.25164318490938498</x:v>
      </x:c>
      <x:c r="AG92" s="13">
        <x:v>1.47277637766534</x:v>
      </x:c>
      <x:c r="AH92" s="61">
        <x:v>0.25399215127477498</x:v>
      </x:c>
      <x:c r="AI92" s="13">
        <x:v>-1.6834459075072199</x:v>
      </x:c>
      <x:c r="AJ92" s="61">
        <x:v>0.38130934819402301</x:v>
      </x:c>
      <x:c r="AK92" s="13">
        <x:v>12.367325145826101</x:v>
      </x:c>
      <x:c r="AL92" s="61">
        <x:v>0.67215306297070099</x:v>
      </x:c>
      <x:c r="AM92" s="13">
        <x:v>9.7153616229757702</x:v>
      </x:c>
      <x:c r="AN92" s="61">
        <x:v>0.57988190633819603</x:v>
      </x:c>
      <x:c r="AO92" s="13">
        <x:v>1.5920311453097999</x:v>
      </x:c>
      <x:c r="AP92" s="61">
        <x:v>0.194114227255305</x:v>
      </x:c>
      <x:c r="AQ92" s="13">
        <x:v>1.05993237754058</x:v>
      </x:c>
      <x:c r="AR92" s="61">
        <x:v>0.190025765179029</x:v>
      </x:c>
      <x:c r="AS92" s="13">
        <x:v>-8.6554292454352009</x:v>
      </x:c>
      <x:c r="AT92" s="61">
        <x:v>0.576150943480918</x:v>
      </x:c>
      <x:c r="AU92" s="13">
        <x:v>14.0512376500619</x:v>
      </x:c>
      <x:c r="AV92" s="61">
        <x:v>0.63771732689592298</x:v>
      </x:c>
      <x:c r="AW92" s="13">
        <x:v>10.979325915596</x:v>
      </x:c>
      <x:c r="AX92" s="61">
        <x:v>0.56100228411074304</x:v>
      </x:c>
      <x:c r="AY92" s="13">
        <x:v>2.0003566387188298</x:v>
      </x:c>
      <x:c r="AZ92" s="61">
        <x:v>0.28821301063558002</x:v>
      </x:c>
      <x:c r="BA92" s="13">
        <x:v>1.0715550957470801</x:v>
      </x:c>
      <x:c r="BB92" s="61">
        <x:v>0.187843595487828</x:v>
      </x:c>
      <x:c r="BC92" s="13">
        <x:v>-9.9077708198489098</x:v>
      </x:c>
      <x:c r="BD92" s="61">
        <x:v>0.58403004155417204</x:v>
      </x:c>
      <x:c r="BE92" s="13">
        <x:v>35.196395175328497</x:v>
      </x:c>
      <x:c r="BF92" s="61">
        <x:v>1.05336905139391</x:v>
      </x:c>
      <x:c r="BG92" s="13">
        <x:v>21.694006604281601</x:v>
      </x:c>
      <x:c r="BH92" s="61">
        <x:v>0.90658092626881104</x:v>
      </x:c>
      <x:c r="BI92" s="13">
        <x:v>7.3092058589557496</x:v>
      </x:c>
      <x:c r="BJ92" s="61">
        <x:v>0.428180141700779</x:v>
      </x:c>
      <x:c r="BK92" s="13">
        <x:v>6.1931827120912004</x:v>
      </x:c>
      <x:c r="BL92" s="61">
        <x:v>0.39333483237830602</x:v>
      </x:c>
      <x:c r="BM92" s="13">
        <x:v>-15.5008238921904</x:v>
      </x:c>
      <x:c r="BN92" s="61">
        <x:v>1.0563214478557501</x:v>
      </x:c>
      <x:c r="BO92" s="13">
        <x:v>21.052869142120699</x:v>
      </x:c>
      <x:c r="BP92" s="61">
        <x:v>0.99302329751523599</x:v>
      </x:c>
      <x:c r="BQ92" s="13">
        <x:v>13.325899531566501</x:v>
      </x:c>
      <x:c r="BR92" s="61">
        <x:v>0.85203974070981603</x:v>
      </x:c>
      <x:c r="BS92" s="13">
        <x:v>5.1009160032901804</x:v>
      </x:c>
      <x:c r="BT92" s="61">
        <x:v>0.375704131883627</x:v>
      </x:c>
      <x:c r="BU92" s="13">
        <x:v>2.6260536072640202</x:v>
      </x:c>
      <x:c r="BV92" s="61">
        <x:v>0.28370101208913001</x:v>
      </x:c>
      <x:c r="BW92" s="13">
        <x:v>-10.699845924302499</x:v>
      </x:c>
      <x:c r="BX92" s="61">
        <x:v>0.85540257977785095</x:v>
      </x:c>
      <x:c r="BY92" s="13">
        <x:v>46.590441735831398</x:v>
      </x:c>
      <x:c r="BZ92" s="61">
        <x:v>0.89594136876846497</x:v>
      </x:c>
      <x:c r="CA92" s="13">
        <x:v>12.9552325768346</x:v>
      </x:c>
      <x:c r="CB92" s="61">
        <x:v>0.64038485104805498</x:v>
      </x:c>
      <x:c r="CC92" s="13">
        <x:v>14.4247875362929</x:v>
      </x:c>
      <x:c r="CD92" s="61">
        <x:v>0.60298279649060804</x:v>
      </x:c>
      <x:c r="CE92" s="13">
        <x:v>19.210421622704001</x:v>
      </x:c>
      <x:c r="CF92" s="61">
        <x:v>0.68106375191507595</x:v>
      </x:c>
      <x:c r="CG92" s="13">
        <x:v>6.2551890458693897</x:v>
      </x:c>
      <x:c r="CH92" s="61">
        <x:v>1.00379004759742</x:v>
      </x:c>
      <x:c r="CI92" s="13">
        <x:v>82.703176933184494</x:v>
      </x:c>
      <x:c r="CJ92" s="61">
        <x:v>0.77332164854172603</x:v>
      </x:c>
      <x:c r="CK92" s="13">
        <x:v>19.9607144842049</x:v>
      </x:c>
      <x:c r="CL92" s="61">
        <x:v>0.66507956211306496</x:v>
      </x:c>
      <x:c r="CM92" s="13">
        <x:v>26.539674034934201</x:v>
      </x:c>
      <x:c r="CN92" s="61">
        <x:v>0.99684099255963499</x:v>
      </x:c>
      <x:c r="CO92" s="13">
        <x:v>36.202788414045301</x:v>
      </x:c>
      <x:c r="CP92" s="61">
        <x:v>0.79702978187883</x:v>
      </x:c>
      <x:c r="CQ92" s="13">
        <x:v>16.242073929840501</x:v>
      </x:c>
      <x:c r="CR92" s="61">
        <x:v>1.17596861522934</x:v>
      </x:c>
      <x:c r="CS92" s="13">
        <x:v>26.9122018948038</x:v>
      </x:c>
      <x:c r="CT92" s="61">
        <x:v>0.863580301665135</x:v>
      </x:c>
      <x:c r="CU92" s="13">
        <x:v>9.3819711551935399</x:v>
      </x:c>
      <x:c r="CV92" s="61">
        <x:v>0.498322199909289</x:v>
      </x:c>
      <x:c r="CW92" s="13">
        <x:v>8.1972405300154492</x:v>
      </x:c>
      <x:c r="CX92" s="61">
        <x:v>0.525836839610061</x:v>
      </x:c>
      <x:c r="CY92" s="13">
        <x:v>9.3329902095948007</x:v>
      </x:c>
      <x:c r="CZ92" s="61">
        <x:v>0.53302617884094095</x:v>
      </x:c>
      <x:c r="DA92" s="13">
        <x:v>-4.8980945598742998E-2</x:v>
      </x:c>
      <x:c r="DB92" s="61">
        <x:v>0.73967176988024197</x:v>
      </x:c>
      <x:c r="DC92" s="97"/>
      <x:c r="DD92" s="107"/>
      <x:c r="DE92" s="107"/>
      <x:c r="DF92" s="107"/>
      <x:c r="DG92" s="13">
        <x:v>-0.13333883119666701</x:v>
      </x:c>
      <x:c r="DH92" s="61">
        <x:v>0.46893733855632902</x:v>
      </x:c>
      <x:c r="DI92" s="96">
        <x:v>8.4571353623677403E-2</x:v>
      </x:c>
      <x:c r="DJ92" s="105">
        <x:v>5.8594698265517803E-2</x:v>
      </x:c>
    </x:row>
    <x:row r="93" spans="1:114" x14ac:dyDescent="0.2">
      <x:c r="A93" s="2" t="s">
        <x:v>53</x:v>
      </x:c>
      <x:c r="B93" s="60">
        <x:v>3</x:v>
      </x:c>
      <x:c r="C93" s="13">
        <x:v>96.681866245768006</x:v>
      </x:c>
      <x:c r="D93" s="61">
        <x:v>0.36820607864024402</x:v>
      </x:c>
      <x:c r="E93" s="13">
        <x:v>5.45308855218566</x:v>
      </x:c>
      <x:c r="F93" s="61">
        <x:v>6.3051835891210203E-2</x:v>
      </x:c>
      <x:c r="G93" s="13">
        <x:v>89.373270660620307</x:v>
      </x:c>
      <x:c r="H93" s="61">
        <x:v>0.59766136507410295</x:v>
      </x:c>
      <x:c r="I93" s="13">
        <x:v>35.150078439151997</x:v>
      </x:c>
      <x:c r="J93" s="61">
        <x:v>0.93220186058427901</x:v>
      </x:c>
      <x:c r="K93" s="13">
        <x:v>33.744792388997602</x:v>
      </x:c>
      <x:c r="L93" s="61">
        <x:v>0.93187773000352603</x:v>
      </x:c>
      <x:c r="M93" s="13">
        <x:v>20.478399832470799</x:v>
      </x:c>
      <x:c r="N93" s="61">
        <x:v>0.93147018322446695</x:v>
      </x:c>
      <x:c r="O93" s="13">
        <x:v>-14.671678606681199</x:v>
      </x:c>
      <x:c r="P93" s="61">
        <x:v>1.6687968132161599</x:v>
      </x:c>
      <x:c r="Q93" s="13">
        <x:v>38.041636847503199</x:v>
      </x:c>
      <x:c r="R93" s="61">
        <x:v>0.99420337200586895</x:v>
      </x:c>
      <x:c r="S93" s="13">
        <x:v>11.793914568255101</x:v>
      </x:c>
      <x:c r="T93" s="61">
        <x:v>0.57919703758626195</x:v>
      </x:c>
      <x:c r="U93" s="13">
        <x:v>10.1480187801318</x:v>
      </x:c>
      <x:c r="V93" s="61">
        <x:v>0.55600737404661704</x:v>
      </x:c>
      <x:c r="W93" s="13">
        <x:v>16.099703499116298</x:v>
      </x:c>
      <x:c r="X93" s="61">
        <x:v>0.86525157461066804</x:v>
      </x:c>
      <x:c r="Y93" s="13">
        <x:v>4.3057889308611399</x:v>
      </x:c>
      <x:c r="Z93" s="61">
        <x:v>1.1535032430643699</x:v>
      </x:c>
      <x:c r="AA93" s="13">
        <x:v>80.210995418772001</x:v>
      </x:c>
      <x:c r="AB93" s="61">
        <x:v>0.87402995964797803</x:v>
      </x:c>
      <x:c r="AC93" s="13">
        <x:v>31.2123966641614</x:v>
      </x:c>
      <x:c r="AD93" s="61">
        <x:v>1.0533515069005599</x:v>
      </x:c>
      <x:c r="AE93" s="13">
        <x:v>24.3043889308851</x:v>
      </x:c>
      <x:c r="AF93" s="61">
        <x:v>0.850176252996099</x:v>
      </x:c>
      <x:c r="AG93" s="13">
        <x:v>24.694209823725402</x:v>
      </x:c>
      <x:c r="AH93" s="61">
        <x:v>0.98464097776656001</x:v>
      </x:c>
      <x:c r="AI93" s="13">
        <x:v>-6.5181868404360204</x:v>
      </x:c>
      <x:c r="AJ93" s="61">
        <x:v>1.78880765799059</x:v>
      </x:c>
      <x:c r="AK93" s="13">
        <x:v>33.927806434108</x:v>
      </x:c>
      <x:c r="AL93" s="61">
        <x:v>1.0293960353707401</x:v>
      </x:c>
      <x:c r="AM93" s="13">
        <x:v>23.521431518145899</x:v>
      </x:c>
      <x:c r="AN93" s="61">
        <x:v>0.842360155461921</x:v>
      </x:c>
      <x:c r="AO93" s="13">
        <x:v>5.8710957186130504</x:v>
      </x:c>
      <x:c r="AP93" s="61">
        <x:v>0.482063192754901</x:v>
      </x:c>
      <x:c r="AQ93" s="13">
        <x:v>4.5352791973489603</x:v>
      </x:c>
      <x:c r="AR93" s="61">
        <x:v>0.34507793862034303</x:v>
      </x:c>
      <x:c r="AS93" s="13">
        <x:v>-18.986152320797</x:v>
      </x:c>
      <x:c r="AT93" s="61">
        <x:v>0.94988137014902296</x:v>
      </x:c>
      <x:c r="AU93" s="13">
        <x:v>24.730861258169298</x:v>
      </x:c>
      <x:c r="AV93" s="61">
        <x:v>0.97872162484553804</x:v>
      </x:c>
      <x:c r="AW93" s="13">
        <x:v>15.2036842401398</x:v>
      </x:c>
      <x:c r="AX93" s="61">
        <x:v>0.68248371223016902</x:v>
      </x:c>
      <x:c r="AY93" s="13">
        <x:v>5.3867194115418</x:v>
      </x:c>
      <x:c r="AZ93" s="61">
        <x:v>0.432722523194569</x:v>
      </x:c>
      <x:c r="BA93" s="13">
        <x:v>4.1404576064877503</x:v>
      </x:c>
      <x:c r="BB93" s="61">
        <x:v>0.38263431094485301</x:v>
      </x:c>
      <x:c r="BC93" s="13">
        <x:v>-11.0632266336521</x:v>
      </x:c>
      <x:c r="BD93" s="61">
        <x:v>0.70423633228053895</x:v>
      </x:c>
      <x:c r="BE93" s="13">
        <x:v>50.418854534148203</x:v>
      </x:c>
      <x:c r="BF93" s="61">
        <x:v>0.94423831390914903</x:v>
      </x:c>
      <x:c r="BG93" s="13">
        <x:v>25.544633871259801</x:v>
      </x:c>
      <x:c r="BH93" s="61">
        <x:v>0.84515478944908395</x:v>
      </x:c>
      <x:c r="BI93" s="13">
        <x:v>12.4776543110251</x:v>
      </x:c>
      <x:c r="BJ93" s="61">
        <x:v>0.65922219253106895</x:v>
      </x:c>
      <x:c r="BK93" s="13">
        <x:v>12.396566351863299</x:v>
      </x:c>
      <x:c r="BL93" s="61">
        <x:v>0.67727688054402702</x:v>
      </x:c>
      <x:c r="BM93" s="13">
        <x:v>-13.1480675193965</x:v>
      </x:c>
      <x:c r="BN93" s="61">
        <x:v>1.16379702196862</x:v>
      </x:c>
      <x:c r="BO93" s="13">
        <x:v>57.1263768738335</x:v>
      </x:c>
      <x:c r="BP93" s="61">
        <x:v>1.01569743656164</x:v>
      </x:c>
      <x:c r="BQ93" s="13">
        <x:v>29.448764717118799</x:v>
      </x:c>
      <x:c r="BR93" s="61">
        <x:v>0.94744286638878505</x:v>
      </x:c>
      <x:c r="BS93" s="13">
        <x:v>16.080375376468101</x:v>
      </x:c>
      <x:c r="BT93" s="61">
        <x:v>0.72637004678653105</x:v>
      </x:c>
      <x:c r="BU93" s="13">
        <x:v>11.5972367802467</x:v>
      </x:c>
      <x:c r="BV93" s="61">
        <x:v>0.55904964822307301</x:v>
      </x:c>
      <x:c r="BW93" s="13">
        <x:v>-17.851527936872099</x:v>
      </x:c>
      <x:c r="BX93" s="61">
        <x:v>1.21911582184032</x:v>
      </x:c>
      <x:c r="BY93" s="13">
        <x:v>62.3567829402119</x:v>
      </x:c>
      <x:c r="BZ93" s="61">
        <x:v>0.96206671557003098</x:v>
      </x:c>
      <x:c r="CA93" s="13">
        <x:v>16.6151244290919</x:v>
      </x:c>
      <x:c r="CB93" s="61">
        <x:v>0.76067861190877295</x:v>
      </x:c>
      <x:c r="CC93" s="13">
        <x:v>17.434702505303299</x:v>
      </x:c>
      <x:c r="CD93" s="61">
        <x:v>0.66641860805719999</x:v>
      </x:c>
      <x:c r="CE93" s="13">
        <x:v>28.306956005816598</x:v>
      </x:c>
      <x:c r="CF93" s="61">
        <x:v>0.85048100847225305</x:v>
      </x:c>
      <x:c r="CG93" s="13">
        <x:v>11.691831576724701</x:v>
      </x:c>
      <x:c r="CH93" s="61">
        <x:v>1.2879148395704101</x:v>
      </x:c>
      <x:c r="CI93" s="13">
        <x:v>75.198572235973899</x:v>
      </x:c>
      <x:c r="CJ93" s="61">
        <x:v>0.78002478914073903</x:v>
      </x:c>
      <x:c r="CK93" s="13">
        <x:v>25.312732860471801</x:v>
      </x:c>
      <x:c r="CL93" s="61">
        <x:v>0.77604273336042495</x:v>
      </x:c>
      <x:c r="CM93" s="13">
        <x:v>19.080466385411601</x:v>
      </x:c>
      <x:c r="CN93" s="61">
        <x:v>0.788855406064502</x:v>
      </x:c>
      <x:c r="CO93" s="13">
        <x:v>30.805372990090401</x:v>
      </x:c>
      <x:c r="CP93" s="61">
        <x:v>0.76383339205677403</x:v>
      </x:c>
      <x:c r="CQ93" s="13">
        <x:v>5.4926401296186098</x:v>
      </x:c>
      <x:c r="CR93" s="61">
        <x:v>1.2728914309911901</x:v>
      </x:c>
      <x:c r="CS93" s="13">
        <x:v>39.7505452012972</x:v>
      </x:c>
      <x:c r="CT93" s="61">
        <x:v>0.88336997878372803</x:v>
      </x:c>
      <x:c r="CU93" s="13">
        <x:v>13.5257024124162</x:v>
      </x:c>
      <x:c r="CV93" s="61">
        <x:v>0.64507763275709695</x:v>
      </x:c>
      <x:c r="CW93" s="13">
        <x:v>12.9126378515291</x:v>
      </x:c>
      <x:c r="CX93" s="61">
        <x:v>0.67762707321940296</x:v>
      </x:c>
      <x:c r="CY93" s="13">
        <x:v>13.312204937352</x:v>
      </x:c>
      <x:c r="CZ93" s="61">
        <x:v>0.61009671019202205</x:v>
      </x:c>
      <x:c r="DA93" s="13">
        <x:v>-0.213497475064202</x:v>
      </x:c>
      <x:c r="DB93" s="61">
        <x:v>0.99115172152794895</x:v>
      </x:c>
      <x:c r="DC93" s="97"/>
      <x:c r="DD93" s="107"/>
      <x:c r="DE93" s="107"/>
      <x:c r="DF93" s="107"/>
      <x:c r="DG93" s="13">
        <x:v>1.7357166619086</x:v>
      </x:c>
      <x:c r="DH93" s="61">
        <x:v>0.594759892802879</x:v>
      </x:c>
      <x:c r="DI93" s="96">
        <x:v>0.27092429958244602</x:v>
      </x:c>
      <x:c r="DJ93" s="105">
        <x:v>9.3086465381527095E-2</x:v>
      </x:c>
    </x:row>
    <x:row r="94" spans="1:114" x14ac:dyDescent="0.2">
      <x:c r="A94" s="2" t="s">
        <x:v>58</x:v>
      </x:c>
      <x:c r="B94" s="60">
        <x:v>3</x:v>
      </x:c>
      <x:c r="C94" s="13">
        <x:v>98.370327745776805</x:v>
      </x:c>
      <x:c r="D94" s="61">
        <x:v>0.28015762911931902</x:v>
      </x:c>
      <x:c r="E94" s="13">
        <x:v>4.5723669916493099</x:v>
      </x:c>
      <x:c r="F94" s="61">
        <x:v>4.4542721660826401E-2</x:v>
      </x:c>
      <x:c r="G94" s="13">
        <x:v>92.148273888889605</x:v>
      </x:c>
      <x:c r="H94" s="61">
        <x:v>0.55324687877422496</x:v>
      </x:c>
      <x:c r="I94" s="13">
        <x:v>40.422099221400103</x:v>
      </x:c>
      <x:c r="J94" s="61">
        <x:v>0.93609187938497196</x:v>
      </x:c>
      <x:c r="K94" s="13">
        <x:v>33.9412501732725</x:v>
      </x:c>
      <x:c r="L94" s="61">
        <x:v>0.96302996822522002</x:v>
      </x:c>
      <x:c r="M94" s="13">
        <x:v>17.784924494217002</x:v>
      </x:c>
      <x:c r="N94" s="61">
        <x:v>0.77539862473277299</x:v>
      </x:c>
      <x:c r="O94" s="13">
        <x:v>-22.637174727183101</x:v>
      </x:c>
      <x:c r="P94" s="61">
        <x:v>1.4100915872595201</x:v>
      </x:c>
      <x:c r="Q94" s="13">
        <x:v>65.297129245955105</x:v>
      </x:c>
      <x:c r="R94" s="61">
        <x:v>0.96968520281051496</x:v>
      </x:c>
      <x:c r="S94" s="13">
        <x:v>34.670939634430901</x:v>
      </x:c>
      <x:c r="T94" s="61">
        <x:v>1.06912263616402</x:v>
      </x:c>
      <x:c r="U94" s="13">
        <x:v>16.802328318933</x:v>
      </x:c>
      <x:c r="V94" s="61">
        <x:v>0.80057098398856197</x:v>
      </x:c>
      <x:c r="W94" s="13">
        <x:v>13.8238612925912</x:v>
      </x:c>
      <x:c r="X94" s="61">
        <x:v>0.71417735684946104</x:v>
      </x:c>
      <x:c r="Y94" s="13">
        <x:v>-20.847078341839801</x:v>
      </x:c>
      <x:c r="Z94" s="61">
        <x:v>1.41313766385887</x:v>
      </x:c>
      <x:c r="AA94" s="13">
        <x:v>10.049156644132699</x:v>
      </x:c>
      <x:c r="AB94" s="61">
        <x:v>0.67944178530993404</x:v>
      </x:c>
      <x:c r="AC94" s="13">
        <x:v>6.2753352915503697</x:v>
      </x:c>
      <x:c r="AD94" s="61">
        <x:v>0.51182470756313503</x:v>
      </x:c>
      <x:c r="AE94" s="13">
        <x:v>1.98929780857271</x:v>
      </x:c>
      <x:c r="AF94" s="61">
        <x:v>0.28941281310468497</x:v>
      </x:c>
      <x:c r="AG94" s="13">
        <x:v>1.7845235440096301</x:v>
      </x:c>
      <x:c r="AH94" s="61">
        <x:v>0.27418904775137598</x:v>
      </x:c>
      <x:c r="AI94" s="13">
        <x:v>-4.4908117475407403</x:v>
      </x:c>
      <x:c r="AJ94" s="61">
        <x:v>0.54172485455687003</x:v>
      </x:c>
      <x:c r="AK94" s="13">
        <x:v>24.513985239773699</x:v>
      </x:c>
      <x:c r="AL94" s="61">
        <x:v>0.92958260228463496</x:v>
      </x:c>
      <x:c r="AM94" s="13">
        <x:v>17.755399719676198</x:v>
      </x:c>
      <x:c r="AN94" s="61">
        <x:v>0.89047212270284504</x:v>
      </x:c>
      <x:c r="AO94" s="13">
        <x:v>4.1798904503934704</x:v>
      </x:c>
      <x:c r="AP94" s="61">
        <x:v>0.41360263814815901</x:v>
      </x:c>
      <x:c r="AQ94" s="13">
        <x:v>2.5786950697040201</x:v>
      </x:c>
      <x:c r="AR94" s="61">
        <x:v>0.34275053736415401</x:v>
      </x:c>
      <x:c r="AS94" s="13">
        <x:v>-15.1767046499722</x:v>
      </x:c>
      <x:c r="AT94" s="61">
        <x:v>0.98274038933059604</x:v>
      </x:c>
      <x:c r="AU94" s="13">
        <x:v>37.280240828445898</x:v>
      </x:c>
      <x:c r="AV94" s="61">
        <x:v>1.05757900553974</x:v>
      </x:c>
      <x:c r="AW94" s="13">
        <x:v>29.232593338625001</x:v>
      </x:c>
      <x:c r="AX94" s="61">
        <x:v>1.0305309828214599</x:v>
      </x:c>
      <x:c r="AY94" s="13">
        <x:v>5.3777316072686503</x:v>
      </x:c>
      <x:c r="AZ94" s="61">
        <x:v>0.463393348333697</x:v>
      </x:c>
      <x:c r="BA94" s="13">
        <x:v>2.66991588255223</x:v>
      </x:c>
      <x:c r="BB94" s="61">
        <x:v>0.35877436659654299</x:v>
      </x:c>
      <x:c r="BC94" s="13">
        <x:v>-26.562677456072802</x:v>
      </x:c>
      <x:c r="BD94" s="61">
        <x:v>1.1446883861683499</x:v>
      </x:c>
      <x:c r="BE94" s="13">
        <x:v>39.455314338475901</x:v>
      </x:c>
      <x:c r="BF94" s="61">
        <x:v>0.95824690215491204</x:v>
      </x:c>
      <x:c r="BG94" s="13">
        <x:v>29.856596011713702</x:v>
      </x:c>
      <x:c r="BH94" s="61">
        <x:v>0.88620534563986098</x:v>
      </x:c>
      <x:c r="BI94" s="13">
        <x:v>5.5728135078181298</x:v>
      </x:c>
      <x:c r="BJ94" s="61">
        <x:v>0.468110605642308</x:v>
      </x:c>
      <x:c r="BK94" s="13">
        <x:v>4.0259048189441096</x:v>
      </x:c>
      <x:c r="BL94" s="61">
        <x:v>0.426420876709875</x:v>
      </x:c>
      <x:c r="BM94" s="13">
        <x:v>-25.8306911927695</x:v>
      </x:c>
      <x:c r="BN94" s="61">
        <x:v>1.0558660289474</x:v>
      </x:c>
      <x:c r="BO94" s="13">
        <x:v>29.040425160536099</x:v>
      </x:c>
      <x:c r="BP94" s="61">
        <x:v>1.0062977002017399</x:v>
      </x:c>
      <x:c r="BQ94" s="13">
        <x:v>24.1166910947376</x:v>
      </x:c>
      <x:c r="BR94" s="61">
        <x:v>0.95618052129041997</x:v>
      </x:c>
      <x:c r="BS94" s="13">
        <x:v>3.2497028097884102</x:v>
      </x:c>
      <x:c r="BT94" s="61">
        <x:v>0.37424475998902401</x:v>
      </x:c>
      <x:c r="BU94" s="13">
        <x:v>1.67403125601011</x:v>
      </x:c>
      <x:c r="BV94" s="61">
        <x:v>0.302117076940838</x:v>
      </x:c>
      <x:c r="BW94" s="13">
        <x:v>-22.442659838727401</x:v>
      </x:c>
      <x:c r="BX94" s="61">
        <x:v>1.0275999393656801</x:v>
      </x:c>
      <x:c r="BY94" s="13">
        <x:v>54.286845148160602</x:v>
      </x:c>
      <x:c r="BZ94" s="61">
        <x:v>0.87445719020658896</x:v>
      </x:c>
      <x:c r="CA94" s="13">
        <x:v>23.097718894832301</x:v>
      </x:c>
      <x:c r="CB94" s="61">
        <x:v>0.860129919628418</x:v>
      </x:c>
      <x:c r="CC94" s="13">
        <x:v>11.742226845441399</x:v>
      </x:c>
      <x:c r="CD94" s="61">
        <x:v>0.695757505324058</x:v>
      </x:c>
      <x:c r="CE94" s="13">
        <x:v>19.4468994078869</x:v>
      </x:c>
      <x:c r="CF94" s="61">
        <x:v>0.84232738963439902</x:v>
      </x:c>
      <x:c r="CG94" s="13">
        <x:v>-3.6508194869453701</x:v>
      </x:c>
      <x:c r="CH94" s="61">
        <x:v>1.3460072653402799</x:v>
      </x:c>
      <x:c r="CI94" s="13">
        <x:v>77.467583285016104</x:v>
      </x:c>
      <x:c r="CJ94" s="61">
        <x:v>0.88689985119518999</x:v>
      </x:c>
      <x:c r="CK94" s="13">
        <x:v>46.930154710389601</x:v>
      </x:c>
      <x:c r="CL94" s="61">
        <x:v>1.2027678606972501</x:v>
      </x:c>
      <x:c r="CM94" s="13">
        <x:v>15.065987853417001</x:v>
      </x:c>
      <x:c r="CN94" s="61">
        <x:v>0.82844087384711096</x:v>
      </x:c>
      <x:c r="CO94" s="13">
        <x:v>15.4714407212096</x:v>
      </x:c>
      <x:c r="CP94" s="61">
        <x:v>0.81681304814728595</x:v>
      </x:c>
      <x:c r="CQ94" s="13">
        <x:v>-31.458713989180001</x:v>
      </x:c>
      <x:c r="CR94" s="61">
        <x:v>1.7362196383209401</x:v>
      </x:c>
      <x:c r="CS94" s="13">
        <x:v>31.2473972978921</x:v>
      </x:c>
      <x:c r="CT94" s="61">
        <x:v>0.87582533579070798</x:v>
      </x:c>
      <x:c r="CU94" s="13">
        <x:v>19.869260351046002</x:v>
      </x:c>
      <x:c r="CV94" s="61">
        <x:v>0.89708884773350595</x:v>
      </x:c>
      <x:c r="CW94" s="13">
        <x:v>6.4025212704328602</x:v>
      </x:c>
      <x:c r="CX94" s="61">
        <x:v>0.488064737577728</x:v>
      </x:c>
      <x:c r="CY94" s="13">
        <x:v>4.9756156764132102</x:v>
      </x:c>
      <x:c r="CZ94" s="61">
        <x:v>0.49691982510307497</x:v>
      </x:c>
      <x:c r="DA94" s="13">
        <x:v>-14.8936446746328</x:v>
      </x:c>
      <x:c r="DB94" s="61">
        <x:v>1.1365558911346501</x:v>
      </x:c>
      <x:c r="DC94" s="97"/>
      <x:c r="DD94" s="107"/>
      <x:c r="DE94" s="107"/>
      <x:c r="DF94" s="107"/>
      <x:c r="DG94" s="13">
        <x:v>-3.0055892168462599E-2</x:v>
      </x:c>
      <x:c r="DH94" s="61">
        <x:v>0.40473566668897998</x:v>
      </x:c>
      <x:c r="DI94" s="96">
        <x:v>0.128565086038335</x:v>
      </x:c>
      <x:c r="DJ94" s="105">
        <x:v>6.5951830652576607E-2</x:v>
      </x:c>
    </x:row>
    <x:row r="95" spans="1:114" x14ac:dyDescent="0.2">
      <x:c r="A95" s="2" t="s">
        <x:v>62</x:v>
      </x:c>
      <x:c r="B95" s="60">
        <x:v>3</x:v>
      </x:c>
      <x:c r="C95" s="13">
        <x:v>96.010255808090804</x:v>
      </x:c>
      <x:c r="D95" s="61">
        <x:v>0.326471436318026</x:v>
      </x:c>
      <x:c r="E95" s="13">
        <x:v>4.41781093478283</x:v>
      </x:c>
      <x:c r="F95" s="61">
        <x:v>4.7453041809488103E-2</x:v>
      </x:c>
      <x:c r="G95" s="13">
        <x:v>87.053128509467101</x:v>
      </x:c>
      <x:c r="H95" s="61">
        <x:v>0.725432225170898</x:v>
      </x:c>
      <x:c r="I95" s="13">
        <x:v>28.068649534039501</x:v>
      </x:c>
      <x:c r="J95" s="61">
        <x:v>0.84104081709234702</x:v>
      </x:c>
      <x:c r="K95" s="13">
        <x:v>32.604665739571203</x:v>
      </x:c>
      <x:c r="L95" s="61">
        <x:v>0.80096940324293597</x:v>
      </x:c>
      <x:c r="M95" s="13">
        <x:v>26.3798132358564</x:v>
      </x:c>
      <x:c r="N95" s="61">
        <x:v>1.01959538209515</x:v>
      </x:c>
      <x:c r="O95" s="13">
        <x:v>-1.68883629818313</x:v>
      </x:c>
      <x:c r="P95" s="61">
        <x:v>1.67428428839134</x:v>
      </x:c>
      <x:c r="Q95" s="13">
        <x:v>47.031822869663301</x:v>
      </x:c>
      <x:c r="R95" s="61">
        <x:v>0.90205265135259705</x:v>
      </x:c>
      <x:c r="S95" s="13">
        <x:v>13.6185520959712</x:v>
      </x:c>
      <x:c r="T95" s="61">
        <x:v>0.547107898007272</x:v>
      </x:c>
      <x:c r="U95" s="13">
        <x:v>13.0437426602321</x:v>
      </x:c>
      <x:c r="V95" s="61">
        <x:v>0.61904866826163396</x:v>
      </x:c>
      <x:c r="W95" s="13">
        <x:v>20.369528113459999</x:v>
      </x:c>
      <x:c r="X95" s="61">
        <x:v>0.66460618629673496</x:v>
      </x:c>
      <x:c r="Y95" s="13">
        <x:v>6.7509760174888402</x:v>
      </x:c>
      <x:c r="Z95" s="61">
        <x:v>0.99649593267820602</x:v>
      </x:c>
      <x:c r="AA95" s="13">
        <x:v>47.487785954692903</x:v>
      </x:c>
      <x:c r="AB95" s="61">
        <x:v>0.88473525306238598</x:v>
      </x:c>
      <x:c r="AC95" s="13">
        <x:v>15.0062763857996</x:v>
      </x:c>
      <x:c r="AD95" s="61">
        <x:v>0.604898209307282</x:v>
      </x:c>
      <x:c r="AE95" s="13">
        <x:v>12.8776356014861</x:v>
      </x:c>
      <x:c r="AF95" s="61">
        <x:v>0.49396295942162799</x:v>
      </x:c>
      <x:c r="AG95" s="13">
        <x:v>19.6038739674072</x:v>
      </x:c>
      <x:c r="AH95" s="61">
        <x:v>0.82038053488613805</x:v>
      </x:c>
      <x:c r="AI95" s="13">
        <x:v>4.5975975816075696</x:v>
      </x:c>
      <x:c r="AJ95" s="61">
        <x:v>1.18813783801034</x:v>
      </x:c>
      <x:c r="AK95" s="13">
        <x:v>27.835732770213699</x:v>
      </x:c>
      <x:c r="AL95" s="61">
        <x:v>0.77685144093585901</x:v>
      </x:c>
      <x:c r="AM95" s="13">
        <x:v>19.509851595543399</x:v>
      </x:c>
      <x:c r="AN95" s="61">
        <x:v>0.664367469697008</x:v>
      </x:c>
      <x:c r="AO95" s="13">
        <x:v>5.4689947547189099</x:v>
      </x:c>
      <x:c r="AP95" s="61">
        <x:v>0.37170716075211901</x:v>
      </x:c>
      <x:c r="AQ95" s="13">
        <x:v>2.8568864199514601</x:v>
      </x:c>
      <x:c r="AR95" s="61">
        <x:v>0.31812762260050897</x:v>
      </x:c>
      <x:c r="AS95" s="13">
        <x:v>-16.652965175591898</x:v>
      </x:c>
      <x:c r="AT95" s="61">
        <x:v>0.80494596837148902</x:v>
      </x:c>
      <x:c r="AU95" s="13">
        <x:v>31.129901309970901</x:v>
      </x:c>
      <x:c r="AV95" s="61">
        <x:v>0.78221926458240798</x:v>
      </x:c>
      <x:c r="AW95" s="13">
        <x:v>23.104553467093599</x:v>
      </x:c>
      <x:c r="AX95" s="61">
        <x:v>0.65501079997912404</x:v>
      </x:c>
      <x:c r="AY95" s="13">
        <x:v>5.3501337129510498</x:v>
      </x:c>
      <x:c r="AZ95" s="61">
        <x:v>0.34238552610441803</x:v>
      </x:c>
      <x:c r="BA95" s="13">
        <x:v>2.6752141299261898</x:v>
      </x:c>
      <x:c r="BB95" s="61">
        <x:v>0.244875381001637</x:v>
      </x:c>
      <x:c r="BC95" s="13">
        <x:v>-20.429339337167399</x:v>
      </x:c>
      <x:c r="BD95" s="61">
        <x:v>0.75405795889569205</x:v>
      </x:c>
      <x:c r="BE95" s="13">
        <x:v>34.3653788757277</x:v>
      </x:c>
      <x:c r="BF95" s="61">
        <x:v>0.79362806624579296</x:v>
      </x:c>
      <x:c r="BG95" s="13">
        <x:v>19.631096781948202</x:v>
      </x:c>
      <x:c r="BH95" s="61">
        <x:v>0.74379930112335202</x:v>
      </x:c>
      <x:c r="BI95" s="13">
        <x:v>7.0389772813323797</x:v>
      </x:c>
      <x:c r="BJ95" s="61">
        <x:v>0.38970329846712898</x:v>
      </x:c>
      <x:c r="BK95" s="13">
        <x:v>7.6953048124471897</x:v>
      </x:c>
      <x:c r="BL95" s="61">
        <x:v>0.41203379813170399</x:v>
      </x:c>
      <x:c r="BM95" s="13">
        <x:v>-11.935791969501</x:v>
      </x:c>
      <x:c r="BN95" s="61">
        <x:v>0.93831804959840404</x:v>
      </x:c>
      <x:c r="BO95" s="13">
        <x:v>26.784752191894199</x:v>
      </x:c>
      <x:c r="BP95" s="61">
        <x:v>1.0309183495339</x:v>
      </x:c>
      <x:c r="BQ95" s="13">
        <x:v>18.478507630692398</x:v>
      </x:c>
      <x:c r="BR95" s="61">
        <x:v>0.89489346541359804</x:v>
      </x:c>
      <x:c r="BS95" s="13">
        <x:v>5.3018738414177404</x:v>
      </x:c>
      <x:c r="BT95" s="61">
        <x:v>0.41195935239077702</x:v>
      </x:c>
      <x:c r="BU95" s="13">
        <x:v>3.0043707197840699</x:v>
      </x:c>
      <x:c r="BV95" s="61">
        <x:v>0.30115449769868702</x:v>
      </x:c>
      <x:c r="BW95" s="13">
        <x:v>-15.4741369109083</x:v>
      </x:c>
      <x:c r="BX95" s="61">
        <x:v>0.96327234407039197</x:v>
      </x:c>
      <x:c r="BY95" s="13">
        <x:v>61.523999148663599</x:v>
      </x:c>
      <x:c r="BZ95" s="61">
        <x:v>0.80371460105450898</x:v>
      </x:c>
      <x:c r="CA95" s="13">
        <x:v>12.285092162226</x:v>
      </x:c>
      <x:c r="CB95" s="61">
        <x:v>0.504777821081697</x:v>
      </x:c>
      <x:c r="CC95" s="13">
        <x:v>14.407575198691999</x:v>
      </x:c>
      <x:c r="CD95" s="61">
        <x:v>0.57705170973481301</x:v>
      </x:c>
      <x:c r="CE95" s="13">
        <x:v>34.831331787745597</x:v>
      </x:c>
      <x:c r="CF95" s="61">
        <x:v>0.82485816773173604</x:v>
      </x:c>
      <x:c r="CG95" s="13">
        <x:v>22.546239625519501</x:v>
      </x:c>
      <x:c r="CH95" s="61">
        <x:v>1.10644772812284</x:v>
      </x:c>
      <x:c r="CI95" s="13">
        <x:v>49.201095967010403</x:v>
      </x:c>
      <x:c r="CJ95" s="61">
        <x:v>0.86020809464700299</x:v>
      </x:c>
      <x:c r="CK95" s="13">
        <x:v>14.269389248292701</x:v>
      </x:c>
      <x:c r="CL95" s="61">
        <x:v>0.62236798125120496</x:v>
      </x:c>
      <x:c r="CM95" s="13">
        <x:v>12.391882339292801</x:v>
      </x:c>
      <x:c r="CN95" s="61">
        <x:v>0.56181965988751004</x:v>
      </x:c>
      <x:c r="CO95" s="13">
        <x:v>22.5398243794249</x:v>
      </x:c>
      <x:c r="CP95" s="61">
        <x:v>0.71055099237005503</x:v>
      </x:c>
      <x:c r="CQ95" s="13">
        <x:v>8.2704351311321709</x:v>
      </x:c>
      <x:c r="CR95" s="61">
        <x:v>1.08409567374342</x:v>
      </x:c>
      <x:c r="CS95" s="13">
        <x:v>32.2604515831217</x:v>
      </x:c>
      <x:c r="CT95" s="61">
        <x:v>0.79988063354809102</x:v>
      </x:c>
      <x:c r="CU95" s="13">
        <x:v>9.9462179161884094</x:v>
      </x:c>
      <x:c r="CV95" s="61">
        <x:v>0.50092672469199695</x:v>
      </x:c>
      <x:c r="CW95" s="13">
        <x:v>10.474570448287</x:v>
      </x:c>
      <x:c r="CX95" s="61">
        <x:v>0.49882737922102799</x:v>
      </x:c>
      <x:c r="CY95" s="13">
        <x:v>11.839663218646299</x:v>
      </x:c>
      <x:c r="CZ95" s="61">
        <x:v>0.54288198439390301</x:v>
      </x:c>
      <x:c r="DA95" s="13">
        <x:v>1.8934453024578699</x:v>
      </x:c>
      <x:c r="DB95" s="61">
        <x:v>0.67092060486196603</x:v>
      </x:c>
      <x:c r="DC95" s="97"/>
      <x:c r="DD95" s="107"/>
      <x:c r="DE95" s="107"/>
      <x:c r="DF95" s="107"/>
      <x:c r="DG95" s="13">
        <x:v>0.88865882433918797</x:v>
      </x:c>
      <x:c r="DH95" s="61">
        <x:v>0.50611876651009202</x:v>
      </x:c>
      <x:c r="DI95" s="96">
        <x:v>0.14581935816264299</x:v>
      </x:c>
      <x:c r="DJ95" s="105">
        <x:v>7.0717317933455495E-2</x:v>
      </x:c>
    </x:row>
    <x:row r="96" spans="1:114" x14ac:dyDescent="0.2">
      <x:c r="A96" s="2" t="s">
        <x:v>63</x:v>
      </x:c>
      <x:c r="B96" s="60">
        <x:v>3</x:v>
      </x:c>
      <x:c r="C96" s="13">
        <x:v>99.384027741993407</x:v>
      </x:c>
      <x:c r="D96" s="61">
        <x:v>0.21032679367404</x:v>
      </x:c>
      <x:c r="E96" s="13">
        <x:v>6.2664503209117299</x:v>
      </x:c>
      <x:c r="F96" s="61">
        <x:v>8.6549987730174596E-2</x:v>
      </x:c>
      <x:c r="G96" s="13">
        <x:v>96.316461185896998</x:v>
      </x:c>
      <x:c r="H96" s="61">
        <x:v>0.50545336670232299</x:v>
      </x:c>
      <x:c r="I96" s="13">
        <x:v>40.248666514220602</x:v>
      </x:c>
      <x:c r="J96" s="61">
        <x:v>1.67962748198092</x:v>
      </x:c>
      <x:c r="K96" s="13">
        <x:v>40.6515966949773</x:v>
      </x:c>
      <x:c r="L96" s="61">
        <x:v>1.23114249151166</x:v>
      </x:c>
      <x:c r="M96" s="13">
        <x:v>15.416197976699101</x:v>
      </x:c>
      <x:c r="N96" s="61">
        <x:v>1.2316475229167201</x:v>
      </x:c>
      <x:c r="O96" s="13">
        <x:v>-24.8324685375215</x:v>
      </x:c>
      <x:c r="P96" s="61">
        <x:v>2.7012572735502798</x:v>
      </x:c>
      <x:c r="Q96" s="13">
        <x:v>68.254381585283994</x:v>
      </x:c>
      <x:c r="R96" s="61">
        <x:v>1.56451198565145</x:v>
      </x:c>
      <x:c r="S96" s="13">
        <x:v>24.211658578833401</x:v>
      </x:c>
      <x:c r="T96" s="61">
        <x:v>1.04552956313629</x:v>
      </x:c>
      <x:c r="U96" s="13">
        <x:v>21.757434309571298</x:v>
      </x:c>
      <x:c r="V96" s="61">
        <x:v>1.17629516039583</x:v>
      </x:c>
      <x:c r="W96" s="13">
        <x:v>22.285288696879299</x:v>
      </x:c>
      <x:c r="X96" s="61">
        <x:v>1.20727572274747</x:v>
      </x:c>
      <x:c r="Y96" s="13">
        <x:v>-1.92636988195408</x:v>
      </x:c>
      <x:c r="Z96" s="61">
        <x:v>2.0431274204298502</x:v>
      </x:c>
      <x:c r="AA96" s="13">
        <x:v>31.206260255299298</x:v>
      </x:c>
      <x:c r="AB96" s="61">
        <x:v>1.27843088025212</x:v>
      </x:c>
      <x:c r="AC96" s="13">
        <x:v>11.4045956739586</x:v>
      </x:c>
      <x:c r="AD96" s="61">
        <x:v>0.54299396403101896</x:v>
      </x:c>
      <x:c r="AE96" s="13">
        <x:v>8.0185481205698892</x:v>
      </x:c>
      <x:c r="AF96" s="61">
        <x:v>0.60502099078493798</x:v>
      </x:c>
      <x:c r="AG96" s="13">
        <x:v>11.7831164607709</x:v>
      </x:c>
      <x:c r="AH96" s="61">
        <x:v>1.0671748629751401</x:v>
      </x:c>
      <x:c r="AI96" s="13">
        <x:v>0.378520786812303</x:v>
      </x:c>
      <x:c r="AJ96" s="61">
        <x:v>1.1348142054477199</x:v>
      </x:c>
      <x:c r="AK96" s="13">
        <x:v>27.886604749975898</x:v>
      </x:c>
      <x:c r="AL96" s="61">
        <x:v>1.5906318594292901</x:v>
      </x:c>
      <x:c r="AM96" s="13">
        <x:v>17.515450719316799</x:v>
      </x:c>
      <x:c r="AN96" s="61">
        <x:v>1.03091418107916</x:v>
      </x:c>
      <x:c r="AO96" s="13">
        <x:v>5.4256353282664698</x:v>
      </x:c>
      <x:c r="AP96" s="61">
        <x:v>0.50704240998380701</x:v>
      </x:c>
      <x:c r="AQ96" s="13">
        <x:v>4.9455187023926799</x:v>
      </x:c>
      <x:c r="AR96" s="61">
        <x:v>0.68493541553587201</x:v>
      </x:c>
      <x:c r="AS96" s="13">
        <x:v>-12.569932016924099</x:v>
      </x:c>
      <x:c r="AT96" s="61">
        <x:v>1.07393428053423</x:v>
      </x:c>
      <x:c r="AU96" s="13">
        <x:v>33.572265012720401</x:v>
      </x:c>
      <x:c r="AV96" s="61">
        <x:v>1.44236520147931</x:v>
      </x:c>
      <x:c r="AW96" s="13">
        <x:v>20.9097047039253</x:v>
      </x:c>
      <x:c r="AX96" s="61">
        <x:v>0.93590527430383597</x:v>
      </x:c>
      <x:c r="AY96" s="13">
        <x:v>7.0765837459499101</x:v>
      </x:c>
      <x:c r="AZ96" s="61">
        <x:v>0.73475505816887798</x:v>
      </x:c>
      <x:c r="BA96" s="13">
        <x:v>5.5859765628452402</x:v>
      </x:c>
      <x:c r="BB96" s="61">
        <x:v>0.60746855197095395</x:v>
      </x:c>
      <x:c r="BC96" s="13">
        <x:v>-15.32372814108</x:v>
      </x:c>
      <x:c r="BD96" s="61">
        <x:v>1.1214407870060701</x:v>
      </x:c>
      <x:c r="BE96" s="13">
        <x:v>90.378260794381106</x:v>
      </x:c>
      <x:c r="BF96" s="61">
        <x:v>0.80216825910785505</x:v>
      </x:c>
      <x:c r="BG96" s="13">
        <x:v>70.646690252568504</x:v>
      </x:c>
      <x:c r="BH96" s="61">
        <x:v>1.0319034557786699</x:v>
      </x:c>
      <x:c r="BI96" s="13">
        <x:v>14.4782940411233</x:v>
      </x:c>
      <x:c r="BJ96" s="61">
        <x:v>0.89346124308638497</x:v>
      </x:c>
      <x:c r="BK96" s="13">
        <x:v>5.2532765006893198</x:v>
      </x:c>
      <x:c r="BL96" s="61">
        <x:v>0.46705774955242202</x:v>
      </x:c>
      <x:c r="BM96" s="13">
        <x:v>-65.393413751879194</x:v>
      </x:c>
      <x:c r="BN96" s="61">
        <x:v>1.2840066102738199</x:v>
      </x:c>
      <x:c r="BO96" s="13">
        <x:v>66.650728425333398</x:v>
      </x:c>
      <x:c r="BP96" s="61">
        <x:v>1.3334285105106001</x:v>
      </x:c>
      <x:c r="BQ96" s="13">
        <x:v>45.908483330781799</x:v>
      </x:c>
      <x:c r="BR96" s="61">
        <x:v>1.21501370974526</x:v>
      </x:c>
      <x:c r="BS96" s="13">
        <x:v>14.4447110646159</x:v>
      </x:c>
      <x:c r="BT96" s="61">
        <x:v>0.95642725361082204</x:v>
      </x:c>
      <x:c r="BU96" s="13">
        <x:v>6.2975340299356697</x:v>
      </x:c>
      <x:c r="BV96" s="61">
        <x:v>0.46069207817143298</x:v>
      </x:c>
      <x:c r="BW96" s="13">
        <x:v>-39.610949300846102</x:v>
      </x:c>
      <x:c r="BX96" s="61">
        <x:v>1.49159686966137</x:v>
      </x:c>
      <x:c r="BY96" s="13">
        <x:v>77.768487607016098</x:v>
      </x:c>
      <x:c r="BZ96" s="61">
        <x:v>1.49924218187661</x:v>
      </x:c>
      <x:c r="CA96" s="13">
        <x:v>41.802800133532699</x:v>
      </x:c>
      <x:c r="CB96" s="61">
        <x:v>1.6221473976568801</x:v>
      </x:c>
      <x:c r="CC96" s="13">
        <x:v>20.669973714274398</x:v>
      </x:c>
      <x:c r="CD96" s="61">
        <x:v>1.1850705924167499</x:v>
      </x:c>
      <x:c r="CE96" s="13">
        <x:v>15.295713759209001</x:v>
      </x:c>
      <x:c r="CF96" s="61">
        <x:v>1.1324352942199301</x:v>
      </x:c>
      <x:c r="CG96" s="13">
        <x:v>-26.507086374323698</x:v>
      </x:c>
      <x:c r="CH96" s="61">
        <x:v>2.5611795033154099</x:v>
      </x:c>
      <x:c r="CI96" s="13">
        <x:v>89.220787487381301</x:v>
      </x:c>
      <x:c r="CJ96" s="61">
        <x:v>1.0258708928537199</x:v>
      </x:c>
      <x:c r="CK96" s="13">
        <x:v>43.738094351873499</x:v>
      </x:c>
      <x:c r="CL96" s="61">
        <x:v>1.6390834190494801</x:v>
      </x:c>
      <x:c r="CM96" s="13">
        <x:v>21.239368181829601</x:v>
      </x:c>
      <x:c r="CN96" s="61">
        <x:v>0.87922717365959602</x:v>
      </x:c>
      <x:c r="CO96" s="13">
        <x:v>24.243324953678201</x:v>
      </x:c>
      <x:c r="CP96" s="61">
        <x:v>1.13568289285644</x:v>
      </x:c>
      <x:c r="CQ96" s="13">
        <x:v>-19.494769398195199</x:v>
      </x:c>
      <x:c r="CR96" s="61">
        <x:v>2.5477607642391198</x:v>
      </x:c>
      <x:c r="CS96" s="13">
        <x:v>47.642226923899699</x:v>
      </x:c>
      <x:c r="CT96" s="61">
        <x:v>1.6097780232910599</x:v>
      </x:c>
      <x:c r="CU96" s="13">
        <x:v>22.737223040387502</x:v>
      </x:c>
      <x:c r="CV96" s="61">
        <x:v>1.2153975712612299</x:v>
      </x:c>
      <x:c r="CW96" s="13">
        <x:v>13.112139763837</x:v>
      </x:c>
      <x:c r="CX96" s="61">
        <x:v>1.02789436315302</x:v>
      </x:c>
      <x:c r="CY96" s="13">
        <x:v>11.792864119675199</x:v>
      </x:c>
      <x:c r="CZ96" s="61">
        <x:v>0.74665437698206705</x:v>
      </x:c>
      <x:c r="DA96" s="13">
        <x:v>-10.9443589207123</x:v>
      </x:c>
      <x:c r="DB96" s="61">
        <x:v>1.57486316117182</x:v>
      </x:c>
      <x:c r="DC96" s="97"/>
      <x:c r="DD96" s="107"/>
      <x:c r="DE96" s="107"/>
      <x:c r="DF96" s="107"/>
      <x:c r="DG96" s="13">
        <x:v>-3.6619095872083597E-2</x:v>
      </x:c>
      <x:c r="DH96" s="61">
        <x:v>0.24500719909437901</x:v>
      </x:c>
      <x:c r="DI96" s="96">
        <x:v>2.1084473796042499E-2</x:v>
      </x:c>
      <x:c r="DJ96" s="105">
        <x:v>0.114406029036892</x:v>
      </x:c>
    </x:row>
    <x:row r="97" spans="1:114" ht="13.5" customHeight="1" x14ac:dyDescent="0.2">
      <x:c r="A97" s="39" t="s">
        <x:v>192</x:v>
      </x:c>
      <x:c r="B97" s="88">
        <x:v>3</x:v>
      </x:c>
      <x:c r="C97" s="99">
        <x:v>97.074017973661697</x:v>
      </x:c>
      <x:c r="D97" s="108">
        <x:v>0.12521412803661999</x:v>
      </x:c>
      <x:c r="E97" s="99">
        <x:v>4.5811349032417601</x:v>
      </x:c>
      <x:c r="F97" s="108">
        <x:v>2.13397684389625E-2</x:v>
      </x:c>
      <x:c r="G97" s="99">
        <x:v>89.459032388581605</x:v>
      </x:c>
      <x:c r="H97" s="108">
        <x:v>0.24816396562676499</x:v>
      </x:c>
      <x:c r="I97" s="99">
        <x:v>38.977888934887197</x:v>
      </x:c>
      <x:c r="J97" s="108">
        <x:v>0.38592899088161098</x:v>
      </x:c>
      <x:c r="K97" s="99">
        <x:v>33.405026892565303</x:v>
      </x:c>
      <x:c r="L97" s="108">
        <x:v>0.365018716349163</x:v>
      </x:c>
      <x:c r="M97" s="99">
        <x:v>17.076116561129101</x:v>
      </x:c>
      <x:c r="N97" s="108">
        <x:v>0.30453076865169199</x:v>
      </x:c>
      <x:c r="O97" s="99">
        <x:v>-21.901772373758199</x:v>
      </x:c>
      <x:c r="P97" s="108">
        <x:v>0.59886035969976903</x:v>
      </x:c>
      <x:c r="Q97" s="99">
        <x:v>54.369188630117499</x:v>
      </x:c>
      <x:c r="R97" s="108">
        <x:v>0.41680813131135902</x:v>
      </x:c>
      <x:c r="S97" s="99">
        <x:v>24.510487844383</x:v>
      </x:c>
      <x:c r="T97" s="108">
        <x:v>0.34151365590487298</x:v>
      </x:c>
      <x:c r="U97" s="99">
        <x:v>14.815609454036499</x:v>
      </x:c>
      <x:c r="V97" s="108">
        <x:v>0.26603070210274099</x:v>
      </x:c>
      <x:c r="W97" s="99">
        <x:v>15.043091331697999</x:v>
      </x:c>
      <x:c r="X97" s="108">
        <x:v>0.26328660760922801</x:v>
      </x:c>
      <x:c r="Y97" s="99">
        <x:v>-9.4673965126849495</x:v>
      </x:c>
      <x:c r="Z97" s="108">
        <x:v>0.48577270341077999</x:v>
      </x:c>
      <x:c r="AA97" s="99">
        <x:v>27.785206951785099</x:v>
      </x:c>
      <x:c r="AB97" s="108">
        <x:v>0.32315493527793598</x:v>
      </x:c>
      <x:c r="AC97" s="99">
        <x:v>11.9594303949511</x:v>
      </x:c>
      <x:c r="AD97" s="108">
        <x:v>0.24708214626854799</x:v>
      </x:c>
      <x:c r="AE97" s="99">
        <x:v>7.5965878642867501</x:v>
      </x:c>
      <x:c r="AF97" s="108">
        <x:v>0.17723094429740599</x:v>
      </x:c>
      <x:c r="AG97" s="99">
        <x:v>8.2291886925471598</x:v>
      </x:c>
      <x:c r="AH97" s="108">
        <x:v>0.22409816177608199</x:v>
      </x:c>
      <x:c r="AI97" s="99">
        <x:v>-3.73024170240399</x:v>
      </x:c>
      <x:c r="AJ97" s="108">
        <x:v>0.36503672312294499</x:v>
      </x:c>
      <x:c r="AK97" s="99">
        <x:v>23.705237594743501</x:v>
      </x:c>
      <x:c r="AL97" s="108">
        <x:v>0.36587078772578402</x:v>
      </x:c>
      <x:c r="AM97" s="99">
        <x:v>17.470375665282699</x:v>
      </x:c>
      <x:c r="AN97" s="108">
        <x:v>0.31000593092952</x:v>
      </x:c>
      <x:c r="AO97" s="99">
        <x:v>3.7949906478340898</x:v>
      </x:c>
      <x:c r="AP97" s="108">
        <x:v>0.13429015409342701</x:v>
      </x:c>
      <x:c r="AQ97" s="99">
        <x:v>2.4398712816267398</x:v>
      </x:c>
      <x:c r="AR97" s="108">
        <x:v>0.12332199301043401</x:v>
      </x:c>
      <x:c r="AS97" s="99">
        <x:v>-15.0305043836559</x:v>
      </x:c>
      <x:c r="AT97" s="108">
        <x:v>0.33187190040613102</x:v>
      </x:c>
      <x:c r="AU97" s="99">
        <x:v>29.034828025959602</x:v>
      </x:c>
      <x:c r="AV97" s="108">
        <x:v>0.38827143335077502</x:v>
      </x:c>
      <x:c r="AW97" s="99">
        <x:v>22.2993543827602</x:v>
      </x:c>
      <x:c r="AX97" s="108">
        <x:v>0.33885191723220098</x:v>
      </x:c>
      <x:c r="AY97" s="99">
        <x:v>4.2858868737880904</x:v>
      </x:c>
      <x:c r="AZ97" s="108">
        <x:v>0.15534592016773999</x:v>
      </x:c>
      <x:c r="BA97" s="99">
        <x:v>2.4495867694113</x:v>
      </x:c>
      <x:c r="BB97" s="108">
        <x:v>0.117932343767689</x:v>
      </x:c>
      <x:c r="BC97" s="99">
        <x:v>-19.849767613348899</x:v>
      </x:c>
      <x:c r="BD97" s="108">
        <x:v>0.36187133109348502</x:v>
      </x:c>
      <x:c r="BE97" s="99">
        <x:v>45.321152000078598</x:v>
      </x:c>
      <x:c r="BF97" s="108">
        <x:v>0.39462322623094298</x:v>
      </x:c>
      <x:c r="BG97" s="99">
        <x:v>31.762103755839998</x:v>
      </x:c>
      <x:c r="BH97" s="108">
        <x:v>0.37668696640329702</x:v>
      </x:c>
      <x:c r="BI97" s="99">
        <x:v>7.7866441311337802</x:v>
      </x:c>
      <x:c r="BJ97" s="108">
        <x:v>0.19300215140526</x:v>
      </x:c>
      <x:c r="BK97" s="99">
        <x:v>5.7724041131048196</x:v>
      </x:c>
      <x:c r="BL97" s="108">
        <x:v>0.151323416346726</x:v>
      </x:c>
      <x:c r="BM97" s="99">
        <x:v>-25.9896996427352</x:v>
      </x:c>
      <x:c r="BN97" s="108">
        <x:v>0.426590909208654</x:v>
      </x:c>
      <x:c r="BO97" s="99">
        <x:v>32.353989679048802</x:v>
      </x:c>
      <x:c r="BP97" s="108">
        <x:v>0.37398695360141598</x:v>
      </x:c>
      <x:c r="BQ97" s="99">
        <x:v>22.456647897185899</x:v>
      </x:c>
      <x:c r="BR97" s="108">
        <x:v>0.33936665138722599</x:v>
      </x:c>
      <x:c r="BS97" s="99">
        <x:v>6.3429086288147003</x:v>
      </x:c>
      <x:c r="BT97" s="108">
        <x:v>0.182330388246771</x:v>
      </x:c>
      <x:c r="BU97" s="99">
        <x:v>3.5544331530481901</x:v>
      </x:c>
      <x:c r="BV97" s="108">
        <x:v>0.119068838841352</x:v>
      </x:c>
      <x:c r="BW97" s="99">
        <x:v>-18.902214744137702</x:v>
      </x:c>
      <x:c r="BX97" s="108">
        <x:v>0.37781806764555298</x:v>
      </x:c>
      <x:c r="BY97" s="99">
        <x:v>57.281042466861997</x:v>
      </x:c>
      <x:c r="BZ97" s="108">
        <x:v>0.39395550252224998</x:v>
      </x:c>
      <x:c r="CA97" s="99">
        <x:v>24.353781404043801</x:v>
      </x:c>
      <x:c r="CB97" s="108">
        <x:v>0.36030301382156499</x:v>
      </x:c>
      <x:c r="CC97" s="99">
        <x:v>13.536601895162001</x:v>
      </x:c>
      <x:c r="CD97" s="108">
        <x:v>0.25801425054558602</x:v>
      </x:c>
      <x:c r="CE97" s="99">
        <x:v>19.390659167656299</x:v>
      </x:c>
      <x:c r="CF97" s="108">
        <x:v>0.28937165361256001</x:v>
      </x:c>
      <x:c r="CG97" s="99">
        <x:v>-4.9631222363874397</x:v>
      </x:c>
      <x:c r="CH97" s="108">
        <x:v>0.53636678617877598</x:v>
      </x:c>
      <x:c r="CI97" s="99">
        <x:v>71.058042432125802</x:v>
      </x:c>
      <x:c r="CJ97" s="108">
        <x:v>0.36567399804646999</x:v>
      </x:c>
      <x:c r="CK97" s="99">
        <x:v>31.806624056949602</x:v>
      </x:c>
      <x:c r="CL97" s="108">
        <x:v>0.38441844506374001</x:v>
      </x:c>
      <x:c r="CM97" s="99">
        <x:v>16.555206819243502</x:v>
      </x:c>
      <x:c r="CN97" s="108">
        <x:v>0.27112197435013402</x:v>
      </x:c>
      <x:c r="CO97" s="99">
        <x:v>22.696211555932699</x:v>
      </x:c>
      <x:c r="CP97" s="108">
        <x:v>0.30082078259845901</x:v>
      </x:c>
      <x:c r="CQ97" s="99">
        <x:v>-9.1104125010169597</x:v>
      </x:c>
      <x:c r="CR97" s="108">
        <x:v>0.577177754388154</x:v>
      </x:c>
      <x:c r="CS97" s="99">
        <x:v>31.9012105954011</x:v>
      </x:c>
      <x:c r="CT97" s="108">
        <x:v>0.37168140884474898</x:v>
      </x:c>
      <x:c r="CU97" s="99">
        <x:v>14.6316395739172</x:v>
      </x:c>
      <x:c r="CV97" s="108">
        <x:v>0.30047408069201298</x:v>
      </x:c>
      <x:c r="CW97" s="99">
        <x:v>8.8070183122377799</x:v>
      </x:c>
      <x:c r="CX97" s="108">
        <x:v>0.21431928459462599</x:v>
      </x:c>
      <x:c r="CY97" s="99">
        <x:v>8.4625527092461308</x:v>
      </x:c>
      <x:c r="CZ97" s="108">
        <x:v>0.19606713379021901</x:v>
      </x:c>
      <x:c r="DA97" s="99">
        <x:v>-6.16908686467103</x:v>
      </x:c>
      <x:c r="DB97" s="108">
        <x:v>0.37853344684498302</x:v>
      </x:c>
      <x:c r="DC97" s="100"/>
      <x:c r="DD97" s="109"/>
      <x:c r="DE97" s="109"/>
      <x:c r="DF97" s="109"/>
      <x:c r="DG97" s="99">
        <x:v>0.43905345625076297</x:v>
      </x:c>
      <x:c r="DH97" s="108">
        <x:v>0.19043363993912399</x:v>
      </x:c>
      <x:c r="DI97" s="99">
        <x:v>0.17606941038398299</x:v>
      </x:c>
      <x:c r="DJ97" s="108">
        <x:v>2.9193874489683101E-2</x:v>
      </x:c>
    </x:row>
    <x:row r="99" spans="1:114" x14ac:dyDescent="0.2">
      <x:c r="A99" s="1" t="s">
        <x:v>94</x:v>
      </x:c>
    </x:row>
    <x:row r="100" spans="1:114" x14ac:dyDescent="0.2">
      <x:c r="A100" s="44" t="s">
        <x:v>89</x:v>
      </x:c>
      <x:c r="B100" s="44"/>
    </x:row>
    <x:row r="101" spans="1:114" x14ac:dyDescent="0.2">
      <x:c r="A101" s="44" t="s">
        <x:v>101</x:v>
      </x:c>
    </x:row>
    <x:row r="102" spans="1:114" x14ac:dyDescent="0.2">
      <x:c r="A102" s="44" t="s">
        <x:v>90</x:v>
      </x:c>
      <x:c r="B102" s="1"/>
    </x:row>
    <x:row r="103" spans="1:114" x14ac:dyDescent="0.2">
      <x:c r="A103" s="1" t="s">
        <x:v>67</x:v>
      </x:c>
      <x:c r="B103" s="1"/>
    </x:row>
    <x:row r="104" spans="1:114" x14ac:dyDescent="0.2">
      <x:c r="A104" s="106" t="s">
        <x:v>68</x:v>
      </x:c>
      <x:c r="B104" s="1"/>
    </x:row>
    <x:row r="105" spans="1:114" x14ac:dyDescent="0.2">
      <x:c r="A105" s="1" t="s">
        <x:v>69</x:v>
      </x:c>
    </x:row>
    <x:row r="108" spans="1:114" x14ac:dyDescent="0.2">
      <x:c r="A108" s="1"/>
    </x:row>
  </x:sheetData>
  <x:mergeCells count="81">
    <x:mergeCell ref="DG7:DH9"/>
    <x:mergeCell ref="E6:F9"/>
    <x:mergeCell ref="DG6:DJ6"/>
    <x:mergeCell ref="DC6:DF6"/>
    <x:mergeCell ref="DE7:DF9"/>
    <x:mergeCell ref="G6:DB6"/>
    <x:mergeCell ref="AK7:AT7"/>
    <x:mergeCell ref="AU7:BD7"/>
    <x:mergeCell ref="BE7:BN7"/>
    <x:mergeCell ref="BO7:BX7"/>
    <x:mergeCell ref="BY7:CH7"/>
    <x:mergeCell ref="CI7:CR7"/>
    <x:mergeCell ref="CS7:DB7"/>
    <x:mergeCell ref="CS8:CT9"/>
    <x:mergeCell ref="CU8:DB8"/>
    <x:mergeCell ref="CU9:CV9"/>
    <x:mergeCell ref="CW9:CX9"/>
    <x:mergeCell ref="CY9:CZ9"/>
    <x:mergeCell ref="DA9:DB9"/>
    <x:mergeCell ref="CI8:CJ9"/>
    <x:mergeCell ref="CK8:CR8"/>
    <x:mergeCell ref="CK9:CL9"/>
    <x:mergeCell ref="CM9:CN9"/>
    <x:mergeCell ref="CO9:CP9"/>
    <x:mergeCell ref="CQ9:CR9"/>
    <x:mergeCell ref="BY8:BZ9"/>
    <x:mergeCell ref="CA8:CH8"/>
    <x:mergeCell ref="CA9:CB9"/>
    <x:mergeCell ref="CC9:CD9"/>
    <x:mergeCell ref="CE9:CF9"/>
    <x:mergeCell ref="CG9:CH9"/>
    <x:mergeCell ref="BO8:BP9"/>
    <x:mergeCell ref="BQ8:BX8"/>
    <x:mergeCell ref="BQ9:BR9"/>
    <x:mergeCell ref="BS9:BT9"/>
    <x:mergeCell ref="BU9:BV9"/>
    <x:mergeCell ref="BW9:BX9"/>
    <x:mergeCell ref="BE8:BF9"/>
    <x:mergeCell ref="BG8:BN8"/>
    <x:mergeCell ref="BG9:BH9"/>
    <x:mergeCell ref="BI9:BJ9"/>
    <x:mergeCell ref="BK9:BL9"/>
    <x:mergeCell ref="BM9:BN9"/>
    <x:mergeCell ref="AU8:AV9"/>
    <x:mergeCell ref="AW8:BD8"/>
    <x:mergeCell ref="AW9:AX9"/>
    <x:mergeCell ref="AY9:AZ9"/>
    <x:mergeCell ref="BA9:BB9"/>
    <x:mergeCell ref="BC9:BD9"/>
    <x:mergeCell ref="B6:B10"/>
    <x:mergeCell ref="C6:D9"/>
    <x:mergeCell ref="G8:H9"/>
    <x:mergeCell ref="Q8:R9"/>
    <x:mergeCell ref="DC7:DD9"/>
    <x:mergeCell ref="I9:J9"/>
    <x:mergeCell ref="I8:P8"/>
    <x:mergeCell ref="M9:N9"/>
    <x:mergeCell ref="Q7:Z7"/>
    <x:mergeCell ref="S8:Z8"/>
    <x:mergeCell ref="S9:T9"/>
    <x:mergeCell ref="U9:V9"/>
    <x:mergeCell ref="W9:X9"/>
    <x:mergeCell ref="Y9:Z9"/>
    <x:mergeCell ref="AA7:AJ7"/>
    <x:mergeCell ref="AA8:AB9"/>
    <x:mergeCell ref="DI7:DJ9"/>
    <x:mergeCell ref="G7:P7"/>
    <x:mergeCell ref="K9:L9"/>
    <x:mergeCell ref="O9:P9"/>
    <x:mergeCell ref="DC68:DD69"/>
    <x:mergeCell ref="AC8:AJ8"/>
    <x:mergeCell ref="AC9:AD9"/>
    <x:mergeCell ref="AE9:AF9"/>
    <x:mergeCell ref="AG9:AH9"/>
    <x:mergeCell ref="AI9:AJ9"/>
    <x:mergeCell ref="AK8:AL9"/>
    <x:mergeCell ref="AM8:AT8"/>
    <x:mergeCell ref="AM9:AN9"/>
    <x:mergeCell ref="AO9:AP9"/>
    <x:mergeCell ref="AQ9:AR9"/>
    <x:mergeCell ref="AS9:AT9"/>
  </x:mergeCells>
  <x:conditionalFormatting sqref="DC1:DC200">
    <x:cfRule type="expression" dxfId="631" priority="4">
      <x:formula>ABS(DC1/DD1)&gt;1.95996398454005</x:formula>
    </x:cfRule>
  </x:conditionalFormatting>
  <x:conditionalFormatting sqref="DE1:DE200">
    <x:cfRule type="expression" dxfId="630" priority="3">
      <x:formula>ABS(DE1/DF1)&gt;1.95996398454005</x:formula>
    </x:cfRule>
  </x:conditionalFormatting>
  <x:conditionalFormatting sqref="DG1:DG200">
    <x:cfRule type="expression" dxfId="629" priority="2">
      <x:formula>ABS(DG1/DH1)&gt;1.95996398454005</x:formula>
    </x:cfRule>
  </x:conditionalFormatting>
  <x:conditionalFormatting sqref="DI1:DI200">
    <x:cfRule type="expression" dxfId="628" priority="1">
      <x:formula>ABS(DI1/DJ1)&gt;1.95996398454005</x:formula>
    </x:cfRule>
  </x:conditionalFormatting>
  <x:hyperlinks>
    <x:hyperlink ref="A104" r:id="rId1" xr:uid="{00000000-0004-0000-0C00-000000000000}"/>
  </x:hyperlinks>
  <x:pageMargins left="0.7" right="0.7" top="0.75" bottom="0.75" header="0.3" footer="0.3"/>
  <x:pageSetup paperSize="9" orientation="portrait"/>
  <x:headerFooter scaleWithDoc="0" alignWithMargins="0">
    <x:oddFooter>&amp;C_x000D_&amp;1#&amp;"Calibri"&amp;10&amp;K0000FF Restricted Use - À usage restreint</x:oddFooter>
  </x:headerFooter>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dimension ref="A1:G49"/>
  <x:sheetViews>
    <x:sheetView showGridLines="0" zoomScale="80" zoomScaleNormal="80" workbookViewId="0"/>
  </x:sheetViews>
  <x:sheetFormatPr defaultColWidth="11.42578125" defaultRowHeight="12.75" x14ac:dyDescent="0.2"/>
  <x:cols>
    <x:col min="1" max="1" width="27.140625" customWidth="1"/>
  </x:cols>
  <x:sheetData>
    <x:row r="1" spans="1:7" x14ac:dyDescent="0.2">
      <x:c r="A1" s="1" t="s">
        <x:v>231</x:v>
      </x:c>
      <x:c r="B1" s="51"/>
      <x:c r="E1" s="70"/>
      <x:c r="G1" s="70"/>
    </x:row>
    <x:row r="2" spans="1:7" x14ac:dyDescent="0.2">
      <x:c r="A2" s="51" t="s">
        <x:v>177</x:v>
      </x:c>
    </x:row>
    <x:row r="3" spans="1:7" x14ac:dyDescent="0.2">
      <x:c r="A3" s="47" t="s">
        <x:v>178</x:v>
      </x:c>
    </x:row>
    <x:row r="4" spans="1:7" x14ac:dyDescent="0.2">
      <x:c r="A4" s="147" t="str">
        <x:f>HYPERLINK("#'TOC'!A1", "Back to TOC")</x:f>
        <x:v>Back to TOC</x:v>
      </x:c>
    </x:row>
    <x:row r="5" spans="1:7" x14ac:dyDescent="0.2">
      <x:c r="A5" s="147"/>
    </x:row>
    <x:row r="6" spans="1:7" ht="13.5" customHeight="1" x14ac:dyDescent="0.2"/>
    <x:row r="7" spans="1:7" ht="30.75" customHeight="1" x14ac:dyDescent="0.2">
      <x:c r="A7" s="152"/>
      <x:c r="B7" s="743" t="s">
        <x:v>119</x:v>
      </x:c>
      <x:c r="C7" s="737"/>
      <x:c r="D7" s="737"/>
      <x:c r="E7" s="737"/>
      <x:c r="F7" s="737"/>
      <x:c r="G7" s="744"/>
    </x:row>
    <x:row r="8" spans="1:7" ht="23.25" customHeight="1" x14ac:dyDescent="0.2">
      <x:c r="A8" s="152"/>
      <x:c r="B8" s="741" t="s">
        <x:v>117</x:v>
      </x:c>
      <x:c r="C8" s="693"/>
      <x:c r="D8" s="693"/>
      <x:c r="E8" s="693"/>
      <x:c r="F8" s="693"/>
      <x:c r="G8" s="742"/>
    </x:row>
    <x:row r="9" spans="1:7" ht="82.5" customHeight="1" x14ac:dyDescent="0.2">
      <x:c r="A9" s="1"/>
      <x:c r="B9" s="739" t="s">
        <x:v>118</x:v>
      </x:c>
      <x:c r="C9" s="677"/>
      <x:c r="D9" s="677" t="s">
        <x:v>91</x:v>
      </x:c>
      <x:c r="E9" s="677"/>
      <x:c r="F9" s="677" t="s">
        <x:v>13</x:v>
      </x:c>
      <x:c r="G9" s="740"/>
    </x:row>
    <x:row r="10" spans="1:7" ht="15" customHeight="1" x14ac:dyDescent="0.2">
      <x:c r="A10" s="153"/>
      <x:c r="B10" s="154" t="s">
        <x:v>14</x:v>
      </x:c>
      <x:c r="C10" s="63" t="s">
        <x:v>15</x:v>
      </x:c>
      <x:c r="D10" s="63" t="s">
        <x:v>14</x:v>
      </x:c>
      <x:c r="E10" s="63" t="s">
        <x:v>15</x:v>
      </x:c>
      <x:c r="F10" s="63" t="s">
        <x:v>16</x:v>
      </x:c>
      <x:c r="G10" s="54" t="s">
        <x:v>15</x:v>
      </x:c>
    </x:row>
    <x:row r="11" spans="1:7" x14ac:dyDescent="0.2">
      <x:c r="A11" s="76"/>
      <x:c r="B11" s="13"/>
      <x:c r="C11" s="115"/>
      <x:c r="D11" s="116"/>
      <x:c r="E11" s="114"/>
      <x:c r="F11" s="115"/>
      <x:c r="G11" s="105"/>
    </x:row>
    <x:row r="12" spans="1:7" x14ac:dyDescent="0.2">
      <x:c r="A12" s="76" t="s">
        <x:v>19</x:v>
      </x:c>
      <x:c r="B12" s="13">
        <x:v>79.525012923907397</x:v>
      </x:c>
      <x:c r="C12" s="61">
        <x:v>4.8341791408947996</x:v>
      </x:c>
      <x:c r="D12" s="13">
        <x:v>56.112922027519197</x:v>
      </x:c>
      <x:c r="E12" s="61">
        <x:v>2.3965987988894302</x:v>
      </x:c>
      <x:c r="F12" s="13">
        <x:v>-23.4120908963882</x:v>
      </x:c>
      <x:c r="G12" s="105">
        <x:v>5.4374995404430502</x:v>
      </x:c>
    </x:row>
    <x:row r="13" spans="1:7" x14ac:dyDescent="0.2">
      <x:c r="A13" t="s">
        <x:v>122</x:v>
      </x:c>
      <x:c r="B13" s="13">
        <x:v>78.575062863370306</x:v>
      </x:c>
      <x:c r="C13" s="61">
        <x:v>5.92324561778846</x:v>
      </x:c>
      <x:c r="D13" s="13">
        <x:v>73.649701225342397</x:v>
      </x:c>
      <x:c r="E13" s="61">
        <x:v>1.60130972130419</x:v>
      </x:c>
      <x:c r="F13" s="13">
        <x:v>-4.9253616380279501</x:v>
      </x:c>
      <x:c r="G13" s="105">
        <x:v>6.1192840003041997</x:v>
      </x:c>
    </x:row>
    <x:row r="14" spans="1:7" x14ac:dyDescent="0.2">
      <x:c r="A14" s="76" t="s">
        <x:v>27</x:v>
      </x:c>
      <x:c r="B14" s="13">
        <x:v>75.384709125219999</x:v>
      </x:c>
      <x:c r="C14" s="61">
        <x:v>6.5275650335549296</x:v>
      </x:c>
      <x:c r="D14" s="13">
        <x:v>69.764315616643202</x:v>
      </x:c>
      <x:c r="E14" s="61">
        <x:v>2.4356055866098099</x:v>
      </x:c>
      <x:c r="F14" s="13">
        <x:v>-5.6203935085768704</x:v>
      </x:c>
      <x:c r="G14" s="105">
        <x:v>7.33030501427901</x:v>
      </x:c>
    </x:row>
    <x:row r="15" spans="1:7" x14ac:dyDescent="0.2">
      <x:c r="A15" s="76" t="s">
        <x:v>30</x:v>
      </x:c>
      <x:c r="B15" s="13">
        <x:v>65.304984857434206</x:v>
      </x:c>
      <x:c r="C15" s="61">
        <x:v>5.51133268025725</x:v>
      </x:c>
      <x:c r="D15" s="13">
        <x:v>44.621397187169698</x:v>
      </x:c>
      <x:c r="E15" s="61">
        <x:v>2.0828513676921001</x:v>
      </x:c>
      <x:c r="F15" s="13">
        <x:v>-20.683587670264501</x:v>
      </x:c>
      <x:c r="G15" s="105">
        <x:v>5.8511484625093297</x:v>
      </x:c>
    </x:row>
    <x:row r="16" spans="1:7" x14ac:dyDescent="0.2">
      <x:c r="A16" s="76" t="s">
        <x:v>31</x:v>
      </x:c>
      <x:c r="B16" s="13">
        <x:v>81.805890790803005</x:v>
      </x:c>
      <x:c r="C16" s="61">
        <x:v>4.0969860455771503</x:v>
      </x:c>
      <x:c r="D16" s="13">
        <x:v>68.769311857277202</x:v>
      </x:c>
      <x:c r="E16" s="61">
        <x:v>1.77795172591465</x:v>
      </x:c>
      <x:c r="F16" s="13">
        <x:v>-13.036578933525799</x:v>
      </x:c>
      <x:c r="G16" s="105">
        <x:v>4.3784754587460704</x:v>
      </x:c>
    </x:row>
    <x:row r="17" spans="1:7" x14ac:dyDescent="0.2">
      <x:c r="A17" s="76" t="s">
        <x:v>33</x:v>
      </x:c>
      <x:c r="B17" s="13">
        <x:v>79.946969034648703</x:v>
      </x:c>
      <x:c r="C17" s="61">
        <x:v>3.9690852732387798</x:v>
      </x:c>
      <x:c r="D17" s="13">
        <x:v>74.805797553349805</x:v>
      </x:c>
      <x:c r="E17" s="61">
        <x:v>1.46675798913528</x:v>
      </x:c>
      <x:c r="F17" s="13">
        <x:v>-5.1411714812988496</x:v>
      </x:c>
      <x:c r="G17" s="105">
        <x:v>4.1889405649446596</x:v>
      </x:c>
    </x:row>
    <x:row r="18" spans="1:7" x14ac:dyDescent="0.2">
      <x:c r="A18" s="148" t="s">
        <x:v>121</x:v>
      </x:c>
      <x:c r="B18" s="13">
        <x:v>77.700769346762499</x:v>
      </x:c>
      <x:c r="C18" s="61">
        <x:v>5.32105619779776</x:v>
      </x:c>
      <x:c r="D18" s="13">
        <x:v>72.164420100156804</x:v>
      </x:c>
      <x:c r="E18" s="61">
        <x:v>1.44977459293709</x:v>
      </x:c>
      <x:c r="F18" s="13">
        <x:v>-5.5363492466057398</x:v>
      </x:c>
      <x:c r="G18" s="105">
        <x:v>5.4967952184159499</x:v>
      </x:c>
    </x:row>
    <x:row r="19" spans="1:7" x14ac:dyDescent="0.2">
      <x:c r="A19" s="76" t="s">
        <x:v>34</x:v>
      </x:c>
      <x:c r="B19" s="13">
        <x:v>93.259711847733399</x:v>
      </x:c>
      <x:c r="C19" s="61">
        <x:v>2.18470405491321</x:v>
      </x:c>
      <x:c r="D19" s="13">
        <x:v>72.233702909468903</x:v>
      </x:c>
      <x:c r="E19" s="61">
        <x:v>1.05187220229306</x:v>
      </x:c>
      <x:c r="F19" s="13">
        <x:v>-21.0260089382645</x:v>
      </x:c>
      <x:c r="G19" s="105">
        <x:v>2.3748308066802699</x:v>
      </x:c>
    </x:row>
    <x:row r="20" spans="1:7" x14ac:dyDescent="0.2">
      <x:c r="A20" s="76" t="s">
        <x:v>35</x:v>
      </x:c>
      <x:c r="B20" s="13">
        <x:v>91.783391002163398</x:v>
      </x:c>
      <x:c r="C20" s="61">
        <x:v>3.58042397807306</x:v>
      </x:c>
      <x:c r="D20" s="13">
        <x:v>77.388409394745693</x:v>
      </x:c>
      <x:c r="E20" s="61">
        <x:v>1.2334184987282</x:v>
      </x:c>
      <x:c r="F20" s="13">
        <x:v>-14.3949816074177</x:v>
      </x:c>
      <x:c r="G20" s="105">
        <x:v>3.8475418155217498</x:v>
      </x:c>
    </x:row>
    <x:row r="21" spans="1:7" x14ac:dyDescent="0.2">
      <x:c r="A21" s="76" t="s">
        <x:v>120</x:v>
      </x:c>
      <x:c r="B21" s="13">
        <x:v>73.674780224738001</x:v>
      </x:c>
      <x:c r="C21" s="61">
        <x:v>4.2714953941762497</x:v>
      </x:c>
      <x:c r="D21" s="13">
        <x:v>65.958781758649707</x:v>
      </x:c>
      <x:c r="E21" s="61">
        <x:v>1.53241929930906</x:v>
      </x:c>
      <x:c r="F21" s="13">
        <x:v>-7.7159984660883199</x:v>
      </x:c>
      <x:c r="G21" s="105">
        <x:v>4.6813066350709001</x:v>
      </x:c>
    </x:row>
    <x:row r="22" spans="1:7" x14ac:dyDescent="0.2">
      <x:c r="A22" s="76" t="s">
        <x:v>36</x:v>
      </x:c>
      <x:c r="B22" s="13">
        <x:v>52.950253143452002</x:v>
      </x:c>
      <x:c r="C22" s="61">
        <x:v>3.7261219185450298</x:v>
      </x:c>
      <x:c r="D22" s="13">
        <x:v>52.939187560733899</x:v>
      </x:c>
      <x:c r="E22" s="61">
        <x:v>1.73801760241692</x:v>
      </x:c>
      <x:c r="F22" s="13">
        <x:v>-1.10655827180821E-2</x:v>
      </x:c>
      <x:c r="G22" s="105">
        <x:v>3.8385950338116199</x:v>
      </x:c>
    </x:row>
    <x:row r="23" spans="1:7" x14ac:dyDescent="0.2">
      <x:c r="A23" s="148" t="s">
        <x:v>124</x:v>
      </x:c>
      <x:c r="B23" s="13">
        <x:v>79.207316984193696</x:v>
      </x:c>
      <x:c r="C23" s="61">
        <x:v>5.4419122651419602</x:v>
      </x:c>
      <x:c r="D23" s="13">
        <x:v>63.800521309524001</x:v>
      </x:c>
      <x:c r="E23" s="61">
        <x:v>1.29595145533556</x:v>
      </x:c>
      <x:c r="F23" s="13">
        <x:v>-15.4067956746697</x:v>
      </x:c>
      <x:c r="G23" s="105">
        <x:v>5.4485032838609202</x:v>
      </x:c>
    </x:row>
    <x:row r="24" spans="1:7" x14ac:dyDescent="0.2">
      <x:c r="A24" s="76" t="s">
        <x:v>37</x:v>
      </x:c>
      <x:c r="B24" s="13">
        <x:v>53.062996429132298</x:v>
      </x:c>
      <x:c r="C24" s="61">
        <x:v>4.6252590798759803</x:v>
      </x:c>
      <x:c r="D24" s="13">
        <x:v>52.389616729507502</x:v>
      </x:c>
      <x:c r="E24" s="61">
        <x:v>1.65212788539817</x:v>
      </x:c>
      <x:c r="F24" s="13">
        <x:v>-0.67337969962481004</x:v>
      </x:c>
      <x:c r="G24" s="105">
        <x:v>4.9754365014134097</x:v>
      </x:c>
    </x:row>
    <x:row r="25" spans="1:7" x14ac:dyDescent="0.2">
      <x:c r="A25" s="148" t="s">
        <x:v>128</x:v>
      </x:c>
      <x:c r="B25" s="13">
        <x:v>84.316342764639799</x:v>
      </x:c>
      <x:c r="C25" s="61">
        <x:v>3.1507205658219899</x:v>
      </x:c>
      <x:c r="D25" s="13">
        <x:v>71.310810247384694</x:v>
      </x:c>
      <x:c r="E25" s="61">
        <x:v>1.55955897026372</x:v>
      </x:c>
      <x:c r="F25" s="13">
        <x:v>-13.0055325172551</x:v>
      </x:c>
      <x:c r="G25" s="105">
        <x:v>3.5369827601978701</x:v>
      </x:c>
    </x:row>
    <x:row r="26" spans="1:7" x14ac:dyDescent="0.2">
      <x:c r="A26" s="76" t="s">
        <x:v>39</x:v>
      </x:c>
      <x:c r="B26" s="13">
        <x:v>52.327205807308502</x:v>
      </x:c>
      <x:c r="C26" s="61">
        <x:v>4.3082169198657301</x:v>
      </x:c>
      <x:c r="D26" s="13">
        <x:v>51.399317578246098</x:v>
      </x:c>
      <x:c r="E26" s="61">
        <x:v>1.5909972667318</x:v>
      </x:c>
      <x:c r="F26" s="13">
        <x:v>-0.92788822906246105</x:v>
      </x:c>
      <x:c r="G26" s="105">
        <x:v>4.4342609885401396</x:v>
      </x:c>
    </x:row>
    <x:row r="27" spans="1:7" x14ac:dyDescent="0.2">
      <x:c r="A27" s="76" t="s">
        <x:v>40</x:v>
      </x:c>
      <x:c r="B27" s="13">
        <x:v>54.838249582550098</x:v>
      </x:c>
      <x:c r="C27" s="61">
        <x:v>7.2673630595927001</x:v>
      </x:c>
      <x:c r="D27" s="13">
        <x:v>60.005460376802503</x:v>
      </x:c>
      <x:c r="E27" s="61">
        <x:v>2.8419327793756901</x:v>
      </x:c>
      <x:c r="F27" s="13">
        <x:v>5.1672107942524201</x:v>
      </x:c>
      <x:c r="G27" s="105">
        <x:v>7.2575243792225796</x:v>
      </x:c>
    </x:row>
    <x:row r="28" spans="1:7" x14ac:dyDescent="0.2">
      <x:c r="A28" s="76" t="s">
        <x:v>41</x:v>
      </x:c>
      <x:c r="B28" s="13">
        <x:v>71.242551664644594</x:v>
      </x:c>
      <x:c r="C28" s="61">
        <x:v>5.4212310905890604</x:v>
      </x:c>
      <x:c r="D28" s="13">
        <x:v>53.982413415300599</x:v>
      </x:c>
      <x:c r="E28" s="61">
        <x:v>1.42494797046624</x:v>
      </x:c>
      <x:c r="F28" s="13">
        <x:v>-17.260138249343999</x:v>
      </x:c>
      <x:c r="G28" s="105">
        <x:v>5.4978270675410403</x:v>
      </x:c>
    </x:row>
    <x:row r="29" spans="1:7" x14ac:dyDescent="0.2">
      <x:c r="A29" s="76" t="s">
        <x:v>43</x:v>
      </x:c>
      <x:c r="B29" s="13">
        <x:v>40.148073454118403</x:v>
      </x:c>
      <x:c r="C29" s="61">
        <x:v>6.6098705810978204</x:v>
      </x:c>
      <x:c r="D29" s="13">
        <x:v>17.535523314609399</x:v>
      </x:c>
      <x:c r="E29" s="61">
        <x:v>0.92013646002974103</x:v>
      </x:c>
      <x:c r="F29" s="13">
        <x:v>-22.612550139509001</x:v>
      </x:c>
      <x:c r="G29" s="105">
        <x:v>6.76443747970215</x:v>
      </x:c>
    </x:row>
    <x:row r="30" spans="1:7" x14ac:dyDescent="0.2">
      <x:c r="A30" s="76" t="s">
        <x:v>45</x:v>
      </x:c>
      <x:c r="B30" s="13">
        <x:v>85.599771836069394</x:v>
      </x:c>
      <x:c r="C30" s="61">
        <x:v>4.1732424175083702</x:v>
      </x:c>
      <x:c r="D30" s="13">
        <x:v>67.3675924451763</x:v>
      </x:c>
      <x:c r="E30" s="61">
        <x:v>1.5662748896607901</x:v>
      </x:c>
      <x:c r="F30" s="13">
        <x:v>-18.232179390893101</x:v>
      </x:c>
      <x:c r="G30" s="105">
        <x:v>4.5061053112295699</x:v>
      </x:c>
    </x:row>
    <x:row r="31" spans="1:7" x14ac:dyDescent="0.2">
      <x:c r="A31" s="76" t="s">
        <x:v>46</x:v>
      </x:c>
      <x:c r="B31" s="13">
        <x:v>72.6859343921533</x:v>
      </x:c>
      <x:c r="C31" s="61">
        <x:v>4.3098118295253798</x:v>
      </x:c>
      <x:c r="D31" s="13">
        <x:v>57.015427815780498</x:v>
      </x:c>
      <x:c r="E31" s="61">
        <x:v>1.72572703773032</x:v>
      </x:c>
      <x:c r="F31" s="13">
        <x:v>-15.6705065763728</x:v>
      </x:c>
      <x:c r="G31" s="105">
        <x:v>4.4229469028298301</x:v>
      </x:c>
    </x:row>
    <x:row r="32" spans="1:7" x14ac:dyDescent="0.2">
      <x:c r="A32" s="148" t="s">
        <x:v>126</x:v>
      </x:c>
      <x:c r="B32" s="13">
        <x:v>80.271417875013199</x:v>
      </x:c>
      <x:c r="C32" s="61">
        <x:v>4.4606438777232098</x:v>
      </x:c>
      <x:c r="D32" s="13">
        <x:v>68.705234297736595</x:v>
      </x:c>
      <x:c r="E32" s="61">
        <x:v>1.4075639791339001</x:v>
      </x:c>
      <x:c r="F32" s="13">
        <x:v>-11.5661835772766</x:v>
      </x:c>
      <x:c r="G32" s="105">
        <x:v>4.8675532362695799</x:v>
      </x:c>
    </x:row>
    <x:row r="33" spans="1:7" x14ac:dyDescent="0.2">
      <x:c r="A33" s="148" t="s">
        <x:v>127</x:v>
      </x:c>
      <x:c r="B33" s="13">
        <x:v>86.793223890254097</x:v>
      </x:c>
      <x:c r="C33" s="61">
        <x:v>4.4906317268201903</x:v>
      </x:c>
      <x:c r="D33" s="13">
        <x:v>73.639827473704401</x:v>
      </x:c>
      <x:c r="E33" s="61">
        <x:v>2.3489598394846101</x:v>
      </x:c>
      <x:c r="F33" s="13">
        <x:v>-13.1533964165497</x:v>
      </x:c>
      <x:c r="G33" s="105">
        <x:v>5.07985622499739</x:v>
      </x:c>
    </x:row>
    <x:row r="34" spans="1:7" x14ac:dyDescent="0.2">
      <x:c r="A34" s="148" t="s">
        <x:v>125</x:v>
      </x:c>
      <x:c r="B34" s="13">
        <x:v>74.028935974124806</x:v>
      </x:c>
      <x:c r="C34" s="61">
        <x:v>3.7846387818672</x:v>
      </x:c>
      <x:c r="D34" s="13">
        <x:v>75.924501771545195</x:v>
      </x:c>
      <x:c r="E34" s="61">
        <x:v>1.1796579012230399</x:v>
      </x:c>
      <x:c r="F34" s="13">
        <x:v>1.8955657974203299</x:v>
      </x:c>
      <x:c r="G34" s="105">
        <x:v>4.0572219859091296</x:v>
      </x:c>
    </x:row>
    <x:row r="35" spans="1:7" x14ac:dyDescent="0.2">
      <x:c r="A35" s="72" t="s">
        <x:v>50</x:v>
      </x:c>
      <x:c r="B35" s="13">
        <x:v>46.577483611932998</x:v>
      </x:c>
      <x:c r="C35" s="61">
        <x:v>5.4117570863687199</x:v>
      </x:c>
      <x:c r="D35" s="13">
        <x:v>43.283744371738102</x:v>
      </x:c>
      <x:c r="E35" s="61">
        <x:v>1.7874857218693401</x:v>
      </x:c>
      <x:c r="F35" s="13">
        <x:v>-3.29373924019482</x:v>
      </x:c>
      <x:c r="G35" s="105">
        <x:v>5.5681160020343503</x:v>
      </x:c>
    </x:row>
    <x:row r="36" spans="1:7" x14ac:dyDescent="0.2">
      <x:c r="A36" s="76" t="s">
        <x:v>51</x:v>
      </x:c>
      <x:c r="B36" s="13">
        <x:v>85.800497411299503</x:v>
      </x:c>
      <x:c r="C36" s="61">
        <x:v>5.49250197449547</x:v>
      </x:c>
      <x:c r="D36" s="13">
        <x:v>65.850688685757206</x:v>
      </x:c>
      <x:c r="E36" s="61">
        <x:v>1.68306051867252</x:v>
      </x:c>
      <x:c r="F36" s="13">
        <x:v>-19.949808725542201</x:v>
      </x:c>
      <x:c r="G36" s="105">
        <x:v>5.6343788292816601</x:v>
      </x:c>
    </x:row>
    <x:row r="37" spans="1:7" x14ac:dyDescent="0.2">
      <x:c r="A37" s="76" t="s">
        <x:v>56</x:v>
      </x:c>
      <x:c r="B37" s="13">
        <x:v>78.713699192631495</x:v>
      </x:c>
      <x:c r="C37" s="61">
        <x:v>5.4132794690917896</x:v>
      </x:c>
      <x:c r="D37" s="13">
        <x:v>66.203259604823401</x:v>
      </x:c>
      <x:c r="E37" s="61">
        <x:v>1.23213283189831</x:v>
      </x:c>
      <x:c r="F37" s="13">
        <x:v>-12.510439587808101</x:v>
      </x:c>
      <x:c r="G37" s="105">
        <x:v>5.3994477474217204</x:v>
      </x:c>
    </x:row>
    <x:row r="38" spans="1:7" x14ac:dyDescent="0.2">
      <x:c r="A38" s="76" t="s">
        <x:v>57</x:v>
      </x:c>
      <x:c r="B38" s="13">
        <x:v>55.851467566570797</x:v>
      </x:c>
      <x:c r="C38" s="61">
        <x:v>5.7381325675391004</x:v>
      </x:c>
      <x:c r="D38" s="13">
        <x:v>52.024478783876901</x:v>
      </x:c>
      <x:c r="E38" s="61">
        <x:v>1.98142004333643</x:v>
      </x:c>
      <x:c r="F38" s="13">
        <x:v>-3.82698878269384</x:v>
      </x:c>
      <x:c r="G38" s="105">
        <x:v>6.0682126589717003</x:v>
      </x:c>
    </x:row>
    <x:row r="39" spans="1:7" x14ac:dyDescent="0.2">
      <x:c r="A39" s="76" t="s">
        <x:v>60</x:v>
      </x:c>
      <x:c r="B39" s="13">
        <x:v>77.924549238662493</x:v>
      </x:c>
      <x:c r="C39" s="61">
        <x:v>3.6587110369736799</x:v>
      </x:c>
      <x:c r="D39" s="13">
        <x:v>65.541930262856894</x:v>
      </x:c>
      <x:c r="E39" s="61">
        <x:v>1.8521203098046</x:v>
      </x:c>
      <x:c r="F39" s="13">
        <x:v>-12.382618975805601</x:v>
      </x:c>
      <x:c r="G39" s="105">
        <x:v>4.1828642407646104</x:v>
      </x:c>
    </x:row>
    <x:row r="40" spans="1:7" x14ac:dyDescent="0.2">
      <x:c r="A40" s="76" t="s">
        <x:v>61</x:v>
      </x:c>
      <x:c r="B40" s="13">
        <x:v>64.137509285958302</x:v>
      </x:c>
      <x:c r="C40" s="61">
        <x:v>5.2732196803644102</x:v>
      </x:c>
      <x:c r="D40" s="13">
        <x:v>65.939064400497699</x:v>
      </x:c>
      <x:c r="E40" s="61">
        <x:v>1.8389517665706601</x:v>
      </x:c>
      <x:c r="F40" s="13">
        <x:v>1.80155511453943</x:v>
      </x:c>
      <x:c r="G40" s="105">
        <x:v>5.4684439956911799</x:v>
      </x:c>
    </x:row>
    <x:row r="41" spans="1:7" x14ac:dyDescent="0.2">
      <x:c r="A41" s="148" t="s">
        <x:v>123</x:v>
      </x:c>
      <x:c r="B41" s="13">
        <x:v>77.210017202093596</x:v>
      </x:c>
      <x:c r="C41" s="61">
        <x:v>3.3852503541016499</x:v>
      </x:c>
      <x:c r="D41" s="13">
        <x:v>59.957669442840903</x:v>
      </x:c>
      <x:c r="E41" s="61">
        <x:v>1.14941326053805</x:v>
      </x:c>
      <x:c r="F41" s="13">
        <x:v>-17.252347759252601</x:v>
      </x:c>
      <x:c r="G41" s="105">
        <x:v>3.6703933379598599</x:v>
      </x:c>
    </x:row>
    <x:row r="42" spans="1:7" x14ac:dyDescent="0.2">
      <x:c r="A42" s="76" t="s">
        <x:v>64</x:v>
      </x:c>
      <x:c r="B42" s="13">
        <x:v>94.833638375909004</x:v>
      </x:c>
      <x:c r="C42" s="61">
        <x:v>2.7620538853293701</x:v>
      </x:c>
      <x:c r="D42" s="13">
        <x:v>86.651084587619394</x:v>
      </x:c>
      <x:c r="E42" s="61">
        <x:v>1.3399511345927699</x:v>
      </x:c>
      <x:c r="F42" s="13">
        <x:v>-8.1825537882895993</x:v>
      </x:c>
      <x:c r="G42" s="105">
        <x:v>2.9415769849732398</x:v>
      </x:c>
    </x:row>
    <x:row r="43" spans="1:7" ht="13.5" customHeight="1" x14ac:dyDescent="0.2">
      <x:c r="A43" s="155" t="s">
        <x:v>185</x:v>
      </x:c>
      <x:c r="B43" s="149">
        <x:v>73.153921849980307</x:v>
      </x:c>
      <x:c r="C43" s="150">
        <x:v>0.88592341092878102</x:v>
      </x:c>
      <x:c r="D43" s="149">
        <x:v>63.314188183254899</x:v>
      </x:c>
      <x:c r="E43" s="150">
        <x:v>0.31638135487278801</x:v>
      </x:c>
      <x:c r="F43" s="149">
        <x:v>-9.8397336667253708</x:v>
      </x:c>
      <x:c r="G43" s="151">
        <x:v>0.93483609612363106</x:v>
      </x:c>
    </x:row>
    <x:row r="44" spans="1:7" x14ac:dyDescent="0.2">
      <x:c r="A44" s="51"/>
      <x:c r="B44" s="96"/>
      <x:c r="C44" s="96"/>
      <x:c r="D44" s="96"/>
      <x:c r="E44" s="96"/>
      <x:c r="F44" s="96"/>
      <x:c r="G44" s="96"/>
    </x:row>
    <x:row r="45" spans="1:7" x14ac:dyDescent="0.2">
      <x:c r="A45" s="44" t="s">
        <x:v>179</x:v>
      </x:c>
      <x:c r="B45" s="96"/>
      <x:c r="C45" s="96"/>
      <x:c r="D45" s="96"/>
      <x:c r="E45" s="96"/>
      <x:c r="F45" s="96"/>
      <x:c r="G45" s="96"/>
    </x:row>
    <x:row r="46" spans="1:7" x14ac:dyDescent="0.2">
      <x:c r="A46" s="44" t="s">
        <x:v>89</x:v>
      </x:c>
      <x:c r="B46" s="115"/>
      <x:c r="C46" s="115"/>
      <x:c r="D46" s="115"/>
      <x:c r="E46" s="115"/>
      <x:c r="F46" s="115"/>
      <x:c r="G46" s="115"/>
    </x:row>
    <x:row r="47" spans="1:7" x14ac:dyDescent="0.2">
      <x:c r="A47" s="44" t="s">
        <x:v>180</x:v>
      </x:c>
    </x:row>
    <x:row r="48" spans="1:7" x14ac:dyDescent="0.2">
      <x:c r="A48" s="44" t="s">
        <x:v>67</x:v>
      </x:c>
      <x:c r="B48" s="115"/>
      <x:c r="C48" s="115"/>
      <x:c r="D48" s="115"/>
      <x:c r="E48" s="115"/>
      <x:c r="F48" s="115"/>
      <x:c r="G48" s="115"/>
    </x:row>
    <x:row r="49" spans="1:7" x14ac:dyDescent="0.2">
      <x:c r="A49" s="44" t="s">
        <x:v>129</x:v>
      </x:c>
      <x:c r="B49" s="115"/>
      <x:c r="C49" s="115"/>
      <x:c r="D49" s="115"/>
      <x:c r="E49" s="115"/>
      <x:c r="F49" s="115"/>
      <x:c r="G49" s="115"/>
    </x:row>
  </x:sheetData>
  <x:mergeCells count="5">
    <x:mergeCell ref="B9:C9"/>
    <x:mergeCell ref="D9:E9"/>
    <x:mergeCell ref="F9:G9"/>
    <x:mergeCell ref="B8:G8"/>
    <x:mergeCell ref="B7:G7"/>
  </x:mergeCells>
  <x:conditionalFormatting sqref="F12:F43">
    <x:cfRule type="expression" dxfId="627" priority="1">
      <x:formula>ABS(F12/G12)&gt;1.96</x:formula>
    </x:cfRule>
  </x:conditionalFormatting>
  <x:pageMargins left="0.7" right="0.7" top="0.75" bottom="0.75" header="0.3" footer="0.3"/>
  <x:pageSetup paperSize="9" orientation="portrait"/>
  <x:headerFooter scaleWithDoc="0" alignWithMargins="0">
    <x:oddFooter>&amp;C_x000D_&amp;1#&amp;"Calibri"&amp;10&amp;K0000FF Restricted Use - À usage restreint</x:oddFooter>
  </x:headerFooter>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dimension ref="A1:G49"/>
  <x:sheetViews>
    <x:sheetView showGridLines="0" zoomScale="80" zoomScaleNormal="80" workbookViewId="0"/>
  </x:sheetViews>
  <x:sheetFormatPr defaultColWidth="11.42578125" defaultRowHeight="12.75" x14ac:dyDescent="0.2"/>
  <x:cols>
    <x:col min="1" max="1" width="27.140625" customWidth="1"/>
  </x:cols>
  <x:sheetData>
    <x:row r="1" spans="1:7" x14ac:dyDescent="0.2">
      <x:c r="A1" s="1" t="s">
        <x:v>233</x:v>
      </x:c>
      <x:c r="B1" s="51"/>
      <x:c r="E1" s="70"/>
      <x:c r="G1" s="70"/>
    </x:row>
    <x:row r="2" spans="1:7" x14ac:dyDescent="0.2">
      <x:c r="A2" s="51" t="s">
        <x:v>181</x:v>
      </x:c>
    </x:row>
    <x:row r="3" spans="1:7" x14ac:dyDescent="0.2">
      <x:c r="A3" s="47" t="s">
        <x:v>178</x:v>
      </x:c>
    </x:row>
    <x:row r="4" spans="1:7" x14ac:dyDescent="0.2">
      <x:c r="A4" s="147" t="str">
        <x:f>HYPERLINK("#'TOC'!A1", "Back to TOC")</x:f>
        <x:v>Back to TOC</x:v>
      </x:c>
    </x:row>
    <x:row r="5" spans="1:7" x14ac:dyDescent="0.2">
      <x:c r="A5" s="147"/>
    </x:row>
    <x:row r="6" spans="1:7" ht="13.5" customHeight="1" x14ac:dyDescent="0.2"/>
    <x:row r="7" spans="1:7" ht="30.75" customHeight="1" x14ac:dyDescent="0.2">
      <x:c r="A7" s="152"/>
      <x:c r="B7" s="745" t="s">
        <x:v>130</x:v>
      </x:c>
      <x:c r="C7" s="702"/>
      <x:c r="D7" s="702"/>
      <x:c r="E7" s="702"/>
      <x:c r="F7" s="702"/>
      <x:c r="G7" s="746"/>
    </x:row>
    <x:row r="8" spans="1:7" ht="23.25" customHeight="1" x14ac:dyDescent="0.2">
      <x:c r="A8" s="152"/>
      <x:c r="B8" s="741" t="s">
        <x:v>117</x:v>
      </x:c>
      <x:c r="C8" s="693"/>
      <x:c r="D8" s="693"/>
      <x:c r="E8" s="693"/>
      <x:c r="F8" s="693"/>
      <x:c r="G8" s="742"/>
    </x:row>
    <x:row r="9" spans="1:7" ht="82.5" customHeight="1" x14ac:dyDescent="0.2">
      <x:c r="A9" s="1"/>
      <x:c r="B9" s="739" t="s">
        <x:v>118</x:v>
      </x:c>
      <x:c r="C9" s="677"/>
      <x:c r="D9" s="677" t="s">
        <x:v>91</x:v>
      </x:c>
      <x:c r="E9" s="677"/>
      <x:c r="F9" s="677" t="s">
        <x:v>13</x:v>
      </x:c>
      <x:c r="G9" s="740"/>
    </x:row>
    <x:row r="10" spans="1:7" ht="15" customHeight="1" x14ac:dyDescent="0.2">
      <x:c r="A10" s="153"/>
      <x:c r="B10" s="159" t="s">
        <x:v>87</x:v>
      </x:c>
      <x:c r="C10" s="63" t="s">
        <x:v>15</x:v>
      </x:c>
      <x:c r="D10" s="157" t="s">
        <x:v>87</x:v>
      </x:c>
      <x:c r="E10" s="63" t="s">
        <x:v>15</x:v>
      </x:c>
      <x:c r="F10" s="157" t="s">
        <x:v>88</x:v>
      </x:c>
      <x:c r="G10" s="54" t="s">
        <x:v>15</x:v>
      </x:c>
    </x:row>
    <x:row r="11" spans="1:7" x14ac:dyDescent="0.2">
      <x:c r="A11" s="62"/>
      <x:c r="B11" s="158"/>
      <x:c r="C11" s="115"/>
      <x:c r="D11" s="116"/>
      <x:c r="E11" s="114"/>
      <x:c r="F11" s="115"/>
      <x:c r="G11" s="105"/>
    </x:row>
    <x:row r="12" spans="1:7" x14ac:dyDescent="0.2">
      <x:c r="A12" s="76" t="s">
        <x:v>19</x:v>
      </x:c>
      <x:c r="B12" s="13">
        <x:v>3.7023728217382601</x:v>
      </x:c>
      <x:c r="C12" s="61">
        <x:v>0.36366635523030699</x:v>
      </x:c>
      <x:c r="D12" s="13">
        <x:v>2.8103001071976701</x:v>
      </x:c>
      <x:c r="E12" s="61">
        <x:v>0.126767969276842</x:v>
      </x:c>
      <x:c r="F12" s="13">
        <x:v>-0.89207271454058701</x:v>
      </x:c>
      <x:c r="G12" s="105">
        <x:v>0.378220047283779</x:v>
      </x:c>
    </x:row>
    <x:row r="13" spans="1:7" x14ac:dyDescent="0.2">
      <x:c r="A13" t="s">
        <x:v>122</x:v>
      </x:c>
      <x:c r="B13" s="13">
        <x:v>6.4282060260351104</x:v>
      </x:c>
      <x:c r="C13" s="61">
        <x:v>0.58430200806238697</x:v>
      </x:c>
      <x:c r="D13" s="13">
        <x:v>5.9035525713669603</x:v>
      </x:c>
      <x:c r="E13" s="61">
        <x:v>0.27639711119250698</x:v>
      </x:c>
      <x:c r="F13" s="13">
        <x:v>-0.52465345466815405</x:v>
      </x:c>
      <x:c r="G13" s="105">
        <x:v>0.657522079472037</x:v>
      </x:c>
    </x:row>
    <x:row r="14" spans="1:7" x14ac:dyDescent="0.2">
      <x:c r="A14" s="76" t="s">
        <x:v>27</x:v>
      </x:c>
      <x:c r="B14" s="13">
        <x:v>3.3166497247954401</x:v>
      </x:c>
      <x:c r="C14" s="61">
        <x:v>0.542892145353296</x:v>
      </x:c>
      <x:c r="D14" s="13">
        <x:v>4.3696200597641104</x:v>
      </x:c>
      <x:c r="E14" s="61">
        <x:v>0.38080908855717499</x:v>
      </x:c>
      <x:c r="F14" s="13">
        <x:v>1.0529703349686601</x:v>
      </x:c>
      <x:c r="G14" s="105">
        <x:v>0.69218435353971597</x:v>
      </x:c>
    </x:row>
    <x:row r="15" spans="1:7" x14ac:dyDescent="0.2">
      <x:c r="A15" s="76" t="s">
        <x:v>30</x:v>
      </x:c>
      <x:c r="B15" s="13">
        <x:v>4.7941820344078696</x:v>
      </x:c>
      <x:c r="C15" s="61">
        <x:v>0.51368602933961505</x:v>
      </x:c>
      <x:c r="D15" s="13">
        <x:v>2.4682240169724299</x:v>
      </x:c>
      <x:c r="E15" s="61">
        <x:v>0.155146098918686</x:v>
      </x:c>
      <x:c r="F15" s="13">
        <x:v>-2.3259580174354402</x:v>
      </x:c>
      <x:c r="G15" s="105">
        <x:v>0.54094738291270805</x:v>
      </x:c>
    </x:row>
    <x:row r="16" spans="1:7" x14ac:dyDescent="0.2">
      <x:c r="A16" s="76" t="s">
        <x:v>31</x:v>
      </x:c>
      <x:c r="B16" s="13">
        <x:v>3.4688038362876101</x:v>
      </x:c>
      <x:c r="C16" s="61">
        <x:v>0.501806532645097</x:v>
      </x:c>
      <x:c r="D16" s="13">
        <x:v>4.2322332141141503</x:v>
      </x:c>
      <x:c r="E16" s="61">
        <x:v>0.21514124547056801</x:v>
      </x:c>
      <x:c r="F16" s="13">
        <x:v>0.76342937782654496</x:v>
      </x:c>
      <x:c r="G16" s="105">
        <x:v>0.538063815180717</x:v>
      </x:c>
    </x:row>
    <x:row r="17" spans="1:7" x14ac:dyDescent="0.2">
      <x:c r="A17" s="76" t="s">
        <x:v>33</x:v>
      </x:c>
      <x:c r="B17" s="13">
        <x:v>5.1616048871126603</x:v>
      </x:c>
      <x:c r="C17" s="61">
        <x:v>0.74722229985077304</x:v>
      </x:c>
      <x:c r="D17" s="13">
        <x:v>4.4870824446353597</x:v>
      </x:c>
      <x:c r="E17" s="61">
        <x:v>0.20464605920156101</x:v>
      </x:c>
      <x:c r="F17" s="13">
        <x:v>-0.67452244247729698</x:v>
      </x:c>
      <x:c r="G17" s="105">
        <x:v>0.76212142482230405</x:v>
      </x:c>
    </x:row>
    <x:row r="18" spans="1:7" x14ac:dyDescent="0.2">
      <x:c r="A18" s="148" t="s">
        <x:v>121</x:v>
      </x:c>
      <x:c r="B18" s="13">
        <x:v>7.1430074218872504</x:v>
      </x:c>
      <x:c r="C18" s="61">
        <x:v>1.4659979653213899</x:v>
      </x:c>
      <x:c r="D18" s="13">
        <x:v>6.3516753732937499</x:v>
      </x:c>
      <x:c r="E18" s="61">
        <x:v>0.28221059793327302</x:v>
      </x:c>
      <x:c r="F18" s="13">
        <x:v>-0.79133204859349204</x:v>
      </x:c>
      <x:c r="G18" s="105">
        <x:v>1.4898479900717601</x:v>
      </x:c>
    </x:row>
    <x:row r="19" spans="1:7" x14ac:dyDescent="0.2">
      <x:c r="A19" s="76" t="s">
        <x:v>34</x:v>
      </x:c>
      <x:c r="B19" s="13">
        <x:v>5.2481502256486898</x:v>
      </x:c>
      <x:c r="C19" s="61">
        <x:v>0.71997609794707895</x:v>
      </x:c>
      <x:c r="D19" s="13">
        <x:v>5.1867252475269598</x:v>
      </x:c>
      <x:c r="E19" s="61">
        <x:v>0.23822364030233401</x:v>
      </x:c>
      <x:c r="F19" s="13">
        <x:v>-6.14249781217273E-2</x:v>
      </x:c>
      <x:c r="G19" s="105">
        <x:v>0.793187674969136</x:v>
      </x:c>
    </x:row>
    <x:row r="20" spans="1:7" x14ac:dyDescent="0.2">
      <x:c r="A20" s="76" t="s">
        <x:v>35</x:v>
      </x:c>
      <x:c r="B20" s="13">
        <x:v>6.2296195673980304</x:v>
      </x:c>
      <x:c r="C20" s="61">
        <x:v>1.0267403800839501</x:v>
      </x:c>
      <x:c r="D20" s="13">
        <x:v>4.7313886597648098</x:v>
      </x:c>
      <x:c r="E20" s="61">
        <x:v>0.19865587298411999</x:v>
      </x:c>
      <x:c r="F20" s="13">
        <x:v>-1.4982309076332201</x:v>
      </x:c>
      <x:c r="G20" s="105">
        <x:v>1.0532605208704999</x:v>
      </x:c>
    </x:row>
    <x:row r="21" spans="1:7" x14ac:dyDescent="0.2">
      <x:c r="A21" s="76" t="s">
        <x:v>120</x:v>
      </x:c>
      <x:c r="B21" s="13">
        <x:v>2.6886901728141899</x:v>
      </x:c>
      <x:c r="C21" s="61">
        <x:v>0.230268705411036</x:v>
      </x:c>
      <x:c r="D21" s="13">
        <x:v>4.0110683328197796</x:v>
      </x:c>
      <x:c r="E21" s="61">
        <x:v>0.26305133177263501</x:v>
      </x:c>
      <x:c r="F21" s="13">
        <x:v>1.3223781600055899</x:v>
      </x:c>
      <x:c r="G21" s="105">
        <x:v>0.35688122948923201</x:v>
      </x:c>
    </x:row>
    <x:row r="22" spans="1:7" x14ac:dyDescent="0.2">
      <x:c r="A22" s="76" t="s">
        <x:v>36</x:v>
      </x:c>
      <x:c r="B22" s="13">
        <x:v>2.7278965843249301</x:v>
      </x:c>
      <x:c r="C22" s="61">
        <x:v>0.276400387445561</x:v>
      </x:c>
      <x:c r="D22" s="13">
        <x:v>3.16924345362919</x:v>
      </x:c>
      <x:c r="E22" s="61">
        <x:v>0.21675585277052101</x:v>
      </x:c>
      <x:c r="F22" s="13">
        <x:v>0.44134686930425898</x:v>
      </x:c>
      <x:c r="G22" s="105">
        <x:v>0.355188973634945</x:v>
      </x:c>
    </x:row>
    <x:row r="23" spans="1:7" x14ac:dyDescent="0.2">
      <x:c r="A23" s="148" t="s">
        <x:v>124</x:v>
      </x:c>
      <x:c r="B23" s="13">
        <x:v>3.9396556017301099</x:v>
      </x:c>
      <x:c r="C23" s="61">
        <x:v>0.42982549481754001</x:v>
      </x:c>
      <x:c r="D23" s="13">
        <x:v>3.6533380964222002</x:v>
      </x:c>
      <x:c r="E23" s="61">
        <x:v>0.17022963864605301</x:v>
      </x:c>
      <x:c r="F23" s="13">
        <x:v>-0.286317505307911</x:v>
      </x:c>
      <x:c r="G23" s="105">
        <x:v>0.459900649093405</x:v>
      </x:c>
    </x:row>
    <x:row r="24" spans="1:7" x14ac:dyDescent="0.2">
      <x:c r="A24" s="76" t="s">
        <x:v>37</x:v>
      </x:c>
      <x:c r="B24" s="13">
        <x:v>2.02990629070788</x:v>
      </x:c>
      <x:c r="C24" s="61">
        <x:v>0.175681944423799</x:v>
      </x:c>
      <x:c r="D24" s="13">
        <x:v>3.1791334791371701</x:v>
      </x:c>
      <x:c r="E24" s="61">
        <x:v>0.222501410223788</x:v>
      </x:c>
      <x:c r="F24" s="13">
        <x:v>1.1492271884292899</x:v>
      </x:c>
      <x:c r="G24" s="105">
        <x:v>0.26693690420071198</x:v>
      </x:c>
    </x:row>
    <x:row r="25" spans="1:7" x14ac:dyDescent="0.2">
      <x:c r="A25" s="148" t="s">
        <x:v>128</x:v>
      </x:c>
      <x:c r="B25" s="13">
        <x:v>3.8723777758784701</x:v>
      </x:c>
      <x:c r="C25" s="61">
        <x:v>0.38671947719511501</x:v>
      </x:c>
      <x:c r="D25" s="13">
        <x:v>5.92532428603635</x:v>
      </x:c>
      <x:c r="E25" s="61">
        <x:v>0.31764633630623501</x:v>
      </x:c>
      <x:c r="F25" s="13">
        <x:v>2.0529465101578701</x:v>
      </x:c>
      <x:c r="G25" s="105">
        <x:v>0.49013400991247602</x:v>
      </x:c>
    </x:row>
    <x:row r="26" spans="1:7" x14ac:dyDescent="0.2">
      <x:c r="A26" s="76" t="s">
        <x:v>39</x:v>
      </x:c>
      <x:c r="B26" s="13">
        <x:v>5.7671294137291804</x:v>
      </x:c>
      <x:c r="C26" s="61">
        <x:v>1.5777973749669101</x:v>
      </x:c>
      <x:c r="D26" s="13">
        <x:v>4.3716960428745697</x:v>
      </x:c>
      <x:c r="E26" s="61">
        <x:v>0.33639871313937098</x:v>
      </x:c>
      <x:c r="F26" s="13">
        <x:v>-1.3954333708546101</x:v>
      </x:c>
      <x:c r="G26" s="105">
        <x:v>1.65769124813069</x:v>
      </x:c>
    </x:row>
    <x:row r="27" spans="1:7" x14ac:dyDescent="0.2">
      <x:c r="A27" s="76" t="s">
        <x:v>40</x:v>
      </x:c>
      <x:c r="B27" s="13" t="s">
        <x:v>723</x:v>
      </x:c>
      <x:c r="C27" s="61" t="s">
        <x:v>723</x:v>
      </x:c>
      <x:c r="D27" s="13">
        <x:v>4.2408258635038303</x:v>
      </x:c>
      <x:c r="E27" s="61">
        <x:v>0.35519253108495302</x:v>
      </x:c>
      <x:c r="F27" s="13" t="s">
        <x:v>723</x:v>
      </x:c>
      <x:c r="G27" s="105" t="s">
        <x:v>723</x:v>
      </x:c>
    </x:row>
    <x:row r="28" spans="1:7" x14ac:dyDescent="0.2">
      <x:c r="A28" s="76" t="s">
        <x:v>41</x:v>
      </x:c>
      <x:c r="B28" s="13">
        <x:v>4.2186068962709804</x:v>
      </x:c>
      <x:c r="C28" s="61">
        <x:v>0.46495316207520399</x:v>
      </x:c>
      <x:c r="D28" s="13">
        <x:v>3.7324270365760701</x:v>
      </x:c>
      <x:c r="E28" s="61">
        <x:v>0.20512515528910999</x:v>
      </x:c>
      <x:c r="F28" s="13">
        <x:v>-0.48617985969490102</x:v>
      </x:c>
      <x:c r="G28" s="105">
        <x:v>0.49997204442930798</x:v>
      </x:c>
    </x:row>
    <x:row r="29" spans="1:7" x14ac:dyDescent="0.2">
      <x:c r="A29" s="76" t="s">
        <x:v>43</x:v>
      </x:c>
      <x:c r="B29" s="13">
        <x:v>2.9535704820176298</x:v>
      </x:c>
      <x:c r="C29" s="61">
        <x:v>0.348388031925848</x:v>
      </x:c>
      <x:c r="D29" s="13">
        <x:v>2.04087255038977</x:v>
      </x:c>
      <x:c r="E29" s="61">
        <x:v>9.0167050913537106E-2</x:v>
      </x:c>
      <x:c r="F29" s="13">
        <x:v>-0.91269793162786295</x:v>
      </x:c>
      <x:c r="G29" s="105">
        <x:v>0.35888612505192902</x:v>
      </x:c>
    </x:row>
    <x:row r="30" spans="1:7" x14ac:dyDescent="0.2">
      <x:c r="A30" s="76" t="s">
        <x:v>45</x:v>
      </x:c>
      <x:c r="B30" s="13">
        <x:v>3.9070801237579702</x:v>
      </x:c>
      <x:c r="C30" s="61">
        <x:v>0.40944594055250999</x:v>
      </x:c>
      <x:c r="D30" s="13">
        <x:v>3.6138886955639098</x:v>
      </x:c>
      <x:c r="E30" s="61">
        <x:v>0.12721266134109599</x:v>
      </x:c>
      <x:c r="F30" s="13">
        <x:v>-0.29319142819405702</x:v>
      </x:c>
      <x:c r="G30" s="105">
        <x:v>0.42726783305441601</x:v>
      </x:c>
    </x:row>
    <x:row r="31" spans="1:7" x14ac:dyDescent="0.2">
      <x:c r="A31" s="76" t="s">
        <x:v>46</x:v>
      </x:c>
      <x:c r="B31" s="13">
        <x:v>6.9599092160899998</x:v>
      </x:c>
      <x:c r="C31" s="61">
        <x:v>0.94959311060738405</x:v>
      </x:c>
      <x:c r="D31" s="13">
        <x:v>4.48954605202682</x:v>
      </x:c>
      <x:c r="E31" s="61">
        <x:v>0.24973836471451299</x:v>
      </x:c>
      <x:c r="F31" s="13">
        <x:v>-2.4703631640631798</x:v>
      </x:c>
      <x:c r="G31" s="105">
        <x:v>1.00793213263023</x:v>
      </x:c>
    </x:row>
    <x:row r="32" spans="1:7" x14ac:dyDescent="0.2">
      <x:c r="A32" s="148" t="s">
        <x:v>126</x:v>
      </x:c>
      <x:c r="B32" s="13">
        <x:v>2.4547641566379999</x:v>
      </x:c>
      <x:c r="C32" s="61">
        <x:v>0.21470318306685901</x:v>
      </x:c>
      <x:c r="D32" s="13">
        <x:v>3.24570392154904</x:v>
      </x:c>
      <x:c r="E32" s="61">
        <x:v>0.192962857197121</x:v>
      </x:c>
      <x:c r="F32" s="13">
        <x:v>0.79093976491104501</x:v>
      </x:c>
      <x:c r="G32" s="105">
        <x:v>0.27676017397810199</x:v>
      </x:c>
    </x:row>
    <x:row r="33" spans="1:7" x14ac:dyDescent="0.2">
      <x:c r="A33" s="148" t="s">
        <x:v>127</x:v>
      </x:c>
      <x:c r="B33" s="13">
        <x:v>4.5897884547245296</x:v>
      </x:c>
      <x:c r="C33" s="61">
        <x:v>0.554131960446265</x:v>
      </x:c>
      <x:c r="D33" s="13">
        <x:v>5.1169233368108999</x:v>
      </x:c>
      <x:c r="E33" s="61">
        <x:v>0.32745124301231698</x:v>
      </x:c>
      <x:c r="F33" s="13">
        <x:v>0.52713488208636905</x:v>
      </x:c>
      <x:c r="G33" s="105">
        <x:v>0.67836283190887003</x:v>
      </x:c>
    </x:row>
    <x:row r="34" spans="1:7" x14ac:dyDescent="0.2">
      <x:c r="A34" s="148" t="s">
        <x:v>125</x:v>
      </x:c>
      <x:c r="B34" s="13">
        <x:v>3.1658422624812101</x:v>
      </x:c>
      <x:c r="C34" s="61">
        <x:v>0.18185067566249599</x:v>
      </x:c>
      <x:c r="D34" s="13">
        <x:v>5.40961421297449</x:v>
      </x:c>
      <x:c r="E34" s="61">
        <x:v>0.21140473897760101</x:v>
      </x:c>
      <x:c r="F34" s="13">
        <x:v>2.2437719504932798</x:v>
      </x:c>
      <x:c r="G34" s="105">
        <x:v>0.26311054828733599</x:v>
      </x:c>
    </x:row>
    <x:row r="35" spans="1:7" x14ac:dyDescent="0.2">
      <x:c r="A35" s="72" t="s">
        <x:v>50</x:v>
      </x:c>
      <x:c r="B35" s="13">
        <x:v>3.7644767808424202</x:v>
      </x:c>
      <x:c r="C35" s="61">
        <x:v>0.60884824944128102</x:v>
      </x:c>
      <x:c r="D35" s="13">
        <x:v>2.95443256129411</x:v>
      </x:c>
      <x:c r="E35" s="61">
        <x:v>0.17903086881615199</x:v>
      </x:c>
      <x:c r="F35" s="13">
        <x:v>-0.81004421954830597</x:v>
      </x:c>
      <x:c r="G35" s="105">
        <x:v>0.61358522908010904</x:v>
      </x:c>
    </x:row>
    <x:row r="36" spans="1:7" x14ac:dyDescent="0.2">
      <x:c r="A36" s="76" t="s">
        <x:v>51</x:v>
      </x:c>
      <x:c r="B36" s="13">
        <x:v>2.4889613826497299</x:v>
      </x:c>
      <x:c r="C36" s="61">
        <x:v>0.30436666807989199</x:v>
      </x:c>
      <x:c r="D36" s="13">
        <x:v>4.4911027424842098</x:v>
      </x:c>
      <x:c r="E36" s="61">
        <x:v>0.29930036308949598</x:v>
      </x:c>
      <x:c r="F36" s="13">
        <x:v>2.0021413598344799</x:v>
      </x:c>
      <x:c r="G36" s="105">
        <x:v>0.42229772484092998</x:v>
      </x:c>
    </x:row>
    <x:row r="37" spans="1:7" x14ac:dyDescent="0.2">
      <x:c r="A37" s="76" t="s">
        <x:v>56</x:v>
      </x:c>
      <x:c r="B37" s="13">
        <x:v>5.4683501032771797</x:v>
      </x:c>
      <x:c r="C37" s="61">
        <x:v>0.72379029575582599</x:v>
      </x:c>
      <x:c r="D37" s="13">
        <x:v>3.99628726810122</x:v>
      </x:c>
      <x:c r="E37" s="61">
        <x:v>0.15001057597954101</x:v>
      </x:c>
      <x:c r="F37" s="13">
        <x:v>-1.4720628351759499</x:v>
      </x:c>
      <x:c r="G37" s="105">
        <x:v>0.71696877995279296</x:v>
      </x:c>
    </x:row>
    <x:row r="38" spans="1:7" x14ac:dyDescent="0.2">
      <x:c r="A38" s="76" t="s">
        <x:v>57</x:v>
      </x:c>
      <x:c r="B38" s="13">
        <x:v>3.1578471537559798</x:v>
      </x:c>
      <x:c r="C38" s="61">
        <x:v>0.45105968796729601</x:v>
      </x:c>
      <x:c r="D38" s="13">
        <x:v>3.18027153953016</x:v>
      </x:c>
      <x:c r="E38" s="61">
        <x:v>0.20149495846447901</x:v>
      </x:c>
      <x:c r="F38" s="13">
        <x:v>2.2424385774180201E-2</x:v>
      </x:c>
      <x:c r="G38" s="105">
        <x:v>0.48400292445827098</x:v>
      </x:c>
    </x:row>
    <x:row r="39" spans="1:7" x14ac:dyDescent="0.2">
      <x:c r="A39" s="76" t="s">
        <x:v>60</x:v>
      </x:c>
      <x:c r="B39" s="13">
        <x:v>3.9296350024165698</x:v>
      </x:c>
      <x:c r="C39" s="61">
        <x:v>0.52708448977120903</x:v>
      </x:c>
      <x:c r="D39" s="13">
        <x:v>3.7480812140569602</x:v>
      </x:c>
      <x:c r="E39" s="61">
        <x:v>0.23106356024362301</x:v>
      </x:c>
      <x:c r="F39" s="13">
        <x:v>-0.181553788359608</x:v>
      </x:c>
      <x:c r="G39" s="105">
        <x:v>0.56205785902850003</x:v>
      </x:c>
    </x:row>
    <x:row r="40" spans="1:7" x14ac:dyDescent="0.2">
      <x:c r="A40" s="76" t="s">
        <x:v>61</x:v>
      </x:c>
      <x:c r="B40" s="13">
        <x:v>5.4918144821740702</x:v>
      </x:c>
      <x:c r="C40" s="61">
        <x:v>0.886078485317772</x:v>
      </x:c>
      <x:c r="D40" s="13">
        <x:v>4.6728375550032801</x:v>
      </x:c>
      <x:c r="E40" s="61">
        <x:v>0.25014270151430201</x:v>
      </x:c>
      <x:c r="F40" s="13">
        <x:v>-0.81897692717079695</x:v>
      </x:c>
      <x:c r="G40" s="105">
        <x:v>0.91910061334792303</x:v>
      </x:c>
    </x:row>
    <x:row r="41" spans="1:7" x14ac:dyDescent="0.2">
      <x:c r="A41" s="148" t="s">
        <x:v>123</x:v>
      </x:c>
      <x:c r="B41" s="13">
        <x:v>3.1165191448215599</x:v>
      </x:c>
      <x:c r="C41" s="61">
        <x:v>0.220121991871494</x:v>
      </x:c>
      <x:c r="D41" s="13">
        <x:v>2.9571839081173299</x:v>
      </x:c>
      <x:c r="E41" s="61">
        <x:v>0.13039478763822199</x:v>
      </x:c>
      <x:c r="F41" s="13">
        <x:v>-0.159335236704224</x:v>
      </x:c>
      <x:c r="G41" s="105">
        <x:v>0.270413792603661</x:v>
      </x:c>
    </x:row>
    <x:row r="42" spans="1:7" x14ac:dyDescent="0.2">
      <x:c r="A42" s="76" t="s">
        <x:v>64</x:v>
      </x:c>
      <x:c r="B42" s="13">
        <x:v>7.6734746332968804</x:v>
      </x:c>
      <x:c r="C42" s="61">
        <x:v>1.15329503517666</x:v>
      </x:c>
      <x:c r="D42" s="13">
        <x:v>9.1934035647905699</x:v>
      </x:c>
      <x:c r="E42" s="61">
        <x:v>0.53230093259235001</x:v>
      </x:c>
      <x:c r="F42" s="13">
        <x:v>1.5199289314936899</x:v>
      </x:c>
      <x:c r="G42" s="105">
        <x:v>1.2592950205117699</x:v>
      </x:c>
    </x:row>
    <x:row r="43" spans="1:7" ht="13.5" customHeight="1" x14ac:dyDescent="0.2">
      <x:c r="A43" s="155" t="s">
        <x:v>185</x:v>
      </x:c>
      <x:c r="B43" s="149">
        <x:v>4.2712985900723304</x:v>
      </x:c>
      <x:c r="C43" s="150">
        <x:v>0.129686298455232</x:v>
      </x:c>
      <x:c r="D43" s="149">
        <x:v>4.3265343490777397</x:v>
      </x:c>
      <x:c r="E43" s="150">
        <x:v>4.79402733085567E-2</x:v>
      </x:c>
      <x:c r="F43" s="149">
        <x:v>5.8296776347333601E-2</x:v>
      </x:c>
      <x:c r="G43" s="151">
        <x:v>0.139237154313367</x:v>
      </x:c>
    </x:row>
    <x:row r="44" spans="1:7" x14ac:dyDescent="0.2">
      <x:c r="A44" s="51"/>
      <x:c r="B44" s="96"/>
      <x:c r="C44" s="96"/>
      <x:c r="D44" s="96"/>
      <x:c r="E44" s="96"/>
      <x:c r="F44" s="96"/>
      <x:c r="G44" s="96"/>
    </x:row>
    <x:row r="45" spans="1:7" x14ac:dyDescent="0.2">
      <x:c r="A45" s="44" t="s">
        <x:v>179</x:v>
      </x:c>
      <x:c r="B45" s="96"/>
      <x:c r="C45" s="96"/>
      <x:c r="D45" s="96"/>
      <x:c r="E45" s="96"/>
      <x:c r="F45" s="96"/>
      <x:c r="G45" s="96"/>
    </x:row>
    <x:row r="46" spans="1:7" x14ac:dyDescent="0.2">
      <x:c r="A46" s="44" t="s">
        <x:v>89</x:v>
      </x:c>
      <x:c r="B46" s="115"/>
      <x:c r="C46" s="115"/>
      <x:c r="D46" s="115"/>
      <x:c r="E46" s="115"/>
      <x:c r="F46" s="115"/>
      <x:c r="G46" s="115"/>
    </x:row>
    <x:row r="47" spans="1:7" x14ac:dyDescent="0.2">
      <x:c r="A47" s="44" t="s">
        <x:v>180</x:v>
      </x:c>
    </x:row>
    <x:row r="48" spans="1:7" x14ac:dyDescent="0.2">
      <x:c r="A48" s="44" t="s">
        <x:v>67</x:v>
      </x:c>
      <x:c r="B48" s="115"/>
      <x:c r="C48" s="115"/>
      <x:c r="D48" s="115"/>
      <x:c r="E48" s="115"/>
      <x:c r="F48" s="115"/>
      <x:c r="G48" s="115"/>
    </x:row>
    <x:row r="49" spans="1:7" x14ac:dyDescent="0.2">
      <x:c r="A49" s="44" t="s">
        <x:v>129</x:v>
      </x:c>
      <x:c r="B49" s="115"/>
      <x:c r="C49" s="115"/>
      <x:c r="D49" s="115"/>
      <x:c r="E49" s="115"/>
      <x:c r="F49" s="115"/>
      <x:c r="G49" s="115"/>
    </x:row>
  </x:sheetData>
  <x:mergeCells count="5">
    <x:mergeCell ref="B7:G7"/>
    <x:mergeCell ref="B8:G8"/>
    <x:mergeCell ref="B9:C9"/>
    <x:mergeCell ref="D9:E9"/>
    <x:mergeCell ref="F9:G9"/>
  </x:mergeCells>
  <x:conditionalFormatting sqref="F12:F43">
    <x:cfRule type="expression" dxfId="626" priority="1">
      <x:formula>ABS(F12/G12)&gt;1.96</x:formula>
    </x:cfRule>
  </x:conditionalFormatting>
  <x:pageMargins left="0.7" right="0.7" top="0.75" bottom="0.75" header="0.3" footer="0.3"/>
  <x:pageSetup paperSize="9" orientation="portrait"/>
  <x:headerFooter scaleWithDoc="0" alignWithMargins="0">
    <x:oddFooter>&amp;C_x000D_&amp;1#&amp;"Calibri"&amp;10&amp;K0000FF Restricted Use - À usage restreint</x:oddFooter>
  </x:headerFooter>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dimension ref="A1:G49"/>
  <x:sheetViews>
    <x:sheetView showGridLines="0" zoomScale="80" zoomScaleNormal="80" workbookViewId="0"/>
  </x:sheetViews>
  <x:sheetFormatPr defaultColWidth="11.42578125" defaultRowHeight="12.75" x14ac:dyDescent="0.2"/>
  <x:cols>
    <x:col min="1" max="1" width="27.140625" customWidth="1"/>
  </x:cols>
  <x:sheetData>
    <x:row r="1" spans="1:7" x14ac:dyDescent="0.2">
      <x:c r="A1" s="1" t="s">
        <x:v>235</x:v>
      </x:c>
      <x:c r="B1" s="51"/>
      <x:c r="E1" s="70"/>
      <x:c r="G1" s="70"/>
    </x:row>
    <x:row r="2" spans="1:7" x14ac:dyDescent="0.2">
      <x:c r="A2" s="51" t="s">
        <x:v>182</x:v>
      </x:c>
    </x:row>
    <x:row r="3" spans="1:7" x14ac:dyDescent="0.2">
      <x:c r="A3" s="47" t="s">
        <x:v>178</x:v>
      </x:c>
    </x:row>
    <x:row r="4" spans="1:7" x14ac:dyDescent="0.2">
      <x:c r="A4" s="147" t="str">
        <x:f>HYPERLINK("#'TOC'!A1", "Back to TOC")</x:f>
        <x:v>Back to TOC</x:v>
      </x:c>
    </x:row>
    <x:row r="5" spans="1:7" x14ac:dyDescent="0.2">
      <x:c r="A5" s="147"/>
    </x:row>
    <x:row r="6" spans="1:7" ht="13.5" customHeight="1" x14ac:dyDescent="0.2"/>
    <x:row r="7" spans="1:7" ht="30.75" customHeight="1" x14ac:dyDescent="0.2">
      <x:c r="A7" s="152"/>
      <x:c r="B7" s="743" t="s">
        <x:v>132</x:v>
      </x:c>
      <x:c r="C7" s="737"/>
      <x:c r="D7" s="737"/>
      <x:c r="E7" s="737"/>
      <x:c r="F7" s="737"/>
      <x:c r="G7" s="744"/>
    </x:row>
    <x:row r="8" spans="1:7" ht="23.25" customHeight="1" x14ac:dyDescent="0.2">
      <x:c r="A8" s="152"/>
      <x:c r="B8" s="741" t="s">
        <x:v>117</x:v>
      </x:c>
      <x:c r="C8" s="693"/>
      <x:c r="D8" s="693"/>
      <x:c r="E8" s="693"/>
      <x:c r="F8" s="693"/>
      <x:c r="G8" s="742"/>
    </x:row>
    <x:row r="9" spans="1:7" ht="82.5" customHeight="1" x14ac:dyDescent="0.2">
      <x:c r="A9" s="1"/>
      <x:c r="B9" s="739" t="s">
        <x:v>118</x:v>
      </x:c>
      <x:c r="C9" s="677"/>
      <x:c r="D9" s="677" t="s">
        <x:v>91</x:v>
      </x:c>
      <x:c r="E9" s="677"/>
      <x:c r="F9" s="677" t="s">
        <x:v>13</x:v>
      </x:c>
      <x:c r="G9" s="740"/>
    </x:row>
    <x:row r="10" spans="1:7" ht="15" customHeight="1" x14ac:dyDescent="0.2">
      <x:c r="A10" s="153"/>
      <x:c r="B10" s="154" t="s">
        <x:v>14</x:v>
      </x:c>
      <x:c r="C10" s="63" t="s">
        <x:v>15</x:v>
      </x:c>
      <x:c r="D10" s="63" t="s">
        <x:v>14</x:v>
      </x:c>
      <x:c r="E10" s="63" t="s">
        <x:v>15</x:v>
      </x:c>
      <x:c r="F10" s="63" t="s">
        <x:v>16</x:v>
      </x:c>
      <x:c r="G10" s="54" t="s">
        <x:v>15</x:v>
      </x:c>
    </x:row>
    <x:row r="11" spans="1:7" x14ac:dyDescent="0.2">
      <x:c r="A11" s="62"/>
      <x:c r="B11" s="158"/>
      <x:c r="C11" s="115"/>
      <x:c r="D11" s="116"/>
      <x:c r="E11" s="114"/>
      <x:c r="F11" s="115"/>
      <x:c r="G11" s="61"/>
    </x:row>
    <x:row r="12" spans="1:7" x14ac:dyDescent="0.2">
      <x:c r="A12" s="76" t="s">
        <x:v>19</x:v>
      </x:c>
      <x:c r="B12" s="13">
        <x:v>72.194142034666996</x:v>
      </x:c>
      <x:c r="C12" s="61">
        <x:v>7.3194703949673396</x:v>
      </x:c>
      <x:c r="D12" s="13">
        <x:v>85.252966386850304</x:v>
      </x:c>
      <x:c r="E12" s="61">
        <x:v>2.2612096597554001</x:v>
      </x:c>
      <x:c r="F12" s="13">
        <x:v>13.058824352183301</x:v>
      </x:c>
      <x:c r="G12" s="105">
        <x:v>7.4545962048591701</x:v>
      </x:c>
    </x:row>
    <x:row r="13" spans="1:7" x14ac:dyDescent="0.2">
      <x:c r="A13" s="52" t="s">
        <x:v>122</x:v>
      </x:c>
      <x:c r="B13" s="13">
        <x:v>86.7914314638506</x:v>
      </x:c>
      <x:c r="C13" s="61">
        <x:v>3.8214124920348498</x:v>
      </x:c>
      <x:c r="D13" s="13">
        <x:v>82.547019184157904</x:v>
      </x:c>
      <x:c r="E13" s="61">
        <x:v>1.6782970348547499</x:v>
      </x:c>
      <x:c r="F13" s="13">
        <x:v>-4.2444122796926997</x:v>
      </x:c>
      <x:c r="G13" s="105">
        <x:v>4.0166241283973196</x:v>
      </x:c>
    </x:row>
    <x:row r="14" spans="1:7" x14ac:dyDescent="0.2">
      <x:c r="A14" s="76" t="s">
        <x:v>27</x:v>
      </x:c>
      <x:c r="B14" s="13">
        <x:v>88.619176399331806</x:v>
      </x:c>
      <x:c r="C14" s="61">
        <x:v>5.3452114501388701</x:v>
      </x:c>
      <x:c r="D14" s="13">
        <x:v>91.218357650004407</x:v>
      </x:c>
      <x:c r="E14" s="61">
        <x:v>1.42892175176133</x:v>
      </x:c>
      <x:c r="F14" s="13">
        <x:v>2.5991812506725598</x:v>
      </x:c>
      <x:c r="G14" s="105">
        <x:v>5.3098761624598696</x:v>
      </x:c>
    </x:row>
    <x:row r="15" spans="1:7" x14ac:dyDescent="0.2">
      <x:c r="A15" s="76" t="s">
        <x:v>30</x:v>
      </x:c>
      <x:c r="B15" s="13">
        <x:v>99.136327253196498</x:v>
      </x:c>
      <x:c r="C15" s="61">
        <x:v>0.776699869440586</x:v>
      </x:c>
      <x:c r="D15" s="13">
        <x:v>95.429375384773095</x:v>
      </x:c>
      <x:c r="E15" s="61">
        <x:v>1.8252911099929601</x:v>
      </x:c>
      <x:c r="F15" s="13">
        <x:v>-3.70695186842336</x:v>
      </x:c>
      <x:c r="G15" s="105">
        <x:v>1.96530188849887</x:v>
      </x:c>
    </x:row>
    <x:row r="16" spans="1:7" x14ac:dyDescent="0.2">
      <x:c r="A16" s="76" t="s">
        <x:v>31</x:v>
      </x:c>
      <x:c r="B16" s="13">
        <x:v>95.069028473968402</x:v>
      </x:c>
      <x:c r="C16" s="61">
        <x:v>2.9537683362617702</x:v>
      </x:c>
      <x:c r="D16" s="13">
        <x:v>90.817082147049007</x:v>
      </x:c>
      <x:c r="E16" s="61">
        <x:v>1.50779118085166</x:v>
      </x:c>
      <x:c r="F16" s="13">
        <x:v>-4.2519463269193798</x:v>
      </x:c>
      <x:c r="G16" s="105">
        <x:v>3.25946572710592</x:v>
      </x:c>
    </x:row>
    <x:row r="17" spans="1:7" x14ac:dyDescent="0.2">
      <x:c r="A17" s="76" t="s">
        <x:v>33</x:v>
      </x:c>
      <x:c r="B17" s="13">
        <x:v>92.565331689592</x:v>
      </x:c>
      <x:c r="C17" s="61">
        <x:v>2.68186182940758</x:v>
      </x:c>
      <x:c r="D17" s="13">
        <x:v>91.152987752594797</x:v>
      </x:c>
      <x:c r="E17" s="61">
        <x:v>1.3873050369229101</x:v>
      </x:c>
      <x:c r="F17" s="13">
        <x:v>-1.41234393699712</x:v>
      </x:c>
      <x:c r="G17" s="105">
        <x:v>3.0153377295863901</x:v>
      </x:c>
    </x:row>
    <x:row r="18" spans="1:7" x14ac:dyDescent="0.2">
      <x:c r="A18" s="148" t="s">
        <x:v>121</x:v>
      </x:c>
      <x:c r="B18" s="13">
        <x:v>84.894881734468896</x:v>
      </x:c>
      <x:c r="C18" s="61">
        <x:v>4.8356902272494198</x:v>
      </x:c>
      <x:c r="D18" s="13">
        <x:v>82.266973901357801</x:v>
      </x:c>
      <x:c r="E18" s="61">
        <x:v>1.4718819803963299</x:v>
      </x:c>
      <x:c r="F18" s="13">
        <x:v>-2.6279078331111201</x:v>
      </x:c>
      <x:c r="G18" s="105">
        <x:v>4.8996160309126999</x:v>
      </x:c>
    </x:row>
    <x:row r="19" spans="1:7" x14ac:dyDescent="0.2">
      <x:c r="A19" s="76" t="s">
        <x:v>34</x:v>
      </x:c>
      <x:c r="B19" s="13">
        <x:v>76.469275183791595</x:v>
      </x:c>
      <x:c r="C19" s="61">
        <x:v>3.54839952877207</x:v>
      </x:c>
      <x:c r="D19" s="13">
        <x:v>79.340652033348604</x:v>
      </x:c>
      <x:c r="E19" s="61">
        <x:v>1.1565528121834301</x:v>
      </x:c>
      <x:c r="F19" s="13">
        <x:v>2.8713768495569698</x:v>
      </x:c>
      <x:c r="G19" s="105">
        <x:v>3.6930301775125902</x:v>
      </x:c>
    </x:row>
    <x:row r="20" spans="1:7" x14ac:dyDescent="0.2">
      <x:c r="A20" s="76" t="s">
        <x:v>35</x:v>
      </x:c>
      <x:c r="B20" s="13">
        <x:v>78.046371098260707</x:v>
      </x:c>
      <x:c r="C20" s="61">
        <x:v>7.6204991414747196</x:v>
      </x:c>
      <x:c r="D20" s="13">
        <x:v>83.407302461372296</x:v>
      </x:c>
      <x:c r="E20" s="61">
        <x:v>1.4324937437813701</x:v>
      </x:c>
      <x:c r="F20" s="13">
        <x:v>5.3609313631115496</x:v>
      </x:c>
      <x:c r="G20" s="105">
        <x:v>8.0548905387706498</x:v>
      </x:c>
    </x:row>
    <x:row r="21" spans="1:7" x14ac:dyDescent="0.2">
      <x:c r="A21" s="76" t="s">
        <x:v>120</x:v>
      </x:c>
      <x:c r="B21" s="13">
        <x:v>86.950004819377298</x:v>
      </x:c>
      <x:c r="C21" s="61">
        <x:v>4.0591382884269001</x:v>
      </x:c>
      <x:c r="D21" s="13">
        <x:v>86.479223481202297</x:v>
      </x:c>
      <x:c r="E21" s="61">
        <x:v>1.4989959258704699</x:v>
      </x:c>
      <x:c r="F21" s="13">
        <x:v>-0.47078133817498702</x:v>
      </x:c>
      <x:c r="G21" s="105">
        <x:v>4.41982071552723</x:v>
      </x:c>
    </x:row>
    <x:row r="22" spans="1:7" x14ac:dyDescent="0.2">
      <x:c r="A22" s="76" t="s">
        <x:v>36</x:v>
      </x:c>
      <x:c r="B22" s="13">
        <x:v>70.439315341222795</x:v>
      </x:c>
      <x:c r="C22" s="61">
        <x:v>4.6851074937229402</x:v>
      </x:c>
      <x:c r="D22" s="13">
        <x:v>85.985849268376398</x:v>
      </x:c>
      <x:c r="E22" s="61">
        <x:v>1.2704442668522999</x:v>
      </x:c>
      <x:c r="F22" s="13">
        <x:v>15.5465339271536</x:v>
      </x:c>
      <x:c r="G22" s="105">
        <x:v>4.6783092942753699</x:v>
      </x:c>
    </x:row>
    <x:row r="23" spans="1:7" x14ac:dyDescent="0.2">
      <x:c r="A23" s="148" t="s">
        <x:v>124</x:v>
      </x:c>
      <x:c r="B23" s="13">
        <x:v>83.645189150753197</x:v>
      </x:c>
      <x:c r="C23" s="61">
        <x:v>5.6855336374049097</x:v>
      </x:c>
      <x:c r="D23" s="13">
        <x:v>78.943180992811904</x:v>
      </x:c>
      <x:c r="E23" s="61">
        <x:v>1.63221614316553</x:v>
      </x:c>
      <x:c r="F23" s="13">
        <x:v>-4.70200815794131</x:v>
      </x:c>
      <x:c r="G23" s="105">
        <x:v>5.7917454416245198</x:v>
      </x:c>
    </x:row>
    <x:row r="24" spans="1:7" x14ac:dyDescent="0.2">
      <x:c r="A24" s="76" t="s">
        <x:v>37</x:v>
      </x:c>
      <x:c r="B24" s="13">
        <x:v>77.161922474183498</x:v>
      </x:c>
      <x:c r="C24" s="61">
        <x:v>6.5051471151425302</x:v>
      </x:c>
      <x:c r="D24" s="13">
        <x:v>75.033863009827499</x:v>
      </x:c>
      <x:c r="E24" s="61">
        <x:v>2.2825491132998401</x:v>
      </x:c>
      <x:c r="F24" s="13">
        <x:v>-2.1280594643559598</x:v>
      </x:c>
      <x:c r="G24" s="105">
        <x:v>6.4032348134168</x:v>
      </x:c>
    </x:row>
    <x:row r="25" spans="1:7" x14ac:dyDescent="0.2">
      <x:c r="A25" s="148" t="s">
        <x:v>128</x:v>
      </x:c>
      <x:c r="B25" s="13">
        <x:v>71.951230196432505</x:v>
      </x:c>
      <x:c r="C25" s="61">
        <x:v>5.3767993875876403</x:v>
      </x:c>
      <x:c r="D25" s="13">
        <x:v>81.352686524783493</x:v>
      </x:c>
      <x:c r="E25" s="61">
        <x:v>1.7998863624507799</x:v>
      </x:c>
      <x:c r="F25" s="13">
        <x:v>9.4014563283509496</x:v>
      </x:c>
      <x:c r="G25" s="105">
        <x:v>5.8189237313477804</x:v>
      </x:c>
    </x:row>
    <x:row r="26" spans="1:7" x14ac:dyDescent="0.2">
      <x:c r="A26" s="76" t="s">
        <x:v>39</x:v>
      </x:c>
      <x:c r="B26" s="13">
        <x:v>80.386774843440605</x:v>
      </x:c>
      <x:c r="C26" s="61">
        <x:v>5.1508954045741904</x:v>
      </x:c>
      <x:c r="D26" s="13">
        <x:v>84.8255412700574</x:v>
      </x:c>
      <x:c r="E26" s="61">
        <x:v>1.64208155532239</x:v>
      </x:c>
      <x:c r="F26" s="13">
        <x:v>4.4387664266168096</x:v>
      </x:c>
      <x:c r="G26" s="105">
        <x:v>5.5805662715246198</x:v>
      </x:c>
    </x:row>
    <x:row r="27" spans="1:7" x14ac:dyDescent="0.2">
      <x:c r="A27" s="76" t="s">
        <x:v>40</x:v>
      </x:c>
      <x:c r="B27" s="13" t="s">
        <x:v>723</x:v>
      </x:c>
      <x:c r="C27" s="61" t="s">
        <x:v>723</x:v>
      </x:c>
      <x:c r="D27" s="13">
        <x:v>95.908729770480804</x:v>
      </x:c>
      <x:c r="E27" s="61">
        <x:v>1.45625943538061</x:v>
      </x:c>
      <x:c r="F27" s="13" t="s">
        <x:v>723</x:v>
      </x:c>
      <x:c r="G27" s="105" t="s">
        <x:v>723</x:v>
      </x:c>
    </x:row>
    <x:row r="28" spans="1:7" x14ac:dyDescent="0.2">
      <x:c r="A28" s="76" t="s">
        <x:v>41</x:v>
      </x:c>
      <x:c r="B28" s="13">
        <x:v>81.192654903484595</x:v>
      </x:c>
      <x:c r="C28" s="61">
        <x:v>4.4428132040717498</x:v>
      </x:c>
      <x:c r="D28" s="13">
        <x:v>64.453069904832304</x:v>
      </x:c>
      <x:c r="E28" s="61">
        <x:v>1.9559907516386299</x:v>
      </x:c>
      <x:c r="F28" s="13">
        <x:v>-16.739584998652301</x:v>
      </x:c>
      <x:c r="G28" s="105">
        <x:v>4.7997751847947896</x:v>
      </x:c>
    </x:row>
    <x:row r="29" spans="1:7" x14ac:dyDescent="0.2">
      <x:c r="A29" s="76" t="s">
        <x:v>43</x:v>
      </x:c>
      <x:c r="B29" s="13" t="s">
        <x:v>723</x:v>
      </x:c>
      <x:c r="C29" s="61" t="s">
        <x:v>723</x:v>
      </x:c>
      <x:c r="D29" s="13">
        <x:v>76.494793634618304</x:v>
      </x:c>
      <x:c r="E29" s="61">
        <x:v>3.5516927608300999</x:v>
      </x:c>
      <x:c r="F29" s="13" t="s">
        <x:v>723</x:v>
      </x:c>
      <x:c r="G29" s="105" t="s">
        <x:v>723</x:v>
      </x:c>
    </x:row>
    <x:row r="30" spans="1:7" x14ac:dyDescent="0.2">
      <x:c r="A30" s="76" t="s">
        <x:v>45</x:v>
      </x:c>
      <x:c r="B30" s="13">
        <x:v>89.624202315896198</x:v>
      </x:c>
      <x:c r="C30" s="61">
        <x:v>5.28612670839098</x:v>
      </x:c>
      <x:c r="D30" s="13">
        <x:v>90.193419218538494</x:v>
      </x:c>
      <x:c r="E30" s="61">
        <x:v>1.4662958411017399</x:v>
      </x:c>
      <x:c r="F30" s="13">
        <x:v>0.56921690264232405</x:v>
      </x:c>
      <x:c r="G30" s="105">
        <x:v>5.40085994872058</x:v>
      </x:c>
    </x:row>
    <x:row r="31" spans="1:7" x14ac:dyDescent="0.2">
      <x:c r="A31" s="76" t="s">
        <x:v>46</x:v>
      </x:c>
      <x:c r="B31" s="13">
        <x:v>77.771106127706005</x:v>
      </x:c>
      <x:c r="C31" s="61">
        <x:v>4.9350705824615</x:v>
      </x:c>
      <x:c r="D31" s="13">
        <x:v>81.240986157137002</x:v>
      </x:c>
      <x:c r="E31" s="61">
        <x:v>1.8399792122617999</x:v>
      </x:c>
      <x:c r="F31" s="13">
        <x:v>3.4698800294310099</x:v>
      </x:c>
      <x:c r="G31" s="105">
        <x:v>5.16388300991414</x:v>
      </x:c>
    </x:row>
    <x:row r="32" spans="1:7" x14ac:dyDescent="0.2">
      <x:c r="A32" s="148" t="s">
        <x:v>126</x:v>
      </x:c>
      <x:c r="B32" s="13">
        <x:v>83.737127299628199</x:v>
      </x:c>
      <x:c r="C32" s="61">
        <x:v>5.1823699979047104</x:v>
      </x:c>
      <x:c r="D32" s="13">
        <x:v>82.088846822577693</x:v>
      </x:c>
      <x:c r="E32" s="61">
        <x:v>1.7794474484512499</x:v>
      </x:c>
      <x:c r="F32" s="13">
        <x:v>-1.64828047705051</x:v>
      </x:c>
      <x:c r="G32" s="105">
        <x:v>5.6318764180156702</x:v>
      </x:c>
    </x:row>
    <x:row r="33" spans="1:7" x14ac:dyDescent="0.2">
      <x:c r="A33" s="148" t="s">
        <x:v>127</x:v>
      </x:c>
      <x:c r="B33" s="13">
        <x:v>86.344995722005905</x:v>
      </x:c>
      <x:c r="C33" s="61">
        <x:v>4.2255917955973299</x:v>
      </x:c>
      <x:c r="D33" s="13">
        <x:v>77.283285759749006</x:v>
      </x:c>
      <x:c r="E33" s="61">
        <x:v>2.4341018605869</x:v>
      </x:c>
      <x:c r="F33" s="13">
        <x:v>-9.0617099622568809</x:v>
      </x:c>
      <x:c r="G33" s="105">
        <x:v>4.7438453933931699</x:v>
      </x:c>
    </x:row>
    <x:row r="34" spans="1:7" x14ac:dyDescent="0.2">
      <x:c r="A34" s="148" t="s">
        <x:v>125</x:v>
      </x:c>
      <x:c r="B34" s="13">
        <x:v>75.706123187387803</x:v>
      </x:c>
      <x:c r="C34" s="61">
        <x:v>3.6745843222494798</x:v>
      </x:c>
      <x:c r="D34" s="13">
        <x:v>84.348074880610795</x:v>
      </x:c>
      <x:c r="E34" s="61">
        <x:v>1.2111760741705699</x:v>
      </x:c>
      <x:c r="F34" s="13">
        <x:v>8.6419516932230103</x:v>
      </x:c>
      <x:c r="G34" s="105">
        <x:v>3.9469717920085001</x:v>
      </x:c>
    </x:row>
    <x:row r="35" spans="1:7" x14ac:dyDescent="0.2">
      <x:c r="A35" s="72" t="s">
        <x:v>50</x:v>
      </x:c>
      <x:c r="B35" s="13">
        <x:v>100</x:v>
      </x:c>
      <x:c r="C35" s="61">
        <x:v>0</x:v>
      </x:c>
      <x:c r="D35" s="13">
        <x:v>98.096793118392696</x:v>
      </x:c>
      <x:c r="E35" s="61">
        <x:v>0.80555885966491003</x:v>
      </x:c>
      <x:c r="F35" s="13">
        <x:v>-1.9032068816073</x:v>
      </x:c>
      <x:c r="G35" s="105">
        <x:v>0.80555885966491003</x:v>
      </x:c>
    </x:row>
    <x:row r="36" spans="1:7" x14ac:dyDescent="0.2">
      <x:c r="A36" s="76" t="s">
        <x:v>51</x:v>
      </x:c>
      <x:c r="B36" s="13" t="s">
        <x:v>723</x:v>
      </x:c>
      <x:c r="C36" s="61" t="s">
        <x:v>723</x:v>
      </x:c>
      <x:c r="D36" s="13">
        <x:v>82.794367828685395</x:v>
      </x:c>
      <x:c r="E36" s="61">
        <x:v>1.85737287933052</x:v>
      </x:c>
      <x:c r="F36" s="13" t="s">
        <x:v>723</x:v>
      </x:c>
      <x:c r="G36" s="105" t="s">
        <x:v>723</x:v>
      </x:c>
    </x:row>
    <x:row r="37" spans="1:7" x14ac:dyDescent="0.2">
      <x:c r="A37" s="76" t="s">
        <x:v>56</x:v>
      </x:c>
      <x:c r="B37" s="13">
        <x:v>86.790122762936406</x:v>
      </x:c>
      <x:c r="C37" s="61">
        <x:v>4.1602807309448098</x:v>
      </x:c>
      <x:c r="D37" s="13">
        <x:v>79.145492341367003</x:v>
      </x:c>
      <x:c r="E37" s="61">
        <x:v>1.27541204588033</x:v>
      </x:c>
      <x:c r="F37" s="13">
        <x:v>-7.6446304215694303</x:v>
      </x:c>
      <x:c r="G37" s="105">
        <x:v>4.2787049944142801</x:v>
      </x:c>
    </x:row>
    <x:row r="38" spans="1:7" x14ac:dyDescent="0.2">
      <x:c r="A38" s="76" t="s">
        <x:v>57</x:v>
      </x:c>
      <x:c r="B38" s="13">
        <x:v>95.7268944666274</x:v>
      </x:c>
      <x:c r="C38" s="61">
        <x:v>1.93428392736987</x:v>
      </x:c>
      <x:c r="D38" s="13">
        <x:v>86.969207644485806</x:v>
      </x:c>
      <x:c r="E38" s="61">
        <x:v>2.14432935414741</x:v>
      </x:c>
      <x:c r="F38" s="13">
        <x:v>-8.7576868221415403</x:v>
      </x:c>
      <x:c r="G38" s="105">
        <x:v>2.8347360784456801</x:v>
      </x:c>
    </x:row>
    <x:row r="39" spans="1:7" x14ac:dyDescent="0.2">
      <x:c r="A39" s="76" t="s">
        <x:v>60</x:v>
      </x:c>
      <x:c r="B39" s="13">
        <x:v>69.029656571019501</x:v>
      </x:c>
      <x:c r="C39" s="61">
        <x:v>6.6153578489157301</x:v>
      </x:c>
      <x:c r="D39" s="13">
        <x:v>78.777177574412093</x:v>
      </x:c>
      <x:c r="E39" s="61">
        <x:v>1.53376753189576</x:v>
      </x:c>
      <x:c r="F39" s="13">
        <x:v>9.7475210033926505</x:v>
      </x:c>
      <x:c r="G39" s="105">
        <x:v>6.9449510731726196</x:v>
      </x:c>
    </x:row>
    <x:row r="40" spans="1:7" x14ac:dyDescent="0.2">
      <x:c r="A40" s="76" t="s">
        <x:v>61</x:v>
      </x:c>
      <x:c r="B40" s="13">
        <x:v>74.814391270080606</x:v>
      </x:c>
      <x:c r="C40" s="61">
        <x:v>6.2416471409422902</x:v>
      </x:c>
      <x:c r="D40" s="13">
        <x:v>71.923391320237201</x:v>
      </x:c>
      <x:c r="E40" s="61">
        <x:v>2.3920571993220801</x:v>
      </x:c>
      <x:c r="F40" s="13">
        <x:v>-2.8909999498433199</x:v>
      </x:c>
      <x:c r="G40" s="105">
        <x:v>6.6265605799270197</x:v>
      </x:c>
    </x:row>
    <x:row r="41" spans="1:7" x14ac:dyDescent="0.2">
      <x:c r="A41" s="148" t="s">
        <x:v>123</x:v>
      </x:c>
      <x:c r="B41" s="13">
        <x:v>84.553237368009107</x:v>
      </x:c>
      <x:c r="C41" s="61">
        <x:v>2.9284825442718398</x:v>
      </x:c>
      <x:c r="D41" s="13">
        <x:v>88.510712810426</x:v>
      </x:c>
      <x:c r="E41" s="61">
        <x:v>1.2244383067475499</x:v>
      </x:c>
      <x:c r="F41" s="13">
        <x:v>3.95747544241696</x:v>
      </x:c>
      <x:c r="G41" s="105">
        <x:v>3.1419189243902701</x:v>
      </x:c>
    </x:row>
    <x:row r="42" spans="1:7" x14ac:dyDescent="0.2">
      <x:c r="A42" s="76" t="s">
        <x:v>64</x:v>
      </x:c>
      <x:c r="B42" s="13">
        <x:v>81.414973765089897</x:v>
      </x:c>
      <x:c r="C42" s="61">
        <x:v>4.1378213555696197</x:v>
      </x:c>
      <x:c r="D42" s="13">
        <x:v>80.472982913779802</x:v>
      </x:c>
      <x:c r="E42" s="61">
        <x:v>2.28519397432895</x:v>
      </x:c>
      <x:c r="F42" s="13">
        <x:v>-0.94199085131001004</x:v>
      </x:c>
      <x:c r="G42" s="105">
        <x:v>4.8006207259151896</x:v>
      </x:c>
    </x:row>
    <x:row r="43" spans="1:7" ht="13.5" customHeight="1" x14ac:dyDescent="0.2">
      <x:c r="A43" s="155" t="s">
        <x:v>185</x:v>
      </x:c>
      <x:c r="B43" s="149">
        <x:v>82.503824534626006</x:v>
      </x:c>
      <x:c r="C43" s="150">
        <x:v>0.95585707275855303</x:v>
      </x:c>
      <x:c r="D43" s="149">
        <x:v>83.385500876646802</x:v>
      </x:c>
      <x:c r="E43" s="150">
        <x:v>0.33705806919447401</x:v>
      </x:c>
      <x:c r="F43" s="149">
        <x:v>0.68777678033450595</x:v>
      </x:c>
      <x:c r="G43" s="151">
        <x:v>1.0070245504500701</x:v>
      </x:c>
    </x:row>
    <x:row r="44" spans="1:7" x14ac:dyDescent="0.2">
      <x:c r="A44" s="51"/>
      <x:c r="B44" s="96"/>
      <x:c r="C44" s="96"/>
      <x:c r="D44" s="96"/>
      <x:c r="E44" s="96"/>
      <x:c r="F44" s="96"/>
      <x:c r="G44" s="96"/>
    </x:row>
    <x:row r="45" spans="1:7" x14ac:dyDescent="0.2">
      <x:c r="A45" s="44" t="s">
        <x:v>179</x:v>
      </x:c>
      <x:c r="B45" s="96"/>
      <x:c r="C45" s="96"/>
      <x:c r="D45" s="96"/>
      <x:c r="E45" s="96"/>
      <x:c r="F45" s="96"/>
      <x:c r="G45" s="96"/>
    </x:row>
    <x:row r="46" spans="1:7" x14ac:dyDescent="0.2">
      <x:c r="A46" s="44" t="s">
        <x:v>89</x:v>
      </x:c>
      <x:c r="B46" s="115"/>
      <x:c r="C46" s="115"/>
      <x:c r="D46" s="115"/>
      <x:c r="E46" s="115"/>
      <x:c r="F46" s="115"/>
      <x:c r="G46" s="115"/>
    </x:row>
    <x:row r="47" spans="1:7" x14ac:dyDescent="0.2">
      <x:c r="A47" s="44" t="s">
        <x:v>180</x:v>
      </x:c>
    </x:row>
    <x:row r="48" spans="1:7" x14ac:dyDescent="0.2">
      <x:c r="A48" s="44" t="s">
        <x:v>67</x:v>
      </x:c>
      <x:c r="B48" s="115"/>
      <x:c r="C48" s="115"/>
      <x:c r="D48" s="115"/>
      <x:c r="E48" s="115"/>
      <x:c r="F48" s="115"/>
      <x:c r="G48" s="115"/>
    </x:row>
    <x:row r="49" spans="1:7" x14ac:dyDescent="0.2">
      <x:c r="A49" s="44" t="s">
        <x:v>129</x:v>
      </x:c>
      <x:c r="B49" s="115"/>
      <x:c r="C49" s="115"/>
      <x:c r="D49" s="115"/>
      <x:c r="E49" s="115"/>
      <x:c r="F49" s="115"/>
      <x:c r="G49" s="115"/>
    </x:row>
  </x:sheetData>
  <x:mergeCells count="5">
    <x:mergeCell ref="B7:G7"/>
    <x:mergeCell ref="B8:G8"/>
    <x:mergeCell ref="B9:C9"/>
    <x:mergeCell ref="D9:E9"/>
    <x:mergeCell ref="F9:G9"/>
  </x:mergeCells>
  <x:conditionalFormatting sqref="F12:F43">
    <x:cfRule type="expression" dxfId="625" priority="2">
      <x:formula>ABS(F12/G12)&gt;1.96</x:formula>
    </x:cfRule>
  </x:conditionalFormatting>
  <x:pageMargins left="0.7" right="0.7" top="0.75" bottom="0.75" header="0.3" footer="0.3"/>
  <x:pageSetup paperSize="9" orientation="portrait"/>
  <x:headerFooter scaleWithDoc="0" alignWithMargins="0">
    <x:oddFooter>&amp;C_x000D_&amp;1#&amp;"Calibri"&amp;10&amp;K0000FF Restricted Use - À usage restreint</x:oddFooter>
  </x:headerFooter>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dimension ref="A1:G49"/>
  <x:sheetViews>
    <x:sheetView showGridLines="0" zoomScale="80" zoomScaleNormal="80" workbookViewId="0"/>
  </x:sheetViews>
  <x:sheetFormatPr defaultColWidth="11.42578125" defaultRowHeight="12.75" x14ac:dyDescent="0.2"/>
  <x:cols>
    <x:col min="1" max="1" width="27.140625" customWidth="1"/>
  </x:cols>
  <x:sheetData>
    <x:row r="1" spans="1:7" x14ac:dyDescent="0.2">
      <x:c r="A1" s="1" t="s">
        <x:v>237</x:v>
      </x:c>
      <x:c r="B1" s="51"/>
      <x:c r="E1" s="70"/>
      <x:c r="G1" s="70"/>
    </x:row>
    <x:row r="2" spans="1:7" x14ac:dyDescent="0.2">
      <x:c r="A2" s="51" t="s">
        <x:v>184</x:v>
      </x:c>
    </x:row>
    <x:row r="3" spans="1:7" x14ac:dyDescent="0.2">
      <x:c r="A3" s="47" t="s">
        <x:v>178</x:v>
      </x:c>
    </x:row>
    <x:row r="4" spans="1:7" x14ac:dyDescent="0.2">
      <x:c r="A4" s="147" t="str">
        <x:f>HYPERLINK("#'TOC'!A1", "Back to TOC")</x:f>
        <x:v>Back to TOC</x:v>
      </x:c>
    </x:row>
    <x:row r="5" spans="1:7" x14ac:dyDescent="0.2">
      <x:c r="A5" s="147"/>
    </x:row>
    <x:row r="6" spans="1:7" ht="13.5" customHeight="1" x14ac:dyDescent="0.2"/>
    <x:row r="7" spans="1:7" ht="30.75" customHeight="1" x14ac:dyDescent="0.2">
      <x:c r="A7" s="152"/>
      <x:c r="B7" s="745" t="s">
        <x:v>133</x:v>
      </x:c>
      <x:c r="C7" s="702"/>
      <x:c r="D7" s="702"/>
      <x:c r="E7" s="702"/>
      <x:c r="F7" s="702"/>
      <x:c r="G7" s="746"/>
    </x:row>
    <x:row r="8" spans="1:7" ht="23.25" customHeight="1" x14ac:dyDescent="0.2">
      <x:c r="A8" s="152"/>
      <x:c r="B8" s="741" t="s">
        <x:v>117</x:v>
      </x:c>
      <x:c r="C8" s="693"/>
      <x:c r="D8" s="693"/>
      <x:c r="E8" s="693"/>
      <x:c r="F8" s="693"/>
      <x:c r="G8" s="742"/>
    </x:row>
    <x:row r="9" spans="1:7" ht="82.5" customHeight="1" x14ac:dyDescent="0.2">
      <x:c r="A9" s="1"/>
      <x:c r="B9" s="739" t="s">
        <x:v>118</x:v>
      </x:c>
      <x:c r="C9" s="677"/>
      <x:c r="D9" s="677" t="s">
        <x:v>91</x:v>
      </x:c>
      <x:c r="E9" s="677"/>
      <x:c r="F9" s="677" t="s">
        <x:v>13</x:v>
      </x:c>
      <x:c r="G9" s="740"/>
    </x:row>
    <x:row r="10" spans="1:7" ht="15" customHeight="1" x14ac:dyDescent="0.2">
      <x:c r="A10" s="153"/>
      <x:c r="B10" s="159" t="s">
        <x:v>87</x:v>
      </x:c>
      <x:c r="C10" s="63" t="s">
        <x:v>15</x:v>
      </x:c>
      <x:c r="D10" s="157" t="s">
        <x:v>87</x:v>
      </x:c>
      <x:c r="E10" s="63" t="s">
        <x:v>15</x:v>
      </x:c>
      <x:c r="F10" s="157" t="s">
        <x:v>88</x:v>
      </x:c>
      <x:c r="G10" s="54" t="s">
        <x:v>15</x:v>
      </x:c>
    </x:row>
    <x:row r="11" spans="1:7" x14ac:dyDescent="0.2">
      <x:c r="A11" s="62"/>
      <x:c r="B11" s="158"/>
      <x:c r="C11" s="160"/>
      <x:c r="D11" s="158"/>
      <x:c r="E11" s="161"/>
      <x:c r="F11" s="160"/>
      <x:c r="G11" s="162"/>
    </x:row>
    <x:row r="12" spans="1:7" x14ac:dyDescent="0.2">
      <x:c r="A12" s="76" t="s">
        <x:v>19</x:v>
      </x:c>
      <x:c r="B12" s="13">
        <x:v>40.943518031659302</x:v>
      </x:c>
      <x:c r="C12" s="61">
        <x:v>16.389645552350501</x:v>
      </x:c>
      <x:c r="D12" s="13">
        <x:v>67.501257898320205</x:v>
      </x:c>
      <x:c r="E12" s="61">
        <x:v>9.8101107035577009</x:v>
      </x:c>
      <x:c r="F12" s="13">
        <x:v>26.557739866660899</x:v>
      </x:c>
      <x:c r="G12" s="105">
        <x:v>19.677736853017802</x:v>
      </x:c>
    </x:row>
    <x:row r="13" spans="1:7" x14ac:dyDescent="0.2">
      <x:c r="A13" s="52" t="s">
        <x:v>122</x:v>
      </x:c>
      <x:c r="B13" s="13">
        <x:v>27.877251439043398</x:v>
      </x:c>
      <x:c r="C13" s="61">
        <x:v>8.9830099685905402</x:v>
      </x:c>
      <x:c r="D13" s="13">
        <x:v>25.872908797386799</x:v>
      </x:c>
      <x:c r="E13" s="61">
        <x:v>2.8469692925100198</x:v>
      </x:c>
      <x:c r="F13" s="13">
        <x:v>-2.0043426416566898</x:v>
      </x:c>
      <x:c r="G13" s="105">
        <x:v>10.957365952070001</x:v>
      </x:c>
    </x:row>
    <x:row r="14" spans="1:7" x14ac:dyDescent="0.2">
      <x:c r="A14" s="76" t="s">
        <x:v>27</x:v>
      </x:c>
      <x:c r="B14" s="13">
        <x:v>25.814576993461198</x:v>
      </x:c>
      <x:c r="C14" s="61">
        <x:v>3.8868156509054499</x:v>
      </x:c>
      <x:c r="D14" s="13">
        <x:v>36.326855909080699</x:v>
      </x:c>
      <x:c r="E14" s="61">
        <x:v>5.0555746151586298</x:v>
      </x:c>
      <x:c r="F14" s="13">
        <x:v>10.5122789156196</x:v>
      </x:c>
      <x:c r="G14" s="105">
        <x:v>6.4815959279454702</x:v>
      </x:c>
    </x:row>
    <x:row r="15" spans="1:7" x14ac:dyDescent="0.2">
      <x:c r="A15" s="76" t="s">
        <x:v>30</x:v>
      </x:c>
      <x:c r="B15" s="13">
        <x:v>22.092341923231601</x:v>
      </x:c>
      <x:c r="C15" s="61">
        <x:v>5.9827384705491298</x:v>
      </x:c>
      <x:c r="D15" s="13">
        <x:v>23.649449705054899</x:v>
      </x:c>
      <x:c r="E15" s="61">
        <x:v>2.09622327937022</x:v>
      </x:c>
      <x:c r="F15" s="13">
        <x:v>1.5571077818232599</x:v>
      </x:c>
      <x:c r="G15" s="105">
        <x:v>6.6134614602468096</x:v>
      </x:c>
    </x:row>
    <x:row r="16" spans="1:7" x14ac:dyDescent="0.2">
      <x:c r="A16" s="76" t="s">
        <x:v>31</x:v>
      </x:c>
      <x:c r="B16" s="13">
        <x:v>30.231679498662501</x:v>
      </x:c>
      <x:c r="C16" s="61">
        <x:v>6.5400329250561597</x:v>
      </x:c>
      <x:c r="D16" s="13">
        <x:v>25.3162805980289</x:v>
      </x:c>
      <x:c r="E16" s="61">
        <x:v>2.82906354743962</x:v>
      </x:c>
      <x:c r="F16" s="13">
        <x:v>-4.91539890063365</x:v>
      </x:c>
      <x:c r="G16" s="105">
        <x:v>7.2770086244514198</x:v>
      </x:c>
    </x:row>
    <x:row r="17" spans="1:7" x14ac:dyDescent="0.2">
      <x:c r="A17" s="76" t="s">
        <x:v>33</x:v>
      </x:c>
      <x:c r="B17" s="13">
        <x:v>17.4636578754201</x:v>
      </x:c>
      <x:c r="C17" s="61">
        <x:v>3.1256230144314698</x:v>
      </x:c>
      <x:c r="D17" s="13">
        <x:v>23.394328999621401</x:v>
      </x:c>
      <x:c r="E17" s="61">
        <x:v>1.18523896400142</x:v>
      </x:c>
      <x:c r="F17" s="13">
        <x:v>5.9306711242012904</x:v>
      </x:c>
      <x:c r="G17" s="105">
        <x:v>3.2800465514989998</x:v>
      </x:c>
    </x:row>
    <x:row r="18" spans="1:7" x14ac:dyDescent="0.2">
      <x:c r="A18" s="148" t="s">
        <x:v>121</x:v>
      </x:c>
      <x:c r="B18" s="13">
        <x:v>17.0537524369464</x:v>
      </x:c>
      <x:c r="C18" s="61">
        <x:v>4.4271941902519103</x:v>
      </x:c>
      <x:c r="D18" s="13">
        <x:v>20.821597462427299</x:v>
      </x:c>
      <x:c r="E18" s="61">
        <x:v>2.0726293886047702</x:v>
      </x:c>
      <x:c r="F18" s="13">
        <x:v>3.76784502548086</x:v>
      </x:c>
      <x:c r="G18" s="105">
        <x:v>4.7714311085859604</x:v>
      </x:c>
    </x:row>
    <x:row r="19" spans="1:7" x14ac:dyDescent="0.2">
      <x:c r="A19" s="76" t="s">
        <x:v>34</x:v>
      </x:c>
      <x:c r="B19" s="13">
        <x:v>35.271838593815097</x:v>
      </x:c>
      <x:c r="C19" s="61">
        <x:v>11.4182705542345</x:v>
      </x:c>
      <x:c r="D19" s="13">
        <x:v>25.914745383534299</x:v>
      </x:c>
      <x:c r="E19" s="61">
        <x:v>1.51096125891961</x:v>
      </x:c>
      <x:c r="F19" s="13">
        <x:v>-9.3570932102807305</x:v>
      </x:c>
      <x:c r="G19" s="105">
        <x:v>11.381325074147201</x:v>
      </x:c>
    </x:row>
    <x:row r="20" spans="1:7" x14ac:dyDescent="0.2">
      <x:c r="A20" s="76" t="s">
        <x:v>35</x:v>
      </x:c>
      <x:c r="B20" s="13">
        <x:v>25.612760391099702</x:v>
      </x:c>
      <x:c r="C20" s="61">
        <x:v>5.0138431046741898</x:v>
      </x:c>
      <x:c r="D20" s="13">
        <x:v>21.991863072093601</x:v>
      </x:c>
      <x:c r="E20" s="61">
        <x:v>1.38944933259878</x:v>
      </x:c>
      <x:c r="F20" s="13">
        <x:v>-3.62089731900614</x:v>
      </x:c>
      <x:c r="G20" s="105">
        <x:v>5.2562682821118099</x:v>
      </x:c>
    </x:row>
    <x:row r="21" spans="1:7" x14ac:dyDescent="0.2">
      <x:c r="A21" s="76" t="s">
        <x:v>120</x:v>
      </x:c>
      <x:c r="B21" s="13">
        <x:v>15.2962582725721</x:v>
      </x:c>
      <x:c r="C21" s="61">
        <x:v>4.3536359704623404</x:v>
      </x:c>
      <x:c r="D21" s="13">
        <x:v>27.146379552917001</x:v>
      </x:c>
      <x:c r="E21" s="61">
        <x:v>2.4726285062116999</x:v>
      </x:c>
      <x:c r="F21" s="13">
        <x:v>11.8501212803448</x:v>
      </x:c>
      <x:c r="G21" s="105">
        <x:v>4.9920067248704703</x:v>
      </x:c>
    </x:row>
    <x:row r="22" spans="1:7" x14ac:dyDescent="0.2">
      <x:c r="A22" s="76" t="s">
        <x:v>36</x:v>
      </x:c>
      <x:c r="B22" s="13">
        <x:v>28.798458622428701</x:v>
      </x:c>
      <x:c r="C22" s="61">
        <x:v>6.8591908128229004</x:v>
      </x:c>
      <x:c r="D22" s="13">
        <x:v>31.733261392939799</x:v>
      </x:c>
      <x:c r="E22" s="61">
        <x:v>4.44391975164607</x:v>
      </x:c>
      <x:c r="F22" s="13">
        <x:v>2.9348027705111202</x:v>
      </x:c>
      <x:c r="G22" s="105">
        <x:v>7.9801318246049702</x:v>
      </x:c>
    </x:row>
    <x:row r="23" spans="1:7" x14ac:dyDescent="0.2">
      <x:c r="A23" s="148" t="s">
        <x:v>124</x:v>
      </x:c>
      <x:c r="B23" s="13">
        <x:v>19.891331139942299</x:v>
      </x:c>
      <x:c r="C23" s="61">
        <x:v>7.0522011077330102</x:v>
      </x:c>
      <x:c r="D23" s="13">
        <x:v>31.475592370284101</x:v>
      </x:c>
      <x:c r="E23" s="61">
        <x:v>3.11428903616964</x:v>
      </x:c>
      <x:c r="F23" s="13">
        <x:v>11.5842612303419</x:v>
      </x:c>
      <x:c r="G23" s="105">
        <x:v>7.75463346032201</x:v>
      </x:c>
    </x:row>
    <x:row r="24" spans="1:7" x14ac:dyDescent="0.2">
      <x:c r="A24" s="76" t="s">
        <x:v>37</x:v>
      </x:c>
      <x:c r="B24" s="13">
        <x:v>36.550561455086601</x:v>
      </x:c>
      <x:c r="C24" s="61">
        <x:v>7.2691616945661801</x:v>
      </x:c>
      <x:c r="D24" s="13">
        <x:v>44.384573902435299</x:v>
      </x:c>
      <x:c r="E24" s="61">
        <x:v>4.9529217061434601</x:v>
      </x:c>
      <x:c r="F24" s="13">
        <x:v>7.8340124473486803</x:v>
      </x:c>
      <x:c r="G24" s="105">
        <x:v>7.4304735264169697</x:v>
      </x:c>
    </x:row>
    <x:row r="25" spans="1:7" x14ac:dyDescent="0.2">
      <x:c r="A25" s="148" t="s">
        <x:v>128</x:v>
      </x:c>
      <x:c r="B25" s="13">
        <x:v>13.468692882631901</x:v>
      </x:c>
      <x:c r="C25" s="61">
        <x:v>1.46949733528063</x:v>
      </x:c>
      <x:c r="D25" s="13">
        <x:v>29.207968136253299</x:v>
      </x:c>
      <x:c r="E25" s="61">
        <x:v>2.70860587992486</x:v>
      </x:c>
      <x:c r="F25" s="13">
        <x:v>15.7392752536214</x:v>
      </x:c>
      <x:c r="G25" s="105">
        <x:v>2.9958321308586502</x:v>
      </x:c>
    </x:row>
    <x:row r="26" spans="1:7" x14ac:dyDescent="0.2">
      <x:c r="A26" s="76" t="s">
        <x:v>39</x:v>
      </x:c>
      <x:c r="B26" s="13">
        <x:v>49.026191808621903</x:v>
      </x:c>
      <x:c r="C26" s="61">
        <x:v>5.4709391485755798</x:v>
      </x:c>
      <x:c r="D26" s="13">
        <x:v>49.361604554760298</x:v>
      </x:c>
      <x:c r="E26" s="61">
        <x:v>4.15639818470998</x:v>
      </x:c>
      <x:c r="F26" s="13">
        <x:v>0.33541274613838801</x:v>
      </x:c>
      <x:c r="G26" s="105">
        <x:v>7.2734906433445703</x:v>
      </x:c>
    </x:row>
    <x:row r="27" spans="1:7" x14ac:dyDescent="0.2">
      <x:c r="A27" s="76" t="s">
        <x:v>40</x:v>
      </x:c>
      <x:c r="B27" s="13" t="s">
        <x:v>723</x:v>
      </x:c>
      <x:c r="C27" s="61" t="s">
        <x:v>723</x:v>
      </x:c>
      <x:c r="D27" s="13">
        <x:v>27.674423086837301</x:v>
      </x:c>
      <x:c r="E27" s="61">
        <x:v>2.0643802698916902</x:v>
      </x:c>
      <x:c r="F27" s="13" t="s">
        <x:v>723</x:v>
      </x:c>
      <x:c r="G27" s="105" t="s">
        <x:v>723</x:v>
      </x:c>
    </x:row>
    <x:row r="28" spans="1:7" x14ac:dyDescent="0.2">
      <x:c r="A28" s="76" t="s">
        <x:v>41</x:v>
      </x:c>
      <x:c r="B28" s="13">
        <x:v>16.236829944111001</x:v>
      </x:c>
      <x:c r="C28" s="61">
        <x:v>4.3763358873496303</x:v>
      </x:c>
      <x:c r="D28" s="13">
        <x:v>24.073060210736202</x:v>
      </x:c>
      <x:c r="E28" s="61">
        <x:v>2.1945316201185499</x:v>
      </x:c>
      <x:c r="F28" s="13">
        <x:v>7.8362302666252601</x:v>
      </x:c>
      <x:c r="G28" s="105">
        <x:v>4.3572544560734396</x:v>
      </x:c>
    </x:row>
    <x:row r="29" spans="1:7" x14ac:dyDescent="0.2">
      <x:c r="A29" s="76" t="s">
        <x:v>43</x:v>
      </x:c>
      <x:c r="B29" s="13" t="s">
        <x:v>723</x:v>
      </x:c>
      <x:c r="C29" s="61" t="s">
        <x:v>723</x:v>
      </x:c>
      <x:c r="D29" s="13">
        <x:v>38.429203397288497</x:v>
      </x:c>
      <x:c r="E29" s="61">
        <x:v>6.5014406674181799</x:v>
      </x:c>
      <x:c r="F29" s="13" t="s">
        <x:v>723</x:v>
      </x:c>
      <x:c r="G29" s="105" t="s">
        <x:v>723</x:v>
      </x:c>
    </x:row>
    <x:row r="30" spans="1:7" x14ac:dyDescent="0.2">
      <x:c r="A30" s="76" t="s">
        <x:v>45</x:v>
      </x:c>
      <x:c r="B30" s="13">
        <x:v>35.446759163618601</x:v>
      </x:c>
      <x:c r="C30" s="61">
        <x:v>4.3545683831725004</x:v>
      </x:c>
      <x:c r="D30" s="13">
        <x:v>36.051978943009097</x:v>
      </x:c>
      <x:c r="E30" s="61">
        <x:v>1.7645279792919599</x:v>
      </x:c>
      <x:c r="F30" s="13">
        <x:v>0.60521977939053795</x:v>
      </x:c>
      <x:c r="G30" s="105">
        <x:v>4.8498743049563302</x:v>
      </x:c>
    </x:row>
    <x:row r="31" spans="1:7" x14ac:dyDescent="0.2">
      <x:c r="A31" s="76" t="s">
        <x:v>46</x:v>
      </x:c>
      <x:c r="B31" s="13">
        <x:v>29.186382961998198</x:v>
      </x:c>
      <x:c r="C31" s="61">
        <x:v>4.5452821855885999</x:v>
      </x:c>
      <x:c r="D31" s="13">
        <x:v>27.565080269071998</x:v>
      </x:c>
      <x:c r="E31" s="61">
        <x:v>1.8843635773660301</x:v>
      </x:c>
      <x:c r="F31" s="13">
        <x:v>-1.6213026929262599</x:v>
      </x:c>
      <x:c r="G31" s="105">
        <x:v>4.9305691864684604</x:v>
      </x:c>
    </x:row>
    <x:row r="32" spans="1:7" x14ac:dyDescent="0.2">
      <x:c r="A32" s="148" t="s">
        <x:v>126</x:v>
      </x:c>
      <x:c r="B32" s="13">
        <x:v>24.713475579674</x:v>
      </x:c>
      <x:c r="C32" s="61">
        <x:v>4.4939481816699196</x:v>
      </x:c>
      <x:c r="D32" s="13">
        <x:v>34.456026225729097</x:v>
      </x:c>
      <x:c r="E32" s="61">
        <x:v>2.8191025869394002</x:v>
      </x:c>
      <x:c r="F32" s="13">
        <x:v>9.7425506460550793</x:v>
      </x:c>
      <x:c r="G32" s="105">
        <x:v>5.48215367626113</x:v>
      </x:c>
    </x:row>
    <x:row r="33" spans="1:7" x14ac:dyDescent="0.2">
      <x:c r="A33" s="148" t="s">
        <x:v>127</x:v>
      </x:c>
      <x:c r="B33" s="13">
        <x:v>18.8766109547885</x:v>
      </x:c>
      <x:c r="C33" s="61">
        <x:v>3.6317333558748999</x:v>
      </x:c>
      <x:c r="D33" s="13">
        <x:v>20.008366297287601</x:v>
      </x:c>
      <x:c r="E33" s="61">
        <x:v>2.7167675281560402</x:v>
      </x:c>
      <x:c r="F33" s="13">
        <x:v>1.13175534249911</x:v>
      </x:c>
      <x:c r="G33" s="105">
        <x:v>4.4360078157850804</x:v>
      </x:c>
    </x:row>
    <x:row r="34" spans="1:7" x14ac:dyDescent="0.2">
      <x:c r="A34" s="148" t="s">
        <x:v>125</x:v>
      </x:c>
      <x:c r="B34" s="13">
        <x:v>19.688188300203699</x:v>
      </x:c>
      <x:c r="C34" s="61">
        <x:v>5.6469840028815899</x:v>
      </x:c>
      <x:c r="D34" s="13">
        <x:v>22.1978957346283</x:v>
      </x:c>
      <x:c r="E34" s="61">
        <x:v>2.1266914785797999</x:v>
      </x:c>
      <x:c r="F34" s="13">
        <x:v>2.50970743442456</x:v>
      </x:c>
      <x:c r="G34" s="105">
        <x:v>6.3938906392398502</x:v>
      </x:c>
    </x:row>
    <x:row r="35" spans="1:7" x14ac:dyDescent="0.2">
      <x:c r="A35" s="72" t="s">
        <x:v>50</x:v>
      </x:c>
      <x:c r="B35" s="13">
        <x:v>15.780831626155001</x:v>
      </x:c>
      <x:c r="C35" s="61">
        <x:v>3.4938835614300299</x:v>
      </x:c>
      <x:c r="D35" s="13">
        <x:v>18.200942223754399</x:v>
      </x:c>
      <x:c r="E35" s="61">
        <x:v>1.70519553413618</x:v>
      </x:c>
      <x:c r="F35" s="13">
        <x:v>2.4201105975994102</x:v>
      </x:c>
      <x:c r="G35" s="105">
        <x:v>3.9873652116407299</x:v>
      </x:c>
    </x:row>
    <x:row r="36" spans="1:7" x14ac:dyDescent="0.2">
      <x:c r="A36" s="76" t="s">
        <x:v>51</x:v>
      </x:c>
      <x:c r="B36" s="13" t="s">
        <x:v>723</x:v>
      </x:c>
      <x:c r="C36" s="61" t="s">
        <x:v>723</x:v>
      </x:c>
      <x:c r="D36" s="13">
        <x:v>47.554416898990901</x:v>
      </x:c>
      <x:c r="E36" s="61">
        <x:v>6.5910085933858298</x:v>
      </x:c>
      <x:c r="F36" s="13" t="s">
        <x:v>723</x:v>
      </x:c>
      <x:c r="G36" s="105" t="s">
        <x:v>723</x:v>
      </x:c>
    </x:row>
    <x:row r="37" spans="1:7" x14ac:dyDescent="0.2">
      <x:c r="A37" s="76" t="s">
        <x:v>56</x:v>
      </x:c>
      <x:c r="B37" s="13">
        <x:v>71.200723909483301</x:v>
      </x:c>
      <x:c r="C37" s="61">
        <x:v>23.901154920582801</x:v>
      </x:c>
      <x:c r="D37" s="13">
        <x:v>32.218506520342203</x:v>
      </x:c>
      <x:c r="E37" s="61">
        <x:v>2.48196691237795</x:v>
      </x:c>
      <x:c r="F37" s="13">
        <x:v>-38.982217389140999</x:v>
      </x:c>
      <x:c r="G37" s="105">
        <x:v>23.8453965522041</x:v>
      </x:c>
    </x:row>
    <x:row r="38" spans="1:7" x14ac:dyDescent="0.2">
      <x:c r="A38" s="76" t="s">
        <x:v>57</x:v>
      </x:c>
      <x:c r="B38" s="13">
        <x:v>25.061481562884701</x:v>
      </x:c>
      <x:c r="C38" s="61">
        <x:v>2.3616302844371901</x:v>
      </x:c>
      <x:c r="D38" s="13">
        <x:v>18.800222379678701</x:v>
      </x:c>
      <x:c r="E38" s="61">
        <x:v>1.5918471852638001</x:v>
      </x:c>
      <x:c r="F38" s="13">
        <x:v>-6.2612591832060298</x:v>
      </x:c>
      <x:c r="G38" s="105">
        <x:v>2.8951744896812901</x:v>
      </x:c>
    </x:row>
    <x:row r="39" spans="1:7" x14ac:dyDescent="0.2">
      <x:c r="A39" s="76" t="s">
        <x:v>60</x:v>
      </x:c>
      <x:c r="B39" s="13">
        <x:v>44.591233737242199</x:v>
      </x:c>
      <x:c r="C39" s="61">
        <x:v>15.8472614573688</x:v>
      </x:c>
      <x:c r="D39" s="13">
        <x:v>53.2957997335767</x:v>
      </x:c>
      <x:c r="E39" s="61">
        <x:v>4.9907694523658597</x:v>
      </x:c>
      <x:c r="F39" s="13">
        <x:v>8.70456599633442</x:v>
      </x:c>
      <x:c r="G39" s="105">
        <x:v>15.954463006710199</x:v>
      </x:c>
    </x:row>
    <x:row r="40" spans="1:7" x14ac:dyDescent="0.2">
      <x:c r="A40" s="76" t="s">
        <x:v>61</x:v>
      </x:c>
      <x:c r="B40" s="13">
        <x:v>24.682275030495902</x:v>
      </x:c>
      <x:c r="C40" s="61">
        <x:v>7.2224715279745997</x:v>
      </x:c>
      <x:c r="D40" s="13">
        <x:v>30.2561720338642</x:v>
      </x:c>
      <x:c r="E40" s="61">
        <x:v>3.7810898843270899</x:v>
      </x:c>
      <x:c r="F40" s="13">
        <x:v>5.5738970033683204</x:v>
      </x:c>
      <x:c r="G40" s="105">
        <x:v>7.5856993186765802</x:v>
      </x:c>
    </x:row>
    <x:row r="41" spans="1:7" x14ac:dyDescent="0.2">
      <x:c r="A41" s="148" t="s">
        <x:v>123</x:v>
      </x:c>
      <x:c r="B41" s="13">
        <x:v>25.322743452162001</x:v>
      </x:c>
      <x:c r="C41" s="61">
        <x:v>3.3624508541760498</x:v>
      </x:c>
      <x:c r="D41" s="13">
        <x:v>51.334952301888102</x:v>
      </x:c>
      <x:c r="E41" s="61">
        <x:v>2.8556497733913502</x:v>
      </x:c>
      <x:c r="F41" s="13">
        <x:v>26.0122088497261</x:v>
      </x:c>
      <x:c r="G41" s="105">
        <x:v>4.3278327548337696</x:v>
      </x:c>
    </x:row>
    <x:row r="42" spans="1:7" x14ac:dyDescent="0.2">
      <x:c r="A42" s="76" t="s">
        <x:v>64</x:v>
      </x:c>
      <x:c r="B42" s="13">
        <x:v>21.5948050863066</x:v>
      </x:c>
      <x:c r="C42" s="61">
        <x:v>4.4416821328144804</x:v>
      </x:c>
      <x:c r="D42" s="13">
        <x:v>23.6095795182191</x:v>
      </x:c>
      <x:c r="E42" s="61">
        <x:v>2.12984581177514</x:v>
      </x:c>
      <x:c r="F42" s="13">
        <x:v>2.0147744319125098</x:v>
      </x:c>
      <x:c r="G42" s="105">
        <x:v>4.8372915990107801</x:v>
      </x:c>
    </x:row>
    <x:row r="43" spans="1:7" ht="13.5" customHeight="1" x14ac:dyDescent="0.2">
      <x:c r="A43" s="155" t="s">
        <x:v>185</x:v>
      </x:c>
      <x:c r="B43" s="149">
        <x:v>26.3262364169628</x:v>
      </x:c>
      <x:c r="C43" s="150">
        <x:v>1.3700696907844201</x:v>
      </x:c>
      <x:c r="D43" s="149">
        <x:v>32.205425423608403</x:v>
      </x:c>
      <x:c r="E43" s="150">
        <x:v>0.69921395477366299</x:v>
      </x:c>
      <x:c r="F43" s="149">
        <x:v>5.22373642540364</x:v>
      </x:c>
      <x:c r="G43" s="151">
        <x:v>1.53590592555836</x:v>
      </x:c>
    </x:row>
    <x:row r="44" spans="1:7" x14ac:dyDescent="0.2">
      <x:c r="A44" s="51"/>
      <x:c r="B44" s="96"/>
      <x:c r="C44" s="96"/>
      <x:c r="D44" s="96"/>
      <x:c r="E44" s="96"/>
      <x:c r="F44" s="96"/>
      <x:c r="G44" s="96"/>
    </x:row>
    <x:row r="45" spans="1:7" x14ac:dyDescent="0.2">
      <x:c r="A45" s="44" t="s">
        <x:v>179</x:v>
      </x:c>
      <x:c r="B45" s="96"/>
      <x:c r="C45" s="96"/>
      <x:c r="D45" s="96"/>
      <x:c r="E45" s="96"/>
      <x:c r="F45" s="96"/>
      <x:c r="G45" s="96"/>
    </x:row>
    <x:row r="46" spans="1:7" x14ac:dyDescent="0.2">
      <x:c r="A46" s="44" t="s">
        <x:v>89</x:v>
      </x:c>
      <x:c r="B46" s="115"/>
      <x:c r="C46" s="115"/>
      <x:c r="D46" s="115"/>
      <x:c r="E46" s="115"/>
      <x:c r="F46" s="115"/>
      <x:c r="G46" s="115"/>
    </x:row>
    <x:row r="47" spans="1:7" x14ac:dyDescent="0.2">
      <x:c r="A47" s="44" t="s">
        <x:v>180</x:v>
      </x:c>
    </x:row>
    <x:row r="48" spans="1:7" x14ac:dyDescent="0.2">
      <x:c r="A48" s="44" t="s">
        <x:v>67</x:v>
      </x:c>
      <x:c r="B48" s="115"/>
      <x:c r="C48" s="115"/>
      <x:c r="D48" s="115"/>
      <x:c r="E48" s="115"/>
      <x:c r="F48" s="115"/>
      <x:c r="G48" s="115"/>
    </x:row>
    <x:row r="49" spans="1:7" x14ac:dyDescent="0.2">
      <x:c r="A49" s="44" t="s">
        <x:v>129</x:v>
      </x:c>
      <x:c r="B49" s="115"/>
      <x:c r="C49" s="115"/>
      <x:c r="D49" s="115"/>
      <x:c r="E49" s="115"/>
      <x:c r="F49" s="115"/>
      <x:c r="G49" s="115"/>
    </x:row>
  </x:sheetData>
  <x:mergeCells count="5">
    <x:mergeCell ref="B7:G7"/>
    <x:mergeCell ref="B8:G8"/>
    <x:mergeCell ref="B9:C9"/>
    <x:mergeCell ref="D9:E9"/>
    <x:mergeCell ref="F9:G9"/>
  </x:mergeCells>
  <x:conditionalFormatting sqref="F12:F43">
    <x:cfRule type="expression" dxfId="624" priority="1">
      <x:formula>ABS(F12/G12)&gt;1.96</x:formula>
    </x:cfRule>
  </x:conditionalFormatting>
  <x:pageMargins left="0.7" right="0.7" top="0.75" bottom="0.75" header="0.3" footer="0.3"/>
  <x:pageSetup paperSize="9" orientation="portrait"/>
  <x:headerFooter scaleWithDoc="0" alignWithMargins="0">
    <x:oddFooter>&amp;C_x000D_&amp;1#&amp;"Calibri"&amp;10&amp;K0000FF Restricted Use - À usage restreint</x:oddFooter>
  </x:headerFooter>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dimension ref="A1:G49"/>
  <x:sheetViews>
    <x:sheetView showGridLines="0" zoomScale="80" zoomScaleNormal="80" workbookViewId="0"/>
  </x:sheetViews>
  <x:sheetFormatPr defaultColWidth="11.42578125" defaultRowHeight="12.75" x14ac:dyDescent="0.2"/>
  <x:cols>
    <x:col min="1" max="1" width="27.140625" customWidth="1"/>
  </x:cols>
  <x:sheetData>
    <x:row r="1" spans="1:7" x14ac:dyDescent="0.2">
      <x:c r="A1" s="1" t="s">
        <x:v>239</x:v>
      </x:c>
      <x:c r="B1" s="51"/>
      <x:c r="E1" s="70"/>
      <x:c r="G1" s="70"/>
    </x:row>
    <x:row r="2" spans="1:7" x14ac:dyDescent="0.2">
      <x:c r="A2" s="51" t="s">
        <x:v>183</x:v>
      </x:c>
    </x:row>
    <x:row r="3" spans="1:7" x14ac:dyDescent="0.2">
      <x:c r="A3" s="47" t="s">
        <x:v>178</x:v>
      </x:c>
    </x:row>
    <x:row r="4" spans="1:7" x14ac:dyDescent="0.2">
      <x:c r="A4" s="147" t="str">
        <x:f>HYPERLINK("#'TOC'!A1", "Back to TOC")</x:f>
        <x:v>Back to TOC</x:v>
      </x:c>
    </x:row>
    <x:row r="5" spans="1:7" x14ac:dyDescent="0.2">
      <x:c r="A5" s="147"/>
    </x:row>
    <x:row r="6" spans="1:7" ht="13.5" customHeight="1" x14ac:dyDescent="0.2"/>
    <x:row r="7" spans="1:7" ht="30.75" customHeight="1" x14ac:dyDescent="0.2">
      <x:c r="A7" s="152"/>
      <x:c r="B7" s="743" t="s">
        <x:v>134</x:v>
      </x:c>
      <x:c r="C7" s="737"/>
      <x:c r="D7" s="737"/>
      <x:c r="E7" s="737"/>
      <x:c r="F7" s="737"/>
      <x:c r="G7" s="744"/>
    </x:row>
    <x:row r="8" spans="1:7" ht="23.25" customHeight="1" x14ac:dyDescent="0.2">
      <x:c r="A8" s="152"/>
      <x:c r="B8" s="741" t="s">
        <x:v>117</x:v>
      </x:c>
      <x:c r="C8" s="693"/>
      <x:c r="D8" s="693"/>
      <x:c r="E8" s="693"/>
      <x:c r="F8" s="693"/>
      <x:c r="G8" s="742"/>
    </x:row>
    <x:row r="9" spans="1:7" ht="82.5" customHeight="1" x14ac:dyDescent="0.2">
      <x:c r="A9" s="1"/>
      <x:c r="B9" s="739" t="s">
        <x:v>118</x:v>
      </x:c>
      <x:c r="C9" s="677"/>
      <x:c r="D9" s="677" t="s">
        <x:v>91</x:v>
      </x:c>
      <x:c r="E9" s="677"/>
      <x:c r="F9" s="677" t="s">
        <x:v>13</x:v>
      </x:c>
      <x:c r="G9" s="740"/>
    </x:row>
    <x:row r="10" spans="1:7" ht="15" customHeight="1" x14ac:dyDescent="0.2">
      <x:c r="A10" s="153"/>
      <x:c r="B10" s="154" t="s">
        <x:v>14</x:v>
      </x:c>
      <x:c r="C10" s="63" t="s">
        <x:v>15</x:v>
      </x:c>
      <x:c r="D10" s="63" t="s">
        <x:v>14</x:v>
      </x:c>
      <x:c r="E10" s="63" t="s">
        <x:v>15</x:v>
      </x:c>
      <x:c r="F10" s="63" t="s">
        <x:v>16</x:v>
      </x:c>
      <x:c r="G10" s="54" t="s">
        <x:v>15</x:v>
      </x:c>
    </x:row>
    <x:row r="11" spans="1:7" x14ac:dyDescent="0.2">
      <x:c r="A11" s="62"/>
      <x:c r="B11" s="158"/>
      <x:c r="C11" s="160"/>
      <x:c r="D11" s="158"/>
      <x:c r="E11" s="161"/>
      <x:c r="F11" s="160"/>
      <x:c r="G11" s="162"/>
    </x:row>
    <x:row r="12" spans="1:7" x14ac:dyDescent="0.2">
      <x:c r="A12" s="76" t="s">
        <x:v>19</x:v>
      </x:c>
      <x:c r="B12" s="13">
        <x:v>41.167113786677803</x:v>
      </x:c>
      <x:c r="C12" s="61">
        <x:v>6.5986906186739196</x:v>
      </x:c>
      <x:c r="D12" s="13">
        <x:v>20.372987584544699</x:v>
      </x:c>
      <x:c r="E12" s="61">
        <x:v>0.77354548573666104</x:v>
      </x:c>
      <x:c r="F12" s="13">
        <x:v>-20.7941262021331</x:v>
      </x:c>
      <x:c r="G12" s="105">
        <x:v>6.6162227988271098</x:v>
      </x:c>
    </x:row>
    <x:row r="13" spans="1:7" x14ac:dyDescent="0.2">
      <x:c r="A13" s="163" t="s">
        <x:v>122</x:v>
      </x:c>
      <x:c r="B13" s="13">
        <x:v>42.522543580392501</x:v>
      </x:c>
      <x:c r="C13" s="61">
        <x:v>5.9792529603294398</x:v>
      </x:c>
      <x:c r="D13" s="13">
        <x:v>28.049992928334099</x:v>
      </x:c>
      <x:c r="E13" s="61">
        <x:v>0.84833221524696001</x:v>
      </x:c>
      <x:c r="F13" s="13">
        <x:v>-14.4725506520584</x:v>
      </x:c>
      <x:c r="G13" s="105">
        <x:v>6.1578372377679997</x:v>
      </x:c>
    </x:row>
    <x:row r="14" spans="1:7" x14ac:dyDescent="0.2">
      <x:c r="A14" s="76" t="s">
        <x:v>27</x:v>
      </x:c>
      <x:c r="B14" s="13">
        <x:v>62.475517881044297</x:v>
      </x:c>
      <x:c r="C14" s="61">
        <x:v>6.1030246198296698</x:v>
      </x:c>
      <x:c r="D14" s="13">
        <x:v>36.928638127908897</x:v>
      </x:c>
      <x:c r="E14" s="61">
        <x:v>1.0281934137148201</x:v>
      </x:c>
      <x:c r="F14" s="13">
        <x:v>-25.5468797531354</x:v>
      </x:c>
      <x:c r="G14" s="105">
        <x:v>6.2324085070694304</x:v>
      </x:c>
    </x:row>
    <x:row r="15" spans="1:7" x14ac:dyDescent="0.2">
      <x:c r="A15" s="76" t="s">
        <x:v>30</x:v>
      </x:c>
      <x:c r="B15" s="13">
        <x:v>30.900600643400299</x:v>
      </x:c>
      <x:c r="C15" s="61">
        <x:v>6.5228149090276899</x:v>
      </x:c>
      <x:c r="D15" s="13">
        <x:v>13.097298304392501</x:v>
      </x:c>
      <x:c r="E15" s="61">
        <x:v>0.92318952169342405</x:v>
      </x:c>
      <x:c r="F15" s="13">
        <x:v>-17.8033023390078</x:v>
      </x:c>
      <x:c r="G15" s="105">
        <x:v>6.44734605037993</x:v>
      </x:c>
    </x:row>
    <x:row r="16" spans="1:7" x14ac:dyDescent="0.2">
      <x:c r="A16" s="76" t="s">
        <x:v>31</x:v>
      </x:c>
      <x:c r="B16" s="13">
        <x:v>34.137529455629398</x:v>
      </x:c>
      <x:c r="C16" s="61">
        <x:v>6.4682023931277399</x:v>
      </x:c>
      <x:c r="D16" s="13">
        <x:v>24.7340249191714</x:v>
      </x:c>
      <x:c r="E16" s="61">
        <x:v>0.85979113853276801</x:v>
      </x:c>
      <x:c r="F16" s="13">
        <x:v>-9.4035045364580299</x:v>
      </x:c>
      <x:c r="G16" s="105">
        <x:v>6.4792584592307296</x:v>
      </x:c>
    </x:row>
    <x:row r="17" spans="1:7" x14ac:dyDescent="0.2">
      <x:c r="A17" s="76" t="s">
        <x:v>33</x:v>
      </x:c>
      <x:c r="B17" s="13">
        <x:v>43.569401740866098</x:v>
      </x:c>
      <x:c r="C17" s="61">
        <x:v>4.9329192254515997</x:v>
      </x:c>
      <x:c r="D17" s="13">
        <x:v>32.065248732666603</x:v>
      </x:c>
      <x:c r="E17" s="61">
        <x:v>0.99099635170833</x:v>
      </x:c>
      <x:c r="F17" s="13">
        <x:v>-11.5041530081995</x:v>
      </x:c>
      <x:c r="G17" s="105">
        <x:v>5.0169333299421801</x:v>
      </x:c>
    </x:row>
    <x:row r="18" spans="1:7" x14ac:dyDescent="0.2">
      <x:c r="A18" s="148" t="s">
        <x:v>121</x:v>
      </x:c>
      <x:c r="B18" s="13">
        <x:v>27.916368572673498</x:v>
      </x:c>
      <x:c r="C18" s="61">
        <x:v>5.9618505180116701</x:v>
      </x:c>
      <x:c r="D18" s="13">
        <x:v>20.9124831987024</x:v>
      </x:c>
      <x:c r="E18" s="61">
        <x:v>0.82162303588599295</x:v>
      </x:c>
      <x:c r="F18" s="13">
        <x:v>-7.0038853739711104</x:v>
      </x:c>
      <x:c r="G18" s="105">
        <x:v>5.8914345196787501</x:v>
      </x:c>
    </x:row>
    <x:row r="19" spans="1:7" x14ac:dyDescent="0.2">
      <x:c r="A19" s="76" t="s">
        <x:v>34</x:v>
      </x:c>
      <x:c r="B19" s="13">
        <x:v>43.544174901814898</x:v>
      </x:c>
      <x:c r="C19" s="61">
        <x:v>4.2078784822782103</x:v>
      </x:c>
      <x:c r="D19" s="13">
        <x:v>36.737613235091104</x:v>
      </x:c>
      <x:c r="E19" s="61">
        <x:v>0.569065457955789</x:v>
      </x:c>
      <x:c r="F19" s="13">
        <x:v>-6.8065616667238702</x:v>
      </x:c>
      <x:c r="G19" s="105">
        <x:v>4.3019728104721304</x:v>
      </x:c>
    </x:row>
    <x:row r="20" spans="1:7" x14ac:dyDescent="0.2">
      <x:c r="A20" s="76" t="s">
        <x:v>35</x:v>
      </x:c>
      <x:c r="B20" s="13">
        <x:v>52.850889902801399</x:v>
      </x:c>
      <x:c r="C20" s="61">
        <x:v>5.8919910062497296</x:v>
      </x:c>
      <x:c r="D20" s="13">
        <x:v>32.913744261660902</x:v>
      </x:c>
      <x:c r="E20" s="61">
        <x:v>0.76362497491348602</x:v>
      </x:c>
      <x:c r="F20" s="13">
        <x:v>-19.9371456411405</x:v>
      </x:c>
      <x:c r="G20" s="105">
        <x:v>5.9611192639483503</x:v>
      </x:c>
    </x:row>
    <x:row r="21" spans="1:7" x14ac:dyDescent="0.2">
      <x:c r="A21" s="76" t="s">
        <x:v>120</x:v>
      </x:c>
      <x:c r="B21" s="13">
        <x:v>25.425527021689099</x:v>
      </x:c>
      <x:c r="C21" s="61">
        <x:v>4.2014456101765596</x:v>
      </x:c>
      <x:c r="D21" s="13">
        <x:v>23.001530825155101</x:v>
      </x:c>
      <x:c r="E21" s="61">
        <x:v>1.03889597138626</x:v>
      </x:c>
      <x:c r="F21" s="13">
        <x:v>-2.4239961965340502</x:v>
      </x:c>
      <x:c r="G21" s="105">
        <x:v>4.4100130560984798</x:v>
      </x:c>
    </x:row>
    <x:row r="22" spans="1:7" x14ac:dyDescent="0.2">
      <x:c r="A22" s="76" t="s">
        <x:v>36</x:v>
      </x:c>
      <x:c r="B22" s="13">
        <x:v>28.639463423175901</x:v>
      </x:c>
      <x:c r="C22" s="61">
        <x:v>3.27819322444337</x:v>
      </x:c>
      <x:c r="D22" s="13">
        <x:v>21.688387219899901</x:v>
      </x:c>
      <x:c r="E22" s="61">
        <x:v>0.71650697392903795</x:v>
      </x:c>
      <x:c r="F22" s="13">
        <x:v>-6.9510762032760098</x:v>
      </x:c>
      <x:c r="G22" s="105">
        <x:v>3.3663691119481198</x:v>
      </x:c>
    </x:row>
    <x:row r="23" spans="1:7" x14ac:dyDescent="0.2">
      <x:c r="A23" s="148" t="s">
        <x:v>124</x:v>
      </x:c>
      <x:c r="B23" s="13">
        <x:v>32.346684899176999</x:v>
      </x:c>
      <x:c r="C23" s="61">
        <x:v>5.7412472595678299</x:v>
      </x:c>
      <x:c r="D23" s="13">
        <x:v>20.323637269255599</x:v>
      </x:c>
      <x:c r="E23" s="61">
        <x:v>0.78391748828492003</x:v>
      </x:c>
      <x:c r="F23" s="13">
        <x:v>-12.0230476299214</x:v>
      </x:c>
      <x:c r="G23" s="105">
        <x:v>5.7589072923068798</x:v>
      </x:c>
    </x:row>
    <x:row r="24" spans="1:7" x14ac:dyDescent="0.2">
      <x:c r="A24" s="76" t="s">
        <x:v>37</x:v>
      </x:c>
      <x:c r="B24" s="13">
        <x:v>18.772303399280801</x:v>
      </x:c>
      <x:c r="C24" s="61">
        <x:v>4.2224853635938802</x:v>
      </x:c>
      <x:c r="D24" s="13">
        <x:v>14.794782567012399</x:v>
      </x:c>
      <x:c r="E24" s="61">
        <x:v>0.66303204889019995</x:v>
      </x:c>
      <x:c r="F24" s="13">
        <x:v>-3.9775208322684201</x:v>
      </x:c>
      <x:c r="G24" s="105">
        <x:v>4.0786597458402003</x:v>
      </x:c>
    </x:row>
    <x:row r="25" spans="1:7" x14ac:dyDescent="0.2">
      <x:c r="A25" s="148" t="s">
        <x:v>128</x:v>
      </x:c>
      <x:c r="B25" s="13">
        <x:v>36.01178217591</x:v>
      </x:c>
      <x:c r="C25" s="61">
        <x:v>5.1824799218566602</x:v>
      </x:c>
      <x:c r="D25" s="13">
        <x:v>23.769885504375399</x:v>
      </x:c>
      <x:c r="E25" s="61">
        <x:v>0.94725222593438496</x:v>
      </x:c>
      <x:c r="F25" s="13">
        <x:v>-12.241896671534599</x:v>
      </x:c>
      <x:c r="G25" s="105">
        <x:v>5.5350441456594499</x:v>
      </x:c>
    </x:row>
    <x:row r="26" spans="1:7" x14ac:dyDescent="0.2">
      <x:c r="A26" s="76" t="s">
        <x:v>39</x:v>
      </x:c>
      <x:c r="B26" s="13">
        <x:v>26.2072571874494</x:v>
      </x:c>
      <x:c r="C26" s="61">
        <x:v>3.2080394661503902</x:v>
      </x:c>
      <x:c r="D26" s="13">
        <x:v>22.702041166952</x:v>
      </x:c>
      <x:c r="E26" s="61">
        <x:v>0.72974738452184595</x:v>
      </x:c>
      <x:c r="F26" s="13">
        <x:v>-3.5052160204974601</x:v>
      </x:c>
      <x:c r="G26" s="105">
        <x:v>3.3674162178434899</x:v>
      </x:c>
    </x:row>
    <x:row r="27" spans="1:7" x14ac:dyDescent="0.2">
      <x:c r="A27" s="76" t="s">
        <x:v>40</x:v>
      </x:c>
      <x:c r="B27" s="13">
        <x:v>30.332171114161799</x:v>
      </x:c>
      <x:c r="C27" s="61">
        <x:v>8.3201753505006195</x:v>
      </x:c>
      <x:c r="D27" s="13">
        <x:v>18.983348730009801</x:v>
      </x:c>
      <x:c r="E27" s="61">
        <x:v>1.29144077884552</x:v>
      </x:c>
      <x:c r="F27" s="13">
        <x:v>-11.348822384151999</x:v>
      </x:c>
      <x:c r="G27" s="105">
        <x:v>8.4373221231471707</x:v>
      </x:c>
    </x:row>
    <x:row r="28" spans="1:7" x14ac:dyDescent="0.2">
      <x:c r="A28" s="76" t="s">
        <x:v>41</x:v>
      </x:c>
      <x:c r="B28" s="13">
        <x:v>42.241474232861002</x:v>
      </x:c>
      <x:c r="C28" s="61">
        <x:v>5.4840282134963703</x:v>
      </x:c>
      <x:c r="D28" s="13">
        <x:v>24.124065721590298</x:v>
      </x:c>
      <x:c r="E28" s="61">
        <x:v>0.69862479408646705</x:v>
      </x:c>
      <x:c r="F28" s="13">
        <x:v>-18.1174085112707</x:v>
      </x:c>
      <x:c r="G28" s="105">
        <x:v>5.3486865110231898</x:v>
      </x:c>
    </x:row>
    <x:row r="29" spans="1:7" x14ac:dyDescent="0.2">
      <x:c r="A29" s="76" t="s">
        <x:v>43</x:v>
      </x:c>
      <x:c r="B29" s="13">
        <x:v>26.998140667681199</x:v>
      </x:c>
      <x:c r="C29" s="61">
        <x:v>5.6654222283152196</x:v>
      </x:c>
      <x:c r="D29" s="13">
        <x:v>19.918846760250101</x:v>
      </x:c>
      <x:c r="E29" s="61">
        <x:v>0.84336261344727703</x:v>
      </x:c>
      <x:c r="F29" s="13">
        <x:v>-7.0792939074310501</x:v>
      </x:c>
      <x:c r="G29" s="105">
        <x:v>5.7091740850563397</x:v>
      </x:c>
    </x:row>
    <x:row r="30" spans="1:7" x14ac:dyDescent="0.2">
      <x:c r="A30" s="76" t="s">
        <x:v>45</x:v>
      </x:c>
      <x:c r="B30" s="13">
        <x:v>30.6241761784059</x:v>
      </x:c>
      <x:c r="C30" s="61">
        <x:v>4.6630602287540803</x:v>
      </x:c>
      <x:c r="D30" s="13">
        <x:v>27.3216132511217</x:v>
      </x:c>
      <x:c r="E30" s="61">
        <x:v>0.86874308621542395</x:v>
      </x:c>
      <x:c r="F30" s="13">
        <x:v>-3.3025629272841401</x:v>
      </x:c>
      <x:c r="G30" s="105">
        <x:v>4.7468036410693104</x:v>
      </x:c>
    </x:row>
    <x:row r="31" spans="1:7" x14ac:dyDescent="0.2">
      <x:c r="A31" s="76" t="s">
        <x:v>46</x:v>
      </x:c>
      <x:c r="B31" s="13">
        <x:v>38.789630507599902</x:v>
      </x:c>
      <x:c r="C31" s="61">
        <x:v>4.5777421242647396</x:v>
      </x:c>
      <x:c r="D31" s="13">
        <x:v>19.984332989374401</x:v>
      </x:c>
      <x:c r="E31" s="61">
        <x:v>0.83009021678052097</x:v>
      </x:c>
      <x:c r="F31" s="13">
        <x:v>-18.805297518225501</x:v>
      </x:c>
      <x:c r="G31" s="105">
        <x:v>4.6343601966757202</x:v>
      </x:c>
    </x:row>
    <x:row r="32" spans="1:7" x14ac:dyDescent="0.2">
      <x:c r="A32" s="148" t="s">
        <x:v>126</x:v>
      </x:c>
      <x:c r="B32" s="13">
        <x:v>37.122471533802397</x:v>
      </x:c>
      <x:c r="C32" s="61">
        <x:v>6.0591086817192998</x:v>
      </x:c>
      <x:c r="D32" s="13">
        <x:v>20.657680927769501</x:v>
      </x:c>
      <x:c r="E32" s="61">
        <x:v>0.88909367185821198</x:v>
      </x:c>
      <x:c r="F32" s="13">
        <x:v>-16.464790606032899</x:v>
      </x:c>
      <x:c r="G32" s="105">
        <x:v>5.9484337667898197</x:v>
      </x:c>
    </x:row>
    <x:row r="33" spans="1:7" x14ac:dyDescent="0.2">
      <x:c r="A33" s="148" t="s">
        <x:v>127</x:v>
      </x:c>
      <x:c r="B33" s="13">
        <x:v>37.815558113179598</x:v>
      </x:c>
      <x:c r="C33" s="61">
        <x:v>7.7746788056952498</x:v>
      </x:c>
      <x:c r="D33" s="13">
        <x:v>32.458788439661802</x:v>
      </x:c>
      <x:c r="E33" s="61">
        <x:v>1.3102001074748399</x:v>
      </x:c>
      <x:c r="F33" s="13">
        <x:v>-5.3567696735178103</x:v>
      </x:c>
      <x:c r="G33" s="105">
        <x:v>7.80496477162123</x:v>
      </x:c>
    </x:row>
    <x:row r="34" spans="1:7" x14ac:dyDescent="0.2">
      <x:c r="A34" s="148" t="s">
        <x:v>125</x:v>
      </x:c>
      <x:c r="B34" s="13">
        <x:v>28.334917365547401</x:v>
      </x:c>
      <x:c r="C34" s="61">
        <x:v>3.2805477814442101</x:v>
      </x:c>
      <x:c r="D34" s="13">
        <x:v>28.792322719925799</x:v>
      </x:c>
      <x:c r="E34" s="61">
        <x:v>0.92181824291223702</x:v>
      </x:c>
      <x:c r="F34" s="13">
        <x:v>0.45740535437842</x:v>
      </x:c>
      <x:c r="G34" s="105">
        <x:v>3.47893299108418</x:v>
      </x:c>
    </x:row>
    <x:row r="35" spans="1:7" x14ac:dyDescent="0.2">
      <x:c r="A35" s="72" t="s">
        <x:v>50</x:v>
      </x:c>
      <x:c r="B35" s="13">
        <x:v>12.3995592633682</x:v>
      </x:c>
      <x:c r="C35" s="61">
        <x:v>3.9815178983218602</x:v>
      </x:c>
      <x:c r="D35" s="13">
        <x:v>6.1825472806902599</x:v>
      </x:c>
      <x:c r="E35" s="61">
        <x:v>0.50247497224672799</x:v>
      </x:c>
      <x:c r="F35" s="13">
        <x:v>-6.2170119826779198</x:v>
      </x:c>
      <x:c r="G35" s="105">
        <x:v>4.0194379680453203</x:v>
      </x:c>
    </x:row>
    <x:row r="36" spans="1:7" x14ac:dyDescent="0.2">
      <x:c r="A36" s="76" t="s">
        <x:v>51</x:v>
      </x:c>
      <x:c r="B36" s="13">
        <x:v>44.397753035983598</x:v>
      </x:c>
      <x:c r="C36" s="61">
        <x:v>9.7518112317768306</x:v>
      </x:c>
      <x:c r="D36" s="13">
        <x:v>29.719886179529102</x:v>
      </x:c>
      <x:c r="E36" s="61">
        <x:v>1.0907835711689</x:v>
      </x:c>
      <x:c r="F36" s="13">
        <x:v>-14.6778668564545</x:v>
      </x:c>
      <x:c r="G36" s="105">
        <x:v>10.0441312011947</x:v>
      </x:c>
    </x:row>
    <x:row r="37" spans="1:7" x14ac:dyDescent="0.2">
      <x:c r="A37" s="76" t="s">
        <x:v>56</x:v>
      </x:c>
      <x:c r="B37" s="13">
        <x:v>39.001955502089501</x:v>
      </x:c>
      <x:c r="C37" s="61">
        <x:v>5.7928328503065796</x:v>
      </x:c>
      <x:c r="D37" s="13">
        <x:v>27.8025266887737</x:v>
      </x:c>
      <x:c r="E37" s="61">
        <x:v>0.70284407604659505</x:v>
      </x:c>
      <x:c r="F37" s="13">
        <x:v>-11.1994288133158</x:v>
      </x:c>
      <x:c r="G37" s="105">
        <x:v>5.81793589454524</x:v>
      </x:c>
    </x:row>
    <x:row r="38" spans="1:7" x14ac:dyDescent="0.2">
      <x:c r="A38" s="76" t="s">
        <x:v>57</x:v>
      </x:c>
      <x:c r="B38" s="13">
        <x:v>15.853002673803401</x:v>
      </x:c>
      <x:c r="C38" s="61">
        <x:v>3.5012279644754898</x:v>
      </x:c>
      <x:c r="D38" s="13">
        <x:v>8.7819825856120595</x:v>
      </x:c>
      <x:c r="E38" s="61">
        <x:v>0.679356961623232</x:v>
      </x:c>
      <x:c r="F38" s="13">
        <x:v>-7.0710200881913696</x:v>
      </x:c>
      <x:c r="G38" s="105">
        <x:v>3.6441323487139798</x:v>
      </x:c>
    </x:row>
    <x:row r="39" spans="1:7" x14ac:dyDescent="0.2">
      <x:c r="A39" s="76" t="s">
        <x:v>60</x:v>
      </x:c>
      <x:c r="B39" s="13">
        <x:v>36.545939863037198</x:v>
      </x:c>
      <x:c r="C39" s="61">
        <x:v>4.7464670375010103</x:v>
      </x:c>
      <x:c r="D39" s="13">
        <x:v>27.221144304723701</x:v>
      </x:c>
      <x:c r="E39" s="61">
        <x:v>0.69051123552086702</x:v>
      </x:c>
      <x:c r="F39" s="13">
        <x:v>-9.3247955583135198</x:v>
      </x:c>
      <x:c r="G39" s="105">
        <x:v>4.9068521115477202</x:v>
      </x:c>
    </x:row>
    <x:row r="40" spans="1:7" x14ac:dyDescent="0.2">
      <x:c r="A40" s="76" t="s">
        <x:v>61</x:v>
      </x:c>
      <x:c r="B40" s="13">
        <x:v>26.999082057389199</x:v>
      </x:c>
      <x:c r="C40" s="61">
        <x:v>4.8294967387446297</x:v>
      </x:c>
      <x:c r="D40" s="13">
        <x:v>28.1626212799424</x:v>
      </x:c>
      <x:c r="E40" s="61">
        <x:v>0.93797547163415795</x:v>
      </x:c>
      <x:c r="F40" s="13">
        <x:v>1.16353922255318</x:v>
      </x:c>
      <x:c r="G40" s="105">
        <x:v>4.5701884991195199</x:v>
      </x:c>
    </x:row>
    <x:row r="41" spans="1:7" x14ac:dyDescent="0.2">
      <x:c r="A41" s="148" t="s">
        <x:v>123</x:v>
      </x:c>
      <x:c r="B41" s="13">
        <x:v>30.452217338855899</x:v>
      </x:c>
      <x:c r="C41" s="61">
        <x:v>3.7048608260043299</x:v>
      </x:c>
      <x:c r="D41" s="13">
        <x:v>23.168814243480799</x:v>
      </x:c>
      <x:c r="E41" s="61">
        <x:v>0.70153600963225804</x:v>
      </x:c>
      <x:c r="F41" s="13">
        <x:v>-7.2834030953751103</x:v>
      </x:c>
      <x:c r="G41" s="105">
        <x:v>3.6786613896976901</x:v>
      </x:c>
    </x:row>
    <x:row r="42" spans="1:7" x14ac:dyDescent="0.2">
      <x:c r="A42" s="76" t="s">
        <x:v>64</x:v>
      </x:c>
      <x:c r="B42" s="13">
        <x:v>23.274684919201299</x:v>
      </x:c>
      <x:c r="C42" s="61">
        <x:v>6.5782969843599401</x:v>
      </x:c>
      <x:c r="D42" s="13">
        <x:v>30.513799520490799</x:v>
      </x:c>
      <x:c r="E42" s="61">
        <x:v>1.1744698501851101</x:v>
      </x:c>
      <x:c r="F42" s="13">
        <x:v>7.2391146012895202</x:v>
      </x:c>
      <x:c r="G42" s="105">
        <x:v>7.0363946663810797</x:v>
      </x:c>
    </x:row>
    <x:row r="43" spans="1:7" ht="13.5" customHeight="1" x14ac:dyDescent="0.2">
      <x:c r="A43" s="155" t="s">
        <x:v>185</x:v>
      </x:c>
      <x:c r="B43" s="149">
        <x:v>33.716115061843503</x:v>
      </x:c>
      <x:c r="C43" s="150">
        <x:v>1.0316608340606801</x:v>
      </x:c>
      <x:c r="D43" s="149">
        <x:v>24.309889395686302</x:v>
      </x:c>
      <x:c r="E43" s="150">
        <x:v>0.16376564512253799</x:v>
      </x:c>
      <x:c r="F43" s="149">
        <x:v>-9.4062256661571499</x:v>
      </x:c>
      <x:c r="G43" s="151">
        <x:v>1.0471225458587099</x:v>
      </x:c>
    </x:row>
    <x:row r="44" spans="1:7" x14ac:dyDescent="0.2">
      <x:c r="A44" s="51"/>
      <x:c r="B44" s="96"/>
      <x:c r="C44" s="96"/>
      <x:c r="D44" s="96"/>
      <x:c r="E44" s="96"/>
      <x:c r="F44" s="96"/>
      <x:c r="G44" s="96"/>
    </x:row>
    <x:row r="45" spans="1:7" x14ac:dyDescent="0.2">
      <x:c r="A45" s="44" t="s">
        <x:v>179</x:v>
      </x:c>
      <x:c r="B45" s="96"/>
      <x:c r="C45" s="96"/>
      <x:c r="D45" s="96"/>
      <x:c r="E45" s="96"/>
      <x:c r="F45" s="96"/>
      <x:c r="G45" s="96"/>
    </x:row>
    <x:row r="46" spans="1:7" x14ac:dyDescent="0.2">
      <x:c r="A46" s="44" t="s">
        <x:v>89</x:v>
      </x:c>
      <x:c r="B46" s="115"/>
      <x:c r="C46" s="115"/>
      <x:c r="D46" s="115"/>
      <x:c r="E46" s="115"/>
      <x:c r="F46" s="115"/>
      <x:c r="G46" s="115"/>
    </x:row>
    <x:row r="47" spans="1:7" x14ac:dyDescent="0.2">
      <x:c r="A47" s="44" t="s">
        <x:v>180</x:v>
      </x:c>
    </x:row>
    <x:row r="48" spans="1:7" x14ac:dyDescent="0.2">
      <x:c r="A48" s="44" t="s">
        <x:v>67</x:v>
      </x:c>
      <x:c r="B48" s="115"/>
      <x:c r="C48" s="115"/>
      <x:c r="D48" s="115"/>
      <x:c r="E48" s="115"/>
      <x:c r="F48" s="115"/>
      <x:c r="G48" s="115"/>
    </x:row>
    <x:row r="49" spans="1:7" x14ac:dyDescent="0.2">
      <x:c r="A49" s="44" t="s">
        <x:v>129</x:v>
      </x:c>
      <x:c r="B49" s="115"/>
      <x:c r="C49" s="115"/>
      <x:c r="D49" s="115"/>
      <x:c r="E49" s="115"/>
      <x:c r="F49" s="115"/>
      <x:c r="G49" s="115"/>
    </x:row>
  </x:sheetData>
  <x:mergeCells count="5">
    <x:mergeCell ref="B7:G7"/>
    <x:mergeCell ref="B8:G8"/>
    <x:mergeCell ref="B9:C9"/>
    <x:mergeCell ref="D9:E9"/>
    <x:mergeCell ref="F9:G9"/>
  </x:mergeCells>
  <x:conditionalFormatting sqref="F12:F43">
    <x:cfRule type="expression" dxfId="623" priority="1">
      <x:formula>ABS(F12/G12)&gt;1.96</x:formula>
    </x:cfRule>
  </x:conditionalFormatting>
  <x:pageMargins left="0.7" right="0.7" top="0.75" bottom="0.75" header="0.3" footer="0.3"/>
  <x:pageSetup paperSize="9" orientation="portrait"/>
  <x:headerFooter scaleWithDoc="0" alignWithMargins="0">
    <x:oddFooter>&amp;C_x000D_&amp;1#&amp;"Calibri"&amp;10&amp;K0000FF Restricted Use - À usage restreint</x:oddFooter>
  </x:headerFooter>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dimension ref="A1:EL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42" x14ac:dyDescent="0.2">
      <x:c r="A1" s="1" t="s">
        <x:v>241</x:v>
      </x:c>
    </x:row>
    <x:row r="2" spans="1:142" x14ac:dyDescent="0.2">
      <x:c r="A2" s="51" t="s">
        <x:v>242</x:v>
      </x:c>
    </x:row>
    <x:row r="3" spans="1:142" x14ac:dyDescent="0.2">
      <x:c r="A3" s="47" t="s">
        <x:v>337</x:v>
      </x:c>
    </x:row>
    <x:row r="4" spans="1:142" x14ac:dyDescent="0.2">
      <x:c r="A4" s="147" t="str">
        <x:f>HYPERLINK("#'TOC'!A1", "Back to TOC")</x:f>
        <x:v>Back to TOC</x:v>
      </x:c>
    </x:row>
    <x:row r="6" spans="1:142" ht="15.95" customHeight="1" x14ac:dyDescent="0.2">
      <x:c r="B6" s="670" t="s">
        <x:v>338</x:v>
      </x:c>
      <x:c r="C6" s="673" t="s">
        <x:v>492</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3"/>
      <x:c r="BW6" s="673"/>
      <x:c r="BX6" s="673"/>
      <x:c r="BY6" s="673"/>
      <x:c r="BZ6" s="673"/>
      <x:c r="CA6" s="673"/>
      <x:c r="CB6" s="673"/>
      <x:c r="CC6" s="673"/>
      <x:c r="CD6" s="673"/>
      <x:c r="CE6" s="673"/>
      <x:c r="CF6" s="673"/>
      <x:c r="CG6" s="673"/>
      <x:c r="CH6" s="673"/>
      <x:c r="CI6" s="673"/>
      <x:c r="CJ6" s="673"/>
      <x:c r="CK6" s="673"/>
      <x:c r="CL6" s="673"/>
      <x:c r="CM6" s="673"/>
      <x:c r="CN6" s="673"/>
      <x:c r="CO6" s="673"/>
      <x:c r="CP6" s="673"/>
      <x:c r="CQ6" s="673"/>
      <x:c r="CR6" s="673"/>
      <x:c r="CS6" s="673"/>
      <x:c r="CT6" s="673"/>
      <x:c r="CU6" s="673"/>
      <x:c r="CV6" s="673"/>
      <x:c r="CW6" s="673"/>
      <x:c r="CX6" s="673"/>
      <x:c r="CY6" s="673"/>
      <x:c r="CZ6" s="673"/>
      <x:c r="DA6" s="673"/>
      <x:c r="DB6" s="673"/>
      <x:c r="DC6" s="673"/>
      <x:c r="DD6" s="673"/>
      <x:c r="DE6" s="673"/>
      <x:c r="DF6" s="673"/>
      <x:c r="DG6" s="673"/>
      <x:c r="DH6" s="673"/>
      <x:c r="DI6" s="673"/>
      <x:c r="DJ6" s="673"/>
      <x:c r="DK6" s="673"/>
      <x:c r="DL6" s="673"/>
      <x:c r="DM6" s="673"/>
      <x:c r="DN6" s="673"/>
      <x:c r="DO6" s="673"/>
      <x:c r="DP6" s="673"/>
      <x:c r="DQ6" s="673"/>
      <x:c r="DR6" s="673"/>
      <x:c r="DS6" s="673"/>
      <x:c r="DT6" s="673"/>
      <x:c r="DU6" s="673"/>
      <x:c r="DV6" s="673"/>
      <x:c r="DW6" s="673"/>
      <x:c r="DX6" s="673"/>
      <x:c r="DY6" s="673"/>
      <x:c r="DZ6" s="673"/>
      <x:c r="EA6" s="673"/>
      <x:c r="EB6" s="673"/>
      <x:c r="EC6" s="673"/>
      <x:c r="ED6" s="673"/>
      <x:c r="EE6" s="673"/>
      <x:c r="EF6" s="673"/>
      <x:c r="EG6" s="673"/>
      <x:c r="EH6" s="673"/>
      <x:c r="EI6" s="673"/>
      <x:c r="EJ6" s="673"/>
      <x:c r="EK6" s="673"/>
      <x:c r="EL6" s="674"/>
    </x:row>
    <x:row r="7" spans="1:142" ht="32.1" customHeight="1" x14ac:dyDescent="0.2">
      <x:c r="B7" s="671"/>
      <x:c r="C7" s="675" t="s">
        <x:v>493</x:v>
      </x:c>
      <x:c r="D7" s="675"/>
      <x:c r="E7" s="675"/>
      <x:c r="F7" s="675"/>
      <x:c r="G7" s="675"/>
      <x:c r="H7" s="675"/>
      <x:c r="I7" s="675"/>
      <x:c r="J7" s="675"/>
      <x:c r="K7" s="675"/>
      <x:c r="L7" s="675"/>
      <x:c r="M7" s="675" t="s">
        <x:v>494</x:v>
      </x:c>
      <x:c r="N7" s="675"/>
      <x:c r="O7" s="675"/>
      <x:c r="P7" s="675"/>
      <x:c r="Q7" s="675"/>
      <x:c r="R7" s="675"/>
      <x:c r="S7" s="675"/>
      <x:c r="T7" s="675"/>
      <x:c r="U7" s="675"/>
      <x:c r="V7" s="675"/>
      <x:c r="W7" s="675" t="s">
        <x:v>495</x:v>
      </x:c>
      <x:c r="X7" s="675"/>
      <x:c r="Y7" s="675"/>
      <x:c r="Z7" s="675"/>
      <x:c r="AA7" s="675"/>
      <x:c r="AB7" s="675"/>
      <x:c r="AC7" s="675"/>
      <x:c r="AD7" s="675"/>
      <x:c r="AE7" s="675"/>
      <x:c r="AF7" s="675"/>
      <x:c r="AG7" s="675" t="s">
        <x:v>496</x:v>
      </x:c>
      <x:c r="AH7" s="675"/>
      <x:c r="AI7" s="675"/>
      <x:c r="AJ7" s="675"/>
      <x:c r="AK7" s="675"/>
      <x:c r="AL7" s="675"/>
      <x:c r="AM7" s="675"/>
      <x:c r="AN7" s="675"/>
      <x:c r="AO7" s="675"/>
      <x:c r="AP7" s="675"/>
      <x:c r="AQ7" s="675" t="s">
        <x:v>497</x:v>
      </x:c>
      <x:c r="AR7" s="675"/>
      <x:c r="AS7" s="675"/>
      <x:c r="AT7" s="675"/>
      <x:c r="AU7" s="675"/>
      <x:c r="AV7" s="675"/>
      <x:c r="AW7" s="675"/>
      <x:c r="AX7" s="675"/>
      <x:c r="AY7" s="675"/>
      <x:c r="AZ7" s="675"/>
      <x:c r="BA7" s="675" t="s">
        <x:v>498</x:v>
      </x:c>
      <x:c r="BB7" s="675"/>
      <x:c r="BC7" s="675"/>
      <x:c r="BD7" s="675"/>
      <x:c r="BE7" s="675"/>
      <x:c r="BF7" s="675"/>
      <x:c r="BG7" s="675"/>
      <x:c r="BH7" s="675"/>
      <x:c r="BI7" s="675"/>
      <x:c r="BJ7" s="675"/>
      <x:c r="BK7" s="675" t="s">
        <x:v>499</x:v>
      </x:c>
      <x:c r="BL7" s="675"/>
      <x:c r="BM7" s="675"/>
      <x:c r="BN7" s="675"/>
      <x:c r="BO7" s="675"/>
      <x:c r="BP7" s="675"/>
      <x:c r="BQ7" s="675"/>
      <x:c r="BR7" s="675"/>
      <x:c r="BS7" s="675"/>
      <x:c r="BT7" s="675"/>
      <x:c r="BU7" s="675" t="s">
        <x:v>500</x:v>
      </x:c>
      <x:c r="BV7" s="675"/>
      <x:c r="BW7" s="675"/>
      <x:c r="BX7" s="675"/>
      <x:c r="BY7" s="675"/>
      <x:c r="BZ7" s="675"/>
      <x:c r="CA7" s="675"/>
      <x:c r="CB7" s="675"/>
      <x:c r="CC7" s="675"/>
      <x:c r="CD7" s="675"/>
      <x:c r="CE7" s="675" t="s">
        <x:v>501</x:v>
      </x:c>
      <x:c r="CF7" s="675"/>
      <x:c r="CG7" s="675"/>
      <x:c r="CH7" s="675"/>
      <x:c r="CI7" s="675"/>
      <x:c r="CJ7" s="675"/>
      <x:c r="CK7" s="675"/>
      <x:c r="CL7" s="675"/>
      <x:c r="CM7" s="675"/>
      <x:c r="CN7" s="675"/>
      <x:c r="CO7" s="675" t="s">
        <x:v>502</x:v>
      </x:c>
      <x:c r="CP7" s="675"/>
      <x:c r="CQ7" s="675"/>
      <x:c r="CR7" s="675"/>
      <x:c r="CS7" s="675"/>
      <x:c r="CT7" s="675"/>
      <x:c r="CU7" s="675"/>
      <x:c r="CV7" s="675"/>
      <x:c r="CW7" s="675"/>
      <x:c r="CX7" s="675"/>
      <x:c r="CY7" s="678" t="s">
        <x:v>352</x:v>
      </x:c>
      <x:c r="CZ7" s="678"/>
      <x:c r="DA7" s="678"/>
      <x:c r="DB7" s="678"/>
      <x:c r="DC7" s="678"/>
      <x:c r="DD7" s="678"/>
      <x:c r="DE7" s="678"/>
      <x:c r="DF7" s="678"/>
      <x:c r="DG7" s="678"/>
      <x:c r="DH7" s="678"/>
      <x:c r="DI7" s="678"/>
      <x:c r="DJ7" s="678"/>
      <x:c r="DK7" s="678"/>
      <x:c r="DL7" s="678"/>
      <x:c r="DM7" s="678"/>
      <x:c r="DN7" s="678"/>
      <x:c r="DO7" s="678"/>
      <x:c r="DP7" s="678"/>
      <x:c r="DQ7" s="678"/>
      <x:c r="DR7" s="678"/>
      <x:c r="DS7" s="678" t="s">
        <x:v>353</x:v>
      </x:c>
      <x:c r="DT7" s="678"/>
      <x:c r="DU7" s="678"/>
      <x:c r="DV7" s="678"/>
      <x:c r="DW7" s="678"/>
      <x:c r="DX7" s="678"/>
      <x:c r="DY7" s="678"/>
      <x:c r="DZ7" s="678"/>
      <x:c r="EA7" s="678"/>
      <x:c r="EB7" s="678"/>
      <x:c r="EC7" s="678"/>
      <x:c r="ED7" s="678"/>
      <x:c r="EE7" s="678"/>
      <x:c r="EF7" s="678"/>
      <x:c r="EG7" s="678"/>
      <x:c r="EH7" s="678"/>
      <x:c r="EI7" s="678"/>
      <x:c r="EJ7" s="678"/>
      <x:c r="EK7" s="678"/>
      <x:c r="EL7" s="680"/>
    </x:row>
    <x:row r="8" spans="1:142" ht="15.95" customHeight="1" x14ac:dyDescent="0.2">
      <x:c r="B8" s="671"/>
      <x:c r="C8" s="676" t="s">
        <x:v>341</x:v>
      </x:c>
      <x:c r="D8" s="676"/>
      <x:c r="E8" s="676" t="s">
        <x:v>474</x:v>
      </x:c>
      <x:c r="F8" s="676"/>
      <x:c r="G8" s="676"/>
      <x:c r="H8" s="676"/>
      <x:c r="I8" s="676"/>
      <x:c r="J8" s="676"/>
      <x:c r="K8" s="676"/>
      <x:c r="L8" s="676"/>
      <x:c r="M8" s="676" t="s">
        <x:v>341</x:v>
      </x:c>
      <x:c r="N8" s="676"/>
      <x:c r="O8" s="676" t="s">
        <x:v>474</x:v>
      </x:c>
      <x:c r="P8" s="676"/>
      <x:c r="Q8" s="676"/>
      <x:c r="R8" s="676"/>
      <x:c r="S8" s="676"/>
      <x:c r="T8" s="676"/>
      <x:c r="U8" s="676"/>
      <x:c r="V8" s="676"/>
      <x:c r="W8" s="676" t="s">
        <x:v>341</x:v>
      </x:c>
      <x:c r="X8" s="676"/>
      <x:c r="Y8" s="676" t="s">
        <x:v>474</x:v>
      </x:c>
      <x:c r="Z8" s="676"/>
      <x:c r="AA8" s="676"/>
      <x:c r="AB8" s="676"/>
      <x:c r="AC8" s="676"/>
      <x:c r="AD8" s="676"/>
      <x:c r="AE8" s="676"/>
      <x:c r="AF8" s="676"/>
      <x:c r="AG8" s="676" t="s">
        <x:v>341</x:v>
      </x:c>
      <x:c r="AH8" s="676"/>
      <x:c r="AI8" s="676" t="s">
        <x:v>474</x:v>
      </x:c>
      <x:c r="AJ8" s="676"/>
      <x:c r="AK8" s="676"/>
      <x:c r="AL8" s="676"/>
      <x:c r="AM8" s="676"/>
      <x:c r="AN8" s="676"/>
      <x:c r="AO8" s="676"/>
      <x:c r="AP8" s="676"/>
      <x:c r="AQ8" s="676" t="s">
        <x:v>341</x:v>
      </x:c>
      <x:c r="AR8" s="676"/>
      <x:c r="AS8" s="676" t="s">
        <x:v>474</x:v>
      </x:c>
      <x:c r="AT8" s="676"/>
      <x:c r="AU8" s="676"/>
      <x:c r="AV8" s="676"/>
      <x:c r="AW8" s="676"/>
      <x:c r="AX8" s="676"/>
      <x:c r="AY8" s="676"/>
      <x:c r="AZ8" s="676"/>
      <x:c r="BA8" s="676" t="s">
        <x:v>341</x:v>
      </x:c>
      <x:c r="BB8" s="676"/>
      <x:c r="BC8" s="676" t="s">
        <x:v>474</x:v>
      </x:c>
      <x:c r="BD8" s="676"/>
      <x:c r="BE8" s="676"/>
      <x:c r="BF8" s="676"/>
      <x:c r="BG8" s="676"/>
      <x:c r="BH8" s="676"/>
      <x:c r="BI8" s="676"/>
      <x:c r="BJ8" s="676"/>
      <x:c r="BK8" s="676" t="s">
        <x:v>341</x:v>
      </x:c>
      <x:c r="BL8" s="676"/>
      <x:c r="BM8" s="676" t="s">
        <x:v>474</x:v>
      </x:c>
      <x:c r="BN8" s="676"/>
      <x:c r="BO8" s="676"/>
      <x:c r="BP8" s="676"/>
      <x:c r="BQ8" s="676"/>
      <x:c r="BR8" s="676"/>
      <x:c r="BS8" s="676"/>
      <x:c r="BT8" s="676"/>
      <x:c r="BU8" s="676" t="s">
        <x:v>341</x:v>
      </x:c>
      <x:c r="BV8" s="676"/>
      <x:c r="BW8" s="676" t="s">
        <x:v>474</x:v>
      </x:c>
      <x:c r="BX8" s="676"/>
      <x:c r="BY8" s="676"/>
      <x:c r="BZ8" s="676"/>
      <x:c r="CA8" s="676"/>
      <x:c r="CB8" s="676"/>
      <x:c r="CC8" s="676"/>
      <x:c r="CD8" s="676"/>
      <x:c r="CE8" s="676" t="s">
        <x:v>341</x:v>
      </x:c>
      <x:c r="CF8" s="676"/>
      <x:c r="CG8" s="676" t="s">
        <x:v>474</x:v>
      </x:c>
      <x:c r="CH8" s="676"/>
      <x:c r="CI8" s="676"/>
      <x:c r="CJ8" s="676"/>
      <x:c r="CK8" s="676"/>
      <x:c r="CL8" s="676"/>
      <x:c r="CM8" s="676"/>
      <x:c r="CN8" s="676"/>
      <x:c r="CO8" s="676" t="s">
        <x:v>341</x:v>
      </x:c>
      <x:c r="CP8" s="676"/>
      <x:c r="CQ8" s="676" t="s">
        <x:v>474</x:v>
      </x:c>
      <x:c r="CR8" s="676"/>
      <x:c r="CS8" s="676"/>
      <x:c r="CT8" s="676"/>
      <x:c r="CU8" s="676"/>
      <x:c r="CV8" s="676"/>
      <x:c r="CW8" s="676"/>
      <x:c r="CX8" s="676"/>
      <x:c r="CY8" s="679" t="s">
        <x:v>341</x:v>
      </x:c>
      <x:c r="CZ8" s="679"/>
      <x:c r="DA8" s="679"/>
      <x:c r="DB8" s="679"/>
      <x:c r="DC8" s="679"/>
      <x:c r="DD8" s="679"/>
      <x:c r="DE8" s="679"/>
      <x:c r="DF8" s="679"/>
      <x:c r="DG8" s="679"/>
      <x:c r="DH8" s="679"/>
      <x:c r="DI8" s="679"/>
      <x:c r="DJ8" s="679"/>
      <x:c r="DK8" s="679"/>
      <x:c r="DL8" s="679"/>
      <x:c r="DM8" s="679"/>
      <x:c r="DN8" s="679"/>
      <x:c r="DO8" s="679"/>
      <x:c r="DP8" s="679"/>
      <x:c r="DQ8" s="679"/>
      <x:c r="DR8" s="679"/>
      <x:c r="DS8" s="679" t="s">
        <x:v>341</x:v>
      </x:c>
      <x:c r="DT8" s="679"/>
      <x:c r="DU8" s="679"/>
      <x:c r="DV8" s="679"/>
      <x:c r="DW8" s="679"/>
      <x:c r="DX8" s="679"/>
      <x:c r="DY8" s="679"/>
      <x:c r="DZ8" s="679"/>
      <x:c r="EA8" s="679"/>
      <x:c r="EB8" s="679"/>
      <x:c r="EC8" s="679"/>
      <x:c r="ED8" s="679"/>
      <x:c r="EE8" s="679"/>
      <x:c r="EF8" s="679"/>
      <x:c r="EG8" s="679"/>
      <x:c r="EH8" s="679"/>
      <x:c r="EI8" s="679"/>
      <x:c r="EJ8" s="679"/>
      <x:c r="EK8" s="679"/>
      <x:c r="EL8" s="681"/>
    </x:row>
    <x:row r="9" spans="1:142" ht="80.099999999999994" customHeight="1" x14ac:dyDescent="0.2">
      <x:c r="B9" s="671"/>
      <x:c r="C9" s="676"/>
      <x:c r="D9" s="676"/>
      <x:c r="E9" s="677" t="s">
        <x:v>475</x:v>
      </x:c>
      <x:c r="F9" s="677"/>
      <x:c r="G9" s="677" t="s">
        <x:v>476</x:v>
      </x:c>
      <x:c r="H9" s="677"/>
      <x:c r="I9" s="677" t="s">
        <x:v>477</x:v>
      </x:c>
      <x:c r="J9" s="677"/>
      <x:c r="K9" s="677" t="s">
        <x:v>114</x:v>
      </x:c>
      <x:c r="L9" s="677"/>
      <x:c r="M9" s="676"/>
      <x:c r="N9" s="676"/>
      <x:c r="O9" s="677" t="s">
        <x:v>475</x:v>
      </x:c>
      <x:c r="P9" s="677"/>
      <x:c r="Q9" s="677" t="s">
        <x:v>476</x:v>
      </x:c>
      <x:c r="R9" s="677"/>
      <x:c r="S9" s="677" t="s">
        <x:v>477</x:v>
      </x:c>
      <x:c r="T9" s="677"/>
      <x:c r="U9" s="677" t="s">
        <x:v>114</x:v>
      </x:c>
      <x:c r="V9" s="677"/>
      <x:c r="W9" s="676"/>
      <x:c r="X9" s="676"/>
      <x:c r="Y9" s="677" t="s">
        <x:v>475</x:v>
      </x:c>
      <x:c r="Z9" s="677"/>
      <x:c r="AA9" s="677" t="s">
        <x:v>476</x:v>
      </x:c>
      <x:c r="AB9" s="677"/>
      <x:c r="AC9" s="677" t="s">
        <x:v>477</x:v>
      </x:c>
      <x:c r="AD9" s="677"/>
      <x:c r="AE9" s="677" t="s">
        <x:v>114</x:v>
      </x:c>
      <x:c r="AF9" s="677"/>
      <x:c r="AG9" s="676"/>
      <x:c r="AH9" s="676"/>
      <x:c r="AI9" s="677" t="s">
        <x:v>475</x:v>
      </x:c>
      <x:c r="AJ9" s="677"/>
      <x:c r="AK9" s="677" t="s">
        <x:v>476</x:v>
      </x:c>
      <x:c r="AL9" s="677"/>
      <x:c r="AM9" s="677" t="s">
        <x:v>477</x:v>
      </x:c>
      <x:c r="AN9" s="677"/>
      <x:c r="AO9" s="677" t="s">
        <x:v>114</x:v>
      </x:c>
      <x:c r="AP9" s="677"/>
      <x:c r="AQ9" s="676"/>
      <x:c r="AR9" s="676"/>
      <x:c r="AS9" s="677" t="s">
        <x:v>475</x:v>
      </x:c>
      <x:c r="AT9" s="677"/>
      <x:c r="AU9" s="677" t="s">
        <x:v>476</x:v>
      </x:c>
      <x:c r="AV9" s="677"/>
      <x:c r="AW9" s="677" t="s">
        <x:v>477</x:v>
      </x:c>
      <x:c r="AX9" s="677"/>
      <x:c r="AY9" s="677" t="s">
        <x:v>114</x:v>
      </x:c>
      <x:c r="AZ9" s="677"/>
      <x:c r="BA9" s="676"/>
      <x:c r="BB9" s="676"/>
      <x:c r="BC9" s="677" t="s">
        <x:v>475</x:v>
      </x:c>
      <x:c r="BD9" s="677"/>
      <x:c r="BE9" s="677" t="s">
        <x:v>476</x:v>
      </x:c>
      <x:c r="BF9" s="677"/>
      <x:c r="BG9" s="677" t="s">
        <x:v>477</x:v>
      </x:c>
      <x:c r="BH9" s="677"/>
      <x:c r="BI9" s="677" t="s">
        <x:v>114</x:v>
      </x:c>
      <x:c r="BJ9" s="677"/>
      <x:c r="BK9" s="676"/>
      <x:c r="BL9" s="676"/>
      <x:c r="BM9" s="677" t="s">
        <x:v>475</x:v>
      </x:c>
      <x:c r="BN9" s="677"/>
      <x:c r="BO9" s="677" t="s">
        <x:v>476</x:v>
      </x:c>
      <x:c r="BP9" s="677"/>
      <x:c r="BQ9" s="677" t="s">
        <x:v>477</x:v>
      </x:c>
      <x:c r="BR9" s="677"/>
      <x:c r="BS9" s="677" t="s">
        <x:v>114</x:v>
      </x:c>
      <x:c r="BT9" s="677"/>
      <x:c r="BU9" s="676"/>
      <x:c r="BV9" s="676"/>
      <x:c r="BW9" s="677" t="s">
        <x:v>475</x:v>
      </x:c>
      <x:c r="BX9" s="677"/>
      <x:c r="BY9" s="677" t="s">
        <x:v>476</x:v>
      </x:c>
      <x:c r="BZ9" s="677"/>
      <x:c r="CA9" s="677" t="s">
        <x:v>477</x:v>
      </x:c>
      <x:c r="CB9" s="677"/>
      <x:c r="CC9" s="677" t="s">
        <x:v>114</x:v>
      </x:c>
      <x:c r="CD9" s="677"/>
      <x:c r="CE9" s="676"/>
      <x:c r="CF9" s="676"/>
      <x:c r="CG9" s="677" t="s">
        <x:v>475</x:v>
      </x:c>
      <x:c r="CH9" s="677"/>
      <x:c r="CI9" s="677" t="s">
        <x:v>476</x:v>
      </x:c>
      <x:c r="CJ9" s="677"/>
      <x:c r="CK9" s="677" t="s">
        <x:v>477</x:v>
      </x:c>
      <x:c r="CL9" s="677"/>
      <x:c r="CM9" s="677" t="s">
        <x:v>114</x:v>
      </x:c>
      <x:c r="CN9" s="677"/>
      <x:c r="CO9" s="676"/>
      <x:c r="CP9" s="676"/>
      <x:c r="CQ9" s="677" t="s">
        <x:v>475</x:v>
      </x:c>
      <x:c r="CR9" s="677"/>
      <x:c r="CS9" s="677" t="s">
        <x:v>476</x:v>
      </x:c>
      <x:c r="CT9" s="677"/>
      <x:c r="CU9" s="677" t="s">
        <x:v>477</x:v>
      </x:c>
      <x:c r="CV9" s="677"/>
      <x:c r="CW9" s="677" t="s">
        <x:v>114</x:v>
      </x:c>
      <x:c r="CX9" s="677"/>
      <x:c r="CY9" s="679" t="s">
        <x:v>493</x:v>
      </x:c>
      <x:c r="CZ9" s="679"/>
      <x:c r="DA9" s="679" t="s">
        <x:v>494</x:v>
      </x:c>
      <x:c r="DB9" s="679"/>
      <x:c r="DC9" s="679" t="s">
        <x:v>495</x:v>
      </x:c>
      <x:c r="DD9" s="679"/>
      <x:c r="DE9" s="679" t="s">
        <x:v>496</x:v>
      </x:c>
      <x:c r="DF9" s="679"/>
      <x:c r="DG9" s="679" t="s">
        <x:v>497</x:v>
      </x:c>
      <x:c r="DH9" s="679"/>
      <x:c r="DI9" s="679" t="s">
        <x:v>498</x:v>
      </x:c>
      <x:c r="DJ9" s="679"/>
      <x:c r="DK9" s="679" t="s">
        <x:v>499</x:v>
      </x:c>
      <x:c r="DL9" s="679"/>
      <x:c r="DM9" s="679" t="s">
        <x:v>500</x:v>
      </x:c>
      <x:c r="DN9" s="679"/>
      <x:c r="DO9" s="679" t="s">
        <x:v>501</x:v>
      </x:c>
      <x:c r="DP9" s="679"/>
      <x:c r="DQ9" s="679" t="s">
        <x:v>502</x:v>
      </x:c>
      <x:c r="DR9" s="679"/>
      <x:c r="DS9" s="679" t="s">
        <x:v>493</x:v>
      </x:c>
      <x:c r="DT9" s="679"/>
      <x:c r="DU9" s="679" t="s">
        <x:v>494</x:v>
      </x:c>
      <x:c r="DV9" s="679"/>
      <x:c r="DW9" s="679" t="s">
        <x:v>495</x:v>
      </x:c>
      <x:c r="DX9" s="679"/>
      <x:c r="DY9" s="679" t="s">
        <x:v>496</x:v>
      </x:c>
      <x:c r="DZ9" s="679"/>
      <x:c r="EA9" s="679" t="s">
        <x:v>497</x:v>
      </x:c>
      <x:c r="EB9" s="679"/>
      <x:c r="EC9" s="679" t="s">
        <x:v>498</x:v>
      </x:c>
      <x:c r="ED9" s="679"/>
      <x:c r="EE9" s="679" t="s">
        <x:v>499</x:v>
      </x:c>
      <x:c r="EF9" s="679"/>
      <x:c r="EG9" s="679" t="s">
        <x:v>500</x:v>
      </x:c>
      <x:c r="EH9" s="679"/>
      <x:c r="EI9" s="679" t="s">
        <x:v>501</x:v>
      </x:c>
      <x:c r="EJ9" s="679"/>
      <x:c r="EK9" s="679" t="s">
        <x:v>502</x:v>
      </x:c>
      <x:c r="EL9" s="681"/>
    </x:row>
    <x:row r="10" spans="1:142"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343</x:v>
      </x:c>
      <x:c r="X10" s="4" t="s">
        <x:v>342</x:v>
      </x:c>
      <x:c r="Y10" s="4" t="s">
        <x:v>343</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343</x:v>
      </x:c>
      <x:c r="AL10" s="4" t="s">
        <x:v>342</x:v>
      </x:c>
      <x:c r="AM10" s="4" t="s">
        <x:v>343</x:v>
      </x:c>
      <x:c r="AN10" s="4" t="s">
        <x:v>342</x:v>
      </x:c>
      <x:c r="AO10" s="4" t="s">
        <x:v>347</x:v>
      </x:c>
      <x:c r="AP10" s="4" t="s">
        <x:v>342</x:v>
      </x:c>
      <x:c r="AQ10" s="4" t="s">
        <x:v>343</x:v>
      </x:c>
      <x:c r="AR10" s="4" t="s">
        <x:v>342</x:v>
      </x:c>
      <x:c r="AS10" s="4" t="s">
        <x:v>343</x:v>
      </x:c>
      <x:c r="AT10" s="4" t="s">
        <x:v>342</x:v>
      </x:c>
      <x:c r="AU10" s="4" t="s">
        <x:v>343</x:v>
      </x:c>
      <x:c r="AV10" s="4" t="s">
        <x:v>342</x:v>
      </x:c>
      <x:c r="AW10" s="4" t="s">
        <x:v>343</x:v>
      </x:c>
      <x:c r="AX10" s="4" t="s">
        <x:v>342</x:v>
      </x:c>
      <x:c r="AY10" s="4" t="s">
        <x:v>347</x:v>
      </x:c>
      <x:c r="AZ10" s="4" t="s">
        <x:v>342</x:v>
      </x:c>
      <x:c r="BA10" s="4" t="s">
        <x:v>343</x:v>
      </x:c>
      <x:c r="BB10" s="4" t="s">
        <x:v>342</x:v>
      </x:c>
      <x:c r="BC10" s="4" t="s">
        <x:v>343</x:v>
      </x:c>
      <x:c r="BD10" s="4" t="s">
        <x:v>342</x:v>
      </x:c>
      <x:c r="BE10" s="4" t="s">
        <x:v>343</x:v>
      </x:c>
      <x:c r="BF10" s="4" t="s">
        <x:v>342</x:v>
      </x:c>
      <x:c r="BG10" s="4" t="s">
        <x:v>343</x:v>
      </x:c>
      <x:c r="BH10" s="4" t="s">
        <x:v>342</x:v>
      </x:c>
      <x:c r="BI10" s="4" t="s">
        <x:v>347</x:v>
      </x:c>
      <x:c r="BJ10" s="4" t="s">
        <x:v>342</x:v>
      </x:c>
      <x:c r="BK10" s="4" t="s">
        <x:v>343</x:v>
      </x:c>
      <x:c r="BL10" s="4" t="s">
        <x:v>342</x:v>
      </x:c>
      <x:c r="BM10" s="4" t="s">
        <x:v>343</x:v>
      </x:c>
      <x:c r="BN10" s="4" t="s">
        <x:v>342</x:v>
      </x:c>
      <x:c r="BO10" s="4" t="s">
        <x:v>343</x:v>
      </x:c>
      <x:c r="BP10" s="4" t="s">
        <x:v>342</x:v>
      </x:c>
      <x:c r="BQ10" s="4" t="s">
        <x:v>343</x:v>
      </x:c>
      <x:c r="BR10" s="4" t="s">
        <x:v>342</x:v>
      </x:c>
      <x:c r="BS10" s="4" t="s">
        <x:v>347</x:v>
      </x:c>
      <x:c r="BT10" s="4" t="s">
        <x:v>342</x:v>
      </x:c>
      <x:c r="BU10" s="4" t="s">
        <x:v>343</x:v>
      </x:c>
      <x:c r="BV10" s="4" t="s">
        <x:v>342</x:v>
      </x:c>
      <x:c r="BW10" s="4" t="s">
        <x:v>343</x:v>
      </x:c>
      <x:c r="BX10" s="4" t="s">
        <x:v>342</x:v>
      </x:c>
      <x:c r="BY10" s="4" t="s">
        <x:v>343</x:v>
      </x:c>
      <x:c r="BZ10" s="4" t="s">
        <x:v>342</x:v>
      </x:c>
      <x:c r="CA10" s="4" t="s">
        <x:v>343</x:v>
      </x:c>
      <x:c r="CB10" s="4" t="s">
        <x:v>342</x:v>
      </x:c>
      <x:c r="CC10" s="4" t="s">
        <x:v>347</x:v>
      </x:c>
      <x:c r="CD10" s="4" t="s">
        <x:v>342</x:v>
      </x:c>
      <x:c r="CE10" s="4" t="s">
        <x:v>343</x:v>
      </x:c>
      <x:c r="CF10" s="4" t="s">
        <x:v>342</x:v>
      </x:c>
      <x:c r="CG10" s="4" t="s">
        <x:v>343</x:v>
      </x:c>
      <x:c r="CH10" s="4" t="s">
        <x:v>342</x:v>
      </x:c>
      <x:c r="CI10" s="4" t="s">
        <x:v>343</x:v>
      </x:c>
      <x:c r="CJ10" s="4" t="s">
        <x:v>342</x:v>
      </x:c>
      <x:c r="CK10" s="4" t="s">
        <x:v>343</x:v>
      </x:c>
      <x:c r="CL10" s="4" t="s">
        <x:v>342</x:v>
      </x:c>
      <x:c r="CM10" s="4" t="s">
        <x:v>347</x:v>
      </x:c>
      <x:c r="CN10" s="4" t="s">
        <x:v>342</x:v>
      </x:c>
      <x:c r="CO10" s="4" t="s">
        <x:v>343</x:v>
      </x:c>
      <x:c r="CP10" s="4" t="s">
        <x:v>342</x:v>
      </x:c>
      <x:c r="CQ10" s="4" t="s">
        <x:v>343</x:v>
      </x:c>
      <x:c r="CR10" s="4" t="s">
        <x:v>342</x:v>
      </x:c>
      <x:c r="CS10" s="4" t="s">
        <x:v>343</x:v>
      </x:c>
      <x:c r="CT10" s="4" t="s">
        <x:v>342</x:v>
      </x:c>
      <x:c r="CU10" s="4" t="s">
        <x:v>343</x:v>
      </x:c>
      <x:c r="CV10" s="4" t="s">
        <x:v>342</x:v>
      </x:c>
      <x:c r="CW10" s="4" t="s">
        <x:v>347</x:v>
      </x:c>
      <x:c r="CX10" s="4" t="s">
        <x:v>342</x:v>
      </x:c>
      <x:c r="CY10" s="4" t="s">
        <x:v>347</x:v>
      </x:c>
      <x:c r="CZ10" s="4" t="s">
        <x:v>342</x:v>
      </x:c>
      <x:c r="DA10" s="4" t="s">
        <x:v>347</x:v>
      </x:c>
      <x:c r="DB10" s="4" t="s">
        <x:v>342</x:v>
      </x:c>
      <x:c r="DC10" s="4" t="s">
        <x:v>347</x:v>
      </x:c>
      <x:c r="DD10" s="4" t="s">
        <x:v>342</x:v>
      </x:c>
      <x:c r="DE10" s="4" t="s">
        <x:v>347</x:v>
      </x:c>
      <x:c r="DF10" s="4" t="s">
        <x:v>342</x:v>
      </x:c>
      <x:c r="DG10" s="4" t="s">
        <x:v>347</x:v>
      </x:c>
      <x:c r="DH10" s="4" t="s">
        <x:v>342</x:v>
      </x:c>
      <x:c r="DI10" s="4" t="s">
        <x:v>347</x:v>
      </x:c>
      <x:c r="DJ10" s="4" t="s">
        <x:v>342</x:v>
      </x:c>
      <x:c r="DK10" s="4" t="s">
        <x:v>347</x:v>
      </x:c>
      <x:c r="DL10" s="4" t="s">
        <x:v>342</x:v>
      </x:c>
      <x:c r="DM10" s="4" t="s">
        <x:v>347</x:v>
      </x:c>
      <x:c r="DN10" s="4" t="s">
        <x:v>342</x:v>
      </x:c>
      <x:c r="DO10" s="4" t="s">
        <x:v>347</x:v>
      </x:c>
      <x:c r="DP10" s="4" t="s">
        <x:v>342</x:v>
      </x:c>
      <x:c r="DQ10" s="4" t="s">
        <x:v>347</x:v>
      </x:c>
      <x:c r="DR10" s="4" t="s">
        <x:v>342</x:v>
      </x:c>
      <x:c r="DS10" s="4" t="s">
        <x:v>347</x:v>
      </x:c>
      <x:c r="DT10" s="4" t="s">
        <x:v>342</x:v>
      </x:c>
      <x:c r="DU10" s="4" t="s">
        <x:v>347</x:v>
      </x:c>
      <x:c r="DV10" s="4" t="s">
        <x:v>342</x:v>
      </x:c>
      <x:c r="DW10" s="4" t="s">
        <x:v>347</x:v>
      </x:c>
      <x:c r="DX10" s="4" t="s">
        <x:v>342</x:v>
      </x:c>
      <x:c r="DY10" s="4" t="s">
        <x:v>347</x:v>
      </x:c>
      <x:c r="DZ10" s="4" t="s">
        <x:v>342</x:v>
      </x:c>
      <x:c r="EA10" s="4" t="s">
        <x:v>347</x:v>
      </x:c>
      <x:c r="EB10" s="4" t="s">
        <x:v>342</x:v>
      </x:c>
      <x:c r="EC10" s="4" t="s">
        <x:v>347</x:v>
      </x:c>
      <x:c r="ED10" s="4" t="s">
        <x:v>342</x:v>
      </x:c>
      <x:c r="EE10" s="4" t="s">
        <x:v>347</x:v>
      </x:c>
      <x:c r="EF10" s="4" t="s">
        <x:v>342</x:v>
      </x:c>
      <x:c r="EG10" s="4" t="s">
        <x:v>347</x:v>
      </x:c>
      <x:c r="EH10" s="4" t="s">
        <x:v>342</x:v>
      </x:c>
      <x:c r="EI10" s="4" t="s">
        <x:v>347</x:v>
      </x:c>
      <x:c r="EJ10" s="4" t="s">
        <x:v>342</x:v>
      </x:c>
      <x:c r="EK10" s="4" t="s">
        <x:v>347</x:v>
      </x:c>
      <x:c r="EL10" s="5" t="s">
        <x:v>342</x:v>
      </x:c>
    </x:row>
    <x:row r="11" spans="1:142" ht="12.95" customHeight="1" x14ac:dyDescent="0.2">
      <x:c r="A11" s="6"/>
      <x:c r="B11" s="7"/>
      <x:c r="C11" s="8" t="s">
        <x:v>1106</x:v>
      </x:c>
      <x:c r="D11" s="179" t="s">
        <x:v>1107</x:v>
      </x:c>
      <x:c r="E11" s="8" t="s">
        <x:v>1214</x:v>
      </x:c>
      <x:c r="F11" s="179" t="s">
        <x:v>1215</x:v>
      </x:c>
      <x:c r="G11" s="8" t="s">
        <x:v>1216</x:v>
      </x:c>
      <x:c r="H11" s="179" t="s">
        <x:v>1217</x:v>
      </x:c>
      <x:c r="I11" s="8" t="s">
        <x:v>1218</x:v>
      </x:c>
      <x:c r="J11" s="179" t="s">
        <x:v>1219</x:v>
      </x:c>
      <x:c r="K11" s="8" t="s">
        <x:v>1220</x:v>
      </x:c>
      <x:c r="L11" s="179" t="s">
        <x:v>1221</x:v>
      </x:c>
      <x:c r="M11" s="8" t="s">
        <x:v>1116</x:v>
      </x:c>
      <x:c r="N11" s="179" t="s">
        <x:v>1117</x:v>
      </x:c>
      <x:c r="O11" s="8" t="s">
        <x:v>1222</x:v>
      </x:c>
      <x:c r="P11" s="179" t="s">
        <x:v>1223</x:v>
      </x:c>
      <x:c r="Q11" s="8" t="s">
        <x:v>1224</x:v>
      </x:c>
      <x:c r="R11" s="179" t="s">
        <x:v>1225</x:v>
      </x:c>
      <x:c r="S11" s="8" t="s">
        <x:v>1226</x:v>
      </x:c>
      <x:c r="T11" s="179" t="s">
        <x:v>1227</x:v>
      </x:c>
      <x:c r="U11" s="8" t="s">
        <x:v>1228</x:v>
      </x:c>
      <x:c r="V11" s="179" t="s">
        <x:v>1229</x:v>
      </x:c>
      <x:c r="W11" s="8" t="s">
        <x:v>1126</x:v>
      </x:c>
      <x:c r="X11" s="179" t="s">
        <x:v>1127</x:v>
      </x:c>
      <x:c r="Y11" s="8" t="s">
        <x:v>1230</x:v>
      </x:c>
      <x:c r="Z11" s="179" t="s">
        <x:v>1231</x:v>
      </x:c>
      <x:c r="AA11" s="8" t="s">
        <x:v>1232</x:v>
      </x:c>
      <x:c r="AB11" s="179" t="s">
        <x:v>1233</x:v>
      </x:c>
      <x:c r="AC11" s="8" t="s">
        <x:v>1234</x:v>
      </x:c>
      <x:c r="AD11" s="179" t="s">
        <x:v>1235</x:v>
      </x:c>
      <x:c r="AE11" s="8" t="s">
        <x:v>1236</x:v>
      </x:c>
      <x:c r="AF11" s="179" t="s">
        <x:v>1237</x:v>
      </x:c>
      <x:c r="AG11" s="8" t="s">
        <x:v>1136</x:v>
      </x:c>
      <x:c r="AH11" s="179" t="s">
        <x:v>1137</x:v>
      </x:c>
      <x:c r="AI11" s="8" t="s">
        <x:v>1238</x:v>
      </x:c>
      <x:c r="AJ11" s="179" t="s">
        <x:v>1239</x:v>
      </x:c>
      <x:c r="AK11" s="8" t="s">
        <x:v>1240</x:v>
      </x:c>
      <x:c r="AL11" s="179" t="s">
        <x:v>1241</x:v>
      </x:c>
      <x:c r="AM11" s="8" t="s">
        <x:v>1242</x:v>
      </x:c>
      <x:c r="AN11" s="179" t="s">
        <x:v>1243</x:v>
      </x:c>
      <x:c r="AO11" s="8" t="s">
        <x:v>1244</x:v>
      </x:c>
      <x:c r="AP11" s="179" t="s">
        <x:v>1245</x:v>
      </x:c>
      <x:c r="AQ11" s="8" t="s">
        <x:v>1146</x:v>
      </x:c>
      <x:c r="AR11" s="179" t="s">
        <x:v>1147</x:v>
      </x:c>
      <x:c r="AS11" s="8" t="s">
        <x:v>1246</x:v>
      </x:c>
      <x:c r="AT11" s="179" t="s">
        <x:v>1247</x:v>
      </x:c>
      <x:c r="AU11" s="8" t="s">
        <x:v>1248</x:v>
      </x:c>
      <x:c r="AV11" s="179" t="s">
        <x:v>1249</x:v>
      </x:c>
      <x:c r="AW11" s="8" t="s">
        <x:v>1250</x:v>
      </x:c>
      <x:c r="AX11" s="179" t="s">
        <x:v>1251</x:v>
      </x:c>
      <x:c r="AY11" s="8" t="s">
        <x:v>1252</x:v>
      </x:c>
      <x:c r="AZ11" s="179" t="s">
        <x:v>1253</x:v>
      </x:c>
      <x:c r="BA11" s="8" t="s">
        <x:v>1156</x:v>
      </x:c>
      <x:c r="BB11" s="179" t="s">
        <x:v>1157</x:v>
      </x:c>
      <x:c r="BC11" s="8" t="s">
        <x:v>1254</x:v>
      </x:c>
      <x:c r="BD11" s="179" t="s">
        <x:v>1255</x:v>
      </x:c>
      <x:c r="BE11" s="8" t="s">
        <x:v>1256</x:v>
      </x:c>
      <x:c r="BF11" s="179" t="s">
        <x:v>1257</x:v>
      </x:c>
      <x:c r="BG11" s="8" t="s">
        <x:v>1258</x:v>
      </x:c>
      <x:c r="BH11" s="179" t="s">
        <x:v>1259</x:v>
      </x:c>
      <x:c r="BI11" s="8" t="s">
        <x:v>1260</x:v>
      </x:c>
      <x:c r="BJ11" s="179" t="s">
        <x:v>1261</x:v>
      </x:c>
      <x:c r="BK11" s="8" t="s">
        <x:v>1166</x:v>
      </x:c>
      <x:c r="BL11" s="179" t="s">
        <x:v>1167</x:v>
      </x:c>
      <x:c r="BM11" s="8" t="s">
        <x:v>1262</x:v>
      </x:c>
      <x:c r="BN11" s="179" t="s">
        <x:v>1263</x:v>
      </x:c>
      <x:c r="BO11" s="8" t="s">
        <x:v>1264</x:v>
      </x:c>
      <x:c r="BP11" s="179" t="s">
        <x:v>1265</x:v>
      </x:c>
      <x:c r="BQ11" s="8" t="s">
        <x:v>1266</x:v>
      </x:c>
      <x:c r="BR11" s="179" t="s">
        <x:v>1267</x:v>
      </x:c>
      <x:c r="BS11" s="8" t="s">
        <x:v>1268</x:v>
      </x:c>
      <x:c r="BT11" s="179" t="s">
        <x:v>1269</x:v>
      </x:c>
      <x:c r="BU11" s="8" t="s">
        <x:v>1176</x:v>
      </x:c>
      <x:c r="BV11" s="179" t="s">
        <x:v>1177</x:v>
      </x:c>
      <x:c r="BW11" s="8" t="s">
        <x:v>1270</x:v>
      </x:c>
      <x:c r="BX11" s="179" t="s">
        <x:v>1271</x:v>
      </x:c>
      <x:c r="BY11" s="8" t="s">
        <x:v>1272</x:v>
      </x:c>
      <x:c r="BZ11" s="179" t="s">
        <x:v>1273</x:v>
      </x:c>
      <x:c r="CA11" s="8" t="s">
        <x:v>1274</x:v>
      </x:c>
      <x:c r="CB11" s="179" t="s">
        <x:v>1275</x:v>
      </x:c>
      <x:c r="CC11" s="8" t="s">
        <x:v>1276</x:v>
      </x:c>
      <x:c r="CD11" s="179" t="s">
        <x:v>1277</x:v>
      </x:c>
      <x:c r="CE11" s="8" t="s">
        <x:v>1186</x:v>
      </x:c>
      <x:c r="CF11" s="179" t="s">
        <x:v>1187</x:v>
      </x:c>
      <x:c r="CG11" s="8" t="s">
        <x:v>1278</x:v>
      </x:c>
      <x:c r="CH11" s="179" t="s">
        <x:v>1279</x:v>
      </x:c>
      <x:c r="CI11" s="8" t="s">
        <x:v>1280</x:v>
      </x:c>
      <x:c r="CJ11" s="179" t="s">
        <x:v>1281</x:v>
      </x:c>
      <x:c r="CK11" s="8" t="s">
        <x:v>1282</x:v>
      </x:c>
      <x:c r="CL11" s="179" t="s">
        <x:v>1283</x:v>
      </x:c>
      <x:c r="CM11" s="8" t="s">
        <x:v>1284</x:v>
      </x:c>
      <x:c r="CN11" s="179" t="s">
        <x:v>1285</x:v>
      </x:c>
      <x:c r="CO11" s="8" t="s">
        <x:v>1196</x:v>
      </x:c>
      <x:c r="CP11" s="179" t="s">
        <x:v>1197</x:v>
      </x:c>
      <x:c r="CQ11" s="8" t="s">
        <x:v>1286</x:v>
      </x:c>
      <x:c r="CR11" s="179" t="s">
        <x:v>1287</x:v>
      </x:c>
      <x:c r="CS11" s="8" t="s">
        <x:v>1288</x:v>
      </x:c>
      <x:c r="CT11" s="179" t="s">
        <x:v>1289</x:v>
      </x:c>
      <x:c r="CU11" s="8" t="s">
        <x:v>1290</x:v>
      </x:c>
      <x:c r="CV11" s="179" t="s">
        <x:v>1291</x:v>
      </x:c>
      <x:c r="CW11" s="8" t="s">
        <x:v>1292</x:v>
      </x:c>
      <x:c r="CX11" s="179" t="s">
        <x:v>1293</x:v>
      </x:c>
      <x:c r="CY11" s="10" t="s">
        <x:v>1294</x:v>
      </x:c>
      <x:c r="CZ11" s="10" t="s">
        <x:v>1295</x:v>
      </x:c>
      <x:c r="DA11" s="10" t="s">
        <x:v>1296</x:v>
      </x:c>
      <x:c r="DB11" s="10" t="s">
        <x:v>1297</x:v>
      </x:c>
      <x:c r="DC11" s="10" t="s">
        <x:v>1298</x:v>
      </x:c>
      <x:c r="DD11" s="10" t="s">
        <x:v>1299</x:v>
      </x:c>
      <x:c r="DE11" s="10" t="s">
        <x:v>1300</x:v>
      </x:c>
      <x:c r="DF11" s="10" t="s">
        <x:v>1301</x:v>
      </x:c>
      <x:c r="DG11" s="10" t="s">
        <x:v>1302</x:v>
      </x:c>
      <x:c r="DH11" s="10" t="s">
        <x:v>1303</x:v>
      </x:c>
      <x:c r="DI11" s="10" t="s">
        <x:v>1304</x:v>
      </x:c>
      <x:c r="DJ11" s="10" t="s">
        <x:v>1305</x:v>
      </x:c>
      <x:c r="DK11" s="10" t="s">
        <x:v>1306</x:v>
      </x:c>
      <x:c r="DL11" s="10" t="s">
        <x:v>1307</x:v>
      </x:c>
      <x:c r="DM11" s="10" t="s">
        <x:v>1308</x:v>
      </x:c>
      <x:c r="DN11" s="10" t="s">
        <x:v>1309</x:v>
      </x:c>
      <x:c r="DO11" s="10" t="s">
        <x:v>1310</x:v>
      </x:c>
      <x:c r="DP11" s="10" t="s">
        <x:v>1311</x:v>
      </x:c>
      <x:c r="DQ11" s="10" t="s">
        <x:v>1312</x:v>
      </x:c>
      <x:c r="DR11" s="10" t="s">
        <x:v>1313</x:v>
      </x:c>
      <x:c r="DS11" s="10" t="s">
        <x:v>1314</x:v>
      </x:c>
      <x:c r="DT11" s="10" t="s">
        <x:v>1315</x:v>
      </x:c>
      <x:c r="DU11" s="10" t="s">
        <x:v>1316</x:v>
      </x:c>
      <x:c r="DV11" s="10" t="s">
        <x:v>1317</x:v>
      </x:c>
      <x:c r="DW11" s="10" t="s">
        <x:v>1318</x:v>
      </x:c>
      <x:c r="DX11" s="10" t="s">
        <x:v>1319</x:v>
      </x:c>
      <x:c r="DY11" s="10" t="s">
        <x:v>1320</x:v>
      </x:c>
      <x:c r="DZ11" s="10" t="s">
        <x:v>1321</x:v>
      </x:c>
      <x:c r="EA11" s="10" t="s">
        <x:v>1322</x:v>
      </x:c>
      <x:c r="EB11" s="10" t="s">
        <x:v>1323</x:v>
      </x:c>
      <x:c r="EC11" s="10" t="s">
        <x:v>1324</x:v>
      </x:c>
      <x:c r="ED11" s="10" t="s">
        <x:v>1325</x:v>
      </x:c>
      <x:c r="EE11" s="10" t="s">
        <x:v>1326</x:v>
      </x:c>
      <x:c r="EF11" s="10" t="s">
        <x:v>1327</x:v>
      </x:c>
      <x:c r="EG11" s="10" t="s">
        <x:v>1328</x:v>
      </x:c>
      <x:c r="EH11" s="10" t="s">
        <x:v>1329</x:v>
      </x:c>
      <x:c r="EI11" s="10" t="s">
        <x:v>1330</x:v>
      </x:c>
      <x:c r="EJ11" s="10" t="s">
        <x:v>1331</x:v>
      </x:c>
      <x:c r="EK11" s="10" t="s">
        <x:v>1332</x:v>
      </x:c>
      <x:c r="EL11" s="11" t="s">
        <x:v>1333</x:v>
      </x:c>
    </x:row>
    <x:row r="12" spans="1:142" ht="12.95" customHeight="1" x14ac:dyDescent="0.2">
      <x:c r="A12" s="2" t="s">
        <x:v>354</x:v>
      </x:c>
      <x:c r="B12" s="12">
        <x:v>2</x:v>
      </x:c>
      <x:c r="C12" s="13">
        <x:v>86.613946479973706</x:v>
      </x:c>
      <x:c r="D12" s="173">
        <x:v>0.69327579729632405</x:v>
      </x:c>
      <x:c r="E12" s="13">
        <x:v>83.088477696170202</x:v>
      </x:c>
      <x:c r="F12" s="173">
        <x:v>1.66369507349867</x:v>
      </x:c>
      <x:c r="G12" s="13">
        <x:v>87.597164880544895</x:v>
      </x:c>
      <x:c r="H12" s="173">
        <x:v>1.39731779886897</x:v>
      </x:c>
      <x:c r="I12" s="13">
        <x:v>87.280462540418597</x:v>
      </x:c>
      <x:c r="J12" s="173">
        <x:v>0.82982317560798402</x:v>
      </x:c>
      <x:c r="K12" s="13">
        <x:v>4.1919848442483802</x:v>
      </x:c>
      <x:c r="L12" s="173">
        <x:v>1.8533588765443401</x:v>
      </x:c>
      <x:c r="M12" s="13">
        <x:v>48.057649653984598</x:v>
      </x:c>
      <x:c r="N12" s="173">
        <x:v>1.2554037834748899</x:v>
      </x:c>
      <x:c r="O12" s="13">
        <x:v>51.19392257042</x:v>
      </x:c>
      <x:c r="P12" s="173">
        <x:v>2.5701667726749302</x:v>
      </x:c>
      <x:c r="Q12" s="13">
        <x:v>47.553599319622201</x:v>
      </x:c>
      <x:c r="R12" s="173">
        <x:v>2.6045049039994099</x:v>
      </x:c>
      <x:c r="S12" s="13">
        <x:v>47.3294895199395</x:v>
      </x:c>
      <x:c r="T12" s="173">
        <x:v>1.3941587499221499</x:v>
      </x:c>
      <x:c r="U12" s="13">
        <x:v>-3.86443305048055</x:v>
      </x:c>
      <x:c r="V12" s="173">
        <x:v>2.79825444068593</x:v>
      </x:c>
      <x:c r="W12" s="13">
        <x:v>47.322106805827097</x:v>
      </x:c>
      <x:c r="X12" s="173">
        <x:v>1.04957051791958</x:v>
      </x:c>
      <x:c r="Y12" s="13">
        <x:v>31.7167346023565</x:v>
      </x:c>
      <x:c r="Z12" s="173">
        <x:v>2.0858207868745602</x:v>
      </x:c>
      <x:c r="AA12" s="13">
        <x:v>50.236897662077297</x:v>
      </x:c>
      <x:c r="AB12" s="173">
        <x:v>2.1888707362931399</x:v>
      </x:c>
      <x:c r="AC12" s="13">
        <x:v>50.366982494948601</x:v>
      </x:c>
      <x:c r="AD12" s="173">
        <x:v>1.3545645213722599</x:v>
      </x:c>
      <x:c r="AE12" s="13">
        <x:v>18.650247892592098</x:v>
      </x:c>
      <x:c r="AF12" s="173">
        <x:v>2.37844029304441</x:v>
      </x:c>
      <x:c r="AG12" s="13">
        <x:v>51.004960357427699</x:v>
      </x:c>
      <x:c r="AH12" s="173">
        <x:v>1.27934193174287</x:v>
      </x:c>
      <x:c r="AI12" s="13">
        <x:v>43.1739998386944</x:v>
      </x:c>
      <x:c r="AJ12" s="173">
        <x:v>2.49563051397348</x:v>
      </x:c>
      <x:c r="AK12" s="13">
        <x:v>45.405934366870099</x:v>
      </x:c>
      <x:c r="AL12" s="173">
        <x:v>2.44541471148856</x:v>
      </x:c>
      <x:c r="AM12" s="13">
        <x:v>54.420272491640098</x:v>
      </x:c>
      <x:c r="AN12" s="173">
        <x:v>1.5154095382019801</x:v>
      </x:c>
      <x:c r="AO12" s="13">
        <x:v>11.2462726529457</x:v>
      </x:c>
      <x:c r="AP12" s="173">
        <x:v>2.88091312186187</x:v>
      </x:c>
      <x:c r="AQ12" s="13">
        <x:v>46.299596758443499</x:v>
      </x:c>
      <x:c r="AR12" s="173">
        <x:v>1.2381223167817801</x:v>
      </x:c>
      <x:c r="AS12" s="13">
        <x:v>38.623686652069701</x:v>
      </x:c>
      <x:c r="AT12" s="173">
        <x:v>2.65188736417787</x:v>
      </x:c>
      <x:c r="AU12" s="13">
        <x:v>42.254679841795898</x:v>
      </x:c>
      <x:c r="AV12" s="173">
        <x:v>2.3902998778515898</x:v>
      </x:c>
      <x:c r="AW12" s="13">
        <x:v>49.182964731534597</x:v>
      </x:c>
      <x:c r="AX12" s="173">
        <x:v>1.40788456978087</x:v>
      </x:c>
      <x:c r="AY12" s="13">
        <x:v>10.559278079465001</x:v>
      </x:c>
      <x:c r="AZ12" s="173">
        <x:v>2.8985913450259702</x:v>
      </x:c>
      <x:c r="BA12" s="13">
        <x:v>82.513542477956904</x:v>
      </x:c>
      <x:c r="BB12" s="173">
        <x:v>0.85032209879827203</x:v>
      </x:c>
      <x:c r="BC12" s="13">
        <x:v>75.5942594027361</x:v>
      </x:c>
      <x:c r="BD12" s="173">
        <x:v>2.0149769691110002</x:v>
      </x:c>
      <x:c r="BE12" s="13">
        <x:v>79.872160128011799</x:v>
      </x:c>
      <x:c r="BF12" s="173">
        <x:v>1.8862186294654</x:v>
      </x:c>
      <x:c r="BG12" s="13">
        <x:v>84.821368291980505</x:v>
      </x:c>
      <x:c r="BH12" s="173">
        <x:v>0.829935600144592</x:v>
      </x:c>
      <x:c r="BI12" s="13">
        <x:v>9.2271088892443807</x:v>
      </x:c>
      <x:c r="BJ12" s="173">
        <x:v>1.98204903958317</x:v>
      </x:c>
      <x:c r="BK12" s="13">
        <x:v>82.994771369503695</x:v>
      </x:c>
      <x:c r="BL12" s="173">
        <x:v>0.75069229099566304</x:v>
      </x:c>
      <x:c r="BM12" s="13">
        <x:v>76.493304560483494</x:v>
      </x:c>
      <x:c r="BN12" s="173">
        <x:v>1.85074981152757</x:v>
      </x:c>
      <x:c r="BO12" s="13">
        <x:v>83.565254689700794</x:v>
      </x:c>
      <x:c r="BP12" s="173">
        <x:v>1.67868827334126</x:v>
      </x:c>
      <x:c r="BQ12" s="13">
        <x:v>84.475105041626904</x:v>
      </x:c>
      <x:c r="BR12" s="173">
        <x:v>0.77052363678507996</x:v>
      </x:c>
      <x:c r="BS12" s="13">
        <x:v>7.9818004811434804</x:v>
      </x:c>
      <x:c r="BT12" s="173">
        <x:v>1.92700177191873</x:v>
      </x:c>
      <x:c r="BU12" s="13">
        <x:v>93.091139274731503</x:v>
      </x:c>
      <x:c r="BV12" s="173">
        <x:v>0.45485554463257</x:v>
      </x:c>
      <x:c r="BW12" s="13">
        <x:v>86.103866990107207</x:v>
      </x:c>
      <x:c r="BX12" s="173">
        <x:v>1.1621578504964301</x:v>
      </x:c>
      <x:c r="BY12" s="13">
        <x:v>93.403959127211195</x:v>
      </x:c>
      <x:c r="BZ12" s="173">
        <x:v>1.1528819744110399</x:v>
      </x:c>
      <x:c r="CA12" s="13">
        <x:v>94.7383131553716</x:v>
      </x:c>
      <x:c r="CB12" s="173">
        <x:v>0.45076686735900501</x:v>
      </x:c>
      <x:c r="CC12" s="13">
        <x:v>8.6344461652644107</x:v>
      </x:c>
      <x:c r="CD12" s="173">
        <x:v>1.2262518316320099</x:v>
      </x:c>
      <x:c r="CE12" s="13">
        <x:v>81.953151646532504</x:v>
      </x:c>
      <x:c r="CF12" s="173">
        <x:v>0.83023299897438996</x:v>
      </x:c>
      <x:c r="CG12" s="13">
        <x:v>71.995705084319596</x:v>
      </x:c>
      <x:c r="CH12" s="173">
        <x:v>2.2478846577626399</x:v>
      </x:c>
      <x:c r="CI12" s="13">
        <x:v>77.307022002737895</x:v>
      </x:c>
      <x:c r="CJ12" s="173">
        <x:v>2.0154376701846899</x:v>
      </x:c>
      <x:c r="CK12" s="13">
        <x:v>85.579918223856097</x:v>
      </x:c>
      <x:c r="CL12" s="173">
        <x:v>0.87765115915384195</x:v>
      </x:c>
      <x:c r="CM12" s="13">
        <x:v>13.584213139536599</x:v>
      </x:c>
      <x:c r="CN12" s="173">
        <x:v>2.2354245981257699</x:v>
      </x:c>
      <x:c r="CO12" s="13">
        <x:v>43.097256311456903</x:v>
      </x:c>
      <x:c r="CP12" s="173">
        <x:v>1.10095748522661</x:v>
      </x:c>
      <x:c r="CQ12" s="13">
        <x:v>38.159294447734197</x:v>
      </x:c>
      <x:c r="CR12" s="173">
        <x:v>2.5634446491893601</x:v>
      </x:c>
      <x:c r="CS12" s="13">
        <x:v>44.907496879595399</x:v>
      </x:c>
      <x:c r="CT12" s="173">
        <x:v>2.2925372639968402</x:v>
      </x:c>
      <x:c r="CU12" s="13">
        <x:v>43.984241926046202</x:v>
      </x:c>
      <x:c r="CV12" s="173">
        <x:v>1.3347018132027699</x:v>
      </x:c>
      <x:c r="CW12" s="13">
        <x:v>5.8249474783120201</x:v>
      </x:c>
      <x:c r="CX12" s="173">
        <x:v>2.7842247008035201</x:v>
      </x:c>
      <x:c r="CY12" s="15"/>
      <x:c r="CZ12" s="15"/>
      <x:c r="DA12" s="15"/>
      <x:c r="DB12" s="15"/>
      <x:c r="DC12" s="15"/>
      <x:c r="DD12" s="15"/>
      <x:c r="DE12" s="15"/>
      <x:c r="DF12" s="15"/>
      <x:c r="DG12" s="15"/>
      <x:c r="DH12" s="15"/>
      <x:c r="DI12" s="15"/>
      <x:c r="DJ12" s="15"/>
      <x:c r="DK12" s="15"/>
      <x:c r="DL12" s="15"/>
      <x:c r="DM12" s="15"/>
      <x:c r="DN12" s="15"/>
      <x:c r="DO12" s="15"/>
      <x:c r="DP12" s="15"/>
      <x:c r="DQ12" s="15"/>
      <x:c r="DR12" s="15"/>
      <x:c r="DS12" s="15"/>
      <x:c r="DT12" s="15"/>
      <x:c r="DU12" s="15"/>
      <x:c r="DV12" s="15"/>
      <x:c r="DW12" s="15"/>
      <x:c r="DX12" s="15"/>
      <x:c r="DY12" s="15"/>
      <x:c r="DZ12" s="15"/>
      <x:c r="EA12" s="15"/>
      <x:c r="EB12" s="15"/>
      <x:c r="EC12" s="15"/>
      <x:c r="ED12" s="15"/>
      <x:c r="EE12" s="15"/>
      <x:c r="EF12" s="15"/>
      <x:c r="EG12" s="15"/>
      <x:c r="EH12" s="15"/>
      <x:c r="EI12" s="15"/>
      <x:c r="EJ12" s="15"/>
      <x:c r="EK12" s="15"/>
      <x:c r="EL12" s="16"/>
    </x:row>
    <x:row r="13" spans="1:142" ht="12.95" customHeight="1" x14ac:dyDescent="0.2">
      <x:c r="A13" s="2" t="s">
        <x:v>355</x:v>
      </x:c>
      <x:c r="B13" s="12">
        <x:v>2</x:v>
      </x:c>
      <x:c r="C13" s="13">
        <x:v>94.7715287540303</x:v>
      </x:c>
      <x:c r="D13" s="173">
        <x:v>0.47196368285742901</x:v>
      </x:c>
      <x:c r="E13" s="13">
        <x:v>94.466711486191201</x:v>
      </x:c>
      <x:c r="F13" s="173">
        <x:v>1.0621729720929001</x:v>
      </x:c>
      <x:c r="G13" s="13">
        <x:v>94.951569998784507</x:v>
      </x:c>
      <x:c r="H13" s="173">
        <x:v>0.93599730659049996</x:v>
      </x:c>
      <x:c r="I13" s="13">
        <x:v>94.818435322737301</x:v>
      </x:c>
      <x:c r="J13" s="173">
        <x:v>0.60677160003041297</x:v>
      </x:c>
      <x:c r="K13" s="13">
        <x:v>0.351723836546114</x:v>
      </x:c>
      <x:c r="L13" s="173">
        <x:v>1.22316785158023</x:v>
      </x:c>
      <x:c r="M13" s="13">
        <x:v>57.165038564534598</x:v>
      </x:c>
      <x:c r="N13" s="173">
        <x:v>1.25199139603781</x:v>
      </x:c>
      <x:c r="O13" s="13">
        <x:v>51.079404836992801</x:v>
      </x:c>
      <x:c r="P13" s="173">
        <x:v>2.3543007374205902</x:v>
      </x:c>
      <x:c r="Q13" s="13">
        <x:v>55.507561572038597</x:v>
      </x:c>
      <x:c r="R13" s="173">
        <x:v>2.36687028510178</x:v>
      </x:c>
      <x:c r="S13" s="13">
        <x:v>59.2284089842762</x:v>
      </x:c>
      <x:c r="T13" s="173">
        <x:v>1.24585922526591</x:v>
      </x:c>
      <x:c r="U13" s="13">
        <x:v>8.1490041472833408</x:v>
      </x:c>
      <x:c r="V13" s="173">
        <x:v>2.4578753080423801</x:v>
      </x:c>
      <x:c r="W13" s="13">
        <x:v>12.0392139365311</x:v>
      </x:c>
      <x:c r="X13" s="173">
        <x:v>0.62036868310163595</x:v>
      </x:c>
      <x:c r="Y13" s="13">
        <x:v>17.903648844492899</x:v>
      </x:c>
      <x:c r="Z13" s="173">
        <x:v>1.8506154555833301</x:v>
      </x:c>
      <x:c r="AA13" s="13">
        <x:v>13.622989068832201</x:v>
      </x:c>
      <x:c r="AB13" s="173">
        <x:v>1.49462186150837</x:v>
      </x:c>
      <x:c r="AC13" s="13">
        <x:v>9.8498939758023702</x:v>
      </x:c>
      <x:c r="AD13" s="173">
        <x:v>0.73620814506563403</x:v>
      </x:c>
      <x:c r="AE13" s="13">
        <x:v>-8.0537548686905591</x:v>
      </x:c>
      <x:c r="AF13" s="173">
        <x:v>2.1485361638785299</x:v>
      </x:c>
      <x:c r="AG13" s="13">
        <x:v>17.491319685254599</x:v>
      </x:c>
      <x:c r="AH13" s="173">
        <x:v>0.953741597702779</x:v>
      </x:c>
      <x:c r="AI13" s="13">
        <x:v>14.969915802634899</x:v>
      </x:c>
      <x:c r="AJ13" s="173">
        <x:v>1.77388488778808</x:v>
      </x:c>
      <x:c r="AK13" s="13">
        <x:v>15.6846764042785</x:v>
      </x:c>
      <x:c r="AL13" s="173">
        <x:v>1.6822686974960199</x:v>
      </x:c>
      <x:c r="AM13" s="13">
        <x:v>18.795549462681802</x:v>
      </x:c>
      <x:c r="AN13" s="173">
        <x:v>1.1814499402112599</x:v>
      </x:c>
      <x:c r="AO13" s="13">
        <x:v>3.8256336600469298</x:v>
      </x:c>
      <x:c r="AP13" s="173">
        <x:v>2.0390157408151799</x:v>
      </x:c>
      <x:c r="AQ13" s="13">
        <x:v>24.993623669536099</x:v>
      </x:c>
      <x:c r="AR13" s="173">
        <x:v>0.88385765697493401</x:v>
      </x:c>
      <x:c r="AS13" s="13">
        <x:v>18.2658416347866</x:v>
      </x:c>
      <x:c r="AT13" s="173">
        <x:v>1.5481624627694499</x:v>
      </x:c>
      <x:c r="AU13" s="13">
        <x:v>23.4713944511821</x:v>
      </x:c>
      <x:c r="AV13" s="173">
        <x:v>1.73629146907218</x:v>
      </x:c>
      <x:c r="AW13" s="13">
        <x:v>29.175274265669</x:v>
      </x:c>
      <x:c r="AX13" s="173">
        <x:v>1.21837112111767</x:v>
      </x:c>
      <x:c r="AY13" s="13">
        <x:v>10.909432630882399</x:v>
      </x:c>
      <x:c r="AZ13" s="173">
        <x:v>1.9097002890347501</x:v>
      </x:c>
      <x:c r="BA13" s="13">
        <x:v>64.287250892930103</x:v>
      </x:c>
      <x:c r="BB13" s="173">
        <x:v>1.48978729554856</x:v>
      </x:c>
      <x:c r="BC13" s="13">
        <x:v>72.703013480484699</x:v>
      </x:c>
      <x:c r="BD13" s="173">
        <x:v>2.0206476874089399</x:v>
      </x:c>
      <x:c r="BE13" s="13">
        <x:v>62.700491916203703</x:v>
      </x:c>
      <x:c r="BF13" s="173">
        <x:v>2.58142284592796</x:v>
      </x:c>
      <x:c r="BG13" s="13">
        <x:v>61.725047110547301</x:v>
      </x:c>
      <x:c r="BH13" s="173">
        <x:v>1.8120363020102701</x:v>
      </x:c>
      <x:c r="BI13" s="13">
        <x:v>-10.9779663699375</x:v>
      </x:c>
      <x:c r="BJ13" s="173">
        <x:v>2.5687447779461099</x:v>
      </x:c>
      <x:c r="BK13" s="13">
        <x:v>33.537441151798099</x:v>
      </x:c>
      <x:c r="BL13" s="173">
        <x:v>1.5390126841670499</x:v>
      </x:c>
      <x:c r="BM13" s="13">
        <x:v>37.085754552676804</x:v>
      </x:c>
      <x:c r="BN13" s="173">
        <x:v>2.6469449136104699</x:v>
      </x:c>
      <x:c r="BO13" s="13">
        <x:v>32.386192051450202</x:v>
      </x:c>
      <x:c r="BP13" s="173">
        <x:v>2.8557003347210101</x:v>
      </x:c>
      <x:c r="BQ13" s="13">
        <x:v>32.782984313886502</x:v>
      </x:c>
      <x:c r="BR13" s="173">
        <x:v>1.79220750694811</x:v>
      </x:c>
      <x:c r="BS13" s="13">
        <x:v>-4.3027702387903801</x:v>
      </x:c>
      <x:c r="BT13" s="173">
        <x:v>2.82487245242159</x:v>
      </x:c>
      <x:c r="BU13" s="13">
        <x:v>74.444225415180497</x:v>
      </x:c>
      <x:c r="BV13" s="173">
        <x:v>0.98181563764851298</x:v>
      </x:c>
      <x:c r="BW13" s="13">
        <x:v>68.767635210169004</x:v>
      </x:c>
      <x:c r="BX13" s="173">
        <x:v>2.1095382463546102</x:v>
      </x:c>
      <x:c r="BY13" s="13">
        <x:v>71.659741895691695</x:v>
      </x:c>
      <x:c r="BZ13" s="173">
        <x:v>2.10526708209205</x:v>
      </x:c>
      <x:c r="CA13" s="13">
        <x:v>77.315808802484597</x:v>
      </x:c>
      <x:c r="CB13" s="173">
        <x:v>1.26493152018894</x:v>
      </x:c>
      <x:c r="CC13" s="13">
        <x:v>8.5481735923155799</x:v>
      </x:c>
      <x:c r="CD13" s="173">
        <x:v>2.4231372281071701</x:v>
      </x:c>
      <x:c r="CE13" s="13">
        <x:v>82.131421961266497</x:v>
      </x:c>
      <x:c r="CF13" s="173">
        <x:v>0.79598528384668799</x:v>
      </x:c>
      <x:c r="CG13" s="13">
        <x:v>77.064783268738296</x:v>
      </x:c>
      <x:c r="CH13" s="173">
        <x:v>1.79031888642516</x:v>
      </x:c>
      <x:c r="CI13" s="13">
        <x:v>83.544174021541494</x:v>
      </x:c>
      <x:c r="CJ13" s="173">
        <x:v>1.7090309831445101</x:v>
      </x:c>
      <x:c r="CK13" s="13">
        <x:v>83.2196591916599</x:v>
      </x:c>
      <x:c r="CL13" s="173">
        <x:v>1.0139399279721399</x:v>
      </x:c>
      <x:c r="CM13" s="13">
        <x:v>6.1548759229216499</x:v>
      </x:c>
      <x:c r="CN13" s="173">
        <x:v>2.0359413591467499</x:v>
      </x:c>
      <x:c r="CO13" s="13">
        <x:v>25.5582583580372</x:v>
      </x:c>
      <x:c r="CP13" s="173">
        <x:v>0.98114657415171402</x:v>
      </x:c>
      <x:c r="CQ13" s="13">
        <x:v>19.413423393035799</x:v>
      </x:c>
      <x:c r="CR13" s="173">
        <x:v>1.7032586895381701</x:v>
      </x:c>
      <x:c r="CS13" s="13">
        <x:v>26.364284140793</x:v>
      </x:c>
      <x:c r="CT13" s="173">
        <x:v>2.4379097528528</x:v>
      </x:c>
      <x:c r="CU13" s="13">
        <x:v>27.233862180825199</x:v>
      </x:c>
      <x:c r="CV13" s="173">
        <x:v>1.3700006083089999</x:v>
      </x:c>
      <x:c r="CW13" s="13">
        <x:v>7.82043878778937</x:v>
      </x:c>
      <x:c r="CX13" s="173">
        <x:v>2.1120018177134399</x:v>
      </x:c>
      <x:c r="CY13" s="15"/>
      <x:c r="CZ13" s="15"/>
      <x:c r="DA13" s="15"/>
      <x:c r="DB13" s="15"/>
      <x:c r="DC13" s="15"/>
      <x:c r="DD13" s="15"/>
      <x:c r="DE13" s="15"/>
      <x:c r="DF13" s="15"/>
      <x:c r="DG13" s="15"/>
      <x:c r="DH13" s="15"/>
      <x:c r="DI13" s="15"/>
      <x:c r="DJ13" s="15"/>
      <x:c r="DK13" s="15"/>
      <x:c r="DL13" s="15"/>
      <x:c r="DM13" s="15"/>
      <x:c r="DN13" s="15"/>
      <x:c r="DO13" s="15"/>
      <x:c r="DP13" s="15"/>
      <x:c r="DQ13" s="15"/>
      <x:c r="DR13" s="15"/>
      <x:c r="DS13" s="15"/>
      <x:c r="DT13" s="15"/>
      <x:c r="DU13" s="15"/>
      <x:c r="DV13" s="15"/>
      <x:c r="DW13" s="15"/>
      <x:c r="DX13" s="15"/>
      <x:c r="DY13" s="15"/>
      <x:c r="DZ13" s="15"/>
      <x:c r="EA13" s="15"/>
      <x:c r="EB13" s="15"/>
      <x:c r="EC13" s="15"/>
      <x:c r="ED13" s="15"/>
      <x:c r="EE13" s="15"/>
      <x:c r="EF13" s="15"/>
      <x:c r="EG13" s="15"/>
      <x:c r="EH13" s="15"/>
      <x:c r="EI13" s="15"/>
      <x:c r="EJ13" s="15"/>
      <x:c r="EK13" s="15"/>
      <x:c r="EL13" s="16"/>
    </x:row>
    <x:row r="14" spans="1:142" ht="12.95" customHeight="1" x14ac:dyDescent="0.2">
      <x:c r="A14" s="2" t="s">
        <x:v>356</x:v>
      </x:c>
      <x:c r="B14" s="12">
        <x:v>2</x:v>
      </x:c>
      <x:c r="C14" s="13">
        <x:v>92.364058781256801</x:v>
      </x:c>
      <x:c r="D14" s="173">
        <x:v>0.44780978866461402</x:v>
      </x:c>
      <x:c r="E14" s="13">
        <x:v>92.185000508780405</x:v>
      </x:c>
      <x:c r="F14" s="173">
        <x:v>0.92510842018537498</x:v>
      </x:c>
      <x:c r="G14" s="13">
        <x:v>92.911337490377505</x:v>
      </x:c>
      <x:c r="H14" s="173">
        <x:v>0.97267627516352095</x:v>
      </x:c>
      <x:c r="I14" s="13">
        <x:v>92.482840746795304</x:v>
      </x:c>
      <x:c r="J14" s="173">
        <x:v>0.60839570475573801</x:v>
      </x:c>
      <x:c r="K14" s="13">
        <x:v>0.29784023801492798</x:v>
      </x:c>
      <x:c r="L14" s="173">
        <x:v>1.10829077275972</x:v>
      </x:c>
      <x:c r="M14" s="13">
        <x:v>34.920849540888803</x:v>
      </x:c>
      <x:c r="N14" s="173">
        <x:v>0.94801110797687305</x:v>
      </x:c>
      <x:c r="O14" s="13">
        <x:v>27.948498182137399</x:v>
      </x:c>
      <x:c r="P14" s="173">
        <x:v>1.4123806874532301</x:v>
      </x:c>
      <x:c r="Q14" s="13">
        <x:v>31.049461907495701</x:v>
      </x:c>
      <x:c r="R14" s="173">
        <x:v>1.7815283636215999</x:v>
      </x:c>
      <x:c r="S14" s="13">
        <x:v>40.344941476693499</x:v>
      </x:c>
      <x:c r="T14" s="173">
        <x:v>1.20864054261141</x:v>
      </x:c>
      <x:c r="U14" s="13">
        <x:v>12.396443294556001</x:v>
      </x:c>
      <x:c r="V14" s="173">
        <x:v>1.6989451060837899</x:v>
      </x:c>
      <x:c r="W14" s="13">
        <x:v>26.4405824999826</x:v>
      </x:c>
      <x:c r="X14" s="173">
        <x:v>0.66281800260547297</x:v>
      </x:c>
      <x:c r="Y14" s="13">
        <x:v>44.631242364502299</x:v>
      </x:c>
      <x:c r="Z14" s="173">
        <x:v>1.8683576977134499</x:v>
      </x:c>
      <x:c r="AA14" s="13">
        <x:v>27.5815277452249</x:v>
      </x:c>
      <x:c r="AB14" s="173">
        <x:v>1.5373131441596</x:v>
      </x:c>
      <x:c r="AC14" s="13">
        <x:v>15.2097103006389</x:v>
      </x:c>
      <x:c r="AD14" s="173">
        <x:v>0.81252341328967803</x:v>
      </x:c>
      <x:c r="AE14" s="13">
        <x:v>-29.421532063863399</x:v>
      </x:c>
      <x:c r="AF14" s="173">
        <x:v>2.08852027324206</x:v>
      </x:c>
      <x:c r="AG14" s="13">
        <x:v>8.9794114994111496</x:v>
      </x:c>
      <x:c r="AH14" s="173">
        <x:v>0.45254948194824202</x:v>
      </x:c>
      <x:c r="AI14" s="13">
        <x:v>8.6219743893379892</x:v>
      </x:c>
      <x:c r="AJ14" s="173">
        <x:v>0.81569081113749298</x:v>
      </x:c>
      <x:c r="AK14" s="13">
        <x:v>10.418769612447401</x:v>
      </x:c>
      <x:c r="AL14" s="173">
        <x:v>1.1453475558372199</x:v>
      </x:c>
      <x:c r="AM14" s="13">
        <x:v>8.7264468555180397</x:v>
      </x:c>
      <x:c r="AN14" s="173">
        <x:v>0.675175787805806</x:v>
      </x:c>
      <x:c r="AO14" s="13">
        <x:v>0.104472466180054</x:v>
      </x:c>
      <x:c r="AP14" s="173">
        <x:v>1.0435191480621999</x:v>
      </x:c>
      <x:c r="AQ14" s="13">
        <x:v>27.272027249180901</x:v>
      </x:c>
      <x:c r="AR14" s="173">
        <x:v>0.69872944375921597</x:v>
      </x:c>
      <x:c r="AS14" s="13">
        <x:v>20.14512185776</x:v>
      </x:c>
      <x:c r="AT14" s="173">
        <x:v>1.3570194011868499</x:v>
      </x:c>
      <x:c r="AU14" s="13">
        <x:v>28.721587981334299</x:v>
      </x:c>
      <x:c r="AV14" s="173">
        <x:v>1.5590474011084601</x:v>
      </x:c>
      <x:c r="AW14" s="13">
        <x:v>30.9441220160674</x:v>
      </x:c>
      <x:c r="AX14" s="173">
        <x:v>1.07905420177693</x:v>
      </x:c>
      <x:c r="AY14" s="13">
        <x:v>10.799000158307299</x:v>
      </x:c>
      <x:c r="AZ14" s="173">
        <x:v>1.67137295585044</x:v>
      </x:c>
      <x:c r="BA14" s="13">
        <x:v>35.804891109843197</x:v>
      </x:c>
      <x:c r="BB14" s="173">
        <x:v>1.0476212985586999</x:v>
      </x:c>
      <x:c r="BC14" s="13">
        <x:v>39.935888992463902</x:v>
      </x:c>
      <x:c r="BD14" s="173">
        <x:v>2.2264921747160802</x:v>
      </x:c>
      <x:c r="BE14" s="13">
        <x:v>31.110620511229001</x:v>
      </x:c>
      <x:c r="BF14" s="173">
        <x:v>1.6213763179813301</x:v>
      </x:c>
      <x:c r="BG14" s="13">
        <x:v>35.1140050646734</x:v>
      </x:c>
      <x:c r="BH14" s="173">
        <x:v>1.16351508263693</x:v>
      </x:c>
      <x:c r="BI14" s="13">
        <x:v>-4.8218839277905197</x:v>
      </x:c>
      <x:c r="BJ14" s="173">
        <x:v>2.3265507358146298</x:v>
      </x:c>
      <x:c r="BK14" s="13">
        <x:v>12.8089409322543</x:v>
      </x:c>
      <x:c r="BL14" s="173">
        <x:v>0.67844118980143997</x:v>
      </x:c>
      <x:c r="BM14" s="13">
        <x:v>16.687003955712001</x:v>
      </x:c>
      <x:c r="BN14" s="173">
        <x:v>1.5932531677326101</x:v>
      </x:c>
      <x:c r="BO14" s="13">
        <x:v>10.692886698840001</x:v>
      </x:c>
      <x:c r="BP14" s="173">
        <x:v>1.0164244570846399</x:v>
      </x:c>
      <x:c r="BQ14" s="13">
        <x:v>11.3454410957397</x:v>
      </x:c>
      <x:c r="BR14" s="173">
        <x:v>0.80285387306179501</x:v>
      </x:c>
      <x:c r="BS14" s="13">
        <x:v>-5.3415628599722798</x:v>
      </x:c>
      <x:c r="BT14" s="173">
        <x:v>1.6684851368540501</x:v>
      </x:c>
      <x:c r="BU14" s="13">
        <x:v>34.148394968227699</x:v>
      </x:c>
      <x:c r="BV14" s="173">
        <x:v>0.80669631850578705</x:v>
      </x:c>
      <x:c r="BW14" s="13">
        <x:v>30.8237558675924</x:v>
      </x:c>
      <x:c r="BX14" s="173">
        <x:v>1.72048048469408</x:v>
      </x:c>
      <x:c r="BY14" s="13">
        <x:v>31.579941302816099</x:v>
      </x:c>
      <x:c r="BZ14" s="173">
        <x:v>1.5644465830160501</x:v>
      </x:c>
      <x:c r="CA14" s="13">
        <x:v>37.125103189460297</x:v>
      </x:c>
      <x:c r="CB14" s="173">
        <x:v>1.1634481584994101</x:v>
      </x:c>
      <x:c r="CC14" s="13">
        <x:v>6.3013473218678699</x:v>
      </x:c>
      <x:c r="CD14" s="173">
        <x:v>1.96562719397565</x:v>
      </x:c>
      <x:c r="CE14" s="13">
        <x:v>46.079743948706202</x:v>
      </x:c>
      <x:c r="CF14" s="173">
        <x:v>0.89246072327118298</x:v>
      </x:c>
      <x:c r="CG14" s="13">
        <x:v>44.883022478713002</x:v>
      </x:c>
      <x:c r="CH14" s="173">
        <x:v>1.8198481209786299</x:v>
      </x:c>
      <x:c r="CI14" s="13">
        <x:v>44.040339719668303</x:v>
      </x:c>
      <x:c r="CJ14" s="173">
        <x:v>1.84646443214069</x:v>
      </x:c>
      <x:c r="CK14" s="13">
        <x:v>47.199501497392802</x:v>
      </x:c>
      <x:c r="CL14" s="173">
        <x:v>1.2264970055106601</x:v>
      </x:c>
      <x:c r="CM14" s="13">
        <x:v>2.3164790186797899</x:v>
      </x:c>
      <x:c r="CN14" s="173">
        <x:v>2.1342443328843301</x:v>
      </x:c>
      <x:c r="CO14" s="13">
        <x:v>33.048296733153997</x:v>
      </x:c>
      <x:c r="CP14" s="173">
        <x:v>0.944716962966757</x:v>
      </x:c>
      <x:c r="CQ14" s="13">
        <x:v>29.832937568352499</x:v>
      </x:c>
      <x:c r="CR14" s="173">
        <x:v>1.73322897923275</x:v>
      </x:c>
      <x:c r="CS14" s="13">
        <x:v>36.889975182773703</x:v>
      </x:c>
      <x:c r="CT14" s="173">
        <x:v>1.8031375790175499</x:v>
      </x:c>
      <x:c r="CU14" s="13">
        <x:v>33.307623700686797</x:v>
      </x:c>
      <x:c r="CV14" s="173">
        <x:v>1.2445604896520801</x:v>
      </x:c>
      <x:c r="CW14" s="13">
        <x:v>3.4746861323343401</x:v>
      </x:c>
      <x:c r="CX14" s="173">
        <x:v>1.88684500389059</x:v>
      </x:c>
      <x:c r="CY14" s="15"/>
      <x:c r="CZ14" s="15"/>
      <x:c r="DA14" s="15"/>
      <x:c r="DB14" s="15"/>
      <x:c r="DC14" s="15"/>
      <x:c r="DD14" s="15"/>
      <x:c r="DE14" s="15"/>
      <x:c r="DF14" s="15"/>
      <x:c r="DG14" s="15"/>
      <x:c r="DH14" s="15"/>
      <x:c r="DI14" s="15"/>
      <x:c r="DJ14" s="15"/>
      <x:c r="DK14" s="15"/>
      <x:c r="DL14" s="15"/>
      <x:c r="DM14" s="15"/>
      <x:c r="DN14" s="15"/>
      <x:c r="DO14" s="15"/>
      <x:c r="DP14" s="15"/>
      <x:c r="DQ14" s="15"/>
      <x:c r="DR14" s="15"/>
      <x:c r="DS14" s="15"/>
      <x:c r="DT14" s="15"/>
      <x:c r="DU14" s="15"/>
      <x:c r="DV14" s="15"/>
      <x:c r="DW14" s="15"/>
      <x:c r="DX14" s="15"/>
      <x:c r="DY14" s="15"/>
      <x:c r="DZ14" s="15"/>
      <x:c r="EA14" s="15"/>
      <x:c r="EB14" s="15"/>
      <x:c r="EC14" s="15"/>
      <x:c r="ED14" s="15"/>
      <x:c r="EE14" s="15"/>
      <x:c r="EF14" s="15"/>
      <x:c r="EG14" s="15"/>
      <x:c r="EH14" s="15"/>
      <x:c r="EI14" s="15"/>
      <x:c r="EJ14" s="15"/>
      <x:c r="EK14" s="15"/>
      <x:c r="EL14" s="16"/>
    </x:row>
    <x:row r="15" spans="1:142" ht="12.95" customHeight="1" x14ac:dyDescent="0.2">
      <x:c r="A15" s="2" t="s">
        <x:v>357</x:v>
      </x:c>
      <x:c r="B15" s="12">
        <x:v>2</x:v>
      </x:c>
      <x:c r="C15" s="13">
        <x:v>74.842604274328096</x:v>
      </x:c>
      <x:c r="D15" s="173">
        <x:v>0.911503992466973</x:v>
      </x:c>
      <x:c r="E15" s="13">
        <x:v>73.666917704442596</x:v>
      </x:c>
      <x:c r="F15" s="173">
        <x:v>1.8980850469796799</x:v>
      </x:c>
      <x:c r="G15" s="13">
        <x:v>75.773277497328706</x:v>
      </x:c>
      <x:c r="H15" s="173">
        <x:v>2.3922923386339598</x:v>
      </x:c>
      <x:c r="I15" s="13">
        <x:v>74.937051835673202</x:v>
      </x:c>
      <x:c r="J15" s="173">
        <x:v>1.1199630353385199</x:v>
      </x:c>
      <x:c r="K15" s="13">
        <x:v>1.2701341312305801</x:v>
      </x:c>
      <x:c r="L15" s="173">
        <x:v>2.24827225494476</x:v>
      </x:c>
      <x:c r="M15" s="13">
        <x:v>55.814685184042503</x:v>
      </x:c>
      <x:c r="N15" s="173">
        <x:v>1.0249219198150601</x:v>
      </x:c>
      <x:c r="O15" s="13">
        <x:v>55.918647292729801</x:v>
      </x:c>
      <x:c r="P15" s="173">
        <x:v>2.0221997122972999</x:v>
      </x:c>
      <x:c r="Q15" s="13">
        <x:v>55.519136303446999</x:v>
      </x:c>
      <x:c r="R15" s="173">
        <x:v>2.6214062654103798</x:v>
      </x:c>
      <x:c r="S15" s="13">
        <x:v>55.616862239302598</x:v>
      </x:c>
      <x:c r="T15" s="173">
        <x:v>1.2127480843285701</x:v>
      </x:c>
      <x:c r="U15" s="13">
        <x:v>-0.30178505342721701</x:v>
      </x:c>
      <x:c r="V15" s="173">
        <x:v>2.2239649219159099</x:v>
      </x:c>
      <x:c r="W15" s="13">
        <x:v>36.672523230212597</x:v>
      </x:c>
      <x:c r="X15" s="173">
        <x:v>0.94015383657263296</x:v>
      </x:c>
      <x:c r="Y15" s="13">
        <x:v>40.1217338129346</x:v>
      </x:c>
      <x:c r="Z15" s="173">
        <x:v>1.9772926763193699</x:v>
      </x:c>
      <x:c r="AA15" s="13">
        <x:v>31.8667521057674</x:v>
      </x:c>
      <x:c r="AB15" s="173">
        <x:v>2.56787917331412</x:v>
      </x:c>
      <x:c r="AC15" s="13">
        <x:v>36.059717384865799</x:v>
      </x:c>
      <x:c r="AD15" s="173">
        <x:v>1.08052315673273</x:v>
      </x:c>
      <x:c r="AE15" s="13">
        <x:v>-4.0620164280687501</x:v>
      </x:c>
      <x:c r="AF15" s="173">
        <x:v>2.0247543585449401</x:v>
      </x:c>
      <x:c r="AG15" s="13">
        <x:v>46.786055403576597</x:v>
      </x:c>
      <x:c r="AH15" s="173">
        <x:v>1.0188711199009799</x:v>
      </x:c>
      <x:c r="AI15" s="13">
        <x:v>37.954262021528798</x:v>
      </x:c>
      <x:c r="AJ15" s="173">
        <x:v>2.0787012541558001</x:v>
      </x:c>
      <x:c r="AK15" s="13">
        <x:v>38.662565665914897</x:v>
      </x:c>
      <x:c r="AL15" s="173">
        <x:v>2.2835327108919299</x:v>
      </x:c>
      <x:c r="AM15" s="13">
        <x:v>50.471838822766102</x:v>
      </x:c>
      <x:c r="AN15" s="173">
        <x:v>1.24217416318538</x:v>
      </x:c>
      <x:c r="AO15" s="13">
        <x:v>12.5175768012374</x:v>
      </x:c>
      <x:c r="AP15" s="173">
        <x:v>2.3643009754213602</x:v>
      </x:c>
      <x:c r="AQ15" s="13">
        <x:v>34.829055120635097</x:v>
      </x:c>
      <x:c r="AR15" s="173">
        <x:v>1.0288324554435599</x:v>
      </x:c>
      <x:c r="AS15" s="13">
        <x:v>34.9506580987292</x:v>
      </x:c>
      <x:c r="AT15" s="173">
        <x:v>2.2767999378088999</x:v>
      </x:c>
      <x:c r="AU15" s="13">
        <x:v>30.688776130010702</x:v>
      </x:c>
      <x:c r="AV15" s="173">
        <x:v>2.7856420000926199</x:v>
      </x:c>
      <x:c r="AW15" s="13">
        <x:v>36.0903650030845</x:v>
      </x:c>
      <x:c r="AX15" s="173">
        <x:v>1.2533618715656301</x:v>
      </x:c>
      <x:c r="AY15" s="13">
        <x:v>1.1397069043553301</x:v>
      </x:c>
      <x:c r="AZ15" s="173">
        <x:v>2.40952352202381</x:v>
      </x:c>
      <x:c r="BA15" s="13">
        <x:v>79.7497736222019</x:v>
      </x:c>
      <x:c r="BB15" s="173">
        <x:v>0.89531685169534503</x:v>
      </x:c>
      <x:c r="BC15" s="13">
        <x:v>76.6788552707403</x:v>
      </x:c>
      <x:c r="BD15" s="173">
        <x:v>1.7474377160890699</x:v>
      </x:c>
      <x:c r="BE15" s="13">
        <x:v>76.5614032936775</x:v>
      </x:c>
      <x:c r="BF15" s="173">
        <x:v>2.1838556428521101</x:v>
      </x:c>
      <x:c r="BG15" s="13">
        <x:v>81.0545243348664</x:v>
      </x:c>
      <x:c r="BH15" s="173">
        <x:v>1.12427361597586</x:v>
      </x:c>
      <x:c r="BI15" s="13">
        <x:v>4.3756690641260398</x:v>
      </x:c>
      <x:c r="BJ15" s="173">
        <x:v>1.9263970493160301</x:v>
      </x:c>
      <x:c r="BK15" s="13">
        <x:v>32.1651250997107</x:v>
      </x:c>
      <x:c r="BL15" s="173">
        <x:v>1.0789092939337099</x:v>
      </x:c>
      <x:c r="BM15" s="13">
        <x:v>26.166081656893699</x:v>
      </x:c>
      <x:c r="BN15" s="173">
        <x:v>2.0296650310054898</x:v>
      </x:c>
      <x:c r="BO15" s="13">
        <x:v>26.151659182547</x:v>
      </x:c>
      <x:c r="BP15" s="173">
        <x:v>2.4778951761602999</x:v>
      </x:c>
      <x:c r="BQ15" s="13">
        <x:v>34.545438856640402</x:v>
      </x:c>
      <x:c r="BR15" s="173">
        <x:v>1.2499151761755301</x:v>
      </x:c>
      <x:c r="BS15" s="13">
        <x:v>8.3793571997466998</x:v>
      </x:c>
      <x:c r="BT15" s="173">
        <x:v>2.1123119615079702</x:v>
      </x:c>
      <x:c r="BU15" s="13">
        <x:v>66.844229350855798</x:v>
      </x:c>
      <x:c r="BV15" s="173">
        <x:v>0.90756905067058602</x:v>
      </x:c>
      <x:c r="BW15" s="13">
        <x:v>65.5406405594115</x:v>
      </x:c>
      <x:c r="BX15" s="173">
        <x:v>1.9537566330273901</x:v>
      </x:c>
      <x:c r="BY15" s="13">
        <x:v>71.783488311849695</x:v>
      </x:c>
      <x:c r="BZ15" s="173">
        <x:v>2.2851768470967699</x:v>
      </x:c>
      <x:c r="CA15" s="13">
        <x:v>66.829396772311796</x:v>
      </x:c>
      <x:c r="CB15" s="173">
        <x:v>1.1075926219386201</x:v>
      </x:c>
      <x:c r="CC15" s="13">
        <x:v>1.2887562129003101</x:v>
      </x:c>
      <x:c r="CD15" s="173">
        <x:v>2.1491264872110798</x:v>
      </x:c>
      <x:c r="CE15" s="13">
        <x:v>84.091419734433501</x:v>
      </x:c>
      <x:c r="CF15" s="173">
        <x:v>0.80052551813873896</x:v>
      </x:c>
      <x:c r="CG15" s="13">
        <x:v>85.167859070743603</x:v>
      </x:c>
      <x:c r="CH15" s="173">
        <x:v>1.58704552543743</x:v>
      </x:c>
      <x:c r="CI15" s="13">
        <x:v>87.0956893745402</x:v>
      </x:c>
      <x:c r="CJ15" s="173">
        <x:v>1.86948359114014</x:v>
      </x:c>
      <x:c r="CK15" s="13">
        <x:v>83.618165500348397</x:v>
      </x:c>
      <x:c r="CL15" s="173">
        <x:v>0.98794768628237095</x:v>
      </x:c>
      <x:c r="CM15" s="13">
        <x:v>-1.5496935703952599</x:v>
      </x:c>
      <x:c r="CN15" s="173">
        <x:v>1.77898913848197</x:v>
      </x:c>
      <x:c r="CO15" s="13">
        <x:v>47.845911667562902</x:v>
      </x:c>
      <x:c r="CP15" s="173">
        <x:v>1.1762647189702999</x:v>
      </x:c>
      <x:c r="CQ15" s="13">
        <x:v>49.7129077557831</x:v>
      </x:c>
      <x:c r="CR15" s="173">
        <x:v>2.1853775476394</x:v>
      </x:c>
      <x:c r="CS15" s="13">
        <x:v>51.967579772779501</x:v>
      </x:c>
      <x:c r="CT15" s="173">
        <x:v>3.02259766714258</x:v>
      </x:c>
      <x:c r="CU15" s="13">
        <x:v>46.381840760257496</x:v>
      </x:c>
      <x:c r="CV15" s="173">
        <x:v>1.36401578859582</x:v>
      </x:c>
      <x:c r="CW15" s="13">
        <x:v>-3.3310669955256298</x:v>
      </x:c>
      <x:c r="CX15" s="173">
        <x:v>2.4317827125254201</x:v>
      </x:c>
      <x:c r="CY15" s="15"/>
      <x:c r="CZ15" s="15"/>
      <x:c r="DA15" s="15"/>
      <x:c r="DB15" s="15"/>
      <x:c r="DC15" s="15"/>
      <x:c r="DD15" s="15"/>
      <x:c r="DE15" s="15"/>
      <x:c r="DF15" s="15"/>
      <x:c r="DG15" s="15"/>
      <x:c r="DH15" s="15"/>
      <x:c r="DI15" s="15"/>
      <x:c r="DJ15" s="15"/>
      <x:c r="DK15" s="15"/>
      <x:c r="DL15" s="15"/>
      <x:c r="DM15" s="15"/>
      <x:c r="DN15" s="15"/>
      <x:c r="DO15" s="15"/>
      <x:c r="DP15" s="15"/>
      <x:c r="DQ15" s="15"/>
      <x:c r="DR15" s="15"/>
      <x:c r="DS15" s="15"/>
      <x:c r="DT15" s="15"/>
      <x:c r="DU15" s="15"/>
      <x:c r="DV15" s="15"/>
      <x:c r="DW15" s="15"/>
      <x:c r="DX15" s="15"/>
      <x:c r="DY15" s="15"/>
      <x:c r="DZ15" s="15"/>
      <x:c r="EA15" s="15"/>
      <x:c r="EB15" s="15"/>
      <x:c r="EC15" s="15"/>
      <x:c r="ED15" s="15"/>
      <x:c r="EE15" s="15"/>
      <x:c r="EF15" s="15"/>
      <x:c r="EG15" s="15"/>
      <x:c r="EH15" s="15"/>
      <x:c r="EI15" s="15"/>
      <x:c r="EJ15" s="15"/>
      <x:c r="EK15" s="15"/>
      <x:c r="EL15" s="16"/>
    </x:row>
    <x:row r="16" spans="1:142" ht="12.95" customHeight="1" x14ac:dyDescent="0.2">
      <x:c r="A16" s="2" t="s">
        <x:v>358</x:v>
      </x:c>
      <x:c r="B16" s="12">
        <x:v>2</x:v>
      </x:c>
      <x:c r="C16" s="13">
        <x:v>95.072252816164493</x:v>
      </x:c>
      <x:c r="D16" s="173">
        <x:v>0.41094198160432799</x:v>
      </x:c>
      <x:c r="E16" s="13">
        <x:v>94.465457668380694</x:v>
      </x:c>
      <x:c r="F16" s="173">
        <x:v>0.99456554470443903</x:v>
      </x:c>
      <x:c r="G16" s="13">
        <x:v>94.621658686267395</x:v>
      </x:c>
      <x:c r="H16" s="173">
        <x:v>0.85870740859793304</x:v>
      </x:c>
      <x:c r="I16" s="13">
        <x:v>95.394902900052799</x:v>
      </x:c>
      <x:c r="J16" s="173">
        <x:v>0.53827260044881498</x:v>
      </x:c>
      <x:c r="K16" s="13">
        <x:v>0.92944523167209103</x:v>
      </x:c>
      <x:c r="L16" s="173">
        <x:v>1.1123948869189899</x:v>
      </x:c>
      <x:c r="M16" s="13">
        <x:v>54.540350000125599</x:v>
      </x:c>
      <x:c r="N16" s="173">
        <x:v>0.92943810013691397</x:v>
      </x:c>
      <x:c r="O16" s="13">
        <x:v>51.744934356671301</x:v>
      </x:c>
      <x:c r="P16" s="173">
        <x:v>2.0003571976966601</x:v>
      </x:c>
      <x:c r="Q16" s="13">
        <x:v>54.743608529903199</x:v>
      </x:c>
      <x:c r="R16" s="173">
        <x:v>2.1477560962393598</x:v>
      </x:c>
      <x:c r="S16" s="13">
        <x:v>55.199357397405699</x:v>
      </x:c>
      <x:c r="T16" s="173">
        <x:v>1.2903522568864401</x:v>
      </x:c>
      <x:c r="U16" s="13">
        <x:v>3.4544230407344201</x:v>
      </x:c>
      <x:c r="V16" s="173">
        <x:v>2.44897973198242</x:v>
      </x:c>
      <x:c r="W16" s="13">
        <x:v>40.798600618749603</x:v>
      </x:c>
      <x:c r="X16" s="173">
        <x:v>0.90591645330819903</x:v>
      </x:c>
      <x:c r="Y16" s="13">
        <x:v>47.603440132232798</x:v>
      </x:c>
      <x:c r="Z16" s="173">
        <x:v>2.1538483705532299</x:v>
      </x:c>
      <x:c r="AA16" s="13">
        <x:v>47.053446449479701</x:v>
      </x:c>
      <x:c r="AB16" s="173">
        <x:v>1.98448290947814</x:v>
      </x:c>
      <x:c r="AC16" s="13">
        <x:v>35.914708855137903</x:v>
      </x:c>
      <x:c r="AD16" s="173">
        <x:v>1.2192916090878101</x:v>
      </x:c>
      <x:c r="AE16" s="13">
        <x:v>-11.688731277094901</x:v>
      </x:c>
      <x:c r="AF16" s="173">
        <x:v>2.5546249941154899</x:v>
      </x:c>
      <x:c r="AG16" s="13">
        <x:v>31.5668345751278</x:v>
      </x:c>
      <x:c r="AH16" s="173">
        <x:v>0.87041696094233101</x:v>
      </x:c>
      <x:c r="AI16" s="13">
        <x:v>29.5577926407652</x:v>
      </x:c>
      <x:c r="AJ16" s="173">
        <x:v>1.75124911588648</x:v>
      </x:c>
      <x:c r="AK16" s="13">
        <x:v>27.193461847779801</x:v>
      </x:c>
      <x:c r="AL16" s="173">
        <x:v>1.8625512404813001</x:v>
      </x:c>
      <x:c r="AM16" s="13">
        <x:v>34.112147237587898</x:v>
      </x:c>
      <x:c r="AN16" s="173">
        <x:v>1.31800000105738</x:v>
      </x:c>
      <x:c r="AO16" s="13">
        <x:v>4.5543545968227601</x:v>
      </x:c>
      <x:c r="AP16" s="173">
        <x:v>2.3409363505210599</x:v>
      </x:c>
      <x:c r="AQ16" s="13">
        <x:v>26.9270315299927</x:v>
      </x:c>
      <x:c r="AR16" s="173">
        <x:v>0.796046773557337</x:v>
      </x:c>
      <x:c r="AS16" s="13">
        <x:v>22.343352962629101</x:v>
      </x:c>
      <x:c r="AT16" s="173">
        <x:v>1.4369885922940799</x:v>
      </x:c>
      <x:c r="AU16" s="13">
        <x:v>25.817893484478699</x:v>
      </x:c>
      <x:c r="AV16" s="173">
        <x:v>1.7782246330342799</x:v>
      </x:c>
      <x:c r="AW16" s="13">
        <x:v>28.340997842323699</x:v>
      </x:c>
      <x:c r="AX16" s="173">
        <x:v>1.11096954201567</x:v>
      </x:c>
      <x:c r="AY16" s="13">
        <x:v>5.9976448796945796</x:v>
      </x:c>
      <x:c r="AZ16" s="173">
        <x:v>1.8965092064105999</x:v>
      </x:c>
      <x:c r="BA16" s="13">
        <x:v>78.147694178185901</x:v>
      </x:c>
      <x:c r="BB16" s="173">
        <x:v>0.76910445577289599</x:v>
      </x:c>
      <x:c r="BC16" s="13">
        <x:v>74.476135058042303</x:v>
      </x:c>
      <x:c r="BD16" s="173">
        <x:v>1.92363230662226</x:v>
      </x:c>
      <x:c r="BE16" s="13">
        <x:v>78.553660223169302</x:v>
      </x:c>
      <x:c r="BF16" s="173">
        <x:v>1.6141225531817001</x:v>
      </x:c>
      <x:c r="BG16" s="13">
        <x:v>79.066661617801302</x:v>
      </x:c>
      <x:c r="BH16" s="173">
        <x:v>1.0332335302926701</x:v>
      </x:c>
      <x:c r="BI16" s="13">
        <x:v>4.5905265597590299</x:v>
      </x:c>
      <x:c r="BJ16" s="173">
        <x:v>2.3067192371862602</x:v>
      </x:c>
      <x:c r="BK16" s="13">
        <x:v>65.759873212653204</x:v>
      </x:c>
      <x:c r="BL16" s="173">
        <x:v>0.88021604732880598</x:v>
      </x:c>
      <x:c r="BM16" s="13">
        <x:v>58.1122745531015</x:v>
      </x:c>
      <x:c r="BN16" s="173">
        <x:v>1.9935537221011499</x:v>
      </x:c>
      <x:c r="BO16" s="13">
        <x:v>61.332055793904601</x:v>
      </x:c>
      <x:c r="BP16" s="173">
        <x:v>2.02045361625194</x:v>
      </x:c>
      <x:c r="BQ16" s="13">
        <x:v>70.362944584726506</x:v>
      </x:c>
      <x:c r="BR16" s="173">
        <x:v>1.12546113603607</x:v>
      </x:c>
      <x:c r="BS16" s="13">
        <x:v>12.2506700316251</x:v>
      </x:c>
      <x:c r="BT16" s="173">
        <x:v>2.3010470192205901</x:v>
      </x:c>
      <x:c r="BU16" s="13">
        <x:v>67.0211585515774</x:v>
      </x:c>
      <x:c r="BV16" s="173">
        <x:v>0.96984346330098503</x:v>
      </x:c>
      <x:c r="BW16" s="13">
        <x:v>61.048865116872598</x:v>
      </x:c>
      <x:c r="BX16" s="173">
        <x:v>1.960499477705</x:v>
      </x:c>
      <x:c r="BY16" s="13">
        <x:v>65.756997117433301</x:v>
      </x:c>
      <x:c r="BZ16" s="173">
        <x:v>1.9654300030405001</x:v>
      </x:c>
      <x:c r="CA16" s="13">
        <x:v>69.627858335632695</x:v>
      </x:c>
      <x:c r="CB16" s="173">
        <x:v>1.32885876263517</x:v>
      </x:c>
      <x:c r="CC16" s="13">
        <x:v>8.5789932187601003</x:v>
      </x:c>
      <x:c r="CD16" s="173">
        <x:v>2.4199275478998299</x:v>
      </x:c>
      <x:c r="CE16" s="13">
        <x:v>83.290292907291501</x:v>
      </x:c>
      <x:c r="CF16" s="173">
        <x:v>0.66383988110534897</x:v>
      </x:c>
      <x:c r="CG16" s="13">
        <x:v>75.595167853805904</x:v>
      </x:c>
      <x:c r="CH16" s="173">
        <x:v>1.8378624072358201</x:v>
      </x:c>
      <x:c r="CI16" s="13">
        <x:v>80.800914053218904</x:v>
      </x:c>
      <x:c r="CJ16" s="173">
        <x:v>1.56016008574611</x:v>
      </x:c>
      <x:c r="CK16" s="13">
        <x:v>86.782339112764603</x:v>
      </x:c>
      <x:c r="CL16" s="173">
        <x:v>0.86539496863769005</x:v>
      </x:c>
      <x:c r="CM16" s="13">
        <x:v>11.1871712589588</x:v>
      </x:c>
      <x:c r="CN16" s="173">
        <x:v>2.04695140715461</x:v>
      </x:c>
      <x:c r="CO16" s="13">
        <x:v>39.9536331761499</x:v>
      </x:c>
      <x:c r="CP16" s="173">
        <x:v>1.0533404829091699</x:v>
      </x:c>
      <x:c r="CQ16" s="13">
        <x:v>38.233974940945302</x:v>
      </x:c>
      <x:c r="CR16" s="173">
        <x:v>2.0865990953791398</x:v>
      </x:c>
      <x:c r="CS16" s="13">
        <x:v>40.051823573517098</x:v>
      </x:c>
      <x:c r="CT16" s="173">
        <x:v>2.5294244767511498</x:v>
      </x:c>
      <x:c r="CU16" s="13">
        <x:v>40.382653746055901</x:v>
      </x:c>
      <x:c r="CV16" s="173">
        <x:v>1.314457732828</x:v>
      </x:c>
      <x:c r="CW16" s="13">
        <x:v>2.1486788051105301</x:v>
      </x:c>
      <x:c r="CX16" s="173">
        <x:v>2.4028154194987601</x:v>
      </x:c>
      <x:c r="CY16" s="15"/>
      <x:c r="CZ16" s="15"/>
      <x:c r="DA16" s="15"/>
      <x:c r="DB16" s="15"/>
      <x:c r="DC16" s="15"/>
      <x:c r="DD16" s="15"/>
      <x:c r="DE16" s="15"/>
      <x:c r="DF16" s="15"/>
      <x:c r="DG16" s="15"/>
      <x:c r="DH16" s="15"/>
      <x:c r="DI16" s="15"/>
      <x:c r="DJ16" s="15"/>
      <x:c r="DK16" s="15"/>
      <x:c r="DL16" s="15"/>
      <x:c r="DM16" s="15"/>
      <x:c r="DN16" s="15"/>
      <x:c r="DO16" s="15"/>
      <x:c r="DP16" s="15"/>
      <x:c r="DQ16" s="15"/>
      <x:c r="DR16" s="15"/>
      <x:c r="DS16" s="15"/>
      <x:c r="DT16" s="15"/>
      <x:c r="DU16" s="15"/>
      <x:c r="DV16" s="15"/>
      <x:c r="DW16" s="15"/>
      <x:c r="DX16" s="15"/>
      <x:c r="DY16" s="15"/>
      <x:c r="DZ16" s="15"/>
      <x:c r="EA16" s="15"/>
      <x:c r="EB16" s="15"/>
      <x:c r="EC16" s="15"/>
      <x:c r="ED16" s="15"/>
      <x:c r="EE16" s="15"/>
      <x:c r="EF16" s="15"/>
      <x:c r="EG16" s="15"/>
      <x:c r="EH16" s="15"/>
      <x:c r="EI16" s="15"/>
      <x:c r="EJ16" s="15"/>
      <x:c r="EK16" s="15"/>
      <x:c r="EL16" s="16"/>
    </x:row>
    <x:row r="17" spans="1:142" ht="12.95" customHeight="1" x14ac:dyDescent="0.2">
      <x:c r="A17" s="2" t="s">
        <x:v>359</x:v>
      </x:c>
      <x:c r="B17" s="12">
        <x:v>2</x:v>
      </x:c>
      <x:c r="C17" s="13">
        <x:v>78.354597276393406</x:v>
      </x:c>
      <x:c r="D17" s="173">
        <x:v>0.72408381503340102</x:v>
      </x:c>
      <x:c r="E17" s="13">
        <x:v>80.757242976792995</x:v>
      </x:c>
      <x:c r="F17" s="173">
        <x:v>1.26055412145944</x:v>
      </x:c>
      <x:c r="G17" s="13">
        <x:v>78.173267396355399</x:v>
      </x:c>
      <x:c r="H17" s="173">
        <x:v>1.7499512808338</x:v>
      </x:c>
      <x:c r="I17" s="13">
        <x:v>77.572836283606904</x:v>
      </x:c>
      <x:c r="J17" s="173">
        <x:v>0.94899280192844304</x:v>
      </x:c>
      <x:c r="K17" s="13">
        <x:v>-3.1844066931860602</x:v>
      </x:c>
      <x:c r="L17" s="173">
        <x:v>1.58805737680571</x:v>
      </x:c>
      <x:c r="M17" s="13">
        <x:v>42.445609123591197</x:v>
      </x:c>
      <x:c r="N17" s="173">
        <x:v>0.92318020851594695</x:v>
      </x:c>
      <x:c r="O17" s="13">
        <x:v>37.227271210220003</x:v>
      </x:c>
      <x:c r="P17" s="173">
        <x:v>1.66757606066949</x:v>
      </x:c>
      <x:c r="Q17" s="13">
        <x:v>41.267536475946599</x:v>
      </x:c>
      <x:c r="R17" s="173">
        <x:v>2.3293509834977302</x:v>
      </x:c>
      <x:c r="S17" s="13">
        <x:v>44.750091533937002</x:v>
      </x:c>
      <x:c r="T17" s="173">
        <x:v>1.17460920622635</x:v>
      </x:c>
      <x:c r="U17" s="13">
        <x:v>7.5228203237169398</x:v>
      </x:c>
      <x:c r="V17" s="173">
        <x:v>2.01083356785831</x:v>
      </x:c>
      <x:c r="W17" s="13">
        <x:v>17.232366027188899</x:v>
      </x:c>
      <x:c r="X17" s="173">
        <x:v>0.67684122251786305</x:v>
      </x:c>
      <x:c r="Y17" s="13">
        <x:v>28.202004647666701</x:v>
      </x:c>
      <x:c r="Z17" s="173">
        <x:v>1.6893407225693</x:v>
      </x:c>
      <x:c r="AA17" s="13">
        <x:v>17.672199853891001</x:v>
      </x:c>
      <x:c r="AB17" s="173">
        <x:v>1.3236085976282199</x:v>
      </x:c>
      <x:c r="AC17" s="13">
        <x:v>13.1671519201437</x:v>
      </x:c>
      <x:c r="AD17" s="173">
        <x:v>0.76536025394471197</x:v>
      </x:c>
      <x:c r="AE17" s="13">
        <x:v>-15.034852727523001</x:v>
      </x:c>
      <x:c r="AF17" s="173">
        <x:v>1.77149623752709</x:v>
      </x:c>
      <x:c r="AG17" s="13">
        <x:v>11.5486441207917</x:v>
      </x:c>
      <x:c r="AH17" s="173">
        <x:v>0.84303882317794998</x:v>
      </x:c>
      <x:c r="AI17" s="13">
        <x:v>14.6424511241754</x:v>
      </x:c>
      <x:c r="AJ17" s="173">
        <x:v>1.68893997155467</x:v>
      </x:c>
      <x:c r="AK17" s="13">
        <x:v>12.114647392638799</x:v>
      </x:c>
      <x:c r="AL17" s="173">
        <x:v>1.44910666558219</x:v>
      </x:c>
      <x:c r="AM17" s="13">
        <x:v>10.2988597914196</x:v>
      </x:c>
      <x:c r="AN17" s="173">
        <x:v>0.75404284582207104</x:v>
      </x:c>
      <x:c r="AO17" s="13">
        <x:v>-4.34359133275579</x:v>
      </x:c>
      <x:c r="AP17" s="173">
        <x:v>1.5628886485056399</x:v>
      </x:c>
      <x:c r="AQ17" s="13">
        <x:v>11.587230458633201</x:v>
      </x:c>
      <x:c r="AR17" s="173">
        <x:v>0.68774812545152098</x:v>
      </x:c>
      <x:c r="AS17" s="13">
        <x:v>11.468178247832199</x:v>
      </x:c>
      <x:c r="AT17" s="173">
        <x:v>1.3249643126797299</x:v>
      </x:c>
      <x:c r="AU17" s="13">
        <x:v>12.9532109602131</x:v>
      </x:c>
      <x:c r="AV17" s="173">
        <x:v>1.46316418504958</x:v>
      </x:c>
      <x:c r="AW17" s="13">
        <x:v>11.1138338052197</x:v>
      </x:c>
      <x:c r="AX17" s="173">
        <x:v>0.68510202261497199</x:v>
      </x:c>
      <x:c r="AY17" s="13">
        <x:v>-0.35434444261256098</x:v>
      </x:c>
      <x:c r="AZ17" s="173">
        <x:v>1.3068128553009299</x:v>
      </x:c>
      <x:c r="BA17" s="13">
        <x:v>24.9862962798626</x:v>
      </x:c>
      <x:c r="BB17" s="173">
        <x:v>0.96328846215106301</x:v>
      </x:c>
      <x:c r="BC17" s="13">
        <x:v>41.5124848744166</x:v>
      </x:c>
      <x:c r="BD17" s="173">
        <x:v>1.8426431087637201</x:v>
      </x:c>
      <x:c r="BE17" s="13">
        <x:v>21.757885761847898</x:v>
      </x:c>
      <x:c r="BF17" s="173">
        <x:v>1.78988933224915</x:v>
      </x:c>
      <x:c r="BG17" s="13">
        <x:v>19.960819006375399</x:v>
      </x:c>
      <x:c r="BH17" s="173">
        <x:v>1.1564740459184399</x:v>
      </x:c>
      <x:c r="BI17" s="13">
        <x:v>-21.551665868041201</x:v>
      </x:c>
      <x:c r="BJ17" s="173">
        <x:v>2.1550733450322501</x:v>
      </x:c>
      <x:c r="BK17" s="13">
        <x:v>20.972183789807499</x:v>
      </x:c>
      <x:c r="BL17" s="173">
        <x:v>0.95202446118419204</x:v>
      </x:c>
      <x:c r="BM17" s="13">
        <x:v>33.7329635541332</x:v>
      </x:c>
      <x:c r="BN17" s="173">
        <x:v>2.0617784334934601</x:v>
      </x:c>
      <x:c r="BO17" s="13">
        <x:v>21.470910776831001</x:v>
      </x:c>
      <x:c r="BP17" s="173">
        <x:v>2.4905260619740299</x:v>
      </x:c>
      <x:c r="BQ17" s="13">
        <x:v>16.2336414781679</x:v>
      </x:c>
      <x:c r="BR17" s="173">
        <x:v>0.67971319792554197</x:v>
      </x:c>
      <x:c r="BS17" s="13">
        <x:v>-17.499322075965299</x:v>
      </x:c>
      <x:c r="BT17" s="173">
        <x:v>2.1663055476485802</x:v>
      </x:c>
      <x:c r="BU17" s="13">
        <x:v>45.232780216914399</x:v>
      </x:c>
      <x:c r="BV17" s="173">
        <x:v>0.85810982556055804</x:v>
      </x:c>
      <x:c r="BW17" s="13">
        <x:v>43.712952540355701</x:v>
      </x:c>
      <x:c r="BX17" s="173">
        <x:v>1.41166261495757</x:v>
      </x:c>
      <x:c r="BY17" s="13">
        <x:v>42.452959986923297</x:v>
      </x:c>
      <x:c r="BZ17" s="173">
        <x:v>1.90449553888221</x:v>
      </x:c>
      <x:c r="CA17" s="13">
        <x:v>46.617028714459998</x:v>
      </x:c>
      <x:c r="CB17" s="173">
        <x:v>1.2019093091441599</x:v>
      </x:c>
      <x:c r="CC17" s="13">
        <x:v>2.90407617410429</x:v>
      </x:c>
      <x:c r="CD17" s="173">
        <x:v>1.89390003631732</x:v>
      </x:c>
      <x:c r="CE17" s="13">
        <x:v>52.5221470410929</x:v>
      </x:c>
      <x:c r="CF17" s="173">
        <x:v>0.84978010462946996</x:v>
      </x:c>
      <x:c r="CG17" s="13">
        <x:v>51.805070742736802</x:v>
      </x:c>
      <x:c r="CH17" s="173">
        <x:v>1.80575108755562</x:v>
      </x:c>
      <x:c r="CI17" s="13">
        <x:v>50.228170413312903</x:v>
      </x:c>
      <x:c r="CJ17" s="173">
        <x:v>2.0157120203580901</x:v>
      </x:c>
      <x:c r="CK17" s="13">
        <x:v>53.246006593063001</x:v>
      </x:c>
      <x:c r="CL17" s="173">
        <x:v>1.0460294144859601</x:v>
      </x:c>
      <x:c r="CM17" s="13">
        <x:v>1.44093585032614</x:v>
      </x:c>
      <x:c r="CN17" s="173">
        <x:v>2.0962512745417001</x:v>
      </x:c>
      <x:c r="CO17" s="13">
        <x:v>16.685769156419202</x:v>
      </x:c>
      <x:c r="CP17" s="173">
        <x:v>0.58739172607324097</x:v>
      </x:c>
      <x:c r="CQ17" s="13">
        <x:v>16.844032808170699</x:v>
      </x:c>
      <x:c r="CR17" s="173">
        <x:v>1.50945913098344</x:v>
      </x:c>
      <x:c r="CS17" s="13">
        <x:v>14.918191835473101</x:v>
      </x:c>
      <x:c r="CT17" s="173">
        <x:v>1.41053373674407</x:v>
      </x:c>
      <x:c r="CU17" s="13">
        <x:v>16.9877387669261</x:v>
      </x:c>
      <x:c r="CV17" s="173">
        <x:v>0.72206401534952203</x:v>
      </x:c>
      <x:c r="CW17" s="13">
        <x:v>0.14370595875544001</x:v>
      </x:c>
      <x:c r="CX17" s="173">
        <x:v>1.6535906674238801</x:v>
      </x:c>
      <x:c r="CY17" s="15"/>
      <x:c r="CZ17" s="15"/>
      <x:c r="DA17" s="15"/>
      <x:c r="DB17" s="15"/>
      <x:c r="DC17" s="15"/>
      <x:c r="DD17" s="15"/>
      <x:c r="DE17" s="15"/>
      <x:c r="DF17" s="15"/>
      <x:c r="DG17" s="15"/>
      <x:c r="DH17" s="15"/>
      <x:c r="DI17" s="15"/>
      <x:c r="DJ17" s="15"/>
      <x:c r="DK17" s="15"/>
      <x:c r="DL17" s="15"/>
      <x:c r="DM17" s="15"/>
      <x:c r="DN17" s="15"/>
      <x:c r="DO17" s="15"/>
      <x:c r="DP17" s="15"/>
      <x:c r="DQ17" s="15"/>
      <x:c r="DR17" s="15"/>
      <x:c r="DS17" s="15"/>
      <x:c r="DT17" s="15"/>
      <x:c r="DU17" s="15"/>
      <x:c r="DV17" s="15"/>
      <x:c r="DW17" s="15"/>
      <x:c r="DX17" s="15"/>
      <x:c r="DY17" s="15"/>
      <x:c r="DZ17" s="15"/>
      <x:c r="EA17" s="15"/>
      <x:c r="EB17" s="15"/>
      <x:c r="EC17" s="15"/>
      <x:c r="ED17" s="15"/>
      <x:c r="EE17" s="15"/>
      <x:c r="EF17" s="15"/>
      <x:c r="EG17" s="15"/>
      <x:c r="EH17" s="15"/>
      <x:c r="EI17" s="15"/>
      <x:c r="EJ17" s="15"/>
      <x:c r="EK17" s="15"/>
      <x:c r="EL17" s="16"/>
    </x:row>
    <x:row r="18" spans="1:142" ht="12.95" customHeight="1" x14ac:dyDescent="0.2">
      <x:c r="A18" s="17" t="s">
        <x:v>360</x:v>
      </x:c>
      <x:c r="B18" s="12">
        <x:v>2</x:v>
      </x:c>
      <x:c r="C18" s="13">
        <x:v>86.720383723786696</x:v>
      </x:c>
      <x:c r="D18" s="173">
        <x:v>0.84148593797942395</x:v>
      </x:c>
      <x:c r="E18" s="13">
        <x:v>87.620642388376496</x:v>
      </x:c>
      <x:c r="F18" s="173">
        <x:v>1.43102049847294</x:v>
      </x:c>
      <x:c r="G18" s="13">
        <x:v>87.207162196652803</x:v>
      </x:c>
      <x:c r="H18" s="173">
        <x:v>1.9005956390978</x:v>
      </x:c>
      <x:c r="I18" s="13">
        <x:v>86.220360512747803</x:v>
      </x:c>
      <x:c r="J18" s="173">
        <x:v>1.1494745282902299</x:v>
      </x:c>
      <x:c r="K18" s="13">
        <x:v>-1.4002818756286901</x:v>
      </x:c>
      <x:c r="L18" s="173">
        <x:v>1.79139172122372</x:v>
      </x:c>
      <x:c r="M18" s="13">
        <x:v>32.685957608377599</x:v>
      </x:c>
      <x:c r="N18" s="173">
        <x:v>1.17395250633473</x:v>
      </x:c>
      <x:c r="O18" s="13">
        <x:v>28.663229981007699</x:v>
      </x:c>
      <x:c r="P18" s="173">
        <x:v>1.9747851115706501</x:v>
      </x:c>
      <x:c r="Q18" s="13">
        <x:v>30.067099997067899</x:v>
      </x:c>
      <x:c r="R18" s="173">
        <x:v>2.7601380275243002</x:v>
      </x:c>
      <x:c r="S18" s="13">
        <x:v>35.042111911984598</x:v>
      </x:c>
      <x:c r="T18" s="173">
        <x:v>1.7376433331877399</x:v>
      </x:c>
      <x:c r="U18" s="13">
        <x:v>6.3788819309768696</x:v>
      </x:c>
      <x:c r="V18" s="173">
        <x:v>2.7109315548475199</x:v>
      </x:c>
      <x:c r="W18" s="13">
        <x:v>16.669453547530399</x:v>
      </x:c>
      <x:c r="X18" s="173">
        <x:v>0.90934533850221</x:v>
      </x:c>
      <x:c r="Y18" s="13">
        <x:v>30.3426180642082</x:v>
      </x:c>
      <x:c r="Z18" s="173">
        <x:v>2.2372351087853799</x:v>
      </x:c>
      <x:c r="AA18" s="13">
        <x:v>14.2163183290003</x:v>
      </x:c>
      <x:c r="AB18" s="173">
        <x:v>1.76047681015487</x:v>
      </x:c>
      <x:c r="AC18" s="13">
        <x:v>12.024021489076899</x:v>
      </x:c>
      <x:c r="AD18" s="173">
        <x:v>1.0264873285218901</x:v>
      </x:c>
      <x:c r="AE18" s="13">
        <x:v>-18.318596575131298</x:v>
      </x:c>
      <x:c r="AF18" s="173">
        <x:v>2.37974515063507</x:v>
      </x:c>
      <x:c r="AG18" s="13">
        <x:v>15.097116116583599</x:v>
      </x:c>
      <x:c r="AH18" s="173">
        <x:v>1.25209328644736</x:v>
      </x:c>
      <x:c r="AI18" s="13">
        <x:v>16.951558896323998</x:v>
      </x:c>
      <x:c r="AJ18" s="173">
        <x:v>2.1982885539438701</x:v>
      </x:c>
      <x:c r="AK18" s="13">
        <x:v>16.125984778126401</x:v>
      </x:c>
      <x:c r="AL18" s="173">
        <x:v>2.4062726230417901</x:v>
      </x:c>
      <x:c r="AM18" s="13">
        <x:v>14.1816436792933</x:v>
      </x:c>
      <x:c r="AN18" s="173">
        <x:v>1.1837992431287201</x:v>
      </x:c>
      <x:c r="AO18" s="13">
        <x:v>-2.7699152170307402</x:v>
      </x:c>
      <x:c r="AP18" s="173">
        <x:v>2.10861163924569</x:v>
      </x:c>
      <x:c r="AQ18" s="13">
        <x:v>15.683468481259</x:v>
      </x:c>
      <x:c r="AR18" s="173">
        <x:v>1.0422203573690501</x:v>
      </x:c>
      <x:c r="AS18" s="13">
        <x:v>14.910600565677299</x:v>
      </x:c>
      <x:c r="AT18" s="173">
        <x:v>1.8828478199033301</x:v>
      </x:c>
      <x:c r="AU18" s="13">
        <x:v>18.127168616952201</x:v>
      </x:c>
      <x:c r="AV18" s="173">
        <x:v>2.1960770710842601</x:v>
      </x:c>
      <x:c r="AW18" s="13">
        <x:v>14.992700100481199</x:v>
      </x:c>
      <x:c r="AX18" s="173">
        <x:v>0.99537949567088801</x:v>
      </x:c>
      <x:c r="AY18" s="13">
        <x:v>8.2099534803884197E-2</x:v>
      </x:c>
      <x:c r="AZ18" s="173">
        <x:v>1.8155700202651499</x:v>
      </x:c>
      <x:c r="BA18" s="13">
        <x:v>34.9314130749325</x:v>
      </x:c>
      <x:c r="BB18" s="173">
        <x:v>1.4918626417701999</x:v>
      </x:c>
      <x:c r="BC18" s="13">
        <x:v>56.546470681359203</x:v>
      </x:c>
      <x:c r="BD18" s="173">
        <x:v>2.3694307545259501</x:v>
      </x:c>
      <x:c r="BE18" s="13">
        <x:v>30.8143046830148</x:v>
      </x:c>
      <x:c r="BF18" s="173">
        <x:v>3.0188739227097598</x:v>
      </x:c>
      <x:c r="BG18" s="13">
        <x:v>27.5722826215192</x:v>
      </x:c>
      <x:c r="BH18" s="173">
        <x:v>1.8422465379702</x:v>
      </x:c>
      <x:c r="BI18" s="13">
        <x:v>-28.974188059839999</x:v>
      </x:c>
      <x:c r="BJ18" s="173">
        <x:v>2.8635701048615299</x:v>
      </x:c>
      <x:c r="BK18" s="13">
        <x:v>26.5491137674972</x:v>
      </x:c>
      <x:c r="BL18" s="173">
        <x:v>1.35258095690916</x:v>
      </x:c>
      <x:c r="BM18" s="13">
        <x:v>42.772367871634799</x:v>
      </x:c>
      <x:c r="BN18" s="173">
        <x:v>2.5705136882402502</x:v>
      </x:c>
      <x:c r="BO18" s="13">
        <x:v>25.242613207989798</x:v>
      </x:c>
      <x:c r="BP18" s="173">
        <x:v>3.9661167623890798</x:v>
      </x:c>
      <x:c r="BQ18" s="13">
        <x:v>20.537184474442999</x:v>
      </x:c>
      <x:c r="BR18" s="173">
        <x:v>1.05028498985882</x:v>
      </x:c>
      <x:c r="BS18" s="13">
        <x:v>-22.235183397191701</x:v>
      </x:c>
      <x:c r="BT18" s="173">
        <x:v>2.7742036689786298</x:v>
      </x:c>
      <x:c r="BU18" s="13">
        <x:v>53.092317040567004</x:v>
      </x:c>
      <x:c r="BV18" s="173">
        <x:v>1.2160137191035001</x:v>
      </x:c>
      <x:c r="BW18" s="13">
        <x:v>52.573600847135502</x:v>
      </x:c>
      <x:c r="BX18" s="173">
        <x:v>1.8943141950979101</x:v>
      </x:c>
      <x:c r="BY18" s="13">
        <x:v>49.3022838680875</x:v>
      </x:c>
      <x:c r="BZ18" s="173">
        <x:v>2.8595076246676299</x:v>
      </x:c>
      <x:c r="CA18" s="13">
        <x:v>54.447606446448702</x:v>
      </x:c>
      <x:c r="CB18" s="173">
        <x:v>1.6423231941023999</x:v>
      </x:c>
      <x:c r="CC18" s="13">
        <x:v>1.8740055993131199</x:v>
      </x:c>
      <x:c r="CD18" s="173">
        <x:v>2.4512758752799</x:v>
      </x:c>
      <x:c r="CE18" s="13">
        <x:v>62.0106062329724</x:v>
      </x:c>
      <x:c r="CF18" s="173">
        <x:v>1.29553752181006</x:v>
      </x:c>
      <x:c r="CG18" s="13">
        <x:v>59.982720239201697</x:v>
      </x:c>
      <x:c r="CH18" s="173">
        <x:v>2.2459198552626698</x:v>
      </x:c>
      <x:c r="CI18" s="13">
        <x:v>55.997532996226298</x:v>
      </x:c>
      <x:c r="CJ18" s="173">
        <x:v>3.2926556908345699</x:v>
      </x:c>
      <x:c r="CK18" s="13">
        <x:v>64.1673608666825</x:v>
      </x:c>
      <x:c r="CL18" s="173">
        <x:v>1.53026335619478</x:v>
      </x:c>
      <x:c r="CM18" s="13">
        <x:v>4.1846406274807801</x:v>
      </x:c>
      <x:c r="CN18" s="173">
        <x:v>2.6780894635885599</x:v>
      </x:c>
      <x:c r="CO18" s="13">
        <x:v>18.659561524927199</x:v>
      </x:c>
      <x:c r="CP18" s="173">
        <x:v>0.75281860412744595</x:v>
      </x:c>
      <x:c r="CQ18" s="13">
        <x:v>17.403755614134202</x:v>
      </x:c>
      <x:c r="CR18" s="173">
        <x:v>2.0107488547946999</x:v>
      </x:c>
      <x:c r="CS18" s="13">
        <x:v>14.11336445844</x:v>
      </x:c>
      <x:c r="CT18" s="173">
        <x:v>1.88781089292496</x:v>
      </x:c>
      <x:c r="CU18" s="13">
        <x:v>20.1654747779349</x:v>
      </x:c>
      <x:c r="CV18" s="173">
        <x:v>1.0364052587824399</x:v>
      </x:c>
      <x:c r="CW18" s="13">
        <x:v>2.7617191638006502</x:v>
      </x:c>
      <x:c r="CX18" s="173">
        <x:v>2.3191076729734599</x:v>
      </x:c>
      <x:c r="CY18" s="15"/>
      <x:c r="CZ18" s="15"/>
      <x:c r="DA18" s="15"/>
      <x:c r="DB18" s="15"/>
      <x:c r="DC18" s="15"/>
      <x:c r="DD18" s="15"/>
      <x:c r="DE18" s="15"/>
      <x:c r="DF18" s="15"/>
      <x:c r="DG18" s="15"/>
      <x:c r="DH18" s="15"/>
      <x:c r="DI18" s="15"/>
      <x:c r="DJ18" s="15"/>
      <x:c r="DK18" s="15"/>
      <x:c r="DL18" s="15"/>
      <x:c r="DM18" s="15"/>
      <x:c r="DN18" s="15"/>
      <x:c r="DO18" s="15"/>
      <x:c r="DP18" s="15"/>
      <x:c r="DQ18" s="15"/>
      <x:c r="DR18" s="15"/>
      <x:c r="DS18" s="15"/>
      <x:c r="DT18" s="15"/>
      <x:c r="DU18" s="15"/>
      <x:c r="DV18" s="15"/>
      <x:c r="DW18" s="15"/>
      <x:c r="DX18" s="15"/>
      <x:c r="DY18" s="15"/>
      <x:c r="DZ18" s="15"/>
      <x:c r="EA18" s="15"/>
      <x:c r="EB18" s="15"/>
      <x:c r="EC18" s="15"/>
      <x:c r="ED18" s="15"/>
      <x:c r="EE18" s="15"/>
      <x:c r="EF18" s="15"/>
      <x:c r="EG18" s="15"/>
      <x:c r="EH18" s="15"/>
      <x:c r="EI18" s="15"/>
      <x:c r="EJ18" s="15"/>
      <x:c r="EK18" s="15"/>
      <x:c r="EL18" s="16"/>
    </x:row>
    <x:row r="19" spans="1:142" ht="12.95" customHeight="1" x14ac:dyDescent="0.2">
      <x:c r="A19" s="17" t="s">
        <x:v>361</x:v>
      </x:c>
      <x:c r="B19" s="12">
        <x:v>2</x:v>
      </x:c>
      <x:c r="C19" s="13">
        <x:v>65.125516791850501</x:v>
      </x:c>
      <x:c r="D19" s="173">
        <x:v>1.2282017470684501</x:v>
      </x:c>
      <x:c r="E19" s="13">
        <x:v>67.440687255762398</x:v>
      </x:c>
      <x:c r="F19" s="173">
        <x:v>2.4300972968544898</x:v>
      </x:c>
      <x:c r="G19" s="13">
        <x:v>66.439152094692204</x:v>
      </x:c>
      <x:c r="H19" s="173">
        <x:v>2.7154335893231401</x:v>
      </x:c>
      <x:c r="I19" s="13">
        <x:v>64.163305288710205</x:v>
      </x:c>
      <x:c r="J19" s="173">
        <x:v>1.4114219489337501</x:v>
      </x:c>
      <x:c r="K19" s="13">
        <x:v>-3.2773819670521802</x:v>
      </x:c>
      <x:c r="L19" s="173">
        <x:v>2.7399508373274601</x:v>
      </x:c>
      <x:c r="M19" s="13">
        <x:v>57.735799673080301</x:v>
      </x:c>
      <x:c r="N19" s="173">
        <x:v>1.19623877008067</x:v>
      </x:c>
      <x:c r="O19" s="13">
        <x:v>53.857165040733101</x:v>
      </x:c>
      <x:c r="P19" s="173">
        <x:v>2.30520141159846</x:v>
      </x:c>
      <x:c r="Q19" s="13">
        <x:v>55.801320353068697</x:v>
      </x:c>
      <x:c r="R19" s="173">
        <x:v>3.1019675643420599</x:v>
      </x:c>
      <x:c r="S19" s="13">
        <x:v>59.5740792750086</x:v>
      </x:c>
      <x:c r="T19" s="173">
        <x:v>1.6134665168839899</x:v>
      </x:c>
      <x:c r="U19" s="13">
        <x:v>5.71691423427548</x:v>
      </x:c>
      <x:c r="V19" s="173">
        <x:v>2.85087819596479</x:v>
      </x:c>
      <x:c r="W19" s="13">
        <x:v>18.118693206093099</x:v>
      </x:c>
      <x:c r="X19" s="173">
        <x:v>0.92984823861476695</x:v>
      </x:c>
      <x:c r="Y19" s="13">
        <x:v>24.0374139438965</x:v>
      </x:c>
      <x:c r="Z19" s="173">
        <x:v>2.2086528253072402</x:v>
      </x:c>
      <x:c r="AA19" s="13">
        <x:v>22.094519984886102</x:v>
      </x:c>
      <x:c r="AB19" s="173">
        <x:v>2.0620576924472802</x:v>
      </x:c>
      <x:c r="AC19" s="13">
        <x:v>14.931134906814499</x:v>
      </x:c>
      <x:c r="AD19" s="173">
        <x:v>1.11937727857804</x:v>
      </x:c>
      <x:c r="AE19" s="13">
        <x:v>-9.1062790370819098</x:v>
      </x:c>
      <x:c r="AF19" s="173">
        <x:v>2.3501999420075799</x:v>
      </x:c>
      <x:c r="AG19" s="13">
        <x:v>5.9406479491802999</x:v>
      </x:c>
      <x:c r="AH19" s="173">
        <x:v>0.76126289885420895</x:v>
      </x:c>
      <x:c r="AI19" s="13">
        <x:v>10.1907957853561</x:v>
      </x:c>
      <x:c r="AJ19" s="173">
        <x:v>2.0705390741812502</x:v>
      </x:c>
      <x:c r="AK19" s="13">
        <x:v>6.8780241183978896</x:v>
      </x:c>
      <x:c r="AL19" s="173">
        <x:v>1.3906159482409599</x:v>
      </x:c>
      <x:c r="AM19" s="13">
        <x:v>4.2838617575324802</x:v>
      </x:c>
      <x:c r="AN19" s="173">
        <x:v>0.62747262419648597</x:v>
      </x:c>
      <x:c r="AO19" s="13">
        <x:v>-5.9069340278236</x:v>
      </x:c>
      <x:c r="AP19" s="173">
        <x:v>2.0388886690989101</x:v>
      </x:c>
      <x:c r="AQ19" s="13">
        <x:v>5.2959799089926003</x:v>
      </x:c>
      <x:c r="AR19" s="173">
        <x:v>0.54736553577297098</x:v>
      </x:c>
      <x:c r="AS19" s="13">
        <x:v>4.7751832865686703</x:v>
      </x:c>
      <x:c r="AT19" s="173">
        <x:v>1.10327162360471</x:v>
      </x:c>
      <x:c r="AU19" s="13">
        <x:v>6.3671293380446903</x:v>
      </x:c>
      <x:c r="AV19" s="173">
        <x:v>1.4616310996716499</x:v>
      </x:c>
      <x:c r="AW19" s="13">
        <x:v>5.2211486012198698</x:v>
      </x:c>
      <x:c r="AX19" s="173">
        <x:v>0.67360150335759394</x:v>
      </x:c>
      <x:c r="AY19" s="13">
        <x:v>0.44596531465120598</x:v>
      </x:c>
      <x:c r="AZ19" s="173">
        <x:v>1.3170989364304599</x:v>
      </x:c>
      <x:c r="BA19" s="13">
        <x:v>9.3417468609843297</x:v>
      </x:c>
      <x:c r="BB19" s="173">
        <x:v>0.72082867262049699</x:v>
      </x:c>
      <x:c r="BC19" s="13">
        <x:v>12.3060988686578</x:v>
      </x:c>
      <x:c r="BD19" s="173">
        <x:v>1.8208730297617399</x:v>
      </x:c>
      <x:c r="BE19" s="13">
        <x:v>9.9665767339739002</x:v>
      </x:c>
      <x:c r="BF19" s="173">
        <x:v>1.24588153835126</x:v>
      </x:c>
      <x:c r="BG19" s="13">
        <x:v>8.2879157870781093</x:v>
      </x:c>
      <x:c r="BH19" s="173">
        <x:v>0.94600328788244203</x:v>
      </x:c>
      <x:c r="BI19" s="13">
        <x:v>-4.0181830815797097</x:v>
      </x:c>
      <x:c r="BJ19" s="173">
        <x:v>2.1208189117087599</x:v>
      </x:c>
      <x:c r="BK19" s="13">
        <x:v>12.2077888691169</x:v>
      </x:c>
      <x:c r="BL19" s="173">
        <x:v>0.82461889370409502</x:v>
      </x:c>
      <x:c r="BM19" s="13">
        <x:v>16.243130163567201</x:v>
      </x:c>
      <x:c r="BN19" s="173">
        <x:v>1.97468253939449</x:v>
      </x:c>
      <x:c r="BO19" s="13">
        <x:v>16.5460944492987</x:v>
      </x:c>
      <x:c r="BP19" s="173">
        <x:v>1.6871579243653301</x:v>
      </x:c>
      <x:c r="BQ19" s="13">
        <x:v>9.6388415858569001</x:v>
      </x:c>
      <x:c r="BR19" s="173">
        <x:v>0.84331689857476999</x:v>
      </x:c>
      <x:c r="BS19" s="13">
        <x:v>-6.6042885777102596</x:v>
      </x:c>
      <x:c r="BT19" s="173">
        <x:v>2.00191170552521</x:v>
      </x:c>
      <x:c r="BU19" s="13">
        <x:v>32.882873833704402</x:v>
      </x:c>
      <x:c r="BV19" s="173">
        <x:v>1.2634992910799701</x:v>
      </x:c>
      <x:c r="BW19" s="13">
        <x:v>26.581081168309499</x:v>
      </x:c>
      <x:c r="BX19" s="173">
        <x:v>2.4956605253995199</x:v>
      </x:c>
      <x:c r="BY19" s="13">
        <x:v>33.521804164777798</x:v>
      </x:c>
      <x:c r="BZ19" s="173">
        <x:v>2.5701498474876798</x:v>
      </x:c>
      <x:c r="CA19" s="13">
        <x:v>34.610092253577903</x:v>
      </x:c>
      <x:c r="CB19" s="173">
        <x:v>1.51506590837749</x:v>
      </x:c>
      <x:c r="CC19" s="13">
        <x:v>8.0290110852683494</x:v>
      </x:c>
      <x:c r="CD19" s="173">
        <x:v>2.82706561988237</x:v>
      </x:c>
      <x:c r="CE19" s="13">
        <x:v>37.5370951966147</x:v>
      </x:c>
      <x:c r="CF19" s="173">
        <x:v>1.09730531879625</x:v>
      </x:c>
      <x:c r="CG19" s="13">
        <x:v>35.9464038345685</x:v>
      </x:c>
      <x:c r="CH19" s="173">
        <x:v>2.2260190281762</x:v>
      </x:c>
      <x:c r="CI19" s="13">
        <x:v>42.688928086959798</x:v>
      </x:c>
      <x:c r="CJ19" s="173">
        <x:v>2.3952387983189598</x:v>
      </x:c>
      <x:c r="CK19" s="13">
        <x:v>36.394281505471398</x:v>
      </x:c>
      <x:c r="CL19" s="173">
        <x:v>1.44000002831153</x:v>
      </x:c>
      <x:c r="CM19" s="13">
        <x:v>0.44787767090292602</x:v>
      </x:c>
      <x:c r="CN19" s="173">
        <x:v>2.7827560040272101</x:v>
      </x:c>
      <x:c r="CO19" s="13">
        <x:v>13.5146629734835</x:v>
      </x:c>
      <x:c r="CP19" s="173">
        <x:v>0.78619656739800503</x:v>
      </x:c>
      <x:c r="CQ19" s="13">
        <x:v>15.7333814720762</x:v>
      </x:c>
      <x:c r="CR19" s="173">
        <x:v>1.8120588779680999</x:v>
      </x:c>
      <x:c r="CS19" s="13">
        <x:v>15.948238611822999</x:v>
      </x:c>
      <x:c r="CT19" s="173">
        <x:v>2.07770908932291</x:v>
      </x:c>
      <x:c r="CU19" s="13">
        <x:v>11.953540728981899</x:v>
      </x:c>
      <x:c r="CV19" s="173">
        <x:v>0.89822486052918604</x:v>
      </x:c>
      <x:c r="CW19" s="13">
        <x:v>-3.77984074309428</x:v>
      </x:c>
      <x:c r="CX19" s="173">
        <x:v>1.96777678067518</x:v>
      </x:c>
      <x:c r="CY19" s="15"/>
      <x:c r="CZ19" s="15"/>
      <x:c r="DA19" s="15"/>
      <x:c r="DB19" s="15"/>
      <x:c r="DC19" s="15"/>
      <x:c r="DD19" s="15"/>
      <x:c r="DE19" s="15"/>
      <x:c r="DF19" s="15"/>
      <x:c r="DG19" s="15"/>
      <x:c r="DH19" s="15"/>
      <x:c r="DI19" s="15"/>
      <x:c r="DJ19" s="15"/>
      <x:c r="DK19" s="15"/>
      <x:c r="DL19" s="15"/>
      <x:c r="DM19" s="15"/>
      <x:c r="DN19" s="15"/>
      <x:c r="DO19" s="15"/>
      <x:c r="DP19" s="15"/>
      <x:c r="DQ19" s="15"/>
      <x:c r="DR19" s="15"/>
      <x:c r="DS19" s="15"/>
      <x:c r="DT19" s="15"/>
      <x:c r="DU19" s="15"/>
      <x:c r="DV19" s="15"/>
      <x:c r="DW19" s="15"/>
      <x:c r="DX19" s="15"/>
      <x:c r="DY19" s="15"/>
      <x:c r="DZ19" s="15"/>
      <x:c r="EA19" s="15"/>
      <x:c r="EB19" s="15"/>
      <x:c r="EC19" s="15"/>
      <x:c r="ED19" s="15"/>
      <x:c r="EE19" s="15"/>
      <x:c r="EF19" s="15"/>
      <x:c r="EG19" s="15"/>
      <x:c r="EH19" s="15"/>
      <x:c r="EI19" s="15"/>
      <x:c r="EJ19" s="15"/>
      <x:c r="EK19" s="15"/>
      <x:c r="EL19" s="16"/>
    </x:row>
    <x:row r="20" spans="1:142" ht="12.95" customHeight="1" x14ac:dyDescent="0.2">
      <x:c r="A20" s="2" t="s">
        <x:v>362</x:v>
      </x:c>
      <x:c r="B20" s="12">
        <x:v>2</x:v>
      </x:c>
      <x:c r="C20" s="13">
        <x:v>84.256508776634902</x:v>
      </x:c>
      <x:c r="D20" s="173">
        <x:v>1.0599081861794499</x:v>
      </x:c>
      <x:c r="E20" s="13">
        <x:v>85.217658073415706</x:v>
      </x:c>
      <x:c r="F20" s="173">
        <x:v>1.8098935002224099</x:v>
      </x:c>
      <x:c r="G20" s="13">
        <x:v>85.258958104376205</x:v>
      </x:c>
      <x:c r="H20" s="173">
        <x:v>2.4085093588528901</x:v>
      </x:c>
      <x:c r="I20" s="13">
        <x:v>83.337198630454196</x:v>
      </x:c>
      <x:c r="J20" s="173">
        <x:v>1.25398090367591</x:v>
      </x:c>
      <x:c r="K20" s="13">
        <x:v>-1.88045944296154</x:v>
      </x:c>
      <x:c r="L20" s="173">
        <x:v>2.0811226780401699</x:v>
      </x:c>
      <x:c r="M20" s="13">
        <x:v>55.438887261978998</x:v>
      </x:c>
      <x:c r="N20" s="173">
        <x:v>1.19653047422422</x:v>
      </x:c>
      <x:c r="O20" s="13">
        <x:v>53.535790176775699</x:v>
      </x:c>
      <x:c r="P20" s="173">
        <x:v>2.94397521721198</x:v>
      </x:c>
      <x:c r="Q20" s="13">
        <x:v>57.289981237660598</x:v>
      </x:c>
      <x:c r="R20" s="173">
        <x:v>2.61128304730238</x:v>
      </x:c>
      <x:c r="S20" s="13">
        <x:v>55.004675974786302</x:v>
      </x:c>
      <x:c r="T20" s="173">
        <x:v>1.6242920386275499</x:v>
      </x:c>
      <x:c r="U20" s="13">
        <x:v>1.4688857980105801</x:v>
      </x:c>
      <x:c r="V20" s="173">
        <x:v>3.37634645139148</x:v>
      </x:c>
      <x:c r="W20" s="13">
        <x:v>37.852947579342299</x:v>
      </x:c>
      <x:c r="X20" s="173">
        <x:v>1.17181071678363</x:v>
      </x:c>
      <x:c r="Y20" s="13">
        <x:v>37.588014938593297</x:v>
      </x:c>
      <x:c r="Z20" s="173">
        <x:v>2.4307722297411498</x:v>
      </x:c>
      <x:c r="AA20" s="13">
        <x:v>44.343087785129399</x:v>
      </x:c>
      <x:c r="AB20" s="173">
        <x:v>2.3514388526020999</x:v>
      </x:c>
      <x:c r="AC20" s="13">
        <x:v>35.423422352766799</x:v>
      </x:c>
      <x:c r="AD20" s="173">
        <x:v>1.5734884496619399</x:v>
      </x:c>
      <x:c r="AE20" s="13">
        <x:v>-2.16459258582652</x:v>
      </x:c>
      <x:c r="AF20" s="173">
        <x:v>2.8815786550679601</x:v>
      </x:c>
      <x:c r="AG20" s="13">
        <x:v>17.368051294028501</x:v>
      </x:c>
      <x:c r="AH20" s="173">
        <x:v>0.82774749505102996</x:v>
      </x:c>
      <x:c r="AI20" s="13">
        <x:v>18.106251279924301</x:v>
      </x:c>
      <x:c r="AJ20" s="173">
        <x:v>2.2086634234745701</x:v>
      </x:c>
      <x:c r="AK20" s="13">
        <x:v>18.2524622238959</x:v>
      </x:c>
      <x:c r="AL20" s="173">
        <x:v>2.14259364280709</x:v>
      </x:c>
      <x:c r="AM20" s="13">
        <x:v>16.392267365568099</x:v>
      </x:c>
      <x:c r="AN20" s="173">
        <x:v>1.0020723802317999</x:v>
      </x:c>
      <x:c r="AO20" s="13">
        <x:v>-1.7139839143561699</x:v>
      </x:c>
      <x:c r="AP20" s="173">
        <x:v>2.4576698109252102</x:v>
      </x:c>
      <x:c r="AQ20" s="13">
        <x:v>25.681695975399698</x:v>
      </x:c>
      <x:c r="AR20" s="173">
        <x:v>1.0779735310877201</x:v>
      </x:c>
      <x:c r="AS20" s="13">
        <x:v>26.091028153731099</x:v>
      </x:c>
      <x:c r="AT20" s="173">
        <x:v>2.4208430171969999</x:v>
      </x:c>
      <x:c r="AU20" s="13">
        <x:v>23.302682195401001</x:v>
      </x:c>
      <x:c r="AV20" s="173">
        <x:v>2.3966228173406399</x:v>
      </x:c>
      <x:c r="AW20" s="13">
        <x:v>26.344210667138</x:v>
      </x:c>
      <x:c r="AX20" s="173">
        <x:v>1.19726663269881</x:v>
      </x:c>
      <x:c r="AY20" s="13">
        <x:v>0.253182513406919</x:v>
      </x:c>
      <x:c r="AZ20" s="173">
        <x:v>2.6137805068741802</x:v>
      </x:c>
      <x:c r="BA20" s="13">
        <x:v>62.7536355163097</x:v>
      </x:c>
      <x:c r="BB20" s="173">
        <x:v>1.4508969826490099</x:v>
      </x:c>
      <x:c r="BC20" s="13">
        <x:v>63.563535270148698</x:v>
      </x:c>
      <x:c r="BD20" s="173">
        <x:v>3.2050629507494599</x:v>
      </x:c>
      <x:c r="BE20" s="13">
        <x:v>62.5752155527356</x:v>
      </x:c>
      <x:c r="BF20" s="173">
        <x:v>2.8609966092153698</x:v>
      </x:c>
      <x:c r="BG20" s="13">
        <x:v>62.674677298852501</x:v>
      </x:c>
      <x:c r="BH20" s="173">
        <x:v>1.6058297950384799</x:v>
      </x:c>
      <x:c r="BI20" s="13">
        <x:v>-0.88885797129612598</x:v>
      </x:c>
      <x:c r="BJ20" s="173">
        <x:v>3.2978475958068501</x:v>
      </x:c>
      <x:c r="BK20" s="13">
        <x:v>14.1119476139359</x:v>
      </x:c>
      <x:c r="BL20" s="173">
        <x:v>0.89663734397952899</x:v>
      </x:c>
      <x:c r="BM20" s="13">
        <x:v>12.1039048486111</x:v>
      </x:c>
      <x:c r="BN20" s="173">
        <x:v>1.8611871577096399</x:v>
      </x:c>
      <x:c r="BO20" s="13">
        <x:v>13.0235465990098</x:v>
      </x:c>
      <x:c r="BP20" s="173">
        <x:v>1.8640836314788201</x:v>
      </x:c>
      <x:c r="BQ20" s="13">
        <x:v>14.855232900507399</x:v>
      </x:c>
      <x:c r="BR20" s="173">
        <x:v>1.1529781100937599</x:v>
      </x:c>
      <x:c r="BS20" s="13">
        <x:v>2.7513280518963601</x:v>
      </x:c>
      <x:c r="BT20" s="173">
        <x:v>2.0965567399984102</x:v>
      </x:c>
      <x:c r="BU20" s="13">
        <x:v>43.402566514195698</x:v>
      </x:c>
      <x:c r="BV20" s="173">
        <x:v>1.2797427279821101</x:v>
      </x:c>
      <x:c r="BW20" s="13">
        <x:v>41.079193695870501</x:v>
      </x:c>
      <x:c r="BX20" s="173">
        <x:v>3.0168101415873299</x:v>
      </x:c>
      <x:c r="BY20" s="13">
        <x:v>38.4476908069011</x:v>
      </x:c>
      <x:c r="BZ20" s="173">
        <x:v>3.0091968178056199</x:v>
      </x:c>
      <x:c r="CA20" s="13">
        <x:v>45.762754485442002</x:v>
      </x:c>
      <x:c r="CB20" s="173">
        <x:v>1.4505906110020399</x:v>
      </x:c>
      <x:c r="CC20" s="13">
        <x:v>4.6835607895714899</x:v>
      </x:c>
      <x:c r="CD20" s="173">
        <x:v>3.33381351116731</x:v>
      </x:c>
      <x:c r="CE20" s="13">
        <x:v>80.332444049344602</x:v>
      </x:c>
      <x:c r="CF20" s="173">
        <x:v>0.84783576737729605</x:v>
      </x:c>
      <x:c r="CG20" s="13">
        <x:v>80.296788605722895</x:v>
      </x:c>
      <x:c r="CH20" s="173">
        <x:v>2.1256800663733602</x:v>
      </x:c>
      <x:c r="CI20" s="13">
        <x:v>80.687877097289999</x:v>
      </x:c>
      <x:c r="CJ20" s="173">
        <x:v>2.04440597011043</x:v>
      </x:c>
      <x:c r="CK20" s="13">
        <x:v>80.089246540278296</x:v>
      </x:c>
      <x:c r="CL20" s="173">
        <x:v>1.3338398034759</x:v>
      </x:c>
      <x:c r="CM20" s="13">
        <x:v>-0.207542065444628</x:v>
      </x:c>
      <x:c r="CN20" s="173">
        <x:v>2.73910601762016</x:v>
      </x:c>
      <x:c r="CO20" s="13">
        <x:v>32.443468553783902</x:v>
      </x:c>
      <x:c r="CP20" s="173">
        <x:v>1.2076516005743301</x:v>
      </x:c>
      <x:c r="CQ20" s="13">
        <x:v>28.8787933920261</x:v>
      </x:c>
      <x:c r="CR20" s="173">
        <x:v>2.1965568464022298</x:v>
      </x:c>
      <x:c r="CS20" s="13">
        <x:v>30.3599581001491</x:v>
      </x:c>
      <x:c r="CT20" s="173">
        <x:v>2.29283411770135</x:v>
      </x:c>
      <x:c r="CU20" s="13">
        <x:v>33.668689472384102</x:v>
      </x:c>
      <x:c r="CV20" s="173">
        <x:v>1.6764117810293599</x:v>
      </x:c>
      <x:c r="CW20" s="13">
        <x:v>4.789896080358</x:v>
      </x:c>
      <x:c r="CX20" s="173">
        <x:v>2.7204451961492002</x:v>
      </x:c>
      <x:c r="CY20" s="15"/>
      <x:c r="CZ20" s="15"/>
      <x:c r="DA20" s="15"/>
      <x:c r="DB20" s="15"/>
      <x:c r="DC20" s="15"/>
      <x:c r="DD20" s="15"/>
      <x:c r="DE20" s="15"/>
      <x:c r="DF20" s="15"/>
      <x:c r="DG20" s="15"/>
      <x:c r="DH20" s="15"/>
      <x:c r="DI20" s="15"/>
      <x:c r="DJ20" s="15"/>
      <x:c r="DK20" s="15"/>
      <x:c r="DL20" s="15"/>
      <x:c r="DM20" s="15"/>
      <x:c r="DN20" s="15"/>
      <x:c r="DO20" s="15"/>
      <x:c r="DP20" s="15"/>
      <x:c r="DQ20" s="15"/>
      <x:c r="DR20" s="15"/>
      <x:c r="DS20" s="15"/>
      <x:c r="DT20" s="15"/>
      <x:c r="DU20" s="15"/>
      <x:c r="DV20" s="15"/>
      <x:c r="DW20" s="15"/>
      <x:c r="DX20" s="15"/>
      <x:c r="DY20" s="15"/>
      <x:c r="DZ20" s="15"/>
      <x:c r="EA20" s="15"/>
      <x:c r="EB20" s="15"/>
      <x:c r="EC20" s="15"/>
      <x:c r="ED20" s="15"/>
      <x:c r="EE20" s="15"/>
      <x:c r="EF20" s="15"/>
      <x:c r="EG20" s="15"/>
      <x:c r="EH20" s="15"/>
      <x:c r="EI20" s="15"/>
      <x:c r="EJ20" s="15"/>
      <x:c r="EK20" s="15"/>
      <x:c r="EL20" s="16"/>
    </x:row>
    <x:row r="21" spans="1:142" ht="12.95" customHeight="1" x14ac:dyDescent="0.2">
      <x:c r="A21" s="2" t="s">
        <x:v>363</x:v>
      </x:c>
      <x:c r="B21" s="12">
        <x:v>2</x:v>
      </x:c>
      <x:c r="C21" s="13">
        <x:v>91.637489938004407</x:v>
      </x:c>
      <x:c r="D21" s="173">
        <x:v>0.92943992819891297</x:v>
      </x:c>
      <x:c r="E21" s="13">
        <x:v>89.816389111465895</x:v>
      </x:c>
      <x:c r="F21" s="173">
        <x:v>1.5515672592926</x:v>
      </x:c>
      <x:c r="G21" s="13">
        <x:v>93.443970919177303</x:v>
      </x:c>
      <x:c r="H21" s="173">
        <x:v>1.66408441938023</x:v>
      </x:c>
      <x:c r="I21" s="13">
        <x:v>92.1622649056565</x:v>
      </x:c>
      <x:c r="J21" s="173">
        <x:v>1.12997802872624</x:v>
      </x:c>
      <x:c r="K21" s="13">
        <x:v>2.3458757941905901</x:v>
      </x:c>
      <x:c r="L21" s="173">
        <x:v>1.73379820275094</x:v>
      </x:c>
      <x:c r="M21" s="13">
        <x:v>38.376924908351299</x:v>
      </x:c>
      <x:c r="N21" s="173">
        <x:v>1.16122990078054</x:v>
      </x:c>
      <x:c r="O21" s="13">
        <x:v>47.051644471258797</x:v>
      </x:c>
      <x:c r="P21" s="173">
        <x:v>2.4425580512539602</x:v>
      </x:c>
      <x:c r="Q21" s="13">
        <x:v>35.312294597244502</x:v>
      </x:c>
      <x:c r="R21" s="173">
        <x:v>2.7369179710024598</x:v>
      </x:c>
      <x:c r="S21" s="13">
        <x:v>36.759017084696097</x:v>
      </x:c>
      <x:c r="T21" s="173">
        <x:v>1.4374763448734</x:v>
      </x:c>
      <x:c r="U21" s="13">
        <x:v>-10.2926273865627</x:v>
      </x:c>
      <x:c r="V21" s="173">
        <x:v>2.5480219003906699</x:v>
      </x:c>
      <x:c r="W21" s="13">
        <x:v>21.980174616522199</x:v>
      </x:c>
      <x:c r="X21" s="173">
        <x:v>0.96695804366176197</x:v>
      </x:c>
      <x:c r="Y21" s="13">
        <x:v>35.8181560104262</x:v>
      </x:c>
      <x:c r="Z21" s="173">
        <x:v>2.3296191253236902</x:v>
      </x:c>
      <x:c r="AA21" s="13">
        <x:v>26.811083485492301</x:v>
      </x:c>
      <x:c r="AB21" s="173">
        <x:v>2.1420513726729702</x:v>
      </x:c>
      <x:c r="AC21" s="13">
        <x:v>15.760839272996099</x:v>
      </x:c>
      <x:c r="AD21" s="173">
        <x:v>1.25317371919453</x:v>
      </x:c>
      <x:c r="AE21" s="13">
        <x:v>-20.057316737430099</x:v>
      </x:c>
      <x:c r="AF21" s="173">
        <x:v>2.6150369975606198</x:v>
      </x:c>
      <x:c r="AG21" s="13">
        <x:v>21.340016263827099</x:v>
      </x:c>
      <x:c r="AH21" s="173">
        <x:v>1.1350157121165001</x:v>
      </x:c>
      <x:c r="AI21" s="13">
        <x:v>21.2237538629761</x:v>
      </x:c>
      <x:c r="AJ21" s="173">
        <x:v>2.1320189503201301</x:v>
      </x:c>
      <x:c r="AK21" s="13">
        <x:v>20.255581386302801</x:v>
      </x:c>
      <x:c r="AL21" s="173">
        <x:v>2.2547042905178798</x:v>
      </x:c>
      <x:c r="AM21" s="13">
        <x:v>21.205190146429199</x:v>
      </x:c>
      <x:c r="AN21" s="173">
        <x:v>1.39635123062823</x:v>
      </x:c>
      <x:c r="AO21" s="13">
        <x:v>-1.8563716546907499E-2</x:v>
      </x:c>
      <x:c r="AP21" s="173">
        <x:v>2.1271318881741399</x:v>
      </x:c>
      <x:c r="AQ21" s="13">
        <x:v>19.978988569706299</x:v>
      </x:c>
      <x:c r="AR21" s="173">
        <x:v>0.86415065295078797</x:v>
      </x:c>
      <x:c r="AS21" s="13">
        <x:v>21.285893545668699</x:v>
      </x:c>
      <x:c r="AT21" s="173">
        <x:v>1.7178270422899899</x:v>
      </x:c>
      <x:c r="AU21" s="13">
        <x:v>20.230786612089702</x:v>
      </x:c>
      <x:c r="AV21" s="173">
        <x:v>1.6631900154302099</x:v>
      </x:c>
      <x:c r="AW21" s="13">
        <x:v>19.756338393593399</x:v>
      </x:c>
      <x:c r="AX21" s="173">
        <x:v>1.17401881092783</x:v>
      </x:c>
      <x:c r="AY21" s="13">
        <x:v>-1.5295551520752899</x:v>
      </x:c>
      <x:c r="AZ21" s="173">
        <x:v>1.90015891086038</x:v>
      </x:c>
      <x:c r="BA21" s="13">
        <x:v>43.922311579599402</x:v>
      </x:c>
      <x:c r="BB21" s="173">
        <x:v>1.4142540341743499</x:v>
      </x:c>
      <x:c r="BC21" s="13">
        <x:v>41.458676066305301</x:v>
      </x:c>
      <x:c r="BD21" s="173">
        <x:v>2.4041410447111802</x:v>
      </x:c>
      <x:c r="BE21" s="13">
        <x:v>33.234312387708698</x:v>
      </x:c>
      <x:c r="BF21" s="173">
        <x:v>2.40176714693348</x:v>
      </x:c>
      <x:c r="BG21" s="13">
        <x:v>47.118465448600801</x:v>
      </x:c>
      <x:c r="BH21" s="173">
        <x:v>1.7595609457979</x:v>
      </x:c>
      <x:c r="BI21" s="13">
        <x:v>5.6597893822954903</x:v>
      </x:c>
      <x:c r="BJ21" s="173">
        <x:v>2.8066898239816198</x:v>
      </x:c>
      <x:c r="BK21" s="13">
        <x:v>23.539714830652802</x:v>
      </x:c>
      <x:c r="BL21" s="173">
        <x:v>0.92587672255111697</x:v>
      </x:c>
      <x:c r="BM21" s="13">
        <x:v>15.682356217148</x:v>
      </x:c>
      <x:c r="BN21" s="173">
        <x:v>1.58617981791026</x:v>
      </x:c>
      <x:c r="BO21" s="13">
        <x:v>21.742774180760499</x:v>
      </x:c>
      <x:c r="BP21" s="173">
        <x:v>1.9861483272242499</x:v>
      </x:c>
      <x:c r="BQ21" s="13">
        <x:v>26.7106822300969</x:v>
      </x:c>
      <x:c r="BR21" s="173">
        <x:v>1.2768056602506299</x:v>
      </x:c>
      <x:c r="BS21" s="13">
        <x:v>11.0283260129489</x:v>
      </x:c>
      <x:c r="BT21" s="173">
        <x:v>1.85800794198379</x:v>
      </x:c>
      <x:c r="BU21" s="13">
        <x:v>46.153109287312503</x:v>
      </x:c>
      <x:c r="BV21" s="173">
        <x:v>1.32530889029869</x:v>
      </x:c>
      <x:c r="BW21" s="13">
        <x:v>44.122228881078698</x:v>
      </x:c>
      <x:c r="BX21" s="173">
        <x:v>2.3913950811490099</x:v>
      </x:c>
      <x:c r="BY21" s="13">
        <x:v>41.6149884445243</x:v>
      </x:c>
      <x:c r="BZ21" s="173">
        <x:v>2.8074539910634599</x:v>
      </x:c>
      <x:c r="CA21" s="13">
        <x:v>48.586538138394197</x:v>
      </x:c>
      <x:c r="CB21" s="173">
        <x:v>1.69038229438159</x:v>
      </x:c>
      <x:c r="CC21" s="13">
        <x:v>4.4643092573154597</x:v>
      </x:c>
      <x:c r="CD21" s="173">
        <x:v>2.8028303430028298</x:v>
      </x:c>
      <x:c r="CE21" s="13">
        <x:v>33.422318728480597</x:v>
      </x:c>
      <x:c r="CF21" s="173">
        <x:v>1.1630882172019199</x:v>
      </x:c>
      <x:c r="CG21" s="13">
        <x:v>37.396519664594599</x:v>
      </x:c>
      <x:c r="CH21" s="173">
        <x:v>2.2832857251413401</x:v>
      </x:c>
      <x:c r="CI21" s="13">
        <x:v>37.9798215662667</x:v>
      </x:c>
      <x:c r="CJ21" s="173">
        <x:v>2.5051689036499498</x:v>
      </x:c>
      <x:c r="CK21" s="13">
        <x:v>31.060867909020999</x:v>
      </x:c>
      <x:c r="CL21" s="173">
        <x:v>1.24440403403771</x:v>
      </x:c>
      <x:c r="CM21" s="13">
        <x:v>-6.3356517555736396</x:v>
      </x:c>
      <x:c r="CN21" s="173">
        <x:v>2.2638327864162702</x:v>
      </x:c>
      <x:c r="CO21" s="13">
        <x:v>8.6224467684372001</x:v>
      </x:c>
      <x:c r="CP21" s="173">
        <x:v>0.72631010756440995</x:v>
      </x:c>
      <x:c r="CQ21" s="13">
        <x:v>9.4710557291826696</x:v>
      </x:c>
      <x:c r="CR21" s="173">
        <x:v>1.4846965194561299</x:v>
      </x:c>
      <x:c r="CS21" s="13">
        <x:v>9.2144443242874399</x:v>
      </x:c>
      <x:c r="CT21" s="173">
        <x:v>1.73800277128103</x:v>
      </x:c>
      <x:c r="CU21" s="13">
        <x:v>8.0751827752973799</x:v>
      </x:c>
      <x:c r="CV21" s="173">
        <x:v>0.87052950250105299</x:v>
      </x:c>
      <x:c r="CW21" s="13">
        <x:v>-1.3958729538852901</x:v>
      </x:c>
      <x:c r="CX21" s="173">
        <x:v>1.6805952223951399</x:v>
      </x:c>
      <x:c r="CY21" s="15"/>
      <x:c r="CZ21" s="15"/>
      <x:c r="DA21" s="15"/>
      <x:c r="DB21" s="15"/>
      <x:c r="DC21" s="15"/>
      <x:c r="DD21" s="15"/>
      <x:c r="DE21" s="15"/>
      <x:c r="DF21" s="15"/>
      <x:c r="DG21" s="15"/>
      <x:c r="DH21" s="15"/>
      <x:c r="DI21" s="15"/>
      <x:c r="DJ21" s="15"/>
      <x:c r="DK21" s="15"/>
      <x:c r="DL21" s="15"/>
      <x:c r="DM21" s="15"/>
      <x:c r="DN21" s="15"/>
      <x:c r="DO21" s="15"/>
      <x:c r="DP21" s="15"/>
      <x:c r="DQ21" s="15"/>
      <x:c r="DR21" s="15"/>
      <x:c r="DS21" s="15"/>
      <x:c r="DT21" s="15"/>
      <x:c r="DU21" s="15"/>
      <x:c r="DV21" s="15"/>
      <x:c r="DW21" s="15"/>
      <x:c r="DX21" s="15"/>
      <x:c r="DY21" s="15"/>
      <x:c r="DZ21" s="15"/>
      <x:c r="EA21" s="15"/>
      <x:c r="EB21" s="15"/>
      <x:c r="EC21" s="15"/>
      <x:c r="ED21" s="15"/>
      <x:c r="EE21" s="15"/>
      <x:c r="EF21" s="15"/>
      <x:c r="EG21" s="15"/>
      <x:c r="EH21" s="15"/>
      <x:c r="EI21" s="15"/>
      <x:c r="EJ21" s="15"/>
      <x:c r="EK21" s="15"/>
      <x:c r="EL21" s="16"/>
    </x:row>
    <x:row r="22" spans="1:142" ht="12.95" customHeight="1" x14ac:dyDescent="0.2">
      <x:c r="A22" s="2" t="s">
        <x:v>364</x:v>
      </x:c>
      <x:c r="B22" s="12">
        <x:v>2</x:v>
      </x:c>
      <x:c r="C22" s="13">
        <x:v>78.610254615719199</x:v>
      </x:c>
      <x:c r="D22" s="173">
        <x:v>1.41308624505156</x:v>
      </x:c>
      <x:c r="E22" s="13">
        <x:v>78.088637590821506</x:v>
      </x:c>
      <x:c r="F22" s="173">
        <x:v>2.66953310038358</x:v>
      </x:c>
      <x:c r="G22" s="13">
        <x:v>79.7755036508849</x:v>
      </x:c>
      <x:c r="H22" s="173">
        <x:v>2.4577668146987501</x:v>
      </x:c>
      <x:c r="I22" s="13">
        <x:v>78.223127587878096</x:v>
      </x:c>
      <x:c r="J22" s="173">
        <x:v>1.9953546664048301</x:v>
      </x:c>
      <x:c r="K22" s="13">
        <x:v>0.13448999705657599</x:v>
      </x:c>
      <x:c r="L22" s="173">
        <x:v>3.2833404129568202</x:v>
      </x:c>
      <x:c r="M22" s="13">
        <x:v>43.032310904307799</x:v>
      </x:c>
      <x:c r="N22" s="173">
        <x:v>1.44383559738512</x:v>
      </x:c>
      <x:c r="O22" s="13">
        <x:v>42.200979902587299</x:v>
      </x:c>
      <x:c r="P22" s="173">
        <x:v>3.4066297467998901</x:v>
      </x:c>
      <x:c r="Q22" s="13">
        <x:v>39.4815315346872</x:v>
      </x:c>
      <x:c r="R22" s="173">
        <x:v>2.7223480852682602</x:v>
      </x:c>
      <x:c r="S22" s="13">
        <x:v>44.997253827233401</x:v>
      </x:c>
      <x:c r="T22" s="173">
        <x:v>2.2888137764340799</x:v>
      </x:c>
      <x:c r="U22" s="13">
        <x:v>2.7962739246461701</x:v>
      </x:c>
      <x:c r="V22" s="173">
        <x:v>4.3771524687385996</x:v>
      </x:c>
      <x:c r="W22" s="13">
        <x:v>21.8574500785598</x:v>
      </x:c>
      <x:c r="X22" s="173">
        <x:v>1.39172428121817</x:v>
      </x:c>
      <x:c r="Y22" s="13">
        <x:v>23.877734086591399</x:v>
      </x:c>
      <x:c r="Z22" s="173">
        <x:v>2.35291201144326</x:v>
      </x:c>
      <x:c r="AA22" s="13">
        <x:v>23.414639476321099</x:v>
      </x:c>
      <x:c r="AB22" s="173">
        <x:v>2.8422500481288</x:v>
      </x:c>
      <x:c r="AC22" s="13">
        <x:v>20.3046466859021</x:v>
      </x:c>
      <x:c r="AD22" s="173">
        <x:v>2.0185804305659598</x:v>
      </x:c>
      <x:c r="AE22" s="13">
        <x:v>-3.5730874006893001</x:v>
      </x:c>
      <x:c r="AF22" s="173">
        <x:v>3.04608489713676</x:v>
      </x:c>
      <x:c r="AG22" s="13">
        <x:v>8.5715345898880297</x:v>
      </x:c>
      <x:c r="AH22" s="173">
        <x:v>1.0736357628759201</x:v>
      </x:c>
      <x:c r="AI22" s="13">
        <x:v>8.4237771940872506</x:v>
      </x:c>
      <x:c r="AJ22" s="173">
        <x:v>1.9115074986018299</x:v>
      </x:c>
      <x:c r="AK22" s="13">
        <x:v>9.1782986792469803</x:v>
      </x:c>
      <x:c r="AL22" s="173">
        <x:v>2.1286227605428398</x:v>
      </x:c>
      <x:c r="AM22" s="13">
        <x:v>8.3212019015907703</x:v>
      </x:c>
      <x:c r="AN22" s="173">
        <x:v>1.31674845476458</x:v>
      </x:c>
      <x:c r="AO22" s="13">
        <x:v>-0.10257529249648401</x:v>
      </x:c>
      <x:c r="AP22" s="173">
        <x:v>2.3009351620916298</x:v>
      </x:c>
      <x:c r="AQ22" s="13">
        <x:v>16.673803285991699</x:v>
      </x:c>
      <x:c r="AR22" s="173">
        <x:v>1.20190757239594</x:v>
      </x:c>
      <x:c r="AS22" s="13">
        <x:v>14.689089744393801</x:v>
      </x:c>
      <x:c r="AT22" s="173">
        <x:v>2.4791336960854</x:v>
      </x:c>
      <x:c r="AU22" s="13">
        <x:v>16.7395103476765</x:v>
      </x:c>
      <x:c r="AV22" s="173">
        <x:v>2.63372021151228</x:v>
      </x:c>
      <x:c r="AW22" s="13">
        <x:v>17.355827130596701</x:v>
      </x:c>
      <x:c r="AX22" s="173">
        <x:v>1.3309104100116</x:v>
      </x:c>
      <x:c r="AY22" s="13">
        <x:v>2.6667373862029198</x:v>
      </x:c>
      <x:c r="AZ22" s="173">
        <x:v>2.7634436013503398</x:v>
      </x:c>
      <x:c r="BA22" s="13">
        <x:v>58.803535677616502</x:v>
      </x:c>
      <x:c r="BB22" s="173">
        <x:v>1.7323597163134601</x:v>
      </x:c>
      <x:c r="BC22" s="13">
        <x:v>58.463432731104398</x:v>
      </x:c>
      <x:c r="BD22" s="173">
        <x:v>3.41964199168889</x:v>
      </x:c>
      <x:c r="BE22" s="13">
        <x:v>56.002819926504401</x:v>
      </x:c>
      <x:c r="BF22" s="173">
        <x:v>2.9913253341828798</x:v>
      </x:c>
      <x:c r="BG22" s="13">
        <x:v>59.776210339400002</x:v>
      </x:c>
      <x:c r="BH22" s="173">
        <x:v>2.4515690686286602</x:v>
      </x:c>
      <x:c r="BI22" s="13">
        <x:v>1.3127776082956</x:v>
      </x:c>
      <x:c r="BJ22" s="173">
        <x:v>3.8730579290233398</x:v>
      </x:c>
      <x:c r="BK22" s="13">
        <x:v>39.851548547257003</x:v>
      </x:c>
      <x:c r="BL22" s="173">
        <x:v>1.3532230505351599</x:v>
      </x:c>
      <x:c r="BM22" s="13">
        <x:v>36.007368792578603</x:v>
      </x:c>
      <x:c r="BN22" s="173">
        <x:v>2.8768073552865299</x:v>
      </x:c>
      <x:c r="BO22" s="13">
        <x:v>32.997139839992201</x:v>
      </x:c>
      <x:c r="BP22" s="173">
        <x:v>2.5915320325505</x:v>
      </x:c>
      <x:c r="BQ22" s="13">
        <x:v>44.3953817745289</x:v>
      </x:c>
      <x:c r="BR22" s="173">
        <x:v>2.1004456343386599</x:v>
      </x:c>
      <x:c r="BS22" s="13">
        <x:v>8.3880129819503306</x:v>
      </x:c>
      <x:c r="BT22" s="173">
        <x:v>3.64973057960492</x:v>
      </x:c>
      <x:c r="BU22" s="13">
        <x:v>45.724286718751898</x:v>
      </x:c>
      <x:c r="BV22" s="173">
        <x:v>1.70491785952929</x:v>
      </x:c>
      <x:c r="BW22" s="13">
        <x:v>45.482209994850699</x:v>
      </x:c>
      <x:c r="BX22" s="173">
        <x:v>3.8120657068181099</x:v>
      </x:c>
      <x:c r="BY22" s="13">
        <x:v>39.558546617278999</x:v>
      </x:c>
      <x:c r="BZ22" s="173">
        <x:v>3.0793942768104499</x:v>
      </x:c>
      <x:c r="CA22" s="13">
        <x:v>48.270562072758601</x:v>
      </x:c>
      <x:c r="CB22" s="173">
        <x:v>2.4492789191662201</x:v>
      </x:c>
      <x:c r="CC22" s="13">
        <x:v>2.7883520779079198</x:v>
      </x:c>
      <x:c r="CD22" s="173">
        <x:v>4.7788557973966101</x:v>
      </x:c>
      <x:c r="CE22" s="13">
        <x:v>76.856376100931598</x:v>
      </x:c>
      <x:c r="CF22" s="173">
        <x:v>1.33034398324073</x:v>
      </x:c>
      <x:c r="CG22" s="13">
        <x:v>79.503642934833294</x:v>
      </x:c>
      <x:c r="CH22" s="173">
        <x:v>3.2930409505995502</x:v>
      </x:c>
      <x:c r="CI22" s="13">
        <x:v>74.284298013093604</x:v>
      </x:c>
      <x:c r="CJ22" s="173">
        <x:v>2.5663148151874999</x:v>
      </x:c>
      <x:c r="CK22" s="13">
        <x:v>77.065571845225406</x:v>
      </x:c>
      <x:c r="CL22" s="173">
        <x:v>1.7198565111133599</x:v>
      </x:c>
      <x:c r="CM22" s="13">
        <x:v>-2.4380710896079201</x:v>
      </x:c>
      <x:c r="CN22" s="173">
        <x:v>3.6957640804154601</x:v>
      </x:c>
      <x:c r="CO22" s="13">
        <x:v>21.554641528125799</x:v>
      </x:c>
      <x:c r="CP22" s="173">
        <x:v>1.0653327988949901</x:v>
      </x:c>
      <x:c r="CQ22" s="13">
        <x:v>19.998414596602402</x:v>
      </x:c>
      <x:c r="CR22" s="173">
        <x:v>2.6831496869807401</x:v>
      </x:c>
      <x:c r="CS22" s="13">
        <x:v>19.340856222991899</x:v>
      </x:c>
      <x:c r="CT22" s="173">
        <x:v>2.4580932914920499</x:v>
      </x:c>
      <x:c r="CU22" s="13">
        <x:v>23.461489638333401</x:v>
      </x:c>
      <x:c r="CV22" s="173">
        <x:v>1.4570715818666</x:v>
      </x:c>
      <x:c r="CW22" s="13">
        <x:v>3.4630750417309701</x:v>
      </x:c>
      <x:c r="CX22" s="173">
        <x:v>3.39718271269254</x:v>
      </x:c>
      <x:c r="CY22" s="15"/>
      <x:c r="CZ22" s="15"/>
      <x:c r="DA22" s="15"/>
      <x:c r="DB22" s="15"/>
      <x:c r="DC22" s="15"/>
      <x:c r="DD22" s="15"/>
      <x:c r="DE22" s="15"/>
      <x:c r="DF22" s="15"/>
      <x:c r="DG22" s="15"/>
      <x:c r="DH22" s="15"/>
      <x:c r="DI22" s="15"/>
      <x:c r="DJ22" s="15"/>
      <x:c r="DK22" s="15"/>
      <x:c r="DL22" s="15"/>
      <x:c r="DM22" s="15"/>
      <x:c r="DN22" s="15"/>
      <x:c r="DO22" s="15"/>
      <x:c r="DP22" s="15"/>
      <x:c r="DQ22" s="15"/>
      <x:c r="DR22" s="15"/>
      <x:c r="DS22" s="15"/>
      <x:c r="DT22" s="15"/>
      <x:c r="DU22" s="15"/>
      <x:c r="DV22" s="15"/>
      <x:c r="DW22" s="15"/>
      <x:c r="DX22" s="15"/>
      <x:c r="DY22" s="15"/>
      <x:c r="DZ22" s="15"/>
      <x:c r="EA22" s="15"/>
      <x:c r="EB22" s="15"/>
      <x:c r="EC22" s="15"/>
      <x:c r="ED22" s="15"/>
      <x:c r="EE22" s="15"/>
      <x:c r="EF22" s="15"/>
      <x:c r="EG22" s="15"/>
      <x:c r="EH22" s="15"/>
      <x:c r="EI22" s="15"/>
      <x:c r="EJ22" s="15"/>
      <x:c r="EK22" s="15"/>
      <x:c r="EL22" s="16"/>
    </x:row>
    <x:row r="23" spans="1:142" ht="12.95" customHeight="1" x14ac:dyDescent="0.2">
      <x:c r="A23" s="2" t="s">
        <x:v>365</x:v>
      </x:c>
      <x:c r="B23" s="12">
        <x:v>2</x:v>
      </x:c>
      <x:c r="C23" s="13">
        <x:v>75.279929753887799</x:v>
      </x:c>
      <x:c r="D23" s="173">
        <x:v>1.14497709073733</x:v>
      </x:c>
      <x:c r="E23" s="13">
        <x:v>78.790796356667698</x:v>
      </x:c>
      <x:c r="F23" s="173">
        <x:v>2.5677061164849899</x:v>
      </x:c>
      <x:c r="G23" s="13">
        <x:v>74.891945543598396</x:v>
      </x:c>
      <x:c r="H23" s="173">
        <x:v>2.4879028843835398</x:v>
      </x:c>
      <x:c r="I23" s="13">
        <x:v>74.184876156666405</x:v>
      </x:c>
      <x:c r="J23" s="173">
        <x:v>1.4639501029002699</x:v>
      </x:c>
      <x:c r="K23" s="13">
        <x:v>-4.6059202000013197</x:v>
      </x:c>
      <x:c r="L23" s="173">
        <x:v>3.0238722018226798</x:v>
      </x:c>
      <x:c r="M23" s="13">
        <x:v>61.868274637245399</x:v>
      </x:c>
      <x:c r="N23" s="173">
        <x:v>1.4713956528184</x:v>
      </x:c>
      <x:c r="O23" s="13">
        <x:v>60.708438839701799</x:v>
      </x:c>
      <x:c r="P23" s="173">
        <x:v>3.0670568099166902</x:v>
      </x:c>
      <x:c r="Q23" s="13">
        <x:v>64.517132123069004</x:v>
      </x:c>
      <x:c r="R23" s="173">
        <x:v>3.07342529025459</x:v>
      </x:c>
      <x:c r="S23" s="13">
        <x:v>60.970988945111401</x:v>
      </x:c>
      <x:c r="T23" s="173">
        <x:v>1.9070231960766399</x:v>
      </x:c>
      <x:c r="U23" s="13">
        <x:v>0.26255010540955198</x:v>
      </x:c>
      <x:c r="V23" s="173">
        <x:v>3.8248602768940998</x:v>
      </x:c>
      <x:c r="W23" s="13">
        <x:v>32.364377939927401</x:v>
      </x:c>
      <x:c r="X23" s="173">
        <x:v>1.3940482290145999</x:v>
      </x:c>
      <x:c r="Y23" s="13">
        <x:v>44.8026687180907</x:v>
      </x:c>
      <x:c r="Z23" s="173">
        <x:v>3.4056079206368399</x:v>
      </x:c>
      <x:c r="AA23" s="13">
        <x:v>43.911468669428103</x:v>
      </x:c>
      <x:c r="AB23" s="173">
        <x:v>2.9616896422705299</x:v>
      </x:c>
      <x:c r="AC23" s="13">
        <x:v>24.467369269515299</x:v>
      </x:c>
      <x:c r="AD23" s="173">
        <x:v>1.3859840126266501</x:v>
      </x:c>
      <x:c r="AE23" s="13">
        <x:v>-20.335299448575299</x:v>
      </x:c>
      <x:c r="AF23" s="173">
        <x:v>3.8786206814033002</x:v>
      </x:c>
      <x:c r="AG23" s="13">
        <x:v>26.732573320265502</x:v>
      </x:c>
      <x:c r="AH23" s="173">
        <x:v>1.4021934646880301</x:v>
      </x:c>
      <x:c r="AI23" s="13">
        <x:v>30.3465584044453</x:v>
      </x:c>
      <x:c r="AJ23" s="173">
        <x:v>3.0873492618073</x:v>
      </x:c>
      <x:c r="AK23" s="13">
        <x:v>29.279868067166198</x:v>
      </x:c>
      <x:c r="AL23" s="173">
        <x:v>2.9406924274584498</x:v>
      </x:c>
      <x:c r="AM23" s="13">
        <x:v>24.183593828673299</x:v>
      </x:c>
      <x:c r="AN23" s="173">
        <x:v>1.59034455933507</x:v>
      </x:c>
      <x:c r="AO23" s="13">
        <x:v>-6.1629645757719898</x:v>
      </x:c>
      <x:c r="AP23" s="173">
        <x:v>3.6665872955761101</x:v>
      </x:c>
      <x:c r="AQ23" s="13">
        <x:v>32.434825702951201</x:v>
      </x:c>
      <x:c r="AR23" s="173">
        <x:v>1.3234546105087099</x:v>
      </x:c>
      <x:c r="AS23" s="13">
        <x:v>31.389649205466899</x:v>
      </x:c>
      <x:c r="AT23" s="173">
        <x:v>3.2411946506919</x:v>
      </x:c>
      <x:c r="AU23" s="13">
        <x:v>35.151175056052999</x:v>
      </x:c>
      <x:c r="AV23" s="173">
        <x:v>2.3416612414243301</x:v>
      </x:c>
      <x:c r="AW23" s="13">
        <x:v>32.024615068625202</x:v>
      </x:c>
      <x:c r="AX23" s="173">
        <x:v>1.6234542787345101</x:v>
      </x:c>
      <x:c r="AY23" s="13">
        <x:v>0.634965863158232</x:v>
      </x:c>
      <x:c r="AZ23" s="173">
        <x:v>3.58074299596991</x:v>
      </x:c>
      <x:c r="BA23" s="13">
        <x:v>63.149275074505098</x:v>
      </x:c>
      <x:c r="BB23" s="173">
        <x:v>1.4274774221508699</x:v>
      </x:c>
      <x:c r="BC23" s="13">
        <x:v>68.874983367698604</x:v>
      </x:c>
      <x:c r="BD23" s="173">
        <x:v>2.8054080835987198</x:v>
      </x:c>
      <x:c r="BE23" s="13">
        <x:v>65.660693213523103</x:v>
      </x:c>
      <x:c r="BF23" s="173">
        <x:v>3.21895764793249</x:v>
      </x:c>
      <x:c r="BG23" s="13">
        <x:v>60.012690932273202</x:v>
      </x:c>
      <x:c r="BH23" s="173">
        <x:v>1.6522198313397001</x:v>
      </x:c>
      <x:c r="BI23" s="13">
        <x:v>-8.8622924354254202</x:v>
      </x:c>
      <x:c r="BJ23" s="173">
        <x:v>3.0902544868073099</x:v>
      </x:c>
      <x:c r="BK23" s="13">
        <x:v>26.413773862577901</x:v>
      </x:c>
      <x:c r="BL23" s="173">
        <x:v>1.3357025374937499</x:v>
      </x:c>
      <x:c r="BM23" s="13">
        <x:v>29.517045758679199</x:v>
      </x:c>
      <x:c r="BN23" s="173">
        <x:v>2.9892366966594399</x:v>
      </x:c>
      <x:c r="BO23" s="13">
        <x:v>31.171315846240699</x:v>
      </x:c>
      <x:c r="BP23" s="173">
        <x:v>3.1137193985654501</x:v>
      </x:c>
      <x:c r="BQ23" s="13">
        <x:v>23.3474598508664</x:v>
      </x:c>
      <x:c r="BR23" s="173">
        <x:v>1.60477252705024</x:v>
      </x:c>
      <x:c r="BS23" s="13">
        <x:v>-6.1695859078127704</x:v>
      </x:c>
      <x:c r="BT23" s="173">
        <x:v>3.4469588292232598</x:v>
      </x:c>
      <x:c r="BU23" s="13">
        <x:v>47.092296577278603</x:v>
      </x:c>
      <x:c r="BV23" s="173">
        <x:v>1.4309471217924099</x:v>
      </x:c>
      <x:c r="BW23" s="13">
        <x:v>49.831292608756002</x:v>
      </x:c>
      <x:c r="BX23" s="173">
        <x:v>2.9068208192167</x:v>
      </x:c>
      <x:c r="BY23" s="13">
        <x:v>52.130847959212097</x:v>
      </x:c>
      <x:c r="BZ23" s="173">
        <x:v>3.3249834038124999</x:v>
      </x:c>
      <x:c r="CA23" s="13">
        <x:v>44.143941793714802</x:v>
      </x:c>
      <x:c r="CB23" s="173">
        <x:v>1.59529053669099</x:v>
      </x:c>
      <x:c r="CC23" s="13">
        <x:v>-5.6873508150412597</x:v>
      </x:c>
      <x:c r="CD23" s="173">
        <x:v>3.3501697405347501</x:v>
      </x:c>
      <x:c r="CE23" s="13">
        <x:v>67.885828613033496</x:v>
      </x:c>
      <x:c r="CF23" s="173">
        <x:v>1.55795560359417</x:v>
      </x:c>
      <x:c r="CG23" s="13">
        <x:v>66.487934941353203</x:v>
      </x:c>
      <x:c r="CH23" s="173">
        <x:v>3.1581288010999802</x:v>
      </x:c>
      <x:c r="CI23" s="13">
        <x:v>71.995744373212801</x:v>
      </x:c>
      <x:c r="CJ23" s="173">
        <x:v>3.01251567429714</x:v>
      </x:c>
      <x:c r="CK23" s="13">
        <x:v>66.977555707668998</x:v>
      </x:c>
      <x:c r="CL23" s="173">
        <x:v>1.6333174071952099</x:v>
      </x:c>
      <x:c r="CM23" s="13">
        <x:v>0.48962076631579499</x:v>
      </x:c>
      <x:c r="CN23" s="173">
        <x:v>3.3199719658167899</x:v>
      </x:c>
      <x:c r="CO23" s="13">
        <x:v>28.5239962974624</x:v>
      </x:c>
      <x:c r="CP23" s="173">
        <x:v>1.28577831972092</x:v>
      </x:c>
      <x:c r="CQ23" s="13">
        <x:v>32.596698976360898</x:v>
      </x:c>
      <x:c r="CR23" s="173">
        <x:v>3.2752879071209602</x:v>
      </x:c>
      <x:c r="CS23" s="13">
        <x:v>34.447007595534103</x:v>
      </x:c>
      <x:c r="CT23" s="173">
        <x:v>2.5249261760790498</x:v>
      </x:c>
      <x:c r="CU23" s="13">
        <x:v>25.196215385913501</x:v>
      </x:c>
      <x:c r="CV23" s="173">
        <x:v>1.32971987752709</x:v>
      </x:c>
      <x:c r="CW23" s="13">
        <x:v>-7.40048359044747</x:v>
      </x:c>
      <x:c r="CX23" s="173">
        <x:v>3.3389814929294701</x:v>
      </x:c>
      <x:c r="CY23" s="15"/>
      <x:c r="CZ23" s="15"/>
      <x:c r="DA23" s="15"/>
      <x:c r="DB23" s="15"/>
      <x:c r="DC23" s="15"/>
      <x:c r="DD23" s="15"/>
      <x:c r="DE23" s="15"/>
      <x:c r="DF23" s="15"/>
      <x:c r="DG23" s="15"/>
      <x:c r="DH23" s="15"/>
      <x:c r="DI23" s="15"/>
      <x:c r="DJ23" s="15"/>
      <x:c r="DK23" s="15"/>
      <x:c r="DL23" s="15"/>
      <x:c r="DM23" s="15"/>
      <x:c r="DN23" s="15"/>
      <x:c r="DO23" s="15"/>
      <x:c r="DP23" s="15"/>
      <x:c r="DQ23" s="15"/>
      <x:c r="DR23" s="15"/>
      <x:c r="DS23" s="15"/>
      <x:c r="DT23" s="15"/>
      <x:c r="DU23" s="15"/>
      <x:c r="DV23" s="15"/>
      <x:c r="DW23" s="15"/>
      <x:c r="DX23" s="15"/>
      <x:c r="DY23" s="15"/>
      <x:c r="DZ23" s="15"/>
      <x:c r="EA23" s="15"/>
      <x:c r="EB23" s="15"/>
      <x:c r="EC23" s="15"/>
      <x:c r="ED23" s="15"/>
      <x:c r="EE23" s="15"/>
      <x:c r="EF23" s="15"/>
      <x:c r="EG23" s="15"/>
      <x:c r="EH23" s="15"/>
      <x:c r="EI23" s="15"/>
      <x:c r="EJ23" s="15"/>
      <x:c r="EK23" s="15"/>
      <x:c r="EL23" s="16"/>
    </x:row>
    <x:row r="24" spans="1:142" ht="12.95" customHeight="1" x14ac:dyDescent="0.2">
      <x:c r="A24" s="2" t="s">
        <x:v>366</x:v>
      </x:c>
      <x:c r="B24" s="12">
        <x:v>2</x:v>
      </x:c>
      <x:c r="C24" s="13">
        <x:v>71.862061721632401</x:v>
      </x:c>
      <x:c r="D24" s="173">
        <x:v>1.2006989733325</x:v>
      </x:c>
      <x:c r="E24" s="13">
        <x:v>77.547189567000999</x:v>
      </x:c>
      <x:c r="F24" s="173">
        <x:v>2.63024729054982</x:v>
      </x:c>
      <x:c r="G24" s="13">
        <x:v>75.529072508593401</x:v>
      </x:c>
      <x:c r="H24" s="173">
        <x:v>2.4904912486535</x:v>
      </x:c>
      <x:c r="I24" s="13">
        <x:v>69.443846951432803</x:v>
      </x:c>
      <x:c r="J24" s="173">
        <x:v>1.43956481192993</x:v>
      </x:c>
      <x:c r="K24" s="13">
        <x:v>-8.1033426155681401</x:v>
      </x:c>
      <x:c r="L24" s="173">
        <x:v>2.8064176006673001</x:v>
      </x:c>
      <x:c r="M24" s="13">
        <x:v>37.261097729721101</x:v>
      </x:c>
      <x:c r="N24" s="173">
        <x:v>1.1456820701741099</x:v>
      </x:c>
      <x:c r="O24" s="13">
        <x:v>40.4734615012365</x:v>
      </x:c>
      <x:c r="P24" s="173">
        <x:v>2.9843003431820798</x:v>
      </x:c>
      <x:c r="Q24" s="13">
        <x:v>40.338675247523902</x:v>
      </x:c>
      <x:c r="R24" s="173">
        <x:v>2.7555071174351302</x:v>
      </x:c>
      <x:c r="S24" s="13">
        <x:v>35.965032916002002</x:v>
      </x:c>
      <x:c r="T24" s="173">
        <x:v>1.62569482394142</x:v>
      </x:c>
      <x:c r="U24" s="13">
        <x:v>-4.5084285852344301</x:v>
      </x:c>
      <x:c r="V24" s="173">
        <x:v>3.4926709390879598</x:v>
      </x:c>
      <x:c r="W24" s="13">
        <x:v>17.252164577108999</x:v>
      </x:c>
      <x:c r="X24" s="173">
        <x:v>1.02505805440979</x:v>
      </x:c>
      <x:c r="Y24" s="13">
        <x:v>24.761271044113499</x:v>
      </x:c>
      <x:c r="Z24" s="173">
        <x:v>2.6155376598413098</x:v>
      </x:c>
      <x:c r="AA24" s="13">
        <x:v>22.431991122058999</x:v>
      </x:c>
      <x:c r="AB24" s="173">
        <x:v>1.9475533749287</x:v>
      </x:c>
      <x:c r="AC24" s="13">
        <x:v>13.8855620753714</x:v>
      </x:c>
      <x:c r="AD24" s="173">
        <x:v>1.1829836238787199</x:v>
      </x:c>
      <x:c r="AE24" s="13">
        <x:v>-10.875708968742099</x:v>
      </x:c>
      <x:c r="AF24" s="173">
        <x:v>2.5313108591939901</x:v>
      </x:c>
      <x:c r="AG24" s="13">
        <x:v>6.8534116463675403</x:v>
      </x:c>
      <x:c r="AH24" s="173">
        <x:v>0.60105276809315</x:v>
      </x:c>
      <x:c r="AI24" s="13">
        <x:v>11.286816868788</x:v>
      </x:c>
      <x:c r="AJ24" s="173">
        <x:v>1.6732340417643801</x:v>
      </x:c>
      <x:c r="AK24" s="13">
        <x:v>6.0983215980084697</x:v>
      </x:c>
      <x:c r="AL24" s="173">
        <x:v>1.03582050276228</x:v>
      </x:c>
      <x:c r="AM24" s="13">
        <x:v>5.8493549696208698</x:v>
      </x:c>
      <x:c r="AN24" s="173">
        <x:v>0.698082448878525</x:v>
      </x:c>
      <x:c r="AO24" s="13">
        <x:v>-5.4374618991671699</x:v>
      </x:c>
      <x:c r="AP24" s="173">
        <x:v>1.734646772034</x:v>
      </x:c>
      <x:c r="AQ24" s="13">
        <x:v>13.1796801557989</x:v>
      </x:c>
      <x:c r="AR24" s="173">
        <x:v>0.78545122732102202</x:v>
      </x:c>
      <x:c r="AS24" s="13">
        <x:v>15.2770137727363</x:v>
      </x:c>
      <x:c r="AT24" s="173">
        <x:v>2.0905723127897602</x:v>
      </x:c>
      <x:c r="AU24" s="13">
        <x:v>18.866309702318301</x:v>
      </x:c>
      <x:c r="AV24" s="173">
        <x:v>2.1494265798522001</x:v>
      </x:c>
      <x:c r="AW24" s="13">
        <x:v>11.0973935313674</x:v>
      </x:c>
      <x:c r="AX24" s="173">
        <x:v>0.84532046304686104</x:v>
      </x:c>
      <x:c r="AY24" s="13">
        <x:v>-4.1796202413688404</x:v>
      </x:c>
      <x:c r="AZ24" s="173">
        <x:v>2.0947321388167999</x:v>
      </x:c>
      <x:c r="BA24" s="13">
        <x:v>25.302071269810199</x:v>
      </x:c>
      <x:c r="BB24" s="173">
        <x:v>0.95511286649375504</x:v>
      </x:c>
      <x:c r="BC24" s="13">
        <x:v>31.635628262626899</x:v>
      </x:c>
      <x:c r="BD24" s="173">
        <x:v>2.6959422568987499</x:v>
      </x:c>
      <x:c r="BE24" s="13">
        <x:v>28.400041731449999</x:v>
      </x:c>
      <x:c r="BF24" s="173">
        <x:v>2.15436091231811</x:v>
      </x:c>
      <x:c r="BG24" s="13">
        <x:v>22.7354090660304</x:v>
      </x:c>
      <x:c r="BH24" s="173">
        <x:v>1.19422205472104</x:v>
      </x:c>
      <x:c r="BI24" s="13">
        <x:v>-8.9002191965965292</x:v>
      </x:c>
      <x:c r="BJ24" s="173">
        <x:v>2.9680345587753898</x:v>
      </x:c>
      <x:c r="BK24" s="13">
        <x:v>10.743435787802399</x:v>
      </x:c>
      <x:c r="BL24" s="173">
        <x:v>0.66982910435030496</x:v>
      </x:c>
      <x:c r="BM24" s="13">
        <x:v>12.949782384937199</x:v>
      </x:c>
      <x:c r="BN24" s="173">
        <x:v>2.4817463794483601</x:v>
      </x:c>
      <x:c r="BO24" s="13">
        <x:v>12.8749111248838</x:v>
      </x:c>
      <x:c r="BP24" s="173">
        <x:v>1.6629145938099501</x:v>
      </x:c>
      <x:c r="BQ24" s="13">
        <x:v>9.8689125776225595</x:v>
      </x:c>
      <x:c r="BR24" s="173">
        <x:v>0.75250966903591399</x:v>
      </x:c>
      <x:c r="BS24" s="13">
        <x:v>-3.0808698073146799</x:v>
      </x:c>
      <x:c r="BT24" s="173">
        <x:v>2.6212935304468998</x:v>
      </x:c>
      <x:c r="BU24" s="13">
        <x:v>39.5462987019758</x:v>
      </x:c>
      <x:c r="BV24" s="173">
        <x:v>1.0687333997786701</x:v>
      </x:c>
      <x:c r="BW24" s="13">
        <x:v>41.789463887357797</x:v>
      </x:c>
      <x:c r="BX24" s="173">
        <x:v>3.0520640334140401</x:v>
      </x:c>
      <x:c r="BY24" s="13">
        <x:v>40.790988832168402</x:v>
      </x:c>
      <x:c r="BZ24" s="173">
        <x:v>2.3493412413626</x:v>
      </x:c>
      <x:c r="CA24" s="13">
        <x:v>38.706599433734702</x:v>
      </x:c>
      <x:c r="CB24" s="173">
        <x:v>1.41007507275834</x:v>
      </x:c>
      <x:c r="CC24" s="13">
        <x:v>-3.08286445362317</x:v>
      </x:c>
      <x:c r="CD24" s="173">
        <x:v>3.49004006842235</x:v>
      </x:c>
      <x:c r="CE24" s="13">
        <x:v>70.004515969461394</x:v>
      </x:c>
      <x:c r="CF24" s="173">
        <x:v>1.0735688353703801</x:v>
      </x:c>
      <x:c r="CG24" s="13">
        <x:v>72.425980398555097</x:v>
      </x:c>
      <x:c r="CH24" s="173">
        <x:v>2.4849993491339499</x:v>
      </x:c>
      <x:c r="CI24" s="13">
        <x:v>72.347263643515205</x:v>
      </x:c>
      <x:c r="CJ24" s="173">
        <x:v>2.5810635123574501</x:v>
      </x:c>
      <x:c r="CK24" s="13">
        <x:v>68.462820259332204</x:v>
      </x:c>
      <x:c r="CL24" s="173">
        <x:v>1.3588942036916201</x:v>
      </x:c>
      <x:c r="CM24" s="13">
        <x:v>-3.9631601392229601</x:v>
      </x:c>
      <x:c r="CN24" s="173">
        <x:v>2.6450981007863898</x:v>
      </x:c>
      <x:c r="CO24" s="13">
        <x:v>19.3228393057598</x:v>
      </x:c>
      <x:c r="CP24" s="173">
        <x:v>1.2094517972485099</x:v>
      </x:c>
      <x:c r="CQ24" s="13">
        <x:v>25.576536374124199</x:v>
      </x:c>
      <x:c r="CR24" s="173">
        <x:v>3.2954584951216401</x:v>
      </x:c>
      <x:c r="CS24" s="13">
        <x:v>21.6310136972998</x:v>
      </x:c>
      <x:c r="CT24" s="173">
        <x:v>1.81243661971658</x:v>
      </x:c>
      <x:c r="CU24" s="13">
        <x:v>17.266781167354999</x:v>
      </x:c>
      <x:c r="CV24" s="173">
        <x:v>1.189567800938</x:v>
      </x:c>
      <x:c r="CW24" s="13">
        <x:v>-8.3097552067692106</x:v>
      </x:c>
      <x:c r="CX24" s="173">
        <x:v>3.1150007049778501</x:v>
      </x:c>
      <x:c r="CY24" s="15"/>
      <x:c r="CZ24" s="15"/>
      <x:c r="DA24" s="15"/>
      <x:c r="DB24" s="15"/>
      <x:c r="DC24" s="15"/>
      <x:c r="DD24" s="15"/>
      <x:c r="DE24" s="15"/>
      <x:c r="DF24" s="15"/>
      <x:c r="DG24" s="15"/>
      <x:c r="DH24" s="15"/>
      <x:c r="DI24" s="15"/>
      <x:c r="DJ24" s="15"/>
      <x:c r="DK24" s="15"/>
      <x:c r="DL24" s="15"/>
      <x:c r="DM24" s="15"/>
      <x:c r="DN24" s="15"/>
      <x:c r="DO24" s="15"/>
      <x:c r="DP24" s="15"/>
      <x:c r="DQ24" s="15"/>
      <x:c r="DR24" s="15"/>
      <x:c r="DS24" s="15"/>
      <x:c r="DT24" s="15"/>
      <x:c r="DU24" s="15"/>
      <x:c r="DV24" s="15"/>
      <x:c r="DW24" s="15"/>
      <x:c r="DX24" s="15"/>
      <x:c r="DY24" s="15"/>
      <x:c r="DZ24" s="15"/>
      <x:c r="EA24" s="15"/>
      <x:c r="EB24" s="15"/>
      <x:c r="EC24" s="15"/>
      <x:c r="ED24" s="15"/>
      <x:c r="EE24" s="15"/>
      <x:c r="EF24" s="15"/>
      <x:c r="EG24" s="15"/>
      <x:c r="EH24" s="15"/>
      <x:c r="EI24" s="15"/>
      <x:c r="EJ24" s="15"/>
      <x:c r="EK24" s="15"/>
      <x:c r="EL24" s="16"/>
    </x:row>
    <x:row r="25" spans="1:142" ht="12.95" customHeight="1" x14ac:dyDescent="0.2">
      <x:c r="A25" s="2" t="s">
        <x:v>367</x:v>
      </x:c>
      <x:c r="B25" s="12">
        <x:v>2</x:v>
      </x:c>
      <x:c r="C25" s="13">
        <x:v>94.277705020626001</x:v>
      </x:c>
      <x:c r="D25" s="173">
        <x:v>0.473631209283777</x:v>
      </x:c>
      <x:c r="E25" s="13">
        <x:v>88.949378730773105</x:v>
      </x:c>
      <x:c r="F25" s="173">
        <x:v>1.6464139739393999</x:v>
      </x:c>
      <x:c r="G25" s="13">
        <x:v>92.808691677870598</x:v>
      </x:c>
      <x:c r="H25" s="173">
        <x:v>1.4622092730371401</x:v>
      </x:c>
      <x:c r="I25" s="13">
        <x:v>95.867669944885094</x:v>
      </x:c>
      <x:c r="J25" s="173">
        <x:v>0.51741638654791799</x:v>
      </x:c>
      <x:c r="K25" s="13">
        <x:v>6.9182912141119202</x:v>
      </x:c>
      <x:c r="L25" s="173">
        <x:v>1.7351371824841599</x:v>
      </x:c>
      <x:c r="M25" s="13">
        <x:v>80.175617232674</x:v>
      </x:c>
      <x:c r="N25" s="173">
        <x:v>0.872066426502488</x:v>
      </x:c>
      <x:c r="O25" s="13">
        <x:v>74.264906780855497</x:v>
      </x:c>
      <x:c r="P25" s="173">
        <x:v>2.3452058509837799</x:v>
      </x:c>
      <x:c r="Q25" s="13">
        <x:v>82.494075587605195</x:v>
      </x:c>
      <x:c r="R25" s="173">
        <x:v>1.83233392790025</x:v>
      </x:c>
      <x:c r="S25" s="13">
        <x:v>81.005659158282398</x:v>
      </x:c>
      <x:c r="T25" s="173">
        <x:v>1.00928756123315</x:v>
      </x:c>
      <x:c r="U25" s="13">
        <x:v>6.7407523774269196</x:v>
      </x:c>
      <x:c r="V25" s="173">
        <x:v>2.3869386476914798</x:v>
      </x:c>
      <x:c r="W25" s="13">
        <x:v>7.9112200372066699</x:v>
      </x:c>
      <x:c r="X25" s="173">
        <x:v>0.59691144594927603</x:v>
      </x:c>
      <x:c r="Y25" s="13">
        <x:v>14.176301823731199</x:v>
      </x:c>
      <x:c r="Z25" s="173">
        <x:v>1.6570268341911301</x:v>
      </x:c>
      <x:c r="AA25" s="13">
        <x:v>9.3441301017270195</x:v>
      </x:c>
      <x:c r="AB25" s="173">
        <x:v>1.4493582395264899</x:v>
      </x:c>
      <x:c r="AC25" s="13">
        <x:v>6.1403691756903802</x:v>
      </x:c>
      <x:c r="AD25" s="173">
        <x:v>0.68807369730676105</x:v>
      </x:c>
      <x:c r="AE25" s="13">
        <x:v>-8.0359326480408608</x:v>
      </x:c>
      <x:c r="AF25" s="173">
        <x:v>1.74538598956077</x:v>
      </x:c>
      <x:c r="AG25" s="13">
        <x:v>26.948789726389101</x:v>
      </x:c>
      <x:c r="AH25" s="173">
        <x:v>1.08349921577014</x:v>
      </x:c>
      <x:c r="AI25" s="13">
        <x:v>24.897842674489201</x:v>
      </x:c>
      <x:c r="AJ25" s="173">
        <x:v>2.3261007991924001</x:v>
      </x:c>
      <x:c r="AK25" s="13">
        <x:v>30.258424789480099</x:v>
      </x:c>
      <x:c r="AL25" s="173">
        <x:v>2.4951382588616902</x:v>
      </x:c>
      <x:c r="AM25" s="13">
        <x:v>26.567174896806801</x:v>
      </x:c>
      <x:c r="AN25" s="173">
        <x:v>1.1816205932374699</x:v>
      </x:c>
      <x:c r="AO25" s="13">
        <x:v>1.6693322223176501</x:v>
      </x:c>
      <x:c r="AP25" s="173">
        <x:v>2.5225766370203302</x:v>
      </x:c>
      <x:c r="AQ25" s="13">
        <x:v>18.4037615034526</x:v>
      </x:c>
      <x:c r="AR25" s="173">
        <x:v>0.78314005387740804</x:v>
      </x:c>
      <x:c r="AS25" s="13">
        <x:v>14.2433280312503</x:v>
      </x:c>
      <x:c r="AT25" s="173">
        <x:v>1.94563806070962</x:v>
      </x:c>
      <x:c r="AU25" s="13">
        <x:v>19.233022189014399</x:v>
      </x:c>
      <x:c r="AV25" s="173">
        <x:v>2.1629859361800001</x:v>
      </x:c>
      <x:c r="AW25" s="13">
        <x:v>19.210466190438499</x:v>
      </x:c>
      <x:c r="AX25" s="173">
        <x:v>0.96048624725686604</x:v>
      </x:c>
      <x:c r="AY25" s="13">
        <x:v>4.9671381591881598</x:v>
      </x:c>
      <x:c r="AZ25" s="173">
        <x:v>1.8571448133966599</x:v>
      </x:c>
      <x:c r="BA25" s="13">
        <x:v>40.2912081767698</x:v>
      </x:c>
      <x:c r="BB25" s="173">
        <x:v>1.10178589169457</x:v>
      </x:c>
      <x:c r="BC25" s="13">
        <x:v>40.894690853440402</x:v>
      </x:c>
      <x:c r="BD25" s="173">
        <x:v>2.7043523037922301</x:v>
      </x:c>
      <x:c r="BE25" s="13">
        <x:v>42.931668494688502</x:v>
      </x:c>
      <x:c r="BF25" s="173">
        <x:v>2.91050658275765</x:v>
      </x:c>
      <x:c r="BG25" s="13">
        <x:v>39.580527320486603</x:v>
      </x:c>
      <x:c r="BH25" s="173">
        <x:v>1.33286031418767</x:v>
      </x:c>
      <x:c r="BI25" s="13">
        <x:v>-1.31416353295377</x:v>
      </x:c>
      <x:c r="BJ25" s="173">
        <x:v>3.0235429200750898</x:v>
      </x:c>
      <x:c r="BK25" s="13">
        <x:v>17.081529391776201</x:v>
      </x:c>
      <x:c r="BL25" s="173">
        <x:v>0.82103364840128301</x:v>
      </x:c>
      <x:c r="BM25" s="13">
        <x:v>17.093934792610501</x:v>
      </x:c>
      <x:c r="BN25" s="173">
        <x:v>2.0843170317927502</x:v>
      </x:c>
      <x:c r="BO25" s="13">
        <x:v>15.5984422856944</x:v>
      </x:c>
      <x:c r="BP25" s="173">
        <x:v>1.74849859533984</x:v>
      </x:c>
      <x:c r="BQ25" s="13">
        <x:v>17.3882619475445</x:v>
      </x:c>
      <x:c r="BR25" s="173">
        <x:v>0.95860315276951102</x:v>
      </x:c>
      <x:c r="BS25" s="13">
        <x:v>0.29432715493397799</x:v>
      </x:c>
      <x:c r="BT25" s="173">
        <x:v>2.3338369998417501</x:v>
      </x:c>
      <x:c r="BU25" s="13">
        <x:v>56.8257530635941</x:v>
      </x:c>
      <x:c r="BV25" s="173">
        <x:v>1.07843328223615</x:v>
      </x:c>
      <x:c r="BW25" s="13">
        <x:v>49.088573879624498</x:v>
      </x:c>
      <x:c r="BX25" s="173">
        <x:v>2.9566409616605598</x:v>
      </x:c>
      <x:c r="BY25" s="13">
        <x:v>57.629122907505</x:v>
      </x:c>
      <x:c r="BZ25" s="173">
        <x:v>2.9144573760261201</x:v>
      </x:c>
      <x:c r="CA25" s="13">
        <x:v>58.519653103643201</x:v>
      </x:c>
      <x:c r="CB25" s="173">
        <x:v>1.2853814141150799</x:v>
      </x:c>
      <x:c r="CC25" s="13">
        <x:v>9.4310792240187205</x:v>
      </x:c>
      <x:c r="CD25" s="173">
        <x:v>3.06009775424701</x:v>
      </x:c>
      <x:c r="CE25" s="13">
        <x:v>79.134642901307203</x:v>
      </x:c>
      <x:c r="CF25" s="173">
        <x:v>0.738320081807469</x:v>
      </x:c>
      <x:c r="CG25" s="13">
        <x:v>74.303232618737795</x:v>
      </x:c>
      <x:c r="CH25" s="173">
        <x:v>2.1668930924057102</x:v>
      </x:c>
      <x:c r="CI25" s="13">
        <x:v>77.430053789683299</x:v>
      </x:c>
      <x:c r="CJ25" s="173">
        <x:v>1.99279488530321</x:v>
      </x:c>
      <x:c r="CK25" s="13">
        <x:v>80.907696005666097</x:v>
      </x:c>
      <x:c r="CL25" s="173">
        <x:v>0.95687552944887699</x:v>
      </x:c>
      <x:c r="CM25" s="13">
        <x:v>6.6044633869283196</x:v>
      </x:c>
      <x:c r="CN25" s="173">
        <x:v>2.4656445770836699</x:v>
      </x:c>
      <x:c r="CO25" s="13">
        <x:v>44.062587437382703</x:v>
      </x:c>
      <x:c r="CP25" s="173">
        <x:v>0.98680280936477904</x:v>
      </x:c>
      <x:c r="CQ25" s="13">
        <x:v>40.284395562393797</x:v>
      </x:c>
      <x:c r="CR25" s="173">
        <x:v>2.6612811410131201</x:v>
      </x:c>
      <x:c r="CS25" s="13">
        <x:v>48.540323670228197</x:v>
      </x:c>
      <x:c r="CT25" s="173">
        <x:v>2.5165446727079299</x:v>
      </x:c>
      <x:c r="CU25" s="13">
        <x:v>43.739404998743801</x:v>
      </x:c>
      <x:c r="CV25" s="173">
        <x:v>1.34652607479039</x:v>
      </x:c>
      <x:c r="CW25" s="13">
        <x:v>3.4550094363499899</x:v>
      </x:c>
      <x:c r="CX25" s="173">
        <x:v>3.2858001285244498</x:v>
      </x:c>
      <x:c r="CY25" s="15"/>
      <x:c r="CZ25" s="15"/>
      <x:c r="DA25" s="15"/>
      <x:c r="DB25" s="15"/>
      <x:c r="DC25" s="15"/>
      <x:c r="DD25" s="15"/>
      <x:c r="DE25" s="15"/>
      <x:c r="DF25" s="15"/>
      <x:c r="DG25" s="15"/>
      <x:c r="DH25" s="15"/>
      <x:c r="DI25" s="15"/>
      <x:c r="DJ25" s="15"/>
      <x:c r="DK25" s="15"/>
      <x:c r="DL25" s="15"/>
      <x:c r="DM25" s="15"/>
      <x:c r="DN25" s="15"/>
      <x:c r="DO25" s="15"/>
      <x:c r="DP25" s="15"/>
      <x:c r="DQ25" s="15"/>
      <x:c r="DR25" s="15"/>
      <x:c r="DS25" s="15"/>
      <x:c r="DT25" s="15"/>
      <x:c r="DU25" s="15"/>
      <x:c r="DV25" s="15"/>
      <x:c r="DW25" s="15"/>
      <x:c r="DX25" s="15"/>
      <x:c r="DY25" s="15"/>
      <x:c r="DZ25" s="15"/>
      <x:c r="EA25" s="15"/>
      <x:c r="EB25" s="15"/>
      <x:c r="EC25" s="15"/>
      <x:c r="ED25" s="15"/>
      <x:c r="EE25" s="15"/>
      <x:c r="EF25" s="15"/>
      <x:c r="EG25" s="15"/>
      <x:c r="EH25" s="15"/>
      <x:c r="EI25" s="15"/>
      <x:c r="EJ25" s="15"/>
      <x:c r="EK25" s="15"/>
      <x:c r="EL25" s="16"/>
    </x:row>
    <x:row r="26" spans="1:142" ht="12.95" customHeight="1" x14ac:dyDescent="0.2">
      <x:c r="A26" s="2" t="s">
        <x:v>368</x:v>
      </x:c>
      <x:c r="B26" s="12">
        <x:v>2</x:v>
      </x:c>
      <x:c r="C26" s="13">
        <x:v>91.014055709230405</x:v>
      </x:c>
      <x:c r="D26" s="173">
        <x:v>0.76021597927170304</x:v>
      </x:c>
      <x:c r="E26" s="13">
        <x:v>89.423232330388601</x:v>
      </x:c>
      <x:c r="F26" s="173">
        <x:v>1.8275503559833799</x:v>
      </x:c>
      <x:c r="G26" s="13">
        <x:v>92.236395172145293</x:v>
      </x:c>
      <x:c r="H26" s="173">
        <x:v>1.67668290932916</x:v>
      </x:c>
      <x:c r="I26" s="13">
        <x:v>91.048972238125202</x:v>
      </x:c>
      <x:c r="J26" s="173">
        <x:v>0.98869605548553696</x:v>
      </x:c>
      <x:c r="K26" s="13">
        <x:v>1.6257399077365899</x:v>
      </x:c>
      <x:c r="L26" s="173">
        <x:v>2.13557723097815</x:v>
      </x:c>
      <x:c r="M26" s="13">
        <x:v>58.429341544012203</x:v>
      </x:c>
      <x:c r="N26" s="173">
        <x:v>1.3957073236398501</x:v>
      </x:c>
      <x:c r="O26" s="13">
        <x:v>57.439534020390298</x:v>
      </x:c>
      <x:c r="P26" s="173">
        <x:v>2.6127467522349002</x:v>
      </x:c>
      <x:c r="Q26" s="13">
        <x:v>57.016605124853797</x:v>
      </x:c>
      <x:c r="R26" s="173">
        <x:v>3.9338876577896298</x:v>
      </x:c>
      <x:c r="S26" s="13">
        <x:v>58.378267411048803</x:v>
      </x:c>
      <x:c r="T26" s="173">
        <x:v>1.64138357506514</x:v>
      </x:c>
      <x:c r="U26" s="13">
        <x:v>0.93873339065849803</x:v>
      </x:c>
      <x:c r="V26" s="173">
        <x:v>3.01007906417298</x:v>
      </x:c>
      <x:c r="W26" s="13">
        <x:v>13.4801180750516</x:v>
      </x:c>
      <x:c r="X26" s="173">
        <x:v>0.89530749504514195</x:v>
      </x:c>
      <x:c r="Y26" s="13">
        <x:v>16.3937568088683</x:v>
      </x:c>
      <x:c r="Z26" s="173">
        <x:v>1.87238521908038</x:v>
      </x:c>
      <x:c r="AA26" s="13">
        <x:v>14.1773886564352</x:v>
      </x:c>
      <x:c r="AB26" s="173">
        <x:v>2.37902707004648</x:v>
      </x:c>
      <x:c r="AC26" s="13">
        <x:v>12.112812792128</x:v>
      </x:c>
      <x:c r="AD26" s="173">
        <x:v>1.14715317279416</x:v>
      </x:c>
      <x:c r="AE26" s="13">
        <x:v>-4.2809440167402899</x:v>
      </x:c>
      <x:c r="AF26" s="173">
        <x:v>2.2395302724279098</x:v>
      </x:c>
      <x:c r="AG26" s="13">
        <x:v>14.2517095715891</x:v>
      </x:c>
      <x:c r="AH26" s="173">
        <x:v>0.97816382317918804</x:v>
      </x:c>
      <x:c r="AI26" s="13">
        <x:v>13.132796541891199</x:v>
      </x:c>
      <x:c r="AJ26" s="173">
        <x:v>1.79774740756298</x:v>
      </x:c>
      <x:c r="AK26" s="13">
        <x:v>14.501238720030999</x:v>
      </x:c>
      <x:c r="AL26" s="173">
        <x:v>2.4574304719058202</x:v>
      </x:c>
      <x:c r="AM26" s="13">
        <x:v>14.1265304866966</x:v>
      </x:c>
      <x:c r="AN26" s="173">
        <x:v>1.1754835041401599</x:v>
      </x:c>
      <x:c r="AO26" s="13">
        <x:v>0.99373394480536203</x:v>
      </x:c>
      <x:c r="AP26" s="173">
        <x:v>2.1939937763828801</x:v>
      </x:c>
      <x:c r="AQ26" s="13">
        <x:v>20.550887316469801</x:v>
      </x:c>
      <x:c r="AR26" s="173">
        <x:v>1.03578865435791</x:v>
      </x:c>
      <x:c r="AS26" s="13">
        <x:v>17.974623976209401</x:v>
      </x:c>
      <x:c r="AT26" s="173">
        <x:v>2.10751797399337</x:v>
      </x:c>
      <x:c r="AU26" s="13">
        <x:v>21.281037007773101</x:v>
      </x:c>
      <x:c r="AV26" s="173">
        <x:v>2.74511658458314</x:v>
      </x:c>
      <x:c r="AW26" s="13">
        <x:v>21.115438355614401</x:v>
      </x:c>
      <x:c r="AX26" s="173">
        <x:v>1.3408805660759999</x:v>
      </x:c>
      <x:c r="AY26" s="13">
        <x:v>3.1408143794049401</x:v>
      </x:c>
      <x:c r="AZ26" s="173">
        <x:v>2.5609809993313002</x:v>
      </x:c>
      <x:c r="BA26" s="13">
        <x:v>52.429091327006503</x:v>
      </x:c>
      <x:c r="BB26" s="173">
        <x:v>1.18391117213807</x:v>
      </x:c>
      <x:c r="BC26" s="13">
        <x:v>55.7005271014255</x:v>
      </x:c>
      <x:c r="BD26" s="173">
        <x:v>2.64290987034917</x:v>
      </x:c>
      <x:c r="BE26" s="13">
        <x:v>54.0234467955814</x:v>
      </x:c>
      <x:c r="BF26" s="173">
        <x:v>2.9287728011460801</x:v>
      </x:c>
      <x:c r="BG26" s="13">
        <x:v>50.771899567166002</x:v>
      </x:c>
      <x:c r="BH26" s="173">
        <x:v>1.6271168301057599</x:v>
      </x:c>
      <x:c r="BI26" s="13">
        <x:v>-4.9286275342595296</x:v>
      </x:c>
      <x:c r="BJ26" s="173">
        <x:v>3.2351275700635398</x:v>
      </x:c>
      <x:c r="BK26" s="13">
        <x:v>38.681987177164501</x:v>
      </x:c>
      <x:c r="BL26" s="173">
        <x:v>1.1318557294414999</x:v>
      </x:c>
      <x:c r="BM26" s="13">
        <x:v>37.209943394187199</x:v>
      </x:c>
      <x:c r="BN26" s="173">
        <x:v>2.6481261832711902</x:v>
      </x:c>
      <x:c r="BO26" s="13">
        <x:v>37.028530291482902</x:v>
      </x:c>
      <x:c r="BP26" s="173">
        <x:v>3.5132095936018102</x:v>
      </x:c>
      <x:c r="BQ26" s="13">
        <x:v>39.150218123505802</x:v>
      </x:c>
      <x:c r="BR26" s="173">
        <x:v>1.3843409163295799</x:v>
      </x:c>
      <x:c r="BS26" s="13">
        <x:v>1.94027472931857</x:v>
      </x:c>
      <x:c r="BT26" s="173">
        <x:v>3.1117158960286999</x:v>
      </x:c>
      <x:c r="BU26" s="13">
        <x:v>49.100027897673101</x:v>
      </x:c>
      <x:c r="BV26" s="173">
        <x:v>1.1528859315290301</x:v>
      </x:c>
      <x:c r="BW26" s="13">
        <x:v>46.058280213890001</x:v>
      </x:c>
      <x:c r="BX26" s="173">
        <x:v>2.43689237474275</x:v>
      </x:c>
      <x:c r="BY26" s="13">
        <x:v>53.0594780505469</x:v>
      </x:c>
      <x:c r="BZ26" s="173">
        <x:v>3.5885146815672999</x:v>
      </x:c>
      <x:c r="CA26" s="13">
        <x:v>48.883895625056802</x:v>
      </x:c>
      <x:c r="CB26" s="173">
        <x:v>1.45984935059712</x:v>
      </x:c>
      <x:c r="CC26" s="13">
        <x:v>2.8256154111668099</x:v>
      </x:c>
      <x:c r="CD26" s="173">
        <x:v>2.9478712102592901</x:v>
      </x:c>
      <x:c r="CE26" s="13">
        <x:v>60.959663826689102</x:v>
      </x:c>
      <x:c r="CF26" s="173">
        <x:v>1.2701535512390001</x:v>
      </x:c>
      <x:c r="CG26" s="13">
        <x:v>58.011917424696797</x:v>
      </x:c>
      <x:c r="CH26" s="173">
        <x:v>2.6014215190394898</x:v>
      </x:c>
      <x:c r="CI26" s="13">
        <x:v>63.356845390187999</x:v>
      </x:c>
      <x:c r="CJ26" s="173">
        <x:v>3.5702198067186801</x:v>
      </x:c>
      <x:c r="CK26" s="13">
        <x:v>60.964170810035498</x:v>
      </x:c>
      <x:c r="CL26" s="173">
        <x:v>1.59066720008212</x:v>
      </x:c>
      <x:c r="CM26" s="13">
        <x:v>2.9522533853387101</x:v>
      </x:c>
      <x:c r="CN26" s="173">
        <x:v>3.11591899564241</x:v>
      </x:c>
      <x:c r="CO26" s="13">
        <x:v>18.361855947274901</x:v>
      </x:c>
      <x:c r="CP26" s="173">
        <x:v>1.2503770841214401</x:v>
      </x:c>
      <x:c r="CQ26" s="13">
        <x:v>17.452638475666401</x:v>
      </x:c>
      <x:c r="CR26" s="173">
        <x:v>2.0661790138156499</x:v>
      </x:c>
      <x:c r="CS26" s="13">
        <x:v>16.3541423004088</x:v>
      </x:c>
      <x:c r="CT26" s="173">
        <x:v>2.33521543314151</x:v>
      </x:c>
      <x:c r="CU26" s="13">
        <x:v>18.880577143155001</x:v>
      </x:c>
      <x:c r="CV26" s="173">
        <x:v>1.57543987652684</x:v>
      </x:c>
      <x:c r="CW26" s="13">
        <x:v>1.42793866748869</x:v>
      </x:c>
      <x:c r="CX26" s="173">
        <x:v>2.2835382088546399</x:v>
      </x:c>
      <x:c r="CY26" s="15"/>
      <x:c r="CZ26" s="15"/>
      <x:c r="DA26" s="15"/>
      <x:c r="DB26" s="15"/>
      <x:c r="DC26" s="15"/>
      <x:c r="DD26" s="15"/>
      <x:c r="DE26" s="15"/>
      <x:c r="DF26" s="15"/>
      <x:c r="DG26" s="15"/>
      <x:c r="DH26" s="15"/>
      <x:c r="DI26" s="15"/>
      <x:c r="DJ26" s="15"/>
      <x:c r="DK26" s="15"/>
      <x:c r="DL26" s="15"/>
      <x:c r="DM26" s="15"/>
      <x:c r="DN26" s="15"/>
      <x:c r="DO26" s="15"/>
      <x:c r="DP26" s="15"/>
      <x:c r="DQ26" s="15"/>
      <x:c r="DR26" s="15"/>
      <x:c r="DS26" s="15"/>
      <x:c r="DT26" s="15"/>
      <x:c r="DU26" s="15"/>
      <x:c r="DV26" s="15"/>
      <x:c r="DW26" s="15"/>
      <x:c r="DX26" s="15"/>
      <x:c r="DY26" s="15"/>
      <x:c r="DZ26" s="15"/>
      <x:c r="EA26" s="15"/>
      <x:c r="EB26" s="15"/>
      <x:c r="EC26" s="15"/>
      <x:c r="ED26" s="15"/>
      <x:c r="EE26" s="15"/>
      <x:c r="EF26" s="15"/>
      <x:c r="EG26" s="15"/>
      <x:c r="EH26" s="15"/>
      <x:c r="EI26" s="15"/>
      <x:c r="EJ26" s="15"/>
      <x:c r="EK26" s="15"/>
      <x:c r="EL26" s="16"/>
    </x:row>
    <x:row r="27" spans="1:142" ht="12.95" customHeight="1" x14ac:dyDescent="0.2">
      <x:c r="A27" s="2" t="s">
        <x:v>369</x:v>
      </x:c>
      <x:c r="B27" s="12">
        <x:v>2</x:v>
      </x:c>
      <x:c r="C27" s="13">
        <x:v>90.094605127373399</x:v>
      </x:c>
      <x:c r="D27" s="173">
        <x:v>0.56425142219200697</x:v>
      </x:c>
      <x:c r="E27" s="13">
        <x:v>88.502674036100302</x:v>
      </x:c>
      <x:c r="F27" s="173">
        <x:v>0.86131955260273396</x:v>
      </x:c>
      <x:c r="G27" s="13">
        <x:v>90.420994367089605</x:v>
      </x:c>
      <x:c r="H27" s="173">
        <x:v>1.12408506124583</x:v>
      </x:c>
      <x:c r="I27" s="13">
        <x:v>90.807871062792501</x:v>
      </x:c>
      <x:c r="J27" s="173">
        <x:v>0.70703200167848901</x:v>
      </x:c>
      <x:c r="K27" s="13">
        <x:v>2.3051970266922401</x:v>
      </x:c>
      <x:c r="L27" s="173">
        <x:v>1.0389436628083999</x:v>
      </x:c>
      <x:c r="M27" s="13">
        <x:v>31.045620257514798</x:v>
      </x:c>
      <x:c r="N27" s="173">
        <x:v>0.61484381930960796</x:v>
      </x:c>
      <x:c r="O27" s="13">
        <x:v>25.669836676575201</x:v>
      </x:c>
      <x:c r="P27" s="173">
        <x:v>1.3009714566669199</x:v>
      </x:c>
      <x:c r="Q27" s="13">
        <x:v>33.3102161827793</x:v>
      </x:c>
      <x:c r="R27" s="173">
        <x:v>1.73778643421805</x:v>
      </x:c>
      <x:c r="S27" s="13">
        <x:v>32.609739795070901</x:v>
      </x:c>
      <x:c r="T27" s="173">
        <x:v>0.78621923169416896</x:v>
      </x:c>
      <x:c r="U27" s="13">
        <x:v>6.9399031184956304</x:v>
      </x:c>
      <x:c r="V27" s="173">
        <x:v>1.4870520141111501</x:v>
      </x:c>
      <x:c r="W27" s="13">
        <x:v>19.6523003665618</x:v>
      </x:c>
      <x:c r="X27" s="173">
        <x:v>0.57663743096118103</x:v>
      </x:c>
      <x:c r="Y27" s="13">
        <x:v>38.554349112590998</x:v>
      </x:c>
      <x:c r="Z27" s="173">
        <x:v>1.4249806816916899</x:v>
      </x:c>
      <x:c r="AA27" s="13">
        <x:v>21.953955316128798</x:v>
      </x:c>
      <x:c r="AB27" s="173">
        <x:v>1.5014133550234099</x:v>
      </x:c>
      <x:c r="AC27" s="13">
        <x:v>11.8162222590159</x:v>
      </x:c>
      <x:c r="AD27" s="173">
        <x:v>0.58501923505768505</x:v>
      </x:c>
      <x:c r="AE27" s="13">
        <x:v>-26.7381268535751</x:v>
      </x:c>
      <x:c r="AF27" s="173">
        <x:v>1.55023819298633</x:v>
      </x:c>
      <x:c r="AG27" s="13">
        <x:v>27.2193861007623</x:v>
      </x:c>
      <x:c r="AH27" s="173">
        <x:v>0.72699202051418899</x:v>
      </x:c>
      <x:c r="AI27" s="13">
        <x:v>27.280582816327801</x:v>
      </x:c>
      <x:c r="AJ27" s="173">
        <x:v>1.2536058879507499</x:v>
      </x:c>
      <x:c r="AK27" s="13">
        <x:v>27.0269058605937</x:v>
      </x:c>
      <x:c r="AL27" s="173">
        <x:v>1.84443644248683</x:v>
      </x:c>
      <x:c r="AM27" s="13">
        <x:v>27.275118993804298</x:v>
      </x:c>
      <x:c r="AN27" s="173">
        <x:v>0.79993188473532895</x:v>
      </x:c>
      <x:c r="AO27" s="13">
        <x:v>-5.4638225235308403E-3</x:v>
      </x:c>
      <x:c r="AP27" s="173">
        <x:v>1.3555733912222001</x:v>
      </x:c>
      <x:c r="AQ27" s="13">
        <x:v>40.184224452195799</x:v>
      </x:c>
      <x:c r="AR27" s="173">
        <x:v>0.684073832041727</x:v>
      </x:c>
      <x:c r="AS27" s="13">
        <x:v>37.171245745819398</x:v>
      </x:c>
      <x:c r="AT27" s="173">
        <x:v>1.3596144988863099</x:v>
      </x:c>
      <x:c r="AU27" s="13">
        <x:v>42.979883650785702</x:v>
      </x:c>
      <x:c r="AV27" s="173">
        <x:v>1.7641732671448001</x:v>
      </x:c>
      <x:c r="AW27" s="13">
        <x:v>40.681267651017798</x:v>
      </x:c>
      <x:c r="AX27" s="173">
        <x:v>0.83329497044733802</x:v>
      </x:c>
      <x:c r="AY27" s="13">
        <x:v>3.5100219051983599</x:v>
      </x:c>
      <x:c r="AZ27" s="173">
        <x:v>1.5486801672305901</x:v>
      </x:c>
      <x:c r="BA27" s="13">
        <x:v>68.642387527923404</x:v>
      </x:c>
      <x:c r="BB27" s="173">
        <x:v>1.0804866027687301</x:v>
      </x:c>
      <x:c r="BC27" s="13">
        <x:v>70.862681764886403</x:v>
      </x:c>
      <x:c r="BD27" s="173">
        <x:v>1.5729912803727999</x:v>
      </x:c>
      <x:c r="BE27" s="13">
        <x:v>70.411831910264198</x:v>
      </x:c>
      <x:c r="BF27" s="173">
        <x:v>1.5743496404738</x:v>
      </x:c>
      <x:c r="BG27" s="13">
        <x:v>67.622187654158694</x:v>
      </x:c>
      <x:c r="BH27" s="173">
        <x:v>1.2938836062860499</x:v>
      </x:c>
      <x:c r="BI27" s="13">
        <x:v>-3.2404941107277399</x:v>
      </x:c>
      <x:c r="BJ27" s="173">
        <x:v>1.60356625988805</x:v>
      </x:c>
      <x:c r="BK27" s="13">
        <x:v>13.866102105669301</x:v>
      </x:c>
      <x:c r="BL27" s="173">
        <x:v>0.577148837725451</x:v>
      </x:c>
      <x:c r="BM27" s="13">
        <x:v>13.3470841765415</x:v>
      </x:c>
      <x:c r="BN27" s="173">
        <x:v>1.3191397342987801</x:v>
      </x:c>
      <x:c r="BO27" s="13">
        <x:v>11.377808705068601</x:v>
      </x:c>
      <x:c r="BP27" s="173">
        <x:v>1.03088596776055</x:v>
      </x:c>
      <x:c r="BQ27" s="13">
        <x:v>14.4809470388125</x:v>
      </x:c>
      <x:c r="BR27" s="173">
        <x:v>0.70593877033713204</x:v>
      </x:c>
      <x:c r="BS27" s="13">
        <x:v>1.1338628622709801</x:v>
      </x:c>
      <x:c r="BT27" s="173">
        <x:v>1.4357040005356001</x:v>
      </x:c>
      <x:c r="BU27" s="13">
        <x:v>45.642676161021697</x:v>
      </x:c>
      <x:c r="BV27" s="173">
        <x:v>0.95275073824962297</x:v>
      </x:c>
      <x:c r="BW27" s="13">
        <x:v>41.281031501242403</x:v>
      </x:c>
      <x:c r="BX27" s="173">
        <x:v>1.43027940747893</x:v>
      </x:c>
      <x:c r="BY27" s="13">
        <x:v>45.7980995481172</x:v>
      </x:c>
      <x:c r="BZ27" s="173">
        <x:v>1.74696790949761</x:v>
      </x:c>
      <x:c r="CA27" s="13">
        <x:v>47.190220885891399</x:v>
      </x:c>
      <x:c r="CB27" s="173">
        <x:v>1.1316875360551</x:v>
      </x:c>
      <x:c r="CC27" s="13">
        <x:v>5.9091893846489496</x:v>
      </x:c>
      <x:c r="CD27" s="173">
        <x:v>1.6077306062937999</x:v>
      </x:c>
      <x:c r="CE27" s="13">
        <x:v>81.186528833522502</x:v>
      </x:c>
      <x:c r="CF27" s="173">
        <x:v>0.58467398880550303</x:v>
      </x:c>
      <x:c r="CG27" s="13">
        <x:v>80.021371422792598</x:v>
      </x:c>
      <x:c r="CH27" s="173">
        <x:v>1.3301920003215699</x:v>
      </x:c>
      <x:c r="CI27" s="13">
        <x:v>84.034718212822298</x:v>
      </x:c>
      <x:c r="CJ27" s="173">
        <x:v>1.33525669343845</x:v>
      </x:c>
      <x:c r="CK27" s="13">
        <x:v>81.130281535326105</x:v>
      </x:c>
      <x:c r="CL27" s="173">
        <x:v>0.65793138562320497</x:v>
      </x:c>
      <x:c r="CM27" s="13">
        <x:v>1.1089101125335801</x:v>
      </x:c>
      <x:c r="CN27" s="173">
        <x:v>1.3551704439479</x:v>
      </x:c>
      <x:c r="CO27" s="13">
        <x:v>23.201185815780502</x:v>
      </x:c>
      <x:c r="CP27" s="173">
        <x:v>0.66574348668563799</x:v>
      </x:c>
      <x:c r="CQ27" s="13">
        <x:v>23.819988364831801</x:v>
      </x:c>
      <x:c r="CR27" s="173">
        <x:v>1.34591118748312</x:v>
      </x:c>
      <x:c r="CS27" s="13">
        <x:v>21.461909365586902</x:v>
      </x:c>
      <x:c r="CT27" s="173">
        <x:v>1.5025793906607501</x:v>
      </x:c>
      <x:c r="CU27" s="13">
        <x:v>23.368958614708301</x:v>
      </x:c>
      <x:c r="CV27" s="173">
        <x:v>0.834081593935594</x:v>
      </x:c>
      <x:c r="CW27" s="13">
        <x:v>-0.45102975012354202</x:v>
      </x:c>
      <x:c r="CX27" s="173">
        <x:v>1.5526321203198299</x:v>
      </x:c>
      <x:c r="CY27" s="15"/>
      <x:c r="CZ27" s="15"/>
      <x:c r="DA27" s="15"/>
      <x:c r="DB27" s="15"/>
      <x:c r="DC27" s="15"/>
      <x:c r="DD27" s="15"/>
      <x:c r="DE27" s="15"/>
      <x:c r="DF27" s="15"/>
      <x:c r="DG27" s="15"/>
      <x:c r="DH27" s="15"/>
      <x:c r="DI27" s="15"/>
      <x:c r="DJ27" s="15"/>
      <x:c r="DK27" s="15"/>
      <x:c r="DL27" s="15"/>
      <x:c r="DM27" s="15"/>
      <x:c r="DN27" s="15"/>
      <x:c r="DO27" s="15"/>
      <x:c r="DP27" s="15"/>
      <x:c r="DQ27" s="15"/>
      <x:c r="DR27" s="15"/>
      <x:c r="DS27" s="15"/>
      <x:c r="DT27" s="15"/>
      <x:c r="DU27" s="15"/>
      <x:c r="DV27" s="15"/>
      <x:c r="DW27" s="15"/>
      <x:c r="DX27" s="15"/>
      <x:c r="DY27" s="15"/>
      <x:c r="DZ27" s="15"/>
      <x:c r="EA27" s="15"/>
      <x:c r="EB27" s="15"/>
      <x:c r="EC27" s="15"/>
      <x:c r="ED27" s="15"/>
      <x:c r="EE27" s="15"/>
      <x:c r="EF27" s="15"/>
      <x:c r="EG27" s="15"/>
      <x:c r="EH27" s="15"/>
      <x:c r="EI27" s="15"/>
      <x:c r="EJ27" s="15"/>
      <x:c r="EK27" s="15"/>
      <x:c r="EL27" s="16"/>
    </x:row>
    <x:row r="28" spans="1:142" ht="12.95" customHeight="1" x14ac:dyDescent="0.2">
      <x:c r="A28" s="2" t="s">
        <x:v>370</x:v>
      </x:c>
      <x:c r="B28" s="12">
        <x:v>2</x:v>
      </x:c>
      <x:c r="C28" s="13">
        <x:v>76.033125438478194</x:v>
      </x:c>
      <x:c r="D28" s="173">
        <x:v>1.2995924136624899</x:v>
      </x:c>
      <x:c r="E28" s="13">
        <x:v>71.610126984619299</x:v>
      </x:c>
      <x:c r="F28" s="173">
        <x:v>2.85604064832591</x:v>
      </x:c>
      <x:c r="G28" s="13">
        <x:v>77.863642308600902</x:v>
      </x:c>
      <x:c r="H28" s="173">
        <x:v>2.6177607474581301</x:v>
      </x:c>
      <x:c r="I28" s="13">
        <x:v>76.624118173262005</x:v>
      </x:c>
      <x:c r="J28" s="173">
        <x:v>1.48899093304243</x:v>
      </x:c>
      <x:c r="K28" s="13">
        <x:v>5.0139911886426898</x:v>
      </x:c>
      <x:c r="L28" s="173">
        <x:v>2.80715440447011</x:v>
      </x:c>
      <x:c r="M28" s="13">
        <x:v>45.667866047961297</x:v>
      </x:c>
      <x:c r="N28" s="173">
        <x:v>1.3828459372720101</x:v>
      </x:c>
      <x:c r="O28" s="13">
        <x:v>39.736118383174301</x:v>
      </x:c>
      <x:c r="P28" s="173">
        <x:v>2.97193535735533</x:v>
      </x:c>
      <x:c r="Q28" s="13">
        <x:v>48.224803207460603</x:v>
      </x:c>
      <x:c r="R28" s="173">
        <x:v>3.3607888019616499</x:v>
      </x:c>
      <x:c r="S28" s="13">
        <x:v>46.289584399630499</x:v>
      </x:c>
      <x:c r="T28" s="173">
        <x:v>1.57389141727027</x:v>
      </x:c>
      <x:c r="U28" s="13">
        <x:v>6.55346601645621</x:v>
      </x:c>
      <x:c r="V28" s="173">
        <x:v>3.2278676068885699</x:v>
      </x:c>
      <x:c r="W28" s="13">
        <x:v>10.835324909265699</x:v>
      </x:c>
      <x:c r="X28" s="173">
        <x:v>0.67480836647437703</x:v>
      </x:c>
      <x:c r="Y28" s="13">
        <x:v>5.7135699373319602</x:v>
      </x:c>
      <x:c r="Z28" s="173">
        <x:v>1.31807345034949</x:v>
      </x:c>
      <x:c r="AA28" s="13">
        <x:v>11.5551758336447</x:v>
      </x:c>
      <x:c r="AB28" s="173">
        <x:v>1.42225230005557</x:v>
      </x:c>
      <x:c r="AC28" s="13">
        <x:v>11.8709270539162</x:v>
      </x:c>
      <x:c r="AD28" s="173">
        <x:v>0.84775532231825401</x:v>
      </x:c>
      <x:c r="AE28" s="13">
        <x:v>6.15735711658425</x:v>
      </x:c>
      <x:c r="AF28" s="173">
        <x:v>1.5110044779368901</x:v>
      </x:c>
      <x:c r="AG28" s="13">
        <x:v>16.746772863284001</x:v>
      </x:c>
      <x:c r="AH28" s="173">
        <x:v>1.22225744595085</x:v>
      </x:c>
      <x:c r="AI28" s="13">
        <x:v>15.28395978296</x:v>
      </x:c>
      <x:c r="AJ28" s="173">
        <x:v>1.9631325586658299</x:v>
      </x:c>
      <x:c r="AK28" s="13">
        <x:v>15.8408708417962</x:v>
      </x:c>
      <x:c r="AL28" s="173">
        <x:v>2.0845594194448398</x:v>
      </x:c>
      <x:c r="AM28" s="13">
        <x:v>17.522660068011898</x:v>
      </x:c>
      <x:c r="AN28" s="173">
        <x:v>1.6153620506313799</x:v>
      </x:c>
      <x:c r="AO28" s="13">
        <x:v>2.2387002850518698</x:v>
      </x:c>
      <x:c r="AP28" s="173">
        <x:v>2.4019830163762901</x:v>
      </x:c>
      <x:c r="AQ28" s="13">
        <x:v>21.147184207168898</x:v>
      </x:c>
      <x:c r="AR28" s="173">
        <x:v>0.82653714324246397</x:v>
      </x:c>
      <x:c r="AS28" s="13">
        <x:v>17.408827044191</x:v>
      </x:c>
      <x:c r="AT28" s="173">
        <x:v>1.9188691596132399</x:v>
      </x:c>
      <x:c r="AU28" s="13">
        <x:v>23.364609811105002</x:v>
      </x:c>
      <x:c r="AV28" s="173">
        <x:v>2.3342411217930499</x:v>
      </x:c>
      <x:c r="AW28" s="13">
        <x:v>21.7764925247211</x:v>
      </x:c>
      <x:c r="AX28" s="173">
        <x:v>1.0058815265552801</x:v>
      </x:c>
      <x:c r="AY28" s="13">
        <x:v>4.36766548053013</x:v>
      </x:c>
      <x:c r="AZ28" s="173">
        <x:v>2.1591179026981902</x:v>
      </x:c>
      <x:c r="BA28" s="13">
        <x:v>29.673167835189901</x:v>
      </x:c>
      <x:c r="BB28" s="173">
        <x:v>1.75661657632984</x:v>
      </x:c>
      <x:c r="BC28" s="13">
        <x:v>29.2284092753058</x:v>
      </x:c>
      <x:c r="BD28" s="173">
        <x:v>2.9870933732585301</x:v>
      </x:c>
      <x:c r="BE28" s="13">
        <x:v>29.487363770667301</x:v>
      </x:c>
      <x:c r="BF28" s="173">
        <x:v>3.0089835662573501</x:v>
      </x:c>
      <x:c r="BG28" s="13">
        <x:v>29.6202475600243</x:v>
      </x:c>
      <x:c r="BH28" s="173">
        <x:v>1.85767530985253</x:v>
      </x:c>
      <x:c r="BI28" s="13">
        <x:v>0.39183828471850601</x:v>
      </x:c>
      <x:c r="BJ28" s="173">
        <x:v>2.9344032835751799</x:v>
      </x:c>
      <x:c r="BK28" s="13">
        <x:v>18.381576823178101</x:v>
      </x:c>
      <x:c r="BL28" s="173">
        <x:v>1.3517981473140701</x:v>
      </x:c>
      <x:c r="BM28" s="13">
        <x:v>16.7653206229852</x:v>
      </x:c>
      <x:c r="BN28" s="173">
        <x:v>2.65225722965998</x:v>
      </x:c>
      <x:c r="BO28" s="13">
        <x:v>16.641785940875302</x:v>
      </x:c>
      <x:c r="BP28" s="173">
        <x:v>2.3388124947172502</x:v>
      </x:c>
      <x:c r="BQ28" s="13">
        <x:v>19.028051766272299</x:v>
      </x:c>
      <x:c r="BR28" s="173">
        <x:v>1.4639334790604199</x:v>
      </x:c>
      <x:c r="BS28" s="13">
        <x:v>2.26273114328712</x:v>
      </x:c>
      <x:c r="BT28" s="173">
        <x:v>2.4963913707553802</x:v>
      </x:c>
      <x:c r="BU28" s="13">
        <x:v>47.414311660623902</x:v>
      </x:c>
      <x:c r="BV28" s="173">
        <x:v>1.34490992527678</x:v>
      </x:c>
      <x:c r="BW28" s="13">
        <x:v>42.157394631146403</x:v>
      </x:c>
      <x:c r="BX28" s="173">
        <x:v>2.5287353955980398</x:v>
      </x:c>
      <x:c r="BY28" s="13">
        <x:v>43.553807865743501</x:v>
      </x:c>
      <x:c r="BZ28" s="173">
        <x:v>2.7275192597840499</x:v>
      </x:c>
      <x:c r="CA28" s="13">
        <x:v>49.448802271369402</x:v>
      </x:c>
      <x:c r="CB28" s="173">
        <x:v>1.4990181603796</x:v>
      </x:c>
      <x:c r="CC28" s="13">
        <x:v>7.2914076402229497</x:v>
      </x:c>
      <x:c r="CD28" s="173">
        <x:v>2.84248018975592</x:v>
      </x:c>
      <x:c r="CE28" s="13">
        <x:v>41.284074290030503</x:v>
      </x:c>
      <x:c r="CF28" s="173">
        <x:v>1.1230326447418699</x:v>
      </x:c>
      <x:c r="CG28" s="13">
        <x:v>32.606764600667802</x:v>
      </x:c>
      <x:c r="CH28" s="173">
        <x:v>2.5063740716327301</x:v>
      </x:c>
      <x:c r="CI28" s="13">
        <x:v>38.289253110117599</x:v>
      </x:c>
      <x:c r="CJ28" s="173">
        <x:v>2.6388625500812402</x:v>
      </x:c>
      <x:c r="CK28" s="13">
        <x:v>43.741885548110602</x:v>
      </x:c>
      <x:c r="CL28" s="173">
        <x:v>1.37171539461034</x:v>
      </x:c>
      <x:c r="CM28" s="13">
        <x:v>11.1351209474428</x:v>
      </x:c>
      <x:c r="CN28" s="173">
        <x:v>3.0928305261923601</x:v>
      </x:c>
      <x:c r="CO28" s="13">
        <x:v>13.7980942210405</x:v>
      </x:c>
      <x:c r="CP28" s="173">
        <x:v>0.82405004213725697</x:v>
      </x:c>
      <x:c r="CQ28" s="13">
        <x:v>11.2566999495708</x:v>
      </x:c>
      <x:c r="CR28" s="173">
        <x:v>1.9615894032652399</x:v>
      </x:c>
      <x:c r="CS28" s="13">
        <x:v>12.581877047617599</x:v>
      </x:c>
      <x:c r="CT28" s="173">
        <x:v>1.6903152630592599</x:v>
      </x:c>
      <x:c r="CU28" s="13">
        <x:v>14.338371676896299</x:v>
      </x:c>
      <x:c r="CV28" s="173">
        <x:v>1.0559178945622301</x:v>
      </x:c>
      <x:c r="CW28" s="13">
        <x:v>3.0816717273255199</x:v>
      </x:c>
      <x:c r="CX28" s="173">
        <x:v>2.2393759144063701</x:v>
      </x:c>
      <x:c r="CY28" s="15"/>
      <x:c r="CZ28" s="15"/>
      <x:c r="DA28" s="15"/>
      <x:c r="DB28" s="15"/>
      <x:c r="DC28" s="15"/>
      <x:c r="DD28" s="15"/>
      <x:c r="DE28" s="15"/>
      <x:c r="DF28" s="15"/>
      <x:c r="DG28" s="15"/>
      <x:c r="DH28" s="15"/>
      <x:c r="DI28" s="15"/>
      <x:c r="DJ28" s="15"/>
      <x:c r="DK28" s="15"/>
      <x:c r="DL28" s="15"/>
      <x:c r="DM28" s="15"/>
      <x:c r="DN28" s="15"/>
      <x:c r="DO28" s="15"/>
      <x:c r="DP28" s="15"/>
      <x:c r="DQ28" s="15"/>
      <x:c r="DR28" s="15"/>
      <x:c r="DS28" s="15"/>
      <x:c r="DT28" s="15"/>
      <x:c r="DU28" s="15"/>
      <x:c r="DV28" s="15"/>
      <x:c r="DW28" s="15"/>
      <x:c r="DX28" s="15"/>
      <x:c r="DY28" s="15"/>
      <x:c r="DZ28" s="15"/>
      <x:c r="EA28" s="15"/>
      <x:c r="EB28" s="15"/>
      <x:c r="EC28" s="15"/>
      <x:c r="ED28" s="15"/>
      <x:c r="EE28" s="15"/>
      <x:c r="EF28" s="15"/>
      <x:c r="EG28" s="15"/>
      <x:c r="EH28" s="15"/>
      <x:c r="EI28" s="15"/>
      <x:c r="EJ28" s="15"/>
      <x:c r="EK28" s="15"/>
      <x:c r="EL28" s="16"/>
    </x:row>
    <x:row r="29" spans="1:142" ht="12.95" customHeight="1" x14ac:dyDescent="0.2">
      <x:c r="A29" s="2" t="s">
        <x:v>371</x:v>
      </x:c>
      <x:c r="B29" s="12">
        <x:v>2</x:v>
      </x:c>
      <x:c r="C29" s="13">
        <x:v>91.701062154811595</x:v>
      </x:c>
      <x:c r="D29" s="173">
        <x:v>0.540013580700761</x:v>
      </x:c>
      <x:c r="E29" s="13">
        <x:v>86.465930894845101</x:v>
      </x:c>
      <x:c r="F29" s="173">
        <x:v>1.8530032433161701</x:v>
      </x:c>
      <x:c r="G29" s="13">
        <x:v>91.352746186113507</x:v>
      </x:c>
      <x:c r="H29" s="173">
        <x:v>1.9543315765015401</x:v>
      </x:c>
      <x:c r="I29" s="13">
        <x:v>93.058918030787098</x:v>
      </x:c>
      <x:c r="J29" s="173">
        <x:v>0.65043366630648802</x:v>
      </x:c>
      <x:c r="K29" s="13">
        <x:v>6.59298713594207</x:v>
      </x:c>
      <x:c r="L29" s="173">
        <x:v>2.0889342772714898</x:v>
      </x:c>
      <x:c r="M29" s="13">
        <x:v>52.991387406731398</x:v>
      </x:c>
      <x:c r="N29" s="173">
        <x:v>1.3311391067179199</x:v>
      </x:c>
      <x:c r="O29" s="13">
        <x:v>47.156659287812801</x:v>
      </x:c>
      <x:c r="P29" s="173">
        <x:v>2.5137371237830899</x:v>
      </x:c>
      <x:c r="Q29" s="13">
        <x:v>51.312238703615101</x:v>
      </x:c>
      <x:c r="R29" s="173">
        <x:v>2.53736434371752</x:v>
      </x:c>
      <x:c r="S29" s="13">
        <x:v>54.871788929541502</x:v>
      </x:c>
      <x:c r="T29" s="173">
        <x:v>1.53800747675033</x:v>
      </x:c>
      <x:c r="U29" s="13">
        <x:v>7.7151296417286703</x:v>
      </x:c>
      <x:c r="V29" s="173">
        <x:v>2.66534398436779</x:v>
      </x:c>
      <x:c r="W29" s="13">
        <x:v>13.9906858324537</x:v>
      </x:c>
      <x:c r="X29" s="173">
        <x:v>0.71879739531325104</x:v>
      </x:c>
      <x:c r="Y29" s="13">
        <x:v>29.368847480616299</x:v>
      </x:c>
      <x:c r="Z29" s="173">
        <x:v>2.0888791166401401</x:v>
      </x:c>
      <x:c r="AA29" s="13">
        <x:v>12.892186309782099</x:v>
      </x:c>
      <x:c r="AB29" s="173">
        <x:v>1.7103640622012599</x:v>
      </x:c>
      <x:c r="AC29" s="13">
        <x:v>9.8947973564234495</x:v>
      </x:c>
      <x:c r="AD29" s="173">
        <x:v>0.75061766916802597</x:v>
      </x:c>
      <x:c r="AE29" s="13">
        <x:v>-19.4740501241928</x:v>
      </x:c>
      <x:c r="AF29" s="173">
        <x:v>2.1310450767313802</x:v>
      </x:c>
      <x:c r="AG29" s="13">
        <x:v>36.814480814384098</x:v>
      </x:c>
      <x:c r="AH29" s="173">
        <x:v>1.48558659851117</x:v>
      </x:c>
      <x:c r="AI29" s="13">
        <x:v>35.353945462940402</x:v>
      </x:c>
      <x:c r="AJ29" s="173">
        <x:v>2.85604066647854</x:v>
      </x:c>
      <x:c r="AK29" s="13">
        <x:v>41.179560269891702</x:v>
      </x:c>
      <x:c r="AL29" s="173">
        <x:v>2.7073979503119801</x:v>
      </x:c>
      <x:c r="AM29" s="13">
        <x:v>36.790549139193402</x:v>
      </x:c>
      <x:c r="AN29" s="173">
        <x:v>1.6392586619779499</x:v>
      </x:c>
      <x:c r="AO29" s="13">
        <x:v>1.4366036762529999</x:v>
      </x:c>
      <x:c r="AP29" s="173">
        <x:v>2.9483842652083498</x:v>
      </x:c>
      <x:c r="AQ29" s="13">
        <x:v>15.436624406339</x:v>
      </x:c>
      <x:c r="AR29" s="173">
        <x:v>0.64766058087008205</x:v>
      </x:c>
      <x:c r="AS29" s="13">
        <x:v>14.5205172163984</x:v>
      </x:c>
      <x:c r="AT29" s="173">
        <x:v>1.3543645034224601</x:v>
      </x:c>
      <x:c r="AU29" s="13">
        <x:v>18.960541739059199</x:v>
      </x:c>
      <x:c r="AV29" s="173">
        <x:v>2.0430887115635801</x:v>
      </x:c>
      <x:c r="AW29" s="13">
        <x:v>15.2548048073134</x:v>
      </x:c>
      <x:c r="AX29" s="173">
        <x:v>0.77140619845584601</x:v>
      </x:c>
      <x:c r="AY29" s="13">
        <x:v>0.73428759091497198</x:v>
      </x:c>
      <x:c r="AZ29" s="173">
        <x:v>1.57746382974738</x:v>
      </x:c>
      <x:c r="BA29" s="13">
        <x:v>39.5534344911798</x:v>
      </x:c>
      <x:c r="BB29" s="173">
        <x:v>1.65296335466086</x:v>
      </x:c>
      <x:c r="BC29" s="13">
        <x:v>41.518249455974903</x:v>
      </x:c>
      <x:c r="BD29" s="173">
        <x:v>2.58969077093824</x:v>
      </x:c>
      <x:c r="BE29" s="13">
        <x:v>40.176521354722603</x:v>
      </x:c>
      <x:c r="BF29" s="173">
        <x:v>2.5253222005359102</x:v>
      </x:c>
      <x:c r="BG29" s="13">
        <x:v>38.5764399514239</x:v>
      </x:c>
      <x:c r="BH29" s="173">
        <x:v>1.8361276385110099</x:v>
      </x:c>
      <x:c r="BI29" s="13">
        <x:v>-2.9418095045509398</x:v>
      </x:c>
      <x:c r="BJ29" s="173">
        <x:v>2.31260641339304</x:v>
      </x:c>
      <x:c r="BK29" s="13">
        <x:v>25.8323641622856</x:v>
      </x:c>
      <x:c r="BL29" s="173">
        <x:v>0.86147904801056496</x:v>
      </x:c>
      <x:c r="BM29" s="13">
        <x:v>21.460252658014799</x:v>
      </x:c>
      <x:c r="BN29" s="173">
        <x:v>2.01819964283245</x:v>
      </x:c>
      <x:c r="BO29" s="13">
        <x:v>20.640971079116799</x:v>
      </x:c>
      <x:c r="BP29" s="173">
        <x:v>1.982142748429</x:v>
      </x:c>
      <x:c r="BQ29" s="13">
        <x:v>28.207662089880401</x:v>
      </x:c>
      <x:c r="BR29" s="173">
        <x:v>1.0955268427251299</x:v>
      </x:c>
      <x:c r="BS29" s="13">
        <x:v>6.7474094318656004</x:v>
      </x:c>
      <x:c r="BT29" s="173">
        <x:v>2.1786246323139098</x:v>
      </x:c>
      <x:c r="BU29" s="13">
        <x:v>54.827928981262502</x:v>
      </x:c>
      <x:c r="BV29" s="173">
        <x:v>1.0231333114668999</x:v>
      </x:c>
      <x:c r="BW29" s="13">
        <x:v>38.353042696315804</x:v>
      </x:c>
      <x:c r="BX29" s="173">
        <x:v>2.5894185610025802</x:v>
      </x:c>
      <x:c r="BY29" s="13">
        <x:v>44.265084747844902</x:v>
      </x:c>
      <x:c r="BZ29" s="173">
        <x:v>2.6832995014886198</x:v>
      </x:c>
      <x:c r="CA29" s="13">
        <x:v>61.181252970427103</x:v>
      </x:c>
      <x:c r="CB29" s="173">
        <x:v>1.07026659037632</x:v>
      </x:c>
      <x:c r="CC29" s="13">
        <x:v>22.828210274111299</x:v>
      </x:c>
      <x:c r="CD29" s="173">
        <x:v>2.6939282668859801</x:v>
      </x:c>
      <x:c r="CE29" s="13">
        <x:v>81.389038166710804</x:v>
      </x:c>
      <x:c r="CF29" s="173">
        <x:v>0.81858803907815403</x:v>
      </x:c>
      <x:c r="CG29" s="13">
        <x:v>78.771609625882306</x:v>
      </x:c>
      <x:c r="CH29" s="173">
        <x:v>1.98143017779227</x:v>
      </x:c>
      <x:c r="CI29" s="13">
        <x:v>83.913198870073998</x:v>
      </x:c>
      <x:c r="CJ29" s="173">
        <x:v>1.8246982336764299</x:v>
      </x:c>
      <x:c r="CK29" s="13">
        <x:v>81.488954939447495</x:v>
      </x:c>
      <x:c r="CL29" s="173">
        <x:v>0.961266198031275</x:v>
      </x:c>
      <x:c r="CM29" s="13">
        <x:v>2.7173453135651999</x:v>
      </x:c>
      <x:c r="CN29" s="173">
        <x:v>2.1067855346909501</x:v>
      </x:c>
      <x:c r="CO29" s="13">
        <x:v>29.320848666651301</x:v>
      </x:c>
      <x:c r="CP29" s="173">
        <x:v>0.93243543297517595</x:v>
      </x:c>
      <x:c r="CQ29" s="13">
        <x:v>27.4292678311636</x:v>
      </x:c>
      <x:c r="CR29" s="173">
        <x:v>2.19289857292426</x:v>
      </x:c>
      <x:c r="CS29" s="13">
        <x:v>28.024761424141701</x:v>
      </x:c>
      <x:c r="CT29" s="173">
        <x:v>2.4835974331939599</x:v>
      </x:c>
      <x:c r="CU29" s="13">
        <x:v>29.687449804905501</x:v>
      </x:c>
      <x:c r="CV29" s="173">
        <x:v>1.1280679646673</x:v>
      </x:c>
      <x:c r="CW29" s="13">
        <x:v>2.2581819737418898</x:v>
      </x:c>
      <x:c r="CX29" s="173">
        <x:v>2.3816617579408699</x:v>
      </x:c>
      <x:c r="CY29" s="15"/>
      <x:c r="CZ29" s="15"/>
      <x:c r="DA29" s="15"/>
      <x:c r="DB29" s="15"/>
      <x:c r="DC29" s="15"/>
      <x:c r="DD29" s="15"/>
      <x:c r="DE29" s="15"/>
      <x:c r="DF29" s="15"/>
      <x:c r="DG29" s="15"/>
      <x:c r="DH29" s="15"/>
      <x:c r="DI29" s="15"/>
      <x:c r="DJ29" s="15"/>
      <x:c r="DK29" s="15"/>
      <x:c r="DL29" s="15"/>
      <x:c r="DM29" s="15"/>
      <x:c r="DN29" s="15"/>
      <x:c r="DO29" s="15"/>
      <x:c r="DP29" s="15"/>
      <x:c r="DQ29" s="15"/>
      <x:c r="DR29" s="15"/>
      <x:c r="DS29" s="15"/>
      <x:c r="DT29" s="15"/>
      <x:c r="DU29" s="15"/>
      <x:c r="DV29" s="15"/>
      <x:c r="DW29" s="15"/>
      <x:c r="DX29" s="15"/>
      <x:c r="DY29" s="15"/>
      <x:c r="DZ29" s="15"/>
      <x:c r="EA29" s="15"/>
      <x:c r="EB29" s="15"/>
      <x:c r="EC29" s="15"/>
      <x:c r="ED29" s="15"/>
      <x:c r="EE29" s="15"/>
      <x:c r="EF29" s="15"/>
      <x:c r="EG29" s="15"/>
      <x:c r="EH29" s="15"/>
      <x:c r="EI29" s="15"/>
      <x:c r="EJ29" s="15"/>
      <x:c r="EK29" s="15"/>
      <x:c r="EL29" s="16"/>
    </x:row>
    <x:row r="30" spans="1:142" ht="12.95" customHeight="1" x14ac:dyDescent="0.2">
      <x:c r="A30" s="2" t="s">
        <x:v>372</x:v>
      </x:c>
      <x:c r="B30" s="12">
        <x:v>2</x:v>
      </x:c>
      <x:c r="C30" s="13">
        <x:v>72.123446283058101</x:v>
      </x:c>
      <x:c r="D30" s="173">
        <x:v>1.2023328540420599</x:v>
      </x:c>
      <x:c r="E30" s="13">
        <x:v>64.145928508338599</x:v>
      </x:c>
      <x:c r="F30" s="173">
        <x:v>2.0088203432456102</x:v>
      </x:c>
      <x:c r="G30" s="13">
        <x:v>74.723653042262598</x:v>
      </x:c>
      <x:c r="H30" s="173">
        <x:v>2.1379749978095499</x:v>
      </x:c>
      <x:c r="I30" s="13">
        <x:v>73.929012361014102</x:v>
      </x:c>
      <x:c r="J30" s="173">
        <x:v>1.2766055400656799</x:v>
      </x:c>
      <x:c r="K30" s="13">
        <x:v>9.7830838526754498</x:v>
      </x:c>
      <x:c r="L30" s="173">
        <x:v>1.95746698103429</x:v>
      </x:c>
      <x:c r="M30" s="13">
        <x:v>25.042393858165401</x:v>
      </x:c>
      <x:c r="N30" s="173">
        <x:v>1.00755611609914</x:v>
      </x:c>
      <x:c r="O30" s="13">
        <x:v>17.625899043843901</x:v>
      </x:c>
      <x:c r="P30" s="173">
        <x:v>1.5726301608181701</x:v>
      </x:c>
      <x:c r="Q30" s="13">
        <x:v>23.1777888996195</x:v>
      </x:c>
      <x:c r="R30" s="173">
        <x:v>2.0063886962272002</x:v>
      </x:c>
      <x:c r="S30" s="13">
        <x:v>27.833706584500199</x:v>
      </x:c>
      <x:c r="T30" s="173">
        <x:v>1.1698662147630301</x:v>
      </x:c>
      <x:c r="U30" s="13">
        <x:v>10.207807540656299</x:v>
      </x:c>
      <x:c r="V30" s="173">
        <x:v>1.6420953436942101</x:v>
      </x:c>
      <x:c r="W30" s="13">
        <x:v>10.270263902376101</x:v>
      </x:c>
      <x:c r="X30" s="173">
        <x:v>0.54098902810615801</x:v>
      </x:c>
      <x:c r="Y30" s="13">
        <x:v>17.653483400216601</x:v>
      </x:c>
      <x:c r="Z30" s="173">
        <x:v>1.48709724568007</x:v>
      </x:c>
      <x:c r="AA30" s="13">
        <x:v>12.8189365429307</x:v>
      </x:c>
      <x:c r="AB30" s="173">
        <x:v>1.48461028748528</x:v>
      </x:c>
      <x:c r="AC30" s="13">
        <x:v>7.5009841610257002</x:v>
      </x:c>
      <x:c r="AD30" s="173">
        <x:v>0.53044751736019902</x:v>
      </x:c>
      <x:c r="AE30" s="13">
        <x:v>-10.152499239190901</x:v>
      </x:c>
      <x:c r="AF30" s="173">
        <x:v>1.5359425492346399</x:v>
      </x:c>
      <x:c r="AG30" s="13">
        <x:v>19.050907465773101</x:v>
      </x:c>
      <x:c r="AH30" s="173">
        <x:v>0.922442223749804</x:v>
      </x:c>
      <x:c r="AI30" s="13">
        <x:v>12.680256600207199</x:v>
      </x:c>
      <x:c r="AJ30" s="173">
        <x:v>1.3458231139715</x:v>
      </x:c>
      <x:c r="AK30" s="13">
        <x:v>15.8174262441972</x:v>
      </x:c>
      <x:c r="AL30" s="173">
        <x:v>1.69214282675343</x:v>
      </x:c>
      <x:c r="AM30" s="13">
        <x:v>21.758258968621899</x:v>
      </x:c>
      <x:c r="AN30" s="173">
        <x:v>1.25508598087209</x:v>
      </x:c>
      <x:c r="AO30" s="13">
        <x:v>9.0780023684147704</x:v>
      </x:c>
      <x:c r="AP30" s="173">
        <x:v>1.8092605987280801</x:v>
      </x:c>
      <x:c r="AQ30" s="13">
        <x:v>19.076373610466199</x:v>
      </x:c>
      <x:c r="AR30" s="173">
        <x:v>0.83544051268540698</x:v>
      </x:c>
      <x:c r="AS30" s="13">
        <x:v>13.689066222126099</x:v>
      </x:c>
      <x:c r="AT30" s="173">
        <x:v>1.4129155786263601</x:v>
      </x:c>
      <x:c r="AU30" s="13">
        <x:v>16.401934591133799</x:v>
      </x:c>
      <x:c r="AV30" s="173">
        <x:v>2.00797439091009</x:v>
      </x:c>
      <x:c r="AW30" s="13">
        <x:v>21.3597935749969</x:v>
      </x:c>
      <x:c r="AX30" s="173">
        <x:v>1.00488283735119</x:v>
      </x:c>
      <x:c r="AY30" s="13">
        <x:v>7.67072735287082</x:v>
      </x:c>
      <x:c r="AZ30" s="173">
        <x:v>1.55014052962413</x:v>
      </x:c>
      <x:c r="BA30" s="13">
        <x:v>14.7372739453174</x:v>
      </x:c>
      <x:c r="BB30" s="173">
        <x:v>0.84147073226389302</x:v>
      </x:c>
      <x:c r="BC30" s="13">
        <x:v>15.7905005387081</x:v>
      </x:c>
      <x:c r="BD30" s="173">
        <x:v>1.39370700459856</x:v>
      </x:c>
      <x:c r="BE30" s="13">
        <x:v>14.504136956183</x:v>
      </x:c>
      <x:c r="BF30" s="173">
        <x:v>1.75403647776961</x:v>
      </x:c>
      <x:c r="BG30" s="13">
        <x:v>14.4157231568747</x:v>
      </x:c>
      <x:c r="BH30" s="173">
        <x:v>0.96087878340831201</x:v>
      </x:c>
      <x:c r="BI30" s="13">
        <x:v>-1.3747773818334399</x:v>
      </x:c>
      <x:c r="BJ30" s="173">
        <x:v>1.3939775743249301</x:v>
      </x:c>
      <x:c r="BK30" s="13">
        <x:v>12.434043376659</x:v>
      </x:c>
      <x:c r="BL30" s="173">
        <x:v>0.62358717702164201</x:v>
      </x:c>
      <x:c r="BM30" s="13">
        <x:v>12.746397840397499</x:v>
      </x:c>
      <x:c r="BN30" s="173">
        <x:v>1.2597287105539201</x:v>
      </x:c>
      <x:c r="BO30" s="13">
        <x:v>14.8527095082939</x:v>
      </x:c>
      <x:c r="BP30" s="173">
        <x:v>1.7473939431007699</x:v>
      </x:c>
      <x:c r="BQ30" s="13">
        <x:v>11.768238255750701</x:v>
      </x:c>
      <x:c r="BR30" s="173">
        <x:v>0.62794348792203103</x:v>
      </x:c>
      <x:c r="BS30" s="13">
        <x:v>-0.97815958464682995</x:v>
      </x:c>
      <x:c r="BT30" s="173">
        <x:v>1.3695804225592001</x:v>
      </x:c>
      <x:c r="BU30" s="13">
        <x:v>35.438142441250498</x:v>
      </x:c>
      <x:c r="BV30" s="173">
        <x:v>0.79188281323438703</x:v>
      </x:c>
      <x:c r="BW30" s="13">
        <x:v>24.227617733813901</x:v>
      </x:c>
      <x:c r="BX30" s="173">
        <x:v>1.81199390862516</x:v>
      </x:c>
      <x:c r="BY30" s="13">
        <x:v>37.396935780243702</x:v>
      </x:c>
      <x:c r="BZ30" s="173">
        <x:v>2.3862110157252401</x:v>
      </x:c>
      <x:c r="CA30" s="13">
        <x:v>38.388134035242402</x:v>
      </x:c>
      <x:c r="CB30" s="173">
        <x:v>0.90459561081818096</x:v>
      </x:c>
      <x:c r="CC30" s="13">
        <x:v>14.160516301428499</x:v>
      </x:c>
      <x:c r="CD30" s="173">
        <x:v>2.15872148096997</x:v>
      </x:c>
      <x:c r="CE30" s="13">
        <x:v>61.161105187633702</x:v>
      </x:c>
      <x:c r="CF30" s="173">
        <x:v>0.82091255948208197</x:v>
      </x:c>
      <x:c r="CG30" s="13">
        <x:v>52.021571153487898</x:v>
      </x:c>
      <x:c r="CH30" s="173">
        <x:v>1.8972242807394499</x:v>
      </x:c>
      <x:c r="CI30" s="13">
        <x:v>62.3481597622173</x:v>
      </x:c>
      <x:c r="CJ30" s="173">
        <x:v>2.2360868902176598</x:v>
      </x:c>
      <x:c r="CK30" s="13">
        <x:v>63.680311859651098</x:v>
      </x:c>
      <x:c r="CL30" s="173">
        <x:v>1.05326998449</x:v>
      </x:c>
      <x:c r="CM30" s="13">
        <x:v>11.658740706163201</x:v>
      </x:c>
      <x:c r="CN30" s="173">
        <x:v>2.1968865539851201</x:v>
      </x:c>
      <x:c r="CO30" s="13">
        <x:v>18.7595295265474</x:v>
      </x:c>
      <x:c r="CP30" s="173">
        <x:v>0.84703928409103002</x:v>
      </x:c>
      <x:c r="CQ30" s="13">
        <x:v>18.059096853072798</x:v>
      </x:c>
      <x:c r="CR30" s="173">
        <x:v>1.5492196391347</x:v>
      </x:c>
      <x:c r="CS30" s="13">
        <x:v>19.646779776421301</x:v>
      </x:c>
      <x:c r="CT30" s="173">
        <x:v>2.0230863062294899</x:v>
      </x:c>
      <x:c r="CU30" s="13">
        <x:v>18.6701611310285</x:v>
      </x:c>
      <x:c r="CV30" s="173">
        <x:v>0.952830510039398</x:v>
      </x:c>
      <x:c r="CW30" s="13">
        <x:v>0.61106427795571205</x:v>
      </x:c>
      <x:c r="CX30" s="173">
        <x:v>1.5528028936953999</x:v>
      </x:c>
      <x:c r="CY30" s="15"/>
      <x:c r="CZ30" s="15"/>
      <x:c r="DA30" s="15"/>
      <x:c r="DB30" s="15"/>
      <x:c r="DC30" s="15"/>
      <x:c r="DD30" s="15"/>
      <x:c r="DE30" s="15"/>
      <x:c r="DF30" s="15"/>
      <x:c r="DG30" s="15"/>
      <x:c r="DH30" s="15"/>
      <x:c r="DI30" s="15"/>
      <x:c r="DJ30" s="15"/>
      <x:c r="DK30" s="15"/>
      <x:c r="DL30" s="15"/>
      <x:c r="DM30" s="15"/>
      <x:c r="DN30" s="15"/>
      <x:c r="DO30" s="15"/>
      <x:c r="DP30" s="15"/>
      <x:c r="DQ30" s="15"/>
      <x:c r="DR30" s="15"/>
      <x:c r="DS30" s="15"/>
      <x:c r="DT30" s="15"/>
      <x:c r="DU30" s="15"/>
      <x:c r="DV30" s="15"/>
      <x:c r="DW30" s="15"/>
      <x:c r="DX30" s="15"/>
      <x:c r="DY30" s="15"/>
      <x:c r="DZ30" s="15"/>
      <x:c r="EA30" s="15"/>
      <x:c r="EB30" s="15"/>
      <x:c r="EC30" s="15"/>
      <x:c r="ED30" s="15"/>
      <x:c r="EE30" s="15"/>
      <x:c r="EF30" s="15"/>
      <x:c r="EG30" s="15"/>
      <x:c r="EH30" s="15"/>
      <x:c r="EI30" s="15"/>
      <x:c r="EJ30" s="15"/>
      <x:c r="EK30" s="15"/>
      <x:c r="EL30" s="16"/>
    </x:row>
    <x:row r="31" spans="1:142" ht="12.95" customHeight="1" x14ac:dyDescent="0.2">
      <x:c r="A31" s="2" t="s">
        <x:v>373</x:v>
      </x:c>
      <x:c r="B31" s="12">
        <x:v>2</x:v>
      </x:c>
      <x:c r="C31" s="13">
        <x:v>61.328137948507802</x:v>
      </x:c>
      <x:c r="D31" s="173">
        <x:v>1.1454895835452099</x:v>
      </x:c>
      <x:c r="E31" s="13">
        <x:v>74.927383183413596</x:v>
      </x:c>
      <x:c r="F31" s="173">
        <x:v>2.58494286358729</x:v>
      </x:c>
      <x:c r="G31" s="13">
        <x:v>62.621480875788102</x:v>
      </x:c>
      <x:c r="H31" s="173">
        <x:v>2.5254676119010302</x:v>
      </x:c>
      <x:c r="I31" s="13">
        <x:v>58.8624590043109</x:v>
      </x:c>
      <x:c r="J31" s="173">
        <x:v>1.1357556487795699</x:v>
      </x:c>
      <x:c r="K31" s="13">
        <x:v>-16.0649241791027</x:v>
      </x:c>
      <x:c r="L31" s="173">
        <x:v>2.60609109548867</x:v>
      </x:c>
      <x:c r="M31" s="13">
        <x:v>39.507120718078703</x:v>
      </x:c>
      <x:c r="N31" s="173">
        <x:v>1.0305732445992899</x:v>
      </x:c>
      <x:c r="O31" s="13">
        <x:v>36.5058789286036</x:v>
      </x:c>
      <x:c r="P31" s="173">
        <x:v>2.96426966285805</x:v>
      </x:c>
      <x:c r="Q31" s="13">
        <x:v>35.281708150515001</x:v>
      </x:c>
      <x:c r="R31" s="173">
        <x:v>2.6012503425128299</x:v>
      </x:c>
      <x:c r="S31" s="13">
        <x:v>40.985126843756603</x:v>
      </x:c>
      <x:c r="T31" s="173">
        <x:v>1.32012504411427</x:v>
      </x:c>
      <x:c r="U31" s="13">
        <x:v>4.4792479151529596</x:v>
      </x:c>
      <x:c r="V31" s="173">
        <x:v>3.3675549407235201</x:v>
      </x:c>
      <x:c r="W31" s="13">
        <x:v>8.8257132102720792</x:v>
      </x:c>
      <x:c r="X31" s="173">
        <x:v>0.66326772662626599</x:v>
      </x:c>
      <x:c r="Y31" s="13">
        <x:v>17.572644226031901</x:v>
      </x:c>
      <x:c r="Z31" s="173">
        <x:v>2.20065603182486</x:v>
      </x:c>
      <x:c r="AA31" s="13">
        <x:v>10.5319910906389</x:v>
      </x:c>
      <x:c r="AB31" s="173">
        <x:v>1.4514537603658799</x:v>
      </x:c>
      <x:c r="AC31" s="13">
        <x:v>6.8808444208368096</x:v>
      </x:c>
      <x:c r="AD31" s="173">
        <x:v>0.74546098213876999</x:v>
      </x:c>
      <x:c r="AE31" s="13">
        <x:v>-10.691799805195</x:v>
      </x:c>
      <x:c r="AF31" s="173">
        <x:v>2.3275658825509802</x:v>
      </x:c>
      <x:c r="AG31" s="13">
        <x:v>10.2008910249414</x:v>
      </x:c>
      <x:c r="AH31" s="173">
        <x:v>0.75569662016390704</x:v>
      </x:c>
      <x:c r="AI31" s="13">
        <x:v>16.556254931023499</x:v>
      </x:c>
      <x:c r="AJ31" s="173">
        <x:v>2.0941567241821599</x:v>
      </x:c>
      <x:c r="AK31" s="13">
        <x:v>7.1086917517532697</x:v>
      </x:c>
      <x:c r="AL31" s="173">
        <x:v>1.1971405047980901</x:v>
      </x:c>
      <x:c r="AM31" s="13">
        <x:v>9.6838104078574698</x:v>
      </x:c>
      <x:c r="AN31" s="173">
        <x:v>0.85636000981618199</x:v>
      </x:c>
      <x:c r="AO31" s="13">
        <x:v>-6.8724445231659903</x:v>
      </x:c>
      <x:c r="AP31" s="173">
        <x:v>2.0717851970819701</x:v>
      </x:c>
      <x:c r="AQ31" s="13">
        <x:v>9.2486273346380905</x:v>
      </x:c>
      <x:c r="AR31" s="173">
        <x:v>0.67411192953041799</x:v>
      </x:c>
      <x:c r="AS31" s="13">
        <x:v>5.4257598371332296</x:v>
      </x:c>
      <x:c r="AT31" s="173">
        <x:v>1.2702478390724501</x:v>
      </x:c>
      <x:c r="AU31" s="13">
        <x:v>9.5919585178219595</x:v>
      </x:c>
      <x:c r="AV31" s="173">
        <x:v>1.4987203537024001</x:v>
      </x:c>
      <x:c r="AW31" s="13">
        <x:v>10.0056641171764</x:v>
      </x:c>
      <x:c r="AX31" s="173">
        <x:v>0.82470665305858704</x:v>
      </x:c>
      <x:c r="AY31" s="13">
        <x:v>4.5799042800431602</x:v>
      </x:c>
      <x:c r="AZ31" s="173">
        <x:v>1.4819515714329601</x:v>
      </x:c>
      <x:c r="BA31" s="13">
        <x:v>15.322466770034501</x:v>
      </x:c>
      <x:c r="BB31" s="173">
        <x:v>0.94182814972892903</x:v>
      </x:c>
      <x:c r="BC31" s="13">
        <x:v>30.9895719624758</x:v>
      </x:c>
      <x:c r="BD31" s="173">
        <x:v>2.52448059718775</x:v>
      </x:c>
      <x:c r="BE31" s="13">
        <x:v>13.3871861937326</x:v>
      </x:c>
      <x:c r="BF31" s="173">
        <x:v>1.7758114751695799</x:v>
      </x:c>
      <x:c r="BG31" s="13">
        <x:v>13.1206985557153</x:v>
      </x:c>
      <x:c r="BH31" s="173">
        <x:v>0.97865748507480399</x:v>
      </x:c>
      <x:c r="BI31" s="13">
        <x:v>-17.868873406760599</x:v>
      </x:c>
      <x:c r="BJ31" s="173">
        <x:v>2.50484806582813</x:v>
      </x:c>
      <x:c r="BK31" s="13">
        <x:v>20.6539060871944</x:v>
      </x:c>
      <x:c r="BL31" s="173">
        <x:v>1.0947202331821899</x:v>
      </x:c>
      <x:c r="BM31" s="13">
        <x:v>19.2125306130587</x:v>
      </x:c>
      <x:c r="BN31" s="173">
        <x:v>2.38702273648367</x:v>
      </x:c>
      <x:c r="BO31" s="13">
        <x:v>18.8772101547899</x:v>
      </x:c>
      <x:c r="BP31" s="173">
        <x:v>2.14682610913755</x:v>
      </x:c>
      <x:c r="BQ31" s="13">
        <x:v>21.2701196459122</x:v>
      </x:c>
      <x:c r="BR31" s="173">
        <x:v>1.22061758671142</x:v>
      </x:c>
      <x:c r="BS31" s="13">
        <x:v>2.0575890328534898</x:v>
      </x:c>
      <x:c r="BT31" s="173">
        <x:v>2.5621599056958799</x:v>
      </x:c>
      <x:c r="BU31" s="13">
        <x:v>24.497673072667101</x:v>
      </x:c>
      <x:c r="BV31" s="173">
        <x:v>0.94164010929165798</x:v>
      </x:c>
      <x:c r="BW31" s="13">
        <x:v>25.553353840837801</x:v>
      </x:c>
      <x:c r="BX31" s="173">
        <x:v>2.72686604690464</x:v>
      </x:c>
      <x:c r="BY31" s="13">
        <x:v>23.141339976472899</x:v>
      </x:c>
      <x:c r="BZ31" s="173">
        <x:v>2.2156853793194098</x:v>
      </x:c>
      <x:c r="CA31" s="13">
        <x:v>24.513701499135401</x:v>
      </x:c>
      <x:c r="CB31" s="173">
        <x:v>1.16636346193953</x:v>
      </x:c>
      <x:c r="CC31" s="13">
        <x:v>-1.0396523417024099</x:v>
      </x:c>
      <x:c r="CD31" s="173">
        <x:v>3.1485028550211802</x:v>
      </x:c>
      <x:c r="CE31" s="13">
        <x:v>46.678818710384903</x:v>
      </x:c>
      <x:c r="CF31" s="173">
        <x:v>0.97107916730313504</x:v>
      </x:c>
      <x:c r="CG31" s="13">
        <x:v>39.0845079440044</x:v>
      </x:c>
      <x:c r="CH31" s="173">
        <x:v>3.2875767386835899</x:v>
      </x:c>
      <x:c r="CI31" s="13">
        <x:v>50.590431634626803</x:v>
      </x:c>
      <x:c r="CJ31" s="173">
        <x:v>2.1021780457480399</x:v>
      </x:c>
      <x:c r="CK31" s="13">
        <x:v>46.880583706530402</x:v>
      </x:c>
      <x:c r="CL31" s="173">
        <x:v>1.29291516960543</x:v>
      </x:c>
      <x:c r="CM31" s="13">
        <x:v>7.7960757625260202</x:v>
      </x:c>
      <x:c r="CN31" s="173">
        <x:v>3.7239611624869799</x:v>
      </x:c>
      <x:c r="CO31" s="13">
        <x:v>18.9298245857319</x:v>
      </x:c>
      <x:c r="CP31" s="173">
        <x:v>0.708571491432467</x:v>
      </x:c>
      <x:c r="CQ31" s="13">
        <x:v>18.1759996586276</x:v>
      </x:c>
      <x:c r="CR31" s="173">
        <x:v>2.5631895792691402</x:v>
      </x:c>
      <x:c r="CS31" s="13">
        <x:v>20.9621582519508</x:v>
      </x:c>
      <x:c r="CT31" s="173">
        <x:v>2.0581102077395599</x:v>
      </x:c>
      <x:c r="CU31" s="13">
        <x:v>18.628540938512401</x:v>
      </x:c>
      <x:c r="CV31" s="173">
        <x:v>1.0095714186267399</x:v>
      </x:c>
      <x:c r="CW31" s="13">
        <x:v>0.45254127988483001</x:v>
      </x:c>
      <x:c r="CX31" s="173">
        <x:v>3.00343934923528</x:v>
      </x:c>
      <x:c r="CY31" s="15"/>
      <x:c r="CZ31" s="15"/>
      <x:c r="DA31" s="15"/>
      <x:c r="DB31" s="15"/>
      <x:c r="DC31" s="15"/>
      <x:c r="DD31" s="15"/>
      <x:c r="DE31" s="15"/>
      <x:c r="DF31" s="15"/>
      <x:c r="DG31" s="15"/>
      <x:c r="DH31" s="15"/>
      <x:c r="DI31" s="15"/>
      <x:c r="DJ31" s="15"/>
      <x:c r="DK31" s="15"/>
      <x:c r="DL31" s="15"/>
      <x:c r="DM31" s="15"/>
      <x:c r="DN31" s="15"/>
      <x:c r="DO31" s="15"/>
      <x:c r="DP31" s="15"/>
      <x:c r="DQ31" s="15"/>
      <x:c r="DR31" s="15"/>
      <x:c r="DS31" s="15"/>
      <x:c r="DT31" s="15"/>
      <x:c r="DU31" s="15"/>
      <x:c r="DV31" s="15"/>
      <x:c r="DW31" s="15"/>
      <x:c r="DX31" s="15"/>
      <x:c r="DY31" s="15"/>
      <x:c r="DZ31" s="15"/>
      <x:c r="EA31" s="15"/>
      <x:c r="EB31" s="15"/>
      <x:c r="EC31" s="15"/>
      <x:c r="ED31" s="15"/>
      <x:c r="EE31" s="15"/>
      <x:c r="EF31" s="15"/>
      <x:c r="EG31" s="15"/>
      <x:c r="EH31" s="15"/>
      <x:c r="EI31" s="15"/>
      <x:c r="EJ31" s="15"/>
      <x:c r="EK31" s="15"/>
      <x:c r="EL31" s="16"/>
    </x:row>
    <x:row r="32" spans="1:142" ht="12.95" customHeight="1" x14ac:dyDescent="0.2">
      <x:c r="A32" s="2" t="s">
        <x:v>374</x:v>
      </x:c>
      <x:c r="B32" s="12">
        <x:v>2</x:v>
      </x:c>
      <x:c r="C32" s="13">
        <x:v>70.375133200339306</x:v>
      </x:c>
      <x:c r="D32" s="173">
        <x:v>1.06924320548319</x:v>
      </x:c>
      <x:c r="E32" s="13">
        <x:v>66.410778908345705</x:v>
      </x:c>
      <x:c r="F32" s="173">
        <x:v>2.1074654151811001</x:v>
      </x:c>
      <x:c r="G32" s="13">
        <x:v>74.092204183895504</x:v>
      </x:c>
      <x:c r="H32" s="173">
        <x:v>2.79275851531813</x:v>
      </x:c>
      <x:c r="I32" s="13">
        <x:v>70.600121336981999</x:v>
      </x:c>
      <x:c r="J32" s="173">
        <x:v>1.1945743475616299</x:v>
      </x:c>
      <x:c r="K32" s="13">
        <x:v>4.1893424286362704</x:v>
      </x:c>
      <x:c r="L32" s="173">
        <x:v>2.4279915981320599</x:v>
      </x:c>
      <x:c r="M32" s="13">
        <x:v>38.348874242242204</x:v>
      </x:c>
      <x:c r="N32" s="173">
        <x:v>1.22395986115029</x:v>
      </x:c>
      <x:c r="O32" s="13">
        <x:v>36.161669965119202</x:v>
      </x:c>
      <x:c r="P32" s="173">
        <x:v>2.4706216114503001</x:v>
      </x:c>
      <x:c r="Q32" s="13">
        <x:v>37.605664436892397</x:v>
      </x:c>
      <x:c r="R32" s="173">
        <x:v>2.8671990753515399</x:v>
      </x:c>
      <x:c r="S32" s="13">
        <x:v>38.783350187238398</x:v>
      </x:c>
      <x:c r="T32" s="173">
        <x:v>1.3442039514086299</x:v>
      </x:c>
      <x:c r="U32" s="13">
        <x:v>2.62168022211916</x:v>
      </x:c>
      <x:c r="V32" s="173">
        <x:v>2.4909278557599701</x:v>
      </x:c>
      <x:c r="W32" s="13">
        <x:v>15.2397011688735</x:v>
      </x:c>
      <x:c r="X32" s="173">
        <x:v>0.63272582473148398</x:v>
      </x:c>
      <x:c r="Y32" s="13">
        <x:v>25.4795673063214</x:v>
      </x:c>
      <x:c r="Z32" s="173">
        <x:v>2.3684311389590098</x:v>
      </x:c>
      <x:c r="AA32" s="13">
        <x:v>24.451425380967098</x:v>
      </x:c>
      <x:c r="AB32" s="173">
        <x:v>2.2298988663645498</x:v>
      </x:c>
      <x:c r="AC32" s="13">
        <x:v>12.2038081148649</x:v>
      </x:c>
      <x:c r="AD32" s="173">
        <x:v>0.63692866188856401</x:v>
      </x:c>
      <x:c r="AE32" s="13">
        <x:v>-13.275759191456499</x:v>
      </x:c>
      <x:c r="AF32" s="173">
        <x:v>2.29814944233084</x:v>
      </x:c>
      <x:c r="AG32" s="13">
        <x:v>22.9530136568562</x:v>
      </x:c>
      <x:c r="AH32" s="173">
        <x:v>0.91152341618546395</x:v>
      </x:c>
      <x:c r="AI32" s="13">
        <x:v>24.630456001174998</x:v>
      </x:c>
      <x:c r="AJ32" s="173">
        <x:v>2.19452017766281</x:v>
      </x:c>
      <x:c r="AK32" s="13">
        <x:v>18.801383068034401</x:v>
      </x:c>
      <x:c r="AL32" s="173">
        <x:v>1.78397344090572</x:v>
      </x:c>
      <x:c r="AM32" s="13">
        <x:v>23.078137941888201</x:v>
      </x:c>
      <x:c r="AN32" s="173">
        <x:v>1.0201273788459</x:v>
      </x:c>
      <x:c r="AO32" s="13">
        <x:v>-1.55231805928682</x:v>
      </x:c>
      <x:c r="AP32" s="173">
        <x:v>2.2742794355280598</x:v>
      </x:c>
      <x:c r="AQ32" s="13">
        <x:v>17.423783235901901</x:v>
      </x:c>
      <x:c r="AR32" s="173">
        <x:v>0.68634238274438797</x:v>
      </x:c>
      <x:c r="AS32" s="13">
        <x:v>11.3865275674943</x:v>
      </x:c>
      <x:c r="AT32" s="173">
        <x:v>1.5550697242207301</x:v>
      </x:c>
      <x:c r="AU32" s="13">
        <x:v>15.6337860405153</x:v>
      </x:c>
      <x:c r="AV32" s="173">
        <x:v>1.75519818530173</x:v>
      </x:c>
      <x:c r="AW32" s="13">
        <x:v>18.583787443142299</x:v>
      </x:c>
      <x:c r="AX32" s="173">
        <x:v>0.90600451735724097</x:v>
      </x:c>
      <x:c r="AY32" s="13">
        <x:v>7.19725987564801</x:v>
      </x:c>
      <x:c r="AZ32" s="173">
        <x:v>1.8390212228898299</x:v>
      </x:c>
      <x:c r="BA32" s="13">
        <x:v>44.8604896976559</x:v>
      </x:c>
      <x:c r="BB32" s="173">
        <x:v>1.1807090603686099</x:v>
      </x:c>
      <x:c r="BC32" s="13">
        <x:v>38.638706376766301</x:v>
      </x:c>
      <x:c r="BD32" s="173">
        <x:v>2.4158817716590102</x:v>
      </x:c>
      <x:c r="BE32" s="13">
        <x:v>36.363577440621498</x:v>
      </x:c>
      <x:c r="BF32" s="173">
        <x:v>2.60910735227771</x:v>
      </x:c>
      <x:c r="BG32" s="13">
        <x:v>47.007131970272901</x:v>
      </x:c>
      <x:c r="BH32" s="173">
        <x:v>1.2271736029423099</x:v>
      </x:c>
      <x:c r="BI32" s="13">
        <x:v>8.3684255935065899</x:v>
      </x:c>
      <x:c r="BJ32" s="173">
        <x:v>2.34303187625668</x:v>
      </x:c>
      <x:c r="BK32" s="13">
        <x:v>20.7719768074803</x:v>
      </x:c>
      <x:c r="BL32" s="173">
        <x:v>0.70187624964431805</x:v>
      </x:c>
      <x:c r="BM32" s="13">
        <x:v>15.8748306800204</x:v>
      </x:c>
      <x:c r="BN32" s="173">
        <x:v>1.63638762968936</x:v>
      </x:c>
      <x:c r="BO32" s="13">
        <x:v>14.489683243539901</x:v>
      </x:c>
      <x:c r="BP32" s="173">
        <x:v>1.85408147775899</x:v>
      </x:c>
      <x:c r="BQ32" s="13">
        <x:v>22.208196115342101</x:v>
      </x:c>
      <x:c r="BR32" s="173">
        <x:v>0.85694182535332597</x:v>
      </x:c>
      <x:c r="BS32" s="13">
        <x:v>6.3333654353216398</x:v>
      </x:c>
      <x:c r="BT32" s="173">
        <x:v>1.9031944075592</x:v>
      </x:c>
      <x:c r="BU32" s="13">
        <x:v>44.6624996105962</x:v>
      </x:c>
      <x:c r="BV32" s="173">
        <x:v>1.04374522411337</x:v>
      </x:c>
      <x:c r="BW32" s="13">
        <x:v>35.288721979929399</x:v>
      </x:c>
      <x:c r="BX32" s="173">
        <x:v>2.4953252347492501</x:v>
      </x:c>
      <x:c r="BY32" s="13">
        <x:v>42.807686429188003</x:v>
      </x:c>
      <x:c r="BZ32" s="173">
        <x:v>2.91296430720059</x:v>
      </x:c>
      <x:c r="CA32" s="13">
        <x:v>46.182930645980797</x:v>
      </x:c>
      <x:c r="CB32" s="173">
        <x:v>1.1007435422537999</x:v>
      </x:c>
      <x:c r="CC32" s="13">
        <x:v>10.8942086660513</x:v>
      </x:c>
      <x:c r="CD32" s="173">
        <x:v>2.6083809305646399</x:v>
      </x:c>
      <x:c r="CE32" s="13">
        <x:v>50.466743121866699</x:v>
      </x:c>
      <x:c r="CF32" s="173">
        <x:v>1.0132210413612399</x:v>
      </x:c>
      <x:c r="CG32" s="13">
        <x:v>49.913906553879897</x:v>
      </x:c>
      <x:c r="CH32" s="173">
        <x:v>2.5743469921878299</x:v>
      </x:c>
      <x:c r="CI32" s="13">
        <x:v>54.712194717337802</x:v>
      </x:c>
      <x:c r="CJ32" s="173">
        <x:v>2.7512152348441599</x:v>
      </x:c>
      <x:c r="CK32" s="13">
        <x:v>49.806025272620602</x:v>
      </x:c>
      <x:c r="CL32" s="173">
        <x:v>1.1177439402657401</x:v>
      </x:c>
      <x:c r="CM32" s="13">
        <x:v>-0.107881281259367</x:v>
      </x:c>
      <x:c r="CN32" s="173">
        <x:v>2.6768760069889699</x:v>
      </x:c>
      <x:c r="CO32" s="13">
        <x:v>20.828034909139902</x:v>
      </x:c>
      <x:c r="CP32" s="173">
        <x:v>0.87419048562800705</x:v>
      </x:c>
      <x:c r="CQ32" s="13">
        <x:v>20.206495034229999</x:v>
      </x:c>
      <x:c r="CR32" s="173">
        <x:v>2.06315149999749</x:v>
      </x:c>
      <x:c r="CS32" s="13">
        <x:v>20.268643735118701</x:v>
      </x:c>
      <x:c r="CT32" s="173">
        <x:v>1.90304488644453</x:v>
      </x:c>
      <x:c r="CU32" s="13">
        <x:v>20.637107487740799</x:v>
      </x:c>
      <x:c r="CV32" s="173">
        <x:v>1.0113096718400501</x:v>
      </x:c>
      <x:c r="CW32" s="13">
        <x:v>0.43061245351084998</x:v>
      </x:c>
      <x:c r="CX32" s="173">
        <x:v>2.1029980490651701</x:v>
      </x:c>
      <x:c r="CY32" s="15"/>
      <x:c r="CZ32" s="15"/>
      <x:c r="DA32" s="15"/>
      <x:c r="DB32" s="15"/>
      <x:c r="DC32" s="15"/>
      <x:c r="DD32" s="15"/>
      <x:c r="DE32" s="15"/>
      <x:c r="DF32" s="15"/>
      <x:c r="DG32" s="15"/>
      <x:c r="DH32" s="15"/>
      <x:c r="DI32" s="15"/>
      <x:c r="DJ32" s="15"/>
      <x:c r="DK32" s="15"/>
      <x:c r="DL32" s="15"/>
      <x:c r="DM32" s="15"/>
      <x:c r="DN32" s="15"/>
      <x:c r="DO32" s="15"/>
      <x:c r="DP32" s="15"/>
      <x:c r="DQ32" s="15"/>
      <x:c r="DR32" s="15"/>
      <x:c r="DS32" s="15"/>
      <x:c r="DT32" s="15"/>
      <x:c r="DU32" s="15"/>
      <x:c r="DV32" s="15"/>
      <x:c r="DW32" s="15"/>
      <x:c r="DX32" s="15"/>
      <x:c r="DY32" s="15"/>
      <x:c r="DZ32" s="15"/>
      <x:c r="EA32" s="15"/>
      <x:c r="EB32" s="15"/>
      <x:c r="EC32" s="15"/>
      <x:c r="ED32" s="15"/>
      <x:c r="EE32" s="15"/>
      <x:c r="EF32" s="15"/>
      <x:c r="EG32" s="15"/>
      <x:c r="EH32" s="15"/>
      <x:c r="EI32" s="15"/>
      <x:c r="EJ32" s="15"/>
      <x:c r="EK32" s="15"/>
      <x:c r="EL32" s="16"/>
    </x:row>
    <x:row r="33" spans="1:142" ht="12.95" customHeight="1" x14ac:dyDescent="0.2">
      <x:c r="A33" s="2" t="s">
        <x:v>375</x:v>
      </x:c>
      <x:c r="B33" s="12">
        <x:v>2</x:v>
      </x:c>
      <x:c r="C33" s="13">
        <x:v>90.4046602549017</x:v>
      </x:c>
      <x:c r="D33" s="173">
        <x:v>0.87929076257872696</x:v>
      </x:c>
      <x:c r="E33" s="13">
        <x:v>84.672230472081694</x:v>
      </x:c>
      <x:c r="F33" s="173">
        <x:v>2.0778793085626002</x:v>
      </x:c>
      <x:c r="G33" s="13">
        <x:v>90.516994093181495</x:v>
      </x:c>
      <x:c r="H33" s="173">
        <x:v>1.86410701257571</x:v>
      </x:c>
      <x:c r="I33" s="13">
        <x:v>93.239096898384005</x:v>
      </x:c>
      <x:c r="J33" s="173">
        <x:v>0.96577519480139995</x:v>
      </x:c>
      <x:c r="K33" s="13">
        <x:v>8.5668664263022993</x:v>
      </x:c>
      <x:c r="L33" s="173">
        <x:v>2.2008581667753999</x:v>
      </x:c>
      <x:c r="M33" s="13">
        <x:v>60.397977156581902</x:v>
      </x:c>
      <x:c r="N33" s="173">
        <x:v>1.28760939621624</x:v>
      </x:c>
      <x:c r="O33" s="13">
        <x:v>50.327148992578103</x:v>
      </x:c>
      <x:c r="P33" s="173">
        <x:v>2.47483845154576</x:v>
      </x:c>
      <x:c r="Q33" s="13">
        <x:v>57.760325656908698</x:v>
      </x:c>
      <x:c r="R33" s="173">
        <x:v>3.10400929447112</x:v>
      </x:c>
      <x:c r="S33" s="13">
        <x:v>67.572845323012302</x:v>
      </x:c>
      <x:c r="T33" s="173">
        <x:v>1.5788288982996701</x:v>
      </x:c>
      <x:c r="U33" s="13">
        <x:v>17.2456963304341</x:v>
      </x:c>
      <x:c r="V33" s="173">
        <x:v>2.9148413202212602</x:v>
      </x:c>
      <x:c r="W33" s="13">
        <x:v>22.0620575299303</x:v>
      </x:c>
      <x:c r="X33" s="173">
        <x:v>1.21552700358517</x:v>
      </x:c>
      <x:c r="Y33" s="13">
        <x:v>40.750132590870599</x:v>
      </x:c>
      <x:c r="Z33" s="173">
        <x:v>2.8131696283296499</x:v>
      </x:c>
      <x:c r="AA33" s="13">
        <x:v>19.150436068239902</x:v>
      </x:c>
      <x:c r="AB33" s="173">
        <x:v>2.85174349238057</x:v>
      </x:c>
      <x:c r="AC33" s="13">
        <x:v>13.2873731882393</x:v>
      </x:c>
      <x:c r="AD33" s="173">
        <x:v>1.2051982458103501</x:v>
      </x:c>
      <x:c r="AE33" s="13">
        <x:v>-27.462759402631299</x:v>
      </x:c>
      <x:c r="AF33" s="173">
        <x:v>2.8351521487834899</x:v>
      </x:c>
      <x:c r="AG33" s="13">
        <x:v>59.869631149724803</x:v>
      </x:c>
      <x:c r="AH33" s="173">
        <x:v>1.3417725111890499</x:v>
      </x:c>
      <x:c r="AI33" s="13">
        <x:v>53.7274266326881</x:v>
      </x:c>
      <x:c r="AJ33" s="173">
        <x:v>2.8491359481389802</x:v>
      </x:c>
      <x:c r="AK33" s="13">
        <x:v>56.484625664510602</x:v>
      </x:c>
      <x:c r="AL33" s="173">
        <x:v>3.5397239940213301</x:v>
      </x:c>
      <x:c r="AM33" s="13">
        <x:v>63.720323425892097</x:v>
      </x:c>
      <x:c r="AN33" s="173">
        <x:v>1.8770142987480301</x:v>
      </x:c>
      <x:c r="AO33" s="13">
        <x:v>9.9928967932040305</x:v>
      </x:c>
      <x:c r="AP33" s="173">
        <x:v>3.4552052026949198</x:v>
      </x:c>
      <x:c r="AQ33" s="13">
        <x:v>23.0006777111447</x:v>
      </x:c>
      <x:c r="AR33" s="173">
        <x:v>1.1126331723074701</x:v>
      </x:c>
      <x:c r="AS33" s="13">
        <x:v>16.833059107246498</x:v>
      </x:c>
      <x:c r="AT33" s="173">
        <x:v>1.7769283730766801</x:v>
      </x:c>
      <x:c r="AU33" s="13">
        <x:v>20.022163413867599</x:v>
      </x:c>
      <x:c r="AV33" s="173">
        <x:v>2.2679867737340298</x:v>
      </x:c>
      <x:c r="AW33" s="13">
        <x:v>28.1066606013704</x:v>
      </x:c>
      <x:c r="AX33" s="173">
        <x:v>1.6299714728738499</x:v>
      </x:c>
      <x:c r="AY33" s="13">
        <x:v>11.273601494123801</x:v>
      </x:c>
      <x:c r="AZ33" s="173">
        <x:v>2.3996557539335699</x:v>
      </x:c>
      <x:c r="BA33" s="13">
        <x:v>34.487496646528399</x:v>
      </x:c>
      <x:c r="BB33" s="173">
        <x:v>1.38060398188028</x:v>
      </x:c>
      <x:c r="BC33" s="13">
        <x:v>31.170271414314399</x:v>
      </x:c>
      <x:c r="BD33" s="173">
        <x:v>2.7595455201845498</x:v>
      </x:c>
      <x:c r="BE33" s="13">
        <x:v>37.498950399073003</x:v>
      </x:c>
      <x:c r="BF33" s="173">
        <x:v>2.9359624542038998</x:v>
      </x:c>
      <x:c r="BG33" s="13">
        <x:v>35.2967033104295</x:v>
      </x:c>
      <x:c r="BH33" s="173">
        <x:v>2.08291997662355</x:v>
      </x:c>
      <x:c r="BI33" s="13">
        <x:v>4.1264318961150703</x:v>
      </x:c>
      <x:c r="BJ33" s="173">
        <x:v>3.52506229346139</x:v>
      </x:c>
      <x:c r="BK33" s="13">
        <x:v>51.3708500142234</x:v>
      </x:c>
      <x:c r="BL33" s="173">
        <x:v>1.42895753214238</x:v>
      </x:c>
      <x:c r="BM33" s="13">
        <x:v>43.557743794740801</x:v>
      </x:c>
      <x:c r="BN33" s="173">
        <x:v>2.70445559670967</x:v>
      </x:c>
      <x:c r="BO33" s="13">
        <x:v>47.940609140487702</x:v>
      </x:c>
      <x:c r="BP33" s="173">
        <x:v>2.6817218474353699</x:v>
      </x:c>
      <x:c r="BQ33" s="13">
        <x:v>56.713474546199301</x:v>
      </x:c>
      <x:c r="BR33" s="173">
        <x:v>2.1213511695579399</x:v>
      </x:c>
      <x:c r="BS33" s="13">
        <x:v>13.155730751458499</x:v>
      </x:c>
      <x:c r="BT33" s="173">
        <x:v>3.3650875225174399</x:v>
      </x:c>
      <x:c r="BU33" s="13">
        <x:v>41.368384075094902</x:v>
      </x:c>
      <x:c r="BV33" s="173">
        <x:v>1.47080197783903</x:v>
      </x:c>
      <x:c r="BW33" s="13">
        <x:v>40.125560979686597</x:v>
      </x:c>
      <x:c r="BX33" s="173">
        <x:v>2.8671953826315701</x:v>
      </x:c>
      <x:c r="BY33" s="13">
        <x:v>42.698843688848299</x:v>
      </x:c>
      <x:c r="BZ33" s="173">
        <x:v>3.7065867110673598</x:v>
      </x:c>
      <x:c r="CA33" s="13">
        <x:v>41.761910313013097</x:v>
      </x:c>
      <x:c r="CB33" s="173">
        <x:v>2.00171795402203</x:v>
      </x:c>
      <x:c r="CC33" s="13">
        <x:v>1.63634933332649</x:v>
      </x:c>
      <x:c r="CD33" s="173">
        <x:v>3.49078975684828</x:v>
      </x:c>
      <x:c r="CE33" s="13">
        <x:v>76.917522178042603</x:v>
      </x:c>
      <x:c r="CF33" s="173">
        <x:v>1.17907273393942</x:v>
      </x:c>
      <x:c r="CG33" s="13">
        <x:v>65.703049721935898</x:v>
      </x:c>
      <x:c r="CH33" s="173">
        <x:v>2.45188965125406</x:v>
      </x:c>
      <x:c r="CI33" s="13">
        <x:v>69.919973626466202</x:v>
      </x:c>
      <x:c r="CJ33" s="173">
        <x:v>3.25369776099607</x:v>
      </x:c>
      <x:c r="CK33" s="13">
        <x:v>85.414401069751406</x:v>
      </x:c>
      <x:c r="CL33" s="173">
        <x:v>1.3018486819586901</x:v>
      </x:c>
      <x:c r="CM33" s="13">
        <x:v>19.711351347815601</x:v>
      </x:c>
      <x:c r="CN33" s="173">
        <x:v>2.7440085759382802</x:v>
      </x:c>
      <x:c r="CO33" s="13">
        <x:v>35.299590094410803</x:v>
      </x:c>
      <x:c r="CP33" s="173">
        <x:v>1.3110849297479801</x:v>
      </x:c>
      <x:c r="CQ33" s="13">
        <x:v>31.113396480878901</x:v>
      </x:c>
      <x:c r="CR33" s="173">
        <x:v>2.4546882765516198</x:v>
      </x:c>
      <x:c r="CS33" s="13">
        <x:v>32.949476762670997</x:v>
      </x:c>
      <x:c r="CT33" s="173">
        <x:v>3.2602862837514199</x:v>
      </x:c>
      <x:c r="CU33" s="13">
        <x:v>38.617649649906802</x:v>
      </x:c>
      <x:c r="CV33" s="173">
        <x:v>1.8590824200949301</x:v>
      </x:c>
      <x:c r="CW33" s="13">
        <x:v>7.50425316902788</x:v>
      </x:c>
      <x:c r="CX33" s="173">
        <x:v>2.8924360161663101</x:v>
      </x:c>
      <x:c r="CY33" s="15"/>
      <x:c r="CZ33" s="15"/>
      <x:c r="DA33" s="15"/>
      <x:c r="DB33" s="15"/>
      <x:c r="DC33" s="15"/>
      <x:c r="DD33" s="15"/>
      <x:c r="DE33" s="15"/>
      <x:c r="DF33" s="15"/>
      <x:c r="DG33" s="15"/>
      <x:c r="DH33" s="15"/>
      <x:c r="DI33" s="15"/>
      <x:c r="DJ33" s="15"/>
      <x:c r="DK33" s="15"/>
      <x:c r="DL33" s="15"/>
      <x:c r="DM33" s="15"/>
      <x:c r="DN33" s="15"/>
      <x:c r="DO33" s="15"/>
      <x:c r="DP33" s="15"/>
      <x:c r="DQ33" s="15"/>
      <x:c r="DR33" s="15"/>
      <x:c r="DS33" s="15"/>
      <x:c r="DT33" s="15"/>
      <x:c r="DU33" s="15"/>
      <x:c r="DV33" s="15"/>
      <x:c r="DW33" s="15"/>
      <x:c r="DX33" s="15"/>
      <x:c r="DY33" s="15"/>
      <x:c r="DZ33" s="15"/>
      <x:c r="EA33" s="15"/>
      <x:c r="EB33" s="15"/>
      <x:c r="EC33" s="15"/>
      <x:c r="ED33" s="15"/>
      <x:c r="EE33" s="15"/>
      <x:c r="EF33" s="15"/>
      <x:c r="EG33" s="15"/>
      <x:c r="EH33" s="15"/>
      <x:c r="EI33" s="15"/>
      <x:c r="EJ33" s="15"/>
      <x:c r="EK33" s="15"/>
      <x:c r="EL33" s="16"/>
    </x:row>
    <x:row r="34" spans="1:142" ht="12.95" customHeight="1" x14ac:dyDescent="0.2">
      <x:c r="A34" s="2" t="s">
        <x:v>376</x:v>
      </x:c>
      <x:c r="B34" s="12">
        <x:v>2</x:v>
      </x:c>
      <x:c r="C34" s="13">
        <x:v>90.995077229046302</x:v>
      </x:c>
      <x:c r="D34" s="173">
        <x:v>0.69994258722728597</x:v>
      </x:c>
      <x:c r="E34" s="13">
        <x:v>85.514199387720595</x:v>
      </x:c>
      <x:c r="F34" s="173">
        <x:v>1.8260504147363901</x:v>
      </x:c>
      <x:c r="G34" s="13">
        <x:v>97.491563924640104</x:v>
      </x:c>
      <x:c r="H34" s="173">
        <x:v>0.883265302941175</x:v>
      </x:c>
      <x:c r="I34" s="13">
        <x:v>90.981640283496006</x:v>
      </x:c>
      <x:c r="J34" s="173">
        <x:v>0.97023740556307903</x:v>
      </x:c>
      <x:c r="K34" s="13">
        <x:v>5.4674408957753799</x:v>
      </x:c>
      <x:c r="L34" s="173">
        <x:v>2.01777035484576</x:v>
      </x:c>
      <x:c r="M34" s="13">
        <x:v>56.139407659003403</x:v>
      </x:c>
      <x:c r="N34" s="173">
        <x:v>1.1766347187350099</x:v>
      </x:c>
      <x:c r="O34" s="13">
        <x:v>44.200085212154399</x:v>
      </x:c>
      <x:c r="P34" s="173">
        <x:v>2.8356906373080002</x:v>
      </x:c>
      <x:c r="Q34" s="13">
        <x:v>50.959309592079599</x:v>
      </x:c>
      <x:c r="R34" s="173">
        <x:v>2.74329408799737</x:v>
      </x:c>
      <x:c r="S34" s="13">
        <x:v>59.615479102421098</x:v>
      </x:c>
      <x:c r="T34" s="173">
        <x:v>1.3130285642319801</x:v>
      </x:c>
      <x:c r="U34" s="13">
        <x:v>15.4153938902666</x:v>
      </x:c>
      <x:c r="V34" s="173">
        <x:v>2.8810615796290802</x:v>
      </x:c>
      <x:c r="W34" s="13">
        <x:v>26.941546000619599</x:v>
      </x:c>
      <x:c r="X34" s="173">
        <x:v>1.1563007649146499</x:v>
      </x:c>
      <x:c r="Y34" s="13">
        <x:v>33.295902427728102</x:v>
      </x:c>
      <x:c r="Z34" s="173">
        <x:v>1.81759948120086</x:v>
      </x:c>
      <x:c r="AA34" s="13">
        <x:v>31.982758744222899</x:v>
      </x:c>
      <x:c r="AB34" s="173">
        <x:v>2.5884286688209399</x:v>
      </x:c>
      <x:c r="AC34" s="13">
        <x:v>21.323044994153701</x:v>
      </x:c>
      <x:c r="AD34" s="173">
        <x:v>1.365454909573</x:v>
      </x:c>
      <x:c r="AE34" s="13">
        <x:v>-11.9728574335745</x:v>
      </x:c>
      <x:c r="AF34" s="173">
        <x:v>2.10867142277176</x:v>
      </x:c>
      <x:c r="AG34" s="13">
        <x:v>23.427962205677801</x:v>
      </x:c>
      <x:c r="AH34" s="173">
        <x:v>0.99832286537890802</x:v>
      </x:c>
      <x:c r="AI34" s="13">
        <x:v>18.901353597450601</x:v>
      </x:c>
      <x:c r="AJ34" s="173">
        <x:v>2.00668556568439</x:v>
      </x:c>
      <x:c r="AK34" s="13">
        <x:v>22.350163539734201</x:v>
      </x:c>
      <x:c r="AL34" s="173">
        <x:v>2.1274527235449199</x:v>
      </x:c>
      <x:c r="AM34" s="13">
        <x:v>23.048541613674502</x:v>
      </x:c>
      <x:c r="AN34" s="173">
        <x:v>1.24220068435776</x:v>
      </x:c>
      <x:c r="AO34" s="13">
        <x:v>4.1471880162239101</x:v>
      </x:c>
      <x:c r="AP34" s="173">
        <x:v>2.1425603846761501</x:v>
      </x:c>
      <x:c r="AQ34" s="13">
        <x:v>15.337688258000201</x:v>
      </x:c>
      <x:c r="AR34" s="173">
        <x:v>0.86133991040673796</x:v>
      </x:c>
      <x:c r="AS34" s="13">
        <x:v>12.9297971584365</x:v>
      </x:c>
      <x:c r="AT34" s="173">
        <x:v>2.0328755973408401</x:v>
      </x:c>
      <x:c r="AU34" s="13">
        <x:v>15.181572053498201</x:v>
      </x:c>
      <x:c r="AV34" s="173">
        <x:v>1.82795312815658</x:v>
      </x:c>
      <x:c r="AW34" s="13">
        <x:v>15.1547193254814</x:v>
      </x:c>
      <x:c r="AX34" s="173">
        <x:v>1.1703047208520601</x:v>
      </x:c>
      <x:c r="AY34" s="13">
        <x:v>2.22492216704484</x:v>
      </x:c>
      <x:c r="AZ34" s="173">
        <x:v>2.2809839425231599</x:v>
      </x:c>
      <x:c r="BA34" s="13">
        <x:v>48.120356689298298</x:v>
      </x:c>
      <x:c r="BB34" s="173">
        <x:v>1.32228144455137</x:v>
      </x:c>
      <x:c r="BC34" s="13">
        <x:v>56.696358544100498</x:v>
      </x:c>
      <x:c r="BD34" s="173">
        <x:v>2.7391858260290101</x:v>
      </x:c>
      <x:c r="BE34" s="13">
        <x:v>44.548994250584698</x:v>
      </x:c>
      <x:c r="BF34" s="173">
        <x:v>2.6354205979430301</x:v>
      </x:c>
      <x:c r="BG34" s="13">
        <x:v>44.577760524672101</x:v>
      </x:c>
      <x:c r="BH34" s="173">
        <x:v>1.73367895799197</x:v>
      </x:c>
      <x:c r="BI34" s="13">
        <x:v>-12.1185980194285</x:v>
      </x:c>
      <x:c r="BJ34" s="173">
        <x:v>2.9177286264734401</x:v>
      </x:c>
      <x:c r="BK34" s="13">
        <x:v>60.985867183616797</x:v>
      </x:c>
      <x:c r="BL34" s="173">
        <x:v>1.25732135613261</x:v>
      </x:c>
      <x:c r="BM34" s="13">
        <x:v>64.287418302837494</x:v>
      </x:c>
      <x:c r="BN34" s="173">
        <x:v>2.2742758810405901</x:v>
      </x:c>
      <x:c r="BO34" s="13">
        <x:v>60.448710213286802</x:v>
      </x:c>
      <x:c r="BP34" s="173">
        <x:v>2.8348525732802599</x:v>
      </x:c>
      <x:c r="BQ34" s="13">
        <x:v>58.993004947560102</x:v>
      </x:c>
      <x:c r="BR34" s="173">
        <x:v>1.67470559718471</x:v>
      </x:c>
      <x:c r="BS34" s="13">
        <x:v>-5.2944133552773804</x:v>
      </x:c>
      <x:c r="BT34" s="173">
        <x:v>2.8543794919868999</x:v>
      </x:c>
      <x:c r="BU34" s="13">
        <x:v>66.310363806924599</x:v>
      </x:c>
      <x:c r="BV34" s="173">
        <x:v>1.14505795023247</x:v>
      </x:c>
      <x:c r="BW34" s="13">
        <x:v>53.293218105634601</x:v>
      </x:c>
      <x:c r="BX34" s="173">
        <x:v>2.5749682609626299</x:v>
      </x:c>
      <x:c r="BY34" s="13">
        <x:v>66.950552754710003</x:v>
      </x:c>
      <x:c r="BZ34" s="173">
        <x:v>2.3090413438401201</x:v>
      </x:c>
      <x:c r="CA34" s="13">
        <x:v>69.339239652904197</x:v>
      </x:c>
      <x:c r="CB34" s="173">
        <x:v>1.63670949308185</x:v>
      </x:c>
      <x:c r="CC34" s="13">
        <x:v>16.046021547269699</x:v>
      </x:c>
      <x:c r="CD34" s="173">
        <x:v>2.9465463607009399</x:v>
      </x:c>
      <x:c r="CE34" s="13">
        <x:v>56.143839623697303</x:v>
      </x:c>
      <x:c r="CF34" s="173">
        <x:v>0.94781829708661403</x:v>
      </x:c>
      <x:c r="CG34" s="13">
        <x:v>44.839635887885599</x:v>
      </x:c>
      <x:c r="CH34" s="173">
        <x:v>2.3249166572611499</x:v>
      </x:c>
      <x:c r="CI34" s="13">
        <x:v>49.171793510767799</x:v>
      </x:c>
      <x:c r="CJ34" s="173">
        <x:v>2.3173700759732001</x:v>
      </x:c>
      <x:c r="CK34" s="13">
        <x:v>60.465681600255103</x:v>
      </x:c>
      <x:c r="CL34" s="173">
        <x:v>1.24801942967004</x:v>
      </x:c>
      <x:c r="CM34" s="13">
        <x:v>15.6260457123695</x:v>
      </x:c>
      <x:c r="CN34" s="173">
        <x:v>2.6666911284394801</x:v>
      </x:c>
      <x:c r="CO34" s="13">
        <x:v>22.5592947059341</x:v>
      </x:c>
      <x:c r="CP34" s="173">
        <x:v>1.0354782527169599</x:v>
      </x:c>
      <x:c r="CQ34" s="13">
        <x:v>15.510127931221099</x:v>
      </x:c>
      <x:c r="CR34" s="173">
        <x:v>2.2348041524648501</x:v>
      </x:c>
      <x:c r="CS34" s="13">
        <x:v>23.2596696295683</x:v>
      </x:c>
      <x:c r="CT34" s="173">
        <x:v>2.40496431095591</x:v>
      </x:c>
      <x:c r="CU34" s="13">
        <x:v>23.668294343097401</x:v>
      </x:c>
      <x:c r="CV34" s="173">
        <x:v>1.22582151514389</x:v>
      </x:c>
      <x:c r="CW34" s="13">
        <x:v>8.1581664118762909</x:v>
      </x:c>
      <x:c r="CX34" s="173">
        <x:v>2.4715938955851602</x:v>
      </x:c>
      <x:c r="CY34" s="15"/>
      <x:c r="CZ34" s="15"/>
      <x:c r="DA34" s="15"/>
      <x:c r="DB34" s="15"/>
      <x:c r="DC34" s="15"/>
      <x:c r="DD34" s="15"/>
      <x:c r="DE34" s="15"/>
      <x:c r="DF34" s="15"/>
      <x:c r="DG34" s="15"/>
      <x:c r="DH34" s="15"/>
      <x:c r="DI34" s="15"/>
      <x:c r="DJ34" s="15"/>
      <x:c r="DK34" s="15"/>
      <x:c r="DL34" s="15"/>
      <x:c r="DM34" s="15"/>
      <x:c r="DN34" s="15"/>
      <x:c r="DO34" s="15"/>
      <x:c r="DP34" s="15"/>
      <x:c r="DQ34" s="15"/>
      <x:c r="DR34" s="15"/>
      <x:c r="DS34" s="15"/>
      <x:c r="DT34" s="15"/>
      <x:c r="DU34" s="15"/>
      <x:c r="DV34" s="15"/>
      <x:c r="DW34" s="15"/>
      <x:c r="DX34" s="15"/>
      <x:c r="DY34" s="15"/>
      <x:c r="DZ34" s="15"/>
      <x:c r="EA34" s="15"/>
      <x:c r="EB34" s="15"/>
      <x:c r="EC34" s="15"/>
      <x:c r="ED34" s="15"/>
      <x:c r="EE34" s="15"/>
      <x:c r="EF34" s="15"/>
      <x:c r="EG34" s="15"/>
      <x:c r="EH34" s="15"/>
      <x:c r="EI34" s="15"/>
      <x:c r="EJ34" s="15"/>
      <x:c r="EK34" s="15"/>
      <x:c r="EL34" s="16"/>
    </x:row>
    <x:row r="35" spans="1:142" ht="12.95" customHeight="1" x14ac:dyDescent="0.2">
      <x:c r="A35" s="2" t="s">
        <x:v>377</x:v>
      </x:c>
      <x:c r="B35" s="12">
        <x:v>2</x:v>
      </x:c>
      <x:c r="C35" s="13">
        <x:v>85.747055450053693</x:v>
      </x:c>
      <x:c r="D35" s="173">
        <x:v>0.86629904214429698</x:v>
      </x:c>
      <x:c r="E35" s="13">
        <x:v>80.131904172781404</x:v>
      </x:c>
      <x:c r="F35" s="173">
        <x:v>1.9755484757831001</x:v>
      </x:c>
      <x:c r="G35" s="13">
        <x:v>86.088346416420904</x:v>
      </x:c>
      <x:c r="H35" s="173">
        <x:v>1.6886041824745199</x:v>
      </x:c>
      <x:c r="I35" s="13">
        <x:v>87.353703437103704</x:v>
      </x:c>
      <x:c r="J35" s="173">
        <x:v>0.90248574690577998</x:v>
      </x:c>
      <x:c r="K35" s="13">
        <x:v>7.2217992643222697</x:v>
      </x:c>
      <x:c r="L35" s="173">
        <x:v>2.0935658958231702</x:v>
      </x:c>
      <x:c r="M35" s="13">
        <x:v>49.195637535124803</x:v>
      </x:c>
      <x:c r="N35" s="173">
        <x:v>1.0564218264456</x:v>
      </x:c>
      <x:c r="O35" s="13">
        <x:v>43.992955182765897</x:v>
      </x:c>
      <x:c r="P35" s="173">
        <x:v>2.3175567677912201</x:v>
      </x:c>
      <x:c r="Q35" s="13">
        <x:v>46.973263493798498</x:v>
      </x:c>
      <x:c r="R35" s="173">
        <x:v>2.0460943325716099</x:v>
      </x:c>
      <x:c r="S35" s="13">
        <x:v>51.346209834430198</x:v>
      </x:c>
      <x:c r="T35" s="173">
        <x:v>1.22502705714793</x:v>
      </x:c>
      <x:c r="U35" s="13">
        <x:v>7.3532546516643</x:v>
      </x:c>
      <x:c r="V35" s="173">
        <x:v>2.5478974724174401</x:v>
      </x:c>
      <x:c r="W35" s="13">
        <x:v>14.6141262746353</x:v>
      </x:c>
      <x:c r="X35" s="173">
        <x:v>0.73515659355884999</x:v>
      </x:c>
      <x:c r="Y35" s="13">
        <x:v>27.8807745733417</x:v>
      </x:c>
      <x:c r="Z35" s="173">
        <x:v>2.0187270016600101</x:v>
      </x:c>
      <x:c r="AA35" s="13">
        <x:v>20.987056660152799</x:v>
      </x:c>
      <x:c r="AB35" s="173">
        <x:v>1.5128819924577199</x:v>
      </x:c>
      <x:c r="AC35" s="13">
        <x:v>8.6666017992820894</x:v>
      </x:c>
      <x:c r="AD35" s="173">
        <x:v>0.70424198039717301</x:v>
      </x:c>
      <x:c r="AE35" s="13">
        <x:v>-19.214172774059701</x:v>
      </x:c>
      <x:c r="AF35" s="173">
        <x:v>2.1276479084634401</x:v>
      </x:c>
      <x:c r="AG35" s="13">
        <x:v>14.3296882878359</x:v>
      </x:c>
      <x:c r="AH35" s="173">
        <x:v>0.86402619428032601</x:v>
      </x:c>
      <x:c r="AI35" s="13">
        <x:v>10.618526062139299</x:v>
      </x:c>
      <x:c r="AJ35" s="173">
        <x:v>1.5857791649055499</x:v>
      </x:c>
      <x:c r="AK35" s="13">
        <x:v>16.529743030927701</x:v>
      </x:c>
      <x:c r="AL35" s="173">
        <x:v>1.64638829806241</x:v>
      </x:c>
      <x:c r="AM35" s="13">
        <x:v>14.6622966791324</x:v>
      </x:c>
      <x:c r="AN35" s="173">
        <x:v>1.0246095945809299</x:v>
      </x:c>
      <x:c r="AO35" s="13">
        <x:v>4.04377061699312</x:v>
      </x:c>
      <x:c r="AP35" s="173">
        <x:v>1.8075252113613001</x:v>
      </x:c>
      <x:c r="AQ35" s="13">
        <x:v>15.5408246911355</x:v>
      </x:c>
      <x:c r="AR35" s="173">
        <x:v>0.65228994565218301</x:v>
      </x:c>
      <x:c r="AS35" s="13">
        <x:v>15.3131344535058</x:v>
      </x:c>
      <x:c r="AT35" s="173">
        <x:v>1.6347669516390599</x:v>
      </x:c>
      <x:c r="AU35" s="13">
        <x:v>17.687583691639801</x:v>
      </x:c>
      <x:c r="AV35" s="173">
        <x:v>1.41887689512487</x:v>
      </x:c>
      <x:c r="AW35" s="13">
        <x:v>15.0317999262403</x:v>
      </x:c>
      <x:c r="AX35" s="173">
        <x:v>0.87780268240459502</x:v>
      </x:c>
      <x:c r="AY35" s="13">
        <x:v>-0.28133452726549502</x:v>
      </x:c>
      <x:c r="AZ35" s="173">
        <x:v>1.90295604253818</x:v>
      </x:c>
      <x:c r="BA35" s="13">
        <x:v>42.479589355865997</x:v>
      </x:c>
      <x:c r="BB35" s="173">
        <x:v>0.95533673943300501</x:v>
      </x:c>
      <x:c r="BC35" s="13">
        <x:v>45.210023727968697</x:v>
      </x:c>
      <x:c r="BD35" s="173">
        <x:v>2.0128476021554702</x:v>
      </x:c>
      <x:c r="BE35" s="13">
        <x:v>44.438219355634203</x:v>
      </x:c>
      <x:c r="BF35" s="173">
        <x:v>1.70471695923161</x:v>
      </x:c>
      <x:c r="BG35" s="13">
        <x:v>40.982152807463898</x:v>
      </x:c>
      <x:c r="BH35" s="173">
        <x:v>1.21489619429059</x:v>
      </x:c>
      <x:c r="BI35" s="13">
        <x:v>-4.2278709205047802</x:v>
      </x:c>
      <x:c r="BJ35" s="173">
        <x:v>2.17760716120124</x:v>
      </x:c>
      <x:c r="BK35" s="13">
        <x:v>16.693562223024301</x:v>
      </x:c>
      <x:c r="BL35" s="173">
        <x:v>0.76698770904375202</x:v>
      </x:c>
      <x:c r="BM35" s="13">
        <x:v>16.6894222520204</x:v>
      </x:c>
      <x:c r="BN35" s="173">
        <x:v>1.5574554023229501</x:v>
      </x:c>
      <x:c r="BO35" s="13">
        <x:v>17.215019082615399</x:v>
      </x:c>
      <x:c r="BP35" s="173">
        <x:v>1.4343698118642001</x:v>
      </x:c>
      <x:c r="BQ35" s="13">
        <x:v>16.594397950892802</x:v>
      </x:c>
      <x:c r="BR35" s="173">
        <x:v>0.93757557508488898</x:v>
      </x:c>
      <x:c r="BS35" s="13">
        <x:v>-9.5024301127640598E-2</x:v>
      </x:c>
      <x:c r="BT35" s="173">
        <x:v>1.7281972671455199</x:v>
      </x:c>
      <x:c r="BU35" s="13">
        <x:v>42.139566716866902</x:v>
      </x:c>
      <x:c r="BV35" s="173">
        <x:v>0.92384375556558596</x:v>
      </x:c>
      <x:c r="BW35" s="13">
        <x:v>38.923169035840402</x:v>
      </x:c>
      <x:c r="BX35" s="173">
        <x:v>1.90686686703716</x:v>
      </x:c>
      <x:c r="BY35" s="13">
        <x:v>43.929872587980697</x:v>
      </x:c>
      <x:c r="BZ35" s="173">
        <x:v>1.9022679575456301</x:v>
      </x:c>
      <x:c r="CA35" s="13">
        <x:v>42.394285427408299</x:v>
      </x:c>
      <x:c r="CB35" s="173">
        <x:v>1.1489372213514599</x:v>
      </x:c>
      <x:c r="CC35" s="13">
        <x:v>3.4711163915678802</x:v>
      </x:c>
      <x:c r="CD35" s="173">
        <x:v>2.2756162502456001</x:v>
      </x:c>
      <x:c r="CE35" s="13">
        <x:v>75.843713104879299</x:v>
      </x:c>
      <x:c r="CF35" s="173">
        <x:v>0.83925140235686102</x:v>
      </x:c>
      <x:c r="CG35" s="13">
        <x:v>70.8498787385128</x:v>
      </x:c>
      <x:c r="CH35" s="173">
        <x:v>1.9211125113198699</x:v>
      </x:c>
      <x:c r="CI35" s="13">
        <x:v>76.974824185817198</x:v>
      </x:c>
      <x:c r="CJ35" s="173">
        <x:v>1.86168401527093</x:v>
      </x:c>
      <x:c r="CK35" s="13">
        <x:v>77.135934788303501</x:v>
      </x:c>
      <x:c r="CL35" s="173">
        <x:v>0.87413672889721294</x:v>
      </x:c>
      <x:c r="CM35" s="13">
        <x:v>6.2860560497907301</x:v>
      </x:c>
      <x:c r="CN35" s="173">
        <x:v>2.1076426325350601</x:v>
      </x:c>
      <x:c r="CO35" s="13">
        <x:v>28.5570673462638</x:v>
      </x:c>
      <x:c r="CP35" s="173">
        <x:v>0.76690895284412997</x:v>
      </x:c>
      <x:c r="CQ35" s="13">
        <x:v>28.7269700245634</x:v>
      </x:c>
      <x:c r="CR35" s="173">
        <x:v>1.83192011780329</x:v>
      </x:c>
      <x:c r="CS35" s="13">
        <x:v>31.4762352464234</x:v>
      </x:c>
      <x:c r="CT35" s="173">
        <x:v>1.6392781211551399</x:v>
      </x:c>
      <x:c r="CU35" s="13">
        <x:v>27.564403188583999</x:v>
      </x:c>
      <x:c r="CV35" s="173">
        <x:v>1.1130927234089001</x:v>
      </x:c>
      <x:c r="CW35" s="13">
        <x:v>-1.16256683597934</x:v>
      </x:c>
      <x:c r="CX35" s="173">
        <x:v>2.1306040449406201</x:v>
      </x:c>
      <x:c r="CY35" s="15"/>
      <x:c r="CZ35" s="15"/>
      <x:c r="DA35" s="15"/>
      <x:c r="DB35" s="15"/>
      <x:c r="DC35" s="15"/>
      <x:c r="DD35" s="15"/>
      <x:c r="DE35" s="15"/>
      <x:c r="DF35" s="15"/>
      <x:c r="DG35" s="15"/>
      <x:c r="DH35" s="15"/>
      <x:c r="DI35" s="15"/>
      <x:c r="DJ35" s="15"/>
      <x:c r="DK35" s="15"/>
      <x:c r="DL35" s="15"/>
      <x:c r="DM35" s="15"/>
      <x:c r="DN35" s="15"/>
      <x:c r="DO35" s="15"/>
      <x:c r="DP35" s="15"/>
      <x:c r="DQ35" s="15"/>
      <x:c r="DR35" s="15"/>
      <x:c r="DS35" s="15"/>
      <x:c r="DT35" s="15"/>
      <x:c r="DU35" s="15"/>
      <x:c r="DV35" s="15"/>
      <x:c r="DW35" s="15"/>
      <x:c r="DX35" s="15"/>
      <x:c r="DY35" s="15"/>
      <x:c r="DZ35" s="15"/>
      <x:c r="EA35" s="15"/>
      <x:c r="EB35" s="15"/>
      <x:c r="EC35" s="15"/>
      <x:c r="ED35" s="15"/>
      <x:c r="EE35" s="15"/>
      <x:c r="EF35" s="15"/>
      <x:c r="EG35" s="15"/>
      <x:c r="EH35" s="15"/>
      <x:c r="EI35" s="15"/>
      <x:c r="EJ35" s="15"/>
      <x:c r="EK35" s="15"/>
      <x:c r="EL35" s="16"/>
    </x:row>
    <x:row r="36" spans="1:142" ht="12.95" customHeight="1" x14ac:dyDescent="0.2">
      <x:c r="A36" s="2" t="s">
        <x:v>378</x:v>
      </x:c>
      <x:c r="B36" s="12">
        <x:v>2</x:v>
      </x:c>
      <x:c r="C36" s="13">
        <x:v>66.745815163458701</x:v>
      </x:c>
      <x:c r="D36" s="173">
        <x:v>1.08490617715635</x:v>
      </x:c>
      <x:c r="E36" s="13">
        <x:v>64.453455276194902</x:v>
      </x:c>
      <x:c r="F36" s="173">
        <x:v>2.3744880237288601</x:v>
      </x:c>
      <x:c r="G36" s="13">
        <x:v>67.555272608029199</x:v>
      </x:c>
      <x:c r="H36" s="173">
        <x:v>2.4481182405688999</x:v>
      </x:c>
      <x:c r="I36" s="13">
        <x:v>67.529181311549607</x:v>
      </x:c>
      <x:c r="J36" s="173">
        <x:v>1.2896151808601</x:v>
      </x:c>
      <x:c r="K36" s="13">
        <x:v>3.0757260353547502</x:v>
      </x:c>
      <x:c r="L36" s="173">
        <x:v>2.52346641148835</x:v>
      </x:c>
      <x:c r="M36" s="13">
        <x:v>61.538480027567999</x:v>
      </x:c>
      <x:c r="N36" s="173">
        <x:v>1.0061354978349399</x:v>
      </x:c>
      <x:c r="O36" s="13">
        <x:v>58.317938789710503</x:v>
      </x:c>
      <x:c r="P36" s="173">
        <x:v>2.3084301809896299</x:v>
      </x:c>
      <x:c r="Q36" s="13">
        <x:v>62.066437021425102</x:v>
      </x:c>
      <x:c r="R36" s="173">
        <x:v>2.1835564074608498</x:v>
      </x:c>
      <x:c r="S36" s="13">
        <x:v>62.613258551244499</x:v>
      </x:c>
      <x:c r="T36" s="173">
        <x:v>1.18097800981389</x:v>
      </x:c>
      <x:c r="U36" s="13">
        <x:v>4.29531976153402</x:v>
      </x:c>
      <x:c r="V36" s="173">
        <x:v>2.49990615865216</x:v>
      </x:c>
      <x:c r="W36" s="13">
        <x:v>6.9001042307720599</x:v>
      </x:c>
      <x:c r="X36" s="173">
        <x:v>0.46303832939803902</x:v>
      </x:c>
      <x:c r="Y36" s="13">
        <x:v>9.1923438317778903</x:v>
      </x:c>
      <x:c r="Z36" s="173">
        <x:v>1.24778147523028</x:v>
      </x:c>
      <x:c r="AA36" s="13">
        <x:v>6.2861949511959798</x:v>
      </x:c>
      <x:c r="AB36" s="173">
        <x:v>1.09020615899253</x:v>
      </x:c>
      <x:c r="AC36" s="13">
        <x:v>6.3693483612798802</x:v>
      </x:c>
      <x:c r="AD36" s="173">
        <x:v>0.61500872760817105</x:v>
      </x:c>
      <x:c r="AE36" s="13">
        <x:v>-2.8229954704980198</x:v>
      </x:c>
      <x:c r="AF36" s="173">
        <x:v>1.5170632829175199</x:v>
      </x:c>
      <x:c r="AG36" s="13">
        <x:v>55.076128229116499</x:v>
      </x:c>
      <x:c r="AH36" s="173">
        <x:v>1.2815840996792101</x:v>
      </x:c>
      <x:c r="AI36" s="13">
        <x:v>58.755721252055501</x:v>
      </x:c>
      <x:c r="AJ36" s="173">
        <x:v>2.27879417389431</x:v>
      </x:c>
      <x:c r="AK36" s="13">
        <x:v>60.5840872309048</x:v>
      </x:c>
      <x:c r="AL36" s="173">
        <x:v>2.0454223317939402</x:v>
      </x:c>
      <x:c r="AM36" s="13">
        <x:v>52.373783988882899</x:v>
      </x:c>
      <x:c r="AN36" s="173">
        <x:v>1.4324309596695399</x:v>
      </x:c>
      <x:c r="AO36" s="13">
        <x:v>-6.3819372631725502</x:v>
      </x:c>
      <x:c r="AP36" s="173">
        <x:v>2.2289771194642598</x:v>
      </x:c>
      <x:c r="AQ36" s="13">
        <x:v>8.49806497507603</x:v>
      </x:c>
      <x:c r="AR36" s="173">
        <x:v>0.50520960994609598</x:v>
      </x:c>
      <x:c r="AS36" s="13">
        <x:v>7.5629630658293898</x:v>
      </x:c>
      <x:c r="AT36" s="173">
        <x:v>0.982948560714343</x:v>
      </x:c>
      <x:c r="AU36" s="13">
        <x:v>9.13107381577613</x:v>
      </x:c>
      <x:c r="AV36" s="173">
        <x:v>1.3600788519287601</x:v>
      </x:c>
      <x:c r="AW36" s="13">
        <x:v>8.70347346583746</x:v>
      </x:c>
      <x:c r="AX36" s="173">
        <x:v>0.65729655042491197</x:v>
      </x:c>
      <x:c r="AY36" s="13">
        <x:v>1.1405104000080699</x:v>
      </x:c>
      <x:c r="AZ36" s="173">
        <x:v>1.20672899416157</x:v>
      </x:c>
      <x:c r="BA36" s="13">
        <x:v>64.569475848404693</x:v>
      </x:c>
      <x:c r="BB36" s="173">
        <x:v>1.1515657530560901</x:v>
      </x:c>
      <x:c r="BC36" s="13">
        <x:v>65.558793240461995</x:v>
      </x:c>
      <x:c r="BD36" s="173">
        <x:v>2.0097974782496002</x:v>
      </x:c>
      <x:c r="BE36" s="13">
        <x:v>66.689727091313401</x:v>
      </x:c>
      <x:c r="BF36" s="173">
        <x:v>2.3238094487461698</x:v>
      </x:c>
      <x:c r="BG36" s="13">
        <x:v>63.673132578125497</x:v>
      </x:c>
      <x:c r="BH36" s="173">
        <x:v>1.4111123430369501</x:v>
      </x:c>
      <x:c r="BI36" s="13">
        <x:v>-1.88566066233645</x:v>
      </x:c>
      <x:c r="BJ36" s="173">
        <x:v>2.3132513589292101</x:v>
      </x:c>
      <x:c r="BK36" s="13">
        <x:v>36.135309906162803</x:v>
      </x:c>
      <x:c r="BL36" s="173">
        <x:v>0.85876955831287205</x:v>
      </x:c>
      <x:c r="BM36" s="13">
        <x:v>38.9070406739419</x:v>
      </x:c>
      <x:c r="BN36" s="173">
        <x:v>2.0428341043707201</x:v>
      </x:c>
      <x:c r="BO36" s="13">
        <x:v>37.427625709407899</x:v>
      </x:c>
      <x:c r="BP36" s="173">
        <x:v>1.77417831937446</x:v>
      </x:c>
      <x:c r="BQ36" s="13">
        <x:v>35.001304716320497</x:v>
      </x:c>
      <x:c r="BR36" s="173">
        <x:v>1.1730195557337499</x:v>
      </x:c>
      <x:c r="BS36" s="13">
        <x:v>-3.9057359576213502</x:v>
      </x:c>
      <x:c r="BT36" s="173">
        <x:v>2.38134593488346</x:v>
      </x:c>
      <x:c r="BU36" s="13">
        <x:v>30.8554567611145</x:v>
      </x:c>
      <x:c r="BV36" s="173">
        <x:v>1.0186529535884301</x:v>
      </x:c>
      <x:c r="BW36" s="13">
        <x:v>27.913993746884302</x:v>
      </x:c>
      <x:c r="BX36" s="173">
        <x:v>1.99635996973924</x:v>
      </x:c>
      <x:c r="BY36" s="13">
        <x:v>27.873160130811598</x:v>
      </x:c>
      <x:c r="BZ36" s="173">
        <x:v>2.0564217071998701</x:v>
      </x:c>
      <x:c r="CA36" s="13">
        <x:v>32.7909813722598</x:v>
      </x:c>
      <x:c r="CB36" s="173">
        <x:v>1.3092261952094899</x:v>
      </x:c>
      <x:c r="CC36" s="13">
        <x:v>4.87698762537552</x:v>
      </x:c>
      <x:c r="CD36" s="173">
        <x:v>2.37309880857162</x:v>
      </x:c>
      <x:c r="CE36" s="13">
        <x:v>47.471073972210696</x:v>
      </x:c>
      <x:c r="CF36" s="173">
        <x:v>0.96781619791970197</x:v>
      </x:c>
      <x:c r="CG36" s="13">
        <x:v>45.997103420249502</x:v>
      </x:c>
      <x:c r="CH36" s="173">
        <x:v>1.8667513793391499</x:v>
      </x:c>
      <x:c r="CI36" s="13">
        <x:v>49.039143498067297</x:v>
      </x:c>
      <x:c r="CJ36" s="173">
        <x:v>2.2415295893360101</x:v>
      </x:c>
      <x:c r="CK36" s="13">
        <x:v>47.556251761486401</x:v>
      </x:c>
      <x:c r="CL36" s="173">
        <x:v>1.2413711008139099</x:v>
      </x:c>
      <x:c r="CM36" s="13">
        <x:v>1.55914834123696</x:v>
      </x:c>
      <x:c r="CN36" s="173">
        <x:v>2.2446812386107098</x:v>
      </x:c>
      <x:c r="CO36" s="13">
        <x:v>13.0223835818671</x:v>
      </x:c>
      <x:c r="CP36" s="173">
        <x:v>0.665615217899723</x:v>
      </x:c>
      <x:c r="CQ36" s="13">
        <x:v>11.378880979115401</x:v>
      </x:c>
      <x:c r="CR36" s="173">
        <x:v>1.2904566147859999</x:v>
      </x:c>
      <x:c r="CS36" s="13">
        <x:v>13.136009916795</x:v>
      </x:c>
      <x:c r="CT36" s="173">
        <x:v>1.29311219937565</x:v>
      </x:c>
      <x:c r="CU36" s="13">
        <x:v>13.599716808756</x:v>
      </x:c>
      <x:c r="CV36" s="173">
        <x:v>0.85246510081410598</x:v>
      </x:c>
      <x:c r="CW36" s="13">
        <x:v>2.2208358296406598</x:v>
      </x:c>
      <x:c r="CX36" s="173">
        <x:v>1.49775183104325</x:v>
      </x:c>
      <x:c r="CY36" s="15"/>
      <x:c r="CZ36" s="15"/>
      <x:c r="DA36" s="15"/>
      <x:c r="DB36" s="15"/>
      <x:c r="DC36" s="15"/>
      <x:c r="DD36" s="15"/>
      <x:c r="DE36" s="15"/>
      <x:c r="DF36" s="15"/>
      <x:c r="DG36" s="15"/>
      <x:c r="DH36" s="15"/>
      <x:c r="DI36" s="15"/>
      <x:c r="DJ36" s="15"/>
      <x:c r="DK36" s="15"/>
      <x:c r="DL36" s="15"/>
      <x:c r="DM36" s="15"/>
      <x:c r="DN36" s="15"/>
      <x:c r="DO36" s="15"/>
      <x:c r="DP36" s="15"/>
      <x:c r="DQ36" s="15"/>
      <x:c r="DR36" s="15"/>
      <x:c r="DS36" s="15"/>
      <x:c r="DT36" s="15"/>
      <x:c r="DU36" s="15"/>
      <x:c r="DV36" s="15"/>
      <x:c r="DW36" s="15"/>
      <x:c r="DX36" s="15"/>
      <x:c r="DY36" s="15"/>
      <x:c r="DZ36" s="15"/>
      <x:c r="EA36" s="15"/>
      <x:c r="EB36" s="15"/>
      <x:c r="EC36" s="15"/>
      <x:c r="ED36" s="15"/>
      <x:c r="EE36" s="15"/>
      <x:c r="EF36" s="15"/>
      <x:c r="EG36" s="15"/>
      <x:c r="EH36" s="15"/>
      <x:c r="EI36" s="15"/>
      <x:c r="EJ36" s="15"/>
      <x:c r="EK36" s="15"/>
      <x:c r="EL36" s="16"/>
    </x:row>
    <x:row r="37" spans="1:142" ht="12.95" customHeight="1" x14ac:dyDescent="0.2">
      <x:c r="A37" s="2" t="s">
        <x:v>379</x:v>
      </x:c>
      <x:c r="B37" s="12">
        <x:v>2</x:v>
      </x:c>
      <x:c r="C37" s="13">
        <x:v>91.781909440971006</x:v>
      </x:c>
      <x:c r="D37" s="173">
        <x:v>0.43407447619429501</x:v>
      </x:c>
      <x:c r="E37" s="13">
        <x:v>90.696159235158404</x:v>
      </x:c>
      <x:c r="F37" s="173">
        <x:v>0.87689469050395596</x:v>
      </x:c>
      <x:c r="G37" s="13">
        <x:v>91.850718103722599</x:v>
      </x:c>
      <x:c r="H37" s="173">
        <x:v>1.0576884399162301</x:v>
      </x:c>
      <x:c r="I37" s="13">
        <x:v>92.220067334130704</x:v>
      </x:c>
      <x:c r="J37" s="173">
        <x:v>0.57966093381820505</x:v>
      </x:c>
      <x:c r="K37" s="13">
        <x:v>1.5239080989723299</x:v>
      </x:c>
      <x:c r="L37" s="173">
        <x:v>1.08474773833268</x:v>
      </x:c>
      <x:c r="M37" s="13">
        <x:v>69.112005673380395</x:v>
      </x:c>
      <x:c r="N37" s="173">
        <x:v>0.95296000428691596</x:v>
      </x:c>
      <x:c r="O37" s="13">
        <x:v>62.625968182933697</x:v>
      </x:c>
      <x:c r="P37" s="173">
        <x:v>1.4375501345470501</x:v>
      </x:c>
      <x:c r="Q37" s="13">
        <x:v>65.763521764414307</x:v>
      </x:c>
      <x:c r="R37" s="173">
        <x:v>1.6524371512045599</x:v>
      </x:c>
      <x:c r="S37" s="13">
        <x:v>73.153945644585605</x:v>
      </x:c>
      <x:c r="T37" s="173">
        <x:v>1.2128134134225199</x:v>
      </x:c>
      <x:c r="U37" s="13">
        <x:v>10.527977461651901</x:v>
      </x:c>
      <x:c r="V37" s="173">
        <x:v>1.52709744864965</x:v>
      </x:c>
      <x:c r="W37" s="13">
        <x:v>38.218199324341398</x:v>
      </x:c>
      <x:c r="X37" s="173">
        <x:v>0.94327186041516597</x:v>
      </x:c>
      <x:c r="Y37" s="13">
        <x:v>34.647536273214897</x:v>
      </x:c>
      <x:c r="Z37" s="173">
        <x:v>1.4504099513966</x:v>
      </x:c>
      <x:c r="AA37" s="13">
        <x:v>34.715833826781399</x:v>
      </x:c>
      <x:c r="AB37" s="173">
        <x:v>1.7282429903140399</x:v>
      </x:c>
      <x:c r="AC37" s="13">
        <x:v>40.388081940508897</x:v>
      </x:c>
      <x:c r="AD37" s="173">
        <x:v>1.1477182683776801</x:v>
      </x:c>
      <x:c r="AE37" s="13">
        <x:v>5.7405456672939197</x:v>
      </x:c>
      <x:c r="AF37" s="173">
        <x:v>1.56113648843236</x:v>
      </x:c>
      <x:c r="AG37" s="13">
        <x:v>78.035550328182595</x:v>
      </x:c>
      <x:c r="AH37" s="173">
        <x:v>0.83258601941258303</x:v>
      </x:c>
      <x:c r="AI37" s="13">
        <x:v>73.129554787609607</x:v>
      </x:c>
      <x:c r="AJ37" s="173">
        <x:v>1.45777886709779</x:v>
      </x:c>
      <x:c r="AK37" s="13">
        <x:v>76.0269563410139</x:v>
      </x:c>
      <x:c r="AL37" s="173">
        <x:v>1.8763770147661201</x:v>
      </x:c>
      <x:c r="AM37" s="13">
        <x:v>81.219143939754701</x:v>
      </x:c>
      <x:c r="AN37" s="173">
        <x:v>0.85048690219273504</x:v>
      </x:c>
      <x:c r="AO37" s="13">
        <x:v>8.0895891521451109</x:v>
      </x:c>
      <x:c r="AP37" s="173">
        <x:v>1.4151657545618399</x:v>
      </x:c>
      <x:c r="AQ37" s="13">
        <x:v>43.297610250290397</x:v>
      </x:c>
      <x:c r="AR37" s="173">
        <x:v>0.91338482620103201</x:v>
      </x:c>
      <x:c r="AS37" s="13">
        <x:v>41.192665348925601</x:v>
      </x:c>
      <x:c r="AT37" s="173">
        <x:v>1.38059493730738</x:v>
      </x:c>
      <x:c r="AU37" s="13">
        <x:v>39.033473298631201</x:v>
      </x:c>
      <x:c r="AV37" s="173">
        <x:v>1.90660918182358</x:v>
      </x:c>
      <x:c r="AW37" s="13">
        <x:v>45.2498739624601</x:v>
      </x:c>
      <x:c r="AX37" s="173">
        <x:v>1.27927501756623</x:v>
      </x:c>
      <x:c r="AY37" s="13">
        <x:v>4.0572086135345096</x:v>
      </x:c>
      <x:c r="AZ37" s="173">
        <x:v>1.6637161080742799</x:v>
      </x:c>
      <x:c r="BA37" s="13">
        <x:v>87.692115890285294</x:v>
      </x:c>
      <x:c r="BB37" s="173">
        <x:v>0.55265913292217805</x:v>
      </x:c>
      <x:c r="BC37" s="13">
        <x:v>83.929015087903693</x:v>
      </x:c>
      <x:c r="BD37" s="173">
        <x:v>1.13348075158399</x:v>
      </x:c>
      <x:c r="BE37" s="13">
        <x:v>85.341131106425905</x:v>
      </x:c>
      <x:c r="BF37" s="173">
        <x:v>1.4366607749857001</x:v>
      </x:c>
      <x:c r="BG37" s="13">
        <x:v>90.286004683034093</x:v>
      </x:c>
      <x:c r="BH37" s="173">
        <x:v>0.57016691759314997</x:v>
      </x:c>
      <x:c r="BI37" s="13">
        <x:v>6.3569895951304103</x:v>
      </x:c>
      <x:c r="BJ37" s="173">
        <x:v>1.1490215491368601</x:v>
      </x:c>
      <x:c r="BK37" s="13">
        <x:v>70.807503508721098</x:v>
      </x:c>
      <x:c r="BL37" s="173">
        <x:v>0.98724785037263396</x:v>
      </x:c>
      <x:c r="BM37" s="13">
        <x:v>61.723588523077602</x:v>
      </x:c>
      <x:c r="BN37" s="173">
        <x:v>1.7092583112117199</x:v>
      </x:c>
      <x:c r="BO37" s="13">
        <x:v>66.927060744673497</x:v>
      </x:c>
      <x:c r="BP37" s="173">
        <x:v>2.2376530050640802</x:v>
      </x:c>
      <x:c r="BQ37" s="13">
        <x:v>76.346947663717003</x:v>
      </x:c>
      <x:c r="BR37" s="173">
        <x:v>1.0252210054014601</x:v>
      </x:c>
      <x:c r="BS37" s="13">
        <x:v>14.623359140639399</x:v>
      </x:c>
      <x:c r="BT37" s="173">
        <x:v>1.67422264756627</x:v>
      </x:c>
      <x:c r="BU37" s="13">
        <x:v>78.551949596563205</x:v>
      </x:c>
      <x:c r="BV37" s="173">
        <x:v>0.76544854137874696</x:v>
      </x:c>
      <x:c r="BW37" s="13">
        <x:v>71.199182533345905</x:v>
      </x:c>
      <x:c r="BX37" s="173">
        <x:v>1.65547857159781</x:v>
      </x:c>
      <x:c r="BY37" s="13">
        <x:v>75.197292742518201</x:v>
      </x:c>
      <x:c r="BZ37" s="173">
        <x:v>1.9055962599342999</x:v>
      </x:c>
      <x:c r="CA37" s="13">
        <x:v>83.186326896604797</x:v>
      </x:c>
      <x:c r="CB37" s="173">
        <x:v>0.84339115257296804</x:v>
      </x:c>
      <x:c r="CC37" s="13">
        <x:v>11.987144363258899</x:v>
      </x:c>
      <x:c r="CD37" s="173">
        <x:v>1.8040053325109999</x:v>
      </x:c>
      <x:c r="CE37" s="13">
        <x:v>79.788767280986306</x:v>
      </x:c>
      <x:c r="CF37" s="173">
        <x:v>0.67628817041343303</x:v>
      </x:c>
      <x:c r="CG37" s="13">
        <x:v>75.930885919352605</x:v>
      </x:c>
      <x:c r="CH37" s="173">
        <x:v>1.3760130774497601</x:v>
      </x:c>
      <x:c r="CI37" s="13">
        <x:v>77.276794312550294</x:v>
      </x:c>
      <x:c r="CJ37" s="173">
        <x:v>1.69448842703386</x:v>
      </x:c>
      <x:c r="CK37" s="13">
        <x:v>82.291241162747397</x:v>
      </x:c>
      <x:c r="CL37" s="173">
        <x:v>0.82240636037139303</x:v>
      </x:c>
      <x:c r="CM37" s="13">
        <x:v>6.3603552433947597</x:v>
      </x:c>
      <x:c r="CN37" s="173">
        <x:v>1.6958234587496901</x:v>
      </x:c>
      <x:c r="CO37" s="13">
        <x:v>46.235233296786603</x:v>
      </x:c>
      <x:c r="CP37" s="173">
        <x:v>0.79331154685111704</x:v>
      </x:c>
      <x:c r="CQ37" s="13">
        <x:v>43.885187555694699</x:v>
      </x:c>
      <x:c r="CR37" s="173">
        <x:v>1.3447298505504</x:v>
      </x:c>
      <x:c r="CS37" s="13">
        <x:v>42.9503817208168</x:v>
      </x:c>
      <x:c r="CT37" s="173">
        <x:v>2.3382293994804599</x:v>
      </x:c>
      <x:c r="CU37" s="13">
        <x:v>48.055855432810702</x:v>
      </x:c>
      <x:c r="CV37" s="173">
        <x:v>1.11800065860857</x:v>
      </x:c>
      <x:c r="CW37" s="13">
        <x:v>4.1706678771160597</x:v>
      </x:c>
      <x:c r="CX37" s="173">
        <x:v>1.76332855353008</x:v>
      </x:c>
      <x:c r="CY37" s="15"/>
      <x:c r="CZ37" s="15"/>
      <x:c r="DA37" s="15"/>
      <x:c r="DB37" s="15"/>
      <x:c r="DC37" s="15"/>
      <x:c r="DD37" s="15"/>
      <x:c r="DE37" s="15"/>
      <x:c r="DF37" s="15"/>
      <x:c r="DG37" s="15"/>
      <x:c r="DH37" s="15"/>
      <x:c r="DI37" s="15"/>
      <x:c r="DJ37" s="15"/>
      <x:c r="DK37" s="15"/>
      <x:c r="DL37" s="15"/>
      <x:c r="DM37" s="15"/>
      <x:c r="DN37" s="15"/>
      <x:c r="DO37" s="15"/>
      <x:c r="DP37" s="15"/>
      <x:c r="DQ37" s="15"/>
      <x:c r="DR37" s="15"/>
      <x:c r="DS37" s="15"/>
      <x:c r="DT37" s="15"/>
      <x:c r="DU37" s="15"/>
      <x:c r="DV37" s="15"/>
      <x:c r="DW37" s="15"/>
      <x:c r="DX37" s="15"/>
      <x:c r="DY37" s="15"/>
      <x:c r="DZ37" s="15"/>
      <x:c r="EA37" s="15"/>
      <x:c r="EB37" s="15"/>
      <x:c r="EC37" s="15"/>
      <x:c r="ED37" s="15"/>
      <x:c r="EE37" s="15"/>
      <x:c r="EF37" s="15"/>
      <x:c r="EG37" s="15"/>
      <x:c r="EH37" s="15"/>
      <x:c r="EI37" s="15"/>
      <x:c r="EJ37" s="15"/>
      <x:c r="EK37" s="15"/>
      <x:c r="EL37" s="16"/>
    </x:row>
    <x:row r="38" spans="1:142" ht="12.95" customHeight="1" x14ac:dyDescent="0.2">
      <x:c r="A38" s="2" t="s">
        <x:v>380</x:v>
      </x:c>
      <x:c r="B38" s="12">
        <x:v>2</x:v>
      </x:c>
      <x:c r="C38" s="13">
        <x:v>88.715832310741803</x:v>
      </x:c>
      <x:c r="D38" s="173">
        <x:v>0.61486956438378404</x:v>
      </x:c>
      <x:c r="E38" s="13">
        <x:v>85.160761612071397</x:v>
      </x:c>
      <x:c r="F38" s="173">
        <x:v>1.2458486806232401</x:v>
      </x:c>
      <x:c r="G38" s="13">
        <x:v>87.138369959919601</x:v>
      </x:c>
      <x:c r="H38" s="173">
        <x:v>1.66189079405785</x:v>
      </x:c>
      <x:c r="I38" s="13">
        <x:v>91.048667846313293</x:v>
      </x:c>
      <x:c r="J38" s="173">
        <x:v>0.76395194949446399</x:v>
      </x:c>
      <x:c r="K38" s="13">
        <x:v>5.8879062342418802</x:v>
      </x:c>
      <x:c r="L38" s="173">
        <x:v>1.5771124247208199</x:v>
      </x:c>
      <x:c r="M38" s="13">
        <x:v>32.703387626650198</x:v>
      </x:c>
      <x:c r="N38" s="173">
        <x:v>1.15297294821518</x:v>
      </x:c>
      <x:c r="O38" s="13">
        <x:v>26.0750426175169</x:v>
      </x:c>
      <x:c r="P38" s="173">
        <x:v>1.62040593328117</x:v>
      </x:c>
      <x:c r="Q38" s="13">
        <x:v>35.805972373186798</x:v>
      </x:c>
      <x:c r="R38" s="173">
        <x:v>2.4100622656506898</x:v>
      </x:c>
      <x:c r="S38" s="13">
        <x:v>35.147747156013203</x:v>
      </x:c>
      <x:c r="T38" s="173">
        <x:v>1.5790272784400201</x:v>
      </x:c>
      <x:c r="U38" s="13">
        <x:v>9.0727045384962608</x:v>
      </x:c>
      <x:c r="V38" s="173">
        <x:v>2.21662491096864</x:v>
      </x:c>
      <x:c r="W38" s="13">
        <x:v>15.398402293249999</x:v>
      </x:c>
      <x:c r="X38" s="173">
        <x:v>0.72863034946346805</x:v>
      </x:c>
      <x:c r="Y38" s="13">
        <x:v>15.359632368825901</x:v>
      </x:c>
      <x:c r="Z38" s="173">
        <x:v>1.60202668870039</x:v>
      </x:c>
      <x:c r="AA38" s="13">
        <x:v>16.125319171781399</x:v>
      </x:c>
      <x:c r="AB38" s="173">
        <x:v>1.4921340983174101</x:v>
      </x:c>
      <x:c r="AC38" s="13">
        <x:v>14.996522604917001</x:v>
      </x:c>
      <x:c r="AD38" s="173">
        <x:v>1.06632325626081</x:v>
      </x:c>
      <x:c r="AE38" s="13">
        <x:v>-0.363109763908879</x:v>
      </x:c>
      <x:c r="AF38" s="173">
        <x:v>2.03573360687317</x:v>
      </x:c>
      <x:c r="AG38" s="13">
        <x:v>27.556899303275902</x:v>
      </x:c>
      <x:c r="AH38" s="173">
        <x:v>1.2201625665109199</x:v>
      </x:c>
      <x:c r="AI38" s="13">
        <x:v>22.102243172459801</x:v>
      </x:c>
      <x:c r="AJ38" s="173">
        <x:v>1.96324751099339</x:v>
      </x:c>
      <x:c r="AK38" s="13">
        <x:v>29.543739161357301</x:v>
      </x:c>
      <x:c r="AL38" s="173">
        <x:v>2.4411879406020298</x:v>
      </x:c>
      <x:c r="AM38" s="13">
        <x:v>29.576480767304101</x:v>
      </x:c>
      <x:c r="AN38" s="173">
        <x:v>1.4649558077647</x:v>
      </x:c>
      <x:c r="AO38" s="13">
        <x:v>7.4742375948443396</x:v>
      </x:c>
      <x:c r="AP38" s="173">
        <x:v>2.25466264431605</x:v>
      </x:c>
      <x:c r="AQ38" s="13">
        <x:v>22.858646439970698</x:v>
      </x:c>
      <x:c r="AR38" s="173">
        <x:v>0.91028236979353905</x:v>
      </x:c>
      <x:c r="AS38" s="13">
        <x:v>19.771941437419802</x:v>
      </x:c>
      <x:c r="AT38" s="173">
        <x:v>1.35010066541368</x:v>
      </x:c>
      <x:c r="AU38" s="13">
        <x:v>23.3617910436618</x:v>
      </x:c>
      <x:c r="AV38" s="173">
        <x:v>2.1870224889359302</x:v>
      </x:c>
      <x:c r="AW38" s="13">
        <x:v>24.4041832391454</x:v>
      </x:c>
      <x:c r="AX38" s="173">
        <x:v>1.31315573698522</x:v>
      </x:c>
      <x:c r="AY38" s="13">
        <x:v>4.6322418017255602</x:v>
      </x:c>
      <x:c r="AZ38" s="173">
        <x:v>1.7440262292489499</x:v>
      </x:c>
      <x:c r="BA38" s="13">
        <x:v>74.028738580190804</x:v>
      </x:c>
      <x:c r="BB38" s="173">
        <x:v>1.36505941399265</x:v>
      </x:c>
      <x:c r="BC38" s="13">
        <x:v>69.984941664846801</x:v>
      </x:c>
      <x:c r="BD38" s="173">
        <x:v>1.9291250181552499</x:v>
      </x:c>
      <x:c r="BE38" s="13">
        <x:v>75.177543011288193</x:v>
      </x:c>
      <x:c r="BF38" s="173">
        <x:v>2.2305463464377802</x:v>
      </x:c>
      <x:c r="BG38" s="13">
        <x:v>75.615082471529902</x:v>
      </x:c>
      <x:c r="BH38" s="173">
        <x:v>1.7651554808912</x:v>
      </x:c>
      <x:c r="BI38" s="13">
        <x:v>5.63014080668309</x:v>
      </x:c>
      <x:c r="BJ38" s="173">
        <x:v>2.3895350355467002</x:v>
      </x:c>
      <x:c r="BK38" s="13">
        <x:v>63.152047176616897</x:v>
      </x:c>
      <x:c r="BL38" s="173">
        <x:v>1.14205979601707</x:v>
      </x:c>
      <x:c r="BM38" s="13">
        <x:v>55.860137914583099</x:v>
      </x:c>
      <x:c r="BN38" s="173">
        <x:v>1.9513702715615799</x:v>
      </x:c>
      <x:c r="BO38" s="13">
        <x:v>61.460176827272697</x:v>
      </x:c>
      <x:c r="BP38" s="173">
        <x:v>2.6081994327437799</x:v>
      </x:c>
      <x:c r="BQ38" s="13">
        <x:v>67.306239313944303</x:v>
      </x:c>
      <x:c r="BR38" s="173">
        <x:v>1.4147152946663599</x:v>
      </x:c>
      <x:c r="BS38" s="13">
        <x:v>11.446101399361201</x:v>
      </x:c>
      <x:c r="BT38" s="173">
        <x:v>2.17643683616441</x:v>
      </x:c>
      <x:c r="BU38" s="13">
        <x:v>78.758271823716001</x:v>
      </x:c>
      <x:c r="BV38" s="173">
        <x:v>1.00428924850407</x:v>
      </x:c>
      <x:c r="BW38" s="13">
        <x:v>77.952503172867694</x:v>
      </x:c>
      <x:c r="BX38" s="173">
        <x:v>1.5838940711896099</x:v>
      </x:c>
      <x:c r="BY38" s="13">
        <x:v>80.390498997908097</x:v>
      </x:c>
      <x:c r="BZ38" s="173">
        <x:v>1.9503300818581299</x:v>
      </x:c>
      <x:c r="CA38" s="13">
        <x:v>78.7487368411538</x:v>
      </x:c>
      <x:c r="CB38" s="173">
        <x:v>1.1751231794618899</x:v>
      </x:c>
      <x:c r="CC38" s="13">
        <x:v>0.79623366828613495</x:v>
      </x:c>
      <x:c r="CD38" s="173">
        <x:v>1.7456836133587399</x:v>
      </x:c>
      <x:c r="CE38" s="13">
        <x:v>86.107433366618395</x:v>
      </x:c>
      <x:c r="CF38" s="173">
        <x:v>0.79234323600997403</x:v>
      </x:c>
      <x:c r="CG38" s="13">
        <x:v>83.046358931541306</x:v>
      </x:c>
      <x:c r="CH38" s="173">
        <x:v>1.33130114333276</x:v>
      </x:c>
      <x:c r="CI38" s="13">
        <x:v>87.507815152546399</x:v>
      </x:c>
      <x:c r="CJ38" s="173">
        <x:v>1.70736867987671</x:v>
      </x:c>
      <x:c r="CK38" s="13">
        <x:v>87.178465447838605</x:v>
      </x:c>
      <x:c r="CL38" s="173">
        <x:v>0.98706126042675102</x:v>
      </x:c>
      <x:c r="CM38" s="13">
        <x:v>4.1321065162972799</x:v>
      </x:c>
      <x:c r="CN38" s="173">
        <x:v>1.52398431322129</x:v>
      </x:c>
      <x:c r="CO38" s="13">
        <x:v>49.257617802061603</x:v>
      </x:c>
      <x:c r="CP38" s="173">
        <x:v>1.0587727330357899</x:v>
      </x:c>
      <x:c r="CQ38" s="13">
        <x:v>38.559867508070298</x:v>
      </x:c>
      <x:c r="CR38" s="173">
        <x:v>1.9914561052670501</x:v>
      </x:c>
      <x:c r="CS38" s="13">
        <x:v>46.4061346618426</x:v>
      </x:c>
      <x:c r="CT38" s="173">
        <x:v>2.4137086252366</x:v>
      </x:c>
      <x:c r="CU38" s="13">
        <x:v>55.6786758006306</x:v>
      </x:c>
      <x:c r="CV38" s="173">
        <x:v>1.3942533251826901</x:v>
      </x:c>
      <x:c r="CW38" s="13">
        <x:v>17.118808292560299</x:v>
      </x:c>
      <x:c r="CX38" s="173">
        <x:v>2.4442249941393501</x:v>
      </x:c>
      <x:c r="CY38" s="15"/>
      <x:c r="CZ38" s="15"/>
      <x:c r="DA38" s="15"/>
      <x:c r="DB38" s="15"/>
      <x:c r="DC38" s="15"/>
      <x:c r="DD38" s="15"/>
      <x:c r="DE38" s="15"/>
      <x:c r="DF38" s="15"/>
      <x:c r="DG38" s="15"/>
      <x:c r="DH38" s="15"/>
      <x:c r="DI38" s="15"/>
      <x:c r="DJ38" s="15"/>
      <x:c r="DK38" s="15"/>
      <x:c r="DL38" s="15"/>
      <x:c r="DM38" s="15"/>
      <x:c r="DN38" s="15"/>
      <x:c r="DO38" s="15"/>
      <x:c r="DP38" s="15"/>
      <x:c r="DQ38" s="15"/>
      <x:c r="DR38" s="15"/>
      <x:c r="DS38" s="15"/>
      <x:c r="DT38" s="15"/>
      <x:c r="DU38" s="15"/>
      <x:c r="DV38" s="15"/>
      <x:c r="DW38" s="15"/>
      <x:c r="DX38" s="15"/>
      <x:c r="DY38" s="15"/>
      <x:c r="DZ38" s="15"/>
      <x:c r="EA38" s="15"/>
      <x:c r="EB38" s="15"/>
      <x:c r="EC38" s="15"/>
      <x:c r="ED38" s="15"/>
      <x:c r="EE38" s="15"/>
      <x:c r="EF38" s="15"/>
      <x:c r="EG38" s="15"/>
      <x:c r="EH38" s="15"/>
      <x:c r="EI38" s="15"/>
      <x:c r="EJ38" s="15"/>
      <x:c r="EK38" s="15"/>
      <x:c r="EL38" s="16"/>
    </x:row>
    <x:row r="39" spans="1:142" ht="12.95" customHeight="1" x14ac:dyDescent="0.2">
      <x:c r="A39" s="2" t="s">
        <x:v>381</x:v>
      </x:c>
      <x:c r="B39" s="12">
        <x:v>2</x:v>
      </x:c>
      <x:c r="C39" s="13">
        <x:v>51.140585828354297</x:v>
      </x:c>
      <x:c r="D39" s="173">
        <x:v>1.54334098981736</x:v>
      </x:c>
      <x:c r="E39" s="13">
        <x:v>59.137001457136599</x:v>
      </x:c>
      <x:c r="F39" s="173">
        <x:v>2.4097829678811098</x:v>
      </x:c>
      <x:c r="G39" s="13">
        <x:v>53.709272356316802</x:v>
      </x:c>
      <x:c r="H39" s="173">
        <x:v>3.1599649747592502</x:v>
      </x:c>
      <x:c r="I39" s="13">
        <x:v>46.828703759552603</x:v>
      </x:c>
      <x:c r="J39" s="173">
        <x:v>1.9934317054624899</x:v>
      </x:c>
      <x:c r="K39" s="13">
        <x:v>-12.308297697584001</x:v>
      </x:c>
      <x:c r="L39" s="173">
        <x:v>2.72457672934563</x:v>
      </x:c>
      <x:c r="M39" s="13">
        <x:v>30.843395724634998</x:v>
      </x:c>
      <x:c r="N39" s="173">
        <x:v>1.23628416038129</x:v>
      </x:c>
      <x:c r="O39" s="13">
        <x:v>34.3938896773031</x:v>
      </x:c>
      <x:c r="P39" s="173">
        <x:v>2.2747106327567699</x:v>
      </x:c>
      <x:c r="Q39" s="13">
        <x:v>33.7369353120067</x:v>
      </x:c>
      <x:c r="R39" s="173">
        <x:v>2.8602792838428002</x:v>
      </x:c>
      <x:c r="S39" s="13">
        <x:v>28.785730979598402</x:v>
      </x:c>
      <x:c r="T39" s="173">
        <x:v>1.6129581140844</x:v>
      </x:c>
      <x:c r="U39" s="13">
        <x:v>-5.6081586977046998</x:v>
      </x:c>
      <x:c r="V39" s="173">
        <x:v>2.5545434188379299</x:v>
      </x:c>
      <x:c r="W39" s="13">
        <x:v>26.949353080461201</x:v>
      </x:c>
      <x:c r="X39" s="173">
        <x:v>1.19586099968705</x:v>
      </x:c>
      <x:c r="Y39" s="13">
        <x:v>34.662222890813403</x:v>
      </x:c>
      <x:c r="Z39" s="173">
        <x:v>2.5672704006429301</x:v>
      </x:c>
      <x:c r="AA39" s="13">
        <x:v>29.243742931877701</x:v>
      </x:c>
      <x:c r="AB39" s="173">
        <x:v>2.6705398582448101</x:v>
      </x:c>
      <x:c r="AC39" s="13">
        <x:v>23.2409783934819</x:v>
      </x:c>
      <x:c r="AD39" s="173">
        <x:v>1.38517567235415</x:v>
      </x:c>
      <x:c r="AE39" s="13">
        <x:v>-11.4212444973315</x:v>
      </x:c>
      <x:c r="AF39" s="173">
        <x:v>2.83860203271374</x:v>
      </x:c>
      <x:c r="AG39" s="13">
        <x:v>31.997562696199498</x:v>
      </x:c>
      <x:c r="AH39" s="173">
        <x:v>1.1074977019604599</x:v>
      </x:c>
      <x:c r="AI39" s="13">
        <x:v>32.399204786848898</x:v>
      </x:c>
      <x:c r="AJ39" s="173">
        <x:v>2.2379763278249998</x:v>
      </x:c>
      <x:c r="AK39" s="13">
        <x:v>29.362790638069299</x:v>
      </x:c>
      <x:c r="AL39" s="173">
        <x:v>2.7163171208925898</x:v>
      </x:c>
      <x:c r="AM39" s="13">
        <x:v>30.348557798579201</x:v>
      </x:c>
      <x:c r="AN39" s="173">
        <x:v>1.35890954721957</x:v>
      </x:c>
      <x:c r="AO39" s="13">
        <x:v>-2.0506469882696798</x:v>
      </x:c>
      <x:c r="AP39" s="173">
        <x:v>2.4857411312318902</x:v>
      </x:c>
      <x:c r="AQ39" s="13">
        <x:v>27.2212124727168</x:v>
      </x:c>
      <x:c r="AR39" s="173">
        <x:v>1.02525197973688</x:v>
      </x:c>
      <x:c r="AS39" s="13">
        <x:v>28.616418590456799</x:v>
      </x:c>
      <x:c r="AT39" s="173">
        <x:v>2.0049723398935502</x:v>
      </x:c>
      <x:c r="AU39" s="13">
        <x:v>26.238382741596599</x:v>
      </x:c>
      <x:c r="AV39" s="173">
        <x:v>2.49087818160955</x:v>
      </x:c>
      <x:c r="AW39" s="13">
        <x:v>26.6458090552801</x:v>
      </x:c>
      <x:c r="AX39" s="173">
        <x:v>1.2351318350821101</x:v>
      </x:c>
      <x:c r="AY39" s="13">
        <x:v>-1.9706095351767301</x:v>
      </x:c>
      <x:c r="AZ39" s="173">
        <x:v>2.1970363887001998</x:v>
      </x:c>
      <x:c r="BA39" s="13">
        <x:v>57.5788949277703</x:v>
      </x:c>
      <x:c r="BB39" s="173">
        <x:v>1.3861933250223399</x:v>
      </x:c>
      <x:c r="BC39" s="13">
        <x:v>52.547871406616302</x:v>
      </x:c>
      <x:c r="BD39" s="173">
        <x:v>3.0671025624884698</x:v>
      </x:c>
      <x:c r="BE39" s="13">
        <x:v>57.450357926569197</x:v>
      </x:c>
      <x:c r="BF39" s="173">
        <x:v>3.1047564597285802</x:v>
      </x:c>
      <x:c r="BG39" s="13">
        <x:v>58.523004523712402</x:v>
      </x:c>
      <x:c r="BH39" s="173">
        <x:v>1.6590955899161599</x:v>
      </x:c>
      <x:c r="BI39" s="13">
        <x:v>5.9751331170961199</x:v>
      </x:c>
      <x:c r="BJ39" s="173">
        <x:v>3.3232481560763198</x:v>
      </x:c>
      <x:c r="BK39" s="13">
        <x:v>41.667481355208203</x:v>
      </x:c>
      <x:c r="BL39" s="173">
        <x:v>1.49126474759394</x:v>
      </x:c>
      <x:c r="BM39" s="13">
        <x:v>44.896631612726701</x:v>
      </x:c>
      <x:c r="BN39" s="173">
        <x:v>2.5444546942578201</x:v>
      </x:c>
      <x:c r="BO39" s="13">
        <x:v>39.170135508468697</x:v>
      </x:c>
      <x:c r="BP39" s="173">
        <x:v>2.9078985632704901</x:v>
      </x:c>
      <x:c r="BQ39" s="13">
        <x:v>40.421641320245598</x:v>
      </x:c>
      <x:c r="BR39" s="173">
        <x:v>1.9029252577563001</x:v>
      </x:c>
      <x:c r="BS39" s="13">
        <x:v>-4.4749902924810199</x:v>
      </x:c>
      <x:c r="BT39" s="173">
        <x:v>3.00797351771722</x:v>
      </x:c>
      <x:c r="BU39" s="13">
        <x:v>38.833548288646803</x:v>
      </x:c>
      <x:c r="BV39" s="173">
        <x:v>1.2766773882298099</x:v>
      </x:c>
      <x:c r="BW39" s="13">
        <x:v>37.472678441886501</x:v>
      </x:c>
      <x:c r="BX39" s="173">
        <x:v>2.1522884249976602</x:v>
      </x:c>
      <x:c r="BY39" s="13">
        <x:v>42.289210838025603</x:v>
      </x:c>
      <x:c r="BZ39" s="173">
        <x:v>3.0593622399634102</x:v>
      </x:c>
      <x:c r="CA39" s="13">
        <x:v>37.533004150605002</x:v>
      </x:c>
      <x:c r="CB39" s="173">
        <x:v>1.7582318659429199</x:v>
      </x:c>
      <x:c r="CC39" s="13">
        <x:v>6.03257087184303E-2</x:v>
      </x:c>
      <x:c r="CD39" s="173">
        <x:v>2.7581642583755701</x:v>
      </x:c>
      <x:c r="CE39" s="13">
        <x:v>51.529450385011003</x:v>
      </x:c>
      <x:c r="CF39" s="173">
        <x:v>1.17481765948572</x:v>
      </x:c>
      <x:c r="CG39" s="13">
        <x:v>47.035839268667402</x:v>
      </x:c>
      <x:c r="CH39" s="173">
        <x:v>2.2593703445008302</x:v>
      </x:c>
      <x:c r="CI39" s="13">
        <x:v>48.527616170995799</x:v>
      </x:c>
      <x:c r="CJ39" s="173">
        <x:v>3.0822378426260402</x:v>
      </x:c>
      <x:c r="CK39" s="13">
        <x:v>52.327924695806303</x:v>
      </x:c>
      <x:c r="CL39" s="173">
        <x:v>1.6032449492037799</x:v>
      </x:c>
      <x:c r="CM39" s="13">
        <x:v>5.2920854271389599</x:v>
      </x:c>
      <x:c r="CN39" s="173">
        <x:v>2.61424930926071</x:v>
      </x:c>
      <x:c r="CO39" s="13">
        <x:v>21.529124260108201</x:v>
      </x:c>
      <x:c r="CP39" s="173">
        <x:v>0.94609448252331496</x:v>
      </x:c>
      <x:c r="CQ39" s="13">
        <x:v>20.0923076815311</x:v>
      </x:c>
      <x:c r="CR39" s="173">
        <x:v>2.0217697076177599</x:v>
      </x:c>
      <x:c r="CS39" s="13">
        <x:v>19.5910494797929</x:v>
      </x:c>
      <x:c r="CT39" s="173">
        <x:v>2.6035867246828701</x:v>
      </x:c>
      <x:c r="CU39" s="13">
        <x:v>21.9587980214963</x:v>
      </x:c>
      <x:c r="CV39" s="173">
        <x:v>1.21986427925293</x:v>
      </x:c>
      <x:c r="CW39" s="13">
        <x:v>1.8664903399652499</x:v>
      </x:c>
      <x:c r="CX39" s="173">
        <x:v>2.3374261190624699</x:v>
      </x:c>
      <x:c r="CY39" s="15"/>
      <x:c r="CZ39" s="15"/>
      <x:c r="DA39" s="15"/>
      <x:c r="DB39" s="15"/>
      <x:c r="DC39" s="15"/>
      <x:c r="DD39" s="15"/>
      <x:c r="DE39" s="15"/>
      <x:c r="DF39" s="15"/>
      <x:c r="DG39" s="15"/>
      <x:c r="DH39" s="15"/>
      <x:c r="DI39" s="15"/>
      <x:c r="DJ39" s="15"/>
      <x:c r="DK39" s="15"/>
      <x:c r="DL39" s="15"/>
      <x:c r="DM39" s="15"/>
      <x:c r="DN39" s="15"/>
      <x:c r="DO39" s="15"/>
      <x:c r="DP39" s="15"/>
      <x:c r="DQ39" s="15"/>
      <x:c r="DR39" s="15"/>
      <x:c r="DS39" s="15"/>
      <x:c r="DT39" s="15"/>
      <x:c r="DU39" s="15"/>
      <x:c r="DV39" s="15"/>
      <x:c r="DW39" s="15"/>
      <x:c r="DX39" s="15"/>
      <x:c r="DY39" s="15"/>
      <x:c r="DZ39" s="15"/>
      <x:c r="EA39" s="15"/>
      <x:c r="EB39" s="15"/>
      <x:c r="EC39" s="15"/>
      <x:c r="ED39" s="15"/>
      <x:c r="EE39" s="15"/>
      <x:c r="EF39" s="15"/>
      <x:c r="EG39" s="15"/>
      <x:c r="EH39" s="15"/>
      <x:c r="EI39" s="15"/>
      <x:c r="EJ39" s="15"/>
      <x:c r="EK39" s="15"/>
      <x:c r="EL39" s="16"/>
    </x:row>
    <x:row r="40" spans="1:142" ht="12.95" customHeight="1" x14ac:dyDescent="0.2">
      <x:c r="A40" s="2" t="s">
        <x:v>382</x:v>
      </x:c>
      <x:c r="B40" s="12">
        <x:v>2</x:v>
      </x:c>
      <x:c r="C40" s="13">
        <x:v>97.214357662998097</x:v>
      </x:c>
      <x:c r="D40" s="173">
        <x:v>0.411152500960136</x:v>
      </x:c>
      <x:c r="E40" s="13">
        <x:v>92.748199226698802</x:v>
      </x:c>
      <x:c r="F40" s="173">
        <x:v>1.3750492029336401</x:v>
      </x:c>
      <x:c r="G40" s="13">
        <x:v>97.6324349754032</x:v>
      </x:c>
      <x:c r="H40" s="173">
        <x:v>0.66427779286483701</x:v>
      </x:c>
      <x:c r="I40" s="13">
        <x:v>98.002700278125303</x:v>
      </x:c>
      <x:c r="J40" s="173">
        <x:v>0.39101450436836599</x:v>
      </x:c>
      <x:c r="K40" s="13">
        <x:v>5.2545010514265202</x:v>
      </x:c>
      <x:c r="L40" s="173">
        <x:v>1.29294291863202</x:v>
      </x:c>
      <x:c r="M40" s="13">
        <x:v>67.989154085069799</x:v>
      </x:c>
      <x:c r="N40" s="173">
        <x:v>0.92416865511940305</x:v>
      </x:c>
      <x:c r="O40" s="13">
        <x:v>59.055328824545001</x:v>
      </x:c>
      <x:c r="P40" s="173">
        <x:v>2.81867256080892</x:v>
      </x:c>
      <x:c r="Q40" s="13">
        <x:v>68.571352619635206</x:v>
      </x:c>
      <x:c r="R40" s="173">
        <x:v>2.8658741914540302</x:v>
      </x:c>
      <x:c r="S40" s="13">
        <x:v>69.769424757526906</x:v>
      </x:c>
      <x:c r="T40" s="173">
        <x:v>1.1109029287733401</x:v>
      </x:c>
      <x:c r="U40" s="13">
        <x:v>10.7140959329819</x:v>
      </x:c>
      <x:c r="V40" s="173">
        <x:v>3.07848228945182</x:v>
      </x:c>
      <x:c r="W40" s="13">
        <x:v>21.4104563763747</x:v>
      </x:c>
      <x:c r="X40" s="173">
        <x:v>0.99583915356163599</x:v>
      </x:c>
      <x:c r="Y40" s="13">
        <x:v>44.011486693324599</x:v>
      </x:c>
      <x:c r="Z40" s="173">
        <x:v>2.46923311586677</x:v>
      </x:c>
      <x:c r="AA40" s="13">
        <x:v>26.296821585934499</x:v>
      </x:c>
      <x:c r="AB40" s="173">
        <x:v>2.6860147559190599</x:v>
      </x:c>
      <x:c r="AC40" s="13">
        <x:v>16.540601267671899</x:v>
      </x:c>
      <x:c r="AD40" s="173">
        <x:v>1.07511137164759</x:v>
      </x:c>
      <x:c r="AE40" s="13">
        <x:v>-27.470885425652799</x:v>
      </x:c>
      <x:c r="AF40" s="173">
        <x:v>2.3753995679715301</x:v>
      </x:c>
      <x:c r="AG40" s="13">
        <x:v>51.411406841342199</x:v>
      </x:c>
      <x:c r="AH40" s="173">
        <x:v>0.96900277448096495</x:v>
      </x:c>
      <x:c r="AI40" s="13">
        <x:v>39.649920265381901</x:v>
      </x:c>
      <x:c r="AJ40" s="173">
        <x:v>2.7702740722260502</x:v>
      </x:c>
      <x:c r="AK40" s="13">
        <x:v>50.536784925748499</x:v>
      </x:c>
      <x:c r="AL40" s="173">
        <x:v>3.2455843984070301</x:v>
      </x:c>
      <x:c r="AM40" s="13">
        <x:v>53.458728437818102</x:v>
      </x:c>
      <x:c r="AN40" s="173">
        <x:v>1.0753160003617499</x:v>
      </x:c>
      <x:c r="AO40" s="13">
        <x:v>13.8088081724362</x:v>
      </x:c>
      <x:c r="AP40" s="173">
        <x:v>2.94651970102242</x:v>
      </x:c>
      <x:c r="AQ40" s="13">
        <x:v>28.9498521547001</x:v>
      </x:c>
      <x:c r="AR40" s="173">
        <x:v>0.96553242095262204</x:v>
      </x:c>
      <x:c r="AS40" s="13">
        <x:v>22.5197216067568</x:v>
      </x:c>
      <x:c r="AT40" s="173">
        <x:v>2.6184283663545198</x:v>
      </x:c>
      <x:c r="AU40" s="13">
        <x:v>30.491712171817099</x:v>
      </x:c>
      <x:c r="AV40" s="173">
        <x:v>2.6510624802549798</x:v>
      </x:c>
      <x:c r="AW40" s="13">
        <x:v>30.159488087574601</x:v>
      </x:c>
      <x:c r="AX40" s="173">
        <x:v>0.96463672641146303</x:v>
      </x:c>
      <x:c r="AY40" s="13">
        <x:v>7.6397664808177304</x:v>
      </x:c>
      <x:c r="AZ40" s="173">
        <x:v>2.5912613267351099</x:v>
      </x:c>
      <x:c r="BA40" s="13">
        <x:v>77.619382863923704</x:v>
      </x:c>
      <x:c r="BB40" s="173">
        <x:v>1.2034703478284401</x:v>
      </x:c>
      <x:c r="BC40" s="13">
        <x:v>68.987753959578797</x:v>
      </x:c>
      <x:c r="BD40" s="173">
        <x:v>2.9062863240452099</x:v>
      </x:c>
      <x:c r="BE40" s="13">
        <x:v>74.231643003755593</x:v>
      </x:c>
      <x:c r="BF40" s="173">
        <x:v>2.6697095715448498</x:v>
      </x:c>
      <x:c r="BG40" s="13">
        <x:v>79.268796966985306</x:v>
      </x:c>
      <x:c r="BH40" s="173">
        <x:v>1.43038942903289</x:v>
      </x:c>
      <x:c r="BI40" s="13">
        <x:v>10.281043007406501</x:v>
      </x:c>
      <x:c r="BJ40" s="173">
        <x:v>3.1278024271613898</x:v>
      </x:c>
      <x:c r="BK40" s="13">
        <x:v>21.655785181378398</x:v>
      </x:c>
      <x:c r="BL40" s="173">
        <x:v>0.90135239789657295</x:v>
      </x:c>
      <x:c r="BM40" s="13">
        <x:v>21.684810451723699</x:v>
      </x:c>
      <x:c r="BN40" s="173">
        <x:v>2.1726520476941098</x:v>
      </x:c>
      <x:c r="BO40" s="13">
        <x:v>20.310544817885599</x:v>
      </x:c>
      <x:c r="BP40" s="173">
        <x:v>2.9167014524655301</x:v>
      </x:c>
      <x:c r="BQ40" s="13">
        <x:v>21.520789793865902</x:v>
      </x:c>
      <x:c r="BR40" s="173">
        <x:v>0.90565079225303502</x:v>
      </x:c>
      <x:c r="BS40" s="13">
        <x:v>-0.16402065785779399</x:v>
      </x:c>
      <x:c r="BT40" s="173">
        <x:v>2.1856102031381601</x:v>
      </x:c>
      <x:c r="BU40" s="13">
        <x:v>71.015328404693093</x:v>
      </x:c>
      <x:c r="BV40" s="173">
        <x:v>0.91096577362510101</x:v>
      </x:c>
      <x:c r="BW40" s="13">
        <x:v>55.768840382163802</x:v>
      </x:c>
      <x:c r="BX40" s="173">
        <x:v>3.3293455701731598</x:v>
      </x:c>
      <x:c r="BY40" s="13">
        <x:v>69.5661335810384</x:v>
      </x:c>
      <x:c r="BZ40" s="173">
        <x:v>2.8095880863535099</x:v>
      </x:c>
      <x:c r="CA40" s="13">
        <x:v>73.972396883245693</x:v>
      </x:c>
      <x:c r="CB40" s="173">
        <x:v>0.86527449254558497</x:v>
      </x:c>
      <x:c r="CC40" s="13">
        <x:v>18.203556501081898</x:v>
      </x:c>
      <x:c r="CD40" s="173">
        <x:v>3.5030641855045599</x:v>
      </x:c>
      <x:c r="CE40" s="13">
        <x:v>92.989620969173799</x:v>
      </x:c>
      <x:c r="CF40" s="173">
        <x:v>0.49562046251903502</x:v>
      </x:c>
      <x:c r="CG40" s="13">
        <x:v>87.205540774553697</x:v>
      </x:c>
      <x:c r="CH40" s="173">
        <x:v>1.68981966823688</x:v>
      </x:c>
      <x:c r="CI40" s="13">
        <x:v>93.032706661336903</x:v>
      </x:c>
      <x:c r="CJ40" s="173">
        <x:v>1.3246910826726801</x:v>
      </x:c>
      <x:c r="CK40" s="13">
        <x:v>94.186157773387094</x:v>
      </x:c>
      <x:c r="CL40" s="173">
        <x:v>0.60545814718769198</x:v>
      </x:c>
      <x:c r="CM40" s="13">
        <x:v>6.9806169988334004</x:v>
      </x:c>
      <x:c r="CN40" s="173">
        <x:v>1.8443032286617</x:v>
      </x:c>
      <x:c r="CO40" s="13">
        <x:v>39.310844445351002</x:v>
      </x:c>
      <x:c r="CP40" s="173">
        <x:v>1.0534670329898701</x:v>
      </x:c>
      <x:c r="CQ40" s="13">
        <x:v>36.841324708579002</x:v>
      </x:c>
      <x:c r="CR40" s="173">
        <x:v>2.25737615366707</x:v>
      </x:c>
      <x:c r="CS40" s="13">
        <x:v>36.731440330213097</x:v>
      </x:c>
      <x:c r="CT40" s="173">
        <x:v>3.5626159725486599</x:v>
      </x:c>
      <x:c r="CU40" s="13">
        <x:v>39.374076500239703</x:v>
      </x:c>
      <x:c r="CV40" s="173">
        <x:v>1.3171228533634001</x:v>
      </x:c>
      <x:c r="CW40" s="13">
        <x:v>2.5327517916606701</x:v>
      </x:c>
      <x:c r="CX40" s="173">
        <x:v>2.40557866439259</x:v>
      </x:c>
      <x:c r="CY40" s="15"/>
      <x:c r="CZ40" s="15"/>
      <x:c r="DA40" s="15"/>
      <x:c r="DB40" s="15"/>
      <x:c r="DC40" s="15"/>
      <x:c r="DD40" s="15"/>
      <x:c r="DE40" s="15"/>
      <x:c r="DF40" s="15"/>
      <x:c r="DG40" s="15"/>
      <x:c r="DH40" s="15"/>
      <x:c r="DI40" s="15"/>
      <x:c r="DJ40" s="15"/>
      <x:c r="DK40" s="15"/>
      <x:c r="DL40" s="15"/>
      <x:c r="DM40" s="15"/>
      <x:c r="DN40" s="15"/>
      <x:c r="DO40" s="15"/>
      <x:c r="DP40" s="15"/>
      <x:c r="DQ40" s="15"/>
      <x:c r="DR40" s="15"/>
      <x:c r="DS40" s="15"/>
      <x:c r="DT40" s="15"/>
      <x:c r="DU40" s="15"/>
      <x:c r="DV40" s="15"/>
      <x:c r="DW40" s="15"/>
      <x:c r="DX40" s="15"/>
      <x:c r="DY40" s="15"/>
      <x:c r="DZ40" s="15"/>
      <x:c r="EA40" s="15"/>
      <x:c r="EB40" s="15"/>
      <x:c r="EC40" s="15"/>
      <x:c r="ED40" s="15"/>
      <x:c r="EE40" s="15"/>
      <x:c r="EF40" s="15"/>
      <x:c r="EG40" s="15"/>
      <x:c r="EH40" s="15"/>
      <x:c r="EI40" s="15"/>
      <x:c r="EJ40" s="15"/>
      <x:c r="EK40" s="15"/>
      <x:c r="EL40" s="16"/>
    </x:row>
    <x:row r="41" spans="1:142" ht="12.95" customHeight="1" x14ac:dyDescent="0.2">
      <x:c r="A41" s="2" t="s">
        <x:v>383</x:v>
      </x:c>
      <x:c r="B41" s="12">
        <x:v>2</x:v>
      </x:c>
      <x:c r="C41" s="13">
        <x:v>98.354465115758899</x:v>
      </x:c>
      <x:c r="D41" s="173">
        <x:v>0.28603651632577298</x:v>
      </x:c>
      <x:c r="E41" s="13">
        <x:v>95.543837035465501</x:v>
      </x:c>
      <x:c r="F41" s="173">
        <x:v>1.4108179427043801</x:v>
      </x:c>
      <x:c r="G41" s="13">
        <x:v>97.743086346288806</x:v>
      </x:c>
      <x:c r="H41" s="173">
        <x:v>1.1447167053349201</x:v>
      </x:c>
      <x:c r="I41" s="13">
        <x:v>98.779091451664996</x:v>
      </x:c>
      <x:c r="J41" s="173">
        <x:v>0.25405042827565399</x:v>
      </x:c>
      <x:c r="K41" s="13">
        <x:v>3.2352544161995098</x:v>
      </x:c>
      <x:c r="L41" s="173">
        <x:v>1.42624777019257</x:v>
      </x:c>
      <x:c r="M41" s="13">
        <x:v>71.360335804142096</x:v>
      </x:c>
      <x:c r="N41" s="173">
        <x:v>0.94528873940315705</x:v>
      </x:c>
      <x:c r="O41" s="13">
        <x:v>62.9855600502556</x:v>
      </x:c>
      <x:c r="P41" s="173">
        <x:v>2.6281841849971399</x:v>
      </x:c>
      <x:c r="Q41" s="13">
        <x:v>70.248900115357202</x:v>
      </x:c>
      <x:c r="R41" s="173">
        <x:v>4.6597138880933997</x:v>
      </x:c>
      <x:c r="S41" s="13">
        <x:v>72.190042221957199</x:v>
      </x:c>
      <x:c r="T41" s="173">
        <x:v>0.997316036288311</x:v>
      </x:c>
      <x:c r="U41" s="13">
        <x:v>9.2044821717015797</x:v>
      </x:c>
      <x:c r="V41" s="173">
        <x:v>2.77060689239838</x:v>
      </x:c>
      <x:c r="W41" s="13">
        <x:v>37.7653908487178</x:v>
      </x:c>
      <x:c r="X41" s="173">
        <x:v>0.88202767376103397</x:v>
      </x:c>
      <x:c r="Y41" s="13">
        <x:v>46.765613905054302</x:v>
      </x:c>
      <x:c r="Z41" s="173">
        <x:v>3.1550269572226401</x:v>
      </x:c>
      <x:c r="AA41" s="13">
        <x:v>44.761025664406702</x:v>
      </x:c>
      <x:c r="AB41" s="173">
        <x:v>4.5463978099304097</x:v>
      </x:c>
      <x:c r="AC41" s="13">
        <x:v>35.286089290408697</x:v>
      </x:c>
      <x:c r="AD41" s="173">
        <x:v>0.916607404348174</x:v>
      </x:c>
      <x:c r="AE41" s="13">
        <x:v>-11.4795246146456</x:v>
      </x:c>
      <x:c r="AF41" s="173">
        <x:v>3.0602212672582301</x:v>
      </x:c>
      <x:c r="AG41" s="13">
        <x:v>50.669883792314003</x:v>
      </x:c>
      <x:c r="AH41" s="173">
        <x:v>1.4533102408073799</x:v>
      </x:c>
      <x:c r="AI41" s="13">
        <x:v>38.923909700421703</x:v>
      </x:c>
      <x:c r="AJ41" s="173">
        <x:v>3.1575764319684199</x:v>
      </x:c>
      <x:c r="AK41" s="13">
        <x:v>44.952259646820799</x:v>
      </x:c>
      <x:c r="AL41" s="173">
        <x:v>3.9219187656918701</x:v>
      </x:c>
      <x:c r="AM41" s="13">
        <x:v>51.998629860820401</x:v>
      </x:c>
      <x:c r="AN41" s="173">
        <x:v>1.4685631911910699</x:v>
      </x:c>
      <x:c r="AO41" s="13">
        <x:v>13.0747201603986</x:v>
      </x:c>
      <x:c r="AP41" s="173">
        <x:v>2.94219711582106</x:v>
      </x:c>
      <x:c r="AQ41" s="13">
        <x:v>29.998508416316</x:v>
      </x:c>
      <x:c r="AR41" s="173">
        <x:v>1.0630434860765701</x:v>
      </x:c>
      <x:c r="AS41" s="13">
        <x:v>25.432991195422002</x:v>
      </x:c>
      <x:c r="AT41" s="173">
        <x:v>2.5489124195139601</x:v>
      </x:c>
      <x:c r="AU41" s="13">
        <x:v>35.223596564931</x:v>
      </x:c>
      <x:c r="AV41" s="173">
        <x:v>3.45820126871069</x:v>
      </x:c>
      <x:c r="AW41" s="13">
        <x:v>29.782034951089301</x:v>
      </x:c>
      <x:c r="AX41" s="173">
        <x:v>1.1791262443013699</x:v>
      </x:c>
      <x:c r="AY41" s="13">
        <x:v>4.34904375566735</x:v>
      </x:c>
      <x:c r="AZ41" s="173">
        <x:v>2.6536439675721302</x:v>
      </x:c>
      <x:c r="BA41" s="13">
        <x:v>69.498590322746907</x:v>
      </x:c>
      <x:c r="BB41" s="173">
        <x:v>1.3127326116028699</x:v>
      </x:c>
      <x:c r="BC41" s="13">
        <x:v>60.435097388553103</x:v>
      </x:c>
      <x:c r="BD41" s="173">
        <x:v>2.4362295130212002</x:v>
      </x:c>
      <x:c r="BE41" s="13">
        <x:v>62.465698094034998</x:v>
      </x:c>
      <x:c r="BF41" s="173">
        <x:v>3.7564770385751598</x:v>
      </x:c>
      <x:c r="BG41" s="13">
        <x:v>70.734124151514607</x:v>
      </x:c>
      <x:c r="BH41" s="173">
        <x:v>1.42842131990523</x:v>
      </x:c>
      <x:c r="BI41" s="13">
        <x:v>10.2990267629615</x:v>
      </x:c>
      <x:c r="BJ41" s="173">
        <x:v>2.4659372890673299</x:v>
      </x:c>
      <x:c r="BK41" s="13">
        <x:v>44.213279888477501</x:v>
      </x:c>
      <x:c r="BL41" s="173">
        <x:v>1.13037245808794</x:v>
      </x:c>
      <x:c r="BM41" s="13">
        <x:v>33.6824016655439</x:v>
      </x:c>
      <x:c r="BN41" s="173">
        <x:v>3.7676388504971099</x:v>
      </x:c>
      <x:c r="BO41" s="13">
        <x:v>37.563249214359502</x:v>
      </x:c>
      <x:c r="BP41" s="173">
        <x:v>3.30869662297963</x:v>
      </x:c>
      <x:c r="BQ41" s="13">
        <x:v>45.461371171616904</x:v>
      </x:c>
      <x:c r="BR41" s="173">
        <x:v>1.20565074952573</x:v>
      </x:c>
      <x:c r="BS41" s="13">
        <x:v>11.778969506073</x:v>
      </x:c>
      <x:c r="BT41" s="173">
        <x:v>3.80934953888779</x:v>
      </x:c>
      <x:c r="BU41" s="13">
        <x:v>74.581704645203601</x:v>
      </x:c>
      <x:c r="BV41" s="173">
        <x:v>0.93717770675379297</x:v>
      </x:c>
      <x:c r="BW41" s="13">
        <x:v>58.119556781563297</x:v>
      </x:c>
      <x:c r="BX41" s="173">
        <x:v>3.2986487939148001</x:v>
      </x:c>
      <x:c r="BY41" s="13">
        <x:v>63.326237548440197</x:v>
      </x:c>
      <x:c r="BZ41" s="173">
        <x:v>3.2086129889685902</x:v>
      </x:c>
      <x:c r="CA41" s="13">
        <x:v>77.737214261120997</x:v>
      </x:c>
      <x:c r="CB41" s="173">
        <x:v>0.92109909956421898</x:v>
      </x:c>
      <x:c r="CC41" s="13">
        <x:v>19.6176574795577</x:v>
      </x:c>
      <x:c r="CD41" s="173">
        <x:v>3.19547055563448</x:v>
      </x:c>
      <x:c r="CE41" s="13">
        <x:v>92.314816887888398</x:v>
      </x:c>
      <x:c r="CF41" s="173">
        <x:v>0.415486847151187</x:v>
      </x:c>
      <x:c r="CG41" s="13">
        <x:v>89.366250988317205</x:v>
      </x:c>
      <x:c r="CH41" s="173">
        <x:v>1.8457618624907499</x:v>
      </x:c>
      <x:c r="CI41" s="13">
        <x:v>88.660592209563504</x:v>
      </x:c>
      <x:c r="CJ41" s="173">
        <x:v>2.9973828417554702</x:v>
      </x:c>
      <x:c r="CK41" s="13">
        <x:v>92.867268488355194</x:v>
      </x:c>
      <x:c r="CL41" s="173">
        <x:v>0.50207591624126002</x:v>
      </x:c>
      <x:c r="CM41" s="13">
        <x:v>3.5010175000379702</x:v>
      </x:c>
      <x:c r="CN41" s="173">
        <x:v>1.95220070740119</x:v>
      </x:c>
      <x:c r="CO41" s="13">
        <x:v>41.593248419517302</x:v>
      </x:c>
      <x:c r="CP41" s="173">
        <x:v>0.91821487755021103</x:v>
      </x:c>
      <x:c r="CQ41" s="13">
        <x:v>38.628075714651999</x:v>
      </x:c>
      <x:c r="CR41" s="173">
        <x:v>3.3757539275952402</x:v>
      </x:c>
      <x:c r="CS41" s="13">
        <x:v>40.879600168941401</x:v>
      </x:c>
      <x:c r="CT41" s="173">
        <x:v>4.6506724101329597</x:v>
      </x:c>
      <x:c r="CU41" s="13">
        <x:v>41.785201726708699</x:v>
      </x:c>
      <x:c r="CV41" s="173">
        <x:v>1.0580457230743601</x:v>
      </x:c>
      <x:c r="CW41" s="13">
        <x:v>3.1571260120567302</x:v>
      </x:c>
      <x:c r="CX41" s="173">
        <x:v>3.44169362043348</x:v>
      </x:c>
      <x:c r="CY41" s="15"/>
      <x:c r="CZ41" s="15"/>
      <x:c r="DA41" s="15"/>
      <x:c r="DB41" s="15"/>
      <x:c r="DC41" s="15"/>
      <x:c r="DD41" s="15"/>
      <x:c r="DE41" s="15"/>
      <x:c r="DF41" s="15"/>
      <x:c r="DG41" s="15"/>
      <x:c r="DH41" s="15"/>
      <x:c r="DI41" s="15"/>
      <x:c r="DJ41" s="15"/>
      <x:c r="DK41" s="15"/>
      <x:c r="DL41" s="15"/>
      <x:c r="DM41" s="15"/>
      <x:c r="DN41" s="15"/>
      <x:c r="DO41" s="15"/>
      <x:c r="DP41" s="15"/>
      <x:c r="DQ41" s="15"/>
      <x:c r="DR41" s="15"/>
      <x:c r="DS41" s="15"/>
      <x:c r="DT41" s="15"/>
      <x:c r="DU41" s="15"/>
      <x:c r="DV41" s="15"/>
      <x:c r="DW41" s="15"/>
      <x:c r="DX41" s="15"/>
      <x:c r="DY41" s="15"/>
      <x:c r="DZ41" s="15"/>
      <x:c r="EA41" s="15"/>
      <x:c r="EB41" s="15"/>
      <x:c r="EC41" s="15"/>
      <x:c r="ED41" s="15"/>
      <x:c r="EE41" s="15"/>
      <x:c r="EF41" s="15"/>
      <x:c r="EG41" s="15"/>
      <x:c r="EH41" s="15"/>
      <x:c r="EI41" s="15"/>
      <x:c r="EJ41" s="15"/>
      <x:c r="EK41" s="15"/>
      <x:c r="EL41" s="16"/>
    </x:row>
    <x:row r="42" spans="1:142" ht="12.95" customHeight="1" x14ac:dyDescent="0.2">
      <x:c r="A42" s="2" t="s">
        <x:v>384</x:v>
      </x:c>
      <x:c r="B42" s="12">
        <x:v>2</x:v>
      </x:c>
      <x:c r="C42" s="13">
        <x:v>90.515141374280404</x:v>
      </x:c>
      <x:c r="D42" s="173">
        <x:v>0.70226279537874903</x:v>
      </x:c>
      <x:c r="E42" s="13">
        <x:v>86.589552041271006</x:v>
      </x:c>
      <x:c r="F42" s="173">
        <x:v>1.7898038214140699</x:v>
      </x:c>
      <x:c r="G42" s="13">
        <x:v>89.848776719860695</x:v>
      </x:c>
      <x:c r="H42" s="173">
        <x:v>1.5693850183910201</x:v>
      </x:c>
      <x:c r="I42" s="13">
        <x:v>91.5082782017125</x:v>
      </x:c>
      <x:c r="J42" s="173">
        <x:v>0.87634198114488904</x:v>
      </x:c>
      <x:c r="K42" s="13">
        <x:v>4.9187261604415804</x:v>
      </x:c>
      <x:c r="L42" s="173">
        <x:v>1.8795068309437499</x:v>
      </x:c>
      <x:c r="M42" s="13">
        <x:v>50.149549648427197</x:v>
      </x:c>
      <x:c r="N42" s="173">
        <x:v>1.03194059426492</x:v>
      </x:c>
      <x:c r="O42" s="13">
        <x:v>47.523363900191598</x:v>
      </x:c>
      <x:c r="P42" s="173">
        <x:v>2.57955960394164</x:v>
      </x:c>
      <x:c r="Q42" s="13">
        <x:v>46.0657592707216</x:v>
      </x:c>
      <x:c r="R42" s="173">
        <x:v>2.4211941274891702</x:v>
      </x:c>
      <x:c r="S42" s="13">
        <x:v>51.601962944895298</x:v>
      </x:c>
      <x:c r="T42" s="173">
        <x:v>1.37036836388242</x:v>
      </x:c>
      <x:c r="U42" s="13">
        <x:v>4.0785990447037497</x:v>
      </x:c>
      <x:c r="V42" s="173">
        <x:v>3.0680271967963999</x:v>
      </x:c>
      <x:c r="W42" s="13">
        <x:v>17.4143758066554</x:v>
      </x:c>
      <x:c r="X42" s="173">
        <x:v>0.87136053568113803</x:v>
      </x:c>
      <x:c r="Y42" s="13">
        <x:v>31.932899825420002</x:v>
      </x:c>
      <x:c r="Z42" s="173">
        <x:v>2.7755976530244402</x:v>
      </x:c>
      <x:c r="AA42" s="13">
        <x:v>21.602323293528499</x:v>
      </x:c>
      <x:c r="AB42" s="173">
        <x:v>2.0637094504045899</x:v>
      </x:c>
      <x:c r="AC42" s="13">
        <x:v>12.080035578081</x:v>
      </x:c>
      <x:c r="AD42" s="173">
        <x:v>1.0032986030822399</x:v>
      </x:c>
      <x:c r="AE42" s="13">
        <x:v>-19.852864247339099</x:v>
      </x:c>
      <x:c r="AF42" s="173">
        <x:v>2.9075694474228899</x:v>
      </x:c>
      <x:c r="AG42" s="13">
        <x:v>13.8072856210452</x:v>
      </x:c>
      <x:c r="AH42" s="173">
        <x:v>0.81535670345321398</x:v>
      </x:c>
      <x:c r="AI42" s="13">
        <x:v>15.4741270432857</x:v>
      </x:c>
      <x:c r="AJ42" s="173">
        <x:v>2.01517844645059</x:v>
      </x:c>
      <x:c r="AK42" s="13">
        <x:v>12.399839070522299</x:v>
      </x:c>
      <x:c r="AL42" s="173">
        <x:v>1.5762704113033701</x:v>
      </x:c>
      <x:c r="AM42" s="13">
        <x:v>13.312545959644099</x:v>
      </x:c>
      <x:c r="AN42" s="173">
        <x:v>1.0693087539942101</x:v>
      </x:c>
      <x:c r="AO42" s="13">
        <x:v>-2.1615810836415799</x:v>
      </x:c>
      <x:c r="AP42" s="173">
        <x:v>2.19296769405471</x:v>
      </x:c>
      <x:c r="AQ42" s="13">
        <x:v>21.927515339388702</x:v>
      </x:c>
      <x:c r="AR42" s="173">
        <x:v>0.86956779584054</x:v>
      </x:c>
      <x:c r="AS42" s="13">
        <x:v>21.615031218672598</x:v>
      </x:c>
      <x:c r="AT42" s="173">
        <x:v>2.0420839460333902</x:v>
      </x:c>
      <x:c r="AU42" s="13">
        <x:v>19.523107431488199</x:v>
      </x:c>
      <x:c r="AV42" s="173">
        <x:v>1.98497970039232</x:v>
      </x:c>
      <x:c r="AW42" s="13">
        <x:v>22.841797380192801</x:v>
      </x:c>
      <x:c r="AX42" s="173">
        <x:v>1.04557286438747</x:v>
      </x:c>
      <x:c r="AY42" s="13">
        <x:v>1.2267661615202201</x:v>
      </x:c>
      <x:c r="AZ42" s="173">
        <x:v>2.23965683305418</x:v>
      </x:c>
      <x:c r="BA42" s="13">
        <x:v>36.672332233180697</x:v>
      </x:c>
      <x:c r="BB42" s="173">
        <x:v>0.94241049439821001</x:v>
      </x:c>
      <x:c r="BC42" s="13">
        <x:v>50.081126617875903</x:v>
      </x:c>
      <x:c r="BD42" s="173">
        <x:v>2.6639456104233599</x:v>
      </x:c>
      <x:c r="BE42" s="13">
        <x:v>35.204570222607302</x:v>
      </x:c>
      <x:c r="BF42" s="173">
        <x:v>2.3309998693172198</x:v>
      </x:c>
      <x:c r="BG42" s="13">
        <x:v>33.143810085629298</x:v>
      </x:c>
      <x:c r="BH42" s="173">
        <x:v>1.33435507436905</x:v>
      </x:c>
      <x:c r="BI42" s="13">
        <x:v>-16.937316532246601</x:v>
      </x:c>
      <x:c r="BJ42" s="173">
        <x:v>3.1912713369344701</x:v>
      </x:c>
      <x:c r="BK42" s="13">
        <x:v>20.6396326516371</x:v>
      </x:c>
      <x:c r="BL42" s="173">
        <x:v>0.87385231515594597</x:v>
      </x:c>
      <x:c r="BM42" s="13">
        <x:v>22.367372243527399</x:v>
      </x:c>
      <x:c r="BN42" s="173">
        <x:v>2.1454864235510098</x:v>
      </x:c>
      <x:c r="BO42" s="13">
        <x:v>20.161143705446602</x:v>
      </x:c>
      <x:c r="BP42" s="173">
        <x:v>2.0109815540512601</x:v>
      </x:c>
      <x:c r="BQ42" s="13">
        <x:v>19.802143507000402</x:v>
      </x:c>
      <x:c r="BR42" s="173">
        <x:v>1.1528674835630599</x:v>
      </x:c>
      <x:c r="BS42" s="13">
        <x:v>-2.5652287365270401</x:v>
      </x:c>
      <x:c r="BT42" s="173">
        <x:v>2.3366251991057498</x:v>
      </x:c>
      <x:c r="BU42" s="13">
        <x:v>47.646570868686602</x:v>
      </x:c>
      <x:c r="BV42" s="173">
        <x:v>0.98094909873688296</x:v>
      </x:c>
      <x:c r="BW42" s="13">
        <x:v>46.994039918133097</x:v>
      </x:c>
      <x:c r="BX42" s="173">
        <x:v>2.85198111895637</x:v>
      </x:c>
      <x:c r="BY42" s="13">
        <x:v>48.802536296575298</x:v>
      </x:c>
      <x:c r="BZ42" s="173">
        <x:v>2.40692830788687</x:v>
      </x:c>
      <x:c r="CA42" s="13">
        <x:v>47.1598604931567</x:v>
      </x:c>
      <x:c r="CB42" s="173">
        <x:v>1.25353506172902</x:v>
      </x:c>
      <x:c r="CC42" s="13">
        <x:v>0.165820575023538</x:v>
      </x:c>
      <x:c r="CD42" s="173">
        <x:v>3.1736881967389898</x:v>
      </x:c>
      <x:c r="CE42" s="13">
        <x:v>52.097428781435099</x:v>
      </x:c>
      <x:c r="CF42" s="173">
        <x:v>0.94607414859413896</x:v>
      </x:c>
      <x:c r="CG42" s="13">
        <x:v>52.016598445164298</x:v>
      </x:c>
      <x:c r="CH42" s="173">
        <x:v>2.71395800605911</x:v>
      </x:c>
      <x:c r="CI42" s="13">
        <x:v>54.0801629366008</x:v>
      </x:c>
      <x:c r="CJ42" s="173">
        <x:v>2.75286597650756</x:v>
      </x:c>
      <x:c r="CK42" s="13">
        <x:v>51.786981952713496</x:v>
      </x:c>
      <x:c r="CL42" s="173">
        <x:v>1.25203055433795</x:v>
      </x:c>
      <x:c r="CM42" s="13">
        <x:v>-0.22961649245080201</x:v>
      </x:c>
      <x:c r="CN42" s="173">
        <x:v>3.1796224149700301</x:v>
      </x:c>
      <x:c r="CO42" s="13">
        <x:v>16.5990816914628</x:v>
      </x:c>
      <x:c r="CP42" s="173">
        <x:v>0.87559002627815696</x:v>
      </x:c>
      <x:c r="CQ42" s="13">
        <x:v>17.882930291922001</x:v>
      </x:c>
      <x:c r="CR42" s="173">
        <x:v>1.8084416830579699</x:v>
      </x:c>
      <x:c r="CS42" s="13">
        <x:v>15.308272649622801</x:v>
      </x:c>
      <x:c r="CT42" s="173">
        <x:v>1.89701840660275</x:v>
      </x:c>
      <x:c r="CU42" s="13">
        <x:v>16.3255827165132</x:v>
      </x:c>
      <x:c r="CV42" s="173">
        <x:v>1.2425202147714201</x:v>
      </x:c>
      <x:c r="CW42" s="13">
        <x:v>-1.5573475754088699</x:v>
      </x:c>
      <x:c r="CX42" s="173">
        <x:v>2.2142192483774901</x:v>
      </x:c>
      <x:c r="CY42" s="15"/>
      <x:c r="CZ42" s="15"/>
      <x:c r="DA42" s="15"/>
      <x:c r="DB42" s="15"/>
      <x:c r="DC42" s="15"/>
      <x:c r="DD42" s="15"/>
      <x:c r="DE42" s="15"/>
      <x:c r="DF42" s="15"/>
      <x:c r="DG42" s="15"/>
      <x:c r="DH42" s="15"/>
      <x:c r="DI42" s="15"/>
      <x:c r="DJ42" s="15"/>
      <x:c r="DK42" s="15"/>
      <x:c r="DL42" s="15"/>
      <x:c r="DM42" s="15"/>
      <x:c r="DN42" s="15"/>
      <x:c r="DO42" s="15"/>
      <x:c r="DP42" s="15"/>
      <x:c r="DQ42" s="15"/>
      <x:c r="DR42" s="15"/>
      <x:c r="DS42" s="15"/>
      <x:c r="DT42" s="15"/>
      <x:c r="DU42" s="15"/>
      <x:c r="DV42" s="15"/>
      <x:c r="DW42" s="15"/>
      <x:c r="DX42" s="15"/>
      <x:c r="DY42" s="15"/>
      <x:c r="DZ42" s="15"/>
      <x:c r="EA42" s="15"/>
      <x:c r="EB42" s="15"/>
      <x:c r="EC42" s="15"/>
      <x:c r="ED42" s="15"/>
      <x:c r="EE42" s="15"/>
      <x:c r="EF42" s="15"/>
      <x:c r="EG42" s="15"/>
      <x:c r="EH42" s="15"/>
      <x:c r="EI42" s="15"/>
      <x:c r="EJ42" s="15"/>
      <x:c r="EK42" s="15"/>
      <x:c r="EL42" s="16"/>
    </x:row>
    <x:row r="43" spans="1:142" ht="12.95" customHeight="1" x14ac:dyDescent="0.2">
      <x:c r="A43" s="2" t="s">
        <x:v>385</x:v>
      </x:c>
      <x:c r="B43" s="12">
        <x:v>2</x:v>
      </x:c>
      <x:c r="C43" s="13">
        <x:v>92.214494988146001</x:v>
      </x:c>
      <x:c r="D43" s="173">
        <x:v>0.74112792791311599</x:v>
      </x:c>
      <x:c r="E43" s="13">
        <x:v>80.064236021234194</x:v>
      </x:c>
      <x:c r="F43" s="173">
        <x:v>2.9636118208211601</x:v>
      </x:c>
      <x:c r="G43" s="13">
        <x:v>95.306823520730404</x:v>
      </x:c>
      <x:c r="H43" s="173">
        <x:v>1.5592474654812101</x:v>
      </x:c>
      <x:c r="I43" s="13">
        <x:v>94.3061790387288</x:v>
      </x:c>
      <x:c r="J43" s="173">
        <x:v>0.69129946997838798</x:v>
      </x:c>
      <x:c r="K43" s="13">
        <x:v>14.2419430174946</x:v>
      </x:c>
      <x:c r="L43" s="173">
        <x:v>2.9471519106664799</x:v>
      </x:c>
      <x:c r="M43" s="13">
        <x:v>50.548075728985403</x:v>
      </x:c>
      <x:c r="N43" s="173">
        <x:v>1.28211985341947</x:v>
      </x:c>
      <x:c r="O43" s="13">
        <x:v>42.833142468888298</x:v>
      </x:c>
      <x:c r="P43" s="173">
        <x:v>3.6455456853495201</x:v>
      </x:c>
      <x:c r="Q43" s="13">
        <x:v>51.840120880601098</x:v>
      </x:c>
      <x:c r="R43" s="173">
        <x:v>3.5579152237035498</x:v>
      </x:c>
      <x:c r="S43" s="13">
        <x:v>51.278712375163899</x:v>
      </x:c>
      <x:c r="T43" s="173">
        <x:v>1.66280876792292</x:v>
      </x:c>
      <x:c r="U43" s="13">
        <x:v>8.4455699062755301</x:v>
      </x:c>
      <x:c r="V43" s="173">
        <x:v>4.1181426073356002</x:v>
      </x:c>
      <x:c r="W43" s="13">
        <x:v>21.502626928807299</x:v>
      </x:c>
      <x:c r="X43" s="173">
        <x:v>0.97913591046016002</x:v>
      </x:c>
      <x:c r="Y43" s="13">
        <x:v>26.4905161885534</x:v>
      </x:c>
      <x:c r="Z43" s="173">
        <x:v>3.2349725483041398</x:v>
      </x:c>
      <x:c r="AA43" s="13">
        <x:v>23.046362778481701</x:v>
      </x:c>
      <x:c r="AB43" s="173">
        <x:v>2.9164789258838701</x:v>
      </x:c>
      <x:c r="AC43" s="13">
        <x:v>18.8930619304925</x:v>
      </x:c>
      <x:c r="AD43" s="173">
        <x:v>1.31065972066103</x:v>
      </x:c>
      <x:c r="AE43" s="13">
        <x:v>-7.5974542580609503</x:v>
      </x:c>
      <x:c r="AF43" s="173">
        <x:v>3.7844747324768799</x:v>
      </x:c>
      <x:c r="AG43" s="13">
        <x:v>28.639986263865399</x:v>
      </x:c>
      <x:c r="AH43" s="173">
        <x:v>1.3314590626734599</x:v>
      </x:c>
      <x:c r="AI43" s="13">
        <x:v>29.085260837018101</x:v>
      </x:c>
      <x:c r="AJ43" s="173">
        <x:v>3.2763949115867299</x:v>
      </x:c>
      <x:c r="AK43" s="13">
        <x:v>32.668735767124097</x:v>
      </x:c>
      <x:c r="AL43" s="173">
        <x:v>2.8153415712635801</x:v>
      </x:c>
      <x:c r="AM43" s="13">
        <x:v>27.153267089794401</x:v>
      </x:c>
      <x:c r="AN43" s="173">
        <x:v>1.4835441865043799</x:v>
      </x:c>
      <x:c r="AO43" s="13">
        <x:v>-1.9319937472237101</x:v>
      </x:c>
      <x:c r="AP43" s="173">
        <x:v>3.1871689434866699</x:v>
      </x:c>
      <x:c r="AQ43" s="13">
        <x:v>37.638407930893202</x:v>
      </x:c>
      <x:c r="AR43" s="173">
        <x:v>1.30749760068684</x:v>
      </x:c>
      <x:c r="AS43" s="13">
        <x:v>39.651774374335801</x:v>
      </x:c>
      <x:c r="AT43" s="173">
        <x:v>3.6225897176339998</x:v>
      </x:c>
      <x:c r="AU43" s="13">
        <x:v>43.186852558130497</x:v>
      </x:c>
      <x:c r="AV43" s="173">
        <x:v>3.29974811254321</x:v>
      </x:c>
      <x:c r="AW43" s="13">
        <x:v>36.327361062405402</x:v>
      </x:c>
      <x:c r="AX43" s="173">
        <x:v>1.60115202394675</x:v>
      </x:c>
      <x:c r="AY43" s="13">
        <x:v>-3.32441331193048</x:v>
      </x:c>
      <x:c r="AZ43" s="173">
        <x:v>3.8569630241566499</x:v>
      </x:c>
      <x:c r="BA43" s="13">
        <x:v>68.007135702616196</x:v>
      </x:c>
      <x:c r="BB43" s="173">
        <x:v>1.38543604964855</x:v>
      </x:c>
      <x:c r="BC43" s="13">
        <x:v>57.267548923884497</x:v>
      </x:c>
      <x:c r="BD43" s="173">
        <x:v>3.2551549072454402</x:v>
      </x:c>
      <x:c r="BE43" s="13">
        <x:v>64.191240128336901</x:v>
      </x:c>
      <x:c r="BF43" s="173">
        <x:v>3.39640393210157</x:v>
      </x:c>
      <x:c r="BG43" s="13">
        <x:v>71.459752223775794</x:v>
      </x:c>
      <x:c r="BH43" s="173">
        <x:v>1.7230914657873</x:v>
      </x:c>
      <x:c r="BI43" s="13">
        <x:v>14.1922032998913</x:v>
      </x:c>
      <x:c r="BJ43" s="173">
        <x:v>3.5019172521973201</x:v>
      </x:c>
      <x:c r="BK43" s="13">
        <x:v>22.1953010592391</x:v>
      </x:c>
      <x:c r="BL43" s="173">
        <x:v>1.18744191222517</x:v>
      </x:c>
      <x:c r="BM43" s="13">
        <x:v>20.2067347208312</x:v>
      </x:c>
      <x:c r="BN43" s="173">
        <x:v>2.83071681518852</x:v>
      </x:c>
      <x:c r="BO43" s="13">
        <x:v>18.520772686080502</x:v>
      </x:c>
      <x:c r="BP43" s="173">
        <x:v>2.6945780314738701</x:v>
      </x:c>
      <x:c r="BQ43" s="13">
        <x:v>22.442711997065501</x:v>
      </x:c>
      <x:c r="BR43" s="173">
        <x:v>1.6106874052154401</x:v>
      </x:c>
      <x:c r="BS43" s="13">
        <x:v>2.2359772762343302</x:v>
      </x:c>
      <x:c r="BT43" s="173">
        <x:v>3.3812516331591498</x:v>
      </x:c>
      <x:c r="BU43" s="13">
        <x:v>53.321303473364203</x:v>
      </x:c>
      <x:c r="BV43" s="173">
        <x:v>1.3197246797827</x:v>
      </x:c>
      <x:c r="BW43" s="13">
        <x:v>38.763732606578301</x:v>
      </x:c>
      <x:c r="BX43" s="173">
        <x:v>3.7120992190368001</x:v>
      </x:c>
      <x:c r="BY43" s="13">
        <x:v>58.808091650495797</x:v>
      </x:c>
      <x:c r="BZ43" s="173">
        <x:v>3.3451594331837402</x:v>
      </x:c>
      <x:c r="CA43" s="13">
        <x:v>55.091232227361502</x:v>
      </x:c>
      <x:c r="CB43" s="173">
        <x:v>1.7948476061621199</x:v>
      </x:c>
      <x:c r="CC43" s="13">
        <x:v>16.3274996207833</x:v>
      </x:c>
      <x:c r="CD43" s="173">
        <x:v>4.0245123040383399</x:v>
      </x:c>
      <x:c r="CE43" s="13">
        <x:v>75.505586963090195</x:v>
      </x:c>
      <x:c r="CF43" s="173">
        <x:v>1.1883863711124101</x:v>
      </x:c>
      <x:c r="CG43" s="13">
        <x:v>72.771245705682205</x:v>
      </x:c>
      <x:c r="CH43" s="173">
        <x:v>3.6857380713189101</x:v>
      </x:c>
      <x:c r="CI43" s="13">
        <x:v>78.065236407509801</x:v>
      </x:c>
      <x:c r="CJ43" s="173">
        <x:v>2.6159718727138599</x:v>
      </x:c>
      <x:c r="CK43" s="13">
        <x:v>74.668254365051197</x:v>
      </x:c>
      <x:c r="CL43" s="173">
        <x:v>1.6004516112813301</x:v>
      </x:c>
      <x:c r="CM43" s="13">
        <x:v>1.8970086593689901</x:v>
      </x:c>
      <x:c r="CN43" s="173">
        <x:v>4.1572510200992303</x:v>
      </x:c>
      <x:c r="CO43" s="13">
        <x:v>41.495233974928098</x:v>
      </x:c>
      <x:c r="CP43" s="173">
        <x:v>1.47030048819159</x:v>
      </x:c>
      <x:c r="CQ43" s="13">
        <x:v>39.854813486028803</x:v>
      </x:c>
      <x:c r="CR43" s="173">
        <x:v>3.7254383778430298</x:v>
      </x:c>
      <x:c r="CS43" s="13">
        <x:v>45.924914591622702</x:v>
      </x:c>
      <x:c r="CT43" s="173">
        <x:v>3.59831055203811</x:v>
      </x:c>
      <x:c r="CU43" s="13">
        <x:v>39.714453383105798</x:v>
      </x:c>
      <x:c r="CV43" s="173">
        <x:v>1.8481821877087901</x:v>
      </x:c>
      <x:c r="CW43" s="13">
        <x:v>-0.14036010292301901</x:v>
      </x:c>
      <x:c r="CX43" s="173">
        <x:v>4.2100956007635597</x:v>
      </x:c>
      <x:c r="CY43" s="15"/>
      <x:c r="CZ43" s="15"/>
      <x:c r="DA43" s="15"/>
      <x:c r="DB43" s="15"/>
      <x:c r="DC43" s="15"/>
      <x:c r="DD43" s="15"/>
      <x:c r="DE43" s="15"/>
      <x:c r="DF43" s="15"/>
      <x:c r="DG43" s="15"/>
      <x:c r="DH43" s="15"/>
      <x:c r="DI43" s="15"/>
      <x:c r="DJ43" s="15"/>
      <x:c r="DK43" s="15"/>
      <x:c r="DL43" s="15"/>
      <x:c r="DM43" s="15"/>
      <x:c r="DN43" s="15"/>
      <x:c r="DO43" s="15"/>
      <x:c r="DP43" s="15"/>
      <x:c r="DQ43" s="15"/>
      <x:c r="DR43" s="15"/>
      <x:c r="DS43" s="15"/>
      <x:c r="DT43" s="15"/>
      <x:c r="DU43" s="15"/>
      <x:c r="DV43" s="15"/>
      <x:c r="DW43" s="15"/>
      <x:c r="DX43" s="15"/>
      <x:c r="DY43" s="15"/>
      <x:c r="DZ43" s="15"/>
      <x:c r="EA43" s="15"/>
      <x:c r="EB43" s="15"/>
      <x:c r="EC43" s="15"/>
      <x:c r="ED43" s="15"/>
      <x:c r="EE43" s="15"/>
      <x:c r="EF43" s="15"/>
      <x:c r="EG43" s="15"/>
      <x:c r="EH43" s="15"/>
      <x:c r="EI43" s="15"/>
      <x:c r="EJ43" s="15"/>
      <x:c r="EK43" s="15"/>
      <x:c r="EL43" s="16"/>
    </x:row>
    <x:row r="44" spans="1:142" ht="12.95" customHeight="1" x14ac:dyDescent="0.2">
      <x:c r="A44" s="2" t="s">
        <x:v>386</x:v>
      </x:c>
      <x:c r="B44" s="12">
        <x:v>2</x:v>
      </x:c>
      <x:c r="C44" s="13">
        <x:v>64.535786384550505</x:v>
      </x:c>
      <x:c r="D44" s="173">
        <x:v>1.2610722796380101</x:v>
      </x:c>
      <x:c r="E44" s="13">
        <x:v>68.127189232935194</x:v>
      </x:c>
      <x:c r="F44" s="173">
        <x:v>1.3533098021015699</x:v>
      </x:c>
      <x:c r="G44" s="13">
        <x:v>65.994811889880495</x:v>
      </x:c>
      <x:c r="H44" s="173">
        <x:v>2.0287979001363601</x:v>
      </x:c>
      <x:c r="I44" s="13">
        <x:v>61.428156234886799</x:v>
      </x:c>
      <x:c r="J44" s="173">
        <x:v>2.0448771474700602</x:v>
      </x:c>
      <x:c r="K44" s="13">
        <x:v>-6.6990329980484002</x:v>
      </x:c>
      <x:c r="L44" s="173">
        <x:v>2.2864748408992801</x:v>
      </x:c>
      <x:c r="M44" s="13">
        <x:v>27.206589455579</x:v>
      </x:c>
      <x:c r="N44" s="173">
        <x:v>0.88132802935441801</x:v>
      </x:c>
      <x:c r="O44" s="13">
        <x:v>33.834313488920799</x:v>
      </x:c>
      <x:c r="P44" s="173">
        <x:v>1.9348423784945701</x:v>
      </x:c>
      <x:c r="Q44" s="13">
        <x:v>26.877493863368699</x:v>
      </x:c>
      <x:c r="R44" s="173">
        <x:v>1.6227329486148001</x:v>
      </x:c>
      <x:c r="S44" s="13">
        <x:v>22.686821129143802</x:v>
      </x:c>
      <x:c r="T44" s="173">
        <x:v>1.0474405841463801</x:v>
      </x:c>
      <x:c r="U44" s="13">
        <x:v>-11.147492359777001</x:v>
      </x:c>
      <x:c r="V44" s="173">
        <x:v>2.3126525811787602</x:v>
      </x:c>
      <x:c r="W44" s="13">
        <x:v>17.895584967241899</x:v>
      </x:c>
      <x:c r="X44" s="173">
        <x:v>0.74613680755290301</x:v>
      </x:c>
      <x:c r="Y44" s="13">
        <x:v>19.0771631930076</x:v>
      </x:c>
      <x:c r="Z44" s="173">
        <x:v>1.70586780926014</x:v>
      </x:c>
      <x:c r="AA44" s="13">
        <x:v>17.590815714111599</x:v>
      </x:c>
      <x:c r="AB44" s="173">
        <x:v>1.58178652789619</x:v>
      </x:c>
      <x:c r="AC44" s="13">
        <x:v>17.2726972759049</x:v>
      </x:c>
      <x:c r="AD44" s="173">
        <x:v>1.0619581768199899</x:v>
      </x:c>
      <x:c r="AE44" s="13">
        <x:v>-1.8044659171026001</x:v>
      </x:c>
      <x:c r="AF44" s="173">
        <x:v>1.91466694553786</x:v>
      </x:c>
      <x:c r="AG44" s="13">
        <x:v>24.975857953830399</x:v>
      </x:c>
      <x:c r="AH44" s="173">
        <x:v>0.86116742471735397</x:v>
      </x:c>
      <x:c r="AI44" s="13">
        <x:v>29.443465530025101</x:v>
      </x:c>
      <x:c r="AJ44" s="173">
        <x:v>1.80155278742906</x:v>
      </x:c>
      <x:c r="AK44" s="13">
        <x:v>21.325716697428899</x:v>
      </x:c>
      <x:c r="AL44" s="173">
        <x:v>2.0419252317029599</x:v>
      </x:c>
      <x:c r="AM44" s="13">
        <x:v>23.990095055824298</x:v>
      </x:c>
      <x:c r="AN44" s="173">
        <x:v>1.67932934471776</x:v>
      </x:c>
      <x:c r="AO44" s="13">
        <x:v>-5.4533704742008</x:v>
      </x:c>
      <x:c r="AP44" s="173">
        <x:v>2.6464101847552901</x:v>
      </x:c>
      <x:c r="AQ44" s="13">
        <x:v>13.2964266350186</x:v>
      </x:c>
      <x:c r="AR44" s="173">
        <x:v>0.68822857119103298</x:v>
      </x:c>
      <x:c r="AS44" s="13">
        <x:v>13.2298057742716</x:v>
      </x:c>
      <x:c r="AT44" s="173">
        <x:v>1.39809177220384</x:v>
      </x:c>
      <x:c r="AU44" s="13">
        <x:v>13.4949902117649</x:v>
      </x:c>
      <x:c r="AV44" s="173">
        <x:v>1.3392003281078</x:v>
      </x:c>
      <x:c r="AW44" s="13">
        <x:v>13.4135170800326</x:v>
      </x:c>
      <x:c r="AX44" s="173">
        <x:v>1.29019951075414</x:v>
      </x:c>
      <x:c r="AY44" s="13">
        <x:v>0.183711305760932</x:v>
      </x:c>
      <x:c r="AZ44" s="173">
        <x:v>2.0950438151580699</x:v>
      </x:c>
      <x:c r="BA44" s="13">
        <x:v>53.065632808710497</x:v>
      </x:c>
      <x:c r="BB44" s="173">
        <x:v>0.92196531359834799</x:v>
      </x:c>
      <x:c r="BC44" s="13">
        <x:v>56.124783809907903</x:v>
      </x:c>
      <x:c r="BD44" s="173">
        <x:v>1.62359995606677</x:v>
      </x:c>
      <x:c r="BE44" s="13">
        <x:v>52.496802046131698</x:v>
      </x:c>
      <x:c r="BF44" s="173">
        <x:v>2.1169383537333801</x:v>
      </x:c>
      <x:c r="BG44" s="13">
        <x:v>51.061924259631297</x:v>
      </x:c>
      <x:c r="BH44" s="173">
        <x:v>1.5273585636058999</x:v>
      </x:c>
      <x:c r="BI44" s="13">
        <x:v>-5.0628595502766096</x:v>
      </x:c>
      <x:c r="BJ44" s="173">
        <x:v>2.27769403014516</x:v>
      </x:c>
      <x:c r="BK44" s="13">
        <x:v>30.975355708629898</x:v>
      </x:c>
      <x:c r="BL44" s="173">
        <x:v>1.09870062717936</x:v>
      </x:c>
      <x:c r="BM44" s="13">
        <x:v>28.904767994169202</x:v>
      </x:c>
      <x:c r="BN44" s="173">
        <x:v>1.7291701188928701</x:v>
      </x:c>
      <x:c r="BO44" s="13">
        <x:v>28.8840875953025</x:v>
      </x:c>
      <x:c r="BP44" s="173">
        <x:v>2.1253224118207599</x:v>
      </x:c>
      <x:c r="BQ44" s="13">
        <x:v>33.287052569493198</x:v>
      </x:c>
      <x:c r="BR44" s="173">
        <x:v>1.4411190038963599</x:v>
      </x:c>
      <x:c r="BS44" s="13">
        <x:v>4.3822845753239497</x:v>
      </x:c>
      <x:c r="BT44" s="173">
        <x:v>2.0435751245396201</x:v>
      </x:c>
      <x:c r="BU44" s="13">
        <x:v>39.114899046932202</x:v>
      </x:c>
      <x:c r="BV44" s="173">
        <x:v>0.89774205615229796</x:v>
      </x:c>
      <x:c r="BW44" s="13">
        <x:v>38.392868640406398</x:v>
      </x:c>
      <x:c r="BX44" s="173">
        <x:v>1.4386110327623201</x:v>
      </x:c>
      <x:c r="BY44" s="13">
        <x:v>40.916769662409898</x:v>
      </x:c>
      <x:c r="BZ44" s="173">
        <x:v>1.6599519431108301</x:v>
      </x:c>
      <x:c r="CA44" s="13">
        <x:v>39.161142309158599</x:v>
      </x:c>
      <x:c r="CB44" s="173">
        <x:v>1.46588763349461</x:v>
      </x:c>
      <x:c r="CC44" s="13">
        <x:v>0.76827366875216496</x:v>
      </x:c>
      <x:c r="CD44" s="173">
        <x:v>2.0595818133275299</x:v>
      </x:c>
      <x:c r="CE44" s="13">
        <x:v>71.327446474110303</x:v>
      </x:c>
      <x:c r="CF44" s="173">
        <x:v>0.87550384057990305</x:v>
      </x:c>
      <x:c r="CG44" s="13">
        <x:v>72.349170687622006</x:v>
      </x:c>
      <x:c r="CH44" s="173">
        <x:v>1.50017578448379</x:v>
      </x:c>
      <x:c r="CI44" s="13">
        <x:v>71.424009420378496</x:v>
      </x:c>
      <x:c r="CJ44" s="173">
        <x:v>1.9475369365727999</x:v>
      </x:c>
      <x:c r="CK44" s="13">
        <x:v>70.753137273410104</x:v>
      </x:c>
      <x:c r="CL44" s="173">
        <x:v>1.3510146686187301</x:v>
      </x:c>
      <x:c r="CM44" s="13">
        <x:v>-1.5960334142119501</x:v>
      </x:c>
      <x:c r="CN44" s="173">
        <x:v>1.84608889747426</x:v>
      </x:c>
      <x:c r="CO44" s="13">
        <x:v>33.707050940910698</x:v>
      </x:c>
      <x:c r="CP44" s="173">
        <x:v>1.0224844831283999</x:v>
      </x:c>
      <x:c r="CQ44" s="13">
        <x:v>34.905904807023802</x:v>
      </x:c>
      <x:c r="CR44" s="173">
        <x:v>1.7745221771944499</x:v>
      </x:c>
      <x:c r="CS44" s="13">
        <x:v>32.851527773207998</x:v>
      </x:c>
      <x:c r="CT44" s="173">
        <x:v>1.6678058153248301</x:v>
      </x:c>
      <x:c r="CU44" s="13">
        <x:v>33.8031139985615</x:v>
      </x:c>
      <x:c r="CV44" s="173">
        <x:v>1.6180329579838399</x:v>
      </x:c>
      <x:c r="CW44" s="13">
        <x:v>-1.10279080846225</x:v>
      </x:c>
      <x:c r="CX44" s="173">
        <x:v>2.2250784084761102</x:v>
      </x:c>
      <x:c r="CY44" s="15"/>
      <x:c r="CZ44" s="15"/>
      <x:c r="DA44" s="15"/>
      <x:c r="DB44" s="15"/>
      <x:c r="DC44" s="15"/>
      <x:c r="DD44" s="15"/>
      <x:c r="DE44" s="15"/>
      <x:c r="DF44" s="15"/>
      <x:c r="DG44" s="15"/>
      <x:c r="DH44" s="15"/>
      <x:c r="DI44" s="15"/>
      <x:c r="DJ44" s="15"/>
      <x:c r="DK44" s="15"/>
      <x:c r="DL44" s="15"/>
      <x:c r="DM44" s="15"/>
      <x:c r="DN44" s="15"/>
      <x:c r="DO44" s="15"/>
      <x:c r="DP44" s="15"/>
      <x:c r="DQ44" s="15"/>
      <x:c r="DR44" s="15"/>
      <x:c r="DS44" s="15"/>
      <x:c r="DT44" s="15"/>
      <x:c r="DU44" s="15"/>
      <x:c r="DV44" s="15"/>
      <x:c r="DW44" s="15"/>
      <x:c r="DX44" s="15"/>
      <x:c r="DY44" s="15"/>
      <x:c r="DZ44" s="15"/>
      <x:c r="EA44" s="15"/>
      <x:c r="EB44" s="15"/>
      <x:c r="EC44" s="15"/>
      <x:c r="ED44" s="15"/>
      <x:c r="EE44" s="15"/>
      <x:c r="EF44" s="15"/>
      <x:c r="EG44" s="15"/>
      <x:c r="EH44" s="15"/>
      <x:c r="EI44" s="15"/>
      <x:c r="EJ44" s="15"/>
      <x:c r="EK44" s="15"/>
      <x:c r="EL44" s="16"/>
    </x:row>
    <x:row r="45" spans="1:142" ht="12.95" customHeight="1" x14ac:dyDescent="0.2">
      <x:c r="A45" s="2" t="s">
        <x:v>387</x:v>
      </x:c>
      <x:c r="B45" s="12">
        <x:v>2</x:v>
      </x:c>
      <x:c r="C45" s="13">
        <x:v>90.433910083075503</x:v>
      </x:c>
      <x:c r="D45" s="173">
        <x:v>0.568753147246021</x:v>
      </x:c>
      <x:c r="E45" s="13">
        <x:v>86.869498642348802</x:v>
      </x:c>
      <x:c r="F45" s="173">
        <x:v>1.5053475513557899</x:v>
      </x:c>
      <x:c r="G45" s="13">
        <x:v>92.232651061950705</x:v>
      </x:c>
      <x:c r="H45" s="173">
        <x:v>1.17257030780979</x:v>
      </x:c>
      <x:c r="I45" s="13">
        <x:v>92.011163737067605</x:v>
      </x:c>
      <x:c r="J45" s="173">
        <x:v>0.63368367989709495</x:v>
      </x:c>
      <x:c r="K45" s="13">
        <x:v>5.1416650947187703</x:v>
      </x:c>
      <x:c r="L45" s="173">
        <x:v>1.6414595104487699</x:v>
      </x:c>
      <x:c r="M45" s="13">
        <x:v>48.595863682406403</x:v>
      </x:c>
      <x:c r="N45" s="173">
        <x:v>0.95867368573174805</x:v>
      </x:c>
      <x:c r="O45" s="13">
        <x:v>50.818925572842097</x:v>
      </x:c>
      <x:c r="P45" s="173">
        <x:v>2.4272817696487698</x:v>
      </x:c>
      <x:c r="Q45" s="13">
        <x:v>48.173404695432701</x:v>
      </x:c>
      <x:c r="R45" s="173">
        <x:v>2.1127234523722001</x:v>
      </x:c>
      <x:c r="S45" s="13">
        <x:v>47.6232983483673</x:v>
      </x:c>
      <x:c r="T45" s="173">
        <x:v>1.21487427122142</x:v>
      </x:c>
      <x:c r="U45" s="13">
        <x:v>-3.1956272244747899</x:v>
      </x:c>
      <x:c r="V45" s="173">
        <x:v>2.80182876613845</x:v>
      </x:c>
      <x:c r="W45" s="13">
        <x:v>22.943550633027801</x:v>
      </x:c>
      <x:c r="X45" s="173">
        <x:v>0.88351128383455602</x:v>
      </x:c>
      <x:c r="Y45" s="13">
        <x:v>25.8154480140226</x:v>
      </x:c>
      <x:c r="Z45" s="173">
        <x:v>1.7758193564037801</x:v>
      </x:c>
      <x:c r="AA45" s="13">
        <x:v>22.958388795163099</x:v>
      </x:c>
      <x:c r="AB45" s="173">
        <x:v>1.8919773401234601</x:v>
      </x:c>
      <x:c r="AC45" s="13">
        <x:v>21.0577891115657</x:v>
      </x:c>
      <x:c r="AD45" s="173">
        <x:v>1.10042519540659</x:v>
      </x:c>
      <x:c r="AE45" s="13">
        <x:v>-4.75765890245692</x:v>
      </x:c>
      <x:c r="AF45" s="173">
        <x:v>2.0037511371591301</x:v>
      </x:c>
      <x:c r="AG45" s="13">
        <x:v>26.071585321208602</x:v>
      </x:c>
      <x:c r="AH45" s="173">
        <x:v>0.82276885056487803</x:v>
      </x:c>
      <x:c r="AI45" s="13">
        <x:v>23.653511981224199</x:v>
      </x:c>
      <x:c r="AJ45" s="173">
        <x:v>1.68665195156756</x:v>
      </x:c>
      <x:c r="AK45" s="13">
        <x:v>23.452432501520299</x:v>
      </x:c>
      <x:c r="AL45" s="173">
        <x:v>2.02830075959969</x:v>
      </x:c>
      <x:c r="AM45" s="13">
        <x:v>26.746627352963401</x:v>
      </x:c>
      <x:c r="AN45" s="173">
        <x:v>1.11872693251116</x:v>
      </x:c>
      <x:c r="AO45" s="13">
        <x:v>3.0931153717391302</x:v>
      </x:c>
      <x:c r="AP45" s="173">
        <x:v>2.0839235229205499</x:v>
      </x:c>
      <x:c r="AQ45" s="13">
        <x:v>31.913659702093401</x:v>
      </x:c>
      <x:c r="AR45" s="173">
        <x:v>0.92405509493665805</x:v>
      </x:c>
      <x:c r="AS45" s="13">
        <x:v>31.279882006951802</x:v>
      </x:c>
      <x:c r="AT45" s="173">
        <x:v>2.0466122929508002</x:v>
      </x:c>
      <x:c r="AU45" s="13">
        <x:v>31.4235526595591</x:v>
      </x:c>
      <x:c r="AV45" s="173">
        <x:v>2.23225626240629</x:v>
      </x:c>
      <x:c r="AW45" s="13">
        <x:v>33.296737282740501</x:v>
      </x:c>
      <x:c r="AX45" s="173">
        <x:v>1.12810832363387</x:v>
      </x:c>
      <x:c r="AY45" s="13">
        <x:v>2.0168552757887102</x:v>
      </x:c>
      <x:c r="AZ45" s="173">
        <x:v>2.1289838892962498</x:v>
      </x:c>
      <x:c r="BA45" s="13">
        <x:v>54.173774826298001</x:v>
      </x:c>
      <x:c r="BB45" s="173">
        <x:v>1.0280019622465799</x:v>
      </x:c>
      <x:c r="BC45" s="13">
        <x:v>52.6544300759004</x:v>
      </x:c>
      <x:c r="BD45" s="173">
        <x:v>1.9067291837254701</x:v>
      </x:c>
      <x:c r="BE45" s="13">
        <x:v>51.2135686069903</x:v>
      </x:c>
      <x:c r="BF45" s="173">
        <x:v>2.4882139814241002</x:v>
      </x:c>
      <x:c r="BG45" s="13">
        <x:v>54.903943762571799</x:v>
      </x:c>
      <x:c r="BH45" s="173">
        <x:v>1.3154353886679799</x:v>
      </x:c>
      <x:c r="BI45" s="13">
        <x:v>2.2495136866714298</x:v>
      </x:c>
      <x:c r="BJ45" s="173">
        <x:v>2.2010515455113899</x:v>
      </x:c>
      <x:c r="BK45" s="13">
        <x:v>44.723357824557702</x:v>
      </x:c>
      <x:c r="BL45" s="173">
        <x:v>0.95667858208953604</x:v>
      </x:c>
      <x:c r="BM45" s="13">
        <x:v>45.763929534537397</x:v>
      </x:c>
      <x:c r="BN45" s="173">
        <x:v>2.12781654257547</x:v>
      </x:c>
      <x:c r="BO45" s="13">
        <x:v>43.604331647318602</x:v>
      </x:c>
      <x:c r="BP45" s="173">
        <x:v>2.1337279762764001</x:v>
      </x:c>
      <x:c r="BQ45" s="13">
        <x:v>43.846582588527497</x:v>
      </x:c>
      <x:c r="BR45" s="173">
        <x:v>1.3558103861744399</x:v>
      </x:c>
      <x:c r="BS45" s="13">
        <x:v>-1.9173469460099</x:v>
      </x:c>
      <x:c r="BT45" s="173">
        <x:v>2.5598303116788199</x:v>
      </x:c>
      <x:c r="BU45" s="13">
        <x:v>58.820792306588601</x:v>
      </x:c>
      <x:c r="BV45" s="173">
        <x:v>0.93604853801814902</x:v>
      </x:c>
      <x:c r="BW45" s="13">
        <x:v>52.8489268975462</x:v>
      </x:c>
      <x:c r="BX45" s="173">
        <x:v>2.12085870108826</x:v>
      </x:c>
      <x:c r="BY45" s="13">
        <x:v>57.128388232779997</x:v>
      </x:c>
      <x:c r="BZ45" s="173">
        <x:v>2.24907457149724</x:v>
      </x:c>
      <x:c r="CA45" s="13">
        <x:v>61.301733807186203</x:v>
      </x:c>
      <x:c r="CB45" s="173">
        <x:v>1.30180789817545</x:v>
      </x:c>
      <x:c r="CC45" s="13">
        <x:v>8.4528069096400102</x:v>
      </x:c>
      <x:c r="CD45" s="173">
        <x:v>2.39599826708104</x:v>
      </x:c>
      <x:c r="CE45" s="13">
        <x:v>68.116471908326204</x:v>
      </x:c>
      <x:c r="CF45" s="173">
        <x:v>0.99193237113786703</x:v>
      </x:c>
      <x:c r="CG45" s="13">
        <x:v>65.420348007565593</x:v>
      </x:c>
      <x:c r="CH45" s="173">
        <x:v>2.0923940757891102</x:v>
      </x:c>
      <x:c r="CI45" s="13">
        <x:v>67.144657619633094</x:v>
      </x:c>
      <x:c r="CJ45" s="173">
        <x:v>2.0385821133175499</x:v>
      </x:c>
      <x:c r="CK45" s="13">
        <x:v>68.999716177079094</x:v>
      </x:c>
      <x:c r="CL45" s="173">
        <x:v>1.1541536350256101</x:v>
      </x:c>
      <x:c r="CM45" s="13">
        <x:v>3.57936816951347</x:v>
      </x:c>
      <x:c r="CN45" s="173">
        <x:v>2.24581599197949</x:v>
      </x:c>
      <x:c r="CO45" s="13">
        <x:v>36.415359176166298</x:v>
      </x:c>
      <x:c r="CP45" s="173">
        <x:v>0.93322091836782906</x:v>
      </x:c>
      <x:c r="CQ45" s="13">
        <x:v>38.678269716634802</x:v>
      </x:c>
      <x:c r="CR45" s="173">
        <x:v>2.0893686799178699</x:v>
      </x:c>
      <x:c r="CS45" s="13">
        <x:v>34.1097253379614</x:v>
      </x:c>
      <x:c r="CT45" s="173">
        <x:v>2.06651088959301</x:v>
      </x:c>
      <x:c r="CU45" s="13">
        <x:v>36.001332844082803</x:v>
      </x:c>
      <x:c r="CV45" s="173">
        <x:v>1.10368837129482</x:v>
      </x:c>
      <x:c r="CW45" s="13">
        <x:v>-2.67693687255202</x:v>
      </x:c>
      <x:c r="CX45" s="173">
        <x:v>2.2898140871453099</x:v>
      </x:c>
      <x:c r="CY45" s="15"/>
      <x:c r="CZ45" s="15"/>
      <x:c r="DA45" s="15"/>
      <x:c r="DB45" s="15"/>
      <x:c r="DC45" s="15"/>
      <x:c r="DD45" s="15"/>
      <x:c r="DE45" s="15"/>
      <x:c r="DF45" s="15"/>
      <x:c r="DG45" s="15"/>
      <x:c r="DH45" s="15"/>
      <x:c r="DI45" s="15"/>
      <x:c r="DJ45" s="15"/>
      <x:c r="DK45" s="15"/>
      <x:c r="DL45" s="15"/>
      <x:c r="DM45" s="15"/>
      <x:c r="DN45" s="15"/>
      <x:c r="DO45" s="15"/>
      <x:c r="DP45" s="15"/>
      <x:c r="DQ45" s="15"/>
      <x:c r="DR45" s="15"/>
      <x:c r="DS45" s="15"/>
      <x:c r="DT45" s="15"/>
      <x:c r="DU45" s="15"/>
      <x:c r="DV45" s="15"/>
      <x:c r="DW45" s="15"/>
      <x:c r="DX45" s="15"/>
      <x:c r="DY45" s="15"/>
      <x:c r="DZ45" s="15"/>
      <x:c r="EA45" s="15"/>
      <x:c r="EB45" s="15"/>
      <x:c r="EC45" s="15"/>
      <x:c r="ED45" s="15"/>
      <x:c r="EE45" s="15"/>
      <x:c r="EF45" s="15"/>
      <x:c r="EG45" s="15"/>
      <x:c r="EH45" s="15"/>
      <x:c r="EI45" s="15"/>
      <x:c r="EJ45" s="15"/>
      <x:c r="EK45" s="15"/>
      <x:c r="EL45" s="16"/>
    </x:row>
    <x:row r="46" spans="1:142" ht="12.95" customHeight="1" x14ac:dyDescent="0.2">
      <x:c r="A46" s="2" t="s">
        <x:v>388</x:v>
      </x:c>
      <x:c r="B46" s="12">
        <x:v>2</x:v>
      </x:c>
      <x:c r="C46" s="13">
        <x:v>96.947874038078595</x:v>
      </x:c>
      <x:c r="D46" s="173">
        <x:v>0.45745299289515001</x:v>
      </x:c>
      <x:c r="E46" s="13">
        <x:v>95.901789545768395</x:v>
      </x:c>
      <x:c r="F46" s="173">
        <x:v>1.75144823108686</x:v>
      </x:c>
      <x:c r="G46" s="13">
        <x:v>98.792664663042402</x:v>
      </x:c>
      <x:c r="H46" s="173">
        <x:v>0.69523254175120497</x:v>
      </x:c>
      <x:c r="I46" s="13">
        <x:v>96.784768409686606</x:v>
      </x:c>
      <x:c r="J46" s="173">
        <x:v>0.53307492361310205</x:v>
      </x:c>
      <x:c r="K46" s="13">
        <x:v>0.88297886391818303</x:v>
      </x:c>
      <x:c r="L46" s="173">
        <x:v>1.7997786045309601</x:v>
      </x:c>
      <x:c r="M46" s="13">
        <x:v>57.172133901923203</x:v>
      </x:c>
      <x:c r="N46" s="173">
        <x:v>1.14456626375395</x:v>
      </x:c>
      <x:c r="O46" s="13">
        <x:v>50.9851961206314</x:v>
      </x:c>
      <x:c r="P46" s="173">
        <x:v>3.47451412657992</x:v>
      </x:c>
      <x:c r="Q46" s="13">
        <x:v>56.238171303390502</x:v>
      </x:c>
      <x:c r="R46" s="173">
        <x:v>3.2804761751835998</x:v>
      </x:c>
      <x:c r="S46" s="13">
        <x:v>58.105741650000603</x:v>
      </x:c>
      <x:c r="T46" s="173">
        <x:v>1.3929361739297399</x:v>
      </x:c>
      <x:c r="U46" s="13">
        <x:v>7.1205455293692204</x:v>
      </x:c>
      <x:c r="V46" s="173">
        <x:v>3.8624925496908702</x:v>
      </x:c>
      <x:c r="W46" s="13">
        <x:v>18.1553774524216</x:v>
      </x:c>
      <x:c r="X46" s="173">
        <x:v>0.87003006429212404</x:v>
      </x:c>
      <x:c r="Y46" s="13">
        <x:v>42.824260282935597</x:v>
      </x:c>
      <x:c r="Z46" s="173">
        <x:v>4.8114196312820301</x:v>
      </x:c>
      <x:c r="AA46" s="13">
        <x:v>31.535255196807402</x:v>
      </x:c>
      <x:c r="AB46" s="173">
        <x:v>2.74443486152142</x:v>
      </x:c>
      <x:c r="AC46" s="13">
        <x:v>13.8707245550781</x:v>
      </x:c>
      <x:c r="AD46" s="173">
        <x:v>0.87241379820569998</x:v>
      </x:c>
      <x:c r="AE46" s="13">
        <x:v>-28.9535357278574</x:v>
      </x:c>
      <x:c r="AF46" s="173">
        <x:v>4.8866670681932396</x:v>
      </x:c>
      <x:c r="AG46" s="13">
        <x:v>30.104754575091501</x:v>
      </x:c>
      <x:c r="AH46" s="173">
        <x:v>1.14988749959493</x:v>
      </x:c>
      <x:c r="AI46" s="13">
        <x:v>27.018836431704699</x:v>
      </x:c>
      <x:c r="AJ46" s="173">
        <x:v>3.4986998579013999</x:v>
      </x:c>
      <x:c r="AK46" s="13">
        <x:v>36.422465028358502</x:v>
      </x:c>
      <x:c r="AL46" s="173">
        <x:v>2.6430501106081201</x:v>
      </x:c>
      <x:c r="AM46" s="13">
        <x:v>29.926284250789202</x:v>
      </x:c>
      <x:c r="AN46" s="173">
        <x:v>1.3233060363865501</x:v>
      </x:c>
      <x:c r="AO46" s="13">
        <x:v>2.9074478190845499</x:v>
      </x:c>
      <x:c r="AP46" s="173">
        <x:v>3.6258363946188399</x:v>
      </x:c>
      <x:c r="AQ46" s="13">
        <x:v>26.962667438372002</x:v>
      </x:c>
      <x:c r="AR46" s="173">
        <x:v>1.1428569187701501</x:v>
      </x:c>
      <x:c r="AS46" s="13">
        <x:v>27.209992766095301</x:v>
      </x:c>
      <x:c r="AT46" s="173">
        <x:v>3.3532714684845102</x:v>
      </x:c>
      <x:c r="AU46" s="13">
        <x:v>27.3374054735235</x:v>
      </x:c>
      <x:c r="AV46" s="173">
        <x:v>3.4114477620366799</x:v>
      </x:c>
      <x:c r="AW46" s="13">
        <x:v>27.3736952738209</x:v>
      </x:c>
      <x:c r="AX46" s="173">
        <x:v>1.3279407655986299</x:v>
      </x:c>
      <x:c r="AY46" s="13">
        <x:v>0.16370250772554901</x:v>
      </x:c>
      <x:c r="AZ46" s="173">
        <x:v>3.4302992015207998</x:v>
      </x:c>
      <x:c r="BA46" s="13">
        <x:v>75.320349302596597</x:v>
      </x:c>
      <x:c r="BB46" s="173">
        <x:v>1.23548506676934</x:v>
      </x:c>
      <x:c r="BC46" s="13">
        <x:v>74.439130320778801</x:v>
      </x:c>
      <x:c r="BD46" s="173">
        <x:v>3.5944880430042998</x:v>
      </x:c>
      <x:c r="BE46" s="13">
        <x:v>86.945992824539005</x:v>
      </x:c>
      <x:c r="BF46" s="173">
        <x:v>2.5329404853398199</x:v>
      </x:c>
      <x:c r="BG46" s="13">
        <x:v>74.153931710746704</x:v>
      </x:c>
      <x:c r="BH46" s="173">
        <x:v>1.4639043501531399</x:v>
      </x:c>
      <x:c r="BI46" s="13">
        <x:v>-0.28519861003209701</x:v>
      </x:c>
      <x:c r="BJ46" s="173">
        <x:v>4.0132962429485604</x:v>
      </x:c>
      <x:c r="BK46" s="13">
        <x:v>24.919902102030299</x:v>
      </x:c>
      <x:c r="BL46" s="173">
        <x:v>0.97422323971313896</x:v>
      </x:c>
      <x:c r="BM46" s="13">
        <x:v>31.3061562186511</x:v>
      </x:c>
      <x:c r="BN46" s="173">
        <x:v>3.9647952275269098</x:v>
      </x:c>
      <x:c r="BO46" s="13">
        <x:v>23.908439289107498</x:v>
      </x:c>
      <x:c r="BP46" s="173">
        <x:v>3.1802559597552298</x:v>
      </x:c>
      <x:c r="BQ46" s="13">
        <x:v>24.418276480507501</x:v>
      </x:c>
      <x:c r="BR46" s="173">
        <x:v>1.1017640899825101</x:v>
      </x:c>
      <x:c r="BS46" s="13">
        <x:v>-6.8878797381435897</x:v>
      </x:c>
      <x:c r="BT46" s="173">
        <x:v>4.1480637286363198</x:v>
      </x:c>
      <x:c r="BU46" s="13">
        <x:v>59.664778533530097</x:v>
      </x:c>
      <x:c r="BV46" s="173">
        <x:v>1.21727587922369</x:v>
      </x:c>
      <x:c r="BW46" s="13">
        <x:v>46.673518267218398</x:v>
      </x:c>
      <x:c r="BX46" s="173">
        <x:v>4.7510516457018399</x:v>
      </x:c>
      <x:c r="BY46" s="13">
        <x:v>60.542042709739903</x:v>
      </x:c>
      <x:c r="BZ46" s="173">
        <x:v>3.1529647045854099</x:v>
      </x:c>
      <x:c r="CA46" s="13">
        <x:v>61.443550233701998</x:v>
      </x:c>
      <x:c r="CB46" s="173">
        <x:v>1.2101853696254801</x:v>
      </x:c>
      <x:c r="CC46" s="13">
        <x:v>14.7700319664836</x:v>
      </x:c>
      <x:c r="CD46" s="173">
        <x:v>4.6585046974050801</x:v>
      </x:c>
      <x:c r="CE46" s="13">
        <x:v>96.148046652072907</x:v>
      </x:c>
      <x:c r="CF46" s="173">
        <x:v>0.431937025756094</x:v>
      </x:c>
      <x:c r="CG46" s="13">
        <x:v>94.123284907079906</x:v>
      </x:c>
      <x:c r="CH46" s="173">
        <x:v>1.7886884435050601</x:v>
      </x:c>
      <x:c r="CI46" s="13">
        <x:v>96.966366438569395</x:v>
      </x:c>
      <x:c r="CJ46" s="173">
        <x:v>1.2781565563558099</x:v>
      </x:c>
      <x:c r="CK46" s="13">
        <x:v>96.560704687911795</x:v>
      </x:c>
      <x:c r="CL46" s="173">
        <x:v>0.45485770986549401</x:v>
      </x:c>
      <x:c r="CM46" s="13">
        <x:v>2.4374197808318998</x:v>
      </x:c>
      <x:c r="CN46" s="173">
        <x:v>1.8781860625926601</x:v>
      </x:c>
      <x:c r="CO46" s="13">
        <x:v>35.595251232047403</x:v>
      </x:c>
      <x:c r="CP46" s="173">
        <x:v>1.03199680506594</x:v>
      </x:c>
      <x:c r="CQ46" s="13">
        <x:v>34.459037595753003</x:v>
      </x:c>
      <x:c r="CR46" s="173">
        <x:v>3.8719424356508001</x:v>
      </x:c>
      <x:c r="CS46" s="13">
        <x:v>38.791089407778898</x:v>
      </x:c>
      <x:c r="CT46" s="173">
        <x:v>4.1168233600940498</x:v>
      </x:c>
      <x:c r="CU46" s="13">
        <x:v>35.575686425167099</x:v>
      </x:c>
      <x:c r="CV46" s="173">
        <x:v>1.1458845729729501</x:v>
      </x:c>
      <x:c r="CW46" s="13">
        <x:v>1.1166488294140899</x:v>
      </x:c>
      <x:c r="CX46" s="173">
        <x:v>4.1213063474618901</x:v>
      </x:c>
      <x:c r="CY46" s="15"/>
      <x:c r="CZ46" s="15"/>
      <x:c r="DA46" s="15"/>
      <x:c r="DB46" s="15"/>
      <x:c r="DC46" s="15"/>
      <x:c r="DD46" s="15"/>
      <x:c r="DE46" s="15"/>
      <x:c r="DF46" s="15"/>
      <x:c r="DG46" s="15"/>
      <x:c r="DH46" s="15"/>
      <x:c r="DI46" s="15"/>
      <x:c r="DJ46" s="15"/>
      <x:c r="DK46" s="15"/>
      <x:c r="DL46" s="15"/>
      <x:c r="DM46" s="15"/>
      <x:c r="DN46" s="15"/>
      <x:c r="DO46" s="15"/>
      <x:c r="DP46" s="15"/>
      <x:c r="DQ46" s="15"/>
      <x:c r="DR46" s="15"/>
      <x:c r="DS46" s="15"/>
      <x:c r="DT46" s="15"/>
      <x:c r="DU46" s="15"/>
      <x:c r="DV46" s="15"/>
      <x:c r="DW46" s="15"/>
      <x:c r="DX46" s="15"/>
      <x:c r="DY46" s="15"/>
      <x:c r="DZ46" s="15"/>
      <x:c r="EA46" s="15"/>
      <x:c r="EB46" s="15"/>
      <x:c r="EC46" s="15"/>
      <x:c r="ED46" s="15"/>
      <x:c r="EE46" s="15"/>
      <x:c r="EF46" s="15"/>
      <x:c r="EG46" s="15"/>
      <x:c r="EH46" s="15"/>
      <x:c r="EI46" s="15"/>
      <x:c r="EJ46" s="15"/>
      <x:c r="EK46" s="15"/>
      <x:c r="EL46" s="16"/>
    </x:row>
    <x:row r="47" spans="1:142" ht="12.95" customHeight="1" x14ac:dyDescent="0.2">
      <x:c r="A47" s="2" t="s">
        <x:v>389</x:v>
      </x:c>
      <x:c r="B47" s="12">
        <x:v>2</x:v>
      </x:c>
      <x:c r="C47" s="13">
        <x:v>87.056156620855702</x:v>
      </x:c>
      <x:c r="D47" s="173">
        <x:v>0.75706949497833997</x:v>
      </x:c>
      <x:c r="E47" s="13">
        <x:v>69.297057377274001</x:v>
      </x:c>
      <x:c r="F47" s="173">
        <x:v>2.8130453458247602</x:v>
      </x:c>
      <x:c r="G47" s="13">
        <x:v>87.871360888884894</x:v>
      </x:c>
      <x:c r="H47" s="173">
        <x:v>2.5968264327932</x:v>
      </x:c>
      <x:c r="I47" s="13">
        <x:v>88.764017451620504</x:v>
      </x:c>
      <x:c r="J47" s="173">
        <x:v>0.78058319440528701</x:v>
      </x:c>
      <x:c r="K47" s="13">
        <x:v>19.466960074346499</x:v>
      </x:c>
      <x:c r="L47" s="173">
        <x:v>2.8893718928860199</x:v>
      </x:c>
      <x:c r="M47" s="13">
        <x:v>56.759899307655303</x:v>
      </x:c>
      <x:c r="N47" s="173">
        <x:v>1.2515593883029901</x:v>
      </x:c>
      <x:c r="O47" s="13">
        <x:v>50.001589321078598</x:v>
      </x:c>
      <x:c r="P47" s="173">
        <x:v>3.8951734526024402</x:v>
      </x:c>
      <x:c r="Q47" s="13">
        <x:v>54.921153474382699</x:v>
      </x:c>
      <x:c r="R47" s="173">
        <x:v>4.9787454706737604</x:v>
      </x:c>
      <x:c r="S47" s="13">
        <x:v>57.3645889940614</x:v>
      </x:c>
      <x:c r="T47" s="173">
        <x:v>1.3251047592232099</x:v>
      </x:c>
      <x:c r="U47" s="13">
        <x:v>7.3629996729827996</x:v>
      </x:c>
      <x:c r="V47" s="173">
        <x:v>4.03484130882486</x:v>
      </x:c>
      <x:c r="W47" s="13">
        <x:v>5.97136257897193</x:v>
      </x:c>
      <x:c r="X47" s="173">
        <x:v>0.36935126323165801</x:v>
      </x:c>
      <x:c r="Y47" s="13">
        <x:v>21.749145706602199</x:v>
      </x:c>
      <x:c r="Z47" s="173">
        <x:v>2.5910495445699899</x:v>
      </x:c>
      <x:c r="AA47" s="13">
        <x:v>4.5752604254907396</x:v>
      </x:c>
      <x:c r="AB47" s="173">
        <x:v>1.4487838451078601</x:v>
      </x:c>
      <x:c r="AC47" s="13">
        <x:v>4.5399185412909704</x:v>
      </x:c>
      <x:c r="AD47" s="173">
        <x:v>0.39860643204490698</x:v>
      </x:c>
      <x:c r="AE47" s="13">
        <x:v>-17.209227165311201</x:v>
      </x:c>
      <x:c r="AF47" s="173">
        <x:v>2.70812388718912</x:v>
      </x:c>
      <x:c r="AG47" s="13">
        <x:v>10.515142772717899</x:v>
      </x:c>
      <x:c r="AH47" s="173">
        <x:v>0.63836414804835195</x:v>
      </x:c>
      <x:c r="AI47" s="13">
        <x:v>10.440799415043699</x:v>
      </x:c>
      <x:c r="AJ47" s="173">
        <x:v>1.8347700464819201</x:v>
      </x:c>
      <x:c r="AK47" s="13">
        <x:v>6.7196330414767402</x:v>
      </x:c>
      <x:c r="AL47" s="173">
        <x:v>1.6557069488518701</x:v>
      </x:c>
      <x:c r="AM47" s="13">
        <x:v>10.7003060674081</x:v>
      </x:c>
      <x:c r="AN47" s="173">
        <x:v>0.72437334228829198</x:v>
      </x:c>
      <x:c r="AO47" s="13">
        <x:v>0.25950665236431503</x:v>
      </x:c>
      <x:c r="AP47" s="173">
        <x:v>2.0061298025063898</x:v>
      </x:c>
      <x:c r="AQ47" s="13">
        <x:v>8.0808732026251509</x:v>
      </x:c>
      <x:c r="AR47" s="173">
        <x:v>0.48822771455970299</x:v>
      </x:c>
      <x:c r="AS47" s="13">
        <x:v>5.6845136468767903</x:v>
      </x:c>
      <x:c r="AT47" s="173">
        <x:v>1.16877616134728</x:v>
      </x:c>
      <x:c r="AU47" s="13">
        <x:v>6.0118614801970303</x:v>
      </x:c>
      <x:c r="AV47" s="173">
        <x:v>1.7634082472889001</x:v>
      </x:c>
      <x:c r="AW47" s="13">
        <x:v>8.4956420261106391</x:v>
      </x:c>
      <x:c r="AX47" s="173">
        <x:v>0.56066284605224703</x:v>
      </x:c>
      <x:c r="AY47" s="13">
        <x:v>2.8111283792338502</x:v>
      </x:c>
      <x:c r="AZ47" s="173">
        <x:v>1.3750876617655501</x:v>
      </x:c>
      <x:c r="BA47" s="13">
        <x:v>35.269575718240901</x:v>
      </x:c>
      <x:c r="BB47" s="173">
        <x:v>1.12762511679029</x:v>
      </x:c>
      <x:c r="BC47" s="13">
        <x:v>27.4688665783844</x:v>
      </x:c>
      <x:c r="BD47" s="173">
        <x:v>2.2139007761593099</x:v>
      </x:c>
      <x:c r="BE47" s="13">
        <x:v>25.742685316808199</x:v>
      </x:c>
      <x:c r="BF47" s="173">
        <x:v>3.5082678272896199</x:v>
      </x:c>
      <x:c r="BG47" s="13">
        <x:v>36.605867638968903</x:v>
      </x:c>
      <x:c r="BH47" s="173">
        <x:v>1.20130563943823</x:v>
      </x:c>
      <x:c r="BI47" s="13">
        <x:v>9.1370010605844794</x:v>
      </x:c>
      <x:c r="BJ47" s="173">
        <x:v>2.5698493053175802</x:v>
      </x:c>
      <x:c r="BK47" s="13">
        <x:v>21.452227671211201</x:v>
      </x:c>
      <x:c r="BL47" s="173">
        <x:v>0.98040853007142104</x:v>
      </x:c>
      <x:c r="BM47" s="13">
        <x:v>18.8061528268485</x:v>
      </x:c>
      <x:c r="BN47" s="173">
        <x:v>2.5020041347577102</x:v>
      </x:c>
      <x:c r="BO47" s="13">
        <x:v>16.853243288633699</x:v>
      </x:c>
      <x:c r="BP47" s="173">
        <x:v>2.7060453280097101</x:v>
      </x:c>
      <x:c r="BQ47" s="13">
        <x:v>21.9361452680475</x:v>
      </x:c>
      <x:c r="BR47" s="173">
        <x:v>1.05703450362467</x:v>
      </x:c>
      <x:c r="BS47" s="13">
        <x:v>3.1299924411990299</x:v>
      </x:c>
      <x:c r="BT47" s="173">
        <x:v>2.7461475019589101</x:v>
      </x:c>
      <x:c r="BU47" s="13">
        <x:v>44.0989732202219</x:v>
      </x:c>
      <x:c r="BV47" s="173">
        <x:v>0.98885437158509804</x:v>
      </x:c>
      <x:c r="BW47" s="13">
        <x:v>37.644294268078397</x:v>
      </x:c>
      <x:c r="BX47" s="173">
        <x:v>2.9199874887988901</x:v>
      </x:c>
      <x:c r="BY47" s="13">
        <x:v>42.831273849060601</x:v>
      </x:c>
      <x:c r="BZ47" s="173">
        <x:v>3.7502876396726501</x:v>
      </x:c>
      <x:c r="CA47" s="13">
        <x:v>44.838490899559801</x:v>
      </x:c>
      <x:c r="CB47" s="173">
        <x:v>1.09888473785076</x:v>
      </x:c>
      <x:c r="CC47" s="13">
        <x:v>7.1941966314813897</x:v>
      </x:c>
      <x:c r="CD47" s="173">
        <x:v>3.1326962340133</x:v>
      </x:c>
      <x:c r="CE47" s="13">
        <x:v>81.920964354479807</x:v>
      </x:c>
      <x:c r="CF47" s="173">
        <x:v>0.77111290471774696</x:v>
      </x:c>
      <x:c r="CG47" s="13">
        <x:v>76.920791550545104</x:v>
      </x:c>
      <x:c r="CH47" s="173">
        <x:v>3.2172697208099099</x:v>
      </x:c>
      <x:c r="CI47" s="13">
        <x:v>76.197996855313093</x:v>
      </x:c>
      <x:c r="CJ47" s="173">
        <x:v>2.9892111304844802</x:v>
      </x:c>
      <x:c r="CK47" s="13">
        <x:v>82.710486641286906</x:v>
      </x:c>
      <x:c r="CL47" s="173">
        <x:v>0.77792015578189799</x:v>
      </x:c>
      <x:c r="CM47" s="13">
        <x:v>5.7896950907417999</x:v>
      </x:c>
      <x:c r="CN47" s="173">
        <x:v>3.33618736398186</x:v>
      </x:c>
      <x:c r="CO47" s="13">
        <x:v>24.030215328466301</x:v>
      </x:c>
      <x:c r="CP47" s="173">
        <x:v>0.91730413850410797</x:v>
      </x:c>
      <x:c r="CQ47" s="13">
        <x:v>20.986788746848301</x:v>
      </x:c>
      <x:c r="CR47" s="173">
        <x:v>2.9602678581735602</x:v>
      </x:c>
      <x:c r="CS47" s="13">
        <x:v>22.738663831459</x:v>
      </x:c>
      <x:c r="CT47" s="173">
        <x:v>3.49340665486667</x:v>
      </x:c>
      <x:c r="CU47" s="13">
        <x:v>24.419173630783899</x:v>
      </x:c>
      <x:c r="CV47" s="173">
        <x:v>0.99925495402176601</x:v>
      </x:c>
      <x:c r="CW47" s="13">
        <x:v>3.4323848839356002</x:v>
      </x:c>
      <x:c r="CX47" s="173">
        <x:v>3.0844542356767999</x:v>
      </x:c>
      <x:c r="CY47" s="15"/>
      <x:c r="CZ47" s="15"/>
      <x:c r="DA47" s="15"/>
      <x:c r="DB47" s="15"/>
      <x:c r="DC47" s="15"/>
      <x:c r="DD47" s="15"/>
      <x:c r="DE47" s="15"/>
      <x:c r="DF47" s="15"/>
      <x:c r="DG47" s="15"/>
      <x:c r="DH47" s="15"/>
      <x:c r="DI47" s="15"/>
      <x:c r="DJ47" s="15"/>
      <x:c r="DK47" s="15"/>
      <x:c r="DL47" s="15"/>
      <x:c r="DM47" s="15"/>
      <x:c r="DN47" s="15"/>
      <x:c r="DO47" s="15"/>
      <x:c r="DP47" s="15"/>
      <x:c r="DQ47" s="15"/>
      <x:c r="DR47" s="15"/>
      <x:c r="DS47" s="15"/>
      <x:c r="DT47" s="15"/>
      <x:c r="DU47" s="15"/>
      <x:c r="DV47" s="15"/>
      <x:c r="DW47" s="15"/>
      <x:c r="DX47" s="15"/>
      <x:c r="DY47" s="15"/>
      <x:c r="DZ47" s="15"/>
      <x:c r="EA47" s="15"/>
      <x:c r="EB47" s="15"/>
      <x:c r="EC47" s="15"/>
      <x:c r="ED47" s="15"/>
      <x:c r="EE47" s="15"/>
      <x:c r="EF47" s="15"/>
      <x:c r="EG47" s="15"/>
      <x:c r="EH47" s="15"/>
      <x:c r="EI47" s="15"/>
      <x:c r="EJ47" s="15"/>
      <x:c r="EK47" s="15"/>
      <x:c r="EL47" s="16"/>
    </x:row>
    <x:row r="48" spans="1:142" ht="12.95" customHeight="1" x14ac:dyDescent="0.2">
      <x:c r="A48" s="2" t="s">
        <x:v>390</x:v>
      </x:c>
      <x:c r="B48" s="12">
        <x:v>2</x:v>
      </x:c>
      <x:c r="C48" s="13">
        <x:v>77.961303835473302</x:v>
      </x:c>
      <x:c r="D48" s="173">
        <x:v>0.91228337175370899</x:v>
      </x:c>
      <x:c r="E48" s="13">
        <x:v>74.050972627693199</x:v>
      </x:c>
      <x:c r="F48" s="173">
        <x:v>1.9791985606928399</x:v>
      </x:c>
      <x:c r="G48" s="13">
        <x:v>76.253313553830694</x:v>
      </x:c>
      <x:c r="H48" s="173">
        <x:v>2.26472105015789</x:v>
      </x:c>
      <x:c r="I48" s="13">
        <x:v>79.008282066036003</x:v>
      </x:c>
      <x:c r="J48" s="173">
        <x:v>1.04835872923343</x:v>
      </x:c>
      <x:c r="K48" s="13">
        <x:v>4.9573094383427803</x:v>
      </x:c>
      <x:c r="L48" s="173">
        <x:v>2.1577839274600801</x:v>
      </x:c>
      <x:c r="M48" s="13">
        <x:v>56.268472928960101</x:v>
      </x:c>
      <x:c r="N48" s="173">
        <x:v>1.2526790426735801</x:v>
      </x:c>
      <x:c r="O48" s="13">
        <x:v>53.680373347044899</x:v>
      </x:c>
      <x:c r="P48" s="173">
        <x:v>2.7441289586780302</x:v>
      </x:c>
      <x:c r="Q48" s="13">
        <x:v>56.6919738680918</x:v>
      </x:c>
      <x:c r="R48" s="173">
        <x:v>2.9712240476474099</x:v>
      </x:c>
      <x:c r="S48" s="13">
        <x:v>56.7637731007393</x:v>
      </x:c>
      <x:c r="T48" s="173">
        <x:v>1.40656599783862</x:v>
      </x:c>
      <x:c r="U48" s="13">
        <x:v>3.0833997536944202</x:v>
      </x:c>
      <x:c r="V48" s="173">
        <x:v>2.8667763632881602</x:v>
      </x:c>
      <x:c r="W48" s="13">
        <x:v>55.935572561630003</x:v>
      </x:c>
      <x:c r="X48" s="173">
        <x:v>1.1459129005815201</x:v>
      </x:c>
      <x:c r="Y48" s="13">
        <x:v>55.888515998733503</x:v>
      </x:c>
      <x:c r="Z48" s="173">
        <x:v>2.8245380077999398</x:v>
      </x:c>
      <x:c r="AA48" s="13">
        <x:v>53.777546873530198</x:v>
      </x:c>
      <x:c r="AB48" s="173">
        <x:v>2.6951374527295999</x:v>
      </x:c>
      <x:c r="AC48" s="13">
        <x:v>56.1571294213824</x:v>
      </x:c>
      <x:c r="AD48" s="173">
        <x:v>1.2651229051292401</x:v>
      </x:c>
      <x:c r="AE48" s="13">
        <x:v>0.26861342264884802</x:v>
      </x:c>
      <x:c r="AF48" s="173">
        <x:v>2.9468290136511199</x:v>
      </x:c>
      <x:c r="AG48" s="13">
        <x:v>48.497763279946597</x:v>
      </x:c>
      <x:c r="AH48" s="173">
        <x:v>0.94766008274400904</x:v>
      </x:c>
      <x:c r="AI48" s="13">
        <x:v>34.835404315465397</x:v>
      </x:c>
      <x:c r="AJ48" s="173">
        <x:v>1.99014074023416</x:v>
      </x:c>
      <x:c r="AK48" s="13">
        <x:v>44.8375144546483</x:v>
      </x:c>
      <x:c r="AL48" s="173">
        <x:v>3.2844002322199999</x:v>
      </x:c>
      <x:c r="AM48" s="13">
        <x:v>51.904040781785397</x:v>
      </x:c>
      <x:c r="AN48" s="173">
        <x:v>0.97975785302037399</x:v>
      </x:c>
      <x:c r="AO48" s="13">
        <x:v>17.068636466320001</x:v>
      </x:c>
      <x:c r="AP48" s="173">
        <x:v>2.2669533204864001</x:v>
      </x:c>
      <x:c r="AQ48" s="13">
        <x:v>48.492310923215101</x:v>
      </x:c>
      <x:c r="AR48" s="173">
        <x:v>0.95672698571437698</x:v>
      </x:c>
      <x:c r="AS48" s="13">
        <x:v>40.996172428663002</x:v>
      </x:c>
      <x:c r="AT48" s="173">
        <x:v>2.2825612840709399</x:v>
      </x:c>
      <x:c r="AU48" s="13">
        <x:v>50.397653391471898</x:v>
      </x:c>
      <x:c r="AV48" s="173">
        <x:v>3.22064924603387</x:v>
      </x:c>
      <x:c r="AW48" s="13">
        <x:v>50.108907048191398</x:v>
      </x:c>
      <x:c r="AX48" s="173">
        <x:v>1.08586404223535</x:v>
      </x:c>
      <x:c r="AY48" s="13">
        <x:v>9.1127346195284797</x:v>
      </x:c>
      <x:c r="AZ48" s="173">
        <x:v>2.5016216149329402</x:v>
      </x:c>
      <x:c r="BA48" s="13">
        <x:v>58.320848392115202</x:v>
      </x:c>
      <x:c r="BB48" s="173">
        <x:v>1.1272480000502301</x:v>
      </x:c>
      <x:c r="BC48" s="13">
        <x:v>48.684909618292203</x:v>
      </x:c>
      <x:c r="BD48" s="173">
        <x:v>2.3300962282586002</x:v>
      </x:c>
      <x:c r="BE48" s="13">
        <x:v>62.207132875413599</x:v>
      </x:c>
      <x:c r="BF48" s="173">
        <x:v>2.7702689194199999</x:v>
      </x:c>
      <x:c r="BG48" s="13">
        <x:v>59.582559968016497</x:v>
      </x:c>
      <x:c r="BH48" s="173">
        <x:v>1.28131173752593</x:v>
      </x:c>
      <x:c r="BI48" s="13">
        <x:v>10.8976503497243</x:v>
      </x:c>
      <x:c r="BJ48" s="173">
        <x:v>2.56617615924822</x:v>
      </x:c>
      <x:c r="BK48" s="13">
        <x:v>43.533635268797902</x:v>
      </x:c>
      <x:c r="BL48" s="173">
        <x:v>0.94203856496224603</x:v>
      </x:c>
      <x:c r="BM48" s="13">
        <x:v>39.367730273726302</x:v>
      </x:c>
      <x:c r="BN48" s="173">
        <x:v>2.3064526585434999</x:v>
      </x:c>
      <x:c r="BO48" s="13">
        <x:v>45.5702824659489</x:v>
      </x:c>
      <x:c r="BP48" s="173">
        <x:v>3.0279089209127599</x:v>
      </x:c>
      <x:c r="BQ48" s="13">
        <x:v>44.016918483582799</x:v>
      </x:c>
      <x:c r="BR48" s="173">
        <x:v>1.0581176534889001</x:v>
      </x:c>
      <x:c r="BS48" s="13">
        <x:v>4.6491882098565203</x:v>
      </x:c>
      <x:c r="BT48" s="173">
        <x:v>2.4790223404585499</x:v>
      </x:c>
      <x:c r="BU48" s="13">
        <x:v>60.538308885881101</x:v>
      </x:c>
      <x:c r="BV48" s="173">
        <x:v>1.0748098013492999</x:v>
      </x:c>
      <x:c r="BW48" s="13">
        <x:v>48.550407459805697</x:v>
      </x:c>
      <x:c r="BX48" s="173">
        <x:v>2.1949702087098899</x:v>
      </x:c>
      <x:c r="BY48" s="13">
        <x:v>59.006862763721898</x:v>
      </x:c>
      <x:c r="BZ48" s="173">
        <x:v>2.9342396358463398</x:v>
      </x:c>
      <x:c r="CA48" s="13">
        <x:v>63.482419917668302</x:v>
      </x:c>
      <x:c r="CB48" s="173">
        <x:v>1.2476213316457401</x:v>
      </x:c>
      <x:c r="CC48" s="13">
        <x:v>14.932012457862699</x:v>
      </x:c>
      <x:c r="CD48" s="173">
        <x:v>2.478988565871</x:v>
      </x:c>
      <x:c r="CE48" s="13">
        <x:v>61.6979148628145</x:v>
      </x:c>
      <x:c r="CF48" s="173">
        <x:v>1.27119718741067</x:v>
      </x:c>
      <x:c r="CG48" s="13">
        <x:v>55.846267144257602</x:v>
      </x:c>
      <x:c r="CH48" s="173">
        <x:v>2.4219611906502698</x:v>
      </x:c>
      <x:c r="CI48" s="13">
        <x:v>63.129193445327502</x:v>
      </x:c>
      <x:c r="CJ48" s="173">
        <x:v>3.00384232523075</x:v>
      </x:c>
      <x:c r="CK48" s="13">
        <x:v>62.426836681283298</x:v>
      </x:c>
      <x:c r="CL48" s="173">
        <x:v>1.47119347602308</x:v>
      </x:c>
      <x:c r="CM48" s="13">
        <x:v>6.5805695370257604</x:v>
      </x:c>
      <x:c r="CN48" s="173">
        <x:v>2.6476249106498302</x:v>
      </x:c>
      <x:c r="CO48" s="13">
        <x:v>35.533049500257498</x:v>
      </x:c>
      <x:c r="CP48" s="173">
        <x:v>1.02847374791626</x:v>
      </x:c>
      <x:c r="CQ48" s="13">
        <x:v>34.278525376045401</x:v>
      </x:c>
      <x:c r="CR48" s="173">
        <x:v>2.5463002919301698</x:v>
      </x:c>
      <x:c r="CS48" s="13">
        <x:v>39.243026094966901</x:v>
      </x:c>
      <x:c r="CT48" s="173">
        <x:v>3.0328670090982701</x:v>
      </x:c>
      <x:c r="CU48" s="13">
        <x:v>35.024370636454996</x:v>
      </x:c>
      <x:c r="CV48" s="173">
        <x:v>1.2208142367891399</x:v>
      </x:c>
      <x:c r="CW48" s="13">
        <x:v>0.74584526040955301</x:v>
      </x:c>
      <x:c r="CX48" s="173">
        <x:v>2.8585928739161499</x:v>
      </x:c>
      <x:c r="CY48" s="15"/>
      <x:c r="CZ48" s="15"/>
      <x:c r="DA48" s="15"/>
      <x:c r="DB48" s="15"/>
      <x:c r="DC48" s="15"/>
      <x:c r="DD48" s="15"/>
      <x:c r="DE48" s="15"/>
      <x:c r="DF48" s="15"/>
      <x:c r="DG48" s="15"/>
      <x:c r="DH48" s="15"/>
      <x:c r="DI48" s="15"/>
      <x:c r="DJ48" s="15"/>
      <x:c r="DK48" s="15"/>
      <x:c r="DL48" s="15"/>
      <x:c r="DM48" s="15"/>
      <x:c r="DN48" s="15"/>
      <x:c r="DO48" s="15"/>
      <x:c r="DP48" s="15"/>
      <x:c r="DQ48" s="15"/>
      <x:c r="DR48" s="15"/>
      <x:c r="DS48" s="15"/>
      <x:c r="DT48" s="15"/>
      <x:c r="DU48" s="15"/>
      <x:c r="DV48" s="15"/>
      <x:c r="DW48" s="15"/>
      <x:c r="DX48" s="15"/>
      <x:c r="DY48" s="15"/>
      <x:c r="DZ48" s="15"/>
      <x:c r="EA48" s="15"/>
      <x:c r="EB48" s="15"/>
      <x:c r="EC48" s="15"/>
      <x:c r="ED48" s="15"/>
      <x:c r="EE48" s="15"/>
      <x:c r="EF48" s="15"/>
      <x:c r="EG48" s="15"/>
      <x:c r="EH48" s="15"/>
      <x:c r="EI48" s="15"/>
      <x:c r="EJ48" s="15"/>
      <x:c r="EK48" s="15"/>
      <x:c r="EL48" s="16"/>
    </x:row>
    <x:row r="49" spans="1:142" ht="12.95" customHeight="1" x14ac:dyDescent="0.2">
      <x:c r="A49" s="2" t="s">
        <x:v>391</x:v>
      </x:c>
      <x:c r="B49" s="12">
        <x:v>2</x:v>
      </x:c>
      <x:c r="C49" s="13">
        <x:v>87.438223363323303</x:v>
      </x:c>
      <x:c r="D49" s="173">
        <x:v>0.66448524241907903</x:v>
      </x:c>
      <x:c r="E49" s="13">
        <x:v>89.220771403167106</x:v>
      </x:c>
      <x:c r="F49" s="173">
        <x:v>1.8760968400418001</x:v>
      </x:c>
      <x:c r="G49" s="13">
        <x:v>89.633294026814198</x:v>
      </x:c>
      <x:c r="H49" s="173">
        <x:v>1.48166724356997</x:v>
      </x:c>
      <x:c r="I49" s="13">
        <x:v>86.458078998826693</x:v>
      </x:c>
      <x:c r="J49" s="173">
        <x:v>0.83287512191733404</x:v>
      </x:c>
      <x:c r="K49" s="13">
        <x:v>-2.76269240434043</x:v>
      </x:c>
      <x:c r="L49" s="173">
        <x:v>2.0403421234950398</x:v>
      </x:c>
      <x:c r="M49" s="13">
        <x:v>36.708499062515898</x:v>
      </x:c>
      <x:c r="N49" s="173">
        <x:v>0.94437716849172704</x:v>
      </x:c>
      <x:c r="O49" s="13">
        <x:v>39.402432894419199</x:v>
      </x:c>
      <x:c r="P49" s="173">
        <x:v>3.3175169715630402</x:v>
      </x:c>
      <x:c r="Q49" s="13">
        <x:v>35.643863961517802</x:v>
      </x:c>
      <x:c r="R49" s="173">
        <x:v>2.6389109634091201</x:v>
      </x:c>
      <x:c r="S49" s="13">
        <x:v>35.939291010217602</x:v>
      </x:c>
      <x:c r="T49" s="173">
        <x:v>1.23423061491826</x:v>
      </x:c>
      <x:c r="U49" s="13">
        <x:v>-3.4631418842016299</x:v>
      </x:c>
      <x:c r="V49" s="173">
        <x:v>3.7415093369640502</x:v>
      </x:c>
      <x:c r="W49" s="13">
        <x:v>76.435763339573697</x:v>
      </x:c>
      <x:c r="X49" s="173">
        <x:v>1.0982423434053299</x:v>
      </x:c>
      <x:c r="Y49" s="13">
        <x:v>76.185238614059699</x:v>
      </x:c>
      <x:c r="Z49" s="173">
        <x:v>3.8927500873670402</x:v>
      </x:c>
      <x:c r="AA49" s="13">
        <x:v>78.651721568606206</x:v>
      </x:c>
      <x:c r="AB49" s="173">
        <x:v>2.1532789878104399</x:v>
      </x:c>
      <x:c r="AC49" s="13">
        <x:v>76.005231603020107</x:v>
      </x:c>
      <x:c r="AD49" s="173">
        <x:v>1.2618203296216599</x:v>
      </x:c>
      <x:c r="AE49" s="13">
        <x:v>-0.18000701103969199</x:v>
      </x:c>
      <x:c r="AF49" s="173">
        <x:v>4.0101509716110497</x:v>
      </x:c>
      <x:c r="AG49" s="13">
        <x:v>30.258835299591301</x:v>
      </x:c>
      <x:c r="AH49" s="173">
        <x:v>1.01740689004188</x:v>
      </x:c>
      <x:c r="AI49" s="13">
        <x:v>29.006201888478699</x:v>
      </x:c>
      <x:c r="AJ49" s="173">
        <x:v>2.7641877608531402</x:v>
      </x:c>
      <x:c r="AK49" s="13">
        <x:v>28.580821600172499</x:v>
      </x:c>
      <x:c r="AL49" s="173">
        <x:v>2.68531185991877</x:v>
      </x:c>
      <x:c r="AM49" s="13">
        <x:v>29.9313456622641</x:v>
      </x:c>
      <x:c r="AN49" s="173">
        <x:v>1.15880330364593</x:v>
      </x:c>
      <x:c r="AO49" s="13">
        <x:v>0.92514377378546797</x:v>
      </x:c>
      <x:c r="AP49" s="173">
        <x:v>2.90134141112443</x:v>
      </x:c>
      <x:c r="AQ49" s="13">
        <x:v>22.577964390186501</x:v>
      </x:c>
      <x:c r="AR49" s="173">
        <x:v>0.78931562952286105</x:v>
      </x:c>
      <x:c r="AS49" s="13">
        <x:v>22.245405166058099</x:v>
      </x:c>
      <x:c r="AT49" s="173">
        <x:v>3.1323290943084698</x:v>
      </x:c>
      <x:c r="AU49" s="13">
        <x:v>22.2263092095418</x:v>
      </x:c>
      <x:c r="AV49" s="173">
        <x:v>2.5105041176801399</x:v>
      </x:c>
      <x:c r="AW49" s="13">
        <x:v>22.793839882828099</x:v>
      </x:c>
      <x:c r="AX49" s="173">
        <x:v>0.94285876567539095</x:v>
      </x:c>
      <x:c r="AY49" s="13">
        <x:v>0.54843471677002498</x:v>
      </x:c>
      <x:c r="AZ49" s="173">
        <x:v>3.4698613970734198</x:v>
      </x:c>
      <x:c r="BA49" s="13">
        <x:v>46.314032586449301</x:v>
      </x:c>
      <x:c r="BB49" s="173">
        <x:v>1.0472517399660399</x:v>
      </x:c>
      <x:c r="BC49" s="13">
        <x:v>50.371538780863297</x:v>
      </x:c>
      <x:c r="BD49" s="173">
        <x:v>3.41931886307253</x:v>
      </x:c>
      <x:c r="BE49" s="13">
        <x:v>48.059785893844897</x:v>
      </x:c>
      <x:c r="BF49" s="173">
        <x:v>3.0531689772257899</x:v>
      </x:c>
      <x:c r="BG49" s="13">
        <x:v>44.850179096266103</x:v>
      </x:c>
      <x:c r="BH49" s="173">
        <x:v>1.1473562811790099</x:v>
      </x:c>
      <x:c r="BI49" s="13">
        <x:v>-5.5213596845971598</x:v>
      </x:c>
      <x:c r="BJ49" s="173">
        <x:v>3.44368644161904</x:v>
      </x:c>
      <x:c r="BK49" s="13">
        <x:v>54.310052748502898</x:v>
      </x:c>
      <x:c r="BL49" s="173">
        <x:v>1.27643242577211</x:v>
      </x:c>
      <x:c r="BM49" s="13">
        <x:v>48.430361796834198</x:v>
      </x:c>
      <x:c r="BN49" s="173">
        <x:v>4.0698812597308001</x:v>
      </x:c>
      <x:c r="BO49" s="13">
        <x:v>52.615163316729799</x:v>
      </x:c>
      <x:c r="BP49" s="173">
        <x:v>3.1901787091669198</x:v>
      </x:c>
      <x:c r="BQ49" s="13">
        <x:v>54.7873383689682</x:v>
      </x:c>
      <x:c r="BR49" s="173">
        <x:v>1.51275456835935</x:v>
      </x:c>
      <x:c r="BS49" s="13">
        <x:v>6.3569765721340303</x:v>
      </x:c>
      <x:c r="BT49" s="173">
        <x:v>4.3733185251546303</x:v>
      </x:c>
      <x:c r="BU49" s="13">
        <x:v>57.453551299865602</x:v>
      </x:c>
      <x:c r="BV49" s="173">
        <x:v>1.04780808654706</x:v>
      </x:c>
      <x:c r="BW49" s="13">
        <x:v>57.234069240465601</x:v>
      </x:c>
      <x:c r="BX49" s="173">
        <x:v>3.9507186679106301</x:v>
      </x:c>
      <x:c r="BY49" s="13">
        <x:v>56.255938936656399</x:v>
      </x:c>
      <x:c r="BZ49" s="173">
        <x:v>2.6283158898519501</x:v>
      </x:c>
      <x:c r="CA49" s="13">
        <x:v>57.4532697902359</x:v>
      </x:c>
      <x:c r="CB49" s="173">
        <x:v>1.3205592308062599</x:v>
      </x:c>
      <x:c r="CC49" s="13">
        <x:v>0.21920054977029199</x:v>
      </x:c>
      <x:c r="CD49" s="173">
        <x:v>4.2822777929017004</x:v>
      </x:c>
      <x:c r="CE49" s="13">
        <x:v>72.532620524956101</x:v>
      </x:c>
      <x:c r="CF49" s="173">
        <x:v>1.00888385978594</x:v>
      </x:c>
      <x:c r="CG49" s="13">
        <x:v>69.015575212070402</x:v>
      </x:c>
      <x:c r="CH49" s="173">
        <x:v>3.0244177527285201</x:v>
      </x:c>
      <x:c r="CI49" s="13">
        <x:v>72.693951692791998</x:v>
      </x:c>
      <x:c r="CJ49" s="173">
        <x:v>2.6396989694660702</x:v>
      </x:c>
      <x:c r="CK49" s="13">
        <x:v>72.808430076066102</x:v>
      </x:c>
      <x:c r="CL49" s="173">
        <x:v>1.1567573114560501</x:v>
      </x:c>
      <x:c r="CM49" s="13">
        <x:v>3.7928548639957</x:v>
      </x:c>
      <x:c r="CN49" s="173">
        <x:v>3.3359035409819602</x:v>
      </x:c>
      <x:c r="CO49" s="13">
        <x:v>37.523552094867497</x:v>
      </x:c>
      <x:c r="CP49" s="173">
        <x:v>1.1505743068882399</x:v>
      </x:c>
      <x:c r="CQ49" s="13">
        <x:v>38.165208398603902</x:v>
      </x:c>
      <x:c r="CR49" s="173">
        <x:v>3.2129562811971</x:v>
      </x:c>
      <x:c r="CS49" s="13">
        <x:v>40.712784315205802</x:v>
      </x:c>
      <x:c r="CT49" s="173">
        <x:v>3.1781317993074998</x:v>
      </x:c>
      <x:c r="CU49" s="13">
        <x:v>36.610021176443098</x:v>
      </x:c>
      <x:c r="CV49" s="173">
        <x:v>1.38485758878933</x:v>
      </x:c>
      <x:c r="CW49" s="13">
        <x:v>-1.5551872221607801</x:v>
      </x:c>
      <x:c r="CX49" s="173">
        <x:v>3.5692429117972702</x:v>
      </x:c>
      <x:c r="CY49" s="15"/>
      <x:c r="CZ49" s="15"/>
      <x:c r="DA49" s="15"/>
      <x:c r="DB49" s="15"/>
      <x:c r="DC49" s="15"/>
      <x:c r="DD49" s="15"/>
      <x:c r="DE49" s="15"/>
      <x:c r="DF49" s="15"/>
      <x:c r="DG49" s="15"/>
      <x:c r="DH49" s="15"/>
      <x:c r="DI49" s="15"/>
      <x:c r="DJ49" s="15"/>
      <x:c r="DK49" s="15"/>
      <x:c r="DL49" s="15"/>
      <x:c r="DM49" s="15"/>
      <x:c r="DN49" s="15"/>
      <x:c r="DO49" s="15"/>
      <x:c r="DP49" s="15"/>
      <x:c r="DQ49" s="15"/>
      <x:c r="DR49" s="15"/>
      <x:c r="DS49" s="15"/>
      <x:c r="DT49" s="15"/>
      <x:c r="DU49" s="15"/>
      <x:c r="DV49" s="15"/>
      <x:c r="DW49" s="15"/>
      <x:c r="DX49" s="15"/>
      <x:c r="DY49" s="15"/>
      <x:c r="DZ49" s="15"/>
      <x:c r="EA49" s="15"/>
      <x:c r="EB49" s="15"/>
      <x:c r="EC49" s="15"/>
      <x:c r="ED49" s="15"/>
      <x:c r="EE49" s="15"/>
      <x:c r="EF49" s="15"/>
      <x:c r="EG49" s="15"/>
      <x:c r="EH49" s="15"/>
      <x:c r="EI49" s="15"/>
      <x:c r="EJ49" s="15"/>
      <x:c r="EK49" s="15"/>
      <x:c r="EL49" s="16"/>
    </x:row>
    <x:row r="50" spans="1:142" ht="12.95" customHeight="1" x14ac:dyDescent="0.2">
      <x:c r="A50" s="2" t="s">
        <x:v>392</x:v>
      </x:c>
      <x:c r="B50" s="12">
        <x:v>2</x:v>
      </x:c>
      <x:c r="C50" s="13">
        <x:v>93.675232273769893</x:v>
      </x:c>
      <x:c r="D50" s="173">
        <x:v>0.50414626440333898</x:v>
      </x:c>
      <x:c r="E50" s="13">
        <x:v>89.158099482506302</x:v>
      </x:c>
      <x:c r="F50" s="173">
        <x:v>1.4782374331446599</x:v>
      </x:c>
      <x:c r="G50" s="13">
        <x:v>94.9342422239162</x:v>
      </x:c>
      <x:c r="H50" s="173">
        <x:v>0.97080864100243103</x:v>
      </x:c>
      <x:c r="I50" s="13">
        <x:v>94.211016337951307</x:v>
      </x:c>
      <x:c r="J50" s="173">
        <x:v>0.534256330900997</x:v>
      </x:c>
      <x:c r="K50" s="13">
        <x:v>5.0529168554449502</x:v>
      </x:c>
      <x:c r="L50" s="173">
        <x:v>1.4960052333751901</x:v>
      </x:c>
      <x:c r="M50" s="13">
        <x:v>42.592651183319397</x:v>
      </x:c>
      <x:c r="N50" s="173">
        <x:v>1.0740942997961</x:v>
      </x:c>
      <x:c r="O50" s="13">
        <x:v>37.287006271160998</x:v>
      </x:c>
      <x:c r="P50" s="173">
        <x:v>2.4449924510739902</x:v>
      </x:c>
      <x:c r="Q50" s="13">
        <x:v>41.993738129645998</x:v>
      </x:c>
      <x:c r="R50" s="173">
        <x:v>2.3293049212887702</x:v>
      </x:c>
      <x:c r="S50" s="13">
        <x:v>43.752466386654497</x:v>
      </x:c>
      <x:c r="T50" s="173">
        <x:v>1.1943275116493901</x:v>
      </x:c>
      <x:c r="U50" s="13">
        <x:v>6.4654601154935101</x:v>
      </x:c>
      <x:c r="V50" s="173">
        <x:v>2.5436732762832501</x:v>
      </x:c>
      <x:c r="W50" s="13">
        <x:v>15.1617874409189</x:v>
      </x:c>
      <x:c r="X50" s="173">
        <x:v>0.77168031887808797</x:v>
      </x:c>
      <x:c r="Y50" s="13">
        <x:v>20.712999897017099</x:v>
      </x:c>
      <x:c r="Z50" s="173">
        <x:v>1.87214155914022</x:v>
      </x:c>
      <x:c r="AA50" s="13">
        <x:v>19.409516516784301</x:v>
      </x:c>
      <x:c r="AB50" s="173">
        <x:v>2.0772740103182499</x:v>
      </x:c>
      <x:c r="AC50" s="13">
        <x:v>12.697372982079299</x:v>
      </x:c>
      <x:c r="AD50" s="173">
        <x:v>0.81238027798152401</x:v>
      </x:c>
      <x:c r="AE50" s="13">
        <x:v>-8.0156269149378492</x:v>
      </x:c>
      <x:c r="AF50" s="173">
        <x:v>1.9795139421050101</x:v>
      </x:c>
      <x:c r="AG50" s="13">
        <x:v>15.412261079212501</x:v>
      </x:c>
      <x:c r="AH50" s="173">
        <x:v>0.84002178634642399</x:v>
      </x:c>
      <x:c r="AI50" s="13">
        <x:v>17.589940559896998</x:v>
      </x:c>
      <x:c r="AJ50" s="173">
        <x:v>1.89505601776608</x:v>
      </x:c>
      <x:c r="AK50" s="13">
        <x:v>14.8948801237295</x:v>
      </x:c>
      <x:c r="AL50" s="173">
        <x:v>1.7552963136572299</x:v>
      </x:c>
      <x:c r="AM50" s="13">
        <x:v>15.060701187207201</x:v>
      </x:c>
      <x:c r="AN50" s="173">
        <x:v>0.92612688664265697</x:v>
      </x:c>
      <x:c r="AO50" s="13">
        <x:v>-2.5292393726897999</x:v>
      </x:c>
      <x:c r="AP50" s="173">
        <x:v>1.9749613080202699</x:v>
      </x:c>
      <x:c r="AQ50" s="13">
        <x:v>19.7306569368663</x:v>
      </x:c>
      <x:c r="AR50" s="173">
        <x:v>0.91312953031025401</x:v>
      </x:c>
      <x:c r="AS50" s="13">
        <x:v>18.800734925365202</x:v>
      </x:c>
      <x:c r="AT50" s="173">
        <x:v>1.8493291322723699</x:v>
      </x:c>
      <x:c r="AU50" s="13">
        <x:v>19.4748954692509</x:v>
      </x:c>
      <x:c r="AV50" s="173">
        <x:v>1.8156856952109099</x:v>
      </x:c>
      <x:c r="AW50" s="13">
        <x:v>19.8570052967207</x:v>
      </x:c>
      <x:c r="AX50" s="173">
        <x:v>1.0455860555504399</x:v>
      </x:c>
      <x:c r="AY50" s="13">
        <x:v>1.05627037135546</x:v>
      </x:c>
      <x:c r="AZ50" s="173">
        <x:v>1.95494089671936</x:v>
      </x:c>
      <x:c r="BA50" s="13">
        <x:v>65.848257881101802</x:v>
      </x:c>
      <x:c r="BB50" s="173">
        <x:v>1.0688451714217699</x:v>
      </x:c>
      <x:c r="BC50" s="13">
        <x:v>62.065893952742101</x:v>
      </x:c>
      <x:c r="BD50" s="173">
        <x:v>2.4611168604906402</x:v>
      </x:c>
      <x:c r="BE50" s="13">
        <x:v>68.002916803544096</x:v>
      </x:c>
      <x:c r="BF50" s="173">
        <x:v>2.0074954356166401</x:v>
      </x:c>
      <x:c r="BG50" s="13">
        <x:v>66.149594244408704</x:v>
      </x:c>
      <x:c r="BH50" s="173">
        <x:v>1.2089209186957399</x:v>
      </x:c>
      <x:c r="BI50" s="13">
        <x:v>4.0837002916666201</x:v>
      </x:c>
      <x:c r="BJ50" s="173">
        <x:v>2.5094073334724198</x:v>
      </x:c>
      <x:c r="BK50" s="13">
        <x:v>43.9674722106747</x:v>
      </x:c>
      <x:c r="BL50" s="173">
        <x:v>1.0717998514646401</x:v>
      </x:c>
      <x:c r="BM50" s="13">
        <x:v>47.104618515410799</x:v>
      </x:c>
      <x:c r="BN50" s="173">
        <x:v>2.3153889885010401</x:v>
      </x:c>
      <x:c r="BO50" s="13">
        <x:v>46.440408829884198</x:v>
      </x:c>
      <x:c r="BP50" s="173">
        <x:v>2.3313579135525302</x:v>
      </x:c>
      <x:c r="BQ50" s="13">
        <x:v>42.645251712434003</x:v>
      </x:c>
      <x:c r="BR50" s="173">
        <x:v>1.1713505985423001</x:v>
      </x:c>
      <x:c r="BS50" s="13">
        <x:v>-4.4593668029767999</x:v>
      </x:c>
      <x:c r="BT50" s="173">
        <x:v>2.41581738263389</x:v>
      </x:c>
      <x:c r="BU50" s="13">
        <x:v>53.520106262289602</x:v>
      </x:c>
      <x:c r="BV50" s="173">
        <x:v>1.18360046450977</x:v>
      </x:c>
      <x:c r="BW50" s="13">
        <x:v>49.660016090044898</x:v>
      </x:c>
      <x:c r="BX50" s="173">
        <x:v>2.59596336567036</x:v>
      </x:c>
      <x:c r="BY50" s="13">
        <x:v>48.9481143964938</x:v>
      </x:c>
      <x:c r="BZ50" s="173">
        <x:v>2.6081096895353402</x:v>
      </x:c>
      <x:c r="CA50" s="13">
        <x:v>55.410560031525897</x:v>
      </x:c>
      <x:c r="CB50" s="173">
        <x:v>1.2817180129490899</x:v>
      </x:c>
      <x:c r="CC50" s="13">
        <x:v>5.7505439414809798</x:v>
      </x:c>
      <x:c r="CD50" s="173">
        <x:v>2.5929936147313799</x:v>
      </x:c>
      <x:c r="CE50" s="13">
        <x:v>81.646695693005995</x:v>
      </x:c>
      <x:c r="CF50" s="173">
        <x:v>0.724742049573181</x:v>
      </x:c>
      <x:c r="CG50" s="13">
        <x:v>82.039026614851394</x:v>
      </x:c>
      <x:c r="CH50" s="173">
        <x:v>1.93300443911877</x:v>
      </x:c>
      <x:c r="CI50" s="13">
        <x:v>82.990491342817407</x:v>
      </x:c>
      <x:c r="CJ50" s="173">
        <x:v>1.73796684171112</x:v>
      </x:c>
      <x:c r="CK50" s="13">
        <x:v>81.336071150226502</x:v>
      </x:c>
      <x:c r="CL50" s="173">
        <x:v>0.89823396283504997</x:v>
      </x:c>
      <x:c r="CM50" s="13">
        <x:v>-0.70295546462483605</x:v>
      </x:c>
      <x:c r="CN50" s="173">
        <x:v>1.99322462369021</x:v>
      </x:c>
      <x:c r="CO50" s="13">
        <x:v>44.046908910604401</x:v>
      </x:c>
      <x:c r="CP50" s="173">
        <x:v>0.95491320353102505</x:v>
      </x:c>
      <x:c r="CQ50" s="13">
        <x:v>43.547930705059102</x:v>
      </x:c>
      <x:c r="CR50" s="173">
        <x:v>2.6617304851118502</x:v>
      </x:c>
      <x:c r="CS50" s="13">
        <x:v>43.125075415237603</x:v>
      </x:c>
      <x:c r="CT50" s="173">
        <x:v>2.6307916355801</x:v>
      </x:c>
      <x:c r="CU50" s="13">
        <x:v>44.004151816762104</x:v>
      </x:c>
      <x:c r="CV50" s="173">
        <x:v>1.0804050489502399</x:v>
      </x:c>
      <x:c r="CW50" s="13">
        <x:v>0.45622111170305102</x:v>
      </x:c>
      <x:c r="CX50" s="173">
        <x:v>2.6927095035385702</x:v>
      </x:c>
      <x:c r="CY50" s="15"/>
      <x:c r="CZ50" s="15"/>
      <x:c r="DA50" s="15"/>
      <x:c r="DB50" s="15"/>
      <x:c r="DC50" s="15"/>
      <x:c r="DD50" s="15"/>
      <x:c r="DE50" s="15"/>
      <x:c r="DF50" s="15"/>
      <x:c r="DG50" s="15"/>
      <x:c r="DH50" s="15"/>
      <x:c r="DI50" s="15"/>
      <x:c r="DJ50" s="15"/>
      <x:c r="DK50" s="15"/>
      <x:c r="DL50" s="15"/>
      <x:c r="DM50" s="15"/>
      <x:c r="DN50" s="15"/>
      <x:c r="DO50" s="15"/>
      <x:c r="DP50" s="15"/>
      <x:c r="DQ50" s="15"/>
      <x:c r="DR50" s="15"/>
      <x:c r="DS50" s="15"/>
      <x:c r="DT50" s="15"/>
      <x:c r="DU50" s="15"/>
      <x:c r="DV50" s="15"/>
      <x:c r="DW50" s="15"/>
      <x:c r="DX50" s="15"/>
      <x:c r="DY50" s="15"/>
      <x:c r="DZ50" s="15"/>
      <x:c r="EA50" s="15"/>
      <x:c r="EB50" s="15"/>
      <x:c r="EC50" s="15"/>
      <x:c r="ED50" s="15"/>
      <x:c r="EE50" s="15"/>
      <x:c r="EF50" s="15"/>
      <x:c r="EG50" s="15"/>
      <x:c r="EH50" s="15"/>
      <x:c r="EI50" s="15"/>
      <x:c r="EJ50" s="15"/>
      <x:c r="EK50" s="15"/>
      <x:c r="EL50" s="16"/>
    </x:row>
    <x:row r="51" spans="1:142" ht="12.95" customHeight="1" x14ac:dyDescent="0.2">
      <x:c r="A51" s="2" t="s">
        <x:v>393</x:v>
      </x:c>
      <x:c r="B51" s="12">
        <x:v>2</x:v>
      </x:c>
      <x:c r="C51" s="13">
        <x:v>97.484604593612104</x:v>
      </x:c>
      <x:c r="D51" s="173">
        <x:v>0.27609262452135502</x:v>
      </x:c>
      <x:c r="E51" s="13">
        <x:v>99.729498533428696</x:v>
      </x:c>
      <x:c r="F51" s="173">
        <x:v>0.17288372770161101</x:v>
      </x:c>
      <x:c r="G51" s="13">
        <x:v>98.636649998312606</x:v>
      </x:c>
      <x:c r="H51" s="173">
        <x:v>0.45360629942522901</x:v>
      </x:c>
      <x:c r="I51" s="13">
        <x:v>96.447480927493899</x:v>
      </x:c>
      <x:c r="J51" s="173">
        <x:v>0.40087567443432998</x:v>
      </x:c>
      <x:c r="K51" s="13">
        <x:v>-3.2820176059348398</x:v>
      </x:c>
      <x:c r="L51" s="173">
        <x:v>0.43569673952802801</x:v>
      </x:c>
      <x:c r="M51" s="13">
        <x:v>93.903214459477297</x:v>
      </x:c>
      <x:c r="N51" s="173">
        <x:v>0.43429636049869302</x:v>
      </x:c>
      <x:c r="O51" s="13">
        <x:v>97.751469938246402</x:v>
      </x:c>
      <x:c r="P51" s="173">
        <x:v>0.51660098287791101</x:v>
      </x:c>
      <x:c r="Q51" s="13">
        <x:v>96.507238815103307</x:v>
      </x:c>
      <x:c r="R51" s="173">
        <x:v>0.65604634326265199</x:v>
      </x:c>
      <x:c r="S51" s="13">
        <x:v>91.815692334582906</x:v>
      </x:c>
      <x:c r="T51" s="173">
        <x:v>0.59118105359974604</x:v>
      </x:c>
      <x:c r="U51" s="13">
        <x:v>-5.9357776036635101</x:v>
      </x:c>
      <x:c r="V51" s="173">
        <x:v>0.73697952323844895</x:v>
      </x:c>
      <x:c r="W51" s="13">
        <x:v>26.826770632874901</x:v>
      </x:c>
      <x:c r="X51" s="173">
        <x:v>0.77335832636535295</x:v>
      </x:c>
      <x:c r="Y51" s="13">
        <x:v>38.458349000608898</x:v>
      </x:c>
      <x:c r="Z51" s="173">
        <x:v>1.7411485402811699</x:v>
      </x:c>
      <x:c r="AA51" s="13">
        <x:v>28.299940598228002</x:v>
      </x:c>
      <x:c r="AB51" s="173">
        <x:v>1.97264391770928</x:v>
      </x:c>
      <x:c r="AC51" s="13">
        <x:v>22.275245872938999</x:v>
      </x:c>
      <x:c r="AD51" s="173">
        <x:v>0.95436285541371002</x:v>
      </x:c>
      <x:c r="AE51" s="13">
        <x:v>-16.183103127670002</x:v>
      </x:c>
      <x:c r="AF51" s="173">
        <x:v>2.0220969877744301</x:v>
      </x:c>
      <x:c r="AG51" s="13">
        <x:v>77.987169075789097</x:v>
      </x:c>
      <x:c r="AH51" s="173">
        <x:v>0.65894039551061101</x:v>
      </x:c>
      <x:c r="AI51" s="13">
        <x:v>87.163753211326195</x:v>
      </x:c>
      <x:c r="AJ51" s="173">
        <x:v>1.15915513209166</x:v>
      </x:c>
      <x:c r="AK51" s="13">
        <x:v>81.481555810847098</x:v>
      </x:c>
      <x:c r="AL51" s="173">
        <x:v>1.48429864800385</x:v>
      </x:c>
      <x:c r="AM51" s="13">
        <x:v>73.747851163364203</x:v>
      </x:c>
      <x:c r="AN51" s="173">
        <x:v>1.01823527342191</x:v>
      </x:c>
      <x:c r="AO51" s="13">
        <x:v>-13.415902047962</x:v>
      </x:c>
      <x:c r="AP51" s="173">
        <x:v>1.59439100979058</x:v>
      </x:c>
      <x:c r="AQ51" s="13">
        <x:v>29.696490335667399</x:v>
      </x:c>
      <x:c r="AR51" s="173">
        <x:v>0.94324218908407997</x:v>
      </x:c>
      <x:c r="AS51" s="13">
        <x:v>40.051119733092598</x:v>
      </x:c>
      <x:c r="AT51" s="173">
        <x:v>2.0558962667213301</x:v>
      </x:c>
      <x:c r="AU51" s="13">
        <x:v>32.703142896983003</x:v>
      </x:c>
      <x:c r="AV51" s="173">
        <x:v>2.0070090010714901</x:v>
      </x:c>
      <x:c r="AW51" s="13">
        <x:v>25.114150946225099</x:v>
      </x:c>
      <x:c r="AX51" s="173">
        <x:v>1.05477180326574</x:v>
      </x:c>
      <x:c r="AY51" s="13">
        <x:v>-14.936968786867499</x:v>
      </x:c>
      <x:c r="AZ51" s="173">
        <x:v>2.28825641625961</x:v>
      </x:c>
      <x:c r="BA51" s="13">
        <x:v>98.219256208189805</x:v>
      </x:c>
      <x:c r="BB51" s="173">
        <x:v>0.24001446665575199</x:v>
      </x:c>
      <x:c r="BC51" s="13">
        <x:v>98.831265653567797</x:v>
      </x:c>
      <x:c r="BD51" s="173">
        <x:v>0.40225620484206898</x:v>
      </x:c>
      <x:c r="BE51" s="13">
        <x:v>98.827252425728801</x:v>
      </x:c>
      <x:c r="BF51" s="173">
        <x:v>0.43310191325181902</x:v>
      </x:c>
      <x:c r="BG51" s="13">
        <x:v>97.8954653618934</x:v>
      </x:c>
      <x:c r="BH51" s="173">
        <x:v>0.325771000462452</x:v>
      </x:c>
      <x:c r="BI51" s="13">
        <x:v>-0.93580029167444001</x:v>
      </x:c>
      <x:c r="BJ51" s="173">
        <x:v>0.50135082943606601</x:v>
      </x:c>
      <x:c r="BK51" s="13">
        <x:v>63.717384843273699</x:v>
      </x:c>
      <x:c r="BL51" s="173">
        <x:v>0.98155598950292899</x:v>
      </x:c>
      <x:c r="BM51" s="13">
        <x:v>89.419014051069297</x:v>
      </x:c>
      <x:c r="BN51" s="173">
        <x:v>1.21064990091777</x:v>
      </x:c>
      <x:c r="BO51" s="13">
        <x:v>72.375843164918507</x:v>
      </x:c>
      <x:c r="BP51" s="173">
        <x:v>1.94993962902358</x:v>
      </x:c>
      <x:c r="BQ51" s="13">
        <x:v>52.361089112185603</x:v>
      </x:c>
      <x:c r="BR51" s="173">
        <x:v>1.03677540489945</x:v>
      </x:c>
      <x:c r="BS51" s="13">
        <x:v>-37.057924938883701</x:v>
      </x:c>
      <x:c r="BT51" s="173">
        <x:v>1.5368125162408801</x:v>
      </x:c>
      <x:c r="BU51" s="13">
        <x:v>91.061854286076098</x:v>
      </x:c>
      <x:c r="BV51" s="173">
        <x:v>0.491834262432644</x:v>
      </x:c>
      <x:c r="BW51" s="13">
        <x:v>93.012435644803602</x:v>
      </x:c>
      <x:c r="BX51" s="173">
        <x:v>1.01298592648181</x:v>
      </x:c>
      <x:c r="BY51" s="13">
        <x:v>93.015922670939503</x:v>
      </x:c>
      <x:c r="BZ51" s="173">
        <x:v>1.1297653683875899</x:v>
      </x:c>
      <x:c r="CA51" s="13">
        <x:v>89.828885865188795</x:v>
      </x:c>
      <x:c r="CB51" s="173">
        <x:v>0.61827715776877701</x:v>
      </x:c>
      <x:c r="CC51" s="13">
        <x:v>-3.18354977961478</x:v>
      </x:c>
      <x:c r="CD51" s="173">
        <x:v>1.1828226483937401</x:v>
      </x:c>
      <x:c r="CE51" s="13">
        <x:v>94.299045653130506</x:v>
      </x:c>
      <x:c r="CF51" s="173">
        <x:v>0.32960515047720701</x:v>
      </x:c>
      <x:c r="CG51" s="13">
        <x:v>96.983967947421604</x:v>
      </x:c>
      <x:c r="CH51" s="173">
        <x:v>0.59992008330706603</x:v>
      </x:c>
      <x:c r="CI51" s="13">
        <x:v>94.593069031872204</x:v>
      </x:c>
      <x:c r="CJ51" s="173">
        <x:v>0.82415232944277905</x:v>
      </x:c>
      <x:c r="CK51" s="13">
        <x:v>93.202599477734907</x:v>
      </x:c>
      <x:c r="CL51" s="173">
        <x:v>0.493555205150293</x:v>
      </x:c>
      <x:c r="CM51" s="13">
        <x:v>-3.78136846968673</x:v>
      </x:c>
      <x:c r="CN51" s="173">
        <x:v>0.80809316440325096</x:v>
      </x:c>
      <x:c r="CO51" s="13">
        <x:v>55.2969339539871</x:v>
      </x:c>
      <x:c r="CP51" s="173">
        <x:v>0.93363538812795399</x:v>
      </x:c>
      <x:c r="CQ51" s="13">
        <x:v>59.689940521297601</x:v>
      </x:c>
      <x:c r="CR51" s="173">
        <x:v>1.73839733107642</x:v>
      </x:c>
      <x:c r="CS51" s="13">
        <x:v>55.891478005166597</x:v>
      </x:c>
      <x:c r="CT51" s="173">
        <x:v>2.0609060127881098</x:v>
      </x:c>
      <x:c r="CU51" s="13">
        <x:v>53.428754014333002</x:v>
      </x:c>
      <x:c r="CV51" s="173">
        <x:v>1.14303128957797</x:v>
      </x:c>
      <x:c r="CW51" s="13">
        <x:v>-6.26118650696458</x:v>
      </x:c>
      <x:c r="CX51" s="173">
        <x:v>1.82090444085579</x:v>
      </x:c>
      <x:c r="CY51" s="15"/>
      <x:c r="CZ51" s="15"/>
      <x:c r="DA51" s="15"/>
      <x:c r="DB51" s="15"/>
      <x:c r="DC51" s="15"/>
      <x:c r="DD51" s="15"/>
      <x:c r="DE51" s="15"/>
      <x:c r="DF51" s="15"/>
      <x:c r="DG51" s="15"/>
      <x:c r="DH51" s="15"/>
      <x:c r="DI51" s="15"/>
      <x:c r="DJ51" s="15"/>
      <x:c r="DK51" s="15"/>
      <x:c r="DL51" s="15"/>
      <x:c r="DM51" s="15"/>
      <x:c r="DN51" s="15"/>
      <x:c r="DO51" s="15"/>
      <x:c r="DP51" s="15"/>
      <x:c r="DQ51" s="15"/>
      <x:c r="DR51" s="15"/>
      <x:c r="DS51" s="15"/>
      <x:c r="DT51" s="15"/>
      <x:c r="DU51" s="15"/>
      <x:c r="DV51" s="15"/>
      <x:c r="DW51" s="15"/>
      <x:c r="DX51" s="15"/>
      <x:c r="DY51" s="15"/>
      <x:c r="DZ51" s="15"/>
      <x:c r="EA51" s="15"/>
      <x:c r="EB51" s="15"/>
      <x:c r="EC51" s="15"/>
      <x:c r="ED51" s="15"/>
      <x:c r="EE51" s="15"/>
      <x:c r="EF51" s="15"/>
      <x:c r="EG51" s="15"/>
      <x:c r="EH51" s="15"/>
      <x:c r="EI51" s="15"/>
      <x:c r="EJ51" s="15"/>
      <x:c r="EK51" s="15"/>
      <x:c r="EL51" s="16"/>
    </x:row>
    <x:row r="52" spans="1:142" ht="12.95" customHeight="1" x14ac:dyDescent="0.2">
      <x:c r="A52" s="2" t="s">
        <x:v>394</x:v>
      </x:c>
      <x:c r="B52" s="12">
        <x:v>2</x:v>
      </x:c>
      <x:c r="C52" s="13">
        <x:v>97.135631215317005</x:v>
      </x:c>
      <x:c r="D52" s="173">
        <x:v>0.26527338309714699</x:v>
      </x:c>
      <x:c r="E52" s="13">
        <x:v>95.816491816835395</x:v>
      </x:c>
      <x:c r="F52" s="173">
        <x:v>1.1773086639725701</x:v>
      </x:c>
      <x:c r="G52" s="13">
        <x:v>96.367436153899405</x:v>
      </x:c>
      <x:c r="H52" s="173">
        <x:v>0.75951239319728503</x:v>
      </x:c>
      <x:c r="I52" s="13">
        <x:v>97.141684140506698</x:v>
      </x:c>
      <x:c r="J52" s="173">
        <x:v>0.29496784383782998</x:v>
      </x:c>
      <x:c r="K52" s="13">
        <x:v>1.3251923236713901</x:v>
      </x:c>
      <x:c r="L52" s="173">
        <x:v>1.15601952035791</x:v>
      </x:c>
      <x:c r="M52" s="13">
        <x:v>60.473725456921997</x:v>
      </x:c>
      <x:c r="N52" s="173">
        <x:v>0.82640747747673904</x:v>
      </x:c>
      <x:c r="O52" s="13">
        <x:v>55.315208728173502</x:v>
      </x:c>
      <x:c r="P52" s="173">
        <x:v>4.2775388349352799</x:v>
      </x:c>
      <x:c r="Q52" s="13">
        <x:v>58.6528675455193</x:v>
      </x:c>
      <x:c r="R52" s="173">
        <x:v>2.4220807496330501</x:v>
      </x:c>
      <x:c r="S52" s="13">
        <x:v>60.753735853812003</x:v>
      </x:c>
      <x:c r="T52" s="173">
        <x:v>1.2179739378410801</x:v>
      </x:c>
      <x:c r="U52" s="13">
        <x:v>5.4385271256384602</x:v>
      </x:c>
      <x:c r="V52" s="173">
        <x:v>4.7033875002217096</x:v>
      </x:c>
      <x:c r="W52" s="13">
        <x:v>8.5474590640837693</x:v>
      </x:c>
      <x:c r="X52" s="173">
        <x:v>0.79574818168761696</x:v>
      </x:c>
      <x:c r="Y52" s="13">
        <x:v>17.013204125171299</x:v>
      </x:c>
      <x:c r="Z52" s="173">
        <x:v>1.85096598856392</x:v>
      </x:c>
      <x:c r="AA52" s="13">
        <x:v>7.9977153162833599</x:v>
      </x:c>
      <x:c r="AB52" s="173">
        <x:v>1.43621474360604</x:v>
      </x:c>
      <x:c r="AC52" s="13">
        <x:v>6.9528496392645103</x:v>
      </x:c>
      <x:c r="AD52" s="173">
        <x:v>0.86791206956274702</x:v>
      </x:c>
      <x:c r="AE52" s="13">
        <x:v>-10.060354485906799</x:v>
      </x:c>
      <x:c r="AF52" s="173">
        <x:v>1.7244987901886499</x:v>
      </x:c>
      <x:c r="AG52" s="13">
        <x:v>22.443766096900401</x:v>
      </x:c>
      <x:c r="AH52" s="173">
        <x:v>1.08195925641418</x:v>
      </x:c>
      <x:c r="AI52" s="13">
        <x:v>21.4776678266131</x:v>
      </x:c>
      <x:c r="AJ52" s="173">
        <x:v>2.6613163747212898</x:v>
      </x:c>
      <x:c r="AK52" s="13">
        <x:v>20.402664331399301</x:v>
      </x:c>
      <x:c r="AL52" s="173">
        <x:v>1.7503951004573199</x:v>
      </x:c>
      <x:c r="AM52" s="13">
        <x:v>22.989859613113701</x:v>
      </x:c>
      <x:c r="AN52" s="173">
        <x:v>1.3708884071265599</x:v>
      </x:c>
      <x:c r="AO52" s="13">
        <x:v>1.5121917865005801</x:v>
      </x:c>
      <x:c r="AP52" s="173">
        <x:v>2.8856194025700299</x:v>
      </x:c>
      <x:c r="AQ52" s="13">
        <x:v>38.445890546966602</x:v>
      </x:c>
      <x:c r="AR52" s="173">
        <x:v>0.95620005379464901</x:v>
      </x:c>
      <x:c r="AS52" s="13">
        <x:v>30.478736096318599</x:v>
      </x:c>
      <x:c r="AT52" s="173">
        <x:v>3.14014973586315</x:v>
      </x:c>
      <x:c r="AU52" s="13">
        <x:v>38.180268884521603</x:v>
      </x:c>
      <x:c r="AV52" s="173">
        <x:v>2.3185967294970999</x:v>
      </x:c>
      <x:c r="AW52" s="13">
        <x:v>39.138585386215901</x:v>
      </x:c>
      <x:c r="AX52" s="173">
        <x:v>0.97512034490046495</x:v>
      </x:c>
      <x:c r="AY52" s="13">
        <x:v>8.6598492898973394</x:v>
      </x:c>
      <x:c r="AZ52" s="173">
        <x:v>3.34642512540856</x:v>
      </x:c>
      <x:c r="BA52" s="13">
        <x:v>81.595330466539494</x:v>
      </x:c>
      <x:c r="BB52" s="173">
        <x:v>1.0020223521552001</x:v>
      </x:c>
      <x:c r="BC52" s="13">
        <x:v>87.278848185395105</x:v>
      </x:c>
      <x:c r="BD52" s="173">
        <x:v>1.7516570792207999</x:v>
      </x:c>
      <x:c r="BE52" s="13">
        <x:v>79.053604712449797</x:v>
      </x:c>
      <x:c r="BF52" s="173">
        <x:v>2.45096397576595</x:v>
      </x:c>
      <x:c r="BG52" s="13">
        <x:v>80.617363771142905</x:v>
      </x:c>
      <x:c r="BH52" s="173">
        <x:v>1.1578294049384701</x:v>
      </x:c>
      <x:c r="BI52" s="13">
        <x:v>-6.6614844142522598</x:v>
      </x:c>
      <x:c r="BJ52" s="173">
        <x:v>2.2490185778404799</x:v>
      </x:c>
      <x:c r="BK52" s="13">
        <x:v>36.965255923978397</x:v>
      </x:c>
      <x:c r="BL52" s="173">
        <x:v>0.91407102239738003</x:v>
      </x:c>
      <x:c r="BM52" s="13">
        <x:v>36.274112168278101</x:v>
      </x:c>
      <x:c r="BN52" s="173">
        <x:v>3.25810669056419</x:v>
      </x:c>
      <x:c r="BO52" s="13">
        <x:v>33.685044368941497</x:v>
      </x:c>
      <x:c r="BP52" s="173">
        <x:v>2.1620047816361998</x:v>
      </x:c>
      <x:c r="BQ52" s="13">
        <x:v>37.3204099467182</x:v>
      </x:c>
      <x:c r="BR52" s="173">
        <x:v>1.19048836943744</x:v>
      </x:c>
      <x:c r="BS52" s="13">
        <x:v>1.04629777844009</x:v>
      </x:c>
      <x:c r="BT52" s="173">
        <x:v>3.2017942334973202</x:v>
      </x:c>
      <x:c r="BU52" s="13">
        <x:v>75.538161149299299</x:v>
      </x:c>
      <x:c r="BV52" s="173">
        <x:v>0.82400569261170797</x:v>
      </x:c>
      <x:c r="BW52" s="13">
        <x:v>67.849842011497699</x:v>
      </x:c>
      <x:c r="BX52" s="173">
        <x:v>2.63617128424672</x:v>
      </x:c>
      <x:c r="BY52" s="13">
        <x:v>71.336642995516002</x:v>
      </x:c>
      <x:c r="BZ52" s="173">
        <x:v>1.99351961576937</x:v>
      </x:c>
      <x:c r="CA52" s="13">
        <x:v>77.100268339372604</x:v>
      </x:c>
      <x:c r="CB52" s="173">
        <x:v>1.31051749455143</x:v>
      </x:c>
      <x:c r="CC52" s="13">
        <x:v>9.2504263278749104</x:v>
      </x:c>
      <x:c r="CD52" s="173">
        <x:v>3.25250997905788</x:v>
      </x:c>
      <x:c r="CE52" s="13">
        <x:v>70.087696061431799</x:v>
      </x:c>
      <x:c r="CF52" s="173">
        <x:v>1.05762068728557</x:v>
      </x:c>
      <x:c r="CG52" s="13">
        <x:v>63.960316763083803</x:v>
      </x:c>
      <x:c r="CH52" s="173">
        <x:v>2.8073731012119101</x:v>
      </x:c>
      <x:c r="CI52" s="13">
        <x:v>68.994480978710698</x:v>
      </x:c>
      <x:c r="CJ52" s="173">
        <x:v>2.2459196509424499</x:v>
      </x:c>
      <x:c r="CK52" s="13">
        <x:v>70.780824181266198</x:v>
      </x:c>
      <x:c r="CL52" s="173">
        <x:v>1.3003446554437199</x:v>
      </x:c>
      <x:c r="CM52" s="13">
        <x:v>6.8205074181823599</x:v>
      </x:c>
      <x:c r="CN52" s="173">
        <x:v>3.12282586483227</x:v>
      </x:c>
      <x:c r="CO52" s="13">
        <x:v>23.4669666422649</x:v>
      </x:c>
      <x:c r="CP52" s="173">
        <x:v>1.4317922485883401</x:v>
      </x:c>
      <x:c r="CQ52" s="13">
        <x:v>13.2532020895869</x:v>
      </x:c>
      <x:c r="CR52" s="173">
        <x:v>1.9969104274460301</x:v>
      </x:c>
      <x:c r="CS52" s="13">
        <x:v>22.259693123483299</x:v>
      </x:c>
      <x:c r="CT52" s="173">
        <x:v>2.4930254718237101</x:v>
      </x:c>
      <x:c r="CU52" s="13">
        <x:v>25.304070103470401</x:v>
      </x:c>
      <x:c r="CV52" s="173">
        <x:v>1.45324414935602</x:v>
      </x:c>
      <x:c r="CW52" s="13">
        <x:v>12.0508680138835</x:v>
      </x:c>
      <x:c r="CX52" s="173">
        <x:v>1.8949179156268099</x:v>
      </x:c>
      <x:c r="CY52" s="15"/>
      <x:c r="CZ52" s="15"/>
      <x:c r="DA52" s="15"/>
      <x:c r="DB52" s="15"/>
      <x:c r="DC52" s="15"/>
      <x:c r="DD52" s="15"/>
      <x:c r="DE52" s="15"/>
      <x:c r="DF52" s="15"/>
      <x:c r="DG52" s="15"/>
      <x:c r="DH52" s="15"/>
      <x:c r="DI52" s="15"/>
      <x:c r="DJ52" s="15"/>
      <x:c r="DK52" s="15"/>
      <x:c r="DL52" s="15"/>
      <x:c r="DM52" s="15"/>
      <x:c r="DN52" s="15"/>
      <x:c r="DO52" s="15"/>
      <x:c r="DP52" s="15"/>
      <x:c r="DQ52" s="15"/>
      <x:c r="DR52" s="15"/>
      <x:c r="DS52" s="15"/>
      <x:c r="DT52" s="15"/>
      <x:c r="DU52" s="15"/>
      <x:c r="DV52" s="15"/>
      <x:c r="DW52" s="15"/>
      <x:c r="DX52" s="15"/>
      <x:c r="DY52" s="15"/>
      <x:c r="DZ52" s="15"/>
      <x:c r="EA52" s="15"/>
      <x:c r="EB52" s="15"/>
      <x:c r="EC52" s="15"/>
      <x:c r="ED52" s="15"/>
      <x:c r="EE52" s="15"/>
      <x:c r="EF52" s="15"/>
      <x:c r="EG52" s="15"/>
      <x:c r="EH52" s="15"/>
      <x:c r="EI52" s="15"/>
      <x:c r="EJ52" s="15"/>
      <x:c r="EK52" s="15"/>
      <x:c r="EL52" s="16"/>
    </x:row>
    <x:row r="53" spans="1:142" ht="12.95" customHeight="1" x14ac:dyDescent="0.2">
      <x:c r="A53" s="2" t="s">
        <x:v>395</x:v>
      </x:c>
      <x:c r="B53" s="12">
        <x:v>2</x:v>
      </x:c>
      <x:c r="C53" s="13">
        <x:v>88.114640069575699</x:v>
      </x:c>
      <x:c r="D53" s="173">
        <x:v>0.88702458494992498</x:v>
      </x:c>
      <x:c r="E53" s="13">
        <x:v>86.398855932704194</x:v>
      </x:c>
      <x:c r="F53" s="173">
        <x:v>1.87369612183153</x:v>
      </x:c>
      <x:c r="G53" s="13">
        <x:v>89.602840858803702</x:v>
      </x:c>
      <x:c r="H53" s="173">
        <x:v>1.39154834708569</x:v>
      </x:c>
      <x:c r="I53" s="13">
        <x:v>88.074744608695298</x:v>
      </x:c>
      <x:c r="J53" s="173">
        <x:v>1.04519646469753</x:v>
      </x:c>
      <x:c r="K53" s="13">
        <x:v>1.67588867599113</x:v>
      </x:c>
      <x:c r="L53" s="173">
        <x:v>1.96650149430396</x:v>
      </x:c>
      <x:c r="M53" s="13">
        <x:v>34.758807719191097</x:v>
      </x:c>
      <x:c r="N53" s="173">
        <x:v>0.94679810907041195</x:v>
      </x:c>
      <x:c r="O53" s="13">
        <x:v>30.059316737645101</x:v>
      </x:c>
      <x:c r="P53" s="173">
        <x:v>2.1126097728466</x:v>
      </x:c>
      <x:c r="Q53" s="13">
        <x:v>27.636530980873701</x:v>
      </x:c>
      <x:c r="R53" s="173">
        <x:v>1.9498317984337299</x:v>
      </x:c>
      <x:c r="S53" s="13">
        <x:v>37.476283908668599</x:v>
      </x:c>
      <x:c r="T53" s="173">
        <x:v>1.13196928538425</x:v>
      </x:c>
      <x:c r="U53" s="13">
        <x:v>7.4169671710234502</x:v>
      </x:c>
      <x:c r="V53" s="173">
        <x:v>2.2342722321566999</x:v>
      </x:c>
      <x:c r="W53" s="13">
        <x:v>12.111143345605401</x:v>
      </x:c>
      <x:c r="X53" s="173">
        <x:v>0.61263735272915598</x:v>
      </x:c>
      <x:c r="Y53" s="13">
        <x:v>21.8571319188462</x:v>
      </x:c>
      <x:c r="Z53" s="173">
        <x:v>2.1303631626366299</x:v>
      </x:c>
      <x:c r="AA53" s="13">
        <x:v>13.233241957685699</x:v>
      </x:c>
      <x:c r="AB53" s="173">
        <x:v>1.7569685678182201</x:v>
      </x:c>
      <x:c r="AC53" s="13">
        <x:v>9.2542401627068802</x:v>
      </x:c>
      <x:c r="AD53" s="173">
        <x:v>0.64736684437639902</x:v>
      </x:c>
      <x:c r="AE53" s="13">
        <x:v>-12.6028917561394</x:v>
      </x:c>
      <x:c r="AF53" s="173">
        <x:v>2.2264751909165899</x:v>
      </x:c>
      <x:c r="AG53" s="13">
        <x:v>18.2196359939242</x:v>
      </x:c>
      <x:c r="AH53" s="173">
        <x:v>0.73691425724598603</x:v>
      </x:c>
      <x:c r="AI53" s="13">
        <x:v>17.120442531983901</x:v>
      </x:c>
      <x:c r="AJ53" s="173">
        <x:v>1.7745141530894399</x:v>
      </x:c>
      <x:c r="AK53" s="13">
        <x:v>16.5017172512045</x:v>
      </x:c>
      <x:c r="AL53" s="173">
        <x:v>1.86811621499575</x:v>
      </x:c>
      <x:c r="AM53" s="13">
        <x:v>18.8283739012968</x:v>
      </x:c>
      <x:c r="AN53" s="173">
        <x:v>0.90041928428449003</x:v>
      </x:c>
      <x:c r="AO53" s="13">
        <x:v>1.7079313693128599</x:v>
      </x:c>
      <x:c r="AP53" s="173">
        <x:v>1.9758218588232499</x:v>
      </x:c>
      <x:c r="AQ53" s="13">
        <x:v>14.7362933760975</x:v>
      </x:c>
      <x:c r="AR53" s="173">
        <x:v>0.60449514647553904</x:v>
      </x:c>
      <x:c r="AS53" s="13">
        <x:v>12.072885691226199</x:v>
      </x:c>
      <x:c r="AT53" s="173">
        <x:v>1.4790331929306599</x:v>
      </x:c>
      <x:c r="AU53" s="13">
        <x:v>12.526202427622099</x:v>
      </x:c>
      <x:c r="AV53" s="173">
        <x:v>1.40374454034215</x:v>
      </x:c>
      <x:c r="AW53" s="13">
        <x:v>15.9415715947711</x:v>
      </x:c>
      <x:c r="AX53" s="173">
        <x:v>0.750082661710608</x:v>
      </x:c>
      <x:c r="AY53" s="13">
        <x:v>3.8686859035448999</x:v>
      </x:c>
      <x:c r="AZ53" s="173">
        <x:v>1.61136338276891</x:v>
      </x:c>
      <x:c r="BA53" s="13">
        <x:v>57.887405771574201</x:v>
      </x:c>
      <x:c r="BB53" s="173">
        <x:v>1.6261442915306801</x:v>
      </x:c>
      <x:c r="BC53" s="13">
        <x:v>61.067021574393799</x:v>
      </x:c>
      <x:c r="BD53" s="173">
        <x:v>2.6395941197399502</x:v>
      </x:c>
      <x:c r="BE53" s="13">
        <x:v>52.797214760090597</x:v>
      </x:c>
      <x:c r="BF53" s="173">
        <x:v>2.3215700090323499</x:v>
      </x:c>
      <x:c r="BG53" s="13">
        <x:v>58.388232523807602</x:v>
      </x:c>
      <x:c r="BH53" s="173">
        <x:v>1.8111636373301701</x:v>
      </x:c>
      <x:c r="BI53" s="13">
        <x:v>-2.67878905058615</x:v>
      </x:c>
      <x:c r="BJ53" s="173">
        <x:v>2.5011819108608</x:v>
      </x:c>
      <x:c r="BK53" s="13">
        <x:v>26.907765231080301</x:v>
      </x:c>
      <x:c r="BL53" s="173">
        <x:v>0.97820651256424096</x:v>
      </x:c>
      <x:c r="BM53" s="13">
        <x:v>26.660527180495698</x:v>
      </x:c>
      <x:c r="BN53" s="173">
        <x:v>2.17228587115497</x:v>
      </x:c>
      <x:c r="BO53" s="13">
        <x:v>21.392988607177799</x:v>
      </x:c>
      <x:c r="BP53" s="173">
        <x:v>1.79372232408831</x:v>
      </x:c>
      <x:c r="BQ53" s="13">
        <x:v>28.066408793191702</x:v>
      </x:c>
      <x:c r="BR53" s="173">
        <x:v>1.1822868567426901</x:v>
      </x:c>
      <x:c r="BS53" s="13">
        <x:v>1.4058816126960001</x:v>
      </x:c>
      <x:c r="BT53" s="173">
        <x:v>2.3864267632743701</x:v>
      </x:c>
      <x:c r="BU53" s="13">
        <x:v>33.110939454706902</x:v>
      </x:c>
      <x:c r="BV53" s="173">
        <x:v>0.88525400858759096</x:v>
      </x:c>
      <x:c r="BW53" s="13">
        <x:v>30.605730831981901</x:v>
      </x:c>
      <x:c r="BX53" s="173">
        <x:v>2.1297204495777899</x:v>
      </x:c>
      <x:c r="BY53" s="13">
        <x:v>28.607158258946502</x:v>
      </x:c>
      <x:c r="BZ53" s="173">
        <x:v>1.8173259230373999</x:v>
      </x:c>
      <x:c r="CA53" s="13">
        <x:v>34.913066073910997</x:v>
      </x:c>
      <x:c r="CB53" s="173">
        <x:v>1.1440473083178699</x:v>
      </x:c>
      <x:c r="CC53" s="13">
        <x:v>4.3073352419291204</x:v>
      </x:c>
      <x:c r="CD53" s="173">
        <x:v>2.3614558975883799</x:v>
      </x:c>
      <x:c r="CE53" s="13">
        <x:v>38.6185525625163</x:v>
      </x:c>
      <x:c r="CF53" s="173">
        <x:v>0.93156472080350405</x:v>
      </x:c>
      <x:c r="CG53" s="13">
        <x:v>38.360426633766302</x:v>
      </x:c>
      <x:c r="CH53" s="173">
        <x:v>2.3490004583453699</x:v>
      </x:c>
      <x:c r="CI53" s="13">
        <x:v>38.566177837272399</x:v>
      </x:c>
      <x:c r="CJ53" s="173">
        <x:v>1.89374396488071</x:v>
      </x:c>
      <x:c r="CK53" s="13">
        <x:v>38.599517924652602</x:v>
      </x:c>
      <x:c r="CL53" s="173">
        <x:v>1.1174390017987801</x:v>
      </x:c>
      <x:c r="CM53" s="13">
        <x:v>0.23909129088634301</x:v>
      </x:c>
      <x:c r="CN53" s="173">
        <x:v>2.5318737017555701</x:v>
      </x:c>
      <x:c r="CO53" s="13">
        <x:v>22.310801345394701</x:v>
      </x:c>
      <x:c r="CP53" s="173">
        <x:v>0.79641183915185298</x:v>
      </x:c>
      <x:c r="CQ53" s="13">
        <x:v>22.633932492485101</x:v>
      </x:c>
      <x:c r="CR53" s="173">
        <x:v>1.9562648498322801</x:v>
      </x:c>
      <x:c r="CS53" s="13">
        <x:v>21.921287636659301</x:v>
      </x:c>
      <x:c r="CT53" s="173">
        <x:v>1.8852445542840199</x:v>
      </x:c>
      <x:c r="CU53" s="13">
        <x:v>22.1198192291025</x:v>
      </x:c>
      <x:c r="CV53" s="173">
        <x:v>0.99028381352883599</x:v>
      </x:c>
      <x:c r="CW53" s="13">
        <x:v>-0.51411326338257302</x:v>
      </x:c>
      <x:c r="CX53" s="173">
        <x:v>2.22150333363426</x:v>
      </x:c>
      <x:c r="CY53" s="15"/>
      <x:c r="CZ53" s="15"/>
      <x:c r="DA53" s="15"/>
      <x:c r="DB53" s="15"/>
      <x:c r="DC53" s="15"/>
      <x:c r="DD53" s="15"/>
      <x:c r="DE53" s="15"/>
      <x:c r="DF53" s="15"/>
      <x:c r="DG53" s="15"/>
      <x:c r="DH53" s="15"/>
      <x:c r="DI53" s="15"/>
      <x:c r="DJ53" s="15"/>
      <x:c r="DK53" s="15"/>
      <x:c r="DL53" s="15"/>
      <x:c r="DM53" s="15"/>
      <x:c r="DN53" s="15"/>
      <x:c r="DO53" s="15"/>
      <x:c r="DP53" s="15"/>
      <x:c r="DQ53" s="15"/>
      <x:c r="DR53" s="15"/>
      <x:c r="DS53" s="15"/>
      <x:c r="DT53" s="15"/>
      <x:c r="DU53" s="15"/>
      <x:c r="DV53" s="15"/>
      <x:c r="DW53" s="15"/>
      <x:c r="DX53" s="15"/>
      <x:c r="DY53" s="15"/>
      <x:c r="DZ53" s="15"/>
      <x:c r="EA53" s="15"/>
      <x:c r="EB53" s="15"/>
      <x:c r="EC53" s="15"/>
      <x:c r="ED53" s="15"/>
      <x:c r="EE53" s="15"/>
      <x:c r="EF53" s="15"/>
      <x:c r="EG53" s="15"/>
      <x:c r="EH53" s="15"/>
      <x:c r="EI53" s="15"/>
      <x:c r="EJ53" s="15"/>
      <x:c r="EK53" s="15"/>
      <x:c r="EL53" s="16"/>
    </x:row>
    <x:row r="54" spans="1:142" ht="12.95" customHeight="1" x14ac:dyDescent="0.2">
      <x:c r="A54" s="2" t="s">
        <x:v>396</x:v>
      </x:c>
      <x:c r="B54" s="12">
        <x:v>2</x:v>
      </x:c>
      <x:c r="C54" s="13">
        <x:v>93.944237491554503</x:v>
      </x:c>
      <x:c r="D54" s="173">
        <x:v>0.54122104683248795</x:v>
      </x:c>
      <x:c r="E54" s="13">
        <x:v>89.188540765465802</x:v>
      </x:c>
      <x:c r="F54" s="173">
        <x:v>1.5018517601608701</x:v>
      </x:c>
      <x:c r="G54" s="13">
        <x:v>96.096602819083799</x:v>
      </x:c>
      <x:c r="H54" s="173">
        <x:v>1.0155699327899099</x:v>
      </x:c>
      <x:c r="I54" s="13">
        <x:v>94.687685738345394</x:v>
      </x:c>
      <x:c r="J54" s="173">
        <x:v>0.59755222054427704</x:v>
      </x:c>
      <x:c r="K54" s="13">
        <x:v>5.49914497287961</x:v>
      </x:c>
      <x:c r="L54" s="173">
        <x:v>1.5062230369393199</x:v>
      </x:c>
      <x:c r="M54" s="13">
        <x:v>68.976377972589006</x:v>
      </x:c>
      <x:c r="N54" s="173">
        <x:v>1.01874718776281</x:v>
      </x:c>
      <x:c r="O54" s="13">
        <x:v>61.506149834463599</x:v>
      </x:c>
      <x:c r="P54" s="173">
        <x:v>2.4084790377341001</x:v>
      </x:c>
      <x:c r="Q54" s="13">
        <x:v>68.933049195375503</x:v>
      </x:c>
      <x:c r="R54" s="173">
        <x:v>2.6843986611410098</x:v>
      </x:c>
      <x:c r="S54" s="13">
        <x:v>70.916569062576599</x:v>
      </x:c>
      <x:c r="T54" s="173">
        <x:v>1.20030715786685</x:v>
      </x:c>
      <x:c r="U54" s="13">
        <x:v>9.4104192281130299</x:v>
      </x:c>
      <x:c r="V54" s="173">
        <x:v>2.66280409696355</x:v>
      </x:c>
      <x:c r="W54" s="13">
        <x:v>7.5177879343675702</x:v>
      </x:c>
      <x:c r="X54" s="173">
        <x:v>0.62555488313560204</x:v>
      </x:c>
      <x:c r="Y54" s="13">
        <x:v>17.242852031063901</x:v>
      </x:c>
      <x:c r="Z54" s="173">
        <x:v>2.2137866767304</x:v>
      </x:c>
      <x:c r="AA54" s="13">
        <x:v>8.5019137262128801</x:v>
      </x:c>
      <x:c r="AB54" s="173">
        <x:v>1.64157508489097</x:v>
      </x:c>
      <x:c r="AC54" s="13">
        <x:v>4.4506161177926904</x:v>
      </x:c>
      <x:c r="AD54" s="173">
        <x:v>0.48610386240856202</x:v>
      </x:c>
      <x:c r="AE54" s="13">
        <x:v>-12.792235913271201</x:v>
      </x:c>
      <x:c r="AF54" s="173">
        <x:v>2.17028649310731</x:v>
      </x:c>
      <x:c r="AG54" s="13">
        <x:v>24.2897702955166</x:v>
      </x:c>
      <x:c r="AH54" s="173">
        <x:v>0.91111561305858102</x:v>
      </x:c>
      <x:c r="AI54" s="13">
        <x:v>19.8703115968802</x:v>
      </x:c>
      <x:c r="AJ54" s="173">
        <x:v>2.00596311717345</x:v>
      </x:c>
      <x:c r="AK54" s="13">
        <x:v>23.7988254641268</x:v>
      </x:c>
      <x:c r="AL54" s="173">
        <x:v>2.26445363346207</x:v>
      </x:c>
      <x:c r="AM54" s="13">
        <x:v>25.579837910519799</x:v>
      </x:c>
      <x:c r="AN54" s="173">
        <x:v>1.2385500939302001</x:v>
      </x:c>
      <x:c r="AO54" s="13">
        <x:v>5.7095263136396204</x:v>
      </x:c>
      <x:c r="AP54" s="173">
        <x:v>2.3936639345097102</x:v>
      </x:c>
      <x:c r="AQ54" s="13">
        <x:v>21.6008969298125</x:v>
      </x:c>
      <x:c r="AR54" s="173">
        <x:v>0.96991134246732202</x:v>
      </x:c>
      <x:c r="AS54" s="13">
        <x:v>18.2668596208072</x:v>
      </x:c>
      <x:c r="AT54" s="173">
        <x:v>1.9261955811720399</x:v>
      </x:c>
      <x:c r="AU54" s="13">
        <x:v>25.305643704418799</x:v>
      </x:c>
      <x:c r="AV54" s="173">
        <x:v>2.56674547781369</x:v>
      </x:c>
      <x:c r="AW54" s="13">
        <x:v>21.967500349216401</x:v>
      </x:c>
      <x:c r="AX54" s="173">
        <x:v>1.21577881497636</x:v>
      </x:c>
      <x:c r="AY54" s="13">
        <x:v>3.7006407284092</x:v>
      </x:c>
      <x:c r="AZ54" s="173">
        <x:v>2.1601092409857001</x:v>
      </x:c>
      <x:c r="BA54" s="13">
        <x:v>45.529716638238703</x:v>
      </x:c>
      <x:c r="BB54" s="173">
        <x:v>1.4535034639736999</x:v>
      </x:c>
      <x:c r="BC54" s="13">
        <x:v>42.1748060625238</x:v>
      </x:c>
      <x:c r="BD54" s="173">
        <x:v>2.6733420718233298</x:v>
      </x:c>
      <x:c r="BE54" s="13">
        <x:v>47.061470624948598</x:v>
      </x:c>
      <x:c r="BF54" s="173">
        <x:v>2.6221459941008201</x:v>
      </x:c>
      <x:c r="BG54" s="13">
        <x:v>46.2626467195592</x:v>
      </x:c>
      <x:c r="BH54" s="173">
        <x:v>1.7435953717617201</x:v>
      </x:c>
      <x:c r="BI54" s="13">
        <x:v>4.0878406570353896</x:v>
      </x:c>
      <x:c r="BJ54" s="173">
        <x:v>2.7239564540912502</x:v>
      </x:c>
      <x:c r="BK54" s="13">
        <x:v>22.945094955413499</x:v>
      </x:c>
      <x:c r="BL54" s="173">
        <x:v>0.82688638868894904</x:v>
      </x:c>
      <x:c r="BM54" s="13">
        <x:v>15.310280020376499</x:v>
      </x:c>
      <x:c r="BN54" s="173">
        <x:v>1.822429591346</x:v>
      </x:c>
      <x:c r="BO54" s="13">
        <x:v>23.269609639474702</x:v>
      </x:c>
      <x:c r="BP54" s="173">
        <x:v>2.6401226053032101</x:v>
      </x:c>
      <x:c r="BQ54" s="13">
        <x:v>24.804690976112902</x:v>
      </x:c>
      <x:c r="BR54" s="173">
        <x:v>0.98227408024849105</x:v>
      </x:c>
      <x:c r="BS54" s="13">
        <x:v>9.4944109557364094</x:v>
      </x:c>
      <x:c r="BT54" s="173">
        <x:v>2.00927170918315</x:v>
      </x:c>
      <x:c r="BU54" s="13">
        <x:v>58.041733129884101</x:v>
      </x:c>
      <x:c r="BV54" s="173">
        <x:v>1.1902147308955999</x:v>
      </x:c>
      <x:c r="BW54" s="13">
        <x:v>44.981421319965797</x:v>
      </x:c>
      <x:c r="BX54" s="173">
        <x:v>2.7692893263578799</x:v>
      </x:c>
      <x:c r="BY54" s="13">
        <x:v>56.085761992166198</x:v>
      </x:c>
      <x:c r="BZ54" s="173">
        <x:v>2.75500763332828</x:v>
      </x:c>
      <x:c r="CA54" s="13">
        <x:v>62.021009024981097</x:v>
      </x:c>
      <x:c r="CB54" s="173">
        <x:v>1.52862808265674</x:v>
      </x:c>
      <x:c r="CC54" s="13">
        <x:v>17.0395877050154</x:v>
      </x:c>
      <x:c r="CD54" s="173">
        <x:v>3.0910970469910999</x:v>
      </x:c>
      <x:c r="CE54" s="13">
        <x:v>76.520967090618797</x:v>
      </x:c>
      <x:c r="CF54" s="173">
        <x:v>0.94224845889708098</x:v>
      </x:c>
      <x:c r="CG54" s="13">
        <x:v>65.657753285300302</x:v>
      </x:c>
      <x:c r="CH54" s="173">
        <x:v>2.8934024545896802</x:v>
      </x:c>
      <x:c r="CI54" s="13">
        <x:v>71.741375144384506</x:v>
      </x:c>
      <x:c r="CJ54" s="173">
        <x:v>2.5230739198332701</x:v>
      </x:c>
      <x:c r="CK54" s="13">
        <x:v>80.305863062178901</x:v>
      </x:c>
      <x:c r="CL54" s="173">
        <x:v>1.0802069702780299</x:v>
      </x:c>
      <x:c r="CM54" s="13">
        <x:v>14.6481097768786</x:v>
      </x:c>
      <x:c r="CN54" s="173">
        <x:v>3.1951497016547901</x:v>
      </x:c>
      <x:c r="CO54" s="13">
        <x:v>28.385773822379299</x:v>
      </x:c>
      <x:c r="CP54" s="173">
        <x:v>1.0215222218314599</x:v>
      </x:c>
      <x:c r="CQ54" s="13">
        <x:v>26.200788483845098</x:v>
      </x:c>
      <x:c r="CR54" s="173">
        <x:v>2.0680516525956198</x:v>
      </x:c>
      <x:c r="CS54" s="13">
        <x:v>27.351288656123302</x:v>
      </x:c>
      <x:c r="CT54" s="173">
        <x:v>2.4586843041060802</x:v>
      </x:c>
      <x:c r="CU54" s="13">
        <x:v>29.135474141522302</x:v>
      </x:c>
      <x:c r="CV54" s="173">
        <x:v>1.25476103745582</x:v>
      </x:c>
      <x:c r="CW54" s="13">
        <x:v>2.93468565767719</x:v>
      </x:c>
      <x:c r="CX54" s="173">
        <x:v>2.3263103309805802</x:v>
      </x:c>
      <x:c r="CY54" s="15"/>
      <x:c r="CZ54" s="15"/>
      <x:c r="DA54" s="15"/>
      <x:c r="DB54" s="15"/>
      <x:c r="DC54" s="15"/>
      <x:c r="DD54" s="15"/>
      <x:c r="DE54" s="15"/>
      <x:c r="DF54" s="15"/>
      <x:c r="DG54" s="15"/>
      <x:c r="DH54" s="15"/>
      <x:c r="DI54" s="15"/>
      <x:c r="DJ54" s="15"/>
      <x:c r="DK54" s="15"/>
      <x:c r="DL54" s="15"/>
      <x:c r="DM54" s="15"/>
      <x:c r="DN54" s="15"/>
      <x:c r="DO54" s="15"/>
      <x:c r="DP54" s="15"/>
      <x:c r="DQ54" s="15"/>
      <x:c r="DR54" s="15"/>
      <x:c r="DS54" s="15"/>
      <x:c r="DT54" s="15"/>
      <x:c r="DU54" s="15"/>
      <x:c r="DV54" s="15"/>
      <x:c r="DW54" s="15"/>
      <x:c r="DX54" s="15"/>
      <x:c r="DY54" s="15"/>
      <x:c r="DZ54" s="15"/>
      <x:c r="EA54" s="15"/>
      <x:c r="EB54" s="15"/>
      <x:c r="EC54" s="15"/>
      <x:c r="ED54" s="15"/>
      <x:c r="EE54" s="15"/>
      <x:c r="EF54" s="15"/>
      <x:c r="EG54" s="15"/>
      <x:c r="EH54" s="15"/>
      <x:c r="EI54" s="15"/>
      <x:c r="EJ54" s="15"/>
      <x:c r="EK54" s="15"/>
      <x:c r="EL54" s="16"/>
    </x:row>
    <x:row r="55" spans="1:142" ht="12.95" customHeight="1" x14ac:dyDescent="0.2">
      <x:c r="A55" s="2" t="s">
        <x:v>397</x:v>
      </x:c>
      <x:c r="B55" s="12">
        <x:v>2</x:v>
      </x:c>
      <x:c r="C55" s="13">
        <x:v>93.420856947836896</x:v>
      </x:c>
      <x:c r="D55" s="173">
        <x:v>0.65074019377583003</x:v>
      </x:c>
      <x:c r="E55" s="13">
        <x:v>92.301722329727696</x:v>
      </x:c>
      <x:c r="F55" s="173">
        <x:v>1.1866178755149801</x:v>
      </x:c>
      <x:c r="G55" s="13">
        <x:v>94.331555636752995</x:v>
      </x:c>
      <x:c r="H55" s="173">
        <x:v>0.98046311884140003</x:v>
      </x:c>
      <x:c r="I55" s="13">
        <x:v>93.980971533165004</x:v>
      </x:c>
      <x:c r="J55" s="173">
        <x:v>0.69177491838819904</x:v>
      </x:c>
      <x:c r="K55" s="13">
        <x:v>1.6792492034373201</x:v>
      </x:c>
      <x:c r="L55" s="173">
        <x:v>1.03506400434845</x:v>
      </x:c>
      <x:c r="M55" s="13">
        <x:v>59.587838719257803</x:v>
      </x:c>
      <x:c r="N55" s="173">
        <x:v>1.10160654545987</x:v>
      </x:c>
      <x:c r="O55" s="13">
        <x:v>52.615061868280797</x:v>
      </x:c>
      <x:c r="P55" s="173">
        <x:v>2.1692657715064798</x:v>
      </x:c>
      <x:c r="Q55" s="13">
        <x:v>55.505567336442297</x:v>
      </x:c>
      <x:c r="R55" s="173">
        <x:v>2.4878569129581298</x:v>
      </x:c>
      <x:c r="S55" s="13">
        <x:v>64.531481895343305</x:v>
      </x:c>
      <x:c r="T55" s="173">
        <x:v>1.5515922721922599</x:v>
      </x:c>
      <x:c r="U55" s="13">
        <x:v>11.9164200270625</x:v>
      </x:c>
      <x:c r="V55" s="173">
        <x:v>2.62643295996528</x:v>
      </x:c>
      <x:c r="W55" s="13">
        <x:v>35.3997719366673</x:v>
      </x:c>
      <x:c r="X55" s="173">
        <x:v>1.3077943807283201</x:v>
      </x:c>
      <x:c r="Y55" s="13">
        <x:v>37.580419641916301</x:v>
      </x:c>
      <x:c r="Z55" s="173">
        <x:v>2.0592341305769502</x:v>
      </x:c>
      <x:c r="AA55" s="13">
        <x:v>31.603084717130201</x:v>
      </x:c>
      <x:c r="AB55" s="173">
        <x:v>2.5171397453358599</x:v>
      </x:c>
      <x:c r="AC55" s="13">
        <x:v>34.087286785295703</x:v>
      </x:c>
      <x:c r="AD55" s="173">
        <x:v>1.87506594000584</x:v>
      </x:c>
      <x:c r="AE55" s="13">
        <x:v>-3.4931328566206901</x:v>
      </x:c>
      <x:c r="AF55" s="173">
        <x:v>2.40177694312914</x:v>
      </x:c>
      <x:c r="AG55" s="13">
        <x:v>37.125430987919103</x:v>
      </x:c>
      <x:c r="AH55" s="173">
        <x:v>1.1110531022622201</x:v>
      </x:c>
      <x:c r="AI55" s="13">
        <x:v>30.733495750065799</x:v>
      </x:c>
      <x:c r="AJ55" s="173">
        <x:v>2.0557992768494602</x:v>
      </x:c>
      <x:c r="AK55" s="13">
        <x:v>36.2495585004989</x:v>
      </x:c>
      <x:c r="AL55" s="173">
        <x:v>2.4789580987548798</x:v>
      </x:c>
      <x:c r="AM55" s="13">
        <x:v>40.476299292973401</x:v>
      </x:c>
      <x:c r="AN55" s="173">
        <x:v>1.6502932073586201</x:v>
      </x:c>
      <x:c r="AO55" s="13">
        <x:v>9.7428035429076107</x:v>
      </x:c>
      <x:c r="AP55" s="173">
        <x:v>2.6695031097396602</x:v>
      </x:c>
      <x:c r="AQ55" s="13">
        <x:v>35.355408469608697</x:v>
      </x:c>
      <x:c r="AR55" s="173">
        <x:v>1.03130010633505</x:v>
      </x:c>
      <x:c r="AS55" s="13">
        <x:v>32.075461843812498</x:v>
      </x:c>
      <x:c r="AT55" s="173">
        <x:v>1.96152201254934</x:v>
      </x:c>
      <x:c r="AU55" s="13">
        <x:v>32.412376462462298</x:v>
      </x:c>
      <x:c r="AV55" s="173">
        <x:v>2.4867824648994601</x:v>
      </x:c>
      <x:c r="AW55" s="13">
        <x:v>38.895721649094703</x:v>
      </x:c>
      <x:c r="AX55" s="173">
        <x:v>1.4498389517260799</x:v>
      </x:c>
      <x:c r="AY55" s="13">
        <x:v>6.8202598052822703</x:v>
      </x:c>
      <x:c r="AZ55" s="173">
        <x:v>2.37574382093932</x:v>
      </x:c>
      <x:c r="BA55" s="13">
        <x:v>78.337519450749099</x:v>
      </x:c>
      <x:c r="BB55" s="173">
        <x:v>1.04050776322663</x:v>
      </x:c>
      <x:c r="BC55" s="13">
        <x:v>76.070987360405198</x:v>
      </x:c>
      <x:c r="BD55" s="173">
        <x:v>1.7427033953362401</x:v>
      </x:c>
      <x:c r="BE55" s="13">
        <x:v>72.408684271632794</x:v>
      </x:c>
      <x:c r="BF55" s="173">
        <x:v>2.25685222800265</x:v>
      </x:c>
      <x:c r="BG55" s="13">
        <x:v>81.422749051228806</x:v>
      </x:c>
      <x:c r="BH55" s="173">
        <x:v>1.1809216418642401</x:v>
      </x:c>
      <x:c r="BI55" s="13">
        <x:v>5.3517616908236096</x:v>
      </x:c>
      <x:c r="BJ55" s="173">
        <x:v>2.0481907048821002</x:v>
      </x:c>
      <x:c r="BK55" s="13">
        <x:v>54.713958216328798</x:v>
      </x:c>
      <x:c r="BL55" s="173">
        <x:v>1.22166353996057</x:v>
      </x:c>
      <x:c r="BM55" s="13">
        <x:v>49.911632755000298</x:v>
      </x:c>
      <x:c r="BN55" s="173">
        <x:v>2.1332803106345102</x:v>
      </x:c>
      <x:c r="BO55" s="13">
        <x:v>45.647453131426801</x:v>
      </x:c>
      <x:c r="BP55" s="173">
        <x:v>2.4402299716257798</x:v>
      </x:c>
      <x:c r="BQ55" s="13">
        <x:v>60.732144476955902</x:v>
      </x:c>
      <x:c r="BR55" s="173">
        <x:v>1.5115157105208701</x:v>
      </x:c>
      <x:c r="BS55" s="13">
        <x:v>10.8205117219557</x:v>
      </x:c>
      <x:c r="BT55" s="173">
        <x:v>2.3070233114759602</x:v>
      </x:c>
      <x:c r="BU55" s="13">
        <x:v>77.384974029382306</x:v>
      </x:c>
      <x:c r="BV55" s="173">
        <x:v>0.99496289011171501</x:v>
      </x:c>
      <x:c r="BW55" s="13">
        <x:v>71.680610785888305</x:v>
      </x:c>
      <x:c r="BX55" s="173">
        <x:v>1.7319182718274699</x:v>
      </x:c>
      <x:c r="BY55" s="13">
        <x:v>73.310455025300399</x:v>
      </x:c>
      <x:c r="BZ55" s="173">
        <x:v>2.33532626759775</x:v>
      </x:c>
      <x:c r="CA55" s="13">
        <x:v>82.001456268548594</x:v>
      </x:c>
      <x:c r="CB55" s="173">
        <x:v>1.0641921105677099</x:v>
      </x:c>
      <x:c r="CC55" s="13">
        <x:v>10.3208454826603</x:v>
      </x:c>
      <x:c r="CD55" s="173">
        <x:v>1.7042080007485201</x:v>
      </x:c>
      <x:c r="CE55" s="13">
        <x:v>78.535563374298405</x:v>
      </x:c>
      <x:c r="CF55" s="173">
        <x:v>1.0247954984109799</x:v>
      </x:c>
      <x:c r="CG55" s="13">
        <x:v>76.863192856685899</x:v>
      </x:c>
      <x:c r="CH55" s="173">
        <x:v>1.8917025000694201</x:v>
      </x:c>
      <x:c r="CI55" s="13">
        <x:v>76.319875456099894</x:v>
      </x:c>
      <x:c r="CJ55" s="173">
        <x:v>2.29715604859221</x:v>
      </x:c>
      <x:c r="CK55" s="13">
        <x:v>80.852732918226295</x:v>
      </x:c>
      <x:c r="CL55" s="173">
        <x:v>1.31038815876355</x:v>
      </x:c>
      <x:c r="CM55" s="13">
        <x:v>3.9895400615403802</x:v>
      </x:c>
      <x:c r="CN55" s="173">
        <x:v>2.3922062585597601</x:v>
      </x:c>
      <x:c r="CO55" s="13">
        <x:v>42.094376450774497</x:v>
      </x:c>
      <x:c r="CP55" s="173">
        <x:v>1.3651096173961601</x:v>
      </x:c>
      <x:c r="CQ55" s="13">
        <x:v>43.218631026228401</x:v>
      </x:c>
      <x:c r="CR55" s="173">
        <x:v>2.1899554539420101</x:v>
      </x:c>
      <x:c r="CS55" s="13">
        <x:v>42.1241312517026</x:v>
      </x:c>
      <x:c r="CT55" s="173">
        <x:v>2.85755007019264</x:v>
      </x:c>
      <x:c r="CU55" s="13">
        <x:v>40.968944177477702</x:v>
      </x:c>
      <x:c r="CV55" s="173">
        <x:v>2.05978183431455</x:v>
      </x:c>
      <x:c r="CW55" s="13">
        <x:v>-2.24968684875068</x:v>
      </x:c>
      <x:c r="CX55" s="173">
        <x:v>2.8795322307301299</x:v>
      </x:c>
      <x:c r="CY55" s="15"/>
      <x:c r="CZ55" s="15"/>
      <x:c r="DA55" s="15"/>
      <x:c r="DB55" s="15"/>
      <x:c r="DC55" s="15"/>
      <x:c r="DD55" s="15"/>
      <x:c r="DE55" s="15"/>
      <x:c r="DF55" s="15"/>
      <x:c r="DG55" s="15"/>
      <x:c r="DH55" s="15"/>
      <x:c r="DI55" s="15"/>
      <x:c r="DJ55" s="15"/>
      <x:c r="DK55" s="15"/>
      <x:c r="DL55" s="15"/>
      <x:c r="DM55" s="15"/>
      <x:c r="DN55" s="15"/>
      <x:c r="DO55" s="15"/>
      <x:c r="DP55" s="15"/>
      <x:c r="DQ55" s="15"/>
      <x:c r="DR55" s="15"/>
      <x:c r="DS55" s="15"/>
      <x:c r="DT55" s="15"/>
      <x:c r="DU55" s="15"/>
      <x:c r="DV55" s="15"/>
      <x:c r="DW55" s="15"/>
      <x:c r="DX55" s="15"/>
      <x:c r="DY55" s="15"/>
      <x:c r="DZ55" s="15"/>
      <x:c r="EA55" s="15"/>
      <x:c r="EB55" s="15"/>
      <x:c r="EC55" s="15"/>
      <x:c r="ED55" s="15"/>
      <x:c r="EE55" s="15"/>
      <x:c r="EF55" s="15"/>
      <x:c r="EG55" s="15"/>
      <x:c r="EH55" s="15"/>
      <x:c r="EI55" s="15"/>
      <x:c r="EJ55" s="15"/>
      <x:c r="EK55" s="15"/>
      <x:c r="EL55" s="16"/>
    </x:row>
    <x:row r="56" spans="1:142" ht="12.95" customHeight="1" x14ac:dyDescent="0.2">
      <x:c r="A56" s="2" t="s">
        <x:v>398</x:v>
      </x:c>
      <x:c r="B56" s="12">
        <x:v>2</x:v>
      </x:c>
      <x:c r="C56" s="13">
        <x:v>91.4614425082938</x:v>
      </x:c>
      <x:c r="D56" s="173">
        <x:v>0.56465059050192901</x:v>
      </x:c>
      <x:c r="E56" s="13">
        <x:v>91.469843306345297</x:v>
      </x:c>
      <x:c r="F56" s="173">
        <x:v>0.84954074401028901</x:v>
      </x:c>
      <x:c r="G56" s="13">
        <x:v>93.680841427914004</x:v>
      </x:c>
      <x:c r="H56" s="173">
        <x:v>0.97807001896479695</x:v>
      </x:c>
      <x:c r="I56" s="13">
        <x:v>90.627472661117295</x:v>
      </x:c>
      <x:c r="J56" s="173">
        <x:v>0.79294295629600997</x:v>
      </x:c>
      <x:c r="K56" s="13">
        <x:v>-0.842370645227973</x:v>
      </x:c>
      <x:c r="L56" s="173">
        <x:v>1.1423882148300299</x:v>
      </x:c>
      <x:c r="M56" s="13">
        <x:v>43.375809397339502</x:v>
      </x:c>
      <x:c r="N56" s="173">
        <x:v>0.94496294128295599</x:v>
      </x:c>
      <x:c r="O56" s="13">
        <x:v>37.6978828506466</x:v>
      </x:c>
      <x:c r="P56" s="173">
        <x:v>1.7817807345097201</x:v>
      </x:c>
      <x:c r="Q56" s="13">
        <x:v>41.803105298972497</x:v>
      </x:c>
      <x:c r="R56" s="173">
        <x:v>1.7367994182805799</x:v>
      </x:c>
      <x:c r="S56" s="13">
        <x:v>45.875698771401197</x:v>
      </x:c>
      <x:c r="T56" s="173">
        <x:v>1.2191000154587199</x:v>
      </x:c>
      <x:c r="U56" s="13">
        <x:v>8.1778159207545595</x:v>
      </x:c>
      <x:c r="V56" s="173">
        <x:v>2.0114883067137801</x:v>
      </x:c>
      <x:c r="W56" s="13">
        <x:v>27.955056003242099</x:v>
      </x:c>
      <x:c r="X56" s="173">
        <x:v>0.63528293479855302</x:v>
      </x:c>
      <x:c r="Y56" s="13">
        <x:v>36.137246180679398</x:v>
      </x:c>
      <x:c r="Z56" s="173">
        <x:v>1.3532628050536499</x:v>
      </x:c>
      <x:c r="AA56" s="13">
        <x:v>28.613373758400002</x:v>
      </x:c>
      <x:c r="AB56" s="173">
        <x:v>1.4772371548927501</x:v>
      </x:c>
      <x:c r="AC56" s="13">
        <x:v>24.339670241994298</x:v>
      </x:c>
      <x:c r="AD56" s="173">
        <x:v>0.91314611032362603</x:v>
      </x:c>
      <x:c r="AE56" s="13">
        <x:v>-11.7975759386851</x:v>
      </x:c>
      <x:c r="AF56" s="173">
        <x:v>1.6842837454393</x:v>
      </x:c>
      <x:c r="AG56" s="13">
        <x:v>13.863739625972</x:v>
      </x:c>
      <x:c r="AH56" s="173">
        <x:v>0.56413039322487302</x:v>
      </x:c>
      <x:c r="AI56" s="13">
        <x:v>11.7580999392442</x:v>
      </x:c>
      <x:c r="AJ56" s="173">
        <x:v>1.0537442539694899</x:v>
      </x:c>
      <x:c r="AK56" s="13">
        <x:v>13.9929355885525</x:v>
      </x:c>
      <x:c r="AL56" s="173">
        <x:v>1.19269451432733</x:v>
      </x:c>
      <x:c r="AM56" s="13">
        <x:v>14.655133392283799</x:v>
      </x:c>
      <x:c r="AN56" s="173">
        <x:v>0.802457752813028</x:v>
      </x:c>
      <x:c r="AO56" s="13">
        <x:v>2.8970334530395099</x:v>
      </x:c>
      <x:c r="AP56" s="173">
        <x:v>1.28275072934422</x:v>
      </x:c>
      <x:c r="AQ56" s="13">
        <x:v>18.2568466942638</x:v>
      </x:c>
      <x:c r="AR56" s="173">
        <x:v>0.62335382721118004</x:v>
      </x:c>
      <x:c r="AS56" s="13">
        <x:v>17.613109315835001</x:v>
      </x:c>
      <x:c r="AT56" s="173">
        <x:v>1.3271728606661899</x:v>
      </x:c>
      <x:c r="AU56" s="13">
        <x:v>18.043857339333801</x:v>
      </x:c>
      <x:c r="AV56" s="173">
        <x:v>1.5680702179213699</x:v>
      </x:c>
      <x:c r="AW56" s="13">
        <x:v>18.818990727364898</x:v>
      </x:c>
      <x:c r="AX56" s="173">
        <x:v>0.72819436276323801</x:v>
      </x:c>
      <x:c r="AY56" s="13">
        <x:v>1.2058814115299199</x:v>
      </x:c>
      <x:c r="AZ56" s="173">
        <x:v>1.46581970692845</x:v>
      </x:c>
      <x:c r="BA56" s="13">
        <x:v>44.183009100462399</x:v>
      </x:c>
      <x:c r="BB56" s="173">
        <x:v>0.85803779665438196</x:v>
      </x:c>
      <x:c r="BC56" s="13">
        <x:v>44.285047502778603</x:v>
      </x:c>
      <x:c r="BD56" s="173">
        <x:v>1.4820834788123201</x:v>
      </x:c>
      <x:c r="BE56" s="13">
        <x:v>40.948661259039397</x:v>
      </x:c>
      <x:c r="BF56" s="173">
        <x:v>1.6891813542905001</x:v>
      </x:c>
      <x:c r="BG56" s="13">
        <x:v>45.076581182227301</x:v>
      </x:c>
      <x:c r="BH56" s="173">
        <x:v>1.0392968165664001</x:v>
      </x:c>
      <x:c r="BI56" s="13">
        <x:v>0.79153367944869801</x:v>
      </x:c>
      <x:c r="BJ56" s="173">
        <x:v>1.65297732394089</x:v>
      </x:c>
      <x:c r="BK56" s="13">
        <x:v>28.3275839792895</x:v>
      </x:c>
      <x:c r="BL56" s="173">
        <x:v>0.84380537870893302</x:v>
      </x:c>
      <x:c r="BM56" s="13">
        <x:v>28.2148651673829</x:v>
      </x:c>
      <x:c r="BN56" s="173">
        <x:v>1.43360389192813</x:v>
      </x:c>
      <x:c r="BO56" s="13">
        <x:v>28.560469888868202</x:v>
      </x:c>
      <x:c r="BP56" s="173">
        <x:v>1.5174262062077699</x:v>
      </x:c>
      <x:c r="BQ56" s="13">
        <x:v>27.998406771902399</x:v>
      </x:c>
      <x:c r="BR56" s="173">
        <x:v>1.0688354973734699</x:v>
      </x:c>
      <x:c r="BS56" s="13">
        <x:v>-0.21645839548051901</x:v>
      </x:c>
      <x:c r="BT56" s="173">
        <x:v>1.60161213308293</x:v>
      </x:c>
      <x:c r="BU56" s="13">
        <x:v>47.877873035640398</x:v>
      </x:c>
      <x:c r="BV56" s="173">
        <x:v>0.79598962537151197</x:v>
      </x:c>
      <x:c r="BW56" s="13">
        <x:v>44.046547128155503</x:v>
      </x:c>
      <x:c r="BX56" s="173">
        <x:v>1.52731334747116</x:v>
      </x:c>
      <x:c r="BY56" s="13">
        <x:v>47.325338844921703</x:v>
      </x:c>
      <x:c r="BZ56" s="173">
        <x:v>1.78074127936374</x:v>
      </x:c>
      <x:c r="CA56" s="13">
        <x:v>49.459442212767897</x:v>
      </x:c>
      <x:c r="CB56" s="173">
        <x:v>1.03529423829705</x:v>
      </x:c>
      <x:c r="CC56" s="13">
        <x:v>5.4128950846123702</x:v>
      </x:c>
      <x:c r="CD56" s="173">
        <x:v>1.8416860952260501</x:v>
      </x:c>
      <x:c r="CE56" s="13">
        <x:v>76.904537753716895</x:v>
      </x:c>
      <x:c r="CF56" s="173">
        <x:v>0.55160885451575803</x:v>
      </x:c>
      <x:c r="CG56" s="13">
        <x:v>76.127403667088402</x:v>
      </x:c>
      <x:c r="CH56" s="173">
        <x:v>1.4252041258880701</x:v>
      </x:c>
      <x:c r="CI56" s="13">
        <x:v>77.422129003860803</x:v>
      </x:c>
      <x:c r="CJ56" s="173">
        <x:v>1.2999533622042501</x:v>
      </x:c>
      <x:c r="CK56" s="13">
        <x:v>76.943242700998297</x:v>
      </x:c>
      <x:c r="CL56" s="173">
        <x:v>0.76366357438079102</x:v>
      </x:c>
      <x:c r="CM56" s="13">
        <x:v>0.81583903390992396</x:v>
      </x:c>
      <x:c r="CN56" s="173">
        <x:v>1.5533272097778601</x:v>
      </x:c>
      <x:c r="CO56" s="13">
        <x:v>30.936912912041201</x:v>
      </x:c>
      <x:c r="CP56" s="173">
        <x:v>0.90173247693612701</x:v>
      </x:c>
      <x:c r="CQ56" s="13">
        <x:v>28.9749048233646</x:v>
      </x:c>
      <x:c r="CR56" s="173">
        <x:v>1.4895021203968699</x:v>
      </x:c>
      <x:c r="CS56" s="13">
        <x:v>34.0182569698378</x:v>
      </x:c>
      <x:c r="CT56" s="173">
        <x:v>1.57333312362877</x:v>
      </x:c>
      <x:c r="CU56" s="13">
        <x:v>30.460982835634798</x:v>
      </x:c>
      <x:c r="CV56" s="173">
        <x:v>1.17839595080351</x:v>
      </x:c>
      <x:c r="CW56" s="13">
        <x:v>1.48607801227012</x:v>
      </x:c>
      <x:c r="CX56" s="173">
        <x:v>1.6950894753940999</x:v>
      </x:c>
      <x:c r="CY56" s="15"/>
      <x:c r="CZ56" s="15"/>
      <x:c r="DA56" s="15"/>
      <x:c r="DB56" s="15"/>
      <x:c r="DC56" s="15"/>
      <x:c r="DD56" s="15"/>
      <x:c r="DE56" s="15"/>
      <x:c r="DF56" s="15"/>
      <x:c r="DG56" s="15"/>
      <x:c r="DH56" s="15"/>
      <x:c r="DI56" s="15"/>
      <x:c r="DJ56" s="15"/>
      <x:c r="DK56" s="15"/>
      <x:c r="DL56" s="15"/>
      <x:c r="DM56" s="15"/>
      <x:c r="DN56" s="15"/>
      <x:c r="DO56" s="15"/>
      <x:c r="DP56" s="15"/>
      <x:c r="DQ56" s="15"/>
      <x:c r="DR56" s="15"/>
      <x:c r="DS56" s="15"/>
      <x:c r="DT56" s="15"/>
      <x:c r="DU56" s="15"/>
      <x:c r="DV56" s="15"/>
      <x:c r="DW56" s="15"/>
      <x:c r="DX56" s="15"/>
      <x:c r="DY56" s="15"/>
      <x:c r="DZ56" s="15"/>
      <x:c r="EA56" s="15"/>
      <x:c r="EB56" s="15"/>
      <x:c r="EC56" s="15"/>
      <x:c r="ED56" s="15"/>
      <x:c r="EE56" s="15"/>
      <x:c r="EF56" s="15"/>
      <x:c r="EG56" s="15"/>
      <x:c r="EH56" s="15"/>
      <x:c r="EI56" s="15"/>
      <x:c r="EJ56" s="15"/>
      <x:c r="EK56" s="15"/>
      <x:c r="EL56" s="16"/>
    </x:row>
    <x:row r="57" spans="1:142" ht="12.95" customHeight="1" x14ac:dyDescent="0.2">
      <x:c r="A57" s="2" t="s">
        <x:v>399</x:v>
      </x:c>
      <x:c r="B57" s="12">
        <x:v>2</x:v>
      </x:c>
      <x:c r="C57" s="13">
        <x:v>76.376616342618902</x:v>
      </x:c>
      <x:c r="D57" s="173">
        <x:v>1.28718478577892</x:v>
      </x:c>
      <x:c r="E57" s="13">
        <x:v>75.000609633745697</x:v>
      </x:c>
      <x:c r="F57" s="173">
        <x:v>2.73543812971511</x:v>
      </x:c>
      <x:c r="G57" s="13">
        <x:v>78.872163703693204</x:v>
      </x:c>
      <x:c r="H57" s="173">
        <x:v>2.1354916973144</x:v>
      </x:c>
      <x:c r="I57" s="13">
        <x:v>76.289009309749602</x:v>
      </x:c>
      <x:c r="J57" s="173">
        <x:v>1.27693064133685</x:v>
      </x:c>
      <x:c r="K57" s="13">
        <x:v>1.2883996760038601</x:v>
      </x:c>
      <x:c r="L57" s="173">
        <x:v>2.5698897513980801</x:v>
      </x:c>
      <x:c r="M57" s="13">
        <x:v>45.570517438891599</x:v>
      </x:c>
      <x:c r="N57" s="173">
        <x:v>1.7630680332081601</x:v>
      </x:c>
      <x:c r="O57" s="13">
        <x:v>40.4189910208407</x:v>
      </x:c>
      <x:c r="P57" s="173">
        <x:v>2.93190120208076</x:v>
      </x:c>
      <x:c r="Q57" s="13">
        <x:v>47.135865538810201</x:v>
      </x:c>
      <x:c r="R57" s="173">
        <x:v>3.4215043561026302</x:v>
      </x:c>
      <x:c r="S57" s="13">
        <x:v>46.246518454850197</x:v>
      </x:c>
      <x:c r="T57" s="173">
        <x:v>1.74857451687659</x:v>
      </x:c>
      <x:c r="U57" s="13">
        <x:v>5.82752743400955</x:v>
      </x:c>
      <x:c r="V57" s="173">
        <x:v>2.8152557073704201</x:v>
      </x:c>
      <x:c r="W57" s="13">
        <x:v>16.4034243427974</x:v>
      </x:c>
      <x:c r="X57" s="173">
        <x:v>0.85241100446039597</x:v>
      </x:c>
      <x:c r="Y57" s="13">
        <x:v>22.767166146328101</x:v>
      </x:c>
      <x:c r="Z57" s="173">
        <x:v>2.4176802971911502</x:v>
      </x:c>
      <x:c r="AA57" s="13">
        <x:v>24.007907093711299</x:v>
      </x:c>
      <x:c r="AB57" s="173">
        <x:v>2.1166724564684398</x:v>
      </x:c>
      <x:c r="AC57" s="13">
        <x:v>13.0954132186416</x:v>
      </x:c>
      <x:c r="AD57" s="173">
        <x:v>1.0067898221732501</x:v>
      </x:c>
      <x:c r="AE57" s="13">
        <x:v>-9.6717529276865299</x:v>
      </x:c>
      <x:c r="AF57" s="173">
        <x:v>2.6211702020140102</x:v>
      </x:c>
      <x:c r="AG57" s="13">
        <x:v>18.404775506478799</x:v>
      </x:c>
      <x:c r="AH57" s="173">
        <x:v>1.3256920267407699</x:v>
      </x:c>
      <x:c r="AI57" s="13">
        <x:v>19.038426891331401</x:v>
      </x:c>
      <x:c r="AJ57" s="173">
        <x:v>2.2002709969591598</x:v>
      </x:c>
      <x:c r="AK57" s="13">
        <x:v>16.9957028493473</x:v>
      </x:c>
      <x:c r="AL57" s="173">
        <x:v>2.2144714102191001</x:v>
      </x:c>
      <x:c r="AM57" s="13">
        <x:v>18.567217768103799</x:v>
      </x:c>
      <x:c r="AN57" s="173">
        <x:v>1.6150506698692599</x:v>
      </x:c>
      <x:c r="AO57" s="13">
        <x:v>-0.47120912322757702</x:v>
      </x:c>
      <x:c r="AP57" s="173">
        <x:v>2.4753301227156101</x:v>
      </x:c>
      <x:c r="AQ57" s="13">
        <x:v>10.5938033592228</x:v>
      </x:c>
      <x:c r="AR57" s="173">
        <x:v>0.85684813035393104</x:v>
      </x:c>
      <x:c r="AS57" s="13">
        <x:v>10.247343516908099</x:v>
      </x:c>
      <x:c r="AT57" s="173">
        <x:v>2.30002990449794</x:v>
      </x:c>
      <x:c r="AU57" s="13">
        <x:v>11.1993653190498</x:v>
      </x:c>
      <x:c r="AV57" s="173">
        <x:v>1.73341739292793</x:v>
      </x:c>
      <x:c r="AW57" s="13">
        <x:v>10.7125987780831</x:v>
      </x:c>
      <x:c r="AX57" s="173">
        <x:v>0.96554284297824799</x:v>
      </x:c>
      <x:c r="AY57" s="13">
        <x:v>0.46525526117507399</x:v>
      </x:c>
      <x:c r="AZ57" s="173">
        <x:v>2.32295914728387</x:v>
      </x:c>
      <x:c r="BA57" s="13">
        <x:v>48.682893460893098</x:v>
      </x:c>
      <x:c r="BB57" s="173">
        <x:v>2.0847366156442599</x:v>
      </x:c>
      <x:c r="BC57" s="13">
        <x:v>48.201992049835297</x:v>
      </x:c>
      <x:c r="BD57" s="173">
        <x:v>2.8073978028384201</x:v>
      </x:c>
      <x:c r="BE57" s="13">
        <x:v>48.688512104250798</x:v>
      </x:c>
      <x:c r="BF57" s="173">
        <x:v>3.6548204375531901</x:v>
      </x:c>
      <x:c r="BG57" s="13">
        <x:v>48.897955856312997</x:v>
      </x:c>
      <x:c r="BH57" s="173">
        <x:v>2.3286202019329201</x:v>
      </x:c>
      <x:c r="BI57" s="13">
        <x:v>0.69596380647768497</x:v>
      </x:c>
      <x:c r="BJ57" s="173">
        <x:v>3.0540110048580398</x:v>
      </x:c>
      <x:c r="BK57" s="13">
        <x:v>7.2099032205785196</x:v>
      </x:c>
      <x:c r="BL57" s="173">
        <x:v>0.81032807325094203</x:v>
      </x:c>
      <x:c r="BM57" s="13">
        <x:v>13.2322054461156</x:v>
      </x:c>
      <x:c r="BN57" s="173">
        <x:v>2.2269255189070898</x:v>
      </x:c>
      <x:c r="BO57" s="13">
        <x:v>5.8824076528022102</x:v>
      </x:c>
      <x:c r="BP57" s="173">
        <x:v>1.23993487466755</x:v>
      </x:c>
      <x:c r="BQ57" s="13">
        <x:v>5.9673327518648396</x:v>
      </x:c>
      <x:c r="BR57" s="173">
        <x:v>0.95064208203207401</x:v>
      </x:c>
      <x:c r="BS57" s="13">
        <x:v>-7.26487269425074</x:v>
      </x:c>
      <x:c r="BT57" s="173">
        <x:v>2.4006420456284698</x:v>
      </x:c>
      <x:c r="BU57" s="13">
        <x:v>57.242866009452797</x:v>
      </x:c>
      <x:c r="BV57" s="173">
        <x:v>1.47541519384385</x:v>
      </x:c>
      <x:c r="BW57" s="13">
        <x:v>51.322202002487302</x:v>
      </x:c>
      <x:c r="BX57" s="173">
        <x:v>2.9420958452922998</x:v>
      </x:c>
      <x:c r="BY57" s="13">
        <x:v>53.255415897878898</x:v>
      </x:c>
      <x:c r="BZ57" s="173">
        <x:v>2.52757030616735</x:v>
      </x:c>
      <x:c r="CA57" s="13">
        <x:v>59.896693583030697</x:v>
      </x:c>
      <x:c r="CB57" s="173">
        <x:v>1.7430914015758201</x:v>
      </x:c>
      <x:c r="CC57" s="13">
        <x:v>8.5744915805434498</x:v>
      </x:c>
      <x:c r="CD57" s="173">
        <x:v>3.0835918012169401</x:v>
      </x:c>
      <x:c r="CE57" s="13">
        <x:v>72.794014903404005</x:v>
      </x:c>
      <x:c r="CF57" s="173">
        <x:v>1.12326424274051</x:v>
      </x:c>
      <x:c r="CG57" s="13">
        <x:v>68.115140609232199</x:v>
      </x:c>
      <x:c r="CH57" s="173">
        <x:v>2.61276689517141</x:v>
      </x:c>
      <x:c r="CI57" s="13">
        <x:v>74.161560244318295</x:v>
      </x:c>
      <x:c r="CJ57" s="173">
        <x:v>2.7974178861075898</x:v>
      </x:c>
      <x:c r="CK57" s="13">
        <x:v>73.454989338085596</x:v>
      </x:c>
      <x:c r="CL57" s="173">
        <x:v>1.2539043989410199</x:v>
      </x:c>
      <x:c r="CM57" s="13">
        <x:v>5.3398487288534104</x:v>
      </x:c>
      <x:c r="CN57" s="173">
        <x:v>2.8746623983636699</x:v>
      </x:c>
      <x:c r="CO57" s="13">
        <x:v>20.1549302729121</x:v>
      </x:c>
      <x:c r="CP57" s="173">
        <x:v>0.97190517651005004</x:v>
      </x:c>
      <x:c r="CQ57" s="13">
        <x:v>17.707552910591399</x:v>
      </x:c>
      <x:c r="CR57" s="173">
        <x:v>2.25492415463395</x:v>
      </x:c>
      <x:c r="CS57" s="13">
        <x:v>24.216509205219602</x:v>
      </x:c>
      <x:c r="CT57" s="173">
        <x:v>2.7432106776244698</x:v>
      </x:c>
      <x:c r="CU57" s="13">
        <x:v>19.492316231453799</x:v>
      </x:c>
      <x:c r="CV57" s="173">
        <x:v>1.26276598441877</x:v>
      </x:c>
      <x:c r="CW57" s="13">
        <x:v>1.78476332086247</x:v>
      </x:c>
      <x:c r="CX57" s="173">
        <x:v>2.63905256463259</x:v>
      </x:c>
      <x:c r="CY57" s="15"/>
      <x:c r="CZ57" s="15"/>
      <x:c r="DA57" s="15"/>
      <x:c r="DB57" s="15"/>
      <x:c r="DC57" s="15"/>
      <x:c r="DD57" s="15"/>
      <x:c r="DE57" s="15"/>
      <x:c r="DF57" s="15"/>
      <x:c r="DG57" s="15"/>
      <x:c r="DH57" s="15"/>
      <x:c r="DI57" s="15"/>
      <x:c r="DJ57" s="15"/>
      <x:c r="DK57" s="15"/>
      <x:c r="DL57" s="15"/>
      <x:c r="DM57" s="15"/>
      <x:c r="DN57" s="15"/>
      <x:c r="DO57" s="15"/>
      <x:c r="DP57" s="15"/>
      <x:c r="DQ57" s="15"/>
      <x:c r="DR57" s="15"/>
      <x:c r="DS57" s="15"/>
      <x:c r="DT57" s="15"/>
      <x:c r="DU57" s="15"/>
      <x:c r="DV57" s="15"/>
      <x:c r="DW57" s="15"/>
      <x:c r="DX57" s="15"/>
      <x:c r="DY57" s="15"/>
      <x:c r="DZ57" s="15"/>
      <x:c r="EA57" s="15"/>
      <x:c r="EB57" s="15"/>
      <x:c r="EC57" s="15"/>
      <x:c r="ED57" s="15"/>
      <x:c r="EE57" s="15"/>
      <x:c r="EF57" s="15"/>
      <x:c r="EG57" s="15"/>
      <x:c r="EH57" s="15"/>
      <x:c r="EI57" s="15"/>
      <x:c r="EJ57" s="15"/>
      <x:c r="EK57" s="15"/>
      <x:c r="EL57" s="16"/>
    </x:row>
    <x:row r="58" spans="1:142" ht="12.95" customHeight="1" x14ac:dyDescent="0.2">
      <x:c r="A58" s="2" t="s">
        <x:v>400</x:v>
      </x:c>
      <x:c r="B58" s="12">
        <x:v>2</x:v>
      </x:c>
      <x:c r="C58" s="13">
        <x:v>86.751516043918002</x:v>
      </x:c>
      <x:c r="D58" s="173">
        <x:v>0.64657043053406904</x:v>
      </x:c>
      <x:c r="E58" s="13">
        <x:v>83.791973768226597</x:v>
      </x:c>
      <x:c r="F58" s="173">
        <x:v>1.9190380451326501</x:v>
      </x:c>
      <x:c r="G58" s="13">
        <x:v>87.357859460624297</x:v>
      </x:c>
      <x:c r="H58" s="173">
        <x:v>1.17317628013595</x:v>
      </x:c>
      <x:c r="I58" s="13">
        <x:v>87.580983582916602</x:v>
      </x:c>
      <x:c r="J58" s="173">
        <x:v>0.84365457311449799</x:v>
      </x:c>
      <x:c r="K58" s="13">
        <x:v>3.78900981468998</x:v>
      </x:c>
      <x:c r="L58" s="173">
        <x:v>2.1868592371499398</x:v>
      </x:c>
      <x:c r="M58" s="13">
        <x:v>43.515537056611997</x:v>
      </x:c>
      <x:c r="N58" s="173">
        <x:v>1.01908000847473</x:v>
      </x:c>
      <x:c r="O58" s="13">
        <x:v>44.315271899080798</x:v>
      </x:c>
      <x:c r="P58" s="173">
        <x:v>2.5769778837244801</x:v>
      </x:c>
      <x:c r="Q58" s="13">
        <x:v>41.919209612647698</x:v>
      </x:c>
      <x:c r="R58" s="173">
        <x:v>1.74410992558597</x:v>
      </x:c>
      <x:c r="S58" s="13">
        <x:v>43.795163801410503</x:v>
      </x:c>
      <x:c r="T58" s="173">
        <x:v>1.14561543512011</x:v>
      </x:c>
      <x:c r="U58" s="13">
        <x:v>-0.52010809767032395</x:v>
      </x:c>
      <x:c r="V58" s="173">
        <x:v>2.8309880990213898</x:v>
      </x:c>
      <x:c r="W58" s="13">
        <x:v>45.514975882007498</x:v>
      </x:c>
      <x:c r="X58" s="173">
        <x:v>0.87763017207449101</x:v>
      </x:c>
      <x:c r="Y58" s="13">
        <x:v>49.160831630613501</x:v>
      </x:c>
      <x:c r="Z58" s="173">
        <x:v>2.2764647551752502</x:v>
      </x:c>
      <x:c r="AA58" s="13">
        <x:v>45.973835785092199</x:v>
      </x:c>
      <x:c r="AB58" s="173">
        <x:v>1.8408119940461301</x:v>
      </x:c>
      <x:c r="AC58" s="13">
        <x:v>44.025774692480802</x:v>
      </x:c>
      <x:c r="AD58" s="173">
        <x:v>1.04060809782736</x:v>
      </x:c>
      <x:c r="AE58" s="13">
        <x:v>-5.1350569381326601</x:v>
      </x:c>
      <x:c r="AF58" s="173">
        <x:v>2.5003839636724501</x:v>
      </x:c>
      <x:c r="AG58" s="13">
        <x:v>26.8236084854572</x:v>
      </x:c>
      <x:c r="AH58" s="173">
        <x:v>0.88190505753592296</x:v>
      </x:c>
      <x:c r="AI58" s="13">
        <x:v>24.959188355046201</x:v>
      </x:c>
      <x:c r="AJ58" s="173">
        <x:v>2.1399626644034102</x:v>
      </x:c>
      <x:c r="AK58" s="13">
        <x:v>27.2156679179081</x:v>
      </x:c>
      <x:c r="AL58" s="173">
        <x:v>1.46481232589544</x:v>
      </x:c>
      <x:c r="AM58" s="13">
        <x:v>27.214237022966401</x:v>
      </x:c>
      <x:c r="AN58" s="173">
        <x:v>1.1449129190904801</x:v>
      </x:c>
      <x:c r="AO58" s="13">
        <x:v>2.25504866792018</x:v>
      </x:c>
      <x:c r="AP58" s="173">
        <x:v>2.3222265193383298</x:v>
      </x:c>
      <x:c r="AQ58" s="13">
        <x:v>26.257574641154399</x:v>
      </x:c>
      <x:c r="AR58" s="173">
        <x:v>0.78509734396475295</x:v>
      </x:c>
      <x:c r="AS58" s="13">
        <x:v>29.1134910207006</x:v>
      </x:c>
      <x:c r="AT58" s="173">
        <x:v>2.4925206993349298</x:v>
      </x:c>
      <x:c r="AU58" s="13">
        <x:v>25.446394628453099</x:v>
      </x:c>
      <x:c r="AV58" s="173">
        <x:v>1.5228971454532401</x:v>
      </x:c>
      <x:c r="AW58" s="13">
        <x:v>25.5557502685757</x:v>
      </x:c>
      <x:c r="AX58" s="173">
        <x:v>0.83110659238632201</x:v>
      </x:c>
      <x:c r="AY58" s="13">
        <x:v>-3.5577407521249</x:v>
      </x:c>
      <x:c r="AZ58" s="173">
        <x:v>2.5931845363997099</x:v>
      </x:c>
      <x:c r="BA58" s="13">
        <x:v>33.834737970830197</x:v>
      </x:c>
      <x:c r="BB58" s="173">
        <x:v>0.94242359749023097</x:v>
      </x:c>
      <x:c r="BC58" s="13">
        <x:v>41.631833711647502</x:v>
      </x:c>
      <x:c r="BD58" s="173">
        <x:v>3.0281381668206002</x:v>
      </x:c>
      <x:c r="BE58" s="13">
        <x:v>32.448250525001399</x:v>
      </x:c>
      <x:c r="BF58" s="173">
        <x:v>1.4670097760633101</x:v>
      </x:c>
      <x:c r="BG58" s="13">
        <x:v>31.701518306029001</x:v>
      </x:c>
      <x:c r="BH58" s="173">
        <x:v>1.0080438420765501</x:v>
      </x:c>
      <x:c r="BI58" s="13">
        <x:v>-9.9303154056184599</x:v>
      </x:c>
      <x:c r="BJ58" s="173">
        <x:v>3.1090678989927101</x:v>
      </x:c>
      <x:c r="BK58" s="13">
        <x:v>28.399380917039899</x:v>
      </x:c>
      <x:c r="BL58" s="173">
        <x:v>1.1194404078611699</x:v>
      </x:c>
      <x:c r="BM58" s="13">
        <x:v>28.354958062312299</x:v>
      </x:c>
      <x:c r="BN58" s="173">
        <x:v>2.2330554469187098</x:v>
      </x:c>
      <x:c r="BO58" s="13">
        <x:v>29.854726141986699</x:v>
      </x:c>
      <x:c r="BP58" s="173">
        <x:v>1.9357758993273899</x:v>
      </x:c>
      <x:c r="BQ58" s="13">
        <x:v>27.430960765818</x:v>
      </x:c>
      <x:c r="BR58" s="173">
        <x:v>1.2943599860554</x:v>
      </x:c>
      <x:c r="BS58" s="13">
        <x:v>-0.92399729649433804</x:v>
      </x:c>
      <x:c r="BT58" s="173">
        <x:v>2.5682262375318001</x:v>
      </x:c>
      <x:c r="BU58" s="13">
        <x:v>61.9736338737899</x:v>
      </x:c>
      <x:c r="BV58" s="173">
        <x:v>0.91749820489002598</x:v>
      </x:c>
      <x:c r="BW58" s="13">
        <x:v>57.9270399727789</x:v>
      </x:c>
      <x:c r="BX58" s="173">
        <x:v>2.2804199931327398</x:v>
      </x:c>
      <x:c r="BY58" s="13">
        <x:v>59.817527348155103</x:v>
      </x:c>
      <x:c r="BZ58" s="173">
        <x:v>1.57286937553704</x:v>
      </x:c>
      <x:c r="CA58" s="13">
        <x:v>64.325548976672493</x:v>
      </x:c>
      <x:c r="CB58" s="173">
        <x:v>1.0919901580467399</x:v>
      </x:c>
      <x:c r="CC58" s="13">
        <x:v>6.3985090038935004</x:v>
      </x:c>
      <x:c r="CD58" s="173">
        <x:v>2.5382599906960301</x:v>
      </x:c>
      <x:c r="CE58" s="13">
        <x:v>49.105755109738901</x:v>
      </x:c>
      <x:c r="CF58" s="173">
        <x:v>0.88503074484330002</x:v>
      </x:c>
      <x:c r="CG58" s="13">
        <x:v>49.644458095437898</x:v>
      </x:c>
      <x:c r="CH58" s="173">
        <x:v>2.7025387564596199</x:v>
      </x:c>
      <x:c r="CI58" s="13">
        <x:v>50.683456468758898</x:v>
      </x:c>
      <x:c r="CJ58" s="173">
        <x:v>1.7372212772290201</x:v>
      </x:c>
      <x:c r="CK58" s="13">
        <x:v>48.112971117999003</x:v>
      </x:c>
      <x:c r="CL58" s="173">
        <x:v>1.1849808613867401</x:v>
      </x:c>
      <x:c r="CM58" s="13">
        <x:v>-1.53148697743888</x:v>
      </x:c>
      <x:c r="CN58" s="173">
        <x:v>3.0741057389225701</x:v>
      </x:c>
      <x:c r="CO58" s="13">
        <x:v>29.783530771015801</x:v>
      </x:c>
      <x:c r="CP58" s="173">
        <x:v>0.61912534730935398</x:v>
      </x:c>
      <x:c r="CQ58" s="13">
        <x:v>30.0772022989952</x:v>
      </x:c>
      <x:c r="CR58" s="173">
        <x:v>2.32138315394808</x:v>
      </x:c>
      <x:c r="CS58" s="13">
        <x:v>28.743055132024399</x:v>
      </x:c>
      <x:c r="CT58" s="173">
        <x:v>1.4788624577196601</x:v>
      </x:c>
      <x:c r="CU58" s="13">
        <x:v>30.052364801595701</x:v>
      </x:c>
      <x:c r="CV58" s="173">
        <x:v>0.859269879270815</x:v>
      </x:c>
      <x:c r="CW58" s="13">
        <x:v>-2.4837497399502698E-2</x:v>
      </x:c>
      <x:c r="CX58" s="173">
        <x:v>2.61628996979131</x:v>
      </x:c>
      <x:c r="CY58" s="15"/>
      <x:c r="CZ58" s="15"/>
      <x:c r="DA58" s="15"/>
      <x:c r="DB58" s="15"/>
      <x:c r="DC58" s="15"/>
      <x:c r="DD58" s="15"/>
      <x:c r="DE58" s="15"/>
      <x:c r="DF58" s="15"/>
      <x:c r="DG58" s="15"/>
      <x:c r="DH58" s="15"/>
      <x:c r="DI58" s="15"/>
      <x:c r="DJ58" s="15"/>
      <x:c r="DK58" s="15"/>
      <x:c r="DL58" s="15"/>
      <x:c r="DM58" s="15"/>
      <x:c r="DN58" s="15"/>
      <x:c r="DO58" s="15"/>
      <x:c r="DP58" s="15"/>
      <x:c r="DQ58" s="15"/>
      <x:c r="DR58" s="15"/>
      <x:c r="DS58" s="15"/>
      <x:c r="DT58" s="15"/>
      <x:c r="DU58" s="15"/>
      <x:c r="DV58" s="15"/>
      <x:c r="DW58" s="15"/>
      <x:c r="DX58" s="15"/>
      <x:c r="DY58" s="15"/>
      <x:c r="DZ58" s="15"/>
      <x:c r="EA58" s="15"/>
      <x:c r="EB58" s="15"/>
      <x:c r="EC58" s="15"/>
      <x:c r="ED58" s="15"/>
      <x:c r="EE58" s="15"/>
      <x:c r="EF58" s="15"/>
      <x:c r="EG58" s="15"/>
      <x:c r="EH58" s="15"/>
      <x:c r="EI58" s="15"/>
      <x:c r="EJ58" s="15"/>
      <x:c r="EK58" s="15"/>
      <x:c r="EL58" s="16"/>
    </x:row>
    <x:row r="59" spans="1:142" ht="12.95" customHeight="1" x14ac:dyDescent="0.2">
      <x:c r="A59" s="2" t="s">
        <x:v>401</x:v>
      </x:c>
      <x:c r="B59" s="12">
        <x:v>2</x:v>
      </x:c>
      <x:c r="C59" s="13">
        <x:v>95.437514488321497</x:v>
      </x:c>
      <x:c r="D59" s="173">
        <x:v>0.56360106809676802</x:v>
      </x:c>
      <x:c r="E59" s="13">
        <x:v>93.3308637983354</x:v>
      </x:c>
      <x:c r="F59" s="173">
        <x:v>1.4187846654376599</x:v>
      </x:c>
      <x:c r="G59" s="13">
        <x:v>95.533225787527797</x:v>
      </x:c>
      <x:c r="H59" s="173">
        <x:v>0.95971073507287197</x:v>
      </x:c>
      <x:c r="I59" s="13">
        <x:v>96.144430429010697</x:v>
      </x:c>
      <x:c r="J59" s="173">
        <x:v>0.611136549957501</x:v>
      </x:c>
      <x:c r="K59" s="13">
        <x:v>2.8135666306753002</x:v>
      </x:c>
      <x:c r="L59" s="173">
        <x:v>1.3686914539617301</x:v>
      </x:c>
      <x:c r="M59" s="13">
        <x:v>66.349621230795705</x:v>
      </x:c>
      <x:c r="N59" s="173">
        <x:v>1.84575494492491</x:v>
      </x:c>
      <x:c r="O59" s="13">
        <x:v>60.504270531936498</x:v>
      </x:c>
      <x:c r="P59" s="173">
        <x:v>3.43597935756054</x:v>
      </x:c>
      <x:c r="Q59" s="13">
        <x:v>64.074653669637101</x:v>
      </x:c>
      <x:c r="R59" s="173">
        <x:v>3.5145572687574602</x:v>
      </x:c>
      <x:c r="S59" s="13">
        <x:v>69.892532404069101</x:v>
      </x:c>
      <x:c r="T59" s="173">
        <x:v>1.61726846574762</x:v>
      </x:c>
      <x:c r="U59" s="13">
        <x:v>9.3882618721326097</x:v>
      </x:c>
      <x:c r="V59" s="173">
        <x:v>3.76910868657533</x:v>
      </x:c>
      <x:c r="W59" s="13">
        <x:v>30.981243210676901</x:v>
      </x:c>
      <x:c r="X59" s="173">
        <x:v>1.4699093313865399</x:v>
      </x:c>
      <x:c r="Y59" s="13">
        <x:v>36.056064998218297</x:v>
      </x:c>
      <x:c r="Z59" s="173">
        <x:v>3.1577600200354601</x:v>
      </x:c>
      <x:c r="AA59" s="13">
        <x:v>30.145830064957</x:v>
      </x:c>
      <x:c r="AB59" s="173">
        <x:v>2.5417427862604902</x:v>
      </x:c>
      <x:c r="AC59" s="13">
        <x:v>28.995347844780401</x:v>
      </x:c>
      <x:c r="AD59" s="173">
        <x:v>1.81569124286728</x:v>
      </x:c>
      <x:c r="AE59" s="13">
        <x:v>-7.0607171534378796</x:v>
      </x:c>
      <x:c r="AF59" s="173">
        <x:v>2.5173666739524601</x:v>
      </x:c>
      <x:c r="AG59" s="13">
        <x:v>30.194522274531899</x:v>
      </x:c>
      <x:c r="AH59" s="173">
        <x:v>1.4481098368076</x:v>
      </x:c>
      <x:c r="AI59" s="13">
        <x:v>21.644431566535001</x:v>
      </x:c>
      <x:c r="AJ59" s="173">
        <x:v>2.1938963574066799</x:v>
      </x:c>
      <x:c r="AK59" s="13">
        <x:v>27.857385740247398</x:v>
      </x:c>
      <x:c r="AL59" s="173">
        <x:v>1.92705131554919</x:v>
      </x:c>
      <x:c r="AM59" s="13">
        <x:v>34.159498306363297</x:v>
      </x:c>
      <x:c r="AN59" s="173">
        <x:v>1.71361335296352</x:v>
      </x:c>
      <x:c r="AO59" s="13">
        <x:v>12.515066739828301</x:v>
      </x:c>
      <x:c r="AP59" s="173">
        <x:v>2.1053010302047799</x:v>
      </x:c>
      <x:c r="AQ59" s="13">
        <x:v>32.771344163789003</x:v>
      </x:c>
      <x:c r="AR59" s="173">
        <x:v>1.07802967740221</x:v>
      </x:c>
      <x:c r="AS59" s="13">
        <x:v>25.566602243030101</x:v>
      </x:c>
      <x:c r="AT59" s="173">
        <x:v>1.83926220752831</x:v>
      </x:c>
      <x:c r="AU59" s="13">
        <x:v>31.724754499174299</x:v>
      </x:c>
      <x:c r="AV59" s="173">
        <x:v>1.9058980420904399</x:v>
      </x:c>
      <x:c r="AW59" s="13">
        <x:v>36.128884505740601</x:v>
      </x:c>
      <x:c r="AX59" s="173">
        <x:v>1.86456540360406</x:v>
      </x:c>
      <x:c r="AY59" s="13">
        <x:v>10.5622822627105</x:v>
      </x:c>
      <x:c r="AZ59" s="173">
        <x:v>2.6525884197877101</x:v>
      </x:c>
      <x:c r="BA59" s="13">
        <x:v>90.495178688675793</x:v>
      </x:c>
      <x:c r="BB59" s="173">
        <x:v>0.82763320221595105</x:v>
      </x:c>
      <x:c r="BC59" s="13">
        <x:v>88.636132160917001</x:v>
      </x:c>
      <x:c r="BD59" s="173">
        <x:v>1.61337087679187</x:v>
      </x:c>
      <x:c r="BE59" s="13">
        <x:v>90.314640533453399</x:v>
      </x:c>
      <x:c r="BF59" s="173">
        <x:v>1.2436037869849701</x:v>
      </x:c>
      <x:c r="BG59" s="13">
        <x:v>91.522464919483397</x:v>
      </x:c>
      <x:c r="BH59" s="173">
        <x:v>0.99286168027100996</x:v>
      </x:c>
      <x:c r="BI59" s="13">
        <x:v>2.8863327585663501</x:v>
      </x:c>
      <x:c r="BJ59" s="173">
        <x:v>1.42545216976639</x:v>
      </x:c>
      <x:c r="BK59" s="13">
        <x:v>68.728557594817701</x:v>
      </x:c>
      <x:c r="BL59" s="173">
        <x:v>1.38477224033779</x:v>
      </x:c>
      <x:c r="BM59" s="13">
        <x:v>64.002845782513901</x:v>
      </x:c>
      <x:c r="BN59" s="173">
        <x:v>2.8658277651006601</x:v>
      </x:c>
      <x:c r="BO59" s="13">
        <x:v>68.335964028503199</x:v>
      </x:c>
      <x:c r="BP59" s="173">
        <x:v>2.86523278595027</x:v>
      </x:c>
      <x:c r="BQ59" s="13">
        <x:v>70.987777610808607</x:v>
      </x:c>
      <x:c r="BR59" s="173">
        <x:v>1.2480780087241801</x:v>
      </x:c>
      <x:c r="BS59" s="13">
        <x:v>6.9849318282947301</x:v>
      </x:c>
      <x:c r="BT59" s="173">
        <x:v>2.98491869690988</x:v>
      </x:c>
      <x:c r="BU59" s="13">
        <x:v>76.567140923284001</x:v>
      </x:c>
      <x:c r="BV59" s="173">
        <x:v>1.2352323924770201</x:v>
      </x:c>
      <x:c r="BW59" s="13">
        <x:v>70.204064877724605</x:v>
      </x:c>
      <x:c r="BX59" s="173">
        <x:v>2.5820334766252002</x:v>
      </x:c>
      <x:c r="BY59" s="13">
        <x:v>76.303384083258194</x:v>
      </x:c>
      <x:c r="BZ59" s="173">
        <x:v>2.1591577653683398</x:v>
      </x:c>
      <x:c r="CA59" s="13">
        <x:v>79.649042794355594</x:v>
      </x:c>
      <x:c r="CB59" s="173">
        <x:v>1.0844835676022599</x:v>
      </x:c>
      <x:c r="CC59" s="13">
        <x:v>9.4449779166310197</x:v>
      </x:c>
      <x:c r="CD59" s="173">
        <x:v>2.4081986303785898</x:v>
      </x:c>
      <x:c r="CE59" s="13">
        <x:v>88.717968387870897</x:v>
      </x:c>
      <x:c r="CF59" s="173">
        <x:v>0.84192855047374904</x:v>
      </x:c>
      <x:c r="CG59" s="13">
        <x:v>83.408181371192299</x:v>
      </x:c>
      <x:c r="CH59" s="173">
        <x:v>2.2649885598499901</x:v>
      </x:c>
      <x:c r="CI59" s="13">
        <x:v>87.852367148082806</x:v>
      </x:c>
      <x:c r="CJ59" s="173">
        <x:v>1.6635317034636501</x:v>
      </x:c>
      <x:c r="CK59" s="13">
        <x:v>91.106739756725503</x:v>
      </x:c>
      <x:c r="CL59" s="173">
        <x:v>0.96197612822050205</x:v>
      </x:c>
      <x:c r="CM59" s="13">
        <x:v>7.6985583855332598</x:v>
      </x:c>
      <x:c r="CN59" s="173">
        <x:v>2.64315012952932</x:v>
      </x:c>
      <x:c r="CO59" s="13">
        <x:v>47.599221613354899</x:v>
      </x:c>
      <x:c r="CP59" s="173">
        <x:v>1.7556597690259601</x:v>
      </x:c>
      <x:c r="CQ59" s="13">
        <x:v>46.881357125177402</x:v>
      </x:c>
      <x:c r="CR59" s="173">
        <x:v>3.0601943730353001</x:v>
      </x:c>
      <x:c r="CS59" s="13">
        <x:v>45.413564095674197</x:v>
      </x:c>
      <x:c r="CT59" s="173">
        <x:v>2.5974611122344702</x:v>
      </x:c>
      <x:c r="CU59" s="13">
        <x:v>48.446308066972499</x:v>
      </x:c>
      <x:c r="CV59" s="173">
        <x:v>1.91129412374423</x:v>
      </x:c>
      <x:c r="CW59" s="13">
        <x:v>1.56495094179509</x:v>
      </x:c>
      <x:c r="CX59" s="173">
        <x:v>2.68106327796932</x:v>
      </x:c>
      <x:c r="CY59" s="15"/>
      <x:c r="CZ59" s="15"/>
      <x:c r="DA59" s="15"/>
      <x:c r="DB59" s="15"/>
      <x:c r="DC59" s="15"/>
      <x:c r="DD59" s="15"/>
      <x:c r="DE59" s="15"/>
      <x:c r="DF59" s="15"/>
      <x:c r="DG59" s="15"/>
      <x:c r="DH59" s="15"/>
      <x:c r="DI59" s="15"/>
      <x:c r="DJ59" s="15"/>
      <x:c r="DK59" s="15"/>
      <x:c r="DL59" s="15"/>
      <x:c r="DM59" s="15"/>
      <x:c r="DN59" s="15"/>
      <x:c r="DO59" s="15"/>
      <x:c r="DP59" s="15"/>
      <x:c r="DQ59" s="15"/>
      <x:c r="DR59" s="15"/>
      <x:c r="DS59" s="15"/>
      <x:c r="DT59" s="15"/>
      <x:c r="DU59" s="15"/>
      <x:c r="DV59" s="15"/>
      <x:c r="DW59" s="15"/>
      <x:c r="DX59" s="15"/>
      <x:c r="DY59" s="15"/>
      <x:c r="DZ59" s="15"/>
      <x:c r="EA59" s="15"/>
      <x:c r="EB59" s="15"/>
      <x:c r="EC59" s="15"/>
      <x:c r="ED59" s="15"/>
      <x:c r="EE59" s="15"/>
      <x:c r="EF59" s="15"/>
      <x:c r="EG59" s="15"/>
      <x:c r="EH59" s="15"/>
      <x:c r="EI59" s="15"/>
      <x:c r="EJ59" s="15"/>
      <x:c r="EK59" s="15"/>
      <x:c r="EL59" s="16"/>
    </x:row>
    <x:row r="60" spans="1:142" ht="12.95" customHeight="1" x14ac:dyDescent="0.2">
      <x:c r="A60" s="2" t="s">
        <x:v>402</x:v>
      </x:c>
      <x:c r="B60" s="12">
        <x:v>2</x:v>
      </x:c>
      <x:c r="C60" s="13">
        <x:v>89.372366223354902</x:v>
      </x:c>
      <x:c r="D60" s="173">
        <x:v>1.3543974302500199</x:v>
      </x:c>
      <x:c r="E60" s="13">
        <x:v>85.895514391002905</x:v>
      </x:c>
      <x:c r="F60" s="173">
        <x:v>3.2353730442207702</x:v>
      </x:c>
      <x:c r="G60" s="13">
        <x:v>91.957323295716193</x:v>
      </x:c>
      <x:c r="H60" s="173">
        <x:v>1.4531549598076301</x:v>
      </x:c>
      <x:c r="I60" s="13">
        <x:v>88.656295028594599</x:v>
      </x:c>
      <x:c r="J60" s="173">
        <x:v>2.0137756312663</x:v>
      </x:c>
      <x:c r="K60" s="13">
        <x:v>2.7607806375917501</x:v>
      </x:c>
      <x:c r="L60" s="173">
        <x:v>3.6577191081645899</x:v>
      </x:c>
      <x:c r="M60" s="13">
        <x:v>51.970861014811703</x:v>
      </x:c>
      <x:c r="N60" s="173">
        <x:v>1.9196318043807299</x:v>
      </x:c>
      <x:c r="O60" s="13">
        <x:v>47.979636778397598</x:v>
      </x:c>
      <x:c r="P60" s="173">
        <x:v>5.2845490507463602</x:v>
      </x:c>
      <x:c r="Q60" s="13">
        <x:v>56.667646523536398</x:v>
      </x:c>
      <x:c r="R60" s="173">
        <x:v>4.4915232632808699</x:v>
      </x:c>
      <x:c r="S60" s="13">
        <x:v>51.377166982340299</x:v>
      </x:c>
      <x:c r="T60" s="173">
        <x:v>2.8580937818112599</x:v>
      </x:c>
      <x:c r="U60" s="13">
        <x:v>3.3975302039426798</x:v>
      </x:c>
      <x:c r="V60" s="173">
        <x:v>6.5678311232805404</x:v>
      </x:c>
      <x:c r="W60" s="13">
        <x:v>20.132479194336799</x:v>
      </x:c>
      <x:c r="X60" s="173">
        <x:v>1.8603453377186201</x:v>
      </x:c>
      <x:c r="Y60" s="13">
        <x:v>38.768803018553399</x:v>
      </x:c>
      <x:c r="Z60" s="173">
        <x:v>5.3198141842200402</x:v>
      </x:c>
      <x:c r="AA60" s="13">
        <x:v>26.897855699068401</x:v>
      </x:c>
      <x:c r="AB60" s="173">
        <x:v>4.4699389990352403</x:v>
      </x:c>
      <x:c r="AC60" s="13">
        <x:v>12.083679120602699</x:v>
      </x:c>
      <x:c r="AD60" s="173">
        <x:v>1.59055423469623</x:v>
      </x:c>
      <x:c r="AE60" s="13">
        <x:v>-26.685123897950799</x:v>
      </x:c>
      <x:c r="AF60" s="173">
        <x:v>5.2794221423892402</x:v>
      </x:c>
      <x:c r="AG60" s="13">
        <x:v>17.923329623795901</x:v>
      </x:c>
      <x:c r="AH60" s="173">
        <x:v>1.25559100944784</x:v>
      </x:c>
      <x:c r="AI60" s="13">
        <x:v>18.897607933371599</x:v>
      </x:c>
      <x:c r="AJ60" s="173">
        <x:v>2.4554833710251498</x:v>
      </x:c>
      <x:c r="AK60" s="13">
        <x:v>20.897102686322299</x:v>
      </x:c>
      <x:c r="AL60" s="173">
        <x:v>3.7289847408946599</x:v>
      </x:c>
      <x:c r="AM60" s="13">
        <x:v>17.190108883799901</x:v>
      </x:c>
      <x:c r="AN60" s="173">
        <x:v>2.1402943458435302</x:v>
      </x:c>
      <x:c r="AO60" s="13">
        <x:v>-1.70749904957168</x:v>
      </x:c>
      <x:c r="AP60" s="173">
        <x:v>3.2486506721285502</x:v>
      </x:c>
      <x:c r="AQ60" s="13">
        <x:v>17.727609179765601</x:v>
      </x:c>
      <x:c r="AR60" s="173">
        <x:v>1.31790993218007</x:v>
      </x:c>
      <x:c r="AS60" s="13">
        <x:v>18.026005322643101</x:v>
      </x:c>
      <x:c r="AT60" s="173">
        <x:v>3.3345038760230001</x:v>
      </x:c>
      <x:c r="AU60" s="13">
        <x:v>18.604274298261799</x:v>
      </x:c>
      <x:c r="AV60" s="173">
        <x:v>2.53375339718961</x:v>
      </x:c>
      <x:c r="AW60" s="13">
        <x:v>17.579819663894799</x:v>
      </x:c>
      <x:c r="AX60" s="173">
        <x:v>2.1020733040590902</x:v>
      </x:c>
      <x:c r="AY60" s="13">
        <x:v>-0.446185658748323</x:v>
      </x:c>
      <x:c r="AZ60" s="173">
        <x:v>3.88193727785182</x:v>
      </x:c>
      <x:c r="BA60" s="13">
        <x:v>76.650157132607205</x:v>
      </x:c>
      <x:c r="BB60" s="173">
        <x:v>1.42795115976255</x:v>
      </x:c>
      <x:c r="BC60" s="13">
        <x:v>78.654228881481203</x:v>
      </x:c>
      <x:c r="BD60" s="173">
        <x:v>3.2476725059328801</x:v>
      </x:c>
      <x:c r="BE60" s="13">
        <x:v>79.761413759166302</x:v>
      </x:c>
      <x:c r="BF60" s="173">
        <x:v>3.5734058333323002</x:v>
      </x:c>
      <x:c r="BG60" s="13">
        <x:v>74.782557501732896</x:v>
      </x:c>
      <x:c r="BH60" s="173">
        <x:v>1.9849991808465699</x:v>
      </x:c>
      <x:c r="BI60" s="13">
        <x:v>-3.8716713797482498</x:v>
      </x:c>
      <x:c r="BJ60" s="173">
        <x:v>3.77159600956282</x:v>
      </x:c>
      <x:c r="BK60" s="13">
        <x:v>36.228822290593897</x:v>
      </x:c>
      <x:c r="BL60" s="173">
        <x:v>2.5254512153904298</x:v>
      </x:c>
      <x:c r="BM60" s="13">
        <x:v>50.032741700793501</x:v>
      </x:c>
      <x:c r="BN60" s="173">
        <x:v>5.3153809892961403</x:v>
      </x:c>
      <x:c r="BO60" s="13">
        <x:v>35.133593199218502</x:v>
      </x:c>
      <x:c r="BP60" s="173">
        <x:v>3.61484651338513</x:v>
      </x:c>
      <x:c r="BQ60" s="13">
        <x:v>30.777536245943001</x:v>
      </x:c>
      <x:c r="BR60" s="173">
        <x:v>2.7342596130960901</x:v>
      </x:c>
      <x:c r="BS60" s="13">
        <x:v>-19.255205454850501</x:v>
      </x:c>
      <x:c r="BT60" s="173">
        <x:v>4.0140280746072801</x:v>
      </x:c>
      <x:c r="BU60" s="13">
        <x:v>68.396899679322601</x:v>
      </x:c>
      <x:c r="BV60" s="173">
        <x:v>1.7661955145891599</x:v>
      </x:c>
      <x:c r="BW60" s="13">
        <x:v>63.891018615440203</x:v>
      </x:c>
      <x:c r="BX60" s="173">
        <x:v>4.0081010195457996</x:v>
      </x:c>
      <x:c r="BY60" s="13">
        <x:v>58.528358604671801</x:v>
      </x:c>
      <x:c r="BZ60" s="173">
        <x:v>4.8382622281670802</x:v>
      </x:c>
      <x:c r="CA60" s="13">
        <x:v>72.4057732506501</x:v>
      </x:c>
      <x:c r="CB60" s="173">
        <x:v>1.7657610616788499</x:v>
      </x:c>
      <x:c r="CC60" s="13">
        <x:v>8.5147546352098509</x:v>
      </x:c>
      <x:c r="CD60" s="173">
        <x:v>4.1595995776148502</x:v>
      </x:c>
      <x:c r="CE60" s="13">
        <x:v>78.507330718111007</x:v>
      </x:c>
      <x:c r="CF60" s="173">
        <x:v>1.8969479128961499</x:v>
      </x:c>
      <x:c r="CG60" s="13">
        <x:v>70.539721219954004</x:v>
      </x:c>
      <x:c r="CH60" s="173">
        <x:v>4.6391781819419204</x:v>
      </x:c>
      <x:c r="CI60" s="13">
        <x:v>82.339055923262194</x:v>
      </x:c>
      <x:c r="CJ60" s="173">
        <x:v>2.2808296887897601</x:v>
      </x:c>
      <x:c r="CK60" s="13">
        <x:v>81.035771527101303</x:v>
      </x:c>
      <x:c r="CL60" s="173">
        <x:v>1.5726197918676701</x:v>
      </x:c>
      <x:c r="CM60" s="13">
        <x:v>10.4960503071473</x:v>
      </x:c>
      <x:c r="CN60" s="173">
        <x:v>4.3246004680116501</x:v>
      </x:c>
      <x:c r="CO60" s="13">
        <x:v>26.918806167496001</x:v>
      </x:c>
      <x:c r="CP60" s="173">
        <x:v>1.2838271902296201</x:v>
      </x:c>
      <x:c r="CQ60" s="13">
        <x:v>24.5548560653008</x:v>
      </x:c>
      <x:c r="CR60" s="173">
        <x:v>3.36818473852238</x:v>
      </x:c>
      <x:c r="CS60" s="13">
        <x:v>25.827196656454898</x:v>
      </x:c>
      <x:c r="CT60" s="173">
        <x:v>2.6156948612165798</x:v>
      </x:c>
      <x:c r="CU60" s="13">
        <x:v>29.0009879856464</x:v>
      </x:c>
      <x:c r="CV60" s="173">
        <x:v>2.0966185650292402</x:v>
      </x:c>
      <x:c r="CW60" s="13">
        <x:v>4.4461319203455503</x:v>
      </x:c>
      <x:c r="CX60" s="173">
        <x:v>4.0438569732636198</x:v>
      </x:c>
      <x:c r="CY60" s="15"/>
      <x:c r="CZ60" s="15"/>
      <x:c r="DA60" s="15"/>
      <x:c r="DB60" s="15"/>
      <x:c r="DC60" s="15"/>
      <x:c r="DD60" s="15"/>
      <x:c r="DE60" s="15"/>
      <x:c r="DF60" s="15"/>
      <x:c r="DG60" s="15"/>
      <x:c r="DH60" s="15"/>
      <x:c r="DI60" s="15"/>
      <x:c r="DJ60" s="15"/>
      <x:c r="DK60" s="15"/>
      <x:c r="DL60" s="15"/>
      <x:c r="DM60" s="15"/>
      <x:c r="DN60" s="15"/>
      <x:c r="DO60" s="15"/>
      <x:c r="DP60" s="15"/>
      <x:c r="DQ60" s="15"/>
      <x:c r="DR60" s="15"/>
      <x:c r="DS60" s="15"/>
      <x:c r="DT60" s="15"/>
      <x:c r="DU60" s="15"/>
      <x:c r="DV60" s="15"/>
      <x:c r="DW60" s="15"/>
      <x:c r="DX60" s="15"/>
      <x:c r="DY60" s="15"/>
      <x:c r="DZ60" s="15"/>
      <x:c r="EA60" s="15"/>
      <x:c r="EB60" s="15"/>
      <x:c r="EC60" s="15"/>
      <x:c r="ED60" s="15"/>
      <x:c r="EE60" s="15"/>
      <x:c r="EF60" s="15"/>
      <x:c r="EG60" s="15"/>
      <x:c r="EH60" s="15"/>
      <x:c r="EI60" s="15"/>
      <x:c r="EJ60" s="15"/>
      <x:c r="EK60" s="15"/>
      <x:c r="EL60" s="16"/>
    </x:row>
    <x:row r="61" spans="1:142" ht="12.95" customHeight="1" x14ac:dyDescent="0.2">
      <x:c r="A61" s="2" t="s">
        <x:v>403</x:v>
      </x:c>
      <x:c r="B61" s="12">
        <x:v>2</x:v>
      </x:c>
      <x:c r="C61" s="13">
        <x:v>90.975947977754899</x:v>
      </x:c>
      <x:c r="D61" s="173">
        <x:v>0.51239186280983395</x:v>
      </x:c>
      <x:c r="E61" s="13">
        <x:v>88.133224908222104</x:v>
      </x:c>
      <x:c r="F61" s="173">
        <x:v>1.0099147327768501</x:v>
      </x:c>
      <x:c r="G61" s="13">
        <x:v>92.1150722049763</x:v>
      </x:c>
      <x:c r="H61" s="173">
        <x:v>0.91963497007656603</x:v>
      </x:c>
      <x:c r="I61" s="13">
        <x:v>92.074317666581706</x:v>
      </x:c>
      <x:c r="J61" s="173">
        <x:v>0.60624504658012002</x:v>
      </x:c>
      <x:c r="K61" s="13">
        <x:v>3.94109275835963</x:v>
      </x:c>
      <x:c r="L61" s="173">
        <x:v>1.0767888157860299</x:v>
      </x:c>
      <x:c r="M61" s="13">
        <x:v>70.024328468197893</x:v>
      </x:c>
      <x:c r="N61" s="173">
        <x:v>0.95335319796064399</x:v>
      </x:c>
      <x:c r="O61" s="13">
        <x:v>66.086703692302706</x:v>
      </x:c>
      <x:c r="P61" s="173">
        <x:v>1.72101595882139</x:v>
      </x:c>
      <x:c r="Q61" s="13">
        <x:v>68.858022524436194</x:v>
      </x:c>
      <x:c r="R61" s="173">
        <x:v>2.02074930898543</x:v>
      </x:c>
      <x:c r="S61" s="13">
        <x:v>72.384286827501001</x:v>
      </x:c>
      <x:c r="T61" s="173">
        <x:v>1.23423919049736</x:v>
      </x:c>
      <x:c r="U61" s="13">
        <x:v>6.2975831351982796</x:v>
      </x:c>
      <x:c r="V61" s="173">
        <x:v>2.0053436809552099</x:v>
      </x:c>
      <x:c r="W61" s="13">
        <x:v>49.750202520252401</x:v>
      </x:c>
      <x:c r="X61" s="173">
        <x:v>1.0366680333921501</x:v>
      </x:c>
      <x:c r="Y61" s="13">
        <x:v>52.189692661858501</x:v>
      </x:c>
      <x:c r="Z61" s="173">
        <x:v>1.66057138438149</x:v>
      </x:c>
      <x:c r="AA61" s="13">
        <x:v>56.146494223813001</x:v>
      </x:c>
      <x:c r="AB61" s="173">
        <x:v>2.3244018931210699</x:v>
      </x:c>
      <x:c r="AC61" s="13">
        <x:v>46.7254981838513</x:v>
      </x:c>
      <x:c r="AD61" s="173">
        <x:v>1.3262643441598501</x:v>
      </x:c>
      <x:c r="AE61" s="13">
        <x:v>-5.4641944780072702</x:v>
      </x:c>
      <x:c r="AF61" s="173">
        <x:v>1.9279843094525</x:v>
      </x:c>
      <x:c r="AG61" s="13">
        <x:v>53.585830065727102</x:v>
      </x:c>
      <x:c r="AH61" s="173">
        <x:v>1.10574639031243</x:v>
      </x:c>
      <x:c r="AI61" s="13">
        <x:v>45.008139968169097</x:v>
      </x:c>
      <x:c r="AJ61" s="173">
        <x:v>1.7658952613158501</x:v>
      </x:c>
      <x:c r="AK61" s="13">
        <x:v>52.038446455600997</x:v>
      </x:c>
      <x:c r="AL61" s="173">
        <x:v>1.9688998995649301</x:v>
      </x:c>
      <x:c r="AM61" s="13">
        <x:v>58.019308629556498</x:v>
      </x:c>
      <x:c r="AN61" s="173">
        <x:v>1.3360472170058399</x:v>
      </x:c>
      <x:c r="AO61" s="13">
        <x:v>13.0111686613874</x:v>
      </x:c>
      <x:c r="AP61" s="173">
        <x:v>1.91354802024599</x:v>
      </x:c>
      <x:c r="AQ61" s="13">
        <x:v>32.5554671209579</x:v>
      </x:c>
      <x:c r="AR61" s="173">
        <x:v>1.0510020564560101</x:v>
      </x:c>
      <x:c r="AS61" s="13">
        <x:v>33.028555344968602</x:v>
      </x:c>
      <x:c r="AT61" s="173">
        <x:v>1.76545086879822</x:v>
      </x:c>
      <x:c r="AU61" s="13">
        <x:v>31.7206391048352</x:v>
      </x:c>
      <x:c r="AV61" s="173">
        <x:v>1.8044983802321699</x:v>
      </x:c>
      <x:c r="AW61" s="13">
        <x:v>32.5339529446764</x:v>
      </x:c>
      <x:c r="AX61" s="173">
        <x:v>1.2669188212935101</x:v>
      </x:c>
      <x:c r="AY61" s="13">
        <x:v>-0.49460240029217301</x:v>
      </x:c>
      <x:c r="AZ61" s="173">
        <x:v>1.8433773824473301</x:v>
      </x:c>
      <x:c r="BA61" s="13">
        <x:v>95.146038395511695</x:v>
      </x:c>
      <x:c r="BB61" s="173">
        <x:v>0.31255228898705001</x:v>
      </x:c>
      <x:c r="BC61" s="13">
        <x:v>93.647195706625595</x:v>
      </x:c>
      <x:c r="BD61" s="173">
        <x:v>0.57935860691053498</x:v>
      </x:c>
      <x:c r="BE61" s="13">
        <x:v>93.968673795247497</x:v>
      </x:c>
      <x:c r="BF61" s="173">
        <x:v>0.99061526356931195</x:v>
      </x:c>
      <x:c r="BG61" s="13">
        <x:v>96.294856664539594</x:v>
      </x:c>
      <x:c r="BH61" s="173">
        <x:v>0.41319277260083198</x:v>
      </x:c>
      <x:c r="BI61" s="13">
        <x:v>2.64766095791401</x:v>
      </x:c>
      <x:c r="BJ61" s="173">
        <x:v>0.728356986866039</x:v>
      </x:c>
      <x:c r="BK61" s="13">
        <x:v>50.905811699706497</x:v>
      </x:c>
      <x:c r="BL61" s="173">
        <x:v>0.98974433157198205</x:v>
      </x:c>
      <x:c r="BM61" s="13">
        <x:v>44.480236417550103</x:v>
      </x:c>
      <x:c r="BN61" s="173">
        <x:v>1.5536173923405301</x:v>
      </x:c>
      <x:c r="BO61" s="13">
        <x:v>46.026114119601097</x:v>
      </x:c>
      <x:c r="BP61" s="173">
        <x:v>1.78500061498636</x:v>
      </x:c>
      <x:c r="BQ61" s="13">
        <x:v>55.171991808673603</x:v>
      </x:c>
      <x:c r="BR61" s="173">
        <x:v>1.34439026706682</x:v>
      </x:c>
      <x:c r="BS61" s="13">
        <x:v>10.6917553911235</x:v>
      </x:c>
      <x:c r="BT61" s="173">
        <x:v>1.90682532913351</x:v>
      </x:c>
      <x:c r="BU61" s="13">
        <x:v>77.796015893061295</x:v>
      </x:c>
      <x:c r="BV61" s="173">
        <x:v>0.644575944584727</x:v>
      </x:c>
      <x:c r="BW61" s="13">
        <x:v>76.255127468679703</x:v>
      </x:c>
      <x:c r="BX61" s="173">
        <x:v>1.3194656032546901</x:v>
      </x:c>
      <x:c r="BY61" s="13">
        <x:v>75.543143432210499</x:v>
      </x:c>
      <x:c r="BZ61" s="173">
        <x:v>1.6111124746500101</x:v>
      </x:c>
      <x:c r="CA61" s="13">
        <x:v>79.045742790476694</x:v>
      </x:c>
      <x:c r="CB61" s="173">
        <x:v>0.85868107953024897</x:v>
      </x:c>
      <x:c r="CC61" s="13">
        <x:v>2.79061532179702</x:v>
      </x:c>
      <x:c r="CD61" s="173">
        <x:v>1.6594476925847801</x:v>
      </x:c>
      <x:c r="CE61" s="13">
        <x:v>81.960415055128294</x:v>
      </x:c>
      <x:c r="CF61" s="173">
        <x:v>0.75600923490093297</x:v>
      </x:c>
      <x:c r="CG61" s="13">
        <x:v>79.0404522208797</x:v>
      </x:c>
      <x:c r="CH61" s="173">
        <x:v>1.1748364041288599</x:v>
      </x:c>
      <x:c r="CI61" s="13">
        <x:v>80.233701968668697</x:v>
      </x:c>
      <x:c r="CJ61" s="173">
        <x:v>1.63760468870104</x:v>
      </x:c>
      <x:c r="CK61" s="13">
        <x:v>83.672601142297907</x:v>
      </x:c>
      <x:c r="CL61" s="173">
        <x:v>0.97047382078657496</x:v>
      </x:c>
      <x:c r="CM61" s="13">
        <x:v>4.6321489214181799</x:v>
      </x:c>
      <x:c r="CN61" s="173">
        <x:v>1.44413194064602</x:v>
      </x:c>
      <x:c r="CO61" s="13">
        <x:v>53.5369276372369</x:v>
      </x:c>
      <x:c r="CP61" s="173">
        <x:v>1.0345918232054001</x:v>
      </x:c>
      <x:c r="CQ61" s="13">
        <x:v>53.3381692914392</x:v>
      </x:c>
      <x:c r="CR61" s="173">
        <x:v>1.5501250091843799</x:v>
      </x:c>
      <x:c r="CS61" s="13">
        <x:v>53.6477079675129</x:v>
      </x:c>
      <x:c r="CT61" s="173">
        <x:v>2.2124486635120602</x:v>
      </x:c>
      <x:c r="CU61" s="13">
        <x:v>53.457581046315902</x:v>
      </x:c>
      <x:c r="CV61" s="173">
        <x:v>1.36251324821081</x:v>
      </x:c>
      <x:c r="CW61" s="13">
        <x:v>0.119411754876786</x:v>
      </x:c>
      <x:c r="CX61" s="173">
        <x:v>1.91029976695679</x:v>
      </x:c>
      <x:c r="CY61" s="15"/>
      <x:c r="CZ61" s="15"/>
      <x:c r="DA61" s="15"/>
      <x:c r="DB61" s="15"/>
      <x:c r="DC61" s="15"/>
      <x:c r="DD61" s="15"/>
      <x:c r="DE61" s="15"/>
      <x:c r="DF61" s="15"/>
      <x:c r="DG61" s="15"/>
      <x:c r="DH61" s="15"/>
      <x:c r="DI61" s="15"/>
      <x:c r="DJ61" s="15"/>
      <x:c r="DK61" s="15"/>
      <x:c r="DL61" s="15"/>
      <x:c r="DM61" s="15"/>
      <x:c r="DN61" s="15"/>
      <x:c r="DO61" s="15"/>
      <x:c r="DP61" s="15"/>
      <x:c r="DQ61" s="15"/>
      <x:c r="DR61" s="15"/>
      <x:c r="DS61" s="15"/>
      <x:c r="DT61" s="15"/>
      <x:c r="DU61" s="15"/>
      <x:c r="DV61" s="15"/>
      <x:c r="DW61" s="15"/>
      <x:c r="DX61" s="15"/>
      <x:c r="DY61" s="15"/>
      <x:c r="DZ61" s="15"/>
      <x:c r="EA61" s="15"/>
      <x:c r="EB61" s="15"/>
      <x:c r="EC61" s="15"/>
      <x:c r="ED61" s="15"/>
      <x:c r="EE61" s="15"/>
      <x:c r="EF61" s="15"/>
      <x:c r="EG61" s="15"/>
      <x:c r="EH61" s="15"/>
      <x:c r="EI61" s="15"/>
      <x:c r="EJ61" s="15"/>
      <x:c r="EK61" s="15"/>
      <x:c r="EL61" s="16"/>
    </x:row>
    <x:row r="62" spans="1:142" ht="12.95" customHeight="1" x14ac:dyDescent="0.2">
      <x:c r="A62" s="2" t="s">
        <x:v>404</x:v>
      </x:c>
      <x:c r="B62" s="12">
        <x:v>2</x:v>
      </x:c>
      <x:c r="C62" s="13">
        <x:v>91.264505618776994</x:v>
      </x:c>
      <x:c r="D62" s="173">
        <x:v>0.58266932421204198</x:v>
      </x:c>
      <x:c r="E62" s="13">
        <x:v>86.916733633665601</x:v>
      </x:c>
      <x:c r="F62" s="173">
        <x:v>1.9839570857176401</x:v>
      </x:c>
      <x:c r="G62" s="13">
        <x:v>91.946654147581199</x:v>
      </x:c>
      <x:c r="H62" s="173">
        <x:v>1.3887053227273201</x:v>
      </x:c>
      <x:c r="I62" s="13">
        <x:v>91.601176055535902</x:v>
      </x:c>
      <x:c r="J62" s="173">
        <x:v>0.61026799554657396</x:v>
      </x:c>
      <x:c r="K62" s="13">
        <x:v>4.6844424218703002</x:v>
      </x:c>
      <x:c r="L62" s="173">
        <x:v>2.0019816583495502</x:v>
      </x:c>
      <x:c r="M62" s="13">
        <x:v>73.185013797354998</x:v>
      </x:c>
      <x:c r="N62" s="173">
        <x:v>0.95995626010990198</x:v>
      </x:c>
      <x:c r="O62" s="13">
        <x:v>69.709555736307294</x:v>
      </x:c>
      <x:c r="P62" s="173">
        <x:v>3.4672594076520999</x:v>
      </x:c>
      <x:c r="Q62" s="13">
        <x:v>69.449301100251702</x:v>
      </x:c>
      <x:c r="R62" s="173">
        <x:v>2.2206321833929299</x:v>
      </x:c>
      <x:c r="S62" s="13">
        <x:v>73.927704702914397</x:v>
      </x:c>
      <x:c r="T62" s="173">
        <x:v>1.0257068619451799</x:v>
      </x:c>
      <x:c r="U62" s="13">
        <x:v>4.2181489666071199</x:v>
      </x:c>
      <x:c r="V62" s="173">
        <x:v>3.5232982922039802</x:v>
      </x:c>
      <x:c r="W62" s="13">
        <x:v>43.952720544041</x:v>
      </x:c>
      <x:c r="X62" s="173">
        <x:v>0.95295932182648602</x:v>
      </x:c>
      <x:c r="Y62" s="13">
        <x:v>58.6961684396639</x:v>
      </x:c>
      <x:c r="Z62" s="173">
        <x:v>3.2836115460317901</x:v>
      </x:c>
      <x:c r="AA62" s="13">
        <x:v>43.339995228898403</x:v>
      </x:c>
      <x:c r="AB62" s="173">
        <x:v>2.2834701553077399</x:v>
      </x:c>
      <x:c r="AC62" s="13">
        <x:v>42.597234688218897</x:v>
      </x:c>
      <x:c r="AD62" s="173">
        <x:v>1.08080025715887</x:v>
      </x:c>
      <x:c r="AE62" s="13">
        <x:v>-16.0989337514449</x:v>
      </x:c>
      <x:c r="AF62" s="173">
        <x:v>3.3871640065611102</x:v>
      </x:c>
      <x:c r="AG62" s="13">
        <x:v>49.614179137450897</x:v>
      </x:c>
      <x:c r="AH62" s="173">
        <x:v>1.07451636175475</x:v>
      </x:c>
      <x:c r="AI62" s="13">
        <x:v>44.4649358019009</x:v>
      </x:c>
      <x:c r="AJ62" s="173">
        <x:v>2.8753395066102798</x:v>
      </x:c>
      <x:c r="AK62" s="13">
        <x:v>43.118365546221298</x:v>
      </x:c>
      <x:c r="AL62" s="173">
        <x:v>2.7743429675620601</x:v>
      </x:c>
      <x:c r="AM62" s="13">
        <x:v>50.883891402068897</x:v>
      </x:c>
      <x:c r="AN62" s="173">
        <x:v>1.14239573558228</x:v>
      </x:c>
      <x:c r="AO62" s="13">
        <x:v>6.4189556001679602</x:v>
      </x:c>
      <x:c r="AP62" s="173">
        <x:v>2.8414212732738902</x:v>
      </x:c>
      <x:c r="AQ62" s="13">
        <x:v>27.0688038098825</x:v>
      </x:c>
      <x:c r="AR62" s="173">
        <x:v>0.98385047308189799</x:v>
      </x:c>
      <x:c r="AS62" s="13">
        <x:v>22.071182459482099</x:v>
      </x:c>
      <x:c r="AT62" s="173">
        <x:v>2.4508061994828401</x:v>
      </x:c>
      <x:c r="AU62" s="13">
        <x:v>23.197232540591301</x:v>
      </x:c>
      <x:c r="AV62" s="173">
        <x:v>2.1780007227042399</x:v>
      </x:c>
      <x:c r="AW62" s="13">
        <x:v>27.977790667480701</x:v>
      </x:c>
      <x:c r="AX62" s="173">
        <x:v>1.0673449706171201</x:v>
      </x:c>
      <x:c r="AY62" s="13">
        <x:v>5.9066082079985804</x:v>
      </x:c>
      <x:c r="AZ62" s="173">
        <x:v>2.5341748094570602</x:v>
      </x:c>
      <x:c r="BA62" s="13">
        <x:v>82.483086074187696</x:v>
      </x:c>
      <x:c r="BB62" s="173">
        <x:v>0.73369883348968001</x:v>
      </x:c>
      <x:c r="BC62" s="13">
        <x:v>86.665568187032605</x:v>
      </x:c>
      <x:c r="BD62" s="173">
        <x:v>1.9318055795207101</x:v>
      </x:c>
      <x:c r="BE62" s="13">
        <x:v>79.046562331782496</x:v>
      </x:c>
      <x:c r="BF62" s="173">
        <x:v>2.3288694504245302</x:v>
      </x:c>
      <x:c r="BG62" s="13">
        <x:v>82.551781519878105</x:v>
      </x:c>
      <x:c r="BH62" s="173">
        <x:v>0.78187483996543194</x:v>
      </x:c>
      <x:c r="BI62" s="13">
        <x:v>-4.1137866671545096</x:v>
      </x:c>
      <x:c r="BJ62" s="173">
        <x:v>2.0696427638295201</x:v>
      </x:c>
      <x:c r="BK62" s="13">
        <x:v>95.1591720189478</x:v>
      </x:c>
      <x:c r="BL62" s="173">
        <x:v>0.38798751335105902</x:v>
      </x:c>
      <x:c r="BM62" s="13">
        <x:v>94.986447659732207</x:v>
      </x:c>
      <x:c r="BN62" s="173">
        <x:v>1.0710521529834101</x:v>
      </x:c>
      <x:c r="BO62" s="13">
        <x:v>94.607994599373498</x:v>
      </x:c>
      <x:c r="BP62" s="173">
        <x:v>1.0845625624040001</x:v>
      </x:c>
      <x:c r="BQ62" s="13">
        <x:v>95.265045805683499</x:v>
      </x:c>
      <x:c r="BR62" s="173">
        <x:v>0.43097402885034702</x:v>
      </x:c>
      <x:c r="BS62" s="13">
        <x:v>0.27859814595127802</x:v>
      </x:c>
      <x:c r="BT62" s="173">
        <x:v>1.1043254025465401</x:v>
      </x:c>
      <x:c r="BU62" s="13">
        <x:v>85.545980386436398</x:v>
      </x:c>
      <x:c r="BV62" s="173">
        <x:v>0.74889680515458801</x:v>
      </x:c>
      <x:c r="BW62" s="13">
        <x:v>85.548619223073104</x:v>
      </x:c>
      <x:c r="BX62" s="173">
        <x:v>2.1576623222319999</x:v>
      </x:c>
      <x:c r="BY62" s="13">
        <x:v>82.637982022941998</x:v>
      </x:c>
      <x:c r="BZ62" s="173">
        <x:v>2.0851572371765399</x:v>
      </x:c>
      <x:c r="CA62" s="13">
        <x:v>85.883296910690802</x:v>
      </x:c>
      <x:c r="CB62" s="173">
        <x:v>0.82174836792445505</x:v>
      </x:c>
      <x:c r="CC62" s="13">
        <x:v>0.334677687617699</x:v>
      </x:c>
      <x:c r="CD62" s="173">
        <x:v>2.3413247057099098</x:v>
      </x:c>
      <x:c r="CE62" s="13">
        <x:v>95.122896743722194</x:v>
      </x:c>
      <x:c r="CF62" s="173">
        <x:v>0.37302744443225</x:v>
      </x:c>
      <x:c r="CG62" s="13">
        <x:v>88.856002466396404</x:v>
      </x:c>
      <x:c r="CH62" s="173">
        <x:v>1.8144994026189301</x:v>
      </x:c>
      <x:c r="CI62" s="13">
        <x:v>92.413324110289494</x:v>
      </x:c>
      <x:c r="CJ62" s="173">
        <x:v>1.3321995598451599</x:v>
      </x:c>
      <x:c r="CK62" s="13">
        <x:v>96.088835614870504</x:v>
      </x:c>
      <x:c r="CL62" s="173">
        <x:v>0.32616654188465299</x:v>
      </x:c>
      <x:c r="CM62" s="13">
        <x:v>7.2328331484740902</x:v>
      </x:c>
      <x:c r="CN62" s="173">
        <x:v>1.80817009409558</x:v>
      </x:c>
      <x:c r="CO62" s="13">
        <x:v>58.7500953643261</x:v>
      </x:c>
      <x:c r="CP62" s="173">
        <x:v>0.84734059583546595</x:v>
      </x:c>
      <x:c r="CQ62" s="13">
        <x:v>55.875172812906797</x:v>
      </x:c>
      <x:c r="CR62" s="173">
        <x:v>2.5644885293060198</x:v>
      </x:c>
      <x:c r="CS62" s="13">
        <x:v>55.879029813493098</x:v>
      </x:c>
      <x:c r="CT62" s="173">
        <x:v>2.4673419447413698</x:v>
      </x:c>
      <x:c r="CU62" s="13">
        <x:v>59.385554628721501</x:v>
      </x:c>
      <x:c r="CV62" s="173">
        <x:v>0.97044571492675102</x:v>
      </x:c>
      <x:c r="CW62" s="13">
        <x:v>3.5103818158146498</x:v>
      </x:c>
      <x:c r="CX62" s="173">
        <x:v>2.9092947036502701</x:v>
      </x:c>
      <x:c r="CY62" s="15"/>
      <x:c r="CZ62" s="15"/>
      <x:c r="DA62" s="15"/>
      <x:c r="DB62" s="15"/>
      <x:c r="DC62" s="15"/>
      <x:c r="DD62" s="15"/>
      <x:c r="DE62" s="15"/>
      <x:c r="DF62" s="15"/>
      <x:c r="DG62" s="15"/>
      <x:c r="DH62" s="15"/>
      <x:c r="DI62" s="15"/>
      <x:c r="DJ62" s="15"/>
      <x:c r="DK62" s="15"/>
      <x:c r="DL62" s="15"/>
      <x:c r="DM62" s="15"/>
      <x:c r="DN62" s="15"/>
      <x:c r="DO62" s="15"/>
      <x:c r="DP62" s="15"/>
      <x:c r="DQ62" s="15"/>
      <x:c r="DR62" s="15"/>
      <x:c r="DS62" s="15"/>
      <x:c r="DT62" s="15"/>
      <x:c r="DU62" s="15"/>
      <x:c r="DV62" s="15"/>
      <x:c r="DW62" s="15"/>
      <x:c r="DX62" s="15"/>
      <x:c r="DY62" s="15"/>
      <x:c r="DZ62" s="15"/>
      <x:c r="EA62" s="15"/>
      <x:c r="EB62" s="15"/>
      <x:c r="EC62" s="15"/>
      <x:c r="ED62" s="15"/>
      <x:c r="EE62" s="15"/>
      <x:c r="EF62" s="15"/>
      <x:c r="EG62" s="15"/>
      <x:c r="EH62" s="15"/>
      <x:c r="EI62" s="15"/>
      <x:c r="EJ62" s="15"/>
      <x:c r="EK62" s="15"/>
      <x:c r="EL62" s="16"/>
    </x:row>
    <x:row r="63" spans="1:142" ht="12.95" customHeight="1" x14ac:dyDescent="0.2">
      <x:c r="A63" s="18" t="s">
        <x:v>405</x:v>
      </x:c>
      <x:c r="B63" s="19">
        <x:v>2</x:v>
      </x:c>
      <x:c r="C63" s="48">
        <x:v>84.485187169655504</x:v>
      </x:c>
      <x:c r="D63" s="174">
        <x:v>0.17295454267843699</x:v>
      </x:c>
      <x:c r="E63" s="48">
        <x:v>82.187673070572799</x:v>
      </x:c>
      <x:c r="F63" s="174">
        <x:v>0.39445753431331598</x:v>
      </x:c>
      <x:c r="G63" s="48">
        <x:v>85.766857147925606</x:v>
      </x:c>
      <x:c r="H63" s="174">
        <x:v>0.35295004740755898</x:v>
      </x:c>
      <x:c r="I63" s="48">
        <x:v>84.778056345023302</x:v>
      </x:c>
      <x:c r="J63" s="174">
        <x:v>0.20900387523271599</x:v>
      </x:c>
      <x:c r="K63" s="48">
        <x:v>2.59038327445051</x:v>
      </x:c>
      <x:c r="L63" s="174">
        <x:v>0.42639519479014898</x:v>
      </x:c>
      <x:c r="M63" s="48">
        <x:v>48.545213582745802</x:v>
      </x:c>
      <x:c r="N63" s="174">
        <x:v>0.22921589367963599</x:v>
      </x:c>
      <x:c r="O63" s="48">
        <x:v>43.3486004070487</x:v>
      </x:c>
      <x:c r="P63" s="174">
        <x:v>0.524613190820577</x:v>
      </x:c>
      <x:c r="Q63" s="48">
        <x:v>47.730170786741603</x:v>
      </x:c>
      <x:c r="R63" s="174">
        <x:v>0.55526331453377797</x:v>
      </x:c>
      <x:c r="S63" s="48">
        <x:v>50.260842703515003</x:v>
      </x:c>
      <x:c r="T63" s="174">
        <x:v>0.28344164386706999</x:v>
      </x:c>
      <x:c r="U63" s="48">
        <x:v>6.9122422964663102</x:v>
      </x:c>
      <x:c r="V63" s="174">
        <x:v>0.59368387248540899</x:v>
      </x:c>
      <x:c r="W63" s="48">
        <x:v>18.698290175450101</x:v>
      </x:c>
      <x:c r="X63" s="174">
        <x:v>0.171901669623407</x:v>
      </x:c>
      <x:c r="Y63" s="48">
        <x:v>29.121642758337501</x:v>
      </x:c>
      <x:c r="Z63" s="174">
        <x:v>0.48357002290208501</x:v>
      </x:c>
      <x:c r="AA63" s="48">
        <x:v>21.917286774009298</x:v>
      </x:c>
      <x:c r="AB63" s="174">
        <x:v>0.43404889055707602</x:v>
      </x:c>
      <x:c r="AC63" s="48">
        <x:v>14.784501324074</x:v>
      </x:c>
      <x:c r="AD63" s="174">
        <x:v>0.19033568915706001</x:v>
      </x:c>
      <x:c r="AE63" s="48">
        <x:v>-14.337141434263501</x:v>
      </x:c>
      <x:c r="AF63" s="174">
        <x:v>0.50824353339498096</x:v>
      </x:c>
      <x:c r="AG63" s="48">
        <x:v>24.283285313934101</x:v>
      </x:c>
      <x:c r="AH63" s="174">
        <x:v>0.19960956505979199</x:v>
      </x:c>
      <x:c r="AI63" s="48">
        <x:v>22.661472709455801</x:v>
      </x:c>
      <x:c r="AJ63" s="174">
        <x:v>0.41892206061260001</x:v>
      </x:c>
      <x:c r="AK63" s="48">
        <x:v>24.150921215457501</x:v>
      </x:c>
      <x:c r="AL63" s="174">
        <x:v>0.43759629455988402</x:v>
      </x:c>
      <x:c r="AM63" s="48">
        <x:v>24.5845861592435</x:v>
      </x:c>
      <x:c r="AN63" s="174">
        <x:v>0.245251059190776</x:v>
      </x:c>
      <x:c r="AO63" s="48">
        <x:v>1.92311344978772</x:v>
      </x:c>
      <x:c r="AP63" s="174">
        <x:v>0.46286644982939401</x:v>
      </x:c>
      <x:c r="AQ63" s="48">
        <x:v>19.891067971720702</x:v>
      </x:c>
      <x:c r="AR63" s="174">
        <x:v>0.16821368741383999</x:v>
      </x:c>
      <x:c r="AS63" s="48">
        <x:v>17.386468408216601</x:v>
      </x:c>
      <x:c r="AT63" s="174">
        <x:v>0.387395248959018</x:v>
      </x:c>
      <x:c r="AU63" s="48">
        <x:v>20.681866676861102</x:v>
      </x:c>
      <x:c r="AV63" s="174">
        <x:v>0.40630769326037902</x:v>
      </x:c>
      <x:c r="AW63" s="48">
        <x:v>20.635585341277402</x:v>
      </x:c>
      <x:c r="AX63" s="174">
        <x:v>0.212814452301053</x:v>
      </x:c>
      <x:c r="AY63" s="48">
        <x:v>3.2491169330608201</x:v>
      </x:c>
      <x:c r="AZ63" s="174">
        <x:v>0.42812653303096199</x:v>
      </x:c>
      <x:c r="BA63" s="48">
        <x:v>48.640148739787797</x:v>
      </x:c>
      <x:c r="BB63" s="174">
        <x:v>0.253002101306397</x:v>
      </x:c>
      <x:c r="BC63" s="48">
        <x:v>50.226656211280002</x:v>
      </x:c>
      <x:c r="BD63" s="174">
        <x:v>0.48934700528848202</x:v>
      </x:c>
      <x:c r="BE63" s="48">
        <x:v>47.7558572987584</x:v>
      </x:c>
      <x:c r="BF63" s="174">
        <x:v>0.49635355132076697</x:v>
      </x:c>
      <x:c r="BG63" s="48">
        <x:v>47.989024245106499</x:v>
      </x:c>
      <x:c r="BH63" s="174">
        <x:v>0.30407270159233701</x:v>
      </x:c>
      <x:c r="BI63" s="48">
        <x:v>-2.23763196617353</x:v>
      </x:c>
      <x:c r="BJ63" s="174">
        <x:v>0.53054298462387495</x:v>
      </x:c>
      <x:c r="BK63" s="48">
        <x:v>27.6616546435075</x:v>
      </x:c>
      <x:c r="BL63" s="174">
        <x:v>0.21492758206346799</x:v>
      </x:c>
      <x:c r="BM63" s="48">
        <x:v>27.850859158077899</x:v>
      </x:c>
      <x:c r="BN63" s="174">
        <x:v>0.48581971023019999</x:v>
      </x:c>
      <x:c r="BO63" s="48">
        <x:v>26.1368495437966</x:v>
      </x:c>
      <x:c r="BP63" s="174">
        <x:v>0.45526668507330897</x:v>
      </x:c>
      <x:c r="BQ63" s="48">
        <x:v>27.701013944317399</x:v>
      </x:c>
      <x:c r="BR63" s="174">
        <x:v>0.25675719032532301</x:v>
      </x:c>
      <x:c r="BS63" s="48">
        <x:v>-0.14984521376047499</x:v>
      </x:c>
      <x:c r="BT63" s="174">
        <x:v>0.51092609117286603</x:v>
      </x:c>
      <x:c r="BU63" s="48">
        <x:v>50.892899544293101</x:v>
      </x:c>
      <x:c r="BV63" s="174">
        <x:v>0.217000373785325</x:v>
      </x:c>
      <x:c r="BW63" s="48">
        <x:v>45.0539661890042</x:v>
      </x:c>
      <x:c r="BX63" s="174">
        <x:v>0.51890872592481696</x:v>
      </x:c>
      <x:c r="BY63" s="48">
        <x:v>48.772746582851099</x:v>
      </x:c>
      <x:c r="BZ63" s="174">
        <x:v>0.51399611105571996</x:v>
      </x:c>
      <x:c r="CA63" s="48">
        <x:v>52.782682419297799</x:v>
      </x:c>
      <x:c r="CB63" s="174">
        <x:v>0.263015429412783</x:v>
      </x:c>
      <x:c r="CC63" s="48">
        <x:v>7.7287162302935499</x:v>
      </x:c>
      <x:c r="CD63" s="174">
        <x:v>0.57301218985770896</x:v>
      </x:c>
      <x:c r="CE63" s="48">
        <x:v>68.739056710807802</x:v>
      </x:c>
      <x:c r="CF63" s="174">
        <x:v>0.18841120604418601</x:v>
      </x:c>
      <x:c r="CG63" s="48">
        <x:v>64.855072759149806</x:v>
      </x:c>
      <x:c r="CH63" s="174">
        <x:v>0.470725439208247</x:v>
      </x:c>
      <x:c r="CI63" s="48">
        <x:v>68.618996787105402</x:v>
      </x:c>
      <x:c r="CJ63" s="174">
        <x:v>0.43530566128437498</x:v>
      </x:c>
      <x:c r="CK63" s="48">
        <x:v>69.830624662430395</x:v>
      </x:c>
      <x:c r="CL63" s="174">
        <x:v>0.21841935387139799</x:v>
      </x:c>
      <x:c r="CM63" s="48">
        <x:v>4.9755519032805804</x:v>
      </x:c>
      <x:c r="CN63" s="174">
        <x:v>0.51083567003645902</x:v>
      </x:c>
      <x:c r="CO63" s="48">
        <x:v>26.564725457444801</x:v>
      </x:c>
      <x:c r="CP63" s="174">
        <x:v>0.18405702415497399</x:v>
      </x:c>
      <x:c r="CQ63" s="48">
        <x:v>24.798640673052098</x:v>
      </x:c>
      <x:c r="CR63" s="174">
        <x:v>0.45821170006525203</x:v>
      </x:c>
      <x:c r="CS63" s="48">
        <x:v>26.851236018063499</x:v>
      </x:c>
      <x:c r="CT63" s="174">
        <x:v>0.48122600314477498</x:v>
      </x:c>
      <x:c r="CU63" s="48">
        <x:v>27.012189770098601</x:v>
      </x:c>
      <x:c r="CV63" s="174">
        <x:v>0.234223067683659</x:v>
      </x:c>
      <x:c r="CW63" s="48">
        <x:v>2.2135490970464802</x:v>
      </x:c>
      <x:c r="CX63" s="174">
        <x:v>0.50626486719864305</x:v>
      </x:c>
      <x:c r="CY63" s="15"/>
      <x:c r="CZ63" s="15"/>
      <x:c r="DA63" s="15"/>
      <x:c r="DB63" s="15"/>
      <x:c r="DC63" s="15"/>
      <x:c r="DD63" s="15"/>
      <x:c r="DE63" s="15"/>
      <x:c r="DF63" s="15"/>
      <x:c r="DG63" s="15"/>
      <x:c r="DH63" s="15"/>
      <x:c r="DI63" s="15"/>
      <x:c r="DJ63" s="15"/>
      <x:c r="DK63" s="15"/>
      <x:c r="DL63" s="15"/>
      <x:c r="DM63" s="15"/>
      <x:c r="DN63" s="15"/>
      <x:c r="DO63" s="15"/>
      <x:c r="DP63" s="15"/>
      <x:c r="DQ63" s="15"/>
      <x:c r="DR63" s="15"/>
      <x:c r="DS63" s="15"/>
      <x:c r="DT63" s="15"/>
      <x:c r="DU63" s="15"/>
      <x:c r="DV63" s="15"/>
      <x:c r="DW63" s="15"/>
      <x:c r="DX63" s="15"/>
      <x:c r="DY63" s="15"/>
      <x:c r="DZ63" s="15"/>
      <x:c r="EA63" s="15"/>
      <x:c r="EB63" s="15"/>
      <x:c r="EC63" s="15"/>
      <x:c r="ED63" s="15"/>
      <x:c r="EE63" s="15"/>
      <x:c r="EF63" s="15"/>
      <x:c r="EG63" s="15"/>
      <x:c r="EH63" s="15"/>
      <x:c r="EI63" s="15"/>
      <x:c r="EJ63" s="15"/>
      <x:c r="EK63" s="15"/>
      <x:c r="EL63" s="16"/>
    </x:row>
    <x:row r="64" spans="1:142" ht="12.95" customHeight="1" x14ac:dyDescent="0.2">
      <x:c r="A64" s="21" t="s">
        <x:v>406</x:v>
      </x:c>
      <x:c r="B64" s="22">
        <x:v>2</x:v>
      </x:c>
      <x:c r="C64" s="49">
        <x:v>83.343719772880505</x:v>
      </x:c>
      <x:c r="D64" s="175">
        <x:v>0.271238854356882</x:v>
      </x:c>
      <x:c r="E64" s="49">
        <x:v>83.229405056072096</x:v>
      </x:c>
      <x:c r="F64" s="175">
        <x:v>0.62378653684519703</x:v>
      </x:c>
      <x:c r="G64" s="49">
        <x:v>84.522599849430904</x:v>
      </x:c>
      <x:c r="H64" s="175">
        <x:v>0.56667505561895504</x:v>
      </x:c>
      <x:c r="I64" s="49">
        <x:v>83.212411446084602</x:v>
      </x:c>
      <x:c r="J64" s="175">
        <x:v>0.294452816612289</x:v>
      </x:c>
      <x:c r="K64" s="49">
        <x:v>-1.69936099874974E-2</x:v>
      </x:c>
      <x:c r="L64" s="175">
        <x:v>0.65346382503871503</x:v>
      </x:c>
      <x:c r="M64" s="49">
        <x:v>46.484277034136298</x:v>
      </x:c>
      <x:c r="N64" s="175">
        <x:v>0.34268134580137499</x:v>
      </x:c>
      <x:c r="O64" s="49">
        <x:v>41.669921467885402</x:v>
      </x:c>
      <x:c r="P64" s="175">
        <x:v>0.86648586495303503</x:v>
      </x:c>
      <x:c r="Q64" s="49">
        <x:v>44.781257025048397</x:v>
      </x:c>
      <x:c r="R64" s="175">
        <x:v>0.81836313314978504</x:v>
      </x:c>
      <x:c r="S64" s="49">
        <x:v>48.141589844247903</x:v>
      </x:c>
      <x:c r="T64" s="175">
        <x:v>0.42108709345675199</x:v>
      </x:c>
      <x:c r="U64" s="49">
        <x:v>6.4716683763624498</x:v>
      </x:c>
      <x:c r="V64" s="175">
        <x:v>0.96581803860316195</x:v>
      </x:c>
      <x:c r="W64" s="49">
        <x:v>19.207183563597699</x:v>
      </x:c>
      <x:c r="X64" s="175">
        <x:v>0.23780666442262199</x:v>
      </x:c>
      <x:c r="Y64" s="49">
        <x:v>31.238720122907001</x:v>
      </x:c>
      <x:c r="Z64" s="175">
        <x:v>0.88586576558155306</x:v>
      </x:c>
      <x:c r="AA64" s="49">
        <x:v>23.2257629365564</x:v>
      </x:c>
      <x:c r="AB64" s="175">
        <x:v>0.60254074285326598</x:v>
      </x:c>
      <x:c r="AC64" s="49">
        <x:v>15.4097848461689</x:v>
      </x:c>
      <x:c r="AD64" s="175">
        <x:v>0.26952551305191302</x:v>
      </x:c>
      <x:c r="AE64" s="49">
        <x:v>-15.8289352767381</x:v>
      </x:c>
      <x:c r="AF64" s="175">
        <x:v>0.92601894361459003</x:v>
      </x:c>
      <x:c r="AG64" s="49">
        <x:v>19.660060176669798</x:v>
      </x:c>
      <x:c r="AH64" s="175">
        <x:v>0.274390569144838</x:v>
      </x:c>
      <x:c r="AI64" s="49">
        <x:v>18.347904146198701</x:v>
      </x:c>
      <x:c r="AJ64" s="175">
        <x:v>0.69677195445456497</x:v>
      </x:c>
      <x:c r="AK64" s="49">
        <x:v>19.726414353400902</x:v>
      </x:c>
      <x:c r="AL64" s="175">
        <x:v>0.57630416599611101</x:v>
      </x:c>
      <x:c r="AM64" s="49">
        <x:v>19.934459515636501</x:v>
      </x:c>
      <x:c r="AN64" s="175">
        <x:v>0.32496330450113298</x:v>
      </x:c>
      <x:c r="AO64" s="49">
        <x:v>1.5865553694377501</x:v>
      </x:c>
      <x:c r="AP64" s="175">
        <x:v>0.73319840518746704</x:v>
      </x:c>
      <x:c r="AQ64" s="49">
        <x:v>19.925398545552699</x:v>
      </x:c>
      <x:c r="AR64" s="175">
        <x:v>0.254998278677664</x:v>
      </x:c>
      <x:c r="AS64" s="49">
        <x:v>17.6735460384966</x:v>
      </x:c>
      <x:c r="AT64" s="175">
        <x:v>0.63656395031303303</x:v>
      </x:c>
      <x:c r="AU64" s="49">
        <x:v>20.577959665014902</x:v>
      </x:c>
      <x:c r="AV64" s="175">
        <x:v>0.67725420161482197</x:v>
      </x:c>
      <x:c r="AW64" s="49">
        <x:v>20.488853384752101</x:v>
      </x:c>
      <x:c r="AX64" s="175">
        <x:v>0.30687746874019001</x:v>
      </x:c>
      <x:c r="AY64" s="49">
        <x:v>2.81530734625554</x:v>
      </x:c>
      <x:c r="AZ64" s="175">
        <x:v>0.68491495713949901</x:v>
      </x:c>
      <x:c r="BA64" s="49">
        <x:v>44.145798282616497</x:v>
      </x:c>
      <x:c r="BB64" s="175">
        <x:v>0.333945771492627</x:v>
      </x:c>
      <x:c r="BC64" s="49">
        <x:v>46.693265617489502</x:v>
      </x:c>
      <x:c r="BD64" s="175">
        <x:v>0.79719884193022506</x:v>
      </x:c>
      <x:c r="BE64" s="49">
        <x:v>44.184331072042902</x:v>
      </x:c>
      <x:c r="BF64" s="175">
        <x:v>0.65490300023470105</x:v>
      </x:c>
      <x:c r="BG64" s="49">
        <x:v>43.5179683676552</x:v>
      </x:c>
      <x:c r="BH64" s="175">
        <x:v>0.38841375434179998</x:v>
      </x:c>
      <x:c r="BI64" s="49">
        <x:v>-3.17529724983426</x:v>
      </x:c>
      <x:c r="BJ64" s="175">
        <x:v>0.85575238945951604</x:v>
      </x:c>
      <x:c r="BK64" s="49">
        <x:v>22.6812226399339</x:v>
      </x:c>
      <x:c r="BL64" s="175">
        <x:v>0.30409621126238801</x:v>
      </x:c>
      <x:c r="BM64" s="49">
        <x:v>23.155935278147702</x:v>
      </x:c>
      <x:c r="BN64" s="175">
        <x:v>0.79077982495465604</x:v>
      </x:c>
      <x:c r="BO64" s="49">
        <x:v>21.596055755417101</x:v>
      </x:c>
      <x:c r="BP64" s="175">
        <x:v>0.70165829869637397</x:v>
      </x:c>
      <x:c r="BQ64" s="49">
        <x:v>22.634555472122798</x:v>
      </x:c>
      <x:c r="BR64" s="175">
        <x:v>0.35391359974685499</x:v>
      </x:c>
      <x:c r="BS64" s="49">
        <x:v>-0.52137980602489897</x:v>
      </x:c>
      <x:c r="BT64" s="175">
        <x:v>0.84371099431265495</x:v>
      </x:c>
      <x:c r="BU64" s="49">
        <x:v>45.072358435668697</x:v>
      </x:c>
      <x:c r="BV64" s="175">
        <x:v>0.31820849747503899</x:v>
      </x:c>
      <x:c r="BW64" s="49">
        <x:v>39.587322576155302</x:v>
      </x:c>
      <x:c r="BX64" s="175">
        <x:v>0.92198966456836895</x:v>
      </x:c>
      <x:c r="BY64" s="49">
        <x:v>44.200273062656002</x:v>
      </x:c>
      <x:c r="BZ64" s="175">
        <x:v>0.75705528215333295</x:v>
      </x:c>
      <x:c r="CA64" s="49">
        <x:v>46.445373708976803</x:v>
      </x:c>
      <x:c r="CB64" s="175">
        <x:v>0.375112715924595</x:v>
      </x:c>
      <x:c r="CC64" s="49">
        <x:v>6.8580511328215099</x:v>
      </x:c>
      <x:c r="CD64" s="175">
        <x:v>0.98738268269683105</x:v>
      </x:c>
      <x:c r="CE64" s="49">
        <x:v>68.7243760767591</x:v>
      </x:c>
      <x:c r="CF64" s="175">
        <x:v>0.25297859735280698</x:v>
      </x:c>
      <x:c r="CG64" s="49">
        <x:v>65.103126986832393</x:v>
      </x:c>
      <x:c r="CH64" s="175">
        <x:v>0.74793126399482701</x:v>
      </x:c>
      <x:c r="CI64" s="49">
        <x:v>69.777692550097896</x:v>
      </x:c>
      <x:c r="CJ64" s="175">
        <x:v>0.587280571859359</x:v>
      </x:c>
      <x:c r="CK64" s="49">
        <x:v>69.266245552243404</x:v>
      </x:c>
      <x:c r="CL64" s="175">
        <x:v>0.31345594394676302</x:v>
      </x:c>
      <x:c r="CM64" s="49">
        <x:v>4.1631185654109899</x:v>
      </x:c>
      <x:c r="CN64" s="175">
        <x:v>0.83018927512315899</x:v>
      </x:c>
      <x:c r="CO64" s="49">
        <x:v>27.049717748369101</x:v>
      </x:c>
      <x:c r="CP64" s="175">
        <x:v>0.27929365372572601</x:v>
      </x:c>
      <x:c r="CQ64" s="49">
        <x:v>25.967086475626498</x:v>
      </x:c>
      <x:c r="CR64" s="175">
        <x:v>0.81468193234117703</x:v>
      </x:c>
      <x:c r="CS64" s="49">
        <x:v>29.035315008363899</x:v>
      </x:c>
      <x:c r="CT64" s="175">
        <x:v>0.80353604298661097</x:v>
      </x:c>
      <x:c r="CU64" s="49">
        <x:v>26.790396494695798</x:v>
      </x:c>
      <x:c r="CV64" s="175">
        <x:v>0.361318240825448</x:v>
      </x:c>
      <x:c r="CW64" s="49">
        <x:v>0.82331001906922496</x:v>
      </x:c>
      <x:c r="CX64" s="175">
        <x:v>0.90834624065832903</x:v>
      </x:c>
      <x:c r="CY64" s="15"/>
      <x:c r="CZ64" s="15"/>
      <x:c r="DA64" s="15"/>
      <x:c r="DB64" s="15"/>
      <x:c r="DC64" s="15"/>
      <x:c r="DD64" s="15"/>
      <x:c r="DE64" s="15"/>
      <x:c r="DF64" s="15"/>
      <x:c r="DG64" s="15"/>
      <x:c r="DH64" s="15"/>
      <x:c r="DI64" s="15"/>
      <x:c r="DJ64" s="15"/>
      <x:c r="DK64" s="15"/>
      <x:c r="DL64" s="15"/>
      <x:c r="DM64" s="15"/>
      <x:c r="DN64" s="15"/>
      <x:c r="DO64" s="15"/>
      <x:c r="DP64" s="15"/>
      <x:c r="DQ64" s="15"/>
      <x:c r="DR64" s="15"/>
      <x:c r="DS64" s="15"/>
      <x:c r="DT64" s="15"/>
      <x:c r="DU64" s="15"/>
      <x:c r="DV64" s="15"/>
      <x:c r="DW64" s="15"/>
      <x:c r="DX64" s="15"/>
      <x:c r="DY64" s="15"/>
      <x:c r="DZ64" s="15"/>
      <x:c r="EA64" s="15"/>
      <x:c r="EB64" s="15"/>
      <x:c r="EC64" s="15"/>
      <x:c r="ED64" s="15"/>
      <x:c r="EE64" s="15"/>
      <x:c r="EF64" s="15"/>
      <x:c r="EG64" s="15"/>
      <x:c r="EH64" s="15"/>
      <x:c r="EI64" s="15"/>
      <x:c r="EJ64" s="15"/>
      <x:c r="EK64" s="15"/>
      <x:c r="EL64" s="16"/>
    </x:row>
    <x:row r="65" spans="1:142" ht="12.95" customHeight="1" x14ac:dyDescent="0.2">
      <x:c r="A65" s="24" t="s">
        <x:v>407</x:v>
      </x:c>
      <x:c r="B65" s="25">
        <x:v>2</x:v>
      </x:c>
      <x:c r="C65" s="50">
        <x:v>85.800617653249404</x:v>
      </x:c>
      <x:c r="D65" s="176">
        <x:v>0.120080683707502</x:v>
      </x:c>
      <x:c r="E65" s="50">
        <x:v>83.751769375187095</x:v>
      </x:c>
      <x:c r="F65" s="176">
        <x:v>0.26966476429601399</x:v>
      </x:c>
      <x:c r="G65" s="50">
        <x:v>86.859995047301496</x:v>
      </x:c>
      <x:c r="H65" s="176">
        <x:v>0.24822722133011699</x:v>
      </x:c>
      <x:c r="I65" s="50">
        <x:v>86.008286342287406</x:v>
      </x:c>
      <x:c r="J65" s="176">
        <x:v>0.14748826993825501</x:v>
      </x:c>
      <x:c r="K65" s="50">
        <x:v>2.2565169671002798</x:v>
      </x:c>
      <x:c r="L65" s="176">
        <x:v>0.293347834912911</x:v>
      </x:c>
      <x:c r="M65" s="50">
        <x:v>51.777613627337097</x:v>
      </x:c>
      <x:c r="N65" s="176">
        <x:v>0.16461015349800401</x:v>
      </x:c>
      <x:c r="O65" s="50">
        <x:v>48.2845566726198</x:v>
      </x:c>
      <x:c r="P65" s="176">
        <x:v>0.38380629712407299</x:v>
      </x:c>
      <x:c r="Q65" s="50">
        <x:v>50.989354585296901</x:v>
      </x:c>
      <x:c r="R65" s="176">
        <x:v>0.391376295102219</x:v>
      </x:c>
      <x:c r="S65" s="50">
        <x:v>52.882194239142002</x:v>
      </x:c>
      <x:c r="T65" s="176">
        <x:v>0.20173358321736501</x:v>
      </x:c>
      <x:c r="U65" s="50">
        <x:v>4.59763756652218</x:v>
      </x:c>
      <x:c r="V65" s="176">
        <x:v>0.43084325510738802</x:v>
      </x:c>
      <x:c r="W65" s="50">
        <x:v>24.4650307692106</x:v>
      </x:c>
      <x:c r="X65" s="176">
        <x:v>0.13442959589137399</x:v>
      </x:c>
      <x:c r="Y65" s="50">
        <x:v>32.1450802523783</x:v>
      </x:c>
      <x:c r="Z65" s="176">
        <x:v>0.35036052909535997</x:v>
      </x:c>
      <x:c r="AA65" s="50">
        <x:v>26.818955950868101</x:v>
      </x:c>
      <x:c r="AB65" s="176">
        <x:v>0.31949814903444501</x:v>
      </x:c>
      <x:c r="AC65" s="50">
        <x:v>21.436453659783599</x:v>
      </x:c>
      <x:c r="AD65" s="176">
        <x:v>0.158462936865714</x:v>
      </x:c>
      <x:c r="AE65" s="50">
        <x:v>-10.7086265925946</x:v>
      </x:c>
      <x:c r="AF65" s="176">
        <x:v>0.37173657991432502</x:v>
      </x:c>
      <x:c r="AG65" s="50">
        <x:v>29.256381758154799</x:v>
      </x:c>
      <x:c r="AH65" s="176">
        <x:v>0.147605027154078</x:v>
      </x:c>
      <x:c r="AI65" s="50">
        <x:v>27.245215466735502</x:v>
      </x:c>
      <x:c r="AJ65" s="176">
        <x:v>0.31063532604838701</x:v>
      </x:c>
      <x:c r="AK65" s="50">
        <x:v>28.393922559115801</x:v>
      </x:c>
      <x:c r="AL65" s="176">
        <x:v>0.324978022411061</x:v>
      </x:c>
      <x:c r="AM65" s="50">
        <x:v>29.8167812445373</x:v>
      </x:c>
      <x:c r="AN65" s="176">
        <x:v>0.18250088970286699</x:v>
      </x:c>
      <x:c r="AO65" s="50">
        <x:v>2.5715657778018</x:v>
      </x:c>
      <x:c r="AP65" s="176">
        <x:v>0.34356785519567301</x:v>
      </x:c>
      <x:c r="AQ65" s="50">
        <x:v>24.3207963477163</x:v>
      </x:c>
      <x:c r="AR65" s="176">
        <x:v>0.13163007845015201</x:v>
      </x:c>
      <x:c r="AS65" s="50">
        <x:v>22.160138081562</x:v>
      </x:c>
      <x:c r="AT65" s="176">
        <x:v>0.30199227890735098</x:v>
      </x:c>
      <x:c r="AU65" s="50">
        <x:v>24.4113654917514</x:v>
      </x:c>
      <x:c r="AV65" s="176">
        <x:v>0.313744646527575</x:v>
      </x:c>
      <x:c r="AW65" s="50">
        <x:v>25.051541215275499</x:v>
      </x:c>
      <x:c r="AX65" s="176">
        <x:v>0.16659850707114501</x:v>
      </x:c>
      <x:c r="AY65" s="50">
        <x:v>2.89140313371351</x:v>
      </x:c>
      <x:c r="AZ65" s="176">
        <x:v>0.33492927756614099</x:v>
      </x:c>
      <x:c r="BA65" s="50">
        <x:v>57.286545048667001</x:v>
      </x:c>
      <x:c r="BB65" s="176">
        <x:v>0.170034149998505</x:v>
      </x:c>
      <x:c r="BC65" s="50">
        <x:v>57.741704331741403</x:v>
      </x:c>
      <x:c r="BD65" s="176">
        <x:v>0.34543707716584399</x:v>
      </x:c>
      <x:c r="BE65" s="50">
        <x:v>56.223406890249201</x:v>
      </x:c>
      <x:c r="BF65" s="176">
        <x:v>0.35415521998324001</x:v>
      </x:c>
      <x:c r="BG65" s="50">
        <x:v>57.164433319037599</x:v>
      </x:c>
      <x:c r="BH65" s="176">
        <x:v>0.20554761855175699</x:v>
      </x:c>
      <x:c r="BI65" s="50">
        <x:v>-0.57727101270382297</x:v>
      </x:c>
      <x:c r="BJ65" s="176">
        <x:v>0.37766333361085502</x:v>
      </x:c>
      <x:c r="BK65" s="50">
        <x:v>36.004276667410601</x:v>
      </x:c>
      <x:c r="BL65" s="176">
        <x:v>0.15447411528004401</x:v>
      </x:c>
      <x:c r="BM65" s="50">
        <x:v>35.360714721226998</x:v>
      </x:c>
      <x:c r="BN65" s="176">
        <x:v>0.34519069025993199</x:v>
      </x:c>
      <x:c r="BO65" s="50">
        <x:v>34.422632665678101</x:v>
      </x:c>
      <x:c r="BP65" s="176">
        <x:v>0.33693836490130002</x:v>
      </x:c>
      <x:c r="BQ65" s="50">
        <x:v>36.425516472515902</x:v>
      </x:c>
      <x:c r="BR65" s="176">
        <x:v>0.185809333768132</x:v>
      </x:c>
      <x:c r="BS65" s="50">
        <x:v>1.0648017512888901</x:v>
      </x:c>
      <x:c r="BT65" s="176">
        <x:v>0.370187738609974</x:v>
      </x:c>
      <x:c r="BU65" s="50">
        <x:v>56.494723027188002</x:v>
      </x:c>
      <x:c r="BV65" s="176">
        <x:v>0.15388132390222201</x:v>
      </x:c>
      <x:c r="BW65" s="50">
        <x:v>51.329905271017303</x:v>
      </x:c>
      <x:c r="BX65" s="176">
        <x:v>0.36613415017480899</x:v>
      </x:c>
      <x:c r="BY65" s="50">
        <x:v>55.062461596995803</x:v>
      </x:c>
      <x:c r="BZ65" s="176">
        <x:v>0.36719758448263601</x:v>
      </x:c>
      <x:c r="CA65" s="50">
        <x:v>58.191205663857701</x:v>
      </x:c>
      <x:c r="CB65" s="176">
        <x:v>0.18878833409370299</x:v>
      </x:c>
      <x:c r="CC65" s="50">
        <x:v>6.8613003928404002</x:v>
      </x:c>
      <x:c r="CD65" s="176">
        <x:v>0.40591345234467302</x:v>
      </x:c>
      <x:c r="CE65" s="50">
        <x:v>71.063355778269496</x:v>
      </x:c>
      <x:c r="CF65" s="176">
        <x:v>0.136339266112223</x:v>
      </x:c>
      <x:c r="CG65" s="50">
        <x:v>67.661045417358395</x:v>
      </x:c>
      <x:c r="CH65" s="176">
        <x:v>0.33448656915790298</x:v>
      </x:c>
      <x:c r="CI65" s="50">
        <x:v>70.879797317716296</x:v>
      </x:c>
      <x:c r="CJ65" s="176">
        <x:v>0.32092167019717299</x:v>
      </x:c>
      <x:c r="CK65" s="50">
        <x:v>71.990452992103997</x:v>
      </x:c>
      <x:c r="CL65" s="176">
        <x:v>0.163920566169489</x:v>
      </x:c>
      <x:c r="CM65" s="50">
        <x:v>4.3294075747456402</x:v>
      </x:c>
      <x:c r="CN65" s="176">
        <x:v>0.369121209658967</x:v>
      </x:c>
      <x:c r="CO65" s="50">
        <x:v>31.540078831042699</x:v>
      </x:c>
      <x:c r="CP65" s="176">
        <x:v>0.14750932006024001</x:v>
      </x:c>
      <x:c r="CQ65" s="50">
        <x:v>30.1082430481902</x:v>
      </x:c>
      <x:c r="CR65" s="176">
        <x:v>0.336420427742184</x:v>
      </x:c>
      <x:c r="CS65" s="50">
        <x:v>31.743091892737699</x:v>
      </x:c>
      <x:c r="CT65" s="176">
        <x:v>0.35821791886930199</x:v>
      </x:c>
      <x:c r="CU65" s="50">
        <x:v>31.7740940138392</x:v>
      </x:c>
      <x:c r="CV65" s="176">
        <x:v>0.186428348984822</x:v>
      </x:c>
      <x:c r="CW65" s="50">
        <x:v>1.6658509656490801</x:v>
      </x:c>
      <x:c r="CX65" s="176">
        <x:v>0.37440883161644001</x:v>
      </x:c>
      <x:c r="CY65" s="15"/>
      <x:c r="CZ65" s="15"/>
      <x:c r="DA65" s="15"/>
      <x:c r="DB65" s="15"/>
      <x:c r="DC65" s="15"/>
      <x:c r="DD65" s="15"/>
      <x:c r="DE65" s="15"/>
      <x:c r="DF65" s="15"/>
      <x:c r="DG65" s="15"/>
      <x:c r="DH65" s="15"/>
      <x:c r="DI65" s="15"/>
      <x:c r="DJ65" s="15"/>
      <x:c r="DK65" s="15"/>
      <x:c r="DL65" s="15"/>
      <x:c r="DM65" s="15"/>
      <x:c r="DN65" s="15"/>
      <x:c r="DO65" s="15"/>
      <x:c r="DP65" s="15"/>
      <x:c r="DQ65" s="15"/>
      <x:c r="DR65" s="15"/>
      <x:c r="DS65" s="15"/>
      <x:c r="DT65" s="15"/>
      <x:c r="DU65" s="15"/>
      <x:c r="DV65" s="15"/>
      <x:c r="DW65" s="15"/>
      <x:c r="DX65" s="15"/>
      <x:c r="DY65" s="15"/>
      <x:c r="DZ65" s="15"/>
      <x:c r="EA65" s="15"/>
      <x:c r="EB65" s="15"/>
      <x:c r="EC65" s="15"/>
      <x:c r="ED65" s="15"/>
      <x:c r="EE65" s="15"/>
      <x:c r="EF65" s="15"/>
      <x:c r="EG65" s="15"/>
      <x:c r="EH65" s="15"/>
      <x:c r="EI65" s="15"/>
      <x:c r="EJ65" s="15"/>
      <x:c r="EK65" s="15"/>
      <x:c r="EL65" s="16"/>
    </x:row>
    <x:row r="66" spans="1:142" ht="12.95" customHeight="1" x14ac:dyDescent="0.2">
      <x:c r="A66" s="2" t="s">
        <x:v>408</x:v>
      </x:c>
      <x:c r="B66" s="12">
        <x:v>2</x:v>
      </x:c>
      <x:c r="C66" s="13">
        <x:v>92.392572382586295</x:v>
      </x:c>
      <x:c r="D66" s="173">
        <x:v>1.2395021040179399</x:v>
      </x:c>
      <x:c r="E66" s="13">
        <x:v>91.251549884464595</x:v>
      </x:c>
      <x:c r="F66" s="173">
        <x:v>2.5317934774481499</x:v>
      </x:c>
      <x:c r="G66" s="13">
        <x:v>96.853249425513198</x:v>
      </x:c>
      <x:c r="H66" s="173">
        <x:v>0.76415276564986201</x:v>
      </x:c>
      <x:c r="I66" s="13">
        <x:v>91.628786107207702</x:v>
      </x:c>
      <x:c r="J66" s="173">
        <x:v>1.3293247434084501</x:v>
      </x:c>
      <x:c r="K66" s="13">
        <x:v>0.37723622274312202</x:v>
      </x:c>
      <x:c r="L66" s="173">
        <x:v>2.2773649742489801</x:v>
      </x:c>
      <x:c r="M66" s="13">
        <x:v>81.316263880300099</x:v>
      </x:c>
      <x:c r="N66" s="173">
        <x:v>2.2036914795665399</x:v>
      </x:c>
      <x:c r="O66" s="13">
        <x:v>81.848943827601701</x:v>
      </x:c>
      <x:c r="P66" s="173">
        <x:v>4.4902675821036198</x:v>
      </x:c>
      <x:c r="Q66" s="13">
        <x:v>82.721870796956196</x:v>
      </x:c>
      <x:c r="R66" s="173">
        <x:v>2.5484381089605299</x:v>
      </x:c>
      <x:c r="S66" s="13">
        <x:v>80.322505378814498</x:v>
      </x:c>
      <x:c r="T66" s="173">
        <x:v>2.5405895583934601</x:v>
      </x:c>
      <x:c r="U66" s="13">
        <x:v>-1.52643844878718</x:v>
      </x:c>
      <x:c r="V66" s="173">
        <x:v>4.0204434624023504</x:v>
      </x:c>
      <x:c r="W66" s="13">
        <x:v>11.3083985310933</x:v>
      </x:c>
      <x:c r="X66" s="173">
        <x:v>1.2583184800446401</x:v>
      </x:c>
      <x:c r="Y66" s="13">
        <x:v>10.4492978297337</x:v>
      </x:c>
      <x:c r="Z66" s="173">
        <x:v>2.2450110148347702</x:v>
      </x:c>
      <x:c r="AA66" s="13">
        <x:v>9.7471521170292004</x:v>
      </x:c>
      <x:c r="AB66" s="173">
        <x:v>2.2630016748524802</x:v>
      </x:c>
      <x:c r="AC66" s="13">
        <x:v>11.2405238088716</x:v>
      </x:c>
      <x:c r="AD66" s="173">
        <x:v>1.8469595983411</x:v>
      </x:c>
      <x:c r="AE66" s="13">
        <x:v>0.79122597913788995</x:v>
      </x:c>
      <x:c r="AF66" s="173">
        <x:v>2.7519522725582899</x:v>
      </x:c>
      <x:c r="AG66" s="13">
        <x:v>19.917712507172201</x:v>
      </x:c>
      <x:c r="AH66" s="173">
        <x:v>1.57583783122374</x:v>
      </x:c>
      <x:c r="AI66" s="13">
        <x:v>18.541322157872401</x:v>
      </x:c>
      <x:c r="AJ66" s="173">
        <x:v>3.2398771212606001</x:v>
      </x:c>
      <x:c r="AK66" s="13">
        <x:v>16.280159217161899</x:v>
      </x:c>
      <x:c r="AL66" s="173">
        <x:v>2.7710451306839698</x:v>
      </x:c>
      <x:c r="AM66" s="13">
        <x:v>20.6297562461911</x:v>
      </x:c>
      <x:c r="AN66" s="173">
        <x:v>2.1746872935298698</x:v>
      </x:c>
      <x:c r="AO66" s="13">
        <x:v>2.08843408831875</x:v>
      </x:c>
      <x:c r="AP66" s="173">
        <x:v>4.1536511470345898</x:v>
      </x:c>
      <x:c r="AQ66" s="13">
        <x:v>22.284327804670401</x:v>
      </x:c>
      <x:c r="AR66" s="173">
        <x:v>1.7958544864585699</x:v>
      </x:c>
      <x:c r="AS66" s="13">
        <x:v>14.939259065472701</x:v>
      </x:c>
      <x:c r="AT66" s="173">
        <x:v>2.3177429508891501</x:v>
      </x:c>
      <x:c r="AU66" s="13">
        <x:v>20.6464910195761</x:v>
      </x:c>
      <x:c r="AV66" s="173">
        <x:v>3.48337321483254</x:v>
      </x:c>
      <x:c r="AW66" s="13">
        <x:v>25.876685053272599</x:v>
      </x:c>
      <x:c r="AX66" s="173">
        <x:v>2.5173463961578899</x:v>
      </x:c>
      <x:c r="AY66" s="13">
        <x:v>10.9374259877999</x:v>
      </x:c>
      <x:c r="AZ66" s="173">
        <x:v>3.1439610713468</x:v>
      </x:c>
      <x:c r="BA66" s="13">
        <x:v>50.7802042208478</x:v>
      </x:c>
      <x:c r="BB66" s="173">
        <x:v>2.2614675249248299</x:v>
      </x:c>
      <x:c r="BC66" s="13">
        <x:v>68.983922494080801</x:v>
      </x:c>
      <x:c r="BD66" s="173">
        <x:v>3.5465212998173201</x:v>
      </x:c>
      <x:c r="BE66" s="13">
        <x:v>44.192489908290803</x:v>
      </x:c>
      <x:c r="BF66" s="173">
        <x:v>4.0788966934817203</x:v>
      </x:c>
      <x:c r="BG66" s="13">
        <x:v>45.189602663366301</x:v>
      </x:c>
      <x:c r="BH66" s="173">
        <x:v>2.6387932031773502</x:v>
      </x:c>
      <x:c r="BI66" s="13">
        <x:v>-23.7943198307145</x:v>
      </x:c>
      <x:c r="BJ66" s="173">
        <x:v>3.8610200880143202</x:v>
      </x:c>
      <x:c r="BK66" s="13">
        <x:v>25.440870985446001</x:v>
      </x:c>
      <x:c r="BL66" s="173">
        <x:v>1.72925329118867</x:v>
      </x:c>
      <x:c r="BM66" s="13">
        <x:v>26.360130863076499</x:v>
      </x:c>
      <x:c r="BN66" s="173">
        <x:v>3.63749044951473</x:v>
      </x:c>
      <x:c r="BO66" s="13">
        <x:v>26.4505432242212</x:v>
      </x:c>
      <x:c r="BP66" s="173">
        <x:v>3.8630118722639599</x:v>
      </x:c>
      <x:c r="BQ66" s="13">
        <x:v>24.618769206318799</x:v>
      </x:c>
      <x:c r="BR66" s="173">
        <x:v>2.60839223297423</x:v>
      </x:c>
      <x:c r="BS66" s="13">
        <x:v>-1.7413616567577299</x:v>
      </x:c>
      <x:c r="BT66" s="173">
        <x:v>4.5862331106333798</x:v>
      </x:c>
      <x:c r="BU66" s="13">
        <x:v>73.896069197067703</x:v>
      </x:c>
      <x:c r="BV66" s="173">
        <x:v>1.7232662976700801</x:v>
      </x:c>
      <x:c r="BW66" s="13">
        <x:v>65.964000251767004</x:v>
      </x:c>
      <x:c r="BX66" s="173">
        <x:v>3.51900409955869</x:v>
      </x:c>
      <x:c r="BY66" s="13">
        <x:v>73.316419753532799</x:v>
      </x:c>
      <x:c r="BZ66" s="173">
        <x:v>3.4088555150031299</x:v>
      </x:c>
      <x:c r="CA66" s="13">
        <x:v>77.037403262620202</x:v>
      </x:c>
      <x:c r="CB66" s="173">
        <x:v>2.31675111533692</x:v>
      </x:c>
      <x:c r="CC66" s="13">
        <x:v>11.0734030108532</x:v>
      </x:c>
      <x:c r="CD66" s="173">
        <x:v>4.1171035377967797</x:v>
      </x:c>
      <x:c r="CE66" s="13">
        <x:v>83.2814330315245</x:v>
      </x:c>
      <x:c r="CF66" s="173">
        <x:v>1.4958615827569599</x:v>
      </x:c>
      <x:c r="CG66" s="13">
        <x:v>77.606831235629102</x:v>
      </x:c>
      <x:c r="CH66" s="173">
        <x:v>3.8693188634585298</x:v>
      </x:c>
      <x:c r="CI66" s="13">
        <x:v>82.821428949206805</x:v>
      </x:c>
      <x:c r="CJ66" s="173">
        <x:v>2.8018735175225098</x:v>
      </x:c>
      <x:c r="CK66" s="13">
        <x:v>84.916844474616795</x:v>
      </x:c>
      <x:c r="CL66" s="173">
        <x:v>1.44713257247995</x:v>
      </x:c>
      <x:c r="CM66" s="13">
        <x:v>7.3100132389876498</x:v>
      </x:c>
      <x:c r="CN66" s="173">
        <x:v>3.4920476383694199</x:v>
      </x:c>
      <x:c r="CO66" s="13">
        <x:v>19.1687411912967</x:v>
      </x:c>
      <x:c r="CP66" s="173">
        <x:v>1.63345164045547</x:v>
      </x:c>
      <x:c r="CQ66" s="13">
        <x:v>13.6545441762577</x:v>
      </x:c>
      <x:c r="CR66" s="173">
        <x:v>2.6407575346187002</x:v>
      </x:c>
      <x:c r="CS66" s="13">
        <x:v>15.153658103265601</x:v>
      </x:c>
      <x:c r="CT66" s="173">
        <x:v>2.8844849594878101</x:v>
      </x:c>
      <x:c r="CU66" s="13">
        <x:v>22.2220019213946</x:v>
      </x:c>
      <x:c r="CV66" s="173">
        <x:v>2.36576162264139</x:v>
      </x:c>
      <x:c r="CW66" s="13">
        <x:v>8.5674577451368705</x:v>
      </x:c>
      <x:c r="CX66" s="173">
        <x:v>3.2178192293881098</x:v>
      </x:c>
      <x:c r="CY66" s="15"/>
      <x:c r="CZ66" s="15"/>
      <x:c r="DA66" s="15"/>
      <x:c r="DB66" s="15"/>
      <x:c r="DC66" s="15"/>
      <x:c r="DD66" s="15"/>
      <x:c r="DE66" s="15"/>
      <x:c r="DF66" s="15"/>
      <x:c r="DG66" s="15"/>
      <x:c r="DH66" s="15"/>
      <x:c r="DI66" s="15"/>
      <x:c r="DJ66" s="15"/>
      <x:c r="DK66" s="15"/>
      <x:c r="DL66" s="15"/>
      <x:c r="DM66" s="15"/>
      <x:c r="DN66" s="15"/>
      <x:c r="DO66" s="15"/>
      <x:c r="DP66" s="15"/>
      <x:c r="DQ66" s="15"/>
      <x:c r="DR66" s="15"/>
      <x:c r="DS66" s="15"/>
      <x:c r="DT66" s="15"/>
      <x:c r="DU66" s="15"/>
      <x:c r="DV66" s="15"/>
      <x:c r="DW66" s="15"/>
      <x:c r="DX66" s="15"/>
      <x:c r="DY66" s="15"/>
      <x:c r="DZ66" s="15"/>
      <x:c r="EA66" s="15"/>
      <x:c r="EB66" s="15"/>
      <x:c r="EC66" s="15"/>
      <x:c r="ED66" s="15"/>
      <x:c r="EE66" s="15"/>
      <x:c r="EF66" s="15"/>
      <x:c r="EG66" s="15"/>
      <x:c r="EH66" s="15"/>
      <x:c r="EI66" s="15"/>
      <x:c r="EJ66" s="15"/>
      <x:c r="EK66" s="15"/>
      <x:c r="EL66" s="16"/>
    </x:row>
    <x:row r="67" spans="1:142" ht="12.95" customHeight="1" x14ac:dyDescent="0.2">
      <x:c r="A67" s="2" t="s">
        <x:v>409</x:v>
      </x:c>
      <x:c r="B67" s="12">
        <x:v>2</x:v>
      </x:c>
      <x:c r="C67" s="13">
        <x:v>87.328657589599402</x:v>
      </x:c>
      <x:c r="D67" s="173">
        <x:v>1.5596012064186799</x:v>
      </x:c>
      <x:c r="E67" s="13">
        <x:v>83.566742246679198</x:v>
      </x:c>
      <x:c r="F67" s="173">
        <x:v>2.3697546645575001</x:v>
      </x:c>
      <x:c r="G67" s="13">
        <x:v>88.232554863120001</x:v>
      </x:c>
      <x:c r="H67" s="173">
        <x:v>3.0279408287258098</x:v>
      </x:c>
      <x:c r="I67" s="13">
        <x:v>88.578222955563305</x:v>
      </x:c>
      <x:c r="J67" s="173">
        <x:v>1.7820224209383999</x:v>
      </x:c>
      <x:c r="K67" s="13">
        <x:v>5.0114807088840596</x:v>
      </x:c>
      <x:c r="L67" s="173">
        <x:v>2.7107491065510798</x:v>
      </x:c>
      <x:c r="M67" s="13">
        <x:v>40.463269835393397</x:v>
      </x:c>
      <x:c r="N67" s="173">
        <x:v>1.77006242223757</x:v>
      </x:c>
      <x:c r="O67" s="13">
        <x:v>27.6282061097751</x:v>
      </x:c>
      <x:c r="P67" s="173">
        <x:v>2.8690910962507798</x:v>
      </x:c>
      <x:c r="Q67" s="13">
        <x:v>42.852463606081301</x:v>
      </x:c>
      <x:c r="R67" s="173">
        <x:v>4.21241798223895</x:v>
      </x:c>
      <x:c r="S67" s="13">
        <x:v>44.1092395474463</x:v>
      </x:c>
      <x:c r="T67" s="173">
        <x:v>2.1621056168686299</x:v>
      </x:c>
      <x:c r="U67" s="13">
        <x:v>16.481033437671201</x:v>
      </x:c>
      <x:c r="V67" s="173">
        <x:v>3.2680579734097499</x:v>
      </x:c>
      <x:c r="W67" s="13">
        <x:v>19.4323413410604</x:v>
      </x:c>
      <x:c r="X67" s="173">
        <x:v>1.3678211464394301</x:v>
      </x:c>
      <x:c r="Y67" s="13">
        <x:v>42.7621019541821</x:v>
      </x:c>
      <x:c r="Z67" s="173">
        <x:v>2.6060023455889398</x:v>
      </x:c>
      <x:c r="AA67" s="13">
        <x:v>23.515256497657099</x:v>
      </x:c>
      <x:c r="AB67" s="173">
        <x:v>3.1213977236838799</x:v>
      </x:c>
      <x:c r="AC67" s="13">
        <x:v>8.4057996905271608</x:v>
      </x:c>
      <x:c r="AD67" s="173">
        <x:v>1.52684525718001</x:v>
      </x:c>
      <x:c r="AE67" s="13">
        <x:v>-34.356302263654896</x:v>
      </x:c>
      <x:c r="AF67" s="173">
        <x:v>3.3266648114064599</x:v>
      </x:c>
      <x:c r="AG67" s="13">
        <x:v>24.114127226671702</x:v>
      </x:c>
      <x:c r="AH67" s="173">
        <x:v>1.91383837855295</x:v>
      </x:c>
      <x:c r="AI67" s="13">
        <x:v>19.972252185484699</x:v>
      </x:c>
      <x:c r="AJ67" s="173">
        <x:v>3.0134445447490301</x:v>
      </x:c>
      <x:c r="AK67" s="13">
        <x:v>27.399432008777801</x:v>
      </x:c>
      <x:c r="AL67" s="173">
        <x:v>4.4903123113382799</x:v>
      </x:c>
      <x:c r="AM67" s="13">
        <x:v>24.818626206607899</x:v>
      </x:c>
      <x:c r="AN67" s="173">
        <x:v>2.07020194437994</x:v>
      </x:c>
      <x:c r="AO67" s="13">
        <x:v>4.8463740211232098</x:v>
      </x:c>
      <x:c r="AP67" s="173">
        <x:v>3.2014402294542199</x:v>
      </x:c>
      <x:c r="AQ67" s="13">
        <x:v>17.141281830950302</x:v>
      </x:c>
      <x:c r="AR67" s="173">
        <x:v>1.4013927275118501</x:v>
      </x:c>
      <x:c r="AS67" s="13">
        <x:v>14.1473783761527</x:v>
      </x:c>
      <x:c r="AT67" s="173">
        <x:v>3.1345973244202798</x:v>
      </x:c>
      <x:c r="AU67" s="13">
        <x:v>18.344199963249999</x:v>
      </x:c>
      <x:c r="AV67" s="173">
        <x:v>2.4224053932111</x:v>
      </x:c>
      <x:c r="AW67" s="13">
        <x:v>18.382631838586899</x:v>
      </x:c>
      <x:c r="AX67" s="173">
        <x:v>2.24004817291073</x:v>
      </x:c>
      <x:c r="AY67" s="13">
        <x:v>4.2352534624341898</x:v>
      </x:c>
      <x:c r="AZ67" s="173">
        <x:v>4.1165453825345999</x:v>
      </x:c>
      <x:c r="BA67" s="13">
        <x:v>66.511456136126796</x:v>
      </x:c>
      <x:c r="BB67" s="173">
        <x:v>2.2088525470589002</x:v>
      </x:c>
      <x:c r="BC67" s="13">
        <x:v>83.478115457867204</x:v>
      </x:c>
      <x:c r="BD67" s="173">
        <x:v>2.83148251887574</x:v>
      </x:c>
      <x:c r="BE67" s="13">
        <x:v>66.111626356991593</x:v>
      </x:c>
      <x:c r="BF67" s="173">
        <x:v>3.6467526025141299</x:v>
      </x:c>
      <x:c r="BG67" s="13">
        <x:v>60.344956491896397</x:v>
      </x:c>
      <x:c r="BH67" s="173">
        <x:v>3.2022241045818598</x:v>
      </x:c>
      <x:c r="BI67" s="13">
        <x:v>-23.1331589659709</x:v>
      </x:c>
      <x:c r="BJ67" s="173">
        <x:v>4.5313945849000801</x:v>
      </x:c>
      <x:c r="BK67" s="13">
        <x:v>34.757684154475101</x:v>
      </x:c>
      <x:c r="BL67" s="173">
        <x:v>2.17493557733984</x:v>
      </x:c>
      <x:c r="BM67" s="13">
        <x:v>45.409226730873101</x:v>
      </x:c>
      <x:c r="BN67" s="173">
        <x:v>3.3792531965689099</x:v>
      </x:c>
      <x:c r="BO67" s="13">
        <x:v>34.918133493857802</x:v>
      </x:c>
      <x:c r="BP67" s="173">
        <x:v>3.6677147468043998</x:v>
      </x:c>
      <x:c r="BQ67" s="13">
        <x:v>30.6742119367204</x:v>
      </x:c>
      <x:c r="BR67" s="173">
        <x:v>2.55821561373368</x:v>
      </x:c>
      <x:c r="BS67" s="13">
        <x:v>-14.735014794152599</x:v>
      </x:c>
      <x:c r="BT67" s="173">
        <x:v>4.1003557799283801</x:v>
      </x:c>
      <x:c r="BU67" s="13">
        <x:v>41.638680208090399</x:v>
      </x:c>
      <x:c r="BV67" s="173">
        <x:v>1.59169713889098</x:v>
      </x:c>
      <x:c r="BW67" s="13">
        <x:v>43.716479445512299</x:v>
      </x:c>
      <x:c r="BX67" s="173">
        <x:v>4.3240738805597898</x:v>
      </x:c>
      <x:c r="BY67" s="13">
        <x:v>39.861903322327002</x:v>
      </x:c>
      <x:c r="BZ67" s="173">
        <x:v>3.5704661358382701</x:v>
      </x:c>
      <x:c r="CA67" s="13">
        <x:v>41.869976774549599</x:v>
      </x:c>
      <x:c r="CB67" s="173">
        <x:v>2.3456167741041498</x:v>
      </x:c>
      <x:c r="CC67" s="13">
        <x:v>-1.8465026709627099</x:v>
      </x:c>
      <x:c r="CD67" s="173">
        <x:v>5.6673530518146702</x:v>
      </x:c>
      <x:c r="CE67" s="13">
        <x:v>54.289635520312601</x:v>
      </x:c>
      <x:c r="CF67" s="173">
        <x:v>1.8863782422953901</x:v>
      </x:c>
      <x:c r="CG67" s="13">
        <x:v>53.918020577786201</x:v>
      </x:c>
      <x:c r="CH67" s="173">
        <x:v>3.9428256626959199</x:v>
      </x:c>
      <x:c r="CI67" s="13">
        <x:v>53.498700436904798</x:v>
      </x:c>
      <x:c r="CJ67" s="173">
        <x:v>4.2467013786216903</x:v>
      </x:c>
      <x:c r="CK67" s="13">
        <x:v>54.976402323529499</x:v>
      </x:c>
      <x:c r="CL67" s="173">
        <x:v>2.3787758172922202</x:v>
      </x:c>
      <x:c r="CM67" s="13">
        <x:v>1.0583817457433</x:v>
      </x:c>
      <x:c r="CN67" s="173">
        <x:v>4.99251916012342</x:v>
      </x:c>
      <x:c r="CO67" s="13">
        <x:v>17.838151573645899</x:v>
      </x:c>
      <x:c r="CP67" s="173">
        <x:v>1.48666391631323</x:v>
      </x:c>
      <x:c r="CQ67" s="13">
        <x:v>11.5993230816267</x:v>
      </x:c>
      <x:c r="CR67" s="173">
        <x:v>2.0917545204549701</x:v>
      </x:c>
      <x:c r="CS67" s="13">
        <x:v>18.5471233634775</x:v>
      </x:c>
      <x:c r="CT67" s="173">
        <x:v>3.1749487027946102</x:v>
      </x:c>
      <x:c r="CU67" s="13">
        <x:v>20.350186362545799</x:v>
      </x:c>
      <x:c r="CV67" s="173">
        <x:v>1.9525848053247199</x:v>
      </x:c>
      <x:c r="CW67" s="13">
        <x:v>8.7508632809190292</x:v>
      </x:c>
      <x:c r="CX67" s="173">
        <x:v>2.89570428975619</x:v>
      </x:c>
      <x:c r="CY67" s="15"/>
      <x:c r="CZ67" s="15"/>
      <x:c r="DA67" s="15"/>
      <x:c r="DB67" s="15"/>
      <x:c r="DC67" s="15"/>
      <x:c r="DD67" s="15"/>
      <x:c r="DE67" s="15"/>
      <x:c r="DF67" s="15"/>
      <x:c r="DG67" s="15"/>
      <x:c r="DH67" s="15"/>
      <x:c r="DI67" s="15"/>
      <x:c r="DJ67" s="15"/>
      <x:c r="DK67" s="15"/>
      <x:c r="DL67" s="15"/>
      <x:c r="DM67" s="15"/>
      <x:c r="DN67" s="15"/>
      <x:c r="DO67" s="15"/>
      <x:c r="DP67" s="15"/>
      <x:c r="DQ67" s="15"/>
      <x:c r="DR67" s="15"/>
      <x:c r="DS67" s="15"/>
      <x:c r="DT67" s="15"/>
      <x:c r="DU67" s="15"/>
      <x:c r="DV67" s="15"/>
      <x:c r="DW67" s="15"/>
      <x:c r="DX67" s="15"/>
      <x:c r="DY67" s="15"/>
      <x:c r="DZ67" s="15"/>
      <x:c r="EA67" s="15"/>
      <x:c r="EB67" s="15"/>
      <x:c r="EC67" s="15"/>
      <x:c r="ED67" s="15"/>
      <x:c r="EE67" s="15"/>
      <x:c r="EF67" s="15"/>
      <x:c r="EG67" s="15"/>
      <x:c r="EH67" s="15"/>
      <x:c r="EI67" s="15"/>
      <x:c r="EJ67" s="15"/>
      <x:c r="EK67" s="15"/>
      <x:c r="EL67" s="16"/>
    </x:row>
    <x:row r="68" spans="1:142" ht="12.95" customHeight="1" x14ac:dyDescent="0.2">
      <x:c r="A68" s="2" t="s">
        <x:v>410</x:v>
      </x:c>
      <x:c r="B68" s="12">
        <x:v>2</x:v>
      </x:c>
      <x:c r="C68" s="13">
        <x:v>93.866741490414796</x:v>
      </x:c>
      <x:c r="D68" s="173">
        <x:v>0.936578059196016</x:v>
      </x:c>
      <x:c r="E68" s="13">
        <x:v>94.025947096524803</x:v>
      </x:c>
      <x:c r="F68" s="173">
        <x:v>1.75803841411621</x:v>
      </x:c>
      <x:c r="G68" s="13">
        <x:v>92.499172316974807</x:v>
      </x:c>
      <x:c r="H68" s="173">
        <x:v>2.2212202643108099</x:v>
      </x:c>
      <x:c r="I68" s="13">
        <x:v>94.460136062837506</x:v>
      </x:c>
      <x:c r="J68" s="173">
        <x:v>0.92721479977958299</x:v>
      </x:c>
      <x:c r="K68" s="13">
        <x:v>0.43418896631271803</x:v>
      </x:c>
      <x:c r="L68" s="173">
        <x:v>1.8419574698499399</x:v>
      </x:c>
      <x:c r="M68" s="13">
        <x:v>53.755793788291101</x:v>
      </x:c>
      <x:c r="N68" s="173">
        <x:v>2.0192946229739102</x:v>
      </x:c>
      <x:c r="O68" s="13">
        <x:v>63.145749060221597</x:v>
      </x:c>
      <x:c r="P68" s="173">
        <x:v>3.4231758214506298</x:v>
      </x:c>
      <x:c r="Q68" s="13">
        <x:v>54.269360483003403</x:v>
      </x:c>
      <x:c r="R68" s="173">
        <x:v>4.0477732715877401</x:v>
      </x:c>
      <x:c r="S68" s="13">
        <x:v>49.1848113442976</x:v>
      </x:c>
      <x:c r="T68" s="173">
        <x:v>2.26691960270694</x:v>
      </x:c>
      <x:c r="U68" s="13">
        <x:v>-13.960937715924</x:v>
      </x:c>
      <x:c r="V68" s="173">
        <x:v>3.72063575348316</x:v>
      </x:c>
      <x:c r="W68" s="13">
        <x:v>10.9760731668703</x:v>
      </x:c>
      <x:c r="X68" s="173">
        <x:v>0.88520436589901297</x:v>
      </x:c>
      <x:c r="Y68" s="13">
        <x:v>16.764653231490598</x:v>
      </x:c>
      <x:c r="Z68" s="173">
        <x:v>2.9676097763653599</x:v>
      </x:c>
      <x:c r="AA68" s="13">
        <x:v>8.2534617230299894</x:v>
      </x:c>
      <x:c r="AB68" s="173">
        <x:v>1.67872809514321</x:v>
      </x:c>
      <x:c r="AC68" s="13">
        <x:v>9.7105543001391101</x:v>
      </x:c>
      <x:c r="AD68" s="173">
        <x:v>1.0242330841177101</x:v>
      </x:c>
      <x:c r="AE68" s="13">
        <x:v>-7.0540989313515396</x:v>
      </x:c>
      <x:c r="AF68" s="173">
        <x:v>3.13919629103497</x:v>
      </x:c>
      <x:c r="AG68" s="13">
        <x:v>29.5451171855699</x:v>
      </x:c>
      <x:c r="AH68" s="173">
        <x:v>2.2025082310192201</x:v>
      </x:c>
      <x:c r="AI68" s="13">
        <x:v>28.571321962287101</x:v>
      </x:c>
      <x:c r="AJ68" s="173">
        <x:v>3.7031531059442799</x:v>
      </x:c>
      <x:c r="AK68" s="13">
        <x:v>25.033795580706201</x:v>
      </x:c>
      <x:c r="AL68" s="173">
        <x:v>3.97689218590746</x:v>
      </x:c>
      <x:c r="AM68" s="13">
        <x:v>30.0868841598163</x:v>
      </x:c>
      <x:c r="AN68" s="173">
        <x:v>2.6718394758953901</x:v>
      </x:c>
      <x:c r="AO68" s="13">
        <x:v>1.5155621975292599</x:v>
      </x:c>
      <x:c r="AP68" s="173">
        <x:v>3.9747114426040602</x:v>
      </x:c>
      <x:c r="AQ68" s="13">
        <x:v>27.2646272463139</x:v>
      </x:c>
      <x:c r="AR68" s="173">
        <x:v>1.8486849278448501</x:v>
      </x:c>
      <x:c r="AS68" s="13">
        <x:v>26.058575683425001</x:v>
      </x:c>
      <x:c r="AT68" s="173">
        <x:v>2.8374583709494599</x:v>
      </x:c>
      <x:c r="AU68" s="13">
        <x:v>30.0684905332418</x:v>
      </x:c>
      <x:c r="AV68" s="173">
        <x:v>4.1846614611326398</x:v>
      </x:c>
      <x:c r="AW68" s="13">
        <x:v>26.547379865839002</x:v>
      </x:c>
      <x:c r="AX68" s="173">
        <x:v>2.0080797042746301</x:v>
      </x:c>
      <x:c r="AY68" s="13">
        <x:v>0.48880418241405699</x:v>
      </x:c>
      <x:c r="AZ68" s="173">
        <x:v>3.0799583416185898</x:v>
      </x:c>
      <x:c r="BA68" s="13">
        <x:v>83.701640064402696</x:v>
      </x:c>
      <x:c r="BB68" s="173">
        <x:v>1.49184518914634</x:v>
      </x:c>
      <x:c r="BC68" s="13">
        <x:v>85.256600350456694</x:v>
      </x:c>
      <x:c r="BD68" s="173">
        <x:v>2.25544761215862</x:v>
      </x:c>
      <x:c r="BE68" s="13">
        <x:v>85.802953301255002</x:v>
      </x:c>
      <x:c r="BF68" s="173">
        <x:v>2.97809688880319</x:v>
      </x:c>
      <x:c r="BG68" s="13">
        <x:v>82.542030748553003</x:v>
      </x:c>
      <x:c r="BH68" s="173">
        <x:v>2.03523840537706</x:v>
      </x:c>
      <x:c r="BI68" s="13">
        <x:v>-2.7145696019036598</x:v>
      </x:c>
      <x:c r="BJ68" s="173">
        <x:v>2.7183832158708601</x:v>
      </x:c>
      <x:c r="BK68" s="13">
        <x:v>44.256639649643603</x:v>
      </x:c>
      <x:c r="BL68" s="173">
        <x:v>2.1215910757355698</x:v>
      </x:c>
      <x:c r="BM68" s="13">
        <x:v>45.721647090345897</x:v>
      </x:c>
      <x:c r="BN68" s="173">
        <x:v>4.43692480900914</x:v>
      </x:c>
      <x:c r="BO68" s="13">
        <x:v>47.5726471153651</x:v>
      </x:c>
      <x:c r="BP68" s="173">
        <x:v>4.7295967477548997</x:v>
      </x:c>
      <x:c r="BQ68" s="13">
        <x:v>42.274455795980799</x:v>
      </x:c>
      <x:c r="BR68" s="173">
        <x:v>2.1947873097636998</x:v>
      </x:c>
      <x:c r="BS68" s="13">
        <x:v>-3.4471912943651302</x:v>
      </x:c>
      <x:c r="BT68" s="173">
        <x:v>4.32661863918237</x:v>
      </x:c>
      <x:c r="BU68" s="13">
        <x:v>81.4910530817682</x:v>
      </x:c>
      <x:c r="BV68" s="173">
        <x:v>2.0633200093959601</x:v>
      </x:c>
      <x:c r="BW68" s="13">
        <x:v>76.979652194866503</x:v>
      </x:c>
      <x:c r="BX68" s="173">
        <x:v>3.3105136899740701</x:v>
      </x:c>
      <x:c r="BY68" s="13">
        <x:v>76.896188940336202</x:v>
      </x:c>
      <x:c r="BZ68" s="173">
        <x:v>3.9612590236950198</x:v>
      </x:c>
      <x:c r="CA68" s="13">
        <x:v>83.214586895601798</x:v>
      </x:c>
      <x:c r="CB68" s="173">
        <x:v>2.47220942289111</x:v>
      </x:c>
      <x:c r="CC68" s="13">
        <x:v>6.2349347007352698</x:v>
      </x:c>
      <x:c r="CD68" s="173">
        <x:v>3.5802911163030302</x:v>
      </x:c>
      <x:c r="CE68" s="13">
        <x:v>82.175602567485299</x:v>
      </x:c>
      <x:c r="CF68" s="173">
        <x:v>1.2515048668568201</x:v>
      </x:c>
      <x:c r="CG68" s="13">
        <x:v>79.876855059746404</x:v>
      </x:c>
      <x:c r="CH68" s="173">
        <x:v>2.7581501228332801</x:v>
      </x:c>
      <x:c r="CI68" s="13">
        <x:v>80.318681028777306</x:v>
      </x:c>
      <x:c r="CJ68" s="173">
        <x:v>2.9652605073560498</x:v>
      </x:c>
      <x:c r="CK68" s="13">
        <x:v>83.166554819626299</x:v>
      </x:c>
      <x:c r="CL68" s="173">
        <x:v>1.7315021180214101</x:v>
      </x:c>
      <x:c r="CM68" s="13">
        <x:v>3.2896997598798801</x:v>
      </x:c>
      <x:c r="CN68" s="173">
        <x:v>3.0617124832747402</x:v>
      </x:c>
      <x:c r="CO68" s="13">
        <x:v>23.999730428830802</x:v>
      </x:c>
      <x:c r="CP68" s="173">
        <x:v>1.40432550030542</x:v>
      </x:c>
      <x:c r="CQ68" s="13">
        <x:v>20.149880361869901</x:v>
      </x:c>
      <x:c r="CR68" s="173">
        <x:v>2.9717649109725701</x:v>
      </x:c>
      <x:c r="CS68" s="13">
        <x:v>24.314205013946999</x:v>
      </x:c>
      <x:c r="CT68" s="173">
        <x:v>3.7874482293947</x:v>
      </x:c>
      <x:c r="CU68" s="13">
        <x:v>24.087384861252101</x:v>
      </x:c>
      <x:c r="CV68" s="173">
        <x:v>1.6574520812896001</x:v>
      </x:c>
      <x:c r="CW68" s="13">
        <x:v>3.9375044993821602</x:v>
      </x:c>
      <x:c r="CX68" s="173">
        <x:v>3.55941490681418</x:v>
      </x:c>
      <x:c r="CY68" s="15"/>
      <x:c r="CZ68" s="15"/>
      <x:c r="DA68" s="15"/>
      <x:c r="DB68" s="15"/>
      <x:c r="DC68" s="15"/>
      <x:c r="DD68" s="15"/>
      <x:c r="DE68" s="15"/>
      <x:c r="DF68" s="15"/>
      <x:c r="DG68" s="15"/>
      <x:c r="DH68" s="15"/>
      <x:c r="DI68" s="15"/>
      <x:c r="DJ68" s="15"/>
      <x:c r="DK68" s="15"/>
      <x:c r="DL68" s="15"/>
      <x:c r="DM68" s="15"/>
      <x:c r="DN68" s="15"/>
      <x:c r="DO68" s="15"/>
      <x:c r="DP68" s="15"/>
      <x:c r="DQ68" s="15"/>
      <x:c r="DR68" s="15"/>
      <x:c r="DS68" s="15"/>
      <x:c r="DT68" s="15"/>
      <x:c r="DU68" s="15"/>
      <x:c r="DV68" s="15"/>
      <x:c r="DW68" s="15"/>
      <x:c r="DX68" s="15"/>
      <x:c r="DY68" s="15"/>
      <x:c r="DZ68" s="15"/>
      <x:c r="EA68" s="15"/>
      <x:c r="EB68" s="15"/>
      <x:c r="EC68" s="15"/>
      <x:c r="ED68" s="15"/>
      <x:c r="EE68" s="15"/>
      <x:c r="EF68" s="15"/>
      <x:c r="EG68" s="15"/>
      <x:c r="EH68" s="15"/>
      <x:c r="EI68" s="15"/>
      <x:c r="EJ68" s="15"/>
      <x:c r="EK68" s="15"/>
      <x:c r="EL68" s="16"/>
    </x:row>
    <x:row r="69" spans="1:142" ht="12.95" customHeight="1" x14ac:dyDescent="0.2">
      <x:c r="A69" s="3" t="s">
        <x:v>411</x:v>
      </x:c>
      <x:c r="B69" s="27">
        <x:v>2</x:v>
      </x:c>
      <x:c r="C69" s="28">
        <x:v>72.592369050644905</x:v>
      </x:c>
      <x:c r="D69" s="178">
        <x:v>1.56911833343169</x:v>
      </x:c>
      <x:c r="E69" s="28">
        <x:v>77.406986700266899</x:v>
      </x:c>
      <x:c r="F69" s="178">
        <x:v>2.7015766950813802</x:v>
      </x:c>
      <x:c r="G69" s="28">
        <x:v>69.369732616402501</x:v>
      </x:c>
      <x:c r="H69" s="178">
        <x:v>2.9480615449436698</x:v>
      </x:c>
      <x:c r="I69" s="28">
        <x:v>72.320785285208501</x:v>
      </x:c>
      <x:c r="J69" s="178">
        <x:v>1.84413573725609</x:v>
      </x:c>
      <x:c r="K69" s="28">
        <x:v>-5.0862014150583503</x:v>
      </x:c>
      <x:c r="L69" s="178">
        <x:v>3.1054992263938801</x:v>
      </x:c>
      <x:c r="M69" s="28">
        <x:v>42.150437309011799</x:v>
      </x:c>
      <x:c r="N69" s="178">
        <x:v>1.7613397389932699</x:v>
      </x:c>
      <x:c r="O69" s="28">
        <x:v>49.028375930345497</x:v>
      </x:c>
      <x:c r="P69" s="178">
        <x:v>3.7099734471100501</x:v>
      </x:c>
      <x:c r="Q69" s="28">
        <x:v>42.553494056811701</x:v>
      </x:c>
      <x:c r="R69" s="178">
        <x:v>3.0914367939614902</x:v>
      </x:c>
      <x:c r="S69" s="28">
        <x:v>39.320595132271002</x:v>
      </x:c>
      <x:c r="T69" s="178">
        <x:v>2.7694386190842</x:v>
      </x:c>
      <x:c r="U69" s="28">
        <x:v>-9.7077807980745305</x:v>
      </x:c>
      <x:c r="V69" s="178">
        <x:v>4.6420791503533501</x:v>
      </x:c>
      <x:c r="W69" s="28">
        <x:v>21.701862463848499</x:v>
      </x:c>
      <x:c r="X69" s="178">
        <x:v>1.4312024685157401</x:v>
      </x:c>
      <x:c r="Y69" s="28">
        <x:v>19.376396311046001</x:v>
      </x:c>
      <x:c r="Z69" s="178">
        <x:v>2.8300894399675598</x:v>
      </x:c>
      <x:c r="AA69" s="28">
        <x:v>26.568433686073899</x:v>
      </x:c>
      <x:c r="AB69" s="178">
        <x:v>3.00840200538138</x:v>
      </x:c>
      <x:c r="AC69" s="28">
        <x:v>20.9544491444538</x:v>
      </x:c>
      <x:c r="AD69" s="178">
        <x:v>2.1373421969950899</x:v>
      </x:c>
      <x:c r="AE69" s="28">
        <x:v>1.5780528334077599</x:v>
      </x:c>
      <x:c r="AF69" s="178">
        <x:v>3.5777240060362798</x:v>
      </x:c>
      <x:c r="AG69" s="28">
        <x:v>17.930567094076199</x:v>
      </x:c>
      <x:c r="AH69" s="178">
        <x:v>1.84141731077529</x:v>
      </x:c>
      <x:c r="AI69" s="28">
        <x:v>18.958407041687799</x:v>
      </x:c>
      <x:c r="AJ69" s="178">
        <x:v>3.7425703211113999</x:v>
      </x:c>
      <x:c r="AK69" s="28">
        <x:v>17.206697092799899</x:v>
      </x:c>
      <x:c r="AL69" s="178">
        <x:v>2.2731340141729501</x:v>
      </x:c>
      <x:c r="AM69" s="28">
        <x:v>17.791995230758399</x:v>
      </x:c>
      <x:c r="AN69" s="178">
        <x:v>1.9548665842569</x:v>
      </x:c>
      <x:c r="AO69" s="28">
        <x:v>-1.1664118109293999</x:v>
      </x:c>
      <x:c r="AP69" s="178">
        <x:v>3.5200523107677402</x:v>
      </x:c>
      <x:c r="AQ69" s="28">
        <x:v>15.258881097984199</x:v>
      </x:c>
      <x:c r="AR69" s="178">
        <x:v>1.2114113248857199</x:v>
      </x:c>
      <x:c r="AS69" s="28">
        <x:v>10.6583033694598</x:v>
      </x:c>
      <x:c r="AT69" s="178">
        <x:v>2.1581797727779901</x:v>
      </x:c>
      <x:c r="AU69" s="28">
        <x:v>12.1188006759049</x:v>
      </x:c>
      <x:c r="AV69" s="178">
        <x:v>1.8541184263764301</x:v>
      </x:c>
      <x:c r="AW69" s="28">
        <x:v>18.788899142262601</x:v>
      </x:c>
      <x:c r="AX69" s="178">
        <x:v>1.92749697173398</x:v>
      </x:c>
      <x:c r="AY69" s="28">
        <x:v>8.1305957728027192</x:v>
      </x:c>
      <x:c r="AZ69" s="178">
        <x:v>2.89245521633323</x:v>
      </x:c>
      <x:c r="BA69" s="28">
        <x:v>46.255586975076298</x:v>
      </x:c>
      <x:c r="BB69" s="178">
        <x:v>1.8256809220472801</x:v>
      </x:c>
      <x:c r="BC69" s="28">
        <x:v>42.8133385836204</x:v>
      </x:c>
      <x:c r="BD69" s="178">
        <x:v>3.2472440506838298</x:v>
      </x:c>
      <x:c r="BE69" s="28">
        <x:v>43.786692828968</x:v>
      </x:c>
      <x:c r="BF69" s="178">
        <x:v>3.7033206374418799</x:v>
      </x:c>
      <x:c r="BG69" s="28">
        <x:v>48.838441264709999</x:v>
      </x:c>
      <x:c r="BH69" s="178">
        <x:v>2.3554898070391799</x:v>
      </x:c>
      <x:c r="BI69" s="28">
        <x:v>6.0251026810895398</x:v>
      </x:c>
      <x:c r="BJ69" s="178">
        <x:v>3.5355298553790799</x:v>
      </x:c>
      <x:c r="BK69" s="28">
        <x:v>20.664212396889098</x:v>
      </x:c>
      <x:c r="BL69" s="178">
        <x:v>1.8381748791394401</x:v>
      </x:c>
      <x:c r="BM69" s="28">
        <x:v>31.088363152902499</x:v>
      </x:c>
      <x:c r="BN69" s="178">
        <x:v>3.6072013846102</x:v>
      </x:c>
      <x:c r="BO69" s="28">
        <x:v>19.0957536496554</x:v>
      </x:c>
      <x:c r="BP69" s="178">
        <x:v>3.4091983466918299</x:v>
      </x:c>
      <x:c r="BQ69" s="28">
        <x:v>16.862674886686499</x:v>
      </x:c>
      <x:c r="BR69" s="178">
        <x:v>1.8169786669144801</x:v>
      </x:c>
      <x:c r="BS69" s="28">
        <x:v>-14.225688266216</x:v>
      </x:c>
      <x:c r="BT69" s="178">
        <x:v>3.4843853542791199</x:v>
      </x:c>
      <x:c r="BU69" s="28">
        <x:v>47.326165146049398</x:v>
      </x:c>
      <x:c r="BV69" s="178">
        <x:v>2.0880306317263502</x:v>
      </x:c>
      <x:c r="BW69" s="28">
        <x:v>42.8223757478873</x:v>
      </x:c>
      <x:c r="BX69" s="178">
        <x:v>4.1508768733809802</x:v>
      </x:c>
      <x:c r="BY69" s="28">
        <x:v>39.347634275839603</x:v>
      </x:c>
      <x:c r="BZ69" s="178">
        <x:v>3.7823647552694699</x:v>
      </x:c>
      <x:c r="CA69" s="28">
        <x:v>52.540300871836898</x:v>
      </x:c>
      <x:c r="CB69" s="178">
        <x:v>2.4578446791972</x:v>
      </x:c>
      <x:c r="CC69" s="28">
        <x:v>9.7179251239495592</x:v>
      </x:c>
      <x:c r="CD69" s="178">
        <x:v>4.5365025297296997</x:v>
      </x:c>
      <x:c r="CE69" s="28">
        <x:v>53.943171634493098</x:v>
      </x:c>
      <x:c r="CF69" s="178">
        <x:v>1.8252775486563999</x:v>
      </x:c>
      <x:c r="CG69" s="28">
        <x:v>49.527840860500497</x:v>
      </x:c>
      <x:c r="CH69" s="178">
        <x:v>4.1154542211020004</x:v>
      </x:c>
      <x:c r="CI69" s="28">
        <x:v>49.331170149790402</x:v>
      </x:c>
      <x:c r="CJ69" s="178">
        <x:v>3.07810847219698</x:v>
      </x:c>
      <x:c r="CK69" s="28">
        <x:v>57.5725878491183</x:v>
      </x:c>
      <x:c r="CL69" s="178">
        <x:v>2.2627530539100502</x:v>
      </x:c>
      <x:c r="CM69" s="28">
        <x:v>8.0447469886177796</x:v>
      </x:c>
      <x:c r="CN69" s="178">
        <x:v>4.5676925299092197</x:v>
      </x:c>
      <x:c r="CO69" s="28">
        <x:v>15.2681861559862</x:v>
      </x:c>
      <x:c r="CP69" s="178">
        <x:v>1.44844324233497</x:v>
      </x:c>
      <x:c r="CQ69" s="28">
        <x:v>13.663016590058101</x:v>
      </x:c>
      <x:c r="CR69" s="178">
        <x:v>2.44588182381607</x:v>
      </x:c>
      <x:c r="CS69" s="28">
        <x:v>12.267729284904</x:v>
      </x:c>
      <x:c r="CT69" s="178">
        <x:v>2.6531317643269601</x:v>
      </x:c>
      <x:c r="CU69" s="28">
        <x:v>17.1008082719122</x:v>
      </x:c>
      <x:c r="CV69" s="178">
        <x:v>2.3472522176801198</x:v>
      </x:c>
      <x:c r="CW69" s="28">
        <x:v>3.4377916818540699</x:v>
      </x:c>
      <x:c r="CX69" s="178">
        <x:v>3.5030734970273301</x:v>
      </x:c>
      <x:c r="CY69" s="30"/>
      <x:c r="CZ69" s="30"/>
      <x:c r="DA69" s="30"/>
      <x:c r="DB69" s="30"/>
      <x:c r="DC69" s="30"/>
      <x:c r="DD69" s="30"/>
      <x:c r="DE69" s="30"/>
      <x:c r="DF69" s="30"/>
      <x:c r="DG69" s="30"/>
      <x:c r="DH69" s="30"/>
      <x:c r="DI69" s="30"/>
      <x:c r="DJ69" s="30"/>
      <x:c r="DK69" s="30"/>
      <x:c r="DL69" s="30"/>
      <x:c r="DM69" s="30"/>
      <x:c r="DN69" s="30"/>
      <x:c r="DO69" s="30"/>
      <x:c r="DP69" s="30"/>
      <x:c r="DQ69" s="30"/>
      <x:c r="DR69" s="30"/>
      <x:c r="DS69" s="30"/>
      <x:c r="DT69" s="30"/>
      <x:c r="DU69" s="30"/>
      <x:c r="DV69" s="30"/>
      <x:c r="DW69" s="30"/>
      <x:c r="DX69" s="30"/>
      <x:c r="DY69" s="30"/>
      <x:c r="DZ69" s="30"/>
      <x:c r="EA69" s="30"/>
      <x:c r="EB69" s="30"/>
      <x:c r="EC69" s="30"/>
      <x:c r="ED69" s="30"/>
      <x:c r="EE69" s="30"/>
      <x:c r="EF69" s="30"/>
      <x:c r="EG69" s="30"/>
      <x:c r="EH69" s="30"/>
      <x:c r="EI69" s="30"/>
      <x:c r="EJ69" s="30"/>
      <x:c r="EK69" s="30"/>
      <x:c r="EL69" s="31"/>
    </x:row>
    <x:row r="70" spans="1:142" ht="12.95" customHeight="1" x14ac:dyDescent="0.2">
      <x:c r="A70" s="2"/>
      <x:c r="B70" s="32"/>
      <x:c r="C70" s="13" t="s">
        <x:v>1106</x:v>
      </x:c>
      <x:c r="D70" s="173" t="s">
        <x:v>1107</x:v>
      </x:c>
      <x:c r="E70" s="13" t="s">
        <x:v>1214</x:v>
      </x:c>
      <x:c r="F70" s="173" t="s">
        <x:v>1215</x:v>
      </x:c>
      <x:c r="G70" s="13" t="s">
        <x:v>1216</x:v>
      </x:c>
      <x:c r="H70" s="173" t="s">
        <x:v>1217</x:v>
      </x:c>
      <x:c r="I70" s="13" t="s">
        <x:v>1218</x:v>
      </x:c>
      <x:c r="J70" s="173" t="s">
        <x:v>1219</x:v>
      </x:c>
      <x:c r="K70" s="13" t="s">
        <x:v>1220</x:v>
      </x:c>
      <x:c r="L70" s="173" t="s">
        <x:v>1221</x:v>
      </x:c>
      <x:c r="M70" s="13" t="s">
        <x:v>1116</x:v>
      </x:c>
      <x:c r="N70" s="173" t="s">
        <x:v>1117</x:v>
      </x:c>
      <x:c r="O70" s="13" t="s">
        <x:v>1222</x:v>
      </x:c>
      <x:c r="P70" s="173" t="s">
        <x:v>1223</x:v>
      </x:c>
      <x:c r="Q70" s="13" t="s">
        <x:v>1224</x:v>
      </x:c>
      <x:c r="R70" s="173" t="s">
        <x:v>1225</x:v>
      </x:c>
      <x:c r="S70" s="13" t="s">
        <x:v>1226</x:v>
      </x:c>
      <x:c r="T70" s="173" t="s">
        <x:v>1227</x:v>
      </x:c>
      <x:c r="U70" s="13" t="s">
        <x:v>1228</x:v>
      </x:c>
      <x:c r="V70" s="173" t="s">
        <x:v>1229</x:v>
      </x:c>
      <x:c r="W70" s="13" t="s">
        <x:v>1126</x:v>
      </x:c>
      <x:c r="X70" s="173" t="s">
        <x:v>1127</x:v>
      </x:c>
      <x:c r="Y70" s="13" t="s">
        <x:v>1230</x:v>
      </x:c>
      <x:c r="Z70" s="173" t="s">
        <x:v>1231</x:v>
      </x:c>
      <x:c r="AA70" s="13" t="s">
        <x:v>1232</x:v>
      </x:c>
      <x:c r="AB70" s="173" t="s">
        <x:v>1233</x:v>
      </x:c>
      <x:c r="AC70" s="13" t="s">
        <x:v>1234</x:v>
      </x:c>
      <x:c r="AD70" s="173" t="s">
        <x:v>1235</x:v>
      </x:c>
      <x:c r="AE70" s="13" t="s">
        <x:v>1236</x:v>
      </x:c>
      <x:c r="AF70" s="173" t="s">
        <x:v>1237</x:v>
      </x:c>
      <x:c r="AG70" s="13" t="s">
        <x:v>1136</x:v>
      </x:c>
      <x:c r="AH70" s="173" t="s">
        <x:v>1137</x:v>
      </x:c>
      <x:c r="AI70" s="13" t="s">
        <x:v>1238</x:v>
      </x:c>
      <x:c r="AJ70" s="173" t="s">
        <x:v>1239</x:v>
      </x:c>
      <x:c r="AK70" s="13" t="s">
        <x:v>1240</x:v>
      </x:c>
      <x:c r="AL70" s="173" t="s">
        <x:v>1241</x:v>
      </x:c>
      <x:c r="AM70" s="13" t="s">
        <x:v>1242</x:v>
      </x:c>
      <x:c r="AN70" s="173" t="s">
        <x:v>1243</x:v>
      </x:c>
      <x:c r="AO70" s="13" t="s">
        <x:v>1244</x:v>
      </x:c>
      <x:c r="AP70" s="173" t="s">
        <x:v>1245</x:v>
      </x:c>
      <x:c r="AQ70" s="13" t="s">
        <x:v>1146</x:v>
      </x:c>
      <x:c r="AR70" s="173" t="s">
        <x:v>1147</x:v>
      </x:c>
      <x:c r="AS70" s="13" t="s">
        <x:v>1246</x:v>
      </x:c>
      <x:c r="AT70" s="173" t="s">
        <x:v>1247</x:v>
      </x:c>
      <x:c r="AU70" s="13" t="s">
        <x:v>1248</x:v>
      </x:c>
      <x:c r="AV70" s="173" t="s">
        <x:v>1249</x:v>
      </x:c>
      <x:c r="AW70" s="13" t="s">
        <x:v>1250</x:v>
      </x:c>
      <x:c r="AX70" s="173" t="s">
        <x:v>1251</x:v>
      </x:c>
      <x:c r="AY70" s="13" t="s">
        <x:v>1252</x:v>
      </x:c>
      <x:c r="AZ70" s="173" t="s">
        <x:v>1253</x:v>
      </x:c>
      <x:c r="BA70" s="13" t="s">
        <x:v>1156</x:v>
      </x:c>
      <x:c r="BB70" s="173" t="s">
        <x:v>1157</x:v>
      </x:c>
      <x:c r="BC70" s="13" t="s">
        <x:v>1254</x:v>
      </x:c>
      <x:c r="BD70" s="173" t="s">
        <x:v>1255</x:v>
      </x:c>
      <x:c r="BE70" s="13" t="s">
        <x:v>1256</x:v>
      </x:c>
      <x:c r="BF70" s="173" t="s">
        <x:v>1257</x:v>
      </x:c>
      <x:c r="BG70" s="13" t="s">
        <x:v>1258</x:v>
      </x:c>
      <x:c r="BH70" s="173" t="s">
        <x:v>1259</x:v>
      </x:c>
      <x:c r="BI70" s="13" t="s">
        <x:v>1260</x:v>
      </x:c>
      <x:c r="BJ70" s="173" t="s">
        <x:v>1261</x:v>
      </x:c>
      <x:c r="BK70" s="13" t="s">
        <x:v>1166</x:v>
      </x:c>
      <x:c r="BL70" s="173" t="s">
        <x:v>1167</x:v>
      </x:c>
      <x:c r="BM70" s="13" t="s">
        <x:v>1262</x:v>
      </x:c>
      <x:c r="BN70" s="173" t="s">
        <x:v>1263</x:v>
      </x:c>
      <x:c r="BO70" s="13" t="s">
        <x:v>1264</x:v>
      </x:c>
      <x:c r="BP70" s="173" t="s">
        <x:v>1265</x:v>
      </x:c>
      <x:c r="BQ70" s="13" t="s">
        <x:v>1266</x:v>
      </x:c>
      <x:c r="BR70" s="173" t="s">
        <x:v>1267</x:v>
      </x:c>
      <x:c r="BS70" s="13" t="s">
        <x:v>1268</x:v>
      </x:c>
      <x:c r="BT70" s="173" t="s">
        <x:v>1269</x:v>
      </x:c>
      <x:c r="BU70" s="13" t="s">
        <x:v>1176</x:v>
      </x:c>
      <x:c r="BV70" s="173" t="s">
        <x:v>1177</x:v>
      </x:c>
      <x:c r="BW70" s="13" t="s">
        <x:v>1270</x:v>
      </x:c>
      <x:c r="BX70" s="173" t="s">
        <x:v>1271</x:v>
      </x:c>
      <x:c r="BY70" s="13" t="s">
        <x:v>1272</x:v>
      </x:c>
      <x:c r="BZ70" s="173" t="s">
        <x:v>1273</x:v>
      </x:c>
      <x:c r="CA70" s="13" t="s">
        <x:v>1274</x:v>
      </x:c>
      <x:c r="CB70" s="173" t="s">
        <x:v>1275</x:v>
      </x:c>
      <x:c r="CC70" s="13" t="s">
        <x:v>1276</x:v>
      </x:c>
      <x:c r="CD70" s="173" t="s">
        <x:v>1277</x:v>
      </x:c>
      <x:c r="CE70" s="13" t="s">
        <x:v>1186</x:v>
      </x:c>
      <x:c r="CF70" s="173" t="s">
        <x:v>1187</x:v>
      </x:c>
      <x:c r="CG70" s="13" t="s">
        <x:v>1278</x:v>
      </x:c>
      <x:c r="CH70" s="173" t="s">
        <x:v>1279</x:v>
      </x:c>
      <x:c r="CI70" s="13" t="s">
        <x:v>1280</x:v>
      </x:c>
      <x:c r="CJ70" s="173" t="s">
        <x:v>1281</x:v>
      </x:c>
      <x:c r="CK70" s="13" t="s">
        <x:v>1282</x:v>
      </x:c>
      <x:c r="CL70" s="173" t="s">
        <x:v>1283</x:v>
      </x:c>
      <x:c r="CM70" s="13" t="s">
        <x:v>1284</x:v>
      </x:c>
      <x:c r="CN70" s="173" t="s">
        <x:v>1285</x:v>
      </x:c>
      <x:c r="CO70" s="13" t="s">
        <x:v>1196</x:v>
      </x:c>
      <x:c r="CP70" s="173" t="s">
        <x:v>1197</x:v>
      </x:c>
      <x:c r="CQ70" s="13" t="s">
        <x:v>1286</x:v>
      </x:c>
      <x:c r="CR70" s="173" t="s">
        <x:v>1287</x:v>
      </x:c>
      <x:c r="CS70" s="13" t="s">
        <x:v>1288</x:v>
      </x:c>
      <x:c r="CT70" s="173" t="s">
        <x:v>1289</x:v>
      </x:c>
      <x:c r="CU70" s="13" t="s">
        <x:v>1290</x:v>
      </x:c>
      <x:c r="CV70" s="173" t="s">
        <x:v>1291</x:v>
      </x:c>
      <x:c r="CW70" s="13" t="s">
        <x:v>1292</x:v>
      </x:c>
      <x:c r="CX70" s="173" t="s">
        <x:v>1293</x:v>
      </x:c>
      <x:c r="CY70" s="13" t="s">
        <x:v>1294</x:v>
      </x:c>
      <x:c r="CZ70" s="173" t="s">
        <x:v>1295</x:v>
      </x:c>
      <x:c r="DA70" s="13" t="s">
        <x:v>1296</x:v>
      </x:c>
      <x:c r="DB70" s="173" t="s">
        <x:v>1297</x:v>
      </x:c>
      <x:c r="DC70" s="13" t="s">
        <x:v>1298</x:v>
      </x:c>
      <x:c r="DD70" s="173" t="s">
        <x:v>1299</x:v>
      </x:c>
      <x:c r="DE70" s="13" t="s">
        <x:v>1300</x:v>
      </x:c>
      <x:c r="DF70" s="173" t="s">
        <x:v>1301</x:v>
      </x:c>
      <x:c r="DG70" s="13" t="s">
        <x:v>1302</x:v>
      </x:c>
      <x:c r="DH70" s="173" t="s">
        <x:v>1303</x:v>
      </x:c>
      <x:c r="DI70" s="13" t="s">
        <x:v>1304</x:v>
      </x:c>
      <x:c r="DJ70" s="173" t="s">
        <x:v>1305</x:v>
      </x:c>
      <x:c r="DK70" s="13" t="s">
        <x:v>1306</x:v>
      </x:c>
      <x:c r="DL70" s="173" t="s">
        <x:v>1307</x:v>
      </x:c>
      <x:c r="DM70" s="13" t="s">
        <x:v>1308</x:v>
      </x:c>
      <x:c r="DN70" s="173" t="s">
        <x:v>1309</x:v>
      </x:c>
      <x:c r="DO70" s="13" t="s">
        <x:v>1310</x:v>
      </x:c>
      <x:c r="DP70" s="173" t="s">
        <x:v>1311</x:v>
      </x:c>
      <x:c r="DQ70" s="13" t="s">
        <x:v>1312</x:v>
      </x:c>
      <x:c r="DR70" s="173" t="s">
        <x:v>1313</x:v>
      </x:c>
      <x:c r="DS70" s="15" t="s">
        <x:v>1314</x:v>
      </x:c>
      <x:c r="DT70" s="15" t="s">
        <x:v>1315</x:v>
      </x:c>
      <x:c r="DU70" s="15" t="s">
        <x:v>1316</x:v>
      </x:c>
      <x:c r="DV70" s="15" t="s">
        <x:v>1317</x:v>
      </x:c>
      <x:c r="DW70" s="15" t="s">
        <x:v>1318</x:v>
      </x:c>
      <x:c r="DX70" s="15" t="s">
        <x:v>1319</x:v>
      </x:c>
      <x:c r="DY70" s="15" t="s">
        <x:v>1320</x:v>
      </x:c>
      <x:c r="DZ70" s="15" t="s">
        <x:v>1321</x:v>
      </x:c>
      <x:c r="EA70" s="15" t="s">
        <x:v>1322</x:v>
      </x:c>
      <x:c r="EB70" s="15" t="s">
        <x:v>1323</x:v>
      </x:c>
      <x:c r="EC70" s="15" t="s">
        <x:v>1324</x:v>
      </x:c>
      <x:c r="ED70" s="15" t="s">
        <x:v>1325</x:v>
      </x:c>
      <x:c r="EE70" s="15" t="s">
        <x:v>1326</x:v>
      </x:c>
      <x:c r="EF70" s="15" t="s">
        <x:v>1327</x:v>
      </x:c>
      <x:c r="EG70" s="15" t="s">
        <x:v>1328</x:v>
      </x:c>
      <x:c r="EH70" s="15" t="s">
        <x:v>1329</x:v>
      </x:c>
      <x:c r="EI70" s="15" t="s">
        <x:v>1330</x:v>
      </x:c>
      <x:c r="EJ70" s="15" t="s">
        <x:v>1331</x:v>
      </x:c>
      <x:c r="EK70" s="15" t="s">
        <x:v>1332</x:v>
      </x:c>
      <x:c r="EL70" s="16" t="s">
        <x:v>1333</x:v>
      </x:c>
    </x:row>
    <x:row r="71" spans="1:142" ht="12.95" customHeight="1" x14ac:dyDescent="0.2">
      <x:c r="A71" s="2" t="s">
        <x:v>355</x:v>
      </x:c>
      <x:c r="B71" s="32">
        <x:v>1</x:v>
      </x:c>
      <x:c r="C71" s="13">
        <x:v>94.749540042142598</x:v>
      </x:c>
      <x:c r="D71" s="173">
        <x:v>0.53196502694976699</x:v>
      </x:c>
      <x:c r="E71" s="13">
        <x:v>92.277776806183297</x:v>
      </x:c>
      <x:c r="F71" s="173">
        <x:v>1.30208651675051</x:v>
      </x:c>
      <x:c r="G71" s="13">
        <x:v>94.349864223285195</x:v>
      </x:c>
      <x:c r="H71" s="173">
        <x:v>1.25381663060337</x:v>
      </x:c>
      <x:c r="I71" s="13">
        <x:v>95.727298451516305</x:v>
      </x:c>
      <x:c r="J71" s="173">
        <x:v>0.57591291365573305</x:v>
      </x:c>
      <x:c r="K71" s="13">
        <x:v>3.4495216453330402</x:v>
      </x:c>
      <x:c r="L71" s="173">
        <x:v>1.3573275074283</x:v>
      </x:c>
      <x:c r="M71" s="13">
        <x:v>54.142226056624501</x:v>
      </x:c>
      <x:c r="N71" s="173">
        <x:v>1.17639994562649</x:v>
      </x:c>
      <x:c r="O71" s="13">
        <x:v>49.204208167350501</x:v>
      </x:c>
      <x:c r="P71" s="173">
        <x:v>2.1097806708614102</x:v>
      </x:c>
      <x:c r="Q71" s="13">
        <x:v>54.804232624119699</x:v>
      </x:c>
      <x:c r="R71" s="173">
        <x:v>2.1392017495033802</x:v>
      </x:c>
      <x:c r="S71" s="13">
        <x:v>56.055429701139097</x:v>
      </x:c>
      <x:c r="T71" s="173">
        <x:v>1.50795670878291</x:v>
      </x:c>
      <x:c r="U71" s="13">
        <x:v>6.8512215337885998</x:v>
      </x:c>
      <x:c r="V71" s="173">
        <x:v>2.6065778210441102</x:v>
      </x:c>
      <x:c r="W71" s="13">
        <x:v>10.6394341033497</x:v>
      </x:c>
      <x:c r="X71" s="173">
        <x:v>0.62363695471901803</x:v>
      </x:c>
      <x:c r="Y71" s="13">
        <x:v>16.183991398272099</x:v>
      </x:c>
      <x:c r="Z71" s="173">
        <x:v>1.6425087374751799</x:v>
      </x:c>
      <x:c r="AA71" s="13">
        <x:v>10.4591340779007</x:v>
      </x:c>
      <x:c r="AB71" s="173">
        <x:v>1.6804150534187601</x:v>
      </x:c>
      <x:c r="AC71" s="13">
        <x:v>8.6378079440368403</x:v>
      </x:c>
      <x:c r="AD71" s="173">
        <x:v>0.86645863028983905</x:v>
      </x:c>
      <x:c r="AE71" s="13">
        <x:v>-7.5461834542352104</x:v>
      </x:c>
      <x:c r="AF71" s="173">
        <x:v>1.8987249721702499</x:v>
      </x:c>
      <x:c r="AG71" s="13">
        <x:v>26.0048669722364</x:v>
      </x:c>
      <x:c r="AH71" s="173">
        <x:v>1.5227871611968899</x:v>
      </x:c>
      <x:c r="AI71" s="13">
        <x:v>21.596182053516401</x:v>
      </x:c>
      <x:c r="AJ71" s="173">
        <x:v>2.24667059479951</x:v>
      </x:c>
      <x:c r="AK71" s="13">
        <x:v>25.8277842725537</x:v>
      </x:c>
      <x:c r="AL71" s="173">
        <x:v>2.8856553502407301</x:v>
      </x:c>
      <x:c r="AM71" s="13">
        <x:v>27.346004713661902</x:v>
      </x:c>
      <x:c r="AN71" s="173">
        <x:v>1.63573889653355</x:v>
      </x:c>
      <x:c r="AO71" s="13">
        <x:v>5.7498226601455302</x:v>
      </x:c>
      <x:c r="AP71" s="173">
        <x:v>2.4108554997656002</x:v>
      </x:c>
      <x:c r="AQ71" s="13" t="s">
        <x:v>490</x:v>
      </x:c>
      <x:c r="AR71" s="173" t="s">
        <x:v>490</x:v>
      </x:c>
      <x:c r="AS71" s="13" t="s">
        <x:v>490</x:v>
      </x:c>
      <x:c r="AT71" s="173" t="s">
        <x:v>490</x:v>
      </x:c>
      <x:c r="AU71" s="13" t="s">
        <x:v>490</x:v>
      </x:c>
      <x:c r="AV71" s="173" t="s">
        <x:v>490</x:v>
      </x:c>
      <x:c r="AW71" s="13" t="s">
        <x:v>490</x:v>
      </x:c>
      <x:c r="AX71" s="173" t="s">
        <x:v>490</x:v>
      </x:c>
      <x:c r="AY71" s="13" t="s">
        <x:v>490</x:v>
      </x:c>
      <x:c r="AZ71" s="173" t="s">
        <x:v>490</x:v>
      </x:c>
      <x:c r="BA71" s="13">
        <x:v>64.217757633077298</x:v>
      </x:c>
      <x:c r="BB71" s="173">
        <x:v>1.6254804140431001</x:v>
      </x:c>
      <x:c r="BC71" s="13">
        <x:v>70.490241529721501</x:v>
      </x:c>
      <x:c r="BD71" s="173">
        <x:v>2.5327185340052201</x:v>
      </x:c>
      <x:c r="BE71" s="13">
        <x:v>64.966835431202099</x:v>
      </x:c>
      <x:c r="BF71" s="173">
        <x:v>2.8470678926852799</x:v>
      </x:c>
      <x:c r="BG71" s="13">
        <x:v>61.435100560030698</x:v>
      </x:c>
      <x:c r="BH71" s="173">
        <x:v>2.00616900860101</x:v>
      </x:c>
      <x:c r="BI71" s="13">
        <x:v>-9.0551409696907594</x:v>
      </x:c>
      <x:c r="BJ71" s="173">
        <x:v>3.1620727361916598</x:v>
      </x:c>
      <x:c r="BK71" s="13">
        <x:v>35.321376220803401</x:v>
      </x:c>
      <x:c r="BL71" s="173">
        <x:v>1.52347742111545</x:v>
      </x:c>
      <x:c r="BM71" s="13">
        <x:v>37.516437439427598</x:v>
      </x:c>
      <x:c r="BN71" s="173">
        <x:v>2.3484034657791901</x:v>
      </x:c>
      <x:c r="BO71" s="13">
        <x:v>34.354890347792001</x:v>
      </x:c>
      <x:c r="BP71" s="173">
        <x:v>2.6874161992871199</x:v>
      </x:c>
      <x:c r="BQ71" s="13">
        <x:v>35.019789422168103</x:v>
      </x:c>
      <x:c r="BR71" s="173">
        <x:v>1.78404334039838</x:v>
      </x:c>
      <x:c r="BS71" s="13">
        <x:v>-2.4966480172595</x:v>
      </x:c>
      <x:c r="BT71" s="173">
        <x:v>2.5683686955025702</x:v>
      </x:c>
      <x:c r="BU71" s="13">
        <x:v>68.700887395034201</x:v>
      </x:c>
      <x:c r="BV71" s="173">
        <x:v>1.2284147813505699</x:v>
      </x:c>
      <x:c r="BW71" s="13">
        <x:v>62.416597195104899</x:v>
      </x:c>
      <x:c r="BX71" s="173">
        <x:v>2.5173052201894301</x:v>
      </x:c>
      <x:c r="BY71" s="13">
        <x:v>66.431375322058202</x:v>
      </x:c>
      <x:c r="BZ71" s="173">
        <x:v>2.23278430381183</x:v>
      </x:c>
      <x:c r="CA71" s="13">
        <x:v>71.902329625964398</x:v>
      </x:c>
      <x:c r="CB71" s="173">
        <x:v>1.3051871404605599</x:v>
      </x:c>
      <x:c r="CC71" s="13">
        <x:v>9.4857324308594109</x:v>
      </x:c>
      <x:c r="CD71" s="173">
        <x:v>2.5495655368650998</x:v>
      </x:c>
      <x:c r="CE71" s="13">
        <x:v>81.228349394842397</x:v>
      </x:c>
      <x:c r="CF71" s="173">
        <x:v>0.85389908279253501</x:v>
      </x:c>
      <x:c r="CG71" s="13">
        <x:v>75.146045419218197</x:v>
      </x:c>
      <x:c r="CH71" s="173">
        <x:v>1.7980878304272201</x:v>
      </x:c>
      <x:c r="CI71" s="13">
        <x:v>77.501776753777193</x:v>
      </x:c>
      <x:c r="CJ71" s="173">
        <x:v>1.7706720319507701</x:v>
      </x:c>
      <x:c r="CK71" s="13">
        <x:v>84.830949301511495</x:v>
      </x:c>
      <x:c r="CL71" s="173">
        <x:v>1.0627938538377999</x:v>
      </x:c>
      <x:c r="CM71" s="13">
        <x:v>9.6849038822933604</x:v>
      </x:c>
      <x:c r="CN71" s="173">
        <x:v>2.1497369454522501</x:v>
      </x:c>
      <x:c r="CO71" s="13">
        <x:v>24.171019423996</x:v>
      </x:c>
      <x:c r="CP71" s="173">
        <x:v>0.89823221043674595</x:v>
      </x:c>
      <x:c r="CQ71" s="13">
        <x:v>21.260680276791199</x:v>
      </x:c>
      <x:c r="CR71" s="173">
        <x:v>1.65963267519462</x:v>
      </x:c>
      <x:c r="CS71" s="13">
        <x:v>21.062775708741299</x:v>
      </x:c>
      <x:c r="CT71" s="173">
        <x:v>2.2617589191223599</x:v>
      </x:c>
      <x:c r="CU71" s="13">
        <x:v>26.227576636542</x:v>
      </x:c>
      <x:c r="CV71" s="173">
        <x:v>1.1903529082252799</x:v>
      </x:c>
      <x:c r="CW71" s="13">
        <x:v>4.9668963597508098</x:v>
      </x:c>
      <x:c r="CX71" s="173">
        <x:v>2.0243592330491</x:v>
      </x:c>
      <x:c r="CY71" s="13">
        <x:v>-2.1988711887686901E-2</x:v>
      </x:c>
      <x:c r="CZ71" s="173">
        <x:v>0.71115153647729301</x:v>
      </x:c>
      <x:c r="DA71" s="13">
        <x:v>-3.02281250791011</x:v>
      </x:c>
      <x:c r="DB71" s="173">
        <x:v>1.7179637038723199</x:v>
      </x:c>
      <x:c r="DC71" s="13">
        <x:v>-1.3997798331814399</x:v>
      </x:c>
      <x:c r="DD71" s="173">
        <x:v>0.87964785810258705</x:v>
      </x:c>
      <x:c r="DE71" s="13">
        <x:v>8.5135472869818294</x:v>
      </x:c>
      <x:c r="DF71" s="173">
        <x:v>1.79680376599525</x:v>
      </x:c>
      <x:c r="DG71" s="13">
        <x:v>-24.993623669536099</x:v>
      </x:c>
      <x:c r="DH71" s="173">
        <x:v>0.88385765697493401</x:v>
      </x:c>
      <x:c r="DI71" s="13">
        <x:v>-6.9493259852805495E-2</x:v>
      </x:c>
      <x:c r="DJ71" s="173">
        <x:v>2.20491559076887</x:v>
      </x:c>
      <x:c r="DK71" s="13">
        <x:v>1.7839350690053899</x:v>
      </x:c>
      <x:c r="DL71" s="173">
        <x:v>2.1655353829193502</x:v>
      </x:c>
      <x:c r="DM71" s="13">
        <x:v>-5.7433380201462301</x:v>
      </x:c>
      <x:c r="DN71" s="173">
        <x:v>1.5725663170027899</x:v>
      </x:c>
      <x:c r="DO71" s="13">
        <x:v>-0.90307256642412903</x:v>
      </x:c>
      <x:c r="DP71" s="173">
        <x:v>1.1673629322941601</x:v>
      </x:c>
      <x:c r="DQ71" s="13">
        <x:v>-1.3872389340411999</x:v>
      </x:c>
      <x:c r="DR71" s="173">
        <x:v>1.3302141571324999</x:v>
      </x:c>
      <x:c r="DS71" s="15"/>
      <x:c r="DT71" s="15"/>
      <x:c r="DU71" s="15"/>
      <x:c r="DV71" s="15"/>
      <x:c r="DW71" s="15"/>
      <x:c r="DX71" s="15"/>
      <x:c r="DY71" s="15"/>
      <x:c r="DZ71" s="15"/>
      <x:c r="EA71" s="15"/>
      <x:c r="EB71" s="15"/>
      <x:c r="EC71" s="15"/>
      <x:c r="ED71" s="15"/>
      <x:c r="EE71" s="15"/>
      <x:c r="EF71" s="15"/>
      <x:c r="EG71" s="15"/>
      <x:c r="EH71" s="15"/>
      <x:c r="EI71" s="15"/>
      <x:c r="EJ71" s="15"/>
      <x:c r="EK71" s="15"/>
      <x:c r="EL71" s="16"/>
    </x:row>
    <x:row r="72" spans="1:142" ht="12.95" customHeight="1" x14ac:dyDescent="0.2">
      <x:c r="A72" s="2" t="s">
        <x:v>359</x:v>
      </x:c>
      <x:c r="B72" s="32">
        <x:v>1</x:v>
      </x:c>
      <x:c r="C72" s="13">
        <x:v>72.695122789064399</x:v>
      </x:c>
      <x:c r="D72" s="173">
        <x:v>0.78521404683492402</x:v>
      </x:c>
      <x:c r="E72" s="13">
        <x:v>72.515433211924403</x:v>
      </x:c>
      <x:c r="F72" s="173">
        <x:v>1.7007842029929401</x:v>
      </x:c>
      <x:c r="G72" s="13">
        <x:v>71.208648212852907</x:v>
      </x:c>
      <x:c r="H72" s="173">
        <x:v>1.95699325268643</x:v>
      </x:c>
      <x:c r="I72" s="13">
        <x:v>73.269318533396998</x:v>
      </x:c>
      <x:c r="J72" s="173">
        <x:v>0.94559691504325305</x:v>
      </x:c>
      <x:c r="K72" s="13">
        <x:v>0.75388532147258003</x:v>
      </x:c>
      <x:c r="L72" s="173">
        <x:v>1.94501642219187</x:v>
      </x:c>
      <x:c r="M72" s="13">
        <x:v>56.868021798513098</x:v>
      </x:c>
      <x:c r="N72" s="173">
        <x:v>1.0489666353765701</x:v>
      </x:c>
      <x:c r="O72" s="13">
        <x:v>45.785266362408301</x:v>
      </x:c>
      <x:c r="P72" s="173">
        <x:v>2.0717405894711902</x:v>
      </x:c>
      <x:c r="Q72" s="13">
        <x:v>49.8515584141849</x:v>
      </x:c>
      <x:c r="R72" s="173">
        <x:v>2.1425585417603599</x:v>
      </x:c>
      <x:c r="S72" s="13">
        <x:v>61.7659351394298</x:v>
      </x:c>
      <x:c r="T72" s="173">
        <x:v>1.16736423273193</x:v>
      </x:c>
      <x:c r="U72" s="13">
        <x:v>15.980668777021499</x:v>
      </x:c>
      <x:c r="V72" s="173">
        <x:v>2.1861377487642102</x:v>
      </x:c>
      <x:c r="W72" s="13">
        <x:v>19.239765878131099</x:v>
      </x:c>
      <x:c r="X72" s="173">
        <x:v>0.80092127365732502</x:v>
      </x:c>
      <x:c r="Y72" s="13">
        <x:v>23.1402259880666</x:v>
      </x:c>
      <x:c r="Z72" s="173">
        <x:v>1.55423710892334</x:v>
      </x:c>
      <x:c r="AA72" s="13">
        <x:v>20.274822239414199</x:v>
      </x:c>
      <x:c r="AB72" s="173">
        <x:v>1.7274191101465299</x:v>
      </x:c>
      <x:c r="AC72" s="13">
        <x:v>17.952475451728201</x:v>
      </x:c>
      <x:c r="AD72" s="173">
        <x:v>0.90624505453464999</x:v>
      </x:c>
      <x:c r="AE72" s="13">
        <x:v>-5.18775053633835</x:v>
      </x:c>
      <x:c r="AF72" s="173">
        <x:v>1.65680664368605</x:v>
      </x:c>
      <x:c r="AG72" s="13">
        <x:v>17.2578174041859</x:v>
      </x:c>
      <x:c r="AH72" s="173">
        <x:v>1.4282782044981801</x:v>
      </x:c>
      <x:c r="AI72" s="13">
        <x:v>16.805386326396899</x:v>
      </x:c>
      <x:c r="AJ72" s="173">
        <x:v>1.8709155132748101</x:v>
      </x:c>
      <x:c r="AK72" s="13">
        <x:v>15.9767343075856</x:v>
      </x:c>
      <x:c r="AL72" s="173">
        <x:v>1.90556940776839</x:v>
      </x:c>
      <x:c r="AM72" s="13">
        <x:v>17.681857091285298</x:v>
      </x:c>
      <x:c r="AN72" s="173">
        <x:v>1.64362619836118</x:v>
      </x:c>
      <x:c r="AO72" s="13">
        <x:v>0.87647076488836695</x:v>
      </x:c>
      <x:c r="AP72" s="173">
        <x:v>1.94586447304849</x:v>
      </x:c>
      <x:c r="AQ72" s="13" t="s">
        <x:v>490</x:v>
      </x:c>
      <x:c r="AR72" s="173" t="s">
        <x:v>490</x:v>
      </x:c>
      <x:c r="AS72" s="13" t="s">
        <x:v>490</x:v>
      </x:c>
      <x:c r="AT72" s="173" t="s">
        <x:v>490</x:v>
      </x:c>
      <x:c r="AU72" s="13" t="s">
        <x:v>490</x:v>
      </x:c>
      <x:c r="AV72" s="173" t="s">
        <x:v>490</x:v>
      </x:c>
      <x:c r="AW72" s="13" t="s">
        <x:v>490</x:v>
      </x:c>
      <x:c r="AX72" s="173" t="s">
        <x:v>490</x:v>
      </x:c>
      <x:c r="AY72" s="13" t="s">
        <x:v>490</x:v>
      </x:c>
      <x:c r="AZ72" s="173" t="s">
        <x:v>490</x:v>
      </x:c>
      <x:c r="BA72" s="13">
        <x:v>27.2674350808397</x:v>
      </x:c>
      <x:c r="BB72" s="173">
        <x:v>0.96090157593059999</x:v>
      </x:c>
      <x:c r="BC72" s="13">
        <x:v>39.332350186517303</x:v>
      </x:c>
      <x:c r="BD72" s="173">
        <x:v>1.95993800639336</x:v>
      </x:c>
      <x:c r="BE72" s="13">
        <x:v>26.6814278638752</x:v>
      </x:c>
      <x:c r="BF72" s="173">
        <x:v>1.6542446503730199</x:v>
      </x:c>
      <x:c r="BG72" s="13">
        <x:v>24.188357653234299</x:v>
      </x:c>
      <x:c r="BH72" s="173">
        <x:v>1.17715432628266</x:v>
      </x:c>
      <x:c r="BI72" s="13">
        <x:v>-15.1439925332829</x:v>
      </x:c>
      <x:c r="BJ72" s="173">
        <x:v>2.2524735217404599</x:v>
      </x:c>
      <x:c r="BK72" s="13">
        <x:v>18.622008272648099</x:v>
      </x:c>
      <x:c r="BL72" s="173">
        <x:v>0.72971569401452796</x:v>
      </x:c>
      <x:c r="BM72" s="13">
        <x:v>28.0757561442088</x:v>
      </x:c>
      <x:c r="BN72" s="173">
        <x:v>1.8350210269856999</x:v>
      </x:c>
      <x:c r="BO72" s="13">
        <x:v>15.076830440351999</x:v>
      </x:c>
      <x:c r="BP72" s="173">
        <x:v>1.39206013224765</x:v>
      </x:c>
      <x:c r="BQ72" s="13">
        <x:v>17.098565072565101</x:v>
      </x:c>
      <x:c r="BR72" s="173">
        <x:v>0.87070527761459704</x:v>
      </x:c>
      <x:c r="BS72" s="13">
        <x:v>-10.977191071643601</x:v>
      </x:c>
      <x:c r="BT72" s="173">
        <x:v>2.1016862027690002</x:v>
      </x:c>
      <x:c r="BU72" s="13">
        <x:v>40.704962511073902</x:v>
      </x:c>
      <x:c r="BV72" s="173">
        <x:v>1.0035501489154599</x:v>
      </x:c>
      <x:c r="BW72" s="13">
        <x:v>37.949700565497501</x:v>
      </x:c>
      <x:c r="BX72" s="173">
        <x:v>1.78607627695369</x:v>
      </x:c>
      <x:c r="BY72" s="13">
        <x:v>35.900830651573003</x:v>
      </x:c>
      <x:c r="BZ72" s="173">
        <x:v>2.0305015762904199</x:v>
      </x:c>
      <x:c r="CA72" s="13">
        <x:v>42.838031640354302</x:v>
      </x:c>
      <x:c r="CB72" s="173">
        <x:v>1.23983061637884</x:v>
      </x:c>
      <x:c r="CC72" s="13">
        <x:v>4.8883310748567803</x:v>
      </x:c>
      <x:c r="CD72" s="173">
        <x:v>2.0994238014928301</x:v>
      </x:c>
      <x:c r="CE72" s="13">
        <x:v>48.2379537713554</x:v>
      </x:c>
      <x:c r="CF72" s="173">
        <x:v>0.91020299888482703</x:v>
      </x:c>
      <x:c r="CG72" s="13">
        <x:v>44.610123401495301</x:v>
      </x:c>
      <x:c r="CH72" s="173">
        <x:v>1.9567439041957999</x:v>
      </x:c>
      <x:c r="CI72" s="13">
        <x:v>42.389018610298599</x:v>
      </x:c>
      <x:c r="CJ72" s="173">
        <x:v>2.03352416712793</x:v>
      </x:c>
      <x:c r="CK72" s="13">
        <x:v>50.903078791944203</x:v>
      </x:c>
      <x:c r="CL72" s="173">
        <x:v>1.13677384505088</x:v>
      </x:c>
      <x:c r="CM72" s="13">
        <x:v>6.29295539044886</x:v>
      </x:c>
      <x:c r="CN72" s="173">
        <x:v>2.1504804851152901</x:v>
      </x:c>
      <x:c r="CO72" s="13">
        <x:v>14.158833051919</x:v>
      </x:c>
      <x:c r="CP72" s="173">
        <x:v>0.67804011747221704</x:v>
      </x:c>
      <x:c r="CQ72" s="13">
        <x:v>14.5125605306583</x:v>
      </x:c>
      <x:c r="CR72" s="173">
        <x:v>1.3481156828776499</x:v>
      </x:c>
      <x:c r="CS72" s="13">
        <x:v>14.3528210011496</x:v>
      </x:c>
      <x:c r="CT72" s="173">
        <x:v>1.63892439090363</x:v>
      </x:c>
      <x:c r="CU72" s="13">
        <x:v>14.109466108949899</x:v>
      </x:c>
      <x:c r="CV72" s="173">
        <x:v>0.83549557804941299</x:v>
      </x:c>
      <x:c r="CW72" s="13">
        <x:v>-0.40309442170836002</x:v>
      </x:c>
      <x:c r="CX72" s="173">
        <x:v>1.6736982889152101</x:v>
      </x:c>
      <x:c r="CY72" s="13">
        <x:v>-5.6594744873290104</x:v>
      </x:c>
      <x:c r="CZ72" s="173">
        <x:v>1.0681097652115199</x:v>
      </x:c>
      <x:c r="DA72" s="13">
        <x:v>14.422412674922001</x:v>
      </x:c>
      <x:c r="DB72" s="173">
        <x:v>1.3973520313538701</x:v>
      </x:c>
      <x:c r="DC72" s="13">
        <x:v>2.0073998509422402</x:v>
      </x:c>
      <x:c r="DD72" s="173">
        <x:v>1.04861285854044</x:v>
      </x:c>
      <x:c r="DE72" s="13">
        <x:v>5.7091732833942599</x:v>
      </x:c>
      <x:c r="DF72" s="173">
        <x:v>1.6585213555543401</x:v>
      </x:c>
      <x:c r="DG72" s="13">
        <x:v>-11.587230458633201</x:v>
      </x:c>
      <x:c r="DH72" s="173">
        <x:v>0.68774812545152098</x:v>
      </x:c>
      <x:c r="DI72" s="13">
        <x:v>2.2811388009770801</x:v>
      </x:c>
      <x:c r="DJ72" s="173">
        <x:v>1.3606088710350499</x:v>
      </x:c>
      <x:c r="DK72" s="13">
        <x:v>-2.3501755171594199</x:v>
      </x:c>
      <x:c r="DL72" s="173">
        <x:v>1.1995147222040099</x:v>
      </x:c>
      <x:c r="DM72" s="13">
        <x:v>-4.52781770584048</x:v>
      </x:c>
      <x:c r="DN72" s="173">
        <x:v>1.32040348913195</x:v>
      </x:c>
      <x:c r="DO72" s="13">
        <x:v>-4.2841932697375302</x:v>
      </x:c>
      <x:c r="DP72" s="173">
        <x:v>1.2452291858943101</x:v>
      </x:c>
      <x:c r="DQ72" s="13">
        <x:v>-2.5269361045002201</x:v>
      </x:c>
      <x:c r="DR72" s="173">
        <x:v>0.89708831268779698</x:v>
      </x:c>
      <x:c r="DS72" s="15"/>
      <x:c r="DT72" s="15"/>
      <x:c r="DU72" s="15"/>
      <x:c r="DV72" s="15"/>
      <x:c r="DW72" s="15"/>
      <x:c r="DX72" s="15"/>
      <x:c r="DY72" s="15"/>
      <x:c r="DZ72" s="15"/>
      <x:c r="EA72" s="15"/>
      <x:c r="EB72" s="15"/>
      <x:c r="EC72" s="15"/>
      <x:c r="ED72" s="15"/>
      <x:c r="EE72" s="15"/>
      <x:c r="EF72" s="15"/>
      <x:c r="EG72" s="15"/>
      <x:c r="EH72" s="15"/>
      <x:c r="EI72" s="15"/>
      <x:c r="EJ72" s="15"/>
      <x:c r="EK72" s="15"/>
      <x:c r="EL72" s="16"/>
    </x:row>
    <x:row r="73" spans="1:142" ht="12.95" customHeight="1" x14ac:dyDescent="0.2">
      <x:c r="A73" s="17" t="s">
        <x:v>361</x:v>
      </x:c>
      <x:c r="B73" s="32">
        <x:v>1</x:v>
      </x:c>
      <x:c r="C73" s="13">
        <x:v>56.686679277962398</x:v>
      </x:c>
      <x:c r="D73" s="173">
        <x:v>1.3001267740604101</x:v>
      </x:c>
      <x:c r="E73" s="13">
        <x:v>57.969309319568303</x:v>
      </x:c>
      <x:c r="F73" s="173">
        <x:v>2.99321235446443</x:v>
      </x:c>
      <x:c r="G73" s="13">
        <x:v>53.203957022679297</x:v>
      </x:c>
      <x:c r="H73" s="173">
        <x:v>3.6161962497375999</x:v>
      </x:c>
      <x:c r="I73" s="13">
        <x:v>57.117845929124201</x:v>
      </x:c>
      <x:c r="J73" s="173">
        <x:v>1.60741494683098</x:v>
      </x:c>
      <x:c r="K73" s="13">
        <x:v>-0.85146339044408803</x:v>
      </x:c>
      <x:c r="L73" s="173">
        <x:v>3.1399271900669801</x:v>
      </x:c>
      <x:c r="M73" s="13">
        <x:v>75.422035204603702</x:v>
      </x:c>
      <x:c r="N73" s="173">
        <x:v>1.2387206889060201</x:v>
      </x:c>
      <x:c r="O73" s="13">
        <x:v>68.3888269415162</x:v>
      </x:c>
      <x:c r="P73" s="173">
        <x:v>2.9928916325712098</x:v>
      </x:c>
      <x:c r="Q73" s="13">
        <x:v>75.737866886985302</x:v>
      </x:c>
      <x:c r="R73" s="173">
        <x:v>2.4348303341291202</x:v>
      </x:c>
      <x:c r="S73" s="13">
        <x:v>77.075220477115906</x:v>
      </x:c>
      <x:c r="T73" s="173">
        <x:v>1.28959353600291</x:v>
      </x:c>
      <x:c r="U73" s="13">
        <x:v>8.6863935355997199</x:v>
      </x:c>
      <x:c r="V73" s="173">
        <x:v>2.8681702393412398</x:v>
      </x:c>
      <x:c r="W73" s="13">
        <x:v>19.8127054423245</x:v>
      </x:c>
      <x:c r="X73" s="173">
        <x:v>0.96262188164398399</x:v>
      </x:c>
      <x:c r="Y73" s="13">
        <x:v>22.768523917937699</x:v>
      </x:c>
      <x:c r="Z73" s="173">
        <x:v>2.2684047107196501</x:v>
      </x:c>
      <x:c r="AA73" s="13">
        <x:v>21.834162587068398</x:v>
      </x:c>
      <x:c r="AB73" s="173">
        <x:v>2.7166344570118799</x:v>
      </x:c>
      <x:c r="AC73" s="13">
        <x:v>18.512526476193699</x:v>
      </x:c>
      <x:c r="AD73" s="173">
        <x:v>1.3041796952420399</x:v>
      </x:c>
      <x:c r="AE73" s="13">
        <x:v>-4.2559974417439204</x:v>
      </x:c>
      <x:c r="AF73" s="173">
        <x:v>2.7453567629918099</x:v>
      </x:c>
      <x:c r="AG73" s="13">
        <x:v>7.1573795789867702</x:v>
      </x:c>
      <x:c r="AH73" s="173">
        <x:v>0.83186419589982996</x:v>
      </x:c>
      <x:c r="AI73" s="13">
        <x:v>7.3855347136606904</x:v>
      </x:c>
      <x:c r="AJ73" s="173">
        <x:v>1.4675054886649901</x:v>
      </x:c>
      <x:c r="AK73" s="13">
        <x:v>8.1114874632682703</x:v>
      </x:c>
      <x:c r="AL73" s="173">
        <x:v>1.8728671348550501</x:v>
      </x:c>
      <x:c r="AM73" s="13">
        <x:v>6.8681650509365104</x:v>
      </x:c>
      <x:c r="AN73" s="173">
        <x:v>0.91668609368531995</x:v>
      </x:c>
      <x:c r="AO73" s="13">
        <x:v>-0.51736966272418605</x:v>
      </x:c>
      <x:c r="AP73" s="173">
        <x:v>1.67405293939685</x:v>
      </x:c>
      <x:c r="AQ73" s="13" t="s">
        <x:v>490</x:v>
      </x:c>
      <x:c r="AR73" s="173" t="s">
        <x:v>490</x:v>
      </x:c>
      <x:c r="AS73" s="13" t="s">
        <x:v>490</x:v>
      </x:c>
      <x:c r="AT73" s="173" t="s">
        <x:v>490</x:v>
      </x:c>
      <x:c r="AU73" s="13" t="s">
        <x:v>490</x:v>
      </x:c>
      <x:c r="AV73" s="173" t="s">
        <x:v>490</x:v>
      </x:c>
      <x:c r="AW73" s="13" t="s">
        <x:v>490</x:v>
      </x:c>
      <x:c r="AX73" s="173" t="s">
        <x:v>490</x:v>
      </x:c>
      <x:c r="AY73" s="13" t="s">
        <x:v>490</x:v>
      </x:c>
      <x:c r="AZ73" s="173" t="s">
        <x:v>490</x:v>
      </x:c>
      <x:c r="BA73" s="13">
        <x:v>15.6539095242511</x:v>
      </x:c>
      <x:c r="BB73" s="173">
        <x:v>0.86585348708586496</x:v>
      </x:c>
      <x:c r="BC73" s="13">
        <x:v>20.444096314941199</x:v>
      </x:c>
      <x:c r="BD73" s="173">
        <x:v>2.6784192740608099</x:v>
      </x:c>
      <x:c r="BE73" s="13">
        <x:v>18.209609950916199</x:v>
      </x:c>
      <x:c r="BF73" s="173">
        <x:v>2.09070342220617</x:v>
      </x:c>
      <x:c r="BG73" s="13">
        <x:v>14.0003276745436</x:v>
      </x:c>
      <x:c r="BH73" s="173">
        <x:v>0.87654652944114797</x:v>
      </x:c>
      <x:c r="BI73" s="13">
        <x:v>-6.44376864039761</x:v>
      </x:c>
      <x:c r="BJ73" s="173">
        <x:v>2.8936853031882199</x:v>
      </x:c>
      <x:c r="BK73" s="13">
        <x:v>9.6233387448956407</x:v>
      </x:c>
      <x:c r="BL73" s="173">
        <x:v>0.79948472778754998</x:v>
      </x:c>
      <x:c r="BM73" s="13">
        <x:v>13.9830474308727</x:v>
      </x:c>
      <x:c r="BN73" s="173">
        <x:v>2.23085286258042</x:v>
      </x:c>
      <x:c r="BO73" s="13">
        <x:v>9.2032845642294401</x:v>
      </x:c>
      <x:c r="BP73" s="173">
        <x:v>1.64370367309871</x:v>
      </x:c>
      <x:c r="BQ73" s="13">
        <x:v>8.6936508241495503</x:v>
      </x:c>
      <x:c r="BR73" s="173">
        <x:v>0.93066349018444094</x:v>
      </x:c>
      <x:c r="BS73" s="13">
        <x:v>-5.2893966067231899</x:v>
      </x:c>
      <x:c r="BT73" s="173">
        <x:v>2.4587845147409402</x:v>
      </x:c>
      <x:c r="BU73" s="13">
        <x:v>28.322473403476899</x:v>
      </x:c>
      <x:c r="BV73" s="173">
        <x:v>1.1565489850905699</x:v>
      </x:c>
      <x:c r="BW73" s="13">
        <x:v>29.464204861655698</x:v>
      </x:c>
      <x:c r="BX73" s="173">
        <x:v>3.2939174205197399</x:v>
      </x:c>
      <x:c r="BY73" s="13">
        <x:v>25.9341494019632</x:v>
      </x:c>
      <x:c r="BZ73" s="173">
        <x:v>2.6658406641553398</x:v>
      </x:c>
      <x:c r="CA73" s="13">
        <x:v>28.727997069454499</x:v>
      </x:c>
      <x:c r="CB73" s="173">
        <x:v>1.2369689590325601</x:v>
      </x:c>
      <x:c r="CC73" s="13">
        <x:v>-0.73620779220118804</x:v>
      </x:c>
      <x:c r="CD73" s="173">
        <x:v>3.3758920890939299</x:v>
      </x:c>
      <x:c r="CE73" s="13">
        <x:v>40.508706508956301</x:v>
      </x:c>
      <x:c r="CF73" s="173">
        <x:v>1.2857605247963799</x:v>
      </x:c>
      <x:c r="CG73" s="13">
        <x:v>37.551805170763899</x:v>
      </x:c>
      <x:c r="CH73" s="173">
        <x:v>2.64571329945626</x:v>
      </x:c>
      <x:c r="CI73" s="13">
        <x:v>37.334227932318399</x:v>
      </x:c>
      <x:c r="CJ73" s="173">
        <x:v>2.5362773770598701</x:v>
      </x:c>
      <x:c r="CK73" s="13">
        <x:v>41.820244325793297</x:v>
      </x:c>
      <x:c r="CL73" s="173">
        <x:v>1.5596095140475801</x:v>
      </x:c>
      <x:c r="CM73" s="13">
        <x:v>4.2684391550294096</x:v>
      </x:c>
      <x:c r="CN73" s="173">
        <x:v>3.02970073789818</x:v>
      </x:c>
      <x:c r="CO73" s="13">
        <x:v>13.205628943887399</x:v>
      </x:c>
      <x:c r="CP73" s="173">
        <x:v>0.745766646711715</x:v>
      </x:c>
      <x:c r="CQ73" s="13">
        <x:v>14.5161298454159</x:v>
      </x:c>
      <x:c r="CR73" s="173">
        <x:v>1.44737870664792</x:v>
      </x:c>
      <x:c r="CS73" s="13">
        <x:v>14.1060029832295</x:v>
      </x:c>
      <x:c r="CT73" s="173">
        <x:v>2.0152080461463302</x:v>
      </x:c>
      <x:c r="CU73" s="13">
        <x:v>12.7163865824025</x:v>
      </x:c>
      <x:c r="CV73" s="173">
        <x:v>1.00780081851981</x:v>
      </x:c>
      <x:c r="CW73" s="13">
        <x:v>-1.79974326301345</x:v>
      </x:c>
      <x:c r="CX73" s="173">
        <x:v>1.8085852809001499</x:v>
      </x:c>
      <x:c r="CY73" s="13">
        <x:v>-8.4388375138880996</x:v>
      </x:c>
      <x:c r="CZ73" s="173">
        <x:v>1.7885215011653399</x:v>
      </x:c>
      <x:c r="DA73" s="13">
        <x:v>17.686235531523501</x:v>
      </x:c>
      <x:c r="DB73" s="173">
        <x:v>1.7220383677978599</x:v>
      </x:c>
      <x:c r="DC73" s="13">
        <x:v>1.69401223623143</x:v>
      </x:c>
      <x:c r="DD73" s="173">
        <x:v>1.33837910693301</x:v>
      </x:c>
      <x:c r="DE73" s="13">
        <x:v>1.2167316298064601</x:v>
      </x:c>
      <x:c r="DF73" s="173">
        <x:v>1.1276166199519999</x:v>
      </x:c>
      <x:c r="DG73" s="13">
        <x:v>-5.2959799089926003</x:v>
      </x:c>
      <x:c r="DH73" s="173">
        <x:v>0.54736553577297098</x:v>
      </x:c>
      <x:c r="DI73" s="13">
        <x:v>6.3121626632667596</x:v>
      </x:c>
      <x:c r="DJ73" s="173">
        <x:v>1.12663047907048</x:v>
      </x:c>
      <x:c r="DK73" s="13">
        <x:v>-2.5844501242212701</x:v>
      </x:c>
      <x:c r="DL73" s="173">
        <x:v>1.1485521972549999</x:v>
      </x:c>
      <x:c r="DM73" s="13">
        <x:v>-4.5604004302275598</x:v>
      </x:c>
      <x:c r="DN73" s="173">
        <x:v>1.7129028032768301</x:v>
      </x:c>
      <x:c r="DO73" s="13">
        <x:v>2.9716113123415901</x:v>
      </x:c>
      <x:c r="DP73" s="173">
        <x:v>1.6903428911860501</x:v>
      </x:c>
      <x:c r="DQ73" s="13">
        <x:v>-0.30903402959603599</x:v>
      </x:c>
      <x:c r="DR73" s="173">
        <x:v>1.0836387469706099</x:v>
      </x:c>
      <x:c r="DS73" s="15"/>
      <x:c r="DT73" s="15"/>
      <x:c r="DU73" s="15"/>
      <x:c r="DV73" s="15"/>
      <x:c r="DW73" s="15"/>
      <x:c r="DX73" s="15"/>
      <x:c r="DY73" s="15"/>
      <x:c r="DZ73" s="15"/>
      <x:c r="EA73" s="15"/>
      <x:c r="EB73" s="15"/>
      <x:c r="EC73" s="15"/>
      <x:c r="ED73" s="15"/>
      <x:c r="EE73" s="15"/>
      <x:c r="EF73" s="15"/>
      <x:c r="EG73" s="15"/>
      <x:c r="EH73" s="15"/>
      <x:c r="EI73" s="15"/>
      <x:c r="EJ73" s="15"/>
      <x:c r="EK73" s="15"/>
      <x:c r="EL73" s="16"/>
    </x:row>
    <x:row r="74" spans="1:142" ht="12.95" customHeight="1" x14ac:dyDescent="0.2">
      <x:c r="A74" s="2" t="s">
        <x:v>362</x:v>
      </x:c>
      <x:c r="B74" s="32">
        <x:v>1</x:v>
      </x:c>
      <x:c r="C74" s="13">
        <x:v>87.997292946698906</x:v>
      </x:c>
      <x:c r="D74" s="173">
        <x:v>1.20975887442261</x:v>
      </x:c>
      <x:c r="E74" s="13">
        <x:v>88.341820475060004</x:v>
      </x:c>
      <x:c r="F74" s="173">
        <x:v>1.62324825633848</x:v>
      </x:c>
      <x:c r="G74" s="13">
        <x:v>88.7241998642141</x:v>
      </x:c>
      <x:c r="H74" s="173">
        <x:v>2.0381551647030198</x:v>
      </x:c>
      <x:c r="I74" s="13">
        <x:v>87.176065302537097</x:v>
      </x:c>
      <x:c r="J74" s="173">
        <x:v>1.51485830670907</x:v>
      </x:c>
      <x:c r="K74" s="13">
        <x:v>-1.16575517252299</x:v>
      </x:c>
      <x:c r="L74" s="173">
        <x:v>1.91627520168586</x:v>
      </x:c>
      <x:c r="M74" s="13">
        <x:v>58.328176199615797</x:v>
      </x:c>
      <x:c r="N74" s="173">
        <x:v>1.3088814592974201</x:v>
      </x:c>
      <x:c r="O74" s="13">
        <x:v>54.177575233179702</x:v>
      </x:c>
      <x:c r="P74" s="173">
        <x:v>2.9649549627212699</x:v>
      </x:c>
      <x:c r="Q74" s="13">
        <x:v>57.762155784645998</x:v>
      </x:c>
      <x:c r="R74" s="173">
        <x:v>3.3277535384880901</x:v>
      </x:c>
      <x:c r="S74" s="13">
        <x:v>58.620415051523302</x:v>
      </x:c>
      <x:c r="T74" s="173">
        <x:v>1.57633877471355</x:v>
      </x:c>
      <x:c r="U74" s="13">
        <x:v>4.44283981834357</x:v>
      </x:c>
      <x:c r="V74" s="173">
        <x:v>3.2399655445637698</x:v>
      </x:c>
      <x:c r="W74" s="13">
        <x:v>38.184373561339797</x:v>
      </x:c>
      <x:c r="X74" s="173">
        <x:v>1.23664201018195</x:v>
      </x:c>
      <x:c r="Y74" s="13">
        <x:v>38.909786619807399</x:v>
      </x:c>
      <x:c r="Z74" s="173">
        <x:v>3.28435421773953</x:v>
      </x:c>
      <x:c r="AA74" s="13">
        <x:v>44.118524377382997</x:v>
      </x:c>
      <x:c r="AB74" s="173">
        <x:v>3.09166394730623</x:v>
      </x:c>
      <x:c r="AC74" s="13">
        <x:v>36.413553651133903</x:v>
      </x:c>
      <x:c r="AD74" s="173">
        <x:v>1.5336140356815799</x:v>
      </x:c>
      <x:c r="AE74" s="13">
        <x:v>-2.4962329686734601</x:v>
      </x:c>
      <x:c r="AF74" s="173">
        <x:v>3.6278514293213999</x:v>
      </x:c>
      <x:c r="AG74" s="13">
        <x:v>16.593633293567901</x:v>
      </x:c>
      <x:c r="AH74" s="173">
        <x:v>0.89953941805942395</x:v>
      </x:c>
      <x:c r="AI74" s="13">
        <x:v>17.7045645641536</x:v>
      </x:c>
      <x:c r="AJ74" s="173">
        <x:v>1.85632937759179</x:v>
      </x:c>
      <x:c r="AK74" s="13">
        <x:v>15.972164222359</x:v>
      </x:c>
      <x:c r="AL74" s="173">
        <x:v>2.2375143730371798</x:v>
      </x:c>
      <x:c r="AM74" s="13">
        <x:v>15.797470128578199</x:v>
      </x:c>
      <x:c r="AN74" s="173">
        <x:v>1.09640118485382</x:v>
      </x:c>
      <x:c r="AO74" s="13">
        <x:v>-1.90709443557541</x:v>
      </x:c>
      <x:c r="AP74" s="173">
        <x:v>2.1183679137862002</x:v>
      </x:c>
      <x:c r="AQ74" s="13" t="s">
        <x:v>490</x:v>
      </x:c>
      <x:c r="AR74" s="173" t="s">
        <x:v>490</x:v>
      </x:c>
      <x:c r="AS74" s="13" t="s">
        <x:v>490</x:v>
      </x:c>
      <x:c r="AT74" s="173" t="s">
        <x:v>490</x:v>
      </x:c>
      <x:c r="AU74" s="13" t="s">
        <x:v>490</x:v>
      </x:c>
      <x:c r="AV74" s="173" t="s">
        <x:v>490</x:v>
      </x:c>
      <x:c r="AW74" s="13" t="s">
        <x:v>490</x:v>
      </x:c>
      <x:c r="AX74" s="173" t="s">
        <x:v>490</x:v>
      </x:c>
      <x:c r="AY74" s="13" t="s">
        <x:v>490</x:v>
      </x:c>
      <x:c r="AZ74" s="173" t="s">
        <x:v>490</x:v>
      </x:c>
      <x:c r="BA74" s="13">
        <x:v>65.443476183870104</x:v>
      </x:c>
      <x:c r="BB74" s="173">
        <x:v>1.1865140590784999</x:v>
      </x:c>
      <x:c r="BC74" s="13">
        <x:v>63.315013792709202</x:v>
      </x:c>
      <x:c r="BD74" s="173">
        <x:v>2.83868137749938</x:v>
      </x:c>
      <x:c r="BE74" s="13">
        <x:v>62.818934261637899</x:v>
      </x:c>
      <x:c r="BF74" s="173">
        <x:v>3.1776108660147502</x:v>
      </x:c>
      <x:c r="BG74" s="13">
        <x:v>66.501094836982105</x:v>
      </x:c>
      <x:c r="BH74" s="173">
        <x:v>1.5527638239516599</x:v>
      </x:c>
      <x:c r="BI74" s="13">
        <x:v>3.1860810442729499</x:v>
      </x:c>
      <x:c r="BJ74" s="173">
        <x:v>3.1888740289724402</x:v>
      </x:c>
      <x:c r="BK74" s="13">
        <x:v>17.360329427462801</x:v>
      </x:c>
      <x:c r="BL74" s="173">
        <x:v>0.8600828966231</x:v>
      </x:c>
      <x:c r="BM74" s="13">
        <x:v>16.980596077511901</x:v>
      </x:c>
      <x:c r="BN74" s="173">
        <x:v>1.8133281660429901</x:v>
      </x:c>
      <x:c r="BO74" s="13">
        <x:v>15.464740129767099</x:v>
      </x:c>
      <x:c r="BP74" s="173">
        <x:v>2.2971281554209502</x:v>
      </x:c>
      <x:c r="BQ74" s="13">
        <x:v>17.295205458616</x:v>
      </x:c>
      <x:c r="BR74" s="173">
        <x:v>1.22509099186354</x:v>
      </x:c>
      <x:c r="BS74" s="13">
        <x:v>0.314609381104137</x:v>
      </x:c>
      <x:c r="BT74" s="173">
        <x:v>2.4008365340196001</x:v>
      </x:c>
      <x:c r="BU74" s="13">
        <x:v>49.847674717992298</x:v>
      </x:c>
      <x:c r="BV74" s="173">
        <x:v>1.29449367271428</x:v>
      </x:c>
      <x:c r="BW74" s="13">
        <x:v>45.684565685592403</x:v>
      </x:c>
      <x:c r="BX74" s="173">
        <x:v>2.9863246972431199</x:v>
      </x:c>
      <x:c r="BY74" s="13">
        <x:v>46.025839780442297</x:v>
      </x:c>
      <x:c r="BZ74" s="173">
        <x:v>3.3630243514718599</x:v>
      </x:c>
      <x:c r="CA74" s="13">
        <x:v>51.069479665764597</x:v>
      </x:c>
      <x:c r="CB74" s="173">
        <x:v>1.43455170925582</x:v>
      </x:c>
      <x:c r="CC74" s="13">
        <x:v>5.3849139801722101</x:v>
      </x:c>
      <x:c r="CD74" s="173">
        <x:v>3.2202738477622899</x:v>
      </x:c>
      <x:c r="CE74" s="13">
        <x:v>84.352816013359799</x:v>
      </x:c>
      <x:c r="CF74" s="173">
        <x:v>0.86543781135592002</x:v>
      </x:c>
      <x:c r="CG74" s="13">
        <x:v>82.370774133107403</x:v>
      </x:c>
      <x:c r="CH74" s="173">
        <x:v>2.0652744437907899</x:v>
      </x:c>
      <x:c r="CI74" s="13">
        <x:v>86.9606438043498</x:v>
      </x:c>
      <x:c r="CJ74" s="173">
        <x:v>1.7731053867464801</x:v>
      </x:c>
      <x:c r="CK74" s="13">
        <x:v>84.350491422671098</x:v>
      </x:c>
      <x:c r="CL74" s="173">
        <x:v>1.1707484411120801</x:v>
      </x:c>
      <x:c r="CM74" s="13">
        <x:v>1.9797172895636801</x:v>
      </x:c>
      <x:c r="CN74" s="173">
        <x:v>2.4150735943455199</x:v>
      </x:c>
      <x:c r="CO74" s="13">
        <x:v>35.129738934101397</x:v>
      </x:c>
      <x:c r="CP74" s="173">
        <x:v>1.1516222147048101</x:v>
      </x:c>
      <x:c r="CQ74" s="13">
        <x:v>32.5346812895135</x:v>
      </x:c>
      <x:c r="CR74" s="173">
        <x:v>2.3917021304684698</x:v>
      </x:c>
      <x:c r="CS74" s="13">
        <x:v>37.581493406593097</x:v>
      </x:c>
      <x:c r="CT74" s="173">
        <x:v>2.69420799440763</x:v>
      </x:c>
      <x:c r="CU74" s="13">
        <x:v>35.107337021893699</x:v>
      </x:c>
      <x:c r="CV74" s="173">
        <x:v>1.4798201329529299</x:v>
      </x:c>
      <x:c r="CW74" s="13">
        <x:v>2.5726557323802401</x:v>
      </x:c>
      <x:c r="CX74" s="173">
        <x:v>2.71544859824398</x:v>
      </x:c>
      <x:c r="CY74" s="13">
        <x:v>3.7407841700639901</x:v>
      </x:c>
      <x:c r="CZ74" s="173">
        <x:v>1.60839108968387</x:v>
      </x:c>
      <x:c r="DA74" s="13">
        <x:v>2.8892889376368398</x:v>
      </x:c>
      <x:c r="DB74" s="173">
        <x:v>1.7733741427684599</x:v>
      </x:c>
      <x:c r="DC74" s="13">
        <x:v>0.33142598199747703</x:v>
      </x:c>
      <x:c r="DD74" s="173">
        <x:v>1.7036501452222601</x:v>
      </x:c>
      <x:c r="DE74" s="13">
        <x:v>-0.77441800046064602</x:v>
      </x:c>
      <x:c r="DF74" s="173">
        <x:v>1.22243080794209</x:v>
      </x:c>
      <x:c r="DG74" s="13">
        <x:v>-25.681695975399698</x:v>
      </x:c>
      <x:c r="DH74" s="173">
        <x:v>1.0779735310877201</x:v>
      </x:c>
      <x:c r="DI74" s="13">
        <x:v>2.6898406675603601</x:v>
      </x:c>
      <x:c r="DJ74" s="173">
        <x:v>1.87427790539475</x:v>
      </x:c>
      <x:c r="DK74" s="13">
        <x:v>3.24838181352695</x:v>
      </x:c>
      <x:c r="DL74" s="173">
        <x:v>1.2424576917071399</x:v>
      </x:c>
      <x:c r="DM74" s="13">
        <x:v>6.4451082037966403</x:v>
      </x:c>
      <x:c r="DN74" s="173">
        <x:v>1.82028989958204</x:v>
      </x:c>
      <x:c r="DO74" s="13">
        <x:v>4.0203719640152702</x:v>
      </x:c>
      <x:c r="DP74" s="173">
        <x:v>1.2115313011923301</x:v>
      </x:c>
      <x:c r="DQ74" s="13">
        <x:v>2.6862703803174699</x:v>
      </x:c>
      <x:c r="DR74" s="173">
        <x:v>1.6687288916331999</x:v>
      </x:c>
      <x:c r="DS74" s="15"/>
      <x:c r="DT74" s="15"/>
      <x:c r="DU74" s="15"/>
      <x:c r="DV74" s="15"/>
      <x:c r="DW74" s="15"/>
      <x:c r="DX74" s="15"/>
      <x:c r="DY74" s="15"/>
      <x:c r="DZ74" s="15"/>
      <x:c r="EA74" s="15"/>
      <x:c r="EB74" s="15"/>
      <x:c r="EC74" s="15"/>
      <x:c r="ED74" s="15"/>
      <x:c r="EE74" s="15"/>
      <x:c r="EF74" s="15"/>
      <x:c r="EG74" s="15"/>
      <x:c r="EH74" s="15"/>
      <x:c r="EI74" s="15"/>
      <x:c r="EJ74" s="15"/>
      <x:c r="EK74" s="15"/>
      <x:c r="EL74" s="16"/>
    </x:row>
    <x:row r="75" spans="1:142" ht="12.95" customHeight="1" x14ac:dyDescent="0.2">
      <x:c r="A75" s="2" t="s">
        <x:v>373</x:v>
      </x:c>
      <x:c r="B75" s="32">
        <x:v>1</x:v>
      </x:c>
      <x:c r="C75" s="13">
        <x:v>61.949266214630697</x:v>
      </x:c>
      <x:c r="D75" s="173">
        <x:v>1.3927489072930199</x:v>
      </x:c>
      <x:c r="E75" s="13">
        <x:v>74.919135174814201</x:v>
      </x:c>
      <x:c r="F75" s="173">
        <x:v>3.1012307654650799</x:v>
      </x:c>
      <x:c r="G75" s="13">
        <x:v>71.382228991760599</x:v>
      </x:c>
      <x:c r="H75" s="173">
        <x:v>2.9189934680717999</x:v>
      </x:c>
      <x:c r="I75" s="13">
        <x:v>57.772637389209102</x:v>
      </x:c>
      <x:c r="J75" s="173">
        <x:v>1.74829766096373</x:v>
      </x:c>
      <x:c r="K75" s="13">
        <x:v>-17.146497785605099</x:v>
      </x:c>
      <x:c r="L75" s="173">
        <x:v>3.4881506836167202</x:v>
      </x:c>
      <x:c r="M75" s="13">
        <x:v>63.656775509013798</x:v>
      </x:c>
      <x:c r="N75" s="173">
        <x:v>1.38350945111794</x:v>
      </x:c>
      <x:c r="O75" s="13">
        <x:v>50.1943632191186</x:v>
      </x:c>
      <x:c r="P75" s="173">
        <x:v>3.7884561062760702</x:v>
      </x:c>
      <x:c r="Q75" s="13">
        <x:v>50.2405406075355</x:v>
      </x:c>
      <x:c r="R75" s="173">
        <x:v>3.5278394514106899</x:v>
      </x:c>
      <x:c r="S75" s="13">
        <x:v>69.5172176821835</x:v>
      </x:c>
      <x:c r="T75" s="173">
        <x:v>1.6181858964567</x:v>
      </x:c>
      <x:c r="U75" s="13">
        <x:v>19.3228544630649</x:v>
      </x:c>
      <x:c r="V75" s="173">
        <x:v>4.3269907033061301</x:v>
      </x:c>
      <x:c r="W75" s="13">
        <x:v>6.64365537274199</x:v>
      </x:c>
      <x:c r="X75" s="173">
        <x:v>0.69340743236740698</x:v>
      </x:c>
      <x:c r="Y75" s="13">
        <x:v>13.256771454383699</x:v>
      </x:c>
      <x:c r="Z75" s="173">
        <x:v>2.2910819587394</x:v>
      </x:c>
      <x:c r="AA75" s="13">
        <x:v>4.7449759372257896</x:v>
      </x:c>
      <x:c r="AB75" s="173">
        <x:v>1.1343026157110001</x:v>
      </x:c>
      <x:c r="AC75" s="13">
        <x:v>5.9694810749521503</x:v>
      </x:c>
      <x:c r="AD75" s="173">
        <x:v>0.77489181134466001</x:v>
      </x:c>
      <x:c r="AE75" s="13">
        <x:v>-7.28729037943154</x:v>
      </x:c>
      <x:c r="AF75" s="173">
        <x:v>2.2854484005008699</x:v>
      </x:c>
      <x:c r="AG75" s="13">
        <x:v>16.642224546640801</x:v>
      </x:c>
      <x:c r="AH75" s="173">
        <x:v>1.38381508926115</x:v>
      </x:c>
      <x:c r="AI75" s="13">
        <x:v>27.7884833488203</x:v>
      </x:c>
      <x:c r="AJ75" s="173">
        <x:v>3.62516490819826</x:v>
      </x:c>
      <x:c r="AK75" s="13">
        <x:v>14.651038709561201</x:v>
      </x:c>
      <x:c r="AL75" s="173">
        <x:v>2.0620653075977402</x:v>
      </x:c>
      <x:c r="AM75" s="13">
        <x:v>15.2579120713508</x:v>
      </x:c>
      <x:c r="AN75" s="173">
        <x:v>1.59023107134593</x:v>
      </x:c>
      <x:c r="AO75" s="13">
        <x:v>-12.5305712774695</x:v>
      </x:c>
      <x:c r="AP75" s="173">
        <x:v>3.6180785681410401</x:v>
      </x:c>
      <x:c r="AQ75" s="13" t="s">
        <x:v>490</x:v>
      </x:c>
      <x:c r="AR75" s="173" t="s">
        <x:v>490</x:v>
      </x:c>
      <x:c r="AS75" s="13" t="s">
        <x:v>490</x:v>
      </x:c>
      <x:c r="AT75" s="173" t="s">
        <x:v>490</x:v>
      </x:c>
      <x:c r="AU75" s="13" t="s">
        <x:v>490</x:v>
      </x:c>
      <x:c r="AV75" s="173" t="s">
        <x:v>490</x:v>
      </x:c>
      <x:c r="AW75" s="13" t="s">
        <x:v>490</x:v>
      </x:c>
      <x:c r="AX75" s="173" t="s">
        <x:v>490</x:v>
      </x:c>
      <x:c r="AY75" s="13" t="s">
        <x:v>490</x:v>
      </x:c>
      <x:c r="AZ75" s="173" t="s">
        <x:v>490</x:v>
      </x:c>
      <x:c r="BA75" s="13">
        <x:v>32.776710716370701</x:v>
      </x:c>
      <x:c r="BB75" s="173">
        <x:v>1.8222829156432301</x:v>
      </x:c>
      <x:c r="BC75" s="13">
        <x:v>38.9199244549485</x:v>
      </x:c>
      <x:c r="BD75" s="173">
        <x:v>4.0238405094035503</x:v>
      </x:c>
      <x:c r="BE75" s="13">
        <x:v>34.834255997361801</x:v>
      </x:c>
      <x:c r="BF75" s="173">
        <x:v>3.2938072301827201</x:v>
      </x:c>
      <x:c r="BG75" s="13">
        <x:v>31.370453993382799</x:v>
      </x:c>
      <x:c r="BH75" s="173">
        <x:v>2.08869613784085</x:v>
      </x:c>
      <x:c r="BI75" s="13">
        <x:v>-7.5494704615656598</x:v>
      </x:c>
      <x:c r="BJ75" s="173">
        <x:v>4.1163567465755202</x:v>
      </x:c>
      <x:c r="BK75" s="13">
        <x:v>28.6122122011055</x:v>
      </x:c>
      <x:c r="BL75" s="173">
        <x:v>1.3392993749158799</x:v>
      </x:c>
      <x:c r="BM75" s="13">
        <x:v>28.6463976592926</x:v>
      </x:c>
      <x:c r="BN75" s="173">
        <x:v>2.9809387874157101</x:v>
      </x:c>
      <x:c r="BO75" s="13">
        <x:v>30.653399984242299</x:v>
      </x:c>
      <x:c r="BP75" s="173">
        <x:v>2.7382293341030799</x:v>
      </x:c>
      <x:c r="BQ75" s="13">
        <x:v>28.090827582144101</x:v>
      </x:c>
      <x:c r="BR75" s="173">
        <x:v>1.61438759514577</x:v>
      </x:c>
      <x:c r="BS75" s="13">
        <x:v>-0.55557007714847395</x:v>
      </x:c>
      <x:c r="BT75" s="173">
        <x:v>3.08946327334972</x:v>
      </x:c>
      <x:c r="BU75" s="13">
        <x:v>26.988495997902699</x:v>
      </x:c>
      <x:c r="BV75" s="173">
        <x:v>1.0928935301945599</x:v>
      </x:c>
      <x:c r="BW75" s="13">
        <x:v>29.752761353233002</x:v>
      </x:c>
      <x:c r="BX75" s="173">
        <x:v>3.5700704949088702</x:v>
      </x:c>
      <x:c r="BY75" s="13">
        <x:v>31.463381981171398</x:v>
      </x:c>
      <x:c r="BZ75" s="173">
        <x:v>2.7071683775252802</x:v>
      </x:c>
      <x:c r="CA75" s="13">
        <x:v>25.681845507495701</x:v>
      </x:c>
      <x:c r="CB75" s="173">
        <x:v>1.4240626667855301</x:v>
      </x:c>
      <x:c r="CC75" s="13">
        <x:v>-4.0709158457372601</x:v>
      </x:c>
      <x:c r="CD75" s="173">
        <x:v>4.0877012063943301</x:v>
      </x:c>
      <x:c r="CE75" s="13">
        <x:v>49.175969612949999</x:v>
      </x:c>
      <x:c r="CF75" s="173">
        <x:v>1.4620275658216999</x:v>
      </x:c>
      <x:c r="CG75" s="13">
        <x:v>44.202017270811403</x:v>
      </x:c>
      <x:c r="CH75" s="173">
        <x:v>3.3781237406256999</x:v>
      </x:c>
      <x:c r="CI75" s="13">
        <x:v>50.027101101618896</x:v>
      </x:c>
      <x:c r="CJ75" s="173">
        <x:v>2.8121750977458899</x:v>
      </x:c>
      <x:c r="CK75" s="13">
        <x:v>49.4132297517951</x:v>
      </x:c>
      <x:c r="CL75" s="173">
        <x:v>1.69883023000444</x:v>
      </x:c>
      <x:c r="CM75" s="13">
        <x:v>5.2112124809837903</x:v>
      </x:c>
      <x:c r="CN75" s="173">
        <x:v>3.6032357153397698</x:v>
      </x:c>
      <x:c r="CO75" s="13">
        <x:v>13.497439314626799</x:v>
      </x:c>
      <x:c r="CP75" s="173">
        <x:v>0.95378577516347296</x:v>
      </x:c>
      <x:c r="CQ75" s="13">
        <x:v>15.347846171626101</x:v>
      </x:c>
      <x:c r="CR75" s="173">
        <x:v>2.72212194115161</x:v>
      </x:c>
      <x:c r="CS75" s="13">
        <x:v>12.617211790173601</x:v>
      </x:c>
      <x:c r="CT75" s="173">
        <x:v>2.0906314289922698</x:v>
      </x:c>
      <x:c r="CU75" s="13">
        <x:v>13.393249191802999</x:v>
      </x:c>
      <x:c r="CV75" s="173">
        <x:v>1.19519154479037</x:v>
      </x:c>
      <x:c r="CW75" s="13">
        <x:v>-1.95459697982308</x:v>
      </x:c>
      <x:c r="CX75" s="173">
        <x:v>2.9887436291687299</x:v>
      </x:c>
      <x:c r="CY75" s="13">
        <x:v>0.62112826612292305</x:v>
      </x:c>
      <x:c r="CZ75" s="173">
        <x:v>1.80330139044378</x:v>
      </x:c>
      <x:c r="DA75" s="13">
        <x:v>24.149654790935099</x:v>
      </x:c>
      <x:c r="DB75" s="173">
        <x:v>1.72516075013796</x:v>
      </x:c>
      <x:c r="DC75" s="13">
        <x:v>-2.1820578375300901</x:v>
      </x:c>
      <x:c r="DD75" s="173">
        <x:v>0.95955090768876605</x:v>
      </x:c>
      <x:c r="DE75" s="13">
        <x:v>6.4413335216993302</x:v>
      </x:c>
      <x:c r="DF75" s="173">
        <x:v>1.57671227019834</x:v>
      </x:c>
      <x:c r="DG75" s="13">
        <x:v>-9.2486273346380905</x:v>
      </x:c>
      <x:c r="DH75" s="173">
        <x:v>0.67411192953041799</x:v>
      </x:c>
      <x:c r="DI75" s="13">
        <x:v>17.454243946336199</x:v>
      </x:c>
      <x:c r="DJ75" s="173">
        <x:v>2.0512813771560001</x:v>
      </x:c>
      <x:c r="DK75" s="13">
        <x:v>7.9583061139110596</x:v>
      </x:c>
      <x:c r="DL75" s="173">
        <x:v>1.72977894674104</x:v>
      </x:c>
      <x:c r="DM75" s="13">
        <x:v>2.4908229252355798</x:v>
      </x:c>
      <x:c r="DN75" s="173">
        <x:v>1.4426026354363599</x:v>
      </x:c>
      <x:c r="DO75" s="13">
        <x:v>2.4971509025651</x:v>
      </x:c>
      <x:c r="DP75" s="173">
        <x:v>1.75514083548662</x:v>
      </x:c>
      <x:c r="DQ75" s="13">
        <x:v>-5.4323852711050904</x:v>
      </x:c>
      <x:c r="DR75" s="173">
        <x:v>1.1881838508307601</x:v>
      </x:c>
      <x:c r="DS75" s="15"/>
      <x:c r="DT75" s="15"/>
      <x:c r="DU75" s="15"/>
      <x:c r="DV75" s="15"/>
      <x:c r="DW75" s="15"/>
      <x:c r="DX75" s="15"/>
      <x:c r="DY75" s="15"/>
      <x:c r="DZ75" s="15"/>
      <x:c r="EA75" s="15"/>
      <x:c r="EB75" s="15"/>
      <x:c r="EC75" s="15"/>
      <x:c r="ED75" s="15"/>
      <x:c r="EE75" s="15"/>
      <x:c r="EF75" s="15"/>
      <x:c r="EG75" s="15"/>
      <x:c r="EH75" s="15"/>
      <x:c r="EI75" s="15"/>
      <x:c r="EJ75" s="15"/>
      <x:c r="EK75" s="15"/>
      <x:c r="EL75" s="16"/>
    </x:row>
    <x:row r="76" spans="1:142" ht="12.95" customHeight="1" x14ac:dyDescent="0.2">
      <x:c r="A76" s="2" t="s">
        <x:v>378</x:v>
      </x:c>
      <x:c r="B76" s="32">
        <x:v>1</x:v>
      </x:c>
      <x:c r="C76" s="13">
        <x:v>72.498313512245701</x:v>
      </x:c>
      <x:c r="D76" s="173">
        <x:v>1.00589183214211</x:v>
      </x:c>
      <x:c r="E76" s="13">
        <x:v>71.192864117391693</x:v>
      </x:c>
      <x:c r="F76" s="173">
        <x:v>1.92890121635043</x:v>
      </x:c>
      <x:c r="G76" s="13">
        <x:v>72.5695839470647</x:v>
      </x:c>
      <x:c r="H76" s="173">
        <x:v>2.2218466480275501</x:v>
      </x:c>
      <x:c r="I76" s="13">
        <x:v>72.909715989914105</x:v>
      </x:c>
      <x:c r="J76" s="173">
        <x:v>1.3151895818974599</x:v>
      </x:c>
      <x:c r="K76" s="13">
        <x:v>1.71685187252237</x:v>
      </x:c>
      <x:c r="L76" s="173">
        <x:v>2.47990039929471</x:v>
      </x:c>
      <x:c r="M76" s="13">
        <x:v>69.922184413591907</x:v>
      </x:c>
      <x:c r="N76" s="173">
        <x:v>0.99644169403207705</x:v>
      </x:c>
      <x:c r="O76" s="13">
        <x:v>68.736577847911505</x:v>
      </x:c>
      <x:c r="P76" s="173">
        <x:v>2.1732557060974398</x:v>
      </x:c>
      <x:c r="Q76" s="13">
        <x:v>69.500203855655798</x:v>
      </x:c>
      <x:c r="R76" s="173">
        <x:v>1.9240710092937201</x:v>
      </x:c>
      <x:c r="S76" s="13">
        <x:v>70.3948205452579</x:v>
      </x:c>
      <x:c r="T76" s="173">
        <x:v>1.1355491886778</x:v>
      </x:c>
      <x:c r="U76" s="13">
        <x:v>1.65824269734638</x:v>
      </x:c>
      <x:c r="V76" s="173">
        <x:v>2.2992732996595602</x:v>
      </x:c>
      <x:c r="W76" s="13">
        <x:v>7.5441407156983402</x:v>
      </x:c>
      <x:c r="X76" s="173">
        <x:v>0.46878310084812103</x:v>
      </x:c>
      <x:c r="Y76" s="13">
        <x:v>7.1628367415049503</x:v>
      </x:c>
      <x:c r="Z76" s="173">
        <x:v>0.98134499182387602</x:v>
      </x:c>
      <x:c r="AA76" s="13">
        <x:v>8.5923204581511907</x:v>
      </x:c>
      <x:c r="AB76" s="173">
        <x:v>1.2590997183074799</x:v>
      </x:c>
      <x:c r="AC76" s="13">
        <x:v>7.35343415827841</x:v>
      </x:c>
      <x:c r="AD76" s="173">
        <x:v>0.62409572725100104</x:v>
      </x:c>
      <x:c r="AE76" s="13">
        <x:v>0.19059741677346401</x:v>
      </x:c>
      <x:c r="AF76" s="173">
        <x:v>1.1604335836113</x:v>
      </x:c>
      <x:c r="AG76" s="13">
        <x:v>65.063140491372096</x:v>
      </x:c>
      <x:c r="AH76" s="173">
        <x:v>1.2611198935291099</x:v>
      </x:c>
      <x:c r="AI76" s="13">
        <x:v>68.162054535200397</x:v>
      </x:c>
      <x:c r="AJ76" s="173">
        <x:v>1.8353342040310501</x:v>
      </x:c>
      <x:c r="AK76" s="13">
        <x:v>68.406521495466095</x:v>
      </x:c>
      <x:c r="AL76" s="173">
        <x:v>2.16261177501976</x:v>
      </x:c>
      <x:c r="AM76" s="13">
        <x:v>62.924671677219898</x:v>
      </x:c>
      <x:c r="AN76" s="173">
        <x:v>1.5181287866364801</x:v>
      </x:c>
      <x:c r="AO76" s="13">
        <x:v>-5.23738285798051</x:v>
      </x:c>
      <x:c r="AP76" s="173">
        <x:v>2.08704038575776</x:v>
      </x:c>
      <x:c r="AQ76" s="13" t="s">
        <x:v>490</x:v>
      </x:c>
      <x:c r="AR76" s="173" t="s">
        <x:v>490</x:v>
      </x:c>
      <x:c r="AS76" s="13" t="s">
        <x:v>490</x:v>
      </x:c>
      <x:c r="AT76" s="173" t="s">
        <x:v>490</x:v>
      </x:c>
      <x:c r="AU76" s="13" t="s">
        <x:v>490</x:v>
      </x:c>
      <x:c r="AV76" s="173" t="s">
        <x:v>490</x:v>
      </x:c>
      <x:c r="AW76" s="13" t="s">
        <x:v>490</x:v>
      </x:c>
      <x:c r="AX76" s="173" t="s">
        <x:v>490</x:v>
      </x:c>
      <x:c r="AY76" s="13" t="s">
        <x:v>490</x:v>
      </x:c>
      <x:c r="AZ76" s="173" t="s">
        <x:v>490</x:v>
      </x:c>
      <x:c r="BA76" s="13">
        <x:v>75.701338240779194</x:v>
      </x:c>
      <x:c r="BB76" s="173">
        <x:v>1.03183880360429</x:v>
      </x:c>
      <x:c r="BC76" s="13">
        <x:v>78.374387259504104</x:v>
      </x:c>
      <x:c r="BD76" s="173">
        <x:v>1.68714002346285</x:v>
      </x:c>
      <x:c r="BE76" s="13">
        <x:v>79.620361050635907</x:v>
      </x:c>
      <x:c r="BF76" s="173">
        <x:v>1.9733183249799799</x:v>
      </x:c>
      <x:c r="BG76" s="13">
        <x:v>73.565262490426505</x:v>
      </x:c>
      <x:c r="BH76" s="173">
        <x:v>1.3165335466805199</x:v>
      </x:c>
      <x:c r="BI76" s="13">
        <x:v>-4.8091247690775996</x:v>
      </x:c>
      <x:c r="BJ76" s="173">
        <x:v>2.10225315915114</x:v>
      </x:c>
      <x:c r="BK76" s="13">
        <x:v>44.009478345874001</x:v>
      </x:c>
      <x:c r="BL76" s="173">
        <x:v>1.0747245579153899</x:v>
      </x:c>
      <x:c r="BM76" s="13">
        <x:v>49.726829483198799</x:v>
      </x:c>
      <x:c r="BN76" s="173">
        <x:v>2.04055858211226</x:v>
      </x:c>
      <x:c r="BO76" s="13">
        <x:v>42.316373698964</x:v>
      </x:c>
      <x:c r="BP76" s="173">
        <x:v>2.40536313316895</x:v>
      </x:c>
      <x:c r="BQ76" s="13">
        <x:v>42.455024075905797</x:v>
      </x:c>
      <x:c r="BR76" s="173">
        <x:v>1.3117972011733801</x:v>
      </x:c>
      <x:c r="BS76" s="13">
        <x:v>-7.2718054072930096</x:v>
      </x:c>
      <x:c r="BT76" s="173">
        <x:v>2.3302252483072698</x:v>
      </x:c>
      <x:c r="BU76" s="13">
        <x:v>35.8666382758379</x:v>
      </x:c>
      <x:c r="BV76" s="173">
        <x:v>0.97050252926568403</x:v>
      </x:c>
      <x:c r="BW76" s="13">
        <x:v>31.143086686109999</x:v>
      </x:c>
      <x:c r="BX76" s="173">
        <x:v>2.0391220265984198</x:v>
      </x:c>
      <x:c r="BY76" s="13">
        <x:v>33.783016789670697</x:v>
      </x:c>
      <x:c r="BZ76" s="173">
        <x:v>2.3926505027617999</x:v>
      </x:c>
      <x:c r="CA76" s="13">
        <x:v>37.989168695447702</x:v>
      </x:c>
      <x:c r="CB76" s="173">
        <x:v>1.25982181368039</x:v>
      </x:c>
      <x:c r="CC76" s="13">
        <x:v>6.8460820093376702</x:v>
      </x:c>
      <x:c r="CD76" s="173">
        <x:v>2.5367594035233201</x:v>
      </x:c>
      <x:c r="CE76" s="13">
        <x:v>50.857594127538398</x:v>
      </x:c>
      <x:c r="CF76" s="173">
        <x:v>1.0576673231943901</x:v>
      </x:c>
      <x:c r="CG76" s="13">
        <x:v>45.358380980593999</x:v>
      </x:c>
      <x:c r="CH76" s="173">
        <x:v>2.0291837217762798</x:v>
      </x:c>
      <x:c r="CI76" s="13">
        <x:v>50.1200617423738</x:v>
      </x:c>
      <x:c r="CJ76" s="173">
        <x:v>2.5000723214015301</x:v>
      </x:c>
      <x:c r="CK76" s="13">
        <x:v>53.016029650236597</x:v>
      </x:c>
      <x:c r="CL76" s="173">
        <x:v>1.4541510782740901</x:v>
      </x:c>
      <x:c r="CM76" s="13">
        <x:v>7.6576486696425903</x:v>
      </x:c>
      <x:c r="CN76" s="173">
        <x:v>2.6123181175981198</x:v>
      </x:c>
      <x:c r="CO76" s="13">
        <x:v>15.0044157367071</x:v>
      </x:c>
      <x:c r="CP76" s="173">
        <x:v>0.80504992170721001</x:v>
      </x:c>
      <x:c r="CQ76" s="13">
        <x:v>12.629941232254801</x:v>
      </x:c>
      <x:c r="CR76" s="173">
        <x:v>1.49673183010405</x:v>
      </x:c>
      <x:c r="CS76" s="13">
        <x:v>15.602119160661999</x:v>
      </x:c>
      <x:c r="CT76" s="173">
        <x:v>1.73247360508005</x:v>
      </x:c>
      <x:c r="CU76" s="13">
        <x:v>15.6300725550504</x:v>
      </x:c>
      <x:c r="CV76" s="173">
        <x:v>0.95367594778660902</x:v>
      </x:c>
      <x:c r="CW76" s="13">
        <x:v>3.0001313227956001</x:v>
      </x:c>
      <x:c r="CX76" s="173">
        <x:v>1.6777581616419599</x:v>
      </x:c>
      <x:c r="CY76" s="13">
        <x:v>5.7524983487870402</x:v>
      </x:c>
      <x:c r="CZ76" s="173">
        <x:v>1.4794728085376301</x:v>
      </x:c>
      <x:c r="DA76" s="13">
        <x:v>8.3837043860238598</x:v>
      </x:c>
      <x:c r="DB76" s="173">
        <x:v>1.4160525024196999</x:v>
      </x:c>
      <x:c r="DC76" s="13">
        <x:v>0.64403648492627996</x:v>
      </x:c>
      <x:c r="DD76" s="173">
        <x:v>0.65890977389359395</x:v>
      </x:c>
      <x:c r="DE76" s="13">
        <x:v>9.9870122622556305</x:v>
      </x:c>
      <x:c r="DF76" s="173">
        <x:v>1.79802146550186</x:v>
      </x:c>
      <x:c r="DG76" s="13">
        <x:v>-8.49806497507603</x:v>
      </x:c>
      <x:c r="DH76" s="173">
        <x:v>0.50520960994609598</x:v>
      </x:c>
      <x:c r="DI76" s="13">
        <x:v>11.131862392374501</x:v>
      </x:c>
      <x:c r="DJ76" s="173">
        <x:v>1.54621958344705</x:v>
      </x:c>
      <x:c r="DK76" s="13">
        <x:v>7.8741684397112204</x:v>
      </x:c>
      <x:c r="DL76" s="173">
        <x:v>1.3756882021996499</x:v>
      </x:c>
      <x:c r="DM76" s="13">
        <x:v>5.0111815147233898</x:v>
      </x:c>
      <x:c r="DN76" s="173">
        <x:v>1.40695735513395</x:v>
      </x:c>
      <x:c r="DO76" s="13">
        <x:v>3.3865201553276201</x:v>
      </x:c>
      <x:c r="DP76" s="173">
        <x:v>1.4336416426391001</x:v>
      </x:c>
      <x:c r="DQ76" s="13">
        <x:v>1.98203215483995</x:v>
      </x:c>
      <x:c r="DR76" s="173">
        <x:v>1.04458077463664</x:v>
      </x:c>
      <x:c r="DS76" s="15"/>
      <x:c r="DT76" s="15"/>
      <x:c r="DU76" s="15"/>
      <x:c r="DV76" s="15"/>
      <x:c r="DW76" s="15"/>
      <x:c r="DX76" s="15"/>
      <x:c r="DY76" s="15"/>
      <x:c r="DZ76" s="15"/>
      <x:c r="EA76" s="15"/>
      <x:c r="EB76" s="15"/>
      <x:c r="EC76" s="15"/>
      <x:c r="ED76" s="15"/>
      <x:c r="EE76" s="15"/>
      <x:c r="EF76" s="15"/>
      <x:c r="EG76" s="15"/>
      <x:c r="EH76" s="15"/>
      <x:c r="EI76" s="15"/>
      <x:c r="EJ76" s="15"/>
      <x:c r="EK76" s="15"/>
      <x:c r="EL76" s="16"/>
    </x:row>
    <x:row r="77" spans="1:142" ht="12.95" customHeight="1" x14ac:dyDescent="0.2">
      <x:c r="A77" s="2" t="s">
        <x:v>380</x:v>
      </x:c>
      <x:c r="B77" s="32">
        <x:v>1</x:v>
      </x:c>
      <x:c r="C77" s="13">
        <x:v>90.653649549397301</x:v>
      </x:c>
      <x:c r="D77" s="173">
        <x:v>0.74270330091585801</x:v>
      </x:c>
      <x:c r="E77" s="13">
        <x:v>89.203432558310993</x:v>
      </x:c>
      <x:c r="F77" s="173">
        <x:v>1.8251938750472401</x:v>
      </x:c>
      <x:c r="G77" s="13">
        <x:v>90.308638590021403</x:v>
      </x:c>
      <x:c r="H77" s="173">
        <x:v>1.4413861501815599</x:v>
      </x:c>
      <x:c r="I77" s="13">
        <x:v>91.053717297652</x:v>
      </x:c>
      <x:c r="J77" s="173">
        <x:v>0.81919229713578101</x:v>
      </x:c>
      <x:c r="K77" s="13">
        <x:v>1.8502847393409501</x:v>
      </x:c>
      <x:c r="L77" s="173">
        <x:v>1.86138875981424</x:v>
      </x:c>
      <x:c r="M77" s="13">
        <x:v>34.3574744911312</x:v>
      </x:c>
      <x:c r="N77" s="173">
        <x:v>1.02063362968778</x:v>
      </x:c>
      <x:c r="O77" s="13">
        <x:v>30.4366582204628</x:v>
      </x:c>
      <x:c r="P77" s="173">
        <x:v>2.9671162591067901</x:v>
      </x:c>
      <x:c r="Q77" s="13">
        <x:v>36.763727999449699</x:v>
      </x:c>
      <x:c r="R77" s="173">
        <x:v>2.7587754007584202</x:v>
      </x:c>
      <x:c r="S77" s="13">
        <x:v>34.692686117888101</x:v>
      </x:c>
      <x:c r="T77" s="173">
        <x:v>1.20878862159239</x:v>
      </x:c>
      <x:c r="U77" s="13">
        <x:v>4.2560278974253203</x:v>
      </x:c>
      <x:c r="V77" s="173">
        <x:v>3.3756080942820299</x:v>
      </x:c>
      <x:c r="W77" s="13">
        <x:v>14.376080186946099</x:v>
      </x:c>
      <x:c r="X77" s="173">
        <x:v>0.68591407734717003</x:v>
      </x:c>
      <x:c r="Y77" s="13">
        <x:v>21.604088027349501</x:v>
      </x:c>
      <x:c r="Z77" s="173">
        <x:v>2.25348021393622</x:v>
      </x:c>
      <x:c r="AA77" s="13">
        <x:v>20.5217815496528</x:v>
      </x:c>
      <x:c r="AB77" s="173">
        <x:v>1.7901553956273599</x:v>
      </x:c>
      <x:c r="AC77" s="13">
        <x:v>11.532926860175399</x:v>
      </x:c>
      <x:c r="AD77" s="173">
        <x:v>0.76196268623105001</x:v>
      </x:c>
      <x:c r="AE77" s="13">
        <x:v>-10.0711611671741</x:v>
      </x:c>
      <x:c r="AF77" s="173">
        <x:v>2.4131735790979398</x:v>
      </x:c>
      <x:c r="AG77" s="13">
        <x:v>36.1943484491756</x:v>
      </x:c>
      <x:c r="AH77" s="173">
        <x:v>1.1620091219892399</x:v>
      </x:c>
      <x:c r="AI77" s="13">
        <x:v>36.807016991437898</x:v>
      </x:c>
      <x:c r="AJ77" s="173">
        <x:v>3.3835987443272901</x:v>
      </x:c>
      <x:c r="AK77" s="13">
        <x:v>34.214600539357498</x:v>
      </x:c>
      <x:c r="AL77" s="173">
        <x:v>2.4571456658078801</x:v>
      </x:c>
      <x:c r="AM77" s="13">
        <x:v>36.658712257972503</x:v>
      </x:c>
      <x:c r="AN77" s="173">
        <x:v>1.25902274676323</x:v>
      </x:c>
      <x:c r="AO77" s="13">
        <x:v>-0.14830473346540901</x:v>
      </x:c>
      <x:c r="AP77" s="173">
        <x:v>3.5110820302349799</x:v>
      </x:c>
      <x:c r="AQ77" s="13" t="s">
        <x:v>490</x:v>
      </x:c>
      <x:c r="AR77" s="173" t="s">
        <x:v>490</x:v>
      </x:c>
      <x:c r="AS77" s="13" t="s">
        <x:v>490</x:v>
      </x:c>
      <x:c r="AT77" s="173" t="s">
        <x:v>490</x:v>
      </x:c>
      <x:c r="AU77" s="13" t="s">
        <x:v>490</x:v>
      </x:c>
      <x:c r="AV77" s="173" t="s">
        <x:v>490</x:v>
      </x:c>
      <x:c r="AW77" s="13" t="s">
        <x:v>490</x:v>
      </x:c>
      <x:c r="AX77" s="173" t="s">
        <x:v>490</x:v>
      </x:c>
      <x:c r="AY77" s="13" t="s">
        <x:v>490</x:v>
      </x:c>
      <x:c r="AZ77" s="173" t="s">
        <x:v>490</x:v>
      </x:c>
      <x:c r="BA77" s="13">
        <x:v>80.734985730417606</x:v>
      </x:c>
      <x:c r="BB77" s="173">
        <x:v>0.89220509061858699</x:v>
      </x:c>
      <x:c r="BC77" s="13">
        <x:v>79.877916146123098</x:v>
      </x:c>
      <x:c r="BD77" s="173">
        <x:v>2.43377640287998</x:v>
      </x:c>
      <x:c r="BE77" s="13">
        <x:v>76.340521769587596</x:v>
      </x:c>
      <x:c r="BF77" s="173">
        <x:v>2.37251685581949</x:v>
      </x:c>
      <x:c r="BG77" s="13">
        <x:v>81.948108076176297</x:v>
      </x:c>
      <x:c r="BH77" s="173">
        <x:v>1.02126802247161</x:v>
      </x:c>
      <x:c r="BI77" s="13">
        <x:v>2.0701919300532001</x:v>
      </x:c>
      <x:c r="BJ77" s="173">
        <x:v>2.6066336062035398</x:v>
      </x:c>
      <x:c r="BK77" s="13">
        <x:v>73.560757679521501</x:v>
      </x:c>
      <x:c r="BL77" s="173">
        <x:v>1.0639750237751699</x:v>
      </x:c>
      <x:c r="BM77" s="13">
        <x:v>70.254890235638598</x:v>
      </x:c>
      <x:c r="BN77" s="173">
        <x:v>3.1671352103096999</x:v>
      </x:c>
      <x:c r="BO77" s="13">
        <x:v>69.184700432246402</x:v>
      </x:c>
      <x:c r="BP77" s="173">
        <x:v>2.4257086384875999</x:v>
      </x:c>
      <x:c r="BQ77" s="13">
        <x:v>75.229861089435502</x:v>
      </x:c>
      <x:c r="BR77" s="173">
        <x:v>1.0752799699329101</x:v>
      </x:c>
      <x:c r="BS77" s="13">
        <x:v>4.9749708537968598</x:v>
      </x:c>
      <x:c r="BT77" s="173">
        <x:v>3.1026942628104099</x:v>
      </x:c>
      <x:c r="BU77" s="13">
        <x:v>82.697000991499905</x:v>
      </x:c>
      <x:c r="BV77" s="173">
        <x:v>0.79259069745032795</x:v>
      </x:c>
      <x:c r="BW77" s="13">
        <x:v>77.616015052465002</x:v>
      </x:c>
      <x:c r="BX77" s="173">
        <x:v>2.0555365502757899</x:v>
      </x:c>
      <x:c r="BY77" s="13">
        <x:v>81.646146296356306</x:v>
      </x:c>
      <x:c r="BZ77" s="173">
        <x:v>2.1976732550929401</x:v>
      </x:c>
      <x:c r="CA77" s="13">
        <x:v>84.104257705540505</x:v>
      </x:c>
      <x:c r="CB77" s="173">
        <x:v>0.80615342903935205</x:v>
      </x:c>
      <x:c r="CC77" s="13">
        <x:v>6.4882426530755204</x:v>
      </x:c>
      <x:c r="CD77" s="173">
        <x:v>2.04072797606648</x:v>
      </x:c>
      <x:c r="CE77" s="13">
        <x:v>91.113434279058197</x:v>
      </x:c>
      <x:c r="CF77" s="173">
        <x:v>0.566654414193553</x:v>
      </x:c>
      <x:c r="CG77" s="13">
        <x:v>84.627343230703303</x:v>
      </x:c>
      <x:c r="CH77" s="173">
        <x:v>2.04336333130707</x:v>
      </x:c>
      <x:c r="CI77" s="13">
        <x:v>87.184154410421598</x:v>
      </x:c>
      <x:c r="CJ77" s="173">
        <x:v>1.7514147705524501</x:v>
      </x:c>
      <x:c r="CK77" s="13">
        <x:v>93.418900763947505</x:v>
      </x:c>
      <x:c r="CL77" s="173">
        <x:v>0.64831390139649703</x:v>
      </x:c>
      <x:c r="CM77" s="13">
        <x:v>8.7915575332442</x:v>
      </x:c>
      <x:c r="CN77" s="173">
        <x:v>2.1670667550415899</x:v>
      </x:c>
      <x:c r="CO77" s="13">
        <x:v>61.071919916398102</x:v>
      </x:c>
      <x:c r="CP77" s="173">
        <x:v>1.00942623668384</x:v>
      </x:c>
      <x:c r="CQ77" s="13">
        <x:v>41.0129287036969</x:v>
      </x:c>
      <x:c r="CR77" s="173">
        <x:v>2.9423392768411301</x:v>
      </x:c>
      <x:c r="CS77" s="13">
        <x:v>52.301945657524399</x:v>
      </x:c>
      <x:c r="CT77" s="173">
        <x:v>2.4983744967643799</x:v>
      </x:c>
      <x:c r="CU77" s="13">
        <x:v>67.070215157657799</x:v>
      </x:c>
      <x:c r="CV77" s="173">
        <x:v>1.2735413316111901</x:v>
      </x:c>
      <x:c r="CW77" s="13">
        <x:v>26.057286453960799</x:v>
      </x:c>
      <x:c r="CX77" s="173">
        <x:v>3.1483371116763701</x:v>
      </x:c>
      <x:c r="CY77" s="13">
        <x:v>1.9378172386555299</x:v>
      </x:c>
      <x:c r="CZ77" s="173">
        <x:v>0.96419540260095404</x:v>
      </x:c>
      <x:c r="DA77" s="13">
        <x:v>1.6540868644809901</x:v>
      </x:c>
      <x:c r="DB77" s="173">
        <x:v>1.53981804943495</x:v>
      </x:c>
      <x:c r="DC77" s="13">
        <x:v>-1.02232210630395</x:v>
      </x:c>
      <x:c r="DD77" s="173">
        <x:v>1.00068991583921</x:v>
      </x:c>
      <x:c r="DE77" s="13">
        <x:v>8.6374491458996907</x:v>
      </x:c>
      <x:c r="DF77" s="173">
        <x:v>1.6849515982071199</x:v>
      </x:c>
      <x:c r="DG77" s="13">
        <x:v>-22.858646439970698</x:v>
      </x:c>
      <x:c r="DH77" s="173">
        <x:v>0.91028236979353905</x:v>
      </x:c>
      <x:c r="DI77" s="13">
        <x:v>6.7062471502268197</x:v>
      </x:c>
      <x:c r="DJ77" s="173">
        <x:v>1.6307719421966</x:v>
      </x:c>
      <x:c r="DK77" s="13">
        <x:v>10.4087105029045</x:v>
      </x:c>
      <x:c r="DL77" s="173">
        <x:v>1.56087905646014</x:v>
      </x:c>
      <x:c r="DM77" s="13">
        <x:v>3.9387291677839298</x:v>
      </x:c>
      <x:c r="DN77" s="173">
        <x:v>1.2793736390693899</x:v>
      </x:c>
      <x:c r="DO77" s="13">
        <x:v>5.0060009124398004</x:v>
      </x:c>
      <x:c r="DP77" s="173">
        <x:v>0.97411756414500394</x:v>
      </x:c>
      <x:c r="DQ77" s="13">
        <x:v>11.8143021143364</x:v>
      </x:c>
      <x:c r="DR77" s="173">
        <x:v>1.46285372731719</x:v>
      </x:c>
      <x:c r="DS77" s="15"/>
      <x:c r="DT77" s="15"/>
      <x:c r="DU77" s="15"/>
      <x:c r="DV77" s="15"/>
      <x:c r="DW77" s="15"/>
      <x:c r="DX77" s="15"/>
      <x:c r="DY77" s="15"/>
      <x:c r="DZ77" s="15"/>
      <x:c r="EA77" s="15"/>
      <x:c r="EB77" s="15"/>
      <x:c r="EC77" s="15"/>
      <x:c r="ED77" s="15"/>
      <x:c r="EE77" s="15"/>
      <x:c r="EF77" s="15"/>
      <x:c r="EG77" s="15"/>
      <x:c r="EH77" s="15"/>
      <x:c r="EI77" s="15"/>
      <x:c r="EJ77" s="15"/>
      <x:c r="EK77" s="15"/>
      <x:c r="EL77" s="16"/>
    </x:row>
    <x:row r="78" spans="1:142" ht="12.95" customHeight="1" x14ac:dyDescent="0.2">
      <x:c r="A78" s="2" t="s">
        <x:v>386</x:v>
      </x:c>
      <x:c r="B78" s="32">
        <x:v>1</x:v>
      </x:c>
      <x:c r="C78" s="13">
        <x:v>68.421372351566603</x:v>
      </x:c>
      <x:c r="D78" s="173">
        <x:v>1.24681295470498</x:v>
      </x:c>
      <x:c r="E78" s="13">
        <x:v>71.653970616759693</x:v>
      </x:c>
      <x:c r="F78" s="173">
        <x:v>2.0599722503247202</x:v>
      </x:c>
      <x:c r="G78" s="13">
        <x:v>72.261048846154793</x:v>
      </x:c>
      <x:c r="H78" s="173">
        <x:v>1.95453204165422</x:v>
      </x:c>
      <x:c r="I78" s="13">
        <x:v>63.980759852385397</x:v>
      </x:c>
      <x:c r="J78" s="173">
        <x:v>1.9379486816968601</x:v>
      </x:c>
      <x:c r="K78" s="13">
        <x:v>-7.67321076437426</x:v>
      </x:c>
      <x:c r="L78" s="173">
        <x:v>2.8588708467205199</x:v>
      </x:c>
      <x:c r="M78" s="13">
        <x:v>20.330820514303898</x:v>
      </x:c>
      <x:c r="N78" s="173">
        <x:v>0.94357043316755196</x:v>
      </x:c>
      <x:c r="O78" s="13">
        <x:v>22.645395988516398</x:v>
      </x:c>
      <x:c r="P78" s="173">
        <x:v>1.7687461209337201</x:v>
      </x:c>
      <x:c r="Q78" s="13">
        <x:v>18.6272064931449</x:v>
      </x:c>
      <x:c r="R78" s="173">
        <x:v>1.4228261138492799</x:v>
      </x:c>
      <x:c r="S78" s="13">
        <x:v>19.2334538642857</x:v>
      </x:c>
      <x:c r="T78" s="173">
        <x:v>1.47063530530349</x:v>
      </x:c>
      <x:c r="U78" s="13">
        <x:v>-3.4119421242306598</x:v>
      </x:c>
      <x:c r="V78" s="173">
        <x:v>2.3592319791505401</x:v>
      </x:c>
      <x:c r="W78" s="13">
        <x:v>19.973729542242602</x:v>
      </x:c>
      <x:c r="X78" s="173">
        <x:v>1.2167136736667199</x:v>
      </x:c>
      <x:c r="Y78" s="13">
        <x:v>18.6641115352366</x:v>
      </x:c>
      <x:c r="Z78" s="173">
        <x:v>1.7158079494568901</x:v>
      </x:c>
      <x:c r="AA78" s="13">
        <x:v>20.874371138974499</x:v>
      </x:c>
      <x:c r="AB78" s="173">
        <x:v>2.1576249829389802</x:v>
      </x:c>
      <x:c r="AC78" s="13">
        <x:v>19.621054699958901</x:v>
      </x:c>
      <x:c r="AD78" s="173">
        <x:v>1.6252718707702301</x:v>
      </x:c>
      <x:c r="AE78" s="13">
        <x:v>0.95694316472230101</x:v>
      </x:c>
      <x:c r="AF78" s="173">
        <x:v>2.1126763916943498</x:v>
      </x:c>
      <x:c r="AG78" s="13">
        <x:v>17.333343900431501</x:v>
      </x:c>
      <x:c r="AH78" s="173">
        <x:v>0.86843728777059104</x:v>
      </x:c>
      <x:c r="AI78" s="13">
        <x:v>18.834425333020501</x:v>
      </x:c>
      <x:c r="AJ78" s="173">
        <x:v>1.54561675057584</x:v>
      </x:c>
      <x:c r="AK78" s="13">
        <x:v>15.8747824488494</x:v>
      </x:c>
      <x:c r="AL78" s="173">
        <x:v>1.75006731607052</x:v>
      </x:c>
      <x:c r="AM78" s="13">
        <x:v>16.784249064322399</x:v>
      </x:c>
      <x:c r="AN78" s="173">
        <x:v>1.22910923521292</x:v>
      </x:c>
      <x:c r="AO78" s="13">
        <x:v>-2.0501762686981602</x:v>
      </x:c>
      <x:c r="AP78" s="173">
        <x:v>2.0857747795511998</x:v>
      </x:c>
      <x:c r="AQ78" s="13" t="s">
        <x:v>490</x:v>
      </x:c>
      <x:c r="AR78" s="173" t="s">
        <x:v>490</x:v>
      </x:c>
      <x:c r="AS78" s="13" t="s">
        <x:v>490</x:v>
      </x:c>
      <x:c r="AT78" s="173" t="s">
        <x:v>490</x:v>
      </x:c>
      <x:c r="AU78" s="13" t="s">
        <x:v>490</x:v>
      </x:c>
      <x:c r="AV78" s="173" t="s">
        <x:v>490</x:v>
      </x:c>
      <x:c r="AW78" s="13" t="s">
        <x:v>490</x:v>
      </x:c>
      <x:c r="AX78" s="173" t="s">
        <x:v>490</x:v>
      </x:c>
      <x:c r="AY78" s="13" t="s">
        <x:v>490</x:v>
      </x:c>
      <x:c r="AZ78" s="173" t="s">
        <x:v>490</x:v>
      </x:c>
      <x:c r="BA78" s="13">
        <x:v>48.694671341100999</x:v>
      </x:c>
      <x:c r="BB78" s="173">
        <x:v>1.2444001166666601</x:v>
      </x:c>
      <x:c r="BC78" s="13">
        <x:v>50.987592416166798</x:v>
      </x:c>
      <x:c r="BD78" s="173">
        <x:v>2.1816915933989902</x:v>
      </x:c>
      <x:c r="BE78" s="13">
        <x:v>49.681887822391602</x:v>
      </x:c>
      <x:c r="BF78" s="173">
        <x:v>2.4025645423186801</x:v>
      </x:c>
      <x:c r="BG78" s="13">
        <x:v>46.4603302544446</x:v>
      </x:c>
      <x:c r="BH78" s="173">
        <x:v>1.80487379957442</x:v>
      </x:c>
      <x:c r="BI78" s="13">
        <x:v>-4.5272621617221596</x:v>
      </x:c>
      <x:c r="BJ78" s="173">
        <x:v>2.88848354137565</x:v>
      </x:c>
      <x:c r="BK78" s="13">
        <x:v>33.537439712062401</x:v>
      </x:c>
      <x:c r="BL78" s="173">
        <x:v>1.2996048009983301</x:v>
      </x:c>
      <x:c r="BM78" s="13">
        <x:v>28.027286668423699</x:v>
      </x:c>
      <x:c r="BN78" s="173">
        <x:v>1.9547127300307301</x:v>
      </x:c>
      <x:c r="BO78" s="13">
        <x:v>34.634375497296901</x:v>
      </x:c>
      <x:c r="BP78" s="173">
        <x:v>1.9978605650856101</x:v>
      </x:c>
      <x:c r="BQ78" s="13">
        <x:v>35.908026798153401</x:v>
      </x:c>
      <x:c r="BR78" s="173">
        <x:v>1.85403166257355</x:v>
      </x:c>
      <x:c r="BS78" s="13">
        <x:v>7.8807401297297401</x:v>
      </x:c>
      <x:c r="BT78" s="173">
        <x:v>2.5785717518297901</x:v>
      </x:c>
      <x:c r="BU78" s="13">
        <x:v>33.389402757172498</x:v>
      </x:c>
      <x:c r="BV78" s="173">
        <x:v>0.96954023333674999</x:v>
      </x:c>
      <x:c r="BW78" s="13">
        <x:v>32.110335155306402</x:v>
      </x:c>
      <x:c r="BX78" s="173">
        <x:v>1.97066695082764</x:v>
      </x:c>
      <x:c r="BY78" s="13">
        <x:v>36.714989059625999</x:v>
      </x:c>
      <x:c r="BZ78" s="173">
        <x:v>1.9784837114449101</x:v>
      </x:c>
      <x:c r="CA78" s="13">
        <x:v>32.092313321003999</x:v>
      </x:c>
      <x:c r="CB78" s="173">
        <x:v>1.41474211819575</x:v>
      </x:c>
      <x:c r="CC78" s="13">
        <x:v>-1.8021834302324201E-2</x:v>
      </x:c>
      <x:c r="CD78" s="173">
        <x:v>2.58633709070235</x:v>
      </x:c>
      <x:c r="CE78" s="13">
        <x:v>71.857880465292297</x:v>
      </x:c>
      <x:c r="CF78" s="173">
        <x:v>0.87591548841253297</x:v>
      </x:c>
      <x:c r="CG78" s="13">
        <x:v>69.930646575896702</x:v>
      </x:c>
      <x:c r="CH78" s="173">
        <x:v>2.14570947002482</x:v>
      </x:c>
      <x:c r="CI78" s="13">
        <x:v>75.649876191173703</x:v>
      </x:c>
      <x:c r="CJ78" s="173">
        <x:v>1.5361497591597599</x:v>
      </x:c>
      <x:c r="CK78" s="13">
        <x:v>70.939988112560997</x:v>
      </x:c>
      <x:c r="CL78" s="173">
        <x:v>1.34285825731399</x:v>
      </x:c>
      <x:c r="CM78" s="13">
        <x:v>1.0093415366642799</x:v>
      </x:c>
      <x:c r="CN78" s="173">
        <x:v>2.6730591700970301</x:v>
      </x:c>
      <x:c r="CO78" s="13">
        <x:v>29.7500283312222</x:v>
      </x:c>
      <x:c r="CP78" s="173">
        <x:v>1.0720085580887999</x:v>
      </x:c>
      <x:c r="CQ78" s="13">
        <x:v>30.764973176359</x:v>
      </x:c>
      <x:c r="CR78" s="173">
        <x:v>1.9893572974725</x:v>
      </x:c>
      <x:c r="CS78" s="13">
        <x:v>30.917662111465201</x:v>
      </x:c>
      <x:c r="CT78" s="173">
        <x:v>1.9365124859145799</x:v>
      </x:c>
      <x:c r="CU78" s="13">
        <x:v>28.1531597329774</x:v>
      </x:c>
      <x:c r="CV78" s="173">
        <x:v>1.3614609332537599</x:v>
      </x:c>
      <x:c r="CW78" s="13">
        <x:v>-2.61181344338164</x:v>
      </x:c>
      <x:c r="CX78" s="173">
        <x:v>2.3149544402414501</x:v>
      </x:c>
      <x:c r="CY78" s="13">
        <x:v>3.8855859670161101</x:v>
      </x:c>
      <x:c r="CZ78" s="173">
        <x:v>1.77337131996984</x:v>
      </x:c>
      <x:c r="DA78" s="13">
        <x:v>-6.8757689412751404</x:v>
      </x:c>
      <x:c r="DB78" s="173">
        <x:v>1.29114842588826</x:v>
      </x:c>
      <x:c r="DC78" s="13">
        <x:v>2.0781445750006702</x:v>
      </x:c>
      <x:c r="DD78" s="173">
        <x:v>1.4272744302595799</x:v>
      </x:c>
      <x:c r="DE78" s="13">
        <x:v>-7.6425140533989202</x:v>
      </x:c>
      <x:c r="DF78" s="173">
        <x:v>1.2230260243284501</x:v>
      </x:c>
      <x:c r="DG78" s="13">
        <x:v>-13.2964266350186</x:v>
      </x:c>
      <x:c r="DH78" s="173">
        <x:v>0.68822857119103298</x:v>
      </x:c>
      <x:c r="DI78" s="13">
        <x:v>-4.3709614676094599</x:v>
      </x:c>
      <x:c r="DJ78" s="173">
        <x:v>1.54872582784639</x:v>
      </x:c>
      <x:c r="DK78" s="13">
        <x:v>2.5620840034324499</x:v>
      </x:c>
      <x:c r="DL78" s="173">
        <x:v>1.7017977867367899</x:v>
      </x:c>
      <x:c r="DM78" s="13">
        <x:v>-5.7254962897597297</x:v>
      </x:c>
      <x:c r="DN78" s="173">
        <x:v>1.3213436583429901</x:v>
      </x:c>
      <x:c r="DO78" s="13">
        <x:v>0.53043399118202195</x:v>
      </x:c>
      <x:c r="DP78" s="173">
        <x:v>1.23844051843887</x:v>
      </x:c>
      <x:c r="DQ78" s="13">
        <x:v>-3.9570226096885399</x:v>
      </x:c>
      <x:c r="DR78" s="173">
        <x:v>1.48144418283443</x:v>
      </x:c>
      <x:c r="DS78" s="15"/>
      <x:c r="DT78" s="15"/>
      <x:c r="DU78" s="15"/>
      <x:c r="DV78" s="15"/>
      <x:c r="DW78" s="15"/>
      <x:c r="DX78" s="15"/>
      <x:c r="DY78" s="15"/>
      <x:c r="DZ78" s="15"/>
      <x:c r="EA78" s="15"/>
      <x:c r="EB78" s="15"/>
      <x:c r="EC78" s="15"/>
      <x:c r="ED78" s="15"/>
      <x:c r="EE78" s="15"/>
      <x:c r="EF78" s="15"/>
      <x:c r="EG78" s="15"/>
      <x:c r="EH78" s="15"/>
      <x:c r="EI78" s="15"/>
      <x:c r="EJ78" s="15"/>
      <x:c r="EK78" s="15"/>
      <x:c r="EL78" s="16"/>
    </x:row>
    <x:row r="79" spans="1:142" ht="12.95" customHeight="1" x14ac:dyDescent="0.2">
      <x:c r="A79" s="2" t="s">
        <x:v>391</x:v>
      </x:c>
      <x:c r="B79" s="32">
        <x:v>1</x:v>
      </x:c>
      <x:c r="C79" s="13">
        <x:v>88.379835348600693</x:v>
      </x:c>
      <x:c r="D79" s="173">
        <x:v>0.58501146252008096</x:v>
      </x:c>
      <x:c r="E79" s="13">
        <x:v>88.653050354030398</x:v>
      </x:c>
      <x:c r="F79" s="173">
        <x:v>2.03860688542049</x:v>
      </x:c>
      <x:c r="G79" s="13">
        <x:v>90.496324753534694</x:v>
      </x:c>
      <x:c r="H79" s="173">
        <x:v>1.3751211856064101</x:v>
      </x:c>
      <x:c r="I79" s="13">
        <x:v>87.823800453771995</x:v>
      </x:c>
      <x:c r="J79" s="173">
        <x:v>0.89966689431875602</x:v>
      </x:c>
      <x:c r="K79" s="13">
        <x:v>-0.82924990025838996</x:v>
      </x:c>
      <x:c r="L79" s="173">
        <x:v>2.3865867842073598</x:v>
      </x:c>
      <x:c r="M79" s="13">
        <x:v>40.3887427400729</x:v>
      </x:c>
      <x:c r="N79" s="173">
        <x:v>1.0774128875001501</x:v>
      </x:c>
      <x:c r="O79" s="13">
        <x:v>45.198750978478401</x:v>
      </x:c>
      <x:c r="P79" s="173">
        <x:v>2.45964974775899</x:v>
      </x:c>
      <x:c r="Q79" s="13">
        <x:v>46.056947400768003</x:v>
      </x:c>
      <x:c r="R79" s="173">
        <x:v>2.94270936302838</x:v>
      </x:c>
      <x:c r="S79" s="13">
        <x:v>37.871360736545903</x:v>
      </x:c>
      <x:c r="T79" s="173">
        <x:v>1.3098981437128301</x:v>
      </x:c>
      <x:c r="U79" s="13">
        <x:v>-7.3273902419325498</x:v>
      </x:c>
      <x:c r="V79" s="173">
        <x:v>2.6940111959374402</x:v>
      </x:c>
      <x:c r="W79" s="13">
        <x:v>77.082906538732303</x:v>
      </x:c>
      <x:c r="X79" s="173">
        <x:v>1.01926113842344</x:v>
      </x:c>
      <x:c r="Y79" s="13">
        <x:v>77.363865295563599</x:v>
      </x:c>
      <x:c r="Z79" s="173">
        <x:v>2.524489443382</x:v>
      </x:c>
      <x:c r="AA79" s="13">
        <x:v>74.872925457562999</x:v>
      </x:c>
      <x:c r="AB79" s="173">
        <x:v>2.2735666653309901</x:v>
      </x:c>
      <x:c r="AC79" s="13">
        <x:v>76.616854171015405</x:v>
      </x:c>
      <x:c r="AD79" s="173">
        <x:v>1.2829472244259601</x:v>
      </x:c>
      <x:c r="AE79" s="13">
        <x:v>-0.74701112454816598</x:v>
      </x:c>
      <x:c r="AF79" s="173">
        <x:v>2.8188968927155398</x:v>
      </x:c>
      <x:c r="AG79" s="13">
        <x:v>32.707867419765897</x:v>
      </x:c>
      <x:c r="AH79" s="173">
        <x:v>1.21368715511543</x:v>
      </x:c>
      <x:c r="AI79" s="13">
        <x:v>32.0289084104297</x:v>
      </x:c>
      <x:c r="AJ79" s="173">
        <x:v>2.4660681602249999</x:v>
      </x:c>
      <x:c r="AK79" s="13">
        <x:v>29.458056559015098</x:v>
      </x:c>
      <x:c r="AL79" s="173">
        <x:v>2.3567593293715698</x:v>
      </x:c>
      <x:c r="AM79" s="13">
        <x:v>32.503779118444399</x:v>
      </x:c>
      <x:c r="AN79" s="173">
        <x:v>1.5105893220215501</x:v>
      </x:c>
      <x:c r="AO79" s="13">
        <x:v>0.47487070801467701</x:v>
      </x:c>
      <x:c r="AP79" s="173">
        <x:v>2.8977359046789299</x:v>
      </x:c>
      <x:c r="AQ79" s="13" t="s">
        <x:v>490</x:v>
      </x:c>
      <x:c r="AR79" s="173" t="s">
        <x:v>490</x:v>
      </x:c>
      <x:c r="AS79" s="13" t="s">
        <x:v>490</x:v>
      </x:c>
      <x:c r="AT79" s="173" t="s">
        <x:v>490</x:v>
      </x:c>
      <x:c r="AU79" s="13" t="s">
        <x:v>490</x:v>
      </x:c>
      <x:c r="AV79" s="173" t="s">
        <x:v>490</x:v>
      </x:c>
      <x:c r="AW79" s="13" t="s">
        <x:v>490</x:v>
      </x:c>
      <x:c r="AX79" s="173" t="s">
        <x:v>490</x:v>
      </x:c>
      <x:c r="AY79" s="13" t="s">
        <x:v>490</x:v>
      </x:c>
      <x:c r="AZ79" s="173" t="s">
        <x:v>490</x:v>
      </x:c>
      <x:c r="BA79" s="13">
        <x:v>54.130446710771601</x:v>
      </x:c>
      <x:c r="BB79" s="173">
        <x:v>1.1223819236017201</x:v>
      </x:c>
      <x:c r="BC79" s="13">
        <x:v>59.177308551347402</x:v>
      </x:c>
      <x:c r="BD79" s="173">
        <x:v>2.6807575953557499</x:v>
      </x:c>
      <x:c r="BE79" s="13">
        <x:v>58.0240588528752</x:v>
      </x:c>
      <x:c r="BF79" s="173">
        <x:v>2.9129910195672202</x:v>
      </x:c>
      <x:c r="BG79" s="13">
        <x:v>51.952723896319903</x:v>
      </x:c>
      <x:c r="BH79" s="173">
        <x:v>1.3763552082927399</x:v>
      </x:c>
      <x:c r="BI79" s="13">
        <x:v>-7.2245846550275701</x:v>
      </x:c>
      <x:c r="BJ79" s="173">
        <x:v>3.00379251134438</x:v>
      </x:c>
      <x:c r="BK79" s="13">
        <x:v>56.268611127968697</x:v>
      </x:c>
      <x:c r="BL79" s="173">
        <x:v>1.16645106527611</x:v>
      </x:c>
      <x:c r="BM79" s="13">
        <x:v>55.817364186159701</x:v>
      </x:c>
      <x:c r="BN79" s="173">
        <x:v>2.6643496611830799</x:v>
      </x:c>
      <x:c r="BO79" s="13">
        <x:v>51.413001215744501</x:v>
      </x:c>
      <x:c r="BP79" s="173">
        <x:v>2.8028325726236001</x:v>
      </x:c>
      <x:c r="BQ79" s="13">
        <x:v>56.057790990683699</x:v>
      </x:c>
      <x:c r="BR79" s="173">
        <x:v>1.3542835794205701</x:v>
      </x:c>
      <x:c r="BS79" s="13">
        <x:v>0.24042680452396301</x:v>
      </x:c>
      <x:c r="BT79" s="173">
        <x:v>2.85694468675872</x:v>
      </x:c>
      <x:c r="BU79" s="13">
        <x:v>66.5751196959217</x:v>
      </x:c>
      <x:c r="BV79" s="173">
        <x:v>0.90493870518115105</x:v>
      </x:c>
      <x:c r="BW79" s="13">
        <x:v>63.643752286577403</x:v>
      </x:c>
      <x:c r="BX79" s="173">
        <x:v>2.1387024427724701</x:v>
      </x:c>
      <x:c r="BY79" s="13">
        <x:v>68.708480179167495</x:v>
      </x:c>
      <x:c r="BZ79" s="173">
        <x:v>2.68008201777553</x:v>
      </x:c>
      <x:c r="CA79" s="13">
        <x:v>66.510505996911803</x:v>
      </x:c>
      <x:c r="CB79" s="173">
        <x:v>1.27045241475505</x:v>
      </x:c>
      <x:c r="CC79" s="13">
        <x:v>2.8667537103343799</x:v>
      </x:c>
      <x:c r="CD79" s="173">
        <x:v>2.5641578057700798</x:v>
      </x:c>
      <x:c r="CE79" s="13">
        <x:v>75.272084675465507</x:v>
      </x:c>
      <x:c r="CF79" s="173">
        <x:v>0.99685270628269496</x:v>
      </x:c>
      <x:c r="CG79" s="13">
        <x:v>75.017146763720405</x:v>
      </x:c>
      <x:c r="CH79" s="173">
        <x:v>2.4582557465508401</x:v>
      </x:c>
      <x:c r="CI79" s="13">
        <x:v>74.549663071584803</x:v>
      </x:c>
      <x:c r="CJ79" s="173">
        <x:v>2.5192155305680601</x:v>
      </x:c>
      <x:c r="CK79" s="13">
        <x:v>75.530908069866697</x:v>
      </x:c>
      <x:c r="CL79" s="173">
        <x:v>1.30030334902164</x:v>
      </x:c>
      <x:c r="CM79" s="13">
        <x:v>0.51376130614632098</x:v>
      </x:c>
      <x:c r="CN79" s="173">
        <x:v>2.6370389163583901</x:v>
      </x:c>
      <x:c r="CO79" s="13">
        <x:v>56.859571392648803</x:v>
      </x:c>
      <x:c r="CP79" s="173">
        <x:v>1.13399233052991</x:v>
      </x:c>
      <x:c r="CQ79" s="13">
        <x:v>59.515310192022</x:v>
      </x:c>
      <x:c r="CR79" s="173">
        <x:v>2.96571045134147</x:v>
      </x:c>
      <x:c r="CS79" s="13">
        <x:v>58.056401720386198</x:v>
      </x:c>
      <x:c r="CT79" s="173">
        <x:v>2.8223978970780901</x:v>
      </x:c>
      <x:c r="CU79" s="13">
        <x:v>55.367500147125398</x:v>
      </x:c>
      <x:c r="CV79" s="173">
        <x:v>1.32084523691841</x:v>
      </x:c>
      <x:c r="CW79" s="13">
        <x:v>-4.1478100448966</x:v>
      </x:c>
      <x:c r="CX79" s="173">
        <x:v>3.10099880159422</x:v>
      </x:c>
      <x:c r="CY79" s="13">
        <x:v>0.941611985277376</x:v>
      </x:c>
      <x:c r="CZ79" s="173">
        <x:v>0.88531296651106794</x:v>
      </x:c>
      <x:c r="DA79" s="13">
        <x:v>3.6802436775570202</x:v>
      </x:c>
      <x:c r="DB79" s="173">
        <x:v>1.4327130789239899</x:v>
      </x:c>
      <x:c r="DC79" s="13">
        <x:v>0.64714319915860596</x:v>
      </x:c>
      <x:c r="DD79" s="173">
        <x:v>1.49834225501008</x:v>
      </x:c>
      <x:c r="DE79" s="13">
        <x:v>2.4490321201746101</x:v>
      </x:c>
      <x:c r="DF79" s="173">
        <x:v>1.5837150281527601</x:v>
      </x:c>
      <x:c r="DG79" s="13">
        <x:v>-22.577964390186501</x:v>
      </x:c>
      <x:c r="DH79" s="173">
        <x:v>0.78931562952286105</x:v>
      </x:c>
      <x:c r="DI79" s="13">
        <x:v>7.8164141243223701</x:v>
      </x:c>
      <x:c r="DJ79" s="173">
        <x:v>1.53508220929362</x:v>
      </x:c>
      <x:c r="DK79" s="13">
        <x:v>1.9585583794657599</x:v>
      </x:c>
      <x:c r="DL79" s="173">
        <x:v>1.7291292101072899</x:v>
      </x:c>
      <x:c r="DM79" s="13">
        <x:v>9.1215683960560607</x:v>
      </x:c>
      <x:c r="DN79" s="173">
        <x:v>1.3844911868149801</x:v>
      </x:c>
      <x:c r="DO79" s="13">
        <x:v>2.7394641505093298</x:v>
      </x:c>
      <x:c r="DP79" s="173">
        <x:v>1.4182954419160001</x:v>
      </x:c>
      <x:c r="DQ79" s="13">
        <x:v>19.336019297781299</x:v>
      </x:c>
      <x:c r="DR79" s="173">
        <x:v>1.6154751132010701</x:v>
      </x:c>
      <x:c r="DS79" s="15"/>
      <x:c r="DT79" s="15"/>
      <x:c r="DU79" s="15"/>
      <x:c r="DV79" s="15"/>
      <x:c r="DW79" s="15"/>
      <x:c r="DX79" s="15"/>
      <x:c r="DY79" s="15"/>
      <x:c r="DZ79" s="15"/>
      <x:c r="EA79" s="15"/>
      <x:c r="EB79" s="15"/>
      <x:c r="EC79" s="15"/>
      <x:c r="ED79" s="15"/>
      <x:c r="EE79" s="15"/>
      <x:c r="EF79" s="15"/>
      <x:c r="EG79" s="15"/>
      <x:c r="EH79" s="15"/>
      <x:c r="EI79" s="15"/>
      <x:c r="EJ79" s="15"/>
      <x:c r="EK79" s="15"/>
      <x:c r="EL79" s="16"/>
    </x:row>
    <x:row r="80" spans="1:142" ht="12.95" customHeight="1" x14ac:dyDescent="0.2">
      <x:c r="A80" s="2" t="s">
        <x:v>396</x:v>
      </x:c>
      <x:c r="B80" s="32">
        <x:v>1</x:v>
      </x:c>
      <x:c r="C80" s="13">
        <x:v>94.796417656400095</x:v>
      </x:c>
      <x:c r="D80" s="173">
        <x:v>0.45428828581963099</x:v>
      </x:c>
      <x:c r="E80" s="13">
        <x:v>93.740974216680797</x:v>
      </x:c>
      <x:c r="F80" s="173">
        <x:v>1.0618632889831501</x:v>
      </x:c>
      <x:c r="G80" s="13">
        <x:v>96.495572800065304</x:v>
      </x:c>
      <x:c r="H80" s="173">
        <x:v>0.90273262710392299</x:v>
      </x:c>
      <x:c r="I80" s="13">
        <x:v>94.812985104923001</x:v>
      </x:c>
      <x:c r="J80" s="173">
        <x:v>0.63465736871032197</x:v>
      </x:c>
      <x:c r="K80" s="13">
        <x:v>1.07201088824216</x:v>
      </x:c>
      <x:c r="L80" s="173">
        <x:v>1.29877792885039</x:v>
      </x:c>
      <x:c r="M80" s="13">
        <x:v>65.487526851676407</x:v>
      </x:c>
      <x:c r="N80" s="173">
        <x:v>0.93852216314745895</x:v>
      </x:c>
      <x:c r="O80" s="13">
        <x:v>61.590917077390699</x:v>
      </x:c>
      <x:c r="P80" s="173">
        <x:v>2.4921298583964702</x:v>
      </x:c>
      <x:c r="Q80" s="13">
        <x:v>67.247369514576704</x:v>
      </x:c>
      <x:c r="R80" s="173">
        <x:v>2.2383737865591402</x:v>
      </x:c>
      <x:c r="S80" s="13">
        <x:v>65.739795078835897</x:v>
      </x:c>
      <x:c r="T80" s="173">
        <x:v>1.1697605725076701</x:v>
      </x:c>
      <x:c r="U80" s="13">
        <x:v>4.14887800144517</x:v>
      </x:c>
      <x:c r="V80" s="173">
        <x:v>2.7783434734564301</x:v>
      </x:c>
      <x:c r="W80" s="13">
        <x:v>6.2955470082657401</x:v>
      </x:c>
      <x:c r="X80" s="173">
        <x:v>0.45619603276798698</x:v>
      </x:c>
      <x:c r="Y80" s="13">
        <x:v>12.9019773540339</x:v>
      </x:c>
      <x:c r="Z80" s="173">
        <x:v>1.43091285438618</x:v>
      </x:c>
      <x:c r="AA80" s="13">
        <x:v>7.2249023477022396</x:v>
      </x:c>
      <x:c r="AB80" s="173">
        <x:v>1.3135320116948299</x:v>
      </x:c>
      <x:c r="AC80" s="13">
        <x:v>4.16992212244502</x:v>
      </x:c>
      <x:c r="AD80" s="173">
        <x:v>0.480666479895905</x:v>
      </x:c>
      <x:c r="AE80" s="13">
        <x:v>-8.7320552315889195</x:v>
      </x:c>
      <x:c r="AF80" s="173">
        <x:v>1.4876301123956199</x:v>
      </x:c>
      <x:c r="AG80" s="13">
        <x:v>23.5666496005189</x:v>
      </x:c>
      <x:c r="AH80" s="173">
        <x:v>1.01410891042839</x:v>
      </x:c>
      <x:c r="AI80" s="13">
        <x:v>16.8930393182365</x:v>
      </x:c>
      <x:c r="AJ80" s="173">
        <x:v>1.4288007839201999</x:v>
      </x:c>
      <x:c r="AK80" s="13">
        <x:v>23.260147713978299</x:v>
      </x:c>
      <x:c r="AL80" s="173">
        <x:v>2.3011082584729099</x:v>
      </x:c>
      <x:c r="AM80" s="13">
        <x:v>25.462184137751301</x:v>
      </x:c>
      <x:c r="AN80" s="173">
        <x:v>1.26124675295003</x:v>
      </x:c>
      <x:c r="AO80" s="13">
        <x:v>8.5691448195148503</x:v>
      </x:c>
      <x:c r="AP80" s="173">
        <x:v>1.67528778733087</x:v>
      </x:c>
      <x:c r="AQ80" s="13" t="s">
        <x:v>490</x:v>
      </x:c>
      <x:c r="AR80" s="173" t="s">
        <x:v>490</x:v>
      </x:c>
      <x:c r="AS80" s="13" t="s">
        <x:v>490</x:v>
      </x:c>
      <x:c r="AT80" s="173" t="s">
        <x:v>490</x:v>
      </x:c>
      <x:c r="AU80" s="13" t="s">
        <x:v>490</x:v>
      </x:c>
      <x:c r="AV80" s="173" t="s">
        <x:v>490</x:v>
      </x:c>
      <x:c r="AW80" s="13" t="s">
        <x:v>490</x:v>
      </x:c>
      <x:c r="AX80" s="173" t="s">
        <x:v>490</x:v>
      </x:c>
      <x:c r="AY80" s="13" t="s">
        <x:v>490</x:v>
      </x:c>
      <x:c r="AZ80" s="173" t="s">
        <x:v>490</x:v>
      </x:c>
      <x:c r="BA80" s="13">
        <x:v>47.278810095456798</x:v>
      </x:c>
      <x:c r="BB80" s="173">
        <x:v>1.61812441972166</x:v>
      </x:c>
      <x:c r="BC80" s="13">
        <x:v>49.011897307898302</x:v>
      </x:c>
      <x:c r="BD80" s="173">
        <x:v>2.00732947532043</x:v>
      </x:c>
      <x:c r="BE80" s="13">
        <x:v>46.6340410931154</x:v>
      </x:c>
      <x:c r="BF80" s="173">
        <x:v>2.9354088767011399</x:v>
      </x:c>
      <x:c r="BG80" s="13">
        <x:v>46.930154092813403</x:v>
      </x:c>
      <x:c r="BH80" s="173">
        <x:v>1.89656185120251</x:v>
      </x:c>
      <x:c r="BI80" s="13">
        <x:v>-2.0817432150849098</x:v>
      </x:c>
      <x:c r="BJ80" s="173">
        <x:v>2.4240162787341499</x:v>
      </x:c>
      <x:c r="BK80" s="13">
        <x:v>22.271852164764699</x:v>
      </x:c>
      <x:c r="BL80" s="173">
        <x:v>0.81126270508348097</x:v>
      </x:c>
      <x:c r="BM80" s="13">
        <x:v>12.895548754334399</x:v>
      </x:c>
      <x:c r="BN80" s="173">
        <x:v>1.4557473427505701</x:v>
      </x:c>
      <x:c r="BO80" s="13">
        <x:v>20.160919086866699</x:v>
      </x:c>
      <x:c r="BP80" s="173">
        <x:v>2.04510569346757</x:v>
      </x:c>
      <x:c r="BQ80" s="13">
        <x:v>24.820844827572799</x:v>
      </x:c>
      <x:c r="BR80" s="173">
        <x:v>1.0670682040041899</x:v>
      </x:c>
      <x:c r="BS80" s="13">
        <x:v>11.9252960732384</x:v>
      </x:c>
      <x:c r="BT80" s="173">
        <x:v>1.76692150892595</x:v>
      </x:c>
      <x:c r="BU80" s="13">
        <x:v>59.332563108505099</x:v>
      </x:c>
      <x:c r="BV80" s="173">
        <x:v>0.90266426060549498</x:v>
      </x:c>
      <x:c r="BW80" s="13">
        <x:v>50.199973624531999</x:v>
      </x:c>
      <x:c r="BX80" s="173">
        <x:v>1.92704923434432</x:v>
      </x:c>
      <x:c r="BY80" s="13">
        <x:v>60.175591033000103</x:v>
      </x:c>
      <x:c r="BZ80" s="173">
        <x:v>2.60248917646144</x:v>
      </x:c>
      <x:c r="CA80" s="13">
        <x:v>61.719005661253298</x:v>
      </x:c>
      <x:c r="CB80" s="173">
        <x:v>1.1159887251361</x:v>
      </x:c>
      <x:c r="CC80" s="13">
        <x:v>11.5190320367212</x:v>
      </x:c>
      <x:c r="CD80" s="173">
        <x:v>2.2349546769681701</x:v>
      </x:c>
      <x:c r="CE80" s="13">
        <x:v>80.9075990120228</x:v>
      </x:c>
      <x:c r="CF80" s="173">
        <x:v>0.66232605959369595</x:v>
      </x:c>
      <x:c r="CG80" s="13">
        <x:v>74.815785537946098</x:v>
      </x:c>
      <x:c r="CH80" s="173">
        <x:v>1.6362350942449899</x:v>
      </x:c>
      <x:c r="CI80" s="13">
        <x:v>80.916520279012204</x:v>
      </x:c>
      <x:c r="CJ80" s="173">
        <x:v>2.0767796987986702</x:v>
      </x:c>
      <x:c r="CK80" s="13">
        <x:v>82.389456907416104</x:v>
      </x:c>
      <x:c r="CL80" s="173">
        <x:v>0.81795334062962599</x:v>
      </x:c>
      <x:c r="CM80" s="13">
        <x:v>7.5736713694700502</x:v>
      </x:c>
      <x:c r="CN80" s="173">
        <x:v>1.7598179805273899</x:v>
      </x:c>
      <x:c r="CO80" s="13">
        <x:v>29.059193887671999</x:v>
      </x:c>
      <x:c r="CP80" s="173">
        <x:v>0.95508313451280002</x:v>
      </x:c>
      <x:c r="CQ80" s="13">
        <x:v>29.1614522259034</x:v>
      </x:c>
      <x:c r="CR80" s="173">
        <x:v>2.1925157345336599</x:v>
      </x:c>
      <x:c r="CS80" s="13">
        <x:v>30.652915637946599</x:v>
      </x:c>
      <x:c r="CT80" s="173">
        <x:v>2.1583850340119302</x:v>
      </x:c>
      <x:c r="CU80" s="13">
        <x:v>28.656041149781299</x:v>
      </x:c>
      <x:c r="CV80" s="173">
        <x:v>1.2542271766470701</x:v>
      </x:c>
      <x:c r="CW80" s="13">
        <x:v>-0.50541107612213698</x:v>
      </x:c>
      <x:c r="CX80" s="173">
        <x:v>2.4724751377356999</x:v>
      </x:c>
      <x:c r="CY80" s="13">
        <x:v>0.85218016484560599</x:v>
      </x:c>
      <x:c r="CZ80" s="173">
        <x:v>0.70661026610670796</x:v>
      </x:c>
      <x:c r="DA80" s="13">
        <x:v>-3.4888511209126398</x:v>
      </x:c>
      <x:c r="DB80" s="173">
        <x:v>1.3851605261822999</x:v>
      </x:c>
      <x:c r="DC80" s="13">
        <x:v>-1.2222409261018301</x:v>
      </x:c>
      <x:c r="DD80" s="173">
        <x:v>0.77423105861754604</x:v>
      </x:c>
      <x:c r="DE80" s="13">
        <x:v>-0.72312069499775</x:v>
      </x:c>
      <x:c r="DF80" s="173">
        <x:v>1.3632859357337199</x:v>
      </x:c>
      <x:c r="DG80" s="13">
        <x:v>-21.6008969298125</x:v>
      </x:c>
      <x:c r="DH80" s="173">
        <x:v>0.96991134246732202</x:v>
      </x:c>
      <x:c r="DI80" s="13">
        <x:v>1.7490934572180199</x:v>
      </x:c>
      <x:c r="DJ80" s="173">
        <x:v>2.1750859655386301</x:v>
      </x:c>
      <x:c r="DK80" s="13">
        <x:v>-0.67324279064872194</x:v>
      </x:c>
      <x:c r="DL80" s="173">
        <x:v>1.1583990143549101</x:v>
      </x:c>
      <x:c r="DM80" s="13">
        <x:v>1.29082997862099</x:v>
      </x:c>
      <x:c r="DN80" s="173">
        <x:v>1.49379177699415</x:v>
      </x:c>
      <x:c r="DO80" s="13">
        <x:v>4.3866319214039704</x:v>
      </x:c>
      <x:c r="DP80" s="173">
        <x:v>1.1517412762903101</x:v>
      </x:c>
      <x:c r="DQ80" s="13">
        <x:v>0.67342006529278098</x:v>
      </x:c>
      <x:c r="DR80" s="173">
        <x:v>1.3984603832523399</x:v>
      </x:c>
      <x:c r="DS80" s="15"/>
      <x:c r="DT80" s="15"/>
      <x:c r="DU80" s="15"/>
      <x:c r="DV80" s="15"/>
      <x:c r="DW80" s="15"/>
      <x:c r="DX80" s="15"/>
      <x:c r="DY80" s="15"/>
      <x:c r="DZ80" s="15"/>
      <x:c r="EA80" s="15"/>
      <x:c r="EB80" s="15"/>
      <x:c r="EC80" s="15"/>
      <x:c r="ED80" s="15"/>
      <x:c r="EE80" s="15"/>
      <x:c r="EF80" s="15"/>
      <x:c r="EG80" s="15"/>
      <x:c r="EH80" s="15"/>
      <x:c r="EI80" s="15"/>
      <x:c r="EJ80" s="15"/>
      <x:c r="EK80" s="15"/>
      <x:c r="EL80" s="16"/>
    </x:row>
    <x:row r="81" spans="1:142" ht="12.95" customHeight="1" x14ac:dyDescent="0.2">
      <x:c r="A81" s="2" t="s">
        <x:v>398</x:v>
      </x:c>
      <x:c r="B81" s="32">
        <x:v>1</x:v>
      </x:c>
      <x:c r="C81" s="13">
        <x:v>95.819438159415697</x:v>
      </x:c>
      <x:c r="D81" s="173">
        <x:v>0.38181858642896199</x:v>
      </x:c>
      <x:c r="E81" s="13">
        <x:v>94.1650026350095</x:v>
      </x:c>
      <x:c r="F81" s="173">
        <x:v>1.1619723369774899</x:v>
      </x:c>
      <x:c r="G81" s="13">
        <x:v>96.072010104861107</x:v>
      </x:c>
      <x:c r="H81" s="173">
        <x:v>0.79823094198530298</x:v>
      </x:c>
      <x:c r="I81" s="13">
        <x:v>96.163472640352396</x:v>
      </x:c>
      <x:c r="J81" s="173">
        <x:v>0.38775063955098099</x:v>
      </x:c>
      <x:c r="K81" s="13">
        <x:v>1.9984700053429001</x:v>
      </x:c>
      <x:c r="L81" s="173">
        <x:v>1.19910559726994</x:v>
      </x:c>
      <x:c r="M81" s="13">
        <x:v>49.369041109427599</x:v>
      </x:c>
      <x:c r="N81" s="173">
        <x:v>0.92339488045467</x:v>
      </x:c>
      <x:c r="O81" s="13">
        <x:v>45.544683793598203</x:v>
      </x:c>
      <x:c r="P81" s="173">
        <x:v>2.1427936705833002</x:v>
      </x:c>
      <x:c r="Q81" s="13">
        <x:v>47.408686960803699</x:v>
      </x:c>
      <x:c r="R81" s="173">
        <x:v>1.8647438164194099</x:v>
      </x:c>
      <x:c r="S81" s="13">
        <x:v>50.764867354899003</x:v>
      </x:c>
      <x:c r="T81" s="173">
        <x:v>1.2836832053373299</x:v>
      </x:c>
      <x:c r="U81" s="13">
        <x:v>5.2201835613007797</x:v>
      </x:c>
      <x:c r="V81" s="173">
        <x:v>2.71532057657463</x:v>
      </x:c>
      <x:c r="W81" s="13">
        <x:v>28.513772771948201</x:v>
      </x:c>
      <x:c r="X81" s="173">
        <x:v>0.80259134205576099</x:v>
      </x:c>
      <x:c r="Y81" s="13">
        <x:v>36.7923414341398</x:v>
      </x:c>
      <x:c r="Z81" s="173">
        <x:v>2.1483930525242001</x:v>
      </x:c>
      <x:c r="AA81" s="13">
        <x:v>31.072745498844299</x:v>
      </x:c>
      <x:c r="AB81" s="173">
        <x:v>1.81151899295358</x:v>
      </x:c>
      <x:c r="AC81" s="13">
        <x:v>25.508045784421</x:v>
      </x:c>
      <x:c r="AD81" s="173">
        <x:v>0.88430894625495904</x:v>
      </x:c>
      <x:c r="AE81" s="13">
        <x:v>-11.2842956497188</x:v>
      </x:c>
      <x:c r="AF81" s="173">
        <x:v>2.23534373403908</x:v>
      </x:c>
      <x:c r="AG81" s="13">
        <x:v>18.791820228158201</x:v>
      </x:c>
      <x:c r="AH81" s="173">
        <x:v>0.92927323836227205</x:v>
      </x:c>
      <x:c r="AI81" s="13">
        <x:v>15.3080515012534</x:v>
      </x:c>
      <x:c r="AJ81" s="173">
        <x:v>1.5376232305617801</x:v>
      </x:c>
      <x:c r="AK81" s="13">
        <x:v>16.354713314621499</x:v>
      </x:c>
      <x:c r="AL81" s="173">
        <x:v>1.58838840709429</x:v>
      </x:c>
      <x:c r="AM81" s="13">
        <x:v>20.2393580291163</x:v>
      </x:c>
      <x:c r="AN81" s="173">
        <x:v>1.0563985397238</x:v>
      </x:c>
      <x:c r="AO81" s="13">
        <x:v>4.93130652786295</x:v>
      </x:c>
      <x:c r="AP81" s="173">
        <x:v>1.5632833177819501</x:v>
      </x:c>
      <x:c r="AQ81" s="13" t="s">
        <x:v>490</x:v>
      </x:c>
      <x:c r="AR81" s="173" t="s">
        <x:v>490</x:v>
      </x:c>
      <x:c r="AS81" s="13" t="s">
        <x:v>490</x:v>
      </x:c>
      <x:c r="AT81" s="173" t="s">
        <x:v>490</x:v>
      </x:c>
      <x:c r="AU81" s="13" t="s">
        <x:v>490</x:v>
      </x:c>
      <x:c r="AV81" s="173" t="s">
        <x:v>490</x:v>
      </x:c>
      <x:c r="AW81" s="13" t="s">
        <x:v>490</x:v>
      </x:c>
      <x:c r="AX81" s="173" t="s">
        <x:v>490</x:v>
      </x:c>
      <x:c r="AY81" s="13" t="s">
        <x:v>490</x:v>
      </x:c>
      <x:c r="AZ81" s="173" t="s">
        <x:v>490</x:v>
      </x:c>
      <x:c r="BA81" s="13">
        <x:v>48.186640167985303</x:v>
      </x:c>
      <x:c r="BB81" s="173">
        <x:v>1.0087030599506299</x:v>
      </x:c>
      <x:c r="BC81" s="13">
        <x:v>46.264410657462498</x:v>
      </x:c>
      <x:c r="BD81" s="173">
        <x:v>2.0948167175699099</x:v>
      </x:c>
      <x:c r="BE81" s="13">
        <x:v>48.740317130342099</x:v>
      </x:c>
      <x:c r="BF81" s="173">
        <x:v>2.3476254678337098</x:v>
      </x:c>
      <x:c r="BG81" s="13">
        <x:v>48.380929630107801</x:v>
      </x:c>
      <x:c r="BH81" s="173">
        <x:v>1.11931857440869</x:v>
      </x:c>
      <x:c r="BI81" s="13">
        <x:v>2.1165189726453102</x:v>
      </x:c>
      <x:c r="BJ81" s="173">
        <x:v>2.2648259285644898</x:v>
      </x:c>
      <x:c r="BK81" s="13">
        <x:v>28.833787223500799</x:v>
      </x:c>
      <x:c r="BL81" s="173">
        <x:v>0.88108134200478105</x:v>
      </x:c>
      <x:c r="BM81" s="13">
        <x:v>27.832895202855099</x:v>
      </x:c>
      <x:c r="BN81" s="173">
        <x:v>2.1957329526464999</x:v>
      </x:c>
      <x:c r="BO81" s="13">
        <x:v>28.8059723405132</x:v>
      </x:c>
      <x:c r="BP81" s="173">
        <x:v>1.73107662055796</x:v>
      </x:c>
      <x:c r="BQ81" s="13">
        <x:v>28.976583775199099</x:v>
      </x:c>
      <x:c r="BR81" s="173">
        <x:v>0.988573740182633</x:v>
      </x:c>
      <x:c r="BS81" s="13">
        <x:v>1.14368857234402</x:v>
      </x:c>
      <x:c r="BT81" s="173">
        <x:v>2.2602230402873098</x:v>
      </x:c>
      <x:c r="BU81" s="13">
        <x:v>51.5832714187977</x:v>
      </x:c>
      <x:c r="BV81" s="173">
        <x:v>0.90841134890932296</x:v>
      </x:c>
      <x:c r="BW81" s="13">
        <x:v>46.0246410302017</x:v>
      </x:c>
      <x:c r="BX81" s="173">
        <x:v>1.9312956499480201</x:v>
      </x:c>
      <x:c r="BY81" s="13">
        <x:v>49.701643644243198</x:v>
      </x:c>
      <x:c r="BZ81" s="173">
        <x:v>2.0486193464678601</x:v>
      </x:c>
      <x:c r="CA81" s="13">
        <x:v>53.252181917899499</x:v>
      </x:c>
      <x:c r="CB81" s="173">
        <x:v>1.32588292285938</x:v>
      </x:c>
      <x:c r="CC81" s="13">
        <x:v>7.22754088769776</x:v>
      </x:c>
      <x:c r="CD81" s="173">
        <x:v>2.3442030283369801</x:v>
      </x:c>
      <x:c r="CE81" s="13">
        <x:v>80.264869521670093</x:v>
      </x:c>
      <x:c r="CF81" s="173">
        <x:v>0.67612828794780999</x:v>
      </x:c>
      <x:c r="CG81" s="13">
        <x:v>81.706981872850804</x:v>
      </x:c>
      <x:c r="CH81" s="173">
        <x:v>1.74183172851662</x:v>
      </x:c>
      <x:c r="CI81" s="13">
        <x:v>80.914255583906396</x:v>
      </x:c>
      <x:c r="CJ81" s="173">
        <x:v>1.49892783506326</x:v>
      </x:c>
      <x:c r="CK81" s="13">
        <x:v>79.827204282347395</x:v>
      </x:c>
      <x:c r="CL81" s="173">
        <x:v>0.87410845927230496</x:v>
      </x:c>
      <x:c r="CM81" s="13">
        <x:v>-1.8797775905034499</x:v>
      </x:c>
      <x:c r="CN81" s="173">
        <x:v>1.9616582733012899</x:v>
      </x:c>
      <x:c r="CO81" s="13">
        <x:v>33.4005193347706</x:v>
      </x:c>
      <x:c r="CP81" s="173">
        <x:v>0.93501208869154595</x:v>
      </x:c>
      <x:c r="CQ81" s="13">
        <x:v>34.232783545363503</x:v>
      </x:c>
      <x:c r="CR81" s="173">
        <x:v>1.71007143003909</x:v>
      </x:c>
      <x:c r="CS81" s="13">
        <x:v>29.973848121229501</x:v>
      </x:c>
      <x:c r="CT81" s="173">
        <x:v>2.0741607477119799</x:v>
      </x:c>
      <x:c r="CU81" s="13">
        <x:v>34.053817693339802</x:v>
      </x:c>
      <x:c r="CV81" s="173">
        <x:v>1.06724428033935</x:v>
      </x:c>
      <x:c r="CW81" s="13">
        <x:v>-0.178965852023723</x:v>
      </x:c>
      <x:c r="CX81" s="173">
        <x:v>1.9349568255093901</x:v>
      </x:c>
      <x:c r="CY81" s="13">
        <x:v>4.3579956511218798</x:v>
      </x:c>
      <x:c r="CZ81" s="173">
        <x:v>0.68162726052938105</x:v>
      </x:c>
      <x:c r="DA81" s="13">
        <x:v>5.9932317120880603</x:v>
      </x:c>
      <x:c r="DB81" s="173">
        <x:v>1.3212165097545601</x:v>
      </x:c>
      <x:c r="DC81" s="13">
        <x:v>0.55871676870616604</x:v>
      </x:c>
      <x:c r="DD81" s="173">
        <x:v>1.02359038173926</x:v>
      </x:c>
      <x:c r="DE81" s="13">
        <x:v>4.9280806021862098</x:v>
      </x:c>
      <x:c r="DF81" s="173">
        <x:v>1.0871025030310399</x:v>
      </x:c>
      <x:c r="DG81" s="13">
        <x:v>-18.2568466942638</x:v>
      </x:c>
      <x:c r="DH81" s="173">
        <x:v>0.62335382721118004</x:v>
      </x:c>
      <x:c r="DI81" s="13">
        <x:v>4.0036310675228997</x:v>
      </x:c>
      <x:c r="DJ81" s="173">
        <x:v>1.32427743454356</x:v>
      </x:c>
      <x:c r="DK81" s="13">
        <x:v>0.50620324421129204</x:v>
      </x:c>
      <x:c r="DL81" s="173">
        <x:v>1.2199638717466501</x:v>
      </x:c>
      <x:c r="DM81" s="13">
        <x:v>3.7053983831572799</x:v>
      </x:c>
      <x:c r="DN81" s="173">
        <x:v>1.20781234574181</x:v>
      </x:c>
      <x:c r="DO81" s="13">
        <x:v>3.3603317679532001</x:v>
      </x:c>
      <x:c r="DP81" s="173">
        <x:v>0.872594860254989</x:v>
      </x:c>
      <x:c r="DQ81" s="13">
        <x:v>2.4636064227294301</x:v>
      </x:c>
      <x:c r="DR81" s="173">
        <x:v>1.2989877081638199</x:v>
      </x:c>
      <x:c r="DS81" s="15"/>
      <x:c r="DT81" s="15"/>
      <x:c r="DU81" s="15"/>
      <x:c r="DV81" s="15"/>
      <x:c r="DW81" s="15"/>
      <x:c r="DX81" s="15"/>
      <x:c r="DY81" s="15"/>
      <x:c r="DZ81" s="15"/>
      <x:c r="EA81" s="15"/>
      <x:c r="EB81" s="15"/>
      <x:c r="EC81" s="15"/>
      <x:c r="ED81" s="15"/>
      <x:c r="EE81" s="15"/>
      <x:c r="EF81" s="15"/>
      <x:c r="EG81" s="15"/>
      <x:c r="EH81" s="15"/>
      <x:c r="EI81" s="15"/>
      <x:c r="EJ81" s="15"/>
      <x:c r="EK81" s="15"/>
      <x:c r="EL81" s="16"/>
    </x:row>
    <x:row r="82" spans="1:142" ht="12.95" customHeight="1" x14ac:dyDescent="0.2">
      <x:c r="A82" s="2" t="s">
        <x:v>400</x:v>
      </x:c>
      <x:c r="B82" s="32">
        <x:v>1</x:v>
      </x:c>
      <x:c r="C82" s="13">
        <x:v>91.136480156493406</x:v>
      </x:c>
      <x:c r="D82" s="173">
        <x:v>0.71509587831011701</x:v>
      </x:c>
      <x:c r="E82" s="13">
        <x:v>93.419663238479004</x:v>
      </x:c>
      <x:c r="F82" s="173">
        <x:v>1.6834948932201601</x:v>
      </x:c>
      <x:c r="G82" s="13">
        <x:v>89.642800647392406</x:v>
      </x:c>
      <x:c r="H82" s="173">
        <x:v>1.51732121749069</x:v>
      </x:c>
      <x:c r="I82" s="13">
        <x:v>91.288455484140599</x:v>
      </x:c>
      <x:c r="J82" s="173">
        <x:v>0.67356087606738502</x:v>
      </x:c>
      <x:c r="K82" s="13">
        <x:v>-2.13120775433842</x:v>
      </x:c>
      <x:c r="L82" s="173">
        <x:v>1.6836488180346101</x:v>
      </x:c>
      <x:c r="M82" s="13">
        <x:v>49.720441717664798</x:v>
      </x:c>
      <x:c r="N82" s="173">
        <x:v>1.2599102778386799</x:v>
      </x:c>
      <x:c r="O82" s="13">
        <x:v>52.863198356965903</x:v>
      </x:c>
      <x:c r="P82" s="173">
        <x:v>3.5446895918476602</x:v>
      </x:c>
      <x:c r="Q82" s="13">
        <x:v>47.139740999175103</x:v>
      </x:c>
      <x:c r="R82" s="173">
        <x:v>2.7097888859881398</x:v>
      </x:c>
      <x:c r="S82" s="13">
        <x:v>49.763378605566103</x:v>
      </x:c>
      <x:c r="T82" s="173">
        <x:v>1.24735522765356</x:v>
      </x:c>
      <x:c r="U82" s="13">
        <x:v>-3.09981975139983</x:v>
      </x:c>
      <x:c r="V82" s="173">
        <x:v>3.5590758592302798</x:v>
      </x:c>
      <x:c r="W82" s="13">
        <x:v>46.9564663951966</x:v>
      </x:c>
      <x:c r="X82" s="173">
        <x:v>1.06771821916006</x:v>
      </x:c>
      <x:c r="Y82" s="13">
        <x:v>48.3815145366219</x:v>
      </x:c>
      <x:c r="Z82" s="173">
        <x:v>2.8379246826127602</x:v>
      </x:c>
      <x:c r="AA82" s="13">
        <x:v>44.376743736616902</x:v>
      </x:c>
      <x:c r="AB82" s="173">
        <x:v>2.2458148838477698</x:v>
      </x:c>
      <x:c r="AC82" s="13">
        <x:v>47.259813213455203</x:v>
      </x:c>
      <x:c r="AD82" s="173">
        <x:v>1.0851786106357</x:v>
      </x:c>
      <x:c r="AE82" s="13">
        <x:v>-1.1217013231667501</x:v>
      </x:c>
      <x:c r="AF82" s="173">
        <x:v>2.9511507742868401</x:v>
      </x:c>
      <x:c r="AG82" s="13">
        <x:v>25.132001339247999</x:v>
      </x:c>
      <x:c r="AH82" s="173">
        <x:v>0.95503954232933397</x:v>
      </x:c>
      <x:c r="AI82" s="13">
        <x:v>18.4242362610869</x:v>
      </x:c>
      <x:c r="AJ82" s="173">
        <x:v>2.71930944344694</x:v>
      </x:c>
      <x:c r="AK82" s="13">
        <x:v>20.863870838763301</x:v>
      </x:c>
      <x:c r="AL82" s="173">
        <x:v>2.07892210965595</x:v>
      </x:c>
      <x:c r="AM82" s="13">
        <x:v>27.3613349953811</x:v>
      </x:c>
      <x:c r="AN82" s="173">
        <x:v>0.97557587294690595</x:v>
      </x:c>
      <x:c r="AO82" s="13">
        <x:v>8.9370987342942492</x:v>
      </x:c>
      <x:c r="AP82" s="173">
        <x:v>2.6517985682082901</x:v>
      </x:c>
      <x:c r="AQ82" s="13" t="s">
        <x:v>490</x:v>
      </x:c>
      <x:c r="AR82" s="173" t="s">
        <x:v>490</x:v>
      </x:c>
      <x:c r="AS82" s="13" t="s">
        <x:v>490</x:v>
      </x:c>
      <x:c r="AT82" s="173" t="s">
        <x:v>490</x:v>
      </x:c>
      <x:c r="AU82" s="13" t="s">
        <x:v>490</x:v>
      </x:c>
      <x:c r="AV82" s="173" t="s">
        <x:v>490</x:v>
      </x:c>
      <x:c r="AW82" s="13" t="s">
        <x:v>490</x:v>
      </x:c>
      <x:c r="AX82" s="173" t="s">
        <x:v>490</x:v>
      </x:c>
      <x:c r="AY82" s="13" t="s">
        <x:v>490</x:v>
      </x:c>
      <x:c r="AZ82" s="173" t="s">
        <x:v>490</x:v>
      </x:c>
      <x:c r="BA82" s="13">
        <x:v>35.889066503931197</x:v>
      </x:c>
      <x:c r="BB82" s="173">
        <x:v>1.11811976290018</x:v>
      </x:c>
      <x:c r="BC82" s="13">
        <x:v>37.920847538463001</x:v>
      </x:c>
      <x:c r="BD82" s="173">
        <x:v>3.6429358827329001</x:v>
      </x:c>
      <x:c r="BE82" s="13">
        <x:v>36.8771812615377</x:v>
      </x:c>
      <x:c r="BF82" s="173">
        <x:v>2.40751346026651</x:v>
      </x:c>
      <x:c r="BG82" s="13">
        <x:v>35.368040592481698</x:v>
      </x:c>
      <x:c r="BH82" s="173">
        <x:v>1.13568810328162</x:v>
      </x:c>
      <x:c r="BI82" s="13">
        <x:v>-2.5528069459812701</x:v>
      </x:c>
      <x:c r="BJ82" s="173">
        <x:v>3.5480074318372599</x:v>
      </x:c>
      <x:c r="BK82" s="13">
        <x:v>11.493025678135799</x:v>
      </x:c>
      <x:c r="BL82" s="173">
        <x:v>0.74536601108215095</x:v>
      </x:c>
      <x:c r="BM82" s="13">
        <x:v>13.8292230650707</x:v>
      </x:c>
      <x:c r="BN82" s="173">
        <x:v>2.6560875175907701</x:v>
      </x:c>
      <x:c r="BO82" s="13">
        <x:v>12.555283165092399</x:v>
      </x:c>
      <x:c r="BP82" s="173">
        <x:v>1.5105887093650301</x:v>
      </x:c>
      <x:c r="BQ82" s="13">
        <x:v>10.618500860612899</x:v>
      </x:c>
      <x:c r="BR82" s="173">
        <x:v>0.74205228427964398</x:v>
      </x:c>
      <x:c r="BS82" s="13">
        <x:v>-3.2107222044577699</x:v>
      </x:c>
      <x:c r="BT82" s="173">
        <x:v>2.5412223525573698</x:v>
      </x:c>
      <x:c r="BU82" s="13">
        <x:v>62.924704202490197</x:v>
      </x:c>
      <x:c r="BV82" s="173">
        <x:v>0.97514462153655401</x:v>
      </x:c>
      <x:c r="BW82" s="13">
        <x:v>51.626475311764601</x:v>
      </x:c>
      <x:c r="BX82" s="173">
        <x:v>3.3859673070609602</x:v>
      </x:c>
      <x:c r="BY82" s="13">
        <x:v>60.920389430890502</x:v>
      </x:c>
      <x:c r="BZ82" s="173">
        <x:v>2.5534734672591899</x:v>
      </x:c>
      <x:c r="CA82" s="13">
        <x:v>65.535262795990704</x:v>
      </x:c>
      <x:c r="CB82" s="173">
        <x:v>1.03725721150201</x:v>
      </x:c>
      <x:c r="CC82" s="13">
        <x:v>13.908787484226099</x:v>
      </x:c>
      <x:c r="CD82" s="173">
        <x:v>3.4759660167701001</x:v>
      </x:c>
      <x:c r="CE82" s="13">
        <x:v>52.723773239677698</x:v>
      </x:c>
      <x:c r="CF82" s="173">
        <x:v>1.0606402508025501</x:v>
      </x:c>
      <x:c r="CG82" s="13">
        <x:v>46.109961785922103</x:v>
      </x:c>
      <x:c r="CH82" s="173">
        <x:v>2.7298631143143899</x:v>
      </x:c>
      <x:c r="CI82" s="13">
        <x:v>53.743593782539698</x:v>
      </x:c>
      <x:c r="CJ82" s="173">
        <x:v>2.4095107139715299</x:v>
      </x:c>
      <x:c r="CK82" s="13">
        <x:v>53.820892258817899</x:v>
      </x:c>
      <x:c r="CL82" s="173">
        <x:v>1.17149272281756</x:v>
      </x:c>
      <x:c r="CM82" s="13">
        <x:v>7.7109304728958303</x:v>
      </x:c>
      <x:c r="CN82" s="173">
        <x:v>2.7243432309765501</x:v>
      </x:c>
      <x:c r="CO82" s="13">
        <x:v>33.917508397736597</x:v>
      </x:c>
      <x:c r="CP82" s="173">
        <x:v>0.94573008125380398</x:v>
      </x:c>
      <x:c r="CQ82" s="13">
        <x:v>27.938914467366299</x:v>
      </x:c>
      <x:c r="CR82" s="173">
        <x:v>2.5344079625118101</x:v>
      </x:c>
      <x:c r="CS82" s="13">
        <x:v>29.536729955713501</x:v>
      </x:c>
      <x:c r="CT82" s="173">
        <x:v>2.0493198524004401</x:v>
      </x:c>
      <x:c r="CU82" s="13">
        <x:v>36.190993458024202</x:v>
      </x:c>
      <x:c r="CV82" s="173">
        <x:v>1.1445454894582201</x:v>
      </x:c>
      <x:c r="CW82" s="13">
        <x:v>8.2520789906579193</x:v>
      </x:c>
      <x:c r="CX82" s="173">
        <x:v>2.6707998767751802</x:v>
      </x:c>
      <x:c r="CY82" s="13">
        <x:v>4.3849641125753998</x:v>
      </x:c>
      <x:c r="CZ82" s="173">
        <x:v>0.96406194656626198</x:v>
      </x:c>
      <x:c r="DA82" s="13">
        <x:v>6.2049046610528</x:v>
      </x:c>
      <x:c r="DB82" s="173">
        <x:v>1.6204622710437899</x:v>
      </x:c>
      <x:c r="DC82" s="13">
        <x:v>1.44149051318911</x:v>
      </x:c>
      <x:c r="DD82" s="173">
        <x:v>1.38212044137326</x:v>
      </x:c>
      <x:c r="DE82" s="13">
        <x:v>-1.6916071462092299</x:v>
      </x:c>
      <x:c r="DF82" s="173">
        <x:v>1.2999450211143799</x:v>
      </x:c>
      <x:c r="DG82" s="13">
        <x:v>-26.257574641154399</x:v>
      </x:c>
      <x:c r="DH82" s="173">
        <x:v>0.78509734396475295</x:v>
      </x:c>
      <x:c r="DI82" s="13">
        <x:v>2.05432853310099</x:v>
      </x:c>
      <x:c r="DJ82" s="173">
        <x:v>1.4623111985122601</x:v>
      </x:c>
      <x:c r="DK82" s="13">
        <x:v>-16.906355238903998</x:v>
      </x:c>
      <x:c r="DL82" s="173">
        <x:v>1.34488561492377</x:v>
      </x:c>
      <x:c r="DM82" s="13">
        <x:v>0.95107032870033203</x:v>
      </x:c>
      <x:c r="DN82" s="173">
        <x:v>1.33892120339028</x:v>
      </x:c>
      <x:c r="DO82" s="13">
        <x:v>3.6180181299387799</x:v>
      </x:c>
      <x:c r="DP82" s="173">
        <x:v>1.38138957609371</x:v>
      </x:c>
      <x:c r="DQ82" s="13">
        <x:v>4.13397762672078</x:v>
      </x:c>
      <x:c r="DR82" s="173">
        <x:v>1.13036347352047</x:v>
      </x:c>
      <x:c r="DS82" s="15"/>
      <x:c r="DT82" s="15"/>
      <x:c r="DU82" s="15"/>
      <x:c r="DV82" s="15"/>
      <x:c r="DW82" s="15"/>
      <x:c r="DX82" s="15"/>
      <x:c r="DY82" s="15"/>
      <x:c r="DZ82" s="15"/>
      <x:c r="EA82" s="15"/>
      <x:c r="EB82" s="15"/>
      <x:c r="EC82" s="15"/>
      <x:c r="ED82" s="15"/>
      <x:c r="EE82" s="15"/>
      <x:c r="EF82" s="15"/>
      <x:c r="EG82" s="15"/>
      <x:c r="EH82" s="15"/>
      <x:c r="EI82" s="15"/>
      <x:c r="EJ82" s="15"/>
      <x:c r="EK82" s="15"/>
      <x:c r="EL82" s="16"/>
    </x:row>
    <x:row r="83" spans="1:142" ht="12.95" customHeight="1" x14ac:dyDescent="0.2">
      <x:c r="A83" s="2" t="s">
        <x:v>401</x:v>
      </x:c>
      <x:c r="B83" s="32">
        <x:v>1</x:v>
      </x:c>
      <x:c r="C83" s="13">
        <x:v>93.374211133836695</x:v>
      </x:c>
      <x:c r="D83" s="173">
        <x:v>0.97869440229789695</x:v>
      </x:c>
      <x:c r="E83" s="13">
        <x:v>90.349029305274399</x:v>
      </x:c>
      <x:c r="F83" s="173">
        <x:v>1.23841807166693</x:v>
      </x:c>
      <x:c r="G83" s="13">
        <x:v>93.647960598027893</x:v>
      </x:c>
      <x:c r="H83" s="173">
        <x:v>1.7859431253107301</x:v>
      </x:c>
      <x:c r="I83" s="13">
        <x:v>94.7172377756456</x:v>
      </x:c>
      <x:c r="J83" s="173">
        <x:v>0.931815895017021</x:v>
      </x:c>
      <x:c r="K83" s="13">
        <x:v>4.3682084703711697</x:v>
      </x:c>
      <x:c r="L83" s="173">
        <x:v>1.4087170317641799</x:v>
      </x:c>
      <x:c r="M83" s="13">
        <x:v>63.687974268054603</x:v>
      </x:c>
      <x:c r="N83" s="173">
        <x:v>1.4142446999623901</x:v>
      </x:c>
      <x:c r="O83" s="13">
        <x:v>61.9992662801452</x:v>
      </x:c>
      <x:c r="P83" s="173">
        <x:v>2.51887290181477</x:v>
      </x:c>
      <x:c r="Q83" s="13">
        <x:v>59.6188277695964</x:v>
      </x:c>
      <x:c r="R83" s="173">
        <x:v>2.6457340801789</x:v>
      </x:c>
      <x:c r="S83" s="13">
        <x:v>66.647063423243694</x:v>
      </x:c>
      <x:c r="T83" s="173">
        <x:v>1.7918237588461401</x:v>
      </x:c>
      <x:c r="U83" s="13">
        <x:v>4.6477971430984804</x:v>
      </x:c>
      <x:c r="V83" s="173">
        <x:v>2.7406604562466801</x:v>
      </x:c>
      <x:c r="W83" s="13">
        <x:v>28.2185428413196</x:v>
      </x:c>
      <x:c r="X83" s="173">
        <x:v>1.1805016852674</x:v>
      </x:c>
      <x:c r="Y83" s="13">
        <x:v>31.487639163295999</x:v>
      </x:c>
      <x:c r="Z83" s="173">
        <x:v>2.2054706118065299</x:v>
      </x:c>
      <x:c r="AA83" s="13">
        <x:v>26.1708411229835</x:v>
      </x:c>
      <x:c r="AB83" s="173">
        <x:v>1.72310002802221</x:v>
      </x:c>
      <x:c r="AC83" s="13">
        <x:v>27.8418836877613</x:v>
      </x:c>
      <x:c r="AD83" s="173">
        <x:v>1.73554022703199</x:v>
      </x:c>
      <x:c r="AE83" s="13">
        <x:v>-3.6457554755346702</x:v>
      </x:c>
      <x:c r="AF83" s="173">
        <x:v>2.7523144869022498</x:v>
      </x:c>
      <x:c r="AG83" s="13">
        <x:v>21.2100081219183</x:v>
      </x:c>
      <x:c r="AH83" s="173">
        <x:v>1.17010770229441</x:v>
      </x:c>
      <x:c r="AI83" s="13">
        <x:v>18.366098809903601</x:v>
      </x:c>
      <x:c r="AJ83" s="173">
        <x:v>1.5233647320772401</x:v>
      </x:c>
      <x:c r="AK83" s="13">
        <x:v>19.087237660990301</x:v>
      </x:c>
      <x:c r="AL83" s="173">
        <x:v>1.76045123995561</x:v>
      </x:c>
      <x:c r="AM83" s="13">
        <x:v>23.620039400832901</x:v>
      </x:c>
      <x:c r="AN83" s="173">
        <x:v>1.86139170023807</x:v>
      </x:c>
      <x:c r="AO83" s="13">
        <x:v>5.2539405909293002</x:v>
      </x:c>
      <x:c r="AP83" s="173">
        <x:v>2.2209782082667302</x:v>
      </x:c>
      <x:c r="AQ83" s="13" t="s">
        <x:v>490</x:v>
      </x:c>
      <x:c r="AR83" s="173" t="s">
        <x:v>490</x:v>
      </x:c>
      <x:c r="AS83" s="13" t="s">
        <x:v>490</x:v>
      </x:c>
      <x:c r="AT83" s="173" t="s">
        <x:v>490</x:v>
      </x:c>
      <x:c r="AU83" s="13" t="s">
        <x:v>490</x:v>
      </x:c>
      <x:c r="AV83" s="173" t="s">
        <x:v>490</x:v>
      </x:c>
      <x:c r="AW83" s="13" t="s">
        <x:v>490</x:v>
      </x:c>
      <x:c r="AX83" s="173" t="s">
        <x:v>490</x:v>
      </x:c>
      <x:c r="AY83" s="13" t="s">
        <x:v>490</x:v>
      </x:c>
      <x:c r="AZ83" s="173" t="s">
        <x:v>490</x:v>
      </x:c>
      <x:c r="BA83" s="13">
        <x:v>88.831336220874704</x:v>
      </x:c>
      <x:c r="BB83" s="173">
        <x:v>0.76581720719143298</x:v>
      </x:c>
      <x:c r="BC83" s="13">
        <x:v>88.102254390309298</x:v>
      </x:c>
      <x:c r="BD83" s="173">
        <x:v>1.62526863417062</x:v>
      </x:c>
      <x:c r="BE83" s="13">
        <x:v>88.8285531980831</x:v>
      </x:c>
      <x:c r="BF83" s="173">
        <x:v>1.5315268863557101</x:v>
      </x:c>
      <x:c r="BG83" s="13">
        <x:v>89.171001246515402</x:v>
      </x:c>
      <x:c r="BH83" s="173">
        <x:v>0.95878174115778902</x:v>
      </x:c>
      <x:c r="BI83" s="13">
        <x:v>1.06874685620613</x:v>
      </x:c>
      <x:c r="BJ83" s="173">
        <x:v>1.73699962677461</x:v>
      </x:c>
      <x:c r="BK83" s="13">
        <x:v>61.810335883269097</x:v>
      </x:c>
      <x:c r="BL83" s="173">
        <x:v>1.46953590370716</x:v>
      </x:c>
      <x:c r="BM83" s="13">
        <x:v>59.823748158703403</x:v>
      </x:c>
      <x:c r="BN83" s="173">
        <x:v>2.8693469873074999</x:v>
      </x:c>
      <x:c r="BO83" s="13">
        <x:v>58.7256229268338</x:v>
      </x:c>
      <x:c r="BP83" s="173">
        <x:v>2.0090099873670102</x:v>
      </x:c>
      <x:c r="BQ83" s="13">
        <x:v>65.195966216050294</x:v>
      </x:c>
      <x:c r="BR83" s="173">
        <x:v>1.9200702386914099</x:v>
      </x:c>
      <x:c r="BS83" s="13">
        <x:v>5.3722180573469602</x:v>
      </x:c>
      <x:c r="BT83" s="173">
        <x:v>3.1591923550873502</x:v>
      </x:c>
      <x:c r="BU83" s="13">
        <x:v>72.2198753920797</x:v>
      </x:c>
      <x:c r="BV83" s="173">
        <x:v>1.38550431285947</x:v>
      </x:c>
      <x:c r="BW83" s="13">
        <x:v>67.410181576131805</x:v>
      </x:c>
      <x:c r="BX83" s="173">
        <x:v>2.51727107566427</x:v>
      </x:c>
      <x:c r="BY83" s="13">
        <x:v>70.207205620902599</x:v>
      </x:c>
      <x:c r="BZ83" s="173">
        <x:v>2.0541729540423002</x:v>
      </x:c>
      <x:c r="CA83" s="13">
        <x:v>76.066704746551196</x:v>
      </x:c>
      <x:c r="CB83" s="173">
        <x:v>2.0981949426829498</x:v>
      </x:c>
      <x:c r="CC83" s="13">
        <x:v>8.6565231704193906</x:v>
      </x:c>
      <x:c r="CD83" s="173">
        <x:v>2.9121656029052598</x:v>
      </x:c>
      <x:c r="CE83" s="13">
        <x:v>88.308668591818204</x:v>
      </x:c>
      <x:c r="CF83" s="173">
        <x:v>0.82231545251239102</x:v>
      </x:c>
      <x:c r="CG83" s="13">
        <x:v>85.964469432600097</x:v>
      </x:c>
      <x:c r="CH83" s="173">
        <x:v>1.72517843792518</x:v>
      </x:c>
      <x:c r="CI83" s="13">
        <x:v>87.398493312457703</x:v>
      </x:c>
      <x:c r="CJ83" s="173">
        <x:v>1.3189157074662701</x:v>
      </x:c>
      <x:c r="CK83" s="13">
        <x:v>90.228172360287701</x:v>
      </x:c>
      <x:c r="CL83" s="173">
        <x:v>1.09456637439509</x:v>
      </x:c>
      <x:c r="CM83" s="13">
        <x:v>4.2637029276876302</x:v>
      </x:c>
      <x:c r="CN83" s="173">
        <x:v>1.8016144213791001</x:v>
      </x:c>
      <x:c r="CO83" s="13">
        <x:v>45.274220000493102</x:v>
      </x:c>
      <x:c r="CP83" s="173">
        <x:v>1.4204272094374499</x:v>
      </x:c>
      <x:c r="CQ83" s="13">
        <x:v>46.0302127776189</x:v>
      </x:c>
      <x:c r="CR83" s="173">
        <x:v>2.1004880955312402</x:v>
      </x:c>
      <x:c r="CS83" s="13">
        <x:v>41.097675283219701</x:v>
      </x:c>
      <x:c r="CT83" s="173">
        <x:v>2.0503940255613098</x:v>
      </x:c>
      <x:c r="CU83" s="13">
        <x:v>47.211562566165902</x:v>
      </x:c>
      <x:c r="CV83" s="173">
        <x:v>2.0745339579805</x:v>
      </x:c>
      <x:c r="CW83" s="13">
        <x:v>1.1813497885470201</x:v>
      </x:c>
      <x:c r="CX83" s="173">
        <x:v>2.38401786427035</x:v>
      </x:c>
      <x:c r="CY83" s="13">
        <x:v>-2.0633033544847899</x:v>
      </x:c>
      <x:c r="CZ83" s="173">
        <x:v>1.12937544556673</x:v>
      </x:c>
      <x:c r="DA83" s="13">
        <x:v>-2.66164696274104</x:v>
      </x:c>
      <x:c r="DB83" s="173">
        <x:v>2.3252740458033099</x:v>
      </x:c>
      <x:c r="DC83" s="13">
        <x:v>-2.7627003693573702</x:v>
      </x:c>
      <x:c r="DD83" s="173">
        <x:v>1.8852632896803501</x:v>
      </x:c>
      <x:c r="DE83" s="13">
        <x:v>-8.9845141526135599</x:v>
      </x:c>
      <x:c r="DF83" s="173">
        <x:v>1.86176640168084</x:v>
      </x:c>
      <x:c r="DG83" s="13">
        <x:v>-32.771344163789003</x:v>
      </x:c>
      <x:c r="DH83" s="173">
        <x:v>1.07802967740221</x:v>
      </x:c>
      <x:c r="DI83" s="13">
        <x:v>-1.6638424678010999</x:v>
      </x:c>
      <x:c r="DJ83" s="173">
        <x:v>1.1275871195791101</x:v>
      </x:c>
      <x:c r="DK83" s="13">
        <x:v>-6.9182217115486004</x:v>
      </x:c>
      <x:c r="DL83" s="173">
        <x:v>2.0191904144717401</x:v>
      </x:c>
      <x:c r="DM83" s="13">
        <x:v>-4.3472655312043402</x:v>
      </x:c>
      <x:c r="DN83" s="173">
        <x:v>1.8561845986799601</x:v>
      </x:c>
      <x:c r="DO83" s="13">
        <x:v>-0.40929979605267902</x:v>
      </x:c>
      <x:c r="DP83" s="173">
        <x:v>1.1768799376076899</x:v>
      </x:c>
      <x:c r="DQ83" s="13">
        <x:v>-2.3250016128617998</x:v>
      </x:c>
      <x:c r="DR83" s="173">
        <x:v>2.2583079245059898</x:v>
      </x:c>
      <x:c r="DS83" s="15"/>
      <x:c r="DT83" s="15"/>
      <x:c r="DU83" s="15"/>
      <x:c r="DV83" s="15"/>
      <x:c r="DW83" s="15"/>
      <x:c r="DX83" s="15"/>
      <x:c r="DY83" s="15"/>
      <x:c r="DZ83" s="15"/>
      <x:c r="EA83" s="15"/>
      <x:c r="EB83" s="15"/>
      <x:c r="EC83" s="15"/>
      <x:c r="ED83" s="15"/>
      <x:c r="EE83" s="15"/>
      <x:c r="EF83" s="15"/>
      <x:c r="EG83" s="15"/>
      <x:c r="EH83" s="15"/>
      <x:c r="EI83" s="15"/>
      <x:c r="EJ83" s="15"/>
      <x:c r="EK83" s="15"/>
      <x:c r="EL83" s="16"/>
    </x:row>
    <x:row r="84" spans="1:142" ht="12.95" customHeight="1" x14ac:dyDescent="0.2">
      <x:c r="A84" s="33" t="s">
        <x:v>412</x:v>
      </x:c>
      <x:c r="B84" s="34">
        <x:v>1</x:v>
      </x:c>
      <x:c r="C84" s="46">
        <x:v>84.372578321707707</x:v>
      </x:c>
      <x:c r="D84" s="177">
        <x:v>0.25798887783624103</x:v>
      </x:c>
      <x:c r="E84" s="46">
        <x:v>85.036012725826495</x:v>
      </x:c>
      <x:c r="F84" s="177">
        <x:v>0.52133394198924998</x:v>
      </x:c>
      <x:c r="G84" s="46">
        <x:v>85.596573464936299</x:v>
      </x:c>
      <x:c r="H84" s="177">
        <x:v>0.51197997852567101</x:v>
      </x:c>
      <x:c r="I84" s="46">
        <x:v>83.891288689620396</x:v>
      </x:c>
      <x:c r="J84" s="177">
        <x:v>0.32721595538831499</x:v>
      </x:c>
      <x:c r="K84" s="46">
        <x:v>-1.1447240362061699</x:v>
      </x:c>
      <x:c r="L84" s="177">
        <x:v>0.60605842418404798</x:v>
      </x:c>
      <x:c r="M84" s="46">
        <x:v>52.188283805807501</x:v>
      </x:c>
      <x:c r="N84" s="177">
        <x:v>0.32827615400721999</x:v>
      </x:c>
      <x:c r="O84" s="46">
        <x:v>49.031405127127201</x:v>
      </x:c>
      <x:c r="P84" s="177">
        <x:v>0.76514169473114801</x:v>
      </x:c>
      <x:c r="Q84" s="46">
        <x:v>50.418433201971403</x:v>
      </x:c>
      <x:c r="R84" s="177">
        <x:v>0.73368197622795694</x:v>
      </x:c>
      <x:c r="S84" s="46">
        <x:v>53.422201941733199</x:v>
      </x:c>
      <x:c r="T84" s="177">
        <x:v>0.40097100261138902</x:v>
      </x:c>
      <x:c r="U84" s="46">
        <x:v>4.3907968146059799</x:v>
      </x:c>
      <x:c r="V84" s="177">
        <x:v>0.85622366154316398</x:v>
      </x:c>
      <x:c r="W84" s="46">
        <x:v>25.305701242992701</x:v>
      </x:c>
      <x:c r="X84" s="177">
        <x:v>0.25868109016287</x:v>
      </x:c>
      <x:c r="Y84" s="46">
        <x:v>28.820762462356299</x:v>
      </x:c>
      <x:c r="Z84" s="177">
        <x:v>0.62410382125834496</x:v>
      </x:c>
      <x:c r="AA84" s="46">
        <x:v>26.108673995200999</x:v>
      </x:c>
      <x:c r="AB84" s="177">
        <x:v>0.55457043509569603</x:v>
      </x:c>
      <x:c r="AC84" s="46">
        <x:v>24.073104401613499</x:v>
      </x:c>
      <x:c r="AD84" s="177">
        <x:v>0.32258461322305898</x:v>
      </x:c>
      <x:c r="AE84" s="46">
        <x:v>-4.7476580607428502</x:v>
      </x:c>
      <x:c r="AF84" s="177">
        <x:v>0.68621683333988903</x:v>
      </x:c>
      <x:c r="AG84" s="46">
        <x:v>26.374810147268299</x:v>
      </x:c>
      <x:c r="AH84" s="177">
        <x:v>0.337722162975225</x:v>
      </x:c>
      <x:c r="AI84" s="46">
        <x:v>25.726537287787998</x:v>
      </x:c>
      <x:c r="AJ84" s="177">
        <x:v>0.65904122931102804</x:v>
      </x:c>
      <x:c r="AK84" s="46">
        <x:v>24.995637673591698</x:v>
      </x:c>
      <x:c r="AL84" s="177">
        <x:v>0.62242510027776998</x:v>
      </x:c>
      <x:c r="AM84" s="46">
        <x:v>26.8031310571597</x:v>
      </x:c>
      <x:c r="AN84" s="177">
        <x:v>0.40751423568962403</x:v>
      </x:c>
      <x:c r="AO84" s="46">
        <x:v>1.07659376937175</x:v>
      </x:c>
      <x:c r="AP84" s="177">
        <x:v>0.71600054353207898</x:v>
      </x:c>
      <x:c r="AQ84" s="46" t="s">
        <x:v>490</x:v>
      </x:c>
      <x:c r="AR84" s="177" t="s">
        <x:v>490</x:v>
      </x:c>
      <x:c r="AS84" s="46" t="s">
        <x:v>490</x:v>
      </x:c>
      <x:c r="AT84" s="177" t="s">
        <x:v>490</x:v>
      </x:c>
      <x:c r="AU84" s="46" t="s">
        <x:v>490</x:v>
      </x:c>
      <x:c r="AV84" s="177" t="s">
        <x:v>490</x:v>
      </x:c>
      <x:c r="AW84" s="46" t="s">
        <x:v>490</x:v>
      </x:c>
      <x:c r="AX84" s="177" t="s">
        <x:v>490</x:v>
      </x:c>
      <x:c r="AY84" s="46" t="s">
        <x:v>490</x:v>
      </x:c>
      <x:c r="AZ84" s="177" t="s">
        <x:v>490</x:v>
      </x:c>
      <x:c r="BA84" s="46">
        <x:v>55.762722885456299</x:v>
      </x:c>
      <x:c r="BB84" s="177">
        <x:v>0.357805031339895</x:v>
      </x:c>
      <x:c r="BC84" s="46">
        <x:v>58.4811786859309</x:v>
      </x:c>
      <x:c r="BD84" s="177">
        <x:v>0.74326364482210705</x:v>
      </x:c>
      <x:c r="BE84" s="46">
        <x:v>56.170697977720501</x:v>
      </x:c>
      <x:c r="BF84" s="177">
        <x:v>0.735220198557481</x:v>
      </x:c>
      <x:c r="BG84" s="46">
        <x:v>54.772629776909604</x:v>
      </x:c>
      <x:c r="BH84" s="177">
        <x:v>0.43438315391843602</x:v>
      </x:c>
      <x:c r="BI84" s="46">
        <x:v>-3.7085489090212702</x:v>
      </x:c>
      <x:c r="BJ84" s="177">
        <x:v>0.82232977367597104</x:v>
      </x:c>
      <x:c r="BK84" s="46">
        <x:v>35.975101161426402</x:v>
      </x:c>
      <x:c r="BL84" s="177">
        <x:v>0.32138100522899699</x:v>
      </x:c>
      <x:c r="BM84" s="46">
        <x:v>35.785581089568801</x:v>
      </x:c>
      <x:c r="BN84" s="177">
        <x:v>0.68919809682959399</x:v>
      </x:c>
      <x:c r="BO84" s="46">
        <x:v>34.4455091054759</x:v>
      </x:c>
      <x:c r="BP84" s="177">
        <x:v>0.63981860113378097</x:v>
      </x:c>
      <x:c r="BQ84" s="46">
        <x:v>36.397248847425601</x:v>
      </x:c>
      <x:c r="BR84" s="177">
        <x:v>0.39572203525239202</x:v>
      </x:c>
      <x:c r="BS84" s="46">
        <x:v>0.61166775785681005</x:v>
      </x:c>
      <x:c r="BT84" s="177">
        <x:v>0.749347660016495</x:v>
      </x:c>
      <x:c r="BU84" s="46">
        <x:v>54.2358830386923</x:v>
      </x:c>
      <x:c r="BV84" s="177">
        <x:v>0.30306062135049699</x:v>
      </x:c>
      <x:c r="BW84" s="46">
        <x:v>49.6315071268764</x:v>
      </x:c>
      <x:c r="BX84" s="177">
        <x:v>0.71334554119866</x:v>
      </x:c>
      <x:c r="BY84" s="46">
        <x:v>53.473240815758501</x:v>
      </x:c>
      <x:c r="BZ84" s="177">
        <x:v>0.70271488314934705</x:v>
      </x:c>
      <x:c r="CA84" s="46">
        <x:v>55.7300906066815</x:v>
      </x:c>
      <x:c r="CB84" s="177">
        <x:v>0.38784381133783202</x:v>
      </x:c>
      <x:c r="CC84" s="46">
        <x:v>6.09858347980507</x:v>
      </x:c>
      <x:c r="CD84" s="177">
        <x:v>0.80322462858197696</x:v>
      </x:c>
      <x:c r="CE84" s="46">
        <x:v>71.191749392087601</x:v>
      </x:c>
      <x:c r="CF84" s="177">
        <x:v>0.267988996456135</x:v>
      </x:c>
      <x:c r="CG84" s="46">
        <x:v>67.488306367072099</x:v>
      </x:c>
      <x:c r="CH84" s="177">
        <x:v>0.63365502867749102</x:v>
      </x:c>
      <x:c r="CI84" s="46">
        <x:v>70.612929886959506</x:v>
      </x:c>
      <x:c r="CJ84" s="177">
        <x:v>0.59191209026635105</x:v>
      </x:c>
      <x:c r="CK84" s="46">
        <x:v>72.389108472783604</x:v>
      </x:c>
      <x:c r="CL84" s="177">
        <x:v>0.34065876742699702</x:v>
      </x:c>
      <x:c r="CM84" s="46">
        <x:v>4.9008021057114304</x:v>
      </x:c>
      <x:c r="CN84" s="177">
        <x:v>0.70363318178245404</x:v>
      </x:c>
      <x:c r="CO84" s="46">
        <x:v>32.607867310190997</x:v>
      </x:c>
      <x:c r="CP84" s="177">
        <x:v>0.29229858256091301</x:v>
      </x:c>
      <x:c r="CQ84" s="46">
        <x:v>30.411857049097801</x:v>
      </x:c>
      <x:c r="CR84" s="177">
        <x:v>0.64506284408423298</x:v>
      </x:c>
      <x:c r="CS84" s="46">
        <x:v>31.1461332962337</x:v>
      </x:c>
      <x:c r="CT84" s="177">
        <x:v>0.63330630288896606</x:v>
      </x:c>
      <x:c r="CU84" s="46">
        <x:v>33.430915951609201</x:v>
      </x:c>
      <x:c r="CV84" s="177">
        <x:v>0.37443224053111002</x:v>
      </x:c>
      <x:c r="CW84" s="46">
        <x:v>3.0190589025114098</x:v>
      </x:c>
      <x:c r="CX84" s="177">
        <x:v>0.71483077283094798</x:v>
      </x:c>
      <x:c r="CY84" s="46">
        <x:v>0.79099672202318805</x:v>
      </x:c>
      <x:c r="CZ84" s="177">
        <x:v>0.32728578046270901</x:v>
      </x:c>
      <x:c r="DA84" s="46">
        <x:v>4.6110434244258904</x:v>
      </x:c>
      <x:c r="DB84" s="177">
        <x:v>0.44433790133123702</x:v>
      </x:c>
      <x:c r="DC84" s="46">
        <x:v>0.36993864752539102</x:v>
      </x:c>
      <x:c r="DD84" s="177">
        <x:v>0.34059095040010601</x:v>
      </x:c>
      <x:c r="DE84" s="46">
        <x:v>3.3247707893194201</x:v>
      </x:c>
      <x:c r="DF84" s="177">
        <x:v>0.44932984170782397</x:v>
      </x:c>
      <x:c r="DG84" s="46">
        <x:v>-18.938393735937101</x:v>
      </x:c>
      <x:c r="DH84" s="177">
        <x:v>0.241466691982819</x:v>
      </x:c>
      <x:c r="DI84" s="46">
        <x:v>3.97882638002265</x:v>
      </x:c>
      <x:c r="DJ84" s="177">
        <x:v>0.44758640238078301</x:v>
      </x:c>
      <x:c r="DK84" s="46">
        <x:v>0.78197479237101497</x:v>
      </x:c>
      <x:c r="DL84" s="177">
        <x:v>0.44258119256112299</x:v>
      </x:c>
      <x:c r="DM84" s="46">
        <x:v>0.28040969693801898</x:v>
      </x:c>
      <x:c r="DN84" s="177">
        <x:v>0.42030819797142799</x:v>
      </x:c>
      <x:c r="DO84" s="46">
        <x:v>0.62134344945323905</x:v>
      </x:c>
      <x:c r="DP84" s="177">
        <x:v>0.37065934425145802</x:v>
      </x:c>
      <x:c r="DQ84" s="46">
        <x:v>1.26354632278656</x:v>
      </x:c>
      <x:c r="DR84" s="177">
        <x:v>0.37192272702395102</x:v>
      </x:c>
      <x:c r="DS84" s="15"/>
      <x:c r="DT84" s="15"/>
      <x:c r="DU84" s="15"/>
      <x:c r="DV84" s="15"/>
      <x:c r="DW84" s="15"/>
      <x:c r="DX84" s="15"/>
      <x:c r="DY84" s="15"/>
      <x:c r="DZ84" s="15"/>
      <x:c r="EA84" s="15"/>
      <x:c r="EB84" s="15"/>
      <x:c r="EC84" s="15"/>
      <x:c r="ED84" s="15"/>
      <x:c r="EE84" s="15"/>
      <x:c r="EF84" s="15"/>
      <x:c r="EG84" s="15"/>
      <x:c r="EH84" s="15"/>
      <x:c r="EI84" s="15"/>
      <x:c r="EJ84" s="15"/>
      <x:c r="EK84" s="15"/>
      <x:c r="EL84" s="16"/>
    </x:row>
    <x:row r="85" spans="1:142" ht="12.95" customHeight="1" x14ac:dyDescent="0.2">
      <x:c r="A85" s="2" t="s">
        <x:v>106</x:v>
      </x:c>
      <x:c r="B85" s="32">
        <x:v>1</x:v>
      </x:c>
      <x:c r="C85" s="13">
        <x:v>83.329739809103003</x:v>
      </x:c>
      <x:c r="D85" s="173">
        <x:v>0.97694314217973299</x:v>
      </x:c>
      <x:c r="E85" s="13">
        <x:v>80.780774018793494</x:v>
      </x:c>
      <x:c r="F85" s="173">
        <x:v>2.0721487626803299</x:v>
      </x:c>
      <x:c r="G85" s="13">
        <x:v>81.038057198619001</x:v>
      </x:c>
      <x:c r="H85" s="173">
        <x:v>1.8716152459256299</x:v>
      </x:c>
      <x:c r="I85" s="13">
        <x:v>85.031553305482802</x:v>
      </x:c>
      <x:c r="J85" s="173">
        <x:v>1.0724469115661199</x:v>
      </x:c>
      <x:c r="K85" s="13">
        <x:v>4.2507792866893803</x:v>
      </x:c>
      <x:c r="L85" s="173">
        <x:v>2.10525783581509</x:v>
      </x:c>
      <x:c r="M85" s="13">
        <x:v>44.485096383783301</x:v>
      </x:c>
      <x:c r="N85" s="173">
        <x:v>1.5054184877693899</x:v>
      </x:c>
      <x:c r="O85" s="13">
        <x:v>32.893988346162701</x:v>
      </x:c>
      <x:c r="P85" s="173">
        <x:v>2.4419912628523601</x:v>
      </x:c>
      <x:c r="Q85" s="13">
        <x:v>35.640653753290501</x:v>
      </x:c>
      <x:c r="R85" s="173">
        <x:v>2.9340384603874901</x:v>
      </x:c>
      <x:c r="S85" s="13">
        <x:v>50.5619730862566</x:v>
      </x:c>
      <x:c r="T85" s="173">
        <x:v>1.7179502097627199</x:v>
      </x:c>
      <x:c r="U85" s="13">
        <x:v>17.6679847400939</x:v>
      </x:c>
      <x:c r="V85" s="173">
        <x:v>2.68612796254365</x:v>
      </x:c>
      <x:c r="W85" s="13">
        <x:v>18.858627687913099</x:v>
      </x:c>
      <x:c r="X85" s="173">
        <x:v>1.1599130396967801</x:v>
      </x:c>
      <x:c r="Y85" s="13">
        <x:v>23.3518315265114</x:v>
      </x:c>
      <x:c r="Z85" s="173">
        <x:v>2.0970098114471498</x:v>
      </x:c>
      <x:c r="AA85" s="13">
        <x:v>19.4180201971927</x:v>
      </x:c>
      <x:c r="AB85" s="173">
        <x:v>2.1635281005135498</x:v>
      </x:c>
      <x:c r="AC85" s="13">
        <x:v>17.544699777957099</x:v>
      </x:c>
      <x:c r="AD85" s="173">
        <x:v>1.2402712162995999</x:v>
      </x:c>
      <x:c r="AE85" s="13">
        <x:v>-5.8071317485543696</x:v>
      </x:c>
      <x:c r="AF85" s="173">
        <x:v>2.15252426491783</x:v>
      </x:c>
      <x:c r="AG85" s="13">
        <x:v>24.0157457215536</x:v>
      </x:c>
      <x:c r="AH85" s="173">
        <x:v>2.25544817154683</x:v>
      </x:c>
      <x:c r="AI85" s="13">
        <x:v>22.142143873510001</x:v>
      </x:c>
      <x:c r="AJ85" s="173">
        <x:v>2.6880141420370101</x:v>
      </x:c>
      <x:c r="AK85" s="13">
        <x:v>20.3384288755624</x:v>
      </x:c>
      <x:c r="AL85" s="173">
        <x:v>2.7020819675127599</x:v>
      </x:c>
      <x:c r="AM85" s="13">
        <x:v>25.6041771023535</x:v>
      </x:c>
      <x:c r="AN85" s="173">
        <x:v>2.68081810060839</x:v>
      </x:c>
      <x:c r="AO85" s="13">
        <x:v>3.4620332288434801</x:v>
      </x:c>
      <x:c r="AP85" s="173">
        <x:v>2.9258371866913202</x:v>
      </x:c>
      <x:c r="AQ85" s="13" t="s">
        <x:v>490</x:v>
      </x:c>
      <x:c r="AR85" s="173" t="s">
        <x:v>490</x:v>
      </x:c>
      <x:c r="AS85" s="13" t="s">
        <x:v>490</x:v>
      </x:c>
      <x:c r="AT85" s="173" t="s">
        <x:v>490</x:v>
      </x:c>
      <x:c r="AU85" s="13" t="s">
        <x:v>490</x:v>
      </x:c>
      <x:c r="AV85" s="173" t="s">
        <x:v>490</x:v>
      </x:c>
      <x:c r="AW85" s="13" t="s">
        <x:v>490</x:v>
      </x:c>
      <x:c r="AX85" s="173" t="s">
        <x:v>490</x:v>
      </x:c>
      <x:c r="AY85" s="13" t="s">
        <x:v>490</x:v>
      </x:c>
      <x:c r="AZ85" s="173" t="s">
        <x:v>490</x:v>
      </x:c>
      <x:c r="BA85" s="13">
        <x:v>35.004585813919398</x:v>
      </x:c>
      <x:c r="BB85" s="173">
        <x:v>1.4135192854504</x:v>
      </x:c>
      <x:c r="BC85" s="13">
        <x:v>50.082349512316902</x:v>
      </x:c>
      <x:c r="BD85" s="173">
        <x:v>2.50102557226018</x:v>
      </x:c>
      <x:c r="BE85" s="13">
        <x:v>31.366023205638601</x:v>
      </x:c>
      <x:c r="BF85" s="173">
        <x:v>2.3262229534924299</x:v>
      </x:c>
      <x:c r="BG85" s="13">
        <x:v>31.6106299224646</x:v>
      </x:c>
      <x:c r="BH85" s="173">
        <x:v>1.8250717872589</x:v>
      </x:c>
      <x:c r="BI85" s="13">
        <x:v>-18.471719589852398</x:v>
      </x:c>
      <x:c r="BJ85" s="173">
        <x:v>3.04674377993409</x:v>
      </x:c>
      <x:c r="BK85" s="13">
        <x:v>24.620220433101402</x:v>
      </x:c>
      <x:c r="BL85" s="173">
        <x:v>1.06792317696608</x:v>
      </x:c>
      <x:c r="BM85" s="13">
        <x:v>36.056920741258303</x:v>
      </x:c>
      <x:c r="BN85" s="173">
        <x:v>2.6306824322217</x:v>
      </x:c>
      <x:c r="BO85" s="13">
        <x:v>18.3027147032453</x:v>
      </x:c>
      <x:c r="BP85" s="173">
        <x:v>1.89304863599839</x:v>
      </x:c>
      <x:c r="BQ85" s="13">
        <x:v>23.248281743887102</x:v>
      </x:c>
      <x:c r="BR85" s="173">
        <x:v>1.2969769781459299</x:v>
      </x:c>
      <x:c r="BS85" s="13">
        <x:v>-12.808638997371199</x:v>
      </x:c>
      <x:c r="BT85" s="173">
        <x:v>3.0959798836483001</x:v>
      </x:c>
      <x:c r="BU85" s="13">
        <x:v>48.939140024674302</x:v>
      </x:c>
      <x:c r="BV85" s="173">
        <x:v>1.4611914261250001</x:v>
      </x:c>
      <x:c r="BW85" s="13">
        <x:v>42.7627314883335</x:v>
      </x:c>
      <x:c r="BX85" s="173">
        <x:v>2.4547691094337898</x:v>
      </x:c>
      <x:c r="BY85" s="13">
        <x:v>41.351145934785698</x:v>
      </x:c>
      <x:c r="BZ85" s="173">
        <x:v>2.7102987220024799</x:v>
      </x:c>
      <x:c r="CA85" s="13">
        <x:v>53.112741954966403</x:v>
      </x:c>
      <x:c r="CB85" s="173">
        <x:v>1.84693282722256</x:v>
      </x:c>
      <x:c r="CC85" s="13">
        <x:v>10.350010466633</x:v>
      </x:c>
      <x:c r="CD85" s="173">
        <x:v>2.9857188975748801</x:v>
      </x:c>
      <x:c r="CE85" s="13">
        <x:v>53.368893124085602</x:v>
      </x:c>
      <x:c r="CF85" s="173">
        <x:v>1.1616552492769301</x:v>
      </x:c>
      <x:c r="CG85" s="13">
        <x:v>48.620409481437598</x:v>
      </x:c>
      <x:c r="CH85" s="173">
        <x:v>2.4736711401768399</x:v>
      </x:c>
      <x:c r="CI85" s="13">
        <x:v>45.164208853048301</x:v>
      </x:c>
      <x:c r="CJ85" s="173">
        <x:v>2.67594170662613</x:v>
      </x:c>
      <x:c r="CK85" s="13">
        <x:v>57.503735223412498</x:v>
      </x:c>
      <x:c r="CL85" s="173">
        <x:v>1.52084157191292</x:v>
      </x:c>
      <x:c r="CM85" s="13">
        <x:v>8.8833257419749607</x:v>
      </x:c>
      <x:c r="CN85" s="173">
        <x:v>2.7088141528031899</x:v>
      </x:c>
      <x:c r="CO85" s="13">
        <x:v>14.770772984822401</x:v>
      </x:c>
      <x:c r="CP85" s="173">
        <x:v>0.95849338748754398</x:v>
      </x:c>
      <x:c r="CQ85" s="13">
        <x:v>14.510589416214</x:v>
      </x:c>
      <x:c r="CR85" s="173">
        <x:v>1.87913854068098</x:v>
      </x:c>
      <x:c r="CS85" s="13">
        <x:v>14.480903663577299</x:v>
      </x:c>
      <x:c r="CT85" s="173">
        <x:v>2.2410687159830598</x:v>
      </x:c>
      <x:c r="CU85" s="13">
        <x:v>15.095942262285</x:v>
      </x:c>
      <x:c r="CV85" s="173">
        <x:v>1.1481558438615</x:v>
      </x:c>
      <x:c r="CW85" s="13">
        <x:v>0.58535284607106997</x:v>
      </x:c>
      <x:c r="CX85" s="173">
        <x:v>2.31012229602065</x:v>
      </x:c>
      <x:c r="CY85" s="13">
        <x:v>-3.39064391468369</x:v>
      </x:c>
      <x:c r="CZ85" s="173">
        <x:v>1.28938608914053</x:v>
      </x:c>
      <x:c r="DA85" s="13">
        <x:v>11.7991387754057</x:v>
      </x:c>
      <x:c r="DB85" s="173">
        <x:v>1.9090440828979001</x:v>
      </x:c>
      <x:c r="DC85" s="13">
        <x:v>2.1891741403826099</x:v>
      </x:c>
      <x:c r="DD85" s="173">
        <x:v>1.4738748943904001</x:v>
      </x:c>
      <x:c r="DE85" s="13">
        <x:v>8.9186296049698992</x:v>
      </x:c>
      <x:c r="DF85" s="173">
        <x:v>2.5796868128709902</x:v>
      </x:c>
      <x:c r="DG85" s="13">
        <x:v>-15.683468481259</x:v>
      </x:c>
      <x:c r="DH85" s="173">
        <x:v>1.0422203573690501</x:v>
      </x:c>
      <x:c r="DI85" s="13">
        <x:v>7.3172738986912095E-2</x:v>
      </x:c>
      <x:c r="DJ85" s="173">
        <x:v>2.0551620160585302</x:v>
      </x:c>
      <x:c r="DK85" s="13">
        <x:v>-1.9288933343957699</x:v>
      </x:c>
      <x:c r="DL85" s="173">
        <x:v>1.72334998096574</x:v>
      </x:c>
      <x:c r="DM85" s="13">
        <x:v>-4.1531770158926298</x:v>
      </x:c>
      <x:c r="DN85" s="173">
        <x:v>1.9009917803160401</x:v>
      </x:c>
      <x:c r="DO85" s="13">
        <x:v>-8.6417131088867798</x:v>
      </x:c>
      <x:c r="DP85" s="173">
        <x:v>1.7400748226988401</x:v>
      </x:c>
      <x:c r="DQ85" s="13">
        <x:v>-3.8887885401048199</x:v>
      </x:c>
      <x:c r="DR85" s="173">
        <x:v>1.21878850691075</x:v>
      </x:c>
      <x:c r="DS85" s="15"/>
      <x:c r="DT85" s="15"/>
      <x:c r="DU85" s="15"/>
      <x:c r="DV85" s="15"/>
      <x:c r="DW85" s="15"/>
      <x:c r="DX85" s="15"/>
      <x:c r="DY85" s="15"/>
      <x:c r="DZ85" s="15"/>
      <x:c r="EA85" s="15"/>
      <x:c r="EB85" s="15"/>
      <x:c r="EC85" s="15"/>
      <x:c r="ED85" s="15"/>
      <x:c r="EE85" s="15"/>
      <x:c r="EF85" s="15"/>
      <x:c r="EG85" s="15"/>
      <x:c r="EH85" s="15"/>
      <x:c r="EI85" s="15"/>
      <x:c r="EJ85" s="15"/>
      <x:c r="EK85" s="15"/>
      <x:c r="EL85" s="16"/>
    </x:row>
    <x:row r="86" spans="1:142" ht="12.95" customHeight="1" x14ac:dyDescent="0.2">
      <x:c r="A86" s="2" t="s">
        <x:v>409</x:v>
      </x:c>
      <x:c r="B86" s="32">
        <x:v>1</x:v>
      </x:c>
      <x:c r="C86" s="13">
        <x:v>91.008209980836298</x:v>
      </x:c>
      <x:c r="D86" s="173">
        <x:v>1.0388014626155699</x:v>
      </x:c>
      <x:c r="E86" s="13">
        <x:v>86.328603261915404</x:v>
      </x:c>
      <x:c r="F86" s="173">
        <x:v>2.2021491878008099</x:v>
      </x:c>
      <x:c r="G86" s="13">
        <x:v>92.6140777153241</x:v>
      </x:c>
      <x:c r="H86" s="173">
        <x:v>1.6473847630898599</x:v>
      </x:c>
      <x:c r="I86" s="13">
        <x:v>92.482879185373804</x:v>
      </x:c>
      <x:c r="J86" s="173">
        <x:v>1.3888454434380699</x:v>
      </x:c>
      <x:c r="K86" s="13">
        <x:v>6.1542759234583899</x:v>
      </x:c>
      <x:c r="L86" s="173">
        <x:v>2.4212466422938701</x:v>
      </x:c>
      <x:c r="M86" s="13">
        <x:v>32.212665710602003</x:v>
      </x:c>
      <x:c r="N86" s="173">
        <x:v>1.4809496941898499</x:v>
      </x:c>
      <x:c r="O86" s="13">
        <x:v>26.619850146635901</x:v>
      </x:c>
      <x:c r="P86" s="173">
        <x:v>2.8172247668421102</x:v>
      </x:c>
      <x:c r="Q86" s="13">
        <x:v>32.422430106407802</x:v>
      </x:c>
      <x:c r="R86" s="173">
        <x:v>3.4340085536561502</x:v>
      </x:c>
      <x:c r="S86" s="13">
        <x:v>34.577915650399397</x:v>
      </x:c>
      <x:c r="T86" s="173">
        <x:v>1.8936562980968601</x:v>
      </x:c>
      <x:c r="U86" s="13">
        <x:v>7.9580655037634802</x:v>
      </x:c>
      <x:c r="V86" s="173">
        <x:v>3.2806914887173999</x:v>
      </x:c>
      <x:c r="W86" s="13">
        <x:v>17.462090390097199</x:v>
      </x:c>
      <x:c r="X86" s="173">
        <x:v>1.2359966049345801</x:v>
      </x:c>
      <x:c r="Y86" s="13">
        <x:v>30.683477347379</x:v>
      </x:c>
      <x:c r="Z86" s="173">
        <x:v>2.4869705776262498</x:v>
      </x:c>
      <x:c r="AA86" s="13">
        <x:v>19.8909868504883</x:v>
      </x:c>
      <x:c r="AB86" s="173">
        <x:v>3.2470399242456698</x:v>
      </x:c>
      <x:c r="AC86" s="13">
        <x:v>10.835730188410301</x:v>
      </x:c>
      <x:c r="AD86" s="173">
        <x:v>1.24605354349827</x:v>
      </x:c>
      <x:c r="AE86" s="13">
        <x:v>-19.847747158968701</x:v>
      </x:c>
      <x:c r="AF86" s="173">
        <x:v>2.5556597012279698</x:v>
      </x:c>
      <x:c r="AG86" s="13">
        <x:v>29.069144797264698</x:v>
      </x:c>
      <x:c r="AH86" s="173">
        <x:v>1.6859726109661599</x:v>
      </x:c>
      <x:c r="AI86" s="13">
        <x:v>27.919371704343199</x:v>
      </x:c>
      <x:c r="AJ86" s="173">
        <x:v>3.1752248327032899</x:v>
      </x:c>
      <x:c r="AK86" s="13">
        <x:v>27.121858929309699</x:v>
      </x:c>
      <x:c r="AL86" s="173">
        <x:v>3.7169746952429601</x:v>
      </x:c>
      <x:c r="AM86" s="13">
        <x:v>30.417558188298301</x:v>
      </x:c>
      <x:c r="AN86" s="173">
        <x:v>1.9645649775428</x:v>
      </x:c>
      <x:c r="AO86" s="13">
        <x:v>2.4981864839550898</x:v>
      </x:c>
      <x:c r="AP86" s="173">
        <x:v>3.45903512137158</x:v>
      </x:c>
      <x:c r="AQ86" s="13" t="s">
        <x:v>490</x:v>
      </x:c>
      <x:c r="AR86" s="173" t="s">
        <x:v>490</x:v>
      </x:c>
      <x:c r="AS86" s="13" t="s">
        <x:v>490</x:v>
      </x:c>
      <x:c r="AT86" s="173" t="s">
        <x:v>490</x:v>
      </x:c>
      <x:c r="AU86" s="13" t="s">
        <x:v>490</x:v>
      </x:c>
      <x:c r="AV86" s="173" t="s">
        <x:v>490</x:v>
      </x:c>
      <x:c r="AW86" s="13" t="s">
        <x:v>490</x:v>
      </x:c>
      <x:c r="AX86" s="173" t="s">
        <x:v>490</x:v>
      </x:c>
      <x:c r="AY86" s="13" t="s">
        <x:v>490</x:v>
      </x:c>
      <x:c r="AZ86" s="173" t="s">
        <x:v>490</x:v>
      </x:c>
      <x:c r="BA86" s="13">
        <x:v>74.662341832440902</x:v>
      </x:c>
      <x:c r="BB86" s="173">
        <x:v>1.6898317787672299</x:v>
      </x:c>
      <x:c r="BC86" s="13">
        <x:v>79.861865530341802</x:v>
      </x:c>
      <x:c r="BD86" s="173">
        <x:v>2.3759188231347599</x:v>
      </x:c>
      <x:c r="BE86" s="13">
        <x:v>74.269788892890602</x:v>
      </x:c>
      <x:c r="BF86" s="173">
        <x:v>4.5736173423961901</x:v>
      </x:c>
      <x:c r="BG86" s="13">
        <x:v>72.284705869529802</x:v>
      </x:c>
      <x:c r="BH86" s="173">
        <x:v>2.3435833506854298</x:v>
      </x:c>
      <x:c r="BI86" s="13">
        <x:v>-7.5771596608120104</x:v>
      </x:c>
      <x:c r="BJ86" s="173">
        <x:v>3.0133590442411902</x:v>
      </x:c>
      <x:c r="BK86" s="13">
        <x:v>32.641667749368999</x:v>
      </x:c>
      <x:c r="BL86" s="173">
        <x:v>1.3754954375232999</x:v>
      </x:c>
      <x:c r="BM86" s="13">
        <x:v>42.053702375895703</x:v>
      </x:c>
      <x:c r="BN86" s="173">
        <x:v>3.2940970618882801</x:v>
      </x:c>
      <x:c r="BO86" s="13">
        <x:v>29.0409929175927</x:v>
      </x:c>
      <x:c r="BP86" s="173">
        <x:v>3.4760785101552401</x:v>
      </x:c>
      <x:c r="BQ86" s="13">
        <x:v>29.555903096047501</x:v>
      </x:c>
      <x:c r="BR86" s="173">
        <x:v>2.0149749639563601</x:v>
      </x:c>
      <x:c r="BS86" s="13">
        <x:v>-12.4977992798482</x:v>
      </x:c>
      <x:c r="BT86" s="173">
        <x:v>4.0827132044405996</x:v>
      </x:c>
      <x:c r="BU86" s="13">
        <x:v>45.589564863437097</x:v>
      </x:c>
      <x:c r="BV86" s="173">
        <x:v>1.7812215271712</x:v>
      </x:c>
      <x:c r="BW86" s="13">
        <x:v>37.792695078131302</x:v>
      </x:c>
      <x:c r="BX86" s="173">
        <x:v>2.8740022146135802</x:v>
      </x:c>
      <x:c r="BY86" s="13">
        <x:v>43.230362505114201</x:v>
      </x:c>
      <x:c r="BZ86" s="173">
        <x:v>3.7021140133168799</x:v>
      </x:c>
      <x:c r="CA86" s="13">
        <x:v>49.542430005438298</x:v>
      </x:c>
      <x:c r="CB86" s="173">
        <x:v>2.4032031025127001</x:v>
      </x:c>
      <x:c r="CC86" s="13">
        <x:v>11.749734927306999</x:v>
      </x:c>
      <x:c r="CD86" s="173">
        <x:v>3.30973363533132</x:v>
      </x:c>
      <x:c r="CE86" s="13">
        <x:v>47.864483816663103</x:v>
      </x:c>
      <x:c r="CF86" s="173">
        <x:v>1.4826531707272199</x:v>
      </x:c>
      <x:c r="CG86" s="13">
        <x:v>41.948285140643698</x:v>
      </x:c>
      <x:c r="CH86" s="173">
        <x:v>2.8864759157406401</x:v>
      </x:c>
      <x:c r="CI86" s="13">
        <x:v>47.737162751635502</x:v>
      </x:c>
      <x:c r="CJ86" s="173">
        <x:v>3.6615963280077199</x:v>
      </x:c>
      <x:c r="CK86" s="13">
        <x:v>50.130626270278697</x:v>
      </x:c>
      <x:c r="CL86" s="173">
        <x:v>1.8922553239937101</x:v>
      </x:c>
      <x:c r="CM86" s="13">
        <x:v>8.1823411296350308</x:v>
      </x:c>
      <x:c r="CN86" s="173">
        <x:v>3.3125333283015501</x:v>
      </x:c>
      <x:c r="CO86" s="13">
        <x:v>15.6305352225309</x:v>
      </x:c>
      <x:c r="CP86" s="173">
        <x:v>1.2433876478932</x:v>
      </x:c>
      <x:c r="CQ86" s="13">
        <x:v>8.8156377942713995</x:v>
      </x:c>
      <x:c r="CR86" s="173">
        <x:v>1.71909015178438</x:v>
      </x:c>
      <x:c r="CS86" s="13">
        <x:v>11.989361915026601</x:v>
      </x:c>
      <x:c r="CT86" s="173">
        <x:v>3.4691370924771299</x:v>
      </x:c>
      <x:c r="CU86" s="13">
        <x:v>19.443692308519299</x:v>
      </x:c>
      <x:c r="CV86" s="173">
        <x:v>1.7415060323456399</x:v>
      </x:c>
      <x:c r="CW86" s="13">
        <x:v>10.6280545142479</x:v>
      </x:c>
      <x:c r="CX86" s="173">
        <x:v>2.18221359728898</x:v>
      </x:c>
      <x:c r="CY86" s="13">
        <x:v>3.6795523912368702</x:v>
      </x:c>
      <x:c r="CZ86" s="173">
        <x:v>1.87389017869107</x:v>
      </x:c>
      <x:c r="DA86" s="13">
        <x:v>-8.2506041247914599</x:v>
      </x:c>
      <x:c r="DB86" s="173">
        <x:v>2.3078849571281799</x:v>
      </x:c>
      <x:c r="DC86" s="13">
        <x:v>-1.97025095096317</x:v>
      </x:c>
      <x:c r="DD86" s="173">
        <x:v>1.84353527117239</x:v>
      </x:c>
      <x:c r="DE86" s="13">
        <x:v>4.95501757059297</x:v>
      </x:c>
      <x:c r="DF86" s="173">
        <x:v>2.5505452327198999</x:v>
      </x:c>
      <x:c r="DG86" s="13">
        <x:v>-17.141281830950302</x:v>
      </x:c>
      <x:c r="DH86" s="173">
        <x:v>1.4013927275118501</x:v>
      </x:c>
      <x:c r="DI86" s="13">
        <x:v>8.1508856963141501</x:v>
      </x:c>
      <x:c r="DJ86" s="173">
        <x:v>2.7811078755021699</x:v>
      </x:c>
      <x:c r="DK86" s="13">
        <x:v>-2.1160164051060901</x:v>
      </x:c>
      <x:c r="DL86" s="173">
        <x:v>2.5733892951176198</x:v>
      </x:c>
      <x:c r="DM86" s="13">
        <x:v>3.9508846553466599</x:v>
      </x:c>
      <x:c r="DN86" s="173">
        <x:v>2.38877581845008</x:v>
      </x:c>
      <x:c r="DO86" s="13">
        <x:v>-6.4251517036494397</x:v>
      </x:c>
      <x:c r="DP86" s="173">
        <x:v>2.3993089208505198</x:v>
      </x:c>
      <x:c r="DQ86" s="13">
        <x:v>-2.20761635111498</x:v>
      </x:c>
      <x:c r="DR86" s="173">
        <x:v>1.9380873156287799</x:v>
      </x:c>
      <x:c r="DS86" s="15"/>
      <x:c r="DT86" s="15"/>
      <x:c r="DU86" s="15"/>
      <x:c r="DV86" s="15"/>
      <x:c r="DW86" s="15"/>
      <x:c r="DX86" s="15"/>
      <x:c r="DY86" s="15"/>
      <x:c r="DZ86" s="15"/>
      <x:c r="EA86" s="15"/>
      <x:c r="EB86" s="15"/>
      <x:c r="EC86" s="15"/>
      <x:c r="ED86" s="15"/>
      <x:c r="EE86" s="15"/>
      <x:c r="EF86" s="15"/>
      <x:c r="EG86" s="15"/>
      <x:c r="EH86" s="15"/>
      <x:c r="EI86" s="15"/>
      <x:c r="EJ86" s="15"/>
      <x:c r="EK86" s="15"/>
      <x:c r="EL86" s="16"/>
    </x:row>
    <x:row r="87" spans="1:142" ht="12.95" customHeight="1" x14ac:dyDescent="0.2">
      <x:c r="A87" s="3" t="s">
        <x:v>410</x:v>
      </x:c>
      <x:c r="B87" s="36">
        <x:v>1</x:v>
      </x:c>
      <x:c r="C87" s="28">
        <x:v>95.942818729356404</x:v>
      </x:c>
      <x:c r="D87" s="178">
        <x:v>0.68582399232513602</x:v>
      </x:c>
      <x:c r="E87" s="28">
        <x:v>95.634557395721004</x:v>
      </x:c>
      <x:c r="F87" s="178">
        <x:v>1.3838595759958101</x:v>
      </x:c>
      <x:c r="G87" s="28">
        <x:v>95.5893342734622</x:v>
      </x:c>
      <x:c r="H87" s="178">
        <x:v>1.40847096508136</x:v>
      </x:c>
      <x:c r="I87" s="28">
        <x:v>95.981729083918495</x:v>
      </x:c>
      <x:c r="J87" s="178">
        <x:v>0.95829333956190499</x:v>
      </x:c>
      <x:c r="K87" s="28">
        <x:v>0.34717168819742</x:v>
      </x:c>
      <x:c r="L87" s="178">
        <x:v>1.68538599489345</x:v>
      </x:c>
      <x:c r="M87" s="28">
        <x:v>54.969270225109902</x:v>
      </x:c>
      <x:c r="N87" s="178">
        <x:v>1.92661038183976</x:v>
      </x:c>
      <x:c r="O87" s="28">
        <x:v>53.674064313616903</x:v>
      </x:c>
      <x:c r="P87" s="178">
        <x:v>3.4760253428363499</x:v>
      </x:c>
      <x:c r="Q87" s="28">
        <x:v>53.714573558813299</x:v>
      </x:c>
      <x:c r="R87" s="178">
        <x:v>3.9372983443346601</x:v>
      </x:c>
      <x:c r="S87" s="28">
        <x:v>56.284263801127899</x:v>
      </x:c>
      <x:c r="T87" s="178">
        <x:v>2.32367224884708</x:v>
      </x:c>
      <x:c r="U87" s="28">
        <x:v>2.6101994875110099</x:v>
      </x:c>
      <x:c r="V87" s="178">
        <x:v>3.4425346291152099</x:v>
      </x:c>
      <x:c r="W87" s="28">
        <x:v>15.8628998001798</x:v>
      </x:c>
      <x:c r="X87" s="178">
        <x:v>1.7392315262757601</x:v>
      </x:c>
      <x:c r="Y87" s="28">
        <x:v>26.534366654796699</x:v>
      </x:c>
      <x:c r="Z87" s="178">
        <x:v>3.7091859081427798</x:v>
      </x:c>
      <x:c r="AA87" s="28">
        <x:v>15.2097123400904</x:v>
      </x:c>
      <x:c r="AB87" s="178">
        <x:v>3.4051013488981501</x:v>
      </x:c>
      <x:c r="AC87" s="28">
        <x:v>13.0413485713895</x:v>
      </x:c>
      <x:c r="AD87" s="178">
        <x:v>1.5531918320571301</x:v>
      </x:c>
      <x:c r="AE87" s="28">
        <x:v>-13.4930180834073</x:v>
      </x:c>
      <x:c r="AF87" s="178">
        <x:v>3.6071887119600001</x:v>
      </x:c>
      <x:c r="AG87" s="28">
        <x:v>40.801616834399901</x:v>
      </x:c>
      <x:c r="AH87" s="178">
        <x:v>2.0423681304833301</x:v>
      </x:c>
      <x:c r="AI87" s="28">
        <x:v>42.845446504461698</x:v>
      </x:c>
      <x:c r="AJ87" s="178">
        <x:v>4.1517467717424097</x:v>
      </x:c>
      <x:c r="AK87" s="28">
        <x:v>36.574360573794003</x:v>
      </x:c>
      <x:c r="AL87" s="178">
        <x:v>3.5585027967765699</x:v>
      </x:c>
      <x:c r="AM87" s="28">
        <x:v>42.173292788255601</x:v>
      </x:c>
      <x:c r="AN87" s="178">
        <x:v>2.22686939240028</x:v>
      </x:c>
      <x:c r="AO87" s="28">
        <x:v>-0.67215371620618203</x:v>
      </x:c>
      <x:c r="AP87" s="178">
        <x:v>4.0868543525801497</x:v>
      </x:c>
      <x:c r="AQ87" s="28" t="s">
        <x:v>490</x:v>
      </x:c>
      <x:c r="AR87" s="178" t="s">
        <x:v>490</x:v>
      </x:c>
      <x:c r="AS87" s="28" t="s">
        <x:v>490</x:v>
      </x:c>
      <x:c r="AT87" s="178" t="s">
        <x:v>490</x:v>
      </x:c>
      <x:c r="AU87" s="28" t="s">
        <x:v>490</x:v>
      </x:c>
      <x:c r="AV87" s="178" t="s">
        <x:v>490</x:v>
      </x:c>
      <x:c r="AW87" s="28" t="s">
        <x:v>490</x:v>
      </x:c>
      <x:c r="AX87" s="178" t="s">
        <x:v>490</x:v>
      </x:c>
      <x:c r="AY87" s="28" t="s">
        <x:v>490</x:v>
      </x:c>
      <x:c r="AZ87" s="178" t="s">
        <x:v>490</x:v>
      </x:c>
      <x:c r="BA87" s="28">
        <x:v>83.044138101821403</x:v>
      </x:c>
      <x:c r="BB87" s="178">
        <x:v>1.30342177889164</x:v>
      </x:c>
      <x:c r="BC87" s="28">
        <x:v>92.053963527654801</x:v>
      </x:c>
      <x:c r="BD87" s="178">
        <x:v>2.2563233559514901</x:v>
      </x:c>
      <x:c r="BE87" s="28">
        <x:v>80.989279940490604</x:v>
      </x:c>
      <x:c r="BF87" s="178">
        <x:v>2.9849534164515901</x:v>
      </x:c>
      <x:c r="BG87" s="28">
        <x:v>80.5307975140271</x:v>
      </x:c>
      <x:c r="BH87" s="178">
        <x:v>1.68192361382973</x:v>
      </x:c>
      <x:c r="BI87" s="28">
        <x:v>-11.5231660136277</x:v>
      </x:c>
      <x:c r="BJ87" s="178">
        <x:v>2.7772144992629202</x:v>
      </x:c>
      <x:c r="BK87" s="28">
        <x:v>53.945243883395101</x:v>
      </x:c>
      <x:c r="BL87" s="178">
        <x:v>2.2665128422851302</x:v>
      </x:c>
      <x:c r="BM87" s="28">
        <x:v>57.989772635511898</x:v>
      </x:c>
      <x:c r="BN87" s="178">
        <x:v>3.4094302975324999</x:v>
      </x:c>
      <x:c r="BO87" s="28">
        <x:v>54.599303420188001</x:v>
      </x:c>
      <x:c r="BP87" s="178">
        <x:v>4.7776376718049303</x:v>
      </x:c>
      <x:c r="BQ87" s="28">
        <x:v>52.4944363203834</x:v>
      </x:c>
      <x:c r="BR87" s="178">
        <x:v>2.7344587433405101</x:v>
      </x:c>
      <x:c r="BS87" s="28">
        <x:v>-5.4953363151285401</x:v>
      </x:c>
      <x:c r="BT87" s="178">
        <x:v>3.8654711884144701</x:v>
      </x:c>
      <x:c r="BU87" s="28">
        <x:v>78.129509672426593</x:v>
      </x:c>
      <x:c r="BV87" s="178">
        <x:v>1.70144632298514</x:v>
      </x:c>
      <x:c r="BW87" s="28">
        <x:v>75.010923563624004</x:v>
      </x:c>
      <x:c r="BX87" s="178">
        <x:v>2.9634865724894102</x:v>
      </x:c>
      <x:c r="BY87" s="28">
        <x:v>74.481757904610902</x:v>
      </x:c>
      <x:c r="BZ87" s="178">
        <x:v>3.54847009889997</x:v>
      </x:c>
      <x:c r="CA87" s="28">
        <x:v>80.395080533701005</x:v>
      </x:c>
      <x:c r="CB87" s="178">
        <x:v>2.04903794474945</x:v>
      </x:c>
      <x:c r="CC87" s="28">
        <x:v>5.38415697007696</x:v>
      </x:c>
      <x:c r="CD87" s="178">
        <x:v>3.0868412991595799</x:v>
      </x:c>
      <x:c r="CE87" s="28">
        <x:v>80.263992995810995</x:v>
      </x:c>
      <x:c r="CF87" s="178">
        <x:v>1.60341738151686</x:v>
      </x:c>
      <x:c r="CG87" s="28">
        <x:v>78.730728272410701</x:v>
      </x:c>
      <x:c r="CH87" s="178">
        <x:v>2.7159569795057301</x:v>
      </x:c>
      <x:c r="CI87" s="28">
        <x:v>77.770662971364303</x:v>
      </x:c>
      <x:c r="CJ87" s="178">
        <x:v>3.1723560950557199</x:v>
      </x:c>
      <x:c r="CK87" s="28">
        <x:v>81.660442561831999</x:v>
      </x:c>
      <x:c r="CL87" s="178">
        <x:v>1.70647976156417</x:v>
      </x:c>
      <x:c r="CM87" s="28">
        <x:v>2.9297142894213102</x:v>
      </x:c>
      <x:c r="CN87" s="178">
        <x:v>2.8681299133391902</x:v>
      </x:c>
      <x:c r="CO87" s="28">
        <x:v>23.160866984410202</x:v>
      </x:c>
      <x:c r="CP87" s="178">
        <x:v>1.4820996155095501</x:v>
      </x:c>
      <x:c r="CQ87" s="28">
        <x:v>20.518106553742701</x:v>
      </x:c>
      <x:c r="CR87" s="178">
        <x:v>2.5946842843783799</x:v>
      </x:c>
      <x:c r="CS87" s="28">
        <x:v>17.500008049126201</x:v>
      </x:c>
      <x:c r="CT87" s="178">
        <x:v>2.81466276947627</x:v>
      </x:c>
      <x:c r="CU87" s="28">
        <x:v>25.353099247497699</x:v>
      </x:c>
      <x:c r="CV87" s="178">
        <x:v>2.3257790655444701</x:v>
      </x:c>
      <x:c r="CW87" s="28">
        <x:v>4.8349926937549998</x:v>
      </x:c>
      <x:c r="CX87" s="178">
        <x:v>3.6192198445518802</x:v>
      </x:c>
      <x:c r="CY87" s="28">
        <x:v>2.0760772389415498</x:v>
      </x:c>
      <x:c r="CZ87" s="178">
        <x:v>1.16083289469939</x:v>
      </x:c>
      <x:c r="DA87" s="28">
        <x:v>1.2134764368187501</x:v>
      </x:c>
      <x:c r="DB87" s="178">
        <x:v>2.7909457783669098</x:v>
      </x:c>
      <x:c r="DC87" s="28">
        <x:v>4.8868266333095196</x:v>
      </x:c>
      <x:c r="DD87" s="178">
        <x:v>1.9515412041251301</x:v>
      </x:c>
      <x:c r="DE87" s="28">
        <x:v>11.256499648829999</x:v>
      </x:c>
      <x:c r="DF87" s="178">
        <x:v>3.0037160465199402</x:v>
      </x:c>
      <x:c r="DG87" s="28">
        <x:v>-27.2646272463139</x:v>
      </x:c>
      <x:c r="DH87" s="178">
        <x:v>1.8486849278448501</x:v>
      </x:c>
      <x:c r="DI87" s="28">
        <x:v>-0.657501962581307</x:v>
      </x:c>
      <x:c r="DJ87" s="178">
        <x:v>1.98103770839127</x:v>
      </x:c>
      <x:c r="DK87" s="28">
        <x:v>9.6886042337514908</x:v>
      </x:c>
      <x:c r="DL87" s="178">
        <x:v>3.10454975107249</x:v>
      </x:c>
      <x:c r="DM87" s="28">
        <x:v>-3.3615434093415901</x:v>
      </x:c>
      <x:c r="DN87" s="178">
        <x:v>2.6743614286729098</x:v>
      </x:c>
      <x:c r="DO87" s="28">
        <x:v>-1.9116095716743</x:v>
      </x:c>
      <x:c r="DP87" s="178">
        <x:v>2.03401369983506</x:v>
      </x:c>
      <x:c r="DQ87" s="28">
        <x:v>-0.83886344442059302</x:v>
      </x:c>
      <x:c r="DR87" s="178">
        <x:v>2.0417515473488899</x:v>
      </x:c>
      <x:c r="DS87" s="30"/>
      <x:c r="DT87" s="30"/>
      <x:c r="DU87" s="30"/>
      <x:c r="DV87" s="30"/>
      <x:c r="DW87" s="30"/>
      <x:c r="DX87" s="30"/>
      <x:c r="DY87" s="30"/>
      <x:c r="DZ87" s="30"/>
      <x:c r="EA87" s="30"/>
      <x:c r="EB87" s="30"/>
      <x:c r="EC87" s="30"/>
      <x:c r="ED87" s="30"/>
      <x:c r="EE87" s="30"/>
      <x:c r="EF87" s="30"/>
      <x:c r="EG87" s="30"/>
      <x:c r="EH87" s="30"/>
      <x:c r="EI87" s="30"/>
      <x:c r="EJ87" s="30"/>
      <x:c r="EK87" s="30"/>
      <x:c r="EL87" s="31"/>
    </x:row>
    <x:row r="88" spans="1:142" ht="12.95" customHeight="1" x14ac:dyDescent="0.2">
      <x:c r="A88" s="2"/>
      <x:c r="B88" s="37"/>
      <x:c r="C88" s="13" t="s">
        <x:v>1106</x:v>
      </x:c>
      <x:c r="D88" s="173" t="s">
        <x:v>1107</x:v>
      </x:c>
      <x:c r="E88" s="13" t="s">
        <x:v>1214</x:v>
      </x:c>
      <x:c r="F88" s="173" t="s">
        <x:v>1215</x:v>
      </x:c>
      <x:c r="G88" s="13" t="s">
        <x:v>1216</x:v>
      </x:c>
      <x:c r="H88" s="173" t="s">
        <x:v>1217</x:v>
      </x:c>
      <x:c r="I88" s="13" t="s">
        <x:v>1218</x:v>
      </x:c>
      <x:c r="J88" s="173" t="s">
        <x:v>1219</x:v>
      </x:c>
      <x:c r="K88" s="13" t="s">
        <x:v>1220</x:v>
      </x:c>
      <x:c r="L88" s="173" t="s">
        <x:v>1221</x:v>
      </x:c>
      <x:c r="M88" s="13" t="s">
        <x:v>1116</x:v>
      </x:c>
      <x:c r="N88" s="173" t="s">
        <x:v>1117</x:v>
      </x:c>
      <x:c r="O88" s="13" t="s">
        <x:v>1222</x:v>
      </x:c>
      <x:c r="P88" s="173" t="s">
        <x:v>1223</x:v>
      </x:c>
      <x:c r="Q88" s="13" t="s">
        <x:v>1224</x:v>
      </x:c>
      <x:c r="R88" s="173" t="s">
        <x:v>1225</x:v>
      </x:c>
      <x:c r="S88" s="13" t="s">
        <x:v>1226</x:v>
      </x:c>
      <x:c r="T88" s="173" t="s">
        <x:v>1227</x:v>
      </x:c>
      <x:c r="U88" s="13" t="s">
        <x:v>1228</x:v>
      </x:c>
      <x:c r="V88" s="173" t="s">
        <x:v>1229</x:v>
      </x:c>
      <x:c r="W88" s="13" t="s">
        <x:v>1126</x:v>
      </x:c>
      <x:c r="X88" s="173" t="s">
        <x:v>1127</x:v>
      </x:c>
      <x:c r="Y88" s="13" t="s">
        <x:v>1230</x:v>
      </x:c>
      <x:c r="Z88" s="173" t="s">
        <x:v>1231</x:v>
      </x:c>
      <x:c r="AA88" s="13" t="s">
        <x:v>1232</x:v>
      </x:c>
      <x:c r="AB88" s="173" t="s">
        <x:v>1233</x:v>
      </x:c>
      <x:c r="AC88" s="13" t="s">
        <x:v>1234</x:v>
      </x:c>
      <x:c r="AD88" s="173" t="s">
        <x:v>1235</x:v>
      </x:c>
      <x:c r="AE88" s="13" t="s">
        <x:v>1236</x:v>
      </x:c>
      <x:c r="AF88" s="173" t="s">
        <x:v>1237</x:v>
      </x:c>
      <x:c r="AG88" s="13" t="s">
        <x:v>1136</x:v>
      </x:c>
      <x:c r="AH88" s="173" t="s">
        <x:v>1137</x:v>
      </x:c>
      <x:c r="AI88" s="13" t="s">
        <x:v>1238</x:v>
      </x:c>
      <x:c r="AJ88" s="173" t="s">
        <x:v>1239</x:v>
      </x:c>
      <x:c r="AK88" s="13" t="s">
        <x:v>1240</x:v>
      </x:c>
      <x:c r="AL88" s="173" t="s">
        <x:v>1241</x:v>
      </x:c>
      <x:c r="AM88" s="13" t="s">
        <x:v>1242</x:v>
      </x:c>
      <x:c r="AN88" s="173" t="s">
        <x:v>1243</x:v>
      </x:c>
      <x:c r="AO88" s="13" t="s">
        <x:v>1244</x:v>
      </x:c>
      <x:c r="AP88" s="173" t="s">
        <x:v>1245</x:v>
      </x:c>
      <x:c r="AQ88" s="13" t="s">
        <x:v>1146</x:v>
      </x:c>
      <x:c r="AR88" s="173" t="s">
        <x:v>1147</x:v>
      </x:c>
      <x:c r="AS88" s="13" t="s">
        <x:v>1246</x:v>
      </x:c>
      <x:c r="AT88" s="173" t="s">
        <x:v>1247</x:v>
      </x:c>
      <x:c r="AU88" s="13" t="s">
        <x:v>1248</x:v>
      </x:c>
      <x:c r="AV88" s="173" t="s">
        <x:v>1249</x:v>
      </x:c>
      <x:c r="AW88" s="13" t="s">
        <x:v>1250</x:v>
      </x:c>
      <x:c r="AX88" s="173" t="s">
        <x:v>1251</x:v>
      </x:c>
      <x:c r="AY88" s="13" t="s">
        <x:v>1252</x:v>
      </x:c>
      <x:c r="AZ88" s="173" t="s">
        <x:v>1253</x:v>
      </x:c>
      <x:c r="BA88" s="13" t="s">
        <x:v>1156</x:v>
      </x:c>
      <x:c r="BB88" s="173" t="s">
        <x:v>1157</x:v>
      </x:c>
      <x:c r="BC88" s="13" t="s">
        <x:v>1254</x:v>
      </x:c>
      <x:c r="BD88" s="173" t="s">
        <x:v>1255</x:v>
      </x:c>
      <x:c r="BE88" s="13" t="s">
        <x:v>1256</x:v>
      </x:c>
      <x:c r="BF88" s="173" t="s">
        <x:v>1257</x:v>
      </x:c>
      <x:c r="BG88" s="13" t="s">
        <x:v>1258</x:v>
      </x:c>
      <x:c r="BH88" s="173" t="s">
        <x:v>1259</x:v>
      </x:c>
      <x:c r="BI88" s="13" t="s">
        <x:v>1260</x:v>
      </x:c>
      <x:c r="BJ88" s="173" t="s">
        <x:v>1261</x:v>
      </x:c>
      <x:c r="BK88" s="13" t="s">
        <x:v>1166</x:v>
      </x:c>
      <x:c r="BL88" s="173" t="s">
        <x:v>1167</x:v>
      </x:c>
      <x:c r="BM88" s="13" t="s">
        <x:v>1262</x:v>
      </x:c>
      <x:c r="BN88" s="173" t="s">
        <x:v>1263</x:v>
      </x:c>
      <x:c r="BO88" s="13" t="s">
        <x:v>1264</x:v>
      </x:c>
      <x:c r="BP88" s="173" t="s">
        <x:v>1265</x:v>
      </x:c>
      <x:c r="BQ88" s="13" t="s">
        <x:v>1266</x:v>
      </x:c>
      <x:c r="BR88" s="173" t="s">
        <x:v>1267</x:v>
      </x:c>
      <x:c r="BS88" s="13" t="s">
        <x:v>1268</x:v>
      </x:c>
      <x:c r="BT88" s="173" t="s">
        <x:v>1269</x:v>
      </x:c>
      <x:c r="BU88" s="13" t="s">
        <x:v>1176</x:v>
      </x:c>
      <x:c r="BV88" s="173" t="s">
        <x:v>1177</x:v>
      </x:c>
      <x:c r="BW88" s="13" t="s">
        <x:v>1270</x:v>
      </x:c>
      <x:c r="BX88" s="173" t="s">
        <x:v>1271</x:v>
      </x:c>
      <x:c r="BY88" s="13" t="s">
        <x:v>1272</x:v>
      </x:c>
      <x:c r="BZ88" s="173" t="s">
        <x:v>1273</x:v>
      </x:c>
      <x:c r="CA88" s="13" t="s">
        <x:v>1274</x:v>
      </x:c>
      <x:c r="CB88" s="173" t="s">
        <x:v>1275</x:v>
      </x:c>
      <x:c r="CC88" s="13" t="s">
        <x:v>1276</x:v>
      </x:c>
      <x:c r="CD88" s="173" t="s">
        <x:v>1277</x:v>
      </x:c>
      <x:c r="CE88" s="13" t="s">
        <x:v>1186</x:v>
      </x:c>
      <x:c r="CF88" s="173" t="s">
        <x:v>1187</x:v>
      </x:c>
      <x:c r="CG88" s="13" t="s">
        <x:v>1278</x:v>
      </x:c>
      <x:c r="CH88" s="173" t="s">
        <x:v>1279</x:v>
      </x:c>
      <x:c r="CI88" s="13" t="s">
        <x:v>1280</x:v>
      </x:c>
      <x:c r="CJ88" s="173" t="s">
        <x:v>1281</x:v>
      </x:c>
      <x:c r="CK88" s="13" t="s">
        <x:v>1282</x:v>
      </x:c>
      <x:c r="CL88" s="173" t="s">
        <x:v>1283</x:v>
      </x:c>
      <x:c r="CM88" s="13" t="s">
        <x:v>1284</x:v>
      </x:c>
      <x:c r="CN88" s="173" t="s">
        <x:v>1285</x:v>
      </x:c>
      <x:c r="CO88" s="13" t="s">
        <x:v>1196</x:v>
      </x:c>
      <x:c r="CP88" s="173" t="s">
        <x:v>1197</x:v>
      </x:c>
      <x:c r="CQ88" s="13" t="s">
        <x:v>1286</x:v>
      </x:c>
      <x:c r="CR88" s="173" t="s">
        <x:v>1287</x:v>
      </x:c>
      <x:c r="CS88" s="13" t="s">
        <x:v>1288</x:v>
      </x:c>
      <x:c r="CT88" s="173" t="s">
        <x:v>1289</x:v>
      </x:c>
      <x:c r="CU88" s="13" t="s">
        <x:v>1290</x:v>
      </x:c>
      <x:c r="CV88" s="173" t="s">
        <x:v>1291</x:v>
      </x:c>
      <x:c r="CW88" s="13" t="s">
        <x:v>1292</x:v>
      </x:c>
      <x:c r="CX88" s="173" t="s">
        <x:v>1293</x:v>
      </x:c>
      <x:c r="CY88" s="15" t="s">
        <x:v>1294</x:v>
      </x:c>
      <x:c r="CZ88" s="15" t="s">
        <x:v>1295</x:v>
      </x:c>
      <x:c r="DA88" s="15" t="s">
        <x:v>1296</x:v>
      </x:c>
      <x:c r="DB88" s="15" t="s">
        <x:v>1297</x:v>
      </x:c>
      <x:c r="DC88" s="15" t="s">
        <x:v>1298</x:v>
      </x:c>
      <x:c r="DD88" s="15" t="s">
        <x:v>1299</x:v>
      </x:c>
      <x:c r="DE88" s="15" t="s">
        <x:v>1300</x:v>
      </x:c>
      <x:c r="DF88" s="15" t="s">
        <x:v>1301</x:v>
      </x:c>
      <x:c r="DG88" s="15" t="s">
        <x:v>1302</x:v>
      </x:c>
      <x:c r="DH88" s="15" t="s">
        <x:v>1303</x:v>
      </x:c>
      <x:c r="DI88" s="15" t="s">
        <x:v>1304</x:v>
      </x:c>
      <x:c r="DJ88" s="15" t="s">
        <x:v>1305</x:v>
      </x:c>
      <x:c r="DK88" s="15" t="s">
        <x:v>1306</x:v>
      </x:c>
      <x:c r="DL88" s="15" t="s">
        <x:v>1307</x:v>
      </x:c>
      <x:c r="DM88" s="15" t="s">
        <x:v>1308</x:v>
      </x:c>
      <x:c r="DN88" s="15" t="s">
        <x:v>1309</x:v>
      </x:c>
      <x:c r="DO88" s="15" t="s">
        <x:v>1310</x:v>
      </x:c>
      <x:c r="DP88" s="15" t="s">
        <x:v>1311</x:v>
      </x:c>
      <x:c r="DQ88" s="15" t="s">
        <x:v>1312</x:v>
      </x:c>
      <x:c r="DR88" s="15" t="s">
        <x:v>1313</x:v>
      </x:c>
      <x:c r="DS88" s="13" t="s">
        <x:v>1314</x:v>
      </x:c>
      <x:c r="DT88" s="173" t="s">
        <x:v>1315</x:v>
      </x:c>
      <x:c r="DU88" s="13" t="s">
        <x:v>1316</x:v>
      </x:c>
      <x:c r="DV88" s="173" t="s">
        <x:v>1317</x:v>
      </x:c>
      <x:c r="DW88" s="13" t="s">
        <x:v>1318</x:v>
      </x:c>
      <x:c r="DX88" s="173" t="s">
        <x:v>1319</x:v>
      </x:c>
      <x:c r="DY88" s="13" t="s">
        <x:v>1320</x:v>
      </x:c>
      <x:c r="DZ88" s="173" t="s">
        <x:v>1321</x:v>
      </x:c>
      <x:c r="EA88" s="13" t="s">
        <x:v>1322</x:v>
      </x:c>
      <x:c r="EB88" s="173" t="s">
        <x:v>1323</x:v>
      </x:c>
      <x:c r="EC88" s="13" t="s">
        <x:v>1324</x:v>
      </x:c>
      <x:c r="ED88" s="173" t="s">
        <x:v>1325</x:v>
      </x:c>
      <x:c r="EE88" s="13" t="s">
        <x:v>1326</x:v>
      </x:c>
      <x:c r="EF88" s="173" t="s">
        <x:v>1327</x:v>
      </x:c>
      <x:c r="EG88" s="13" t="s">
        <x:v>1328</x:v>
      </x:c>
      <x:c r="EH88" s="173" t="s">
        <x:v>1329</x:v>
      </x:c>
      <x:c r="EI88" s="13" t="s">
        <x:v>1330</x:v>
      </x:c>
      <x:c r="EJ88" s="173" t="s">
        <x:v>1331</x:v>
      </x:c>
      <x:c r="EK88" s="13" t="s">
        <x:v>1332</x:v>
      </x:c>
      <x:c r="EL88" s="182" t="s">
        <x:v>1333</x:v>
      </x:c>
    </x:row>
    <x:row r="89" spans="1:142" ht="12.95" customHeight="1" x14ac:dyDescent="0.2">
      <x:c r="A89" s="2" t="s">
        <x:v>367</x:v>
      </x:c>
      <x:c r="B89" s="37">
        <x:v>3</x:v>
      </x:c>
      <x:c r="C89" s="13">
        <x:v>93.159669456723606</x:v>
      </x:c>
      <x:c r="D89" s="173">
        <x:v>0.45074587049294201</x:v>
      </x:c>
      <x:c r="E89" s="13">
        <x:v>89.446477728454795</x:v>
      </x:c>
      <x:c r="F89" s="173">
        <x:v>1.5484675649995201</x:v>
      </x:c>
      <x:c r="G89" s="13">
        <x:v>93.770316260420898</x:v>
      </x:c>
      <x:c r="H89" s="173">
        <x:v>1.19788306202096</x:v>
      </x:c>
      <x:c r="I89" s="13">
        <x:v>93.9957952286085</x:v>
      </x:c>
      <x:c r="J89" s="173">
        <x:v>0.500045050212923</x:v>
      </x:c>
      <x:c r="K89" s="13">
        <x:v>4.5493175001536601</x:v>
      </x:c>
      <x:c r="L89" s="173">
        <x:v>1.7113883994997201</x:v>
      </x:c>
      <x:c r="M89" s="13">
        <x:v>77.295353870124401</x:v>
      </x:c>
      <x:c r="N89" s="173">
        <x:v>0.91695359447257596</x:v>
      </x:c>
      <x:c r="O89" s="13">
        <x:v>71.998447656430102</x:v>
      </x:c>
      <x:c r="P89" s="173">
        <x:v>2.2220689322834</x:v>
      </x:c>
      <x:c r="Q89" s="13">
        <x:v>78.021614815284096</x:v>
      </x:c>
      <x:c r="R89" s="173">
        <x:v>1.9824893009539399</x:v>
      </x:c>
      <x:c r="S89" s="13">
        <x:v>78.325185957867902</x:v>
      </x:c>
      <x:c r="T89" s="173">
        <x:v>1.0706002163859101</x:v>
      </x:c>
      <x:c r="U89" s="13">
        <x:v>6.3267383014378096</x:v>
      </x:c>
      <x:c r="V89" s="173">
        <x:v>2.47860766876174</x:v>
      </x:c>
      <x:c r="W89" s="13">
        <x:v>10.787908534629301</x:v>
      </x:c>
      <x:c r="X89" s="173">
        <x:v>0.49013085853935401</x:v>
      </x:c>
      <x:c r="Y89" s="13">
        <x:v>23.3533265715391</x:v>
      </x:c>
      <x:c r="Z89" s="173">
        <x:v>1.89322723288462</x:v>
      </x:c>
      <x:c r="AA89" s="13">
        <x:v>13.0499424318718</x:v>
      </x:c>
      <x:c r="AB89" s="173">
        <x:v>1.5443382307784299</x:v>
      </x:c>
      <x:c r="AC89" s="13">
        <x:v>6.8103387612204402</x:v>
      </x:c>
      <x:c r="AD89" s="173">
        <x:v>0.50973730866709299</x:v>
      </x:c>
      <x:c r="AE89" s="13">
        <x:v>-16.542987810318699</x:v>
      </x:c>
      <x:c r="AF89" s="173">
        <x:v>2.0095564391696699</x:v>
      </x:c>
      <x:c r="AG89" s="13">
        <x:v>33.147978291886901</x:v>
      </x:c>
      <x:c r="AH89" s="173">
        <x:v>1.1483214425214801</x:v>
      </x:c>
      <x:c r="AI89" s="13">
        <x:v>36.604394203353102</x:v>
      </x:c>
      <x:c r="AJ89" s="173">
        <x:v>2.7674022745134801</x:v>
      </x:c>
      <x:c r="AK89" s="13">
        <x:v>29.3197087035708</x:v>
      </x:c>
      <x:c r="AL89" s="173">
        <x:v>2.13769597035586</x:v>
      </x:c>
      <x:c r="AM89" s="13">
        <x:v>32.904850685295301</x:v>
      </x:c>
      <x:c r="AN89" s="173">
        <x:v>1.2872484021952499</x:v>
      </x:c>
      <x:c r="AO89" s="13">
        <x:v>-3.6995435180577498</x:v>
      </x:c>
      <x:c r="AP89" s="173">
        <x:v>2.9120025150304198</x:v>
      </x:c>
      <x:c r="AQ89" s="13">
        <x:v>33.685161765938503</x:v>
      </x:c>
      <x:c r="AR89" s="173">
        <x:v>1.00134142391341</x:v>
      </x:c>
      <x:c r="AS89" s="13">
        <x:v>33.739135974061703</x:v>
      </x:c>
      <x:c r="AT89" s="173">
        <x:v>2.1180287409440699</x:v>
      </x:c>
      <x:c r="AU89" s="13">
        <x:v>37.749184177251301</x:v>
      </x:c>
      <x:c r="AV89" s="173">
        <x:v>2.5212303407687999</x:v>
      </x:c>
      <x:c r="AW89" s="13">
        <x:v>32.4373919817466</x:v>
      </x:c>
      <x:c r="AX89" s="173">
        <x:v>1.2401440170315801</x:v>
      </x:c>
      <x:c r="AY89" s="13">
        <x:v>-1.30174399231506</x:v>
      </x:c>
      <x:c r="AZ89" s="173">
        <x:v>2.41359399640386</x:v>
      </x:c>
      <x:c r="BA89" s="13">
        <x:v>45.478551457941698</x:v>
      </x:c>
      <x:c r="BB89" s="173">
        <x:v>1.0574448394391101</x:v>
      </x:c>
      <x:c r="BC89" s="13">
        <x:v>46.193041472165199</x:v>
      </x:c>
      <x:c r="BD89" s="173">
        <x:v>2.29345827648311</x:v>
      </x:c>
      <x:c r="BE89" s="13">
        <x:v>45.511641937705797</x:v>
      </x:c>
      <x:c r="BF89" s="173">
        <x:v>2.4149987554022401</x:v>
      </x:c>
      <x:c r="BG89" s="13">
        <x:v>45.246318190783597</x:v>
      </x:c>
      <x:c r="BH89" s="173">
        <x:v>1.1676333502854099</x:v>
      </x:c>
      <x:c r="BI89" s="13">
        <x:v>-0.94672328138159401</x:v>
      </x:c>
      <x:c r="BJ89" s="173">
        <x:v>2.40390869738627</x:v>
      </x:c>
      <x:c r="BK89" s="13">
        <x:v>23.8936034117378</x:v>
      </x:c>
      <x:c r="BL89" s="173">
        <x:v>0.86650701417583498</x:v>
      </x:c>
      <x:c r="BM89" s="13">
        <x:v>25.4314600982946</x:v>
      </x:c>
      <x:c r="BN89" s="173">
        <x:v>1.9169655843089299</x:v>
      </x:c>
      <x:c r="BO89" s="13">
        <x:v>20.365831599483599</x:v>
      </x:c>
      <x:c r="BP89" s="173">
        <x:v>1.6685754333499201</x:v>
      </x:c>
      <x:c r="BQ89" s="13">
        <x:v>24.030017820291601</x:v>
      </x:c>
      <x:c r="BR89" s="173">
        <x:v>1.01342019629664</x:v>
      </x:c>
      <x:c r="BS89" s="13">
        <x:v>-1.40144227800306</x:v>
      </x:c>
      <x:c r="BT89" s="173">
        <x:v>2.0265936291397102</x:v>
      </x:c>
      <x:c r="BU89" s="13">
        <x:v>53.148513068282398</x:v>
      </x:c>
      <x:c r="BV89" s="173">
        <x:v>0.96808184870819802</x:v>
      </x:c>
      <x:c r="BW89" s="13">
        <x:v>47.686867896815201</x:v>
      </x:c>
      <x:c r="BX89" s="173">
        <x:v>1.9793414846128601</x:v>
      </x:c>
      <x:c r="BY89" s="13">
        <x:v>49.612349685495303</x:v>
      </x:c>
      <x:c r="BZ89" s="173">
        <x:v>2.47876725490099</x:v>
      </x:c>
      <x:c r="CA89" s="13">
        <x:v>55.363347720536197</x:v>
      </x:c>
      <x:c r="CB89" s="173">
        <x:v>1.20103469987205</x:v>
      </x:c>
      <x:c r="CC89" s="13">
        <x:v>7.6764798237209497</x:v>
      </x:c>
      <x:c r="CD89" s="173">
        <x:v>2.2090469518217102</x:v>
      </x:c>
      <x:c r="CE89" s="13">
        <x:v>80.911850815784504</x:v>
      </x:c>
      <x:c r="CF89" s="173">
        <x:v>0.66837125928701202</x:v>
      </x:c>
      <x:c r="CG89" s="13">
        <x:v>78.122414558131595</x:v>
      </x:c>
      <x:c r="CH89" s="173">
        <x:v>1.6896649724828099</x:v>
      </x:c>
      <x:c r="CI89" s="13">
        <x:v>81.353866702709496</x:v>
      </x:c>
      <x:c r="CJ89" s="173">
        <x:v>1.78317771009574</x:v>
      </x:c>
      <x:c r="CK89" s="13">
        <x:v>81.439187864926197</x:v>
      </x:c>
      <x:c r="CL89" s="173">
        <x:v>0.83455108510435605</x:v>
      </x:c>
      <x:c r="CM89" s="13">
        <x:v>3.3167733067946199</x:v>
      </x:c>
      <x:c r="CN89" s="173">
        <x:v>1.9068136669610001</x:v>
      </x:c>
      <x:c r="CO89" s="13">
        <x:v>40.9352613330664</x:v>
      </x:c>
      <x:c r="CP89" s="173">
        <x:v>0.93914946912635899</x:v>
      </x:c>
      <x:c r="CQ89" s="13">
        <x:v>39.057358222224202</x:v>
      </x:c>
      <x:c r="CR89" s="173">
        <x:v>2.5562999188959701</x:v>
      </x:c>
      <x:c r="CS89" s="13">
        <x:v>42.741555625241602</x:v>
      </x:c>
      <x:c r="CT89" s="173">
        <x:v>2.1731534604716001</x:v>
      </x:c>
      <x:c r="CU89" s="13">
        <x:v>40.567461047437902</x:v>
      </x:c>
      <x:c r="CV89" s="173">
        <x:v>1.17284639373052</x:v>
      </x:c>
      <x:c r="CW89" s="13">
        <x:v>1.5101028252137301</x:v>
      </x:c>
      <x:c r="CX89" s="173">
        <x:v>2.9110750476362299</x:v>
      </x:c>
      <x:c r="CY89" s="15"/>
      <x:c r="CZ89" s="15"/>
      <x:c r="DA89" s="15"/>
      <x:c r="DB89" s="15"/>
      <x:c r="DC89" s="15"/>
      <x:c r="DD89" s="15"/>
      <x:c r="DE89" s="15"/>
      <x:c r="DF89" s="15"/>
      <x:c r="DG89" s="15"/>
      <x:c r="DH89" s="15"/>
      <x:c r="DI89" s="15"/>
      <x:c r="DJ89" s="15"/>
      <x:c r="DK89" s="15"/>
      <x:c r="DL89" s="15"/>
      <x:c r="DM89" s="15"/>
      <x:c r="DN89" s="15"/>
      <x:c r="DO89" s="15"/>
      <x:c r="DP89" s="15"/>
      <x:c r="DQ89" s="15"/>
      <x:c r="DR89" s="15"/>
      <x:c r="DS89" s="13">
        <x:v>-1.11803556390244</x:v>
      </x:c>
      <x:c r="DT89" s="173">
        <x:v>0.65383358905309596</x:v>
      </x:c>
      <x:c r="DU89" s="13">
        <x:v>-2.8802633625495599</x:v>
      </x:c>
      <x:c r="DV89" s="173">
        <x:v>1.2654263102405401</x:v>
      </x:c>
      <x:c r="DW89" s="13">
        <x:v>2.8766884974226499</x:v>
      </x:c>
      <x:c r="DX89" s="173">
        <x:v>0.77235453827745404</x:v>
      </x:c>
      <x:c r="DY89" s="13">
        <x:v>6.1991885654978498</x:v>
      </x:c>
      <x:c r="DZ89" s="173">
        <x:v>1.5788010279731699</x:v>
      </x:c>
      <x:c r="EA89" s="13">
        <x:v>15.281400262485899</x:v>
      </x:c>
      <x:c r="EB89" s="173">
        <x:v>1.2712171298531401</x:v>
      </x:c>
      <x:c r="EC89" s="13">
        <x:v>5.1873432811719002</x:v>
      </x:c>
      <x:c r="ED89" s="173">
        <x:v>1.5271285930116101</x:v>
      </x:c>
      <x:c r="EE89" s="13">
        <x:v>6.8120740199616003</x:v>
      </x:c>
      <x:c r="EF89" s="173">
        <x:v>1.1937045938686199</x:v>
      </x:c>
      <x:c r="EG89" s="13">
        <x:v>-3.6772399953116901</x:v>
      </x:c>
      <x:c r="EH89" s="173">
        <x:v>1.44920695900651</x:v>
      </x:c>
      <x:c r="EI89" s="13">
        <x:v>1.7772079144773201</x:v>
      </x:c>
      <x:c r="EJ89" s="173">
        <x:v>0.99590997757884403</x:v>
      </x:c>
      <x:c r="EK89" s="13">
        <x:v>-3.1273261043163298</x:v>
      </x:c>
      <x:c r="EL89" s="182">
        <x:v>1.3622707182974101</x:v>
      </x:c>
    </x:row>
    <x:row r="90" spans="1:142" ht="12.95" customHeight="1" x14ac:dyDescent="0.2">
      <x:c r="A90" s="2" t="s">
        <x:v>370</x:v>
      </x:c>
      <x:c r="B90" s="37">
        <x:v>3</x:v>
      </x:c>
      <x:c r="C90" s="13">
        <x:v>84.3539735770551</x:v>
      </x:c>
      <x:c r="D90" s="173">
        <x:v>1.0397727496995099</x:v>
      </x:c>
      <x:c r="E90" s="13">
        <x:v>79.773654858551097</x:v>
      </x:c>
      <x:c r="F90" s="173">
        <x:v>2.5730365003625102</x:v>
      </x:c>
      <x:c r="G90" s="13">
        <x:v>80.456155875513801</x:v>
      </x:c>
      <x:c r="H90" s="173">
        <x:v>2.4664770758792498</x:v>
      </x:c>
      <x:c r="I90" s="13">
        <x:v>86.616685907201699</x:v>
      </x:c>
      <x:c r="J90" s="173">
        <x:v>1.1487644280268099</x:v>
      </x:c>
      <x:c r="K90" s="13">
        <x:v>6.8430310486505199</x:v>
      </x:c>
      <x:c r="L90" s="173">
        <x:v>2.7084189697630299</x:v>
      </x:c>
      <x:c r="M90" s="13">
        <x:v>52.9907169881605</x:v>
      </x:c>
      <x:c r="N90" s="173">
        <x:v>1.7354627146527899</x:v>
      </x:c>
      <x:c r="O90" s="13">
        <x:v>49.4925877966473</x:v>
      </x:c>
      <x:c r="P90" s="173">
        <x:v>2.98035864092334</x:v>
      </x:c>
      <x:c r="Q90" s="13">
        <x:v>49.499766906600698</x:v>
      </x:c>
      <x:c r="R90" s="173">
        <x:v>2.8498217898224598</x:v>
      </x:c>
      <x:c r="S90" s="13">
        <x:v>54.767882899098403</x:v>
      </x:c>
      <x:c r="T90" s="173">
        <x:v>2.6137851107768002</x:v>
      </x:c>
      <x:c r="U90" s="13">
        <x:v>5.2752951024510599</x:v>
      </x:c>
      <x:c r="V90" s="173">
        <x:v>3.7680662451574798</x:v>
      </x:c>
      <x:c r="W90" s="13">
        <x:v>18.473453394239201</x:v>
      </x:c>
      <x:c r="X90" s="173">
        <x:v>1.1492004885908</x:v>
      </x:c>
      <x:c r="Y90" s="13">
        <x:v>31.6690835386615</x:v>
      </x:c>
      <x:c r="Z90" s="173">
        <x:v>2.6848275649852802</x:v>
      </x:c>
      <x:c r="AA90" s="13">
        <x:v>19.839337493000102</x:v>
      </x:c>
      <x:c r="AB90" s="173">
        <x:v>2.48069685618478</x:v>
      </x:c>
      <x:c r="AC90" s="13">
        <x:v>15.055911664337</x:v>
      </x:c>
      <x:c r="AD90" s="173">
        <x:v>1.3163216739300601</x:v>
      </x:c>
      <x:c r="AE90" s="13">
        <x:v>-16.6131718743246</x:v>
      </x:c>
      <x:c r="AF90" s="173">
        <x:v>2.67720741654154</x:v>
      </x:c>
      <x:c r="AG90" s="13">
        <x:v>18.681394084712601</x:v>
      </x:c>
      <x:c r="AH90" s="173">
        <x:v>1.0526060494912799</x:v>
      </x:c>
      <x:c r="AI90" s="13">
        <x:v>25.4500703112171</x:v>
      </x:c>
      <x:c r="AJ90" s="173">
        <x:v>2.7881651420309899</x:v>
      </x:c>
      <x:c r="AK90" s="13">
        <x:v>16.893247495102401</x:v>
      </x:c>
      <x:c r="AL90" s="173">
        <x:v>1.8750830026547101</x:v>
      </x:c>
      <x:c r="AM90" s="13">
        <x:v>17.9588661492431</x:v>
      </x:c>
      <x:c r="AN90" s="173">
        <x:v>1.35012886312822</x:v>
      </x:c>
      <x:c r="AO90" s="13">
        <x:v>-7.4912041619739904</x:v>
      </x:c>
      <x:c r="AP90" s="173">
        <x:v>3.2113229911681098</x:v>
      </x:c>
      <x:c r="AQ90" s="13">
        <x:v>32.399223788729003</x:v>
      </x:c>
      <x:c r="AR90" s="173">
        <x:v>1.24014717697037</x:v>
      </x:c>
      <x:c r="AS90" s="13">
        <x:v>29.913442201175901</x:v>
      </x:c>
      <x:c r="AT90" s="173">
        <x:v>2.6274527248418602</x:v>
      </x:c>
      <x:c r="AU90" s="13">
        <x:v>31.955103652657598</x:v>
      </x:c>
      <x:c r="AV90" s="173">
        <x:v>2.6512288622735198</x:v>
      </x:c>
      <x:c r="AW90" s="13">
        <x:v>33.178038893225803</x:v>
      </x:c>
      <x:c r="AX90" s="173">
        <x:v>1.3734809050911001</x:v>
      </x:c>
      <x:c r="AY90" s="13">
        <x:v>3.2645966920499299</x:v>
      </x:c>
      <x:c r="AZ90" s="173">
        <x:v>2.5593350704826801</x:v>
      </x:c>
      <x:c r="BA90" s="13">
        <x:v>33.752547222483699</x:v>
      </x:c>
      <x:c r="BB90" s="173">
        <x:v>1.7337878488523999</x:v>
      </x:c>
      <x:c r="BC90" s="13">
        <x:v>39.578907931397701</x:v>
      </x:c>
      <x:c r="BD90" s="173">
        <x:v>3.2284705886445102</x:v>
      </x:c>
      <x:c r="BE90" s="13">
        <x:v>33.068855374387503</x:v>
      </x:c>
      <x:c r="BF90" s="173">
        <x:v>2.7720840366402602</x:v>
      </x:c>
      <x:c r="BG90" s="13">
        <x:v>32.412498201464103</x:v>
      </x:c>
      <x:c r="BH90" s="173">
        <x:v>2.1009509816689702</x:v>
      </x:c>
      <x:c r="BI90" s="13">
        <x:v>-7.1664097299336298</x:v>
      </x:c>
      <x:c r="BJ90" s="173">
        <x:v>3.4090036075289301</x:v>
      </x:c>
      <x:c r="BK90" s="13">
        <x:v>10.7790353925777</x:v>
      </x:c>
      <x:c r="BL90" s="173">
        <x:v>1.02797081045872</x:v>
      </x:c>
      <x:c r="BM90" s="13">
        <x:v>12.8353529297226</x:v>
      </x:c>
      <x:c r="BN90" s="173">
        <x:v>2.39754433012547</x:v>
      </x:c>
      <x:c r="BO90" s="13">
        <x:v>7.9899865409907802</x:v>
      </x:c>
      <x:c r="BP90" s="173">
        <x:v>1.23280470661812</x:v>
      </x:c>
      <x:c r="BQ90" s="13">
        <x:v>10.758168251347</x:v>
      </x:c>
      <x:c r="BR90" s="173">
        <x:v>1.2161650374147399</x:v>
      </x:c>
      <x:c r="BS90" s="13">
        <x:v>-2.0771846783755299</x:v>
      </x:c>
      <x:c r="BT90" s="173">
        <x:v>2.5132868215654902</x:v>
      </x:c>
      <x:c r="BU90" s="13">
        <x:v>49.151170255890797</x:v>
      </x:c>
      <x:c r="BV90" s="173">
        <x:v>1.38154027508903</x:v>
      </x:c>
      <x:c r="BW90" s="13">
        <x:v>44.974924100947099</x:v>
      </x:c>
      <x:c r="BX90" s="173">
        <x:v>2.86091879736236</x:v>
      </x:c>
      <x:c r="BY90" s="13">
        <x:v>49.876010939204797</x:v>
      </x:c>
      <x:c r="BZ90" s="173">
        <x:v>2.7178185507812298</x:v>
      </x:c>
      <x:c r="CA90" s="13">
        <x:v>50.477128362054501</x:v>
      </x:c>
      <x:c r="CB90" s="173">
        <x:v>1.7223490831213699</x:v>
      </x:c>
      <x:c r="CC90" s="13">
        <x:v>5.5022042611074404</x:v>
      </x:c>
      <x:c r="CD90" s="173">
        <x:v>3.3901965610090898</x:v>
      </x:c>
      <x:c r="CE90" s="13">
        <x:v>49.665649682777499</x:v>
      </x:c>
      <x:c r="CF90" s="173">
        <x:v>1.66048294757031</x:v>
      </x:c>
      <x:c r="CG90" s="13">
        <x:v>43.246297170010997</x:v>
      </x:c>
      <x:c r="CH90" s="173">
        <x:v>3.9307676426639802</x:v>
      </x:c>
      <x:c r="CI90" s="13">
        <x:v>46.375961079243901</x:v>
      </x:c>
      <x:c r="CJ90" s="173">
        <x:v>3.2390792412882501</x:v>
      </x:c>
      <x:c r="CK90" s="13">
        <x:v>52.017497061638601</x:v>
      </x:c>
      <x:c r="CL90" s="173">
        <x:v>1.8607951940815399</x:v>
      </x:c>
      <x:c r="CM90" s="13">
        <x:v>8.7711998916276794</x:v>
      </x:c>
      <x:c r="CN90" s="173">
        <x:v>4.2131761120093003</x:v>
      </x:c>
      <x:c r="CO90" s="13">
        <x:v>16.609368590473601</x:v>
      </x:c>
      <x:c r="CP90" s="173">
        <x:v>1.2590437510800301</x:v>
      </x:c>
      <x:c r="CQ90" s="13">
        <x:v>15.5452359153372</x:v>
      </x:c>
      <x:c r="CR90" s="173">
        <x:v>1.81585500340891</x:v>
      </x:c>
      <x:c r="CS90" s="13">
        <x:v>14.470364912274601</x:v>
      </x:c>
      <x:c r="CT90" s="173">
        <x:v>2.1528616992994101</x:v>
      </x:c>
      <x:c r="CU90" s="13">
        <x:v>17.467531864843298</x:v>
      </x:c>
      <x:c r="CV90" s="173">
        <x:v>1.5565128036920599</x:v>
      </x:c>
      <x:c r="CW90" s="13">
        <x:v>1.9222959495061001</x:v>
      </x:c>
      <x:c r="CX90" s="173">
        <x:v>2.1223987313222699</x:v>
      </x:c>
      <x:c r="CY90" s="15"/>
      <x:c r="CZ90" s="15"/>
      <x:c r="DA90" s="15"/>
      <x:c r="DB90" s="15"/>
      <x:c r="DC90" s="15"/>
      <x:c r="DD90" s="15"/>
      <x:c r="DE90" s="15"/>
      <x:c r="DF90" s="15"/>
      <x:c r="DG90" s="15"/>
      <x:c r="DH90" s="15"/>
      <x:c r="DI90" s="15"/>
      <x:c r="DJ90" s="15"/>
      <x:c r="DK90" s="15"/>
      <x:c r="DL90" s="15"/>
      <x:c r="DM90" s="15"/>
      <x:c r="DN90" s="15"/>
      <x:c r="DO90" s="15"/>
      <x:c r="DP90" s="15"/>
      <x:c r="DQ90" s="15"/>
      <x:c r="DR90" s="15"/>
      <x:c r="DS90" s="13">
        <x:v>8.3208481385769293</x:v>
      </x:c>
      <x:c r="DT90" s="173">
        <x:v>1.66435206992594</x:v>
      </x:c>
      <x:c r="DU90" s="13">
        <x:v>7.3228509401992703</x:v>
      </x:c>
      <x:c r="DV90" s="173">
        <x:v>2.2190299052017601</x:v>
      </x:c>
      <x:c r="DW90" s="13">
        <x:v>7.6381284849734801</x:v>
      </x:c>
      <x:c r="DX90" s="173">
        <x:v>1.3326770405620201</x:v>
      </x:c>
      <x:c r="DY90" s="13">
        <x:v>1.93462122142862</x:v>
      </x:c>
      <x:c r="DZ90" s="173">
        <x:v>1.6130383627204701</x:v>
      </x:c>
      <x:c r="EA90" s="13">
        <x:v>11.2520395815601</x:v>
      </x:c>
      <x:c r="EB90" s="173">
        <x:v>1.4903451512005499</x:v>
      </x:c>
      <x:c r="EC90" s="13">
        <x:v>4.0793793872938604</x:v>
      </x:c>
      <x:c r="ED90" s="173">
        <x:v>2.46814142647154</x:v>
      </x:c>
      <x:c r="EE90" s="13">
        <x:v>-7.60254143060037</x:v>
      </x:c>
      <x:c r="EF90" s="173">
        <x:v>1.69825858403157</x:v>
      </x:c>
      <x:c r="EG90" s="13">
        <x:v>1.73685859526689</x:v>
      </x:c>
      <x:c r="EH90" s="173">
        <x:v>1.92806541351715</x:v>
      </x:c>
      <x:c r="EI90" s="13">
        <x:v>8.3815753927470293</x:v>
      </x:c>
      <x:c r="EJ90" s="173">
        <x:v>2.0045962038095602</x:v>
      </x:c>
      <x:c r="EK90" s="13">
        <x:v>2.8112743694331299</x:v>
      </x:c>
      <x:c r="EL90" s="182">
        <x:v>1.50474238296132</x:v>
      </x:c>
    </x:row>
    <x:row r="91" spans="1:142" ht="12.95" customHeight="1" x14ac:dyDescent="0.2">
      <x:c r="A91" s="2" t="s">
        <x:v>99</x:v>
      </x:c>
      <x:c r="B91" s="37">
        <x:v>3</x:v>
      </x:c>
      <x:c r="C91" s="13">
        <x:v>87.4031699836342</x:v>
      </x:c>
      <x:c r="D91" s="173">
        <x:v>0.89270019817466695</x:v>
      </x:c>
      <x:c r="E91" s="13">
        <x:v>84.832453702417794</x:v>
      </x:c>
      <x:c r="F91" s="173">
        <x:v>1.61732868484101</x:v>
      </x:c>
      <x:c r="G91" s="13">
        <x:v>87.159903153103798</x:v>
      </x:c>
      <x:c r="H91" s="173">
        <x:v>2.1038589595008701</x:v>
      </x:c>
      <x:c r="I91" s="13">
        <x:v>88.571102673427603</x:v>
      </x:c>
      <x:c r="J91" s="173">
        <x:v>0.89004151037962798</x:v>
      </x:c>
      <x:c r="K91" s="13">
        <x:v>3.7386489710097899</x:v>
      </x:c>
      <x:c r="L91" s="173">
        <x:v>1.6605962493286699</x:v>
      </x:c>
      <x:c r="M91" s="13">
        <x:v>30.7753730561776</x:v>
      </x:c>
      <x:c r="N91" s="173">
        <x:v>1.04382015595754</x:v>
      </x:c>
      <x:c r="O91" s="13">
        <x:v>26.409352407274401</x:v>
      </x:c>
      <x:c r="P91" s="173">
        <x:v>1.68520253821948</x:v>
      </x:c>
      <x:c r="Q91" s="13">
        <x:v>25.714686400494902</x:v>
      </x:c>
      <x:c r="R91" s="173">
        <x:v>2.6438601940696498</x:v>
      </x:c>
      <x:c r="S91" s="13">
        <x:v>33.965017258678003</x:v>
      </x:c>
      <x:c r="T91" s="173">
        <x:v>1.4448860751471899</x:v>
      </x:c>
      <x:c r="U91" s="13">
        <x:v>7.55566485140361</x:v>
      </x:c>
      <x:c r="V91" s="173">
        <x:v>2.3785961792289299</x:v>
      </x:c>
      <x:c r="W91" s="13">
        <x:v>17.729956107795601</x:v>
      </x:c>
      <x:c r="X91" s="173">
        <x:v>1.11020337352841</x:v>
      </x:c>
      <x:c r="Y91" s="13">
        <x:v>30.795009958102199</x:v>
      </x:c>
      <x:c r="Z91" s="173">
        <x:v>2.3477577299144299</x:v>
      </x:c>
      <x:c r="AA91" s="13">
        <x:v>16.2513572184839</x:v>
      </x:c>
      <x:c r="AB91" s="173">
        <x:v>1.99860069937181</x:v>
      </x:c>
      <x:c r="AC91" s="13">
        <x:v>12.372901606465399</x:v>
      </x:c>
      <x:c r="AD91" s="173">
        <x:v>1.1227104425800201</x:v>
      </x:c>
      <x:c r="AE91" s="13">
        <x:v>-18.422108351636702</x:v>
      </x:c>
      <x:c r="AF91" s="173">
        <x:v>2.5130656980694202</x:v>
      </x:c>
      <x:c r="AG91" s="13">
        <x:v>11.281074041450999</x:v>
      </x:c>
      <x:c r="AH91" s="173">
        <x:v>0.79456433058970599</x:v>
      </x:c>
      <x:c r="AI91" s="13">
        <x:v>12.975854442742399</x:v>
      </x:c>
      <x:c r="AJ91" s="173">
        <x:v>1.51069710539786</x:v>
      </x:c>
      <x:c r="AK91" s="13">
        <x:v>9.4740345693935097</x:v>
      </x:c>
      <x:c r="AL91" s="173">
        <x:v>1.68371862624793</x:v>
      </x:c>
      <x:c r="AM91" s="13">
        <x:v>10.9266314563547</x:v>
      </x:c>
      <x:c r="AN91" s="173">
        <x:v>0.99262475458586297</x:v>
      </x:c>
      <x:c r="AO91" s="13">
        <x:v>-2.04922298638777</x:v>
      </x:c>
      <x:c r="AP91" s="173">
        <x:v>1.68057089746584</x:v>
      </x:c>
      <x:c r="AQ91" s="13">
        <x:v>25.429732593640999</x:v>
      </x:c>
      <x:c r="AR91" s="173">
        <x:v>1.3900771202218201</x:v>
      </x:c>
      <x:c r="AS91" s="13">
        <x:v>21.774963553767599</x:v>
      </x:c>
      <x:c r="AT91" s="173">
        <x:v>2.0716203097896</x:v>
      </x:c>
      <x:c r="AU91" s="13">
        <x:v>30.811377970745301</x:v>
      </x:c>
      <x:c r="AV91" s="173">
        <x:v>2.7138759590371602</x:v>
      </x:c>
      <x:c r="AW91" s="13">
        <x:v>25.500921561911099</x:v>
      </x:c>
      <x:c r="AX91" s="173">
        <x:v>1.6971273993860101</x:v>
      </x:c>
      <x:c r="AY91" s="13">
        <x:v>3.7259580081435599</x:v>
      </x:c>
      <x:c r="AZ91" s="173">
        <x:v>2.3837440790112101</x:v>
      </x:c>
      <x:c r="BA91" s="13">
        <x:v>33.523913602141803</x:v>
      </x:c>
      <x:c r="BB91" s="173">
        <x:v>1.2843755718102801</x:v>
      </x:c>
      <x:c r="BC91" s="13">
        <x:v>51.378957999023498</x:v>
      </x:c>
      <x:c r="BD91" s="173">
        <x:v>2.2397007111214098</x:v>
      </x:c>
      <x:c r="BE91" s="13">
        <x:v>31.7734806515912</x:v>
      </x:c>
      <x:c r="BF91" s="173">
        <x:v>2.4637083771653998</x:v>
      </x:c>
      <x:c r="BG91" s="13">
        <x:v>25.998392594677799</x:v>
      </x:c>
      <x:c r="BH91" s="173">
        <x:v>1.3237569321971101</x:v>
      </x:c>
      <x:c r="BI91" s="13">
        <x:v>-25.380565404345699</x:v>
      </x:c>
      <x:c r="BJ91" s="173">
        <x:v>2.3691568986723701</x:v>
      </x:c>
      <x:c r="BK91" s="13">
        <x:v>23.5041268343567</x:v>
      </x:c>
      <x:c r="BL91" s="173">
        <x:v>1.12813350779232</x:v>
      </x:c>
      <x:c r="BM91" s="13">
        <x:v>31.2678309142796</x:v>
      </x:c>
      <x:c r="BN91" s="173">
        <x:v>1.89796211079413</x:v>
      </x:c>
      <x:c r="BO91" s="13">
        <x:v>22.807640836731899</x:v>
      </x:c>
      <x:c r="BP91" s="173">
        <x:v>2.4672391344775702</x:v>
      </x:c>
      <x:c r="BQ91" s="13">
        <x:v>20.1328897383762</x:v>
      </x:c>
      <x:c r="BR91" s="173">
        <x:v>1.44997773558156</x:v>
      </x:c>
      <x:c r="BS91" s="13">
        <x:v>-11.134941175903499</x:v>
      </x:c>
      <x:c r="BT91" s="173">
        <x:v>2.4070557942474999</x:v>
      </x:c>
      <x:c r="BU91" s="13">
        <x:v>53.422099830839301</x:v>
      </x:c>
      <x:c r="BV91" s="173">
        <x:v>1.3039866079004101</x:v>
      </x:c>
      <x:c r="BW91" s="13">
        <x:v>49.544055788881202</x:v>
      </x:c>
      <x:c r="BX91" s="173">
        <x:v>1.7926524924759599</x:v>
      </x:c>
      <x:c r="BY91" s="13">
        <x:v>50.514061142635299</x:v>
      </x:c>
      <x:c r="BZ91" s="173">
        <x:v>3.3151112331145298</x:v>
      </x:c>
      <x:c r="CA91" s="13">
        <x:v>55.849320726310701</x:v>
      </x:c>
      <x:c r="CB91" s="173">
        <x:v>1.64479863941816</x:v>
      </x:c>
      <x:c r="CC91" s="13">
        <x:v>6.3052649374295697</x:v>
      </x:c>
      <x:c r="CD91" s="173">
        <x:v>2.52391935059546</x:v>
      </x:c>
      <x:c r="CE91" s="13">
        <x:v>64.095623049878199</x:v>
      </x:c>
      <x:c r="CF91" s="173">
        <x:v>1.25242527045958</x:v>
      </x:c>
      <x:c r="CG91" s="13">
        <x:v>60.610527660387199</x:v>
      </x:c>
      <x:c r="CH91" s="173">
        <x:v>2.2270275372070998</x:v>
      </x:c>
      <x:c r="CI91" s="13">
        <x:v>62.565898575453502</x:v>
      </x:c>
      <x:c r="CJ91" s="173">
        <x:v>2.5784125821801598</x:v>
      </x:c>
      <x:c r="CK91" s="13">
        <x:v>66.033076814111695</x:v>
      </x:c>
      <x:c r="CL91" s="173">
        <x:v>1.5572953792035</x:v>
      </x:c>
      <x:c r="CM91" s="13">
        <x:v>5.4225491537244404</x:v>
      </x:c>
      <x:c r="CN91" s="173">
        <x:v>2.5756926756042802</x:v>
      </x:c>
      <x:c r="CO91" s="13">
        <x:v>19.852231938654</x:v>
      </x:c>
      <x:c r="CP91" s="173">
        <x:v>0.92186863447501499</x:v>
      </x:c>
      <x:c r="CQ91" s="13">
        <x:v>14.8174326120947</x:v>
      </x:c>
      <x:c r="CR91" s="173">
        <x:v>1.59666215760747</x:v>
      </x:c>
      <x:c r="CS91" s="13">
        <x:v>19.905239123415601</x:v>
      </x:c>
      <x:c r="CT91" s="173">
        <x:v>2.3542248488075002</x:v>
      </x:c>
      <x:c r="CU91" s="13">
        <x:v>22.087963107809099</x:v>
      </x:c>
      <x:c r="CV91" s="173">
        <x:v>1.23141242405322</x:v>
      </x:c>
      <x:c r="CW91" s="13">
        <x:v>7.2705304957144499</x:v>
      </x:c>
      <x:c r="CX91" s="173">
        <x:v>2.1185237614704602</x:v>
      </x:c>
      <x:c r="CY91" s="15"/>
      <x:c r="CZ91" s="15"/>
      <x:c r="DA91" s="15"/>
      <x:c r="DB91" s="15"/>
      <x:c r="DC91" s="15"/>
      <x:c r="DD91" s="15"/>
      <x:c r="DE91" s="15"/>
      <x:c r="DF91" s="15"/>
      <x:c r="DG91" s="15"/>
      <x:c r="DH91" s="15"/>
      <x:c r="DI91" s="15"/>
      <x:c r="DJ91" s="15"/>
      <x:c r="DK91" s="15"/>
      <x:c r="DL91" s="15"/>
      <x:c r="DM91" s="15"/>
      <x:c r="DN91" s="15"/>
      <x:c r="DO91" s="15"/>
      <x:c r="DP91" s="15"/>
      <x:c r="DQ91" s="15"/>
      <x:c r="DR91" s="15"/>
      <x:c r="DS91" s="13">
        <x:v>0.68278625984741803</x:v>
      </x:c>
      <x:c r="DT91" s="173">
        <x:v>1.22678939824169</x:v>
      </x:c>
      <x:c r="DU91" s="13">
        <x:v>-1.9105845522</x:v>
      </x:c>
      <x:c r="DV91" s="173">
        <x:v>1.57089942552438</x:v>
      </x:c>
      <x:c r="DW91" s="13">
        <x:v>1.0605025602651199</x:v>
      </x:c>
      <x:c r="DX91" s="173">
        <x:v>1.43508204477987</x:v>
      </x:c>
      <x:c r="DY91" s="13">
        <x:v>-3.8160420751326698</x:v>
      </x:c>
      <x:c r="DZ91" s="173">
        <x:v>1.48292618609694</x:v>
      </x:c>
      <x:c r="EA91" s="13">
        <x:v>9.7462641123820699</x:v>
      </x:c>
      <x:c r="EB91" s="173">
        <x:v>1.7373939315764499</x:v>
      </x:c>
      <x:c r="EC91" s="13">
        <x:v>-1.40749947279067</x:v>
      </x:c>
      <x:c r="ED91" s="173">
        <x:v>1.9685717541843799</x:v>
      </x:c>
      <x:c r="EE91" s="13">
        <x:v>-3.0449869331404402</x:v>
      </x:c>
      <x:c r="EF91" s="173">
        <x:v>1.7612951076969201</x:v>
      </x:c>
      <x:c r="EG91" s="13">
        <x:v>0.329782790272311</x:v>
      </x:c>
      <x:c r="EH91" s="173">
        <x:v>1.78299479489749</x:v>
      </x:c>
      <x:c r="EI91" s="13">
        <x:v>2.0850168169058101</x:v>
      </x:c>
      <x:c r="EJ91" s="173">
        <x:v>1.8019396572869699</x:v>
      </x:c>
      <x:c r="EK91" s="13">
        <x:v>1.19267041372682</x:v>
      </x:c>
      <x:c r="EL91" s="182">
        <x:v>1.19020066793345</x:v>
      </x:c>
    </x:row>
    <x:row r="92" spans="1:142" ht="12.95" customHeight="1" x14ac:dyDescent="0.2">
      <x:c r="A92" s="2" t="s">
        <x:v>389</x:v>
      </x:c>
      <x:c r="B92" s="37">
        <x:v>3</x:v>
      </x:c>
      <x:c r="C92" s="13">
        <x:v>85.864311846365695</x:v>
      </x:c>
      <x:c r="D92" s="173">
        <x:v>0.64438618504011103</x:v>
      </x:c>
      <x:c r="E92" s="13">
        <x:v>70.564607683251396</x:v>
      </x:c>
      <x:c r="F92" s="173">
        <x:v>3.4834401121835601</x:v>
      </x:c>
      <x:c r="G92" s="13">
        <x:v>79.9244457376371</x:v>
      </x:c>
      <x:c r="H92" s="173">
        <x:v>3.5575257494800598</x:v>
      </x:c>
      <x:c r="I92" s="13">
        <x:v>87.501149610750005</x:v>
      </x:c>
      <x:c r="J92" s="173">
        <x:v>0.62591890793802296</x:v>
      </x:c>
      <x:c r="K92" s="13">
        <x:v>16.936541927498698</x:v>
      </x:c>
      <x:c r="L92" s="173">
        <x:v>3.4559274908761402</x:v>
      </x:c>
      <x:c r="M92" s="13">
        <x:v>55.2670945780716</x:v>
      </x:c>
      <x:c r="N92" s="173">
        <x:v>0.99314422420856496</x:v>
      </x:c>
      <x:c r="O92" s="13">
        <x:v>39.913746011610797</x:v>
      </x:c>
      <x:c r="P92" s="173">
        <x:v>3.2107136455158098</x:v>
      </x:c>
      <x:c r="Q92" s="13">
        <x:v>48.405012475509402</x:v>
      </x:c>
      <x:c r="R92" s="173">
        <x:v>4.2694181483936697</x:v>
      </x:c>
      <x:c r="S92" s="13">
        <x:v>56.852637085923398</x:v>
      </x:c>
      <x:c r="T92" s="173">
        <x:v>1.05676498945107</x:v>
      </x:c>
      <x:c r="U92" s="13">
        <x:v>16.938891074312501</x:v>
      </x:c>
      <x:c r="V92" s="173">
        <x:v>3.4201187878145598</x:v>
      </x:c>
      <x:c r="W92" s="13">
        <x:v>6.3361393047195103</x:v>
      </x:c>
      <x:c r="X92" s="173">
        <x:v>0.49730286023959402</x:v>
      </x:c>
      <x:c r="Y92" s="13">
        <x:v>19.8758044057322</x:v>
      </x:c>
      <x:c r="Z92" s="173">
        <x:v>2.4699642497626701</x:v>
      </x:c>
      <x:c r="AA92" s="13">
        <x:v>10.384226881734699</x:v>
      </x:c>
      <x:c r="AB92" s="173">
        <x:v>2.5523370063328299</x:v>
      </x:c>
      <x:c r="AC92" s="13">
        <x:v>4.8758423369926298</x:v>
      </x:c>
      <x:c r="AD92" s="173">
        <x:v>0.40125597349099501</x:v>
      </x:c>
      <x:c r="AE92" s="13">
        <x:v>-14.999962068739499</x:v>
      </x:c>
      <x:c r="AF92" s="173">
        <x:v>2.4676971682872901</x:v>
      </x:c>
      <x:c r="AG92" s="13">
        <x:v>12.367325145826101</x:v>
      </x:c>
      <x:c r="AH92" s="173">
        <x:v>0.67215306297070099</x:v>
      </x:c>
      <x:c r="AI92" s="13">
        <x:v>10.8875453328635</x:v>
      </x:c>
      <x:c r="AJ92" s="173">
        <x:v>1.79746107325916</x:v>
      </x:c>
      <x:c r="AK92" s="13">
        <x:v>14.4639847642544</x:v>
      </x:c>
      <x:c r="AL92" s="173">
        <x:v>2.6458614740758999</x:v>
      </x:c>
      <x:c r="AM92" s="13">
        <x:v>12.2694470140297</x:v>
      </x:c>
      <x:c r="AN92" s="173">
        <x:v>0.70823795158757596</x:v>
      </x:c>
      <x:c r="AO92" s="13">
        <x:v>1.38190168116614</x:v>
      </x:c>
      <x:c r="AP92" s="173">
        <x:v>1.7939367050995101</x:v>
      </x:c>
      <x:c r="AQ92" s="13">
        <x:v>14.0512376500619</x:v>
      </x:c>
      <x:c r="AR92" s="173">
        <x:v>0.63771732689592298</x:v>
      </x:c>
      <x:c r="AS92" s="13">
        <x:v>19.2138697342107</x:v>
      </x:c>
      <x:c r="AT92" s="173">
        <x:v>2.5378163095645401</x:v>
      </x:c>
      <x:c r="AU92" s="13">
        <x:v>17.884550244827</x:v>
      </x:c>
      <x:c r="AV92" s="173">
        <x:v>3.3293369202121199</x:v>
      </x:c>
      <x:c r="AW92" s="13">
        <x:v>13.3362633704941</x:v>
      </x:c>
      <x:c r="AX92" s="173">
        <x:v>0.62648470022737901</x:v>
      </x:c>
      <x:c r="AY92" s="13">
        <x:v>-5.8776063637166498</x:v>
      </x:c>
      <x:c r="AZ92" s="173">
        <x:v>2.60114571542909</x:v>
      </x:c>
      <x:c r="BA92" s="13">
        <x:v>35.196395175328497</x:v>
      </x:c>
      <x:c r="BB92" s="173">
        <x:v>1.05336905139391</x:v>
      </x:c>
      <x:c r="BC92" s="13">
        <x:v>31.811767091325098</x:v>
      </x:c>
      <x:c r="BD92" s="173">
        <x:v>2.8446809530083299</x:v>
      </x:c>
      <x:c r="BE92" s="13">
        <x:v>24.473936540878601</x:v>
      </x:c>
      <x:c r="BF92" s="173">
        <x:v>3.31356352884066</x:v>
      </x:c>
      <x:c r="BG92" s="13">
        <x:v>36.026133229749803</x:v>
      </x:c>
      <x:c r="BH92" s="173">
        <x:v>1.11473813811712</x:v>
      </x:c>
      <x:c r="BI92" s="13">
        <x:v>4.2143661384247402</x:v>
      </x:c>
      <x:c r="BJ92" s="173">
        <x:v>2.7211065934548699</x:v>
      </x:c>
      <x:c r="BK92" s="13">
        <x:v>21.052869142120699</x:v>
      </x:c>
      <x:c r="BL92" s="173">
        <x:v>0.99302329751523599</x:v>
      </x:c>
      <x:c r="BM92" s="13">
        <x:v>16.764740435158</x:v>
      </x:c>
      <x:c r="BN92" s="173">
        <x:v>3.1542182823151599</x:v>
      </x:c>
      <x:c r="BO92" s="13">
        <x:v>15.8176291375378</x:v>
      </x:c>
      <x:c r="BP92" s="173">
        <x:v>2.96209867361824</x:v>
      </x:c>
      <x:c r="BQ92" s="13">
        <x:v>21.5576974197282</x:v>
      </x:c>
      <x:c r="BR92" s="173">
        <x:v>1.0392093715947499</x:v>
      </x:c>
      <x:c r="BS92" s="13">
        <x:v>4.7929569845702504</x:v>
      </x:c>
      <x:c r="BT92" s="173">
        <x:v>3.19027582747758</x:v>
      </x:c>
      <x:c r="BU92" s="13">
        <x:v>46.590441735831398</x:v>
      </x:c>
      <x:c r="BV92" s="173">
        <x:v>0.89594136876846497</x:v>
      </x:c>
      <x:c r="BW92" s="13">
        <x:v>33.848673213113202</x:v>
      </x:c>
      <x:c r="BX92" s="173">
        <x:v>3.5315515956965902</x:v>
      </x:c>
      <x:c r="BY92" s="13">
        <x:v>45.754594517897601</x:v>
      </x:c>
      <x:c r="BZ92" s="173">
        <x:v>4.6904041865027999</x:v>
      </x:c>
      <x:c r="CA92" s="13">
        <x:v>47.672434627110597</x:v>
      </x:c>
      <x:c r="CB92" s="173">
        <x:v>0.95750280086221495</x:v>
      </x:c>
      <x:c r="CC92" s="13">
        <x:v>13.8237614139973</x:v>
      </x:c>
      <x:c r="CD92" s="173">
        <x:v>3.7215682208182002</x:v>
      </x:c>
      <x:c r="CE92" s="13">
        <x:v>82.703176933184494</x:v>
      </x:c>
      <x:c r="CF92" s="173">
        <x:v>0.77332164854172603</x:v>
      </x:c>
      <x:c r="CG92" s="13">
        <x:v>77.809635637642003</x:v>
      </x:c>
      <x:c r="CH92" s="173">
        <x:v>2.60198551807864</x:v>
      </x:c>
      <x:c r="CI92" s="13">
        <x:v>82.920093571362301</x:v>
      </x:c>
      <x:c r="CJ92" s="173">
        <x:v>3.3300981905353502</x:v>
      </x:c>
      <x:c r="CK92" s="13">
        <x:v>83.193837545346298</x:v>
      </x:c>
      <x:c r="CL92" s="173">
        <x:v>0.79337069459051701</x:v>
      </x:c>
      <x:c r="CM92" s="13">
        <x:v>5.3842019077042202</x:v>
      </x:c>
      <x:c r="CN92" s="173">
        <x:v>2.4925523651288901</x:v>
      </x:c>
      <x:c r="CO92" s="13">
        <x:v>26.9122018948038</x:v>
      </x:c>
      <x:c r="CP92" s="173">
        <x:v>0.863580301665135</x:v>
      </x:c>
      <x:c r="CQ92" s="13">
        <x:v>21.812853877215201</x:v>
      </x:c>
      <x:c r="CR92" s="173">
        <x:v>2.5402076962784998</x:v>
      </x:c>
      <x:c r="CS92" s="13">
        <x:v>25.308121174488701</x:v>
      </x:c>
      <x:c r="CT92" s="173">
        <x:v>3.5932223039606201</x:v>
      </x:c>
      <x:c r="CU92" s="13">
        <x:v>27.2613877977162</x:v>
      </x:c>
      <x:c r="CV92" s="173">
        <x:v>0.91771997041780295</x:v>
      </x:c>
      <x:c r="CW92" s="13">
        <x:v>5.4485339205010197</x:v>
      </x:c>
      <x:c r="CX92" s="173">
        <x:v>2.56929560646397</x:v>
      </x:c>
      <x:c r="CY92" s="15"/>
      <x:c r="CZ92" s="15"/>
      <x:c r="DA92" s="15"/>
      <x:c r="DB92" s="15"/>
      <x:c r="DC92" s="15"/>
      <x:c r="DD92" s="15"/>
      <x:c r="DE92" s="15"/>
      <x:c r="DF92" s="15"/>
      <x:c r="DG92" s="15"/>
      <x:c r="DH92" s="15"/>
      <x:c r="DI92" s="15"/>
      <x:c r="DJ92" s="15"/>
      <x:c r="DK92" s="15"/>
      <x:c r="DL92" s="15"/>
      <x:c r="DM92" s="15"/>
      <x:c r="DN92" s="15"/>
      <x:c r="DO92" s="15"/>
      <x:c r="DP92" s="15"/>
      <x:c r="DQ92" s="15"/>
      <x:c r="DR92" s="15"/>
      <x:c r="DS92" s="13">
        <x:v>-1.1918447744899801</x:v>
      </x:c>
      <x:c r="DT92" s="173">
        <x:v>0.99417693379866101</x:v>
      </x:c>
      <x:c r="DU92" s="13">
        <x:v>-1.4928047295837501</x:v>
      </x:c>
      <x:c r="DV92" s="173">
        <x:v>1.59772849775179</x:v>
      </x:c>
      <x:c r="DW92" s="13">
        <x:v>0.36477672574757503</x:v>
      </x:c>
      <x:c r="DX92" s="173">
        <x:v>0.61945983764349299</x:v>
      </x:c>
      <x:c r="DY92" s="13">
        <x:v>1.8521823731082701</x:v>
      </x:c>
      <x:c r="DZ92" s="173">
        <x:v>0.92698356273150495</x:v>
      </x:c>
      <x:c r="EA92" s="13">
        <x:v>5.9703644474367499</x:v>
      </x:c>
      <x:c r="EB92" s="173">
        <x:v>0.80314985543637596</x:v>
      </x:c>
      <x:c r="EC92" s="13">
        <x:v>-7.31805429123185E-2</x:v>
      </x:c>
      <x:c r="ED92" s="173">
        <x:v>1.54308935659955</x:v>
      </x:c>
      <x:c r="EE92" s="13">
        <x:v>-0.39935852909049901</x:v>
      </x:c>
      <x:c r="EF92" s="173">
        <x:v>1.3954555368211601</x:v>
      </x:c>
      <x:c r="EG92" s="13">
        <x:v>2.4914685156095202</x:v>
      </x:c>
      <x:c r="EH92" s="173">
        <x:v>1.3343702276631</x:v>
      </x:c>
      <x:c r="EI92" s="13">
        <x:v>0.78221257870465899</x:v>
      </x:c>
      <x:c r="EJ92" s="173">
        <x:v>1.09208126251005</x:v>
      </x:c>
      <x:c r="EK92" s="13">
        <x:v>2.8819865663374502</x:v>
      </x:c>
      <x:c r="EL92" s="182">
        <x:v>1.25984833211812</x:v>
      </x:c>
    </x:row>
    <x:row r="93" spans="1:142" ht="12.95" customHeight="1" x14ac:dyDescent="0.2">
      <x:c r="A93" s="2" t="s">
        <x:v>391</x:v>
      </x:c>
      <x:c r="B93" s="37">
        <x:v>3</x:v>
      </x:c>
      <x:c r="C93" s="13">
        <x:v>89.373270660620307</x:v>
      </x:c>
      <x:c r="D93" s="173">
        <x:v>0.59766136507410295</x:v>
      </x:c>
      <x:c r="E93" s="13">
        <x:v>91.583904068043793</x:v>
      </x:c>
      <x:c r="F93" s="173">
        <x:v>1.01176135794193</x:v>
      </x:c>
      <x:c r="G93" s="13">
        <x:v>88.1929876816898</x:v>
      </x:c>
      <x:c r="H93" s="173">
        <x:v>1.57709336670803</x:v>
      </x:c>
      <x:c r="I93" s="13">
        <x:v>88.887954899860404</x:v>
      </x:c>
      <x:c r="J93" s="173">
        <x:v>0.70771119596849197</x:v>
      </x:c>
      <x:c r="K93" s="13">
        <x:v>-2.69594916818339</x:v>
      </x:c>
      <x:c r="L93" s="173">
        <x:v>1.1490417603076799</x:v>
      </x:c>
      <x:c r="M93" s="13">
        <x:v>38.041636847503199</x:v>
      </x:c>
      <x:c r="N93" s="173">
        <x:v>0.99420337200586895</x:v>
      </x:c>
      <x:c r="O93" s="13">
        <x:v>39.525341247725997</x:v>
      </x:c>
      <x:c r="P93" s="173">
        <x:v>2.3170470331615101</x:v>
      </x:c>
      <x:c r="Q93" s="13">
        <x:v>36.706606145308697</x:v>
      </x:c>
      <x:c r="R93" s="173">
        <x:v>2.4336723039887298</x:v>
      </x:c>
      <x:c r="S93" s="13">
        <x:v>37.571680269846802</x:v>
      </x:c>
      <x:c r="T93" s="173">
        <x:v>1.36470383436577</x:v>
      </x:c>
      <x:c r="U93" s="13">
        <x:v>-1.95366097787925</x:v>
      </x:c>
      <x:c r="V93" s="173">
        <x:v>2.76849469259143</x:v>
      </x:c>
      <x:c r="W93" s="13">
        <x:v>80.210995418772001</x:v>
      </x:c>
      <x:c r="X93" s="173">
        <x:v>0.87402995964797803</x:v>
      </x:c>
      <x:c r="Y93" s="13">
        <x:v>82.779574941536495</x:v>
      </x:c>
      <x:c r="Z93" s="173">
        <x:v>1.9085229809289299</x:v>
      </x:c>
      <x:c r="AA93" s="13">
        <x:v>78.166766533537597</x:v>
      </x:c>
      <x:c r="AB93" s="173">
        <x:v>1.75615849360681</x:v>
      </x:c>
      <x:c r="AC93" s="13">
        <x:v>79.315884309181598</x:v>
      </x:c>
      <x:c r="AD93" s="173">
        <x:v>1.06650570971325</x:v>
      </x:c>
      <x:c r="AE93" s="13">
        <x:v>-3.4636906323549401</x:v>
      </x:c>
      <x:c r="AF93" s="173">
        <x:v>1.98984454438212</x:v>
      </x:c>
      <x:c r="AG93" s="13">
        <x:v>33.927806434108</x:v>
      </x:c>
      <x:c r="AH93" s="173">
        <x:v>1.0293960353707401</x:v>
      </x:c>
      <x:c r="AI93" s="13">
        <x:v>31.3783944155442</x:v>
      </x:c>
      <x:c r="AJ93" s="173">
        <x:v>2.4820965384695102</x:v>
      </x:c>
      <x:c r="AK93" s="13">
        <x:v>33.6176265134443</x:v>
      </x:c>
      <x:c r="AL93" s="173">
        <x:v>2.1923257371357798</x:v>
      </x:c>
      <x:c r="AM93" s="13">
        <x:v>34.401095594097399</x:v>
      </x:c>
      <x:c r="AN93" s="173">
        <x:v>1.3064199324507799</x:v>
      </x:c>
      <x:c r="AO93" s="13">
        <x:v>3.0227011785531301</x:v>
      </x:c>
      <x:c r="AP93" s="173">
        <x:v>2.9070423945240398</x:v>
      </x:c>
      <x:c r="AQ93" s="13">
        <x:v>24.730861258169298</x:v>
      </x:c>
      <x:c r="AR93" s="173">
        <x:v>0.97872162484553804</x:v>
      </x:c>
      <x:c r="AS93" s="13">
        <x:v>23.882270567642699</x:v>
      </x:c>
      <x:c r="AT93" s="173">
        <x:v>1.9120541601901599</x:v>
      </x:c>
      <x:c r="AU93" s="13">
        <x:v>22.8928488241833</x:v>
      </x:c>
      <x:c r="AV93" s="173">
        <x:v>2.3823587498286001</x:v>
      </x:c>
      <x:c r="AW93" s="13">
        <x:v>25.600545109108399</x:v>
      </x:c>
      <x:c r="AX93" s="173">
        <x:v>1.2056586148707</x:v>
      </x:c>
      <x:c r="AY93" s="13">
        <x:v>1.7182745414657701</x:v>
      </x:c>
      <x:c r="AZ93" s="173">
        <x:v>2.3865235338089401</x:v>
      </x:c>
      <x:c r="BA93" s="13">
        <x:v>50.418854534148203</x:v>
      </x:c>
      <x:c r="BB93" s="173">
        <x:v>0.94423831390914903</x:v>
      </x:c>
      <x:c r="BC93" s="13">
        <x:v>54.554827883077799</x:v>
      </x:c>
      <x:c r="BD93" s="173">
        <x:v>2.3897931832122699</x:v>
      </x:c>
      <x:c r="BE93" s="13">
        <x:v>49.5979690186211</x:v>
      </x:c>
      <x:c r="BF93" s="173">
        <x:v>2.2685341785449502</x:v>
      </x:c>
      <x:c r="BG93" s="13">
        <x:v>48.400040175503101</x:v>
      </x:c>
      <x:c r="BH93" s="173">
        <x:v>1.27761735375718</x:v>
      </x:c>
      <x:c r="BI93" s="13">
        <x:v>-6.1547877075746804</x:v>
      </x:c>
      <x:c r="BJ93" s="173">
        <x:v>2.7688672045065301</x:v>
      </x:c>
      <x:c r="BK93" s="13">
        <x:v>57.1263768738335</x:v>
      </x:c>
      <x:c r="BL93" s="173">
        <x:v>1.01569743656164</x:v>
      </x:c>
      <x:c r="BM93" s="13">
        <x:v>56.8959619917635</x:v>
      </x:c>
      <x:c r="BN93" s="173">
        <x:v>2.5869405731567698</x:v>
      </x:c>
      <x:c r="BO93" s="13">
        <x:v>50.530736988542102</x:v>
      </x:c>
      <x:c r="BP93" s="173">
        <x:v>2.1459396263778099</x:v>
      </x:c>
      <x:c r="BQ93" s="13">
        <x:v>58.6831088356141</x:v>
      </x:c>
      <x:c r="BR93" s="173">
        <x:v>1.3326872404685099</x:v>
      </x:c>
      <x:c r="BS93" s="13">
        <x:v>1.78714684385053</x:v>
      </x:c>
      <x:c r="BT93" s="173">
        <x:v>3.0725803982603401</x:v>
      </x:c>
      <x:c r="BU93" s="13">
        <x:v>62.3567829402119</x:v>
      </x:c>
      <x:c r="BV93" s="173">
        <x:v>0.96206671557003098</x:v>
      </x:c>
      <x:c r="BW93" s="13">
        <x:v>61.7546483289035</x:v>
      </x:c>
      <x:c r="BX93" s="173">
        <x:v>2.4053585870594798</x:v>
      </x:c>
      <x:c r="BY93" s="13">
        <x:v>60.262054764531101</x:v>
      </x:c>
      <x:c r="BZ93" s="173">
        <x:v>2.4366326579823201</x:v>
      </x:c>
      <x:c r="CA93" s="13">
        <x:v>62.979300310714301</x:v>
      </x:c>
      <x:c r="CB93" s="173">
        <x:v>1.2310301536472901</x:v>
      </x:c>
      <x:c r="CC93" s="13">
        <x:v>1.22465198181077</x:v>
      </x:c>
      <x:c r="CD93" s="173">
        <x:v>2.82390255123939</x:v>
      </x:c>
      <x:c r="CE93" s="13">
        <x:v>75.198572235973899</x:v>
      </x:c>
      <x:c r="CF93" s="173">
        <x:v>0.78002478914073903</x:v>
      </x:c>
      <x:c r="CG93" s="13">
        <x:v>75.685608662382407</x:v>
      </x:c>
      <x:c r="CH93" s="173">
        <x:v>2.0378225735966899</x:v>
      </x:c>
      <x:c r="CI93" s="13">
        <x:v>72.350014464022394</x:v>
      </x:c>
      <x:c r="CJ93" s="173">
        <x:v>1.9404046460020301</x:v>
      </x:c>
      <x:c r="CK93" s="13">
        <x:v>75.3334627998793</x:v>
      </x:c>
      <x:c r="CL93" s="173">
        <x:v>1.01153480607079</x:v>
      </x:c>
      <x:c r="CM93" s="13">
        <x:v>-0.35214586250309299</x:v>
      </x:c>
      <x:c r="CN93" s="173">
        <x:v>2.2599324842746702</x:v>
      </x:c>
      <x:c r="CO93" s="13">
        <x:v>39.7505452012972</x:v>
      </x:c>
      <x:c r="CP93" s="173">
        <x:v>0.88336997878372803</x:v>
      </x:c>
      <x:c r="CQ93" s="13">
        <x:v>41.117711384247002</x:v>
      </x:c>
      <x:c r="CR93" s="173">
        <x:v>2.6541474041608302</x:v>
      </x:c>
      <x:c r="CS93" s="13">
        <x:v>37.993356313084398</x:v>
      </x:c>
      <x:c r="CT93" s="173">
        <x:v>2.3542006586397202</x:v>
      </x:c>
      <x:c r="CU93" s="13">
        <x:v>39.504819362312702</x:v>
      </x:c>
      <x:c r="CV93" s="173">
        <x:v>1.1213585981673699</x:v>
      </x:c>
      <x:c r="CW93" s="13">
        <x:v>-1.61289202193424</x:v>
      </x:c>
      <x:c r="CX93" s="173">
        <x:v>2.9136070113240602</x:v>
      </x:c>
      <x:c r="CY93" s="15"/>
      <x:c r="CZ93" s="15"/>
      <x:c r="DA93" s="15"/>
      <x:c r="DB93" s="15"/>
      <x:c r="DC93" s="15"/>
      <x:c r="DD93" s="15"/>
      <x:c r="DE93" s="15"/>
      <x:c r="DF93" s="15"/>
      <x:c r="DG93" s="15"/>
      <x:c r="DH93" s="15"/>
      <x:c r="DI93" s="15"/>
      <x:c r="DJ93" s="15"/>
      <x:c r="DK93" s="15"/>
      <x:c r="DL93" s="15"/>
      <x:c r="DM93" s="15"/>
      <x:c r="DN93" s="15"/>
      <x:c r="DO93" s="15"/>
      <x:c r="DP93" s="15"/>
      <x:c r="DQ93" s="15"/>
      <x:c r="DR93" s="15"/>
      <x:c r="DS93" s="13">
        <x:v>1.9350472972970001</x:v>
      </x:c>
      <x:c r="DT93" s="173">
        <x:v>0.89372240919369506</x:v>
      </x:c>
      <x:c r="DU93" s="13">
        <x:v>1.3331377849873101</x:v>
      </x:c>
      <x:c r="DV93" s="173">
        <x:v>1.3712361508056501</x:v>
      </x:c>
      <x:c r="DW93" s="13">
        <x:v>3.77523207919833</x:v>
      </x:c>
      <x:c r="DX93" s="173">
        <x:v>1.4035899027887999</x:v>
      </x:c>
      <x:c r="DY93" s="13">
        <x:v>3.6689711345167102</x:v>
      </x:c>
      <x:c r="DZ93" s="173">
        <x:v>1.44733305688142</x:v>
      </x:c>
      <x:c r="EA93" s="13">
        <x:v>2.15289686798282</x:v>
      </x:c>
      <x:c r="EB93" s="173">
        <x:v>1.2573444961303799</x:v>
      </x:c>
      <x:c r="EC93" s="13">
        <x:v>4.1048219476989303</x:v>
      </x:c>
      <x:c r="ED93" s="173">
        <x:v>1.4100787922367699</x:v>
      </x:c>
      <x:c r="EE93" s="13">
        <x:v>2.81632412533058</x:v>
      </x:c>
      <x:c r="EF93" s="173">
        <x:v>1.6312329754515</x:v>
      </x:c>
      <x:c r="EG93" s="13">
        <x:v>4.9032316403463296</x:v>
      </x:c>
      <x:c r="EH93" s="173">
        <x:v>1.42248871750925</x:v>
      </x:c>
      <x:c r="EI93" s="13">
        <x:v>2.6659517110177799</x:v>
      </x:c>
      <x:c r="EJ93" s="173">
        <x:v>1.27525892045914</x:v>
      </x:c>
      <x:c r="EK93" s="13">
        <x:v>2.2269931064297501</x:v>
      </x:c>
      <x:c r="EL93" s="182">
        <x:v>1.45057359519872</x:v>
      </x:c>
    </x:row>
    <x:row r="94" spans="1:142" ht="12.95" customHeight="1" x14ac:dyDescent="0.2">
      <x:c r="A94" s="2" t="s">
        <x:v>396</x:v>
      </x:c>
      <x:c r="B94" s="37">
        <x:v>3</x:v>
      </x:c>
      <x:c r="C94" s="13">
        <x:v>92.148273888889605</x:v>
      </x:c>
      <x:c r="D94" s="173">
        <x:v>0.55324687877422496</x:v>
      </x:c>
      <x:c r="E94" s="13">
        <x:v>86.940732197078603</x:v>
      </x:c>
      <x:c r="F94" s="173">
        <x:v>1.7336909056654199</x:v>
      </x:c>
      <x:c r="G94" s="13">
        <x:v>93.422524390170494</x:v>
      </x:c>
      <x:c r="H94" s="173">
        <x:v>1.4928214518568399</x:v>
      </x:c>
      <x:c r="I94" s="13">
        <x:v>93.384153870707905</x:v>
      </x:c>
      <x:c r="J94" s="173">
        <x:v>0.62508082717041302</x:v>
      </x:c>
      <x:c r="K94" s="13">
        <x:v>6.4434216736292997</x:v>
      </x:c>
      <x:c r="L94" s="173">
        <x:v>1.8403602277520501</x:v>
      </x:c>
      <x:c r="M94" s="13">
        <x:v>65.297129245955105</x:v>
      </x:c>
      <x:c r="N94" s="173">
        <x:v>0.96968520281051496</x:v>
      </x:c>
      <x:c r="O94" s="13">
        <x:v>58.858312703967499</x:v>
      </x:c>
      <x:c r="P94" s="173">
        <x:v>2.33917638783111</x:v>
      </x:c>
      <x:c r="Q94" s="13">
        <x:v>68.775418362881197</x:v>
      </x:c>
      <x:c r="R94" s="173">
        <x:v>2.3637478262980198</x:v>
      </x:c>
      <x:c r="S94" s="13">
        <x:v>66.444352711495299</x:v>
      </x:c>
      <x:c r="T94" s="173">
        <x:v>1.22461857438716</x:v>
      </x:c>
      <x:c r="U94" s="13">
        <x:v>7.5860400075278402</x:v>
      </x:c>
      <x:c r="V94" s="173">
        <x:v>2.71749841515263</x:v>
      </x:c>
      <x:c r="W94" s="13">
        <x:v>10.049156644132699</x:v>
      </x:c>
      <x:c r="X94" s="173">
        <x:v>0.67944178530993404</x:v>
      </x:c>
      <x:c r="Y94" s="13">
        <x:v>21.4423216617915</x:v>
      </x:c>
      <x:c r="Z94" s="173">
        <x:v>2.09967933933356</x:v>
      </x:c>
      <x:c r="AA94" s="13">
        <x:v>12.1419356875743</x:v>
      </x:c>
      <x:c r="AB94" s="173">
        <x:v>1.91308198191415</x:v>
      </x:c>
      <x:c r="AC94" s="13">
        <x:v>6.42237442721731</x:v>
      </x:c>
      <x:c r="AD94" s="173">
        <x:v>0.60960060012585404</x:v>
      </x:c>
      <x:c r="AE94" s="13">
        <x:v>-15.0199472345742</x:v>
      </x:c>
      <x:c r="AF94" s="173">
        <x:v>2.1271568726843801</x:v>
      </x:c>
      <x:c r="AG94" s="13">
        <x:v>24.513985239773699</x:v>
      </x:c>
      <x:c r="AH94" s="173">
        <x:v>0.92958260228463496</x:v>
      </x:c>
      <x:c r="AI94" s="13">
        <x:v>23.011547351123799</x:v>
      </x:c>
      <x:c r="AJ94" s="173">
        <x:v>2.14054946817603</x:v>
      </x:c>
      <x:c r="AK94" s="13">
        <x:v>25.6468915052189</x:v>
      </x:c>
      <x:c r="AL94" s="173">
        <x:v>2.66876584368653</x:v>
      </x:c>
      <x:c r="AM94" s="13">
        <x:v>24.858770329350801</x:v>
      </x:c>
      <x:c r="AN94" s="173">
        <x:v>1.0403846132043899</x:v>
      </x:c>
      <x:c r="AO94" s="13">
        <x:v>1.84722297822693</x:v>
      </x:c>
      <x:c r="AP94" s="173">
        <x:v>2.2940025626351899</x:v>
      </x:c>
      <x:c r="AQ94" s="13">
        <x:v>37.280240828445898</x:v>
      </x:c>
      <x:c r="AR94" s="173">
        <x:v>1.05757900553974</x:v>
      </x:c>
      <x:c r="AS94" s="13">
        <x:v>39.814405480708203</x:v>
      </x:c>
      <x:c r="AT94" s="173">
        <x:v>2.3286646411879999</x:v>
      </x:c>
      <x:c r="AU94" s="13">
        <x:v>38.848156351997403</x:v>
      </x:c>
      <x:c r="AV94" s="173">
        <x:v>2.9522281435644802</x:v>
      </x:c>
      <x:c r="AW94" s="13">
        <x:v>36.754542791427198</x:v>
      </x:c>
      <x:c r="AX94" s="173">
        <x:v>1.2240321605591</x:v>
      </x:c>
      <x:c r="AY94" s="13">
        <x:v>-3.05986268928093</x:v>
      </x:c>
      <x:c r="AZ94" s="173">
        <x:v>2.5441638711433701</x:v>
      </x:c>
      <x:c r="BA94" s="13">
        <x:v>39.455314338475901</x:v>
      </x:c>
      <x:c r="BB94" s="173">
        <x:v>0.95824690215491204</x:v>
      </x:c>
      <x:c r="BC94" s="13">
        <x:v>42.198137478095099</x:v>
      </x:c>
      <x:c r="BD94" s="173">
        <x:v>2.41531141434533</x:v>
      </x:c>
      <x:c r="BE94" s="13">
        <x:v>38.764354425631701</x:v>
      </x:c>
      <x:c r="BF94" s="173">
        <x:v>2.6890042977806798</x:v>
      </x:c>
      <x:c r="BG94" s="13">
        <x:v>38.738291427966402</x:v>
      </x:c>
      <x:c r="BH94" s="173">
        <x:v>1.19135561580507</x:v>
      </x:c>
      <x:c r="BI94" s="13">
        <x:v>-3.4598460501286898</x:v>
      </x:c>
      <x:c r="BJ94" s="173">
        <x:v>2.7854700983567899</x:v>
      </x:c>
      <x:c r="BK94" s="13">
        <x:v>29.040425160536099</x:v>
      </x:c>
      <x:c r="BL94" s="173">
        <x:v>1.0062977002017399</x:v>
      </x:c>
      <x:c r="BM94" s="13">
        <x:v>26.813288763782001</x:v>
      </x:c>
      <x:c r="BN94" s="173">
        <x:v>2.35229951282188</x:v>
      </x:c>
      <x:c r="BO94" s="13">
        <x:v>25.808731448352301</x:v>
      </x:c>
      <x:c r="BP94" s="173">
        <x:v>2.92394688715475</x:v>
      </x:c>
      <x:c r="BQ94" s="13">
        <x:v>29.984912278019699</x:v>
      </x:c>
      <x:c r="BR94" s="173">
        <x:v>1.27209564623247</x:v>
      </x:c>
      <x:c r="BS94" s="13">
        <x:v>3.1716235142377398</x:v>
      </x:c>
      <x:c r="BT94" s="173">
        <x:v>2.7458979258452798</x:v>
      </x:c>
      <x:c r="BU94" s="13">
        <x:v>54.286845148160602</x:v>
      </x:c>
      <x:c r="BV94" s="173">
        <x:v>0.87445719020658896</x:v>
      </x:c>
      <x:c r="BW94" s="13">
        <x:v>42.497133295652297</x:v>
      </x:c>
      <x:c r="BX94" s="173">
        <x:v>2.41819194877296</x:v>
      </x:c>
      <x:c r="BY94" s="13">
        <x:v>52.664449339792199</x:v>
      </x:c>
      <x:c r="BZ94" s="173">
        <x:v>3.2820885593025801</x:v>
      </x:c>
      <x:c r="CA94" s="13">
        <x:v>57.888267213133503</x:v>
      </x:c>
      <x:c r="CB94" s="173">
        <x:v>1.1189012642127401</x:v>
      </x:c>
      <x:c r="CC94" s="13">
        <x:v>15.3911339174812</x:v>
      </x:c>
      <x:c r="CD94" s="173">
        <x:v>2.87160123859538</x:v>
      </x:c>
      <x:c r="CE94" s="13">
        <x:v>77.467583285016104</x:v>
      </x:c>
      <x:c r="CF94" s="173">
        <x:v>0.88689985119518999</x:v>
      </x:c>
      <x:c r="CG94" s="13">
        <x:v>72.660190957114196</x:v>
      </x:c>
      <x:c r="CH94" s="173">
        <x:v>2.0638408983718701</x:v>
      </x:c>
      <x:c r="CI94" s="13">
        <x:v>74.326631740773905</x:v>
      </x:c>
      <x:c r="CJ94" s="173">
        <x:v>2.6414740487644801</x:v>
      </x:c>
      <x:c r="CK94" s="13">
        <x:v>79.149357110413604</x:v>
      </x:c>
      <x:c r="CL94" s="173">
        <x:v>0.96621932693774004</x:v>
      </x:c>
      <x:c r="CM94" s="13">
        <x:v>6.4891661532993803</x:v>
      </x:c>
      <x:c r="CN94" s="173">
        <x:v>2.2382363820181999</x:v>
      </x:c>
      <x:c r="CO94" s="13">
        <x:v>31.2473972978921</x:v>
      </x:c>
      <x:c r="CP94" s="173">
        <x:v>0.87582533579070798</x:v>
      </x:c>
      <x:c r="CQ94" s="13">
        <x:v>28.801266247573398</x:v>
      </x:c>
      <x:c r="CR94" s="173">
        <x:v>2.2615849061512399</x:v>
      </x:c>
      <x:c r="CS94" s="13">
        <x:v>31.960245062613701</x:v>
      </x:c>
      <x:c r="CT94" s="173">
        <x:v>2.0910500535709899</x:v>
      </x:c>
      <x:c r="CU94" s="13">
        <x:v>31.5476104334554</x:v>
      </x:c>
      <x:c r="CV94" s="173">
        <x:v>1.2199691565497099</x:v>
      </x:c>
      <x:c r="CW94" s="13">
        <x:v>2.7463441858819801</x:v>
      </x:c>
      <x:c r="CX94" s="173">
        <x:v>2.7845299502741798</x:v>
      </x:c>
      <x:c r="CY94" s="15"/>
      <x:c r="CZ94" s="15"/>
      <x:c r="DA94" s="15"/>
      <x:c r="DB94" s="15"/>
      <x:c r="DC94" s="15"/>
      <x:c r="DD94" s="15"/>
      <x:c r="DE94" s="15"/>
      <x:c r="DF94" s="15"/>
      <x:c r="DG94" s="15"/>
      <x:c r="DH94" s="15"/>
      <x:c r="DI94" s="15"/>
      <x:c r="DJ94" s="15"/>
      <x:c r="DK94" s="15"/>
      <x:c r="DL94" s="15"/>
      <x:c r="DM94" s="15"/>
      <x:c r="DN94" s="15"/>
      <x:c r="DO94" s="15"/>
      <x:c r="DP94" s="15"/>
      <x:c r="DQ94" s="15"/>
      <x:c r="DR94" s="15"/>
      <x:c r="DS94" s="13">
        <x:v>-1.79596360266491</x:v>
      </x:c>
      <x:c r="DT94" s="173">
        <x:v>0.77395240836105395</x:v>
      </x:c>
      <x:c r="DU94" s="13">
        <x:v>-3.6792487266339</x:v>
      </x:c>
      <x:c r="DV94" s="173">
        <x:v>1.4064619529600899</x:v>
      </x:c>
      <x:c r="DW94" s="13">
        <x:v>2.5313687097651401</x:v>
      </x:c>
      <x:c r="DX94" s="173">
        <x:v>0.92355836385143897</x:v>
      </x:c>
      <x:c r="DY94" s="13">
        <x:v>0.22421494425711</x:v>
      </x:c>
      <x:c r="DZ94" s="173">
        <x:v>1.3016356920541901</x:v>
      </x:c>
      <x:c r="EA94" s="13">
        <x:v>15.6793438986334</x:v>
      </x:c>
      <x:c r="EB94" s="173">
        <x:v>1.43499176485623</x:v>
      </x:c>
      <x:c r="EC94" s="13">
        <x:v>-6.0744022997628404</x:v>
      </x:c>
      <x:c r="ED94" s="173">
        <x:v>1.74095073028304</x:v>
      </x:c>
      <x:c r="EE94" s="13">
        <x:v>6.0953302051226297</x:v>
      </x:c>
      <x:c r="EF94" s="173">
        <x:v>1.3024500609353</x:v>
      </x:c>
      <x:c r="EG94" s="13">
        <x:v>-3.7548879817235301</x:v>
      </x:c>
      <x:c r="EH94" s="173">
        <x:v>1.47691789993381</x:v>
      </x:c>
      <x:c r="EI94" s="13">
        <x:v>0.94661619439730804</x:v>
      </x:c>
      <x:c r="EJ94" s="173">
        <x:v>1.29399517168495</x:v>
      </x:c>
      <x:c r="EK94" s="13">
        <x:v>2.8616234755127898</x:v>
      </x:c>
      <x:c r="EL94" s="182">
        <x:v>1.3455770763907899</x:v>
      </x:c>
    </x:row>
    <x:row r="95" spans="1:142" ht="12.95" customHeight="1" x14ac:dyDescent="0.2">
      <x:c r="A95" s="2" t="s">
        <x:v>400</x:v>
      </x:c>
      <x:c r="B95" s="37">
        <x:v>3</x:v>
      </x:c>
      <x:c r="C95" s="13">
        <x:v>87.053128509467101</x:v>
      </x:c>
      <x:c r="D95" s="173">
        <x:v>0.725432225170898</x:v>
      </x:c>
      <x:c r="E95" s="13">
        <x:v>84.383327514618301</x:v>
      </x:c>
      <x:c r="F95" s="173">
        <x:v>2.6151062243304399</x:v>
      </x:c>
      <x:c r="G95" s="13">
        <x:v>87.460149859886997</x:v>
      </x:c>
      <x:c r="H95" s="173">
        <x:v>1.45832385198073</x:v>
      </x:c>
      <x:c r="I95" s="13">
        <x:v>87.567810861192697</x:v>
      </x:c>
      <x:c r="J95" s="173">
        <x:v>0.75064161564018195</x:v>
      </x:c>
      <x:c r="K95" s="13">
        <x:v>3.1844833465744098</x:v>
      </x:c>
      <x:c r="L95" s="173">
        <x:v>2.70794010132966</x:v>
      </x:c>
      <x:c r="M95" s="13">
        <x:v>47.031822869663301</x:v>
      </x:c>
      <x:c r="N95" s="173">
        <x:v>0.90205265135259705</x:v>
      </x:c>
      <x:c r="O95" s="13">
        <x:v>51.779437301083597</x:v>
      </x:c>
      <x:c r="P95" s="173">
        <x:v>2.3250426441645402</x:v>
      </x:c>
      <x:c r="Q95" s="13">
        <x:v>47.059589140284402</x:v>
      </x:c>
      <x:c r="R95" s="173">
        <x:v>1.5772451145933799</x:v>
      </x:c>
      <x:c r="S95" s="13">
        <x:v>45.531427217705698</x:v>
      </x:c>
      <x:c r="T95" s="173">
        <x:v>1.0595527678518899</x:v>
      </x:c>
      <x:c r="U95" s="13">
        <x:v>-6.2480100833779</x:v>
      </x:c>
      <x:c r="V95" s="173">
        <x:v>2.4021921048910202</x:v>
      </x:c>
      <x:c r="W95" s="13">
        <x:v>47.487785954692903</x:v>
      </x:c>
      <x:c r="X95" s="173">
        <x:v>0.88473525306238598</x:v>
      </x:c>
      <x:c r="Y95" s="13">
        <x:v>53.907520518908001</x:v>
      </x:c>
      <x:c r="Z95" s="173">
        <x:v>2.5904072365861501</x:v>
      </x:c>
      <x:c r="AA95" s="13">
        <x:v>44.030181911113502</x:v>
      </x:c>
      <x:c r="AB95" s="173">
        <x:v>1.8223265944346201</x:v>
      </x:c>
      <x:c r="AC95" s="13">
        <x:v>46.897612840514</x:v>
      </x:c>
      <x:c r="AD95" s="173">
        <x:v>0.98535515944521701</x:v>
      </x:c>
      <x:c r="AE95" s="13">
        <x:v>-7.00990767839403</x:v>
      </x:c>
      <x:c r="AF95" s="173">
        <x:v>2.7612076199448801</x:v>
      </x:c>
      <x:c r="AG95" s="13">
        <x:v>27.835732770213699</x:v>
      </x:c>
      <x:c r="AH95" s="173">
        <x:v>0.77685144093585901</x:v>
      </x:c>
      <x:c r="AI95" s="13">
        <x:v>27.766545924534899</x:v>
      </x:c>
      <x:c r="AJ95" s="173">
        <x:v>1.9709017933328901</x:v>
      </x:c>
      <x:c r="AK95" s="13">
        <x:v>24.272572124526999</x:v>
      </x:c>
      <x:c r="AL95" s="173">
        <x:v>1.5485731558037299</x:v>
      </x:c>
      <x:c r="AM95" s="13">
        <x:v>28.797708981135202</x:v>
      </x:c>
      <x:c r="AN95" s="173">
        <x:v>1.0295483686489599</x:v>
      </x:c>
      <x:c r="AO95" s="13">
        <x:v>1.03116305660031</x:v>
      </x:c>
      <x:c r="AP95" s="173">
        <x:v>2.21505656754332</x:v>
      </x:c>
      <x:c r="AQ95" s="13">
        <x:v>31.129901309970901</x:v>
      </x:c>
      <x:c r="AR95" s="173">
        <x:v>0.78221926458240798</x:v>
      </x:c>
      <x:c r="AS95" s="13">
        <x:v>38.082760961529097</x:v>
      </x:c>
      <x:c r="AT95" s="173">
        <x:v>1.7976676442208599</x:v>
      </x:c>
      <x:c r="AU95" s="13">
        <x:v>26.434173187498502</x:v>
      </x:c>
      <x:c r="AV95" s="173">
        <x:v>1.6375776886583899</x:v>
      </x:c>
      <x:c r="AW95" s="13">
        <x:v>31.166167894395201</x:v>
      </x:c>
      <x:c r="AX95" s="173">
        <x:v>0.98637801025829197</x:v>
      </x:c>
      <x:c r="AY95" s="13">
        <x:v>-6.9165930671339799</x:v>
      </x:c>
      <x:c r="AZ95" s="173">
        <x:v>2.0688335016344301</x:v>
      </x:c>
      <x:c r="BA95" s="13">
        <x:v>34.3653788757277</x:v>
      </x:c>
      <x:c r="BB95" s="173">
        <x:v>0.79362806624579296</x:v>
      </x:c>
      <x:c r="BC95" s="13">
        <x:v>46.538603969460503</x:v>
      </x:c>
      <x:c r="BD95" s="173">
        <x:v>2.0618980184719899</x:v>
      </x:c>
      <x:c r="BE95" s="13">
        <x:v>32.069163978015297</x:v>
      </x:c>
      <x:c r="BF95" s="173">
        <x:v>1.4500548828522599</x:v>
      </x:c>
      <x:c r="BG95" s="13">
        <x:v>31.8006785686939</x:v>
      </x:c>
      <x:c r="BH95" s="173">
        <x:v>1.0254580846611701</x:v>
      </x:c>
      <x:c r="BI95" s="13">
        <x:v>-14.737925400766599</x:v>
      </x:c>
      <x:c r="BJ95" s="173">
        <x:v>2.2812282292237001</x:v>
      </x:c>
      <x:c r="BK95" s="13">
        <x:v>26.784752191894199</x:v>
      </x:c>
      <x:c r="BL95" s="173">
        <x:v>1.0309183495339</x:v>
      </x:c>
      <x:c r="BM95" s="13">
        <x:v>28.827068353136401</x:v>
      </x:c>
      <x:c r="BN95" s="173">
        <x:v>2.0806172705442099</x:v>
      </x:c>
      <x:c r="BO95" s="13">
        <x:v>27.764331414002399</x:v>
      </x:c>
      <x:c r="BP95" s="173">
        <x:v>1.7033312441258099</x:v>
      </x:c>
      <x:c r="BQ95" s="13">
        <x:v>25.528649258009999</x:v>
      </x:c>
      <x:c r="BR95" s="173">
        <x:v>1.2133078599245499</x:v>
      </x:c>
      <x:c r="BS95" s="13">
        <x:v>-3.2984190951264099</x:v>
      </x:c>
      <x:c r="BT95" s="173">
        <x:v>2.3792521421346202</x:v>
      </x:c>
      <x:c r="BU95" s="13">
        <x:v>61.523999148663599</x:v>
      </x:c>
      <x:c r="BV95" s="173">
        <x:v>0.80371460105450898</x:v>
      </x:c>
      <x:c r="BW95" s="13">
        <x:v>59.032851794609101</x:v>
      </x:c>
      <x:c r="BX95" s="173">
        <x:v>2.14913313681387</x:v>
      </x:c>
      <x:c r="BY95" s="13">
        <x:v>58.972288317547303</x:v>
      </x:c>
      <x:c r="BZ95" s="173">
        <x:v>1.69510178983778</x:v>
      </x:c>
      <x:c r="CA95" s="13">
        <x:v>63.078409993187201</x:v>
      </x:c>
      <x:c r="CB95" s="173">
        <x:v>0.93791111763117696</x:v>
      </x:c>
      <x:c r="CC95" s="13">
        <x:v>4.0455581985780196</x:v>
      </x:c>
      <x:c r="CD95" s="173">
        <x:v>2.3769358828061802</x:v>
      </x:c>
      <x:c r="CE95" s="13">
        <x:v>49.201095967010403</x:v>
      </x:c>
      <x:c r="CF95" s="173">
        <x:v>0.86020809464700299</x:v>
      </x:c>
      <x:c r="CG95" s="13">
        <x:v>53.500169855117001</x:v>
      </x:c>
      <x:c r="CH95" s="173">
        <x:v>2.01584743046867</x:v>
      </x:c>
      <x:c r="CI95" s="13">
        <x:v>48.8834205666165</x:v>
      </x:c>
      <x:c r="CJ95" s="173">
        <x:v>1.5235720776225701</x:v>
      </x:c>
      <x:c r="CK95" s="13">
        <x:v>47.9998470012955</x:v>
      </x:c>
      <x:c r="CL95" s="173">
        <x:v>1.12282100785506</x:v>
      </x:c>
      <x:c r="CM95" s="13">
        <x:v>-5.5003228538214897</x:v>
      </x:c>
      <x:c r="CN95" s="173">
        <x:v>2.2082795098320598</x:v>
      </x:c>
      <x:c r="CO95" s="13">
        <x:v>32.2604515831217</x:v>
      </x:c>
      <x:c r="CP95" s="173">
        <x:v>0.79988063354809102</x:v>
      </x:c>
      <x:c r="CQ95" s="13">
        <x:v>37.214406061046297</x:v>
      </x:c>
      <x:c r="CR95" s="173">
        <x:v>2.39906171967989</x:v>
      </x:c>
      <x:c r="CS95" s="13">
        <x:v>29.352085058674401</x:v>
      </x:c>
      <x:c r="CT95" s="173">
        <x:v>1.3529098878022801</x:v>
      </x:c>
      <x:c r="CU95" s="13">
        <x:v>31.689354145906201</x:v>
      </x:c>
      <x:c r="CV95" s="173">
        <x:v>1.0602955773653999</x:v>
      </x:c>
      <x:c r="CW95" s="13">
        <x:v>-5.5250519151400104</x:v>
      </x:c>
      <x:c r="CX95" s="173">
        <x:v>2.6839972689449798</x:v>
      </x:c>
      <x:c r="CY95" s="15"/>
      <x:c r="CZ95" s="15"/>
      <x:c r="DA95" s="15"/>
      <x:c r="DB95" s="15"/>
      <x:c r="DC95" s="15"/>
      <x:c r="DD95" s="15"/>
      <x:c r="DE95" s="15"/>
      <x:c r="DF95" s="15"/>
      <x:c r="DG95" s="15"/>
      <x:c r="DH95" s="15"/>
      <x:c r="DI95" s="15"/>
      <x:c r="DJ95" s="15"/>
      <x:c r="DK95" s="15"/>
      <x:c r="DL95" s="15"/>
      <x:c r="DM95" s="15"/>
      <x:c r="DN95" s="15"/>
      <x:c r="DO95" s="15"/>
      <x:c r="DP95" s="15"/>
      <x:c r="DQ95" s="15"/>
      <x:c r="DR95" s="15"/>
      <x:c r="DS95" s="13">
        <x:v>0.30161246554902699</x:v>
      </x:c>
      <x:c r="DT95" s="173">
        <x:v>0.97175369047789695</x:v>
      </x:c>
      <x:c r="DU95" s="13">
        <x:v>3.5162858130513301</x:v>
      </x:c>
      <x:c r="DV95" s="173">
        <x:v>1.36096401476494</x:v>
      </x:c>
      <x:c r="DW95" s="13">
        <x:v>1.9728100726853499</x:v>
      </x:c>
      <x:c r="DX95" s="173">
        <x:v>1.2461906703818899</x:v>
      </x:c>
      <x:c r="DY95" s="13">
        <x:v>1.0121242847565199</x:v>
      </x:c>
      <x:c r="DZ95" s="173">
        <x:v>1.17526792340792</x:v>
      </x:c>
      <x:c r="EA95" s="13">
        <x:v>4.87232666881643</x:v>
      </x:c>
      <x:c r="EB95" s="173">
        <x:v>1.1082620707144799</x:v>
      </x:c>
      <x:c r="EC95" s="13">
        <x:v>0.53064090489749605</x:v>
      </x:c>
      <x:c r="ED95" s="173">
        <x:v>1.23207456943136</x:v>
      </x:c>
      <x:c r="EE95" s="13">
        <x:v>-1.6146287251457001</x:v>
      </x:c>
      <x:c r="EF95" s="173">
        <x:v>1.5218211032043401</x:v>
      </x:c>
      <x:c r="EG95" s="13">
        <x:v>-0.44963472512631603</x:v>
      </x:c>
      <x:c r="EH95" s="173">
        <x:v>1.2197377242360901</x:v>
      </x:c>
      <x:c r="EI95" s="13">
        <x:v>9.5340857271416696E-2</x:v>
      </x:c>
      <x:c r="EJ95" s="173">
        <x:v>1.23419503540328</x:v>
      </x:c>
      <x:c r="EK95" s="13">
        <x:v>2.4769208121059201</x:v>
      </x:c>
      <x:c r="EL95" s="182">
        <x:v>1.0114965267395799</x:v>
      </x:c>
    </x:row>
    <x:row r="96" spans="1:142" ht="12.95" customHeight="1" x14ac:dyDescent="0.2">
      <x:c r="A96" s="2" t="s">
        <x:v>401</x:v>
      </x:c>
      <x:c r="B96" s="37">
        <x:v>3</x:v>
      </x:c>
      <x:c r="C96" s="13">
        <x:v>96.316461185896998</x:v>
      </x:c>
      <x:c r="D96" s="173">
        <x:v>0.50545336670232299</x:v>
      </x:c>
      <x:c r="E96" s="13">
        <x:v>95.978825596091696</x:v>
      </x:c>
      <x:c r="F96" s="173">
        <x:v>0.99180332379209202</x:v>
      </x:c>
      <x:c r="G96" s="13">
        <x:v>95.076504277314399</x:v>
      </x:c>
      <x:c r="H96" s="173">
        <x:v>1.0645930297858499</x:v>
      </x:c>
      <x:c r="I96" s="13">
        <x:v>96.788899082277695</x:v>
      </x:c>
      <x:c r="J96" s="173">
        <x:v>0.57739783476997297</x:v>
      </x:c>
      <x:c r="K96" s="13">
        <x:v>0.81007348618599895</x:v>
      </x:c>
      <x:c r="L96" s="173">
        <x:v>1.16416040293517</x:v>
      </x:c>
      <x:c r="M96" s="13">
        <x:v>68.254381585283994</x:v>
      </x:c>
      <x:c r="N96" s="173">
        <x:v>1.56451198565145</x:v>
      </x:c>
      <x:c r="O96" s="13">
        <x:v>69.775272461160597</x:v>
      </x:c>
      <x:c r="P96" s="173">
        <x:v>2.4219329666294498</x:v>
      </x:c>
      <x:c r="Q96" s="13">
        <x:v>63.954583784247198</x:v>
      </x:c>
      <x:c r="R96" s="173">
        <x:v>2.7201216296745399</x:v>
      </x:c>
      <x:c r="S96" s="13">
        <x:v>70.292018595171996</x:v>
      </x:c>
      <x:c r="T96" s="173">
        <x:v>1.9710019608418301</x:v>
      </x:c>
      <x:c r="U96" s="13">
        <x:v>0.51674613401139902</x:v>
      </x:c>
      <x:c r="V96" s="173">
        <x:v>3.15717424307149</x:v>
      </x:c>
      <x:c r="W96" s="13">
        <x:v>31.206260255299298</x:v>
      </x:c>
      <x:c r="X96" s="173">
        <x:v>1.27843088025212</x:v>
      </x:c>
      <x:c r="Y96" s="13">
        <x:v>34.156123918558499</x:v>
      </x:c>
      <x:c r="Z96" s="173">
        <x:v>2.82361711418304</x:v>
      </x:c>
      <x:c r="AA96" s="13">
        <x:v>36.156627301592799</x:v>
      </x:c>
      <x:c r="AB96" s="173">
        <x:v>3.2704135116734299</x:v>
      </x:c>
      <x:c r="AC96" s="13">
        <x:v>28.407458302651399</x:v>
      </x:c>
      <x:c r="AD96" s="173">
        <x:v>1.6121249508295501</x:v>
      </x:c>
      <x:c r="AE96" s="13">
        <x:v>-5.7486656159071501</x:v>
      </x:c>
      <x:c r="AF96" s="173">
        <x:v>3.5678336357561999</x:v>
      </x:c>
      <x:c r="AG96" s="13">
        <x:v>27.886604749975898</x:v>
      </x:c>
      <x:c r="AH96" s="173">
        <x:v>1.5906318594292901</x:v>
      </x:c>
      <x:c r="AI96" s="13">
        <x:v>24.8594633790991</x:v>
      </x:c>
      <x:c r="AJ96" s="173">
        <x:v>2.8838979132459599</x:v>
      </x:c>
      <x:c r="AK96" s="13">
        <x:v>25.662726539014201</x:v>
      </x:c>
      <x:c r="AL96" s="173">
        <x:v>2.6777787595122899</x:v>
      </x:c>
      <x:c r="AM96" s="13">
        <x:v>29.4095484991307</x:v>
      </x:c>
      <x:c r="AN96" s="173">
        <x:v>1.84911847106105</x:v>
      </x:c>
      <x:c r="AO96" s="13">
        <x:v>4.5500851200316204</x:v>
      </x:c>
      <x:c r="AP96" s="173">
        <x:v>2.68516660038601</x:v>
      </x:c>
      <x:c r="AQ96" s="13">
        <x:v>33.572265012720401</x:v>
      </x:c>
      <x:c r="AR96" s="173">
        <x:v>1.44236520147931</x:v>
      </x:c>
      <x:c r="AS96" s="13">
        <x:v>31.7514028340828</x:v>
      </x:c>
      <x:c r="AT96" s="173">
        <x:v>2.9390364720487798</x:v>
      </x:c>
      <x:c r="AU96" s="13">
        <x:v>31.742855275596099</x:v>
      </x:c>
      <x:c r="AV96" s="173">
        <x:v>2.6529252898892901</x:v>
      </x:c>
      <x:c r="AW96" s="13">
        <x:v>34.827936837904304</x:v>
      </x:c>
      <x:c r="AX96" s="173">
        <x:v>2.03392586996892</x:v>
      </x:c>
      <x:c r="AY96" s="13">
        <x:v>3.0765340038214699</x:v>
      </x:c>
      <x:c r="AZ96" s="173">
        <x:v>2.9873416224024498</x:v>
      </x:c>
      <x:c r="BA96" s="13">
        <x:v>90.378260794381106</x:v>
      </x:c>
      <x:c r="BB96" s="173">
        <x:v>0.80216825910785505</x:v>
      </x:c>
      <x:c r="BC96" s="13">
        <x:v>89.516104428267099</x:v>
      </x:c>
      <x:c r="BD96" s="173">
        <x:v>1.7102091194395399</x:v>
      </x:c>
      <x:c r="BE96" s="13">
        <x:v>89.346004239843396</x:v>
      </x:c>
      <x:c r="BF96" s="173">
        <x:v>1.6874693811667201</x:v>
      </x:c>
      <x:c r="BG96" s="13">
        <x:v>90.973974418088801</x:v>
      </x:c>
      <x:c r="BH96" s="173">
        <x:v>0.96705612908042404</x:v>
      </x:c>
      <x:c r="BI96" s="13">
        <x:v>1.4578699898216301</x:v>
      </x:c>
      <x:c r="BJ96" s="173">
        <x:v>2.06642343752825</x:v>
      </x:c>
      <x:c r="BK96" s="13">
        <x:v>66.650728425333398</x:v>
      </x:c>
      <x:c r="BL96" s="173">
        <x:v>1.3334285105106001</x:v>
      </x:c>
      <x:c r="BM96" s="13">
        <x:v>62.562641907009798</x:v>
      </x:c>
      <x:c r="BN96" s="173">
        <x:v>3.7368789219407899</x:v>
      </x:c>
      <x:c r="BO96" s="13">
        <x:v>64.285698632797207</x:v>
      </x:c>
      <x:c r="BP96" s="173">
        <x:v>1.56796175721438</x:v>
      </x:c>
      <x:c r="BQ96" s="13">
        <x:v>69.575561512140993</x:v>
      </x:c>
      <x:c r="BR96" s="173">
        <x:v>1.8293993073763799</x:v>
      </x:c>
      <x:c r="BS96" s="13">
        <x:v>7.0129196051311702</x:v>
      </x:c>
      <x:c r="BT96" s="173">
        <x:v>4.1608495546023496</x:v>
      </x:c>
      <x:c r="BU96" s="13">
        <x:v>77.768487607016098</x:v>
      </x:c>
      <x:c r="BV96" s="173">
        <x:v>1.49924218187661</x:v>
      </x:c>
      <x:c r="BW96" s="13">
        <x:v>72.7828279922783</x:v>
      </x:c>
      <x:c r="BX96" s="173">
        <x:v>3.3079993502887399</x:v>
      </x:c>
      <x:c r="BY96" s="13">
        <x:v>73.0079877101048</x:v>
      </x:c>
      <x:c r="BZ96" s="173">
        <x:v>2.3152867452736201</x:v>
      </x:c>
      <x:c r="CA96" s="13">
        <x:v>81.341472986409102</x:v>
      </x:c>
      <x:c r="CB96" s="173">
        <x:v>1.53894568338764</x:v>
      </x:c>
      <x:c r="CC96" s="13">
        <x:v>8.5586449941307894</x:v>
      </x:c>
      <x:c r="CD96" s="173">
        <x:v>2.8297721861492899</x:v>
      </x:c>
      <x:c r="CE96" s="13">
        <x:v>89.220787487381301</x:v>
      </x:c>
      <x:c r="CF96" s="173">
        <x:v>1.0258708928537199</x:v>
      </x:c>
      <x:c r="CG96" s="13">
        <x:v>85.598915531139696</x:v>
      </x:c>
      <x:c r="CH96" s="173">
        <x:v>2.3346544557442699</x:v>
      </x:c>
      <x:c r="CI96" s="13">
        <x:v>86.758971389474297</x:v>
      </x:c>
      <x:c r="CJ96" s="173">
        <x:v>1.6173157944627801</x:v>
      </x:c>
      <x:c r="CK96" s="13">
        <x:v>90.908919435441007</x:v>
      </x:c>
      <x:c r="CL96" s="173">
        <x:v>1.0684187340792399</x:v>
      </x:c>
      <x:c r="CM96" s="13">
        <x:v>5.3100039043013298</x:v>
      </x:c>
      <x:c r="CN96" s="173">
        <x:v>2.1296573649187698</x:v>
      </x:c>
      <x:c r="CO96" s="13">
        <x:v>47.642226923899699</x:v>
      </x:c>
      <x:c r="CP96" s="173">
        <x:v>1.6097780232910599</x:v>
      </x:c>
      <x:c r="CQ96" s="13">
        <x:v>46.811668600716303</x:v>
      </x:c>
      <x:c r="CR96" s="173">
        <x:v>3.4869104561748401</x:v>
      </x:c>
      <x:c r="CS96" s="13">
        <x:v>48.388510917352598</x:v>
      </x:c>
      <x:c r="CT96" s="173">
        <x:v>2.2623167371229198</x:v>
      </x:c>
      <x:c r="CU96" s="13">
        <x:v>47.5146802936641</x:v>
      </x:c>
      <x:c r="CV96" s="173">
        <x:v>1.83131477821427</x:v>
      </x:c>
      <x:c r="CW96" s="13">
        <x:v>0.70301169294788901</x:v>
      </x:c>
      <x:c r="CX96" s="173">
        <x:v>3.3448322013479999</x:v>
      </x:c>
      <x:c r="CY96" s="15"/>
      <x:c r="CZ96" s="15"/>
      <x:c r="DA96" s="15"/>
      <x:c r="DB96" s="15"/>
      <x:c r="DC96" s="15"/>
      <x:c r="DD96" s="15"/>
      <x:c r="DE96" s="15"/>
      <x:c r="DF96" s="15"/>
      <x:c r="DG96" s="15"/>
      <x:c r="DH96" s="15"/>
      <x:c r="DI96" s="15"/>
      <x:c r="DJ96" s="15"/>
      <x:c r="DK96" s="15"/>
      <x:c r="DL96" s="15"/>
      <x:c r="DM96" s="15"/>
      <x:c r="DN96" s="15"/>
      <x:c r="DO96" s="15"/>
      <x:c r="DP96" s="15"/>
      <x:c r="DQ96" s="15"/>
      <x:c r="DR96" s="15"/>
      <x:c r="DS96" s="13">
        <x:v>0.87894669757555699</x:v>
      </x:c>
      <x:c r="DT96" s="173">
        <x:v>0.75705301655203106</x:v>
      </x:c>
      <x:c r="DU96" s="13">
        <x:v>1.90476035448833</x:v>
      </x:c>
      <x:c r="DV96" s="173">
        <x:v>2.4196092804338898</x:v>
      </x:c>
      <x:c r="DW96" s="13">
        <x:v>0.22501704462238301</x:v>
      </x:c>
      <x:c r="DX96" s="173">
        <x:v>1.9480808397187801</x:v>
      </x:c>
      <x:c r="DY96" s="13">
        <x:v>-2.30791752455599</x:v>
      </x:c>
      <x:c r="DZ96" s="173">
        <x:v>2.1510768958106601</x:v>
      </x:c>
      <x:c r="EA96" s="13">
        <x:v>0.80092084893141902</x:v>
      </x:c>
      <x:c r="EB96" s="173">
        <x:v>1.80071245894461</x:v>
      </x:c>
      <x:c r="EC96" s="13">
        <x:v>-0.116917894294673</x:v>
      </x:c>
      <x:c r="ED96" s="173">
        <x:v>1.1525843280777099</x:v>
      </x:c>
      <x:c r="EE96" s="13">
        <x:v>-2.0778291694842999</x:v>
      </x:c>
      <x:c r="EF96" s="173">
        <x:v>1.9224010378307299</x:v>
      </x:c>
      <x:c r="EG96" s="13">
        <x:v>1.2013466837320701</x:v>
      </x:c>
      <x:c r="EH96" s="173">
        <x:v>1.9425566100741201</x:v>
      </x:c>
      <x:c r="EI96" s="13">
        <x:v>0.50281909951040404</x:v>
      </x:c>
      <x:c r="EJ96" s="173">
        <x:v>1.32712274221615</x:v>
      </x:c>
      <x:c r="EK96" s="13">
        <x:v>4.3005310544749903E-2</x:v>
      </x:c>
      <x:c r="EL96" s="182">
        <x:v>2.3819585447373299</x:v>
      </x:c>
    </x:row>
    <x:row r="97" spans="1:142" ht="12.95" customHeight="1" x14ac:dyDescent="0.2">
      <x:c r="A97" s="39" t="s">
        <x:v>413</x:v>
      </x:c>
      <x:c r="B97" s="40">
        <x:v>3</x:v>
      </x:c>
      <x:c r="C97" s="41">
        <x:v>89.459032388581605</x:v>
      </x:c>
      <x:c r="D97" s="181">
        <x:v>0.24816396562676499</x:v>
      </x:c>
      <x:c r="E97" s="41">
        <x:v>85.437997918563497</x:v>
      </x:c>
      <x:c r="F97" s="181">
        <x:v>0.74603300154739904</x:v>
      </x:c>
      <x:c r="G97" s="41">
        <x:v>88.182873404467102</x:v>
      </x:c>
      <x:c r="H97" s="181">
        <x:v>0.71344729928184003</x:v>
      </x:c>
      <x:c r="I97" s="41">
        <x:v>90.414194016753299</x:v>
      </x:c>
      <x:c r="J97" s="181">
        <x:v>0.26640211045107998</x:v>
      </x:c>
      <x:c r="K97" s="41">
        <x:v>4.9761960981898703</x:v>
      </x:c>
      <x:c r="L97" s="181">
        <x:v>0.77420150463806903</x:v>
      </x:c>
      <x:c r="M97" s="41">
        <x:v>54.369188630117499</x:v>
      </x:c>
      <x:c r="N97" s="181">
        <x:v>0.41680813131135902</x:v>
      </x:c>
      <x:c r="O97" s="41">
        <x:v>50.969062198237602</x:v>
      </x:c>
      <x:c r="P97" s="181">
        <x:v>0.87572071564625797</x:v>
      </x:c>
      <x:c r="Q97" s="41">
        <x:v>52.267159753826299</x:v>
      </x:c>
      <x:c r="R97" s="181">
        <x:v>0.95742578543183798</x:v>
      </x:c>
      <x:c r="S97" s="41">
        <x:v>55.468775249473403</x:v>
      </x:c>
      <x:c r="T97" s="181">
        <x:v>0.55272214775344297</x:v>
      </x:c>
      <x:c r="U97" s="41">
        <x:v>4.49971305123589</x:v>
      </x:c>
      <x:c r="V97" s="181">
        <x:v>1.0344411845844199</x:v>
      </x:c>
      <x:c r="W97" s="41">
        <x:v>27.785206951785099</x:v>
      </x:c>
      <x:c r="X97" s="181">
        <x:v>0.32315493527793598</x:v>
      </x:c>
      <x:c r="Y97" s="41">
        <x:v>37.2473456893537</x:v>
      </x:c>
      <x:c r="Z97" s="181">
        <x:v>0.83982359306641297</x:v>
      </x:c>
      <x:c r="AA97" s="41">
        <x:v>28.7525469323636</x:v>
      </x:c>
      <x:c r="AB97" s="181">
        <x:v>0.78867095969923295</x:v>
      </x:c>
      <x:c r="AC97" s="41">
        <x:v>25.019790531072498</x:v>
      </x:c>
      <x:c r="AD97" s="181">
        <x:v>0.36428309164849099</x:v>
      </x:c>
      <x:c r="AE97" s="41">
        <x:v>-12.2275551582812</x:v>
      </x:c>
      <x:c r="AF97" s="181">
        <x:v>0.90526901384400504</x:v>
      </x:c>
      <x:c r="AG97" s="41">
        <x:v>23.705237594743501</x:v>
      </x:c>
      <x:c r="AH97" s="181">
        <x:v>0.36587078772578402</x:v>
      </x:c>
      <x:c r="AI97" s="41">
        <x:v>24.116726920059801</x:v>
      </x:c>
      <x:c r="AJ97" s="181">
        <x:v>0.82811465623102898</x:v>
      </x:c>
      <x:c r="AK97" s="41">
        <x:v>22.4188490268157</x:v>
      </x:c>
      <x:c r="AL97" s="181">
        <x:v>0.78480046081392996</x:v>
      </x:c>
      <x:c r="AM97" s="41">
        <x:v>23.9408648385796</x:v>
      </x:c>
      <x:c r="AN97" s="181">
        <x:v>0.43723390911994597</x:v>
      </x:c>
      <x:c r="AO97" s="41">
        <x:v>-0.17586208148017299</x:v>
      </x:c>
      <x:c r="AP97" s="181">
        <x:v>0.88974030581473396</x:v>
      </x:c>
      <x:c r="AQ97" s="41">
        <x:v>29.034828025959602</x:v>
      </x:c>
      <x:c r="AR97" s="181">
        <x:v>0.38827143335077502</x:v>
      </x:c>
      <x:c r="AS97" s="41">
        <x:v>29.771531413397302</x:v>
      </x:c>
      <x:c r="AT97" s="181">
        <x:v>0.82034530042518305</x:v>
      </x:c>
      <x:c r="AU97" s="41">
        <x:v>29.789781210594601</x:v>
      </x:c>
      <x:c r="AV97" s="181">
        <x:v>0.93496475088433895</x:v>
      </x:c>
      <x:c r="AW97" s="41">
        <x:v>29.100226055026599</x:v>
      </x:c>
      <x:c r="AX97" s="181">
        <x:v>0.48021471301810098</x:v>
      </x:c>
      <x:c r="AY97" s="41">
        <x:v>-0.67130535837073702</x:v>
      </x:c>
      <x:c r="AZ97" s="181">
        <x:v>0.88561748635374504</x:v>
      </x:c>
      <x:c r="BA97" s="41">
        <x:v>45.321152000078598</x:v>
      </x:c>
      <x:c r="BB97" s="181">
        <x:v>0.39462322623094298</x:v>
      </x:c>
      <x:c r="BC97" s="41">
        <x:v>50.221293531601503</x:v>
      </x:c>
      <x:c r="BD97" s="181">
        <x:v>0.86161659074948704</x:v>
      </x:c>
      <x:c r="BE97" s="41">
        <x:v>43.075675770834302</x:v>
      </x:c>
      <x:c r="BF97" s="181">
        <x:v>0.86506353298594896</x:v>
      </x:c>
      <x:c r="BG97" s="41">
        <x:v>43.699540850865901</x:v>
      </x:c>
      <x:c r="BH97" s="181">
        <x:v>0.46453492108889199</x:v>
      </x:c>
      <x:c r="BI97" s="41">
        <x:v>-6.5217526807355704</x:v>
      </x:c>
      <x:c r="BJ97" s="181">
        <x:v>0.92969236718885495</x:v>
      </x:c>
      <x:c r="BK97" s="41">
        <x:v>32.353989679048802</x:v>
      </x:c>
      <x:c r="BL97" s="181">
        <x:v>0.37398695360141598</x:v>
      </x:c>
      <x:c r="BM97" s="41">
        <x:v>32.674793174143304</x:v>
      </x:c>
      <x:c r="BN97" s="181">
        <x:v>0.91423752250545098</x:v>
      </x:c>
      <x:c r="BO97" s="41">
        <x:v>29.421323324804799</x:v>
      </x:c>
      <x:c r="BP97" s="181">
        <x:v>0.76729651820785805</x:v>
      </x:c>
      <x:c r="BQ97" s="41">
        <x:v>32.531375639190998</x:v>
      </x:c>
      <x:c r="BR97" s="181">
        <x:v>0.46606011292535299</x:v>
      </x:c>
      <x:c r="BS97" s="41">
        <x:v>-0.14341753495235099</x:v>
      </x:c>
      <x:c r="BT97" s="181">
        <x:v>1.0181914521895099</x:v>
      </x:c>
      <x:c r="BU97" s="41">
        <x:v>57.281042466861997</x:v>
      </x:c>
      <x:c r="BV97" s="181">
        <x:v>0.39395550252224998</x:v>
      </x:c>
      <x:c r="BW97" s="41">
        <x:v>51.515247801400001</x:v>
      </x:c>
      <x:c r="BX97" s="181">
        <x:v>0.92688274511574698</x:v>
      </x:c>
      <x:c r="BY97" s="41">
        <x:v>55.0829745521511</x:v>
      </x:c>
      <x:c r="BZ97" s="181">
        <x:v>1.05670393730507</x:v>
      </x:c>
      <x:c r="CA97" s="41">
        <x:v>59.331210242432</x:v>
      </x:c>
      <x:c r="CB97" s="181">
        <x:v>0.468484112116475</x:v>
      </x:c>
      <x:c r="CC97" s="41">
        <x:v>7.8159624410320196</x:v>
      </x:c>
      <x:c r="CD97" s="181">
        <x:v>1.0191258062751301</x:v>
      </x:c>
      <x:c r="CE97" s="41">
        <x:v>71.058042432125802</x:v>
      </x:c>
      <x:c r="CF97" s="181">
        <x:v>0.36567399804646999</x:v>
      </x:c>
      <x:c r="CG97" s="41">
        <x:v>68.404220003990602</x:v>
      </x:c>
      <x:c r="CH97" s="181">
        <x:v>0.86568519333608596</x:v>
      </x:c>
      <x:c r="CI97" s="41">
        <x:v>69.441857261207005</x:v>
      </x:c>
      <x:c r="CJ97" s="181">
        <x:v>0.85776471929707898</x:v>
      </x:c>
      <x:c r="CK97" s="41">
        <x:v>72.0093982041315</x:v>
      </x:c>
      <x:c r="CL97" s="181">
        <x:v>0.42523280909811401</x:v>
      </x:c>
      <x:c r="CM97" s="41">
        <x:v>3.6051782001408901</x:v>
      </x:c>
      <x:c r="CN97" s="181">
        <x:v>0.91653847082508699</x:v>
      </x:c>
      <x:c r="CO97" s="41">
        <x:v>31.9012105954011</x:v>
      </x:c>
      <x:c r="CP97" s="181">
        <x:v>0.37168140884474898</x:v>
      </x:c>
      <x:c r="CQ97" s="41">
        <x:v>30.647241615056799</x:v>
      </x:c>
      <x:c r="CR97" s="181">
        <x:v>0.87417184245898405</x:v>
      </x:c>
      <x:c r="CS97" s="41">
        <x:v>31.2649347733932</x:v>
      </x:c>
      <x:c r="CT97" s="181">
        <x:v>0.835484738366291</x:v>
      </x:c>
      <x:c r="CU97" s="41">
        <x:v>32.205101006643098</x:v>
      </x:c>
      <x:c r="CV97" s="181">
        <x:v>0.45724374056786099</x:v>
      </x:c>
      <x:c r="CW97" s="41">
        <x:v>1.5578593915863601</x:v>
      </x:c>
      <x:c r="CX97" s="181">
        <x:v>0.95772201900760301</x:v>
      </x:c>
      <x:c r="CY97" s="30"/>
      <x:c r="CZ97" s="30"/>
      <x:c r="DA97" s="30"/>
      <x:c r="DB97" s="30"/>
      <x:c r="DC97" s="30"/>
      <x:c r="DD97" s="30"/>
      <x:c r="DE97" s="30"/>
      <x:c r="DF97" s="30"/>
      <x:c r="DG97" s="30"/>
      <x:c r="DH97" s="30"/>
      <x:c r="DI97" s="30"/>
      <x:c r="DJ97" s="30"/>
      <x:c r="DK97" s="30"/>
      <x:c r="DL97" s="30"/>
      <x:c r="DM97" s="30"/>
      <x:c r="DN97" s="30"/>
      <x:c r="DO97" s="30"/>
      <x:c r="DP97" s="30"/>
      <x:c r="DQ97" s="30"/>
      <x:c r="DR97" s="30"/>
      <x:c r="DS97" s="41">
        <x:v>1.00167461472358</x:v>
      </x:c>
      <x:c r="DT97" s="181">
        <x:v>0.36670285054172103</x:v>
      </x:c>
      <x:c r="DU97" s="41">
        <x:v>0.51426669021988003</x:v>
      </x:c>
      <x:c r="DV97" s="181">
        <x:v>0.60092395980998103</x:v>
      </x:c>
      <x:c r="DW97" s="41">
        <x:v>2.5555655218350002</x:v>
      </x:c>
      <x:c r="DX97" s="181">
        <x:v>0.45046478435852</x:v>
      </x:c>
      <x:c r="DY97" s="41">
        <x:v>1.0959178654845501</x:v>
      </x:c>
      <x:c r="DZ97" s="181">
        <x:v>0.52959726739370905</x:v>
      </x:c>
      <x:c r="EA97" s="41">
        <x:v>8.2194445860286098</x:v>
      </x:c>
      <x:c r="EB97" s="181">
        <x:v>0.49389453183730198</x:v>
      </x:c>
      <x:c r="EC97" s="41">
        <x:v>0.77877316391271101</x:v>
      </x:c>
      <x:c r="ED97" s="181">
        <x:v>0.59353197810386404</x:v>
      </x:c>
      <x:c r="EE97" s="41">
        <x:v>0.12304794536918701</x:v>
      </x:c>
      <x:c r="EF97" s="181">
        <x:v>0.55519326433942295</x:v>
      </x:c>
      <x:c r="EG97" s="41">
        <x:v>0.34761569038319701</x:v>
      </x:c>
      <x:c r="EH97" s="181">
        <x:v>0.56240691348925198</x:v>
      </x:c>
      <x:c r="EI97" s="41">
        <x:v>2.1545925706289699</x:v>
      </x:c>
      <x:c r="EJ97" s="181">
        <x:v>0.50054769398557697</x:v>
      </x:c>
      <x:c r="EK97" s="41">
        <x:v>1.4208934937217801</x:v>
      </x:c>
      <x:c r="EL97" s="186">
        <x:v>0.52641802179550901</x:v>
      </x:c>
    </x:row>
    <x:row r="99" spans="1:142" x14ac:dyDescent="0.2">
      <x:c r="A99" s="52" t="s">
        <x:v>414</x:v>
      </x:c>
    </x:row>
    <x:row r="100" spans="1:142" x14ac:dyDescent="0.2">
      <x:c r="A100" s="52" t="s">
        <x:v>415</x:v>
      </x:c>
    </x:row>
    <x:row r="101" spans="1:142" x14ac:dyDescent="0.2">
      <x:c r="A101" s="52" t="s">
        <x:v>416</x:v>
      </x:c>
    </x:row>
    <x:row r="102" spans="1:142" x14ac:dyDescent="0.2">
      <x:c r="A102" s="52" t="s">
        <x:v>417</x:v>
      </x:c>
    </x:row>
    <x:row r="103" spans="1:142" x14ac:dyDescent="0.2">
      <x:c r="A103" s="172" t="str">
        <x:f>HYPERLINK("https://oecdcode.org/disclaimers/cyprus.html", "Information on data for Cyprus: https://oecdcode.org/disclaimers/cyprus.html")</x:f>
        <x:v>Information on data for Cyprus: https://oecdcode.org/disclaimers/cyprus.html</x:v>
      </x:c>
    </x:row>
    <x:row r="104" spans="1:142" x14ac:dyDescent="0.2">
      <x:c r="A104" s="52" t="s">
        <x:v>418</x:v>
      </x:c>
    </x:row>
  </x:sheetData>
  <x:mergeCells count="96">
    <x:mergeCell ref="DS7:EL7"/>
    <x:mergeCell ref="DS8:EL8"/>
    <x:mergeCell ref="DS9:DT9"/>
    <x:mergeCell ref="DU9:DV9"/>
    <x:mergeCell ref="DW9:DX9"/>
    <x:mergeCell ref="DY9:DZ9"/>
    <x:mergeCell ref="EA9:EB9"/>
    <x:mergeCell ref="EC9:ED9"/>
    <x:mergeCell ref="EE9:EF9"/>
    <x:mergeCell ref="EG9:EH9"/>
    <x:mergeCell ref="EI9:EJ9"/>
    <x:mergeCell ref="EK9:EL9"/>
    <x:mergeCell ref="CY7:DR7"/>
    <x:mergeCell ref="CY8:DR8"/>
    <x:mergeCell ref="CY9:CZ9"/>
    <x:mergeCell ref="DA9:DB9"/>
    <x:mergeCell ref="DC9:DD9"/>
    <x:mergeCell ref="DE9:DF9"/>
    <x:mergeCell ref="DG9:DH9"/>
    <x:mergeCell ref="DI9:DJ9"/>
    <x:mergeCell ref="DK9:DL9"/>
    <x:mergeCell ref="DM9:DN9"/>
    <x:mergeCell ref="DO9:DP9"/>
    <x:mergeCell ref="DQ9:DR9"/>
    <x:mergeCell ref="CO7:CX7"/>
    <x:mergeCell ref="CO8:CP9"/>
    <x:mergeCell ref="CQ8:CX8"/>
    <x:mergeCell ref="CQ9:CR9"/>
    <x:mergeCell ref="CS9:CT9"/>
    <x:mergeCell ref="CU9:CV9"/>
    <x:mergeCell ref="CW9:CX9"/>
    <x:mergeCell ref="CE7:CN7"/>
    <x:mergeCell ref="CE8:CF9"/>
    <x:mergeCell ref="CG8:CN8"/>
    <x:mergeCell ref="CG9:CH9"/>
    <x:mergeCell ref="CI9:CJ9"/>
    <x:mergeCell ref="CK9:CL9"/>
    <x:mergeCell ref="CM9:CN9"/>
    <x:mergeCell ref="BU7:CD7"/>
    <x:mergeCell ref="BU8:BV9"/>
    <x:mergeCell ref="BW8:CD8"/>
    <x:mergeCell ref="BW9:BX9"/>
    <x:mergeCell ref="BY9:BZ9"/>
    <x:mergeCell ref="CA9:CB9"/>
    <x:mergeCell ref="CC9:CD9"/>
    <x:mergeCell ref="BK7:BT7"/>
    <x:mergeCell ref="BK8:BL9"/>
    <x:mergeCell ref="BM8:BT8"/>
    <x:mergeCell ref="BM9:BN9"/>
    <x:mergeCell ref="BO9:BP9"/>
    <x:mergeCell ref="BQ9:BR9"/>
    <x:mergeCell ref="BS9:BT9"/>
    <x:mergeCell ref="BA7:BJ7"/>
    <x:mergeCell ref="BA8:BB9"/>
    <x:mergeCell ref="BC8:BJ8"/>
    <x:mergeCell ref="BC9:BD9"/>
    <x:mergeCell ref="BE9:BF9"/>
    <x:mergeCell ref="BG9:BH9"/>
    <x:mergeCell ref="BI9:BJ9"/>
    <x:mergeCell ref="AQ7:AZ7"/>
    <x:mergeCell ref="AQ8:AR9"/>
    <x:mergeCell ref="AS8:AZ8"/>
    <x:mergeCell ref="AS9:AT9"/>
    <x:mergeCell ref="AU9:AV9"/>
    <x:mergeCell ref="AW9:AX9"/>
    <x:mergeCell ref="AY9:AZ9"/>
    <x:mergeCell ref="AG7:AP7"/>
    <x:mergeCell ref="AG8:AH9"/>
    <x:mergeCell ref="AI8:AP8"/>
    <x:mergeCell ref="AI9:AJ9"/>
    <x:mergeCell ref="AK9:AL9"/>
    <x:mergeCell ref="AM9:AN9"/>
    <x:mergeCell ref="AO9:AP9"/>
    <x:mergeCell ref="W7:AF7"/>
    <x:mergeCell ref="W8:X9"/>
    <x:mergeCell ref="Y8:AF8"/>
    <x:mergeCell ref="Y9:Z9"/>
    <x:mergeCell ref="AA9:AB9"/>
    <x:mergeCell ref="AC9:AD9"/>
    <x:mergeCell ref="AE9:AF9"/>
    <x:mergeCell ref="B6:B10"/>
    <x:mergeCell ref="C6:EL6"/>
    <x:mergeCell ref="C7:L7"/>
    <x:mergeCell ref="C8:D9"/>
    <x:mergeCell ref="E8:L8"/>
    <x:mergeCell ref="E9:F9"/>
    <x:mergeCell ref="G9:H9"/>
    <x:mergeCell ref="I9:J9"/>
    <x:mergeCell ref="K9:L9"/>
    <x:mergeCell ref="M7:V7"/>
    <x:mergeCell ref="M8:N9"/>
    <x:mergeCell ref="O8:V8"/>
    <x:mergeCell ref="O9:P9"/>
    <x:mergeCell ref="Q9:R9"/>
    <x:mergeCell ref="S9:T9"/>
    <x:mergeCell ref="U9:V9"/>
  </x:mergeCells>
  <x:conditionalFormatting sqref="K1:K200">
    <x:cfRule type="expression" dxfId="622" priority="30">
      <x:formula>ABS(K1/L1)&gt;1.95996398454005</x:formula>
    </x:cfRule>
  </x:conditionalFormatting>
  <x:conditionalFormatting sqref="U1:U200">
    <x:cfRule type="expression" dxfId="621" priority="29">
      <x:formula>ABS(U1/V1)&gt;1.95996398454005</x:formula>
    </x:cfRule>
  </x:conditionalFormatting>
  <x:conditionalFormatting sqref="AE1:AE200">
    <x:cfRule type="expression" dxfId="620" priority="28">
      <x:formula>ABS(AE1/AF1)&gt;1.95996398454005</x:formula>
    </x:cfRule>
  </x:conditionalFormatting>
  <x:conditionalFormatting sqref="AO1:AO200">
    <x:cfRule type="expression" dxfId="619" priority="27">
      <x:formula>ABS(AO1/AP1)&gt;1.95996398454005</x:formula>
    </x:cfRule>
  </x:conditionalFormatting>
  <x:conditionalFormatting sqref="AY1:AY200">
    <x:cfRule type="expression" dxfId="618" priority="26">
      <x:formula>ABS(AY1/AZ1)&gt;1.95996398454005</x:formula>
    </x:cfRule>
  </x:conditionalFormatting>
  <x:conditionalFormatting sqref="BI1:BI200">
    <x:cfRule type="expression" dxfId="617" priority="25">
      <x:formula>ABS(BI1/BJ1)&gt;1.95996398454005</x:formula>
    </x:cfRule>
  </x:conditionalFormatting>
  <x:conditionalFormatting sqref="BS1:BS200">
    <x:cfRule type="expression" dxfId="616" priority="24">
      <x:formula>ABS(BS1/BT1)&gt;1.95996398454005</x:formula>
    </x:cfRule>
  </x:conditionalFormatting>
  <x:conditionalFormatting sqref="CC1:CC200">
    <x:cfRule type="expression" dxfId="615" priority="23">
      <x:formula>ABS(CC1/CD1)&gt;1.95996398454005</x:formula>
    </x:cfRule>
  </x:conditionalFormatting>
  <x:conditionalFormatting sqref="CM1:CM200">
    <x:cfRule type="expression" dxfId="614" priority="22">
      <x:formula>ABS(CM1/CN1)&gt;1.95996398454005</x:formula>
    </x:cfRule>
  </x:conditionalFormatting>
  <x:conditionalFormatting sqref="CW1:CW200">
    <x:cfRule type="expression" dxfId="613" priority="21">
      <x:formula>ABS(CW1/CX1)&gt;1.95996398454005</x:formula>
    </x:cfRule>
  </x:conditionalFormatting>
  <x:conditionalFormatting sqref="CY1:CY200">
    <x:cfRule type="expression" dxfId="612" priority="20">
      <x:formula>ABS(CY1/CZ1)&gt;1.95996398454005</x:formula>
    </x:cfRule>
  </x:conditionalFormatting>
  <x:conditionalFormatting sqref="DA1:DA200">
    <x:cfRule type="expression" dxfId="611" priority="19">
      <x:formula>ABS(DA1/DB1)&gt;1.95996398454005</x:formula>
    </x:cfRule>
  </x:conditionalFormatting>
  <x:conditionalFormatting sqref="DC1:DC200">
    <x:cfRule type="expression" dxfId="610" priority="18">
      <x:formula>ABS(DC1/DD1)&gt;1.95996398454005</x:formula>
    </x:cfRule>
  </x:conditionalFormatting>
  <x:conditionalFormatting sqref="DE1:DE200">
    <x:cfRule type="expression" dxfId="609" priority="17">
      <x:formula>ABS(DE1/DF1)&gt;1.95996398454005</x:formula>
    </x:cfRule>
  </x:conditionalFormatting>
  <x:conditionalFormatting sqref="DG1:DG200">
    <x:cfRule type="expression" dxfId="608" priority="16">
      <x:formula>ABS(DG1/DH1)&gt;1.95996398454005</x:formula>
    </x:cfRule>
  </x:conditionalFormatting>
  <x:conditionalFormatting sqref="DI1:DI200">
    <x:cfRule type="expression" dxfId="607" priority="15">
      <x:formula>ABS(DI1/DJ1)&gt;1.95996398454005</x:formula>
    </x:cfRule>
  </x:conditionalFormatting>
  <x:conditionalFormatting sqref="DK1:DK200">
    <x:cfRule type="expression" dxfId="606" priority="14">
      <x:formula>ABS(DK1/DL1)&gt;1.95996398454005</x:formula>
    </x:cfRule>
  </x:conditionalFormatting>
  <x:conditionalFormatting sqref="DM1:DM200">
    <x:cfRule type="expression" dxfId="605" priority="13">
      <x:formula>ABS(DM1/DN1)&gt;1.95996398454005</x:formula>
    </x:cfRule>
  </x:conditionalFormatting>
  <x:conditionalFormatting sqref="DO1:DO200">
    <x:cfRule type="expression" dxfId="604" priority="12">
      <x:formula>ABS(DO1/DP1)&gt;1.95996398454005</x:formula>
    </x:cfRule>
  </x:conditionalFormatting>
  <x:conditionalFormatting sqref="DQ1:DQ200">
    <x:cfRule type="expression" dxfId="603" priority="11">
      <x:formula>ABS(DQ1/DR1)&gt;1.95996398454005</x:formula>
    </x:cfRule>
  </x:conditionalFormatting>
  <x:conditionalFormatting sqref="DS1:DS200">
    <x:cfRule type="expression" dxfId="602" priority="10">
      <x:formula>ABS(DS1/DT1)&gt;1.95996398454005</x:formula>
    </x:cfRule>
  </x:conditionalFormatting>
  <x:conditionalFormatting sqref="DU1:DU200">
    <x:cfRule type="expression" dxfId="601" priority="9">
      <x:formula>ABS(DU1/DV1)&gt;1.95996398454005</x:formula>
    </x:cfRule>
  </x:conditionalFormatting>
  <x:conditionalFormatting sqref="DW1:DW200">
    <x:cfRule type="expression" dxfId="600" priority="8">
      <x:formula>ABS(DW1/DX1)&gt;1.95996398454005</x:formula>
    </x:cfRule>
  </x:conditionalFormatting>
  <x:conditionalFormatting sqref="DY1:DY200">
    <x:cfRule type="expression" dxfId="599" priority="7">
      <x:formula>ABS(DY1/DZ1)&gt;1.95996398454005</x:formula>
    </x:cfRule>
  </x:conditionalFormatting>
  <x:conditionalFormatting sqref="EA1:EA200">
    <x:cfRule type="expression" dxfId="598" priority="6">
      <x:formula>ABS(EA1/EB1)&gt;1.95996398454005</x:formula>
    </x:cfRule>
  </x:conditionalFormatting>
  <x:conditionalFormatting sqref="EC1:EC200">
    <x:cfRule type="expression" dxfId="597" priority="5">
      <x:formula>ABS(EC1/ED1)&gt;1.95996398454005</x:formula>
    </x:cfRule>
  </x:conditionalFormatting>
  <x:conditionalFormatting sqref="EE1:EE200">
    <x:cfRule type="expression" dxfId="596" priority="4">
      <x:formula>ABS(EE1/EF1)&gt;1.95996398454005</x:formula>
    </x:cfRule>
  </x:conditionalFormatting>
  <x:conditionalFormatting sqref="EG1:EG200">
    <x:cfRule type="expression" dxfId="595" priority="3">
      <x:formula>ABS(EG1/EH1)&gt;1.95996398454005</x:formula>
    </x:cfRule>
  </x:conditionalFormatting>
  <x:conditionalFormatting sqref="EI1:EI200">
    <x:cfRule type="expression" dxfId="594" priority="2">
      <x:formula>ABS(EI1/EJ1)&gt;1.95996398454005</x:formula>
    </x:cfRule>
  </x:conditionalFormatting>
  <x:conditionalFormatting sqref="EK1:EK200">
    <x:cfRule type="expression" dxfId="593" priority="1">
      <x:formula>ABS(EK1/EL1)&gt;1.95996398454005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dimension ref="A1:CD105"/>
  <x:sheetViews>
    <x:sheetView showGridLines="0" zoomScale="80" zoomScaleNormal="80" workbookViewId="0"/>
  </x:sheetViews>
  <x:sheetFormatPr defaultColWidth="11.42578125" defaultRowHeight="12.75" x14ac:dyDescent="0.2"/>
  <x:cols>
    <x:col min="1" max="1" width="26.85546875" customWidth="1"/>
    <x:col min="2" max="2" width="9" customWidth="1"/>
    <x:col min="103" max="103" width="10.7109375" customWidth="1"/>
    <x:col min="109" max="109" width="10.7109375" customWidth="1"/>
  </x:cols>
  <x:sheetData>
    <x:row r="1" spans="1:82" x14ac:dyDescent="0.2">
      <x:c r="A1" s="1" t="s">
        <x:v>243</x:v>
      </x:c>
      <x:c r="B1" s="1"/>
      <x:c r="AH1" s="70"/>
      <x:c r="AI1" s="70"/>
      <x:c r="AJ1" s="70"/>
      <x:c r="AK1" s="70"/>
      <x:c r="AL1" s="70"/>
      <x:c r="AM1" s="70"/>
      <x:c r="AN1" s="70"/>
      <x:c r="AO1" s="70"/>
      <x:c r="AP1" s="70"/>
      <x:c r="AR1" s="70"/>
      <x:c r="AS1" s="70"/>
      <x:c r="AT1" s="70"/>
      <x:c r="AU1" s="70"/>
      <x:c r="AV1" s="70"/>
      <x:c r="AW1" s="70"/>
      <x:c r="AX1" s="70"/>
      <x:c r="AY1" s="70"/>
      <x:c r="AZ1" s="70"/>
      <x:c r="BA1" s="70"/>
      <x:c r="BB1" s="70"/>
      <x:c r="BC1" s="70"/>
      <x:c r="BD1" s="70"/>
      <x:c r="BE1" s="70"/>
      <x:c r="BF1" s="70"/>
      <x:c r="BG1" s="70"/>
      <x:c r="BH1" s="70"/>
      <x:c r="BI1" s="70"/>
      <x:c r="BJ1" s="70"/>
      <x:c r="BK1" s="70"/>
      <x:c r="BL1" s="70"/>
      <x:c r="BM1" s="70"/>
      <x:c r="BN1" s="70"/>
      <x:c r="BO1" s="70"/>
      <x:c r="BP1" s="70"/>
      <x:c r="BQ1" s="70"/>
      <x:c r="BR1" s="70"/>
      <x:c r="BS1" s="70"/>
      <x:c r="BT1" s="70"/>
      <x:c r="BU1" s="70"/>
      <x:c r="BV1" s="70"/>
      <x:c r="BW1" s="70"/>
      <x:c r="BX1" s="70"/>
      <x:c r="BY1" s="70"/>
      <x:c r="BZ1" s="70"/>
      <x:c r="CA1" s="70"/>
      <x:c r="CB1" s="70"/>
      <x:c r="CC1" s="70"/>
      <x:c r="CD1" s="70"/>
    </x:row>
    <x:row r="2" spans="1:82" x14ac:dyDescent="0.2">
      <x:c r="A2" s="70" t="s">
        <x:v>186</x:v>
      </x:c>
      <x:c r="B2" s="70"/>
    </x:row>
    <x:row r="3" spans="1:82" x14ac:dyDescent="0.2">
      <x:c r="A3" s="47" t="s">
        <x:v>0</x:v>
      </x:c>
      <x:c r="B3" s="47"/>
      <x:c r="AG3" s="141"/>
      <x:c r="AR3" s="144"/>
      <x:c r="AS3" s="144"/>
      <x:c r="AT3" s="144"/>
      <x:c r="AU3" s="144"/>
      <x:c r="AV3" s="144"/>
      <x:c r="AW3" s="144"/>
      <x:c r="AX3" s="144"/>
      <x:c r="AY3" s="144"/>
      <x:c r="AZ3" s="144"/>
      <x:c r="BA3" s="144"/>
      <x:c r="BB3" s="144"/>
      <x:c r="BC3" s="144"/>
      <x:c r="BD3" s="144"/>
      <x:c r="BE3" s="144"/>
      <x:c r="BF3" s="144"/>
      <x:c r="BG3" s="144"/>
      <x:c r="BH3" s="144"/>
      <x:c r="BI3" s="144"/>
      <x:c r="BJ3" s="144"/>
      <x:c r="BK3" s="144"/>
      <x:c r="BL3" s="144"/>
      <x:c r="BM3" s="144"/>
      <x:c r="BN3" s="144"/>
      <x:c r="BO3" s="144"/>
      <x:c r="BP3" s="144"/>
      <x:c r="BQ3" s="144"/>
      <x:c r="BR3" s="144"/>
      <x:c r="BS3" s="144"/>
      <x:c r="BT3" s="144"/>
      <x:c r="BU3" s="144"/>
      <x:c r="BV3" s="144"/>
      <x:c r="BW3" s="144"/>
      <x:c r="BX3" s="144"/>
      <x:c r="BY3" s="144"/>
      <x:c r="BZ3" s="144"/>
      <x:c r="CA3" s="144"/>
      <x:c r="CB3" s="144"/>
      <x:c r="CC3" s="144"/>
      <x:c r="CD3" s="144"/>
    </x:row>
    <x:row r="4" spans="1:82" x14ac:dyDescent="0.2">
      <x:c r="A4" s="147" t="str">
        <x:f>HYPERLINK("#'TOC'!A1", "Back to TOC")</x:f>
        <x:v>Back to TOC</x:v>
      </x:c>
      <x:c r="B4" s="145"/>
      <x:c r="AG4" s="141"/>
      <x:c r="AR4" s="144"/>
      <x:c r="AS4" s="144"/>
      <x:c r="AT4" s="144"/>
      <x:c r="AU4" s="144"/>
      <x:c r="AV4" s="144"/>
      <x:c r="AW4" s="144"/>
      <x:c r="AX4" s="144"/>
      <x:c r="AY4" s="144"/>
      <x:c r="AZ4" s="144"/>
      <x:c r="BA4" s="144"/>
      <x:c r="BB4" s="144"/>
      <x:c r="BC4" s="144"/>
      <x:c r="BD4" s="144"/>
      <x:c r="BE4" s="144"/>
      <x:c r="BF4" s="144"/>
      <x:c r="BG4" s="144"/>
      <x:c r="BH4" s="144"/>
      <x:c r="BI4" s="144"/>
      <x:c r="BJ4" s="144"/>
      <x:c r="BK4" s="144"/>
      <x:c r="BL4" s="144"/>
      <x:c r="BM4" s="144"/>
      <x:c r="BN4" s="144"/>
      <x:c r="BO4" s="144"/>
      <x:c r="BP4" s="144"/>
      <x:c r="BQ4" s="144"/>
      <x:c r="BR4" s="144"/>
      <x:c r="BS4" s="144"/>
      <x:c r="BT4" s="144"/>
      <x:c r="BU4" s="144"/>
      <x:c r="BV4" s="144"/>
      <x:c r="BW4" s="144"/>
      <x:c r="BX4" s="144"/>
      <x:c r="BY4" s="144"/>
      <x:c r="BZ4" s="144"/>
      <x:c r="CA4" s="144"/>
      <x:c r="CB4" s="144"/>
      <x:c r="CC4" s="144"/>
      <x:c r="CD4" s="144"/>
    </x:row>
    <x:row r="5" spans="1:82" ht="13.5" customHeight="1" x14ac:dyDescent="0.2">
      <x:c r="A5" s="44"/>
      <x:c r="B5" s="145"/>
      <x:c r="AG5" s="141"/>
      <x:c r="AR5" s="144"/>
      <x:c r="AS5" s="144"/>
      <x:c r="AT5" s="144"/>
      <x:c r="AU5" s="144"/>
      <x:c r="AV5" s="144"/>
      <x:c r="AW5" s="144"/>
      <x:c r="AX5" s="144"/>
      <x:c r="AY5" s="144"/>
      <x:c r="AZ5" s="144"/>
      <x:c r="BA5" s="144"/>
      <x:c r="BB5" s="144"/>
      <x:c r="BC5" s="144"/>
      <x:c r="BD5" s="144"/>
      <x:c r="BE5" s="144"/>
      <x:c r="BF5" s="144"/>
      <x:c r="BG5" s="144"/>
      <x:c r="BH5" s="144"/>
      <x:c r="BI5" s="144"/>
      <x:c r="BJ5" s="144"/>
      <x:c r="BK5" s="144"/>
      <x:c r="BL5" s="144"/>
      <x:c r="BM5" s="144"/>
      <x:c r="BN5" s="144"/>
      <x:c r="BO5" s="144"/>
      <x:c r="BP5" s="144"/>
      <x:c r="BQ5" s="144"/>
      <x:c r="BR5" s="144"/>
      <x:c r="BS5" s="144"/>
      <x:c r="BT5" s="144"/>
      <x:c r="BU5" s="144"/>
      <x:c r="BV5" s="144"/>
      <x:c r="BW5" s="144"/>
      <x:c r="BX5" s="144"/>
      <x:c r="BY5" s="144"/>
      <x:c r="BZ5" s="144"/>
      <x:c r="CA5" s="144"/>
      <x:c r="CB5" s="144"/>
      <x:c r="CC5" s="144"/>
      <x:c r="CD5" s="144"/>
    </x:row>
    <x:row r="6" spans="1:82" ht="39" customHeight="1" x14ac:dyDescent="0.2">
      <x:c r="B6" s="747" t="s">
        <x:v>1</x:v>
      </x:c>
      <x:c r="C6" s="750" t="s">
        <x:v>71</x:v>
      </x:c>
      <x:c r="D6" s="750"/>
      <x:c r="E6" s="750"/>
      <x:c r="F6" s="750"/>
      <x:c r="G6" s="750"/>
      <x:c r="H6" s="750"/>
      <x:c r="I6" s="750"/>
      <x:c r="J6" s="750"/>
      <x:c r="K6" s="750"/>
      <x:c r="L6" s="751"/>
      <x:c r="M6" s="750" t="s">
        <x:v>187</x:v>
      </x:c>
      <x:c r="N6" s="750"/>
      <x:c r="O6" s="750"/>
      <x:c r="P6" s="750"/>
      <x:c r="Q6" s="750"/>
      <x:c r="R6" s="750"/>
      <x:c r="S6" s="750"/>
      <x:c r="T6" s="750"/>
      <x:c r="U6" s="750"/>
      <x:c r="V6" s="751"/>
      <x:c r="W6" s="735" t="s">
        <x:v>8</x:v>
      </x:c>
      <x:c r="X6" s="733"/>
      <x:c r="Y6" s="733"/>
      <x:c r="Z6" s="733"/>
      <x:c r="AA6" s="732" t="s">
        <x:v>9</x:v>
      </x:c>
      <x:c r="AB6" s="733"/>
      <x:c r="AC6" s="733"/>
      <x:c r="AD6" s="734"/>
    </x:row>
    <x:row r="7" spans="1:82" ht="29.25" customHeight="1" x14ac:dyDescent="0.2">
      <x:c r="B7" s="748"/>
      <x:c r="C7" s="752"/>
      <x:c r="D7" s="752"/>
      <x:c r="E7" s="752"/>
      <x:c r="F7" s="752"/>
      <x:c r="G7" s="752"/>
      <x:c r="H7" s="752"/>
      <x:c r="I7" s="752"/>
      <x:c r="J7" s="752"/>
      <x:c r="K7" s="752"/>
      <x:c r="L7" s="753"/>
      <x:c r="M7" s="752"/>
      <x:c r="N7" s="752"/>
      <x:c r="O7" s="752"/>
      <x:c r="P7" s="752"/>
      <x:c r="Q7" s="752"/>
      <x:c r="R7" s="752"/>
      <x:c r="S7" s="752"/>
      <x:c r="T7" s="752"/>
      <x:c r="U7" s="752"/>
      <x:c r="V7" s="753"/>
      <x:c r="W7" s="695" t="s">
        <x:v>71</x:v>
      </x:c>
      <x:c r="X7" s="729"/>
      <x:c r="Y7" s="695" t="s">
        <x:v>92</x:v>
      </x:c>
      <x:c r="Z7" s="729"/>
      <x:c r="AA7" s="695" t="s">
        <x:v>71</x:v>
      </x:c>
      <x:c r="AB7" s="729"/>
      <x:c r="AC7" s="695" t="s">
        <x:v>92</x:v>
      </x:c>
      <x:c r="AD7" s="717"/>
    </x:row>
    <x:row r="8" spans="1:82" ht="21" customHeight="1" x14ac:dyDescent="0.2">
      <x:c r="B8" s="748"/>
      <x:c r="C8" s="707" t="s">
        <x:v>10</x:v>
      </x:c>
      <x:c r="D8" s="675"/>
      <x:c r="E8" s="675" t="s">
        <x:v>188</x:v>
      </x:c>
      <x:c r="F8" s="675"/>
      <x:c r="G8" s="675"/>
      <x:c r="H8" s="675"/>
      <x:c r="I8" s="675"/>
      <x:c r="J8" s="675"/>
      <x:c r="K8" s="675"/>
      <x:c r="L8" s="675"/>
      <x:c r="M8" s="675" t="s">
        <x:v>10</x:v>
      </x:c>
      <x:c r="N8" s="675"/>
      <x:c r="O8" s="675" t="s">
        <x:v>188</x:v>
      </x:c>
      <x:c r="P8" s="675"/>
      <x:c r="Q8" s="675"/>
      <x:c r="R8" s="675"/>
      <x:c r="S8" s="675"/>
      <x:c r="T8" s="675"/>
      <x:c r="U8" s="675"/>
      <x:c r="V8" s="675"/>
      <x:c r="W8" s="718"/>
      <x:c r="X8" s="730"/>
      <x:c r="Y8" s="718"/>
      <x:c r="Z8" s="730"/>
      <x:c r="AA8" s="718"/>
      <x:c r="AB8" s="730"/>
      <x:c r="AC8" s="718"/>
      <x:c r="AD8" s="719"/>
    </x:row>
    <x:row r="9" spans="1:82" ht="45" customHeight="1" x14ac:dyDescent="0.2">
      <x:c r="B9" s="748"/>
      <x:c r="C9" s="707"/>
      <x:c r="D9" s="675"/>
      <x:c r="E9" s="676" t="s">
        <x:v>140</x:v>
      </x:c>
      <x:c r="F9" s="676"/>
      <x:c r="G9" s="676" t="s">
        <x:v>189</x:v>
      </x:c>
      <x:c r="H9" s="676"/>
      <x:c r="I9" s="676" t="s">
        <x:v>190</x:v>
      </x:c>
      <x:c r="J9" s="676"/>
      <x:c r="K9" s="676" t="s">
        <x:v>114</x:v>
      </x:c>
      <x:c r="L9" s="676"/>
      <x:c r="M9" s="675"/>
      <x:c r="N9" s="675"/>
      <x:c r="O9" s="676" t="s">
        <x:v>140</x:v>
      </x:c>
      <x:c r="P9" s="676"/>
      <x:c r="Q9" s="676" t="s">
        <x:v>189</x:v>
      </x:c>
      <x:c r="R9" s="676"/>
      <x:c r="S9" s="676" t="s">
        <x:v>190</x:v>
      </x:c>
      <x:c r="T9" s="676"/>
      <x:c r="U9" s="676" t="s">
        <x:v>114</x:v>
      </x:c>
      <x:c r="V9" s="676"/>
      <x:c r="W9" s="720"/>
      <x:c r="X9" s="731"/>
      <x:c r="Y9" s="720"/>
      <x:c r="Z9" s="731"/>
      <x:c r="AA9" s="720"/>
      <x:c r="AB9" s="731"/>
      <x:c r="AC9" s="720"/>
      <x:c r="AD9" s="721"/>
    </x:row>
    <x:row r="10" spans="1:82" ht="13.5" customHeight="1" x14ac:dyDescent="0.2">
      <x:c r="B10" s="749"/>
      <x:c r="C10" s="156" t="s">
        <x:v>87</x:v>
      </x:c>
      <x:c r="D10" s="4" t="s">
        <x:v>15</x:v>
      </x:c>
      <x:c r="E10" s="4" t="s">
        <x:v>87</x:v>
      </x:c>
      <x:c r="F10" s="4" t="s">
        <x:v>15</x:v>
      </x:c>
      <x:c r="G10" s="4" t="s">
        <x:v>87</x:v>
      </x:c>
      <x:c r="H10" s="4" t="s">
        <x:v>15</x:v>
      </x:c>
      <x:c r="I10" s="4" t="s">
        <x:v>87</x:v>
      </x:c>
      <x:c r="J10" s="4" t="s">
        <x:v>15</x:v>
      </x:c>
      <x:c r="K10" s="4" t="s">
        <x:v>88</x:v>
      </x:c>
      <x:c r="L10" s="4" t="s">
        <x:v>15</x:v>
      </x:c>
      <x:c r="M10" s="4" t="s">
        <x:v>87</x:v>
      </x:c>
      <x:c r="N10" s="4" t="s">
        <x:v>15</x:v>
      </x:c>
      <x:c r="O10" s="4" t="s">
        <x:v>87</x:v>
      </x:c>
      <x:c r="P10" s="4" t="s">
        <x:v>15</x:v>
      </x:c>
      <x:c r="Q10" s="4" t="s">
        <x:v>87</x:v>
      </x:c>
      <x:c r="R10" s="4" t="s">
        <x:v>15</x:v>
      </x:c>
      <x:c r="S10" s="4" t="s">
        <x:v>87</x:v>
      </x:c>
      <x:c r="T10" s="4" t="s">
        <x:v>15</x:v>
      </x:c>
      <x:c r="U10" s="4" t="s">
        <x:v>88</x:v>
      </x:c>
      <x:c r="V10" s="4" t="s">
        <x:v>15</x:v>
      </x:c>
      <x:c r="W10" s="63" t="s">
        <x:v>16</x:v>
      </x:c>
      <x:c r="X10" s="63" t="s">
        <x:v>15</x:v>
      </x:c>
      <x:c r="Y10" s="63" t="s">
        <x:v>88</x:v>
      </x:c>
      <x:c r="Z10" s="63" t="s">
        <x:v>15</x:v>
      </x:c>
      <x:c r="AA10" s="63" t="s">
        <x:v>16</x:v>
      </x:c>
      <x:c r="AB10" s="63" t="s">
        <x:v>15</x:v>
      </x:c>
      <x:c r="AC10" s="63" t="s">
        <x:v>88</x:v>
      </x:c>
      <x:c r="AD10" s="54" t="s">
        <x:v>15</x:v>
      </x:c>
    </x:row>
    <x:row r="11" spans="1:82" x14ac:dyDescent="0.2">
      <x:c r="A11" s="6"/>
      <x:c r="B11" s="7"/>
      <x:c r="C11" s="8" t="s">
        <x:v>1102</x:v>
      </x:c>
      <x:c r="D11" s="9" t="s">
        <x:v>1103</x:v>
      </x:c>
      <x:c r="E11" s="8" t="s">
        <x:v>1334</x:v>
      </x:c>
      <x:c r="F11" s="9" t="s">
        <x:v>1335</x:v>
      </x:c>
      <x:c r="G11" s="8" t="s">
        <x:v>1336</x:v>
      </x:c>
      <x:c r="H11" s="9" t="s">
        <x:v>1337</x:v>
      </x:c>
      <x:c r="I11" s="8" t="s">
        <x:v>1338</x:v>
      </x:c>
      <x:c r="J11" s="9" t="s">
        <x:v>1339</x:v>
      </x:c>
      <x:c r="K11" s="8" t="s">
        <x:v>1340</x:v>
      </x:c>
      <x:c r="L11" s="9" t="s">
        <x:v>1341</x:v>
      </x:c>
      <x:c r="M11" s="8" t="s">
        <x:v>1104</x:v>
      </x:c>
      <x:c r="N11" s="9" t="s">
        <x:v>1105</x:v>
      </x:c>
      <x:c r="O11" s="8" t="s">
        <x:v>1342</x:v>
      </x:c>
      <x:c r="P11" s="9" t="s">
        <x:v>1343</x:v>
      </x:c>
      <x:c r="Q11" s="8" t="s">
        <x:v>1344</x:v>
      </x:c>
      <x:c r="R11" s="9" t="s">
        <x:v>1345</x:v>
      </x:c>
      <x:c r="S11" s="8" t="s">
        <x:v>1346</x:v>
      </x:c>
      <x:c r="T11" s="9" t="s">
        <x:v>1347</x:v>
      </x:c>
      <x:c r="U11" s="8" t="s">
        <x:v>1348</x:v>
      </x:c>
      <x:c r="V11" s="9" t="s">
        <x:v>1349</x:v>
      </x:c>
      <x:c r="W11" s="67" t="s">
        <x:v>1206</x:v>
      </x:c>
      <x:c r="X11" s="68" t="s">
        <x:v>1207</x:v>
      </x:c>
      <x:c r="Y11" s="68" t="s">
        <x:v>1208</x:v>
      </x:c>
      <x:c r="Z11" s="68" t="s">
        <x:v>1209</x:v>
      </x:c>
      <x:c r="AA11" s="68" t="s">
        <x:v>1210</x:v>
      </x:c>
      <x:c r="AB11" s="68" t="s">
        <x:v>1211</x:v>
      </x:c>
      <x:c r="AC11" s="68" t="s">
        <x:v>1212</x:v>
      </x:c>
      <x:c r="AD11" s="69" t="s">
        <x:v>1213</x:v>
      </x:c>
    </x:row>
    <x:row r="12" spans="1:82" x14ac:dyDescent="0.2">
      <x:c r="A12" s="2" t="s">
        <x:v>17</x:v>
      </x:c>
      <x:c r="B12" s="12">
        <x:v>2</x:v>
      </x:c>
      <x:c r="C12" s="13">
        <x:v>99.615374686663301</x:v>
      </x:c>
      <x:c r="D12" s="14">
        <x:v>0.110907317121256</x:v>
      </x:c>
      <x:c r="E12" s="13">
        <x:v>99.129411338557901</x:v>
      </x:c>
      <x:c r="F12" s="14">
        <x:v>0.42216192994281398</x:v>
      </x:c>
      <x:c r="G12" s="13">
        <x:v>99.651774501898998</x:v>
      </x:c>
      <x:c r="H12" s="14">
        <x:v>0.27472563501696201</x:v>
      </x:c>
      <x:c r="I12" s="13">
        <x:v>99.7809714486974</x:v>
      </x:c>
      <x:c r="J12" s="14">
        <x:v>0.123257985979674</x:v>
      </x:c>
      <x:c r="K12" s="13">
        <x:v>0.65156011013942805</x:v>
      </x:c>
      <x:c r="L12" s="14">
        <x:v>0.44117327562685499</x:v>
      </x:c>
      <x:c r="M12" s="13">
        <x:v>6.63220670055152</x:v>
      </x:c>
      <x:c r="N12" s="14">
        <x:v>5.5291220576704797E-2</x:v>
      </x:c>
      <x:c r="O12" s="13">
        <x:v>5.9720351247149202</x:v>
      </x:c>
      <x:c r="P12" s="14">
        <x:v>0.12743195226910201</x:v>
      </x:c>
      <x:c r="Q12" s="13">
        <x:v>6.5228349441384497</x:v>
      </x:c>
      <x:c r="R12" s="14">
        <x:v>0.105804574696614</x:v>
      </x:c>
      <x:c r="S12" s="13">
        <x:v>6.82303680801573</x:v>
      </x:c>
      <x:c r="T12" s="14">
        <x:v>5.9016177217782802E-2</x:v>
      </x:c>
      <x:c r="U12" s="13">
        <x:v>0.85100168330081005</x:v>
      </x:c>
      <x:c r="V12" s="14">
        <x:v>0.132284455121814</x:v>
      </x:c>
      <x:c r="W12" s="67"/>
      <x:c r="X12" s="68"/>
      <x:c r="Y12" s="68"/>
      <x:c r="Z12" s="68"/>
      <x:c r="AA12" s="68"/>
      <x:c r="AB12" s="68"/>
      <x:c r="AC12" s="68"/>
      <x:c r="AD12" s="69"/>
    </x:row>
    <x:row r="13" spans="1:82" x14ac:dyDescent="0.2">
      <x:c r="A13" s="2" t="s">
        <x:v>18</x:v>
      </x:c>
      <x:c r="B13" s="12">
        <x:v>2</x:v>
      </x:c>
      <x:c r="C13" s="13">
        <x:v>99.254677545431093</x:v>
      </x:c>
      <x:c r="D13" s="14">
        <x:v>0.18541867801334</x:v>
      </x:c>
      <x:c r="E13" s="13">
        <x:v>98.937600339726103</x:v>
      </x:c>
      <x:c r="F13" s="14">
        <x:v>0.43910375868107598</x:v>
      </x:c>
      <x:c r="G13" s="13">
        <x:v>99.523361113442107</x:v>
      </x:c>
      <x:c r="H13" s="14">
        <x:v>0.281720464621811</x:v>
      </x:c>
      <x:c r="I13" s="13">
        <x:v>99.343067113854403</x:v>
      </x:c>
      <x:c r="J13" s="14">
        <x:v>0.24246000494019199</x:v>
      </x:c>
      <x:c r="K13" s="13">
        <x:v>0.405466774128314</x:v>
      </x:c>
      <x:c r="L13" s="14">
        <x:v>0.49545103061999002</x:v>
      </x:c>
      <x:c r="M13" s="13">
        <x:v>4.81788959416438</x:v>
      </x:c>
      <x:c r="N13" s="14">
        <x:v>4.9654709791913998E-2</x:v>
      </x:c>
      <x:c r="O13" s="13">
        <x:v>4.7171666885243297</x:v>
      </x:c>
      <x:c r="P13" s="14">
        <x:v>8.2066795873602896E-2</x:v>
      </x:c>
      <x:c r="Q13" s="13">
        <x:v>4.7492653185627303</x:v>
      </x:c>
      <x:c r="R13" s="14">
        <x:v>9.6039535929182698E-2</x:v>
      </x:c>
      <x:c r="S13" s="13">
        <x:v>4.8695415393501502</x:v>
      </x:c>
      <x:c r="T13" s="14">
        <x:v>5.9393252998714098E-2</x:v>
      </x:c>
      <x:c r="U13" s="13">
        <x:v>0.15237485082582</x:v>
      </x:c>
      <x:c r="V13" s="14">
        <x:v>9.7725483633643598E-2</x:v>
      </x:c>
      <x:c r="W13" s="74"/>
      <x:c r="X13" s="15"/>
      <x:c r="Y13" s="15"/>
      <x:c r="Z13" s="15"/>
      <x:c r="AA13" s="15"/>
      <x:c r="AB13" s="15"/>
      <x:c r="AC13" s="15"/>
      <x:c r="AD13" s="75"/>
    </x:row>
    <x:row r="14" spans="1:82" x14ac:dyDescent="0.2">
      <x:c r="A14" s="2" t="s">
        <x:v>19</x:v>
      </x:c>
      <x:c r="B14" s="12">
        <x:v>2</x:v>
      </x:c>
      <x:c r="C14" s="13">
        <x:v>97.990372572916698</x:v>
      </x:c>
      <x:c r="D14" s="14">
        <x:v>0.22356426495603199</x:v>
      </x:c>
      <x:c r="E14" s="13">
        <x:v>98.558947017113397</x:v>
      </x:c>
      <x:c r="F14" s="14">
        <x:v>0.36464595025496999</x:v>
      </x:c>
      <x:c r="G14" s="13">
        <x:v>97.949461864312397</x:v>
      </x:c>
      <x:c r="H14" s="14">
        <x:v>0.52522340342266505</x:v>
      </x:c>
      <x:c r="I14" s="13">
        <x:v>97.7139866828077</x:v>
      </x:c>
      <x:c r="J14" s="14">
        <x:v>0.353817255323296</x:v>
      </x:c>
      <x:c r="K14" s="13">
        <x:v>-0.84496033430565398</x:v>
      </x:c>
      <x:c r="L14" s="14">
        <x:v>0.49352669301507601</x:v>
      </x:c>
      <x:c r="M14" s="13">
        <x:v>3.4954710620382401</x:v>
      </x:c>
      <x:c r="N14" s="14">
        <x:v>3.8058494188759701E-2</x:v>
      </x:c>
      <x:c r="O14" s="13">
        <x:v>3.5577955763590099</x:v>
      </x:c>
      <x:c r="P14" s="14">
        <x:v>7.3617379913160502E-2</x:v>
      </x:c>
      <x:c r="Q14" s="13">
        <x:v>3.4305377944845699</x:v>
      </x:c>
      <x:c r="R14" s="14">
        <x:v>7.0560608274819206E-2</x:v>
      </x:c>
      <x:c r="S14" s="13">
        <x:v>3.4805422036303502</x:v>
      </x:c>
      <x:c r="T14" s="14">
        <x:v>5.2819829870231497E-2</x:v>
      </x:c>
      <x:c r="U14" s="13">
        <x:v>-7.7253372728665101E-2</x:v>
      </x:c>
      <x:c r="V14" s="14">
        <x:v>8.11162682834045E-2</x:v>
      </x:c>
      <x:c r="W14" s="74"/>
      <x:c r="X14" s="15"/>
      <x:c r="Y14" s="15"/>
      <x:c r="Z14" s="15"/>
      <x:c r="AA14" s="15"/>
      <x:c r="AB14" s="15"/>
      <x:c r="AC14" s="15"/>
      <x:c r="AD14" s="75"/>
    </x:row>
    <x:row r="15" spans="1:82" x14ac:dyDescent="0.2">
      <x:c r="A15" s="2" t="s">
        <x:v>20</x:v>
      </x:c>
      <x:c r="B15" s="12">
        <x:v>2</x:v>
      </x:c>
      <x:c r="C15" s="13">
        <x:v>96.610184091498695</x:v>
      </x:c>
      <x:c r="D15" s="14">
        <x:v>0.44098372160314397</x:v>
      </x:c>
      <x:c r="E15" s="13">
        <x:v>96.978170750780805</x:v>
      </x:c>
      <x:c r="F15" s="14">
        <x:v>0.69544676898521096</x:v>
      </x:c>
      <x:c r="G15" s="13">
        <x:v>96.549287077380598</x:v>
      </x:c>
      <x:c r="H15" s="14">
        <x:v>1.0473988802979699</x:v>
      </x:c>
      <x:c r="I15" s="13">
        <x:v>96.573435207444206</x:v>
      </x:c>
      <x:c r="J15" s="14">
        <x:v>0.57161148303893605</x:v>
      </x:c>
      <x:c r="K15" s="13">
        <x:v>-0.40473554333658501</x:v>
      </x:c>
      <x:c r="L15" s="14">
        <x:v>0.80151848744507304</x:v>
      </x:c>
      <x:c r="M15" s="13">
        <x:v>5.6016400026637099</x:v>
      </x:c>
      <x:c r="N15" s="14">
        <x:v>6.3990988112889793E-2</x:v>
      </x:c>
      <x:c r="O15" s="13">
        <x:v>5.4740469920113801</x:v>
      </x:c>
      <x:c r="P15" s="14">
        <x:v>0.111111515365171</x:v>
      </x:c>
      <x:c r="Q15" s="13">
        <x:v>5.44258728827739</x:v>
      </x:c>
      <x:c r="R15" s="14">
        <x:v>0.14084314374227899</x:v>
      </x:c>
      <x:c r="S15" s="13">
        <x:v>5.6539580153836697</x:v>
      </x:c>
      <x:c r="T15" s="14">
        <x:v>7.72198860650328E-2</x:v>
      </x:c>
      <x:c r="U15" s="13">
        <x:v>0.17991102337229001</x:v>
      </x:c>
      <x:c r="V15" s="14">
        <x:v>0.120267115782933</x:v>
      </x:c>
      <x:c r="W15" s="74"/>
      <x:c r="X15" s="15"/>
      <x:c r="Y15" s="15"/>
      <x:c r="Z15" s="15"/>
      <x:c r="AA15" s="15"/>
      <x:c r="AB15" s="15"/>
      <x:c r="AC15" s="15"/>
      <x:c r="AD15" s="75"/>
    </x:row>
    <x:row r="16" spans="1:82" x14ac:dyDescent="0.2">
      <x:c r="A16" s="2" t="s">
        <x:v>21</x:v>
      </x:c>
      <x:c r="B16" s="12">
        <x:v>2</x:v>
      </x:c>
      <x:c r="C16" s="13">
        <x:v>98.8492186216817</x:v>
      </x:c>
      <x:c r="D16" s="14">
        <x:v>0.212971849246538</x:v>
      </x:c>
      <x:c r="E16" s="13">
        <x:v>99.226064304204499</x:v>
      </x:c>
      <x:c r="F16" s="14">
        <x:v>0.33299258720281499</x:v>
      </x:c>
      <x:c r="G16" s="13">
        <x:v>98.706464464462599</x:v>
      </x:c>
      <x:c r="H16" s="14">
        <x:v>0.21252350024448399</x:v>
      </x:c>
      <x:c r="I16" s="13">
        <x:v>98.774912258445397</x:v>
      </x:c>
      <x:c r="J16" s="14">
        <x:v>0.32189047363144502</x:v>
      </x:c>
      <x:c r="K16" s="13">
        <x:v>-0.45115204575908802</x:v>
      </x:c>
      <x:c r="L16" s="14">
        <x:v>0.42317599306514397</x:v>
      </x:c>
      <x:c r="M16" s="13">
        <x:v>5.8281778893211698</x:v>
      </x:c>
      <x:c r="N16" s="14">
        <x:v>5.1010159623099398E-2</x:v>
      </x:c>
      <x:c r="O16" s="13">
        <x:v>5.5627232005288203</x:v>
      </x:c>
      <x:c r="P16" s="14">
        <x:v>9.9737671247801196E-2</x:v>
      </x:c>
      <x:c r="Q16" s="13">
        <x:v>5.7132236613128597</x:v>
      </x:c>
      <x:c r="R16" s="14">
        <x:v>0.11898009291584601</x:v>
      </x:c>
      <x:c r="S16" s="13">
        <x:v>5.9620287122550799</x:v>
      </x:c>
      <x:c r="T16" s="14">
        <x:v>6.9451921189487897E-2</x:v>
      </x:c>
      <x:c r="U16" s="13">
        <x:v>0.399305511726256</x:v>
      </x:c>
      <x:c r="V16" s="14">
        <x:v>0.126306112828935</x:v>
      </x:c>
      <x:c r="W16" s="74"/>
      <x:c r="X16" s="15"/>
      <x:c r="Y16" s="15"/>
      <x:c r="Z16" s="15"/>
      <x:c r="AA16" s="15"/>
      <x:c r="AB16" s="15"/>
      <x:c r="AC16" s="15"/>
      <x:c r="AD16" s="75"/>
    </x:row>
    <x:row r="17" spans="1:30" x14ac:dyDescent="0.2">
      <x:c r="A17" s="2" t="s">
        <x:v>22</x:v>
      </x:c>
      <x:c r="B17" s="12">
        <x:v>2</x:v>
      </x:c>
      <x:c r="C17" s="13">
        <x:v>95.165710296571802</x:v>
      </x:c>
      <x:c r="D17" s="14">
        <x:v>0.366674983246081</x:v>
      </x:c>
      <x:c r="E17" s="13">
        <x:v>94.238674227747396</x:v>
      </x:c>
      <x:c r="F17" s="14">
        <x:v>0.829927538119966</x:v>
      </x:c>
      <x:c r="G17" s="13">
        <x:v>95.850200217597603</x:v>
      </x:c>
      <x:c r="H17" s="14">
        <x:v>0.67486495784024703</x:v>
      </x:c>
      <x:c r="I17" s="13">
        <x:v>95.355771289947597</x:v>
      </x:c>
      <x:c r="J17" s="14">
        <x:v>0.47888322590452498</x:v>
      </x:c>
      <x:c r="K17" s="13">
        <x:v>1.1170970622002201</x:v>
      </x:c>
      <x:c r="L17" s="14">
        <x:v>0.94554428918306699</x:v>
      </x:c>
      <x:c r="M17" s="13">
        <x:v>3.2029616146356101</x:v>
      </x:c>
      <x:c r="N17" s="14">
        <x:v>3.7002182775322003E-2</x:v>
      </x:c>
      <x:c r="O17" s="13">
        <x:v>3.5924408924609801</x:v>
      </x:c>
      <x:c r="P17" s="14">
        <x:v>7.3598383794522604E-2</x:v>
      </x:c>
      <x:c r="Q17" s="13">
        <x:v>3.0990444906354799</x:v>
      </x:c>
      <x:c r="R17" s="14">
        <x:v>5.8918198755629599E-2</x:v>
      </x:c>
      <x:c r="S17" s="13">
        <x:v>3.0797558501583699</x:v>
      </x:c>
      <x:c r="T17" s="14">
        <x:v>4.4506783275787103E-2</x:v>
      </x:c>
      <x:c r="U17" s="13">
        <x:v>-0.51268504230261402</x:v>
      </x:c>
      <x:c r="V17" s="14">
        <x:v>8.2421897864602994E-2</x:v>
      </x:c>
      <x:c r="W17" s="74"/>
      <x:c r="X17" s="15"/>
      <x:c r="Y17" s="15"/>
      <x:c r="Z17" s="15"/>
      <x:c r="AA17" s="15"/>
      <x:c r="AB17" s="15"/>
      <x:c r="AC17" s="15"/>
      <x:c r="AD17" s="75"/>
    </x:row>
    <x:row r="18" spans="1:30" x14ac:dyDescent="0.2">
      <x:c r="A18" s="17" t="s">
        <x:v>23</x:v>
      </x:c>
      <x:c r="B18" s="12">
        <x:v>2</x:v>
      </x:c>
      <x:c r="C18" s="13">
        <x:v>96.369956352810306</x:v>
      </x:c>
      <x:c r="D18" s="14">
        <x:v>0.46683070295992801</x:v>
      </x:c>
      <x:c r="E18" s="13">
        <x:v>96.708941328896401</x:v>
      </x:c>
      <x:c r="F18" s="14">
        <x:v>0.95394843195912604</x:v>
      </x:c>
      <x:c r="G18" s="13">
        <x:v>97.633331722024195</x:v>
      </x:c>
      <x:c r="H18" s="14">
        <x:v>0.72919499163059898</x:v>
      </x:c>
      <x:c r="I18" s="13">
        <x:v>95.963047606888793</x:v>
      </x:c>
      <x:c r="J18" s="14">
        <x:v>0.62227947583494003</x:v>
      </x:c>
      <x:c r="K18" s="13">
        <x:v>-0.74589372200762205</x:v>
      </x:c>
      <x:c r="L18" s="14">
        <x:v>1.10814692501669</x:v>
      </x:c>
      <x:c r="M18" s="13">
        <x:v>3.6178164841770899</x:v>
      </x:c>
      <x:c r="N18" s="14">
        <x:v>5.08822828561191E-2</x:v>
      </x:c>
      <x:c r="O18" s="13">
        <x:v>4.07324208592554</x:v>
      </x:c>
      <x:c r="P18" s="14">
        <x:v>8.3461112422408001E-2</x:v>
      </x:c>
      <x:c r="Q18" s="13">
        <x:v>3.3809172891530701</x:v>
      </x:c>
      <x:c r="R18" s="14">
        <x:v>8.9665107817072195E-2</x:v>
      </x:c>
      <x:c r="S18" s="13">
        <x:v>3.48770639430361</x:v>
      </x:c>
      <x:c r="T18" s="14">
        <x:v>6.6311810896156495E-2</x:v>
      </x:c>
      <x:c r="U18" s="13">
        <x:v>-0.58553569162192698</x:v>
      </x:c>
      <x:c r="V18" s="14">
        <x:v>0.100812904535391</x:v>
      </x:c>
      <x:c r="W18" s="74"/>
      <x:c r="X18" s="15"/>
      <x:c r="Y18" s="15"/>
      <x:c r="Z18" s="15"/>
      <x:c r="AA18" s="15"/>
      <x:c r="AB18" s="15"/>
      <x:c r="AC18" s="15"/>
      <x:c r="AD18" s="75"/>
    </x:row>
    <x:row r="19" spans="1:30" x14ac:dyDescent="0.2">
      <x:c r="A19" s="17" t="s">
        <x:v>24</x:v>
      </x:c>
      <x:c r="B19" s="12">
        <x:v>2</x:v>
      </x:c>
      <x:c r="C19" s="13">
        <x:v>93.272320208648495</x:v>
      </x:c>
      <x:c r="D19" s="14">
        <x:v>0.60405676904054395</x:v>
      </x:c>
      <x:c r="E19" s="13">
        <x:v>89.465483459103396</x:v>
      </x:c>
      <x:c r="F19" s="14">
        <x:v>1.50498810359904</x:v>
      </x:c>
      <x:c r="G19" s="13">
        <x:v>93.533146296932301</x:v>
      </x:c>
      <x:c r="H19" s="14">
        <x:v>1.23728366231154</x:v>
      </x:c>
      <x:c r="I19" s="13">
        <x:v>94.422106210074006</x:v>
      </x:c>
      <x:c r="J19" s="14">
        <x:v>0.70887398643122401</x:v>
      </x:c>
      <x:c r="K19" s="13">
        <x:v>4.9566227509705802</x:v>
      </x:c>
      <x:c r="L19" s="14">
        <x:v>1.58830321322438</x:v>
      </x:c>
      <x:c r="M19" s="13">
        <x:v>2.5257651150854499</x:v>
      </x:c>
      <x:c r="N19" s="14">
        <x:v>4.2585192074308602E-2</x:v>
      </x:c>
      <x:c r="O19" s="13">
        <x:v>2.6312677008037699</x:v>
      </x:c>
      <x:c r="P19" s="14">
        <x:v>0.101051675815487</x:v>
      </x:c>
      <x:c r="Q19" s="13">
        <x:v>2.7278585482822701</x:v>
      </x:c>
      <x:c r="R19" s="14">
        <x:v>8.83386681392406E-2</x:v>
      </x:c>
      <x:c r="S19" s="13">
        <x:v>2.42488517333922</x:v>
      </x:c>
      <x:c r="T19" s="14">
        <x:v>4.9353625680936798E-2</x:v>
      </x:c>
      <x:c r="U19" s="13">
        <x:v>-0.20638252746455499</x:v>
      </x:c>
      <x:c r="V19" s="14">
        <x:v>0.11551509485379</x:v>
      </x:c>
      <x:c r="W19" s="74"/>
      <x:c r="X19" s="15"/>
      <x:c r="Y19" s="15"/>
      <x:c r="Z19" s="15"/>
      <x:c r="AA19" s="15"/>
      <x:c r="AB19" s="15"/>
      <x:c r="AC19" s="15"/>
      <x:c r="AD19" s="75"/>
    </x:row>
    <x:row r="20" spans="1:30" x14ac:dyDescent="0.2">
      <x:c r="A20" s="2" t="s">
        <x:v>25</x:v>
      </x:c>
      <x:c r="B20" s="12">
        <x:v>2</x:v>
      </x:c>
      <x:c r="C20" s="13">
        <x:v>97.465643678953001</x:v>
      </x:c>
      <x:c r="D20" s="14">
        <x:v>0.404820175542981</x:v>
      </x:c>
      <x:c r="E20" s="13">
        <x:v>97.247706085558406</x:v>
      </x:c>
      <x:c r="F20" s="14">
        <x:v>0.90646833293758999</x:v>
      </x:c>
      <x:c r="G20" s="13">
        <x:v>97.007159202855206</x:v>
      </x:c>
      <x:c r="H20" s="14">
        <x:v>1.03383120068455</x:v>
      </x:c>
      <x:c r="I20" s="13">
        <x:v>97.649909204265001</x:v>
      </x:c>
      <x:c r="J20" s="14">
        <x:v>0.41675765656083902</x:v>
      </x:c>
      <x:c r="K20" s="13">
        <x:v>0.40220311870658099</x:v>
      </x:c>
      <x:c r="L20" s="14">
        <x:v>0.91149318762000497</x:v>
      </x:c>
      <x:c r="M20" s="13">
        <x:v>4.5030423273066802</x:v>
      </x:c>
      <x:c r="N20" s="14">
        <x:v>5.9289544890736498E-2</x:v>
      </x:c>
      <x:c r="O20" s="13">
        <x:v>4.4080470767040598</x:v>
      </x:c>
      <x:c r="P20" s="14">
        <x:v>0.118486892107276</x:v>
      </x:c>
      <x:c r="Q20" s="13">
        <x:v>4.5229281507385499</x:v>
      </x:c>
      <x:c r="R20" s="14">
        <x:v>0.129958231863635</x:v>
      </x:c>
      <x:c r="S20" s="13">
        <x:v>4.5084829466361303</x:v>
      </x:c>
      <x:c r="T20" s="14">
        <x:v>7.3735449975338693E-2</x:v>
      </x:c>
      <x:c r="U20" s="13">
        <x:v>0.100435869932068</x:v>
      </x:c>
      <x:c r="V20" s="14">
        <x:v>0.13356541516560699</x:v>
      </x:c>
      <x:c r="W20" s="74"/>
      <x:c r="X20" s="15"/>
      <x:c r="Y20" s="15"/>
      <x:c r="Z20" s="15"/>
      <x:c r="AA20" s="15"/>
      <x:c r="AB20" s="15"/>
      <x:c r="AC20" s="15"/>
      <x:c r="AD20" s="75"/>
    </x:row>
    <x:row r="21" spans="1:30" x14ac:dyDescent="0.2">
      <x:c r="A21" s="2" t="s">
        <x:v>26</x:v>
      </x:c>
      <x:c r="B21" s="12">
        <x:v>2</x:v>
      </x:c>
      <x:c r="C21" s="13">
        <x:v>96.583835091909805</x:v>
      </x:c>
      <x:c r="D21" s="14">
        <x:v>0.51146072941042497</x:v>
      </x:c>
      <x:c r="E21" s="13">
        <x:v>95.838811437969198</x:v>
      </x:c>
      <x:c r="F21" s="14">
        <x:v>1.0581214283464799</x:v>
      </x:c>
      <x:c r="G21" s="13">
        <x:v>96.854558767315794</x:v>
      </x:c>
      <x:c r="H21" s="14">
        <x:v>1.0451417390063</x:v>
      </x:c>
      <x:c r="I21" s="13">
        <x:v>96.723252687267205</x:v>
      </x:c>
      <x:c r="J21" s="14">
        <x:v>0.67750201976983604</x:v>
      </x:c>
      <x:c r="K21" s="13">
        <x:v>0.88444124929805001</x:v>
      </x:c>
      <x:c r="L21" s="14">
        <x:v>1.19300436921042</x:v>
      </x:c>
      <x:c r="M21" s="13">
        <x:v>3.2857018359157699</x:v>
      </x:c>
      <x:c r="N21" s="14">
        <x:v>6.6114623009215501E-2</x:v>
      </x:c>
      <x:c r="O21" s="13">
        <x:v>3.4954468467472402</x:v>
      </x:c>
      <x:c r="P21" s="14">
        <x:v>0.12446661232572</x:v>
      </x:c>
      <x:c r="Q21" s="13">
        <x:v>3.19022895364153</x:v>
      </x:c>
      <x:c r="R21" s="14">
        <x:v>0.104265468131077</x:v>
      </x:c>
      <x:c r="S21" s="13">
        <x:v>3.2482501945137701</x:v>
      </x:c>
      <x:c r="T21" s="14">
        <x:v>8.3655904289435298E-2</x:v>
      </x:c>
      <x:c r="U21" s="13">
        <x:v>-0.24719665223346901</x:v>
      </x:c>
      <x:c r="V21" s="14">
        <x:v>0.136696422449885</x:v>
      </x:c>
      <x:c r="W21" s="74"/>
      <x:c r="X21" s="15"/>
      <x:c r="Y21" s="15"/>
      <x:c r="Z21" s="15"/>
      <x:c r="AA21" s="15"/>
      <x:c r="AB21" s="15"/>
      <x:c r="AC21" s="15"/>
      <x:c r="AD21" s="75"/>
    </x:row>
    <x:row r="22" spans="1:30" x14ac:dyDescent="0.2">
      <x:c r="A22" s="2" t="s">
        <x:v>27</x:v>
      </x:c>
      <x:c r="B22" s="12">
        <x:v>2</x:v>
      </x:c>
      <x:c r="C22" s="13">
        <x:v>97.133165673528893</x:v>
      </x:c>
      <x:c r="D22" s="14">
        <x:v>0.48337007142096899</x:v>
      </x:c>
      <x:c r="E22" s="13">
        <x:v>98.105686272983107</x:v>
      </x:c>
      <x:c r="F22" s="14">
        <x:v>0.71852836572130196</x:v>
      </x:c>
      <x:c r="G22" s="13">
        <x:v>96.844127675947206</x:v>
      </x:c>
      <x:c r="H22" s="14">
        <x:v>0.80835148439389204</x:v>
      </x:c>
      <x:c r="I22" s="13">
        <x:v>97.239364218614099</x:v>
      </x:c>
      <x:c r="J22" s="14">
        <x:v>0.72088361172709003</x:v>
      </x:c>
      <x:c r="K22" s="13">
        <x:v>-0.86632205436899301</x:v>
      </x:c>
      <x:c r="L22" s="14">
        <x:v>1.0344836181136901</x:v>
      </x:c>
      <x:c r="M22" s="13">
        <x:v>4.0860308485269199</x:v>
      </x:c>
      <x:c r="N22" s="14">
        <x:v>6.8588503197752795E-2</x:v>
      </x:c>
      <x:c r="O22" s="13">
        <x:v>4.0664622469227796</x:v>
      </x:c>
      <x:c r="P22" s="14">
        <x:v>0.15093019642277999</x:v>
      </x:c>
      <x:c r="Q22" s="13">
        <x:v>3.85931023512375</x:v>
      </x:c>
      <x:c r="R22" s="14">
        <x:v>0.12760356104682899</x:v>
      </x:c>
      <x:c r="S22" s="13">
        <x:v>4.2097655934411202</x:v>
      </x:c>
      <x:c r="T22" s="14">
        <x:v>0.10123486564733</x:v>
      </x:c>
      <x:c r="U22" s="13">
        <x:v>0.14330334651833601</x:v>
      </x:c>
      <x:c r="V22" s="14">
        <x:v>0.19570334068779399</x:v>
      </x:c>
      <x:c r="W22" s="74"/>
      <x:c r="X22" s="15"/>
      <x:c r="Y22" s="15"/>
      <x:c r="Z22" s="15"/>
      <x:c r="AA22" s="15"/>
      <x:c r="AB22" s="15"/>
      <x:c r="AC22" s="15"/>
      <x:c r="AD22" s="75"/>
    </x:row>
    <x:row r="23" spans="1:30" x14ac:dyDescent="0.2">
      <x:c r="A23" s="2" t="s">
        <x:v>28</x:v>
      </x:c>
      <x:c r="B23" s="12">
        <x:v>2</x:v>
      </x:c>
      <x:c r="C23" s="13">
        <x:v>94.520335663559806</x:v>
      </x:c>
      <x:c r="D23" s="14">
        <x:v>0.73660404139748004</x:v>
      </x:c>
      <x:c r="E23" s="13">
        <x:v>96.329644535915605</x:v>
      </x:c>
      <x:c r="F23" s="14">
        <x:v>1.29631097649474</x:v>
      </x:c>
      <x:c r="G23" s="13">
        <x:v>94.652387142549003</x:v>
      </x:c>
      <x:c r="H23" s="14">
        <x:v>1.34988767387542</x:v>
      </x:c>
      <x:c r="I23" s="13">
        <x:v>93.792971011254394</x:v>
      </x:c>
      <x:c r="J23" s="14">
        <x:v>0.907195501766628</x:v>
      </x:c>
      <x:c r="K23" s="13">
        <x:v>-2.53667352466123</x:v>
      </x:c>
      <x:c r="L23" s="14">
        <x:v>1.4873713446583501</x:v>
      </x:c>
      <x:c r="M23" s="13">
        <x:v>4.6161409811931797</x:v>
      </x:c>
      <x:c r="N23" s="14">
        <x:v>8.9947899740014298E-2</x:v>
      </x:c>
      <x:c r="O23" s="13">
        <x:v>4.9278468702698497</x:v>
      </x:c>
      <x:c r="P23" s="14">
        <x:v>0.21273286378009801</x:v>
      </x:c>
      <x:c r="Q23" s="13">
        <x:v>5.0355442778280404</x:v>
      </x:c>
      <x:c r="R23" s="14">
        <x:v>0.174348003121784</x:v>
      </x:c>
      <x:c r="S23" s="13">
        <x:v>4.3476538611981601</x:v>
      </x:c>
      <x:c r="T23" s="14">
        <x:v>9.3176736353934503E-2</x:v>
      </x:c>
      <x:c r="U23" s="13">
        <x:v>-0.58019300907169702</x:v>
      </x:c>
      <x:c r="V23" s="14">
        <x:v>0.236159161816788</x:v>
      </x:c>
      <x:c r="W23" s="74"/>
      <x:c r="X23" s="15"/>
      <x:c r="Y23" s="15"/>
      <x:c r="Z23" s="15"/>
      <x:c r="AA23" s="15"/>
      <x:c r="AB23" s="15"/>
      <x:c r="AC23" s="15"/>
      <x:c r="AD23" s="75"/>
    </x:row>
    <x:row r="24" spans="1:30" x14ac:dyDescent="0.2">
      <x:c r="A24" s="2" t="s">
        <x:v>29</x:v>
      </x:c>
      <x:c r="B24" s="12">
        <x:v>2</x:v>
      </x:c>
      <x:c r="C24" s="13">
        <x:v>89.360046660700405</x:v>
      </x:c>
      <x:c r="D24" s="14">
        <x:v>0.79736997695331202</x:v>
      </x:c>
      <x:c r="E24" s="13">
        <x:v>90.395622376566294</x:v>
      </x:c>
      <x:c r="F24" s="14">
        <x:v>1.78122534615178</x:v>
      </x:c>
      <x:c r="G24" s="13">
        <x:v>89.342327367862097</x:v>
      </x:c>
      <x:c r="H24" s="14">
        <x:v>1.7569324488923099</x:v>
      </x:c>
      <x:c r="I24" s="13">
        <x:v>89.131341500924705</x:v>
      </x:c>
      <x:c r="J24" s="14">
        <x:v>0.87997775266717004</x:v>
      </x:c>
      <x:c r="K24" s="13">
        <x:v>-1.26428087564153</x:v>
      </x:c>
      <x:c r="L24" s="14">
        <x:v>1.85041304546365</x:v>
      </x:c>
      <x:c r="M24" s="13">
        <x:v>3.0835169930905</x:v>
      </x:c>
      <x:c r="N24" s="14">
        <x:v>5.72193778902821E-2</x:v>
      </x:c>
      <x:c r="O24" s="13">
        <x:v>3.5661175246786199</x:v>
      </x:c>
      <x:c r="P24" s="14">
        <x:v>0.13597302320789501</x:v>
      </x:c>
      <x:c r="Q24" s="13">
        <x:v>3.3659915071708002</x:v>
      </x:c>
      <x:c r="R24" s="14">
        <x:v>0.121984439765026</x:v>
      </x:c>
      <x:c r="S24" s="13">
        <x:v>2.8836250004174602</x:v>
      </x:c>
      <x:c r="T24" s="14">
        <x:v>6.4436035864056801E-2</x:v>
      </x:c>
      <x:c r="U24" s="13">
        <x:v>-0.68249252426116103</x:v>
      </x:c>
      <x:c r="V24" s="14">
        <x:v>0.12891444024338899</x:v>
      </x:c>
      <x:c r="W24" s="74"/>
      <x:c r="X24" s="15"/>
      <x:c r="Y24" s="15"/>
      <x:c r="Z24" s="15"/>
      <x:c r="AA24" s="15"/>
      <x:c r="AB24" s="15"/>
      <x:c r="AC24" s="15"/>
      <x:c r="AD24" s="75"/>
    </x:row>
    <x:row r="25" spans="1:30" x14ac:dyDescent="0.2">
      <x:c r="A25" s="2" t="s">
        <x:v>30</x:v>
      </x:c>
      <x:c r="B25" s="12">
        <x:v>2</x:v>
      </x:c>
      <x:c r="C25" s="13">
        <x:v>98.6715322841481</x:v>
      </x:c>
      <x:c r="D25" s="14">
        <x:v>0.21492607120686599</x:v>
      </x:c>
      <x:c r="E25" s="13">
        <x:v>97.9328179099886</x:v>
      </x:c>
      <x:c r="F25" s="14">
        <x:v>0.82264084770381996</x:v>
      </x:c>
      <x:c r="G25" s="13">
        <x:v>98.4865389138361</x:v>
      </x:c>
      <x:c r="H25" s="14">
        <x:v>0.75138401961234802</x:v>
      </x:c>
      <x:c r="I25" s="13">
        <x:v>98.923291455981499</x:v>
      </x:c>
      <x:c r="J25" s="14">
        <x:v>0.25419256120533701</x:v>
      </x:c>
      <x:c r="K25" s="13">
        <x:v>0.99047354599295501</x:v>
      </x:c>
      <x:c r="L25" s="14">
        <x:v>0.86637011232069505</x:v>
      </x:c>
      <x:c r="M25" s="13">
        <x:v>4.6431986210440304</x:v>
      </x:c>
      <x:c r="N25" s="14">
        <x:v>4.5540210045311703E-2</x:v>
      </x:c>
      <x:c r="O25" s="13">
        <x:v>4.3617112344691202</x:v>
      </x:c>
      <x:c r="P25" s="14">
        <x:v>0.117047890485385</x:v>
      </x:c>
      <x:c r="Q25" s="13">
        <x:v>4.7641701596163397</x:v>
      </x:c>
      <x:c r="R25" s="14">
        <x:v>0.113938103886985</x:v>
      </x:c>
      <x:c r="S25" s="13">
        <x:v>4.6880536281704801</x:v>
      </x:c>
      <x:c r="T25" s="14">
        <x:v>5.2275237437578802E-2</x:v>
      </x:c>
      <x:c r="U25" s="13">
        <x:v>0.32634239370135798</x:v>
      </x:c>
      <x:c r="V25" s="14">
        <x:v>0.11934097463910499</x:v>
      </x:c>
      <x:c r="W25" s="74"/>
      <x:c r="X25" s="15"/>
      <x:c r="Y25" s="15"/>
      <x:c r="Z25" s="15"/>
      <x:c r="AA25" s="15"/>
      <x:c r="AB25" s="15"/>
      <x:c r="AC25" s="15"/>
      <x:c r="AD25" s="75"/>
    </x:row>
    <x:row r="26" spans="1:30" x14ac:dyDescent="0.2">
      <x:c r="A26" s="2" t="s">
        <x:v>32</x:v>
      </x:c>
      <x:c r="B26" s="12">
        <x:v>2</x:v>
      </x:c>
      <x:c r="C26" s="13">
        <x:v>97.104724435923202</x:v>
      </x:c>
      <x:c r="D26" s="14">
        <x:v>0.45027610639568499</x:v>
      </x:c>
      <x:c r="E26" s="13">
        <x:v>97.084269445101</x:v>
      </x:c>
      <x:c r="F26" s="14">
        <x:v>0.93680377778430102</x:v>
      </x:c>
      <x:c r="G26" s="13">
        <x:v>97.326750044046506</x:v>
      </x:c>
      <x:c r="H26" s="14">
        <x:v>0.96394610132765102</x:v>
      </x:c>
      <x:c r="I26" s="13">
        <x:v>96.987017706347899</x:v>
      </x:c>
      <x:c r="J26" s="14">
        <x:v>0.58439489067389905</x:v>
      </x:c>
      <x:c r="K26" s="13">
        <x:v>-9.7251738753129799E-2</x:v>
      </x:c>
      <x:c r="L26" s="14">
        <x:v>1.0761897948257599</x:v>
      </x:c>
      <x:c r="M26" s="13">
        <x:v>4.0628396971443097</x:v>
      </x:c>
      <x:c r="N26" s="14">
        <x:v>6.8396918138122903E-2</x:v>
      </x:c>
      <x:c r="O26" s="13">
        <x:v>4.0259125696227001</x:v>
      </x:c>
      <x:c r="P26" s="14">
        <x:v>0.124890709063347</x:v>
      </x:c>
      <x:c r="Q26" s="13">
        <x:v>4.0605348047687304</x:v>
      </x:c>
      <x:c r="R26" s="14">
        <x:v>0.14411260649667099</x:v>
      </x:c>
      <x:c r="S26" s="13">
        <x:v>4.0540646150483299</x:v>
      </x:c>
      <x:c r="T26" s="14">
        <x:v>8.8669936224358301E-2</x:v>
      </x:c>
      <x:c r="U26" s="13">
        <x:v>2.8152045425634299E-2</x:v>
      </x:c>
      <x:c r="V26" s="14">
        <x:v>0.15059360733812799</x:v>
      </x:c>
      <x:c r="W26" s="74"/>
      <x:c r="X26" s="15"/>
      <x:c r="Y26" s="15"/>
      <x:c r="Z26" s="15"/>
      <x:c r="AA26" s="15"/>
      <x:c r="AB26" s="15"/>
      <x:c r="AC26" s="15"/>
      <x:c r="AD26" s="75"/>
    </x:row>
    <x:row r="27" spans="1:30" x14ac:dyDescent="0.2">
      <x:c r="A27" s="2" t="s">
        <x:v>31</x:v>
      </x:c>
      <x:c r="B27" s="12">
        <x:v>2</x:v>
      </x:c>
      <x:c r="C27" s="13">
        <x:v>98.424786716242096</x:v>
      </x:c>
      <x:c r="D27" s="14">
        <x:v>0.17433520586583701</x:v>
      </x:c>
      <x:c r="E27" s="13">
        <x:v>98.7356527707921</x:v>
      </x:c>
      <x:c r="F27" s="14">
        <x:v>0.31082197304574299</x:v>
      </x:c>
      <x:c r="G27" s="13">
        <x:v>98.973165226201203</x:v>
      </x:c>
      <x:c r="H27" s="14">
        <x:v>0.36841851481061799</x:v>
      </x:c>
      <x:c r="I27" s="13">
        <x:v>98.313191885295694</x:v>
      </x:c>
      <x:c r="J27" s="14">
        <x:v>0.233490267090179</x:v>
      </x:c>
      <x:c r="K27" s="13">
        <x:v>-0.42246088549640598</x:v>
      </x:c>
      <x:c r="L27" s="14">
        <x:v>0.39825790597324301</x:v>
      </x:c>
      <x:c r="M27" s="13">
        <x:v>4.3741437006172896</x:v>
      </x:c>
      <x:c r="N27" s="14">
        <x:v>3.7046362406464001E-2</x:v>
      </x:c>
      <x:c r="O27" s="13">
        <x:v>4.4530597344006297</x:v>
      </x:c>
      <x:c r="P27" s="14">
        <x:v>5.6026661649337402E-2</x:v>
      </x:c>
      <x:c r="Q27" s="13">
        <x:v>4.4475394669865302</x:v>
      </x:c>
      <x:c r="R27" s="14">
        <x:v>7.2620479917462996E-2</x:v>
      </x:c>
      <x:c r="S27" s="13">
        <x:v>4.3310066958514097</x:v>
      </x:c>
      <x:c r="T27" s="14">
        <x:v>4.4263981052905403E-2</x:v>
      </x:c>
      <x:c r="U27" s="13">
        <x:v>-0.122053038549221</x:v>
      </x:c>
      <x:c r="V27" s="14">
        <x:v>6.2529856903428799E-2</x:v>
      </x:c>
      <x:c r="W27" s="74"/>
      <x:c r="X27" s="15"/>
      <x:c r="Y27" s="15"/>
      <x:c r="Z27" s="15"/>
      <x:c r="AA27" s="15"/>
      <x:c r="AB27" s="15"/>
      <x:c r="AC27" s="15"/>
      <x:c r="AD27" s="75"/>
    </x:row>
    <x:row r="28" spans="1:30" x14ac:dyDescent="0.2">
      <x:c r="A28" s="2" t="s">
        <x:v>33</x:v>
      </x:c>
      <x:c r="B28" s="12">
        <x:v>2</x:v>
      </x:c>
      <x:c r="C28" s="13">
        <x:v>93.265336587545093</x:v>
      </x:c>
      <x:c r="D28" s="14">
        <x:v>0.66989804380065798</x:v>
      </x:c>
      <x:c r="E28" s="13">
        <x:v>89.831403249779598</x:v>
      </x:c>
      <x:c r="F28" s="14">
        <x:v>1.97562764370604</x:v>
      </x:c>
      <x:c r="G28" s="13">
        <x:v>93.0545754880673</x:v>
      </x:c>
      <x:c r="H28" s="14">
        <x:v>1.5436477221151299</x:v>
      </x:c>
      <x:c r="I28" s="13">
        <x:v>94.0751941843521</x:v>
      </x:c>
      <x:c r="J28" s="14">
        <x:v>0.64722257442186504</x:v>
      </x:c>
      <x:c r="K28" s="13">
        <x:v>4.2437909345725302</x:v>
      </x:c>
      <x:c r="L28" s="14">
        <x:v>1.9689621582021399</x:v>
      </x:c>
      <x:c r="M28" s="13">
        <x:v>3.1292932849479</x:v>
      </x:c>
      <x:c r="N28" s="14">
        <x:v>6.0697641005027003E-2</x:v>
      </x:c>
      <x:c r="O28" s="13">
        <x:v>2.79058389198463</x:v>
      </x:c>
      <x:c r="P28" s="14">
        <x:v>0.124276597103574</x:v>
      </x:c>
      <x:c r="Q28" s="13">
        <x:v>3.13555908037418</x:v>
      </x:c>
      <x:c r="R28" s="14">
        <x:v>0.109590252858056</x:v>
      </x:c>
      <x:c r="S28" s="13">
        <x:v>3.2104689167575402</x:v>
      </x:c>
      <x:c r="T28" s="14">
        <x:v>6.6944017123783797E-2</x:v>
      </x:c>
      <x:c r="U28" s="13">
        <x:v>0.41988502477290901</x:v>
      </x:c>
      <x:c r="V28" s="14">
        <x:v>0.127159100531201</x:v>
      </x:c>
      <x:c r="W28" s="74"/>
      <x:c r="X28" s="15"/>
      <x:c r="Y28" s="15"/>
      <x:c r="Z28" s="15"/>
      <x:c r="AA28" s="15"/>
      <x:c r="AB28" s="15"/>
      <x:c r="AC28" s="15"/>
      <x:c r="AD28" s="75"/>
    </x:row>
    <x:row r="29" spans="1:30" x14ac:dyDescent="0.2">
      <x:c r="A29" s="2" t="s">
        <x:v>34</x:v>
      </x:c>
      <x:c r="B29" s="12">
        <x:v>2</x:v>
      </x:c>
      <x:c r="C29" s="13">
        <x:v>98.321654542055896</x:v>
      </x:c>
      <x:c r="D29" s="14">
        <x:v>0.26790836772689203</x:v>
      </x:c>
      <x:c r="E29" s="13">
        <x:v>96.474393298773194</x:v>
      </x:c>
      <x:c r="F29" s="14">
        <x:v>0.945928364108648</x:v>
      </x:c>
      <x:c r="G29" s="13">
        <x:v>98.751851568579198</x:v>
      </x:c>
      <x:c r="H29" s="14">
        <x:v>0.54209539529948803</x:v>
      </x:c>
      <x:c r="I29" s="13">
        <x:v>98.714451755992201</x:v>
      </x:c>
      <x:c r="J29" s="14">
        <x:v>0.28810005014238799</x:v>
      </x:c>
      <x:c r="K29" s="13">
        <x:v>2.2400584572189599</x:v>
      </x:c>
      <x:c r="L29" s="14">
        <x:v>0.98079515925204097</x:v>
      </x:c>
      <x:c r="M29" s="13">
        <x:v>4.3762314031010803</x:v>
      </x:c>
      <x:c r="N29" s="14">
        <x:v>5.3692444085362397E-2</x:v>
      </x:c>
      <x:c r="O29" s="13">
        <x:v>4.1581029585528997</x:v>
      </x:c>
      <x:c r="P29" s="14">
        <x:v>0.115887039178363</x:v>
      </x:c>
      <x:c r="Q29" s="13">
        <x:v>4.3045031317386702</x:v>
      </x:c>
      <x:c r="R29" s="14">
        <x:v>0.110327115106977</x:v>
      </x:c>
      <x:c r="S29" s="13">
        <x:v>4.4581089848885496</x:v>
      </x:c>
      <x:c r="T29" s="14">
        <x:v>6.0278067707752202E-2</x:v>
      </x:c>
      <x:c r="U29" s="13">
        <x:v>0.30000602633564499</x:v>
      </x:c>
      <x:c r="V29" s="14">
        <x:v>0.117548364952326</x:v>
      </x:c>
      <x:c r="W29" s="74"/>
      <x:c r="X29" s="15"/>
      <x:c r="Y29" s="15"/>
      <x:c r="Z29" s="15"/>
      <x:c r="AA29" s="15"/>
      <x:c r="AB29" s="15"/>
      <x:c r="AC29" s="15"/>
      <x:c r="AD29" s="75"/>
    </x:row>
    <x:row r="30" spans="1:30" x14ac:dyDescent="0.2">
      <x:c r="A30" s="2" t="s">
        <x:v>35</x:v>
      </x:c>
      <x:c r="B30" s="12">
        <x:v>2</x:v>
      </x:c>
      <x:c r="C30" s="13">
        <x:v>90.358149327978893</x:v>
      </x:c>
      <x:c r="D30" s="14">
        <x:v>0.70630053887954003</x:v>
      </x:c>
      <x:c r="E30" s="13">
        <x:v>86.627778541559593</x:v>
      </x:c>
      <x:c r="F30" s="14">
        <x:v>1.2142865288906599</x:v>
      </x:c>
      <x:c r="G30" s="13">
        <x:v>92.028380567099305</x:v>
      </x:c>
      <x:c r="H30" s="14">
        <x:v>1.40616062596995</x:v>
      </x:c>
      <x:c r="I30" s="13">
        <x:v>91.134356024069106</x:v>
      </x:c>
      <x:c r="J30" s="14">
        <x:v>0.80106384127859498</x:v>
      </x:c>
      <x:c r="K30" s="13">
        <x:v>4.5065774825094698</x:v>
      </x:c>
      <x:c r="L30" s="14">
        <x:v>1.2416672884054201</x:v>
      </x:c>
      <x:c r="M30" s="13">
        <x:v>2.8373879907848201</x:v>
      </x:c>
      <x:c r="N30" s="14">
        <x:v>4.9178148191019101E-2</x:v>
      </x:c>
      <x:c r="O30" s="13">
        <x:v>2.4409037513816298</x:v>
      </x:c>
      <x:c r="P30" s="14">
        <x:v>6.9725804569092706E-2</x:v>
      </x:c>
      <x:c r="Q30" s="13">
        <x:v>2.8982660178265598</x:v>
      </x:c>
      <x:c r="R30" s="14">
        <x:v>8.3463208917144399E-2</x:v>
      </x:c>
      <x:c r="S30" s="13">
        <x:v>2.9484139385714898</x:v>
      </x:c>
      <x:c r="T30" s="14">
        <x:v>5.6895105202712397E-2</x:v>
      </x:c>
      <x:c r="U30" s="13">
        <x:v>0.50751018718986196</x:v>
      </x:c>
      <x:c r="V30" s="14">
        <x:v>7.3351209037606002E-2</x:v>
      </x:c>
      <x:c r="W30" s="74"/>
      <x:c r="X30" s="15"/>
      <x:c r="Y30" s="15"/>
      <x:c r="Z30" s="15"/>
      <x:c r="AA30" s="15"/>
      <x:c r="AB30" s="15"/>
      <x:c r="AC30" s="15"/>
      <x:c r="AD30" s="75"/>
    </x:row>
    <x:row r="31" spans="1:30" x14ac:dyDescent="0.2">
      <x:c r="A31" s="2" t="s">
        <x:v>36</x:v>
      </x:c>
      <x:c r="B31" s="12">
        <x:v>2</x:v>
      </x:c>
      <x:c r="C31" s="13">
        <x:v>87.145291919694003</x:v>
      </x:c>
      <x:c r="D31" s="14">
        <x:v>0.81812582700546799</x:v>
      </x:c>
      <x:c r="E31" s="13">
        <x:v>89.258824990051806</x:v>
      </x:c>
      <x:c r="F31" s="14">
        <x:v>1.45557955055355</x:v>
      </x:c>
      <x:c r="G31" s="13">
        <x:v>88.547417012067299</x:v>
      </x:c>
      <x:c r="H31" s="14">
        <x:v>1.74968437957603</x:v>
      </x:c>
      <x:c r="I31" s="13">
        <x:v>86.578889492322801</x:v>
      </x:c>
      <x:c r="J31" s="14">
        <x:v>0.97137739470862905</x:v>
      </x:c>
      <x:c r="K31" s="13">
        <x:v>-2.6799354977289598</x:v>
      </x:c>
      <x:c r="L31" s="14">
        <x:v>1.7616227283408199</x:v>
      </x:c>
      <x:c r="M31" s="13">
        <x:v>2.4782465263383</x:v>
      </x:c>
      <x:c r="N31" s="14">
        <x:v>4.8809646060314599E-2</x:v>
      </x:c>
      <x:c r="O31" s="13">
        <x:v>2.8179693102407199</x:v>
      </x:c>
      <x:c r="P31" s="14">
        <x:v>0.123028151761225</x:v>
      </x:c>
      <x:c r="Q31" s="13">
        <x:v>2.4486507608644099</x:v>
      </x:c>
      <x:c r="R31" s="14">
        <x:v>9.3190338003127302E-2</x:v>
      </x:c>
      <x:c r="S31" s="13">
        <x:v>2.4285013318188602</x:v>
      </x:c>
      <x:c r="T31" s="14">
        <x:v>5.6656392755864197E-2</x:v>
      </x:c>
      <x:c r="U31" s="13">
        <x:v>-0.38946797842185499</x:v>
      </x:c>
      <x:c r="V31" s="14">
        <x:v>0.13701351727199201</x:v>
      </x:c>
      <x:c r="W31" s="74"/>
      <x:c r="X31" s="15"/>
      <x:c r="Y31" s="15"/>
      <x:c r="Z31" s="15"/>
      <x:c r="AA31" s="15"/>
      <x:c r="AB31" s="15"/>
      <x:c r="AC31" s="15"/>
      <x:c r="AD31" s="75"/>
    </x:row>
    <x:row r="32" spans="1:30" x14ac:dyDescent="0.2">
      <x:c r="A32" s="2" t="s">
        <x:v>37</x:v>
      </x:c>
      <x:c r="B32" s="12">
        <x:v>2</x:v>
      </x:c>
      <x:c r="C32" s="13">
        <x:v>90.710928879220205</x:v>
      </x:c>
      <x:c r="D32" s="14">
        <x:v>0.624053779245477</x:v>
      </x:c>
      <x:c r="E32" s="13">
        <x:v>88.621866801586407</x:v>
      </x:c>
      <x:c r="F32" s="14">
        <x:v>1.7087628747114201</x:v>
      </x:c>
      <x:c r="G32" s="13">
        <x:v>91.903057490099599</x:v>
      </x:c>
      <x:c r="H32" s="14">
        <x:v>1.62819510776656</x:v>
      </x:c>
      <x:c r="I32" s="13">
        <x:v>90.894651934439196</x:v>
      </x:c>
      <x:c r="J32" s="14">
        <x:v>0.63548012733385595</x:v>
      </x:c>
      <x:c r="K32" s="13">
        <x:v>2.2727851328527899</x:v>
      </x:c>
      <x:c r="L32" s="14">
        <x:v>1.7153800216776001</x:v>
      </x:c>
      <x:c r="M32" s="13">
        <x:v>3.4346904034342902</x:v>
      </x:c>
      <x:c r="N32" s="14">
        <x:v>5.5198137796162103E-2</x:v>
      </x:c>
      <x:c r="O32" s="13">
        <x:v>3.2393541817838001</x:v>
      </x:c>
      <x:c r="P32" s="14">
        <x:v>0.11110153392199</x:v>
      </x:c>
      <x:c r="Q32" s="13">
        <x:v>3.3736553486801002</x:v>
      </x:c>
      <x:c r="R32" s="14">
        <x:v>0.120288883560079</x:v>
      </x:c>
      <x:c r="S32" s="13">
        <x:v>3.4671673692981</x:v>
      </x:c>
      <x:c r="T32" s="14">
        <x:v>6.1249081248929901E-2</x:v>
      </x:c>
      <x:c r="U32" s="13">
        <x:v>0.22781318751430099</x:v>
      </x:c>
      <x:c r="V32" s="14">
        <x:v>0.113271499339857</x:v>
      </x:c>
      <x:c r="W32" s="74"/>
      <x:c r="X32" s="15"/>
      <x:c r="Y32" s="15"/>
      <x:c r="Z32" s="15"/>
      <x:c r="AA32" s="15"/>
      <x:c r="AB32" s="15"/>
      <x:c r="AC32" s="15"/>
      <x:c r="AD32" s="75"/>
    </x:row>
    <x:row r="33" spans="1:30" x14ac:dyDescent="0.2">
      <x:c r="A33" s="2" t="s">
        <x:v>38</x:v>
      </x:c>
      <x:c r="B33" s="12">
        <x:v>2</x:v>
      </x:c>
      <x:c r="C33" s="13">
        <x:v>97.338511623545003</x:v>
      </x:c>
      <x:c r="D33" s="14">
        <x:v>0.489940011259066</x:v>
      </x:c>
      <x:c r="E33" s="13">
        <x:v>93.971422831338899</x:v>
      </x:c>
      <x:c r="F33" s="14">
        <x:v>1.36865538993997</x:v>
      </x:c>
      <x:c r="G33" s="13">
        <x:v>97.564043970290797</x:v>
      </x:c>
      <x:c r="H33" s="14">
        <x:v>0.99635402771892101</x:v>
      </x:c>
      <x:c r="I33" s="13">
        <x:v>98.870215594334397</x:v>
      </x:c>
      <x:c r="J33" s="14">
        <x:v>0.44836421046609498</x:v>
      </x:c>
      <x:c r="K33" s="13">
        <x:v>4.89879276299546</x:v>
      </x:c>
      <x:c r="L33" s="14">
        <x:v>1.4347903533606501</x:v>
      </x:c>
      <x:c r="M33" s="13">
        <x:v>4.9191618558356396</x:v>
      </x:c>
      <x:c r="N33" s="14">
        <x:v>5.6517879822544401E-2</x:v>
      </x:c>
      <x:c r="O33" s="13">
        <x:v>4.5803231360213097</x:v>
      </x:c>
      <x:c r="P33" s="14">
        <x:v>0.12348441223930599</x:v>
      </x:c>
      <x:c r="Q33" s="13">
        <x:v>4.7494536030271099</x:v>
      </x:c>
      <x:c r="R33" s="14">
        <x:v>0.13111804928929199</x:v>
      </x:c>
      <x:c r="S33" s="13">
        <x:v>5.1912204720967603</x:v>
      </x:c>
      <x:c r="T33" s="14">
        <x:v>7.9806754247187903E-2</x:v>
      </x:c>
      <x:c r="U33" s="13">
        <x:v>0.61089733607545105</x:v>
      </x:c>
      <x:c r="V33" s="14">
        <x:v>0.146085462019137</x:v>
      </x:c>
      <x:c r="W33" s="74"/>
      <x:c r="X33" s="15"/>
      <x:c r="Y33" s="15"/>
      <x:c r="Z33" s="15"/>
      <x:c r="AA33" s="15"/>
      <x:c r="AB33" s="15"/>
      <x:c r="AC33" s="15"/>
      <x:c r="AD33" s="75"/>
    </x:row>
    <x:row r="34" spans="1:30" x14ac:dyDescent="0.2">
      <x:c r="A34" s="2" t="s">
        <x:v>39</x:v>
      </x:c>
      <x:c r="B34" s="12">
        <x:v>2</x:v>
      </x:c>
      <x:c r="C34" s="13">
        <x:v>97.766883123670695</x:v>
      </x:c>
      <x:c r="D34" s="14">
        <x:v>0.31369907754624898</x:v>
      </x:c>
      <x:c r="E34" s="13">
        <x:v>95.530446689814198</x:v>
      </x:c>
      <x:c r="F34" s="14">
        <x:v>1.00066181488328</x:v>
      </x:c>
      <x:c r="G34" s="13">
        <x:v>99.138123249973205</x:v>
      </x:c>
      <x:c r="H34" s="14">
        <x:v>0.47408459658580798</x:v>
      </x:c>
      <x:c r="I34" s="13">
        <x:v>97.951030327816895</x:v>
      </x:c>
      <x:c r="J34" s="14">
        <x:v>0.39439801874847802</x:v>
      </x:c>
      <x:c r="K34" s="13">
        <x:v>2.4205836380027299</x:v>
      </x:c>
      <x:c r="L34" s="14">
        <x:v>0.99088760504965201</x:v>
      </x:c>
      <x:c r="M34" s="13">
        <x:v>4.5207738706808902</x:v>
      </x:c>
      <x:c r="N34" s="14">
        <x:v>6.6977959985310795E-2</x:v>
      </x:c>
      <x:c r="O34" s="13">
        <x:v>4.2121326766485296</x:v>
      </x:c>
      <x:c r="P34" s="14">
        <x:v>0.140979538122846</x:v>
      </x:c>
      <x:c r="Q34" s="13">
        <x:v>4.4011570591415898</x:v>
      </x:c>
      <x:c r="R34" s="14">
        <x:v>0.131778994706613</x:v>
      </x:c>
      <x:c r="S34" s="13">
        <x:v>4.5296327531654601</x:v>
      </x:c>
      <x:c r="T34" s="14">
        <x:v>8.6721163330524001E-2</x:v>
      </x:c>
      <x:c r="U34" s="13">
        <x:v>0.31750007651693102</x:v>
      </x:c>
      <x:c r="V34" s="14">
        <x:v>0.164944495621758</x:v>
      </x:c>
      <x:c r="W34" s="74"/>
      <x:c r="X34" s="15"/>
      <x:c r="Y34" s="15"/>
      <x:c r="Z34" s="15"/>
      <x:c r="AA34" s="15"/>
      <x:c r="AB34" s="15"/>
      <x:c r="AC34" s="15"/>
      <x:c r="AD34" s="75"/>
    </x:row>
    <x:row r="35" spans="1:30" x14ac:dyDescent="0.2">
      <x:c r="A35" s="2" t="s">
        <x:v>40</x:v>
      </x:c>
      <x:c r="B35" s="12">
        <x:v>2</x:v>
      </x:c>
      <x:c r="C35" s="13">
        <x:v>96.1459538243422</x:v>
      </x:c>
      <x:c r="D35" s="14">
        <x:v>0.34939968719244802</x:v>
      </x:c>
      <x:c r="E35" s="13">
        <x:v>96.021621243304693</x:v>
      </x:c>
      <x:c r="F35" s="14">
        <x:v>0.88475323557378605</x:v>
      </x:c>
      <x:c r="G35" s="13">
        <x:v>96.488287799253101</x:v>
      </x:c>
      <x:c r="H35" s="14">
        <x:v>0.66148273985933004</x:v>
      </x:c>
      <x:c r="I35" s="13">
        <x:v>96.078726181166502</x:v>
      </x:c>
      <x:c r="J35" s="14">
        <x:v>0.453315424719961</x:v>
      </x:c>
      <x:c r="K35" s="13">
        <x:v>5.7104937861893697E-2</x:v>
      </x:c>
      <x:c r="L35" s="14">
        <x:v>1.04198494192561</x:v>
      </x:c>
      <x:c r="M35" s="13">
        <x:v>3.8138215399964999</x:v>
      </x:c>
      <x:c r="N35" s="14">
        <x:v>4.7952012413177703E-2</x:v>
      </x:c>
      <x:c r="O35" s="13">
        <x:v>3.7635865311696</x:v>
      </x:c>
      <x:c r="P35" s="14">
        <x:v>0.101175913582618</x:v>
      </x:c>
      <x:c r="Q35" s="13">
        <x:v>3.97290905185316</x:v>
      </x:c>
      <x:c r="R35" s="14">
        <x:v>9.3325263251318902E-2</x:v>
      </x:c>
      <x:c r="S35" s="13">
        <x:v>3.7792468228429299</x:v>
      </x:c>
      <x:c r="T35" s="14">
        <x:v>5.6656089561913897E-2</x:v>
      </x:c>
      <x:c r="U35" s="13">
        <x:v>1.56602916733313E-2</x:v>
      </x:c>
      <x:c r="V35" s="14">
        <x:v>0.10858962752759101</x:v>
      </x:c>
      <x:c r="W35" s="74"/>
      <x:c r="X35" s="15"/>
      <x:c r="Y35" s="15"/>
      <x:c r="Z35" s="15"/>
      <x:c r="AA35" s="15"/>
      <x:c r="AB35" s="15"/>
      <x:c r="AC35" s="15"/>
      <x:c r="AD35" s="75"/>
    </x:row>
    <x:row r="36" spans="1:30" x14ac:dyDescent="0.2">
      <x:c r="A36" s="2" t="s">
        <x:v>41</x:v>
      </x:c>
      <x:c r="B36" s="12">
        <x:v>2</x:v>
      </x:c>
      <x:c r="C36" s="13">
        <x:v>91.554246881026799</x:v>
      </x:c>
      <x:c r="D36" s="14">
        <x:v>0.61962094720683103</x:v>
      </x:c>
      <x:c r="E36" s="13">
        <x:v>89.972459984432206</x:v>
      </x:c>
      <x:c r="F36" s="14">
        <x:v>1.44472826935924</x:v>
      </x:c>
      <x:c r="G36" s="13">
        <x:v>93.292314304283593</x:v>
      </x:c>
      <x:c r="H36" s="14">
        <x:v>1.0196718031530301</x:v>
      </x:c>
      <x:c r="I36" s="13">
        <x:v>91.727682680944397</x:v>
      </x:c>
      <x:c r="J36" s="14">
        <x:v>0.70080780550295396</x:v>
      </x:c>
      <x:c r="K36" s="13">
        <x:v>1.75522269651221</x:v>
      </x:c>
      <x:c r="L36" s="14">
        <x:v>1.52826917510214</x:v>
      </x:c>
      <x:c r="M36" s="13">
        <x:v>3.8838916887748498</x:v>
      </x:c>
      <x:c r="N36" s="14">
        <x:v>5.5029129979210799E-2</x:v>
      </x:c>
      <x:c r="O36" s="13">
        <x:v>3.80678544690775</x:v>
      </x:c>
      <x:c r="P36" s="14">
        <x:v>0.104633792504993</x:v>
      </x:c>
      <x:c r="Q36" s="13">
        <x:v>3.98031921929952</x:v>
      </x:c>
      <x:c r="R36" s="14">
        <x:v>0.11001061633265199</x:v>
      </x:c>
      <x:c r="S36" s="13">
        <x:v>3.8907775211740701</x:v>
      </x:c>
      <x:c r="T36" s="14">
        <x:v>6.6640209766050104E-2</x:v>
      </x:c>
      <x:c r="U36" s="13">
        <x:v>8.3992074266315206E-2</x:v>
      </x:c>
      <x:c r="V36" s="14">
        <x:v>0.113165821814846</x:v>
      </x:c>
      <x:c r="W36" s="74"/>
      <x:c r="X36" s="15"/>
      <x:c r="Y36" s="15"/>
      <x:c r="Z36" s="15"/>
      <x:c r="AA36" s="15"/>
      <x:c r="AB36" s="15"/>
      <x:c r="AC36" s="15"/>
      <x:c r="AD36" s="75"/>
    </x:row>
    <x:row r="37" spans="1:30" x14ac:dyDescent="0.2">
      <x:c r="A37" s="2" t="s">
        <x:v>42</x:v>
      </x:c>
      <x:c r="B37" s="12">
        <x:v>2</x:v>
      </x:c>
      <x:c r="C37" s="13">
        <x:v>99.212518473821305</x:v>
      </x:c>
      <x:c r="D37" s="14">
        <x:v>0.12578572680918601</x:v>
      </x:c>
      <x:c r="E37" s="13">
        <x:v>98.621381006591307</x:v>
      </x:c>
      <x:c r="F37" s="14">
        <x:v>0.37086123935095699</x:v>
      </x:c>
      <x:c r="G37" s="13">
        <x:v>99.309887196400396</x:v>
      </x:c>
      <x:c r="H37" s="14">
        <x:v>0.26748478939924503</x:v>
      </x:c>
      <x:c r="I37" s="13">
        <x:v>99.512904810040496</x:v>
      </x:c>
      <x:c r="J37" s="14">
        <x:v>0.13089001045960899</x:v>
      </x:c>
      <x:c r="K37" s="13">
        <x:v>0.89152380344920301</x:v>
      </x:c>
      <x:c r="L37" s="14">
        <x:v>0.39706717314471102</x:v>
      </x:c>
      <x:c r="M37" s="13">
        <x:v>6.8368185624925202</x:v>
      </x:c>
      <x:c r="N37" s="14">
        <x:v>4.7484773692202602E-2</x:v>
      </x:c>
      <x:c r="O37" s="13">
        <x:v>6.3854778012579603</x:v>
      </x:c>
      <x:c r="P37" s="14">
        <x:v>7.3054805975678497E-2</x:v>
      </x:c>
      <x:c r="Q37" s="13">
        <x:v>6.5455984194295196</x:v>
      </x:c>
      <x:c r="R37" s="14">
        <x:v>0.108088792211239</x:v>
      </x:c>
      <x:c r="S37" s="13">
        <x:v>7.1333419520932404</x:v>
      </x:c>
      <x:c r="T37" s="14">
        <x:v>5.8729647715427102E-2</x:v>
      </x:c>
      <x:c r="U37" s="13">
        <x:v>0.74786415083527302</x:v>
      </x:c>
      <x:c r="V37" s="14">
        <x:v>7.9932554225250002E-2</x:v>
      </x:c>
      <x:c r="W37" s="74"/>
      <x:c r="X37" s="15"/>
      <x:c r="Y37" s="15"/>
      <x:c r="Z37" s="15"/>
      <x:c r="AA37" s="15"/>
      <x:c r="AB37" s="15"/>
      <x:c r="AC37" s="15"/>
      <x:c r="AD37" s="75"/>
    </x:row>
    <x:row r="38" spans="1:30" x14ac:dyDescent="0.2">
      <x:c r="A38" s="2" t="s">
        <x:v>43</x:v>
      </x:c>
      <x:c r="B38" s="12">
        <x:v>2</x:v>
      </x:c>
      <x:c r="C38" s="13">
        <x:v>97.965316021465298</x:v>
      </x:c>
      <x:c r="D38" s="14">
        <x:v>0.23854498255705001</x:v>
      </x:c>
      <x:c r="E38" s="13">
        <x:v>96.655328036247994</x:v>
      </x:c>
      <x:c r="F38" s="14">
        <x:v>0.65499685037595101</x:v>
      </x:c>
      <x:c r="G38" s="13">
        <x:v>98.331020267357601</x:v>
      </x:c>
      <x:c r="H38" s="14">
        <x:v>0.58770112888119896</x:v>
      </x:c>
      <x:c r="I38" s="13">
        <x:v>98.529783310118404</x:v>
      </x:c>
      <x:c r="J38" s="14">
        <x:v>0.29289533211860902</x:v>
      </x:c>
      <x:c r="K38" s="13">
        <x:v>1.8744552738704501</x:v>
      </x:c>
      <x:c r="L38" s="14">
        <x:v>0.73157546112455996</x:v>
      </x:c>
      <x:c r="M38" s="13">
        <x:v>5.3554619204298799</x:v>
      </x:c>
      <x:c r="N38" s="14">
        <x:v>6.20105094547121E-2</x:v>
      </x:c>
      <x:c r="O38" s="13">
        <x:v>4.9134864677213503</x:v>
      </x:c>
      <x:c r="P38" s="14">
        <x:v>9.1359730439523099E-2</x:v>
      </x:c>
      <x:c r="Q38" s="13">
        <x:v>5.4087676206401296</x:v>
      </x:c>
      <x:c r="R38" s="14">
        <x:v>0.117145181368092</x:v>
      </x:c>
      <x:c r="S38" s="13">
        <x:v>5.5648608549722596</x:v>
      </x:c>
      <x:c r="T38" s="14">
        <x:v>8.2429824421127604E-2</x:v>
      </x:c>
      <x:c r="U38" s="13">
        <x:v>0.65137438725090702</x:v>
      </x:c>
      <x:c r="V38" s="14">
        <x:v>0.115067846113935</x:v>
      </x:c>
      <x:c r="W38" s="74"/>
      <x:c r="X38" s="15"/>
      <x:c r="Y38" s="15"/>
      <x:c r="Z38" s="15"/>
      <x:c r="AA38" s="15"/>
      <x:c r="AB38" s="15"/>
      <x:c r="AC38" s="15"/>
      <x:c r="AD38" s="75"/>
    </x:row>
    <x:row r="39" spans="1:30" x14ac:dyDescent="0.2">
      <x:c r="A39" s="2" t="s">
        <x:v>44</x:v>
      </x:c>
      <x:c r="B39" s="12">
        <x:v>2</x:v>
      </x:c>
      <x:c r="C39" s="13">
        <x:v>86.689379063763496</x:v>
      </x:c>
      <x:c r="D39" s="14">
        <x:v>0.86880322931508802</x:v>
      </x:c>
      <x:c r="E39" s="13">
        <x:v>89.227505217610599</x:v>
      </x:c>
      <x:c r="F39" s="14">
        <x:v>1.68614537585813</x:v>
      </x:c>
      <x:c r="G39" s="13">
        <x:v>87.189958334436</x:v>
      </x:c>
      <x:c r="H39" s="14">
        <x:v>1.9664901821866401</x:v>
      </x:c>
      <x:c r="I39" s="13">
        <x:v>85.453977269163403</x:v>
      </x:c>
      <x:c r="J39" s="14">
        <x:v>1.1486477679610601</x:v>
      </x:c>
      <x:c r="K39" s="13">
        <x:v>-3.7735279484472399</x:v>
      </x:c>
      <x:c r="L39" s="14">
        <x:v>1.7942345531486199</x:v>
      </x:c>
      <x:c r="M39" s="13">
        <x:v>3.7129843619932501</x:v>
      </x:c>
      <x:c r="N39" s="14">
        <x:v>8.8930522697636696E-2</x:v>
      </x:c>
      <x:c r="O39" s="13">
        <x:v>3.9002693486656601</x:v>
      </x:c>
      <x:c r="P39" s="14">
        <x:v>0.148856653358516</x:v>
      </x:c>
      <x:c r="Q39" s="13">
        <x:v>3.6925369890635</x:v>
      </x:c>
      <x:c r="R39" s="14">
        <x:v>0.17467697427812301</x:v>
      </x:c>
      <x:c r="S39" s="13">
        <x:v>3.5997158155787599</x:v>
      </x:c>
      <x:c r="T39" s="14">
        <x:v>0.114790701130596</x:v>
      </x:c>
      <x:c r="U39" s="13">
        <x:v>-0.30055353308690103</x:v>
      </x:c>
      <x:c r="V39" s="14">
        <x:v>0.17059564644887701</x:v>
      </x:c>
      <x:c r="W39" s="74"/>
      <x:c r="X39" s="15"/>
      <x:c r="Y39" s="15"/>
      <x:c r="Z39" s="15"/>
      <x:c r="AA39" s="15"/>
      <x:c r="AB39" s="15"/>
      <x:c r="AC39" s="15"/>
      <x:c r="AD39" s="75"/>
    </x:row>
    <x:row r="40" spans="1:30" x14ac:dyDescent="0.2">
      <x:c r="A40" s="2" t="s">
        <x:v>45</x:v>
      </x:c>
      <x:c r="B40" s="12">
        <x:v>2</x:v>
      </x:c>
      <x:c r="C40" s="13">
        <x:v>99.785232189006194</x:v>
      </x:c>
      <x:c r="D40" s="14">
        <x:v>5.93786614227245E-2</x:v>
      </x:c>
      <x:c r="E40" s="13">
        <x:v>99.269815818541502</x:v>
      </x:c>
      <x:c r="F40" s="14">
        <x:v>0.2547016626027</x:v>
      </x:c>
      <x:c r="G40" s="13">
        <x:v>99.685993688946397</x:v>
      </x:c>
      <x:c r="H40" s="14">
        <x:v>0.21976618885264501</x:v>
      </x:c>
      <x:c r="I40" s="13">
        <x:v>99.897950065751203</x:v>
      </x:c>
      <x:c r="J40" s="14">
        <x:v>6.0031808037661401E-2</x:v>
      </x:c>
      <x:c r="K40" s="13">
        <x:v>0.628134247209715</x:v>
      </x:c>
      <x:c r="L40" s="14">
        <x:v>0.26665846857419601</x:v>
      </x:c>
      <x:c r="M40" s="13">
        <x:v>5.68266410661787</x:v>
      </x:c>
      <x:c r="N40" s="14">
        <x:v>4.5573901159846497E-2</x:v>
      </x:c>
      <x:c r="O40" s="13">
        <x:v>5.33846027487209</x:v>
      </x:c>
      <x:c r="P40" s="14">
        <x:v>0.12940110639886801</x:v>
      </x:c>
      <x:c r="Q40" s="13">
        <x:v>5.6559456329007096</x:v>
      </x:c>
      <x:c r="R40" s="14">
        <x:v>0.109818538456101</x:v>
      </x:c>
      <x:c r="S40" s="13">
        <x:v>5.73874582890691</x:v>
      </x:c>
      <x:c r="T40" s="14">
        <x:v>4.9530385455306698E-2</x:v>
      </x:c>
      <x:c r="U40" s="13">
        <x:v>0.40028555403482502</x:v>
      </x:c>
      <x:c r="V40" s="14">
        <x:v>0.13730595769006401</x:v>
      </x:c>
      <x:c r="W40" s="74"/>
      <x:c r="X40" s="15"/>
      <x:c r="Y40" s="15"/>
      <x:c r="Z40" s="15"/>
      <x:c r="AA40" s="15"/>
      <x:c r="AB40" s="15"/>
      <x:c r="AC40" s="15"/>
      <x:c r="AD40" s="75"/>
    </x:row>
    <x:row r="41" spans="1:30" x14ac:dyDescent="0.2">
      <x:c r="A41" s="2" t="s">
        <x:v>46</x:v>
      </x:c>
      <x:c r="B41" s="12">
        <x:v>2</x:v>
      </x:c>
      <x:c r="C41" s="13">
        <x:v>99.846224612334396</x:v>
      </x:c>
      <x:c r="D41" s="14">
        <x:v>6.1872443932874999E-2</x:v>
      </x:c>
      <x:c r="E41" s="13">
        <x:v>99.688202459624407</x:v>
      </x:c>
      <x:c r="F41" s="14">
        <x:v>0.23236590049675199</x:v>
      </x:c>
      <x:c r="G41" s="13">
        <x:v>100</x:v>
      </x:c>
      <x:c r="H41" s="14">
        <x:v>0</x:v>
      </x:c>
      <x:c r="I41" s="13">
        <x:v>99.862883628896398</x:v>
      </x:c>
      <x:c r="J41" s="14">
        <x:v>7.05976199119112E-2</x:v>
      </x:c>
      <x:c r="K41" s="13">
        <x:v>0.17468116927201999</x:v>
      </x:c>
      <x:c r="L41" s="14">
        <x:v>0.24338766044999999</x:v>
      </x:c>
      <x:c r="M41" s="13">
        <x:v>6.0444152786520799</x:v>
      </x:c>
      <x:c r="N41" s="14">
        <x:v>5.4177333030636002E-2</x:v>
      </x:c>
      <x:c r="O41" s="13">
        <x:v>5.4605353105339098</x:v>
      </x:c>
      <x:c r="P41" s="14">
        <x:v>0.114989821640766</x:v>
      </x:c>
      <x:c r="Q41" s="13">
        <x:v>5.9093276886559698</x:v>
      </x:c>
      <x:c r="R41" s="14">
        <x:v>0.19073928384576999</x:v>
      </x:c>
      <x:c r="S41" s="13">
        <x:v>6.1334347453611597</x:v>
      </x:c>
      <x:c r="T41" s="14">
        <x:v>5.7107685735553401E-2</x:v>
      </x:c>
      <x:c r="U41" s="13">
        <x:v>0.67289943482725001</x:v>
      </x:c>
      <x:c r="V41" s="14">
        <x:v>0.116817280847875</x:v>
      </x:c>
      <x:c r="W41" s="74"/>
      <x:c r="X41" s="15"/>
      <x:c r="Y41" s="15"/>
      <x:c r="Z41" s="15"/>
      <x:c r="AA41" s="15"/>
      <x:c r="AB41" s="15"/>
      <x:c r="AC41" s="15"/>
      <x:c r="AD41" s="75"/>
    </x:row>
    <x:row r="42" spans="1:30" x14ac:dyDescent="0.2">
      <x:c r="A42" s="2" t="s">
        <x:v>47</x:v>
      </x:c>
      <x:c r="B42" s="12">
        <x:v>2</x:v>
      </x:c>
      <x:c r="C42" s="13">
        <x:v>97.0044180737587</x:v>
      </x:c>
      <x:c r="D42" s="14">
        <x:v>0.32319610841587498</x:v>
      </x:c>
      <x:c r="E42" s="13">
        <x:v>96.470786230849697</x:v>
      </x:c>
      <x:c r="F42" s="14">
        <x:v>0.91461489080655001</x:v>
      </x:c>
      <x:c r="G42" s="13">
        <x:v>97.931956400781004</x:v>
      </x:c>
      <x:c r="H42" s="14">
        <x:v>0.70145833552903603</x:v>
      </x:c>
      <x:c r="I42" s="13">
        <x:v>96.937479978813002</x:v>
      </x:c>
      <x:c r="J42" s="14">
        <x:v>0.419701520433716</x:v>
      </x:c>
      <x:c r="K42" s="13">
        <x:v>0.46669374796333302</x:v>
      </x:c>
      <x:c r="L42" s="14">
        <x:v>1.0269980667576899</x:v>
      </x:c>
      <x:c r="M42" s="13">
        <x:v>3.5845226411144702</x:v>
      </x:c>
      <x:c r="N42" s="14">
        <x:v>4.7567745624522699E-2</x:v>
      </x:c>
      <x:c r="O42" s="13">
        <x:v>3.8736766498186701</x:v>
      </x:c>
      <x:c r="P42" s="14">
        <x:v>0.12171920905763001</x:v>
      </x:c>
      <x:c r="Q42" s="13">
        <x:v>3.57567386739606</x:v>
      </x:c>
      <x:c r="R42" s="14">
        <x:v>0.108385936421974</x:v>
      </x:c>
      <x:c r="S42" s="13">
        <x:v>3.4783503731277001</x:v>
      </x:c>
      <x:c r="T42" s="14">
        <x:v>6.1055486075238703E-2</x:v>
      </x:c>
      <x:c r="U42" s="13">
        <x:v>-0.39532627669097897</x:v>
      </x:c>
      <x:c r="V42" s="14">
        <x:v>0.13722464564980399</x:v>
      </x:c>
      <x:c r="W42" s="74"/>
      <x:c r="X42" s="15"/>
      <x:c r="Y42" s="15"/>
      <x:c r="Z42" s="15"/>
      <x:c r="AA42" s="15"/>
      <x:c r="AB42" s="15"/>
      <x:c r="AC42" s="15"/>
      <x:c r="AD42" s="75"/>
    </x:row>
    <x:row r="43" spans="1:30" x14ac:dyDescent="0.2">
      <x:c r="A43" s="2" t="s">
        <x:v>48</x:v>
      </x:c>
      <x:c r="B43" s="12">
        <x:v>2</x:v>
      </x:c>
      <x:c r="C43" s="13">
        <x:v>98.378780127122795</x:v>
      </x:c>
      <x:c r="D43" s="14">
        <x:v>0.34115726445407302</x:v>
      </x:c>
      <x:c r="E43" s="13">
        <x:v>96.831055754852798</x:v>
      </x:c>
      <x:c r="F43" s="14">
        <x:v>1.10078043771487</x:v>
      </x:c>
      <x:c r="G43" s="13">
        <x:v>98.446194799622802</x:v>
      </x:c>
      <x:c r="H43" s="14">
        <x:v>1.0330832711839899</x:v>
      </x:c>
      <x:c r="I43" s="13">
        <x:v>98.637602569676602</x:v>
      </x:c>
      <x:c r="J43" s="14">
        <x:v>0.36947969792466701</x:v>
      </x:c>
      <x:c r="K43" s="13">
        <x:v>1.8065468148238299</x:v>
      </x:c>
      <x:c r="L43" s="14">
        <x:v>1.1419293838503499</x:v>
      </x:c>
      <x:c r="M43" s="13">
        <x:v>4.9156842507980096</x:v>
      </x:c>
      <x:c r="N43" s="14">
        <x:v>7.4333611911296907E-2</x:v>
      </x:c>
      <x:c r="O43" s="13">
        <x:v>4.35548344481602</x:v>
      </x:c>
      <x:c r="P43" s="14">
        <x:v>0.19338276854162401</x:v>
      </x:c>
      <x:c r="Q43" s="13">
        <x:v>5.2493772755466299</x:v>
      </x:c>
      <x:c r="R43" s="14">
        <x:v>0.170303717200673</x:v>
      </x:c>
      <x:c r="S43" s="13">
        <x:v>4.9360046003711302</x:v>
      </x:c>
      <x:c r="T43" s="14">
        <x:v>9.1943663090967701E-2</x:v>
      </x:c>
      <x:c r="U43" s="13">
        <x:v>0.58052115555510797</x:v>
      </x:c>
      <x:c r="V43" s="14">
        <x:v>0.21332815555961601</x:v>
      </x:c>
      <x:c r="W43" s="74"/>
      <x:c r="X43" s="15"/>
      <x:c r="Y43" s="15"/>
      <x:c r="Z43" s="15"/>
      <x:c r="AA43" s="15"/>
      <x:c r="AB43" s="15"/>
      <x:c r="AC43" s="15"/>
      <x:c r="AD43" s="75"/>
    </x:row>
    <x:row r="44" spans="1:30" x14ac:dyDescent="0.2">
      <x:c r="A44" s="2" t="s">
        <x:v>49</x:v>
      </x:c>
      <x:c r="B44" s="12">
        <x:v>2</x:v>
      </x:c>
      <x:c r="C44" s="13">
        <x:v>89.196275579471205</x:v>
      </x:c>
      <x:c r="D44" s="14">
        <x:v>0.63235104651416796</x:v>
      </x:c>
      <x:c r="E44" s="13">
        <x:v>91.182425114132798</x:v>
      </x:c>
      <x:c r="F44" s="14">
        <x:v>0.77265874248521504</x:v>
      </x:c>
      <x:c r="G44" s="13">
        <x:v>89.912751280649303</x:v>
      </x:c>
      <x:c r="H44" s="14">
        <x:v>1.2794901379336701</x:v>
      </x:c>
      <x:c r="I44" s="13">
        <x:v>87.658403018459794</x:v>
      </x:c>
      <x:c r="J44" s="14">
        <x:v>0.98446872688741405</x:v>
      </x:c>
      <x:c r="K44" s="13">
        <x:v>-3.5240220956730899</x:v>
      </x:c>
      <x:c r="L44" s="14">
        <x:v>0.96835524140893803</x:v>
      </x:c>
      <x:c r="M44" s="13">
        <x:v>3.7110091929775701</x:v>
      </x:c>
      <x:c r="N44" s="14">
        <x:v>6.6529953113883197E-2</x:v>
      </x:c>
      <x:c r="O44" s="13">
        <x:v>3.93356829059947</x:v>
      </x:c>
      <x:c r="P44" s="14">
        <x:v>0.100114520997171</x:v>
      </x:c>
      <x:c r="Q44" s="13">
        <x:v>3.6977066670377501</x:v>
      </x:c>
      <x:c r="R44" s="14">
        <x:v>0.110415565320967</x:v>
      </x:c>
      <x:c r="S44" s="13">
        <x:v>3.5817537998691198</x:v>
      </x:c>
      <x:c r="T44" s="14">
        <x:v>0.11059653835552299</x:v>
      </x:c>
      <x:c r="U44" s="13">
        <x:v>-0.35181449073035198</x:v>
      </x:c>
      <x:c r="V44" s="14">
        <x:v>0.12849138587019601</x:v>
      </x:c>
      <x:c r="W44" s="74"/>
      <x:c r="X44" s="15"/>
      <x:c r="Y44" s="15"/>
      <x:c r="Z44" s="15"/>
      <x:c r="AA44" s="15"/>
      <x:c r="AB44" s="15"/>
      <x:c r="AC44" s="15"/>
      <x:c r="AD44" s="75"/>
    </x:row>
    <x:row r="45" spans="1:30" x14ac:dyDescent="0.2">
      <x:c r="A45" s="2" t="s">
        <x:v>95</x:v>
      </x:c>
      <x:c r="B45" s="12">
        <x:v>2</x:v>
      </x:c>
      <x:c r="C45" s="13">
        <x:v>97.515282984924298</x:v>
      </x:c>
      <x:c r="D45" s="14">
        <x:v>0.28893013831685099</x:v>
      </x:c>
      <x:c r="E45" s="13">
        <x:v>96.927523670327304</x:v>
      </x:c>
      <x:c r="F45" s="14">
        <x:v>0.59949273482131504</x:v>
      </x:c>
      <x:c r="G45" s="13">
        <x:v>97.794056705346406</x:v>
      </x:c>
      <x:c r="H45" s="14">
        <x:v>0.64670627213605802</x:v>
      </x:c>
      <x:c r="I45" s="13">
        <x:v>97.598802560322596</x:v>
      </x:c>
      <x:c r="J45" s="14">
        <x:v>0.36518080245128198</x:v>
      </x:c>
      <x:c r="K45" s="13">
        <x:v>0.67127888999530705</x:v>
      </x:c>
      <x:c r="L45" s="14">
        <x:v>0.66219373935140002</x:v>
      </x:c>
      <x:c r="M45" s="13">
        <x:v>4.8162296477048896</x:v>
      </x:c>
      <x:c r="N45" s="14">
        <x:v>5.4384068645924398E-2</x:v>
      </x:c>
      <x:c r="O45" s="13">
        <x:v>4.7174360785040097</x:v>
      </x:c>
      <x:c r="P45" s="14">
        <x:v>0.122335891501822</x:v>
      </x:c>
      <x:c r="Q45" s="13">
        <x:v>4.7373998700967404</x:v>
      </x:c>
      <x:c r="R45" s="14">
        <x:v>0.126147500611346</x:v>
      </x:c>
      <x:c r="S45" s="13">
        <x:v>4.8502907805384101</x:v>
      </x:c>
      <x:c r="T45" s="14">
        <x:v>7.3265357396720202E-2</x:v>
      </x:c>
      <x:c r="U45" s="13">
        <x:v>0.132854702034401</x:v>
      </x:c>
      <x:c r="V45" s="14">
        <x:v>0.141873164822059</x:v>
      </x:c>
      <x:c r="W45" s="74"/>
      <x:c r="X45" s="15"/>
      <x:c r="Y45" s="15"/>
      <x:c r="Z45" s="15"/>
      <x:c r="AA45" s="15"/>
      <x:c r="AB45" s="15"/>
      <x:c r="AC45" s="15"/>
      <x:c r="AD45" s="75"/>
    </x:row>
    <x:row r="46" spans="1:30" x14ac:dyDescent="0.2">
      <x:c r="A46" s="2" t="s">
        <x:v>50</x:v>
      </x:c>
      <x:c r="B46" s="12">
        <x:v>2</x:v>
      </x:c>
      <x:c r="C46" s="13">
        <x:v>99.526673062940404</x:v>
      </x:c>
      <x:c r="D46" s="14">
        <x:v>0.15834568284305101</x:v>
      </x:c>
      <x:c r="E46" s="13">
        <x:v>100</x:v>
      </x:c>
      <x:c r="F46" s="14">
        <x:v>0</x:v>
      </x:c>
      <x:c r="G46" s="13">
        <x:v>99.631739045734307</x:v>
      </x:c>
      <x:c r="H46" s="14">
        <x:v>0.36763382780970999</x:v>
      </x:c>
      <x:c r="I46" s="13">
        <x:v>99.457006000943394</x:v>
      </x:c>
      <x:c r="J46" s="14">
        <x:v>0.19556298991846099</x:v>
      </x:c>
      <x:c r="K46" s="13">
        <x:v>-0.54299399905663404</x:v>
      </x:c>
      <x:c r="L46" s="14">
        <x:v>0.19556298991846099</x:v>
      </x:c>
      <x:c r="M46" s="13">
        <x:v>5.1694862068178704</x:v>
      </x:c>
      <x:c r="N46" s="14">
        <x:v>5.0184630310058501E-2</x:v>
      </x:c>
      <x:c r="O46" s="13">
        <x:v>5.2222173477268301</x:v>
      </x:c>
      <x:c r="P46" s="14">
        <x:v>0.16286763783768701</x:v>
      </x:c>
      <x:c r="Q46" s="13">
        <x:v>5.4742328160075298</x:v>
      </x:c>
      <x:c r="R46" s="14">
        <x:v>0.141543888398835</x:v>
      </x:c>
      <x:c r="S46" s="13">
        <x:v>5.1486855888103999</x:v>
      </x:c>
      <x:c r="T46" s="14">
        <x:v>5.7795021373440503E-2</x:v>
      </x:c>
      <x:c r="U46" s="13">
        <x:v>-7.3531758916429296E-2</x:v>
      </x:c>
      <x:c r="V46" s="14">
        <x:v>0.16538999510014399</x:v>
      </x:c>
      <x:c r="W46" s="74"/>
      <x:c r="X46" s="15"/>
      <x:c r="Y46" s="15"/>
      <x:c r="Z46" s="15"/>
      <x:c r="AA46" s="15"/>
      <x:c r="AB46" s="15"/>
      <x:c r="AC46" s="15"/>
      <x:c r="AD46" s="75"/>
    </x:row>
    <x:row r="47" spans="1:30" x14ac:dyDescent="0.2">
      <x:c r="A47" s="2" t="s">
        <x:v>51</x:v>
      </x:c>
      <x:c r="B47" s="12">
        <x:v>2</x:v>
      </x:c>
      <x:c r="C47" s="13">
        <x:v>96.884113871362004</x:v>
      </x:c>
      <x:c r="D47" s="14">
        <x:v>0.36849913655859601</x:v>
      </x:c>
      <x:c r="E47" s="13">
        <x:v>91.838896319440806</x:v>
      </x:c>
      <x:c r="F47" s="14">
        <x:v>2.0707302972140802</x:v>
      </x:c>
      <x:c r="G47" s="13">
        <x:v>94.763806930007206</x:v>
      </x:c>
      <x:c r="H47" s="14">
        <x:v>1.55668837512559</x:v>
      </x:c>
      <x:c r="I47" s="13">
        <x:v>97.489189742360196</x:v>
      </x:c>
      <x:c r="J47" s="14">
        <x:v>0.36931972693686399</x:v>
      </x:c>
      <x:c r="K47" s="13">
        <x:v>5.6502934229194297</x:v>
      </x:c>
      <x:c r="L47" s="14">
        <x:v>2.1231981580272601</x:v>
      </x:c>
      <x:c r="M47" s="13">
        <x:v>3.7068919707431198</x:v>
      </x:c>
      <x:c r="N47" s="14">
        <x:v>4.0646375200567998E-2</x:v>
      </x:c>
      <x:c r="O47" s="13">
        <x:v>3.3637318634777</x:v>
      </x:c>
      <x:c r="P47" s="14">
        <x:v>0.157448412614726</x:v>
      </x:c>
      <x:c r="Q47" s="13">
        <x:v>3.42009556864266</x:v>
      </x:c>
      <x:c r="R47" s="14">
        <x:v>0.144680972509247</x:v>
      </x:c>
      <x:c r="S47" s="13">
        <x:v>3.7612920262267</x:v>
      </x:c>
      <x:c r="T47" s="14">
        <x:v>4.5548252276123698E-2</x:v>
      </x:c>
      <x:c r="U47" s="13">
        <x:v>0.39756016274900002</x:v>
      </x:c>
      <x:c r="V47" s="14">
        <x:v>0.172772584357343</x:v>
      </x:c>
      <x:c r="W47" s="74"/>
      <x:c r="X47" s="15"/>
      <x:c r="Y47" s="15"/>
      <x:c r="Z47" s="15"/>
      <x:c r="AA47" s="15"/>
      <x:c r="AB47" s="15"/>
      <x:c r="AC47" s="15"/>
      <x:c r="AD47" s="75"/>
    </x:row>
    <x:row r="48" spans="1:30" x14ac:dyDescent="0.2">
      <x:c r="A48" s="2" t="s">
        <x:v>52</x:v>
      </x:c>
      <x:c r="B48" s="12">
        <x:v>2</x:v>
      </x:c>
      <x:c r="C48" s="13">
        <x:v>96.433230384204606</x:v>
      </x:c>
      <x:c r="D48" s="14">
        <x:v>0.39177025043265201</x:v>
      </x:c>
      <x:c r="E48" s="13">
        <x:v>95.219573476595002</x:v>
      </x:c>
      <x:c r="F48" s="14">
        <x:v>0.89883559561166704</x:v>
      </x:c>
      <x:c r="G48" s="13">
        <x:v>97.414230895901895</x:v>
      </x:c>
      <x:c r="H48" s="14">
        <x:v>0.91921935697451296</x:v>
      </x:c>
      <x:c r="I48" s="13">
        <x:v>96.538968460821394</x:v>
      </x:c>
      <x:c r="J48" s="14">
        <x:v>0.48093810906110301</x:v>
      </x:c>
      <x:c r="K48" s="13">
        <x:v>1.3193949842263899</x:v>
      </x:c>
      <x:c r="L48" s="14">
        <x:v>1.0385581509534001</x:v>
      </x:c>
      <x:c r="M48" s="13">
        <x:v>5.4289914284582199</x:v>
      </x:c>
      <x:c r="N48" s="14">
        <x:v>6.31028903836999E-2</x:v>
      </x:c>
      <x:c r="O48" s="13">
        <x:v>4.8525584965363402</x:v>
      </x:c>
      <x:c r="P48" s="14">
        <x:v>0.12994801124001201</x:v>
      </x:c>
      <x:c r="Q48" s="13">
        <x:v>5.4925942222737403</x:v>
      </x:c>
      <x:c r="R48" s="14">
        <x:v>0.15128953037314699</x:v>
      </x:c>
      <x:c r="S48" s="13">
        <x:v>5.5453098220978196</x:v>
      </x:c>
      <x:c r="T48" s="14">
        <x:v>7.2075427254928603E-2</x:v>
      </x:c>
      <x:c r="U48" s="13">
        <x:v>0.692751325561479</x:v>
      </x:c>
      <x:c r="V48" s="14">
        <x:v>0.14310742622653999</x:v>
      </x:c>
      <x:c r="W48" s="74"/>
      <x:c r="X48" s="15"/>
      <x:c r="Y48" s="15"/>
      <x:c r="Z48" s="15"/>
      <x:c r="AA48" s="15"/>
      <x:c r="AB48" s="15"/>
      <x:c r="AC48" s="15"/>
      <x:c r="AD48" s="75"/>
    </x:row>
    <x:row r="49" spans="1:30" x14ac:dyDescent="0.2">
      <x:c r="A49" s="2" t="s">
        <x:v>53</x:v>
      </x:c>
      <x:c r="B49" s="12">
        <x:v>2</x:v>
      </x:c>
      <x:c r="C49" s="13">
        <x:v>94.946149583859395</x:v>
      </x:c>
      <x:c r="D49" s="14">
        <x:v>0.46707987939887302</x:v>
      </x:c>
      <x:c r="E49" s="13">
        <x:v>95.582852020847199</x:v>
      </x:c>
      <x:c r="F49" s="14">
        <x:v>1.2407009728152001</x:v>
      </x:c>
      <x:c r="G49" s="13">
        <x:v>96.001058738435702</x:v>
      </x:c>
      <x:c r="H49" s="14">
        <x:v>1.00643052776397</x:v>
      </x:c>
      <x:c r="I49" s="13">
        <x:v>94.765121203231701</x:v>
      </x:c>
      <x:c r="J49" s="14">
        <x:v>0.57822544180976598</x:v>
      </x:c>
      <x:c r="K49" s="13">
        <x:v>-0.81773081761544097</x:v>
      </x:c>
      <x:c r="L49" s="14">
        <x:v>1.37458022597855</x:v>
      </x:c>
      <x:c r="M49" s="13">
        <x:v>5.1821642526032203</x:v>
      </x:c>
      <x:c r="N49" s="14">
        <x:v>6.8480333147365305E-2</x:v>
      </x:c>
      <x:c r="O49" s="13">
        <x:v>5.1427847803377897</x:v>
      </x:c>
      <x:c r="P49" s="14">
        <x:v>0.236522743867385</x:v>
      </x:c>
      <x:c r="Q49" s="13">
        <x:v>5.1871615311408803</x:v>
      </x:c>
      <x:c r="R49" s="14">
        <x:v>0.17402520530056301</x:v>
      </x:c>
      <x:c r="S49" s="13">
        <x:v>5.1555264009394701</x:v>
      </x:c>
      <x:c r="T49" s="14">
        <x:v>7.5394498392660297E-2</x:v>
      </x:c>
      <x:c r="U49" s="13">
        <x:v>1.2741620601681301E-2</x:v>
      </x:c>
      <x:c r="V49" s="14">
        <x:v>0.24971769575279301</x:v>
      </x:c>
      <x:c r="W49" s="74"/>
      <x:c r="X49" s="15"/>
      <x:c r="Y49" s="15"/>
      <x:c r="Z49" s="15"/>
      <x:c r="AA49" s="15"/>
      <x:c r="AB49" s="15"/>
      <x:c r="AC49" s="15"/>
      <x:c r="AD49" s="75"/>
    </x:row>
    <x:row r="50" spans="1:30" x14ac:dyDescent="0.2">
      <x:c r="A50" s="2" t="s">
        <x:v>54</x:v>
      </x:c>
      <x:c r="B50" s="12">
        <x:v>2</x:v>
      </x:c>
      <x:c r="C50" s="13">
        <x:v>98.7103113648743</x:v>
      </x:c>
      <x:c r="D50" s="14">
        <x:v>0.195506565744125</x:v>
      </x:c>
      <x:c r="E50" s="13">
        <x:v>98.317926679275601</x:v>
      </x:c>
      <x:c r="F50" s="14">
        <x:v>0.55726607879515899</x:v>
      </x:c>
      <x:c r="G50" s="13">
        <x:v>99.168340463621604</x:v>
      </x:c>
      <x:c r="H50" s="14">
        <x:v>0.39706717340289799</x:v>
      </x:c>
      <x:c r="I50" s="13">
        <x:v>98.661828640452697</x:v>
      </x:c>
      <x:c r="J50" s="14">
        <x:v>0.23195496135055399</x:v>
      </x:c>
      <x:c r="K50" s="13">
        <x:v>0.34390196117712402</x:v>
      </x:c>
      <x:c r="L50" s="14">
        <x:v>0.600501022089448</x:v>
      </x:c>
      <x:c r="M50" s="13">
        <x:v>4.7354699350574103</x:v>
      </x:c>
      <x:c r="N50" s="14">
        <x:v>6.2829897332090198E-2</x:v>
      </x:c>
      <x:c r="O50" s="13">
        <x:v>4.7083075683400804</x:v>
      </x:c>
      <x:c r="P50" s="14">
        <x:v>0.12742151334519</x:v>
      </x:c>
      <x:c r="Q50" s="13">
        <x:v>4.7539967407748103</x:v>
      </x:c>
      <x:c r="R50" s="14">
        <x:v>0.10804954199339301</x:v>
      </x:c>
      <x:c r="S50" s="13">
        <x:v>4.73070734377586</x:v>
      </x:c>
      <x:c r="T50" s="14">
        <x:v>6.6817560378638799E-2</x:v>
      </x:c>
      <x:c r="U50" s="13">
        <x:v>2.23997754357734E-2</x:v>
      </x:c>
      <x:c r="V50" s="14">
        <x:v>0.122416919591796</x:v>
      </x:c>
      <x:c r="W50" s="74"/>
      <x:c r="X50" s="15"/>
      <x:c r="Y50" s="15"/>
      <x:c r="Z50" s="15"/>
      <x:c r="AA50" s="15"/>
      <x:c r="AB50" s="15"/>
      <x:c r="AC50" s="15"/>
      <x:c r="AD50" s="75"/>
    </x:row>
    <x:row r="51" spans="1:30" x14ac:dyDescent="0.2">
      <x:c r="A51" s="2" t="s">
        <x:v>55</x:v>
      </x:c>
      <x:c r="B51" s="12">
        <x:v>2</x:v>
      </x:c>
      <x:c r="C51" s="13">
        <x:v>99.878765927944698</x:v>
      </x:c>
      <x:c r="D51" s="14">
        <x:v>5.46938229034475E-2</x:v>
      </x:c>
      <x:c r="E51" s="13">
        <x:v>99.870590856551701</x:v>
      </x:c>
      <x:c r="F51" s="14">
        <x:v>0.12939095833999101</x:v>
      </x:c>
      <x:c r="G51" s="13">
        <x:v>100</x:v>
      </x:c>
      <x:c r="H51" s="14">
        <x:v>0</x:v>
      </x:c>
      <x:c r="I51" s="13">
        <x:v>99.846626076974204</x:v>
      </x:c>
      <x:c r="J51" s="14">
        <x:v>7.71475518562275E-2</x:v>
      </x:c>
      <x:c r="K51" s="13">
        <x:v>-2.3964779577440299E-2</x:v>
      </x:c>
      <x:c r="L51" s="14">
        <x:v>0.150119797125777</x:v>
      </x:c>
      <x:c r="M51" s="13">
        <x:v>7.2800037569670204</x:v>
      </x:c>
      <x:c r="N51" s="14">
        <x:v>3.7191688195074603E-2</x:v>
      </x:c>
      <x:c r="O51" s="13">
        <x:v>8.0065670729259395</x:v>
      </x:c>
      <x:c r="P51" s="14">
        <x:v>5.7878120322200202E-2</x:v>
      </x:c>
      <x:c r="Q51" s="13">
        <x:v>7.5176008562259797</x:v>
      </x:c>
      <x:c r="R51" s="14">
        <x:v>7.2259351265444097E-2</x:v>
      </x:c>
      <x:c r="S51" s="13">
        <x:v>6.9551118687492499</x:v>
      </x:c>
      <x:c r="T51" s="14">
        <x:v>4.1757352713270399E-2</x:v>
      </x:c>
      <x:c r="U51" s="13">
        <x:v>-1.05145520417669</x:v>
      </x:c>
      <x:c r="V51" s="14">
        <x:v>6.6228329151947596E-2</x:v>
      </x:c>
      <x:c r="W51" s="74"/>
      <x:c r="X51" s="15"/>
      <x:c r="Y51" s="15"/>
      <x:c r="Z51" s="15"/>
      <x:c r="AA51" s="15"/>
      <x:c r="AB51" s="15"/>
      <x:c r="AC51" s="15"/>
      <x:c r="AD51" s="75"/>
    </x:row>
    <x:row r="52" spans="1:30" x14ac:dyDescent="0.2">
      <x:c r="A52" s="2" t="s">
        <x:v>56</x:v>
      </x:c>
      <x:c r="B52" s="12">
        <x:v>2</x:v>
      </x:c>
      <x:c r="C52" s="13">
        <x:v>99.656938620112399</x:v>
      </x:c>
      <x:c r="D52" s="14">
        <x:v>0.106193835544252</x:v>
      </x:c>
      <x:c r="E52" s="13">
        <x:v>99.592152736772803</x:v>
      </x:c>
      <x:c r="F52" s="14">
        <x:v>0.40452392440590001</x:v>
      </x:c>
      <x:c r="G52" s="13">
        <x:v>100</x:v>
      </x:c>
      <x:c r="H52" s="14">
        <x:v>0</x:v>
      </x:c>
      <x:c r="I52" s="13">
        <x:v>99.592369459804601</x:v>
      </x:c>
      <x:c r="J52" s="14">
        <x:v>0.14604569345291801</x:v>
      </x:c>
      <x:c r="K52" s="13">
        <x:v>2.16723031869037E-4</x:v>
      </x:c>
      <x:c r="L52" s="14">
        <x:v>0.43136132401529598</x:v>
      </x:c>
      <x:c r="M52" s="13">
        <x:v>5.1207861457340398</x:v>
      </x:c>
      <x:c r="N52" s="14">
        <x:v>4.64683673930864E-2</x:v>
      </x:c>
      <x:c r="O52" s="13">
        <x:v>4.8912836799791304</x:v>
      </x:c>
      <x:c r="P52" s="14">
        <x:v>0.13830958972269999</x:v>
      </x:c>
      <x:c r="Q52" s="13">
        <x:v>4.95495143011384</x:v>
      </x:c>
      <x:c r="R52" s="14">
        <x:v>9.2436605600221003E-2</x:v>
      </x:c>
      <x:c r="S52" s="13">
        <x:v>5.1605562695520399</x:v>
      </x:c>
      <x:c r="T52" s="14">
        <x:v>5.4216859630888702E-2</x:v>
      </x:c>
      <x:c r="U52" s="13">
        <x:v>0.269272589572913</x:v>
      </x:c>
      <x:c r="V52" s="14">
        <x:v>0.13914203263250599</x:v>
      </x:c>
      <x:c r="W52" s="74"/>
      <x:c r="X52" s="15"/>
      <x:c r="Y52" s="15"/>
      <x:c r="Z52" s="15"/>
      <x:c r="AA52" s="15"/>
      <x:c r="AB52" s="15"/>
      <x:c r="AC52" s="15"/>
      <x:c r="AD52" s="75"/>
    </x:row>
    <x:row r="53" spans="1:30" x14ac:dyDescent="0.2">
      <x:c r="A53" s="2" t="s">
        <x:v>57</x:v>
      </x:c>
      <x:c r="B53" s="12">
        <x:v>2</x:v>
      </x:c>
      <x:c r="C53" s="13">
        <x:v>96.206117839193197</x:v>
      </x:c>
      <x:c r="D53" s="14">
        <x:v>0.54366459923921195</x:v>
      </x:c>
      <x:c r="E53" s="13">
        <x:v>95.733520567185593</x:v>
      </x:c>
      <x:c r="F53" s="14">
        <x:v>1.00723908758573</x:v>
      </x:c>
      <x:c r="G53" s="13">
        <x:v>96.490999479099798</x:v>
      </x:c>
      <x:c r="H53" s="14">
        <x:v>0.80283691036911697</x:v>
      </x:c>
      <x:c r="I53" s="13">
        <x:v>96.258592441465197</x:v>
      </x:c>
      <x:c r="J53" s="14">
        <x:v>0.65712493476883704</x:v>
      </x:c>
      <x:c r="K53" s="13">
        <x:v>0.52507187427959001</x:v>
      </x:c>
      <x:c r="L53" s="14">
        <x:v>1.0336216061300301</x:v>
      </x:c>
      <x:c r="M53" s="13">
        <x:v>3.4239807154048001</x:v>
      </x:c>
      <x:c r="N53" s="14">
        <x:v>4.6774390168112197E-2</x:v>
      </x:c>
      <x:c r="O53" s="13">
        <x:v>3.4235392325462102</x:v>
      </x:c>
      <x:c r="P53" s="14">
        <x:v>0.110538572940603</x:v>
      </x:c>
      <x:c r="Q53" s="13">
        <x:v>3.1863149339345598</x:v>
      </x:c>
      <x:c r="R53" s="14">
        <x:v>8.9492889728376004E-2</x:v>
      </x:c>
      <x:c r="S53" s="13">
        <x:v>3.47730928328239</x:v>
      </x:c>
      <x:c r="T53" s="14">
        <x:v>5.5443227331435398E-2</x:v>
      </x:c>
      <x:c r="U53" s="13">
        <x:v>5.37700507361807E-2</x:v>
      </x:c>
      <x:c r="V53" s="14">
        <x:v>0.116189460550827</x:v>
      </x:c>
      <x:c r="W53" s="74"/>
      <x:c r="X53" s="15"/>
      <x:c r="Y53" s="15"/>
      <x:c r="Z53" s="15"/>
      <x:c r="AA53" s="15"/>
      <x:c r="AB53" s="15"/>
      <x:c r="AC53" s="15"/>
      <x:c r="AD53" s="75"/>
    </x:row>
    <x:row r="54" spans="1:30" x14ac:dyDescent="0.2">
      <x:c r="A54" s="2" t="s">
        <x:v>58</x:v>
      </x:c>
      <x:c r="B54" s="12">
        <x:v>2</x:v>
      </x:c>
      <x:c r="C54" s="13">
        <x:v>98.400383637945296</x:v>
      </x:c>
      <x:c r="D54" s="14">
        <x:v>0.29210043261935698</x:v>
      </x:c>
      <x:c r="E54" s="13">
        <x:v>97.451737606659904</x:v>
      </x:c>
      <x:c r="F54" s="14">
        <x:v>0.98512475293784996</x:v>
      </x:c>
      <x:c r="G54" s="13">
        <x:v>99.785794052022993</x:v>
      </x:c>
      <x:c r="H54" s="14">
        <x:v>0.214554241502173</x:v>
      </x:c>
      <x:c r="I54" s="13">
        <x:v>98.346636926903003</x:v>
      </x:c>
      <x:c r="J54" s="14">
        <x:v>0.353926610510022</x:v>
      </x:c>
      <x:c r="K54" s="13">
        <x:v>0.89489932024305596</x:v>
      </x:c>
      <x:c r="L54" s="14">
        <x:v>1.0514801561765601</x:v>
      </x:c>
      <x:c r="M54" s="13">
        <x:v>4.4438019056109699</x:v>
      </x:c>
      <x:c r="N54" s="14">
        <x:v>4.8637330451745502E-2</x:v>
      </x:c>
      <x:c r="O54" s="13">
        <x:v>3.9837326201469399</x:v>
      </x:c>
      <x:c r="P54" s="14">
        <x:v>9.2694542169205196E-2</x:v>
      </x:c>
      <x:c r="Q54" s="13">
        <x:v>4.4763597291631996</x:v>
      </x:c>
      <x:c r="R54" s="14">
        <x:v>9.7634304958167301E-2</x:v>
      </x:c>
      <x:c r="S54" s="13">
        <x:v>4.5694065639381396</x:v>
      </x:c>
      <x:c r="T54" s="14">
        <x:v>6.3991253278349994E-2</x:v>
      </x:c>
      <x:c r="U54" s="13">
        <x:v>0.58567394379119297</x:v>
      </x:c>
      <x:c r="V54" s="14">
        <x:v>0.107214704139075</x:v>
      </x:c>
      <x:c r="W54" s="74"/>
      <x:c r="X54" s="15"/>
      <x:c r="Y54" s="15"/>
      <x:c r="Z54" s="15"/>
      <x:c r="AA54" s="15"/>
      <x:c r="AB54" s="15"/>
      <x:c r="AC54" s="15"/>
      <x:c r="AD54" s="75"/>
    </x:row>
    <x:row r="55" spans="1:30" x14ac:dyDescent="0.2">
      <x:c r="A55" s="2" t="s">
        <x:v>59</x:v>
      </x:c>
      <x:c r="B55" s="12">
        <x:v>2</x:v>
      </x:c>
      <x:c r="C55" s="13">
        <x:v>99.358009743404907</x:v>
      </x:c>
      <x:c r="D55" s="14">
        <x:v>0.188242371975088</x:v>
      </x:c>
      <x:c r="E55" s="13">
        <x:v>98.716164631482101</x:v>
      </x:c>
      <x:c r="F55" s="14">
        <x:v>0.54236474419983804</x:v>
      </x:c>
      <x:c r="G55" s="13">
        <x:v>99.185703966437302</x:v>
      </x:c>
      <x:c r="H55" s="14">
        <x:v>0.38024956318248598</x:v>
      </x:c>
      <x:c r="I55" s="13">
        <x:v>99.768540521496504</x:v>
      </x:c>
      <x:c r="J55" s="14">
        <x:v>0.11521131495871401</x:v>
      </x:c>
      <x:c r="K55" s="13">
        <x:v>1.05237589001439</x:v>
      </x:c>
      <x:c r="L55" s="14">
        <x:v>0.54905443216996896</x:v>
      </x:c>
      <x:c r="M55" s="13">
        <x:v>5.8720639299403903</x:v>
      </x:c>
      <x:c r="N55" s="14">
        <x:v>6.8339023578655803E-2</x:v>
      </x:c>
      <x:c r="O55" s="13">
        <x:v>5.5608325526560503</x:v>
      </x:c>
      <x:c r="P55" s="14">
        <x:v>0.10935153201290899</x:v>
      </x:c>
      <x:c r="Q55" s="13">
        <x:v>5.6210084913365499</x:v>
      </x:c>
      <x:c r="R55" s="14">
        <x:v>0.148811017394851</x:v>
      </x:c>
      <x:c r="S55" s="13">
        <x:v>6.1481398429974403</x:v>
      </x:c>
      <x:c r="T55" s="14">
        <x:v>8.3159579121737298E-2</x:v>
      </x:c>
      <x:c r="U55" s="13">
        <x:v>0.58730729034138696</x:v>
      </x:c>
      <x:c r="V55" s="14">
        <x:v>0.12593652164012401</x:v>
      </x:c>
      <x:c r="W55" s="74"/>
      <x:c r="X55" s="15"/>
      <x:c r="Y55" s="15"/>
      <x:c r="Z55" s="15"/>
      <x:c r="AA55" s="15"/>
      <x:c r="AB55" s="15"/>
      <x:c r="AC55" s="15"/>
      <x:c r="AD55" s="75"/>
    </x:row>
    <x:row r="56" spans="1:30" x14ac:dyDescent="0.2">
      <x:c r="A56" s="2" t="s">
        <x:v>60</x:v>
      </x:c>
      <x:c r="B56" s="12">
        <x:v>2</x:v>
      </x:c>
      <x:c r="C56" s="13">
        <x:v>97.860537676066897</x:v>
      </x:c>
      <x:c r="D56" s="14">
        <x:v>0.237378377899674</x:v>
      </x:c>
      <x:c r="E56" s="13">
        <x:v>97.8241195685805</x:v>
      </x:c>
      <x:c r="F56" s="14">
        <x:v>0.42348578077137</x:v>
      </x:c>
      <x:c r="G56" s="13">
        <x:v>98.623826010748502</x:v>
      </x:c>
      <x:c r="H56" s="14">
        <x:v>0.44691813474303599</x:v>
      </x:c>
      <x:c r="I56" s="13">
        <x:v>97.628761517350597</x:v>
      </x:c>
      <x:c r="J56" s="14">
        <x:v>0.34937883292573402</x:v>
      </x:c>
      <x:c r="K56" s="13">
        <x:v>-0.19535805122990299</x:v>
      </x:c>
      <x:c r="L56" s="14">
        <x:v>0.55590952393939297</x:v>
      </x:c>
      <x:c r="M56" s="13">
        <x:v>4.1586918653054097</x:v>
      </x:c>
      <x:c r="N56" s="14">
        <x:v>4.2152319746530997E-2</x:v>
      </x:c>
      <x:c r="O56" s="13">
        <x:v>4.1264937891696798</x:v>
      </x:c>
      <x:c r="P56" s="14">
        <x:v>6.9880860309037507E-2</x:v>
      </x:c>
      <x:c r="Q56" s="13">
        <x:v>4.1537834525178603</x:v>
      </x:c>
      <x:c r="R56" s="14">
        <x:v>7.9541080936171502E-2</x:v>
      </x:c>
      <x:c r="S56" s="13">
        <x:v>4.1604358705266797</x:v>
      </x:c>
      <x:c r="T56" s="14">
        <x:v>5.06233225675689E-2</x:v>
      </x:c>
      <x:c r="U56" s="13">
        <x:v>3.3942081356991102E-2</x:v>
      </x:c>
      <x:c r="V56" s="14">
        <x:v>7.3091398829926199E-2</x:v>
      </x:c>
      <x:c r="W56" s="74"/>
      <x:c r="X56" s="15"/>
      <x:c r="Y56" s="15"/>
      <x:c r="Z56" s="15"/>
      <x:c r="AA56" s="15"/>
      <x:c r="AB56" s="15"/>
      <x:c r="AC56" s="15"/>
      <x:c r="AD56" s="75"/>
    </x:row>
    <x:row r="57" spans="1:30" x14ac:dyDescent="0.2">
      <x:c r="A57" s="2" t="s">
        <x:v>61</x:v>
      </x:c>
      <x:c r="B57" s="12">
        <x:v>2</x:v>
      </x:c>
      <x:c r="C57" s="13">
        <x:v>96.713675076653999</x:v>
      </x:c>
      <x:c r="D57" s="14">
        <x:v>0.37976137348209899</x:v>
      </x:c>
      <x:c r="E57" s="13">
        <x:v>95.708425916169503</x:v>
      </x:c>
      <x:c r="F57" s="14">
        <x:v>1.18849970271773</x:v>
      </x:c>
      <x:c r="G57" s="13">
        <x:v>98.024544167764006</x:v>
      </x:c>
      <x:c r="H57" s="14">
        <x:v>0.61291805207760697</x:v>
      </x:c>
      <x:c r="I57" s="13">
        <x:v>96.754566690331103</x:v>
      </x:c>
      <x:c r="J57" s="14">
        <x:v>0.49741141929875099</x:v>
      </x:c>
      <x:c r="K57" s="13">
        <x:v>1.04614077416159</x:v>
      </x:c>
      <x:c r="L57" s="14">
        <x:v>1.3720376326857899</x:v>
      </x:c>
      <x:c r="M57" s="13">
        <x:v>3.6904932838196598</x:v>
      </x:c>
      <x:c r="N57" s="14">
        <x:v>5.4896131669761601E-2</x:v>
      </x:c>
      <x:c r="O57" s="13">
        <x:v>3.6166552230062599</x:v>
      </x:c>
      <x:c r="P57" s="14">
        <x:v>0.112651863246632</x:v>
      </x:c>
      <x:c r="Q57" s="13">
        <x:v>3.8294716749995401</x:v>
      </x:c>
      <x:c r="R57" s="14">
        <x:v>0.11151429841490999</x:v>
      </x:c>
      <x:c r="S57" s="13">
        <x:v>3.6776583245759098</x:v>
      </x:c>
      <x:c r="T57" s="14">
        <x:v>6.1012699438102502E-2</x:v>
      </x:c>
      <x:c r="U57" s="13">
        <x:v>6.1003101569649498E-2</x:v>
      </x:c>
      <x:c r="V57" s="14">
        <x:v>0.12819271207270599</x:v>
      </x:c>
      <x:c r="W57" s="74"/>
      <x:c r="X57" s="15"/>
      <x:c r="Y57" s="15"/>
      <x:c r="Z57" s="15"/>
      <x:c r="AA57" s="15"/>
      <x:c r="AB57" s="15"/>
      <x:c r="AC57" s="15"/>
      <x:c r="AD57" s="75"/>
    </x:row>
    <x:row r="58" spans="1:30" x14ac:dyDescent="0.2">
      <x:c r="A58" s="2" t="s">
        <x:v>62</x:v>
      </x:c>
      <x:c r="B58" s="12">
        <x:v>2</x:v>
      </x:c>
      <x:c r="C58" s="13">
        <x:v>95.121596983751601</x:v>
      </x:c>
      <x:c r="D58" s="14">
        <x:v>0.38674617914356002</x:v>
      </x:c>
      <x:c r="E58" s="13">
        <x:v>93.542991329409702</x:v>
      </x:c>
      <x:c r="F58" s="14">
        <x:v>1.3963012997840201</x:v>
      </x:c>
      <x:c r="G58" s="13">
        <x:v>95.839757799934205</x:v>
      </x:c>
      <x:c r="H58" s="14">
        <x:v>0.68501157216948705</x:v>
      </x:c>
      <x:c r="I58" s="13">
        <x:v>95.448677919164695</x:v>
      </x:c>
      <x:c r="J58" s="14">
        <x:v>0.43913061444240198</x:v>
      </x:c>
      <x:c r="K58" s="13">
        <x:v>1.9056865897549899</x:v>
      </x:c>
      <x:c r="L58" s="14">
        <x:v>1.4848668983787601</x:v>
      </x:c>
      <x:c r="M58" s="13">
        <x:v>4.2719915766201897</x:v>
      </x:c>
      <x:c r="N58" s="14">
        <x:v>5.2432317121489103E-2</x:v>
      </x:c>
      <x:c r="O58" s="13">
        <x:v>4.3226332937505596</x:v>
      </x:c>
      <x:c r="P58" s="14">
        <x:v>0.15583431036289699</x:v>
      </x:c>
      <x:c r="Q58" s="13">
        <x:v>4.2567757938622703</x:v>
      </x:c>
      <x:c r="R58" s="14">
        <x:v>9.0863755152976095E-2</x:v>
      </x:c>
      <x:c r="S58" s="13">
        <x:v>4.2460584558397096</x:v>
      </x:c>
      <x:c r="T58" s="14">
        <x:v>5.5401710345554599E-2</x:v>
      </x:c>
      <x:c r="U58" s="13">
        <x:v>-7.6574837910846405E-2</x:v>
      </x:c>
      <x:c r="V58" s="14">
        <x:v>0.164781028035038</x:v>
      </x:c>
      <x:c r="W58" s="74"/>
      <x:c r="X58" s="15"/>
      <x:c r="Y58" s="15"/>
      <x:c r="Z58" s="15"/>
      <x:c r="AA58" s="15"/>
      <x:c r="AB58" s="15"/>
      <x:c r="AC58" s="15"/>
      <x:c r="AD58" s="75"/>
    </x:row>
    <x:row r="59" spans="1:30" x14ac:dyDescent="0.2">
      <x:c r="A59" s="2" t="s">
        <x:v>63</x:v>
      </x:c>
      <x:c r="B59" s="12">
        <x:v>2</x:v>
      </x:c>
      <x:c r="C59" s="13">
        <x:v>99.420646837865505</x:v>
      </x:c>
      <x:c r="D59" s="14">
        <x:v>0.12566291207381</x:v>
      </x:c>
      <x:c r="E59" s="13">
        <x:v>99.659262118817907</x:v>
      </x:c>
      <x:c r="F59" s="14">
        <x:v>0.16358314625023301</x:v>
      </x:c>
      <x:c r="G59" s="13">
        <x:v>99.646492631491199</x:v>
      </x:c>
      <x:c r="H59" s="14">
        <x:v>0.19200993919172701</x:v>
      </x:c>
      <x:c r="I59" s="13">
        <x:v>99.175327711230594</x:v>
      </x:c>
      <x:c r="J59" s="14">
        <x:v>0.29481277765684599</x:v>
      </x:c>
      <x:c r="K59" s="13">
        <x:v>-0.48393440758725598</x:v>
      </x:c>
      <x:c r="L59" s="14">
        <x:v>0.341339939916602</x:v>
      </x:c>
      <x:c r="M59" s="13">
        <x:v>6.2453658471156901</x:v>
      </x:c>
      <x:c r="N59" s="14">
        <x:v>7.4818708247982396E-2</x:v>
      </x:c>
      <x:c r="O59" s="13">
        <x:v>5.8211421561212902</x:v>
      </x:c>
      <x:c r="P59" s="14">
        <x:v>0.141611292986037</x:v>
      </x:c>
      <x:c r="Q59" s="13">
        <x:v>6.1585510124264999</x:v>
      </x:c>
      <x:c r="R59" s="14">
        <x:v>0.118416856577955</x:v>
      </x:c>
      <x:c r="S59" s="13">
        <x:v>6.4437289297939904</x:v>
      </x:c>
      <x:c r="T59" s="14">
        <x:v>7.5285417206143804E-2</x:v>
      </x:c>
      <x:c r="U59" s="13">
        <x:v>0.62258677367269599</x:v>
      </x:c>
      <x:c r="V59" s="14">
        <x:v>0.11627084771495701</x:v>
      </x:c>
      <x:c r="W59" s="74"/>
      <x:c r="X59" s="15"/>
      <x:c r="Y59" s="15"/>
      <x:c r="Z59" s="15"/>
      <x:c r="AA59" s="15"/>
      <x:c r="AB59" s="15"/>
      <x:c r="AC59" s="15"/>
      <x:c r="AD59" s="75"/>
    </x:row>
    <x:row r="60" spans="1:30" x14ac:dyDescent="0.2">
      <x:c r="A60" s="2" t="s">
        <x:v>64</x:v>
      </x:c>
      <x:c r="B60" s="12">
        <x:v>2</x:v>
      </x:c>
      <x:c r="C60" s="13">
        <x:v>99.433221637223497</x:v>
      </x:c>
      <x:c r="D60" s="14">
        <x:v>0.14315523029802299</x:v>
      </x:c>
      <x:c r="E60" s="13">
        <x:v>99.681827033665797</x:v>
      </x:c>
      <x:c r="F60" s="14">
        <x:v>0.234159608044197</x:v>
      </x:c>
      <x:c r="G60" s="13">
        <x:v>99.706157345462699</x:v>
      </x:c>
      <x:c r="H60" s="14">
        <x:v>0.23840207207276101</x:v>
      </x:c>
      <x:c r="I60" s="13">
        <x:v>99.278028238151407</x:v>
      </x:c>
      <x:c r="J60" s="14">
        <x:v>0.22671983426532699</x:v>
      </x:c>
      <x:c r="K60" s="13">
        <x:v>-0.40379879551436199</x:v>
      </x:c>
      <x:c r="L60" s="14">
        <x:v>0.32276233367381502</x:v>
      </x:c>
      <x:c r="M60" s="13">
        <x:v>4.8195476944392803</x:v>
      </x:c>
      <x:c r="N60" s="14">
        <x:v>7.1255014190406002E-2</x:v>
      </x:c>
      <x:c r="O60" s="13">
        <x:v>4.9572601192235997</x:v>
      </x:c>
      <x:c r="P60" s="14">
        <x:v>0.223110555076522</x:v>
      </x:c>
      <x:c r="Q60" s="13">
        <x:v>4.9146600835042502</x:v>
      </x:c>
      <x:c r="R60" s="14">
        <x:v>0.15406689149192301</x:v>
      </x:c>
      <x:c r="S60" s="13">
        <x:v>4.7342154079745704</x:v>
      </x:c>
      <x:c r="T60" s="14">
        <x:v>9.5874202681101806E-2</x:v>
      </x:c>
      <x:c r="U60" s="13">
        <x:v>-0.223044711249032</x:v>
      </x:c>
      <x:c r="V60" s="14">
        <x:v>0.25856232235466398</x:v>
      </x:c>
      <x:c r="W60" s="74"/>
      <x:c r="X60" s="15"/>
      <x:c r="Y60" s="15"/>
      <x:c r="Z60" s="15"/>
      <x:c r="AA60" s="15"/>
      <x:c r="AB60" s="15"/>
      <x:c r="AC60" s="15"/>
      <x:c r="AD60" s="75"/>
    </x:row>
    <x:row r="61" spans="1:30" x14ac:dyDescent="0.2">
      <x:c r="A61" s="2" t="s">
        <x:v>65</x:v>
      </x:c>
      <x:c r="B61" s="12">
        <x:v>2</x:v>
      </x:c>
      <x:c r="C61" s="13">
        <x:v>99.112961954562493</x:v>
      </x:c>
      <x:c r="D61" s="14">
        <x:v>0.15301352654719599</x:v>
      </x:c>
      <x:c r="E61" s="13">
        <x:v>98.758049068511497</x:v>
      </x:c>
      <x:c r="F61" s="14">
        <x:v>0.36055410731630699</x:v>
      </x:c>
      <x:c r="G61" s="13">
        <x:v>98.504404103854796</x:v>
      </x:c>
      <x:c r="H61" s="14">
        <x:v>0.50623971109710797</x:v>
      </x:c>
      <x:c r="I61" s="13">
        <x:v>99.439253105214206</x:v>
      </x:c>
      <x:c r="J61" s="14">
        <x:v>0.188547545610491</x:v>
      </x:c>
      <x:c r="K61" s="13">
        <x:v>0.68120403670270901</x:v>
      </x:c>
      <x:c r="L61" s="14">
        <x:v>0.41248768430162902</x:v>
      </x:c>
      <x:c r="M61" s="13">
        <x:v>6.5619948415291303</x:v>
      </x:c>
      <x:c r="N61" s="14">
        <x:v>5.5860187260612003E-2</x:v>
      </x:c>
      <x:c r="O61" s="13">
        <x:v>6.30891781538398</x:v>
      </x:c>
      <x:c r="P61" s="14">
        <x:v>8.2067805621583195E-2</x:v>
      </x:c>
      <x:c r="Q61" s="13">
        <x:v>6.5042830196933501</x:v>
      </x:c>
      <x:c r="R61" s="14">
        <x:v>9.5933329132928694E-2</x:v>
      </x:c>
      <x:c r="S61" s="13">
        <x:v>6.6943804168677099</x:v>
      </x:c>
      <x:c r="T61" s="14">
        <x:v>7.0021530845614299E-2</x:v>
      </x:c>
      <x:c r="U61" s="13">
        <x:v>0.38546260148372702</x:v>
      </x:c>
      <x:c r="V61" s="14">
        <x:v>9.2677784656811799E-2</x:v>
      </x:c>
      <x:c r="W61" s="74"/>
      <x:c r="X61" s="15"/>
      <x:c r="Y61" s="15"/>
      <x:c r="Z61" s="15"/>
      <x:c r="AA61" s="15"/>
      <x:c r="AB61" s="15"/>
      <x:c r="AC61" s="15"/>
      <x:c r="AD61" s="75"/>
    </x:row>
    <x:row r="62" spans="1:30" x14ac:dyDescent="0.2">
      <x:c r="A62" s="2" t="s">
        <x:v>66</x:v>
      </x:c>
      <x:c r="B62" s="12">
        <x:v>2</x:v>
      </x:c>
      <x:c r="C62" s="13">
        <x:v>99.5672212563492</x:v>
      </x:c>
      <x:c r="D62" s="14">
        <x:v>0.118825234202974</x:v>
      </x:c>
      <x:c r="E62" s="13">
        <x:v>99.313794373352593</x:v>
      </x:c>
      <x:c r="F62" s="14">
        <x:v>0.49625574508820303</x:v>
      </x:c>
      <x:c r="G62" s="13">
        <x:v>99.821607884454295</x:v>
      </x:c>
      <x:c r="H62" s="14">
        <x:v>0.179432201172529</x:v>
      </x:c>
      <x:c r="I62" s="13">
        <x:v>99.558822934070804</x:v>
      </x:c>
      <x:c r="J62" s="14">
        <x:v>0.13198116567531801</x:v>
      </x:c>
      <x:c r="K62" s="13">
        <x:v>0.245028560718239</x:v>
      </x:c>
      <x:c r="L62" s="14">
        <x:v>0.514186827532222</x:v>
      </x:c>
      <x:c r="M62" s="13">
        <x:v>7.02281799444863</x:v>
      </x:c>
      <x:c r="N62" s="14">
        <x:v>4.5463967246476798E-2</x:v>
      </x:c>
      <x:c r="O62" s="13">
        <x:v>6.9402082134451604</x:v>
      </x:c>
      <x:c r="P62" s="14">
        <x:v>0.118860831131816</x:v>
      </x:c>
      <x:c r="Q62" s="13">
        <x:v>6.7563644144142403</x:v>
      </x:c>
      <x:c r="R62" s="14">
        <x:v>0.10489939823656499</x:v>
      </x:c>
      <x:c r="S62" s="13">
        <x:v>7.0622140417316803</x:v>
      </x:c>
      <x:c r="T62" s="14">
        <x:v>4.9502420788830402E-2</x:v>
      </x:c>
      <x:c r="U62" s="13">
        <x:v>0.122005828286514</x:v>
      </x:c>
      <x:c r="V62" s="14">
        <x:v>0.124073580590406</x:v>
      </x:c>
      <x:c r="W62" s="74"/>
      <x:c r="X62" s="15"/>
      <x:c r="Y62" s="15"/>
      <x:c r="Z62" s="15"/>
      <x:c r="AA62" s="15"/>
      <x:c r="AB62" s="15"/>
      <x:c r="AC62" s="15"/>
      <x:c r="AD62" s="75"/>
    </x:row>
    <x:row r="63" spans="1:30" x14ac:dyDescent="0.2">
      <x:c r="A63" s="18" t="s">
        <x:v>96</x:v>
      </x:c>
      <x:c r="B63" s="19">
        <x:v>2</x:v>
      </x:c>
      <x:c r="C63" s="48">
        <x:v>96.007375720221205</x:v>
      </x:c>
      <x:c r="D63" s="20">
        <x:v>8.7336093673488296E-2</x:v>
      </x:c>
      <x:c r="E63" s="48">
        <x:v>95.148404067667002</x:v>
      </x:c>
      <x:c r="F63" s="20">
        <x:v>0.215812941194654</x:v>
      </x:c>
      <x:c r="G63" s="48">
        <x:v>96.473582253507502</x:v>
      </x:c>
      <x:c r="H63" s="20">
        <x:v>0.18262756654328199</x:v>
      </x:c>
      <x:c r="I63" s="48">
        <x:v>96.143221050354498</x:v>
      </x:c>
      <x:c r="J63" s="20">
        <x:v>0.10189488480463101</x:v>
      </x:c>
      <x:c r="K63" s="48">
        <x:v>0.99481698268747198</x:v>
      </x:c>
      <x:c r="L63" s="20">
        <x:v>0.23136325636248001</x:v>
      </x:c>
      <x:c r="M63" s="48">
        <x:v>4.1421140697267198</x:v>
      </x:c>
      <x:c r="N63" s="20">
        <x:v>1.0498269442495401E-2</x:v>
      </x:c>
      <x:c r="O63" s="48">
        <x:v>4.0525695170549003</x:v>
      </x:c>
      <x:c r="P63" s="20">
        <x:v>2.41972737551308E-2</x:v>
      </x:c>
      <x:c r="Q63" s="48">
        <x:v>4.14583116142318</x:v>
      </x:c>
      <x:c r="R63" s="20">
        <x:v>2.2394625824261299E-2</x:v>
      </x:c>
      <x:c r="S63" s="48">
        <x:v>4.1599085853731701</x:v>
      </x:c>
      <x:c r="T63" s="20">
        <x:v>1.26595930874422E-2</x:v>
      </x:c>
      <x:c r="U63" s="48">
        <x:v>0.107339068318273</x:v>
      </x:c>
      <x:c r="V63" s="20">
        <x:v>2.67427361553659E-2</x:v>
      </x:c>
      <x:c r="W63" s="74"/>
      <x:c r="X63" s="15"/>
      <x:c r="Y63" s="15"/>
      <x:c r="Z63" s="15"/>
      <x:c r="AA63" s="15"/>
      <x:c r="AB63" s="15"/>
      <x:c r="AC63" s="15"/>
      <x:c r="AD63" s="75"/>
    </x:row>
    <x:row r="64" spans="1:30" x14ac:dyDescent="0.2">
      <x:c r="A64" s="21" t="s">
        <x:v>97</x:v>
      </x:c>
      <x:c r="B64" s="22">
        <x:v>2</x:v>
      </x:c>
      <x:c r="C64" s="49">
        <x:v>95.368803136679603</x:v>
      </x:c>
      <x:c r="D64" s="23">
        <x:v>0.159851933881523</x:v>
      </x:c>
      <x:c r="E64" s="49">
        <x:v>95.250060923033502</x:v>
      </x:c>
      <x:c r="F64" s="23">
        <x:v>0.36052104264125701</x:v>
      </x:c>
      <x:c r="G64" s="49">
        <x:v>95.950895511023106</x:v>
      </x:c>
      <x:c r="H64" s="23">
        <x:v>0.34460766312765601</x:v>
      </x:c>
      <x:c r="I64" s="49">
        <x:v>95.280673363458902</x:v>
      </x:c>
      <x:c r="J64" s="23">
        <x:v>0.19391888721391501</x:v>
      </x:c>
      <x:c r="K64" s="49">
        <x:v>3.0612440425393302E-2</x:v>
      </x:c>
      <x:c r="L64" s="23">
        <x:v>0.36908757494509298</x:v>
      </x:c>
      <x:c r="M64" s="49">
        <x:v>3.9104746963000001</x:v>
      </x:c>
      <x:c r="N64" s="23">
        <x:v>1.5525111136051199E-2</x:v>
      </x:c>
      <x:c r="O64" s="49">
        <x:v>3.9013862402119401</x:v>
      </x:c>
      <x:c r="P64" s="23">
        <x:v>3.7798195466302101E-2</x:v>
      </x:c>
      <x:c r="Q64" s="49">
        <x:v>3.9561539910162198</x:v>
      </x:c>
      <x:c r="R64" s="23">
        <x:v>3.3813185578855397E-2</x:v>
      </x:c>
      <x:c r="S64" s="49">
        <x:v>3.9033966880481601</x:v>
      </x:c>
      <x:c r="T64" s="23">
        <x:v>1.8191921568845401E-2</x:v>
      </x:c>
      <x:c r="U64" s="49">
        <x:v>2.0104478362159401E-3</x:v>
      </x:c>
      <x:c r="V64" s="23">
        <x:v>4.0213830404621898E-2</x:v>
      </x:c>
      <x:c r="W64" s="74"/>
      <x:c r="X64" s="15"/>
      <x:c r="Y64" s="15"/>
      <x:c r="Z64" s="15"/>
      <x:c r="AA64" s="15"/>
      <x:c r="AB64" s="15"/>
      <x:c r="AC64" s="15"/>
      <x:c r="AD64" s="75"/>
    </x:row>
    <x:row r="65" spans="1:30" x14ac:dyDescent="0.2">
      <x:c r="A65" s="24" t="s">
        <x:v>98</x:v>
      </x:c>
      <x:c r="B65" s="25">
        <x:v>2</x:v>
      </x:c>
      <x:c r="C65" s="50">
        <x:v>96.575113210465105</x:v>
      </x:c>
      <x:c r="D65" s="26">
        <x:v>5.9411189090451601E-2</x:v>
      </x:c>
      <x:c r="E65" s="50">
        <x:v>96.055820490933499</x:v>
      </x:c>
      <x:c r="F65" s="26">
        <x:v>0.14101191719245901</x:v>
      </x:c>
      <x:c r="G65" s="50">
        <x:v>96.932569330978197</x:v>
      </x:c>
      <x:c r="H65" s="26">
        <x:v>0.12781689254922801</x:v>
      </x:c>
      <x:c r="I65" s="50">
        <x:v>96.620934421383495</x:v>
      </x:c>
      <x:c r="J65" s="26">
        <x:v>7.2455810423043901E-2</x:v>
      </x:c>
      <x:c r="K65" s="50">
        <x:v>0.56511393045003799</x:v>
      </x:c>
      <x:c r="L65" s="26">
        <x:v>0.15231557926083</x:v>
      </x:c>
      <x:c r="M65" s="50">
        <x:v>4.6412406886837401</x:v>
      </x:c>
      <x:c r="N65" s="26">
        <x:v>8.2062829552636204E-3</x:v>
      </x:c>
      <x:c r="O65" s="50">
        <x:v>4.5330166113197601</x:v>
      </x:c>
      <x:c r="P65" s="26">
        <x:v>1.81771682282321E-2</x:v>
      </x:c>
      <x:c r="Q65" s="50">
        <x:v>4.6244643699569297</x:v>
      </x:c>
      <x:c r="R65" s="26">
        <x:v>1.7296988775909902E-2</x:v>
      </x:c>
      <x:c r="S65" s="50">
        <x:v>4.66797018333025</x:v>
      </x:c>
      <x:c r="T65" s="26">
        <x:v>1.00084057003195E-2</x:v>
      </x:c>
      <x:c r="U65" s="50">
        <x:v>0.13495357201049701</x:v>
      </x:c>
      <x:c r="V65" s="26">
        <x:v>1.9934586428459501E-2</x:v>
      </x:c>
      <x:c r="W65" s="74"/>
      <x:c r="X65" s="15"/>
      <x:c r="Y65" s="15"/>
      <x:c r="Z65" s="15"/>
      <x:c r="AA65" s="15"/>
      <x:c r="AB65" s="15"/>
      <x:c r="AC65" s="15"/>
      <x:c r="AD65" s="75"/>
    </x:row>
    <x:row r="66" spans="1:30" x14ac:dyDescent="0.2">
      <x:c r="A66" s="2" t="s">
        <x:v>102</x:v>
      </x:c>
      <x:c r="B66" s="12">
        <x:v>2</x:v>
      </x:c>
      <x:c r="C66" s="13">
        <x:v>99.596977892401895</x:v>
      </x:c>
      <x:c r="D66" s="14">
        <x:v>0.16775572521872101</x:v>
      </x:c>
      <x:c r="E66" s="13">
        <x:v>100</x:v>
      </x:c>
      <x:c r="F66" s="14">
        <x:v>0</x:v>
      </x:c>
      <x:c r="G66" s="13">
        <x:v>99.473976572967999</x:v>
      </x:c>
      <x:c r="H66" s="14">
        <x:v>0.31091138473758101</x:v>
      </x:c>
      <x:c r="I66" s="13">
        <x:v>99.446639928866901</x:v>
      </x:c>
      <x:c r="J66" s="14">
        <x:v>0.30388318038161299</x:v>
      </x:c>
      <x:c r="K66" s="13">
        <x:v>-0.55336007113314201</x:v>
      </x:c>
      <x:c r="L66" s="14">
        <x:v>0.30388318038161299</x:v>
      </x:c>
      <x:c r="M66" s="13">
        <x:v>4.7395674808167296</x:v>
      </x:c>
      <x:c r="N66" s="14">
        <x:v>0.105266157706275</x:v>
      </x:c>
      <x:c r="O66" s="13">
        <x:v>4.6799451156792697</x:v>
      </x:c>
      <x:c r="P66" s="14">
        <x:v>0.16789733911871599</x:v>
      </x:c>
      <x:c r="Q66" s="13">
        <x:v>4.6383964155903596</x:v>
      </x:c>
      <x:c r="R66" s="14">
        <x:v>0.111906442946615</x:v>
      </x:c>
      <x:c r="S66" s="13">
        <x:v>4.7428620495954501</x:v>
      </x:c>
      <x:c r="T66" s="14">
        <x:v>0.11950988523605301</x:v>
      </x:c>
      <x:c r="U66" s="13">
        <x:v>6.2916933916174103E-2</x:v>
      </x:c>
      <x:c r="V66" s="14">
        <x:v>0.134761430649874</x:v>
      </x:c>
      <x:c r="W66" s="74"/>
      <x:c r="X66" s="15"/>
      <x:c r="Y66" s="15"/>
      <x:c r="Z66" s="15"/>
      <x:c r="AA66" s="15"/>
      <x:c r="AB66" s="15"/>
      <x:c r="AC66" s="15"/>
      <x:c r="AD66" s="75"/>
    </x:row>
    <x:row r="67" spans="1:30" x14ac:dyDescent="0.2">
      <x:c r="A67" s="2" t="s">
        <x:v>103</x:v>
      </x:c>
      <x:c r="B67" s="12">
        <x:v>2</x:v>
      </x:c>
      <x:c r="C67" s="13">
        <x:v>98.159779556679894</x:v>
      </x:c>
      <x:c r="D67" s="14">
        <x:v>0.55796083561159104</x:v>
      </x:c>
      <x:c r="E67" s="13">
        <x:v>99.242333319387996</x:v>
      </x:c>
      <x:c r="F67" s="14">
        <x:v>0.52433484737119396</x:v>
      </x:c>
      <x:c r="G67" s="13">
        <x:v>98.482169008876696</x:v>
      </x:c>
      <x:c r="H67" s="14">
        <x:v>0.79826128062421697</x:v>
      </x:c>
      <x:c r="I67" s="13">
        <x:v>97.804973346799699</x:v>
      </x:c>
      <x:c r="J67" s="14">
        <x:v>0.75578903885419901</x:v>
      </x:c>
      <x:c r="K67" s="13">
        <x:v>-1.4373599725883</x:v>
      </x:c>
      <x:c r="L67" s="14">
        <x:v>0.71464382425691897</x:v>
      </x:c>
      <x:c r="M67" s="13">
        <x:v>4.0003866094827298</x:v>
      </x:c>
      <x:c r="N67" s="14">
        <x:v>8.4818226444042397E-2</x:v>
      </x:c>
      <x:c r="O67" s="13">
        <x:v>4.1880114495299301</x:v>
      </x:c>
      <x:c r="P67" s="14">
        <x:v>0.14848368138701401</x:v>
      </x:c>
      <x:c r="Q67" s="13">
        <x:v>4.1478939669949799</x:v>
      </x:c>
      <x:c r="R67" s="14">
        <x:v>0.17854863404275401</x:v>
      </x:c>
      <x:c r="S67" s="13">
        <x:v>3.8824288714056401</x:v>
      </x:c>
      <x:c r="T67" s="14">
        <x:v>0.108623229001395</x:v>
      </x:c>
      <x:c r="U67" s="13">
        <x:v>-0.30558257812429401</x:v>
      </x:c>
      <x:c r="V67" s="14">
        <x:v>0.192069969665977</x:v>
      </x:c>
      <x:c r="W67" s="74"/>
      <x:c r="X67" s="15"/>
      <x:c r="Y67" s="15"/>
      <x:c r="Z67" s="15"/>
      <x:c r="AA67" s="15"/>
      <x:c r="AB67" s="15"/>
      <x:c r="AC67" s="15"/>
      <x:c r="AD67" s="75"/>
    </x:row>
    <x:row r="68" spans="1:30" x14ac:dyDescent="0.2">
      <x:c r="A68" s="2" t="s">
        <x:v>104</x:v>
      </x:c>
      <x:c r="B68" s="12">
        <x:v>2</x:v>
      </x:c>
      <x:c r="C68" s="13">
        <x:v>99.727748979205401</x:v>
      </x:c>
      <x:c r="D68" s="14">
        <x:v>0.13409990121568099</x:v>
      </x:c>
      <x:c r="E68" s="13">
        <x:v>99.364747853271197</x:v>
      </x:c>
      <x:c r="F68" s="14">
        <x:v>0.44524667382410599</x:v>
      </x:c>
      <x:c r="G68" s="13">
        <x:v>99.262068551706705</x:v>
      </x:c>
      <x:c r="H68" s="14">
        <x:v>0.57102544592710502</x:v>
      </x:c>
      <x:c r="I68" s="13">
        <x:v>100</x:v>
      </x:c>
      <x:c r="J68" s="14">
        <x:v>0</x:v>
      </x:c>
      <x:c r="K68" s="13">
        <x:v>0.635252146728845</x:v>
      </x:c>
      <x:c r="L68" s="14">
        <x:v>0.44524667382410599</x:v>
      </x:c>
      <x:c r="M68" s="13">
        <x:v>5.2600298102656202</x:v>
      </x:c>
      <x:c r="N68" s="14">
        <x:v>8.7104408499102004E-2</x:v>
      </x:c>
      <x:c r="O68" s="13">
        <x:v>5.3543911190934503</x:v>
      </x:c>
      <x:c r="P68" s="14">
        <x:v>0.15942722302509099</x:v>
      </x:c>
      <x:c r="Q68" s="13">
        <x:v>5.2435258083576297</x:v>
      </x:c>
      <x:c r="R68" s="14">
        <x:v>0.177699282038426</x:v>
      </x:c>
      <x:c r="S68" s="13">
        <x:v>5.1794996042147003</x:v>
      </x:c>
      <x:c r="T68" s="14">
        <x:v>0.10270130807783</x:v>
      </x:c>
      <x:c r="U68" s="13">
        <x:v>-0.17489151487875401</x:v>
      </x:c>
      <x:c r="V68" s="14">
        <x:v>0.17959430726860301</x:v>
      </x:c>
      <x:c r="W68" s="682"/>
      <x:c r="X68" s="683"/>
      <x:c r="Y68" s="58"/>
      <x:c r="Z68" s="58"/>
      <x:c r="AA68" s="58"/>
      <x:c r="AB68" s="58"/>
      <x:c r="AC68" s="15"/>
      <x:c r="AD68" s="75"/>
    </x:row>
    <x:row r="69" spans="1:30" ht="13.5" customHeight="1" x14ac:dyDescent="0.2">
      <x:c r="A69" s="3" t="s">
        <x:v>105</x:v>
      </x:c>
      <x:c r="B69" s="27">
        <x:v>2</x:v>
      </x:c>
      <x:c r="C69" s="28">
        <x:v>95.056412362722497</x:v>
      </x:c>
      <x:c r="D69" s="29">
        <x:v>0.60503752343897099</x:v>
      </x:c>
      <x:c r="E69" s="28">
        <x:v>96.866006038296007</x:v>
      </x:c>
      <x:c r="F69" s="29">
        <x:v>1.1250634998053</x:v>
      </x:c>
      <x:c r="G69" s="28">
        <x:v>94.134009678943599</x:v>
      </x:c>
      <x:c r="H69" s="29">
        <x:v>1.46366770708547</x:v>
      </x:c>
      <x:c r="I69" s="28">
        <x:v>94.680823677678902</x:v>
      </x:c>
      <x:c r="J69" s="29">
        <x:v>1.00199016544924</x:v>
      </x:c>
      <x:c r="K69" s="28">
        <x:v>-2.1851823606171501</x:v>
      </x:c>
      <x:c r="L69" s="29">
        <x:v>1.63059925463178</x:v>
      </x:c>
      <x:c r="M69" s="28">
        <x:v>3.4831938866095502</x:v>
      </x:c>
      <x:c r="N69" s="29">
        <x:v>8.7592193232310003E-2</x:v>
      </x:c>
      <x:c r="O69" s="28">
        <x:v>3.4890196134578599</x:v>
      </x:c>
      <x:c r="P69" s="29">
        <x:v>0.16302110549052001</x:v>
      </x:c>
      <x:c r="Q69" s="28">
        <x:v>3.2647910816176799</x:v>
      </x:c>
      <x:c r="R69" s="29">
        <x:v>0.13056529575502801</x:v>
      </x:c>
      <x:c r="S69" s="28">
        <x:v>3.5675069805869701</x:v>
      </x:c>
      <x:c r="T69" s="29">
        <x:v>0.120606261337075</x:v>
      </x:c>
      <x:c r="U69" s="28">
        <x:v>7.84873671291106E-2</x:v>
      </x:c>
      <x:c r="V69" s="29">
        <x:v>0.19783700488790401</x:v>
      </x:c>
      <x:c r="W69" s="684"/>
      <x:c r="X69" s="685"/>
      <x:c r="Y69" s="59"/>
      <x:c r="Z69" s="59"/>
      <x:c r="AA69" s="59"/>
      <x:c r="AB69" s="59"/>
      <x:c r="AC69" s="142"/>
      <x:c r="AD69" s="143"/>
    </x:row>
    <x:row r="70" spans="1:30" x14ac:dyDescent="0.2">
      <x:c r="A70" s="2"/>
      <x:c r="B70" s="32"/>
      <x:c r="C70" s="13" t="s">
        <x:v>1102</x:v>
      </x:c>
      <x:c r="D70" s="14" t="s">
        <x:v>1103</x:v>
      </x:c>
      <x:c r="E70" s="13" t="s">
        <x:v>1334</x:v>
      </x:c>
      <x:c r="F70" s="14" t="s">
        <x:v>1335</x:v>
      </x:c>
      <x:c r="G70" s="13" t="s">
        <x:v>1336</x:v>
      </x:c>
      <x:c r="H70" s="14" t="s">
        <x:v>1337</x:v>
      </x:c>
      <x:c r="I70" s="13" t="s">
        <x:v>1338</x:v>
      </x:c>
      <x:c r="J70" s="14" t="s">
        <x:v>1339</x:v>
      </x:c>
      <x:c r="K70" s="13" t="s">
        <x:v>1340</x:v>
      </x:c>
      <x:c r="L70" s="14" t="s">
        <x:v>1341</x:v>
      </x:c>
      <x:c r="M70" s="13" t="s">
        <x:v>1104</x:v>
      </x:c>
      <x:c r="N70" s="14" t="s">
        <x:v>1105</x:v>
      </x:c>
      <x:c r="O70" s="13" t="s">
        <x:v>1342</x:v>
      </x:c>
      <x:c r="P70" s="14" t="s">
        <x:v>1343</x:v>
      </x:c>
      <x:c r="Q70" s="13" t="s">
        <x:v>1344</x:v>
      </x:c>
      <x:c r="R70" s="14" t="s">
        <x:v>1345</x:v>
      </x:c>
      <x:c r="S70" s="13" t="s">
        <x:v>1346</x:v>
      </x:c>
      <x:c r="T70" s="14" t="s">
        <x:v>1347</x:v>
      </x:c>
      <x:c r="U70" s="13" t="s">
        <x:v>1348</x:v>
      </x:c>
      <x:c r="V70" s="14" t="s">
        <x:v>1349</x:v>
      </x:c>
      <x:c r="W70" s="91" t="s">
        <x:v>1206</x:v>
      </x:c>
      <x:c r="X70" s="92" t="s">
        <x:v>1207</x:v>
      </x:c>
      <x:c r="Y70" s="91" t="s">
        <x:v>1208</x:v>
      </x:c>
      <x:c r="Z70" s="92" t="s">
        <x:v>1209</x:v>
      </x:c>
      <x:c r="AA70" s="94" t="s">
        <x:v>1210</x:v>
      </x:c>
      <x:c r="AB70" s="123" t="s">
        <x:v>1211</x:v>
      </x:c>
      <x:c r="AC70" s="123" t="s">
        <x:v>1212</x:v>
      </x:c>
      <x:c r="AD70" s="95" t="s">
        <x:v>1213</x:v>
      </x:c>
    </x:row>
    <x:row r="71" spans="1:30" x14ac:dyDescent="0.2">
      <x:c r="A71" s="2" t="s">
        <x:v>18</x:v>
      </x:c>
      <x:c r="B71" s="32">
        <x:v>1</x:v>
      </x:c>
      <x:c r="C71" s="13">
        <x:v>99.2968517237925</x:v>
      </x:c>
      <x:c r="D71" s="14">
        <x:v>0.198818457967189</x:v>
      </x:c>
      <x:c r="E71" s="13">
        <x:v>99.614616748995999</x:v>
      </x:c>
      <x:c r="F71" s="14">
        <x:v>0.33069355050321803</x:v>
      </x:c>
      <x:c r="G71" s="13">
        <x:v>98.600456160460595</x:v>
      </x:c>
      <x:c r="H71" s="14">
        <x:v>0.75762155629739203</x:v>
      </x:c>
      <x:c r="I71" s="13">
        <x:v>99.410149316336799</x:v>
      </x:c>
      <x:c r="J71" s="14">
        <x:v>0.176918121739391</x:v>
      </x:c>
      <x:c r="K71" s="13">
        <x:v>-0.20446743265921399</x:v>
      </x:c>
      <x:c r="L71" s="14">
        <x:v>0.37201111077000698</x:v>
      </x:c>
      <x:c r="M71" s="13">
        <x:v>4.5246048849615796</x:v>
      </x:c>
      <x:c r="N71" s="14">
        <x:v>5.40379437941199E-2</x:v>
      </x:c>
      <x:c r="O71" s="13">
        <x:v>4.4143024176533396</x:v>
      </x:c>
      <x:c r="P71" s="14">
        <x:v>9.4890034897184394E-2</x:v>
      </x:c>
      <x:c r="Q71" s="13">
        <x:v>4.4809277493421602</x:v>
      </x:c>
      <x:c r="R71" s="14">
        <x:v>0.10895471389288899</x:v>
      </x:c>
      <x:c r="S71" s="13">
        <x:v>4.5786430967408496</x:v>
      </x:c>
      <x:c r="T71" s="14">
        <x:v>5.9155473433730899E-2</x:v>
      </x:c>
      <x:c r="U71" s="13">
        <x:v>0.16434067908750399</x:v>
      </x:c>
      <x:c r="V71" s="14">
        <x:v>0.104215092444482</x:v>
      </x:c>
      <x:c r="W71" s="13">
        <x:v>4.2174178361463498E-2</x:v>
      </x:c>
      <x:c r="X71" s="61">
        <x:v>0.27186184981469103</x:v>
      </x:c>
      <x:c r="Y71" s="13">
        <x:v>-0.29328470920279098</x:v>
      </x:c>
      <x:c r="Z71" s="61">
        <x:v>7.3387257572521805E-2</x:v>
      </x:c>
      <x:c r="AA71" s="97"/>
      <x:c r="AB71" s="107"/>
      <x:c r="AC71" s="107"/>
      <x:c r="AD71" s="98"/>
    </x:row>
    <x:row r="72" spans="1:30" x14ac:dyDescent="0.2">
      <x:c r="A72" s="2" t="s">
        <x:v>22</x:v>
      </x:c>
      <x:c r="B72" s="32">
        <x:v>1</x:v>
      </x:c>
      <x:c r="C72" s="13">
        <x:v>95.446387347502807</x:v>
      </x:c>
      <x:c r="D72" s="14">
        <x:v>0.41503843600945001</x:v>
      </x:c>
      <x:c r="E72" s="13">
        <x:v>94.014503363037704</x:v>
      </x:c>
      <x:c r="F72" s="14">
        <x:v>1.00172297649443</x:v>
      </x:c>
      <x:c r="G72" s="13">
        <x:v>95.135649252718807</x:v>
      </x:c>
      <x:c r="H72" s="14">
        <x:v>0.81982967760106695</x:v>
      </x:c>
      <x:c r="I72" s="13">
        <x:v>96.020938181995106</x:v>
      </x:c>
      <x:c r="J72" s="14">
        <x:v>0.46704117752787999</x:v>
      </x:c>
      <x:c r="K72" s="13">
        <x:v>2.00643481895739</x:v>
      </x:c>
      <x:c r="L72" s="14">
        <x:v>1.10479441741439</x:v>
      </x:c>
      <x:c r="M72" s="13">
        <x:v>3.1130027766088202</x:v>
      </x:c>
      <x:c r="N72" s="14">
        <x:v>4.6163181256159702E-2</x:v>
      </x:c>
      <x:c r="O72" s="13">
        <x:v>3.2221354568421599</x:v>
      </x:c>
      <x:c r="P72" s="14">
        <x:v>8.1147654797116706E-2</x:v>
      </x:c>
      <x:c r="Q72" s="13">
        <x:v>2.8763270386002602</x:v>
      </x:c>
      <x:c r="R72" s="14">
        <x:v>7.73597081463442E-2</x:v>
      </x:c>
      <x:c r="S72" s="13">
        <x:v>3.1549589659945898</x:v>
      </x:c>
      <x:c r="T72" s="14">
        <x:v>5.7255796795065303E-2</x:v>
      </x:c>
      <x:c r="U72" s="13">
        <x:v>-6.7176490847574502E-2</x:v>
      </x:c>
      <x:c r="V72" s="14">
        <x:v>9.3331180894136306E-2</x:v>
      </x:c>
      <x:c r="W72" s="13">
        <x:v>0.28067705093100398</x:v>
      </x:c>
      <x:c r="X72" s="61">
        <x:v>0.55381174301714198</x:v>
      </x:c>
      <x:c r="Y72" s="13">
        <x:v>-8.9958838026793095E-2</x:v>
      </x:c>
      <x:c r="Z72" s="61">
        <x:v>5.9162495162285E-2</x:v>
      </x:c>
      <x:c r="AA72" s="97"/>
      <x:c r="AB72" s="107"/>
      <x:c r="AC72" s="107"/>
      <x:c r="AD72" s="98"/>
    </x:row>
    <x:row r="73" spans="1:30" x14ac:dyDescent="0.2">
      <x:c r="A73" s="17" t="s">
        <x:v>24</x:v>
      </x:c>
      <x:c r="B73" s="32">
        <x:v>1</x:v>
      </x:c>
      <x:c r="C73" s="13">
        <x:v>95.549548864436105</x:v>
      </x:c>
      <x:c r="D73" s="14">
        <x:v>0.53763664616895301</x:v>
      </x:c>
      <x:c r="E73" s="13">
        <x:v>92.489893627704006</x:v>
      </x:c>
      <x:c r="F73" s="14">
        <x:v>1.6919067732591699</x:v>
      </x:c>
      <x:c r="G73" s="13">
        <x:v>96.426861821447105</x:v>
      </x:c>
      <x:c r="H73" s="14">
        <x:v>1.10654028957426</x:v>
      </x:c>
      <x:c r="I73" s="13">
        <x:v>96.076166732006797</x:v>
      </x:c>
      <x:c r="J73" s="14">
        <x:v>0.66079053223404804</x:v>
      </x:c>
      <x:c r="K73" s="13">
        <x:v>3.5862731043027201</x:v>
      </x:c>
      <x:c r="L73" s="14">
        <x:v>1.8247792871775199</x:v>
      </x:c>
      <x:c r="M73" s="13">
        <x:v>2.5914889280175699</x:v>
      </x:c>
      <x:c r="N73" s="14">
        <x:v>4.5244520110169002E-2</x:v>
      </x:c>
      <x:c r="O73" s="13">
        <x:v>2.71989098017636</x:v>
      </x:c>
      <x:c r="P73" s="14">
        <x:v>0.12044283582221001</x:v>
      </x:c>
      <x:c r="Q73" s="13">
        <x:v>2.52534837807432</x:v>
      </x:c>
      <x:c r="R73" s="14">
        <x:v>8.4902668487201197E-2</x:v>
      </x:c>
      <x:c r="S73" s="13">
        <x:v>2.5801235974319701</x:v>
      </x:c>
      <x:c r="T73" s="14">
        <x:v>5.3649806212742603E-2</x:v>
      </x:c>
      <x:c r="U73" s="13">
        <x:v>-0.13976738274438699</x:v>
      </x:c>
      <x:c r="V73" s="14">
        <x:v>0.130749969358679</x:v>
      </x:c>
      <x:c r="W73" s="13">
        <x:v>2.2772286557875798</x:v>
      </x:c>
      <x:c r="X73" s="61">
        <x:v>0.80866417227888898</x:v>
      </x:c>
      <x:c r="Y73" s="13">
        <x:v>6.5723812932119596E-2</x:v>
      </x:c>
      <x:c r="Z73" s="61">
        <x:v>6.2133446580768803E-2</x:v>
      </x:c>
      <x:c r="AA73" s="97"/>
      <x:c r="AB73" s="107"/>
      <x:c r="AC73" s="107"/>
      <x:c r="AD73" s="98"/>
    </x:row>
    <x:row r="74" spans="1:30" x14ac:dyDescent="0.2">
      <x:c r="A74" s="2" t="s">
        <x:v>25</x:v>
      </x:c>
      <x:c r="B74" s="32">
        <x:v>1</x:v>
      </x:c>
      <x:c r="C74" s="13">
        <x:v>98.342785930308395</x:v>
      </x:c>
      <x:c r="D74" s="14">
        <x:v>0.380728167532632</x:v>
      </x:c>
      <x:c r="E74" s="13">
        <x:v>98.200390972353603</x:v>
      </x:c>
      <x:c r="F74" s="14">
        <x:v>0.68139112154288195</x:v>
      </x:c>
      <x:c r="G74" s="13">
        <x:v>97.767190472967698</x:v>
      </x:c>
      <x:c r="H74" s="14">
        <x:v>0.97474051704256404</x:v>
      </x:c>
      <x:c r="I74" s="13">
        <x:v>98.406600535442806</x:v>
      </x:c>
      <x:c r="J74" s="14">
        <x:v>0.54513649491025695</x:v>
      </x:c>
      <x:c r="K74" s="13">
        <x:v>0.20620956308917501</x:v>
      </x:c>
      <x:c r="L74" s="14">
        <x:v>0.88382428206326902</x:v>
      </x:c>
      <x:c r="M74" s="13">
        <x:v>4.5222301072171396</x:v>
      </x:c>
      <x:c r="N74" s="14">
        <x:v>5.4059324536780903E-2</x:v>
      </x:c>
      <x:c r="O74" s="13">
        <x:v>4.3762983395409103</x:v>
      </x:c>
      <x:c r="P74" s="14">
        <x:v>0.11707847468109001</x:v>
      </x:c>
      <x:c r="Q74" s="13">
        <x:v>4.5332918323950402</x:v>
      </x:c>
      <x:c r="R74" s="14">
        <x:v>0.14538796776278901</x:v>
      </x:c>
      <x:c r="S74" s="13">
        <x:v>4.5094400084689896</x:v>
      </x:c>
      <x:c r="T74" s="14">
        <x:v>6.2860238725325895E-2</x:v>
      </x:c>
      <x:c r="U74" s="13">
        <x:v>0.13314166892808799</x:v>
      </x:c>
      <x:c r="V74" s="14">
        <x:v>0.12613681438836399</x:v>
      </x:c>
      <x:c r="W74" s="13">
        <x:v>0.877142251355437</x:v>
      </x:c>
      <x:c r="X74" s="61">
        <x:v>0.55572773196899705</x:v>
      </x:c>
      <x:c r="Y74" s="13">
        <x:v>1.9187779910467401E-2</x:v>
      </x:c>
      <x:c r="Z74" s="61">
        <x:v>8.02350341354926E-2</x:v>
      </x:c>
      <x:c r="AA74" s="97"/>
      <x:c r="AB74" s="107"/>
      <x:c r="AC74" s="107"/>
      <x:c r="AD74" s="98"/>
    </x:row>
    <x:row r="75" spans="1:30" x14ac:dyDescent="0.2">
      <x:c r="A75" s="2" t="s">
        <x:v>36</x:v>
      </x:c>
      <x:c r="B75" s="32">
        <x:v>1</x:v>
      </x:c>
      <x:c r="C75" s="13">
        <x:v>97.241393816677004</x:v>
      </x:c>
      <x:c r="D75" s="14">
        <x:v>0.48688895396332399</x:v>
      </x:c>
      <x:c r="E75" s="13">
        <x:v>96.980968323830197</x:v>
      </x:c>
      <x:c r="F75" s="14">
        <x:v>1.0993878007445299</x:v>
      </x:c>
      <x:c r="G75" s="13">
        <x:v>96.5867224398377</x:v>
      </x:c>
      <x:c r="H75" s="14">
        <x:v>1.12835631762162</x:v>
      </x:c>
      <x:c r="I75" s="13">
        <x:v>97.405358791258905</x:v>
      </x:c>
      <x:c r="J75" s="14">
        <x:v>0.59854988341923898</x:v>
      </x:c>
      <x:c r="K75" s="13">
        <x:v>0.42439046742866499</x:v>
      </x:c>
      <x:c r="L75" s="14">
        <x:v>1.2384637260435101</x:v>
      </x:c>
      <x:c r="M75" s="13">
        <x:v>2.95076282647066</x:v>
      </x:c>
      <x:c r="N75" s="14">
        <x:v>5.7391458502849199E-2</x:v>
      </x:c>
      <x:c r="O75" s="13">
        <x:v>3.13113401252162</x:v>
      </x:c>
      <x:c r="P75" s="14">
        <x:v>0.15019881944459801</x:v>
      </x:c>
      <x:c r="Q75" s="13">
        <x:v>2.9704005238037499</x:v>
      </x:c>
      <x:c r="R75" s="14">
        <x:v>0.110136729808562</x:v>
      </x:c>
      <x:c r="S75" s="13">
        <x:v>2.9189744064979601</x:v>
      </x:c>
      <x:c r="T75" s="14">
        <x:v>6.5213701095790902E-2</x:v>
      </x:c>
      <x:c r="U75" s="13">
        <x:v>-0.21215960602366801</x:v>
      </x:c>
      <x:c r="V75" s="14">
        <x:v>0.15386626700868999</x:v>
      </x:c>
      <x:c r="W75" s="13">
        <x:v>10.096101896983001</x:v>
      </x:c>
      <x:c r="X75" s="61">
        <x:v>0.952045546339502</x:v>
      </x:c>
      <x:c r="Y75" s="13">
        <x:v>0.472516300132369</x:v>
      </x:c>
      <x:c r="Z75" s="61">
        <x:v>7.5340301682548697E-2</x:v>
      </x:c>
      <x:c r="AA75" s="97"/>
      <x:c r="AB75" s="107"/>
      <x:c r="AC75" s="107"/>
      <x:c r="AD75" s="98"/>
    </x:row>
    <x:row r="76" spans="1:30" x14ac:dyDescent="0.2">
      <x:c r="A76" s="2" t="s">
        <x:v>41</x:v>
      </x:c>
      <x:c r="B76" s="32">
        <x:v>1</x:v>
      </x:c>
      <x:c r="C76" s="13">
        <x:v>94.800486046131695</x:v>
      </x:c>
      <x:c r="D76" s="14">
        <x:v>0.47911574409267998</x:v>
      </x:c>
      <x:c r="E76" s="13">
        <x:v>94.597757335353094</x:v>
      </x:c>
      <x:c r="F76" s="14">
        <x:v>0.78419897337600197</x:v>
      </x:c>
      <x:c r="G76" s="13">
        <x:v>95.418291696186103</x:v>
      </x:c>
      <x:c r="H76" s="14">
        <x:v>0.90758191587120396</x:v>
      </x:c>
      <x:c r="I76" s="13">
        <x:v>94.6629726028563</x:v>
      </x:c>
      <x:c r="J76" s="14">
        <x:v>0.65498598783203299</x:v>
      </x:c>
      <x:c r="K76" s="13">
        <x:v>6.5215267503148794E-2</x:v>
      </x:c>
      <x:c r="L76" s="14">
        <x:v>1.0066192644290499</x:v>
      </x:c>
      <x:c r="M76" s="13">
        <x:v>4.3540617844156397</x:v>
      </x:c>
      <x:c r="N76" s="14">
        <x:v>5.4773401162561797E-2</x:v>
      </x:c>
      <x:c r="O76" s="13">
        <x:v>4.32664358590233</x:v>
      </x:c>
      <x:c r="P76" s="14">
        <x:v>9.1608627263883399E-2</x:v>
      </x:c>
      <x:c r="Q76" s="13">
        <x:v>4.4072683796770002</x:v>
      </x:c>
      <x:c r="R76" s="14">
        <x:v>0.124217340383391</x:v>
      </x:c>
      <x:c r="S76" s="13">
        <x:v>4.3454069887595699</x:v>
      </x:c>
      <x:c r="T76" s="14">
        <x:v>7.1519796074139802E-2</x:v>
      </x:c>
      <x:c r="U76" s="13">
        <x:v>1.8763402857238098E-2</x:v>
      </x:c>
      <x:c r="V76" s="14">
        <x:v>0.117183655255596</x:v>
      </x:c>
      <x:c r="W76" s="13">
        <x:v>3.2462391651049698</x:v>
      </x:c>
      <x:c r="X76" s="61">
        <x:v>0.78325092687782605</x:v>
      </x:c>
      <x:c r="Y76" s="13">
        <x:v>0.47017009564078199</x:v>
      </x:c>
      <x:c r="Z76" s="61">
        <x:v>7.7642324934173695E-2</x:v>
      </x:c>
      <x:c r="AA76" s="97"/>
      <x:c r="AB76" s="107"/>
      <x:c r="AC76" s="107"/>
      <x:c r="AD76" s="98"/>
    </x:row>
    <x:row r="77" spans="1:30" x14ac:dyDescent="0.2">
      <x:c r="A77" s="2" t="s">
        <x:v>43</x:v>
      </x:c>
      <x:c r="B77" s="32">
        <x:v>1</x:v>
      </x:c>
      <x:c r="C77" s="13">
        <x:v>98.613720869854603</x:v>
      </x:c>
      <x:c r="D77" s="14">
        <x:v>0.23082486680584199</x:v>
      </x:c>
      <x:c r="E77" s="13">
        <x:v>98.2654184974309</x:v>
      </x:c>
      <x:c r="F77" s="14">
        <x:v>0.63605028634652805</x:v>
      </x:c>
      <x:c r="G77" s="13">
        <x:v>98.814007591485193</x:v>
      </x:c>
      <x:c r="H77" s="14">
        <x:v>0.471033834460025</x:v>
      </x:c>
      <x:c r="I77" s="13">
        <x:v>98.683165774059106</x:v>
      </x:c>
      <x:c r="J77" s="14">
        <x:v>0.271136360797399</x:v>
      </x:c>
      <x:c r="K77" s="13">
        <x:v>0.41774727662816202</x:v>
      </x:c>
      <x:c r="L77" s="14">
        <x:v>0.68146376797568797</x:v>
      </x:c>
      <x:c r="M77" s="13">
        <x:v>5.62877076079468</x:v>
      </x:c>
      <x:c r="N77" s="14">
        <x:v>4.5053709263003297E-2</x:v>
      </x:c>
      <x:c r="O77" s="13">
        <x:v>5.2998121603907098</x:v>
      </x:c>
      <x:c r="P77" s="14">
        <x:v>0.13090607149439101</x:v>
      </x:c>
      <x:c r="Q77" s="13">
        <x:v>5.47904009711523</x:v>
      </x:c>
      <x:c r="R77" s="14">
        <x:v>0.115447759900494</x:v>
      </x:c>
      <x:c r="S77" s="13">
        <x:v>5.7386309000346696</x:v>
      </x:c>
      <x:c r="T77" s="14">
        <x:v>5.1267319652971502E-2</x:v>
      </x:c>
      <x:c r="U77" s="13">
        <x:v>0.43881873964396501</x:v>
      </x:c>
      <x:c r="V77" s="14">
        <x:v>0.139457208618149</x:v>
      </x:c>
      <x:c r="W77" s="13">
        <x:v>0.64840484838933299</x:v>
      </x:c>
      <x:c r="X77" s="61">
        <x:v>0.33193949424417402</x:v>
      </x:c>
      <x:c r="Y77" s="13">
        <x:v>0.27330884036479702</x:v>
      </x:c>
      <x:c r="Z77" s="61">
        <x:v>7.66494618453918E-2</x:v>
      </x:c>
      <x:c r="AA77" s="97"/>
      <x:c r="AB77" s="107"/>
      <x:c r="AC77" s="107"/>
      <x:c r="AD77" s="98"/>
    </x:row>
    <x:row r="78" spans="1:30" x14ac:dyDescent="0.2">
      <x:c r="A78" s="2" t="s">
        <x:v>49</x:v>
      </x:c>
      <x:c r="B78" s="32">
        <x:v>1</x:v>
      </x:c>
      <x:c r="C78" s="13">
        <x:v>90.935829090417798</x:v>
      </x:c>
      <x:c r="D78" s="14">
        <x:v>0.59416981168506</x:v>
      </x:c>
      <x:c r="E78" s="13">
        <x:v>91.793605889092703</x:v>
      </x:c>
      <x:c r="F78" s="14">
        <x:v>1.1643664477242901</x:v>
      </x:c>
      <x:c r="G78" s="13">
        <x:v>93.699186776829606</x:v>
      </x:c>
      <x:c r="H78" s="14">
        <x:v>0.95541143152933405</x:v>
      </x:c>
      <x:c r="I78" s="13">
        <x:v>88.525012588408302</x:v>
      </x:c>
      <x:c r="J78" s="14">
        <x:v>0.90202399243504505</x:v>
      </x:c>
      <x:c r="K78" s="13">
        <x:v>-3.2685933006844201</x:v>
      </x:c>
      <x:c r="L78" s="14">
        <x:v>1.4573589698862</x:v>
      </x:c>
      <x:c r="M78" s="13">
        <x:v>3.4161814418734702</x:v>
      </x:c>
      <x:c r="N78" s="14">
        <x:v>5.5013641527673601E-2</x:v>
      </x:c>
      <x:c r="O78" s="13">
        <x:v>3.4387443495386898</x:v>
      </x:c>
      <x:c r="P78" s="14">
        <x:v>0.10797425415812199</x:v>
      </x:c>
      <x:c r="Q78" s="13">
        <x:v>3.5450418492662301</x:v>
      </x:c>
      <x:c r="R78" s="14">
        <x:v>8.6717639332922605E-2</x:v>
      </x:c>
      <x:c r="S78" s="13">
        <x:v>3.3019224932986799</x:v>
      </x:c>
      <x:c r="T78" s="14">
        <x:v>9.2394007268535402E-2</x:v>
      </x:c>
      <x:c r="U78" s="13">
        <x:v>-0.136821856240013</x:v>
      </x:c>
      <x:c r="V78" s="14">
        <x:v>0.156067588745369</x:v>
      </x:c>
      <x:c r="W78" s="13">
        <x:v>1.73955351094665</x:v>
      </x:c>
      <x:c r="X78" s="61">
        <x:v>0.86770133752658396</x:v>
      </x:c>
      <x:c r="Y78" s="13">
        <x:v>-0.29482775110409798</x:v>
      </x:c>
      <x:c r="Z78" s="61">
        <x:v>8.6329226890265107E-2</x:v>
      </x:c>
      <x:c r="AA78" s="97"/>
      <x:c r="AB78" s="107"/>
      <x:c r="AC78" s="107"/>
      <x:c r="AD78" s="98"/>
    </x:row>
    <x:row r="79" spans="1:30" x14ac:dyDescent="0.2">
      <x:c r="A79" s="2" t="s">
        <x:v>53</x:v>
      </x:c>
      <x:c r="B79" s="32">
        <x:v>1</x:v>
      </x:c>
      <x:c r="C79" s="13">
        <x:v>95.549416570397497</x:v>
      </x:c>
      <x:c r="D79" s="14">
        <x:v>0.37920471571562803</x:v>
      </x:c>
      <x:c r="E79" s="13">
        <x:v>96.4379740392434</x:v>
      </x:c>
      <x:c r="F79" s="14">
        <x:v>0.89815549486941304</x:v>
      </x:c>
      <x:c r="G79" s="13">
        <x:v>97.306069912930298</x:v>
      </x:c>
      <x:c r="H79" s="14">
        <x:v>0.81620713048684101</x:v>
      </x:c>
      <x:c r="I79" s="13">
        <x:v>94.923255213706994</x:v>
      </x:c>
      <x:c r="J79" s="14">
        <x:v>0.52269669561020005</x:v>
      </x:c>
      <x:c r="K79" s="13">
        <x:v>-1.5147188255364501</x:v>
      </x:c>
      <x:c r="L79" s="14">
        <x:v>1.1536051304320201</x:v>
      </x:c>
      <x:c r="M79" s="13">
        <x:v>5.4560142045594402</x:v>
      </x:c>
      <x:c r="N79" s="14">
        <x:v>6.3866665500042094E-2</x:v>
      </x:c>
      <x:c r="O79" s="13">
        <x:v>5.6053734591008801</x:v>
      </x:c>
      <x:c r="P79" s="14">
        <x:v>0.14217526788750401</x:v>
      </x:c>
      <x:c r="Q79" s="13">
        <x:v>5.5061823853792999</x:v>
      </x:c>
      <x:c r="R79" s="14">
        <x:v>0.13709291693690201</x:v>
      </x:c>
      <x:c r="S79" s="13">
        <x:v>5.38187779332267</x:v>
      </x:c>
      <x:c r="T79" s="14">
        <x:v>8.3344880943704999E-2</x:v>
      </x:c>
      <x:c r="U79" s="13">
        <x:v>-0.22349566577820901</x:v>
      </x:c>
      <x:c r="V79" s="14">
        <x:v>0.160512352197723</x:v>
      </x:c>
      <x:c r="W79" s="13">
        <x:v>0.60326698653813104</x:v>
      </x:c>
      <x:c r="X79" s="61">
        <x:v>0.60163097506713903</x:v>
      </x:c>
      <x:c r="Y79" s="13">
        <x:v>0.27384995195622203</x:v>
      </x:c>
      <x:c r="Z79" s="61">
        <x:v>9.3640306439419604E-2</x:v>
      </x:c>
      <x:c r="AA79" s="97"/>
      <x:c r="AB79" s="107"/>
      <x:c r="AC79" s="107"/>
      <x:c r="AD79" s="98"/>
    </x:row>
    <x:row r="80" spans="1:30" x14ac:dyDescent="0.2">
      <x:c r="A80" s="2" t="s">
        <x:v>58</x:v>
      </x:c>
      <x:c r="B80" s="32">
        <x:v>1</x:v>
      </x:c>
      <x:c r="C80" s="13">
        <x:v>98.6614820526203</x:v>
      </x:c>
      <x:c r="D80" s="14">
        <x:v>0.23679603385570699</x:v>
      </x:c>
      <x:c r="E80" s="13">
        <x:v>98.251795517961796</x:v>
      </x:c>
      <x:c r="F80" s="14">
        <x:v>0.69528776582388896</x:v>
      </x:c>
      <x:c r="G80" s="13">
        <x:v>98.256351608716997</x:v>
      </x:c>
      <x:c r="H80" s="14">
        <x:v>0.64933148682208197</x:v>
      </x:c>
      <x:c r="I80" s="13">
        <x:v>98.854334822884397</x:v>
      </x:c>
      <x:c r="J80" s="14">
        <x:v>0.27640311656587102</x:v>
      </x:c>
      <x:c r="K80" s="13">
        <x:v>0.60253930492260099</x:v>
      </x:c>
      <x:c r="L80" s="14">
        <x:v>0.74524585093092099</x:v>
      </x:c>
      <x:c r="M80" s="13">
        <x:v>4.2635325035501799</x:v>
      </x:c>
      <x:c r="N80" s="14">
        <x:v>4.4162955566370399E-2</x:v>
      </x:c>
      <x:c r="O80" s="13">
        <x:v>3.9814024420399798</x:v>
      </x:c>
      <x:c r="P80" s="14">
        <x:v>7.3357342345931095E-2</x:v>
      </x:c>
      <x:c r="Q80" s="13">
        <x:v>4.2916191411295204</x:v>
      </x:c>
      <x:c r="R80" s="14">
        <x:v>0.112321321838283</x:v>
      </x:c>
      <x:c r="S80" s="13">
        <x:v>4.3356806157873002</x:v>
      </x:c>
      <x:c r="T80" s="14">
        <x:v>5.5101993973374903E-2</x:v>
      </x:c>
      <x:c r="U80" s="13">
        <x:v>0.35427817374732501</x:v>
      </x:c>
      <x:c r="V80" s="14">
        <x:v>8.9006237560229906E-2</x:v>
      </x:c>
      <x:c r="W80" s="13">
        <x:v>0.26109841467501799</x:v>
      </x:c>
      <x:c r="X80" s="61">
        <x:v>0.376025297534898</x:v>
      </x:c>
      <x:c r="Y80" s="13">
        <x:v>-0.180269402060794</x:v>
      </x:c>
      <x:c r="Z80" s="61">
        <x:v>6.5695940192903104E-2</x:v>
      </x:c>
      <x:c r="AA80" s="97"/>
      <x:c r="AB80" s="107"/>
      <x:c r="AC80" s="107"/>
      <x:c r="AD80" s="98"/>
    </x:row>
    <x:row r="81" spans="1:30" x14ac:dyDescent="0.2">
      <x:c r="A81" s="2" t="s">
        <x:v>60</x:v>
      </x:c>
      <x:c r="B81" s="32">
        <x:v>1</x:v>
      </x:c>
      <x:c r="C81" s="13">
        <x:v>98.903468791824807</x:v>
      </x:c>
      <x:c r="D81" s="14">
        <x:v>0.150708861458725</x:v>
      </x:c>
      <x:c r="E81" s="13">
        <x:v>98.361990413776397</x:v>
      </x:c>
      <x:c r="F81" s="14">
        <x:v>0.499110647362004</x:v>
      </x:c>
      <x:c r="G81" s="13">
        <x:v>98.845000216016501</x:v>
      </x:c>
      <x:c r="H81" s="14">
        <x:v>0.38075317184329699</x:v>
      </x:c>
      <x:c r="I81" s="13">
        <x:v>99.035394548698605</x:v>
      </x:c>
      <x:c r="J81" s="14">
        <x:v>0.184622300123471</x:v>
      </x:c>
      <x:c r="K81" s="13">
        <x:v>0.67340413492223705</x:v>
      </x:c>
      <x:c r="L81" s="14">
        <x:v>0.52122321972591201</x:v>
      </x:c>
      <x:c r="M81" s="13">
        <x:v>4.2802069857587197</x:v>
      </x:c>
      <x:c r="N81" s="14">
        <x:v>3.7957881683941597E-2</x:v>
      </x:c>
      <x:c r="O81" s="13">
        <x:v>4.2740897934237996</x:v>
      </x:c>
      <x:c r="P81" s="14">
        <x:v>7.45573018489189E-2</x:v>
      </x:c>
      <x:c r="Q81" s="13">
        <x:v>4.2484542876833302</x:v>
      </x:c>
      <x:c r="R81" s="14">
        <x:v>8.4083989138941898E-2</x:v>
      </x:c>
      <x:c r="S81" s="13">
        <x:v>4.2817207706760803</x:v>
      </x:c>
      <x:c r="T81" s="14">
        <x:v>4.1917714894808E-2</x:v>
      </x:c>
      <x:c r="U81" s="13">
        <x:v>7.6309772522869003E-3</x:v>
      </x:c>
      <x:c r="V81" s="14">
        <x:v>7.9074541579253005E-2</x:v>
      </x:c>
      <x:c r="W81" s="13">
        <x:v>1.0429311157579</x:v>
      </x:c>
      <x:c r="X81" s="61">
        <x:v>0.28117904476768102</x:v>
      </x:c>
      <x:c r="Y81" s="13">
        <x:v>0.121515120453312</x:v>
      </x:c>
      <x:c r="Z81" s="61">
        <x:v>5.67240587576903E-2</x:v>
      </x:c>
      <x:c r="AA81" s="97"/>
      <x:c r="AB81" s="107"/>
      <x:c r="AC81" s="107"/>
      <x:c r="AD81" s="98"/>
    </x:row>
    <x:row r="82" spans="1:30" x14ac:dyDescent="0.2">
      <x:c r="A82" s="2" t="s">
        <x:v>62</x:v>
      </x:c>
      <x:c r="B82" s="32">
        <x:v>1</x:v>
      </x:c>
      <x:c r="C82" s="13">
        <x:v>96.129778517006599</x:v>
      </x:c>
      <x:c r="D82" s="14">
        <x:v>0.37277056665664099</x:v>
      </x:c>
      <x:c r="E82" s="13">
        <x:v>97.455577949519395</x:v>
      </x:c>
      <x:c r="F82" s="14">
        <x:v>0.97677667434904802</x:v>
      </x:c>
      <x:c r="G82" s="13">
        <x:v>95.832847129352402</x:v>
      </x:c>
      <x:c r="H82" s="14">
        <x:v>0.97928904642944903</x:v>
      </x:c>
      <x:c r="I82" s="13">
        <x:v>96.140598957193603</x:v>
      </x:c>
      <x:c r="J82" s="14">
        <x:v>0.37201168641661603</x:v>
      </x:c>
      <x:c r="K82" s="13">
        <x:v>-1.31497899232573</x:v>
      </x:c>
      <x:c r="L82" s="14">
        <x:v>1.00027260698621</x:v>
      </x:c>
      <x:c r="M82" s="13">
        <x:v>4.0594512630628499</x:v>
      </x:c>
      <x:c r="N82" s="14">
        <x:v>5.8997122959129199E-2</x:v>
      </x:c>
      <x:c r="O82" s="13">
        <x:v>3.8485933766854798</x:v>
      </x:c>
      <x:c r="P82" s="14">
        <x:v>0.15952535197960199</x:v>
      </x:c>
      <x:c r="Q82" s="13">
        <x:v>3.8769676441026801</x:v>
      </x:c>
      <x:c r="R82" s="14">
        <x:v>0.11604987876609101</x:v>
      </x:c>
      <x:c r="S82" s="13">
        <x:v>4.1515997110926302</x:v>
      </x:c>
      <x:c r="T82" s="14">
        <x:v>5.6609081343845499E-2</x:v>
      </x:c>
      <x:c r="U82" s="13">
        <x:v>0.30300633440714198</x:v>
      </x:c>
      <x:c r="V82" s="14">
        <x:v>0.14797289047885501</x:v>
      </x:c>
      <x:c r="W82" s="13">
        <x:v>1.0081815332549999</x:v>
      </x:c>
      <x:c r="X82" s="61">
        <x:v>0.53715035366985997</x:v>
      </x:c>
      <x:c r="Y82" s="13">
        <x:v>-0.21254031355734099</x:v>
      </x:c>
      <x:c r="Z82" s="61">
        <x:v>7.8929135280851798E-2</x:v>
      </x:c>
      <x:c r="AA82" s="97"/>
      <x:c r="AB82" s="107"/>
      <x:c r="AC82" s="107"/>
      <x:c r="AD82" s="98"/>
    </x:row>
    <x:row r="83" spans="1:30" x14ac:dyDescent="0.2">
      <x:c r="A83" s="2" t="s">
        <x:v>63</x:v>
      </x:c>
      <x:c r="B83" s="32">
        <x:v>1</x:v>
      </x:c>
      <x:c r="C83" s="13">
        <x:v>99.272721980734502</x:v>
      </x:c>
      <x:c r="D83" s="14">
        <x:v>0.18013833069420099</x:v>
      </x:c>
      <x:c r="E83" s="13">
        <x:v>98.687665497572596</x:v>
      </x:c>
      <x:c r="F83" s="14">
        <x:v>0.495183953017511</x:v>
      </x:c>
      <x:c r="G83" s="13">
        <x:v>99.452337916176504</x:v>
      </x:c>
      <x:c r="H83" s="14">
        <x:v>0.22440095961800299</x:v>
      </x:c>
      <x:c r="I83" s="13">
        <x:v>99.521822446761504</x:v>
      </x:c>
      <x:c r="J83" s="14">
        <x:v>0.16037029050597501</x:v>
      </x:c>
      <x:c r="K83" s="13">
        <x:v>0.83415694918896599</x:v>
      </x:c>
      <x:c r="L83" s="14">
        <x:v>0.51862049358631401</x:v>
      </x:c>
      <x:c r="M83" s="13">
        <x:v>5.5893169211118199</x:v>
      </x:c>
      <x:c r="N83" s="14">
        <x:v>7.5647733319654006E-2</x:v>
      </x:c>
      <x:c r="O83" s="13">
        <x:v>5.45581342131001</x:v>
      </x:c>
      <x:c r="P83" s="14">
        <x:v>0.12068025000065</x:v>
      </x:c>
      <x:c r="Q83" s="13">
        <x:v>5.4003984826162803</x:v>
      </x:c>
      <x:c r="R83" s="14">
        <x:v>0.10710596569691801</x:v>
      </x:c>
      <x:c r="S83" s="13">
        <x:v>5.77772330023077</x:v>
      </x:c>
      <x:c r="T83" s="14">
        <x:v>9.6766205439978895E-2</x:v>
      </x:c>
      <x:c r="U83" s="13">
        <x:v>0.32190987892075901</x:v>
      </x:c>
      <x:c r="V83" s="14">
        <x:v>0.131623141645758</x:v>
      </x:c>
      <x:c r="W83" s="13">
        <x:v>-0.147924857130945</x:v>
      </x:c>
      <x:c r="X83" s="61">
        <x:v>0.21963830644075599</x:v>
      </x:c>
      <x:c r="Y83" s="13">
        <x:v>-0.656048926003865</x:v>
      </x:c>
      <x:c r="Z83" s="61">
        <x:v>0.106397456080013</x:v>
      </x:c>
      <x:c r="AA83" s="97"/>
      <x:c r="AB83" s="107"/>
      <x:c r="AC83" s="107"/>
      <x:c r="AD83" s="98"/>
    </x:row>
    <x:row r="84" spans="1:30" x14ac:dyDescent="0.2">
      <x:c r="A84" s="33" t="s">
        <x:v>191</x:v>
      </x:c>
      <x:c r="B84" s="34">
        <x:v>1</x:v>
      </x:c>
      <x:c r="C84" s="46">
        <x:v>96.932860228105696</x:v>
      </x:c>
      <x:c r="D84" s="35">
        <x:v>0.106185755304904</x:v>
      </x:c>
      <x:c r="E84" s="46">
        <x:v>96.888522045680702</x:v>
      </x:c>
      <x:c r="F84" s="35">
        <x:v>0.23421783829335899</x:v>
      </x:c>
      <x:c r="G84" s="46">
        <x:v>97.142842597806506</x:v>
      </x:c>
      <x:c r="H84" s="35">
        <x:v>0.23078922944012401</x:v>
      </x:c>
      <x:c r="I84" s="46">
        <x:v>96.799133648300199</x:v>
      </x:c>
      <x:c r="J84" s="35">
        <x:v>0.13866524775719899</x:v>
      </x:c>
      <x:c r="K84" s="46">
        <x:v>-8.93883973804558E-2</x:v>
      </x:c>
      <x:c r="L84" s="35">
        <x:v>0.27262679817523799</x:v>
      </x:c>
      <x:c r="M84" s="46">
        <x:v>4.3465113716987496</x:v>
      </x:c>
      <x:c r="N84" s="35">
        <x:v>1.58107624564215E-2</x:v>
      </x:c>
      <x:c r="O84" s="46">
        <x:v>4.28119523457916</x:v>
      </x:c>
      <x:c r="P84" s="35">
        <x:v>3.3355102610301703E-2</x:v>
      </x:c>
      <x:c r="Q84" s="46">
        <x:v>4.3013266175925597</x:v>
      </x:c>
      <x:c r="R84" s="35">
        <x:v>3.2363111623475098E-2</x:v>
      </x:c>
      <x:c r="S84" s="46">
        <x:v>4.3730482542420601</x:v>
      </x:c>
      <x:c r="T84" s="35">
        <x:v>1.9644387972328099E-2</x:v>
      </x:c>
      <x:c r="U84" s="46">
        <x:v>9.1853019662903601E-2</x:v>
      </x:c>
      <x:c r="V84" s="35">
        <x:v>3.6879493100179503E-2</x:v>
      </x:c>
      <x:c r="W84" s="46">
        <x:v>1.31565961141015</x:v>
      </x:c>
      <x:c r="X84" s="66">
        <x:v>0.14952867183740301</x:v>
      </x:c>
      <x:c r="Y84" s="46">
        <x:v>-2.8889892508293401E-2</x:v>
      </x:c>
      <x:c r="Z84" s="66">
        <x:v>2.0520623947126299E-2</x:v>
      </x:c>
      <x:c r="AA84" s="97"/>
      <x:c r="AB84" s="107"/>
      <x:c r="AC84" s="107"/>
      <x:c r="AD84" s="98"/>
    </x:row>
    <x:row r="85" spans="1:30" x14ac:dyDescent="0.2">
      <x:c r="A85" s="2" t="s">
        <x:v>106</x:v>
      </x:c>
      <x:c r="B85" s="32">
        <x:v>1</x:v>
      </x:c>
      <x:c r="C85" s="13">
        <x:v>95.377504831160095</x:v>
      </x:c>
      <x:c r="D85" s="14">
        <x:v>0.59661359716409201</x:v>
      </x:c>
      <x:c r="E85" s="13">
        <x:v>94.886942364894793</x:v>
      </x:c>
      <x:c r="F85" s="14">
        <x:v>1.3085994114281101</x:v>
      </x:c>
      <x:c r="G85" s="13">
        <x:v>94.425801163401601</x:v>
      </x:c>
      <x:c r="H85" s="14">
        <x:v>1.1001865568968101</x:v>
      </x:c>
      <x:c r="I85" s="13">
        <x:v>95.980594311731906</x:v>
      </x:c>
      <x:c r="J85" s="14">
        <x:v>0.64125709980746004</x:v>
      </x:c>
      <x:c r="K85" s="13">
        <x:v>1.09365194683713</x:v>
      </x:c>
      <x:c r="L85" s="14">
        <x:v>1.4346117824783799</x:v>
      </x:c>
      <x:c r="M85" s="13">
        <x:v>3.44280475271183</x:v>
      </x:c>
      <x:c r="N85" s="14">
        <x:v>6.4754300024395806E-2</x:v>
      </x:c>
      <x:c r="O85" s="13">
        <x:v>3.4977879556631399</x:v>
      </x:c>
      <x:c r="P85" s="14">
        <x:v>0.11043395799911999</x:v>
      </x:c>
      <x:c r="Q85" s="13">
        <x:v>3.0541617551483302</x:v>
      </x:c>
      <x:c r="R85" s="14">
        <x:v>0.104081006725635</x:v>
      </x:c>
      <x:c r="S85" s="13">
        <x:v>3.5569018689856802</x:v>
      </x:c>
      <x:c r="T85" s="14">
        <x:v>8.0700265839892593E-2</x:v>
      </x:c>
      <x:c r="U85" s="13">
        <x:v>5.9113913322541997E-2</x:v>
      </x:c>
      <x:c r="V85" s="14">
        <x:v>0.12592637973485399</x:v>
      </x:c>
      <x:c r="W85" s="13">
        <x:v>-0.99245152165019601</x:v>
      </x:c>
      <x:c r="X85" s="61">
        <x:v>0.75754781337361099</x:v>
      </x:c>
      <x:c r="Y85" s="13">
        <x:v>-0.175011731465259</x:v>
      </x:c>
      <x:c r="Z85" s="61">
        <x:v>8.2353664644019206E-2</x:v>
      </x:c>
      <x:c r="AA85" s="97"/>
      <x:c r="AB85" s="107"/>
      <x:c r="AC85" s="107"/>
      <x:c r="AD85" s="98"/>
    </x:row>
    <x:row r="86" spans="1:30" x14ac:dyDescent="0.2">
      <x:c r="A86" s="2" t="s">
        <x:v>103</x:v>
      </x:c>
      <x:c r="B86" s="32">
        <x:v>1</x:v>
      </x:c>
      <x:c r="C86" s="13">
        <x:v>98.475269144573303</x:v>
      </x:c>
      <x:c r="D86" s="14">
        <x:v>0.34642041261433798</x:v>
      </x:c>
      <x:c r="E86" s="13">
        <x:v>96.868569581491002</x:v>
      </x:c>
      <x:c r="F86" s="14">
        <x:v>1.2516115949234199</x:v>
      </x:c>
      <x:c r="G86" s="13">
        <x:v>99.014914323594695</x:v>
      </x:c>
      <x:c r="H86" s="14">
        <x:v>0.81360344526814199</x:v>
      </x:c>
      <x:c r="I86" s="13">
        <x:v>98.939716069216502</x:v>
      </x:c>
      <x:c r="J86" s="14">
        <x:v>0.41800263117800901</x:v>
      </x:c>
      <x:c r="K86" s="13">
        <x:v>2.07114648772541</x:v>
      </x:c>
      <x:c r="L86" s="14">
        <x:v>1.3699754631360099</x:v>
      </x:c>
      <x:c r="M86" s="13">
        <x:v>3.8087043431377698</x:v>
      </x:c>
      <x:c r="N86" s="14">
        <x:v>5.9947286843000699E-2</x:v>
      </x:c>
      <x:c r="O86" s="13">
        <x:v>3.7866250952113898</x:v>
      </x:c>
      <x:c r="P86" s="14">
        <x:v>0.103713074192163</x:v>
      </x:c>
      <x:c r="Q86" s="13">
        <x:v>3.7715212651210099</x:v>
      </x:c>
      <x:c r="R86" s="14">
        <x:v>0.123353557791653</x:v>
      </x:c>
      <x:c r="S86" s="13">
        <x:v>3.8277688074591101</x:v>
      </x:c>
      <x:c r="T86" s="14">
        <x:v>9.1509197274337206E-2</x:v>
      </x:c>
      <x:c r="U86" s="13">
        <x:v>4.1143712247723403E-2</x:v>
      </x:c>
      <x:c r="V86" s="14">
        <x:v>0.129166401335853</x:v>
      </x:c>
      <x:c r="W86" s="13">
        <x:v>0.31548958789336701</x:v>
      </x:c>
      <x:c r="X86" s="61">
        <x:v>0.65675520275995802</x:v>
      </x:c>
      <x:c r="Y86" s="13">
        <x:v>-0.19168226634496699</x:v>
      </x:c>
      <x:c r="Z86" s="61">
        <x:v>0.103864376650273</x:v>
      </x:c>
      <x:c r="AA86" s="97"/>
      <x:c r="AB86" s="107"/>
      <x:c r="AC86" s="107"/>
      <x:c r="AD86" s="98"/>
    </x:row>
    <x:row r="87" spans="1:30" ht="13.5" customHeight="1" x14ac:dyDescent="0.2">
      <x:c r="A87" s="3" t="s">
        <x:v>104</x:v>
      </x:c>
      <x:c r="B87" s="36">
        <x:v>1</x:v>
      </x:c>
      <x:c r="C87" s="28">
        <x:v>99.480189944570199</x:v>
      </x:c>
      <x:c r="D87" s="29">
        <x:v>0.23480301714703</x:v>
      </x:c>
      <x:c r="E87" s="28">
        <x:v>100</x:v>
      </x:c>
      <x:c r="F87" s="29">
        <x:v>0</x:v>
      </x:c>
      <x:c r="G87" s="28">
        <x:v>97.984306037831104</x:v>
      </x:c>
      <x:c r="H87" s="29">
        <x:v>1.1435096089727299</x:v>
      </x:c>
      <x:c r="I87" s="28">
        <x:v>99.713027320827194</x:v>
      </x:c>
      <x:c r="J87" s="29">
        <x:v>0.19398219495501001</x:v>
      </x:c>
      <x:c r="K87" s="28">
        <x:v>-0.28697267917281999</x:v>
      </x:c>
      <x:c r="L87" s="29">
        <x:v>0.19398219495501001</x:v>
      </x:c>
      <x:c r="M87" s="28">
        <x:v>5.1951435665087704</x:v>
      </x:c>
      <x:c r="N87" s="29">
        <x:v>6.7636323113654598E-2</x:v>
      </x:c>
      <x:c r="O87" s="28">
        <x:v>5.3467293439017398</x:v>
      </x:c>
      <x:c r="P87" s="29">
        <x:v>8.8582484481552606E-2</x:v>
      </x:c>
      <x:c r="Q87" s="28">
        <x:v>5.0362735621038501</x:v>
      </x:c>
      <x:c r="R87" s="29">
        <x:v>0.138986700970225</x:v>
      </x:c>
      <x:c r="S87" s="28">
        <x:v>5.2027712174841003</x:v>
      </x:c>
      <x:c r="T87" s="29">
        <x:v>9.1992718174900803E-2</x:v>
      </x:c>
      <x:c r="U87" s="28">
        <x:v>-0.143958126417632</x:v>
      </x:c>
      <x:c r="V87" s="29">
        <x:v>0.124783903403626</x:v>
      </x:c>
      <x:c r="W87" s="64">
        <x:v>-0.24755903463520201</x:v>
      </x:c>
      <x:c r="X87" s="65">
        <x:v>0.27039829949059202</x:v>
      </x:c>
      <x:c r="Y87" s="64">
        <x:v>-6.4886243756855103E-2</x:v>
      </x:c>
      <x:c r="Z87" s="65">
        <x:v>0.110280778852496</x:v>
      </x:c>
      <x:c r="AA87" s="100"/>
      <x:c r="AB87" s="109"/>
      <x:c r="AC87" s="109"/>
      <x:c r="AD87" s="101"/>
    </x:row>
    <x:row r="88" spans="1:30" x14ac:dyDescent="0.2">
      <x:c r="A88" s="2"/>
      <x:c r="B88" s="37"/>
      <x:c r="C88" s="13" t="s">
        <x:v>1102</x:v>
      </x:c>
      <x:c r="D88" s="14" t="s">
        <x:v>1103</x:v>
      </x:c>
      <x:c r="E88" s="13" t="s">
        <x:v>1334</x:v>
      </x:c>
      <x:c r="F88" s="14" t="s">
        <x:v>1335</x:v>
      </x:c>
      <x:c r="G88" s="13" t="s">
        <x:v>1336</x:v>
      </x:c>
      <x:c r="H88" s="14" t="s">
        <x:v>1337</x:v>
      </x:c>
      <x:c r="I88" s="13" t="s">
        <x:v>1338</x:v>
      </x:c>
      <x:c r="J88" s="14" t="s">
        <x:v>1339</x:v>
      </x:c>
      <x:c r="K88" s="13" t="s">
        <x:v>1340</x:v>
      </x:c>
      <x:c r="L88" s="14" t="s">
        <x:v>1341</x:v>
      </x:c>
      <x:c r="M88" s="13" t="s">
        <x:v>1104</x:v>
      </x:c>
      <x:c r="N88" s="14" t="s">
        <x:v>1105</x:v>
      </x:c>
      <x:c r="O88" s="13" t="s">
        <x:v>1342</x:v>
      </x:c>
      <x:c r="P88" s="14" t="s">
        <x:v>1343</x:v>
      </x:c>
      <x:c r="Q88" s="13" t="s">
        <x:v>1344</x:v>
      </x:c>
      <x:c r="R88" s="14" t="s">
        <x:v>1345</x:v>
      </x:c>
      <x:c r="S88" s="13" t="s">
        <x:v>1346</x:v>
      </x:c>
      <x:c r="T88" s="14" t="s">
        <x:v>1347</x:v>
      </x:c>
      <x:c r="U88" s="13" t="s">
        <x:v>1348</x:v>
      </x:c>
      <x:c r="V88" s="14" t="s">
        <x:v>1349</x:v>
      </x:c>
      <x:c r="W88" s="129" t="s">
        <x:v>1206</x:v>
      </x:c>
      <x:c r="X88" s="130" t="s">
        <x:v>1207</x:v>
      </x:c>
      <x:c r="Y88" s="123" t="s">
        <x:v>1208</x:v>
      </x:c>
      <x:c r="Z88" s="123" t="s">
        <x:v>1209</x:v>
      </x:c>
      <x:c r="AA88" s="91" t="s">
        <x:v>1210</x:v>
      </x:c>
      <x:c r="AB88" s="92" t="s">
        <x:v>1211</x:v>
      </x:c>
      <x:c r="AC88" s="104" t="s">
        <x:v>1212</x:v>
      </x:c>
      <x:c r="AD88" s="133" t="s">
        <x:v>1213</x:v>
      </x:c>
    </x:row>
    <x:row r="89" spans="1:30" x14ac:dyDescent="0.2">
      <x:c r="A89" s="2" t="s">
        <x:v>30</x:v>
      </x:c>
      <x:c r="B89" s="37">
        <x:v>3</x:v>
      </x:c>
      <x:c r="C89" s="13">
        <x:v>98.347623236092204</x:v>
      </x:c>
      <x:c r="D89" s="14">
        <x:v>0.244166249028688</x:v>
      </x:c>
      <x:c r="E89" s="13">
        <x:v>98.962154915485996</x:v>
      </x:c>
      <x:c r="F89" s="14">
        <x:v>0.45048262298629599</x:v>
      </x:c>
      <x:c r="G89" s="13">
        <x:v>97.7521884332984</x:v>
      </x:c>
      <x:c r="H89" s="14">
        <x:v>0.65417994591153095</x:v>
      </x:c>
      <x:c r="I89" s="13">
        <x:v>98.354216064368501</x:v>
      </x:c>
      <x:c r="J89" s="14">
        <x:v>0.28888155123077902</x:v>
      </x:c>
      <x:c r="K89" s="13">
        <x:v>-0.60793885111752399</x:v>
      </x:c>
      <x:c r="L89" s="14">
        <x:v>0.51960819424742499</x:v>
      </x:c>
      <x:c r="M89" s="13">
        <x:v>4.9240619562455903</x:v>
      </x:c>
      <x:c r="N89" s="14">
        <x:v>4.8382248701239403E-2</x:v>
      </x:c>
      <x:c r="O89" s="13">
        <x:v>4.89417870152245</x:v>
      </x:c>
      <x:c r="P89" s="14">
        <x:v>0.11307402059163001</x:v>
      </x:c>
      <x:c r="Q89" s="13">
        <x:v>4.8779675105138498</x:v>
      </x:c>
      <x:c r="R89" s="14">
        <x:v>0.109945304344127</x:v>
      </x:c>
      <x:c r="S89" s="13">
        <x:v>4.9266693586241503</x:v>
      </x:c>
      <x:c r="T89" s="14">
        <x:v>5.3189889666640802E-2</x:v>
      </x:c>
      <x:c r="U89" s="13">
        <x:v>3.24906571017003E-2</x:v>
      </x:c>
      <x:c r="V89" s="14">
        <x:v>0.121573140004679</x:v>
      </x:c>
      <x:c r="W89" s="97"/>
      <x:c r="X89" s="107"/>
      <x:c r="Y89" s="107"/>
      <x:c r="Z89" s="107"/>
      <x:c r="AA89" s="13">
        <x:v>-0.32390904805589599</x:v>
      </x:c>
      <x:c r="AB89" s="61">
        <x:v>0.32528506459589901</x:v>
      </x:c>
      <x:c r="AC89" s="96">
        <x:v>0.28086333520156198</x:v>
      </x:c>
      <x:c r="AD89" s="105">
        <x:v>6.6443605564114994E-2</x:v>
      </x:c>
    </x:row>
    <x:row r="90" spans="1:30" x14ac:dyDescent="0.2">
      <x:c r="A90" s="2" t="s">
        <x:v>33</x:v>
      </x:c>
      <x:c r="B90" s="37">
        <x:v>3</x:v>
      </x:c>
      <x:c r="C90" s="13">
        <x:v>94.921094235850006</x:v>
      </x:c>
      <x:c r="D90" s="14">
        <x:v>0.50189761036053704</x:v>
      </x:c>
      <x:c r="E90" s="13">
        <x:v>95.098609125960706</x:v>
      </x:c>
      <x:c r="F90" s="14">
        <x:v>1.1753877907140899</x:v>
      </x:c>
      <x:c r="G90" s="13">
        <x:v>93.671736648467004</x:v>
      </x:c>
      <x:c r="H90" s="14">
        <x:v>1.2538966921608301</x:v>
      </x:c>
      <x:c r="I90" s="13">
        <x:v>95.458188078112897</x:v>
      </x:c>
      <x:c r="J90" s="14">
        <x:v>0.68249272603412903</x:v>
      </x:c>
      <x:c r="K90" s="13">
        <x:v>0.359578952152248</x:v>
      </x:c>
      <x:c r="L90" s="14">
        <x:v>1.47545125481613</x:v>
      </x:c>
      <x:c r="M90" s="13">
        <x:v>3.5751047121533399</x:v>
      </x:c>
      <x:c r="N90" s="14">
        <x:v>7.2595789576938796E-2</x:v>
      </x:c>
      <x:c r="O90" s="13">
        <x:v>3.6238696726095498</x:v>
      </x:c>
      <x:c r="P90" s="14">
        <x:v>0.14239042961436099</x:v>
      </x:c>
      <x:c r="Q90" s="13">
        <x:v>3.3687727783099599</x:v>
      </x:c>
      <x:c r="R90" s="14">
        <x:v>0.111782401662952</x:v>
      </x:c>
      <x:c r="S90" s="13">
        <x:v>3.62620903884262</x:v>
      </x:c>
      <x:c r="T90" s="14">
        <x:v>9.3641453027797195E-2</x:v>
      </x:c>
      <x:c r="U90" s="13">
        <x:v>2.3393662330710701E-3</x:v>
      </x:c>
      <x:c r="V90" s="14">
        <x:v>0.15980765769423799</x:v>
      </x:c>
      <x:c r="W90" s="97"/>
      <x:c r="X90" s="107"/>
      <x:c r="Y90" s="107"/>
      <x:c r="Z90" s="107"/>
      <x:c r="AA90" s="13">
        <x:v>1.6557576483049801</x:v>
      </x:c>
      <x:c r="AB90" s="61">
        <x:v>0.83705710699662905</x:v>
      </x:c>
      <x:c r="AC90" s="96">
        <x:v>0.44581142720543399</x:v>
      </x:c>
      <x:c r="AD90" s="105">
        <x:v>9.4627439402502705E-2</x:v>
      </x:c>
    </x:row>
    <x:row r="91" spans="1:30" x14ac:dyDescent="0.2">
      <x:c r="A91" s="2" t="s">
        <x:v>99</x:v>
      </x:c>
      <x:c r="B91" s="37">
        <x:v>3</x:v>
      </x:c>
      <x:c r="C91" s="13">
        <x:v>96.126173735556705</x:v>
      </x:c>
      <x:c r="D91" s="14">
        <x:v>0.49286410740668402</x:v>
      </x:c>
      <x:c r="E91" s="13">
        <x:v>95.836121815520897</x:v>
      </x:c>
      <x:c r="F91" s="14">
        <x:v>0.94321485310054098</x:v>
      </x:c>
      <x:c r="G91" s="13">
        <x:v>95.477433508139995</x:v>
      </x:c>
      <x:c r="H91" s="14">
        <x:v>1.13499495320989</x:v>
      </x:c>
      <x:c r="I91" s="13">
        <x:v>96.366357103019496</x:v>
      </x:c>
      <x:c r="J91" s="14">
        <x:v>0.55718391101195597</x:v>
      </x:c>
      <x:c r="K91" s="13">
        <x:v>0.53023528749858395</x:v>
      </x:c>
      <x:c r="L91" s="14">
        <x:v>1.03316410245338</x:v>
      </x:c>
      <x:c r="M91" s="13">
        <x:v>3.6487324336388198</x:v>
      </x:c>
      <x:c r="N91" s="14">
        <x:v>6.3641219134965205E-2</x:v>
      </x:c>
      <x:c r="O91" s="13">
        <x:v>3.8132610409697101</x:v>
      </x:c>
      <x:c r="P91" s="14">
        <x:v>9.7524790095272804E-2</x:v>
      </x:c>
      <x:c r="Q91" s="13">
        <x:v>3.5724816343150501</x:v>
      </x:c>
      <x:c r="R91" s="14">
        <x:v>0.12957999705417</x:v>
      </x:c>
      <x:c r="S91" s="13">
        <x:v>3.5907841516197299</x:v>
      </x:c>
      <x:c r="T91" s="14">
        <x:v>7.5170905472131996E-2</x:v>
      </x:c>
      <x:c r="U91" s="13">
        <x:v>-0.222476889349982</x:v>
      </x:c>
      <x:c r="V91" s="14">
        <x:v>0.114657741237643</x:v>
      </x:c>
      <x:c r="W91" s="97"/>
      <x:c r="X91" s="107"/>
      <x:c r="Y91" s="107"/>
      <x:c r="Z91" s="107"/>
      <x:c r="AA91" s="13">
        <x:v>-0.24378261725355799</x:v>
      </x:c>
      <x:c r="AB91" s="61">
        <x:v>0.67885634238463799</x:v>
      </x:c>
      <x:c r="AC91" s="96">
        <x:v>3.09159494617273E-2</x:v>
      </x:c>
      <x:c r="AD91" s="105">
        <x:v>8.1481356650676698E-2</x:v>
      </x:c>
    </x:row>
    <x:row r="92" spans="1:30" x14ac:dyDescent="0.2">
      <x:c r="A92" s="2" t="s">
        <x:v>51</x:v>
      </x:c>
      <x:c r="B92" s="37">
        <x:v>3</x:v>
      </x:c>
      <x:c r="C92" s="13">
        <x:v>96.750775040165294</x:v>
      </x:c>
      <x:c r="D92" s="14">
        <x:v>0.29001829916035099</x:v>
      </x:c>
      <x:c r="E92" s="13">
        <x:v>93.869333075731603</x:v>
      </x:c>
      <x:c r="F92" s="14">
        <x:v>1.6391161234162499</x:v>
      </x:c>
      <x:c r="G92" s="13">
        <x:v>96.459754098331302</x:v>
      </x:c>
      <x:c r="H92" s="14">
        <x:v>1.5602868899025999</x:v>
      </x:c>
      <x:c r="I92" s="13">
        <x:v>97.054209199209396</x:v>
      </x:c>
      <x:c r="J92" s="14">
        <x:v>0.32142878824486798</x:v>
      </x:c>
      <x:c r="K92" s="13">
        <x:v>3.18487612347786</x:v>
      </x:c>
      <x:c r="L92" s="14">
        <x:v>1.713014827042</x:v>
      </x:c>
      <x:c r="M92" s="13">
        <x:v>3.7914633243667999</x:v>
      </x:c>
      <x:c r="N92" s="14">
        <x:v>4.2204393703520103E-2</x:v>
      </x:c>
      <x:c r="O92" s="13">
        <x:v>3.4030896976676699</x:v>
      </x:c>
      <x:c r="P92" s="14">
        <x:v>0.13063198852049299</x:v>
      </x:c>
      <x:c r="Q92" s="13">
        <x:v>3.5530274235421699</x:v>
      </x:c>
      <x:c r="R92" s="14">
        <x:v>0.16375697504022399</x:v>
      </x:c>
      <x:c r="S92" s="13">
        <x:v>3.8320083067797399</x:v>
      </x:c>
      <x:c r="T92" s="14">
        <x:v>4.7942447084113902E-2</x:v>
      </x:c>
      <x:c r="U92" s="13">
        <x:v>0.42891860911207402</x:v>
      </x:c>
      <x:c r="V92" s="14">
        <x:v>0.13332107101278901</x:v>
      </x:c>
      <x:c r="W92" s="97"/>
      <x:c r="X92" s="107"/>
      <x:c r="Y92" s="107"/>
      <x:c r="Z92" s="107"/>
      <x:c r="AA92" s="13">
        <x:v>-0.13333883119666701</x:v>
      </x:c>
      <x:c r="AB92" s="61">
        <x:v>0.46893733855632902</x:v>
      </x:c>
      <x:c r="AC92" s="96">
        <x:v>8.4571353623677403E-2</x:v>
      </x:c>
      <x:c r="AD92" s="105">
        <x:v>5.8594698265517803E-2</x:v>
      </x:c>
    </x:row>
    <x:row r="93" spans="1:30" x14ac:dyDescent="0.2">
      <x:c r="A93" s="2" t="s">
        <x:v>53</x:v>
      </x:c>
      <x:c r="B93" s="37">
        <x:v>3</x:v>
      </x:c>
      <x:c r="C93" s="13">
        <x:v>96.681866245768006</x:v>
      </x:c>
      <x:c r="D93" s="14">
        <x:v>0.36820607864024402</x:v>
      </x:c>
      <x:c r="E93" s="13">
        <x:v>97.048641322994897</x:v>
      </x:c>
      <x:c r="F93" s="14">
        <x:v>0.85680311786309404</x:v>
      </x:c>
      <x:c r="G93" s="13">
        <x:v>95.895424208031201</x:v>
      </x:c>
      <x:c r="H93" s="14">
        <x:v>0.88394962975317404</x:v>
      </x:c>
      <x:c r="I93" s="13">
        <x:v>96.655186459617795</x:v>
      </x:c>
      <x:c r="J93" s="14">
        <x:v>0.49583423850458103</x:v>
      </x:c>
      <x:c r="K93" s="13">
        <x:v>-0.39345486337712998</x:v>
      </x:c>
      <x:c r="L93" s="14">
        <x:v>0.97198904232002603</x:v>
      </x:c>
      <x:c r="M93" s="13">
        <x:v>5.45308855218566</x:v>
      </x:c>
      <x:c r="N93" s="14">
        <x:v>6.3051835891210203E-2</x:v>
      </x:c>
      <x:c r="O93" s="13">
        <x:v>5.4976447772580199</x:v>
      </x:c>
      <x:c r="P93" s="14">
        <x:v>0.13768232706932201</x:v>
      </x:c>
      <x:c r="Q93" s="13">
        <x:v>5.3151934216173897</x:v>
      </x:c>
      <x:c r="R93" s="14">
        <x:v>0.14655480929176301</x:v>
      </x:c>
      <x:c r="S93" s="13">
        <x:v>5.4400858127391398</x:v>
      </x:c>
      <x:c r="T93" s="14">
        <x:v>8.2113413682270195E-2</x:v>
      </x:c>
      <x:c r="U93" s="13">
        <x:v>-5.75589645188836E-2</x:v>
      </x:c>
      <x:c r="V93" s="14">
        <x:v>0.163849464560437</x:v>
      </x:c>
      <x:c r="W93" s="97"/>
      <x:c r="X93" s="107"/>
      <x:c r="Y93" s="107"/>
      <x:c r="Z93" s="107"/>
      <x:c r="AA93" s="13">
        <x:v>1.7357166619086</x:v>
      </x:c>
      <x:c r="AB93" s="61">
        <x:v>0.594759892802879</x:v>
      </x:c>
      <x:c r="AC93" s="96">
        <x:v>0.27092429958244602</x:v>
      </x:c>
      <x:c r="AD93" s="105">
        <x:v>9.3086465381527095E-2</x:v>
      </x:c>
    </x:row>
    <x:row r="94" spans="1:30" x14ac:dyDescent="0.2">
      <x:c r="A94" s="2" t="s">
        <x:v>58</x:v>
      </x:c>
      <x:c r="B94" s="37">
        <x:v>3</x:v>
      </x:c>
      <x:c r="C94" s="13">
        <x:v>98.370327745776805</x:v>
      </x:c>
      <x:c r="D94" s="14">
        <x:v>0.28015762911931902</x:v>
      </x:c>
      <x:c r="E94" s="13">
        <x:v>97.806765569929397</x:v>
      </x:c>
      <x:c r="F94" s="14">
        <x:v>0.74549692107383403</x:v>
      </x:c>
      <x:c r="G94" s="13">
        <x:v>98.360961050117794</x:v>
      </x:c>
      <x:c r="H94" s="14">
        <x:v>0.77269864827499102</x:v>
      </x:c>
      <x:c r="I94" s="13">
        <x:v>98.488853873458396</x:v>
      </x:c>
      <x:c r="J94" s="14">
        <x:v>0.30933266233208501</x:v>
      </x:c>
      <x:c r="K94" s="13">
        <x:v>0.68208830352901395</x:v>
      </x:c>
      <x:c r="L94" s="14">
        <x:v>0.81026632034276302</x:v>
      </x:c>
      <x:c r="M94" s="13">
        <x:v>4.5723669916493099</x:v>
      </x:c>
      <x:c r="N94" s="14">
        <x:v>4.4542721660826401E-2</x:v>
      </x:c>
      <x:c r="O94" s="13">
        <x:v>4.4322117328666897</x:v>
      </x:c>
      <x:c r="P94" s="14">
        <x:v>0.100922182377654</x:v>
      </x:c>
      <x:c r="Q94" s="13">
        <x:v>4.5832805258914302</x:v>
      </x:c>
      <x:c r="R94" s="14">
        <x:v>0.11495364701575</x:v>
      </x:c>
      <x:c r="S94" s="13">
        <x:v>4.6122677782615797</x:v>
      </x:c>
      <x:c r="T94" s="14">
        <x:v>5.0571192427439099E-2</x:v>
      </x:c>
      <x:c r="U94" s="13">
        <x:v>0.18005604539489201</x:v>
      </x:c>
      <x:c r="V94" s="14">
        <x:v>0.112071299610151</x:v>
      </x:c>
      <x:c r="W94" s="97"/>
      <x:c r="X94" s="107"/>
      <x:c r="Y94" s="107"/>
      <x:c r="Z94" s="107"/>
      <x:c r="AA94" s="13">
        <x:v>-3.0055892168462599E-2</x:v>
      </x:c>
      <x:c r="AB94" s="61">
        <x:v>0.40473566668897998</x:v>
      </x:c>
      <x:c r="AC94" s="96">
        <x:v>0.128565086038335</x:v>
      </x:c>
      <x:c r="AD94" s="105">
        <x:v>6.5951830652576607E-2</x:v>
      </x:c>
    </x:row>
    <x:row r="95" spans="1:30" x14ac:dyDescent="0.2">
      <x:c r="A95" s="2" t="s">
        <x:v>62</x:v>
      </x:c>
      <x:c r="B95" s="37">
        <x:v>3</x:v>
      </x:c>
      <x:c r="C95" s="13">
        <x:v>96.010255808090804</x:v>
      </x:c>
      <x:c r="D95" s="14">
        <x:v>0.326471436318026</x:v>
      </x:c>
      <x:c r="E95" s="13">
        <x:v>94.528495323324705</x:v>
      </x:c>
      <x:c r="F95" s="14">
        <x:v>1.1925799612943699</x:v>
      </x:c>
      <x:c r="G95" s="13">
        <x:v>96.799156384909793</x:v>
      </x:c>
      <x:c r="H95" s="14">
        <x:v>0.71303384021474303</x:v>
      </x:c>
      <x:c r="I95" s="13">
        <x:v>96.080200363512603</x:v>
      </x:c>
      <x:c r="J95" s="14">
        <x:v>0.390160925438924</x:v>
      </x:c>
      <x:c r="K95" s="13">
        <x:v>1.5517050401879</x:v>
      </x:c>
      <x:c r="L95" s="14">
        <x:v>1.2658718007565799</x:v>
      </x:c>
      <x:c r="M95" s="13">
        <x:v>4.41781093478283</x:v>
      </x:c>
      <x:c r="N95" s="14">
        <x:v>4.7453041809488103E-2</x:v>
      </x:c>
      <x:c r="O95" s="13">
        <x:v>4.7282102637522296</x:v>
      </x:c>
      <x:c r="P95" s="14">
        <x:v>0.139491288163443</x:v>
      </x:c>
      <x:c r="Q95" s="13">
        <x:v>4.2291548609570597</x:v>
      </x:c>
      <x:c r="R95" s="14">
        <x:v>9.9891227399005897E-2</x:v>
      </x:c>
      <x:c r="S95" s="13">
        <x:v>4.3828392360271904</x:v>
      </x:c>
      <x:c r="T95" s="14">
        <x:v>5.7937617153483098E-2</x:v>
      </x:c>
      <x:c r="U95" s="13">
        <x:v>-0.34537102772504102</x:v>
      </x:c>
      <x:c r="V95" s="14">
        <x:v>0.153286794899683</x:v>
      </x:c>
      <x:c r="W95" s="97"/>
      <x:c r="X95" s="107"/>
      <x:c r="Y95" s="107"/>
      <x:c r="Z95" s="107"/>
      <x:c r="AA95" s="13">
        <x:v>0.88865882433918797</x:v>
      </x:c>
      <x:c r="AB95" s="61">
        <x:v>0.50611876651009202</x:v>
      </x:c>
      <x:c r="AC95" s="96">
        <x:v>0.14581935816264299</x:v>
      </x:c>
      <x:c r="AD95" s="105">
        <x:v>7.0717317933455495E-2</x:v>
      </x:c>
    </x:row>
    <x:row r="96" spans="1:30" x14ac:dyDescent="0.2">
      <x:c r="A96" s="2" t="s">
        <x:v>63</x:v>
      </x:c>
      <x:c r="B96" s="37">
        <x:v>3</x:v>
      </x:c>
      <x:c r="C96" s="13">
        <x:v>99.384027741993407</x:v>
      </x:c>
      <x:c r="D96" s="14">
        <x:v>0.21032679367404</x:v>
      </x:c>
      <x:c r="E96" s="13">
        <x:v>99.465320268463302</x:v>
      </x:c>
      <x:c r="F96" s="14">
        <x:v>0.40870282248545398</x:v>
      </x:c>
      <x:c r="G96" s="13">
        <x:v>99.555549239593802</x:v>
      </x:c>
      <x:c r="H96" s="14">
        <x:v>0.27825186896041598</x:v>
      </x:c>
      <x:c r="I96" s="13">
        <x:v>99.292444822530797</x:v>
      </x:c>
      <x:c r="J96" s="14">
        <x:v>0.34672705729542402</x:v>
      </x:c>
      <x:c r="K96" s="13">
        <x:v>-0.17287544593246201</x:v>
      </x:c>
      <x:c r="L96" s="14">
        <x:v>0.55789775710880096</x:v>
      </x:c>
      <x:c r="M96" s="13">
        <x:v>6.2664503209117299</x:v>
      </x:c>
      <x:c r="N96" s="14">
        <x:v>8.6549987730174596E-2</x:v>
      </x:c>
      <x:c r="O96" s="13">
        <x:v>6.09984998398419</x:v>
      </x:c>
      <x:c r="P96" s="14">
        <x:v>0.162171379808637</x:v>
      </x:c>
      <x:c r="Q96" s="13">
        <x:v>6.1239559902205496</x:v>
      </x:c>
      <x:c r="R96" s="14">
        <x:v>0.11656573187304101</x:v>
      </x:c>
      <x:c r="S96" s="13">
        <x:v>6.3777352760841604</x:v>
      </x:c>
      <x:c r="T96" s="14">
        <x:v>9.9919479332557598E-2</x:v>
      </x:c>
      <x:c r="U96" s="13">
        <x:v>0.27788529209997298</x:v>
      </x:c>
      <x:c r="V96" s="14">
        <x:v>0.145831469141121</x:v>
      </x:c>
      <x:c r="W96" s="97"/>
      <x:c r="X96" s="107"/>
      <x:c r="Y96" s="107"/>
      <x:c r="Z96" s="107"/>
      <x:c r="AA96" s="13">
        <x:v>-3.6619095872083597E-2</x:v>
      </x:c>
      <x:c r="AB96" s="61">
        <x:v>0.24500719909437901</x:v>
      </x:c>
      <x:c r="AC96" s="96">
        <x:v>2.1084473796042499E-2</x:v>
      </x:c>
      <x:c r="AD96" s="105">
        <x:v>0.114406029036892</x:v>
      </x:c>
    </x:row>
    <x:row r="97" spans="1:30" ht="13.5" customHeight="1" x14ac:dyDescent="0.2">
      <x:c r="A97" s="39" t="s">
        <x:v>192</x:v>
      </x:c>
      <x:c r="B97" s="40">
        <x:v>3</x:v>
      </x:c>
      <x:c r="C97" s="41">
        <x:v>97.074017973661697</x:v>
      </x:c>
      <x:c r="D97" s="42">
        <x:v>0.12521412803661999</x:v>
      </x:c>
      <x:c r="E97" s="41">
        <x:v>96.576930177176393</x:v>
      </x:c>
      <x:c r="F97" s="42">
        <x:v>0.35443593348763103</x:v>
      </x:c>
      <x:c r="G97" s="41">
        <x:v>96.746525446361204</x:v>
      </x:c>
      <x:c r="H97" s="42">
        <x:v>0.34657224507751999</x:v>
      </x:c>
      <x:c r="I97" s="41">
        <x:v>97.218706995478797</x:v>
      </x:c>
      <x:c r="J97" s="42">
        <x:v>0.15697346194864401</x:v>
      </x:c>
      <x:c r="K97" s="41">
        <x:v>0.64177681830231104</x:v>
      </x:c>
      <x:c r="L97" s="42">
        <x:v>0.39456804848667498</x:v>
      </x:c>
      <x:c r="M97" s="41">
        <x:v>4.5811349032417601</x:v>
      </x:c>
      <x:c r="N97" s="42">
        <x:v>2.13397684389625E-2</x:v>
      </x:c>
      <x:c r="O97" s="41">
        <x:v>4.5615394838288204</x:v>
      </x:c>
      <x:c r="P97" s="42">
        <x:v>4.5848878065623398E-2</x:v>
      </x:c>
      <x:c r="Q97" s="41">
        <x:v>4.4529792681709299</x:v>
      </x:c>
      <x:c r="R97" s="42">
        <x:v>4.44495989202391E-2</x:v>
      </x:c>
      <x:c r="S97" s="41">
        <x:v>4.5985748698722899</x:v>
      </x:c>
      <x:c r="T97" s="42">
        <x:v>2.5674573204650601E-2</x:v>
      </x:c>
      <x:c r="U97" s="41">
        <x:v>3.70353860434754E-2</x:v>
      </x:c>
      <x:c r="V97" s="42">
        <x:v>4.92775467926247E-2</x:v>
      </x:c>
      <x:c r="W97" s="100"/>
      <x:c r="X97" s="109"/>
      <x:c r="Y97" s="109"/>
      <x:c r="Z97" s="109"/>
      <x:c r="AA97" s="99">
        <x:v>0.43905345625076297</x:v>
      </x:c>
      <x:c r="AB97" s="108">
        <x:v>0.19043363993912399</x:v>
      </x:c>
      <x:c r="AC97" s="99">
        <x:v>0.17606941038398299</x:v>
      </x:c>
      <x:c r="AD97" s="108">
        <x:v>2.9193874489683101E-2</x:v>
      </x:c>
    </x:row>
    <x:row r="99" spans="1:30" x14ac:dyDescent="0.2">
      <x:c r="A99" s="1" t="s">
        <x:v>94</x:v>
      </x:c>
    </x:row>
    <x:row r="100" spans="1:30" x14ac:dyDescent="0.2">
      <x:c r="A100" s="44" t="s">
        <x:v>89</x:v>
      </x:c>
    </x:row>
    <x:row r="101" spans="1:30" x14ac:dyDescent="0.2">
      <x:c r="A101" s="44" t="s">
        <x:v>101</x:v>
      </x:c>
    </x:row>
    <x:row r="102" spans="1:30" x14ac:dyDescent="0.2">
      <x:c r="A102" s="44" t="s">
        <x:v>90</x:v>
      </x:c>
    </x:row>
    <x:row r="103" spans="1:30" x14ac:dyDescent="0.2">
      <x:c r="A103" s="44" t="s">
        <x:v>67</x:v>
      </x:c>
    </x:row>
    <x:row r="104" spans="1:30" x14ac:dyDescent="0.2">
      <x:c r="A104" s="45" t="str">
        <x:f>HYPERLINK("https://oecdcode.org/disclaimers/cyprus.html", "Information on data for Cyprus: https://oecdcode.org/disclaimers/cyprus.html")</x:f>
        <x:v>Information on data for Cyprus: https://oecdcode.org/disclaimers/cyprus.html</x:v>
      </x:c>
    </x:row>
    <x:row r="105" spans="1:30" x14ac:dyDescent="0.2">
      <x:c r="A105" s="44" t="s">
        <x:v>69</x:v>
      </x:c>
    </x:row>
  </x:sheetData>
  <x:mergeCells count="22">
    <x:mergeCell ref="B6:B10"/>
    <x:mergeCell ref="W68:X69"/>
    <x:mergeCell ref="C8:D9"/>
    <x:mergeCell ref="E8:L8"/>
    <x:mergeCell ref="E9:F9"/>
    <x:mergeCell ref="G9:H9"/>
    <x:mergeCell ref="I9:J9"/>
    <x:mergeCell ref="K9:L9"/>
    <x:mergeCell ref="O9:P9"/>
    <x:mergeCell ref="Q9:R9"/>
    <x:mergeCell ref="S9:T9"/>
    <x:mergeCell ref="U9:V9"/>
    <x:mergeCell ref="M8:N9"/>
    <x:mergeCell ref="O8:V8"/>
    <x:mergeCell ref="M6:V7"/>
    <x:mergeCell ref="C6:L7"/>
    <x:mergeCell ref="W6:Z6"/>
    <x:mergeCell ref="AA6:AD6"/>
    <x:mergeCell ref="W7:X9"/>
    <x:mergeCell ref="Y7:Z9"/>
    <x:mergeCell ref="AA7:AB9"/>
    <x:mergeCell ref="AC7:AD9"/>
  </x:mergeCells>
  <x:conditionalFormatting sqref="K1:K200">
    <x:cfRule type="expression" dxfId="592" priority="6">
      <x:formula>ABS(K1/L1)&gt;1.95996398454005</x:formula>
    </x:cfRule>
  </x:conditionalFormatting>
  <x:conditionalFormatting sqref="U1:U200">
    <x:cfRule type="expression" dxfId="591" priority="5">
      <x:formula>ABS(U1/V1)&gt;1.95996398454005</x:formula>
    </x:cfRule>
  </x:conditionalFormatting>
  <x:conditionalFormatting sqref="W1:W200">
    <x:cfRule type="expression" dxfId="590" priority="4">
      <x:formula>ABS(W1/X1)&gt;1.95996398454005</x:formula>
    </x:cfRule>
  </x:conditionalFormatting>
  <x:conditionalFormatting sqref="Y1:Y200">
    <x:cfRule type="expression" dxfId="589" priority="3">
      <x:formula>ABS(Y1/Z1)&gt;1.95996398454005</x:formula>
    </x:cfRule>
  </x:conditionalFormatting>
  <x:conditionalFormatting sqref="AA1:AA200">
    <x:cfRule type="expression" dxfId="588" priority="2">
      <x:formula>ABS(AA1/AB1)&gt;1.95996398454005</x:formula>
    </x:cfRule>
  </x:conditionalFormatting>
  <x:conditionalFormatting sqref="AC1:AC200">
    <x:cfRule type="expression" dxfId="587" priority="1">
      <x:formula>ABS(AC1/AD1)&gt;1.95996398454005</x:formula>
    </x:cfRule>
  </x:conditionalFormatting>
  <x:pageMargins left="0.7" right="0.7" top="0.75" bottom="0.75" header="0.3" footer="0.3"/>
  <x:pageSetup paperSize="9" orientation="portrait"/>
  <x:headerFooter scaleWithDoc="0" alignWithMargins="0">
    <x:oddFooter>&amp;C_x000D_&amp;1#&amp;"Calibri"&amp;10&amp;K0000FF Restricted Use - À usage restreint</x:oddFooter>
  </x:headerFooter>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dimension ref="A1:Z104"/>
  <x:sheetViews>
    <x:sheetView showGridLines="0" zoomScale="80" zoomScaleNormal="80" workbookViewId="0"/>
  </x:sheetViews>
  <x:sheetFormatPr defaultColWidth="11.42578125" defaultRowHeight="12.75" x14ac:dyDescent="0.2"/>
  <x:cols>
    <x:col min="1" max="1" width="30.7109375" customWidth="1"/>
    <x:col min="2" max="2" width="8.7109375" customWidth="1"/>
  </x:cols>
  <x:sheetData>
    <x:row r="1" spans="1:26" x14ac:dyDescent="0.2">
      <x:c r="A1" s="1" t="s">
        <x:v>245</x:v>
      </x:c>
    </x:row>
    <x:row r="2" spans="1:26" x14ac:dyDescent="0.2">
      <x:c r="A2" s="51" t="s">
        <x:v>196</x:v>
      </x:c>
    </x:row>
    <x:row r="3" spans="1:26" x14ac:dyDescent="0.2">
      <x:c r="A3" s="47" t="s">
        <x:v>0</x:v>
      </x:c>
    </x:row>
    <x:row r="4" spans="1:26" x14ac:dyDescent="0.2">
      <x:c r="A4" s="147" t="str">
        <x:f>HYPERLINK("#'TOC'!A1", "Back to TOC")</x:f>
        <x:v>Back to TOC</x:v>
      </x:c>
    </x:row>
    <x:row r="7" spans="1:26" ht="45" customHeight="1" x14ac:dyDescent="0.2">
      <x:c r="B7" s="670" t="s">
        <x:v>107</x:v>
      </x:c>
      <x:c r="C7" s="673" t="s">
        <x:v>198</x:v>
      </x:c>
      <x:c r="D7" s="754"/>
      <x:c r="E7" s="754"/>
      <x:c r="F7" s="754"/>
      <x:c r="G7" s="754"/>
      <x:c r="H7" s="754"/>
      <x:c r="I7" s="754"/>
      <x:c r="J7" s="754"/>
      <x:c r="K7" s="754"/>
      <x:c r="L7" s="754"/>
      <x:c r="M7" s="754"/>
      <x:c r="N7" s="754"/>
      <x:c r="O7" s="754"/>
      <x:c r="P7" s="754"/>
      <x:c r="Q7" s="754"/>
      <x:c r="R7" s="754"/>
      <x:c r="S7" s="754"/>
      <x:c r="T7" s="754"/>
      <x:c r="U7" s="754"/>
      <x:c r="V7" s="754"/>
      <x:c r="W7" s="754"/>
      <x:c r="X7" s="754"/>
      <x:c r="Y7" s="754"/>
      <x:c r="Z7" s="755"/>
    </x:row>
    <x:row r="8" spans="1:26" ht="32.1" customHeight="1" x14ac:dyDescent="0.2">
      <x:c r="B8" s="671"/>
      <x:c r="C8" s="675" t="s">
        <x:v>175</x:v>
      </x:c>
      <x:c r="D8" s="675"/>
      <x:c r="E8" s="675"/>
      <x:c r="F8" s="675"/>
      <x:c r="G8" s="675"/>
      <x:c r="H8" s="675"/>
      <x:c r="I8" s="675"/>
      <x:c r="J8" s="675"/>
      <x:c r="K8" s="675" t="s">
        <x:v>176</x:v>
      </x:c>
      <x:c r="L8" s="675"/>
      <x:c r="M8" s="675"/>
      <x:c r="N8" s="675"/>
      <x:c r="O8" s="675"/>
      <x:c r="P8" s="675"/>
      <x:c r="Q8" s="675"/>
      <x:c r="R8" s="675"/>
      <x:c r="S8" s="675" t="s">
        <x:v>81</x:v>
      </x:c>
      <x:c r="T8" s="675"/>
      <x:c r="U8" s="675"/>
      <x:c r="V8" s="675"/>
      <x:c r="W8" s="675"/>
      <x:c r="X8" s="675"/>
      <x:c r="Y8" s="675"/>
      <x:c r="Z8" s="710"/>
    </x:row>
    <x:row r="9" spans="1:26" ht="32.1" customHeight="1" x14ac:dyDescent="0.2">
      <x:c r="B9" s="671"/>
      <x:c r="C9" s="676" t="s">
        <x:v>155</x:v>
      </x:c>
      <x:c r="D9" s="676"/>
      <x:c r="E9" s="676" t="s">
        <x:v>156</x:v>
      </x:c>
      <x:c r="F9" s="676"/>
      <x:c r="G9" s="676" t="s">
        <x:v>157</x:v>
      </x:c>
      <x:c r="H9" s="676"/>
      <x:c r="I9" s="676" t="s">
        <x:v>158</x:v>
      </x:c>
      <x:c r="J9" s="676"/>
      <x:c r="K9" s="676" t="s">
        <x:v>155</x:v>
      </x:c>
      <x:c r="L9" s="676"/>
      <x:c r="M9" s="676" t="s">
        <x:v>156</x:v>
      </x:c>
      <x:c r="N9" s="676"/>
      <x:c r="O9" s="676" t="s">
        <x:v>157</x:v>
      </x:c>
      <x:c r="P9" s="676"/>
      <x:c r="Q9" s="676" t="s">
        <x:v>158</x:v>
      </x:c>
      <x:c r="R9" s="676"/>
      <x:c r="S9" s="676" t="s">
        <x:v>155</x:v>
      </x:c>
      <x:c r="T9" s="676"/>
      <x:c r="U9" s="676" t="s">
        <x:v>156</x:v>
      </x:c>
      <x:c r="V9" s="676"/>
      <x:c r="W9" s="676" t="s">
        <x:v>157</x:v>
      </x:c>
      <x:c r="X9" s="676"/>
      <x:c r="Y9" s="756" t="s">
        <x:v>158</x:v>
      </x:c>
      <x:c r="Z9" s="757"/>
    </x:row>
    <x:row r="10" spans="1:26" ht="15.95" customHeight="1" x14ac:dyDescent="0.2">
      <x:c r="B10" s="672"/>
      <x:c r="C10" s="4" t="s">
        <x:v>14</x:v>
      </x:c>
      <x:c r="D10" s="4" t="s">
        <x:v>15</x:v>
      </x:c>
      <x:c r="E10" s="4" t="s">
        <x:v>14</x:v>
      </x:c>
      <x:c r="F10" s="4" t="s">
        <x:v>15</x:v>
      </x:c>
      <x:c r="G10" s="4" t="s">
        <x:v>14</x:v>
      </x:c>
      <x:c r="H10" s="4" t="s">
        <x:v>15</x:v>
      </x:c>
      <x:c r="I10" s="4" t="s">
        <x:v>16</x:v>
      </x:c>
      <x:c r="J10" s="4" t="s">
        <x:v>15</x:v>
      </x:c>
      <x:c r="K10" s="4" t="s">
        <x:v>14</x:v>
      </x:c>
      <x:c r="L10" s="4" t="s">
        <x:v>15</x:v>
      </x:c>
      <x:c r="M10" s="4" t="s">
        <x:v>14</x:v>
      </x:c>
      <x:c r="N10" s="4" t="s">
        <x:v>15</x:v>
      </x:c>
      <x:c r="O10" s="4" t="s">
        <x:v>14</x:v>
      </x:c>
      <x:c r="P10" s="4" t="s">
        <x:v>15</x:v>
      </x:c>
      <x:c r="Q10" s="4" t="s">
        <x:v>16</x:v>
      </x:c>
      <x:c r="R10" s="4" t="s">
        <x:v>15</x:v>
      </x:c>
      <x:c r="S10" s="4" t="s">
        <x:v>14</x:v>
      </x:c>
      <x:c r="T10" s="4" t="s">
        <x:v>15</x:v>
      </x:c>
      <x:c r="U10" s="4" t="s">
        <x:v>14</x:v>
      </x:c>
      <x:c r="V10" s="4" t="s">
        <x:v>15</x:v>
      </x:c>
      <x:c r="W10" s="4" t="s">
        <x:v>14</x:v>
      </x:c>
      <x:c r="X10" s="4" t="s">
        <x:v>15</x:v>
      </x:c>
      <x:c r="Y10" s="4" t="s">
        <x:v>16</x:v>
      </x:c>
      <x:c r="Z10" s="5" t="s">
        <x:v>15</x:v>
      </x:c>
    </x:row>
    <x:row r="11" spans="1:26" ht="12.95" customHeight="1" x14ac:dyDescent="0.2">
      <x:c r="A11" s="6"/>
      <x:c r="B11" s="7"/>
      <x:c r="C11" s="8" t="s">
        <x:v>1350</x:v>
      </x:c>
      <x:c r="D11" s="9" t="s">
        <x:v>1351</x:v>
      </x:c>
      <x:c r="E11" s="8" t="s">
        <x:v>1352</x:v>
      </x:c>
      <x:c r="F11" s="9" t="s">
        <x:v>1353</x:v>
      </x:c>
      <x:c r="G11" s="170" t="s">
        <x:v>1354</x:v>
      </x:c>
      <x:c r="H11" s="170" t="s">
        <x:v>1355</x:v>
      </x:c>
      <x:c r="I11" s="8" t="s">
        <x:v>1356</x:v>
      </x:c>
      <x:c r="J11" s="9" t="s">
        <x:v>1357</x:v>
      </x:c>
      <x:c r="K11" s="8" t="s">
        <x:v>1358</x:v>
      </x:c>
      <x:c r="L11" s="9" t="s">
        <x:v>1359</x:v>
      </x:c>
      <x:c r="M11" s="8" t="s">
        <x:v>1360</x:v>
      </x:c>
      <x:c r="N11" s="9" t="s">
        <x:v>1361</x:v>
      </x:c>
      <x:c r="O11" s="170" t="s">
        <x:v>1362</x:v>
      </x:c>
      <x:c r="P11" s="170" t="s">
        <x:v>1363</x:v>
      </x:c>
      <x:c r="Q11" s="8" t="s">
        <x:v>1364</x:v>
      </x:c>
      <x:c r="R11" s="9" t="s">
        <x:v>1365</x:v>
      </x:c>
      <x:c r="S11" s="8" t="s">
        <x:v>1366</x:v>
      </x:c>
      <x:c r="T11" s="9" t="s">
        <x:v>1367</x:v>
      </x:c>
      <x:c r="U11" s="8" t="s">
        <x:v>1368</x:v>
      </x:c>
      <x:c r="V11" s="9" t="s">
        <x:v>1369</x:v>
      </x:c>
      <x:c r="W11" s="170" t="s">
        <x:v>1370</x:v>
      </x:c>
      <x:c r="X11" s="170" t="s">
        <x:v>1371</x:v>
      </x:c>
      <x:c r="Y11" s="8" t="s">
        <x:v>1372</x:v>
      </x:c>
      <x:c r="Z11" s="164" t="s">
        <x:v>1373</x:v>
      </x:c>
    </x:row>
    <x:row r="12" spans="1:26" ht="12.95" customHeight="1" x14ac:dyDescent="0.2">
      <x:c r="A12" s="2" t="s">
        <x:v>17</x:v>
      </x:c>
      <x:c r="B12" s="12">
        <x:v>2</x:v>
      </x:c>
      <x:c r="C12" s="13">
        <x:v>46.504080706301202</x:v>
      </x:c>
      <x:c r="D12" s="14">
        <x:v>2.19241779009627</x:v>
      </x:c>
      <x:c r="E12" s="13">
        <x:v>41.620717908418698</x:v>
      </x:c>
      <x:c r="F12" s="14">
        <x:v>2.14355675696779</x:v>
      </x:c>
      <x:c r="G12" s="13">
        <x:v>44.383456440732303</x:v>
      </x:c>
      <x:c r="H12" s="14">
        <x:v>2.42460467074994</x:v>
      </x:c>
      <x:c r="I12" s="13">
        <x:v>-2.1206242655688499</x:v>
      </x:c>
      <x:c r="J12" s="14">
        <x:v>3.0863122347433198</x:v>
      </x:c>
      <x:c r="K12" s="13">
        <x:v>39.510235998648199</x:v>
      </x:c>
      <x:c r="L12" s="14">
        <x:v>2.5796365632410101</x:v>
      </x:c>
      <x:c r="M12" s="13">
        <x:v>43.064942208723998</x:v>
      </x:c>
      <x:c r="N12" s="14">
        <x:v>2.86694487284579</x:v>
      </x:c>
      <x:c r="O12" s="13">
        <x:v>42.533681445341003</x:v>
      </x:c>
      <x:c r="P12" s="14">
        <x:v>2.0822753610549301</x:v>
      </x:c>
      <x:c r="Q12" s="13">
        <x:v>3.0234454466927101</x:v>
      </x:c>
      <x:c r="R12" s="14">
        <x:v>3.0656226173690899</x:v>
      </x:c>
      <x:c r="S12" s="13">
        <x:v>76.3289438435758</x:v>
      </x:c>
      <x:c r="T12" s="14">
        <x:v>1.8363434413254101</x:v>
      </x:c>
      <x:c r="U12" s="13">
        <x:v>76.460452041782602</x:v>
      </x:c>
      <x:c r="V12" s="14">
        <x:v>1.52558987328691</x:v>
      </x:c>
      <x:c r="W12" s="13">
        <x:v>73.816504571509697</x:v>
      </x:c>
      <x:c r="X12" s="14">
        <x:v>1.68761466581107</x:v>
      </x:c>
      <x:c r="Y12" s="13">
        <x:v>-2.5124392720661701</x:v>
      </x:c>
      <x:c r="Z12" s="38">
        <x:v>2.38063737037927</x:v>
      </x:c>
    </x:row>
    <x:row r="13" spans="1:26" ht="12.95" customHeight="1" x14ac:dyDescent="0.2">
      <x:c r="A13" s="2" t="s">
        <x:v>18</x:v>
      </x:c>
      <x:c r="B13" s="12">
        <x:v>2</x:v>
      </x:c>
      <x:c r="C13" s="13" t="s">
        <x:v>723</x:v>
      </x:c>
      <x:c r="D13" s="14" t="s">
        <x:v>723</x:v>
      </x:c>
      <x:c r="E13" s="13">
        <x:v>38.937440814755597</x:v>
      </x:c>
      <x:c r="F13" s="14">
        <x:v>1.87788954289886</x:v>
      </x:c>
      <x:c r="G13" s="13">
        <x:v>46.297094747138303</x:v>
      </x:c>
      <x:c r="H13" s="14">
        <x:v>1.312440214929</x:v>
      </x:c>
      <x:c r="I13" s="13" t="s">
        <x:v>723</x:v>
      </x:c>
      <x:c r="J13" s="14" t="s">
        <x:v>723</x:v>
      </x:c>
      <x:c r="K13" s="13" t="s">
        <x:v>723</x:v>
      </x:c>
      <x:c r="L13" s="14" t="s">
        <x:v>723</x:v>
      </x:c>
      <x:c r="M13" s="13">
        <x:v>59.2379701014803</x:v>
      </x:c>
      <x:c r="N13" s="14">
        <x:v>2.3523691570599699</x:v>
      </x:c>
      <x:c r="O13" s="13">
        <x:v>61.251647220120802</x:v>
      </x:c>
      <x:c r="P13" s="14">
        <x:v>1.5666762487444701</x:v>
      </x:c>
      <x:c r="Q13" s="13" t="s">
        <x:v>723</x:v>
      </x:c>
      <x:c r="R13" s="14" t="s">
        <x:v>723</x:v>
      </x:c>
      <x:c r="S13" s="13" t="s">
        <x:v>723</x:v>
      </x:c>
      <x:c r="T13" s="14" t="s">
        <x:v>723</x:v>
      </x:c>
      <x:c r="U13" s="13">
        <x:v>40.887709636495103</x:v>
      </x:c>
      <x:c r="V13" s="14">
        <x:v>2.60750310660542</x:v>
      </x:c>
      <x:c r="W13" s="13">
        <x:v>43.8727262839544</x:v>
      </x:c>
      <x:c r="X13" s="14">
        <x:v>1.32532430988585</x:v>
      </x:c>
      <x:c r="Y13" s="13" t="s">
        <x:v>723</x:v>
      </x:c>
      <x:c r="Z13" s="38" t="s">
        <x:v>723</x:v>
      </x:c>
    </x:row>
    <x:row r="14" spans="1:26" ht="12.95" customHeight="1" x14ac:dyDescent="0.2">
      <x:c r="A14" s="2" t="s">
        <x:v>19</x:v>
      </x:c>
      <x:c r="B14" s="12">
        <x:v>2</x:v>
      </x:c>
      <x:c r="C14" s="13">
        <x:v>51.277653778083199</x:v>
      </x:c>
      <x:c r="D14" s="14">
        <x:v>3.4113748154671901</x:v>
      </x:c>
      <x:c r="E14" s="13">
        <x:v>52.372173747981002</x:v>
      </x:c>
      <x:c r="F14" s="14">
        <x:v>1.2923203704999799</x:v>
      </x:c>
      <x:c r="G14" s="13">
        <x:v>60.9602451392063</x:v>
      </x:c>
      <x:c r="H14" s="14">
        <x:v>1.63994539882483</x:v>
      </x:c>
      <x:c r="I14" s="13">
        <x:v>9.68259136112313</x:v>
      </x:c>
      <x:c r="J14" s="14">
        <x:v>3.7373265613369102</x:v>
      </x:c>
      <x:c r="K14" s="13">
        <x:v>66.046687318339806</x:v>
      </x:c>
      <x:c r="L14" s="14">
        <x:v>3.97526540252401</x:v>
      </x:c>
      <x:c r="M14" s="13">
        <x:v>66.2261623470107</x:v>
      </x:c>
      <x:c r="N14" s="14">
        <x:v>1.82208016230975</x:v>
      </x:c>
      <x:c r="O14" s="13">
        <x:v>76.992769419886002</x:v>
      </x:c>
      <x:c r="P14" s="14">
        <x:v>1.8022845975519</x:v>
      </x:c>
      <x:c r="Q14" s="13">
        <x:v>10.9460821015462</x:v>
      </x:c>
      <x:c r="R14" s="14">
        <x:v>4.4442462600603898</x:v>
      </x:c>
      <x:c r="S14" s="13">
        <x:v>61.989249784311298</x:v>
      </x:c>
      <x:c r="T14" s="14">
        <x:v>3.0254513054411301</x:v>
      </x:c>
      <x:c r="U14" s="13">
        <x:v>66.762844470003998</x:v>
      </x:c>
      <x:c r="V14" s="14">
        <x:v>1.6007689058584</x:v>
      </x:c>
      <x:c r="W14" s="13">
        <x:v>66.893470158844906</x:v>
      </x:c>
      <x:c r="X14" s="14">
        <x:v>1.93900635023741</x:v>
      </x:c>
      <x:c r="Y14" s="13">
        <x:v>4.9042203745335797</x:v>
      </x:c>
      <x:c r="Z14" s="38">
        <x:v>3.4879650862840399</x:v>
      </x:c>
    </x:row>
    <x:row r="15" spans="1:26" ht="12.95" customHeight="1" x14ac:dyDescent="0.2">
      <x:c r="A15" s="2" t="s">
        <x:v>20</x:v>
      </x:c>
      <x:c r="B15" s="12">
        <x:v>2</x:v>
      </x:c>
      <x:c r="C15" s="13">
        <x:v>42.073069712598098</x:v>
      </x:c>
      <x:c r="D15" s="14">
        <x:v>1.8150421555682299</x:v>
      </x:c>
      <x:c r="E15" s="13">
        <x:v>39.863118588571197</x:v>
      </x:c>
      <x:c r="F15" s="14">
        <x:v>2.2005982383978702</x:v>
      </x:c>
      <x:c r="G15" s="13">
        <x:v>38.336892149962203</x:v>
      </x:c>
      <x:c r="H15" s="14">
        <x:v>2.1362706666927198</x:v>
      </x:c>
      <x:c r="I15" s="13">
        <x:v>-3.7361775626359202</x:v>
      </x:c>
      <x:c r="J15" s="14">
        <x:v>2.7793535565374201</x:v>
      </x:c>
      <x:c r="K15" s="13">
        <x:v>47.2953040589911</x:v>
      </x:c>
      <x:c r="L15" s="14">
        <x:v>2.0112877108840799</x:v>
      </x:c>
      <x:c r="M15" s="13">
        <x:v>41.5511807772655</x:v>
      </x:c>
      <x:c r="N15" s="14">
        <x:v>2.6359816585215201</x:v>
      </x:c>
      <x:c r="O15" s="13">
        <x:v>41.702260283977999</x:v>
      </x:c>
      <x:c r="P15" s="14">
        <x:v>2.3674558214330799</x:v>
      </x:c>
      <x:c r="Q15" s="13">
        <x:v>-5.5930437750130402</x:v>
      </x:c>
      <x:c r="R15" s="14">
        <x:v>3.1471921906407001</x:v>
      </x:c>
      <x:c r="S15" s="13">
        <x:v>44.7082049934412</x:v>
      </x:c>
      <x:c r="T15" s="14">
        <x:v>1.75585260769064</x:v>
      </x:c>
      <x:c r="U15" s="13">
        <x:v>42.0494558904456</x:v>
      </x:c>
      <x:c r="V15" s="14">
        <x:v>1.8860352020226301</x:v>
      </x:c>
      <x:c r="W15" s="13">
        <x:v>43.235234634408499</x:v>
      </x:c>
      <x:c r="X15" s="14">
        <x:v>1.72683553018111</x:v>
      </x:c>
      <x:c r="Y15" s="13">
        <x:v>-1.4729703590326799</x:v>
      </x:c>
      <x:c r="Z15" s="38">
        <x:v>2.4906863994577</x:v>
      </x:c>
    </x:row>
    <x:row r="16" spans="1:26" ht="12.95" customHeight="1" x14ac:dyDescent="0.2">
      <x:c r="A16" s="2" t="s">
        <x:v>21</x:v>
      </x:c>
      <x:c r="B16" s="12">
        <x:v>2</x:v>
      </x:c>
      <x:c r="C16" s="13">
        <x:v>39.193100529263504</x:v>
      </x:c>
      <x:c r="D16" s="14">
        <x:v>2.4768596321217098</x:v>
      </x:c>
      <x:c r="E16" s="13">
        <x:v>45.750926576332397</x:v>
      </x:c>
      <x:c r="F16" s="14">
        <x:v>1.1204530891492399</x:v>
      </x:c>
      <x:c r="G16" s="13" t="s">
        <x:v>490</x:v>
      </x:c>
      <x:c r="H16" s="14" t="s">
        <x:v>490</x:v>
      </x:c>
      <x:c r="I16" s="13" t="s">
        <x:v>490</x:v>
      </x:c>
      <x:c r="J16" s="14" t="s">
        <x:v>490</x:v>
      </x:c>
      <x:c r="K16" s="13">
        <x:v>36.935986846426403</x:v>
      </x:c>
      <x:c r="L16" s="14">
        <x:v>3.2742527171231899</x:v>
      </x:c>
      <x:c r="M16" s="13">
        <x:v>40.111851176217399</x:v>
      </x:c>
      <x:c r="N16" s="14">
        <x:v>1.27454712427244</x:v>
      </x:c>
      <x:c r="O16" s="13" t="s">
        <x:v>490</x:v>
      </x:c>
      <x:c r="P16" s="14" t="s">
        <x:v>490</x:v>
      </x:c>
      <x:c r="Q16" s="13" t="s">
        <x:v>490</x:v>
      </x:c>
      <x:c r="R16" s="14" t="s">
        <x:v>490</x:v>
      </x:c>
      <x:c r="S16" s="13">
        <x:v>54.834765031556998</x:v>
      </x:c>
      <x:c r="T16" s="14">
        <x:v>2.9649519027222699</x:v>
      </x:c>
      <x:c r="U16" s="13">
        <x:v>55.238181195643698</x:v>
      </x:c>
      <x:c r="V16" s="14">
        <x:v>1.0782297235793701</x:v>
      </x:c>
      <x:c r="W16" s="13" t="s">
        <x:v>490</x:v>
      </x:c>
      <x:c r="X16" s="14" t="s">
        <x:v>490</x:v>
      </x:c>
      <x:c r="Y16" s="13" t="s">
        <x:v>490</x:v>
      </x:c>
      <x:c r="Z16" s="38" t="s">
        <x:v>490</x:v>
      </x:c>
    </x:row>
    <x:row r="17" spans="1:26" ht="12.95" customHeight="1" x14ac:dyDescent="0.2">
      <x:c r="A17" s="2" t="s">
        <x:v>22</x:v>
      </x:c>
      <x:c r="B17" s="12">
        <x:v>2</x:v>
      </x:c>
      <x:c r="C17" s="13" t="s">
        <x:v>723</x:v>
      </x:c>
      <x:c r="D17" s="14" t="s">
        <x:v>723</x:v>
      </x:c>
      <x:c r="E17" s="13">
        <x:v>56.917088369343702</x:v>
      </x:c>
      <x:c r="F17" s="14">
        <x:v>1.37616965932049</x:v>
      </x:c>
      <x:c r="G17" s="13">
        <x:v>75.757085278980398</x:v>
      </x:c>
      <x:c r="H17" s="14">
        <x:v>2.62748769712476</x:v>
      </x:c>
      <x:c r="I17" s="13" t="s">
        <x:v>723</x:v>
      </x:c>
      <x:c r="J17" s="14" t="s">
        <x:v>723</x:v>
      </x:c>
      <x:c r="K17" s="13" t="s">
        <x:v>723</x:v>
      </x:c>
      <x:c r="L17" s="14" t="s">
        <x:v>723</x:v>
      </x:c>
      <x:c r="M17" s="13">
        <x:v>76.370500255136903</x:v>
      </x:c>
      <x:c r="N17" s="14">
        <x:v>1.62301749644794</x:v>
      </x:c>
      <x:c r="O17" s="13">
        <x:v>87.870523911779898</x:v>
      </x:c>
      <x:c r="P17" s="14">
        <x:v>1.5800437027597201</x:v>
      </x:c>
      <x:c r="Q17" s="13" t="s">
        <x:v>723</x:v>
      </x:c>
      <x:c r="R17" s="14" t="s">
        <x:v>723</x:v>
      </x:c>
      <x:c r="S17" s="13" t="s">
        <x:v>723</x:v>
      </x:c>
      <x:c r="T17" s="14" t="s">
        <x:v>723</x:v>
      </x:c>
      <x:c r="U17" s="13">
        <x:v>56.7942887031111</x:v>
      </x:c>
      <x:c r="V17" s="14">
        <x:v>1.3184610248028099</x:v>
      </x:c>
      <x:c r="W17" s="13">
        <x:v>68.407243640587794</x:v>
      </x:c>
      <x:c r="X17" s="14">
        <x:v>2.53220537253058</x:v>
      </x:c>
      <x:c r="Y17" s="13" t="s">
        <x:v>723</x:v>
      </x:c>
      <x:c r="Z17" s="38" t="s">
        <x:v>723</x:v>
      </x:c>
    </x:row>
    <x:row r="18" spans="1:26" ht="12.95" customHeight="1" x14ac:dyDescent="0.2">
      <x:c r="A18" s="17" t="s">
        <x:v>23</x:v>
      </x:c>
      <x:c r="B18" s="12">
        <x:v>2</x:v>
      </x:c>
      <x:c r="C18" s="13" t="s">
        <x:v>723</x:v>
      </x:c>
      <x:c r="D18" s="14" t="s">
        <x:v>723</x:v>
      </x:c>
      <x:c r="E18" s="13">
        <x:v>47.869131713637401</x:v>
      </x:c>
      <x:c r="F18" s="14">
        <x:v>1.4882875241504201</x:v>
      </x:c>
      <x:c r="G18" s="13">
        <x:v>62.997693165496401</x:v>
      </x:c>
      <x:c r="H18" s="14">
        <x:v>5.60857728840175</x:v>
      </x:c>
      <x:c r="I18" s="13" t="s">
        <x:v>723</x:v>
      </x:c>
      <x:c r="J18" s="14" t="s">
        <x:v>723</x:v>
      </x:c>
      <x:c r="K18" s="13" t="s">
        <x:v>723</x:v>
      </x:c>
      <x:c r="L18" s="14" t="s">
        <x:v>723</x:v>
      </x:c>
      <x:c r="M18" s="13">
        <x:v>65.665437176461197</x:v>
      </x:c>
      <x:c r="N18" s="14">
        <x:v>2.3193034370579002</x:v>
      </x:c>
      <x:c r="O18" s="13">
        <x:v>78.726515768861006</x:v>
      </x:c>
      <x:c r="P18" s="14">
        <x:v>3.4072940824760698</x:v>
      </x:c>
      <x:c r="Q18" s="13" t="s">
        <x:v>723</x:v>
      </x:c>
      <x:c r="R18" s="14" t="s">
        <x:v>723</x:v>
      </x:c>
      <x:c r="S18" s="13" t="s">
        <x:v>723</x:v>
      </x:c>
      <x:c r="T18" s="14" t="s">
        <x:v>723</x:v>
      </x:c>
      <x:c r="U18" s="13">
        <x:v>53.5760438205198</x:v>
      </x:c>
      <x:c r="V18" s="14">
        <x:v>1.4567536338878</x:v>
      </x:c>
      <x:c r="W18" s="13">
        <x:v>66.058528304071004</x:v>
      </x:c>
      <x:c r="X18" s="14">
        <x:v>3.1812222807499002</x:v>
      </x:c>
      <x:c r="Y18" s="13" t="s">
        <x:v>723</x:v>
      </x:c>
      <x:c r="Z18" s="38" t="s">
        <x:v>723</x:v>
      </x:c>
    </x:row>
    <x:row r="19" spans="1:26" ht="12.95" customHeight="1" x14ac:dyDescent="0.2">
      <x:c r="A19" s="17" t="s">
        <x:v>24</x:v>
      </x:c>
      <x:c r="B19" s="12">
        <x:v>2</x:v>
      </x:c>
      <x:c r="C19" s="13" t="s">
        <x:v>723</x:v>
      </x:c>
      <x:c r="D19" s="14" t="s">
        <x:v>723</x:v>
      </x:c>
      <x:c r="E19" s="13">
        <x:v>84.402865184815198</x:v>
      </x:c>
      <x:c r="F19" s="14">
        <x:v>2.0006731343842299</x:v>
      </x:c>
      <x:c r="G19" s="13">
        <x:v>85.437030717124401</x:v>
      </x:c>
      <x:c r="H19" s="14">
        <x:v>1.7841325016082401</x:v>
      </x:c>
      <x:c r="I19" s="13" t="s">
        <x:v>723</x:v>
      </x:c>
      <x:c r="J19" s="14" t="s">
        <x:v>723</x:v>
      </x:c>
      <x:c r="K19" s="13" t="s">
        <x:v>723</x:v>
      </x:c>
      <x:c r="L19" s="14" t="s">
        <x:v>723</x:v>
      </x:c>
      <x:c r="M19" s="13">
        <x:v>89.854958105814802</x:v>
      </x:c>
      <x:c r="N19" s="14">
        <x:v>1.5808597816946399</x:v>
      </x:c>
      <x:c r="O19" s="13">
        <x:v>90.880361439116101</x:v>
      </x:c>
      <x:c r="P19" s="14">
        <x:v>1.28238959207238</x:v>
      </x:c>
      <x:c r="Q19" s="13" t="s">
        <x:v>723</x:v>
      </x:c>
      <x:c r="R19" s="14" t="s">
        <x:v>723</x:v>
      </x:c>
      <x:c r="S19" s="13" t="s">
        <x:v>723</x:v>
      </x:c>
      <x:c r="T19" s="14" t="s">
        <x:v>723</x:v>
      </x:c>
      <x:c r="U19" s="13">
        <x:v>69.659416824109897</x:v>
      </x:c>
      <x:c r="V19" s="14">
        <x:v>2.5386124629113702</x:v>
      </x:c>
      <x:c r="W19" s="13">
        <x:v>70.545793568198903</x:v>
      </x:c>
      <x:c r="X19" s="14">
        <x:v>3.5553173446669599</x:v>
      </x:c>
      <x:c r="Y19" s="13" t="s">
        <x:v>723</x:v>
      </x:c>
      <x:c r="Z19" s="38" t="s">
        <x:v>723</x:v>
      </x:c>
    </x:row>
    <x:row r="20" spans="1:26" ht="12.95" customHeight="1" x14ac:dyDescent="0.2">
      <x:c r="A20" s="2" t="s">
        <x:v>25</x:v>
      </x:c>
      <x:c r="B20" s="12">
        <x:v>2</x:v>
      </x:c>
      <x:c r="C20" s="13">
        <x:v>45.836204351013201</x:v>
      </x:c>
      <x:c r="D20" s="14">
        <x:v>4.6117263714674896</x:v>
      </x:c>
      <x:c r="E20" s="13">
        <x:v>34.6526080668433</x:v>
      </x:c>
      <x:c r="F20" s="14">
        <x:v>3.0201036580378502</x:v>
      </x:c>
      <x:c r="G20" s="13">
        <x:v>29.528094892333002</x:v>
      </x:c>
      <x:c r="H20" s="14">
        <x:v>2.4766496205448401</x:v>
      </x:c>
      <x:c r="I20" s="13">
        <x:v>-16.3081094586802</x:v>
      </x:c>
      <x:c r="J20" s="14">
        <x:v>5.2939760860627896</x:v>
      </x:c>
      <x:c r="K20" s="13">
        <x:v>55.924933457488301</x:v>
      </x:c>
      <x:c r="L20" s="14">
        <x:v>6.0652506580690302</x:v>
      </x:c>
      <x:c r="M20" s="13">
        <x:v>36.1919099565485</x:v>
      </x:c>
      <x:c r="N20" s="14">
        <x:v>3.48423018130759</x:v>
      </x:c>
      <x:c r="O20" s="13">
        <x:v>30.6387215855706</x:v>
      </x:c>
      <x:c r="P20" s="14">
        <x:v>2.8224394024935999</x:v>
      </x:c>
      <x:c r="Q20" s="13">
        <x:v>-25.2862118719177</x:v>
      </x:c>
      <x:c r="R20" s="14">
        <x:v>6.7011600252288197</x:v>
      </x:c>
      <x:c r="S20" s="13">
        <x:v>42.567155872123998</x:v>
      </x:c>
      <x:c r="T20" s="14">
        <x:v>4.5504062024896301</x:v>
      </x:c>
      <x:c r="U20" s="13">
        <x:v>35.319442185394699</x:v>
      </x:c>
      <x:c r="V20" s="14">
        <x:v>2.2290432270100502</x:v>
      </x:c>
      <x:c r="W20" s="13">
        <x:v>31.6843316164173</x:v>
      </x:c>
      <x:c r="X20" s="14">
        <x:v>2.0135117230211899</x:v>
      </x:c>
      <x:c r="Y20" s="13">
        <x:v>-10.8828242557067</x:v>
      </x:c>
      <x:c r="Z20" s="38">
        <x:v>4.9237474887890098</x:v>
      </x:c>
    </x:row>
    <x:row r="21" spans="1:26" ht="12.95" customHeight="1" x14ac:dyDescent="0.2">
      <x:c r="A21" s="2" t="s">
        <x:v>26</x:v>
      </x:c>
      <x:c r="B21" s="12">
        <x:v>2</x:v>
      </x:c>
      <x:c r="C21" s="13">
        <x:v>43.312060990792197</x:v>
      </x:c>
      <x:c r="D21" s="14">
        <x:v>3.7666020743953901</x:v>
      </x:c>
      <x:c r="E21" s="13">
        <x:v>45.820046589616702</x:v>
      </x:c>
      <x:c r="F21" s="14">
        <x:v>2.3603880856661901</x:v>
      </x:c>
      <x:c r="G21" s="13">
        <x:v>49.4282863966801</x:v>
      </x:c>
      <x:c r="H21" s="14">
        <x:v>2.6035279988693398</x:v>
      </x:c>
      <x:c r="I21" s="13">
        <x:v>6.1162254058879704</x:v>
      </x:c>
      <x:c r="J21" s="14">
        <x:v>4.5461314782652096</x:v>
      </x:c>
      <x:c r="K21" s="13">
        <x:v>62.897957555358602</x:v>
      </x:c>
      <x:c r="L21" s="14">
        <x:v>5.0214085432158502</x:v>
      </x:c>
      <x:c r="M21" s="13">
        <x:v>64.489152847177294</x:v>
      </x:c>
      <x:c r="N21" s="14">
        <x:v>2.4104712762010201</x:v>
      </x:c>
      <x:c r="O21" s="13">
        <x:v>65.289252651986899</x:v>
      </x:c>
      <x:c r="P21" s="14">
        <x:v>2.3687789318938401</x:v>
      </x:c>
      <x:c r="Q21" s="13">
        <x:v>2.3912950966283</x:v>
      </x:c>
      <x:c r="R21" s="14">
        <x:v>5.5558346135383001</x:v>
      </x:c>
      <x:c r="S21" s="13">
        <x:v>52.901923577030601</x:v>
      </x:c>
      <x:c r="T21" s="14">
        <x:v>6.0422659680805504</x:v>
      </x:c>
      <x:c r="U21" s="13">
        <x:v>49.5868077160561</x:v>
      </x:c>
      <x:c r="V21" s="14">
        <x:v>2.7623583572542998</x:v>
      </x:c>
      <x:c r="W21" s="13">
        <x:v>51.952103203231999</x:v>
      </x:c>
      <x:c r="X21" s="14">
        <x:v>2.3639514527722398</x:v>
      </x:c>
      <x:c r="Y21" s="13">
        <x:v>-0.94982037379857998</x:v>
      </x:c>
      <x:c r="Z21" s="38">
        <x:v>6.4528693941203201</x:v>
      </x:c>
    </x:row>
    <x:row r="22" spans="1:26" ht="12.95" customHeight="1" x14ac:dyDescent="0.2">
      <x:c r="A22" s="2" t="s">
        <x:v>27</x:v>
      </x:c>
      <x:c r="B22" s="12">
        <x:v>2</x:v>
      </x:c>
      <x:c r="C22" s="13">
        <x:v>36.470845582826101</x:v>
      </x:c>
      <x:c r="D22" s="14">
        <x:v>8.4583758833069602</x:v>
      </x:c>
      <x:c r="E22" s="13">
        <x:v>42.349651014954901</x:v>
      </x:c>
      <x:c r="F22" s="14">
        <x:v>3.67662330573246</x:v>
      </x:c>
      <x:c r="G22" s="13">
        <x:v>47.442395537314098</x:v>
      </x:c>
      <x:c r="H22" s="14">
        <x:v>2.4780121583169801</x:v>
      </x:c>
      <x:c r="I22" s="13">
        <x:v>10.9715499544879</x:v>
      </x:c>
      <x:c r="J22" s="14">
        <x:v>8.6669315449158297</x:v>
      </x:c>
      <x:c r="K22" s="13">
        <x:v>41.148530819495598</x:v>
      </x:c>
      <x:c r="L22" s="14">
        <x:v>9.9731367323318505</x:v>
      </x:c>
      <x:c r="M22" s="13">
        <x:v>32.402518633003801</x:v>
      </x:c>
      <x:c r="N22" s="14">
        <x:v>3.5876082526299</x:v>
      </x:c>
      <x:c r="O22" s="13">
        <x:v>37.3789432346314</x:v>
      </x:c>
      <x:c r="P22" s="14">
        <x:v>2.6272977845307501</x:v>
      </x:c>
      <x:c r="Q22" s="13">
        <x:v>-3.76958758486423</x:v>
      </x:c>
      <x:c r="R22" s="14">
        <x:v>10.428724576106699</x:v>
      </x:c>
      <x:c r="S22" s="13">
        <x:v>33.406787388246599</x:v>
      </x:c>
      <x:c r="T22" s="14">
        <x:v>6.2996817516710202</x:v>
      </x:c>
      <x:c r="U22" s="13">
        <x:v>27.8376066927386</x:v>
      </x:c>
      <x:c r="V22" s="14">
        <x:v>2.9623665410076798</x:v>
      </x:c>
      <x:c r="W22" s="13">
        <x:v>35.7843267352441</x:v>
      </x:c>
      <x:c r="X22" s="14">
        <x:v>2.5717479958010898</x:v>
      </x:c>
      <x:c r="Y22" s="13">
        <x:v>2.3775393469975201</x:v>
      </x:c>
      <x:c r="Z22" s="38">
        <x:v>6.9931334411735397</x:v>
      </x:c>
    </x:row>
    <x:row r="23" spans="1:26" ht="12.95" customHeight="1" x14ac:dyDescent="0.2">
      <x:c r="A23" s="2" t="s">
        <x:v>28</x:v>
      </x:c>
      <x:c r="B23" s="12">
        <x:v>2</x:v>
      </x:c>
      <x:c r="C23" s="13">
        <x:v>30.636579912839899</x:v>
      </x:c>
      <x:c r="D23" s="14">
        <x:v>5.0784982952394104</x:v>
      </x:c>
      <x:c r="E23" s="13">
        <x:v>28.1549986290165</x:v>
      </x:c>
      <x:c r="F23" s="14">
        <x:v>2.2674448795668098</x:v>
      </x:c>
      <x:c r="G23" s="13">
        <x:v>28.095578845498</x:v>
      </x:c>
      <x:c r="H23" s="14">
        <x:v>2.26611665664803</x:v>
      </x:c>
      <x:c r="I23" s="13">
        <x:v>-2.5410010673418801</x:v>
      </x:c>
      <x:c r="J23" s="14">
        <x:v>5.60836108983119</x:v>
      </x:c>
      <x:c r="K23" s="13">
        <x:v>26.257047295852601</x:v>
      </x:c>
      <x:c r="L23" s="14">
        <x:v>3.2580001017623799</x:v>
      </x:c>
      <x:c r="M23" s="13">
        <x:v>31.215530756513001</x:v>
      </x:c>
      <x:c r="N23" s="14">
        <x:v>2.9033366692342399</x:v>
      </x:c>
      <x:c r="O23" s="13">
        <x:v>31.834638928022901</x:v>
      </x:c>
      <x:c r="P23" s="14">
        <x:v>2.3986557952274001</x:v>
      </x:c>
      <x:c r="Q23" s="13">
        <x:v>5.57759163217038</x:v>
      </x:c>
      <x:c r="R23" s="14">
        <x:v>3.92280104218323</x:v>
      </x:c>
      <x:c r="S23" s="13">
        <x:v>33.0667937074412</x:v>
      </x:c>
      <x:c r="T23" s="14">
        <x:v>5.1088534951886704</x:v>
      </x:c>
      <x:c r="U23" s="13">
        <x:v>28.078214770162798</x:v>
      </x:c>
      <x:c r="V23" s="14">
        <x:v>2.9495061758176599</x:v>
      </x:c>
      <x:c r="W23" s="13">
        <x:v>29.605190730150699</x:v>
      </x:c>
      <x:c r="X23" s="14">
        <x:v>1.9710773968764099</x:v>
      </x:c>
      <x:c r="Y23" s="13">
        <x:v>-3.4616029772905299</x:v>
      </x:c>
      <x:c r="Z23" s="38">
        <x:v>5.2982970153334596</x:v>
      </x:c>
    </x:row>
    <x:row r="24" spans="1:26" ht="12.95" customHeight="1" x14ac:dyDescent="0.2">
      <x:c r="A24" s="2" t="s">
        <x:v>29</x:v>
      </x:c>
      <x:c r="B24" s="12">
        <x:v>2</x:v>
      </x:c>
      <x:c r="C24" s="13">
        <x:v>24.111142514048499</x:v>
      </x:c>
      <x:c r="D24" s="14">
        <x:v>3.5280862147877601</x:v>
      </x:c>
      <x:c r="E24" s="13">
        <x:v>20.411459176896201</x:v>
      </x:c>
      <x:c r="F24" s="14">
        <x:v>1.93157714714206</x:v>
      </x:c>
      <x:c r="G24" s="13">
        <x:v>26.245264373837699</x:v>
      </x:c>
      <x:c r="H24" s="14">
        <x:v>3.08554528358906</x:v>
      </x:c>
      <x:c r="I24" s="13">
        <x:v>2.1341218597892602</x:v>
      </x:c>
      <x:c r="J24" s="14">
        <x:v>4.6953479817769797</x:v>
      </x:c>
      <x:c r="K24" s="13">
        <x:v>19.7368795408672</x:v>
      </x:c>
      <x:c r="L24" s="14">
        <x:v>3.2985848140961398</x:v>
      </x:c>
      <x:c r="M24" s="13">
        <x:v>21.5071021420035</x:v>
      </x:c>
      <x:c r="N24" s="14">
        <x:v>1.9963603903957301</x:v>
      </x:c>
      <x:c r="O24" s="13">
        <x:v>32.949582619998999</x:v>
      </x:c>
      <x:c r="P24" s="14">
        <x:v>2.74639822071636</x:v>
      </x:c>
      <x:c r="Q24" s="13">
        <x:v>13.212703079131799</x:v>
      </x:c>
      <x:c r="R24" s="14">
        <x:v>4.3288960489513402</x:v>
      </x:c>
      <x:c r="S24" s="13">
        <x:v>26.5260328747143</x:v>
      </x:c>
      <x:c r="T24" s="14">
        <x:v>3.65118456241759</x:v>
      </x:c>
      <x:c r="U24" s="13">
        <x:v>20.973127229237701</x:v>
      </x:c>
      <x:c r="V24" s="14">
        <x:v>1.8204952758400399</x:v>
      </x:c>
      <x:c r="W24" s="13">
        <x:v>22.111713275218801</x:v>
      </x:c>
      <x:c r="X24" s="14">
        <x:v>2.9827654615794601</x:v>
      </x:c>
      <x:c r="Y24" s="13">
        <x:v>-4.41431959949551</x:v>
      </x:c>
      <x:c r="Z24" s="38">
        <x:v>4.7259097729053003</x:v>
      </x:c>
    </x:row>
    <x:row r="25" spans="1:26" ht="12.95" customHeight="1" x14ac:dyDescent="0.2">
      <x:c r="A25" s="2" t="s">
        <x:v>30</x:v>
      </x:c>
      <x:c r="B25" s="12">
        <x:v>2</x:v>
      </x:c>
      <x:c r="C25" s="13">
        <x:v>38.120755378511902</x:v>
      </x:c>
      <x:c r="D25" s="14">
        <x:v>2.63930971333617</x:v>
      </x:c>
      <x:c r="E25" s="13">
        <x:v>44.093999814163801</x:v>
      </x:c>
      <x:c r="F25" s="14">
        <x:v>1.4609738351328401</x:v>
      </x:c>
      <x:c r="G25" s="13">
        <x:v>42.4168319178874</x:v>
      </x:c>
      <x:c r="H25" s="14">
        <x:v>2.1699955061155598</x:v>
      </x:c>
      <x:c r="I25" s="13">
        <x:v>4.2960765393755</x:v>
      </x:c>
      <x:c r="J25" s="14">
        <x:v>3.5828755811817401</x:v>
      </x:c>
      <x:c r="K25" s="13">
        <x:v>49.156651656359799</x:v>
      </x:c>
      <x:c r="L25" s="14">
        <x:v>3.8006999708235099</x:v>
      </x:c>
      <x:c r="M25" s="13">
        <x:v>52.036586249639001</x:v>
      </x:c>
      <x:c r="N25" s="14">
        <x:v>1.8186004144403001</x:v>
      </x:c>
      <x:c r="O25" s="13">
        <x:v>50.261291047378997</x:v>
      </x:c>
      <x:c r="P25" s="14">
        <x:v>2.0117848435441599</x:v>
      </x:c>
      <x:c r="Q25" s="13">
        <x:v>1.1046393910191299</x:v>
      </x:c>
      <x:c r="R25" s="14">
        <x:v>3.9864821368423602</x:v>
      </x:c>
      <x:c r="S25" s="13">
        <x:v>30.407299645640698</x:v>
      </x:c>
      <x:c r="T25" s="14">
        <x:v>2.3500720712246101</x:v>
      </x:c>
      <x:c r="U25" s="13">
        <x:v>38.509191912494899</x:v>
      </x:c>
      <x:c r="V25" s="14">
        <x:v>1.5350495022809101</x:v>
      </x:c>
      <x:c r="W25" s="13">
        <x:v>38.702724577533303</x:v>
      </x:c>
      <x:c r="X25" s="14">
        <x:v>2.4511897185125999</x:v>
      </x:c>
      <x:c r="Y25" s="13">
        <x:v>8.2954249318926294</x:v>
      </x:c>
      <x:c r="Z25" s="38">
        <x:v>3.1640873221697099</x:v>
      </x:c>
    </x:row>
    <x:row r="26" spans="1:26" ht="12.95" customHeight="1" x14ac:dyDescent="0.2">
      <x:c r="A26" s="2" t="s">
        <x:v>32</x:v>
      </x:c>
      <x:c r="B26" s="12">
        <x:v>2</x:v>
      </x:c>
      <x:c r="C26" s="13">
        <x:v>48.227419852931497</x:v>
      </x:c>
      <x:c r="D26" s="14">
        <x:v>3.8481286133866401</x:v>
      </x:c>
      <x:c r="E26" s="13">
        <x:v>51.795165821869098</x:v>
      </x:c>
      <x:c r="F26" s="14">
        <x:v>1.7199332950813699</x:v>
      </x:c>
      <x:c r="G26" s="13">
        <x:v>52.873575698071797</x:v>
      </x:c>
      <x:c r="H26" s="14">
        <x:v>2.2104664013869701</x:v>
      </x:c>
      <x:c r="I26" s="13">
        <x:v>4.6461558451403304</x:v>
      </x:c>
      <x:c r="J26" s="14">
        <x:v>4.5254924387445898</x:v>
      </x:c>
      <x:c r="K26" s="13">
        <x:v>50.2321949397449</x:v>
      </x:c>
      <x:c r="L26" s="14">
        <x:v>4.6319447186948404</x:v>
      </x:c>
      <x:c r="M26" s="13">
        <x:v>53.246656183250799</x:v>
      </x:c>
      <x:c r="N26" s="14">
        <x:v>2.2174743747233299</x:v>
      </x:c>
      <x:c r="O26" s="13">
        <x:v>49.977699027261302</x:v>
      </x:c>
      <x:c r="P26" s="14">
        <x:v>3.3785094796795598</x:v>
      </x:c>
      <x:c r="Q26" s="13">
        <x:v>-0.25449591248355602</x:v>
      </x:c>
      <x:c r="R26" s="14">
        <x:v>5.8935696967362503</x:v>
      </x:c>
      <x:c r="S26" s="13">
        <x:v>41.816712398869697</x:v>
      </x:c>
      <x:c r="T26" s="14">
        <x:v>4.1972419316098497</x:v>
      </x:c>
      <x:c r="U26" s="13">
        <x:v>47.653265424750103</x:v>
      </x:c>
      <x:c r="V26" s="14">
        <x:v>2.3962612081577701</x:v>
      </x:c>
      <x:c r="W26" s="13">
        <x:v>44.629666612896997</x:v>
      </x:c>
      <x:c r="X26" s="14">
        <x:v>3.0336643563827401</x:v>
      </x:c>
      <x:c r="Y26" s="13">
        <x:v>2.8129542140273101</x:v>
      </x:c>
      <x:c r="Z26" s="38">
        <x:v>5.3393873451563598</x:v>
      </x:c>
    </x:row>
    <x:row r="27" spans="1:26" ht="12.95" customHeight="1" x14ac:dyDescent="0.2">
      <x:c r="A27" s="2" t="s">
        <x:v>31</x:v>
      </x:c>
      <x:c r="B27" s="12">
        <x:v>2</x:v>
      </x:c>
      <x:c r="C27" s="13">
        <x:v>38.005714554626302</x:v>
      </x:c>
      <x:c r="D27" s="14">
        <x:v>2.4269999833409801</x:v>
      </x:c>
      <x:c r="E27" s="13">
        <x:v>44.612255099659798</x:v>
      </x:c>
      <x:c r="F27" s="14">
        <x:v>1.4360231794890701</x:v>
      </x:c>
      <x:c r="G27" s="13">
        <x:v>49.449628091829702</x:v>
      </x:c>
      <x:c r="H27" s="14">
        <x:v>2.1181548824882301</x:v>
      </x:c>
      <x:c r="I27" s="13">
        <x:v>11.4439135372034</x:v>
      </x:c>
      <x:c r="J27" s="14">
        <x:v>3.0254683418742898</x:v>
      </x:c>
      <x:c r="K27" s="13">
        <x:v>55.255561118452299</x:v>
      </x:c>
      <x:c r="L27" s="14">
        <x:v>2.8230976053970198</x:v>
      </x:c>
      <x:c r="M27" s="13">
        <x:v>55.630125814514102</x:v>
      </x:c>
      <x:c r="N27" s="14">
        <x:v>1.8826357645913701</x:v>
      </x:c>
      <x:c r="O27" s="13">
        <x:v>61.538276400400299</x:v>
      </x:c>
      <x:c r="P27" s="14">
        <x:v>3.0812432579954798</x:v>
      </x:c>
      <x:c r="Q27" s="13">
        <x:v>6.2827152819480903</x:v>
      </x:c>
      <x:c r="R27" s="14">
        <x:v>4.1208931213627196</x:v>
      </x:c>
      <x:c r="S27" s="13">
        <x:v>37.032791276303698</x:v>
      </x:c>
      <x:c r="T27" s="14">
        <x:v>2.1875079378963602</x:v>
      </x:c>
      <x:c r="U27" s="13">
        <x:v>40.941565509704802</x:v>
      </x:c>
      <x:c r="V27" s="14">
        <x:v>1.0466599705461599</x:v>
      </x:c>
      <x:c r="W27" s="13">
        <x:v>48.028611254048101</x:v>
      </x:c>
      <x:c r="X27" s="14">
        <x:v>1.82919736763741</x:v>
      </x:c>
      <x:c r="Y27" s="13">
        <x:v>10.9958199777444</x:v>
      </x:c>
      <x:c r="Z27" s="38">
        <x:v>2.8613326854189198</x:v>
      </x:c>
    </x:row>
    <x:row r="28" spans="1:26" ht="12.95" customHeight="1" x14ac:dyDescent="0.2">
      <x:c r="A28" s="2" t="s">
        <x:v>33</x:v>
      </x:c>
      <x:c r="B28" s="12">
        <x:v>2</x:v>
      </x:c>
      <x:c r="C28" s="13">
        <x:v>77.888714835794204</x:v>
      </x:c>
      <x:c r="D28" s="14">
        <x:v>2.6788411901971099</x:v>
      </x:c>
      <x:c r="E28" s="13">
        <x:v>79.484499369315898</x:v>
      </x:c>
      <x:c r="F28" s="14">
        <x:v>1.6773969562633599</x:v>
      </x:c>
      <x:c r="G28" s="13">
        <x:v>80.540903542333695</x:v>
      </x:c>
      <x:c r="H28" s="14">
        <x:v>4.4469555536296701</x:v>
      </x:c>
      <x:c r="I28" s="13">
        <x:v>2.6521887065395</x:v>
      </x:c>
      <x:c r="J28" s="14">
        <x:v>5.1945659831661999</x:v>
      </x:c>
      <x:c r="K28" s="13">
        <x:v>84.122203615066994</x:v>
      </x:c>
      <x:c r="L28" s="14">
        <x:v>2.2733196064509</x:v>
      </x:c>
      <x:c r="M28" s="13">
        <x:v>81.952773339439005</x:v>
      </x:c>
      <x:c r="N28" s="14">
        <x:v>1.8351287529014</x:v>
      </x:c>
      <x:c r="O28" s="13">
        <x:v>86.475811768471999</x:v>
      </x:c>
      <x:c r="P28" s="14">
        <x:v>3.2905721147011802</x:v>
      </x:c>
      <x:c r="Q28" s="13">
        <x:v>2.35360815340495</x:v>
      </x:c>
      <x:c r="R28" s="14">
        <x:v>3.8081957577110099</x:v>
      </x:c>
      <x:c r="S28" s="13">
        <x:v>66.622738486174697</x:v>
      </x:c>
      <x:c r="T28" s="14">
        <x:v>4.2893608618216303</x:v>
      </x:c>
      <x:c r="U28" s="13">
        <x:v>67.800719200920696</x:v>
      </x:c>
      <x:c r="V28" s="14">
        <x:v>2.3288763132004702</x:v>
      </x:c>
      <x:c r="W28" s="13">
        <x:v>67.033257154015701</x:v>
      </x:c>
      <x:c r="X28" s="14">
        <x:v>4.1707794307039601</x:v>
      </x:c>
      <x:c r="Y28" s="13">
        <x:v>0.41051866784094698</x:v>
      </x:c>
      <x:c r="Z28" s="38">
        <x:v>6.1689339802635201</x:v>
      </x:c>
    </x:row>
    <x:row r="29" spans="1:26" ht="12.95" customHeight="1" x14ac:dyDescent="0.2">
      <x:c r="A29" s="2" t="s">
        <x:v>34</x:v>
      </x:c>
      <x:c r="B29" s="12">
        <x:v>2</x:v>
      </x:c>
      <x:c r="C29" s="13">
        <x:v>55.205840375164797</x:v>
      </x:c>
      <x:c r="D29" s="14">
        <x:v>2.15294692094169</x:v>
      </x:c>
      <x:c r="E29" s="13">
        <x:v>60.221240304853197</x:v>
      </x:c>
      <x:c r="F29" s="14">
        <x:v>1.67097047375973</x:v>
      </x:c>
      <x:c r="G29" s="13">
        <x:v>53.332454869723399</x:v>
      </x:c>
      <x:c r="H29" s="14">
        <x:v>2.7569746488126401</x:v>
      </x:c>
      <x:c r="I29" s="13">
        <x:v>-1.87338550544136</x:v>
      </x:c>
      <x:c r="J29" s="14">
        <x:v>3.5070730929079499</x:v>
      </x:c>
      <x:c r="K29" s="13">
        <x:v>52.031396166785903</x:v>
      </x:c>
      <x:c r="L29" s="14">
        <x:v>2.7803352494898901</x:v>
      </x:c>
      <x:c r="M29" s="13">
        <x:v>57.135039950790599</x:v>
      </x:c>
      <x:c r="N29" s="14">
        <x:v>2.3737151051472098</x:v>
      </x:c>
      <x:c r="O29" s="13">
        <x:v>51.800563134866998</x:v>
      </x:c>
      <x:c r="P29" s="14">
        <x:v>3.4193154320279899</x:v>
      </x:c>
      <x:c r="Q29" s="13">
        <x:v>-0.23083303191885601</x:v>
      </x:c>
      <x:c r="R29" s="14">
        <x:v>4.3998910141320504</x:v>
      </x:c>
      <x:c r="S29" s="13">
        <x:v>43.131510210129903</x:v>
      </x:c>
      <x:c r="T29" s="14">
        <x:v>2.1093226247072301</x:v>
      </x:c>
      <x:c r="U29" s="13">
        <x:v>50.019677896986103</x:v>
      </x:c>
      <x:c r="V29" s="14">
        <x:v>1.58610423948062</x:v>
      </x:c>
      <x:c r="W29" s="13">
        <x:v>45.1755099895394</x:v>
      </x:c>
      <x:c r="X29" s="14">
        <x:v>2.07984442693225</x:v>
      </x:c>
      <x:c r="Y29" s="13">
        <x:v>2.04399977940948</x:v>
      </x:c>
      <x:c r="Z29" s="38">
        <x:v>2.9628830677426898</x:v>
      </x:c>
    </x:row>
    <x:row r="30" spans="1:26" ht="12.95" customHeight="1" x14ac:dyDescent="0.2">
      <x:c r="A30" s="2" t="s">
        <x:v>35</x:v>
      </x:c>
      <x:c r="B30" s="12">
        <x:v>2</x:v>
      </x:c>
      <x:c r="C30" s="13">
        <x:v>44.9785667954473</x:v>
      </x:c>
      <x:c r="D30" s="14">
        <x:v>3.24078280091241</x:v>
      </x:c>
      <x:c r="E30" s="13">
        <x:v>44.989887415035398</x:v>
      </x:c>
      <x:c r="F30" s="14">
        <x:v>1.5096470651073399</x:v>
      </x:c>
      <x:c r="G30" s="13">
        <x:v>48.713219403855298</x:v>
      </x:c>
      <x:c r="H30" s="14">
        <x:v>2.1453717493643301</x:v>
      </x:c>
      <x:c r="I30" s="13">
        <x:v>3.7346526084079099</x:v>
      </x:c>
      <x:c r="J30" s="14">
        <x:v>4.05924600321325</x:v>
      </x:c>
      <x:c r="K30" s="13">
        <x:v>52.183523207532403</x:v>
      </x:c>
      <x:c r="L30" s="14">
        <x:v>5.1299451104436198</x:v>
      </x:c>
      <x:c r="M30" s="13">
        <x:v>48.225768660356202</x:v>
      </x:c>
      <x:c r="N30" s="14">
        <x:v>3.36349486536316</x:v>
      </x:c>
      <x:c r="O30" s="13">
        <x:v>52.911055896558402</x:v>
      </x:c>
      <x:c r="P30" s="14">
        <x:v>3.2154052565456199</x:v>
      </x:c>
      <x:c r="Q30" s="13">
        <x:v>0.72753268902594204</x:v>
      </x:c>
      <x:c r="R30" s="14">
        <x:v>6.2243226769756497</x:v>
      </x:c>
      <x:c r="S30" s="13">
        <x:v>44.499978448670099</x:v>
      </x:c>
      <x:c r="T30" s="14">
        <x:v>2.8210710093695601</x:v>
      </x:c>
      <x:c r="U30" s="13">
        <x:v>44.460710567671299</x:v>
      </x:c>
      <x:c r="V30" s="14">
        <x:v>1.63741642578819</x:v>
      </x:c>
      <x:c r="W30" s="13">
        <x:v>50.328891274027796</x:v>
      </x:c>
      <x:c r="X30" s="14">
        <x:v>1.47291405066782</x:v>
      </x:c>
      <x:c r="Y30" s="13">
        <x:v>5.8289128253577003</x:v>
      </x:c>
      <x:c r="Z30" s="38">
        <x:v>3.1913544580149802</x:v>
      </x:c>
    </x:row>
    <x:row r="31" spans="1:26" ht="12.95" customHeight="1" x14ac:dyDescent="0.2">
      <x:c r="A31" s="2" t="s">
        <x:v>36</x:v>
      </x:c>
      <x:c r="B31" s="12">
        <x:v>2</x:v>
      </x:c>
      <x:c r="C31" s="13">
        <x:v>59.580035263402202</x:v>
      </x:c>
      <x:c r="D31" s="14">
        <x:v>2.9193596638605999</x:v>
      </x:c>
      <x:c r="E31" s="13">
        <x:v>55.696417626033799</x:v>
      </x:c>
      <x:c r="F31" s="14">
        <x:v>1.7593354309009701</x:v>
      </x:c>
      <x:c r="G31" s="13">
        <x:v>58.6041245025488</x:v>
      </x:c>
      <x:c r="H31" s="14">
        <x:v>3.8117349465575399</x:v>
      </x:c>
      <x:c r="I31" s="13">
        <x:v>-0.97591076085344497</x:v>
      </x:c>
      <x:c r="J31" s="14">
        <x:v>4.8218646325843704</x:v>
      </x:c>
      <x:c r="K31" s="13">
        <x:v>49.931428041185598</x:v>
      </x:c>
      <x:c r="L31" s="14">
        <x:v>4.4081702275235504</x:v>
      </x:c>
      <x:c r="M31" s="13">
        <x:v>44.088834979983098</x:v>
      </x:c>
      <x:c r="N31" s="14">
        <x:v>2.68583472532598</x:v>
      </x:c>
      <x:c r="O31" s="13">
        <x:v>61.776652116216198</x:v>
      </x:c>
      <x:c r="P31" s="14">
        <x:v>4.0205186162105004</x:v>
      </x:c>
      <x:c r="Q31" s="13">
        <x:v>11.8452240750306</x:v>
      </x:c>
      <x:c r="R31" s="14">
        <x:v>6.0073545318884198</x:v>
      </x:c>
      <x:c r="S31" s="13">
        <x:v>18.095202441451999</x:v>
      </x:c>
      <x:c r="T31" s="14">
        <x:v>3.0271651045441699</x:v>
      </x:c>
      <x:c r="U31" s="13">
        <x:v>22.350030249627999</x:v>
      </x:c>
      <x:c r="V31" s="14">
        <x:v>1.55862384499202</x:v>
      </x:c>
      <x:c r="W31" s="13">
        <x:v>27.8901552718959</x:v>
      </x:c>
      <x:c r="X31" s="14">
        <x:v>4.1566748765896797</x:v>
      </x:c>
      <x:c r="Y31" s="13">
        <x:v>9.7949528304439095</x:v>
      </x:c>
      <x:c r="Z31" s="38">
        <x:v>5.1572727780311904</x:v>
      </x:c>
    </x:row>
    <x:row r="32" spans="1:26" ht="12.95" customHeight="1" x14ac:dyDescent="0.2">
      <x:c r="A32" s="2" t="s">
        <x:v>37</x:v>
      </x:c>
      <x:c r="B32" s="12">
        <x:v>2</x:v>
      </x:c>
      <x:c r="C32" s="13">
        <x:v>30.9624984547435</x:v>
      </x:c>
      <x:c r="D32" s="14">
        <x:v>2.75892051570671</x:v>
      </x:c>
      <x:c r="E32" s="13">
        <x:v>34.892728059495298</x:v>
      </x:c>
      <x:c r="F32" s="14">
        <x:v>2.3811688734046901</x:v>
      </x:c>
      <x:c r="G32" s="13">
        <x:v>33.101959325813297</x:v>
      </x:c>
      <x:c r="H32" s="14">
        <x:v>2.0396864062607598</x:v>
      </x:c>
      <x:c r="I32" s="13">
        <x:v>2.1394608710698599</x:v>
      </x:c>
      <x:c r="J32" s="14">
        <x:v>3.2542727674059702</x:v>
      </x:c>
      <x:c r="K32" s="13">
        <x:v>38.901302790310197</x:v>
      </x:c>
      <x:c r="L32" s="14">
        <x:v>4.3302525912182999</x:v>
      </x:c>
      <x:c r="M32" s="13">
        <x:v>42.430849071919198</x:v>
      </x:c>
      <x:c r="N32" s="14">
        <x:v>2.9427937371956001</x:v>
      </x:c>
      <x:c r="O32" s="13">
        <x:v>44.109851149497302</x:v>
      </x:c>
      <x:c r="P32" s="14">
        <x:v>3.08971342854454</x:v>
      </x:c>
      <x:c r="Q32" s="13">
        <x:v>5.2085483591870796</x:v>
      </x:c>
      <x:c r="R32" s="14">
        <x:v>5.3755181264938399</x:v>
      </x:c>
      <x:c r="S32" s="13">
        <x:v>38.710198458561599</x:v>
      </x:c>
      <x:c r="T32" s="14">
        <x:v>3.9839596430997202</x:v>
      </x:c>
      <x:c r="U32" s="13">
        <x:v>42.001604644953503</x:v>
      </x:c>
      <x:c r="V32" s="14">
        <x:v>2.4848636162374902</x:v>
      </x:c>
      <x:c r="W32" s="13">
        <x:v>46.805542073763199</x:v>
      </x:c>
      <x:c r="X32" s="14">
        <x:v>2.5711287252252202</x:v>
      </x:c>
      <x:c r="Y32" s="13">
        <x:v>8.0953436152016405</x:v>
      </x:c>
      <x:c r="Z32" s="38">
        <x:v>5.1660420911598504</x:v>
      </x:c>
    </x:row>
    <x:row r="33" spans="1:26" ht="12.95" customHeight="1" x14ac:dyDescent="0.2">
      <x:c r="A33" s="2" t="s">
        <x:v>38</x:v>
      </x:c>
      <x:c r="B33" s="12">
        <x:v>2</x:v>
      </x:c>
      <x:c r="C33" s="13">
        <x:v>32.535259778258499</x:v>
      </x:c>
      <x:c r="D33" s="14">
        <x:v>2.5191947753209898</x:v>
      </x:c>
      <x:c r="E33" s="13">
        <x:v>46.982115437844001</x:v>
      </x:c>
      <x:c r="F33" s="14">
        <x:v>2.01872511395892</x:v>
      </x:c>
      <x:c r="G33" s="13">
        <x:v>49.145438501965202</x:v>
      </x:c>
      <x:c r="H33" s="14">
        <x:v>5.8163949856569399</x:v>
      </x:c>
      <x:c r="I33" s="13">
        <x:v>16.610178723706699</x:v>
      </x:c>
      <x:c r="J33" s="14">
        <x:v>6.6397627586204599</x:v>
      </x:c>
      <x:c r="K33" s="13">
        <x:v>36.407989323774203</x:v>
      </x:c>
      <x:c r="L33" s="14">
        <x:v>2.9009836353237599</x:v>
      </x:c>
      <x:c r="M33" s="13">
        <x:v>47.791490972214604</x:v>
      </x:c>
      <x:c r="N33" s="14">
        <x:v>2.3838320179172201</x:v>
      </x:c>
      <x:c r="O33" s="13">
        <x:v>53.476156024104299</x:v>
      </x:c>
      <x:c r="P33" s="14">
        <x:v>6.6691687745753701</x:v>
      </x:c>
      <x:c r="Q33" s="13">
        <x:v>17.068166700330099</x:v>
      </x:c>
      <x:c r="R33" s="14">
        <x:v>6.81163705300186</x:v>
      </x:c>
      <x:c r="S33" s="13">
        <x:v>41.550422601884399</x:v>
      </x:c>
      <x:c r="T33" s="14">
        <x:v>2.6410417004231301</x:v>
      </x:c>
      <x:c r="U33" s="13">
        <x:v>45.536671769459502</x:v>
      </x:c>
      <x:c r="V33" s="14">
        <x:v>2.0671213627459402</x:v>
      </x:c>
      <x:c r="W33" s="13">
        <x:v>47.358790322881603</x:v>
      </x:c>
      <x:c r="X33" s="14">
        <x:v>6.1962049374731496</x:v>
      </x:c>
      <x:c r="Y33" s="13">
        <x:v>5.8083677209971496</x:v>
      </x:c>
      <x:c r="Z33" s="38">
        <x:v>6.9580363516742496</x:v>
      </x:c>
    </x:row>
    <x:row r="34" spans="1:26" ht="12.95" customHeight="1" x14ac:dyDescent="0.2">
      <x:c r="A34" s="2" t="s">
        <x:v>39</x:v>
      </x:c>
      <x:c r="B34" s="12">
        <x:v>2</x:v>
      </x:c>
      <x:c r="C34" s="13">
        <x:v>31.348215671964599</x:v>
      </x:c>
      <x:c r="D34" s="14">
        <x:v>4.7935207749684903</x:v>
      </x:c>
      <x:c r="E34" s="13">
        <x:v>29.761339128910201</x:v>
      </x:c>
      <x:c r="F34" s="14">
        <x:v>2.04038752666637</x:v>
      </x:c>
      <x:c r="G34" s="13">
        <x:v>28.860863504806499</x:v>
      </x:c>
      <x:c r="H34" s="14">
        <x:v>2.5339702463785998</x:v>
      </x:c>
      <x:c r="I34" s="13">
        <x:v>-2.48735216715811</x:v>
      </x:c>
      <x:c r="J34" s="14">
        <x:v>5.6658787014318204</x:v>
      </x:c>
      <x:c r="K34" s="13">
        <x:v>42.140351881515599</x:v>
      </x:c>
      <x:c r="L34" s="14">
        <x:v>4.9233745368960502</x:v>
      </x:c>
      <x:c r="M34" s="13">
        <x:v>42.863401893221102</x:v>
      </x:c>
      <x:c r="N34" s="14">
        <x:v>2.2995403641658498</x:v>
      </x:c>
      <x:c r="O34" s="13">
        <x:v>41.172985110925097</x:v>
      </x:c>
      <x:c r="P34" s="14">
        <x:v>3.42891037043595</x:v>
      </x:c>
      <x:c r="Q34" s="13">
        <x:v>-0.96736677059052301</x:v>
      </x:c>
      <x:c r="R34" s="14">
        <x:v>6.3109989628324703</x:v>
      </x:c>
      <x:c r="S34" s="13">
        <x:v>52.055006359887898</x:v>
      </x:c>
      <x:c r="T34" s="14">
        <x:v>5.0922824172760501</x:v>
      </x:c>
      <x:c r="U34" s="13">
        <x:v>45.478894985574499</x:v>
      </x:c>
      <x:c r="V34" s="14">
        <x:v>1.7423187092641701</x:v>
      </x:c>
      <x:c r="W34" s="13">
        <x:v>49.835614270398104</x:v>
      </x:c>
      <x:c r="X34" s="14">
        <x:v>3.0051479224480602</x:v>
      </x:c>
      <x:c r="Y34" s="13">
        <x:v>-2.2193920894897401</x:v>
      </x:c>
      <x:c r="Z34" s="38">
        <x:v>5.9938002347449997</x:v>
      </x:c>
    </x:row>
    <x:row r="35" spans="1:26" ht="12.95" customHeight="1" x14ac:dyDescent="0.2">
      <x:c r="A35" s="2" t="s">
        <x:v>40</x:v>
      </x:c>
      <x:c r="B35" s="12">
        <x:v>2</x:v>
      </x:c>
      <x:c r="C35" s="13">
        <x:v>25.1337751302407</x:v>
      </x:c>
      <x:c r="D35" s="14">
        <x:v>5.6634265129675798</x:v>
      </x:c>
      <x:c r="E35" s="13">
        <x:v>25.184956368900799</x:v>
      </x:c>
      <x:c r="F35" s="14">
        <x:v>1.36527656415353</x:v>
      </x:c>
      <x:c r="G35" s="13">
        <x:v>24.567858739892301</x:v>
      </x:c>
      <x:c r="H35" s="14">
        <x:v>2.0271390885931</x:v>
      </x:c>
      <x:c r="I35" s="13">
        <x:v>-0.56591639034845198</x:v>
      </x:c>
      <x:c r="J35" s="14">
        <x:v>6.0010396945298998</x:v>
      </x:c>
      <x:c r="K35" s="13">
        <x:v>30.900142071609299</x:v>
      </x:c>
      <x:c r="L35" s="14">
        <x:v>3.3604092202345899</x:v>
      </x:c>
      <x:c r="M35" s="13">
        <x:v>35.1617992914437</x:v>
      </x:c>
      <x:c r="N35" s="14">
        <x:v>1.62776080585802</x:v>
      </x:c>
      <x:c r="O35" s="13">
        <x:v>30.440567973619999</x:v>
      </x:c>
      <x:c r="P35" s="14">
        <x:v>2.3020548925600899</x:v>
      </x:c>
      <x:c r="Q35" s="13">
        <x:v>-0.459574097989357</x:v>
      </x:c>
      <x:c r="R35" s="14">
        <x:v>3.9196857332139499</x:v>
      </x:c>
      <x:c r="S35" s="13">
        <x:v>31.091904929509699</x:v>
      </x:c>
      <x:c r="T35" s="14">
        <x:v>5.8962490386144397</x:v>
      </x:c>
      <x:c r="U35" s="13">
        <x:v>30.4474046835495</x:v>
      </x:c>
      <x:c r="V35" s="14">
        <x:v>1.19297005309363</x:v>
      </x:c>
      <x:c r="W35" s="13">
        <x:v>26.370000744077</x:v>
      </x:c>
      <x:c r="X35" s="14">
        <x:v>2.0228553452576099</x:v>
      </x:c>
      <x:c r="Y35" s="13">
        <x:v>-4.7219041854327504</x:v>
      </x:c>
      <x:c r="Z35" s="38">
        <x:v>6.1893048501513199</x:v>
      </x:c>
    </x:row>
    <x:row r="36" spans="1:26" ht="12.95" customHeight="1" x14ac:dyDescent="0.2">
      <x:c r="A36" s="2" t="s">
        <x:v>41</x:v>
      </x:c>
      <x:c r="B36" s="12">
        <x:v>2</x:v>
      </x:c>
      <x:c r="C36" s="13" t="s">
        <x:v>723</x:v>
      </x:c>
      <x:c r="D36" s="14" t="s">
        <x:v>723</x:v>
      </x:c>
      <x:c r="E36" s="13">
        <x:v>58.716499444179199</x:v>
      </x:c>
      <x:c r="F36" s="14">
        <x:v>2.1317575991108599</x:v>
      </x:c>
      <x:c r="G36" s="13">
        <x:v>60.221641961304499</x:v>
      </x:c>
      <x:c r="H36" s="14">
        <x:v>1.56586329059587</x:v>
      </x:c>
      <x:c r="I36" s="13" t="s">
        <x:v>723</x:v>
      </x:c>
      <x:c r="J36" s="14" t="s">
        <x:v>723</x:v>
      </x:c>
      <x:c r="K36" s="13" t="s">
        <x:v>723</x:v>
      </x:c>
      <x:c r="L36" s="14" t="s">
        <x:v>723</x:v>
      </x:c>
      <x:c r="M36" s="13">
        <x:v>68.756635619738404</x:v>
      </x:c>
      <x:c r="N36" s="14">
        <x:v>2.1434998419707401</x:v>
      </x:c>
      <x:c r="O36" s="13">
        <x:v>69.733287206188393</x:v>
      </x:c>
      <x:c r="P36" s="14">
        <x:v>1.4087743919833</x:v>
      </x:c>
      <x:c r="Q36" s="13" t="s">
        <x:v>723</x:v>
      </x:c>
      <x:c r="R36" s="14" t="s">
        <x:v>723</x:v>
      </x:c>
      <x:c r="S36" s="13" t="s">
        <x:v>723</x:v>
      </x:c>
      <x:c r="T36" s="14" t="s">
        <x:v>723</x:v>
      </x:c>
      <x:c r="U36" s="13">
        <x:v>69.915101634245204</x:v>
      </x:c>
      <x:c r="V36" s="14">
        <x:v>2.00991397461152</x:v>
      </x:c>
      <x:c r="W36" s="13">
        <x:v>65.332406440971894</x:v>
      </x:c>
      <x:c r="X36" s="14">
        <x:v>1.66686146433463</x:v>
      </x:c>
      <x:c r="Y36" s="13" t="s">
        <x:v>723</x:v>
      </x:c>
      <x:c r="Z36" s="38" t="s">
        <x:v>723</x:v>
      </x:c>
    </x:row>
    <x:row r="37" spans="1:26" ht="12.95" customHeight="1" x14ac:dyDescent="0.2">
      <x:c r="A37" s="2" t="s">
        <x:v>42</x:v>
      </x:c>
      <x:c r="B37" s="12">
        <x:v>2</x:v>
      </x:c>
      <x:c r="C37" s="13">
        <x:v>59.797720866332398</x:v>
      </x:c>
      <x:c r="D37" s="14">
        <x:v>1.80766065084384</x:v>
      </x:c>
      <x:c r="E37" s="13">
        <x:v>63.232138817873597</x:v>
      </x:c>
      <x:c r="F37" s="14">
        <x:v>1.7339594209629501</x:v>
      </x:c>
      <x:c r="G37" s="13">
        <x:v>55.958351601859903</x:v>
      </x:c>
      <x:c r="H37" s="14">
        <x:v>1.6022130929813401</x:v>
      </x:c>
      <x:c r="I37" s="13">
        <x:v>-3.83936926447242</x:v>
      </x:c>
      <x:c r="J37" s="14">
        <x:v>2.5689195228293</x:v>
      </x:c>
      <x:c r="K37" s="13">
        <x:v>45.008120216049797</x:v>
      </x:c>
      <x:c r="L37" s="14">
        <x:v>1.66866482436417</x:v>
      </x:c>
      <x:c r="M37" s="13">
        <x:v>49.601143565543602</x:v>
      </x:c>
      <x:c r="N37" s="14">
        <x:v>1.9800877510216199</x:v>
      </x:c>
      <x:c r="O37" s="13">
        <x:v>48.168556870506599</x:v>
      </x:c>
      <x:c r="P37" s="14">
        <x:v>1.55706264665604</x:v>
      </x:c>
      <x:c r="Q37" s="13">
        <x:v>3.1604366544567899</x:v>
      </x:c>
      <x:c r="R37" s="14">
        <x:v>2.3213004360298402</x:v>
      </x:c>
      <x:c r="S37" s="13">
        <x:v>61.851294792391897</x:v>
      </x:c>
      <x:c r="T37" s="14">
        <x:v>1.5052841589589001</x:v>
      </x:c>
      <x:c r="U37" s="13">
        <x:v>61.193783977646703</x:v>
      </x:c>
      <x:c r="V37" s="14">
        <x:v>2.0234580730065699</x:v>
      </x:c>
      <x:c r="W37" s="13">
        <x:v>57.6554161660315</x:v>
      </x:c>
      <x:c r="X37" s="14">
        <x:v>1.4503699491916799</x:v>
      </x:c>
      <x:c r="Y37" s="13">
        <x:v>-4.1958786263604004</x:v>
      </x:c>
      <x:c r="Z37" s="38">
        <x:v>2.2293079843778898</x:v>
      </x:c>
    </x:row>
    <x:row r="38" spans="1:26" ht="12.95" customHeight="1" x14ac:dyDescent="0.2">
      <x:c r="A38" s="2" t="s">
        <x:v>43</x:v>
      </x:c>
      <x:c r="B38" s="12">
        <x:v>2</x:v>
      </x:c>
      <x:c r="C38" s="13" t="s">
        <x:v>723</x:v>
      </x:c>
      <x:c r="D38" s="14" t="s">
        <x:v>723</x:v>
      </x:c>
      <x:c r="E38" s="13">
        <x:v>55.424529754266601</x:v>
      </x:c>
      <x:c r="F38" s="14">
        <x:v>3.9028632623800799</x:v>
      </x:c>
      <x:c r="G38" s="13">
        <x:v>50.476155801771498</x:v>
      </x:c>
      <x:c r="H38" s="14">
        <x:v>1.30756156771545</x:v>
      </x:c>
      <x:c r="I38" s="13" t="s">
        <x:v>723</x:v>
      </x:c>
      <x:c r="J38" s="14" t="s">
        <x:v>723</x:v>
      </x:c>
      <x:c r="K38" s="13" t="s">
        <x:v>723</x:v>
      </x:c>
      <x:c r="L38" s="14" t="s">
        <x:v>723</x:v>
      </x:c>
      <x:c r="M38" s="13">
        <x:v>47.1072268863768</x:v>
      </x:c>
      <x:c r="N38" s="14">
        <x:v>6.8747261725976596</x:v>
      </x:c>
      <x:c r="O38" s="13">
        <x:v>45.622750373234503</x:v>
      </x:c>
      <x:c r="P38" s="14">
        <x:v>1.9620697784818399</x:v>
      </x:c>
      <x:c r="Q38" s="13" t="s">
        <x:v>723</x:v>
      </x:c>
      <x:c r="R38" s="14" t="s">
        <x:v>723</x:v>
      </x:c>
      <x:c r="S38" s="13" t="s">
        <x:v>723</x:v>
      </x:c>
      <x:c r="T38" s="14" t="s">
        <x:v>723</x:v>
      </x:c>
      <x:c r="U38" s="13">
        <x:v>66.268674372326899</x:v>
      </x:c>
      <x:c r="V38" s="14">
        <x:v>4.3707049655080503</x:v>
      </x:c>
      <x:c r="W38" s="13">
        <x:v>60.937269620921803</x:v>
      </x:c>
      <x:c r="X38" s="14">
        <x:v>1.1452016335942801</x:v>
      </x:c>
      <x:c r="Y38" s="13" t="s">
        <x:v>723</x:v>
      </x:c>
      <x:c r="Z38" s="38" t="s">
        <x:v>723</x:v>
      </x:c>
    </x:row>
    <x:row r="39" spans="1:26" ht="12.95" customHeight="1" x14ac:dyDescent="0.2">
      <x:c r="A39" s="2" t="s">
        <x:v>44</x:v>
      </x:c>
      <x:c r="B39" s="12">
        <x:v>2</x:v>
      </x:c>
      <x:c r="C39" s="13">
        <x:v>62.545804735491799</x:v>
      </x:c>
      <x:c r="D39" s="14">
        <x:v>2.1860225909176099</x:v>
      </x:c>
      <x:c r="E39" s="13">
        <x:v>66.024442954466707</x:v>
      </x:c>
      <x:c r="F39" s="14">
        <x:v>2.5030150718534698</x:v>
      </x:c>
      <x:c r="G39" s="13">
        <x:v>69.781915781066104</x:v>
      </x:c>
      <x:c r="H39" s="14">
        <x:v>3.5231616632079801</x:v>
      </x:c>
      <x:c r="I39" s="13">
        <x:v>7.2361110455742796</x:v>
      </x:c>
      <x:c r="J39" s="14">
        <x:v>4.1456091921661198</x:v>
      </x:c>
      <x:c r="K39" s="13">
        <x:v>59.205045556102299</x:v>
      </x:c>
      <x:c r="L39" s="14">
        <x:v>3.0901226065047802</x:v>
      </x:c>
      <x:c r="M39" s="13">
        <x:v>63.640471939326197</x:v>
      </x:c>
      <x:c r="N39" s="14">
        <x:v>3.23431146104092</x:v>
      </x:c>
      <x:c r="O39" s="13">
        <x:v>69.713616075682594</x:v>
      </x:c>
      <x:c r="P39" s="14">
        <x:v>3.4535072015827302</x:v>
      </x:c>
      <x:c r="Q39" s="13">
        <x:v>10.508570519580299</x:v>
      </x:c>
      <x:c r="R39" s="14">
        <x:v>4.6723958014432103</x:v>
      </x:c>
      <x:c r="S39" s="13">
        <x:v>69.884289125053698</x:v>
      </x:c>
      <x:c r="T39" s="14">
        <x:v>1.90929463164103</x:v>
      </x:c>
      <x:c r="U39" s="13">
        <x:v>68.282655962081407</x:v>
      </x:c>
      <x:c r="V39" s="14">
        <x:v>2.1753778854244699</x:v>
      </x:c>
      <x:c r="W39" s="13">
        <x:v>74.098243260343807</x:v>
      </x:c>
      <x:c r="X39" s="14">
        <x:v>3.0190739027711202</x:v>
      </x:c>
      <x:c r="Y39" s="13">
        <x:v>4.2139541352900398</x:v>
      </x:c>
      <x:c r="Z39" s="38">
        <x:v>3.6160977907072498</x:v>
      </x:c>
    </x:row>
    <x:row r="40" spans="1:26" ht="12.95" customHeight="1" x14ac:dyDescent="0.2">
      <x:c r="A40" s="2" t="s">
        <x:v>45</x:v>
      </x:c>
      <x:c r="B40" s="12">
        <x:v>2</x:v>
      </x:c>
      <x:c r="C40" s="13">
        <x:v>34.7823485529211</x:v>
      </x:c>
      <x:c r="D40" s="14">
        <x:v>3.0459469458864898</x:v>
      </x:c>
      <x:c r="E40" s="13">
        <x:v>45.541666671049803</x:v>
      </x:c>
      <x:c r="F40" s="14">
        <x:v>1.57095774257237</x:v>
      </x:c>
      <x:c r="G40" s="13">
        <x:v>40.3838525699068</x:v>
      </x:c>
      <x:c r="H40" s="14">
        <x:v>1.8203429028195901</x:v>
      </x:c>
      <x:c r="I40" s="13">
        <x:v>5.6015040169856398</x:v>
      </x:c>
      <x:c r="J40" s="14">
        <x:v>3.6284277823945801</x:v>
      </x:c>
      <x:c r="K40" s="13">
        <x:v>48.610963218442699</x:v>
      </x:c>
      <x:c r="L40" s="14">
        <x:v>4.1799673650736002</x:v>
      </x:c>
      <x:c r="M40" s="13">
        <x:v>52.172425402800698</x:v>
      </x:c>
      <x:c r="N40" s="14">
        <x:v>1.7252053288073901</x:v>
      </x:c>
      <x:c r="O40" s="13">
        <x:v>42.600687146846099</x:v>
      </x:c>
      <x:c r="P40" s="14">
        <x:v>1.59346178753603</x:v>
      </x:c>
      <x:c r="Q40" s="13">
        <x:v>-6.0102760715966399</x:v>
      </x:c>
      <x:c r="R40" s="14">
        <x:v>4.3083178620883196</x:v>
      </x:c>
      <x:c r="S40" s="13">
        <x:v>39.453176450706202</x:v>
      </x:c>
      <x:c r="T40" s="14">
        <x:v>3.2041528056431701</x:v>
      </x:c>
      <x:c r="U40" s="13">
        <x:v>39.981786350513801</x:v>
      </x:c>
      <x:c r="V40" s="14">
        <x:v>1.3252117123517</x:v>
      </x:c>
      <x:c r="W40" s="13">
        <x:v>42.1541097928746</x:v>
      </x:c>
      <x:c r="X40" s="14">
        <x:v>1.6509824507748201</x:v>
      </x:c>
      <x:c r="Y40" s="13">
        <x:v>2.7009333421683599</x:v>
      </x:c>
      <x:c r="Z40" s="38">
        <x:v>3.7582751876615301</x:v>
      </x:c>
    </x:row>
    <x:row r="41" spans="1:26" ht="12.95" customHeight="1" x14ac:dyDescent="0.2">
      <x:c r="A41" s="2" t="s">
        <x:v>46</x:v>
      </x:c>
      <x:c r="B41" s="12">
        <x:v>2</x:v>
      </x:c>
      <x:c r="C41" s="13">
        <x:v>24.949992351172199</x:v>
      </x:c>
      <x:c r="D41" s="14">
        <x:v>1.85049842787978</x:v>
      </x:c>
      <x:c r="E41" s="13">
        <x:v>24.172715637328398</x:v>
      </x:c>
      <x:c r="F41" s="14">
        <x:v>1.38039875190176</x:v>
      </x:c>
      <x:c r="G41" s="13">
        <x:v>25.399199504848202</x:v>
      </x:c>
      <x:c r="H41" s="14">
        <x:v>1.3532566123179299</x:v>
      </x:c>
      <x:c r="I41" s="13">
        <x:v>0.449207153675935</x:v>
      </x:c>
      <x:c r="J41" s="14">
        <x:v>2.2296526180826799</x:v>
      </x:c>
      <x:c r="K41" s="13">
        <x:v>25.8308670297959</x:v>
      </x:c>
      <x:c r="L41" s="14">
        <x:v>2.2127831013884101</x:v>
      </x:c>
      <x:c r="M41" s="13">
        <x:v>27.893809076100599</x:v>
      </x:c>
      <x:c r="N41" s="14">
        <x:v>1.74381473840389</x:v>
      </x:c>
      <x:c r="O41" s="13">
        <x:v>28.555157083054201</x:v>
      </x:c>
      <x:c r="P41" s="14">
        <x:v>1.7132020317889101</x:v>
      </x:c>
      <x:c r="Q41" s="13">
        <x:v>2.7242900532582399</x:v>
      </x:c>
      <x:c r="R41" s="14">
        <x:v>2.9016155201512501</x:v>
      </x:c>
      <x:c r="S41" s="13">
        <x:v>48.776033059826503</x:v>
      </x:c>
      <x:c r="T41" s="14">
        <x:v>2.2875497115694698</x:v>
      </x:c>
      <x:c r="U41" s="13">
        <x:v>50.162993246129801</x:v>
      </x:c>
      <x:c r="V41" s="14">
        <x:v>1.35247622042537</x:v>
      </x:c>
      <x:c r="W41" s="13">
        <x:v>53.897116312585702</x:v>
      </x:c>
      <x:c r="X41" s="14">
        <x:v>1.6617934521126101</x:v>
      </x:c>
      <x:c r="Y41" s="13">
        <x:v>5.12108325275923</x:v>
      </x:c>
      <x:c r="Z41" s="38">
        <x:v>2.78653503471637</x:v>
      </x:c>
    </x:row>
    <x:row r="42" spans="1:26" ht="12.95" customHeight="1" x14ac:dyDescent="0.2">
      <x:c r="A42" s="2" t="s">
        <x:v>47</x:v>
      </x:c>
      <x:c r="B42" s="12">
        <x:v>2</x:v>
      </x:c>
      <x:c r="C42" s="13" t="s">
        <x:v>723</x:v>
      </x:c>
      <x:c r="D42" s="14" t="s">
        <x:v>723</x:v>
      </x:c>
      <x:c r="E42" s="13">
        <x:v>65.106701652862498</x:v>
      </x:c>
      <x:c r="F42" s="14">
        <x:v>1.1145005781705299</x:v>
      </x:c>
      <x:c r="G42" s="13" t="s">
        <x:v>490</x:v>
      </x:c>
      <x:c r="H42" s="14" t="s">
        <x:v>490</x:v>
      </x:c>
      <x:c r="I42" s="13" t="s">
        <x:v>490</x:v>
      </x:c>
      <x:c r="J42" s="14" t="s">
        <x:v>490</x:v>
      </x:c>
      <x:c r="K42" s="13" t="s">
        <x:v>723</x:v>
      </x:c>
      <x:c r="L42" s="14" t="s">
        <x:v>723</x:v>
      </x:c>
      <x:c r="M42" s="13">
        <x:v>65.201722923475401</x:v>
      </x:c>
      <x:c r="N42" s="14">
        <x:v>1.5212216226880699</x:v>
      </x:c>
      <x:c r="O42" s="13" t="s">
        <x:v>490</x:v>
      </x:c>
      <x:c r="P42" s="14" t="s">
        <x:v>490</x:v>
      </x:c>
      <x:c r="Q42" s="13" t="s">
        <x:v>490</x:v>
      </x:c>
      <x:c r="R42" s="14" t="s">
        <x:v>490</x:v>
      </x:c>
      <x:c r="S42" s="13" t="s">
        <x:v>723</x:v>
      </x:c>
      <x:c r="T42" s="14" t="s">
        <x:v>723</x:v>
      </x:c>
      <x:c r="U42" s="13">
        <x:v>50.0323078091944</x:v>
      </x:c>
      <x:c r="V42" s="14">
        <x:v>1.5445536154308901</x:v>
      </x:c>
      <x:c r="W42" s="13" t="s">
        <x:v>490</x:v>
      </x:c>
      <x:c r="X42" s="14" t="s">
        <x:v>490</x:v>
      </x:c>
      <x:c r="Y42" s="13" t="s">
        <x:v>490</x:v>
      </x:c>
      <x:c r="Z42" s="38" t="s">
        <x:v>490</x:v>
      </x:c>
    </x:row>
    <x:row r="43" spans="1:26" ht="12.95" customHeight="1" x14ac:dyDescent="0.2">
      <x:c r="A43" s="2" t="s">
        <x:v>48</x:v>
      </x:c>
      <x:c r="B43" s="12">
        <x:v>2</x:v>
      </x:c>
      <x:c r="C43" s="13">
        <x:v>36.1991132225859</x:v>
      </x:c>
      <x:c r="D43" s="14">
        <x:v>2.6280177878758799</x:v>
      </x:c>
      <x:c r="E43" s="13">
        <x:v>35.530148279872201</x:v>
      </x:c>
      <x:c r="F43" s="14">
        <x:v>2.0937301236217798</x:v>
      </x:c>
      <x:c r="G43" s="13" t="s">
        <x:v>723</x:v>
      </x:c>
      <x:c r="H43" s="14" t="s">
        <x:v>723</x:v>
      </x:c>
      <x:c r="I43" s="13" t="s">
        <x:v>723</x:v>
      </x:c>
      <x:c r="J43" s="14" t="s">
        <x:v>723</x:v>
      </x:c>
      <x:c r="K43" s="13">
        <x:v>43.422312950114197</x:v>
      </x:c>
      <x:c r="L43" s="14">
        <x:v>4.0867612861703799</x:v>
      </x:c>
      <x:c r="M43" s="13">
        <x:v>45.096283567556902</x:v>
      </x:c>
      <x:c r="N43" s="14">
        <x:v>2.7590075662099598</x:v>
      </x:c>
      <x:c r="O43" s="13" t="s">
        <x:v>723</x:v>
      </x:c>
      <x:c r="P43" s="14" t="s">
        <x:v>723</x:v>
      </x:c>
      <x:c r="Q43" s="13" t="s">
        <x:v>723</x:v>
      </x:c>
      <x:c r="R43" s="14" t="s">
        <x:v>723</x:v>
      </x:c>
      <x:c r="S43" s="13">
        <x:v>55.7444350851504</x:v>
      </x:c>
      <x:c r="T43" s="14">
        <x:v>2.7932086810350198</x:v>
      </x:c>
      <x:c r="U43" s="13">
        <x:v>53.145151465930901</x:v>
      </x:c>
      <x:c r="V43" s="14">
        <x:v>2.24771948932043</x:v>
      </x:c>
      <x:c r="W43" s="13" t="s">
        <x:v>723</x:v>
      </x:c>
      <x:c r="X43" s="14" t="s">
        <x:v>723</x:v>
      </x:c>
      <x:c r="Y43" s="13" t="s">
        <x:v>723</x:v>
      </x:c>
      <x:c r="Z43" s="38" t="s">
        <x:v>723</x:v>
      </x:c>
    </x:row>
    <x:row r="44" spans="1:26" ht="12.95" customHeight="1" x14ac:dyDescent="0.2">
      <x:c r="A44" s="2" t="s">
        <x:v>49</x:v>
      </x:c>
      <x:c r="B44" s="12">
        <x:v>2</x:v>
      </x:c>
      <x:c r="C44" s="13">
        <x:v>69.774020631688003</x:v>
      </x:c>
      <x:c r="D44" s="14">
        <x:v>2.1745711415394502</x:v>
      </x:c>
      <x:c r="E44" s="13">
        <x:v>70.495913563621201</x:v>
      </x:c>
      <x:c r="F44" s="14">
        <x:v>1.8286338508832201</x:v>
      </x:c>
      <x:c r="G44" s="13">
        <x:v>76.648293649071206</x:v>
      </x:c>
      <x:c r="H44" s="14">
        <x:v>1.94399765464741</x:v>
      </x:c>
      <x:c r="I44" s="13">
        <x:v>6.8742730173831301</x:v>
      </x:c>
      <x:c r="J44" s="14">
        <x:v>2.9557107815024102</x:v>
      </x:c>
      <x:c r="K44" s="13">
        <x:v>33.548185401047597</x:v>
      </x:c>
      <x:c r="L44" s="14">
        <x:v>2.72985331239436</x:v>
      </x:c>
      <x:c r="M44" s="13">
        <x:v>36.184423900808497</x:v>
      </x:c>
      <x:c r="N44" s="14">
        <x:v>3.2513335573740401</x:v>
      </x:c>
      <x:c r="O44" s="13">
        <x:v>43.253182856864797</x:v>
      </x:c>
      <x:c r="P44" s="14">
        <x:v>4.6462933774127002</x:v>
      </x:c>
      <x:c r="Q44" s="13">
        <x:v>9.7049974558172103</x:v>
      </x:c>
      <x:c r="R44" s="14">
        <x:v>5.4883725814704603</x:v>
      </x:c>
      <x:c r="S44" s="13">
        <x:v>30.3600057413367</x:v>
      </x:c>
      <x:c r="T44" s="14">
        <x:v>3.1768267920345399</x:v>
      </x:c>
      <x:c r="U44" s="13">
        <x:v>34.388806585408702</x:v>
      </x:c>
      <x:c r="V44" s="14">
        <x:v>1.6530870462204199</x:v>
      </x:c>
      <x:c r="W44" s="13">
        <x:v>40.386926321496503</x:v>
      </x:c>
      <x:c r="X44" s="14">
        <x:v>2.63176891958613</x:v>
      </x:c>
      <x:c r="Y44" s="13">
        <x:v>10.0269205801597</x:v>
      </x:c>
      <x:c r="Z44" s="38">
        <x:v>4.2368142858370597</x:v>
      </x:c>
    </x:row>
    <x:row r="45" spans="1:26" ht="12.95" customHeight="1" x14ac:dyDescent="0.2">
      <x:c r="A45" s="2" t="s">
        <x:v>95</x:v>
      </x:c>
      <x:c r="B45" s="12">
        <x:v>2</x:v>
      </x:c>
      <x:c r="C45" s="13">
        <x:v>46.921815035083299</x:v>
      </x:c>
      <x:c r="D45" s="14">
        <x:v>1.81135051995249</x:v>
      </x:c>
      <x:c r="E45" s="13">
        <x:v>48.988726737986198</x:v>
      </x:c>
      <x:c r="F45" s="14">
        <x:v>1.6946987961129301</x:v>
      </x:c>
      <x:c r="G45" s="13">
        <x:v>49.7962235309801</x:v>
      </x:c>
      <x:c r="H45" s="14">
        <x:v>3.1399123087760898</x:v>
      </x:c>
      <x:c r="I45" s="13">
        <x:v>2.8744084958968199</x:v>
      </x:c>
      <x:c r="J45" s="14">
        <x:v>3.64275360480215</x:v>
      </x:c>
      <x:c r="K45" s="13">
        <x:v>40.962092034580998</x:v>
      </x:c>
      <x:c r="L45" s="14">
        <x:v>2.6574856735189898</x:v>
      </x:c>
      <x:c r="M45" s="13">
        <x:v>38.372785155401303</x:v>
      </x:c>
      <x:c r="N45" s="14">
        <x:v>2.1002872306337301</x:v>
      </x:c>
      <x:c r="O45" s="13">
        <x:v>42.207316243687004</x:v>
      </x:c>
      <x:c r="P45" s="14">
        <x:v>2.3751806416862098</x:v>
      </x:c>
      <x:c r="Q45" s="13">
        <x:v>1.24522420910596</x:v>
      </x:c>
      <x:c r="R45" s="14">
        <x:v>3.5917981483448198</x:v>
      </x:c>
      <x:c r="S45" s="13">
        <x:v>50.753793023123698</x:v>
      </x:c>
      <x:c r="T45" s="14">
        <x:v>2.44155170249832</x:v>
      </x:c>
      <x:c r="U45" s="13">
        <x:v>44.217851837933999</x:v>
      </x:c>
      <x:c r="V45" s="14">
        <x:v>1.92328904498197</x:v>
      </x:c>
      <x:c r="W45" s="13">
        <x:v>47.2245052352662</x:v>
      </x:c>
      <x:c r="X45" s="14">
        <x:v>2.7980562251140402</x:v>
      </x:c>
      <x:c r="Y45" s="13">
        <x:v>-3.52928778785751</x:v>
      </x:c>
      <x:c r="Z45" s="38">
        <x:v>3.7009619369865501</x:v>
      </x:c>
    </x:row>
    <x:row r="46" spans="1:26" ht="12.95" customHeight="1" x14ac:dyDescent="0.2">
      <x:c r="A46" s="2" t="s">
        <x:v>50</x:v>
      </x:c>
      <x:c r="B46" s="12">
        <x:v>2</x:v>
      </x:c>
      <x:c r="C46" s="13">
        <x:v>13.130544501106799</x:v>
      </x:c>
      <x:c r="D46" s="14">
        <x:v>1.7128352673193801</x:v>
      </x:c>
      <x:c r="E46" s="13">
        <x:v>21.594955386617698</x:v>
      </x:c>
      <x:c r="F46" s="14">
        <x:v>1.4948281966003201</x:v>
      </x:c>
      <x:c r="G46" s="13">
        <x:v>21.364189624324599</x:v>
      </x:c>
      <x:c r="H46" s="14">
        <x:v>1.30596602345436</x:v>
      </x:c>
      <x:c r="I46" s="13">
        <x:v>8.2336451232177996</x:v>
      </x:c>
      <x:c r="J46" s="14">
        <x:v>2.0986683012288698</x:v>
      </x:c>
      <x:c r="K46" s="13">
        <x:v>23.861079831972599</x:v>
      </x:c>
      <x:c r="L46" s="14">
        <x:v>2.6770202142442399</x:v>
      </x:c>
      <x:c r="M46" s="13">
        <x:v>28.832486246541901</x:v>
      </x:c>
      <x:c r="N46" s="14">
        <x:v>2.3190289093150098</x:v>
      </x:c>
      <x:c r="O46" s="13">
        <x:v>27.715354656210501</x:v>
      </x:c>
      <x:c r="P46" s="14">
        <x:v>2.9553137965924701</x:v>
      </x:c>
      <x:c r="Q46" s="13">
        <x:v>3.85427482423784</x:v>
      </x:c>
      <x:c r="R46" s="14">
        <x:v>4.2974688801332803</x:v>
      </x:c>
      <x:c r="S46" s="13">
        <x:v>21.6210385292515</x:v>
      </x:c>
      <x:c r="T46" s="14">
        <x:v>1.70833605442378</x:v>
      </x:c>
      <x:c r="U46" s="13">
        <x:v>23.0884102408953</x:v>
      </x:c>
      <x:c r="V46" s="14">
        <x:v>1.48628143962184</x:v>
      </x:c>
      <x:c r="W46" s="13">
        <x:v>27.9126060357328</x:v>
      </x:c>
      <x:c r="X46" s="14">
        <x:v>1.7977575901610701</x:v>
      </x:c>
      <x:c r="Y46" s="13">
        <x:v>6.2915675064813001</x:v>
      </x:c>
      <x:c r="Z46" s="38">
        <x:v>2.1804693091865199</x:v>
      </x:c>
    </x:row>
    <x:row r="47" spans="1:26" ht="12.95" customHeight="1" x14ac:dyDescent="0.2">
      <x:c r="A47" s="2" t="s">
        <x:v>51</x:v>
      </x:c>
      <x:c r="B47" s="12">
        <x:v>2</x:v>
      </x:c>
      <x:c r="C47" s="13" t="s">
        <x:v>723</x:v>
      </x:c>
      <x:c r="D47" s="14" t="s">
        <x:v>723</x:v>
      </x:c>
      <x:c r="E47" s="13">
        <x:v>21.23129424183</x:v>
      </x:c>
      <x:c r="F47" s="14">
        <x:v>0.79915844824777404</x:v>
      </x:c>
      <x:c r="G47" s="13">
        <x:v>27.1724245404912</x:v>
      </x:c>
      <x:c r="H47" s="14">
        <x:v>2.99674613674066</x:v>
      </x:c>
      <x:c r="I47" s="13" t="s">
        <x:v>723</x:v>
      </x:c>
      <x:c r="J47" s="14" t="s">
        <x:v>723</x:v>
      </x:c>
      <x:c r="K47" s="13" t="s">
        <x:v>723</x:v>
      </x:c>
      <x:c r="L47" s="14" t="s">
        <x:v>723</x:v>
      </x:c>
      <x:c r="M47" s="13">
        <x:v>25.101130380028302</x:v>
      </x:c>
      <x:c r="N47" s="14">
        <x:v>1.2174952818329501</x:v>
      </x:c>
      <x:c r="O47" s="13">
        <x:v>32.250751072232902</x:v>
      </x:c>
      <x:c r="P47" s="14">
        <x:v>3.0251748369252298</x:v>
      </x:c>
      <x:c r="Q47" s="13" t="s">
        <x:v>723</x:v>
      </x:c>
      <x:c r="R47" s="14" t="s">
        <x:v>723</x:v>
      </x:c>
      <x:c r="S47" s="13" t="s">
        <x:v>723</x:v>
      </x:c>
      <x:c r="T47" s="14" t="s">
        <x:v>723</x:v>
      </x:c>
      <x:c r="U47" s="13">
        <x:v>21.476886219128801</x:v>
      </x:c>
      <x:c r="V47" s="14">
        <x:v>1.0326580383689701</x:v>
      </x:c>
      <x:c r="W47" s="13">
        <x:v>23.429609520241399</x:v>
      </x:c>
      <x:c r="X47" s="14">
        <x:v>2.27804497606928</x:v>
      </x:c>
      <x:c r="Y47" s="13" t="s">
        <x:v>723</x:v>
      </x:c>
      <x:c r="Z47" s="38" t="s">
        <x:v>723</x:v>
      </x:c>
    </x:row>
    <x:row r="48" spans="1:26" ht="12.95" customHeight="1" x14ac:dyDescent="0.2">
      <x:c r="A48" s="2" t="s">
        <x:v>52</x:v>
      </x:c>
      <x:c r="B48" s="12">
        <x:v>2</x:v>
      </x:c>
      <x:c r="C48" s="13">
        <x:v>25.6069972994941</x:v>
      </x:c>
      <x:c r="D48" s="14">
        <x:v>3.9120831522502999</x:v>
      </x:c>
      <x:c r="E48" s="13">
        <x:v>23.473601940550701</x:v>
      </x:c>
      <x:c r="F48" s="14">
        <x:v>1.69306622221907</x:v>
      </x:c>
      <x:c r="G48" s="13">
        <x:v>21.142442390183199</x:v>
      </x:c>
      <x:c r="H48" s="14">
        <x:v>1.3572644088414401</x:v>
      </x:c>
      <x:c r="I48" s="13">
        <x:v>-4.4645549093108299</x:v>
      </x:c>
      <x:c r="J48" s="14">
        <x:v>4.22928206597041</x:v>
      </x:c>
      <x:c r="K48" s="13">
        <x:v>25.0988455829016</x:v>
      </x:c>
      <x:c r="L48" s="14">
        <x:v>3.48193746900338</x:v>
      </x:c>
      <x:c r="M48" s="13">
        <x:v>25.10524635058</x:v>
      </x:c>
      <x:c r="N48" s="14">
        <x:v>1.99306418680676</x:v>
      </x:c>
      <x:c r="O48" s="13">
        <x:v>22.176576066022101</x:v>
      </x:c>
      <x:c r="P48" s="14">
        <x:v>1.90435149929351</x:v>
      </x:c>
      <x:c r="Q48" s="13">
        <x:v>-2.9222695168795698</x:v>
      </x:c>
      <x:c r="R48" s="14">
        <x:v>4.2066788307670304</x:v>
      </x:c>
      <x:c r="S48" s="13">
        <x:v>43.137917613044799</x:v>
      </x:c>
      <x:c r="T48" s="14">
        <x:v>3.69655800781918</x:v>
      </x:c>
      <x:c r="U48" s="13">
        <x:v>31.679103293450801</x:v>
      </x:c>
      <x:c r="V48" s="14">
        <x:v>1.7088661290467799</x:v>
      </x:c>
      <x:c r="W48" s="13">
        <x:v>30.156016110718902</x:v>
      </x:c>
      <x:c r="X48" s="14">
        <x:v>1.90914103207551</x:v>
      </x:c>
      <x:c r="Y48" s="13">
        <x:v>-12.981901502325901</x:v>
      </x:c>
      <x:c r="Z48" s="38">
        <x:v>4.0240036788458697</x:v>
      </x:c>
    </x:row>
    <x:row r="49" spans="1:26" ht="12.95" customHeight="1" x14ac:dyDescent="0.2">
      <x:c r="A49" s="2" t="s">
        <x:v>53</x:v>
      </x:c>
      <x:c r="B49" s="12">
        <x:v>2</x:v>
      </x:c>
      <x:c r="C49" s="13">
        <x:v>35.721232840206802</x:v>
      </x:c>
      <x:c r="D49" s="14">
        <x:v>2.92289435809109</x:v>
      </x:c>
      <x:c r="E49" s="13">
        <x:v>34.430747172023899</x:v>
      </x:c>
      <x:c r="F49" s="14">
        <x:v>2.8611204778747701</x:v>
      </x:c>
      <x:c r="G49" s="13">
        <x:v>40.857875117597303</x:v>
      </x:c>
      <x:c r="H49" s="14">
        <x:v>1.4559427187260401</x:v>
      </x:c>
      <x:c r="I49" s="13">
        <x:v>5.1366422773905098</x:v>
      </x:c>
      <x:c r="J49" s="14">
        <x:v>3.3171827878273801</x:v>
      </x:c>
      <x:c r="K49" s="13">
        <x:v>26.950798474369499</x:v>
      </x:c>
      <x:c r="L49" s="14">
        <x:v>4.4338358932083999</x:v>
      </x:c>
      <x:c r="M49" s="13">
        <x:v>28.622203644475999</x:v>
      </x:c>
      <x:c r="N49" s="14">
        <x:v>4.2513520523887101</x:v>
      </x:c>
      <x:c r="O49" s="13">
        <x:v>35.463087971554302</x:v>
      </x:c>
      <x:c r="P49" s="14">
        <x:v>2.03595656158637</x:v>
      </x:c>
      <x:c r="Q49" s="13">
        <x:v>8.5122894971848009</x:v>
      </x:c>
      <x:c r="R49" s="14">
        <x:v>4.9794835151947296</x:v>
      </x:c>
      <x:c r="S49" s="13">
        <x:v>34.437243776400599</x:v>
      </x:c>
      <x:c r="T49" s="14">
        <x:v>3.5732994587564102</x:v>
      </x:c>
      <x:c r="U49" s="13">
        <x:v>34.146450914687598</x:v>
      </x:c>
      <x:c r="V49" s="14">
        <x:v>3.8071859427143502</x:v>
      </x:c>
      <x:c r="W49" s="13">
        <x:v>36.519819022839201</x:v>
      </x:c>
      <x:c r="X49" s="14">
        <x:v>1.4939385967590799</x:v>
      </x:c>
      <x:c r="Y49" s="13">
        <x:v>2.0825752464385898</x:v>
      </x:c>
      <x:c r="Z49" s="38">
        <x:v>3.8828892914559998</x:v>
      </x:c>
    </x:row>
    <x:row r="50" spans="1:26" ht="12.95" customHeight="1" x14ac:dyDescent="0.2">
      <x:c r="A50" s="2" t="s">
        <x:v>54</x:v>
      </x:c>
      <x:c r="B50" s="12">
        <x:v>2</x:v>
      </x:c>
      <x:c r="C50" s="13">
        <x:v>32.191631020340999</x:v>
      </x:c>
      <x:c r="D50" s="14">
        <x:v>1.6319839215585801</x:v>
      </x:c>
      <x:c r="E50" s="13">
        <x:v>31.772866187939901</x:v>
      </x:c>
      <x:c r="F50" s="14">
        <x:v>1.5951828164431701</x:v>
      </x:c>
      <x:c r="G50" s="13">
        <x:v>36.677423920464598</x:v>
      </x:c>
      <x:c r="H50" s="14">
        <x:v>2.14480240912133</x:v>
      </x:c>
      <x:c r="I50" s="13">
        <x:v>4.4857929001236103</x:v>
      </x:c>
      <x:c r="J50" s="14">
        <x:v>2.7566423434660701</x:v>
      </x:c>
      <x:c r="K50" s="13">
        <x:v>35.142691774009201</x:v>
      </x:c>
      <x:c r="L50" s="14">
        <x:v>2.5126616350442998</x:v>
      </x:c>
      <x:c r="M50" s="13">
        <x:v>39.171299769472903</x:v>
      </x:c>
      <x:c r="N50" s="14">
        <x:v>2.0730823235312101</x:v>
      </x:c>
      <x:c r="O50" s="13">
        <x:v>38.2415351656349</x:v>
      </x:c>
      <x:c r="P50" s="14">
        <x:v>2.9133287162952501</x:v>
      </x:c>
      <x:c r="Q50" s="13">
        <x:v>3.0988433916256901</x:v>
      </x:c>
      <x:c r="R50" s="14">
        <x:v>3.8769216220884899</x:v>
      </x:c>
      <x:c r="S50" s="13">
        <x:v>44.5311509235393</x:v>
      </x:c>
      <x:c r="T50" s="14">
        <x:v>2.1790352183262698</x:v>
      </x:c>
      <x:c r="U50" s="13">
        <x:v>41.822280285531903</x:v>
      </x:c>
      <x:c r="V50" s="14">
        <x:v>1.61107402872259</x:v>
      </x:c>
      <x:c r="W50" s="13">
        <x:v>47.819659527642102</x:v>
      </x:c>
      <x:c r="X50" s="14">
        <x:v>1.52012074948332</x:v>
      </x:c>
      <x:c r="Y50" s="13">
        <x:v>3.28850860410284</x:v>
      </x:c>
      <x:c r="Z50" s="38">
        <x:v>2.6442281050780099</x:v>
      </x:c>
    </x:row>
    <x:row r="51" spans="1:26" ht="12.95" customHeight="1" x14ac:dyDescent="0.2">
      <x:c r="A51" s="2" t="s">
        <x:v>55</x:v>
      </x:c>
      <x:c r="B51" s="12">
        <x:v>2</x:v>
      </x:c>
      <x:c r="C51" s="13">
        <x:v>32.969589857216299</x:v>
      </x:c>
      <x:c r="D51" s="14">
        <x:v>3.5538800941922499</x:v>
      </x:c>
      <x:c r="E51" s="13">
        <x:v>35.994999762549</x:v>
      </x:c>
      <x:c r="F51" s="14">
        <x:v>2.38050393006153</x:v>
      </x:c>
      <x:c r="G51" s="13">
        <x:v>39.373344087729897</x:v>
      </x:c>
      <x:c r="H51" s="14">
        <x:v>1.11426705720078</x:v>
      </x:c>
      <x:c r="I51" s="13">
        <x:v>6.4037542305136101</x:v>
      </x:c>
      <x:c r="J51" s="14">
        <x:v>3.6605643943127202</x:v>
      </x:c>
      <x:c r="K51" s="13">
        <x:v>35.055478292007102</x:v>
      </x:c>
      <x:c r="L51" s="14">
        <x:v>4.2931398556629796</x:v>
      </x:c>
      <x:c r="M51" s="13">
        <x:v>40.376526709227797</x:v>
      </x:c>
      <x:c r="N51" s="14">
        <x:v>2.8502025319725499</x:v>
      </x:c>
      <x:c r="O51" s="13">
        <x:v>42.873712680574101</x:v>
      </x:c>
      <x:c r="P51" s="14">
        <x:v>1.18421031204782</x:v>
      </x:c>
      <x:c r="Q51" s="13">
        <x:v>7.8182343885669896</x:v>
      </x:c>
      <x:c r="R51" s="14">
        <x:v>4.4111573120040299</x:v>
      </x:c>
      <x:c r="S51" s="13">
        <x:v>37.365608358297301</x:v>
      </x:c>
      <x:c r="T51" s="14">
        <x:v>3.9853674069942699</x:v>
      </x:c>
      <x:c r="U51" s="13">
        <x:v>41.199784188320002</x:v>
      </x:c>
      <x:c r="V51" s="14">
        <x:v>2.1564024407813802</x:v>
      </x:c>
      <x:c r="W51" s="13">
        <x:v>42.950691052450402</x:v>
      </x:c>
      <x:c r="X51" s="14">
        <x:v>0.86292962910080595</x:v>
      </x:c>
      <x:c r="Y51" s="13">
        <x:v>5.58508269415315</x:v>
      </x:c>
      <x:c r="Z51" s="38">
        <x:v>4.0295918660289498</x:v>
      </x:c>
    </x:row>
    <x:row r="52" spans="1:26" ht="12.95" customHeight="1" x14ac:dyDescent="0.2">
      <x:c r="A52" s="2" t="s">
        <x:v>56</x:v>
      </x:c>
      <x:c r="B52" s="12">
        <x:v>2</x:v>
      </x:c>
      <x:c r="C52" s="13" t="s">
        <x:v>490</x:v>
      </x:c>
      <x:c r="D52" s="14" t="s">
        <x:v>490</x:v>
      </x:c>
      <x:c r="E52" s="13" t="s">
        <x:v>490</x:v>
      </x:c>
      <x:c r="F52" s="14" t="s">
        <x:v>490</x:v>
      </x:c>
      <x:c r="G52" s="13">
        <x:v>28.4059808068812</x:v>
      </x:c>
      <x:c r="H52" s="14">
        <x:v>0.83537387137301</x:v>
      </x:c>
      <x:c r="I52" s="13" t="s">
        <x:v>490</x:v>
      </x:c>
      <x:c r="J52" s="14" t="s">
        <x:v>490</x:v>
      </x:c>
      <x:c r="K52" s="13" t="s">
        <x:v>490</x:v>
      </x:c>
      <x:c r="L52" s="14" t="s">
        <x:v>490</x:v>
      </x:c>
      <x:c r="M52" s="13" t="s">
        <x:v>490</x:v>
      </x:c>
      <x:c r="N52" s="14" t="s">
        <x:v>490</x:v>
      </x:c>
      <x:c r="O52" s="13">
        <x:v>34.023428171603697</x:v>
      </x:c>
      <x:c r="P52" s="14">
        <x:v>1.04761458179837</x:v>
      </x:c>
      <x:c r="Q52" s="13" t="s">
        <x:v>490</x:v>
      </x:c>
      <x:c r="R52" s="14" t="s">
        <x:v>490</x:v>
      </x:c>
      <x:c r="S52" s="13" t="s">
        <x:v>490</x:v>
      </x:c>
      <x:c r="T52" s="14" t="s">
        <x:v>490</x:v>
      </x:c>
      <x:c r="U52" s="13" t="s">
        <x:v>490</x:v>
      </x:c>
      <x:c r="V52" s="14" t="s">
        <x:v>490</x:v>
      </x:c>
      <x:c r="W52" s="13">
        <x:v>42.497721103373699</x:v>
      </x:c>
      <x:c r="X52" s="14">
        <x:v>0.93692647599858703</x:v>
      </x:c>
      <x:c r="Y52" s="13" t="s">
        <x:v>490</x:v>
      </x:c>
      <x:c r="Z52" s="38" t="s">
        <x:v>490</x:v>
      </x:c>
    </x:row>
    <x:row r="53" spans="1:26" ht="12.95" customHeight="1" x14ac:dyDescent="0.2">
      <x:c r="A53" s="2" t="s">
        <x:v>57</x:v>
      </x:c>
      <x:c r="B53" s="12">
        <x:v>2</x:v>
      </x:c>
      <x:c r="C53" s="13">
        <x:v>29.653323534213101</x:v>
      </x:c>
      <x:c r="D53" s="14">
        <x:v>2.4689417269243701</x:v>
      </x:c>
      <x:c r="E53" s="13">
        <x:v>33.102306692036699</x:v>
      </x:c>
      <x:c r="F53" s="14">
        <x:v>1.62323681602818</x:v>
      </x:c>
      <x:c r="G53" s="13">
        <x:v>35.720597558902597</x:v>
      </x:c>
      <x:c r="H53" s="14">
        <x:v>5.0658093963315904</x:v>
      </x:c>
      <x:c r="I53" s="13">
        <x:v>6.0672740246894596</x:v>
      </x:c>
      <x:c r="J53" s="14">
        <x:v>5.6244723945209998</x:v>
      </x:c>
      <x:c r="K53" s="13">
        <x:v>48.448793104036298</x:v>
      </x:c>
      <x:c r="L53" s="14">
        <x:v>3.3306627041290802</x:v>
      </x:c>
      <x:c r="M53" s="13">
        <x:v>48.3468101996474</x:v>
      </x:c>
      <x:c r="N53" s="14">
        <x:v>2.4341874781678898</x:v>
      </x:c>
      <x:c r="O53" s="13">
        <x:v>47.091644353339198</x:v>
      </x:c>
      <x:c r="P53" s="14">
        <x:v>5.51581702742586</x:v>
      </x:c>
      <x:c r="Q53" s="13">
        <x:v>-1.3571487506970901</x:v>
      </x:c>
      <x:c r="R53" s="14">
        <x:v>6.4155843355141204</x:v>
      </x:c>
      <x:c r="S53" s="13">
        <x:v>47.558610202056201</x:v>
      </x:c>
      <x:c r="T53" s="14">
        <x:v>3.02818688500692</x:v>
      </x:c>
      <x:c r="U53" s="13">
        <x:v>51.672357374952703</x:v>
      </x:c>
      <x:c r="V53" s="14">
        <x:v>1.9848658939005299</x:v>
      </x:c>
      <x:c r="W53" s="13">
        <x:v>52.893069679003403</x:v>
      </x:c>
      <x:c r="X53" s="14">
        <x:v>2.8850903881559899</x:v>
      </x:c>
      <x:c r="Y53" s="13">
        <x:v>5.3344594769471501</x:v>
      </x:c>
      <x:c r="Z53" s="38">
        <x:v>4.1796448834185096</x:v>
      </x:c>
    </x:row>
    <x:row r="54" spans="1:26" ht="12.95" customHeight="1" x14ac:dyDescent="0.2">
      <x:c r="A54" s="2" t="s">
        <x:v>58</x:v>
      </x:c>
      <x:c r="B54" s="12">
        <x:v>2</x:v>
      </x:c>
      <x:c r="C54" s="13">
        <x:v>38.603346464328503</x:v>
      </x:c>
      <x:c r="D54" s="14">
        <x:v>2.3895377223950098</x:v>
      </x:c>
      <x:c r="E54" s="13">
        <x:v>41.227486391529702</x:v>
      </x:c>
      <x:c r="F54" s="14">
        <x:v>1.8918345156935801</x:v>
      </x:c>
      <x:c r="G54" s="13">
        <x:v>49.935499030604099</x:v>
      </x:c>
      <x:c r="H54" s="14">
        <x:v>2.6968195477835399</x:v>
      </x:c>
      <x:c r="I54" s="13">
        <x:v>11.3321525662756</x:v>
      </x:c>
      <x:c r="J54" s="14">
        <x:v>3.6407491584126501</x:v>
      </x:c>
      <x:c r="K54" s="13">
        <x:v>45.267673164836403</x:v>
      </x:c>
      <x:c r="L54" s="14">
        <x:v>2.78799382715275</x:v>
      </x:c>
      <x:c r="M54" s="13">
        <x:v>50.507777894774598</x:v>
      </x:c>
      <x:c r="N54" s="14">
        <x:v>1.9569701061834801</x:v>
      </x:c>
      <x:c r="O54" s="13">
        <x:v>55.105365554841299</x:v>
      </x:c>
      <x:c r="P54" s="14">
        <x:v>2.9334527103203198</x:v>
      </x:c>
      <x:c r="Q54" s="13">
        <x:v>9.8376923900048503</x:v>
      </x:c>
      <x:c r="R54" s="14">
        <x:v>3.9843105185038801</x:v>
      </x:c>
      <x:c r="S54" s="13">
        <x:v>52.611405573116897</x:v>
      </x:c>
      <x:c r="T54" s="14">
        <x:v>2.7747845553502599</x:v>
      </x:c>
      <x:c r="U54" s="13">
        <x:v>54.730836687177998</x:v>
      </x:c>
      <x:c r="V54" s="14">
        <x:v>1.95825694423246</x:v>
      </x:c>
      <x:c r="W54" s="13">
        <x:v>61.424928373214399</x:v>
      </x:c>
      <x:c r="X54" s="14">
        <x:v>2.5049971152439801</x:v>
      </x:c>
      <x:c r="Y54" s="13">
        <x:v>8.8135228000974699</x:v>
      </x:c>
      <x:c r="Z54" s="38">
        <x:v>3.79147286199276</x:v>
      </x:c>
    </x:row>
    <x:row r="55" spans="1:26" ht="12.95" customHeight="1" x14ac:dyDescent="0.2">
      <x:c r="A55" s="2" t="s">
        <x:v>59</x:v>
      </x:c>
      <x:c r="B55" s="12">
        <x:v>2</x:v>
      </x:c>
      <x:c r="C55" s="13">
        <x:v>67.086639792047393</x:v>
      </x:c>
      <x:c r="D55" s="14">
        <x:v>4.0084929556930096</x:v>
      </x:c>
      <x:c r="E55" s="13">
        <x:v>64.390980546809999</x:v>
      </x:c>
      <x:c r="F55" s="14">
        <x:v>2.1787227661308299</x:v>
      </x:c>
      <x:c r="G55" s="13">
        <x:v>52.650733949452601</x:v>
      </x:c>
      <x:c r="H55" s="14">
        <x:v>2.14091608849981</x:v>
      </x:c>
      <x:c r="I55" s="13">
        <x:v>-14.435905842594799</x:v>
      </x:c>
      <x:c r="J55" s="14">
        <x:v>4.1915570993195503</x:v>
      </x:c>
      <x:c r="K55" s="13">
        <x:v>57.621851728841897</x:v>
      </x:c>
      <x:c r="L55" s="14">
        <x:v>5.10982266863771</x:v>
      </x:c>
      <x:c r="M55" s="13">
        <x:v>65.026219911672996</x:v>
      </x:c>
      <x:c r="N55" s="14">
        <x:v>2.4376912025820299</x:v>
      </x:c>
      <x:c r="O55" s="13">
        <x:v>53.765008354738697</x:v>
      </x:c>
      <x:c r="P55" s="14">
        <x:v>2.1181694342595998</x:v>
      </x:c>
      <x:c r="Q55" s="13">
        <x:v>-3.85684337410314</x:v>
      </x:c>
      <x:c r="R55" s="14">
        <x:v>5.2560607270286601</x:v>
      </x:c>
      <x:c r="S55" s="13">
        <x:v>59.269318516109998</x:v>
      </x:c>
      <x:c r="T55" s="14">
        <x:v>4.8722880599685299</x:v>
      </x:c>
      <x:c r="U55" s="13">
        <x:v>64.2646725018529</x:v>
      </x:c>
      <x:c r="V55" s="14">
        <x:v>2.2150058005237701</x:v>
      </x:c>
      <x:c r="W55" s="13">
        <x:v>57.452449538811003</x:v>
      </x:c>
      <x:c r="X55" s="14">
        <x:v>1.5495010092561701</x:v>
      </x:c>
      <x:c r="Y55" s="13">
        <x:v>-1.8168689772990301</x:v>
      </x:c>
      <x:c r="Z55" s="38">
        <x:v>4.9530775754350902</x:v>
      </x:c>
    </x:row>
    <x:row r="56" spans="1:26" ht="12.95" customHeight="1" x14ac:dyDescent="0.2">
      <x:c r="A56" s="2" t="s">
        <x:v>60</x:v>
      </x:c>
      <x:c r="B56" s="12">
        <x:v>2</x:v>
      </x:c>
      <x:c r="C56" s="13">
        <x:v>31.145489083054901</x:v>
      </x:c>
      <x:c r="D56" s="14">
        <x:v>4.9355669121413497</x:v>
      </x:c>
      <x:c r="E56" s="13">
        <x:v>27.822191781074299</x:v>
      </x:c>
      <x:c r="F56" s="14">
        <x:v>1.3569084994862901</x:v>
      </x:c>
      <x:c r="G56" s="13">
        <x:v>34.1168042751925</x:v>
      </x:c>
      <x:c r="H56" s="14">
        <x:v>1.83176427910774</x:v>
      </x:c>
      <x:c r="I56" s="13">
        <x:v>2.9713151921375398</x:v>
      </x:c>
      <x:c r="J56" s="14">
        <x:v>5.1641178824777301</x:v>
      </x:c>
      <x:c r="K56" s="13">
        <x:v>30.704760852543799</x:v>
      </x:c>
      <x:c r="L56" s="14">
        <x:v>6.2133779895852603</x:v>
      </x:c>
      <x:c r="M56" s="13">
        <x:v>36.316730604913097</x:v>
      </x:c>
      <x:c r="N56" s="14">
        <x:v>1.5170453665845001</x:v>
      </x:c>
      <x:c r="O56" s="13">
        <x:v>40.599668354241402</x:v>
      </x:c>
      <x:c r="P56" s="14">
        <x:v>2.3485312630451598</x:v>
      </x:c>
      <x:c r="Q56" s="13">
        <x:v>9.8949075016976007</x:v>
      </x:c>
      <x:c r="R56" s="14">
        <x:v>6.5513090989590896</x:v>
      </x:c>
      <x:c r="S56" s="13">
        <x:v>30.3098889688147</x:v>
      </x:c>
      <x:c r="T56" s="14">
        <x:v>3.3780873997430301</x:v>
      </x:c>
      <x:c r="U56" s="13">
        <x:v>28.354332522823</x:v>
      </x:c>
      <x:c r="V56" s="14">
        <x:v>1.05063577735236</x:v>
      </x:c>
      <x:c r="W56" s="13">
        <x:v>33.216225416778599</x:v>
      </x:c>
      <x:c r="X56" s="14">
        <x:v>1.3780182844299</x:v>
      </x:c>
      <x:c r="Y56" s="13">
        <x:v>2.9063364479638798</x:v>
      </x:c>
      <x:c r="Z56" s="38">
        <x:v>3.6550980965659599</x:v>
      </x:c>
    </x:row>
    <x:row r="57" spans="1:26" ht="12.95" customHeight="1" x14ac:dyDescent="0.2">
      <x:c r="A57" s="2" t="s">
        <x:v>61</x:v>
      </x:c>
      <x:c r="B57" s="12">
        <x:v>2</x:v>
      </x:c>
      <x:c r="C57" s="13">
        <x:v>36.452725136541197</x:v>
      </x:c>
      <x:c r="D57" s="14">
        <x:v>6.0482914534465504</x:v>
      </x:c>
      <x:c r="E57" s="13">
        <x:v>47.046926683382701</x:v>
      </x:c>
      <x:c r="F57" s="14">
        <x:v>2.0390382387466701</x:v>
      </x:c>
      <x:c r="G57" s="13">
        <x:v>54.5022590876954</x:v>
      </x:c>
      <x:c r="H57" s="14">
        <x:v>2.0245552145467101</x:v>
      </x:c>
      <x:c r="I57" s="13">
        <x:v>18.049533951154199</x:v>
      </x:c>
      <x:c r="J57" s="14">
        <x:v>6.2542344596164696</x:v>
      </x:c>
      <x:c r="K57" s="13">
        <x:v>48.008419708849502</x:v>
      </x:c>
      <x:c r="L57" s="14">
        <x:v>6.7723875056610199</x:v>
      </x:c>
      <x:c r="M57" s="13">
        <x:v>47.865980270128901</x:v>
      </x:c>
      <x:c r="N57" s="14">
        <x:v>2.7923308832424101</x:v>
      </x:c>
      <x:c r="O57" s="13">
        <x:v>55.277157185566502</x:v>
      </x:c>
      <x:c r="P57" s="14">
        <x:v>4.0441643244353198</x:v>
      </x:c>
      <x:c r="Q57" s="13">
        <x:v>7.2687374767169999</x:v>
      </x:c>
      <x:c r="R57" s="14">
        <x:v>7.4096287496223301</x:v>
      </x:c>
      <x:c r="S57" s="13">
        <x:v>38.5913494518528</x:v>
      </x:c>
      <x:c r="T57" s="14">
        <x:v>5.1879884345738496</x:v>
      </x:c>
      <x:c r="U57" s="13">
        <x:v>43.987787434890699</x:v>
      </x:c>
      <x:c r="V57" s="14">
        <x:v>1.88830910970057</x:v>
      </x:c>
      <x:c r="W57" s="13">
        <x:v>46.713510983149</x:v>
      </x:c>
      <x:c r="X57" s="14">
        <x:v>2.5674824519600898</x:v>
      </x:c>
      <x:c r="Y57" s="13">
        <x:v>8.1221615312961699</x:v>
      </x:c>
      <x:c r="Z57" s="38">
        <x:v>5.6410511844184397</x:v>
      </x:c>
    </x:row>
    <x:row r="58" spans="1:26" ht="12.95" customHeight="1" x14ac:dyDescent="0.2">
      <x:c r="A58" s="2" t="s">
        <x:v>62</x:v>
      </x:c>
      <x:c r="B58" s="12">
        <x:v>2</x:v>
      </x:c>
      <x:c r="C58" s="13">
        <x:v>34.2269907255424</x:v>
      </x:c>
      <x:c r="D58" s="14">
        <x:v>4.4135195042382698</x:v>
      </x:c>
      <x:c r="E58" s="13">
        <x:v>31.551587613392702</x:v>
      </x:c>
      <x:c r="F58" s="14">
        <x:v>2.57910825226163</x:v>
      </x:c>
      <x:c r="G58" s="13">
        <x:v>30.872376380508499</x:v>
      </x:c>
      <x:c r="H58" s="14">
        <x:v>1.2321790291880801</x:v>
      </x:c>
      <x:c r="I58" s="13">
        <x:v>-3.3546143450338799</x:v>
      </x:c>
      <x:c r="J58" s="14">
        <x:v>4.5556392535766896</x:v>
      </x:c>
      <x:c r="K58" s="13">
        <x:v>31.875197317971601</x:v>
      </x:c>
      <x:c r="L58" s="14">
        <x:v>4.31851049942712</x:v>
      </x:c>
      <x:c r="M58" s="13">
        <x:v>28.651832585853601</x:v>
      </x:c>
      <x:c r="N58" s="14">
        <x:v>2.5439416987207402</x:v>
      </x:c>
      <x:c r="O58" s="13">
        <x:v>29.671922548940199</x:v>
      </x:c>
      <x:c r="P58" s="14">
        <x:v>1.75137856868568</x:v>
      </x:c>
      <x:c r="Q58" s="13">
        <x:v>-2.2032747690314198</x:v>
      </x:c>
      <x:c r="R58" s="14">
        <x:v>4.78699164171387</x:v>
      </x:c>
      <x:c r="S58" s="13">
        <x:v>27.1268222500427</x:v>
      </x:c>
      <x:c r="T58" s="14">
        <x:v>3.0047316908695301</x:v>
      </x:c>
      <x:c r="U58" s="13">
        <x:v>27.0859738068438</x:v>
      </x:c>
      <x:c r="V58" s="14">
        <x:v>2.29817896185771</x:v>
      </x:c>
      <x:c r="W58" s="13">
        <x:v>28.033378141166299</x:v>
      </x:c>
      <x:c r="X58" s="14">
        <x:v>1.32569125276468</x:v>
      </x:c>
      <x:c r="Y58" s="13">
        <x:v>0.90655589112361001</x:v>
      </x:c>
      <x:c r="Z58" s="38">
        <x:v>3.35842009054603</x:v>
      </x:c>
    </x:row>
    <x:row r="59" spans="1:26" ht="12.95" customHeight="1" x14ac:dyDescent="0.2">
      <x:c r="A59" s="2" t="s">
        <x:v>63</x:v>
      </x:c>
      <x:c r="B59" s="12">
        <x:v>2</x:v>
      </x:c>
      <x:c r="C59" s="13">
        <x:v>37.029199650514002</x:v>
      </x:c>
      <x:c r="D59" s="14">
        <x:v>4.4775529876626496</x:v>
      </x:c>
      <x:c r="E59" s="13">
        <x:v>40.911183620547902</x:v>
      </x:c>
      <x:c r="F59" s="14">
        <x:v>2.8300160711631999</x:v>
      </x:c>
      <x:c r="G59" s="13">
        <x:v>43.208499935545298</x:v>
      </x:c>
      <x:c r="H59" s="14">
        <x:v>1.7088253664730699</x:v>
      </x:c>
      <x:c r="I59" s="13">
        <x:v>6.1793002850312702</x:v>
      </x:c>
      <x:c r="J59" s="14">
        <x:v>4.7334027281437496</x:v>
      </x:c>
      <x:c r="K59" s="13">
        <x:v>30.568118564531702</x:v>
      </x:c>
      <x:c r="L59" s="14">
        <x:v>2.5072518470279199</x:v>
      </x:c>
      <x:c r="M59" s="13">
        <x:v>31.162531951161899</x:v>
      </x:c>
      <x:c r="N59" s="14">
        <x:v>2.6560365766538099</x:v>
      </x:c>
      <x:c r="O59" s="13">
        <x:v>43.799962952953699</x:v>
      </x:c>
      <x:c r="P59" s="14">
        <x:v>2.0363983921091702</x:v>
      </x:c>
      <x:c r="Q59" s="13">
        <x:v>13.231844388421999</x:v>
      </x:c>
      <x:c r="R59" s="14">
        <x:v>3.3151217476772401</x:v>
      </x:c>
      <x:c r="S59" s="13">
        <x:v>40.429509699909502</x:v>
      </x:c>
      <x:c r="T59" s="14">
        <x:v>3.54765454288875</x:v>
      </x:c>
      <x:c r="U59" s="13">
        <x:v>46.794189864309203</x:v>
      </x:c>
      <x:c r="V59" s="14">
        <x:v>2.8058804334630798</x:v>
      </x:c>
      <x:c r="W59" s="13">
        <x:v>52.387051821032799</x:v>
      </x:c>
      <x:c r="X59" s="14">
        <x:v>1.67970145118467</x:v>
      </x:c>
      <x:c r="Y59" s="13">
        <x:v>11.9575421211233</x:v>
      </x:c>
      <x:c r="Z59" s="38">
        <x:v>3.9274926108514898</x:v>
      </x:c>
    </x:row>
    <x:row r="60" spans="1:26" ht="12.95" customHeight="1" x14ac:dyDescent="0.2">
      <x:c r="A60" s="2" t="s">
        <x:v>64</x:v>
      </x:c>
      <x:c r="B60" s="12">
        <x:v>2</x:v>
      </x:c>
      <x:c r="C60" s="13">
        <x:v>53.320544489619301</x:v>
      </x:c>
      <x:c r="D60" s="14">
        <x:v>7.8839972801840599</x:v>
      </x:c>
      <x:c r="E60" s="13">
        <x:v>47.076904558660999</x:v>
      </x:c>
      <x:c r="F60" s="14">
        <x:v>2.7978265140783698</x:v>
      </x:c>
      <x:c r="G60" s="13">
        <x:v>49.756310708395297</x:v>
      </x:c>
      <x:c r="H60" s="14">
        <x:v>2.2877232480320902</x:v>
      </x:c>
      <x:c r="I60" s="13">
        <x:v>-3.5642337812239502</x:v>
      </x:c>
      <x:c r="J60" s="14">
        <x:v>8.2136658791004606</x:v>
      </x:c>
      <x:c r="K60" s="13">
        <x:v>61.831618398880202</x:v>
      </x:c>
      <x:c r="L60" s="14">
        <x:v>9.8044435037492406</x:v>
      </x:c>
      <x:c r="M60" s="13">
        <x:v>54.983093404366898</x:v>
      </x:c>
      <x:c r="N60" s="14">
        <x:v>3.1063034760805701</x:v>
      </x:c>
      <x:c r="O60" s="13">
        <x:v>61.734178368508303</x:v>
      </x:c>
      <x:c r="P60" s="14">
        <x:v>2.5229478663860001</x:v>
      </x:c>
      <x:c r="Q60" s="13">
        <x:v>-9.7440030371842595E-2</x:v>
      </x:c>
      <x:c r="R60" s="14">
        <x:v>10.222602717548501</x:v>
      </x:c>
      <x:c r="S60" s="13">
        <x:v>51.2358585223528</x:v>
      </x:c>
      <x:c r="T60" s="14">
        <x:v>8.9990769367434993</x:v>
      </x:c>
      <x:c r="U60" s="13">
        <x:v>44.166954850359701</x:v>
      </x:c>
      <x:c r="V60" s="14">
        <x:v>5.2426616363093599</x:v>
      </x:c>
      <x:c r="W60" s="13">
        <x:v>46.412206972956497</x:v>
      </x:c>
      <x:c r="X60" s="14">
        <x:v>2.2603409784617399</x:v>
      </x:c>
      <x:c r="Y60" s="13">
        <x:v>-4.8236515493963097</x:v>
      </x:c>
      <x:c r="Z60" s="38">
        <x:v>9.4220928591184592</x:v>
      </x:c>
    </x:row>
    <x:row r="61" spans="1:26" ht="12.95" customHeight="1" x14ac:dyDescent="0.2">
      <x:c r="A61" s="2" t="s">
        <x:v>65</x:v>
      </x:c>
      <x:c r="B61" s="12">
        <x:v>2</x:v>
      </x:c>
      <x:c r="C61" s="13">
        <x:v>48.067007011122001</x:v>
      </x:c>
      <x:c r="D61" s="14">
        <x:v>1.49299977019298</x:v>
      </x:c>
      <x:c r="E61" s="13">
        <x:v>45.369932826229999</x:v>
      </x:c>
      <x:c r="F61" s="14">
        <x:v>2.0574380569275901</x:v>
      </x:c>
      <x:c r="G61" s="13">
        <x:v>45.877643909421202</x:v>
      </x:c>
      <x:c r="H61" s="14">
        <x:v>1.88398844774046</x:v>
      </x:c>
      <x:c r="I61" s="13">
        <x:v>-2.18936310170076</x:v>
      </x:c>
      <x:c r="J61" s="14">
        <x:v>2.36856922930978</x:v>
      </x:c>
      <x:c r="K61" s="13">
        <x:v>35.952828484538401</x:v>
      </x:c>
      <x:c r="L61" s="14">
        <x:v>1.3501320506152601</x:v>
      </x:c>
      <x:c r="M61" s="13">
        <x:v>36.255819150590597</x:v>
      </x:c>
      <x:c r="N61" s="14">
        <x:v>2.3460898945036699</x:v>
      </x:c>
      <x:c r="O61" s="13">
        <x:v>39.983272064928101</x:v>
      </x:c>
      <x:c r="P61" s="14">
        <x:v>2.3633990677408501</x:v>
      </x:c>
      <x:c r="Q61" s="13">
        <x:v>4.0304435803897301</x:v>
      </x:c>
      <x:c r="R61" s="14">
        <x:v>2.73309242432591</x:v>
      </x:c>
      <x:c r="S61" s="13">
        <x:v>52.1227172920171</x:v>
      </x:c>
      <x:c r="T61" s="14">
        <x:v>1.9606483620723301</x:v>
      </x:c>
      <x:c r="U61" s="13">
        <x:v>48.067368763626199</x:v>
      </x:c>
      <x:c r="V61" s="14">
        <x:v>1.71754565465572</x:v>
      </x:c>
      <x:c r="W61" s="13">
        <x:v>54.196947302050702</x:v>
      </x:c>
      <x:c r="X61" s="14">
        <x:v>2.16147560344529</x:v>
      </x:c>
      <x:c r="Y61" s="13">
        <x:v>2.0742300100336202</x:v>
      </x:c>
      <x:c r="Z61" s="38">
        <x:v>2.7049876524999998</x:v>
      </x:c>
    </x:row>
    <x:row r="62" spans="1:26" ht="12.95" customHeight="1" x14ac:dyDescent="0.2">
      <x:c r="A62" s="2" t="s">
        <x:v>66</x:v>
      </x:c>
      <x:c r="B62" s="12">
        <x:v>2</x:v>
      </x:c>
      <x:c r="C62" s="13">
        <x:v>30.7714157345907</x:v>
      </x:c>
      <x:c r="D62" s="14">
        <x:v>2.0648709567767001</x:v>
      </x:c>
      <x:c r="E62" s="13">
        <x:v>32.0399771486587</x:v>
      </x:c>
      <x:c r="F62" s="14">
        <x:v>1.22904142593334</x:v>
      </x:c>
      <x:c r="G62" s="13">
        <x:v>33.163217083182303</x:v>
      </x:c>
      <x:c r="H62" s="14">
        <x:v>2.5194552065840599</x:v>
      </x:c>
      <x:c r="I62" s="13">
        <x:v>2.3918013485916099</x:v>
      </x:c>
      <x:c r="J62" s="14">
        <x:v>3.2539325032384698</x:v>
      </x:c>
      <x:c r="K62" s="13">
        <x:v>29.396093309988</x:v>
      </x:c>
      <x:c r="L62" s="14">
        <x:v>1.86656572173444</x:v>
      </x:c>
      <x:c r="M62" s="13">
        <x:v>29.7384463172816</x:v>
      </x:c>
      <x:c r="N62" s="14">
        <x:v>1.23942917510964</x:v>
      </x:c>
      <x:c r="O62" s="13">
        <x:v>30.368993043187899</x:v>
      </x:c>
      <x:c r="P62" s="14">
        <x:v>2.3327170019580699</x:v>
      </x:c>
      <x:c r="Q62" s="13">
        <x:v>0.97289973319984602</x:v>
      </x:c>
      <x:c r="R62" s="14">
        <x:v>2.9786456882154502</x:v>
      </x:c>
      <x:c r="S62" s="13">
        <x:v>41.2481182286446</x:v>
      </x:c>
      <x:c r="T62" s="14">
        <x:v>1.6868394173696</x:v>
      </x:c>
      <x:c r="U62" s="13">
        <x:v>43.488327320244601</x:v>
      </x:c>
      <x:c r="V62" s="14">
        <x:v>1.2452078778895099</x:v>
      </x:c>
      <x:c r="W62" s="13">
        <x:v>42.609556425022099</x:v>
      </x:c>
      <x:c r="X62" s="14">
        <x:v>2.2299722067016798</x:v>
      </x:c>
      <x:c r="Y62" s="13">
        <x:v>1.3614381963775599</x:v>
      </x:c>
      <x:c r="Z62" s="38">
        <x:v>2.7912456477293701</x:v>
      </x:c>
    </x:row>
    <x:row r="63" spans="1:26" ht="12.95" customHeight="1" x14ac:dyDescent="0.2">
      <x:c r="A63" s="18" t="s">
        <x:v>96</x:v>
      </x:c>
      <x:c r="B63" s="19">
        <x:v>2</x:v>
      </x:c>
      <x:c r="C63" s="48">
        <x:v>37.927279431179102</x:v>
      </x:c>
      <x:c r="D63" s="20">
        <x:v>0.90587741236596597</x:v>
      </x:c>
      <x:c r="E63" s="48">
        <x:v>41.313974645123899</x:v>
      </x:c>
      <x:c r="F63" s="20">
        <x:v>0.391981793214709</x:v>
      </x:c>
      <x:c r="G63" s="48">
        <x:v>44.112423164766199</x:v>
      </x:c>
      <x:c r="H63" s="20">
        <x:v>0.52215913085021903</x:v>
      </x:c>
      <x:c r="I63" s="48">
        <x:v>4.3959488924119396</x:v>
      </x:c>
      <x:c r="J63" s="20">
        <x:v>1.08993500215206</x:v>
      </x:c>
      <x:c r="K63" s="48">
        <x:v>43.613746173550801</x:v>
      </x:c>
      <x:c r="L63" s="20">
        <x:v>1.0302508591568</x:v>
      </x:c>
      <x:c r="M63" s="48">
        <x:v>46.621326177048203</x:v>
      </x:c>
      <x:c r="N63" s="20">
        <x:v>0.51164122263025102</x:v>
      </x:c>
      <x:c r="O63" s="48">
        <x:v>49.923627733788997</x:v>
      </x:c>
      <x:c r="P63" s="20">
        <x:v>0.59435294478788603</x:v>
      </x:c>
      <x:c r="Q63" s="48">
        <x:v>4.1684806004832202</x:v>
      </x:c>
      <x:c r="R63" s="20">
        <x:v>1.24193350762643</x:v>
      </x:c>
      <x:c r="S63" s="48">
        <x:v>40.2301272716049</x:v>
      </x:c>
      <x:c r="T63" s="20">
        <x:v>0.88630065010742598</x:v>
      </x:c>
      <x:c r="U63" s="48">
        <x:v>42.639376509277199</x:v>
      </x:c>
      <x:c r="V63" s="20">
        <x:v>0.43216960581282898</x:v>
      </x:c>
      <x:c r="W63" s="48">
        <x:v>45.105832609935</x:v>
      </x:c>
      <x:c r="X63" s="20">
        <x:v>0.49954734642862197</x:v>
      </x:c>
      <x:c r="Y63" s="48">
        <x:v>3.2188829539208501</x:v>
      </x:c>
      <x:c r="Z63" s="165">
        <x:v>1.0721298546584199</x:v>
      </x:c>
    </x:row>
    <x:row r="64" spans="1:26" ht="12.95" customHeight="1" x14ac:dyDescent="0.2">
      <x:c r="A64" s="21" t="s">
        <x:v>97</x:v>
      </x:c>
      <x:c r="B64" s="22">
        <x:v>2</x:v>
      </x:c>
      <x:c r="C64" s="49">
        <x:v>33.028799454980401</x:v>
      </x:c>
      <x:c r="D64" s="23">
        <x:v>1.4335927476838799</x:v>
      </x:c>
      <x:c r="E64" s="49">
        <x:v>34.837493952040496</x:v>
      </x:c>
      <x:c r="F64" s="23">
        <x:v>0.48467334643667198</x:v>
      </x:c>
      <x:c r="G64" s="49">
        <x:v>37.612284748612701</x:v>
      </x:c>
      <x:c r="H64" s="23">
        <x:v>0.70517566293129197</x:v>
      </x:c>
      <x:c r="I64" s="49">
        <x:v>3.7103373819789902</x:v>
      </x:c>
      <x:c r="J64" s="23">
        <x:v>1.5978509146103099</x:v>
      </x:c>
      <x:c r="K64" s="49">
        <x:v>37.273344387567498</x:v>
      </x:c>
      <x:c r="L64" s="23">
        <x:v>1.4781883871278001</x:v>
      </x:c>
      <x:c r="M64" s="49">
        <x:v>39.982532107424298</x:v>
      </x:c>
      <x:c r="N64" s="23">
        <x:v>0.67842127235975103</x:v>
      </x:c>
      <x:c r="O64" s="49">
        <x:v>43.063629345404401</x:v>
      </x:c>
      <x:c r="P64" s="23">
        <x:v>0.94423415612730599</x:v>
      </x:c>
      <x:c r="Q64" s="49">
        <x:v>4.8267462695469296</x:v>
      </x:c>
      <x:c r="R64" s="23">
        <x:v>1.8011791298211</x:v>
      </x:c>
      <x:c r="S64" s="49">
        <x:v>31.4187811408109</x:v>
      </x:c>
      <x:c r="T64" s="23">
        <x:v>1.33054297440631</x:v>
      </x:c>
      <x:c r="U64" s="49">
        <x:v>32.201207640007397</x:v>
      </x:c>
      <x:c r="V64" s="23">
        <x:v>0.46496669862305801</x:v>
      </x:c>
      <x:c r="W64" s="49">
        <x:v>35.053251239099502</x:v>
      </x:c>
      <x:c r="X64" s="23">
        <x:v>0.73027125750792898</x:v>
      </x:c>
      <x:c r="Y64" s="49">
        <x:v>3.2418236859921099</x:v>
      </x:c>
      <x:c r="Z64" s="166">
        <x:v>1.51166357872798</x:v>
      </x:c>
    </x:row>
    <x:row r="65" spans="1:26" ht="12.95" customHeight="1" x14ac:dyDescent="0.2">
      <x:c r="A65" s="24" t="s">
        <x:v>98</x:v>
      </x:c>
      <x:c r="B65" s="25">
        <x:v>2</x:v>
      </x:c>
      <x:c r="C65" s="50">
        <x:v>41.008310159620599</x:v>
      </x:c>
      <x:c r="D65" s="26">
        <x:v>0.57011522042863605</x:v>
      </x:c>
      <x:c r="E65" s="50">
        <x:v>43.267422083253201</x:v>
      </x:c>
      <x:c r="F65" s="26">
        <x:v>0.29563178178173799</x:v>
      </x:c>
      <x:c r="G65" s="50">
        <x:v>44.3814023632128</x:v>
      </x:c>
      <x:c r="H65" s="26">
        <x:v>0.36907363511150998</x:v>
      </x:c>
      <x:c r="I65" s="50">
        <x:v>2.6564328154751902</x:v>
      </x:c>
      <x:c r="J65" s="26">
        <x:v>0.71854262829633198</x:v>
      </x:c>
      <x:c r="K65" s="50">
        <x:v>42.842574826195602</x:v>
      </x:c>
      <x:c r="L65" s="26">
        <x:v>0.66104277579648696</x:v>
      </x:c>
      <x:c r="M65" s="50">
        <x:v>45.479650229910398</x:v>
      </x:c>
      <x:c r="N65" s="26">
        <x:v>0.37707594714874099</x:v>
      </x:c>
      <x:c r="O65" s="50">
        <x:v>47.225632681994803</x:v>
      </x:c>
      <x:c r="P65" s="26">
        <x:v>0.42181939903958898</x:v>
      </x:c>
      <x:c r="Q65" s="50">
        <x:v>3.06492181282308</x:v>
      </x:c>
      <x:c r="R65" s="26">
        <x:v>0.82704461607642998</x:v>
      </x:c>
      <x:c r="S65" s="50">
        <x:v>44.041981131251603</x:v>
      </x:c>
      <x:c r="T65" s="26">
        <x:v>0.58109024687459898</x:v>
      </x:c>
      <x:c r="U65" s="50">
        <x:v>44.975056185151502</x:v>
      </x:c>
      <x:c r="V65" s="26">
        <x:v>0.31494673923438599</x:v>
      </x:c>
      <x:c r="W65" s="50">
        <x:v>46.257240186333</x:v>
      </x:c>
      <x:c r="X65" s="26">
        <x:v>0.35272021708650197</x:v>
      </x:c>
      <x:c r="Y65" s="50">
        <x:v>2.10430161413526</x:v>
      </x:c>
      <x:c r="Z65" s="167">
        <x:v>0.72105519516391603</x:v>
      </x:c>
    </x:row>
    <x:row r="66" spans="1:26" ht="12.95" customHeight="1" x14ac:dyDescent="0.2">
      <x:c r="A66" s="2" t="s">
        <x:v>102</x:v>
      </x:c>
      <x:c r="B66" s="12">
        <x:v>2</x:v>
      </x:c>
      <x:c r="C66" s="13">
        <x:v>43.269231010940899</x:v>
      </x:c>
      <x:c r="D66" s="14">
        <x:v>12.4906508514023</x:v>
      </x:c>
      <x:c r="E66" s="13">
        <x:v>49.5688571536528</x:v>
      </x:c>
      <x:c r="F66" s="14">
        <x:v>6.5521100601644404</x:v>
      </x:c>
      <x:c r="G66" s="13">
        <x:v>45.161966279941801</x:v>
      </x:c>
      <x:c r="H66" s="14">
        <x:v>2.6487969820846802</x:v>
      </x:c>
      <x:c r="I66" s="13">
        <x:v>1.8927352690008199</x:v>
      </x:c>
      <x:c r="J66" s="14">
        <x:v>12.9289386585332</x:v>
      </x:c>
      <x:c r="K66" s="13">
        <x:v>65.789473977244597</x:v>
      </x:c>
      <x:c r="L66" s="14">
        <x:v>9.8666335251635005</x:v>
      </x:c>
      <x:c r="M66" s="13">
        <x:v>82.617494822815203</x:v>
      </x:c>
      <x:c r="N66" s="14">
        <x:v>3.7464405988146599</x:v>
      </x:c>
      <x:c r="O66" s="13">
        <x:v>70.810949249606097</x:v>
      </x:c>
      <x:c r="P66" s="14">
        <x:v>3.7557820169337002</x:v>
      </x:c>
      <x:c r="Q66" s="13">
        <x:v>5.0214752723614398</x:v>
      </x:c>
      <x:c r="R66" s="14">
        <x:v>10.6341019641033</x:v>
      </x:c>
      <x:c r="S66" s="13">
        <x:v>48.553054818518902</x:v>
      </x:c>
      <x:c r="T66" s="14">
        <x:v>9.6221049736969899</x:v>
      </x:c>
      <x:c r="U66" s="13">
        <x:v>41.167132751553197</x:v>
      </x:c>
      <x:c r="V66" s="14">
        <x:v>5.4255764422492803</x:v>
      </x:c>
      <x:c r="W66" s="13">
        <x:v>51.973585838485199</x:v>
      </x:c>
      <x:c r="X66" s="14">
        <x:v>2.8996859217858399</x:v>
      </x:c>
      <x:c r="Y66" s="13">
        <x:v>3.42053101996623</x:v>
      </x:c>
      <x:c r="Z66" s="38">
        <x:v>9.4276520869903404</x:v>
      </x:c>
    </x:row>
    <x:row r="67" spans="1:26" ht="12.95" customHeight="1" x14ac:dyDescent="0.2">
      <x:c r="A67" s="2" t="s">
        <x:v>103</x:v>
      </x:c>
      <x:c r="B67" s="12">
        <x:v>2</x:v>
      </x:c>
      <x:c r="C67" s="13" t="s">
        <x:v>723</x:v>
      </x:c>
      <x:c r="D67" s="14" t="s">
        <x:v>723</x:v>
      </x:c>
      <x:c r="E67" s="13">
        <x:v>74.051004140045606</x:v>
      </x:c>
      <x:c r="F67" s="14">
        <x:v>3.0398593839170198</x:v>
      </x:c>
      <x:c r="G67" s="13">
        <x:v>80.347041833821194</x:v>
      </x:c>
      <x:c r="H67" s="14">
        <x:v>1.9155997421734301</x:v>
      </x:c>
      <x:c r="I67" s="13" t="s">
        <x:v>723</x:v>
      </x:c>
      <x:c r="J67" s="14" t="s">
        <x:v>723</x:v>
      </x:c>
      <x:c r="K67" s="13" t="s">
        <x:v>723</x:v>
      </x:c>
      <x:c r="L67" s="14" t="s">
        <x:v>723</x:v>
      </x:c>
      <x:c r="M67" s="13">
        <x:v>77.977569870089795</x:v>
      </x:c>
      <x:c r="N67" s="14">
        <x:v>3.6299791408414901</x:v>
      </x:c>
      <x:c r="O67" s="13">
        <x:v>82.122934873709795</x:v>
      </x:c>
      <x:c r="P67" s="14">
        <x:v>3.48920272181818</x:v>
      </x:c>
      <x:c r="Q67" s="13" t="s">
        <x:v>723</x:v>
      </x:c>
      <x:c r="R67" s="14" t="s">
        <x:v>723</x:v>
      </x:c>
      <x:c r="S67" s="13" t="s">
        <x:v>723</x:v>
      </x:c>
      <x:c r="T67" s="14" t="s">
        <x:v>723</x:v>
      </x:c>
      <x:c r="U67" s="13">
        <x:v>72.038972929919794</x:v>
      </x:c>
      <x:c r="V67" s="14">
        <x:v>2.5545734067716102</x:v>
      </x:c>
      <x:c r="W67" s="13">
        <x:v>70.832465301936097</x:v>
      </x:c>
      <x:c r="X67" s="14">
        <x:v>3.57294982669461</x:v>
      </x:c>
      <x:c r="Y67" s="13" t="s">
        <x:v>723</x:v>
      </x:c>
      <x:c r="Z67" s="38" t="s">
        <x:v>723</x:v>
      </x:c>
    </x:row>
    <x:row r="68" spans="1:26" ht="12.95" customHeight="1" x14ac:dyDescent="0.2">
      <x:c r="A68" s="2" t="s">
        <x:v>104</x:v>
      </x:c>
      <x:c r="B68" s="12">
        <x:v>2</x:v>
      </x:c>
      <x:c r="C68" s="13" t="s">
        <x:v>723</x:v>
      </x:c>
      <x:c r="D68" s="14" t="s">
        <x:v>723</x:v>
      </x:c>
      <x:c r="E68" s="13">
        <x:v>48.578154480823002</x:v>
      </x:c>
      <x:c r="F68" s="14">
        <x:v>3.3922579068144798</x:v>
      </x:c>
      <x:c r="G68" s="13">
        <x:v>57.974959416016198</x:v>
      </x:c>
      <x:c r="H68" s="14">
        <x:v>3.9615356932370198</x:v>
      </x:c>
      <x:c r="I68" s="13" t="s">
        <x:v>723</x:v>
      </x:c>
      <x:c r="J68" s="14" t="s">
        <x:v>723</x:v>
      </x:c>
      <x:c r="K68" s="13" t="s">
        <x:v>723</x:v>
      </x:c>
      <x:c r="L68" s="14" t="s">
        <x:v>723</x:v>
      </x:c>
      <x:c r="M68" s="13">
        <x:v>66.392595636520795</x:v>
      </x:c>
      <x:c r="N68" s="14">
        <x:v>3.1885950142241102</x:v>
      </x:c>
      <x:c r="O68" s="13">
        <x:v>71.006688335645194</x:v>
      </x:c>
      <x:c r="P68" s="14">
        <x:v>4.9498558303409599</x:v>
      </x:c>
      <x:c r="Q68" s="13" t="s">
        <x:v>723</x:v>
      </x:c>
      <x:c r="R68" s="14" t="s">
        <x:v>723</x:v>
      </x:c>
      <x:c r="S68" s="13" t="s">
        <x:v>723</x:v>
      </x:c>
      <x:c r="T68" s="14" t="s">
        <x:v>723</x:v>
      </x:c>
      <x:c r="U68" s="13">
        <x:v>57.188535754519201</x:v>
      </x:c>
      <x:c r="V68" s="14">
        <x:v>3.4502056858655701</x:v>
      </x:c>
      <x:c r="W68" s="13">
        <x:v>55.932063894940697</x:v>
      </x:c>
      <x:c r="X68" s="14">
        <x:v>2.6660010812297301</x:v>
      </x:c>
      <x:c r="Y68" s="13" t="s">
        <x:v>723</x:v>
      </x:c>
      <x:c r="Z68" s="38" t="s">
        <x:v>723</x:v>
      </x:c>
    </x:row>
    <x:row r="69" spans="1:26" ht="12.95" customHeight="1" x14ac:dyDescent="0.2">
      <x:c r="A69" s="3" t="s">
        <x:v>105</x:v>
      </x:c>
      <x:c r="B69" s="27">
        <x:v>2</x:v>
      </x:c>
      <x:c r="C69" s="28">
        <x:v>37.808974400963102</x:v>
      </x:c>
      <x:c r="D69" s="29">
        <x:v>6.4534417833516402</x:v>
      </x:c>
      <x:c r="E69" s="28">
        <x:v>54.5437411238876</x:v>
      </x:c>
      <x:c r="F69" s="29">
        <x:v>2.4226400241705499</x:v>
      </x:c>
      <x:c r="G69" s="28">
        <x:v>56.249028324929597</x:v>
      </x:c>
      <x:c r="H69" s="29">
        <x:v>2.8839013317264599</x:v>
      </x:c>
      <x:c r="I69" s="28">
        <x:v>18.440053923966499</x:v>
      </x:c>
      <x:c r="J69" s="29">
        <x:v>7.3816000538497804</x:v>
      </x:c>
      <x:c r="K69" s="28">
        <x:v>38.307207581087198</x:v>
      </x:c>
      <x:c r="L69" s="29">
        <x:v>8.5922642969657694</x:v>
      </x:c>
      <x:c r="M69" s="28">
        <x:v>63.407476382666502</x:v>
      </x:c>
      <x:c r="N69" s="29">
        <x:v>3.5103384437076901</x:v>
      </x:c>
      <x:c r="O69" s="28">
        <x:v>71.534508221475605</x:v>
      </x:c>
      <x:c r="P69" s="29">
        <x:v>3.8400696004828201</x:v>
      </x:c>
      <x:c r="Q69" s="28">
        <x:v>33.2273006403884</x:v>
      </x:c>
      <x:c r="R69" s="29">
        <x:v>8.4975121511362097</x:v>
      </x:c>
      <x:c r="S69" s="28">
        <x:v>60.833797503011397</x:v>
      </x:c>
      <x:c r="T69" s="29">
        <x:v>6.1617750577091499</x:v>
      </x:c>
      <x:c r="U69" s="28">
        <x:v>65.245062023084202</x:v>
      </x:c>
      <x:c r="V69" s="29">
        <x:v>2.1605919247402698</x:v>
      </x:c>
      <x:c r="W69" s="28">
        <x:v>68.479602104616106</x:v>
      </x:c>
      <x:c r="X69" s="29">
        <x:v>5.3698051280427297</x:v>
      </x:c>
      <x:c r="Y69" s="28">
        <x:v>7.6458046016046497</x:v>
      </x:c>
      <x:c r="Z69" s="168">
        <x:v>8.9826675090475305</x:v>
      </x:c>
    </x:row>
    <x:row r="70" spans="1:26" ht="12.95" customHeight="1" x14ac:dyDescent="0.2">
      <x:c r="A70" s="2"/>
      <x:c r="B70" s="32"/>
      <x:c r="C70" s="13" t="s">
        <x:v>1350</x:v>
      </x:c>
      <x:c r="D70" s="14" t="s">
        <x:v>1351</x:v>
      </x:c>
      <x:c r="E70" s="13" t="s">
        <x:v>1352</x:v>
      </x:c>
      <x:c r="F70" s="14" t="s">
        <x:v>1353</x:v>
      </x:c>
      <x:c r="G70" s="13" t="s">
        <x:v>1354</x:v>
      </x:c>
      <x:c r="H70" s="14" t="s">
        <x:v>1355</x:v>
      </x:c>
      <x:c r="I70" s="13" t="s">
        <x:v>1356</x:v>
      </x:c>
      <x:c r="J70" s="14" t="s">
        <x:v>1357</x:v>
      </x:c>
      <x:c r="K70" s="13" t="s">
        <x:v>1358</x:v>
      </x:c>
      <x:c r="L70" s="14" t="s">
        <x:v>1359</x:v>
      </x:c>
      <x:c r="M70" s="13" t="s">
        <x:v>1360</x:v>
      </x:c>
      <x:c r="N70" s="14" t="s">
        <x:v>1361</x:v>
      </x:c>
      <x:c r="O70" s="13" t="s">
        <x:v>1362</x:v>
      </x:c>
      <x:c r="P70" s="14" t="s">
        <x:v>1363</x:v>
      </x:c>
      <x:c r="Q70" s="13" t="s">
        <x:v>1364</x:v>
      </x:c>
      <x:c r="R70" s="14" t="s">
        <x:v>1365</x:v>
      </x:c>
      <x:c r="S70" s="13" t="s">
        <x:v>1366</x:v>
      </x:c>
      <x:c r="T70" s="14" t="s">
        <x:v>1367</x:v>
      </x:c>
      <x:c r="U70" s="13" t="s">
        <x:v>1368</x:v>
      </x:c>
      <x:c r="V70" s="14" t="s">
        <x:v>1369</x:v>
      </x:c>
      <x:c r="W70" s="13" t="s">
        <x:v>1370</x:v>
      </x:c>
      <x:c r="X70" s="14" t="s">
        <x:v>1371</x:v>
      </x:c>
      <x:c r="Y70" s="13" t="s">
        <x:v>1372</x:v>
      </x:c>
      <x:c r="Z70" s="38" t="s">
        <x:v>1373</x:v>
      </x:c>
    </x:row>
    <x:row r="71" spans="1:26" ht="12.95" customHeight="1" x14ac:dyDescent="0.2">
      <x:c r="A71" s="2" t="s">
        <x:v>18</x:v>
      </x:c>
      <x:c r="B71" s="32">
        <x:v>1</x:v>
      </x:c>
      <x:c r="C71" s="13">
        <x:v>35.447972029600997</x:v>
      </x:c>
      <x:c r="D71" s="14">
        <x:v>2.3916145772018602</x:v>
      </x:c>
      <x:c r="E71" s="13">
        <x:v>36.6977218904835</x:v>
      </x:c>
      <x:c r="F71" s="14">
        <x:v>3.1404602438242599</x:v>
      </x:c>
      <x:c r="G71" s="13">
        <x:v>40.464703103024</x:v>
      </x:c>
      <x:c r="H71" s="14">
        <x:v>1.83693103302964</x:v>
      </x:c>
      <x:c r="I71" s="13">
        <x:v>5.0167310734230899</x:v>
      </x:c>
      <x:c r="J71" s="14">
        <x:v>3.0280964410167099</x:v>
      </x:c>
      <x:c r="K71" s="13">
        <x:v>50.059813062226397</x:v>
      </x:c>
      <x:c r="L71" s="14">
        <x:v>5.8807397617041497</x:v>
      </x:c>
      <x:c r="M71" s="13">
        <x:v>50.921029471859697</x:v>
      </x:c>
      <x:c r="N71" s="14">
        <x:v>3.5354039189283002</x:v>
      </x:c>
      <x:c r="O71" s="13">
        <x:v>55.889707809938798</x:v>
      </x:c>
      <x:c r="P71" s="14">
        <x:v>2.1565529152837</x:v>
      </x:c>
      <x:c r="Q71" s="13">
        <x:v>5.8298947477123697</x:v>
      </x:c>
      <x:c r="R71" s="14">
        <x:v>6.1954491186916796</x:v>
      </x:c>
      <x:c r="S71" s="13">
        <x:v>26.565286945756402</x:v>
      </x:c>
      <x:c r="T71" s="14">
        <x:v>5.4771353979982402</x:v>
      </x:c>
      <x:c r="U71" s="13">
        <x:v>32.865491215712701</x:v>
      </x:c>
      <x:c r="V71" s="14">
        <x:v>2.2834759553836999</x:v>
      </x:c>
      <x:c r="W71" s="13">
        <x:v>37.895441193378403</x:v>
      </x:c>
      <x:c r="X71" s="14">
        <x:v>1.7201054934820199</x:v>
      </x:c>
      <x:c r="Y71" s="13">
        <x:v>11.330154247622</x:v>
      </x:c>
      <x:c r="Z71" s="38">
        <x:v>5.71390414190782</x:v>
      </x:c>
    </x:row>
    <x:row r="72" spans="1:26" ht="12.95" customHeight="1" x14ac:dyDescent="0.2">
      <x:c r="A72" s="2" t="s">
        <x:v>22</x:v>
      </x:c>
      <x:c r="B72" s="32">
        <x:v>1</x:v>
      </x:c>
      <x:c r="C72" s="13">
        <x:v>50.948879660605797</x:v>
      </x:c>
      <x:c r="D72" s="14">
        <x:v>2.6937185408584998</x:v>
      </x:c>
      <x:c r="E72" s="13">
        <x:v>53.414318537893102</x:v>
      </x:c>
      <x:c r="F72" s="14">
        <x:v>1.4540575433037899</x:v>
      </x:c>
      <x:c r="G72" s="13">
        <x:v>55.698930173272103</x:v>
      </x:c>
      <x:c r="H72" s="14">
        <x:v>3.4560763506082899</x:v>
      </x:c>
      <x:c r="I72" s="13">
        <x:v>4.7500505126662702</x:v>
      </x:c>
      <x:c r="J72" s="14">
        <x:v>4.4287038731116803</x:v>
      </x:c>
      <x:c r="K72" s="13">
        <x:v>77.813119178051707</x:v>
      </x:c>
      <x:c r="L72" s="14">
        <x:v>2.6277706518575701</x:v>
      </x:c>
      <x:c r="M72" s="13">
        <x:v>74.948065854454299</x:v>
      </x:c>
      <x:c r="N72" s="14">
        <x:v>1.3228886136126199</x:v>
      </x:c>
      <x:c r="O72" s="13">
        <x:v>83.381279115227997</x:v>
      </x:c>
      <x:c r="P72" s="14">
        <x:v>2.4662857371176798</x:v>
      </x:c>
      <x:c r="Q72" s="13">
        <x:v>5.5681599371762998</x:v>
      </x:c>
      <x:c r="R72" s="14">
        <x:v>3.63949087269661</x:v>
      </x:c>
      <x:c r="S72" s="13">
        <x:v>52.566629450203401</x:v>
      </x:c>
      <x:c r="T72" s="14">
        <x:v>3.6045819978793898</x:v>
      </x:c>
      <x:c r="U72" s="13">
        <x:v>52.662772314967498</x:v>
      </x:c>
      <x:c r="V72" s="14">
        <x:v>1.5759907424714601</x:v>
      </x:c>
      <x:c r="W72" s="13">
        <x:v>63.135870883045499</x:v>
      </x:c>
      <x:c r="X72" s="14">
        <x:v>3.2267723333214602</x:v>
      </x:c>
      <x:c r="Y72" s="13">
        <x:v>10.5692414328421</x:v>
      </x:c>
      <x:c r="Z72" s="38">
        <x:v>4.7602370717375697</x:v>
      </x:c>
    </x:row>
    <x:row r="73" spans="1:26" ht="12.95" customHeight="1" x14ac:dyDescent="0.2">
      <x:c r="A73" s="17" t="s">
        <x:v>24</x:v>
      </x:c>
      <x:c r="B73" s="32">
        <x:v>1</x:v>
      </x:c>
      <x:c r="C73" s="13">
        <x:v>43.802449362954299</x:v>
      </x:c>
      <x:c r="D73" s="14">
        <x:v>4.9948266628475997</x:v>
      </x:c>
      <x:c r="E73" s="13">
        <x:v>47.900748925850301</x:v>
      </x:c>
      <x:c r="F73" s="14">
        <x:v>1.94744677668121</x:v>
      </x:c>
      <x:c r="G73" s="13">
        <x:v>46.174211032569701</x:v>
      </x:c>
      <x:c r="H73" s="14">
        <x:v>5.4285767051313902</x:v>
      </x:c>
      <x:c r="I73" s="13">
        <x:v>2.3717616696153998</x:v>
      </x:c>
      <x:c r="J73" s="14">
        <x:v>7.4768146119143104</x:v>
      </x:c>
      <x:c r="K73" s="13">
        <x:v>75.174778812683897</x:v>
      </x:c>
      <x:c r="L73" s="14">
        <x:v>3.6979090087823798</x:v>
      </x:c>
      <x:c r="M73" s="13">
        <x:v>75.6033719524806</x:v>
      </x:c>
      <x:c r="N73" s="14">
        <x:v>1.7834855646213099</x:v>
      </x:c>
      <x:c r="O73" s="13">
        <x:v>82.337277001371604</x:v>
      </x:c>
      <x:c r="P73" s="14">
        <x:v>3.2446573353669899</x:v>
      </x:c>
      <x:c r="Q73" s="13">
        <x:v>7.1624981886876897</x:v>
      </x:c>
      <x:c r="R73" s="14">
        <x:v>5.0587816490062396</x:v>
      </x:c>
      <x:c r="S73" s="13">
        <x:v>59.691035475678198</x:v>
      </x:c>
      <x:c r="T73" s="14">
        <x:v>4.9510487960048604</x:v>
      </x:c>
      <x:c r="U73" s="13">
        <x:v>54.066637332943998</x:v>
      </x:c>
      <x:c r="V73" s="14">
        <x:v>2.4989628245053899</x:v>
      </x:c>
      <x:c r="W73" s="13">
        <x:v>57.600905382198498</x:v>
      </x:c>
      <x:c r="X73" s="14">
        <x:v>4.08740796108476</x:v>
      </x:c>
      <x:c r="Y73" s="13">
        <x:v>-2.0901300934796501</x:v>
      </x:c>
      <x:c r="Z73" s="38">
        <x:v>6.1735739128493696</x:v>
      </x:c>
    </x:row>
    <x:row r="74" spans="1:26" ht="12.95" customHeight="1" x14ac:dyDescent="0.2">
      <x:c r="A74" s="2" t="s">
        <x:v>25</x:v>
      </x:c>
      <x:c r="B74" s="32">
        <x:v>1</x:v>
      </x:c>
      <x:c r="C74" s="13">
        <x:v>43.391595408298798</x:v>
      </x:c>
      <x:c r="D74" s="14">
        <x:v>3.8998231746723602</x:v>
      </x:c>
      <x:c r="E74" s="13">
        <x:v>38.3063747703277</x:v>
      </x:c>
      <x:c r="F74" s="14">
        <x:v>2.4951992884802299</x:v>
      </x:c>
      <x:c r="G74" s="13">
        <x:v>35.5181270787605</x:v>
      </x:c>
      <x:c r="H74" s="14">
        <x:v>2.4368817061310599</x:v>
      </x:c>
      <x:c r="I74" s="13">
        <x:v>-7.8734683295382801</x:v>
      </x:c>
      <x:c r="J74" s="14">
        <x:v>4.4862758062169998</x:v>
      </x:c>
      <x:c r="K74" s="13">
        <x:v>51.745469695680598</x:v>
      </x:c>
      <x:c r="L74" s="14">
        <x:v>4.5528210406361396</x:v>
      </x:c>
      <x:c r="M74" s="13">
        <x:v>36.575137961921499</x:v>
      </x:c>
      <x:c r="N74" s="14">
        <x:v>2.36971201250693</x:v>
      </x:c>
      <x:c r="O74" s="13">
        <x:v>35.589408814340601</x:v>
      </x:c>
      <x:c r="P74" s="14">
        <x:v>2.2894698426331299</x:v>
      </x:c>
      <x:c r="Q74" s="13">
        <x:v>-16.15606088134</x:v>
      </x:c>
      <x:c r="R74" s="14">
        <x:v>5.5171693182250499</x:v>
      </x:c>
      <x:c r="S74" s="13">
        <x:v>50.061849936945997</x:v>
      </x:c>
      <x:c r="T74" s="14">
        <x:v>4.1977258355546097</x:v>
      </x:c>
      <x:c r="U74" s="13">
        <x:v>32.370973208160599</x:v>
      </x:c>
      <x:c r="V74" s="14">
        <x:v>1.8323317677648601</x:v>
      </x:c>
      <x:c r="W74" s="13">
        <x:v>29.609188940231402</x:v>
      </x:c>
      <x:c r="X74" s="14">
        <x:v>1.8284317851331999</x:v>
      </x:c>
      <x:c r="Y74" s="13">
        <x:v>-20.452660996714599</x:v>
      </x:c>
      <x:c r="Z74" s="38">
        <x:v>4.5913871588323403</x:v>
      </x:c>
    </x:row>
    <x:row r="75" spans="1:26" ht="12.95" customHeight="1" x14ac:dyDescent="0.2">
      <x:c r="A75" s="2" t="s">
        <x:v>36</x:v>
      </x:c>
      <x:c r="B75" s="32">
        <x:v>1</x:v>
      </x:c>
      <x:c r="C75" s="13">
        <x:v>59.643468908375802</x:v>
      </x:c>
      <x:c r="D75" s="14">
        <x:v>3.69744680625266</x:v>
      </x:c>
      <x:c r="E75" s="13">
        <x:v>56.044773714711297</x:v>
      </x:c>
      <x:c r="F75" s="14">
        <x:v>2.5583347414296398</x:v>
      </x:c>
      <x:c r="G75" s="13">
        <x:v>70.715764808183295</x:v>
      </x:c>
      <x:c r="H75" s="14">
        <x:v>3.7970351427692299</x:v>
      </x:c>
      <x:c r="I75" s="13">
        <x:v>11.072295899807401</x:v>
      </x:c>
      <x:c r="J75" s="14">
        <x:v>5.4287197775692997</x:v>
      </x:c>
      <x:c r="K75" s="13">
        <x:v>46.7491506692337</x:v>
      </x:c>
      <x:c r="L75" s="14">
        <x:v>4.0828145057261001</x:v>
      </x:c>
      <x:c r="M75" s="13">
        <x:v>51.523802827345499</x:v>
      </x:c>
      <x:c r="N75" s="14">
        <x:v>3.2910940937196198</x:v>
      </x:c>
      <x:c r="O75" s="13">
        <x:v>71.048157755255701</x:v>
      </x:c>
      <x:c r="P75" s="14">
        <x:v>4.7339727523524404</x:v>
      </x:c>
      <x:c r="Q75" s="13">
        <x:v>24.299007086022002</x:v>
      </x:c>
      <x:c r="R75" s="14">
        <x:v>6.1597776659329604</x:v>
      </x:c>
      <x:c r="S75" s="13">
        <x:v>13.5535326192071</x:v>
      </x:c>
      <x:c r="T75" s="14">
        <x:v>2.5697144516096202</x:v>
      </x:c>
      <x:c r="U75" s="13">
        <x:v>19.330536886181601</x:v>
      </x:c>
      <x:c r="V75" s="14">
        <x:v>1.86694696776877</x:v>
      </x:c>
      <x:c r="W75" s="13">
        <x:v>16.132675886006702</x:v>
      </x:c>
      <x:c r="X75" s="14">
        <x:v>3.48234938272175</x:v>
      </x:c>
      <x:c r="Y75" s="13">
        <x:v>2.57914326679956</x:v>
      </x:c>
      <x:c r="Z75" s="38">
        <x:v>4.5038326332277796</x:v>
      </x:c>
    </x:row>
    <x:row r="76" spans="1:26" ht="12.95" customHeight="1" x14ac:dyDescent="0.2">
      <x:c r="A76" s="2" t="s">
        <x:v>41</x:v>
      </x:c>
      <x:c r="B76" s="32">
        <x:v>1</x:v>
      </x:c>
      <x:c r="C76" s="13" t="s">
        <x:v>723</x:v>
      </x:c>
      <x:c r="D76" s="14" t="s">
        <x:v>723</x:v>
      </x:c>
      <x:c r="E76" s="13">
        <x:v>53.8760071615119</x:v>
      </x:c>
      <x:c r="F76" s="14">
        <x:v>1.96803437906182</x:v>
      </x:c>
      <x:c r="G76" s="13">
        <x:v>61.310414733760098</x:v>
      </x:c>
      <x:c r="H76" s="14">
        <x:v>1.5784392314087501</x:v>
      </x:c>
      <x:c r="I76" s="13" t="s">
        <x:v>723</x:v>
      </x:c>
      <x:c r="J76" s="14" t="s">
        <x:v>723</x:v>
      </x:c>
      <x:c r="K76" s="13" t="s">
        <x:v>723</x:v>
      </x:c>
      <x:c r="L76" s="14" t="s">
        <x:v>723</x:v>
      </x:c>
      <x:c r="M76" s="13">
        <x:v>67.912546174924898</x:v>
      </x:c>
      <x:c r="N76" s="14">
        <x:v>1.85898690344934</x:v>
      </x:c>
      <x:c r="O76" s="13">
        <x:v>70.744170337403801</x:v>
      </x:c>
      <x:c r="P76" s="14">
        <x:v>1.29598491452916</x:v>
      </x:c>
      <x:c r="Q76" s="13" t="s">
        <x:v>723</x:v>
      </x:c>
      <x:c r="R76" s="14" t="s">
        <x:v>723</x:v>
      </x:c>
      <x:c r="S76" s="13" t="s">
        <x:v>723</x:v>
      </x:c>
      <x:c r="T76" s="14" t="s">
        <x:v>723</x:v>
      </x:c>
      <x:c r="U76" s="13">
        <x:v>62.4958554413125</x:v>
      </x:c>
      <x:c r="V76" s="14">
        <x:v>1.8208642169252101</x:v>
      </x:c>
      <x:c r="W76" s="13">
        <x:v>64.385183746319399</x:v>
      </x:c>
      <x:c r="X76" s="14">
        <x:v>1.854906245544</x:v>
      </x:c>
      <x:c r="Y76" s="13" t="s">
        <x:v>723</x:v>
      </x:c>
      <x:c r="Z76" s="38" t="s">
        <x:v>723</x:v>
      </x:c>
    </x:row>
    <x:row r="77" spans="1:26" ht="12.95" customHeight="1" x14ac:dyDescent="0.2">
      <x:c r="A77" s="2" t="s">
        <x:v>43</x:v>
      </x:c>
      <x:c r="B77" s="32">
        <x:v>1</x:v>
      </x:c>
      <x:c r="C77" s="13">
        <x:v>57.441441437893602</x:v>
      </x:c>
      <x:c r="D77" s="14">
        <x:v>6.5458200980313199</x:v>
      </x:c>
      <x:c r="E77" s="13">
        <x:v>63.503339726950301</x:v>
      </x:c>
      <x:c r="F77" s="14">
        <x:v>3.7357272103324699</x:v>
      </x:c>
      <x:c r="G77" s="13">
        <x:v>50.412008029007801</x:v>
      </x:c>
      <x:c r="H77" s="14">
        <x:v>1.27296732776688</x:v>
      </x:c>
      <x:c r="I77" s="13">
        <x:v>-7.0294334088857697</x:v>
      </x:c>
      <x:c r="J77" s="14">
        <x:v>6.7231355956720797</x:v>
      </x:c>
      <x:c r="K77" s="13">
        <x:v>67.451753805803094</x:v>
      </x:c>
      <x:c r="L77" s="14">
        <x:v>8.5924223503524093</x:v>
      </x:c>
      <x:c r="M77" s="13">
        <x:v>61.8197628751089</x:v>
      </x:c>
      <x:c r="N77" s="14">
        <x:v>7.50329754912058</x:v>
      </x:c>
      <x:c r="O77" s="13">
        <x:v>47.501345027608103</x:v>
      </x:c>
      <x:c r="P77" s="14">
        <x:v>1.94019644456825</x:v>
      </x:c>
      <x:c r="Q77" s="13">
        <x:v>-19.950408778194902</x:v>
      </x:c>
      <x:c r="R77" s="14">
        <x:v>8.9158753543968903</x:v>
      </x:c>
      <x:c r="S77" s="13">
        <x:v>57.657334527800302</x:v>
      </x:c>
      <x:c r="T77" s="14">
        <x:v>7.1281598236036201</x:v>
      </x:c>
      <x:c r="U77" s="13">
        <x:v>67.638180931057406</x:v>
      </x:c>
      <x:c r="V77" s="14">
        <x:v>2.86728029734225</x:v>
      </x:c>
      <x:c r="W77" s="13">
        <x:v>59.711610251070702</x:v>
      </x:c>
      <x:c r="X77" s="14">
        <x:v>1.0752724844520301</x:v>
      </x:c>
      <x:c r="Y77" s="13">
        <x:v>2.0542757232703899</x:v>
      </x:c>
      <x:c r="Z77" s="38">
        <x:v>7.2728019114274502</x:v>
      </x:c>
    </x:row>
    <x:row r="78" spans="1:26" ht="12.95" customHeight="1" x14ac:dyDescent="0.2">
      <x:c r="A78" s="2" t="s">
        <x:v>49</x:v>
      </x:c>
      <x:c r="B78" s="32">
        <x:v>1</x:v>
      </x:c>
      <x:c r="C78" s="13">
        <x:v>82.501975974633993</x:v>
      </x:c>
      <x:c r="D78" s="14">
        <x:v>1.8293523748490701</x:v>
      </x:c>
      <x:c r="E78" s="13">
        <x:v>78.391326884254696</x:v>
      </x:c>
      <x:c r="F78" s="14">
        <x:v>3.1845215131440701</x:v>
      </x:c>
      <x:c r="G78" s="13">
        <x:v>80.002660601914698</x:v>
      </x:c>
      <x:c r="H78" s="14">
        <x:v>2.2116826216349899</x:v>
      </x:c>
      <x:c r="I78" s="13">
        <x:v>-2.4993153727192499</x:v>
      </x:c>
      <x:c r="J78" s="14">
        <x:v>2.89590038030784</x:v>
      </x:c>
      <x:c r="K78" s="13">
        <x:v>35.304175491910001</x:v>
      </x:c>
      <x:c r="L78" s="14">
        <x:v>4.4009659032851296</x:v>
      </x:c>
      <x:c r="M78" s="13">
        <x:v>44.835190094380202</x:v>
      </x:c>
      <x:c r="N78" s="14">
        <x:v>6.4697968449439296</x:v>
      </x:c>
      <x:c r="O78" s="13">
        <x:v>59.306127564555197</x:v>
      </x:c>
      <x:c r="P78" s="14">
        <x:v>3.9480344628222901</x:v>
      </x:c>
      <x:c r="Q78" s="13">
        <x:v>24.001952072645199</x:v>
      </x:c>
      <x:c r="R78" s="14">
        <x:v>6.0843488594242903</x:v>
      </x:c>
      <x:c r="S78" s="13">
        <x:v>30.8041268010336</x:v>
      </x:c>
      <x:c r="T78" s="14">
        <x:v>2.0946436473710901</x:v>
      </x:c>
      <x:c r="U78" s="13">
        <x:v>29.060142483356199</x:v>
      </x:c>
      <x:c r="V78" s="14">
        <x:v>2.5691249423308302</x:v>
      </x:c>
      <x:c r="W78" s="13">
        <x:v>47.078273607236902</x:v>
      </x:c>
      <x:c r="X78" s="14">
        <x:v>2.6974823342751901</x:v>
      </x:c>
      <x:c r="Y78" s="13">
        <x:v>16.274146806203301</x:v>
      </x:c>
      <x:c r="Z78" s="38">
        <x:v>3.36560328558385</x:v>
      </x:c>
    </x:row>
    <x:row r="79" spans="1:26" ht="12.95" customHeight="1" x14ac:dyDescent="0.2">
      <x:c r="A79" s="2" t="s">
        <x:v>53</x:v>
      </x:c>
      <x:c r="B79" s="32">
        <x:v>1</x:v>
      </x:c>
      <x:c r="C79" s="13">
        <x:v>32.458167389649901</x:v>
      </x:c>
      <x:c r="D79" s="14">
        <x:v>2.8713357346665398</x:v>
      </x:c>
      <x:c r="E79" s="13">
        <x:v>32.3828967406142</x:v>
      </x:c>
      <x:c r="F79" s="14">
        <x:v>2.9805089696737999</x:v>
      </x:c>
      <x:c r="G79" s="13">
        <x:v>39.037226232862103</x:v>
      </x:c>
      <x:c r="H79" s="14">
        <x:v>1.87002388686126</x:v>
      </x:c>
      <x:c r="I79" s="13">
        <x:v>6.5790588432121302</x:v>
      </x:c>
      <x:c r="J79" s="14">
        <x:v>3.5434325360102901</x:v>
      </x:c>
      <x:c r="K79" s="13">
        <x:v>28.304597568343201</x:v>
      </x:c>
      <x:c r="L79" s="14">
        <x:v>4.4249924978330197</x:v>
      </x:c>
      <x:c r="M79" s="13">
        <x:v>36.180243734191897</x:v>
      </x:c>
      <x:c r="N79" s="14">
        <x:v>3.84327066724371</x:v>
      </x:c>
      <x:c r="O79" s="13">
        <x:v>33.854275305448098</x:v>
      </x:c>
      <x:c r="P79" s="14">
        <x:v>2.79755557905714</x:v>
      </x:c>
      <x:c r="Q79" s="13">
        <x:v>5.5496777371048296</x:v>
      </x:c>
      <x:c r="R79" s="14">
        <x:v>5.3517533166211404</x:v>
      </x:c>
      <x:c r="S79" s="13">
        <x:v>33.664722810908998</x:v>
      </x:c>
      <x:c r="T79" s="14">
        <x:v>2.6821442044357999</x:v>
      </x:c>
      <x:c r="U79" s="13">
        <x:v>33.738362213206301</x:v>
      </x:c>
      <x:c r="V79" s="14">
        <x:v>3.3180521239807299</x:v>
      </x:c>
      <x:c r="W79" s="13">
        <x:v>40.099606395545699</x:v>
      </x:c>
      <x:c r="X79" s="14">
        <x:v>1.65122041854845</x:v>
      </x:c>
      <x:c r="Y79" s="13">
        <x:v>6.4348835846367098</x:v>
      </x:c>
      <x:c r="Z79" s="38">
        <x:v>3.24550552370683</x:v>
      </x:c>
    </x:row>
    <x:row r="80" spans="1:26" ht="12.95" customHeight="1" x14ac:dyDescent="0.2">
      <x:c r="A80" s="2" t="s">
        <x:v>58</x:v>
      </x:c>
      <x:c r="B80" s="32">
        <x:v>1</x:v>
      </x:c>
      <x:c r="C80" s="13">
        <x:v>33.717001971684397</x:v>
      </x:c>
      <x:c r="D80" s="14">
        <x:v>2.4391611386746699</x:v>
      </x:c>
      <x:c r="E80" s="13">
        <x:v>39.301456765642897</x:v>
      </x:c>
      <x:c r="F80" s="14">
        <x:v>1.33073511221491</x:v>
      </x:c>
      <x:c r="G80" s="13">
        <x:v>49.533167539110998</x:v>
      </x:c>
      <x:c r="H80" s="14">
        <x:v>2.5090559414709301</x:v>
      </x:c>
      <x:c r="I80" s="13">
        <x:v>15.8161655674266</x:v>
      </x:c>
      <x:c r="J80" s="14">
        <x:v>3.5524136343763999</x:v>
      </x:c>
      <x:c r="K80" s="13">
        <x:v>48.291781909130499</x:v>
      </x:c>
      <x:c r="L80" s="14">
        <x:v>2.6114175908139501</x:v>
      </x:c>
      <x:c r="M80" s="13">
        <x:v>55.5075003550959</x:v>
      </x:c>
      <x:c r="N80" s="14">
        <x:v>1.66582777894918</x:v>
      </x:c>
      <x:c r="O80" s="13">
        <x:v>64.947852945993603</x:v>
      </x:c>
      <x:c r="P80" s="14">
        <x:v>3.5200139909605199</x:v>
      </x:c>
      <x:c r="Q80" s="13">
        <x:v>16.656071036863001</x:v>
      </x:c>
      <x:c r="R80" s="14">
        <x:v>4.3498188560291204</x:v>
      </x:c>
      <x:c r="S80" s="13">
        <x:v>51.330413773714</x:v>
      </x:c>
      <x:c r="T80" s="14">
        <x:v>1.9758444577327801</x:v>
      </x:c>
      <x:c r="U80" s="13">
        <x:v>52.4355060043655</x:v>
      </x:c>
      <x:c r="V80" s="14">
        <x:v>1.45650713187277</x:v>
      </x:c>
      <x:c r="W80" s="13">
        <x:v>58.3924052726965</x:v>
      </x:c>
      <x:c r="X80" s="14">
        <x:v>2.8249323490244298</x:v>
      </x:c>
      <x:c r="Y80" s="13">
        <x:v>7.0619914989824801</x:v>
      </x:c>
      <x:c r="Z80" s="38">
        <x:v>3.42554601537707</x:v>
      </x:c>
    </x:row>
    <x:row r="81" spans="1:26" ht="12.95" customHeight="1" x14ac:dyDescent="0.2">
      <x:c r="A81" s="2" t="s">
        <x:v>60</x:v>
      </x:c>
      <x:c r="B81" s="32">
        <x:v>1</x:v>
      </x:c>
      <x:c r="C81" s="13">
        <x:v>27.379465049212399</x:v>
      </x:c>
      <x:c r="D81" s="14">
        <x:v>2.8818089487820302</x:v>
      </x:c>
      <x:c r="E81" s="13">
        <x:v>32.246909497787101</x:v>
      </x:c>
      <x:c r="F81" s="14">
        <x:v>1.30634322113961</x:v>
      </x:c>
      <x:c r="G81" s="13">
        <x:v>38.013497706568302</x:v>
      </x:c>
      <x:c r="H81" s="14">
        <x:v>2.22722898949606</x:v>
      </x:c>
      <x:c r="I81" s="13">
        <x:v>10.634032657356</x:v>
      </x:c>
      <x:c r="J81" s="14">
        <x:v>3.6211838712318101</x:v>
      </x:c>
      <x:c r="K81" s="13">
        <x:v>28.089964230477801</x:v>
      </x:c>
      <x:c r="L81" s="14">
        <x:v>4.5386410402469899</x:v>
      </x:c>
      <x:c r="M81" s="13">
        <x:v>38.1296869831287</x:v>
      </x:c>
      <x:c r="N81" s="14">
        <x:v>1.68656457211667</x:v>
      </x:c>
      <x:c r="O81" s="13">
        <x:v>39.7758149076165</x:v>
      </x:c>
      <x:c r="P81" s="14">
        <x:v>2.17618787099244</x:v>
      </x:c>
      <x:c r="Q81" s="13">
        <x:v>11.685850677138699</x:v>
      </x:c>
      <x:c r="R81" s="14">
        <x:v>5.1664256481012298</x:v>
      </x:c>
      <x:c r="S81" s="13">
        <x:v>29.9976313378246</x:v>
      </x:c>
      <x:c r="T81" s="14">
        <x:v>2.7213545791553302</x:v>
      </x:c>
      <x:c r="U81" s="13">
        <x:v>29.9917726451094</x:v>
      </x:c>
      <x:c r="V81" s="14">
        <x:v>1.0221515752966099</x:v>
      </x:c>
      <x:c r="W81" s="13">
        <x:v>29.203788904238401</x:v>
      </x:c>
      <x:c r="X81" s="14">
        <x:v>1.97722999845516</x:v>
      </x:c>
      <x:c r="Y81" s="13">
        <x:v>-0.79384243358620699</x:v>
      </x:c>
      <x:c r="Z81" s="38">
        <x:v>3.2438475075497699</x:v>
      </x:c>
    </x:row>
    <x:row r="82" spans="1:26" ht="12.95" customHeight="1" x14ac:dyDescent="0.2">
      <x:c r="A82" s="2" t="s">
        <x:v>62</x:v>
      </x:c>
      <x:c r="B82" s="32">
        <x:v>1</x:v>
      </x:c>
      <x:c r="C82" s="13">
        <x:v>31.886763903636901</x:v>
      </x:c>
      <x:c r="D82" s="14">
        <x:v>4.0353644563120099</x:v>
      </x:c>
      <x:c r="E82" s="13">
        <x:v>27.258939038971999</x:v>
      </x:c>
      <x:c r="F82" s="14">
        <x:v>1.73229526371582</x:v>
      </x:c>
      <x:c r="G82" s="13">
        <x:v>27.721772286702901</x:v>
      </x:c>
      <x:c r="H82" s="14">
        <x:v>1.4216901718193999</x:v>
      </x:c>
      <x:c r="I82" s="13">
        <x:v>-4.16499161693398</x:v>
      </x:c>
      <x:c r="J82" s="14">
        <x:v>4.2320164536644702</x:v>
      </x:c>
      <x:c r="K82" s="13">
        <x:v>25.210498753206402</x:v>
      </x:c>
      <x:c r="L82" s="14">
        <x:v>4.66329300637722</x:v>
      </x:c>
      <x:c r="M82" s="13">
        <x:v>24.032776689086099</x:v>
      </x:c>
      <x:c r="N82" s="14">
        <x:v>2.4210193956977801</x:v>
      </x:c>
      <x:c r="O82" s="13">
        <x:v>27.315596095451401</x:v>
      </x:c>
      <x:c r="P82" s="14">
        <x:v>1.7333662390686999</x:v>
      </x:c>
      <x:c r="Q82" s="13">
        <x:v>2.1050973422450001</x:v>
      </x:c>
      <x:c r="R82" s="14">
        <x:v>5.1097905257319596</x:v>
      </x:c>
      <x:c r="S82" s="13">
        <x:v>24.2068189438308</x:v>
      </x:c>
      <x:c r="T82" s="14">
        <x:v>3.4144342170605402</x:v>
      </x:c>
      <x:c r="U82" s="13">
        <x:v>21.833766159722899</x:v>
      </x:c>
      <x:c r="V82" s="14">
        <x:v>2.1559695262408098</x:v>
      </x:c>
      <x:c r="W82" s="13">
        <x:v>28.3968831606979</x:v>
      </x:c>
      <x:c r="X82" s="14">
        <x:v>1.2928590175483099</x:v>
      </x:c>
      <x:c r="Y82" s="13">
        <x:v>4.1900642168671096</x:v>
      </x:c>
      <x:c r="Z82" s="38">
        <x:v>3.5597698983857202</x:v>
      </x:c>
    </x:row>
    <x:row r="83" spans="1:26" ht="12.95" customHeight="1" x14ac:dyDescent="0.2">
      <x:c r="A83" s="2" t="s">
        <x:v>63</x:v>
      </x:c>
      <x:c r="B83" s="32">
        <x:v>1</x:v>
      </x:c>
      <x:c r="C83" s="13" t="s">
        <x:v>723</x:v>
      </x:c>
      <x:c r="D83" s="14" t="s">
        <x:v>723</x:v>
      </x:c>
      <x:c r="E83" s="13">
        <x:v>43.338796783046</x:v>
      </x:c>
      <x:c r="F83" s="14">
        <x:v>3.3136209930337399</x:v>
      </x:c>
      <x:c r="G83" s="13">
        <x:v>44.834394660404001</x:v>
      </x:c>
      <x:c r="H83" s="14">
        <x:v>1.6722050398447901</x:v>
      </x:c>
      <x:c r="I83" s="13" t="s">
        <x:v>723</x:v>
      </x:c>
      <x:c r="J83" s="14" t="s">
        <x:v>723</x:v>
      </x:c>
      <x:c r="K83" s="13" t="s">
        <x:v>723</x:v>
      </x:c>
      <x:c r="L83" s="14" t="s">
        <x:v>723</x:v>
      </x:c>
      <x:c r="M83" s="13">
        <x:v>41.269656782272797</x:v>
      </x:c>
      <x:c r="N83" s="14">
        <x:v>2.56039188648076</x:v>
      </x:c>
      <x:c r="O83" s="13">
        <x:v>41.3930498771998</x:v>
      </x:c>
      <x:c r="P83" s="14">
        <x:v>2.1541599294832898</x:v>
      </x:c>
      <x:c r="Q83" s="13" t="s">
        <x:v>723</x:v>
      </x:c>
      <x:c r="R83" s="14" t="s">
        <x:v>723</x:v>
      </x:c>
      <x:c r="S83" s="13" t="s">
        <x:v>723</x:v>
      </x:c>
      <x:c r="T83" s="14" t="s">
        <x:v>723</x:v>
      </x:c>
      <x:c r="U83" s="13">
        <x:v>53.144696593717697</x:v>
      </x:c>
      <x:c r="V83" s="14">
        <x:v>2.0381738623388599</x:v>
      </x:c>
      <x:c r="W83" s="13">
        <x:v>53.899145002158797</x:v>
      </x:c>
      <x:c r="X83" s="14">
        <x:v>1.6156480808743101</x:v>
      </x:c>
      <x:c r="Y83" s="13" t="s">
        <x:v>723</x:v>
      </x:c>
      <x:c r="Z83" s="38" t="s">
        <x:v>723</x:v>
      </x:c>
    </x:row>
    <x:row r="84" spans="1:26" ht="12.95" customHeight="1" x14ac:dyDescent="0.2">
      <x:c r="A84" s="33" t="s">
        <x:v>191</x:v>
      </x:c>
      <x:c r="B84" s="34">
        <x:v>1</x:v>
      </x:c>
      <x:c r="C84" s="46">
        <x:v>45.481673173359198</x:v>
      </x:c>
      <x:c r="D84" s="35">
        <x:v>1.1262017114324001</x:v>
      </x:c>
      <x:c r="E84" s="46">
        <x:v>46.230238459349501</x:v>
      </x:c>
      <x:c r="F84" s="35">
        <x:v>0.74096229487944398</x:v>
      </x:c>
      <x:c r="G84" s="46">
        <x:v>49.4385555794642</x:v>
      </x:c>
      <x:c r="H84" s="35">
        <x:v>0.66795956192337302</x:v>
      </x:c>
      <x:c r="I84" s="46">
        <x:v>3.2301125825814201</x:v>
      </x:c>
      <x:c r="J84" s="35">
        <x:v>1.37173517486215</x:v>
      </x:c>
      <x:c r="K84" s="46">
        <x:v>45.902032436406401</x:v>
      </x:c>
      <x:c r="L84" s="35">
        <x:v>1.5518688081910299</x:v>
      </x:c>
      <x:c r="M84" s="46">
        <x:v>48.637949983647502</x:v>
      </x:c>
      <x:c r="N84" s="35">
        <x:v>1.07081446590399</x:v>
      </x:c>
      <x:c r="O84" s="46">
        <x:v>52.562232129670001</x:v>
      </x:c>
      <x:c r="P84" s="35">
        <x:v>0.79936582563828495</x:v>
      </x:c>
      <x:c r="Q84" s="46">
        <x:v>5.95892409773725</x:v>
      </x:c>
      <x:c r="R84" s="35">
        <x:v>1.83545018180609</x:v>
      </x:c>
      <x:c r="S84" s="46">
        <x:v>37.0408347147225</x:v>
      </x:c>
      <x:c r="T84" s="35">
        <x:v>1.2352187790173399</x:v>
      </x:c>
      <x:c r="U84" s="46">
        <x:v>40.630671341405801</x:v>
      </x:c>
      <x:c r="V84" s="35">
        <x:v>0.62169246915194898</x:v>
      </x:c>
      <x:c r="W84" s="46">
        <x:v>43.9950061035522</x:v>
      </x:c>
      <x:c r="X84" s="35">
        <x:v>0.64340702799953498</x:v>
      </x:c>
      <x:c r="Y84" s="46">
        <x:v>3.9247397346922801</x:v>
      </x:c>
      <x:c r="Z84" s="169">
        <x:v>1.43651319193677</x:v>
      </x:c>
    </x:row>
    <x:row r="85" spans="1:26" ht="12.95" customHeight="1" x14ac:dyDescent="0.2">
      <x:c r="A85" s="2" t="s">
        <x:v>106</x:v>
      </x:c>
      <x:c r="B85" s="32">
        <x:v>1</x:v>
      </x:c>
      <x:c r="C85" s="13">
        <x:v>54.2700608806229</x:v>
      </x:c>
      <x:c r="D85" s="14">
        <x:v>3.7979070111684901</x:v>
      </x:c>
      <x:c r="E85" s="13">
        <x:v>55.3923733720911</x:v>
      </x:c>
      <x:c r="F85" s="14">
        <x:v>1.82372837976764</x:v>
      </x:c>
      <x:c r="G85" s="13">
        <x:v>64.762406755754</x:v>
      </x:c>
      <x:c r="H85" s="14">
        <x:v>4.0515390167757603</x:v>
      </x:c>
      <x:c r="I85" s="13">
        <x:v>10.4923458751311</x:v>
      </x:c>
      <x:c r="J85" s="14">
        <x:v>5.5280043037682898</x:v>
      </x:c>
      <x:c r="K85" s="13">
        <x:v>80.6728523600068</x:v>
      </x:c>
      <x:c r="L85" s="14">
        <x:v>3.7724223504222598</x:v>
      </x:c>
      <x:c r="M85" s="13">
        <x:v>74.357058940377101</x:v>
      </x:c>
      <x:c r="N85" s="14">
        <x:v>1.8280909781933501</x:v>
      </x:c>
      <x:c r="O85" s="13">
        <x:v>86.039808948953706</x:v>
      </x:c>
      <x:c r="P85" s="14">
        <x:v>4.4196246855204304</x:v>
      </x:c>
      <x:c r="Q85" s="13">
        <x:v>5.3669565889469304</x:v>
      </x:c>
      <x:c r="R85" s="14">
        <x:v>5.8188022909354302</x:v>
      </x:c>
      <x:c r="S85" s="13">
        <x:v>48.520881456116697</x:v>
      </x:c>
      <x:c r="T85" s="14">
        <x:v>5.2979671323322703</x:v>
      </x:c>
      <x:c r="U85" s="13">
        <x:v>52.128093055258802</x:v>
      </x:c>
      <x:c r="V85" s="14">
        <x:v>1.93808067517573</x:v>
      </x:c>
      <x:c r="W85" s="13">
        <x:v>69.003058105771302</x:v>
      </x:c>
      <x:c r="X85" s="14">
        <x:v>4.0896031172965701</x:v>
      </x:c>
      <x:c r="Y85" s="13">
        <x:v>20.482176649654502</x:v>
      </x:c>
      <x:c r="Z85" s="38">
        <x:v>6.4917706024973496</x:v>
      </x:c>
    </x:row>
    <x:row r="86" spans="1:26" ht="12.95" customHeight="1" x14ac:dyDescent="0.2">
      <x:c r="A86" s="2" t="s">
        <x:v>103</x:v>
      </x:c>
      <x:c r="B86" s="32">
        <x:v>1</x:v>
      </x:c>
      <x:c r="C86" s="13">
        <x:v>46.1779365558858</x:v>
      </x:c>
      <x:c r="D86" s="14">
        <x:v>4.6099531551935096</x:v>
      </x:c>
      <x:c r="E86" s="13">
        <x:v>50.441069859955</x:v>
      </x:c>
      <x:c r="F86" s="14">
        <x:v>2.51471714229123</x:v>
      </x:c>
      <x:c r="G86" s="13">
        <x:v>53.633351709838003</x:v>
      </x:c>
      <x:c r="H86" s="14">
        <x:v>2.99170288548757</x:v>
      </x:c>
      <x:c r="I86" s="13">
        <x:v>7.4554151539522397</x:v>
      </x:c>
      <x:c r="J86" s="14">
        <x:v>5.60582942714138</x:v>
      </x:c>
      <x:c r="K86" s="13">
        <x:v>46.5908251320867</x:v>
      </x:c>
      <x:c r="L86" s="14">
        <x:v>7.5702271279737996</x:v>
      </x:c>
      <x:c r="M86" s="13">
        <x:v>55.474743752124297</x:v>
      </x:c>
      <x:c r="N86" s="14">
        <x:v>4.2048789781322302</x:v>
      </x:c>
      <x:c r="O86" s="13">
        <x:v>61.900080568419099</x:v>
      </x:c>
      <x:c r="P86" s="14">
        <x:v>3.93584850866519</x:v>
      </x:c>
      <x:c r="Q86" s="13">
        <x:v>15.3092554363324</x:v>
      </x:c>
      <x:c r="R86" s="14">
        <x:v>8.6034972328455304</x:v>
      </x:c>
      <x:c r="S86" s="13">
        <x:v>66.206903552945306</x:v>
      </x:c>
      <x:c r="T86" s="14">
        <x:v>6.9759927783143603</x:v>
      </x:c>
      <x:c r="U86" s="13">
        <x:v>65.132558531937093</x:v>
      </x:c>
      <x:c r="V86" s="14">
        <x:v>2.73491565003728</x:v>
      </x:c>
      <x:c r="W86" s="13">
        <x:v>66.715167166472</x:v>
      </x:c>
      <x:c r="X86" s="14">
        <x:v>5.3618850307861603</x:v>
      </x:c>
      <x:c r="Y86" s="13">
        <x:v>0.50826361352663696</x:v>
      </x:c>
      <x:c r="Z86" s="38">
        <x:v>8.8814735197022205</x:v>
      </x:c>
    </x:row>
    <x:row r="87" spans="1:26" ht="12.95" customHeight="1" x14ac:dyDescent="0.2">
      <x:c r="A87" s="3" t="s">
        <x:v>104</x:v>
      </x:c>
      <x:c r="B87" s="36">
        <x:v>1</x:v>
      </x:c>
      <x:c r="C87" s="28">
        <x:v>43.025397757446001</x:v>
      </x:c>
      <x:c r="D87" s="29">
        <x:v>7.4592918374262904</x:v>
      </x:c>
      <x:c r="E87" s="28">
        <x:v>47.642769862643704</x:v>
      </x:c>
      <x:c r="F87" s="29">
        <x:v>4.1074094180200902</x:v>
      </x:c>
      <x:c r="G87" s="28">
        <x:v>53.129250050690501</x:v>
      </x:c>
      <x:c r="H87" s="29">
        <x:v>2.2948469697890101</x:v>
      </x:c>
      <x:c r="I87" s="28">
        <x:v>10.103852293244501</x:v>
      </x:c>
      <x:c r="J87" s="29">
        <x:v>7.7704649958973597</x:v>
      </x:c>
      <x:c r="K87" s="28">
        <x:v>60.154015611014799</x:v>
      </x:c>
      <x:c r="L87" s="29">
        <x:v>5.6291979109359103</x:v>
      </x:c>
      <x:c r="M87" s="28">
        <x:v>61.312681003860902</x:v>
      </x:c>
      <x:c r="N87" s="29">
        <x:v>4.8753290491895998</x:v>
      </x:c>
      <x:c r="O87" s="28">
        <x:v>64.141768910972601</x:v>
      </x:c>
      <x:c r="P87" s="29">
        <x:v>3.3145464499305501</x:v>
      </x:c>
      <x:c r="Q87" s="28">
        <x:v>3.9877532999577201</x:v>
      </x:c>
      <x:c r="R87" s="29">
        <x:v>6.5300865120701896</x:v>
      </x:c>
      <x:c r="S87" s="28">
        <x:v>51.968824628379203</x:v>
      </x:c>
      <x:c r="T87" s="29">
        <x:v>5.9316880359137203</x:v>
      </x:c>
      <x:c r="U87" s="28">
        <x:v>54.322031321686097</x:v>
      </x:c>
      <x:c r="V87" s="29">
        <x:v>4.52265654289954</x:v>
      </x:c>
      <x:c r="W87" s="28">
        <x:v>53.951420605303902</x:v>
      </x:c>
      <x:c r="X87" s="29">
        <x:v>2.64584698248881</x:v>
      </x:c>
      <x:c r="Y87" s="28">
        <x:v>1.9825959769246899</x:v>
      </x:c>
      <x:c r="Z87" s="168">
        <x:v>6.46241062147398</x:v>
      </x:c>
    </x:row>
    <x:row r="88" spans="1:26" ht="12.95" customHeight="1" x14ac:dyDescent="0.2">
      <x:c r="A88" s="2"/>
      <x:c r="B88" s="37"/>
      <x:c r="C88" s="13" t="s">
        <x:v>1350</x:v>
      </x:c>
      <x:c r="D88" s="14" t="s">
        <x:v>1351</x:v>
      </x:c>
      <x:c r="E88" s="13" t="s">
        <x:v>1352</x:v>
      </x:c>
      <x:c r="F88" s="14" t="s">
        <x:v>1353</x:v>
      </x:c>
      <x:c r="G88" s="13" t="s">
        <x:v>1354</x:v>
      </x:c>
      <x:c r="H88" s="14" t="s">
        <x:v>1355</x:v>
      </x:c>
      <x:c r="I88" s="13" t="s">
        <x:v>1356</x:v>
      </x:c>
      <x:c r="J88" s="14" t="s">
        <x:v>1357</x:v>
      </x:c>
      <x:c r="K88" s="13" t="s">
        <x:v>1358</x:v>
      </x:c>
      <x:c r="L88" s="14" t="s">
        <x:v>1359</x:v>
      </x:c>
      <x:c r="M88" s="13" t="s">
        <x:v>1360</x:v>
      </x:c>
      <x:c r="N88" s="14" t="s">
        <x:v>1361</x:v>
      </x:c>
      <x:c r="O88" s="13" t="s">
        <x:v>1362</x:v>
      </x:c>
      <x:c r="P88" s="14" t="s">
        <x:v>1363</x:v>
      </x:c>
      <x:c r="Q88" s="13" t="s">
        <x:v>1364</x:v>
      </x:c>
      <x:c r="R88" s="14" t="s">
        <x:v>1365</x:v>
      </x:c>
      <x:c r="S88" s="13" t="s">
        <x:v>1366</x:v>
      </x:c>
      <x:c r="T88" s="14" t="s">
        <x:v>1367</x:v>
      </x:c>
      <x:c r="U88" s="13" t="s">
        <x:v>1368</x:v>
      </x:c>
      <x:c r="V88" s="14" t="s">
        <x:v>1369</x:v>
      </x:c>
      <x:c r="W88" s="13" t="s">
        <x:v>1370</x:v>
      </x:c>
      <x:c r="X88" s="14" t="s">
        <x:v>1371</x:v>
      </x:c>
      <x:c r="Y88" s="13" t="s">
        <x:v>1372</x:v>
      </x:c>
      <x:c r="Z88" s="38" t="s">
        <x:v>1373</x:v>
      </x:c>
    </x:row>
    <x:row r="89" spans="1:26" ht="12.95" customHeight="1" x14ac:dyDescent="0.2">
      <x:c r="A89" s="2" t="s">
        <x:v>30</x:v>
      </x:c>
      <x:c r="B89" s="37">
        <x:v>3</x:v>
      </x:c>
      <x:c r="C89" s="13" t="s">
        <x:v>490</x:v>
      </x:c>
      <x:c r="D89" s="14" t="s">
        <x:v>490</x:v>
      </x:c>
      <x:c r="E89" s="13">
        <x:v>37.5289001525381</x:v>
      </x:c>
      <x:c r="F89" s="14">
        <x:v>1.2155320061375601</x:v>
      </x:c>
      <x:c r="G89" s="13">
        <x:v>41.595412903465501</x:v>
      </x:c>
      <x:c r="H89" s="14">
        <x:v>1.9027038547931501</x:v>
      </x:c>
      <x:c r="I89" s="13" t="s">
        <x:v>490</x:v>
      </x:c>
      <x:c r="J89" s="14" t="s">
        <x:v>490</x:v>
      </x:c>
      <x:c r="K89" s="13" t="s">
        <x:v>490</x:v>
      </x:c>
      <x:c r="L89" s="14" t="s">
        <x:v>490</x:v>
      </x:c>
      <x:c r="M89" s="13">
        <x:v>44.273286534707097</x:v>
      </x:c>
      <x:c r="N89" s="14">
        <x:v>1.5037750606540601</x:v>
      </x:c>
      <x:c r="O89" s="13">
        <x:v>48.541327003804298</x:v>
      </x:c>
      <x:c r="P89" s="14">
        <x:v>1.62084980763409</x:v>
      </x:c>
      <x:c r="Q89" s="13" t="s">
        <x:v>490</x:v>
      </x:c>
      <x:c r="R89" s="14" t="s">
        <x:v>490</x:v>
      </x:c>
      <x:c r="S89" s="13" t="s">
        <x:v>490</x:v>
      </x:c>
      <x:c r="T89" s="14" t="s">
        <x:v>490</x:v>
      </x:c>
      <x:c r="U89" s="13">
        <x:v>39.485878428738303</x:v>
      </x:c>
      <x:c r="V89" s="14">
        <x:v>1.1516489708178601</x:v>
      </x:c>
      <x:c r="W89" s="13">
        <x:v>39.857692191374802</x:v>
      </x:c>
      <x:c r="X89" s="14">
        <x:v>1.8202083877933599</x:v>
      </x:c>
      <x:c r="Y89" s="13" t="s">
        <x:v>490</x:v>
      </x:c>
      <x:c r="Z89" s="38" t="s">
        <x:v>490</x:v>
      </x:c>
    </x:row>
    <x:row r="90" spans="1:26" ht="12.95" customHeight="1" x14ac:dyDescent="0.2">
      <x:c r="A90" s="2" t="s">
        <x:v>33</x:v>
      </x:c>
      <x:c r="B90" s="37">
        <x:v>3</x:v>
      </x:c>
      <x:c r="C90" s="13" t="s">
        <x:v>723</x:v>
      </x:c>
      <x:c r="D90" s="14" t="s">
        <x:v>723</x:v>
      </x:c>
      <x:c r="E90" s="13">
        <x:v>80.728436981960499</x:v>
      </x:c>
      <x:c r="F90" s="14">
        <x:v>1.46024779852465</x:v>
      </x:c>
      <x:c r="G90" s="13">
        <x:v>82.429442716766999</x:v>
      </x:c>
      <x:c r="H90" s="14">
        <x:v>1.5946050791151301</x:v>
      </x:c>
      <x:c r="I90" s="13" t="s">
        <x:v>723</x:v>
      </x:c>
      <x:c r="J90" s="14" t="s">
        <x:v>723</x:v>
      </x:c>
      <x:c r="K90" s="13" t="s">
        <x:v>723</x:v>
      </x:c>
      <x:c r="L90" s="14" t="s">
        <x:v>723</x:v>
      </x:c>
      <x:c r="M90" s="13">
        <x:v>83.746925029588397</x:v>
      </x:c>
      <x:c r="N90" s="14">
        <x:v>1.6249286800884399</x:v>
      </x:c>
      <x:c r="O90" s="13">
        <x:v>83.030221819929594</x:v>
      </x:c>
      <x:c r="P90" s="14">
        <x:v>1.9078231843500499</x:v>
      </x:c>
      <x:c r="Q90" s="13" t="s">
        <x:v>723</x:v>
      </x:c>
      <x:c r="R90" s="14" t="s">
        <x:v>723</x:v>
      </x:c>
      <x:c r="S90" s="13" t="s">
        <x:v>723</x:v>
      </x:c>
      <x:c r="T90" s="14" t="s">
        <x:v>723</x:v>
      </x:c>
      <x:c r="U90" s="13">
        <x:v>73.015477049934304</x:v>
      </x:c>
      <x:c r="V90" s="14">
        <x:v>2.00652817209932</x:v>
      </x:c>
      <x:c r="W90" s="13">
        <x:v>77.918036591048804</x:v>
      </x:c>
      <x:c r="X90" s="14">
        <x:v>1.9748149780533699</x:v>
      </x:c>
      <x:c r="Y90" s="13" t="s">
        <x:v>723</x:v>
      </x:c>
      <x:c r="Z90" s="38" t="s">
        <x:v>723</x:v>
      </x:c>
    </x:row>
    <x:row r="91" spans="1:26" ht="12.95" customHeight="1" x14ac:dyDescent="0.2">
      <x:c r="A91" s="2" t="s">
        <x:v>99</x:v>
      </x:c>
      <x:c r="B91" s="37">
        <x:v>3</x:v>
      </x:c>
      <x:c r="C91" s="13" t="s">
        <x:v>723</x:v>
      </x:c>
      <x:c r="D91" s="14" t="s">
        <x:v>723</x:v>
      </x:c>
      <x:c r="E91" s="13">
        <x:v>47.121410011024302</x:v>
      </x:c>
      <x:c r="F91" s="14">
        <x:v>1.4427859448654401</x:v>
      </x:c>
      <x:c r="G91" s="13">
        <x:v>60.730780178353001</x:v>
      </x:c>
      <x:c r="H91" s="14">
        <x:v>3.0886842006826498</x:v>
      </x:c>
      <x:c r="I91" s="13" t="s">
        <x:v>723</x:v>
      </x:c>
      <x:c r="J91" s="14" t="s">
        <x:v>723</x:v>
      </x:c>
      <x:c r="K91" s="13" t="s">
        <x:v>723</x:v>
      </x:c>
      <x:c r="L91" s="14" t="s">
        <x:v>723</x:v>
      </x:c>
      <x:c r="M91" s="13">
        <x:v>62.787063250035501</x:v>
      </x:c>
      <x:c r="N91" s="14">
        <x:v>1.93317165737052</x:v>
      </x:c>
      <x:c r="O91" s="13">
        <x:v>63.697782692827502</x:v>
      </x:c>
      <x:c r="P91" s="14">
        <x:v>4.5600875473732403</x:v>
      </x:c>
      <x:c r="Q91" s="13" t="s">
        <x:v>723</x:v>
      </x:c>
      <x:c r="R91" s="14" t="s">
        <x:v>723</x:v>
      </x:c>
      <x:c r="S91" s="13" t="s">
        <x:v>723</x:v>
      </x:c>
      <x:c r="T91" s="14" t="s">
        <x:v>723</x:v>
      </x:c>
      <x:c r="U91" s="13">
        <x:v>52.429287647291098</x:v>
      </x:c>
      <x:c r="V91" s="14">
        <x:v>1.68249279375501</x:v>
      </x:c>
      <x:c r="W91" s="13">
        <x:v>66.275951779276099</x:v>
      </x:c>
      <x:c r="X91" s="14">
        <x:v>2.96110266858408</x:v>
      </x:c>
      <x:c r="Y91" s="13" t="s">
        <x:v>723</x:v>
      </x:c>
      <x:c r="Z91" s="38" t="s">
        <x:v>723</x:v>
      </x:c>
    </x:row>
    <x:row r="92" spans="1:26" ht="12.95" customHeight="1" x14ac:dyDescent="0.2">
      <x:c r="A92" s="2" t="s">
        <x:v>51</x:v>
      </x:c>
      <x:c r="B92" s="37">
        <x:v>3</x:v>
      </x:c>
      <x:c r="C92" s="13" t="s">
        <x:v>723</x:v>
      </x:c>
      <x:c r="D92" s="14" t="s">
        <x:v>723</x:v>
      </x:c>
      <x:c r="E92" s="13">
        <x:v>23.0048564063834</x:v>
      </x:c>
      <x:c r="F92" s="14">
        <x:v>1.02053487143582</x:v>
      </x:c>
      <x:c r="G92" s="13">
        <x:v>28.4004901911715</x:v>
      </x:c>
      <x:c r="H92" s="14">
        <x:v>2.2608649630682001</x:v>
      </x:c>
      <x:c r="I92" s="13" t="s">
        <x:v>723</x:v>
      </x:c>
      <x:c r="J92" s="14" t="s">
        <x:v>723</x:v>
      </x:c>
      <x:c r="K92" s="13" t="s">
        <x:v>723</x:v>
      </x:c>
      <x:c r="L92" s="14" t="s">
        <x:v>723</x:v>
      </x:c>
      <x:c r="M92" s="13">
        <x:v>23.3629963174272</x:v>
      </x:c>
      <x:c r="N92" s="14">
        <x:v>1.36582394394528</x:v>
      </x:c>
      <x:c r="O92" s="13">
        <x:v>28.549918589623498</x:v>
      </x:c>
      <x:c r="P92" s="14">
        <x:v>3.3935100325603198</x:v>
      </x:c>
      <x:c r="Q92" s="13" t="s">
        <x:v>723</x:v>
      </x:c>
      <x:c r="R92" s="14" t="s">
        <x:v>723</x:v>
      </x:c>
      <x:c r="S92" s="13" t="s">
        <x:v>723</x:v>
      </x:c>
      <x:c r="T92" s="14" t="s">
        <x:v>723</x:v>
      </x:c>
      <x:c r="U92" s="13">
        <x:v>22.965897828339401</x:v>
      </x:c>
      <x:c r="V92" s="14">
        <x:v>0.82086930737752895</x:v>
      </x:c>
      <x:c r="W92" s="13">
        <x:v>28.9841901655908</x:v>
      </x:c>
      <x:c r="X92" s="14">
        <x:v>2.4116496486214198</x:v>
      </x:c>
      <x:c r="Y92" s="13" t="s">
        <x:v>723</x:v>
      </x:c>
      <x:c r="Z92" s="38" t="s">
        <x:v>723</x:v>
      </x:c>
    </x:row>
    <x:row r="93" spans="1:26" ht="12.95" customHeight="1" x14ac:dyDescent="0.2">
      <x:c r="A93" s="2" t="s">
        <x:v>53</x:v>
      </x:c>
      <x:c r="B93" s="37">
        <x:v>3</x:v>
      </x:c>
      <x:c r="C93" s="13">
        <x:v>31.111328618644201</x:v>
      </x:c>
      <x:c r="D93" s="14">
        <x:v>3.5472554164996</x:v>
      </x:c>
      <x:c r="E93" s="13">
        <x:v>35.2255797982762</x:v>
      </x:c>
      <x:c r="F93" s="14">
        <x:v>1.9457210799047999</x:v>
      </x:c>
      <x:c r="G93" s="13">
        <x:v>42.6409540756298</x:v>
      </x:c>
      <x:c r="H93" s="14">
        <x:v>1.5393423270973901</x:v>
      </x:c>
      <x:c r="I93" s="13">
        <x:v>11.529625456985601</x:v>
      </x:c>
      <x:c r="J93" s="14">
        <x:v>3.6589620494833999</x:v>
      </x:c>
      <x:c r="K93" s="13">
        <x:v>25.839946605098699</x:v>
      </x:c>
      <x:c r="L93" s="14">
        <x:v>4.3401990494561504</x:v>
      </x:c>
      <x:c r="M93" s="13">
        <x:v>29.638636010671199</x:v>
      </x:c>
      <x:c r="N93" s="14">
        <x:v>3.4420738050905899</x:v>
      </x:c>
      <x:c r="O93" s="13">
        <x:v>32.720876966509401</x:v>
      </x:c>
      <x:c r="P93" s="14">
        <x:v>1.9745153410537599</x:v>
      </x:c>
      <x:c r="Q93" s="13">
        <x:v>6.8809303614106803</x:v>
      </x:c>
      <x:c r="R93" s="14">
        <x:v>4.5075288036094401</x:v>
      </x:c>
      <x:c r="S93" s="13">
        <x:v>26.415363673840002</x:v>
      </x:c>
      <x:c r="T93" s="14">
        <x:v>2.91959767754676</x:v>
      </x:c>
      <x:c r="U93" s="13">
        <x:v>31.263937671765301</x:v>
      </x:c>
      <x:c r="V93" s="14">
        <x:v>2.1909490085169399</x:v>
      </x:c>
      <x:c r="W93" s="13">
        <x:v>36.121531955244201</x:v>
      </x:c>
      <x:c r="X93" s="14">
        <x:v>1.2408130566368001</x:v>
      </x:c>
      <x:c r="Y93" s="13">
        <x:v>9.7061682814041603</x:v>
      </x:c>
      <x:c r="Z93" s="38">
        <x:v>3.1286782951396002</x:v>
      </x:c>
    </x:row>
    <x:row r="94" spans="1:26" ht="12.95" customHeight="1" x14ac:dyDescent="0.2">
      <x:c r="A94" s="2" t="s">
        <x:v>58</x:v>
      </x:c>
      <x:c r="B94" s="37">
        <x:v>3</x:v>
      </x:c>
      <x:c r="C94" s="13" t="s">
        <x:v>723</x:v>
      </x:c>
      <x:c r="D94" s="14" t="s">
        <x:v>723</x:v>
      </x:c>
      <x:c r="E94" s="13">
        <x:v>43.212249860729699</x:v>
      </x:c>
      <x:c r="F94" s="14">
        <x:v>1.4432620431846399</x:v>
      </x:c>
      <x:c r="G94" s="13">
        <x:v>44.830223917719998</x:v>
      </x:c>
      <x:c r="H94" s="14">
        <x:v>2.21656994635104</x:v>
      </x:c>
      <x:c r="I94" s="13" t="s">
        <x:v>723</x:v>
      </x:c>
      <x:c r="J94" s="14" t="s">
        <x:v>723</x:v>
      </x:c>
      <x:c r="K94" s="13" t="s">
        <x:v>723</x:v>
      </x:c>
      <x:c r="L94" s="14" t="s">
        <x:v>723</x:v>
      </x:c>
      <x:c r="M94" s="13">
        <x:v>52.800348822631904</x:v>
      </x:c>
      <x:c r="N94" s="14">
        <x:v>1.8061879349724399</x:v>
      </x:c>
      <x:c r="O94" s="13">
        <x:v>54.104449462445302</x:v>
      </x:c>
      <x:c r="P94" s="14">
        <x:v>2.7839457422035498</x:v>
      </x:c>
      <x:c r="Q94" s="13" t="s">
        <x:v>723</x:v>
      </x:c>
      <x:c r="R94" s="14" t="s">
        <x:v>723</x:v>
      </x:c>
      <x:c r="S94" s="13" t="s">
        <x:v>723</x:v>
      </x:c>
      <x:c r="T94" s="14" t="s">
        <x:v>723</x:v>
      </x:c>
      <x:c r="U94" s="13">
        <x:v>61.624215958177899</x:v>
      </x:c>
      <x:c r="V94" s="14">
        <x:v>1.7275267662938301</x:v>
      </x:c>
      <x:c r="W94" s="13">
        <x:v>61.037505899698601</x:v>
      </x:c>
      <x:c r="X94" s="14">
        <x:v>2.1868952566002502</x:v>
      </x:c>
      <x:c r="Y94" s="13" t="s">
        <x:v>723</x:v>
      </x:c>
      <x:c r="Z94" s="38" t="s">
        <x:v>723</x:v>
      </x:c>
    </x:row>
    <x:row r="95" spans="1:26" ht="12.95" customHeight="1" x14ac:dyDescent="0.2">
      <x:c r="A95" s="2" t="s">
        <x:v>62</x:v>
      </x:c>
      <x:c r="B95" s="37">
        <x:v>3</x:v>
      </x:c>
      <x:c r="C95" s="13" t="s">
        <x:v>723</x:v>
      </x:c>
      <x:c r="D95" s="14" t="s">
        <x:v>723</x:v>
      </x:c>
      <x:c r="E95" s="13">
        <x:v>33.3841359976578</x:v>
      </x:c>
      <x:c r="F95" s="14">
        <x:v>1.72678660321823</x:v>
      </x:c>
      <x:c r="G95" s="13">
        <x:v>31.256577996703999</x:v>
      </x:c>
      <x:c r="H95" s="14">
        <x:v>1.3140402717870501</x:v>
      </x:c>
      <x:c r="I95" s="13" t="s">
        <x:v>723</x:v>
      </x:c>
      <x:c r="J95" s="14" t="s">
        <x:v>723</x:v>
      </x:c>
      <x:c r="K95" s="13" t="s">
        <x:v>723</x:v>
      </x:c>
      <x:c r="L95" s="14" t="s">
        <x:v>723</x:v>
      </x:c>
      <x:c r="M95" s="13">
        <x:v>30.085869198556399</x:v>
      </x:c>
      <x:c r="N95" s="14">
        <x:v>2.1162868877736698</x:v>
      </x:c>
      <x:c r="O95" s="13">
        <x:v>28.0749089605625</x:v>
      </x:c>
      <x:c r="P95" s="14">
        <x:v>1.57882492211903</x:v>
      </x:c>
      <x:c r="Q95" s="13" t="s">
        <x:v>723</x:v>
      </x:c>
      <x:c r="R95" s="14" t="s">
        <x:v>723</x:v>
      </x:c>
      <x:c r="S95" s="13" t="s">
        <x:v>723</x:v>
      </x:c>
      <x:c r="T95" s="14" t="s">
        <x:v>723</x:v>
      </x:c>
      <x:c r="U95" s="13">
        <x:v>31.834331425652799</x:v>
      </x:c>
      <x:c r="V95" s="14">
        <x:v>1.9971453450294601</x:v>
      </x:c>
      <x:c r="W95" s="13">
        <x:v>27.560326752425901</x:v>
      </x:c>
      <x:c r="X95" s="14">
        <x:v>1.3647595514617901</x:v>
      </x:c>
      <x:c r="Y95" s="13" t="s">
        <x:v>723</x:v>
      </x:c>
      <x:c r="Z95" s="38" t="s">
        <x:v>723</x:v>
      </x:c>
    </x:row>
    <x:row r="96" spans="1:26" ht="12.95" customHeight="1" x14ac:dyDescent="0.2">
      <x:c r="A96" s="2" t="s">
        <x:v>63</x:v>
      </x:c>
      <x:c r="B96" s="37">
        <x:v>3</x:v>
      </x:c>
      <x:c r="C96" s="13">
        <x:v>39.724384877396503</x:v>
      </x:c>
      <x:c r="D96" s="14">
        <x:v>6.3943845887375401</x:v>
      </x:c>
      <x:c r="E96" s="13">
        <x:v>41.3368024245488</x:v>
      </x:c>
      <x:c r="F96" s="14">
        <x:v>3.0001737781947599</x:v>
      </x:c>
      <x:c r="G96" s="13">
        <x:v>41.885240456200897</x:v>
      </x:c>
      <x:c r="H96" s="14">
        <x:v>2.1112338659111698</x:v>
      </x:c>
      <x:c r="I96" s="13">
        <x:v>2.1608555788044002</x:v>
      </x:c>
      <x:c r="J96" s="14">
        <x:v>6.8537575688381898</x:v>
      </x:c>
      <x:c r="K96" s="13">
        <x:v>29.607998953231402</x:v>
      </x:c>
      <x:c r="L96" s="14">
        <x:v>2.8650135604413398</x:v>
      </x:c>
      <x:c r="M96" s="13">
        <x:v>30.4581038771435</x:v>
      </x:c>
      <x:c r="N96" s="14">
        <x:v>2.8175779111257699</x:v>
      </x:c>
      <x:c r="O96" s="13">
        <x:v>37.207130965793297</x:v>
      </x:c>
      <x:c r="P96" s="14">
        <x:v>2.3782630771325</x:v>
      </x:c>
      <x:c r="Q96" s="13">
        <x:v>7.5991320125619302</x:v>
      </x:c>
      <x:c r="R96" s="14">
        <x:v>3.81064662553633</x:v>
      </x:c>
      <x:c r="S96" s="13">
        <x:v>50.554646093008998</x:v>
      </x:c>
      <x:c r="T96" s="14">
        <x:v>3.6147318730865901</x:v>
      </x:c>
      <x:c r="U96" s="13">
        <x:v>41.704608644570598</x:v>
      </x:c>
      <x:c r="V96" s="14">
        <x:v>2.5156657314374602</x:v>
      </x:c>
      <x:c r="W96" s="13">
        <x:v>50.942749896569197</x:v>
      </x:c>
      <x:c r="X96" s="14">
        <x:v>1.8238432720895299</x:v>
      </x:c>
      <x:c r="Y96" s="13">
        <x:v>0.38810380356022001</x:v>
      </x:c>
      <x:c r="Z96" s="38">
        <x:v>4.1676165165224601</x:v>
      </x:c>
    </x:row>
    <x:row r="97" spans="1:26" ht="12.95" customHeight="1" x14ac:dyDescent="0.2">
      <x:c r="A97" s="39" t="s">
        <x:v>192</x:v>
      </x:c>
      <x:c r="B97" s="40">
        <x:v>3</x:v>
      </x:c>
      <x:c r="C97" s="41">
        <x:v>35.417856748020398</x:v>
      </x:c>
      <x:c r="D97" s="42">
        <x:v>3.6561993674637701</x:v>
      </x:c>
      <x:c r="E97" s="41">
        <x:v>42.692796454139803</x:v>
      </x:c>
      <x:c r="F97" s="42">
        <x:v>0.61978618939396501</x:v>
      </x:c>
      <x:c r="G97" s="41">
        <x:v>46.721140304501503</x:v>
      </x:c>
      <x:c r="H97" s="42">
        <x:v>0.73187788417097299</x:v>
      </x:c>
      <x:c r="I97" s="41">
        <x:v>6.8452405178949904</x:v>
      </x:c>
      <x:c r="J97" s="42">
        <x:v>3.8846491505658101</x:v>
      </x:c>
      <x:c r="K97" s="41">
        <x:v>27.723972779165099</x:v>
      </x:c>
      <x:c r="L97" s="42">
        <x:v>2.6002706825642599</x:v>
      </x:c>
      <x:c r="M97" s="41">
        <x:v>44.644153630095097</x:v>
      </x:c>
      <x:c r="N97" s="42">
        <x:v>0.770875747566237</x:v>
      </x:c>
      <x:c r="O97" s="41">
        <x:v>46.9908270576869</x:v>
      </x:c>
      <x:c r="P97" s="42">
        <x:v>0.955045322131305</x:v>
      </x:c>
      <x:c r="Q97" s="41">
        <x:v>7.2400311869863101</x:v>
      </x:c>
      <x:c r="R97" s="42">
        <x:v>2.9512219342198001</x:v>
      </x:c>
      <x:c r="S97" s="41">
        <x:v>38.485004883424502</x:v>
      </x:c>
      <x:c r="T97" s="42">
        <x:v>2.3232701690206299</x:v>
      </x:c>
      <x:c r="U97" s="41">
        <x:v>44.290454331808697</x:v>
      </x:c>
      <x:c r="V97" s="42">
        <x:v>0.64902365333835599</x:v>
      </x:c>
      <x:c r="W97" s="41">
        <x:v>48.587248153903502</x:v>
      </x:c>
      <x:c r="X97" s="42">
        <x:v>0.72141718852376602</x:v>
      </x:c>
      <x:c r="Y97" s="41">
        <x:v>5.0471360424821903</x:v>
      </x:c>
      <x:c r="Z97" s="43">
        <x:v>2.6056503652288199</x:v>
      </x:c>
    </x:row>
    <x:row r="99" spans="1:26" x14ac:dyDescent="0.2">
      <x:c r="A99" s="44" t="s">
        <x:v>89</x:v>
      </x:c>
    </x:row>
    <x:row r="100" spans="1:26" x14ac:dyDescent="0.2">
      <x:c r="A100" s="44" t="s">
        <x:v>101</x:v>
      </x:c>
    </x:row>
    <x:row r="101" spans="1:26" x14ac:dyDescent="0.2">
      <x:c r="A101" s="44" t="s">
        <x:v>90</x:v>
      </x:c>
    </x:row>
    <x:row r="102" spans="1:26" x14ac:dyDescent="0.2">
      <x:c r="A102" s="44" t="s">
        <x:v>67</x:v>
      </x:c>
    </x:row>
    <x:row r="103" spans="1:26" x14ac:dyDescent="0.2">
      <x:c r="A103" s="45" t="str">
        <x:f>HYPERLINK("https://oecdcode.org/disclaimers/cyprus.html", "Information on data for Cyprus: https://oecdcode.org/disclaimers/cyprus.html")</x:f>
        <x:v>Information on data for Cyprus: https://oecdcode.org/disclaimers/cyprus.html</x:v>
      </x:c>
    </x:row>
    <x:row r="104" spans="1:26" x14ac:dyDescent="0.2">
      <x:c r="A104" s="44" t="s">
        <x:v>69</x:v>
      </x:c>
    </x:row>
  </x:sheetData>
  <x:mergeCells count="17">
    <x:mergeCell ref="Q9:R9"/>
    <x:mergeCell ref="S9:T9"/>
    <x:mergeCell ref="U9:V9"/>
    <x:mergeCell ref="W9:X9"/>
    <x:mergeCell ref="B7:B10"/>
    <x:mergeCell ref="C7:Z7"/>
    <x:mergeCell ref="C8:J8"/>
    <x:mergeCell ref="K8:R8"/>
    <x:mergeCell ref="S8:Z8"/>
    <x:mergeCell ref="C9:D9"/>
    <x:mergeCell ref="E9:F9"/>
    <x:mergeCell ref="G9:H9"/>
    <x:mergeCell ref="I9:J9"/>
    <x:mergeCell ref="K9:L9"/>
    <x:mergeCell ref="Y9:Z9"/>
    <x:mergeCell ref="M9:N9"/>
    <x:mergeCell ref="O9:P9"/>
  </x:mergeCells>
  <x:conditionalFormatting sqref="I1:I200">
    <x:cfRule type="expression" dxfId="586" priority="3">
      <x:formula>ABS(I1/J1)&gt;1.95996398454005</x:formula>
    </x:cfRule>
  </x:conditionalFormatting>
  <x:conditionalFormatting sqref="Q1:Q200">
    <x:cfRule type="expression" dxfId="585" priority="2">
      <x:formula>ABS(Q1/R1)&gt;1.95996398454005</x:formula>
    </x:cfRule>
  </x:conditionalFormatting>
  <x:conditionalFormatting sqref="Y1:Y200">
    <x:cfRule type="expression" dxfId="584" priority="1">
      <x:formula>ABS(Y1/Z1)&gt;1.95996398454005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500-000000000000}" mc:Ignorable="x14ac xr xr2 xr3">
  <x:dimension ref="A1:T104"/>
  <x:sheetViews>
    <x:sheetView showGridLines="0" zoomScale="80" zoomScaleNormal="80" workbookViewId="0"/>
  </x:sheetViews>
  <x:sheetFormatPr defaultColWidth="11.42578125" defaultRowHeight="12.75" x14ac:dyDescent="0.2"/>
  <x:cols>
    <x:col min="1" max="1" width="30.7109375" customWidth="1"/>
    <x:col min="2" max="2" width="8.7109375" customWidth="1"/>
  </x:cols>
  <x:sheetData>
    <x:row r="1" spans="1:20" x14ac:dyDescent="0.2">
      <x:c r="A1" s="1" t="s">
        <x:v>247</x:v>
      </x:c>
    </x:row>
    <x:row r="2" spans="1:20" x14ac:dyDescent="0.2">
      <x:c r="A2" s="51" t="s">
        <x:v>195</x:v>
      </x:c>
    </x:row>
    <x:row r="3" spans="1:20" x14ac:dyDescent="0.2">
      <x:c r="A3" s="47" t="s">
        <x:v>0</x:v>
      </x:c>
    </x:row>
    <x:row r="4" spans="1:20" x14ac:dyDescent="0.2">
      <x:c r="A4" s="147" t="str">
        <x:f>HYPERLINK("#'TOC'!A1", "Back to TOC")</x:f>
        <x:v>Back to TOC</x:v>
      </x:c>
    </x:row>
    <x:row r="7" spans="1:20" ht="34.5" customHeight="1" x14ac:dyDescent="0.2">
      <x:c r="B7" s="670" t="s">
        <x:v>107</x:v>
      </x:c>
      <x:c r="C7" s="673" t="s">
        <x:v>197</x:v>
      </x:c>
      <x:c r="D7" s="754"/>
      <x:c r="E7" s="754"/>
      <x:c r="F7" s="754"/>
      <x:c r="G7" s="754"/>
      <x:c r="H7" s="754"/>
      <x:c r="I7" s="754"/>
      <x:c r="J7" s="754"/>
      <x:c r="K7" s="754"/>
      <x:c r="L7" s="754"/>
      <x:c r="M7" s="754"/>
      <x:c r="N7" s="754"/>
      <x:c r="O7" s="754"/>
      <x:c r="P7" s="754"/>
      <x:c r="Q7" s="754"/>
      <x:c r="R7" s="754"/>
      <x:c r="S7" s="754"/>
      <x:c r="T7" s="755"/>
    </x:row>
    <x:row r="8" spans="1:20" ht="32.1" customHeight="1" x14ac:dyDescent="0.2">
      <x:c r="B8" s="671"/>
      <x:c r="C8" s="675" t="s">
        <x:v>175</x:v>
      </x:c>
      <x:c r="D8" s="675"/>
      <x:c r="E8" s="675"/>
      <x:c r="F8" s="675"/>
      <x:c r="G8" s="675"/>
      <x:c r="H8" s="675"/>
      <x:c r="I8" s="675" t="s">
        <x:v>176</x:v>
      </x:c>
      <x:c r="J8" s="675"/>
      <x:c r="K8" s="675"/>
      <x:c r="L8" s="675"/>
      <x:c r="M8" s="675"/>
      <x:c r="N8" s="675"/>
      <x:c r="O8" s="675" t="s">
        <x:v>81</x:v>
      </x:c>
      <x:c r="P8" s="675"/>
      <x:c r="Q8" s="675"/>
      <x:c r="R8" s="675"/>
      <x:c r="S8" s="675"/>
      <x:c r="T8" s="710"/>
    </x:row>
    <x:row r="9" spans="1:20" ht="32.1" customHeight="1" x14ac:dyDescent="0.2">
      <x:c r="B9" s="671"/>
      <x:c r="C9" s="676" t="s">
        <x:v>152</x:v>
      </x:c>
      <x:c r="D9" s="676"/>
      <x:c r="E9" s="676" t="s">
        <x:v>153</x:v>
      </x:c>
      <x:c r="F9" s="676"/>
      <x:c r="G9" s="676" t="s">
        <x:v>154</x:v>
      </x:c>
      <x:c r="H9" s="676"/>
      <x:c r="I9" s="676" t="s">
        <x:v>152</x:v>
      </x:c>
      <x:c r="J9" s="676"/>
      <x:c r="K9" s="676" t="s">
        <x:v>153</x:v>
      </x:c>
      <x:c r="L9" s="676"/>
      <x:c r="M9" s="676" t="s">
        <x:v>154</x:v>
      </x:c>
      <x:c r="N9" s="676"/>
      <x:c r="O9" s="676" t="s">
        <x:v>152</x:v>
      </x:c>
      <x:c r="P9" s="676"/>
      <x:c r="Q9" s="676" t="s">
        <x:v>153</x:v>
      </x:c>
      <x:c r="R9" s="676"/>
      <x:c r="S9" s="676" t="s">
        <x:v>154</x:v>
      </x:c>
      <x:c r="T9" s="711"/>
    </x:row>
    <x:row r="10" spans="1:20" ht="15.95" customHeight="1" x14ac:dyDescent="0.2">
      <x:c r="B10" s="672"/>
      <x:c r="C10" s="4" t="s">
        <x:v>14</x:v>
      </x:c>
      <x:c r="D10" s="4" t="s">
        <x:v>15</x:v>
      </x:c>
      <x:c r="E10" s="4" t="s">
        <x:v>14</x:v>
      </x:c>
      <x:c r="F10" s="4" t="s">
        <x:v>15</x:v>
      </x:c>
      <x:c r="G10" s="4" t="s">
        <x:v>16</x:v>
      </x:c>
      <x:c r="H10" s="4" t="s">
        <x:v>15</x:v>
      </x:c>
      <x:c r="I10" s="4" t="s">
        <x:v>14</x:v>
      </x:c>
      <x:c r="J10" s="4" t="s">
        <x:v>15</x:v>
      </x:c>
      <x:c r="K10" s="4" t="s">
        <x:v>14</x:v>
      </x:c>
      <x:c r="L10" s="4" t="s">
        <x:v>15</x:v>
      </x:c>
      <x:c r="M10" s="4" t="s">
        <x:v>16</x:v>
      </x:c>
      <x:c r="N10" s="4" t="s">
        <x:v>15</x:v>
      </x:c>
      <x:c r="O10" s="4" t="s">
        <x:v>14</x:v>
      </x:c>
      <x:c r="P10" s="4" t="s">
        <x:v>15</x:v>
      </x:c>
      <x:c r="Q10" s="4" t="s">
        <x:v>14</x:v>
      </x:c>
      <x:c r="R10" s="4" t="s">
        <x:v>15</x:v>
      </x:c>
      <x:c r="S10" s="4" t="s">
        <x:v>16</x:v>
      </x:c>
      <x:c r="T10" s="5" t="s">
        <x:v>15</x:v>
      </x:c>
    </x:row>
    <x:row r="11" spans="1:20" ht="12.95" customHeight="1" x14ac:dyDescent="0.2">
      <x:c r="A11" s="6"/>
      <x:c r="B11" s="7"/>
      <x:c r="C11" s="8" t="s">
        <x:v>1374</x:v>
      </x:c>
      <x:c r="D11" s="9" t="s">
        <x:v>1375</x:v>
      </x:c>
      <x:c r="E11" s="8" t="s">
        <x:v>1376</x:v>
      </x:c>
      <x:c r="F11" s="9" t="s">
        <x:v>1377</x:v>
      </x:c>
      <x:c r="G11" s="8" t="s">
        <x:v>1378</x:v>
      </x:c>
      <x:c r="H11" s="9" t="s">
        <x:v>1379</x:v>
      </x:c>
      <x:c r="I11" s="8" t="s">
        <x:v>1380</x:v>
      </x:c>
      <x:c r="J11" s="9" t="s">
        <x:v>1381</x:v>
      </x:c>
      <x:c r="K11" s="8" t="s">
        <x:v>1382</x:v>
      </x:c>
      <x:c r="L11" s="9" t="s">
        <x:v>1383</x:v>
      </x:c>
      <x:c r="M11" s="8" t="s">
        <x:v>1384</x:v>
      </x:c>
      <x:c r="N11" s="9" t="s">
        <x:v>1385</x:v>
      </x:c>
      <x:c r="O11" s="8" t="s">
        <x:v>1386</x:v>
      </x:c>
      <x:c r="P11" s="9" t="s">
        <x:v>1387</x:v>
      </x:c>
      <x:c r="Q11" s="8" t="s">
        <x:v>1388</x:v>
      </x:c>
      <x:c r="R11" s="9" t="s">
        <x:v>1389</x:v>
      </x:c>
      <x:c r="S11" s="8" t="s">
        <x:v>1390</x:v>
      </x:c>
      <x:c r="T11" s="164" t="s">
        <x:v>1391</x:v>
      </x:c>
    </x:row>
    <x:row r="12" spans="1:20" ht="12.95" customHeight="1" x14ac:dyDescent="0.2">
      <x:c r="A12" s="2" t="s">
        <x:v>17</x:v>
      </x:c>
      <x:c r="B12" s="12">
        <x:v>2</x:v>
      </x:c>
      <x:c r="C12" s="13">
        <x:v>41.479893645697402</x:v>
      </x:c>
      <x:c r="D12" s="14">
        <x:v>1.5001218805075001</x:v>
      </x:c>
      <x:c r="E12" s="13">
        <x:v>54.149679894022398</x:v>
      </x:c>
      <x:c r="F12" s="14">
        <x:v>2.13727271323534</x:v>
      </x:c>
      <x:c r="G12" s="13">
        <x:v>12.669786248325099</x:v>
      </x:c>
      <x:c r="H12" s="14">
        <x:v>2.1351269769156498</x:v>
      </x:c>
      <x:c r="I12" s="13">
        <x:v>39.2818220135416</x:v>
      </x:c>
      <x:c r="J12" s="14">
        <x:v>1.6433707456432201</x:v>
      </x:c>
      <x:c r="K12" s="13">
        <x:v>47.583438355035803</x:v>
      </x:c>
      <x:c r="L12" s="14">
        <x:v>2.8426587871378501</x:v>
      </x:c>
      <x:c r="M12" s="13">
        <x:v>8.3016163414942206</x:v>
      </x:c>
      <x:c r="N12" s="14">
        <x:v>3.07685497151948</x:v>
      </x:c>
      <x:c r="O12" s="13">
        <x:v>75.521419785625397</x:v>
      </x:c>
      <x:c r="P12" s="14">
        <x:v>1.21848999573543</x:v>
      </x:c>
      <x:c r="Q12" s="13">
        <x:v>75.712426205226706</x:v>
      </x:c>
      <x:c r="R12" s="14">
        <x:v>1.9982129468471099</x:v>
      </x:c>
      <x:c r="S12" s="13">
        <x:v>0.19100641960135101</x:v>
      </x:c>
      <x:c r="T12" s="38">
        <x:v>2.1965479636202199</x:v>
      </x:c>
    </x:row>
    <x:row r="13" spans="1:20" ht="12.95" customHeight="1" x14ac:dyDescent="0.2">
      <x:c r="A13" s="2" t="s">
        <x:v>18</x:v>
      </x:c>
      <x:c r="B13" s="12">
        <x:v>2</x:v>
      </x:c>
      <x:c r="C13" s="13">
        <x:v>41.168846503057502</x:v>
      </x:c>
      <x:c r="D13" s="14">
        <x:v>1.33568942680572</x:v>
      </x:c>
      <x:c r="E13" s="13">
        <x:v>50.265429578804103</x:v>
      </x:c>
      <x:c r="F13" s="14">
        <x:v>1.72557716207197</x:v>
      </x:c>
      <x:c r="G13" s="13">
        <x:v>9.0965830757466097</x:v>
      </x:c>
      <x:c r="H13" s="14">
        <x:v>2.0490747579517898</x:v>
      </x:c>
      <x:c r="I13" s="13">
        <x:v>59.4075234649181</x:v>
      </x:c>
      <x:c r="J13" s="14">
        <x:v>1.5842152425910601</x:v>
      </x:c>
      <x:c r="K13" s="13">
        <x:v>60.0881237802962</x:v>
      </x:c>
      <x:c r="L13" s="14">
        <x:v>2.1278739959799</x:v>
      </x:c>
      <x:c r="M13" s="13">
        <x:v>0.68060031537802201</x:v>
      </x:c>
      <x:c r="N13" s="14">
        <x:v>2.5483824419694598</x:v>
      </x:c>
      <x:c r="O13" s="13">
        <x:v>39.556681866056302</x:v>
      </x:c>
      <x:c r="P13" s="14">
        <x:v>1.5252320030839499</x:v>
      </x:c>
      <x:c r="Q13" s="13">
        <x:v>48.916051030197302</x:v>
      </x:c>
      <x:c r="R13" s="14">
        <x:v>2.2027442032145998</x:v>
      </x:c>
      <x:c r="S13" s="13">
        <x:v>9.3593691641410093</x:v>
      </x:c>
      <x:c r="T13" s="38">
        <x:v>2.8592846652175101</x:v>
      </x:c>
    </x:row>
    <x:row r="14" spans="1:20" ht="12.95" customHeight="1" x14ac:dyDescent="0.2">
      <x:c r="A14" s="2" t="s">
        <x:v>19</x:v>
      </x:c>
      <x:c r="B14" s="12">
        <x:v>2</x:v>
      </x:c>
      <x:c r="C14" s="13">
        <x:v>52.782630668303597</x:v>
      </x:c>
      <x:c r="D14" s="14">
        <x:v>1.1833915604379099</x:v>
      </x:c>
      <x:c r="E14" s="13">
        <x:v>61.192637008306498</x:v>
      </x:c>
      <x:c r="F14" s="14">
        <x:v>1.4820584323647099</x:v>
      </x:c>
      <x:c r="G14" s="13">
        <x:v>8.4100063400028908</x:v>
      </x:c>
      <x:c r="H14" s="14">
        <x:v>1.7252723445270699</x:v>
      </x:c>
      <x:c r="I14" s="13">
        <x:v>70.094133090529198</x:v>
      </x:c>
      <x:c r="J14" s="14">
        <x:v>1.22323129218263</x:v>
      </x:c>
      <x:c r="K14" s="13">
        <x:v>70.459548748079001</x:v>
      </x:c>
      <x:c r="L14" s="14">
        <x:v>2.2246783194486501</x:v>
      </x:c>
      <x:c r="M14" s="13">
        <x:v>0.36541565754986</x:v>
      </x:c>
      <x:c r="N14" s="14">
        <x:v>2.4707614005084499</x:v>
      </x:c>
      <x:c r="O14" s="13">
        <x:v>66.060036243745301</x:v>
      </x:c>
      <x:c r="P14" s="14">
        <x:v>1.30208030160664</x:v>
      </x:c>
      <x:c r="Q14" s="13">
        <x:v>67.031764061238604</x:v>
      </x:c>
      <x:c r="R14" s="14">
        <x:v>2.01466350275131</x:v>
      </x:c>
      <x:c r="S14" s="13">
        <x:v>0.97172781749333104</x:v>
      </x:c>
      <x:c r="T14" s="38">
        <x:v>2.2715666954201401</x:v>
      </x:c>
    </x:row>
    <x:row r="15" spans="1:20" ht="12.95" customHeight="1" x14ac:dyDescent="0.2">
      <x:c r="A15" s="2" t="s">
        <x:v>20</x:v>
      </x:c>
      <x:c r="B15" s="12">
        <x:v>2</x:v>
      </x:c>
      <x:c r="C15" s="13">
        <x:v>39.077125478534697</x:v>
      </x:c>
      <x:c r="D15" s="14">
        <x:v>1.3596542026402201</x:v>
      </x:c>
      <x:c r="E15" s="13">
        <x:v>44.404195649952001</x:v>
      </x:c>
      <x:c r="F15" s="14">
        <x:v>2.2401097030591499</x:v>
      </x:c>
      <x:c r="G15" s="13">
        <x:v>5.3270701714173097</x:v>
      </x:c>
      <x:c r="H15" s="14">
        <x:v>2.47997902693885</x:v>
      </x:c>
      <x:c r="I15" s="13">
        <x:v>41.625316752085801</x:v>
      </x:c>
      <x:c r="J15" s="14">
        <x:v>1.4057477643237399</x:v>
      </x:c>
      <x:c r="K15" s="13">
        <x:v>51.015632293093901</x:v>
      </x:c>
      <x:c r="L15" s="14">
        <x:v>2.6596078769633298</x:v>
      </x:c>
      <x:c r="M15" s="13">
        <x:v>9.3903155410081602</x:v>
      </x:c>
      <x:c r="N15" s="14">
        <x:v>2.8434597362938501</x:v>
      </x:c>
      <x:c r="O15" s="13">
        <x:v>42.205637888688102</x:v>
      </x:c>
      <x:c r="P15" s="14">
        <x:v>1.1088974276405199</x:v>
      </x:c>
      <x:c r="Q15" s="13">
        <x:v>48.799357516734602</x:v>
      </x:c>
      <x:c r="R15" s="14">
        <x:v>2.38692048241677</x:v>
      </x:c>
      <x:c r="S15" s="13">
        <x:v>6.59371962804647</x:v>
      </x:c>
      <x:c r="T15" s="38">
        <x:v>2.6400107636120498</x:v>
      </x:c>
    </x:row>
    <x:row r="16" spans="1:20" ht="12.95" customHeight="1" x14ac:dyDescent="0.2">
      <x:c r="A16" s="2" t="s">
        <x:v>21</x:v>
      </x:c>
      <x:c r="B16" s="12">
        <x:v>2</x:v>
      </x:c>
      <x:c r="C16" s="13">
        <x:v>40.207428376838301</x:v>
      </x:c>
      <x:c r="D16" s="14">
        <x:v>1.34764250207643</x:v>
      </x:c>
      <x:c r="E16" s="13">
        <x:v>51.4998642180893</x:v>
      </x:c>
      <x:c r="F16" s="14">
        <x:v>1.4531055357743301</x:v>
      </x:c>
      <x:c r="G16" s="13">
        <x:v>11.292435841250899</x:v>
      </x:c>
      <x:c r="H16" s="14">
        <x:v>1.9939161111360599</x:v>
      </x:c>
      <x:c r="I16" s="13">
        <x:v>40.474880655439101</x:v>
      </x:c>
      <x:c r="J16" s="14">
        <x:v>1.8150024141741199</x:v>
      </x:c>
      <x:c r="K16" s="13">
        <x:v>39.159371710997199</x:v>
      </x:c>
      <x:c r="L16" s="14">
        <x:v>1.8174334565696399</x:v>
      </x:c>
      <x:c r="M16" s="13">
        <x:v>-1.3155089444418899</x:v>
      </x:c>
      <x:c r="N16" s="14">
        <x:v>2.8002544320777401</x:v>
      </x:c>
      <x:c r="O16" s="13">
        <x:v>52.2364529927166</x:v>
      </x:c>
      <x:c r="P16" s="14">
        <x:v>1.3458111013388201</x:v>
      </x:c>
      <x:c r="Q16" s="13">
        <x:v>59.765187149232702</x:v>
      </x:c>
      <x:c r="R16" s="14">
        <x:v>1.65063636060094</x:v>
      </x:c>
      <x:c r="S16" s="13">
        <x:v>7.5287341565161396</x:v>
      </x:c>
      <x:c r="T16" s="38">
        <x:v>2.1730005587462098</x:v>
      </x:c>
    </x:row>
    <x:row r="17" spans="1:20" ht="12.95" customHeight="1" x14ac:dyDescent="0.2">
      <x:c r="A17" s="2" t="s">
        <x:v>22</x:v>
      </x:c>
      <x:c r="B17" s="12">
        <x:v>2</x:v>
      </x:c>
      <x:c r="C17" s="13">
        <x:v>59.547230171054601</x:v>
      </x:c>
      <x:c r="D17" s="14">
        <x:v>1.5155632287321501</x:v>
      </x:c>
      <x:c r="E17" s="13">
        <x:v>65.485367132881905</x:v>
      </x:c>
      <x:c r="F17" s="14">
        <x:v>1.7471152211907299</x:v>
      </x:c>
      <x:c r="G17" s="13">
        <x:v>5.9381369618273601</x:v>
      </x:c>
      <x:c r="H17" s="14">
        <x:v>2.1504070941626598</x:v>
      </x:c>
      <x:c r="I17" s="13">
        <x:v>80.563062495340802</x:v>
      </x:c>
      <x:c r="J17" s="14">
        <x:v>1.28231064251269</x:v>
      </x:c>
      <x:c r="K17" s="13">
        <x:v>77.171477872675993</x:v>
      </x:c>
      <x:c r="L17" s="14">
        <x:v>1.5595376293332099</x:v>
      </x:c>
      <x:c r="M17" s="13">
        <x:v>-3.3915846226647801</x:v>
      </x:c>
      <x:c r="N17" s="14">
        <x:v>1.8089639170323799</x:v>
      </x:c>
      <x:c r="O17" s="13">
        <x:v>56.904094304262003</x:v>
      </x:c>
      <x:c r="P17" s="14">
        <x:v>1.4557055803632799</x:v>
      </x:c>
      <x:c r="Q17" s="13">
        <x:v>63.4465779031026</x:v>
      </x:c>
      <x:c r="R17" s="14">
        <x:v>1.6520848380826201</x:v>
      </x:c>
      <x:c r="S17" s="13">
        <x:v>6.5424835988406498</x:v>
      </x:c>
      <x:c r="T17" s="38">
        <x:v>2.2223436343029799</x:v>
      </x:c>
    </x:row>
    <x:row r="18" spans="1:20" ht="12.95" customHeight="1" x14ac:dyDescent="0.2">
      <x:c r="A18" s="17" t="s">
        <x:v>23</x:v>
      </x:c>
      <x:c r="B18" s="12">
        <x:v>2</x:v>
      </x:c>
      <x:c r="C18" s="13">
        <x:v>47.988518678147798</x:v>
      </x:c>
      <x:c r="D18" s="14">
        <x:v>1.89732668391254</x:v>
      </x:c>
      <x:c r="E18" s="13">
        <x:v>55.441662831355302</x:v>
      </x:c>
      <x:c r="F18" s="14">
        <x:v>2.30614781291494</x:v>
      </x:c>
      <x:c r="G18" s="13">
        <x:v>7.45314415320746</x:v>
      </x:c>
      <x:c r="H18" s="14">
        <x:v>2.6231862162595401</x:v>
      </x:c>
      <x:c r="I18" s="13">
        <x:v>69.191820372872996</x:v>
      </x:c>
      <x:c r="J18" s="14">
        <x:v>2.3908385391304199</x:v>
      </x:c>
      <x:c r="K18" s="13">
        <x:v>64.238701921052495</x:v>
      </x:c>
      <x:c r="L18" s="14">
        <x:v>2.6766923625526999</x:v>
      </x:c>
      <x:c r="M18" s="13">
        <x:v>-4.9531184518204396</x:v>
      </x:c>
      <x:c r="N18" s="14">
        <x:v>2.9805457628979801</x:v>
      </x:c>
      <x:c r="O18" s="13">
        <x:v>52.334750853047801</x:v>
      </x:c>
      <x:c r="P18" s="14">
        <x:v>1.7423689398567801</x:v>
      </x:c>
      <x:c r="Q18" s="13">
        <x:v>60.5587851063841</x:v>
      </x:c>
      <x:c r="R18" s="14">
        <x:v>2.1395379366303602</x:v>
      </x:c>
      <x:c r="S18" s="13">
        <x:v>8.2240342533362991</x:v>
      </x:c>
      <x:c r="T18" s="38">
        <x:v>2.7621941588799199</x:v>
      </x:c>
    </x:row>
    <x:row r="19" spans="1:20" ht="12.95" customHeight="1" x14ac:dyDescent="0.2">
      <x:c r="A19" s="17" t="s">
        <x:v>24</x:v>
      </x:c>
      <x:c r="B19" s="12">
        <x:v>2</x:v>
      </x:c>
      <x:c r="C19" s="13">
        <x:v>83.863046178825797</x:v>
      </x:c>
      <x:c r="D19" s="14">
        <x:v>1.71896049059219</x:v>
      </x:c>
      <x:c r="E19" s="13">
        <x:v>86.748276058855495</x:v>
      </x:c>
      <x:c r="F19" s="14">
        <x:v>1.5413788324070099</x:v>
      </x:c>
      <x:c r="G19" s="13">
        <x:v>2.8852298800297298</x:v>
      </x:c>
      <x:c r="H19" s="14">
        <x:v>2.0776719560619501</x:v>
      </x:c>
      <x:c r="I19" s="13">
        <x:v>89.941920483115496</x:v>
      </x:c>
      <x:c r="J19" s="14">
        <x:v>1.2208804865837499</x:v>
      </x:c>
      <x:c r="K19" s="13">
        <x:v>90.629309777819302</x:v>
      </x:c>
      <x:c r="L19" s="14">
        <x:v>1.50844974901241</x:v>
      </x:c>
      <x:c r="M19" s="13">
        <x:v>0.68738929470383403</x:v>
      </x:c>
      <x:c r="N19" s="14">
        <x:v>1.92970836310479</x:v>
      </x:c>
      <x:c r="O19" s="13">
        <x:v>68.634445106286506</x:v>
      </x:c>
      <x:c r="P19" s="14">
        <x:v>2.51881466653857</x:v>
      </x:c>
      <x:c r="Q19" s="13">
        <x:v>71.253539658131601</x:v>
      </x:c>
      <x:c r="R19" s="14">
        <x:v>2.3125243650885201</x:v>
      </x:c>
      <x:c r="S19" s="13">
        <x:v>2.6190945518451101</x:v>
      </x:c>
      <x:c r="T19" s="38">
        <x:v>3.19705080350758</x:v>
      </x:c>
    </x:row>
    <x:row r="20" spans="1:20" ht="12.95" customHeight="1" x14ac:dyDescent="0.2">
      <x:c r="A20" s="2" t="s">
        <x:v>25</x:v>
      </x:c>
      <x:c r="B20" s="12">
        <x:v>2</x:v>
      </x:c>
      <x:c r="C20" s="13">
        <x:v>32.000765096981297</x:v>
      </x:c>
      <x:c r="D20" s="14">
        <x:v>1.9330938129892401</x:v>
      </x:c>
      <x:c r="E20" s="13">
        <x:v>38.185217214604101</x:v>
      </x:c>
      <x:c r="F20" s="14">
        <x:v>2.4168098987669899</x:v>
      </x:c>
      <x:c r="G20" s="13">
        <x:v>6.1844521176227802</x:v>
      </x:c>
      <x:c r="H20" s="14">
        <x:v>2.6630853010469702</x:v>
      </x:c>
      <x:c r="I20" s="13">
        <x:v>37.281822632147502</x:v>
      </x:c>
      <x:c r="J20" s="14">
        <x:v>2.4263662831657302</x:v>
      </x:c>
      <x:c r="K20" s="13">
        <x:v>37.776890764185502</x:v>
      </x:c>
      <x:c r="L20" s="14">
        <x:v>2.5762381296866499</x:v>
      </x:c>
      <x:c r="M20" s="13">
        <x:v>0.49506813203804301</x:v>
      </x:c>
      <x:c r="N20" s="14">
        <x:v>2.8843797034913301</x:v>
      </x:c>
      <x:c r="O20" s="13">
        <x:v>32.731689804058803</x:v>
      </x:c>
      <x:c r="P20" s="14">
        <x:v>1.5856322797034501</x:v>
      </x:c>
      <x:c r="Q20" s="13">
        <x:v>38.609829738537698</x:v>
      </x:c>
      <x:c r="R20" s="14">
        <x:v>2.5109964685945898</x:v>
      </x:c>
      <x:c r="S20" s="13">
        <x:v>5.8781399344789103</x:v>
      </x:c>
      <x:c r="T20" s="38">
        <x:v>2.5591814383589799</x:v>
      </x:c>
    </x:row>
    <x:row r="21" spans="1:20" ht="12.95" customHeight="1" x14ac:dyDescent="0.2">
      <x:c r="A21" s="2" t="s">
        <x:v>26</x:v>
      </x:c>
      <x:c r="B21" s="12">
        <x:v>2</x:v>
      </x:c>
      <x:c r="C21" s="13">
        <x:v>44.623512161331199</x:v>
      </x:c>
      <x:c r="D21" s="14">
        <x:v>1.6466601169791699</x:v>
      </x:c>
      <x:c r="E21" s="13">
        <x:v>53.446957613618103</x:v>
      </x:c>
      <x:c r="F21" s="14">
        <x:v>2.2809907718015099</x:v>
      </x:c>
      <x:c r="G21" s="13">
        <x:v>8.8234454522869008</x:v>
      </x:c>
      <x:c r="H21" s="14">
        <x:v>2.5312773586177499</x:v>
      </x:c>
      <x:c r="I21" s="13">
        <x:v>62.5622671916313</x:v>
      </x:c>
      <x:c r="J21" s="14">
        <x:v>2.1267292718913899</x:v>
      </x:c>
      <x:c r="K21" s="13">
        <x:v>68.509923711342296</x:v>
      </x:c>
      <x:c r="L21" s="14">
        <x:v>3.0347704517284799</x:v>
      </x:c>
      <x:c r="M21" s="13">
        <x:v>5.9476565197109501</x:v>
      </x:c>
      <x:c r="N21" s="14">
        <x:v>3.8234490783439599</x:v>
      </x:c>
      <x:c r="O21" s="13">
        <x:v>47.2666567171091</x:v>
      </x:c>
      <x:c r="P21" s="14">
        <x:v>1.7511239674700401</x:v>
      </x:c>
      <x:c r="Q21" s="13">
        <x:v>67.097205255938405</x:v>
      </x:c>
      <x:c r="R21" s="14">
        <x:v>3.4612537741316398</x:v>
      </x:c>
      <x:c r="S21" s="13">
        <x:v>19.830548538829301</x:v>
      </x:c>
      <x:c r="T21" s="38">
        <x:v>3.4262481422790199</x:v>
      </x:c>
    </x:row>
    <x:row r="22" spans="1:20" ht="12.95" customHeight="1" x14ac:dyDescent="0.2">
      <x:c r="A22" s="2" t="s">
        <x:v>27</x:v>
      </x:c>
      <x:c r="B22" s="12">
        <x:v>2</x:v>
      </x:c>
      <x:c r="C22" s="13">
        <x:v>43.109470324779203</x:v>
      </x:c>
      <x:c r="D22" s="14">
        <x:v>2.4791293571136301</x:v>
      </x:c>
      <x:c r="E22" s="13">
        <x:v>47.367276562146401</x:v>
      </x:c>
      <x:c r="F22" s="14">
        <x:v>3.26711647159786</x:v>
      </x:c>
      <x:c r="G22" s="13">
        <x:v>4.2578062373671797</x:v>
      </x:c>
      <x:c r="H22" s="14">
        <x:v>4.1125347730426398</x:v>
      </x:c>
      <x:c r="I22" s="13">
        <x:v>32.321224693905101</x:v>
      </x:c>
      <x:c r="J22" s="14">
        <x:v>3.01306454979273</x:v>
      </x:c>
      <x:c r="K22" s="13">
        <x:v>40.952891642004403</x:v>
      </x:c>
      <x:c r="L22" s="14">
        <x:v>3.07518362331263</x:v>
      </x:c>
      <x:c r="M22" s="13">
        <x:v>8.6316669480992196</x:v>
      </x:c>
      <x:c r="N22" s="14">
        <x:v>4.4509371070835897</x:v>
      </x:c>
      <x:c r="O22" s="13">
        <x:v>28.961601646002499</x:v>
      </x:c>
      <x:c r="P22" s="14">
        <x:v>2.4492181822202199</x:v>
      </x:c>
      <x:c r="Q22" s="13">
        <x:v>40.6608378229095</x:v>
      </x:c>
      <x:c r="R22" s="14">
        <x:v>2.9112739355689299</x:v>
      </x:c>
      <x:c r="S22" s="13">
        <x:v>11.699236176907</x:v>
      </x:c>
      <x:c r="T22" s="38">
        <x:v>3.5084896524734401</x:v>
      </x:c>
    </x:row>
    <x:row r="23" spans="1:20" ht="12.95" customHeight="1" x14ac:dyDescent="0.2">
      <x:c r="A23" s="2" t="s">
        <x:v>28</x:v>
      </x:c>
      <x:c r="B23" s="12">
        <x:v>2</x:v>
      </x:c>
      <x:c r="C23" s="13">
        <x:v>28.2625613057542</x:v>
      </x:c>
      <x:c r="D23" s="14">
        <x:v>2.1514855807942999</x:v>
      </x:c>
      <x:c r="E23" s="13">
        <x:v>29.1814515129354</x:v>
      </x:c>
      <x:c r="F23" s="14">
        <x:v>1.4156315476285799</x:v>
      </x:c>
      <x:c r="G23" s="13">
        <x:v>0.91889020718117798</x:v>
      </x:c>
      <x:c r="H23" s="14">
        <x:v>2.34839318842746</x:v>
      </x:c>
      <x:c r="I23" s="13">
        <x:v>30.188889985618498</x:v>
      </x:c>
      <x:c r="J23" s="14">
        <x:v>1.9382952478365401</x:v>
      </x:c>
      <x:c r="K23" s="13">
        <x:v>31.3453233372197</x:v>
      </x:c>
      <x:c r="L23" s="14">
        <x:v>2.2011523778437101</x:v>
      </x:c>
      <x:c r="M23" s="13">
        <x:v>1.15643335160117</x:v>
      </x:c>
      <x:c r="N23" s="14">
        <x:v>2.7227175273548201</x:v>
      </x:c>
      <x:c r="O23" s="13">
        <x:v>29.9881147648994</x:v>
      </x:c>
      <x:c r="P23" s="14">
        <x:v>2.1944244292222699</x:v>
      </x:c>
      <x:c r="Q23" s="13">
        <x:v>29.0901818567629</x:v>
      </x:c>
      <x:c r="R23" s="14">
        <x:v>1.9575967895008901</x:v>
      </x:c>
      <x:c r="S23" s="13">
        <x:v>-0.89793290813649995</x:v>
      </x:c>
      <x:c r="T23" s="38">
        <x:v>2.3461209576678601</x:v>
      </x:c>
    </x:row>
    <x:row r="24" spans="1:20" ht="12.95" customHeight="1" x14ac:dyDescent="0.2">
      <x:c r="A24" s="2" t="s">
        <x:v>29</x:v>
      </x:c>
      <x:c r="B24" s="12">
        <x:v>2</x:v>
      </x:c>
      <x:c r="C24" s="13">
        <x:v>20.7332209848452</x:v>
      </x:c>
      <x:c r="D24" s="14">
        <x:v>1.78251233139467</x:v>
      </x:c>
      <x:c r="E24" s="13">
        <x:v>24.548122479111999</x:v>
      </x:c>
      <x:c r="F24" s="14">
        <x:v>2.57640010524596</x:v>
      </x:c>
      <x:c r="G24" s="13">
        <x:v>3.81490149426683</x:v>
      </x:c>
      <x:c r="H24" s="14">
        <x:v>3.2942418300690801</x:v>
      </x:c>
      <x:c r="I24" s="13">
        <x:v>24.0230692448214</x:v>
      </x:c>
      <x:c r="J24" s="14">
        <x:v>2.18011872501424</x:v>
      </x:c>
      <x:c r="K24" s="13">
        <x:v>22.5120072881463</x:v>
      </x:c>
      <x:c r="L24" s="14">
        <x:v>2.15979247336147</x:v>
      </x:c>
      <x:c r="M24" s="13">
        <x:v>-1.51106195667516</x:v>
      </x:c>
      <x:c r="N24" s="14">
        <x:v>3.1366712279955</x:v>
      </x:c>
      <x:c r="O24" s="13">
        <x:v>21.817145105732301</x:v>
      </x:c>
      <x:c r="P24" s="14">
        <x:v>1.51441898292257</x:v>
      </x:c>
      <x:c r="Q24" s="13">
        <x:v>23.1243417291012</x:v>
      </x:c>
      <x:c r="R24" s="14">
        <x:v>2.3054168790321201</x:v>
      </x:c>
      <x:c r="S24" s="13">
        <x:v>1.3071966233688599</x:v>
      </x:c>
      <x:c r="T24" s="38">
        <x:v>2.5027014585307299</x:v>
      </x:c>
    </x:row>
    <x:row r="25" spans="1:20" ht="12.95" customHeight="1" x14ac:dyDescent="0.2">
      <x:c r="A25" s="2" t="s">
        <x:v>30</x:v>
      </x:c>
      <x:c r="B25" s="12">
        <x:v>2</x:v>
      </x:c>
      <x:c r="C25" s="13">
        <x:v>39.395126473461602</x:v>
      </x:c>
      <x:c r="D25" s="14">
        <x:v>1.0712024027157401</x:v>
      </x:c>
      <x:c r="E25" s="13">
        <x:v>49.695291897885397</x:v>
      </x:c>
      <x:c r="F25" s="14">
        <x:v>2.2569781670787301</x:v>
      </x:c>
      <x:c r="G25" s="13">
        <x:v>10.3001654244239</x:v>
      </x:c>
      <x:c r="H25" s="14">
        <x:v>2.4915492637377201</x:v>
      </x:c>
      <x:c r="I25" s="13">
        <x:v>49.122895450493502</x:v>
      </x:c>
      <x:c r="J25" s="14">
        <x:v>1.39675664286395</x:v>
      </x:c>
      <x:c r="K25" s="13">
        <x:v>56.860483389799597</x:v>
      </x:c>
      <x:c r="L25" s="14">
        <x:v>3.0619322909192599</x:v>
      </x:c>
      <x:c r="M25" s="13">
        <x:v>7.7375879393061204</x:v>
      </x:c>
      <x:c r="N25" s="14">
        <x:v>3.3914106112058802</x:v>
      </x:c>
      <x:c r="O25" s="13">
        <x:v>34.273150145003903</x:v>
      </x:c>
      <x:c r="P25" s="14">
        <x:v>1.2479657196188201</x:v>
      </x:c>
      <x:c r="Q25" s="13">
        <x:v>44.049505842814703</x:v>
      </x:c>
      <x:c r="R25" s="14">
        <x:v>2.9291709377886401</x:v>
      </x:c>
      <x:c r="S25" s="13">
        <x:v>9.7763556978108905</x:v>
      </x:c>
      <x:c r="T25" s="38">
        <x:v>3.32251896908073</x:v>
      </x:c>
    </x:row>
    <x:row r="26" spans="1:20" ht="12.95" customHeight="1" x14ac:dyDescent="0.2">
      <x:c r="A26" s="2" t="s">
        <x:v>32</x:v>
      </x:c>
      <x:c r="B26" s="12">
        <x:v>2</x:v>
      </x:c>
      <x:c r="C26" s="13">
        <x:v>50.508644834548903</x:v>
      </x:c>
      <x:c r="D26" s="14">
        <x:v>1.41918979444115</x:v>
      </x:c>
      <x:c r="E26" s="13">
        <x:v>53.935081318246098</x:v>
      </x:c>
      <x:c r="F26" s="14">
        <x:v>2.60795611236539</x:v>
      </x:c>
      <x:c r="G26" s="13">
        <x:v>3.4264364836971599</x:v>
      </x:c>
      <x:c r="H26" s="14">
        <x:v>3.1107885399199402</x:v>
      </x:c>
      <x:c r="I26" s="13">
        <x:v>52.586332741095198</x:v>
      </x:c>
      <x:c r="J26" s="14">
        <x:v>1.92794611469516</x:v>
      </x:c>
      <x:c r="K26" s="13">
        <x:v>49.659667743533497</x:v>
      </x:c>
      <x:c r="L26" s="14">
        <x:v>3.5265203367339399</x:v>
      </x:c>
      <x:c r="M26" s="13">
        <x:v>-2.9266649975617298</x:v>
      </x:c>
      <x:c r="N26" s="14">
        <x:v>4.0562246478256796</x:v>
      </x:c>
      <x:c r="O26" s="13">
        <x:v>46.774139356757502</x:v>
      </x:c>
      <x:c r="P26" s="14">
        <x:v>2.0041568149420401</x:v>
      </x:c>
      <x:c r="Q26" s="13">
        <x:v>42.690501566782302</x:v>
      </x:c>
      <x:c r="R26" s="14">
        <x:v>3.24794455873807</x:v>
      </x:c>
      <x:c r="S26" s="13">
        <x:v>-4.0836377899751604</x:v>
      </x:c>
      <x:c r="T26" s="38">
        <x:v>4.0136433342851596</x:v>
      </x:c>
    </x:row>
    <x:row r="27" spans="1:20" ht="12.95" customHeight="1" x14ac:dyDescent="0.2">
      <x:c r="A27" s="2" t="s">
        <x:v>31</x:v>
      </x:c>
      <x:c r="B27" s="12">
        <x:v>2</x:v>
      </x:c>
      <x:c r="C27" s="13">
        <x:v>41.583920718253999</x:v>
      </x:c>
      <x:c r="D27" s="14">
        <x:v>1.24390567600476</x:v>
      </x:c>
      <x:c r="E27" s="13">
        <x:v>52.830282027416601</x:v>
      </x:c>
      <x:c r="F27" s="14">
        <x:v>1.6403862225928001</x:v>
      </x:c>
      <x:c r="G27" s="13">
        <x:v>11.2463613091626</x:v>
      </x:c>
      <x:c r="H27" s="14">
        <x:v>1.66634698688586</x:v>
      </x:c>
      <x:c r="I27" s="13">
        <x:v>58.053129043680798</x:v>
      </x:c>
      <x:c r="J27" s="14">
        <x:v>1.4462075883202301</x:v>
      </x:c>
      <x:c r="K27" s="13">
        <x:v>53.963492823637701</x:v>
      </x:c>
      <x:c r="L27" s="14">
        <x:v>2.61800469369373</x:v>
      </x:c>
      <x:c r="M27" s="13">
        <x:v>-4.0896362200431096</x:v>
      </x:c>
      <x:c r="N27" s="14">
        <x:v>2.7374016010350202</x:v>
      </x:c>
      <x:c r="O27" s="13">
        <x:v>41.020036138629202</x:v>
      </x:c>
      <x:c r="P27" s="14">
        <x:v>0.98151761575080698</x:v>
      </x:c>
      <x:c r="Q27" s="13">
        <x:v>44.524704886332998</x:v>
      </x:c>
      <x:c r="R27" s="14">
        <x:v>1.5657330603705799</x:v>
      </x:c>
      <x:c r="S27" s="13">
        <x:v>3.5046687477037901</x:v>
      </x:c>
      <x:c r="T27" s="38">
        <x:v>1.8017831472584001</x:v>
      </x:c>
    </x:row>
    <x:row r="28" spans="1:20" ht="12.95" customHeight="1" x14ac:dyDescent="0.2">
      <x:c r="A28" s="2" t="s">
        <x:v>33</x:v>
      </x:c>
      <x:c r="B28" s="12">
        <x:v>2</x:v>
      </x:c>
      <x:c r="C28" s="13">
        <x:v>77.750098852459402</x:v>
      </x:c>
      <x:c r="D28" s="14">
        <x:v>1.7716592021044799</x:v>
      </x:c>
      <x:c r="E28" s="13">
        <x:v>81.397178339297895</x:v>
      </x:c>
      <x:c r="F28" s="14">
        <x:v>2.09016463497538</x:v>
      </x:c>
      <x:c r="G28" s="13">
        <x:v>3.6470794868385101</x:v>
      </x:c>
      <x:c r="H28" s="14">
        <x:v>2.4372962846831898</x:v>
      </x:c>
      <x:c r="I28" s="13">
        <x:v>83.386618809053601</x:v>
      </x:c>
      <x:c r="J28" s="14">
        <x:v>1.78524116538023</x:v>
      </x:c>
      <x:c r="K28" s="13">
        <x:v>82.208782865825597</x:v>
      </x:c>
      <x:c r="L28" s="14">
        <x:v>2.0802418508582901</x:v>
      </x:c>
      <x:c r="M28" s="13">
        <x:v>-1.1778359432279899</x:v>
      </x:c>
      <x:c r="N28" s="14">
        <x:v>2.5255929098211198</x:v>
      </x:c>
      <x:c r="O28" s="13">
        <x:v>64.660016776048806</x:v>
      </x:c>
      <x:c r="P28" s="14">
        <x:v>2.0085008711957402</x:v>
      </x:c>
      <x:c r="Q28" s="13">
        <x:v>71.789149321612499</x:v>
      </x:c>
      <x:c r="R28" s="14">
        <x:v>3.07500556907195</x:v>
      </x:c>
      <x:c r="S28" s="13">
        <x:v>7.1291325455637198</x:v>
      </x:c>
      <x:c r="T28" s="38">
        <x:v>3.5051258626483999</x:v>
      </x:c>
    </x:row>
    <x:row r="29" spans="1:20" ht="12.95" customHeight="1" x14ac:dyDescent="0.2">
      <x:c r="A29" s="2" t="s">
        <x:v>34</x:v>
      </x:c>
      <x:c r="B29" s="12">
        <x:v>2</x:v>
      </x:c>
      <x:c r="C29" s="13">
        <x:v>55.526768138012102</x:v>
      </x:c>
      <x:c r="D29" s="14">
        <x:v>1.27977788649199</x:v>
      </x:c>
      <x:c r="E29" s="13">
        <x:v>69.292128890450002</x:v>
      </x:c>
      <x:c r="F29" s="14">
        <x:v>2.2886639621901299</x:v>
      </x:c>
      <x:c r="G29" s="13">
        <x:v>13.765360752437999</x:v>
      </x:c>
      <x:c r="H29" s="14">
        <x:v>2.4233406920696301</x:v>
      </x:c>
      <x:c r="I29" s="13">
        <x:v>53.534711490169897</x:v>
      </x:c>
      <x:c r="J29" s="14">
        <x:v>1.73917599178169</x:v>
      </x:c>
      <x:c r="K29" s="13">
        <x:v>58.256251197187702</x:v>
      </x:c>
      <x:c r="L29" s="14">
        <x:v>3.3541157990608701</x:v>
      </x:c>
      <x:c r="M29" s="13">
        <x:v>4.7215397070178202</x:v>
      </x:c>
      <x:c r="N29" s="14">
        <x:v>3.55762457899344</x:v>
      </x:c>
      <x:c r="O29" s="13">
        <x:v>46.405798799172302</x:v>
      </x:c>
      <x:c r="P29" s="14">
        <x:v>1.2668969004175099</x:v>
      </x:c>
      <x:c r="Q29" s="13">
        <x:v>49.249879241347998</x:v>
      </x:c>
      <x:c r="R29" s="14">
        <x:v>2.46120583798022</x:v>
      </x:c>
      <x:c r="S29" s="13">
        <x:v>2.84408044217574</x:v>
      </x:c>
      <x:c r="T29" s="38">
        <x:v>2.91618581908478</x:v>
      </x:c>
    </x:row>
    <x:row r="30" spans="1:20" ht="12.95" customHeight="1" x14ac:dyDescent="0.2">
      <x:c r="A30" s="2" t="s">
        <x:v>35</x:v>
      </x:c>
      <x:c r="B30" s="12">
        <x:v>2</x:v>
      </x:c>
      <x:c r="C30" s="13">
        <x:v>44.231581103248203</x:v>
      </x:c>
      <x:c r="D30" s="14">
        <x:v>1.2700367839162401</x:v>
      </x:c>
      <x:c r="E30" s="13">
        <x:v>52.0799931390954</x:v>
      </x:c>
      <x:c r="F30" s="14">
        <x:v>1.97940433470154</x:v>
      </x:c>
      <x:c r="G30" s="13">
        <x:v>7.8484120358471801</x:v>
      </x:c>
      <x:c r="H30" s="14">
        <x:v>2.2182318174704299</x:v>
      </x:c>
      <x:c r="I30" s="13">
        <x:v>48.765958256341001</x:v>
      </x:c>
      <x:c r="J30" s="14">
        <x:v>2.7562090500034899</x:v>
      </x:c>
      <x:c r="K30" s="13">
        <x:v>55.116213221478297</x:v>
      </x:c>
      <x:c r="L30" s="14">
        <x:v>3.65867032086586</x:v>
      </x:c>
      <x:c r="M30" s="13">
        <x:v>6.3502549651373004</x:v>
      </x:c>
      <x:c r="N30" s="14">
        <x:v>4.3376633404101996</x:v>
      </x:c>
      <x:c r="O30" s="13">
        <x:v>45.022731110447403</x:v>
      </x:c>
      <x:c r="P30" s="14">
        <x:v>1.1358265133383101</x:v>
      </x:c>
      <x:c r="Q30" s="13">
        <x:v>50.407292212154502</x:v>
      </x:c>
      <x:c r="R30" s="14">
        <x:v>2.3342170865399701</x:v>
      </x:c>
      <x:c r="S30" s="13">
        <x:v>5.3845611017071002</x:v>
      </x:c>
      <x:c r="T30" s="38">
        <x:v>2.4680494639489901</x:v>
      </x:c>
    </x:row>
    <x:row r="31" spans="1:20" ht="12.95" customHeight="1" x14ac:dyDescent="0.2">
      <x:c r="A31" s="2" t="s">
        <x:v>36</x:v>
      </x:c>
      <x:c r="B31" s="12">
        <x:v>2</x:v>
      </x:c>
      <x:c r="C31" s="13">
        <x:v>53.915966933188898</x:v>
      </x:c>
      <x:c r="D31" s="14">
        <x:v>1.4479720726866601</x:v>
      </x:c>
      <x:c r="E31" s="13">
        <x:v>61.688740110887998</x:v>
      </x:c>
      <x:c r="F31" s="14">
        <x:v>2.53653115574784</x:v>
      </x:c>
      <x:c r="G31" s="13">
        <x:v>7.77277317769909</x:v>
      </x:c>
      <x:c r="H31" s="14">
        <x:v>2.5934299310073801</x:v>
      </x:c>
      <x:c r="I31" s="13">
        <x:v>47.035081685677099</x:v>
      </x:c>
      <x:c r="J31" s="14">
        <x:v>2.3882309564602799</x:v>
      </x:c>
      <x:c r="K31" s="13">
        <x:v>52.344468256079999</x:v>
      </x:c>
      <x:c r="L31" s="14">
        <x:v>2.8684418481403302</x:v>
      </x:c>
      <x:c r="M31" s="13">
        <x:v>5.3093865704028804</x:v>
      </x:c>
      <x:c r="N31" s="14">
        <x:v>3.26209096043352</x:v>
      </x:c>
      <x:c r="O31" s="13">
        <x:v>20.9960248680982</x:v>
      </x:c>
      <x:c r="P31" s="14">
        <x:v>1.5380972376137201</x:v>
      </x:c>
      <x:c r="Q31" s="13">
        <x:v>24.853108828414602</x:v>
      </x:c>
      <x:c r="R31" s="14">
        <x:v>2.2569869967627598</x:v>
      </x:c>
      <x:c r="S31" s="13">
        <x:v>3.8570839603164</x:v>
      </x:c>
      <x:c r="T31" s="38">
        <x:v>3.0218123588418901</x:v>
      </x:c>
    </x:row>
    <x:row r="32" spans="1:20" ht="12.95" customHeight="1" x14ac:dyDescent="0.2">
      <x:c r="A32" s="2" t="s">
        <x:v>37</x:v>
      </x:c>
      <x:c r="B32" s="12">
        <x:v>2</x:v>
      </x:c>
      <x:c r="C32" s="13">
        <x:v>33.679866111042102</x:v>
      </x:c>
      <x:c r="D32" s="14">
        <x:v>1.5260048202348999</x:v>
      </x:c>
      <x:c r="E32" s="13">
        <x:v>34.149315894520001</x:v>
      </x:c>
      <x:c r="F32" s="14">
        <x:v>2.1551028188247101</x:v>
      </x:c>
      <x:c r="G32" s="13">
        <x:v>0.469449783477906</x:v>
      </x:c>
      <x:c r="H32" s="14">
        <x:v>2.03850506006534</x:v>
      </x:c>
      <x:c r="I32" s="13">
        <x:v>41.516874619466797</x:v>
      </x:c>
      <x:c r="J32" s="14">
        <x:v>1.9131377875284501</x:v>
      </x:c>
      <x:c r="K32" s="13">
        <x:v>46.106909926703501</x:v>
      </x:c>
      <x:c r="L32" s="14">
        <x:v>3.5904247620833898</x:v>
      </x:c>
      <x:c r="M32" s="13">
        <x:v>4.5900353072367404</x:v>
      </x:c>
      <x:c r="N32" s="14">
        <x:v>3.4332136132734901</x:v>
      </x:c>
      <x:c r="O32" s="13">
        <x:v>42.604254705545003</x:v>
      </x:c>
      <x:c r="P32" s="14">
        <x:v>1.7713009765451</x:v>
      </x:c>
      <x:c r="Q32" s="13">
        <x:v>46.413268787211301</x:v>
      </x:c>
      <x:c r="R32" s="14">
        <x:v>3.40777203311935</x:v>
      </x:c>
      <x:c r="S32" s="13">
        <x:v>3.8090140816663398</x:v>
      </x:c>
      <x:c r="T32" s="38">
        <x:v>3.6105356070026802</x:v>
      </x:c>
    </x:row>
    <x:row r="33" spans="1:20" ht="12.95" customHeight="1" x14ac:dyDescent="0.2">
      <x:c r="A33" s="2" t="s">
        <x:v>38</x:v>
      </x:c>
      <x:c r="B33" s="12">
        <x:v>2</x:v>
      </x:c>
      <x:c r="C33" s="13">
        <x:v>39.9542634534304</x:v>
      </x:c>
      <x:c r="D33" s="14">
        <x:v>1.6058160051228301</x:v>
      </x:c>
      <x:c r="E33" s="13">
        <x:v>53.8237112360721</x:v>
      </x:c>
      <x:c r="F33" s="14">
        <x:v>2.9989407592559401</x:v>
      </x:c>
      <x:c r="G33" s="13">
        <x:v>13.8694477826417</x:v>
      </x:c>
      <x:c r="H33" s="14">
        <x:v>3.5600924559778</x:v>
      </x:c>
      <x:c r="I33" s="13">
        <x:v>42.069083213184697</x:v>
      </x:c>
      <x:c r="J33" s="14">
        <x:v>1.93615003245285</x:v>
      </x:c>
      <x:c r="K33" s="13">
        <x:v>50.096459997755701</x:v>
      </x:c>
      <x:c r="L33" s="14">
        <x:v>3.2270370794027001</x:v>
      </x:c>
      <x:c r="M33" s="13">
        <x:v>8.0273767845709596</x:v>
      </x:c>
      <x:c r="N33" s="14">
        <x:v>3.9676484229657398</x:v>
      </x:c>
      <x:c r="O33" s="13">
        <x:v>43.616748415738698</x:v>
      </x:c>
      <x:c r="P33" s="14">
        <x:v>1.47757560711467</x:v>
      </x:c>
      <x:c r="Q33" s="13">
        <x:v>47.3359628803303</x:v>
      </x:c>
      <x:c r="R33" s="14">
        <x:v>2.6643253337393999</x:v>
      </x:c>
      <x:c r="S33" s="13">
        <x:v>3.7192144645915999</x:v>
      </x:c>
      <x:c r="T33" s="38">
        <x:v>3.1341494530684999</x:v>
      </x:c>
    </x:row>
    <x:row r="34" spans="1:20" ht="12.95" customHeight="1" x14ac:dyDescent="0.2">
      <x:c r="A34" s="2" t="s">
        <x:v>39</x:v>
      </x:c>
      <x:c r="B34" s="12">
        <x:v>2</x:v>
      </x:c>
      <x:c r="C34" s="13">
        <x:v>28.2512677522822</x:v>
      </x:c>
      <x:c r="D34" s="14">
        <x:v>1.4356288521880101</x:v>
      </x:c>
      <x:c r="E34" s="13">
        <x:v>35.643502138102598</x:v>
      </x:c>
      <x:c r="F34" s="14">
        <x:v>3.3775301124312498</x:v>
      </x:c>
      <x:c r="G34" s="13">
        <x:v>7.3922343858203998</x:v>
      </x:c>
      <x:c r="H34" s="14">
        <x:v>3.5840916691203799</x:v>
      </x:c>
      <x:c r="I34" s="13">
        <x:v>41.194204681063198</x:v>
      </x:c>
      <x:c r="J34" s="14">
        <x:v>1.94762015538486</x:v>
      </x:c>
      <x:c r="K34" s="13">
        <x:v>47.543793991914697</x:v>
      </x:c>
      <x:c r="L34" s="14">
        <x:v>3.3403366625788302</x:v>
      </x:c>
      <x:c r="M34" s="13">
        <x:v>6.3495893108515098</x:v>
      </x:c>
      <x:c r="N34" s="14">
        <x:v>3.9326633203581398</x:v>
      </x:c>
      <x:c r="O34" s="13">
        <x:v>47.3164375529648</x:v>
      </x:c>
      <x:c r="P34" s="14">
        <x:v>1.81599786669708</x:v>
      </x:c>
      <x:c r="Q34" s="13">
        <x:v>49.806943454566301</x:v>
      </x:c>
      <x:c r="R34" s="14">
        <x:v>3.4685289571342501</x:v>
      </x:c>
      <x:c r="S34" s="13">
        <x:v>2.4905059016015199</x:v>
      </x:c>
      <x:c r="T34" s="38">
        <x:v>4.3841271346993897</x:v>
      </x:c>
    </x:row>
    <x:row r="35" spans="1:20" ht="12.95" customHeight="1" x14ac:dyDescent="0.2">
      <x:c r="A35" s="2" t="s">
        <x:v>40</x:v>
      </x:c>
      <x:c r="B35" s="12">
        <x:v>2</x:v>
      </x:c>
      <x:c r="C35" s="13">
        <x:v>23.678064182818101</x:v>
      </x:c>
      <x:c r="D35" s="14">
        <x:v>1.18380643027913</x:v>
      </x:c>
      <x:c r="E35" s="13">
        <x:v>30.200105521280999</x:v>
      </x:c>
      <x:c r="F35" s="14">
        <x:v>2.3978353740745302</x:v>
      </x:c>
      <x:c r="G35" s="13">
        <x:v>6.5220413384629499</x:v>
      </x:c>
      <x:c r="H35" s="14">
        <x:v>2.32850150202415</x:v>
      </x:c>
      <x:c r="I35" s="13">
        <x:v>33.609087191606903</x:v>
      </x:c>
      <x:c r="J35" s="14">
        <x:v>1.49501985044457</x:v>
      </x:c>
      <x:c r="K35" s="13">
        <x:v>35.420728709216903</x:v>
      </x:c>
      <x:c r="L35" s="14">
        <x:v>2.69191290715096</x:v>
      </x:c>
      <x:c r="M35" s="13">
        <x:v>1.81164151761003</x:v>
      </x:c>
      <x:c r="N35" s="14">
        <x:v>2.9932154884184299</x:v>
      </x:c>
      <x:c r="O35" s="13">
        <x:v>28.1335954240853</x:v>
      </x:c>
      <x:c r="P35" s="14">
        <x:v>1.44992094297797</x:v>
      </x:c>
      <x:c r="Q35" s="13">
        <x:v>35.446302733448299</x:v>
      </x:c>
      <x:c r="R35" s="14">
        <x:v>2.1228364677432601</x:v>
      </x:c>
      <x:c r="S35" s="13">
        <x:v>7.3127073093629296</x:v>
      </x:c>
      <x:c r="T35" s="38">
        <x:v>2.6660731249849001</x:v>
      </x:c>
    </x:row>
    <x:row r="36" spans="1:20" ht="12.95" customHeight="1" x14ac:dyDescent="0.2">
      <x:c r="A36" s="2" t="s">
        <x:v>41</x:v>
      </x:c>
      <x:c r="B36" s="12">
        <x:v>2</x:v>
      </x:c>
      <x:c r="C36" s="13">
        <x:v>61.501403053820603</x:v>
      </x:c>
      <x:c r="D36" s="14">
        <x:v>1.8655519372904801</x:v>
      </x:c>
      <x:c r="E36" s="13">
        <x:v>58.360280045285997</x:v>
      </x:c>
      <x:c r="F36" s="14">
        <x:v>1.57332594984476</x:v>
      </x:c>
      <x:c r="G36" s="13">
        <x:v>-3.1411230085346502</x:v>
      </x:c>
      <x:c r="H36" s="14">
        <x:v>2.2498619030452298</x:v>
      </x:c>
      <x:c r="I36" s="13">
        <x:v>70.861943318143801</x:v>
      </x:c>
      <x:c r="J36" s="14">
        <x:v>1.7341550603114599</x:v>
      </x:c>
      <x:c r="K36" s="13">
        <x:v>68.306869287825094</x:v>
      </x:c>
      <x:c r="L36" s="14">
        <x:v>1.43463229180064</x:v>
      </x:c>
      <x:c r="M36" s="13">
        <x:v>-2.5550740303186901</x:v>
      </x:c>
      <x:c r="N36" s="14">
        <x:v>2.0724719779645402</x:v>
      </x:c>
      <x:c r="O36" s="13">
        <x:v>68.104823106172006</x:v>
      </x:c>
      <x:c r="P36" s="14">
        <x:v>1.92502244393573</x:v>
      </x:c>
      <x:c r="Q36" s="13">
        <x:v>66.312865036741698</x:v>
      </x:c>
      <x:c r="R36" s="14">
        <x:v>1.5997772066245399</x:v>
      </x:c>
      <x:c r="S36" s="13">
        <x:v>-1.7919580694302699</x:v>
      </x:c>
      <x:c r="T36" s="38">
        <x:v>2.1452074999311899</x:v>
      </x:c>
    </x:row>
    <x:row r="37" spans="1:20" ht="12.95" customHeight="1" x14ac:dyDescent="0.2">
      <x:c r="A37" s="2" t="s">
        <x:v>42</x:v>
      </x:c>
      <x:c r="B37" s="12">
        <x:v>2</x:v>
      </x:c>
      <x:c r="C37" s="13">
        <x:v>56.890188839469999</x:v>
      </x:c>
      <x:c r="D37" s="14">
        <x:v>0.96413322167591398</x:v>
      </x:c>
      <x:c r="E37" s="13">
        <x:v>70.310429871672994</x:v>
      </x:c>
      <x:c r="F37" s="14">
        <x:v>1.7608340367973701</x:v>
      </x:c>
      <x:c r="G37" s="13">
        <x:v>13.420241032203</x:v>
      </x:c>
      <x:c r="H37" s="14">
        <x:v>1.8977118582561601</x:v>
      </x:c>
      <x:c r="I37" s="13">
        <x:v>46.122779782447203</x:v>
      </x:c>
      <x:c r="J37" s="14">
        <x:v>1.10952574904213</x:v>
      </x:c>
      <x:c r="K37" s="13">
        <x:v>50.889329158619198</x:v>
      </x:c>
      <x:c r="L37" s="14">
        <x:v>2.0571108257636301</x:v>
      </x:c>
      <x:c r="M37" s="13">
        <x:v>4.7665493761720299</x:v>
      </x:c>
      <x:c r="N37" s="14">
        <x:v>2.31261008366433</x:v>
      </x:c>
      <x:c r="O37" s="13">
        <x:v>58.506982841100402</x:v>
      </x:c>
      <x:c r="P37" s="14">
        <x:v>0.91157917282412504</x:v>
      </x:c>
      <x:c r="Q37" s="13">
        <x:v>67.307697264695094</x:v>
      </x:c>
      <x:c r="R37" s="14">
        <x:v>1.8368878245489599</x:v>
      </x:c>
      <x:c r="S37" s="13">
        <x:v>8.8007144235946804</x:v>
      </x:c>
      <x:c r="T37" s="38">
        <x:v>1.8623220720509599</x:v>
      </x:c>
    </x:row>
    <x:row r="38" spans="1:20" ht="12.95" customHeight="1" x14ac:dyDescent="0.2">
      <x:c r="A38" s="2" t="s">
        <x:v>43</x:v>
      </x:c>
      <x:c r="B38" s="12">
        <x:v>2</x:v>
      </x:c>
      <x:c r="C38" s="13">
        <x:v>50.031339411149801</x:v>
      </x:c>
      <x:c r="D38" s="14">
        <x:v>1.3767875147228399</x:v>
      </x:c>
      <x:c r="E38" s="13">
        <x:v>53.310018405033901</x:v>
      </x:c>
      <x:c r="F38" s="14">
        <x:v>2.2789185217613701</x:v>
      </x:c>
      <x:c r="G38" s="13">
        <x:v>3.2786789938840801</x:v>
      </x:c>
      <x:c r="H38" s="14">
        <x:v>2.3616767583067202</x:v>
      </x:c>
      <x:c r="I38" s="13">
        <x:v>47.020907302690098</x:v>
      </x:c>
      <x:c r="J38" s="14">
        <x:v>2.1297929939433899</x:v>
      </x:c>
      <x:c r="K38" s="13">
        <x:v>40.812847860153099</x:v>
      </x:c>
      <x:c r="L38" s="14">
        <x:v>3.45060534569618</x:v>
      </x:c>
      <x:c r="M38" s="13">
        <x:v>-6.2080594425369098</x:v>
      </x:c>
      <x:c r="N38" s="14">
        <x:v>3.8798817091291502</x:v>
      </x:c>
      <x:c r="O38" s="13">
        <x:v>61.079430160962701</x:v>
      </x:c>
      <x:c r="P38" s="14">
        <x:v>1.2888045480678501</x:v>
      </x:c>
      <x:c r="Q38" s="13">
        <x:v>61.900900446336799</x:v>
      </x:c>
      <x:c r="R38" s="14">
        <x:v>2.2835984974322301</x:v>
      </x:c>
      <x:c r="S38" s="13">
        <x:v>0.821470285374161</x:v>
      </x:c>
      <x:c r="T38" s="38">
        <x:v>2.3353998694022802</x:v>
      </x:c>
    </x:row>
    <x:row r="39" spans="1:20" ht="12.95" customHeight="1" x14ac:dyDescent="0.2">
      <x:c r="A39" s="2" t="s">
        <x:v>44</x:v>
      </x:c>
      <x:c r="B39" s="12">
        <x:v>2</x:v>
      </x:c>
      <x:c r="C39" s="13">
        <x:v>66.769306724267693</x:v>
      </x:c>
      <x:c r="D39" s="14">
        <x:v>1.77433795498669</x:v>
      </x:c>
      <x:c r="E39" s="13">
        <x:v>62.973667397203798</x:v>
      </x:c>
      <x:c r="F39" s="14">
        <x:v>2.5334722585566301</x:v>
      </x:c>
      <x:c r="G39" s="13">
        <x:v>-3.7956393270638999</x:v>
      </x:c>
      <x:c r="H39" s="14">
        <x:v>3.1047837454853502</x:v>
      </x:c>
      <x:c r="I39" s="13">
        <x:v>66.559853502791498</x:v>
      </x:c>
      <x:c r="J39" s="14">
        <x:v>2.57506872354482</x:v>
      </x:c>
      <x:c r="K39" s="13">
        <x:v>57.463364157236697</x:v>
      </x:c>
      <x:c r="L39" s="14">
        <x:v>3.1044161993137198</x:v>
      </x:c>
      <x:c r="M39" s="13">
        <x:v>-9.0964893455547706</x:v>
      </x:c>
      <x:c r="N39" s="14">
        <x:v>3.7813440781462799</x:v>
      </x:c>
      <x:c r="O39" s="13">
        <x:v>73.749494092980697</x:v>
      </x:c>
      <x:c r="P39" s="14">
        <x:v>1.6703060362733699</x:v>
      </x:c>
      <x:c r="Q39" s="13">
        <x:v>64.556647774587702</x:v>
      </x:c>
      <x:c r="R39" s="14">
        <x:v>2.3570023627662602</x:v>
      </x:c>
      <x:c r="S39" s="13">
        <x:v>-9.1928463183929701</x:v>
      </x:c>
      <x:c r="T39" s="38">
        <x:v>2.9455280157778101</x:v>
      </x:c>
    </x:row>
    <x:row r="40" spans="1:20" ht="12.95" customHeight="1" x14ac:dyDescent="0.2">
      <x:c r="A40" s="2" t="s">
        <x:v>45</x:v>
      </x:c>
      <x:c r="B40" s="12">
        <x:v>2</x:v>
      </x:c>
      <x:c r="C40" s="13">
        <x:v>39.934731258730302</x:v>
      </x:c>
      <x:c r="D40" s="14">
        <x:v>1.1803208363325399</x:v>
      </x:c>
      <x:c r="E40" s="13">
        <x:v>48.234670407165403</x:v>
      </x:c>
      <x:c r="F40" s="14">
        <x:v>3.10501808874373</x:v>
      </x:c>
      <x:c r="G40" s="13">
        <x:v>8.2999391484351204</x:v>
      </x:c>
      <x:c r="H40" s="14">
        <x:v>3.1457060781763402</x:v>
      </x:c>
      <x:c r="I40" s="13">
        <x:v>48.644484730592403</x:v>
      </x:c>
      <x:c r="J40" s="14">
        <x:v>1.7761954337526</x:v>
      </x:c>
      <x:c r="K40" s="13">
        <x:v>50.852369511435903</x:v>
      </x:c>
      <x:c r="L40" s="14">
        <x:v>4.0331948753991904</x:v>
      </x:c>
      <x:c r="M40" s="13">
        <x:v>2.20788478084352</x:v>
      </x:c>
      <x:c r="N40" s="14">
        <x:v>4.4480758663681197</x:v>
      </x:c>
      <x:c r="O40" s="13">
        <x:v>39.416902755077501</x:v>
      </x:c>
      <x:c r="P40" s="14">
        <x:v>1.26437296188274</x:v>
      </x:c>
      <x:c r="Q40" s="13">
        <x:v>46.1420153756982</x:v>
      </x:c>
      <x:c r="R40" s="14">
        <x:v>2.68144962988828</x:v>
      </x:c>
      <x:c r="S40" s="13">
        <x:v>6.7251126206206804</x:v>
      </x:c>
      <x:c r="T40" s="38">
        <x:v>3.2493296829865299</x:v>
      </x:c>
    </x:row>
    <x:row r="41" spans="1:20" ht="12.95" customHeight="1" x14ac:dyDescent="0.2">
      <x:c r="A41" s="2" t="s">
        <x:v>46</x:v>
      </x:c>
      <x:c r="B41" s="12">
        <x:v>2</x:v>
      </x:c>
      <x:c r="C41" s="13">
        <x:v>23.061746580579801</x:v>
      </x:c>
      <x:c r="D41" s="14">
        <x:v>1.0144201591544</x:v>
      </x:c>
      <x:c r="E41" s="13">
        <x:v>35.204425442253701</x:v>
      </x:c>
      <x:c r="F41" s="14">
        <x:v>2.14025176302528</x:v>
      </x:c>
      <x:c r="G41" s="13">
        <x:v>12.1426788616739</x:v>
      </x:c>
      <x:c r="H41" s="14">
        <x:v>2.33601397741824</x:v>
      </x:c>
      <x:c r="I41" s="13">
        <x:v>26.990220298049699</x:v>
      </x:c>
      <x:c r="J41" s="14">
        <x:v>1.10036378160619</x:v>
      </x:c>
      <x:c r="K41" s="13">
        <x:v>32.984371395988099</x:v>
      </x:c>
      <x:c r="L41" s="14">
        <x:v>2.7706361364719698</x:v>
      </x:c>
      <x:c r="M41" s="13">
        <x:v>5.9941510979383699</x:v>
      </x:c>
      <x:c r="N41" s="14">
        <x:v>2.8337731069570502</x:v>
      </x:c>
      <x:c r="O41" s="13">
        <x:v>51.039269961749099</x:v>
      </x:c>
      <x:c r="P41" s="14">
        <x:v>1.1544963327164599</x:v>
      </x:c>
      <x:c r="Q41" s="13">
        <x:v>53.342251131409398</x:v>
      </x:c>
      <x:c r="R41" s="14">
        <x:v>2.1759668517811201</x:v>
      </x:c>
      <x:c r="S41" s="13">
        <x:v>2.3029811696602702</x:v>
      </x:c>
      <x:c r="T41" s="38">
        <x:v>2.40062599944285</x:v>
      </x:c>
    </x:row>
    <x:row r="42" spans="1:20" ht="12.95" customHeight="1" x14ac:dyDescent="0.2">
      <x:c r="A42" s="2" t="s">
        <x:v>47</x:v>
      </x:c>
      <x:c r="B42" s="12">
        <x:v>2</x:v>
      </x:c>
      <x:c r="C42" s="13">
        <x:v>64.982263917888005</x:v>
      </x:c>
      <x:c r="D42" s="14">
        <x:v>1.30435023107218</x:v>
      </x:c>
      <x:c r="E42" s="13">
        <x:v>66.287285253954593</x:v>
      </x:c>
      <x:c r="F42" s="14">
        <x:v>1.8398278573246101</x:v>
      </x:c>
      <x:c r="G42" s="13">
        <x:v>1.3050213360666301</x:v>
      </x:c>
      <x:c r="H42" s="14">
        <x:v>2.3423463411272301</x:v>
      </x:c>
      <x:c r="I42" s="13">
        <x:v>65.082060138740104</x:v>
      </x:c>
      <x:c r="J42" s="14">
        <x:v>1.8107185157287899</x:v>
      </x:c>
      <x:c r="K42" s="13">
        <x:v>63.962571034057902</x:v>
      </x:c>
      <x:c r="L42" s="14">
        <x:v>2.4229268263546602</x:v>
      </x:c>
      <x:c r="M42" s="13">
        <x:v>-1.11948910468223</x:v>
      </x:c>
      <x:c r="N42" s="14">
        <x:v>2.9069477285954002</x:v>
      </x:c>
      <x:c r="O42" s="13">
        <x:v>48.186280710946797</x:v>
      </x:c>
      <x:c r="P42" s="14">
        <x:v>1.69875577281971</x:v>
      </x:c>
      <x:c r="Q42" s="13">
        <x:v>53.383999609295898</x:v>
      </x:c>
      <x:c r="R42" s="14">
        <x:v>2.8224006068326299</x:v>
      </x:c>
      <x:c r="S42" s="13">
        <x:v>5.19771889834914</x:v>
      </x:c>
      <x:c r="T42" s="38">
        <x:v>3.0594333137396399</x:v>
      </x:c>
    </x:row>
    <x:row r="43" spans="1:20" ht="12.95" customHeight="1" x14ac:dyDescent="0.2">
      <x:c r="A43" s="2" t="s">
        <x:v>48</x:v>
      </x:c>
      <x:c r="B43" s="12">
        <x:v>2</x:v>
      </x:c>
      <x:c r="C43" s="13">
        <x:v>36.506444635558204</x:v>
      </x:c>
      <x:c r="D43" s="14">
        <x:v>1.9557477427711001</x:v>
      </x:c>
      <x:c r="E43" s="13">
        <x:v>40.7135676096173</x:v>
      </x:c>
      <x:c r="F43" s="14">
        <x:v>2.66648675622283</x:v>
      </x:c>
      <x:c r="G43" s="13">
        <x:v>4.20712297405914</x:v>
      </x:c>
      <x:c r="H43" s="14">
        <x:v>3.5875579461504299</x:v>
      </x:c>
      <x:c r="I43" s="13">
        <x:v>51.373591881545103</x:v>
      </x:c>
      <x:c r="J43" s="14">
        <x:v>2.5444226916237498</x:v>
      </x:c>
      <x:c r="K43" s="13">
        <x:v>42.576077786714499</x:v>
      </x:c>
      <x:c r="L43" s="14">
        <x:v>3.51833471187178</x:v>
      </x:c>
      <x:c r="M43" s="13">
        <x:v>-8.7975140948305892</x:v>
      </x:c>
      <x:c r="N43" s="14">
        <x:v>4.3000715416759396</x:v>
      </x:c>
      <x:c r="O43" s="13">
        <x:v>53.604809390045403</x:v>
      </x:c>
      <x:c r="P43" s="14">
        <x:v>1.95440710903654</x:v>
      </x:c>
      <x:c r="Q43" s="13">
        <x:v>53.754212372210297</x:v>
      </x:c>
      <x:c r="R43" s="14">
        <x:v>3.07448881127082</x:v>
      </x:c>
      <x:c r="S43" s="13">
        <x:v>0.14940298216487199</x:v>
      </x:c>
      <x:c r="T43" s="38">
        <x:v>3.8205506842414798</x:v>
      </x:c>
    </x:row>
    <x:row r="44" spans="1:20" ht="12.95" customHeight="1" x14ac:dyDescent="0.2">
      <x:c r="A44" s="2" t="s">
        <x:v>49</x:v>
      </x:c>
      <x:c r="B44" s="12">
        <x:v>2</x:v>
      </x:c>
      <x:c r="C44" s="13">
        <x:v>75.199554668992207</x:v>
      </x:c>
      <x:c r="D44" s="14">
        <x:v>2.0946453577902702</x:v>
      </x:c>
      <x:c r="E44" s="13">
        <x:v>71.810734148801401</x:v>
      </x:c>
      <x:c r="F44" s="14">
        <x:v>1.3847574986820601</x:v>
      </x:c>
      <x:c r="G44" s="13">
        <x:v>-3.38882052019075</x:v>
      </x:c>
      <x:c r="H44" s="14">
        <x:v>2.5314822295814499</x:v>
      </x:c>
      <x:c r="I44" s="13">
        <x:v>36.739994984598901</x:v>
      </x:c>
      <x:c r="J44" s="14">
        <x:v>3.0466626494712798</x:v>
      </x:c>
      <x:c r="K44" s="13">
        <x:v>41.3825678239075</x:v>
      </x:c>
      <x:c r="L44" s="14">
        <x:v>4.4832145136619497</x:v>
      </x:c>
      <x:c r="M44" s="13">
        <x:v>4.6425728393085901</x:v>
      </x:c>
      <x:c r="N44" s="14">
        <x:v>4.8998132398825804</x:v>
      </x:c>
      <x:c r="O44" s="13">
        <x:v>34.739542591594102</x:v>
      </x:c>
      <x:c r="P44" s="14">
        <x:v>2.4233876429549399</x:v>
      </x:c>
      <x:c r="Q44" s="13">
        <x:v>38.597850610122897</x:v>
      </x:c>
      <x:c r="R44" s="14">
        <x:v>1.7805962787462499</x:v>
      </x:c>
      <x:c r="S44" s="13">
        <x:v>3.8583080185288101</x:v>
      </x:c>
      <x:c r="T44" s="38">
        <x:v>2.5991339396018902</x:v>
      </x:c>
    </x:row>
    <x:row r="45" spans="1:20" ht="12.95" customHeight="1" x14ac:dyDescent="0.2">
      <x:c r="A45" s="2" t="s">
        <x:v>95</x:v>
      </x:c>
      <x:c r="B45" s="12">
        <x:v>2</x:v>
      </x:c>
      <x:c r="C45" s="13">
        <x:v>46.736613359087499</x:v>
      </x:c>
      <x:c r="D45" s="14">
        <x:v>1.30962925437043</x:v>
      </x:c>
      <x:c r="E45" s="13">
        <x:v>52.282826007149502</x:v>
      </x:c>
      <x:c r="F45" s="14">
        <x:v>1.6799869342739</x:v>
      </x:c>
      <x:c r="G45" s="13">
        <x:v>5.54621264806197</x:v>
      </x:c>
      <x:c r="H45" s="14">
        <x:v>1.89056305536125</x:v>
      </x:c>
      <x:c r="I45" s="13">
        <x:v>38.919344902351497</x:v>
      </x:c>
      <x:c r="J45" s="14">
        <x:v>1.68521529846489</x:v>
      </x:c>
      <x:c r="K45" s="13">
        <x:v>42.566978876057</x:v>
      </x:c>
      <x:c r="L45" s="14">
        <x:v>2.1305902308247</x:v>
      </x:c>
      <x:c r="M45" s="13">
        <x:v>3.6476339737055699</x:v>
      </x:c>
      <x:c r="N45" s="14">
        <x:v>2.647998891606</x:v>
      </x:c>
      <x:c r="O45" s="13">
        <x:v>44.355781103946001</x:v>
      </x:c>
      <x:c r="P45" s="14">
        <x:v>1.4127853374857899</x:v>
      </x:c>
      <x:c r="Q45" s="13">
        <x:v>53.391785519053897</x:v>
      </x:c>
      <x:c r="R45" s="14">
        <x:v>2.0010587576141798</x:v>
      </x:c>
      <x:c r="S45" s="13">
        <x:v>9.0360044151079109</x:v>
      </x:c>
      <x:c r="T45" s="38">
        <x:v>2.1957984417644001</x:v>
      </x:c>
    </x:row>
    <x:row r="46" spans="1:20" ht="12.95" customHeight="1" x14ac:dyDescent="0.2">
      <x:c r="A46" s="2" t="s">
        <x:v>50</x:v>
      </x:c>
      <x:c r="B46" s="12">
        <x:v>2</x:v>
      </x:c>
      <x:c r="C46" s="13">
        <x:v>15.741922594099901</x:v>
      </x:c>
      <x:c r="D46" s="14">
        <x:v>1.0454135070545001</x:v>
      </x:c>
      <x:c r="E46" s="13">
        <x:v>26.389990760499899</x:v>
      </x:c>
      <x:c r="F46" s="14">
        <x:v>2.0935269423430798</x:v>
      </x:c>
      <x:c r="G46" s="13">
        <x:v>10.6480681663999</x:v>
      </x:c>
      <x:c r="H46" s="14">
        <x:v>2.4282247059827902</x:v>
      </x:c>
      <x:c r="I46" s="13">
        <x:v>24.073523048970799</x:v>
      </x:c>
      <x:c r="J46" s="14">
        <x:v>1.62424854316559</x:v>
      </x:c>
      <x:c r="K46" s="13">
        <x:v>35.9464437379782</x:v>
      </x:c>
      <x:c r="L46" s="14">
        <x:v>3.2603414087193801</x:v>
      </x:c>
      <x:c r="M46" s="13">
        <x:v>11.872920689007399</x:v>
      </x:c>
      <x:c r="N46" s="14">
        <x:v>3.67739127132822</x:v>
      </x:c>
      <x:c r="O46" s="13">
        <x:v>20.246601334966801</x:v>
      </x:c>
      <x:c r="P46" s="14">
        <x:v>1.0125899302988499</x:v>
      </x:c>
      <x:c r="Q46" s="13">
        <x:v>35.638681107097597</x:v>
      </x:c>
      <x:c r="R46" s="14">
        <x:v>2.1657458419259501</x:v>
      </x:c>
      <x:c r="S46" s="13">
        <x:v>15.392079772130799</x:v>
      </x:c>
      <x:c r="T46" s="38">
        <x:v>2.2135643108718002</x:v>
      </x:c>
    </x:row>
    <x:row r="47" spans="1:20" ht="12.95" customHeight="1" x14ac:dyDescent="0.2">
      <x:c r="A47" s="2" t="s">
        <x:v>51</x:v>
      </x:c>
      <x:c r="B47" s="12">
        <x:v>2</x:v>
      </x:c>
      <x:c r="C47" s="13">
        <x:v>20.618994955966599</x:v>
      </x:c>
      <x:c r="D47" s="14">
        <x:v>0.82072705584249395</x:v>
      </x:c>
      <x:c r="E47" s="13">
        <x:v>27.834124466275998</x:v>
      </x:c>
      <x:c r="F47" s="14">
        <x:v>2.0149754661936599</x:v>
      </x:c>
      <x:c r="G47" s="13">
        <x:v>7.21512951030937</x:v>
      </x:c>
      <x:c r="H47" s="14">
        <x:v>2.1573975174653701</x:v>
      </x:c>
      <x:c r="I47" s="13">
        <x:v>24.584700123061001</x:v>
      </x:c>
      <x:c r="J47" s="14">
        <x:v>1.12311758385122</x:v>
      </x:c>
      <x:c r="K47" s="13">
        <x:v>31.504440506308001</x:v>
      </x:c>
      <x:c r="L47" s="14">
        <x:v>2.6406818284562901</x:v>
      </x:c>
      <x:c r="M47" s="13">
        <x:v>6.9197403832470501</x:v>
      </x:c>
      <x:c r="N47" s="14">
        <x:v>2.71231820810327</x:v>
      </x:c>
      <x:c r="O47" s="13">
        <x:v>20.512110776133699</x:v>
      </x:c>
      <x:c r="P47" s="14">
        <x:v>0.98336180282367802</x:v>
      </x:c>
      <x:c r="Q47" s="13">
        <x:v>26.1060699100078</x:v>
      </x:c>
      <x:c r="R47" s="14">
        <x:v>2.1298141174944898</x:v>
      </x:c>
      <x:c r="S47" s="13">
        <x:v>5.5939591338741499</x:v>
      </x:c>
      <x:c r="T47" s="38">
        <x:v>2.2636140610052999</x:v>
      </x:c>
    </x:row>
    <x:row r="48" spans="1:20" ht="12.95" customHeight="1" x14ac:dyDescent="0.2">
      <x:c r="A48" s="2" t="s">
        <x:v>52</x:v>
      </x:c>
      <x:c r="B48" s="12">
        <x:v>2</x:v>
      </x:c>
      <x:c r="C48" s="13">
        <x:v>19.889136682703398</x:v>
      </x:c>
      <x:c r="D48" s="14">
        <x:v>1.17160719599143</x:v>
      </x:c>
      <x:c r="E48" s="13">
        <x:v>34.021700415932003</x:v>
      </x:c>
      <x:c r="F48" s="14">
        <x:v>2.5453579485410001</x:v>
      </x:c>
      <x:c r="G48" s="13">
        <x:v>14.132563733228499</x:v>
      </x:c>
      <x:c r="H48" s="14">
        <x:v>2.6502830823721499</x:v>
      </x:c>
      <x:c r="I48" s="13">
        <x:v>19.8515570712526</x:v>
      </x:c>
      <x:c r="J48" s="14">
        <x:v>1.40726499749088</x:v>
      </x:c>
      <x:c r="K48" s="13">
        <x:v>38.720030447786698</x:v>
      </x:c>
      <x:c r="L48" s="14">
        <x:v>2.6297531895061099</x:v>
      </x:c>
      <x:c r="M48" s="13">
        <x:v>18.868473376534102</x:v>
      </x:c>
      <x:c r="N48" s="14">
        <x:v>2.92989857483719</x:v>
      </x:c>
      <x:c r="O48" s="13">
        <x:v>31.252138783526298</x:v>
      </x:c>
      <x:c r="P48" s="14">
        <x:v>1.5440357875452499</x:v>
      </x:c>
      <x:c r="Q48" s="13">
        <x:v>38.547030460269397</x:v>
      </x:c>
      <x:c r="R48" s="14">
        <x:v>2.4465910843372298</x:v>
      </x:c>
      <x:c r="S48" s="13">
        <x:v>7.2948916767430898</x:v>
      </x:c>
      <x:c r="T48" s="38">
        <x:v>2.8938523377551402</x:v>
      </x:c>
    </x:row>
    <x:row r="49" spans="1:20" ht="12.95" customHeight="1" x14ac:dyDescent="0.2">
      <x:c r="A49" s="2" t="s">
        <x:v>53</x:v>
      </x:c>
      <x:c r="B49" s="12">
        <x:v>2</x:v>
      </x:c>
      <x:c r="C49" s="13">
        <x:v>32.234541188360303</x:v>
      </x:c>
      <x:c r="D49" s="14">
        <x:v>1.5111726860241299</x:v>
      </x:c>
      <x:c r="E49" s="13">
        <x:v>45.8952619968573</x:v>
      </x:c>
      <x:c r="F49" s="14">
        <x:v>1.6274531621048201</x:v>
      </x:c>
      <x:c r="G49" s="13">
        <x:v>13.660720808497</x:v>
      </x:c>
      <x:c r="H49" s="14">
        <x:v>2.1510012446946098</x:v>
      </x:c>
      <x:c r="I49" s="13">
        <x:v>30.982860388822399</x:v>
      </x:c>
      <x:c r="J49" s="14">
        <x:v>2.3042688275372099</x:v>
      </x:c>
      <x:c r="K49" s="13">
        <x:v>34.460653925070901</x:v>
      </x:c>
      <x:c r="L49" s="14">
        <x:v>2.5132033523282198</x:v>
      </x:c>
      <x:c r="M49" s="13">
        <x:v>3.47779353624848</x:v>
      </x:c>
      <x:c r="N49" s="14">
        <x:v>3.6860612220563</x:v>
      </x:c>
      <x:c r="O49" s="13">
        <x:v>35.068554446864297</x:v>
      </x:c>
      <x:c r="P49" s="14">
        <x:v>1.6673593578283601</x:v>
      </x:c>
      <x:c r="Q49" s="13">
        <x:v>36.267364014932198</x:v>
      </x:c>
      <x:c r="R49" s="14">
        <x:v>1.6310874654082701</x:v>
      </x:c>
      <x:c r="S49" s="13">
        <x:v>1.1988095680679001</x:v>
      </x:c>
      <x:c r="T49" s="38">
        <x:v>2.2989562579076099</x:v>
      </x:c>
    </x:row>
    <x:row r="50" spans="1:20" ht="12.95" customHeight="1" x14ac:dyDescent="0.2">
      <x:c r="A50" s="2" t="s">
        <x:v>54</x:v>
      </x:c>
      <x:c r="B50" s="12">
        <x:v>2</x:v>
      </x:c>
      <x:c r="C50" s="13">
        <x:v>32.233508138122602</x:v>
      </x:c>
      <x:c r="D50" s="14">
        <x:v>1.27916841001944</x:v>
      </x:c>
      <x:c r="E50" s="13">
        <x:v>36.331692315853601</x:v>
      </x:c>
      <x:c r="F50" s="14">
        <x:v>1.57667478386514</x:v>
      </x:c>
      <x:c r="G50" s="13">
        <x:v>4.09818417773098</x:v>
      </x:c>
      <x:c r="H50" s="14">
        <x:v>1.9923288269855901</x:v>
      </x:c>
      <x:c r="I50" s="13">
        <x:v>35.163720940189201</x:v>
      </x:c>
      <x:c r="J50" s="14">
        <x:v>1.58296166232838</x:v>
      </x:c>
      <x:c r="K50" s="13">
        <x:v>45.154299517247601</x:v>
      </x:c>
      <x:c r="L50" s="14">
        <x:v>2.6844419247824698</x:v>
      </x:c>
      <x:c r="M50" s="13">
        <x:v>9.9905785770584004</x:v>
      </x:c>
      <x:c r="N50" s="14">
        <x:v>3.04705246537638</x:v>
      </x:c>
      <x:c r="O50" s="13">
        <x:v>42.514887095462598</x:v>
      </x:c>
      <x:c r="P50" s="14">
        <x:v>1.29206143147314</x:v>
      </x:c>
      <x:c r="Q50" s="13">
        <x:v>48.138528247337298</x:v>
      </x:c>
      <x:c r="R50" s="14">
        <x:v>1.91616479051571</x:v>
      </x:c>
      <x:c r="S50" s="13">
        <x:v>5.6236411518746703</x:v>
      </x:c>
      <x:c r="T50" s="38">
        <x:v>2.3895008508659701</x:v>
      </x:c>
    </x:row>
    <x:row r="51" spans="1:20" ht="12.95" customHeight="1" x14ac:dyDescent="0.2">
      <x:c r="A51" s="2" t="s">
        <x:v>55</x:v>
      </x:c>
      <x:c r="B51" s="12">
        <x:v>2</x:v>
      </x:c>
      <x:c r="C51" s="13">
        <x:v>38.354502600867498</x:v>
      </x:c>
      <x:c r="D51" s="14">
        <x:v>1.1260067130202001</x:v>
      </x:c>
      <x:c r="E51" s="13">
        <x:v>38.1081972925369</x:v>
      </x:c>
      <x:c r="F51" s="14">
        <x:v>1.7003395007512601</x:v>
      </x:c>
      <x:c r="G51" s="13">
        <x:v>-0.24630530833064099</x:v>
      </x:c>
      <x:c r="H51" s="14">
        <x:v>1.8045242891014499</x:v>
      </x:c>
      <x:c r="I51" s="13">
        <x:v>41.535392816929203</x:v>
      </x:c>
      <x:c r="J51" s="14">
        <x:v>1.31226160711488</x:v>
      </x:c>
      <x:c r="K51" s="13">
        <x:v>42.897681997230599</x:v>
      </x:c>
      <x:c r="L51" s="14">
        <x:v>1.75891655510987</x:v>
      </x:c>
      <x:c r="M51" s="13">
        <x:v>1.3622891803014201</x:v>
      </x:c>
      <x:c r="N51" s="14">
        <x:v>1.9998505554116399</x:v>
      </x:c>
      <x:c r="O51" s="13">
        <x:v>41.810015445780998</x:v>
      </x:c>
      <x:c r="P51" s="14">
        <x:v>0.98993535961375001</x:v>
      </x:c>
      <x:c r="Q51" s="13">
        <x:v>43.671481072418899</x:v>
      </x:c>
      <x:c r="R51" s="14">
        <x:v>1.5744902321684999</x:v>
      </x:c>
      <x:c r="S51" s="13">
        <x:v>1.86146562663782</x:v>
      </x:c>
      <x:c r="T51" s="38">
        <x:v>1.9571829762255799</x:v>
      </x:c>
    </x:row>
    <x:row r="52" spans="1:20" ht="12.95" customHeight="1" x14ac:dyDescent="0.2">
      <x:c r="A52" s="2" t="s">
        <x:v>56</x:v>
      </x:c>
      <x:c r="B52" s="12">
        <x:v>2</x:v>
      </x:c>
      <x:c r="C52" s="13">
        <x:v>25.139041754145801</x:v>
      </x:c>
      <x:c r="D52" s="14">
        <x:v>1.2357137355985299</x:v>
      </x:c>
      <x:c r="E52" s="13">
        <x:v>34.517354551845102</x:v>
      </x:c>
      <x:c r="F52" s="14">
        <x:v>1.59023520957923</x:v>
      </x:c>
      <x:c r="G52" s="13">
        <x:v>9.3783127976993192</x:v>
      </x:c>
      <x:c r="H52" s="14">
        <x:v>2.2489668890575101</x:v>
      </x:c>
      <x:c r="I52" s="13">
        <x:v>29.7713412878139</x:v>
      </x:c>
      <x:c r="J52" s="14">
        <x:v>1.54799030484207</x:v>
      </x:c>
      <x:c r="K52" s="13">
        <x:v>41.679092803001502</x:v>
      </x:c>
      <x:c r="L52" s="14">
        <x:v>2.0166919542174</x:v>
      </x:c>
      <x:c r="M52" s="13">
        <x:v>11.9077515151876</x:v>
      </x:c>
      <x:c r="N52" s="14">
        <x:v>2.8911055616249901</x:v>
      </x:c>
      <x:c r="O52" s="13">
        <x:v>41.021974913015796</x:v>
      </x:c>
      <x:c r="P52" s="14">
        <x:v>1.4137900509230601</x:v>
      </x:c>
      <x:c r="Q52" s="13">
        <x:v>44.740383877826503</x:v>
      </x:c>
      <x:c r="R52" s="14">
        <x:v>1.87518893613534</x:v>
      </x:c>
      <x:c r="S52" s="13">
        <x:v>3.7184089648106098</x:v>
      </x:c>
      <x:c r="T52" s="38">
        <x:v>2.71498507021886</x:v>
      </x:c>
    </x:row>
    <x:row r="53" spans="1:20" ht="12.95" customHeight="1" x14ac:dyDescent="0.2">
      <x:c r="A53" s="2" t="s">
        <x:v>57</x:v>
      </x:c>
      <x:c r="B53" s="12">
        <x:v>2</x:v>
      </x:c>
      <x:c r="C53" s="13">
        <x:v>30.009206346647101</x:v>
      </x:c>
      <x:c r="D53" s="14">
        <x:v>1.5053789956108401</x:v>
      </x:c>
      <x:c r="E53" s="13">
        <x:v>42.393669723954801</x:v>
      </x:c>
      <x:c r="F53" s="14">
        <x:v>2.38343728868856</x:v>
      </x:c>
      <x:c r="G53" s="13">
        <x:v>12.384463377307799</x:v>
      </x:c>
      <x:c r="H53" s="14">
        <x:v>2.4745531642441301</x:v>
      </x:c>
      <x:c r="I53" s="13">
        <x:v>47.616134278322498</x:v>
      </x:c>
      <x:c r="J53" s="14">
        <x:v>1.9587508030735401</x:v>
      </x:c>
      <x:c r="K53" s="13">
        <x:v>53.3657839264757</x:v>
      </x:c>
      <x:c r="L53" s="14">
        <x:v>3.57712452472121</x:v>
      </x:c>
      <x:c r="M53" s="13">
        <x:v>5.7496496481532002</x:v>
      </x:c>
      <x:c r="N53" s="14">
        <x:v>3.7787706526795799</x:v>
      </x:c>
      <x:c r="O53" s="13">
        <x:v>49.730143604959501</x:v>
      </x:c>
      <x:c r="P53" s="14">
        <x:v>1.64775028248845</x:v>
      </x:c>
      <x:c r="Q53" s="13">
        <x:v>55.297396862704602</x:v>
      </x:c>
      <x:c r="R53" s="14">
        <x:v>3.2312747839899201</x:v>
      </x:c>
      <x:c r="S53" s="13">
        <x:v>5.5672532577450697</x:v>
      </x:c>
      <x:c r="T53" s="38">
        <x:v>3.42795493534926</x:v>
      </x:c>
    </x:row>
    <x:row r="54" spans="1:20" ht="12.95" customHeight="1" x14ac:dyDescent="0.2">
      <x:c r="A54" s="2" t="s">
        <x:v>58</x:v>
      </x:c>
      <x:c r="B54" s="12">
        <x:v>2</x:v>
      </x:c>
      <x:c r="C54" s="13">
        <x:v>39.946691677683198</x:v>
      </x:c>
      <x:c r="D54" s="14">
        <x:v>1.36937854133023</x:v>
      </x:c>
      <x:c r="E54" s="13">
        <x:v>49.805380115821997</x:v>
      </x:c>
      <x:c r="F54" s="14">
        <x:v>2.68340761112445</x:v>
      </x:c>
      <x:c r="G54" s="13">
        <x:v>9.8586884381387296</x:v>
      </x:c>
      <x:c r="H54" s="14">
        <x:v>2.7582618665233598</x:v>
      </x:c>
      <x:c r="I54" s="13">
        <x:v>49.2476688629541</x:v>
      </x:c>
      <x:c r="J54" s="14">
        <x:v>1.5439313649255499</x:v>
      </x:c>
      <x:c r="K54" s="13">
        <x:v>52.307907788935502</x:v>
      </x:c>
      <x:c r="L54" s="14">
        <x:v>3.0131743634725399</x:v>
      </x:c>
      <x:c r="M54" s="13">
        <x:v>3.0602389259813698</x:v>
      </x:c>
      <x:c r="N54" s="14">
        <x:v>3.4372557289716599</x:v>
      </x:c>
      <x:c r="O54" s="13">
        <x:v>54.404126926232003</x:v>
      </x:c>
      <x:c r="P54" s="14">
        <x:v>1.5787590832218099</x:v>
      </x:c>
      <x:c r="Q54" s="13">
        <x:v>58.099239756212697</x:v>
      </x:c>
      <x:c r="R54" s="14">
        <x:v>2.77424683099794</x:v>
      </x:c>
      <x:c r="S54" s="13">
        <x:v>3.6951128299807299</x:v>
      </x:c>
      <x:c r="T54" s="38">
        <x:v>3.2253840783000101</x:v>
      </x:c>
    </x:row>
    <x:row r="55" spans="1:20" ht="12.95" customHeight="1" x14ac:dyDescent="0.2">
      <x:c r="A55" s="2" t="s">
        <x:v>59</x:v>
      </x:c>
      <x:c r="B55" s="12">
        <x:v>2</x:v>
      </x:c>
      <x:c r="C55" s="13">
        <x:v>57.3120024761213</x:v>
      </x:c>
      <x:c r="D55" s="14">
        <x:v>1.48778389992801</x:v>
      </x:c>
      <x:c r="E55" s="13">
        <x:v>61.980824751640803</x:v>
      </x:c>
      <x:c r="F55" s="14">
        <x:v>2.1756630113842998</x:v>
      </x:c>
      <x:c r="G55" s="13">
        <x:v>4.6688222755194699</x:v>
      </x:c>
      <x:c r="H55" s="14">
        <x:v>2.5964503221726298</x:v>
      </x:c>
      <x:c r="I55" s="13">
        <x:v>59.398593449772001</x:v>
      </x:c>
      <x:c r="J55" s="14">
        <x:v>2.0415608196290602</x:v>
      </x:c>
      <x:c r="K55" s="13">
        <x:v>58.787190899280098</x:v>
      </x:c>
      <x:c r="L55" s="14">
        <x:v>2.8543382230596999</x:v>
      </x:c>
      <x:c r="M55" s="13">
        <x:v>-0.611402550491981</x:v>
      </x:c>
      <x:c r="N55" s="14">
        <x:v>3.6158775209927199</x:v>
      </x:c>
      <x:c r="O55" s="13">
        <x:v>58.076859712592601</x:v>
      </x:c>
      <x:c r="P55" s="14">
        <x:v>1.65530241370319</x:v>
      </x:c>
      <x:c r="Q55" s="13">
        <x:v>62.419511450566503</x:v>
      </x:c>
      <x:c r="R55" s="14">
        <x:v>2.1647789246343301</x:v>
      </x:c>
      <x:c r="S55" s="13">
        <x:v>4.3426517379738696</x:v>
      </x:c>
      <x:c r="T55" s="38">
        <x:v>2.6954486090615699</x:v>
      </x:c>
    </x:row>
    <x:row r="56" spans="1:20" ht="12.95" customHeight="1" x14ac:dyDescent="0.2">
      <x:c r="A56" s="2" t="s">
        <x:v>60</x:v>
      </x:c>
      <x:c r="B56" s="12">
        <x:v>2</x:v>
      </x:c>
      <x:c r="C56" s="13">
        <x:v>29.539402802513099</x:v>
      </x:c>
      <x:c r="D56" s="14">
        <x:v>1.17757300875892</x:v>
      </x:c>
      <x:c r="E56" s="13">
        <x:v>31.168533095298599</x:v>
      </x:c>
      <x:c r="F56" s="14">
        <x:v>1.4297525131687201</x:v>
      </x:c>
      <x:c r="G56" s="13">
        <x:v>1.62913029278556</x:v>
      </x:c>
      <x:c r="H56" s="14">
        <x:v>1.7105040451248801</x:v>
      </x:c>
      <x:c r="I56" s="13">
        <x:v>37.599812217616801</x:v>
      </x:c>
      <x:c r="J56" s="14">
        <x:v>1.50866186271799</x:v>
      </x:c>
      <x:c r="K56" s="13">
        <x:v>37.3369960944204</x:v>
      </x:c>
      <x:c r="L56" s="14">
        <x:v>1.86013840783759</x:v>
      </x:c>
      <x:c r="M56" s="13">
        <x:v>-0.26281612319647302</x:v>
      </x:c>
      <x:c r="N56" s="14">
        <x:v>2.3874685353723102</x:v>
      </x:c>
      <x:c r="O56" s="13">
        <x:v>29.326413205542799</x:v>
      </x:c>
      <x:c r="P56" s="14">
        <x:v>0.955575135905672</x:v>
      </x:c>
      <x:c r="Q56" s="13">
        <x:v>30.980349587974999</x:v>
      </x:c>
      <x:c r="R56" s="14">
        <x:v>1.34033273044102</x:v>
      </x:c>
      <x:c r="S56" s="13">
        <x:v>1.65393638243222</x:v>
      </x:c>
      <x:c r="T56" s="38">
        <x:v>1.59781025375791</x:v>
      </x:c>
    </x:row>
    <x:row r="57" spans="1:20" ht="12.95" customHeight="1" x14ac:dyDescent="0.2">
      <x:c r="A57" s="2" t="s">
        <x:v>61</x:v>
      </x:c>
      <x:c r="B57" s="12">
        <x:v>2</x:v>
      </x:c>
      <x:c r="C57" s="13">
        <x:v>49.426364911104301</x:v>
      </x:c>
      <x:c r="D57" s="14">
        <x:v>1.8868559274229899</x:v>
      </x:c>
      <x:c r="E57" s="13">
        <x:v>49.389074496934803</x:v>
      </x:c>
      <x:c r="F57" s="14">
        <x:v>2.1401045583774998</x:v>
      </x:c>
      <x:c r="G57" s="13">
        <x:v>-3.7290414169454798E-2</x:v>
      </x:c>
      <x:c r="H57" s="14">
        <x:v>2.6066541052840702</x:v>
      </x:c>
      <x:c r="I57" s="13">
        <x:v>49.883894703173198</x:v>
      </x:c>
      <x:c r="J57" s="14">
        <x:v>2.3915920156842199</x:v>
      </x:c>
      <x:c r="K57" s="13">
        <x:v>54.131341786877897</x:v>
      </x:c>
      <x:c r="L57" s="14">
        <x:v>3.4240592067193001</x:v>
      </x:c>
      <x:c r="M57" s="13">
        <x:v>4.2474470837047198</x:v>
      </x:c>
      <x:c r="N57" s="14">
        <x:v>3.8137995650517502</x:v>
      </x:c>
      <x:c r="O57" s="13">
        <x:v>42.764815248247601</x:v>
      </x:c>
      <x:c r="P57" s="14">
        <x:v>1.9921090174660001</x:v>
      </x:c>
      <x:c r="Q57" s="13">
        <x:v>48.408352520741403</x:v>
      </x:c>
      <x:c r="R57" s="14">
        <x:v>2.1272994893908601</x:v>
      </x:c>
      <x:c r="S57" s="13">
        <x:v>5.6435372724937896</x:v>
      </x:c>
      <x:c r="T57" s="38">
        <x:v>2.4838170857097501</x:v>
      </x:c>
    </x:row>
    <x:row r="58" spans="1:20" ht="12.95" customHeight="1" x14ac:dyDescent="0.2">
      <x:c r="A58" s="2" t="s">
        <x:v>62</x:v>
      </x:c>
      <x:c r="B58" s="12">
        <x:v>2</x:v>
      </x:c>
      <x:c r="C58" s="13">
        <x:v>30.174801566119498</x:v>
      </x:c>
      <x:c r="D58" s="14">
        <x:v>1.2954490482783201</x:v>
      </x:c>
      <x:c r="E58" s="13">
        <x:v>34.3053767661074</x:v>
      </x:c>
      <x:c r="F58" s="14">
        <x:v>1.79347408613948</x:v>
      </x:c>
      <x:c r="G58" s="13">
        <x:v>4.1305751999878204</x:v>
      </x:c>
      <x:c r="H58" s="14">
        <x:v>1.85603775234005</x:v>
      </x:c>
      <x:c r="I58" s="13">
        <x:v>30.6075501121407</x:v>
      </x:c>
      <x:c r="J58" s="14">
        <x:v>1.56231281006238</x:v>
      </x:c>
      <x:c r="K58" s="13">
        <x:v>29.173303684914298</x:v>
      </x:c>
      <x:c r="L58" s="14">
        <x:v>1.89611102983601</x:v>
      </x:c>
      <x:c r="M58" s="13">
        <x:v>-1.43424642722637</x:v>
      </x:c>
      <x:c r="N58" s="14">
        <x:v>2.39906237945539</x:v>
      </x:c>
      <x:c r="O58" s="13">
        <x:v>24.793795642842198</x:v>
      </x:c>
      <x:c r="P58" s="14">
        <x:v>1.3909168631779101</x:v>
      </x:c>
      <x:c r="Q58" s="13">
        <x:v>32.6622591012786</x:v>
      </x:c>
      <x:c r="R58" s="14">
        <x:v>1.8492263734935901</x:v>
      </x:c>
      <x:c r="S58" s="13">
        <x:v>7.8684634584364099</x:v>
      </x:c>
      <x:c r="T58" s="38">
        <x:v>2.28614006441002</x:v>
      </x:c>
    </x:row>
    <x:row r="59" spans="1:20" ht="12.95" customHeight="1" x14ac:dyDescent="0.2">
      <x:c r="A59" s="2" t="s">
        <x:v>63</x:v>
      </x:c>
      <x:c r="B59" s="12">
        <x:v>2</x:v>
      </x:c>
      <x:c r="C59" s="13">
        <x:v>39.711384860241097</x:v>
      </x:c>
      <x:c r="D59" s="14">
        <x:v>1.53510569742407</x:v>
      </x:c>
      <x:c r="E59" s="13">
        <x:v>47.433201149015197</x:v>
      </x:c>
      <x:c r="F59" s="14">
        <x:v>2.3390292398192698</x:v>
      </x:c>
      <x:c r="G59" s="13">
        <x:v>7.72181628877411</x:v>
      </x:c>
      <x:c r="H59" s="14">
        <x:v>2.27608107725217</x:v>
      </x:c>
      <x:c r="I59" s="13">
        <x:v>40.012279305430397</x:v>
      </x:c>
      <x:c r="J59" s="14">
        <x:v>1.8380930837539999</x:v>
      </x:c>
      <x:c r="K59" s="13">
        <x:v>41.338319768985301</x:v>
      </x:c>
      <x:c r="L59" s="14">
        <x:v>2.9414233081218599</x:v>
      </x:c>
      <x:c r="M59" s="13">
        <x:v>1.3260404635549501</x:v>
      </x:c>
      <x:c r="N59" s="14">
        <x:v>3.0162990223226598</x:v>
      </x:c>
      <x:c r="O59" s="13">
        <x:v>51.467020150541003</x:v>
      </x:c>
      <x:c r="P59" s="14">
        <x:v>1.75674281196154</x:v>
      </x:c>
      <x:c r="Q59" s="13">
        <x:v>49.468680976151703</x:v>
      </x:c>
      <x:c r="R59" s="14">
        <x:v>2.1927665257882398</x:v>
      </x:c>
      <x:c r="S59" s="13">
        <x:v>-1.99833917438931</x:v>
      </x:c>
      <x:c r="T59" s="38">
        <x:v>2.89400877646412</x:v>
      </x:c>
    </x:row>
    <x:row r="60" spans="1:20" ht="12.95" customHeight="1" x14ac:dyDescent="0.2">
      <x:c r="A60" s="2" t="s">
        <x:v>64</x:v>
      </x:c>
      <x:c r="B60" s="12">
        <x:v>2</x:v>
      </x:c>
      <x:c r="C60" s="13">
        <x:v>47.4486465670578</x:v>
      </x:c>
      <x:c r="D60" s="14">
        <x:v>2.6286741744883</x:v>
      </x:c>
      <x:c r="E60" s="13">
        <x:v>50.963860377613699</x:v>
      </x:c>
      <x:c r="F60" s="14">
        <x:v>2.8387467066455701</x:v>
      </x:c>
      <x:c r="G60" s="13">
        <x:v>3.5152138105559301</x:v>
      </x:c>
      <x:c r="H60" s="14">
        <x:v>4.1393635850391703</x:v>
      </x:c>
      <x:c r="I60" s="13">
        <x:v>58.150999191206502</x:v>
      </x:c>
      <x:c r="J60" s="14">
        <x:v>3.3689409371291101</x:v>
      </x:c>
      <x:c r="K60" s="13">
        <x:v>59.277392334242599</x:v>
      </x:c>
      <x:c r="L60" s="14">
        <x:v>4.1845855202901197</x:v>
      </x:c>
      <x:c r="M60" s="13">
        <x:v>1.1263931430360801</x:v>
      </x:c>
      <x:c r="N60" s="14">
        <x:v>5.9567105129849596</x:v>
      </x:c>
      <x:c r="O60" s="13">
        <x:v>45.888993429800401</x:v>
      </x:c>
      <x:c r="P60" s="14">
        <x:v>2.6055100373905802</x:v>
      </x:c>
      <x:c r="Q60" s="13">
        <x:v>47.103881287525297</x:v>
      </x:c>
      <x:c r="R60" s="14">
        <x:v>4.3107938990541204</x:v>
      </x:c>
      <x:c r="S60" s="13">
        <x:v>1.2148878577248601</x:v>
      </x:c>
      <x:c r="T60" s="38">
        <x:v>3.7349247207420402</x:v>
      </x:c>
    </x:row>
    <x:row r="61" spans="1:20" ht="12.95" customHeight="1" x14ac:dyDescent="0.2">
      <x:c r="A61" s="2" t="s">
        <x:v>65</x:v>
      </x:c>
      <x:c r="B61" s="12">
        <x:v>2</x:v>
      </x:c>
      <x:c r="C61" s="13">
        <x:v>45.498079000842999</x:v>
      </x:c>
      <x:c r="D61" s="14">
        <x:v>1.23805574173077</x:v>
      </x:c>
      <x:c r="E61" s="13">
        <x:v>49.666575960484202</x:v>
      </x:c>
      <x:c r="F61" s="14">
        <x:v>1.7209921042502301</x:v>
      </x:c>
      <x:c r="G61" s="13">
        <x:v>4.1684969596411703</x:v>
      </x:c>
      <x:c r="H61" s="14">
        <x:v>2.0541538426431099</x:v>
      </x:c>
      <x:c r="I61" s="13">
        <x:v>38.248380548576002</x:v>
      </x:c>
      <x:c r="J61" s="14">
        <x:v>1.3043032738399001</x:v>
      </x:c>
      <x:c r="K61" s="13">
        <x:v>34.330927428843403</x:v>
      </x:c>
      <x:c r="L61" s="14">
        <x:v>1.4691522604776801</x:v>
      </x:c>
      <x:c r="M61" s="13">
        <x:v>-3.9174531197326599</x:v>
      </x:c>
      <x:c r="N61" s="14">
        <x:v>1.9113681676148799</x:v>
      </x:c>
      <x:c r="O61" s="13">
        <x:v>52.774882236369997</x:v>
      </x:c>
      <x:c r="P61" s="14">
        <x:v>1.27577119070911</x:v>
      </x:c>
      <x:c r="Q61" s="13">
        <x:v>49.312659659353201</x:v>
      </x:c>
      <x:c r="R61" s="14">
        <x:v>1.9148309897320701</x:v>
      </x:c>
      <x:c r="S61" s="13">
        <x:v>-3.4622225770167701</x:v>
      </x:c>
      <x:c r="T61" s="38">
        <x:v>1.7884904866453699</x:v>
      </x:c>
    </x:row>
    <x:row r="62" spans="1:20" ht="12.95" customHeight="1" x14ac:dyDescent="0.2">
      <x:c r="A62" s="2" t="s">
        <x:v>66</x:v>
      </x:c>
      <x:c r="B62" s="12">
        <x:v>2</x:v>
      </x:c>
      <x:c r="C62" s="13">
        <x:v>30.7312513410657</x:v>
      </x:c>
      <x:c r="D62" s="14">
        <x:v>1.10065739956002</x:v>
      </x:c>
      <x:c r="E62" s="13">
        <x:v>33.981518262178902</x:v>
      </x:c>
      <x:c r="F62" s="14">
        <x:v>1.7004001912709901</x:v>
      </x:c>
      <x:c r="G62" s="13">
        <x:v>3.2502669211131399</x:v>
      </x:c>
      <x:c r="H62" s="14">
        <x:v>1.9878300279016301</x:v>
      </x:c>
      <x:c r="I62" s="13">
        <x:v>29.654120649731301</x:v>
      </x:c>
      <x:c r="J62" s="14">
        <x:v>1.1237456433839501</x:v>
      </x:c>
      <x:c r="K62" s="13">
        <x:v>29.667515851185499</x:v>
      </x:c>
      <x:c r="L62" s="14">
        <x:v>1.45072627887716</x:v>
      </x:c>
      <x:c r="M62" s="13">
        <x:v>1.33952014541165E-2</x:v>
      </x:c>
      <x:c r="N62" s="14">
        <x:v>1.7138037820566301</x:v>
      </x:c>
      <x:c r="O62" s="13">
        <x:v>42.468418255212598</x:v>
      </x:c>
      <x:c r="P62" s="14">
        <x:v>1.0150677563788799</x:v>
      </x:c>
      <x:c r="Q62" s="13">
        <x:v>42.485846549823997</x:v>
      </x:c>
      <x:c r="R62" s="14">
        <x:v>1.4641966644286499</x:v>
      </x:c>
      <x:c r="S62" s="13">
        <x:v>1.7428294611413299E-2</x:v>
      </x:c>
      <x:c r="T62" s="38">
        <x:v>1.7334563923872199</x:v>
      </x:c>
    </x:row>
    <x:row r="63" spans="1:20" ht="12.95" customHeight="1" x14ac:dyDescent="0.2">
      <x:c r="A63" s="18" t="s">
        <x:v>96</x:v>
      </x:c>
      <x:c r="B63" s="19">
        <x:v>2</x:v>
      </x:c>
      <x:c r="C63" s="48">
        <x:v>40.059666997333402</x:v>
      </x:c>
      <x:c r="D63" s="20">
        <x:v>0.29878107344774302</x:v>
      </x:c>
      <x:c r="E63" s="48">
        <x:v>46.5372090990206</x:v>
      </x:c>
      <x:c r="F63" s="20">
        <x:v>0.44150552258782</x:v>
      </x:c>
      <x:c r="G63" s="48">
        <x:v>6.4775421016871997</x:v>
      </x:c>
      <x:c r="H63" s="20">
        <x:v>0.50645563163687901</x:v>
      </x:c>
      <x:c r="I63" s="48">
        <x:v>46.705351487122201</x:v>
      </x:c>
      <x:c r="J63" s="20">
        <x:v>0.37422973536954701</x:v>
      </x:c>
      <x:c r="K63" s="48">
        <x:v>49.243945984213902</x:v>
      </x:c>
      <x:c r="L63" s="20">
        <x:v>0.56206855591001104</x:v>
      </x:c>
      <x:c r="M63" s="48">
        <x:v>2.5385944970917702</x:v>
      </x:c>
      <x:c r="N63" s="20">
        <x:v>0.65889978698541596</x:v>
      </x:c>
      <x:c r="O63" s="48">
        <x:v>41.865583106448703</x:v>
      </x:c>
      <x:c r="P63" s="20">
        <x:v>0.30838915658439098</x:v>
      </x:c>
      <x:c r="Q63" s="48">
        <x:v>46.447801069350398</x:v>
      </x:c>
      <x:c r="R63" s="20">
        <x:v>0.48063552435541601</x:v>
      </x:c>
      <x:c r="S63" s="48">
        <x:v>4.5822179629017201</x:v>
      </x:c>
      <x:c r="T63" s="165">
        <x:v>0.54590568697515496</x:v>
      </x:c>
    </x:row>
    <x:row r="64" spans="1:20" ht="12.95" customHeight="1" x14ac:dyDescent="0.2">
      <x:c r="A64" s="21" t="s">
        <x:v>97</x:v>
      </x:c>
      <x:c r="B64" s="22">
        <x:v>2</x:v>
      </x:c>
      <x:c r="C64" s="49">
        <x:v>33.558830208785501</x:v>
      </x:c>
      <x:c r="D64" s="23">
        <x:v>0.39307263854279501</x:v>
      </x:c>
      <x:c r="E64" s="49">
        <x:v>40.728426032103201</x:v>
      </x:c>
      <x:c r="F64" s="23">
        <x:v>0.67019897954725405</x:v>
      </x:c>
      <x:c r="G64" s="49">
        <x:v>7.1695958233176702</x:v>
      </x:c>
      <x:c r="H64" s="23">
        <x:v>0.72462555076462398</x:v>
      </x:c>
      <x:c r="I64" s="49">
        <x:v>39.527783652859803</x:v>
      </x:c>
      <x:c r="J64" s="23">
        <x:v>0.56806565705782697</x:v>
      </x:c>
      <x:c r="K64" s="49">
        <x:v>44.726035653445102</x:v>
      </x:c>
      <x:c r="L64" s="23">
        <x:v>0.90373211049272995</x:v>
      </x:c>
      <x:c r="M64" s="49">
        <x:v>5.1982520005852804</x:v>
      </x:c>
      <x:c r="N64" s="23">
        <x:v>1.0285622534946901</x:v>
      </x:c>
      <x:c r="O64" s="49">
        <x:v>31.084179130960798</x:v>
      </x:c>
      <x:c r="P64" s="23">
        <x:v>0.41199042566071897</x:v>
      </x:c>
      <x:c r="Q64" s="49">
        <x:v>37.923799837468103</x:v>
      </x:c>
      <x:c r="R64" s="23">
        <x:v>0.68511897377502196</x:v>
      </x:c>
      <x:c r="S64" s="49">
        <x:v>6.8396207065072998</x:v>
      </x:c>
      <x:c r="T64" s="166">
        <x:v>0.79294310804687895</x:v>
      </x:c>
    </x:row>
    <x:row r="65" spans="1:20" ht="12.95" customHeight="1" x14ac:dyDescent="0.2">
      <x:c r="A65" s="24" t="s">
        <x:v>98</x:v>
      </x:c>
      <x:c r="B65" s="25">
        <x:v>2</x:v>
      </x:c>
      <x:c r="C65" s="50">
        <x:v>41.573292350676098</x:v>
      </x:c>
      <x:c r="D65" s="26">
        <x:v>0.215701365905453</x:v>
      </x:c>
      <x:c r="E65" s="50">
        <x:v>47.921138172749302</x:v>
      </x:c>
      <x:c r="F65" s="26">
        <x:v>0.312574080173604</x:v>
      </x:c>
      <x:c r="G65" s="50">
        <x:v>6.3478458220732197</x:v>
      </x:c>
      <x:c r="H65" s="26">
        <x:v>0.36316425503239502</x:v>
      </x:c>
      <x:c r="I65" s="50">
        <x:v>45.171340800810697</x:v>
      </x:c>
      <x:c r="J65" s="26">
        <x:v>0.27403663964208902</x:v>
      </x:c>
      <x:c r="K65" s="50">
        <x:v>47.878133694224303</x:v>
      </x:c>
      <x:c r="L65" s="26">
        <x:v>0.403978766841599</x:v>
      </x:c>
      <x:c r="M65" s="50">
        <x:v>2.7067928934135601</x:v>
      </x:c>
      <x:c r="N65" s="26">
        <x:v>0.475543460927629</x:v>
      </x:c>
      <x:c r="O65" s="50">
        <x:v>44.305663925184803</x:v>
      </x:c>
      <x:c r="P65" s="26">
        <x:v>0.224955577533164</x:v>
      </x:c>
      <x:c r="Q65" s="50">
        <x:v>48.507312685844298</x:v>
      </x:c>
      <x:c r="R65" s="26">
        <x:v>0.34475731457318098</x:v>
      </x:c>
      <x:c r="S65" s="50">
        <x:v>4.20164876065959</x:v>
      </x:c>
      <x:c r="T65" s="167">
        <x:v>0.39746091450719401</x:v>
      </x:c>
    </x:row>
    <x:row r="66" spans="1:20" ht="12.95" customHeight="1" x14ac:dyDescent="0.2">
      <x:c r="A66" s="2" t="s">
        <x:v>102</x:v>
      </x:c>
      <x:c r="B66" s="12">
        <x:v>2</x:v>
      </x:c>
      <x:c r="C66" s="13">
        <x:v>42.329360353677998</x:v>
      </x:c>
      <x:c r="D66" s="14">
        <x:v>2.81713626463142</x:v>
      </x:c>
      <x:c r="E66" s="13">
        <x:v>50.1179099724529</x:v>
      </x:c>
      <x:c r="F66" s="14">
        <x:v>3.1660805247770001</x:v>
      </x:c>
      <x:c r="G66" s="13">
        <x:v>7.7885496187748702</x:v>
      </x:c>
      <x:c r="H66" s="14">
        <x:v>3.7896928396406899</x:v>
      </x:c>
      <x:c r="I66" s="13">
        <x:v>70.619790564224999</x:v>
      </x:c>
      <x:c r="J66" s="14">
        <x:v>2.8557175206769201</x:v>
      </x:c>
      <x:c r="K66" s="13">
        <x:v>73.064718627882499</x:v>
      </x:c>
      <x:c r="L66" s="14">
        <x:v>3.3853634703975599</x:v>
      </x:c>
      <x:c r="M66" s="13">
        <x:v>2.4449280636575299</x:v>
      </x:c>
      <x:c r="N66" s="14">
        <x:v>3.37633135292789</x:v>
      </x:c>
      <x:c r="O66" s="13">
        <x:v>45.387769934805398</x:v>
      </x:c>
      <x:c r="P66" s="14">
        <x:v>2.9941394552496599</x:v>
      </x:c>
      <x:c r="Q66" s="13">
        <x:v>54.309397470076</x:v>
      </x:c>
      <x:c r="R66" s="14">
        <x:v>3.1937626657185598</x:v>
      </x:c>
      <x:c r="S66" s="13">
        <x:v>8.9216275352706091</x:v>
      </x:c>
      <x:c r="T66" s="38">
        <x:v>4.1370928944667602</x:v>
      </x:c>
    </x:row>
    <x:row r="67" spans="1:20" ht="12.95" customHeight="1" x14ac:dyDescent="0.2">
      <x:c r="A67" s="2" t="s">
        <x:v>103</x:v>
      </x:c>
      <x:c r="B67" s="12">
        <x:v>2</x:v>
      </x:c>
      <x:c r="C67" s="13">
        <x:v>74.048017151324402</x:v>
      </x:c>
      <x:c r="D67" s="14">
        <x:v>2.21263538852227</x:v>
      </x:c>
      <x:c r="E67" s="13">
        <x:v>76.639846672103303</x:v>
      </x:c>
      <x:c r="F67" s="14">
        <x:v>2.8156867377105401</x:v>
      </x:c>
      <x:c r="G67" s="13">
        <x:v>2.5918295207789699</x:v>
      </x:c>
      <x:c r="H67" s="14">
        <x:v>3.0699216415853701</x:v>
      </x:c>
      <x:c r="I67" s="13">
        <x:v>77.091416603543394</x:v>
      </x:c>
      <x:c r="J67" s="14">
        <x:v>3.51966596665922</x:v>
      </x:c>
      <x:c r="K67" s="13">
        <x:v>80.725664030879301</x:v>
      </x:c>
      <x:c r="L67" s="14">
        <x:v>2.8987315421477202</x:v>
      </x:c>
      <x:c r="M67" s="13">
        <x:v>3.6342474273359802</x:v>
      </x:c>
      <x:c r="N67" s="14">
        <x:v>3.8009542220279098</x:v>
      </x:c>
      <x:c r="O67" s="13">
        <x:v>68.053152780794093</x:v>
      </x:c>
      <x:c r="P67" s="14">
        <x:v>2.2952402600871</x:v>
      </x:c>
      <x:c r="Q67" s="13">
        <x:v>76.479958680282493</x:v>
      </x:c>
      <x:c r="R67" s="14">
        <x:v>2.66348554082114</x:v>
      </x:c>
      <x:c r="S67" s="13">
        <x:v>8.4268058994883699</x:v>
      </x:c>
      <x:c r="T67" s="38">
        <x:v>4.0673444182260399</x:v>
      </x:c>
    </x:row>
    <x:row r="68" spans="1:20" ht="12.95" customHeight="1" x14ac:dyDescent="0.2">
      <x:c r="A68" s="2" t="s">
        <x:v>104</x:v>
      </x:c>
      <x:c r="B68" s="12">
        <x:v>2</x:v>
      </x:c>
      <x:c r="C68" s="13">
        <x:v>48.313640742216599</x:v>
      </x:c>
      <x:c r="D68" s="14">
        <x:v>2.50910960452733</x:v>
      </x:c>
      <x:c r="E68" s="13">
        <x:v>59.059373316887502</x:v>
      </x:c>
      <x:c r="F68" s="14">
        <x:v>3.06898045923487</x:v>
      </x:c>
      <x:c r="G68" s="13">
        <x:v>10.7457325746709</x:v>
      </x:c>
      <x:c r="H68" s="14">
        <x:v>4.3228781939894301</x:v>
      </x:c>
      <x:c r="I68" s="13">
        <x:v>65.769374314011102</x:v>
      </x:c>
      <x:c r="J68" s="14">
        <x:v>3.0813768234555798</x:v>
      </x:c>
      <x:c r="K68" s="13">
        <x:v>69.8307657067717</x:v>
      </x:c>
      <x:c r="L68" s="14">
        <x:v>3.3366873152711798</x:v>
      </x:c>
      <x:c r="M68" s="13">
        <x:v>4.0613913927606502</x:v>
      </x:c>
      <x:c r="N68" s="14">
        <x:v>4.7918393832736204</x:v>
      </x:c>
      <x:c r="O68" s="13">
        <x:v>51.214621514141101</x:v>
      </x:c>
      <x:c r="P68" s="14">
        <x:v>2.2373784507261099</x:v>
      </x:c>
      <x:c r="Q68" s="13">
        <x:v>61.383990896254197</x:v>
      </x:c>
      <x:c r="R68" s="14">
        <x:v>3.31224730780959</x:v>
      </x:c>
      <x:c r="S68" s="13">
        <x:v>10.169369382113199</x:v>
      </x:c>
      <x:c r="T68" s="38">
        <x:v>4.5231206263655501</x:v>
      </x:c>
    </x:row>
    <x:row r="69" spans="1:20" ht="12.95" customHeight="1" x14ac:dyDescent="0.2">
      <x:c r="A69" s="3" t="s">
        <x:v>105</x:v>
      </x:c>
      <x:c r="B69" s="27">
        <x:v>2</x:v>
      </x:c>
      <x:c r="C69" s="28">
        <x:v>52.329580603217899</x:v>
      </x:c>
      <x:c r="D69" s="29">
        <x:v>2.5097887834361901</x:v>
      </x:c>
      <x:c r="E69" s="28">
        <x:v>50.108793573409898</x:v>
      </x:c>
      <x:c r="F69" s="29">
        <x:v>3.1104562890155298</x:v>
      </x:c>
      <x:c r="G69" s="28">
        <x:v>-2.2207870298080201</x:v>
      </x:c>
      <x:c r="H69" s="29">
        <x:v>3.6455922875553299</x:v>
      </x:c>
      <x:c r="I69" s="28">
        <x:v>64.700708901311501</x:v>
      </x:c>
      <x:c r="J69" s="29">
        <x:v>3.5359833528620999</x:v>
      </x:c>
      <x:c r="K69" s="28">
        <x:v>60.460002351309498</x:v>
      </x:c>
      <x:c r="L69" s="29">
        <x:v>4.0167873347643104</x:v>
      </x:c>
      <x:c r="M69" s="28">
        <x:v>-4.2407065500020504</x:v>
      </x:c>
      <x:c r="N69" s="29">
        <x:v>4.4723959576991899</x:v>
      </x:c>
      <x:c r="O69" s="28">
        <x:v>65.010575855716695</x:v>
      </x:c>
      <x:c r="P69" s="29">
        <x:v>2.2887454582470701</x:v>
      </x:c>
      <x:c r="Q69" s="28">
        <x:v>65.439413395121903</x:v>
      </x:c>
      <x:c r="R69" s="29">
        <x:v>3.44031158977702</x:v>
      </x:c>
      <x:c r="S69" s="28">
        <x:v>0.42883753940513702</x:v>
      </x:c>
      <x:c r="T69" s="168">
        <x:v>4.138345772778</x:v>
      </x:c>
    </x:row>
    <x:row r="70" spans="1:20" ht="12.95" customHeight="1" x14ac:dyDescent="0.2">
      <x:c r="A70" s="2"/>
      <x:c r="B70" s="32"/>
      <x:c r="C70" s="13" t="s">
        <x:v>1374</x:v>
      </x:c>
      <x:c r="D70" s="14" t="s">
        <x:v>1375</x:v>
      </x:c>
      <x:c r="E70" s="13" t="s">
        <x:v>1376</x:v>
      </x:c>
      <x:c r="F70" s="14" t="s">
        <x:v>1377</x:v>
      </x:c>
      <x:c r="G70" s="13" t="s">
        <x:v>1378</x:v>
      </x:c>
      <x:c r="H70" s="14" t="s">
        <x:v>1379</x:v>
      </x:c>
      <x:c r="I70" s="13" t="s">
        <x:v>1380</x:v>
      </x:c>
      <x:c r="J70" s="14" t="s">
        <x:v>1381</x:v>
      </x:c>
      <x:c r="K70" s="13" t="s">
        <x:v>1382</x:v>
      </x:c>
      <x:c r="L70" s="14" t="s">
        <x:v>1383</x:v>
      </x:c>
      <x:c r="M70" s="13" t="s">
        <x:v>1384</x:v>
      </x:c>
      <x:c r="N70" s="14" t="s">
        <x:v>1385</x:v>
      </x:c>
      <x:c r="O70" s="13" t="s">
        <x:v>1386</x:v>
      </x:c>
      <x:c r="P70" s="14" t="s">
        <x:v>1387</x:v>
      </x:c>
      <x:c r="Q70" s="13" t="s">
        <x:v>1388</x:v>
      </x:c>
      <x:c r="R70" s="14" t="s">
        <x:v>1389</x:v>
      </x:c>
      <x:c r="S70" s="13" t="s">
        <x:v>1390</x:v>
      </x:c>
      <x:c r="T70" s="38" t="s">
        <x:v>1391</x:v>
      </x:c>
    </x:row>
    <x:row r="71" spans="1:20" ht="12.95" customHeight="1" x14ac:dyDescent="0.2">
      <x:c r="A71" s="2" t="s">
        <x:v>18</x:v>
      </x:c>
      <x:c r="B71" s="32">
        <x:v>1</x:v>
      </x:c>
      <x:c r="C71" s="13">
        <x:v>37.573673027175303</x:v>
      </x:c>
      <x:c r="D71" s="14">
        <x:v>1.4722522630741699</x:v>
      </x:c>
      <x:c r="E71" s="13">
        <x:v>46.772252177738402</x:v>
      </x:c>
      <x:c r="F71" s="14">
        <x:v>2.7511311653764401</x:v>
      </x:c>
      <x:c r="G71" s="13">
        <x:v>9.1985791505631198</x:v>
      </x:c>
      <x:c r="H71" s="14">
        <x:v>2.8428373301293099</x:v>
      </x:c>
      <x:c r="I71" s="13">
        <x:v>53.676549355688401</x:v>
      </x:c>
      <x:c r="J71" s="14">
        <x:v>1.8072904829852401</x:v>
      </x:c>
      <x:c r="K71" s="13">
        <x:v>58.745705427706298</x:v>
      </x:c>
      <x:c r="L71" s="14">
        <x:v>3.3633424534693401</x:v>
      </x:c>
      <x:c r="M71" s="13">
        <x:v>5.0691560720178899</x:v>
      </x:c>
      <x:c r="N71" s="14">
        <x:v>3.59252639569804</x:v>
      </x:c>
      <x:c r="O71" s="13">
        <x:v>34.922394989517301</x:v>
      </x:c>
      <x:c r="P71" s="14">
        <x:v>1.54548184164112</x:v>
      </x:c>
      <x:c r="Q71" s="13">
        <x:v>39.726887913854497</x:v>
      </x:c>
      <x:c r="R71" s="14">
        <x:v>2.8334010049428699</x:v>
      </x:c>
      <x:c r="S71" s="13">
        <x:v>4.8044929243372003</x:v>
      </x:c>
      <x:c r="T71" s="38">
        <x:v>3.0728361019024799</x:v>
      </x:c>
    </x:row>
    <x:row r="72" spans="1:20" ht="12.95" customHeight="1" x14ac:dyDescent="0.2">
      <x:c r="A72" s="2" t="s">
        <x:v>22</x:v>
      </x:c>
      <x:c r="B72" s="32">
        <x:v>1</x:v>
      </x:c>
      <x:c r="C72" s="13">
        <x:v>52.644459494260197</x:v>
      </x:c>
      <x:c r="D72" s="14">
        <x:v>1.24111028379345</x:v>
      </x:c>
      <x:c r="E72" s="13">
        <x:v>59.474727123226998</x:v>
      </x:c>
      <x:c r="F72" s="14">
        <x:v>2.40279411787626</x:v>
      </x:c>
      <x:c r="G72" s="13">
        <x:v>6.8302676289668396</x:v>
      </x:c>
      <x:c r="H72" s="14">
        <x:v>2.6824172024100399</x:v>
      </x:c>
      <x:c r="I72" s="13">
        <x:v>77.348647029409804</x:v>
      </x:c>
      <x:c r="J72" s="14">
        <x:v>1.0640509850876001</x:v>
      </x:c>
      <x:c r="K72" s="13">
        <x:v>76.476966566941698</x:v>
      </x:c>
      <x:c r="L72" s="14">
        <x:v>2.4352680118415799</x:v>
      </x:c>
      <x:c r="M72" s="13">
        <x:v>-0.87168046246810604</x:v>
      </x:c>
      <x:c r="N72" s="14">
        <x:v>2.5046196868264099</x:v>
      </x:c>
      <x:c r="O72" s="13">
        <x:v>52.519177833962097</x:v>
      </x:c>
      <x:c r="P72" s="14">
        <x:v>1.32333655789952</x:v>
      </x:c>
      <x:c r="Q72" s="13">
        <x:v>65.355364821443501</x:v>
      </x:c>
      <x:c r="R72" s="14">
        <x:v>3.10242404124322</x:v>
      </x:c>
      <x:c r="S72" s="13">
        <x:v>12.836186987481501</x:v>
      </x:c>
      <x:c r="T72" s="38">
        <x:v>3.3794812567220802</x:v>
      </x:c>
    </x:row>
    <x:row r="73" spans="1:20" ht="12.95" customHeight="1" x14ac:dyDescent="0.2">
      <x:c r="A73" s="17" t="s">
        <x:v>24</x:v>
      </x:c>
      <x:c r="B73" s="32">
        <x:v>1</x:v>
      </x:c>
      <x:c r="C73" s="13">
        <x:v>46.861704467938701</x:v>
      </x:c>
      <x:c r="D73" s="14">
        <x:v>1.8099156544536601</x:v>
      </x:c>
      <x:c r="E73" s="13">
        <x:v>46.591739025496103</x:v>
      </x:c>
      <x:c r="F73" s="14">
        <x:v>3.9912368699449399</x:v>
      </x:c>
      <x:c r="G73" s="13">
        <x:v>-0.269965442442547</x:v>
      </x:c>
      <x:c r="H73" s="14">
        <x:v>4.47069992456571</x:v>
      </x:c>
      <x:c r="I73" s="13">
        <x:v>77.720397800349801</x:v>
      </x:c>
      <x:c r="J73" s="14">
        <x:v>1.3926264391852501</x:v>
      </x:c>
      <x:c r="K73" s="13">
        <x:v>75.548472106950598</x:v>
      </x:c>
      <x:c r="L73" s="14">
        <x:v>2.9662055115357799</x:v>
      </x:c>
      <x:c r="M73" s="13">
        <x:v>-2.1719256933991198</x:v>
      </x:c>
      <x:c r="N73" s="14">
        <x:v>3.1349739869033102</x:v>
      </x:c>
      <x:c r="O73" s="13">
        <x:v>55.736386318533299</x:v>
      </x:c>
      <x:c r="P73" s="14">
        <x:v>1.9165738463812401</x:v>
      </x:c>
      <x:c r="Q73" s="13">
        <x:v>54.496003042374902</x:v>
      </x:c>
      <x:c r="R73" s="14">
        <x:v>4.4379038894539997</x:v>
      </x:c>
      <x:c r="S73" s="13">
        <x:v>-1.24038327615837</x:v>
      </x:c>
      <x:c r="T73" s="38">
        <x:v>5.0346667420159203</x:v>
      </x:c>
    </x:row>
    <x:row r="74" spans="1:20" ht="12.95" customHeight="1" x14ac:dyDescent="0.2">
      <x:c r="A74" s="2" t="s">
        <x:v>25</x:v>
      </x:c>
      <x:c r="B74" s="32">
        <x:v>1</x:v>
      </x:c>
      <x:c r="C74" s="13">
        <x:v>37.3066820046514</x:v>
      </x:c>
      <x:c r="D74" s="14">
        <x:v>1.7602396765274999</x:v>
      </x:c>
      <x:c r="E74" s="13">
        <x:v>42.7771623292237</x:v>
      </x:c>
      <x:c r="F74" s="14">
        <x:v>3.2986465413374</x:v>
      </x:c>
      <x:c r="G74" s="13">
        <x:v>5.4704803245723896</x:v>
      </x:c>
      <x:c r="H74" s="14">
        <x:v>3.6607265287980599</x:v>
      </x:c>
      <x:c r="I74" s="13">
        <x:v>38.614644369429001</x:v>
      </x:c>
      <x:c r="J74" s="14">
        <x:v>1.6823084598318201</x:v>
      </x:c>
      <x:c r="K74" s="13">
        <x:v>42.647567251223599</x:v>
      </x:c>
      <x:c r="L74" s="14">
        <x:v>3.77869027548092</x:v>
      </x:c>
      <x:c r="M74" s="13">
        <x:v>4.0329228817946099</x:v>
      </x:c>
      <x:c r="N74" s="14">
        <x:v>3.7259903901013902</x:v>
      </x:c>
      <x:c r="O74" s="13">
        <x:v>32.826973911466602</x:v>
      </x:c>
      <x:c r="P74" s="14">
        <x:v>1.3000275678768201</x:v>
      </x:c>
      <x:c r="Q74" s="13">
        <x:v>44.624166220794599</x:v>
      </x:c>
      <x:c r="R74" s="14">
        <x:v>3.81019683987213</x:v>
      </x:c>
      <x:c r="S74" s="13">
        <x:v>11.797192309328</x:v>
      </x:c>
      <x:c r="T74" s="38">
        <x:v>4.1623974292410804</x:v>
      </x:c>
    </x:row>
    <x:row r="75" spans="1:20" ht="12.95" customHeight="1" x14ac:dyDescent="0.2">
      <x:c r="A75" s="2" t="s">
        <x:v>36</x:v>
      </x:c>
      <x:c r="B75" s="32">
        <x:v>1</x:v>
      </x:c>
      <x:c r="C75" s="13">
        <x:v>59.527999172437902</x:v>
      </x:c>
      <x:c r="D75" s="14">
        <x:v>1.9790787774946501</x:v>
      </x:c>
      <x:c r="E75" s="13">
        <x:v>58.085748531176101</x:v>
      </x:c>
      <x:c r="F75" s="14">
        <x:v>4.9711129412266999</x:v>
      </x:c>
      <x:c r="G75" s="13">
        <x:v>-1.4422506412618099</x:v>
      </x:c>
      <x:c r="H75" s="14">
        <x:v>5.0013422848513001</x:v>
      </x:c>
      <x:c r="I75" s="13">
        <x:v>52.332387871331399</x:v>
      </x:c>
      <x:c r="J75" s="14">
        <x:v>2.3296354964221</x:v>
      </x:c>
      <x:c r="K75" s="13">
        <x:v>57.185713617448599</x:v>
      </x:c>
      <x:c r="L75" s="14">
        <x:v>4.9293091637264501</x:v>
      </x:c>
      <x:c r="M75" s="13">
        <x:v>4.8533257461172097</x:v>
      </x:c>
      <x:c r="N75" s="14">
        <x:v>4.3360926311531598</x:v>
      </x:c>
      <x:c r="O75" s="13">
        <x:v>17.136531091304601</x:v>
      </x:c>
      <x:c r="P75" s="14">
        <x:v>1.3924177700471001</x:v>
      </x:c>
      <x:c r="Q75" s="13">
        <x:v>17.251169519362801</x:v>
      </x:c>
      <x:c r="R75" s="14">
        <x:v>4.3487317597751902</x:v>
      </x:c>
      <x:c r="S75" s="13">
        <x:v>0.11463842805819301</x:v>
      </x:c>
      <x:c r="T75" s="38">
        <x:v>4.5973755352043497</x:v>
      </x:c>
    </x:row>
    <x:row r="76" spans="1:20" ht="12.95" customHeight="1" x14ac:dyDescent="0.2">
      <x:c r="A76" s="2" t="s">
        <x:v>41</x:v>
      </x:c>
      <x:c r="B76" s="32">
        <x:v>1</x:v>
      </x:c>
      <x:c r="C76" s="13">
        <x:v>58.4732381404758</x:v>
      </x:c>
      <x:c r="D76" s="14">
        <x:v>1.3787120106287001</x:v>
      </x:c>
      <x:c r="E76" s="13">
        <x:v>57.754616595973602</x:v>
      </x:c>
      <x:c r="F76" s="14">
        <x:v>1.8649164978808701</x:v>
      </x:c>
      <x:c r="G76" s="13">
        <x:v>-0.71862154450219895</x:v>
      </x:c>
      <x:c r="H76" s="14">
        <x:v>2.3011038313297401</x:v>
      </x:c>
      <x:c r="I76" s="13">
        <x:v>71.700249786116899</x:v>
      </x:c>
      <x:c r="J76" s="14">
        <x:v>1.30474376765033</x:v>
      </x:c>
      <x:c r="K76" s="13">
        <x:v>66.093952446236003</x:v>
      </x:c>
      <x:c r="L76" s="14">
        <x:v>1.7466493094677</x:v>
      </x:c>
      <x:c r="M76" s="13">
        <x:v>-5.6062973398808698</x:v>
      </x:c>
      <x:c r="N76" s="14">
        <x:v>2.29731339887589</x:v>
      </x:c>
      <x:c r="O76" s="13">
        <x:v>63.332114157125197</x:v>
      </x:c>
      <x:c r="P76" s="14">
        <x:v>1.74439814260543</x:v>
      </x:c>
      <x:c r="Q76" s="13">
        <x:v>64.165942791451897</x:v>
      </x:c>
      <x:c r="R76" s="14">
        <x:v>1.9804794626634601</x:v>
      </x:c>
      <x:c r="S76" s="13">
        <x:v>0.83382863432676402</x:v>
      </x:c>
      <x:c r="T76" s="38">
        <x:v>2.5318400362654101</x:v>
      </x:c>
    </x:row>
    <x:row r="77" spans="1:20" ht="12.95" customHeight="1" x14ac:dyDescent="0.2">
      <x:c r="A77" s="2" t="s">
        <x:v>43</x:v>
      </x:c>
      <x:c r="B77" s="32">
        <x:v>1</x:v>
      </x:c>
      <x:c r="C77" s="13">
        <x:v>51.840982392413601</x:v>
      </x:c>
      <x:c r="D77" s="14">
        <x:v>1.29475783413431</x:v>
      </x:c>
      <x:c r="E77" s="13">
        <x:v>55.5166289539304</x:v>
      </x:c>
      <x:c r="F77" s="14">
        <x:v>2.4065496341680701</x:v>
      </x:c>
      <x:c r="G77" s="13">
        <x:v>3.6756465615168499</x:v>
      </x:c>
      <x:c r="H77" s="14">
        <x:v>2.7088721169684198</x:v>
      </x:c>
      <x:c r="I77" s="13">
        <x:v>50.221045100845402</x:v>
      </x:c>
      <x:c r="J77" s="14">
        <x:v>2.1179720311761399</x:v>
      </x:c>
      <x:c r="K77" s="13">
        <x:v>51.953518146008001</x:v>
      </x:c>
      <x:c r="L77" s="14">
        <x:v>3.73480156597252</x:v>
      </x:c>
      <x:c r="M77" s="13">
        <x:v>1.73247304516259</x:v>
      </x:c>
      <x:c r="N77" s="14">
        <x:v>4.6207535294502398</x:v>
      </x:c>
      <x:c r="O77" s="13">
        <x:v>60.512226875407002</x:v>
      </x:c>
      <x:c r="P77" s="14">
        <x:v>1.2292518067906399</x:v>
      </x:c>
      <x:c r="Q77" s="13">
        <x:v>61.220018644349402</x:v>
      </x:c>
      <x:c r="R77" s="14">
        <x:v>2.5621203852324799</x:v>
      </x:c>
      <x:c r="S77" s="13">
        <x:v>0.70779176894243501</x:v>
      </x:c>
      <x:c r="T77" s="38">
        <x:v>3.0486264965457202</x:v>
      </x:c>
    </x:row>
    <x:row r="78" spans="1:20" ht="12.95" customHeight="1" x14ac:dyDescent="0.2">
      <x:c r="A78" s="2" t="s">
        <x:v>49</x:v>
      </x:c>
      <x:c r="B78" s="32">
        <x:v>1</x:v>
      </x:c>
      <x:c r="C78" s="13">
        <x:v>81.251850354484503</x:v>
      </x:c>
      <x:c r="D78" s="14">
        <x:v>1.4946251539155799</x:v>
      </x:c>
      <x:c r="E78" s="13">
        <x:v>79.545428512401799</x:v>
      </x:c>
      <x:c r="F78" s="14">
        <x:v>1.91104333045756</x:v>
      </x:c>
      <x:c r="G78" s="13">
        <x:v>-1.70642184208272</x:v>
      </x:c>
      <x:c r="H78" s="14">
        <x:v>2.2166797489614898</x:v>
      </x:c>
      <x:c r="I78" s="13">
        <x:v>54.495140871219398</x:v>
      </x:c>
      <x:c r="J78" s="14">
        <x:v>3.2947096349824401</x:v>
      </x:c>
      <x:c r="K78" s="13">
        <x:v>38.621131822749199</x:v>
      </x:c>
      <x:c r="L78" s="14">
        <x:v>4.1274909101089099</x:v>
      </x:c>
      <x:c r="M78" s="13">
        <x:v>-15.874009048470199</x:v>
      </x:c>
      <x:c r="N78" s="14">
        <x:v>5.16754308974512</x:v>
      </x:c>
      <x:c r="O78" s="13">
        <x:v>39.286681552708302</x:v>
      </x:c>
      <x:c r="P78" s="14">
        <x:v>1.8125332006745201</x:v>
      </x:c>
      <x:c r="Q78" s="13">
        <x:v>30.556968775344799</x:v>
      </x:c>
      <x:c r="R78" s="14">
        <x:v>1.7201766762096899</x:v>
      </x:c>
      <x:c r="S78" s="13">
        <x:v>-8.7297127773635399</x:v>
      </x:c>
      <x:c r="T78" s="38">
        <x:v>2.1663827618503699</x:v>
      </x:c>
    </x:row>
    <x:row r="79" spans="1:20" ht="12.95" customHeight="1" x14ac:dyDescent="0.2">
      <x:c r="A79" s="2" t="s">
        <x:v>53</x:v>
      </x:c>
      <x:c r="B79" s="32">
        <x:v>1</x:v>
      </x:c>
      <x:c r="C79" s="13">
        <x:v>30.900262627863501</x:v>
      </x:c>
      <x:c r="D79" s="14">
        <x:v>1.5243316198602099</x:v>
      </x:c>
      <x:c r="E79" s="13">
        <x:v>42.806842947936502</x:v>
      </x:c>
      <x:c r="F79" s="14">
        <x:v>2.28386478706663</x:v>
      </x:c>
      <x:c r="G79" s="13">
        <x:v>11.906580320072999</x:v>
      </x:c>
      <x:c r="H79" s="14">
        <x:v>2.7632966269439798</x:v>
      </x:c>
      <x:c r="I79" s="13">
        <x:v>29.517565150862598</x:v>
      </x:c>
      <x:c r="J79" s="14">
        <x:v>1.88027433540081</x:v>
      </x:c>
      <x:c r="K79" s="13">
        <x:v>37.050652863620599</x:v>
      </x:c>
      <x:c r="L79" s="14">
        <x:v>3.3357592178156299</x:v>
      </x:c>
      <x:c r="M79" s="13">
        <x:v>7.5330877127580598</x:v>
      </x:c>
      <x:c r="N79" s="14">
        <x:v>3.8185808226632698</x:v>
      </x:c>
      <x:c r="O79" s="13">
        <x:v>36.053824561152503</x:v>
      </x:c>
      <x:c r="P79" s="14">
        <x:v>1.61647617451342</x:v>
      </x:c>
      <x:c r="Q79" s="13">
        <x:v>39.663640807424997</x:v>
      </x:c>
      <x:c r="R79" s="14">
        <x:v>1.93233786453026</x:v>
      </x:c>
      <x:c r="S79" s="13">
        <x:v>3.6098162462725099</x:v>
      </x:c>
      <x:c r="T79" s="38">
        <x:v>2.5113008225627702</x:v>
      </x:c>
    </x:row>
    <x:row r="80" spans="1:20" ht="12.95" customHeight="1" x14ac:dyDescent="0.2">
      <x:c r="A80" s="2" t="s">
        <x:v>58</x:v>
      </x:c>
      <x:c r="B80" s="32">
        <x:v>1</x:v>
      </x:c>
      <x:c r="C80" s="13">
        <x:v>37.0864995783027</x:v>
      </x:c>
      <x:c r="D80" s="14">
        <x:v>0.95621809051363904</x:v>
      </x:c>
      <x:c r="E80" s="13">
        <x:v>56.353986556859503</x:v>
      </x:c>
      <x:c r="F80" s="14">
        <x:v>3.2139737857522399</x:v>
      </x:c>
      <x:c r="G80" s="13">
        <x:v>19.2674869785568</x:v>
      </x:c>
      <x:c r="H80" s="14">
        <x:v>3.16132446522515</x:v>
      </x:c>
      <x:c r="I80" s="13">
        <x:v>53.162754369437003</x:v>
      </x:c>
      <x:c r="J80" s="14">
        <x:v>1.3203952357150699</x:v>
      </x:c>
      <x:c r="K80" s="13">
        <x:v>63.285145263989101</x:v>
      </x:c>
      <x:c r="L80" s="14">
        <x:v>3.7496595174332299</x:v>
      </x:c>
      <x:c r="M80" s="13">
        <x:v>10.122390894552099</x:v>
      </x:c>
      <x:c r="N80" s="14">
        <x:v>3.8722599981836199</x:v>
      </x:c>
      <x:c r="O80" s="13">
        <x:v>52.481438709710901</x:v>
      </x:c>
      <x:c r="P80" s="14">
        <x:v>1.13320356212316</x:v>
      </x:c>
      <x:c r="Q80" s="13">
        <x:v>58.3670314659959</x:v>
      </x:c>
      <x:c r="R80" s="14">
        <x:v>3.3238763638391502</x:v>
      </x:c>
      <x:c r="S80" s="13">
        <x:v>5.8855927562850798</x:v>
      </x:c>
      <x:c r="T80" s="38">
        <x:v>3.6105694780978101</x:v>
      </x:c>
    </x:row>
    <x:row r="81" spans="1:20" ht="12.95" customHeight="1" x14ac:dyDescent="0.2">
      <x:c r="A81" s="2" t="s">
        <x:v>60</x:v>
      </x:c>
      <x:c r="B81" s="32">
        <x:v>1</x:v>
      </x:c>
      <x:c r="C81" s="13">
        <x:v>33.800518132547303</x:v>
      </x:c>
      <x:c r="D81" s="14">
        <x:v>1.10096572094711</x:v>
      </x:c>
      <x:c r="E81" s="13">
        <x:v>32.266716799790899</x:v>
      </x:c>
      <x:c r="F81" s="14">
        <x:v>2.09620084849956</x:v>
      </x:c>
      <x:c r="G81" s="13">
        <x:v>-1.5338013327564199</x:v>
      </x:c>
      <x:c r="H81" s="14">
        <x:v>2.0762116103674702</x:v>
      </x:c>
      <x:c r="I81" s="13">
        <x:v>37.994383282092301</x:v>
      </x:c>
      <x:c r="J81" s="14">
        <x:v>1.3437511277279801</x:v>
      </x:c>
      <x:c r="K81" s="13">
        <x:v>36.374019606922303</x:v>
      </x:c>
      <x:c r="L81" s="14">
        <x:v>2.3117264284274999</x:v>
      </x:c>
      <x:c r="M81" s="13">
        <x:v>-1.6203636751700501</x:v>
      </x:c>
      <x:c r="N81" s="14">
        <x:v>2.3274284137093</x:v>
      </x:c>
      <x:c r="O81" s="13">
        <x:v>30.302225326733801</x:v>
      </x:c>
      <x:c r="P81" s="14">
        <x:v>1.0377363247401401</x:v>
      </x:c>
      <x:c r="Q81" s="13">
        <x:v>26.775474388624701</x:v>
      </x:c>
      <x:c r="R81" s="14">
        <x:v>1.6183541409122899</x:v>
      </x:c>
      <x:c r="S81" s="13">
        <x:v>-3.52675093810906</x:v>
      </x:c>
      <x:c r="T81" s="38">
        <x:v>1.9189746056628401</x:v>
      </x:c>
    </x:row>
    <x:row r="82" spans="1:20" ht="12.95" customHeight="1" x14ac:dyDescent="0.2">
      <x:c r="A82" s="2" t="s">
        <x:v>62</x:v>
      </x:c>
      <x:c r="B82" s="32">
        <x:v>1</x:v>
      </x:c>
      <x:c r="C82" s="13">
        <x:v>26.1901142464577</x:v>
      </x:c>
      <x:c r="D82" s="14">
        <x:v>1.32424186271017</x:v>
      </x:c>
      <x:c r="E82" s="13">
        <x:v>32.5662867341332</x:v>
      </x:c>
      <x:c r="F82" s="14">
        <x:v>1.71557692412678</x:v>
      </x:c>
      <x:c r="G82" s="13">
        <x:v>6.3761724876754098</x:v>
      </x:c>
      <x:c r="H82" s="14">
        <x:v>2.07450637728035</x:v>
      </x:c>
      <x:c r="I82" s="13">
        <x:v>24.1945541484675</x:v>
      </x:c>
      <x:c r="J82" s="14">
        <x:v>1.69983452319311</x:v>
      </x:c>
      <x:c r="K82" s="13">
        <x:v>30.713813055246</x:v>
      </x:c>
      <x:c r="L82" s="14">
        <x:v>2.4028575697130901</x:v>
      </x:c>
      <x:c r="M82" s="13">
        <x:v>6.5192589067785498</x:v>
      </x:c>
      <x:c r="N82" s="14">
        <x:v>2.7684489530788801</x:v>
      </x:c>
      <x:c r="O82" s="13">
        <x:v>26.088383992945602</x:v>
      </x:c>
      <x:c r="P82" s="14">
        <x:v>1.3188677011179899</x:v>
      </x:c>
      <x:c r="Q82" s="13">
        <x:v>26.787691789036099</x:v>
      </x:c>
      <x:c r="R82" s="14">
        <x:v>1.8969232115477299</x:v>
      </x:c>
      <x:c r="S82" s="13">
        <x:v>0.69930779609053695</x:v>
      </x:c>
      <x:c r="T82" s="38">
        <x:v>2.2197913256695001</x:v>
      </x:c>
    </x:row>
    <x:row r="83" spans="1:20" ht="12.95" customHeight="1" x14ac:dyDescent="0.2">
      <x:c r="A83" s="2" t="s">
        <x:v>63</x:v>
      </x:c>
      <x:c r="B83" s="32">
        <x:v>1</x:v>
      </x:c>
      <x:c r="C83" s="13">
        <x:v>42.420635394673504</x:v>
      </x:c>
      <x:c r="D83" s="14">
        <x:v>1.4541598690841899</x:v>
      </x:c>
      <x:c r="E83" s="13">
        <x:v>58.818094571078902</x:v>
      </x:c>
      <x:c r="F83" s="14">
        <x:v>3.7502701434624899</x:v>
      </x:c>
      <x:c r="G83" s="13">
        <x:v>16.397459176405398</x:v>
      </x:c>
      <x:c r="H83" s="14">
        <x:v>3.9950810942058799</x:v>
      </x:c>
      <x:c r="I83" s="13">
        <x:v>39.666881720913999</x:v>
      </x:c>
      <x:c r="J83" s="14">
        <x:v>1.7079649413297999</x:v>
      </x:c>
      <x:c r="K83" s="13">
        <x:v>53.118359778452103</x:v>
      </x:c>
      <x:c r="L83" s="14">
        <x:v>4.7982838467142299</x:v>
      </x:c>
      <x:c r="M83" s="13">
        <x:v>13.4514780575381</x:v>
      </x:c>
      <x:c r="N83" s="14">
        <x:v>4.9980367192676098</x:v>
      </x:c>
      <x:c r="O83" s="13">
        <x:v>52.7982338220258</x:v>
      </x:c>
      <x:c r="P83" s="14">
        <x:v>1.5027612520122799</x:v>
      </x:c>
      <x:c r="Q83" s="13">
        <x:v>57.697222418662001</x:v>
      </x:c>
      <x:c r="R83" s="14">
        <x:v>2.6107517008471599</x:v>
      </x:c>
      <x:c r="S83" s="13">
        <x:v>4.8989885966362596</x:v>
      </x:c>
      <x:c r="T83" s="38">
        <x:v>2.9404582367421401</x:v>
      </x:c>
    </x:row>
    <x:row r="84" spans="1:20" ht="12.95" customHeight="1" x14ac:dyDescent="0.2">
      <x:c r="A84" s="33" t="s">
        <x:v>191</x:v>
      </x:c>
      <x:c r="B84" s="34">
        <x:v>1</x:v>
      </x:c>
      <x:c r="C84" s="46">
        <x:v>45.7514095471453</x:v>
      </x:c>
      <x:c r="D84" s="35">
        <x:v>0.41543559698992699</x:v>
      </x:c>
      <x:c r="E84" s="46">
        <x:v>51.894874319455802</x:v>
      </x:c>
      <x:c r="F84" s="35">
        <x:v>0.82833547378865902</x:v>
      </x:c>
      <x:c r="G84" s="46">
        <x:v>6.1434647723105504</x:v>
      </x:c>
      <x:c r="H84" s="35">
        <x:v>0.88757961510248595</x:v>
      </x:c>
      <x:c r="I84" s="46">
        <x:v>48.577066921317801</x:v>
      </x:c>
      <x:c r="J84" s="35">
        <x:v>0.54384347208770101</x:v>
      </x:c>
      <x:c r="K84" s="46">
        <x:v>51.022212153878598</x:v>
      </x:c>
      <x:c r="L84" s="35">
        <x:v>1.0178390339091801</x:v>
      </x:c>
      <x:c r="M84" s="46">
        <x:v>2.4451452325608201</x:v>
      </x:c>
      <x:c r="N84" s="35">
        <x:v>1.09555333449486</x:v>
      </x:c>
      <x:c r="O84" s="46">
        <x:v>41.521683902005002</x:v>
      </x:c>
      <x:c r="P84" s="35">
        <x:v>0.413148814569399</x:v>
      </x:c>
      <x:c r="Q84" s="46">
        <x:v>44.3492982963621</x:v>
      </x:c>
      <x:c r="R84" s="35">
        <x:v>0.80079616448410895</x:v>
      </x:c>
      <x:c r="S84" s="46">
        <x:v>2.8276143943571501</x:v>
      </x:c>
      <x:c r="T84" s="169">
        <x:v>0.89876943915832597</x:v>
      </x:c>
    </x:row>
    <x:row r="85" spans="1:20" ht="12.95" customHeight="1" x14ac:dyDescent="0.2">
      <x:c r="A85" s="2" t="s">
        <x:v>106</x:v>
      </x:c>
      <x:c r="B85" s="32">
        <x:v>1</x:v>
      </x:c>
      <x:c r="C85" s="13">
        <x:v>55.159817336517897</x:v>
      </x:c>
      <x:c r="D85" s="14">
        <x:v>1.6561892249543</x:v>
      </x:c>
      <x:c r="E85" s="13">
        <x:v>66.793366597324507</x:v>
      </x:c>
      <x:c r="F85" s="14">
        <x:v>2.8236312368943599</x:v>
      </x:c>
      <x:c r="G85" s="13">
        <x:v>11.6335492608066</x:v>
      </x:c>
      <x:c r="H85" s="14">
        <x:v>3.2433908462974599</x:v>
      </x:c>
      <x:c r="I85" s="13">
        <x:v>76.929465222865204</x:v>
      </x:c>
      <x:c r="J85" s="14">
        <x:v>1.5915056863749</x:v>
      </x:c>
      <x:c r="K85" s="13">
        <x:v>77.553858606908506</x:v>
      </x:c>
      <x:c r="L85" s="14">
        <x:v>4.0282035273970003</x:v>
      </x:c>
      <x:c r="M85" s="13">
        <x:v>0.62439338404337297</x:v>
      </x:c>
      <x:c r="N85" s="14">
        <x:v>4.1923638517723099</x:v>
      </x:c>
      <x:c r="O85" s="13">
        <x:v>50.908177680861399</x:v>
      </x:c>
      <x:c r="P85" s="14">
        <x:v>1.7644034864710401</x:v>
      </x:c>
      <x:c r="Q85" s="13">
        <x:v>71.123384673497895</x:v>
      </x:c>
      <x:c r="R85" s="14">
        <x:v>3.8789916974515402</x:v>
      </x:c>
      <x:c r="S85" s="13">
        <x:v>20.215206992636499</x:v>
      </x:c>
      <x:c r="T85" s="38">
        <x:v>4.1992742725648098</x:v>
      </x:c>
    </x:row>
    <x:row r="86" spans="1:20" ht="12.95" customHeight="1" x14ac:dyDescent="0.2">
      <x:c r="A86" s="2" t="s">
        <x:v>103</x:v>
      </x:c>
      <x:c r="B86" s="32">
        <x:v>1</x:v>
      </x:c>
      <x:c r="C86" s="13">
        <x:v>49.135272463639701</x:v>
      </x:c>
      <x:c r="D86" s="14">
        <x:v>2.00748594334366</x:v>
      </x:c>
      <x:c r="E86" s="13">
        <x:v>52.514381952217903</x:v>
      </x:c>
      <x:c r="F86" s="14">
        <x:v>4.0679161266015003</x:v>
      </x:c>
      <x:c r="G86" s="13">
        <x:v>3.37910948857827</x:v>
      </x:c>
      <x:c r="H86" s="14">
        <x:v>4.22685543354247</x:v>
      </x:c>
      <x:c r="I86" s="13">
        <x:v>58.011892669008901</x:v>
      </x:c>
      <x:c r="J86" s="14">
        <x:v>3.0765382009899098</x:v>
      </x:c>
      <x:c r="K86" s="13">
        <x:v>51.974878847193096</x:v>
      </x:c>
      <x:c r="L86" s="14">
        <x:v>6.1310762776320802</x:v>
      </x:c>
      <x:c r="M86" s="13">
        <x:v>-6.0370138218158802</x:v>
      </x:c>
      <x:c r="N86" s="14">
        <x:v>6.7233661678993597</x:v>
      </x:c>
      <x:c r="O86" s="13">
        <x:v>66.402383942805301</x:v>
      </x:c>
      <x:c r="P86" s="14">
        <x:v>2.4166927465211701</x:v>
      </x:c>
      <x:c r="Q86" s="13">
        <x:v>60.653026214359301</x:v>
      </x:c>
      <x:c r="R86" s="14">
        <x:v>5.4963694345705703</x:v>
      </x:c>
      <x:c r="S86" s="13">
        <x:v>-5.74935772844601</x:v>
      </x:c>
      <x:c r="T86" s="38">
        <x:v>6.1722695895326503</x:v>
      </x:c>
    </x:row>
    <x:row r="87" spans="1:20" ht="12.95" customHeight="1" x14ac:dyDescent="0.2">
      <x:c r="A87" s="3" t="s">
        <x:v>104</x:v>
      </x:c>
      <x:c r="B87" s="36">
        <x:v>1</x:v>
      </x:c>
      <x:c r="C87" s="28">
        <x:v>48.586934280443998</x:v>
      </x:c>
      <x:c r="D87" s="29">
        <x:v>1.85574561268615</x:v>
      </x:c>
      <x:c r="E87" s="28">
        <x:v>60.827315826046899</x:v>
      </x:c>
      <x:c r="F87" s="29">
        <x:v>4.5325407344867097</x:v>
      </x:c>
      <x:c r="G87" s="28">
        <x:v>12.240381545603</x:v>
      </x:c>
      <x:c r="H87" s="29">
        <x:v>4.7055804141009601</x:v>
      </x:c>
      <x:c r="I87" s="28">
        <x:v>62.363367158138097</x:v>
      </x:c>
      <x:c r="J87" s="29">
        <x:v>2.4586925010081599</x:v>
      </x:c>
      <x:c r="K87" s="28">
        <x:v>66.181172494196105</x:v>
      </x:c>
      <x:c r="L87" s="29">
        <x:v>5.0483935337822796</x:v>
      </x:c>
      <x:c r="M87" s="28">
        <x:v>3.8178053360580102</x:v>
      </x:c>
      <x:c r="N87" s="29">
        <x:v>5.47766559184186</x:v>
      </x:c>
      <x:c r="O87" s="28">
        <x:v>52.500851863380802</x:v>
      </x:c>
      <x:c r="P87" s="29">
        <x:v>2.0583772512756999</x:v>
      </x:c>
      <x:c r="Q87" s="28">
        <x:v>56.9774328360905</x:v>
      </x:c>
      <x:c r="R87" s="29">
        <x:v>4.3833815121079196</x:v>
      </x:c>
      <x:c r="S87" s="28">
        <x:v>4.4765809727096801</x:v>
      </x:c>
      <x:c r="T87" s="168">
        <x:v>4.5531448409605897</x:v>
      </x:c>
    </x:row>
    <x:row r="88" spans="1:20" ht="12.95" customHeight="1" x14ac:dyDescent="0.2">
      <x:c r="A88" s="2"/>
      <x:c r="B88" s="37"/>
      <x:c r="C88" s="13" t="s">
        <x:v>1374</x:v>
      </x:c>
      <x:c r="D88" s="14" t="s">
        <x:v>1375</x:v>
      </x:c>
      <x:c r="E88" s="13" t="s">
        <x:v>1376</x:v>
      </x:c>
      <x:c r="F88" s="14" t="s">
        <x:v>1377</x:v>
      </x:c>
      <x:c r="G88" s="13" t="s">
        <x:v>1378</x:v>
      </x:c>
      <x:c r="H88" s="14" t="s">
        <x:v>1379</x:v>
      </x:c>
      <x:c r="I88" s="13" t="s">
        <x:v>1380</x:v>
      </x:c>
      <x:c r="J88" s="14" t="s">
        <x:v>1381</x:v>
      </x:c>
      <x:c r="K88" s="13" t="s">
        <x:v>1382</x:v>
      </x:c>
      <x:c r="L88" s="14" t="s">
        <x:v>1383</x:v>
      </x:c>
      <x:c r="M88" s="13" t="s">
        <x:v>1384</x:v>
      </x:c>
      <x:c r="N88" s="14" t="s">
        <x:v>1385</x:v>
      </x:c>
      <x:c r="O88" s="13" t="s">
        <x:v>1386</x:v>
      </x:c>
      <x:c r="P88" s="14" t="s">
        <x:v>1387</x:v>
      </x:c>
      <x:c r="Q88" s="13" t="s">
        <x:v>1388</x:v>
      </x:c>
      <x:c r="R88" s="14" t="s">
        <x:v>1389</x:v>
      </x:c>
      <x:c r="S88" s="13" t="s">
        <x:v>1390</x:v>
      </x:c>
      <x:c r="T88" s="38" t="s">
        <x:v>1391</x:v>
      </x:c>
    </x:row>
    <x:row r="89" spans="1:20" ht="12.95" customHeight="1" x14ac:dyDescent="0.2">
      <x:c r="A89" s="2" t="s">
        <x:v>30</x:v>
      </x:c>
      <x:c r="B89" s="37">
        <x:v>3</x:v>
      </x:c>
      <x:c r="C89" s="13">
        <x:v>35.679322339187998</x:v>
      </x:c>
      <x:c r="D89" s="14">
        <x:v>1.14184661221331</x:v>
      </x:c>
      <x:c r="E89" s="13">
        <x:v>44.721271807505303</x:v>
      </x:c>
      <x:c r="F89" s="14">
        <x:v>1.7304997527769099</x:v>
      </x:c>
      <x:c r="G89" s="13">
        <x:v>9.0419494683172807</x:v>
      </x:c>
      <x:c r="H89" s="14">
        <x:v>1.96866829474337</x:v>
      </x:c>
      <x:c r="I89" s="13">
        <x:v>43.292058783275301</x:v>
      </x:c>
      <x:c r="J89" s="14">
        <x:v>1.1183121505531799</x:v>
      </x:c>
      <x:c r="K89" s="13">
        <x:v>49.568723678606901</x:v>
      </x:c>
      <x:c r="L89" s="14">
        <x:v>2.17423397767431</x:v>
      </x:c>
      <x:c r="M89" s="13">
        <x:v>6.27666489533157</x:v>
      </x:c>
      <x:c r="N89" s="14">
        <x:v>2.21258244717245</x:v>
      </x:c>
      <x:c r="O89" s="13">
        <x:v>35.981524628382303</x:v>
      </x:c>
      <x:c r="P89" s="14">
        <x:v>1.1497290058171901</x:v>
      </x:c>
      <x:c r="Q89" s="13">
        <x:v>46.335882374166502</x:v>
      </x:c>
      <x:c r="R89" s="14">
        <x:v>1.67635329746746</x:v>
      </x:c>
      <x:c r="S89" s="13">
        <x:v>10.3543577457843</x:v>
      </x:c>
      <x:c r="T89" s="38">
        <x:v>2.0131538057164202</x:v>
      </x:c>
    </x:row>
    <x:row r="90" spans="1:20" ht="12.95" customHeight="1" x14ac:dyDescent="0.2">
      <x:c r="A90" s="2" t="s">
        <x:v>33</x:v>
      </x:c>
      <x:c r="B90" s="37">
        <x:v>3</x:v>
      </x:c>
      <x:c r="C90" s="13">
        <x:v>81.185011158476101</x:v>
      </x:c>
      <x:c r="D90" s="14">
        <x:v>1.57300840010886</x:v>
      </x:c>
      <x:c r="E90" s="13">
        <x:v>81.383152659385502</x:v>
      </x:c>
      <x:c r="F90" s="14">
        <x:v>1.41777250082162</x:v>
      </x:c>
      <x:c r="G90" s="13">
        <x:v>0.19814150090944299</x:v>
      </x:c>
      <x:c r="H90" s="14">
        <x:v>2.1988001233090899</x:v>
      </x:c>
      <x:c r="I90" s="13">
        <x:v>83.087905375715707</x:v>
      </x:c>
      <x:c r="J90" s="14">
        <x:v>1.7176311716480199</x:v>
      </x:c>
      <x:c r="K90" s="13">
        <x:v>84.345939964080401</x:v>
      </x:c>
      <x:c r="L90" s="14">
        <x:v>1.70647433177056</x:v>
      </x:c>
      <x:c r="M90" s="13">
        <x:v>1.25803458836469</x:v>
      </x:c>
      <x:c r="N90" s="14">
        <x:v>2.4287850043280299</x:v>
      </x:c>
      <x:c r="O90" s="13">
        <x:v>76.639749539425793</x:v>
      </x:c>
      <x:c r="P90" s="14">
        <x:v>2.0174189346624201</x:v>
      </x:c>
      <x:c r="Q90" s="13">
        <x:v>72.2021168577526</x:v>
      </x:c>
      <x:c r="R90" s="14">
        <x:v>2.5436655125552199</x:v>
      </x:c>
      <x:c r="S90" s="13">
        <x:v>-4.4376326816732199</x:v>
      </x:c>
      <x:c r="T90" s="38">
        <x:v>3.4679911332626498</x:v>
      </x:c>
    </x:row>
    <x:row r="91" spans="1:20" ht="12.95" customHeight="1" x14ac:dyDescent="0.2">
      <x:c r="A91" s="2" t="s">
        <x:v>99</x:v>
      </x:c>
      <x:c r="B91" s="37">
        <x:v>3</x:v>
      </x:c>
      <x:c r="C91" s="13">
        <x:v>45.853144769102499</x:v>
      </x:c>
      <x:c r="D91" s="14">
        <x:v>1.6305538883982</x:v>
      </x:c>
      <x:c r="E91" s="13">
        <x:v>54.958435553873102</x:v>
      </x:c>
      <x:c r="F91" s="14">
        <x:v>1.78221346363471</x:v>
      </x:c>
      <x:c r="G91" s="13">
        <x:v>9.1052907847706006</x:v>
      </x:c>
      <x:c r="H91" s="14">
        <x:v>2.3206520240592301</x:v>
      </x:c>
      <x:c r="I91" s="13">
        <x:v>62.299122123855803</x:v>
      </x:c>
      <x:c r="J91" s="14">
        <x:v>2.2777901775013398</x:v>
      </x:c>
      <x:c r="K91" s="13">
        <x:v>62.908799281483802</x:v>
      </x:c>
      <x:c r="L91" s="14">
        <x:v>2.87635075907302</x:v>
      </x:c>
      <x:c r="M91" s="13">
        <x:v>0.60967715762804198</x:v>
      </x:c>
      <x:c r="N91" s="14">
        <x:v>3.7113852812033201</x:v>
      </x:c>
      <x:c r="O91" s="13">
        <x:v>52.5322886753235</x:v>
      </x:c>
      <x:c r="P91" s="14">
        <x:v>1.7856292165047201</x:v>
      </x:c>
      <x:c r="Q91" s="13">
        <x:v>60.627663241428401</x:v>
      </x:c>
      <x:c r="R91" s="14">
        <x:v>2.3115448645685501</x:v>
      </x:c>
      <x:c r="S91" s="13">
        <x:v>8.0953745661049208</x:v>
      </x:c>
      <x:c r="T91" s="38">
        <x:v>2.7078827716783702</x:v>
      </x:c>
    </x:row>
    <x:row r="92" spans="1:20" ht="12.95" customHeight="1" x14ac:dyDescent="0.2">
      <x:c r="A92" s="2" t="s">
        <x:v>51</x:v>
      </x:c>
      <x:c r="B92" s="37">
        <x:v>3</x:v>
      </x:c>
      <x:c r="C92" s="13">
        <x:v>21.844832181711201</x:v>
      </x:c>
      <x:c r="D92" s="14">
        <x:v>1.0603979210835199</x:v>
      </x:c>
      <x:c r="E92" s="13">
        <x:v>29.202036794559501</x:v>
      </x:c>
      <x:c r="F92" s="14">
        <x:v>1.70186518295109</x:v>
      </x:c>
      <x:c r="G92" s="13">
        <x:v>7.3572046128483599</x:v>
      </x:c>
      <x:c r="H92" s="14">
        <x:v>1.85287124420519</x:v>
      </x:c>
      <x:c r="I92" s="13">
        <x:v>22.493360026249398</x:v>
      </x:c>
      <x:c r="J92" s="14">
        <x:v>1.3311721357497699</x:v>
      </x:c>
      <x:c r="K92" s="13">
        <x:v>28.8815036913753</x:v>
      </x:c>
      <x:c r="L92" s="14">
        <x:v>2.0953424754486498</x:v>
      </x:c>
      <x:c r="M92" s="13">
        <x:v>6.3881436651259804</x:v>
      </x:c>
      <x:c r="N92" s="14">
        <x:v>2.1689412809973301</x:v>
      </x:c>
      <x:c r="O92" s="13">
        <x:v>21.973950118140699</x:v>
      </x:c>
      <x:c r="P92" s="14">
        <x:v>0.99557536615372899</x:v>
      </x:c>
      <x:c r="Q92" s="13">
        <x:v>28.889322084092999</x:v>
      </x:c>
      <x:c r="R92" s="14">
        <x:v>1.47518795929824</x:v>
      </x:c>
      <x:c r="S92" s="13">
        <x:v>6.9153719659523398</x:v>
      </x:c>
      <x:c r="T92" s="38">
        <x:v>1.8465129266450599</x:v>
      </x:c>
    </x:row>
    <x:row r="93" spans="1:20" ht="12.95" customHeight="1" x14ac:dyDescent="0.2">
      <x:c r="A93" s="2" t="s">
        <x:v>53</x:v>
      </x:c>
      <x:c r="B93" s="37">
        <x:v>3</x:v>
      </x:c>
      <x:c r="C93" s="13">
        <x:v>36.242774413740797</x:v>
      </x:c>
      <x:c r="D93" s="14">
        <x:v>1.47413842208664</x:v>
      </x:c>
      <x:c r="E93" s="13">
        <x:v>43.469181063104301</x:v>
      </x:c>
      <x:c r="F93" s="14">
        <x:v>1.6620701362794299</x:v>
      </x:c>
      <x:c r="G93" s="13">
        <x:v>7.2264066493635202</x:v>
      </x:c>
      <x:c r="H93" s="14">
        <x:v>2.2123880832894902</x:v>
      </x:c>
      <x:c r="I93" s="13">
        <x:v>25.859813461542899</x:v>
      </x:c>
      <x:c r="J93" s="14">
        <x:v>2.01543820227743</x:v>
      </x:c>
      <x:c r="K93" s="13">
        <x:v>36.675591460060097</x:v>
      </x:c>
      <x:c r="L93" s="14">
        <x:v>1.9220654250412399</x:v>
      </x:c>
      <x:c r="M93" s="13">
        <x:v>10.815777998517101</x:v>
      </x:c>
      <x:c r="N93" s="14">
        <x:v>2.7246691218685402</x:v>
      </x:c>
      <x:c r="O93" s="13">
        <x:v>33.088551073446503</x:v>
      </x:c>
      <x:c r="P93" s="14">
        <x:v>1.43310112585658</x:v>
      </x:c>
      <x:c r="Q93" s="13">
        <x:v>34.394726245598498</x:v>
      </x:c>
      <x:c r="R93" s="14">
        <x:v>1.24420150061082</x:v>
      </x:c>
      <x:c r="S93" s="13">
        <x:v>1.3061751721520001</x:v>
      </x:c>
      <x:c r="T93" s="38">
        <x:v>1.86858006175818</x:v>
      </x:c>
    </x:row>
    <x:row r="94" spans="1:20" ht="12.95" customHeight="1" x14ac:dyDescent="0.2">
      <x:c r="A94" s="2" t="s">
        <x:v>58</x:v>
      </x:c>
      <x:c r="B94" s="37">
        <x:v>3</x:v>
      </x:c>
      <x:c r="C94" s="13">
        <x:v>41.621947452058699</x:v>
      </x:c>
      <x:c r="D94" s="14">
        <x:v>1.2355076399951299</x:v>
      </x:c>
      <x:c r="E94" s="13">
        <x:v>49.887093652175203</x:v>
      </x:c>
      <x:c r="F94" s="14">
        <x:v>1.9755883619346399</x:v>
      </x:c>
      <x:c r="G94" s="13">
        <x:v>8.2651462001165292</x:v>
      </x:c>
      <x:c r="H94" s="14">
        <x:v>2.4292391037115402</x:v>
      </x:c>
      <x:c r="I94" s="13">
        <x:v>49.838366322842603</x:v>
      </x:c>
      <x:c r="J94" s="14">
        <x:v>1.6798147641710499</x:v>
      </x:c>
      <x:c r="K94" s="13">
        <x:v>61.152719375599801</x:v>
      </x:c>
      <x:c r="L94" s="14">
        <x:v>2.46411100479648</x:v>
      </x:c>
      <x:c r="M94" s="13">
        <x:v>11.3143530527573</x:v>
      </x:c>
      <x:c r="N94" s="14">
        <x:v>3.06218371705459</x:v>
      </x:c>
      <x:c r="O94" s="13">
        <x:v>60.463772020988301</x:v>
      </x:c>
      <x:c r="P94" s="14">
        <x:v>1.5086096637556401</x:v>
      </x:c>
      <x:c r="Q94" s="13">
        <x:v>60.783417098478203</x:v>
      </x:c>
      <x:c r="R94" s="14">
        <x:v>2.4328530129951802</x:v>
      </x:c>
      <x:c r="S94" s="13">
        <x:v>0.31964507748983101</x:v>
      </x:c>
      <x:c r="T94" s="38">
        <x:v>2.8285971869498199</x:v>
      </x:c>
    </x:row>
    <x:row r="95" spans="1:20" ht="12.95" customHeight="1" x14ac:dyDescent="0.2">
      <x:c r="A95" s="2" t="s">
        <x:v>62</x:v>
      </x:c>
      <x:c r="B95" s="37">
        <x:v>3</x:v>
      </x:c>
      <x:c r="C95" s="13">
        <x:v>29.624560908738999</x:v>
      </x:c>
      <x:c r="D95" s="14">
        <x:v>1.1594701825636</x:v>
      </x:c>
      <x:c r="E95" s="13">
        <x:v>35.324869621362801</x:v>
      </x:c>
      <x:c r="F95" s="14">
        <x:v>1.4525796282838399</x:v>
      </x:c>
      <x:c r="G95" s="13">
        <x:v>5.7003087126237899</x:v>
      </x:c>
      <x:c r="H95" s="14">
        <x:v>1.7737928131977301</x:v>
      </x:c>
      <x:c r="I95" s="13">
        <x:v>28.966892020882501</x:v>
      </x:c>
      <x:c r="J95" s="14">
        <x:v>1.5165534124834501</x:v>
      </x:c>
      <x:c r="K95" s="13">
        <x:v>28.783217454553899</x:v>
      </x:c>
      <x:c r="L95" s="14">
        <x:v>1.48627417199511</x:v>
      </x:c>
      <x:c r="M95" s="13">
        <x:v>-0.18367456632857701</x:v>
      </x:c>
      <x:c r="N95" s="14">
        <x:v>1.9665160397425401</x:v>
      </x:c>
      <x:c r="O95" s="13">
        <x:v>27.424393052336999</x:v>
      </x:c>
      <x:c r="P95" s="14">
        <x:v>1.4481328469428401</x:v>
      </x:c>
      <x:c r="Q95" s="13">
        <x:v>31.159042883672701</x:v>
      </x:c>
      <x:c r="R95" s="14">
        <x:v>1.7709267430569899</x:v>
      </x:c>
      <x:c r="S95" s="13">
        <x:v>3.7346498313357199</x:v>
      </x:c>
      <x:c r="T95" s="38">
        <x:v>2.1353265013162499</x:v>
      </x:c>
    </x:row>
    <x:row r="96" spans="1:20" ht="12.95" customHeight="1" x14ac:dyDescent="0.2">
      <x:c r="A96" s="2" t="s">
        <x:v>63</x:v>
      </x:c>
      <x:c r="B96" s="37">
        <x:v>3</x:v>
      </x:c>
      <x:c r="C96" s="13">
        <x:v>39.668629051924</x:v>
      </x:c>
      <x:c r="D96" s="14">
        <x:v>2.5472177653697599</x:v>
      </x:c>
      <x:c r="E96" s="13">
        <x:v>45.208991192688003</x:v>
      </x:c>
      <x:c r="F96" s="14">
        <x:v>1.71048489144302</x:v>
      </x:c>
      <x:c r="G96" s="13">
        <x:v>5.54036214076406</x:v>
      </x:c>
      <x:c r="H96" s="14">
        <x:v>3.1638539170904099</x:v>
      </x:c>
      <x:c r="I96" s="13">
        <x:v>34.160842709916899</x:v>
      </x:c>
      <x:c r="J96" s="14">
        <x:v>2.1924822539030302</x:v>
      </x:c>
      <x:c r="K96" s="13">
        <x:v>37.358897929089103</x:v>
      </x:c>
      <x:c r="L96" s="14">
        <x:v>2.0340272952084999</x:v>
      </x:c>
      <x:c r="M96" s="13">
        <x:v>3.1980552191721898</x:v>
      </x:c>
      <x:c r="N96" s="14">
        <x:v>2.2641787150344901</x:v>
      </x:c>
      <x:c r="O96" s="13">
        <x:v>47.123929005264202</x:v>
      </x:c>
      <x:c r="P96" s="14">
        <x:v>1.90298138494955</x:v>
      </x:c>
      <x:c r="Q96" s="13">
        <x:v>51.847903628277102</x:v>
      </x:c>
      <x:c r="R96" s="14">
        <x:v>2.71618109252816</x:v>
      </x:c>
      <x:c r="S96" s="13">
        <x:v>4.72397462301294</x:v>
      </x:c>
      <x:c r="T96" s="38">
        <x:v>3.0828445323115501</x:v>
      </x:c>
    </x:row>
    <x:row r="97" spans="1:20" ht="12.95" customHeight="1" x14ac:dyDescent="0.2">
      <x:c r="A97" s="39" t="s">
        <x:v>192</x:v>
      </x:c>
      <x:c r="B97" s="40">
        <x:v>3</x:v>
      </x:c>
      <x:c r="C97" s="41">
        <x:v>41.4650277843675</x:v>
      </x:c>
      <x:c r="D97" s="42">
        <x:v>0.54620239367885404</x:v>
      </x:c>
      <x:c r="E97" s="41">
        <x:v>48.019379043081699</x:v>
      </x:c>
      <x:c r="F97" s="42">
        <x:v>0.59658547747044</x:v>
      </x:c>
      <x:c r="G97" s="41">
        <x:v>6.5543512587141999</x:v>
      </x:c>
      <x:c r="H97" s="42">
        <x:v>0.80507288789089804</x:v>
      </x:c>
      <x:c r="I97" s="41">
        <x:v>43.749795103035098</x:v>
      </x:c>
      <x:c r="J97" s="42">
        <x:v>0.62689597087718696</x:v>
      </x:c>
      <x:c r="K97" s="41">
        <x:v>48.709424104356202</x:v>
      </x:c>
      <x:c r="L97" s="42">
        <x:v>0.75431734770788295</x:v>
      </x:c>
      <x:c r="M97" s="41">
        <x:v>4.9596290013210398</x:v>
      </x:c>
      <x:c r="N97" s="42">
        <x:v>0.92759506080887599</x:v>
      </x:c>
      <x:c r="O97" s="41">
        <x:v>44.403519764163498</x:v>
      </x:c>
      <x:c r="P97" s="42">
        <x:v>0.55367531665745295</x:v>
      </x:c>
      <x:c r="Q97" s="41">
        <x:v>48.2800093016834</x:v>
      </x:c>
      <x:c r="R97" s="42">
        <x:v>0.73718686368675801</x:v>
      </x:c>
      <x:c r="S97" s="41">
        <x:v>3.8764895375198498</x:v>
      </x:c>
      <x:c r="T97" s="43">
        <x:v>0.90465888780424797</x:v>
      </x:c>
    </x:row>
    <x:row r="99" spans="1:20" x14ac:dyDescent="0.2">
      <x:c r="A99" s="44" t="s">
        <x:v>89</x:v>
      </x:c>
    </x:row>
    <x:row r="100" spans="1:20" x14ac:dyDescent="0.2">
      <x:c r="A100" s="44" t="s">
        <x:v>101</x:v>
      </x:c>
    </x:row>
    <x:row r="101" spans="1:20" x14ac:dyDescent="0.2">
      <x:c r="A101" s="44" t="s">
        <x:v>90</x:v>
      </x:c>
    </x:row>
    <x:row r="102" spans="1:20" x14ac:dyDescent="0.2">
      <x:c r="A102" s="44" t="s">
        <x:v>67</x:v>
      </x:c>
    </x:row>
    <x:row r="103" spans="1:20" x14ac:dyDescent="0.2">
      <x:c r="A103" s="45" t="str">
        <x:f>HYPERLINK("https://oecdcode.org/disclaimers/cyprus.html", "Information on data for Cyprus: https://oecdcode.org/disclaimers/cyprus.html")</x:f>
        <x:v>Information on data for Cyprus: https://oecdcode.org/disclaimers/cyprus.html</x:v>
      </x:c>
    </x:row>
    <x:row r="104" spans="1:20" x14ac:dyDescent="0.2">
      <x:c r="A104" s="44" t="s">
        <x:v>69</x:v>
      </x:c>
    </x:row>
  </x:sheetData>
  <x:mergeCells count="14">
    <x:mergeCell ref="B7:B10"/>
    <x:mergeCell ref="C7:T7"/>
    <x:mergeCell ref="C8:H8"/>
    <x:mergeCell ref="I8:N8"/>
    <x:mergeCell ref="O8:T8"/>
    <x:mergeCell ref="C9:D9"/>
    <x:mergeCell ref="E9:F9"/>
    <x:mergeCell ref="Q9:R9"/>
    <x:mergeCell ref="S9:T9"/>
    <x:mergeCell ref="G9:H9"/>
    <x:mergeCell ref="I9:J9"/>
    <x:mergeCell ref="K9:L9"/>
    <x:mergeCell ref="M9:N9"/>
    <x:mergeCell ref="O9:P9"/>
  </x:mergeCells>
  <x:conditionalFormatting sqref="G1:G200">
    <x:cfRule type="expression" dxfId="583" priority="3">
      <x:formula>ABS(G1/H1)&gt;1.95996398454005</x:formula>
    </x:cfRule>
  </x:conditionalFormatting>
  <x:conditionalFormatting sqref="M1:M200">
    <x:cfRule type="expression" dxfId="582" priority="2">
      <x:formula>ABS(M1/N1)&gt;1.95996398454005</x:formula>
    </x:cfRule>
  </x:conditionalFormatting>
  <x:conditionalFormatting sqref="S1:S200">
    <x:cfRule type="expression" dxfId="581" priority="1">
      <x:formula>ABS(S1/T1)&gt;1.95996398454005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600-000000000000}" mc:Ignorable="x14ac xr xr2 xr3">
  <x:dimension ref="A1:IF105"/>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40" x14ac:dyDescent="0.2">
      <x:c r="A1" s="1" t="s">
        <x:v>249</x:v>
      </x:c>
    </x:row>
    <x:row r="2" spans="1:240" x14ac:dyDescent="0.2">
      <x:c r="A2" s="51" t="s">
        <x:v>250</x:v>
      </x:c>
    </x:row>
    <x:row r="3" spans="1:240" x14ac:dyDescent="0.2">
      <x:c r="A3" s="47" t="s">
        <x:v>337</x:v>
      </x:c>
    </x:row>
    <x:row r="4" spans="1:240" x14ac:dyDescent="0.2">
      <x:c r="A4" s="147" t="str">
        <x:f>HYPERLINK("#'TOC'!A1", "Back to TOC")</x:f>
        <x:v>Back to TOC</x:v>
      </x:c>
    </x:row>
    <x:row r="6" spans="1:240" ht="15.95" customHeight="1" x14ac:dyDescent="0.2">
      <x:c r="B6" s="670" t="s">
        <x:v>338</x:v>
      </x:c>
      <x:c r="C6" s="673" t="s">
        <x:v>503</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3"/>
      <x:c r="BW6" s="673"/>
      <x:c r="BX6" s="673"/>
      <x:c r="BY6" s="673"/>
      <x:c r="BZ6" s="673"/>
      <x:c r="CA6" s="673"/>
      <x:c r="CB6" s="673"/>
      <x:c r="CC6" s="673"/>
      <x:c r="CD6" s="673"/>
      <x:c r="CE6" s="673"/>
      <x:c r="CF6" s="673"/>
      <x:c r="CG6" s="673"/>
      <x:c r="CH6" s="673"/>
      <x:c r="CI6" s="673"/>
      <x:c r="CJ6" s="673"/>
      <x:c r="CK6" s="673"/>
      <x:c r="CL6" s="673"/>
      <x:c r="CM6" s="673"/>
      <x:c r="CN6" s="673"/>
      <x:c r="CO6" s="673"/>
      <x:c r="CP6" s="673"/>
      <x:c r="CQ6" s="673"/>
      <x:c r="CR6" s="673"/>
      <x:c r="CS6" s="673"/>
      <x:c r="CT6" s="673"/>
      <x:c r="CU6" s="673"/>
      <x:c r="CV6" s="673"/>
      <x:c r="CW6" s="673"/>
      <x:c r="CX6" s="673"/>
      <x:c r="CY6" s="673"/>
      <x:c r="CZ6" s="673"/>
      <x:c r="DA6" s="673"/>
      <x:c r="DB6" s="673"/>
      <x:c r="DC6" s="673"/>
      <x:c r="DD6" s="673"/>
      <x:c r="DE6" s="673"/>
      <x:c r="DF6" s="673"/>
      <x:c r="DG6" s="673"/>
      <x:c r="DH6" s="673"/>
      <x:c r="DI6" s="673"/>
      <x:c r="DJ6" s="673"/>
      <x:c r="DK6" s="673"/>
      <x:c r="DL6" s="673"/>
      <x:c r="DM6" s="673"/>
      <x:c r="DN6" s="673"/>
      <x:c r="DO6" s="673"/>
      <x:c r="DP6" s="673"/>
      <x:c r="DQ6" s="673"/>
      <x:c r="DR6" s="673"/>
      <x:c r="DS6" s="673"/>
      <x:c r="DT6" s="673"/>
      <x:c r="DU6" s="673"/>
      <x:c r="DV6" s="673"/>
      <x:c r="DW6" s="673"/>
      <x:c r="DX6" s="673"/>
      <x:c r="DY6" s="673"/>
      <x:c r="DZ6" s="673"/>
      <x:c r="EA6" s="673"/>
      <x:c r="EB6" s="673"/>
      <x:c r="EC6" s="673"/>
      <x:c r="ED6" s="673"/>
      <x:c r="EE6" s="673"/>
      <x:c r="EF6" s="673"/>
      <x:c r="EG6" s="673"/>
      <x:c r="EH6" s="673"/>
      <x:c r="EI6" s="673"/>
      <x:c r="EJ6" s="673"/>
      <x:c r="EK6" s="673"/>
      <x:c r="EL6" s="673"/>
      <x:c r="EM6" s="673"/>
      <x:c r="EN6" s="673"/>
      <x:c r="EO6" s="673"/>
      <x:c r="EP6" s="673"/>
      <x:c r="EQ6" s="673"/>
      <x:c r="ER6" s="673"/>
      <x:c r="ES6" s="673"/>
      <x:c r="ET6" s="673"/>
      <x:c r="EU6" s="673"/>
      <x:c r="EV6" s="673"/>
      <x:c r="EW6" s="673"/>
      <x:c r="EX6" s="673"/>
      <x:c r="EY6" s="673"/>
      <x:c r="EZ6" s="673"/>
      <x:c r="FA6" s="673"/>
      <x:c r="FB6" s="673"/>
      <x:c r="FC6" s="673"/>
      <x:c r="FD6" s="673"/>
      <x:c r="FE6" s="673"/>
      <x:c r="FF6" s="673"/>
      <x:c r="FG6" s="673"/>
      <x:c r="FH6" s="673"/>
      <x:c r="FI6" s="673"/>
      <x:c r="FJ6" s="673"/>
      <x:c r="FK6" s="673"/>
      <x:c r="FL6" s="673"/>
      <x:c r="FM6" s="673"/>
      <x:c r="FN6" s="673"/>
      <x:c r="FO6" s="673"/>
      <x:c r="FP6" s="673"/>
      <x:c r="FQ6" s="673"/>
      <x:c r="FR6" s="673"/>
      <x:c r="FS6" s="673"/>
      <x:c r="FT6" s="673"/>
      <x:c r="FU6" s="673"/>
      <x:c r="FV6" s="673"/>
      <x:c r="FW6" s="673"/>
      <x:c r="FX6" s="673"/>
      <x:c r="FY6" s="673"/>
      <x:c r="FZ6" s="673"/>
      <x:c r="GA6" s="673"/>
      <x:c r="GB6" s="673"/>
      <x:c r="GC6" s="673"/>
      <x:c r="GD6" s="673"/>
      <x:c r="GE6" s="673"/>
      <x:c r="GF6" s="673"/>
      <x:c r="GG6" s="673"/>
      <x:c r="GH6" s="673"/>
      <x:c r="GI6" s="673"/>
      <x:c r="GJ6" s="673"/>
      <x:c r="GK6" s="673"/>
      <x:c r="GL6" s="673"/>
      <x:c r="GM6" s="673"/>
      <x:c r="GN6" s="673"/>
      <x:c r="GO6" s="673"/>
      <x:c r="GP6" s="673"/>
      <x:c r="GQ6" s="673"/>
      <x:c r="GR6" s="673"/>
      <x:c r="GS6" s="673"/>
      <x:c r="GT6" s="673"/>
      <x:c r="GU6" s="673"/>
      <x:c r="GV6" s="673"/>
      <x:c r="GW6" s="673"/>
      <x:c r="GX6" s="673"/>
      <x:c r="GY6" s="673"/>
      <x:c r="GZ6" s="673"/>
      <x:c r="HA6" s="673"/>
      <x:c r="HB6" s="673"/>
      <x:c r="HC6" s="673"/>
      <x:c r="HD6" s="673"/>
      <x:c r="HE6" s="673"/>
      <x:c r="HF6" s="673"/>
      <x:c r="HG6" s="673"/>
      <x:c r="HH6" s="673"/>
      <x:c r="HI6" s="673"/>
      <x:c r="HJ6" s="673"/>
      <x:c r="HK6" s="673"/>
      <x:c r="HL6" s="673"/>
      <x:c r="HM6" s="673"/>
      <x:c r="HN6" s="673"/>
      <x:c r="HO6" s="673"/>
      <x:c r="HP6" s="673"/>
      <x:c r="HQ6" s="673"/>
      <x:c r="HR6" s="673"/>
      <x:c r="HS6" s="673"/>
      <x:c r="HT6" s="673"/>
      <x:c r="HU6" s="673"/>
      <x:c r="HV6" s="673"/>
      <x:c r="HW6" s="673"/>
      <x:c r="HX6" s="673"/>
      <x:c r="HY6" s="673"/>
      <x:c r="HZ6" s="673"/>
      <x:c r="IA6" s="673"/>
      <x:c r="IB6" s="673"/>
      <x:c r="IC6" s="673"/>
      <x:c r="ID6" s="673"/>
      <x:c r="IE6" s="673"/>
      <x:c r="IF6" s="674"/>
    </x:row>
    <x:row r="7" spans="1:240" ht="32.1" customHeight="1" x14ac:dyDescent="0.2">
      <x:c r="B7" s="671"/>
      <x:c r="C7" s="675" t="s">
        <x:v>504</x:v>
      </x:c>
      <x:c r="D7" s="675"/>
      <x:c r="E7" s="675"/>
      <x:c r="F7" s="675"/>
      <x:c r="G7" s="675"/>
      <x:c r="H7" s="675"/>
      <x:c r="I7" s="675"/>
      <x:c r="J7" s="675"/>
      <x:c r="K7" s="675"/>
      <x:c r="L7" s="675"/>
      <x:c r="M7" s="675" t="s">
        <x:v>505</x:v>
      </x:c>
      <x:c r="N7" s="675"/>
      <x:c r="O7" s="675"/>
      <x:c r="P7" s="675"/>
      <x:c r="Q7" s="675"/>
      <x:c r="R7" s="675"/>
      <x:c r="S7" s="675"/>
      <x:c r="T7" s="675"/>
      <x:c r="U7" s="675"/>
      <x:c r="V7" s="675"/>
      <x:c r="W7" s="675" t="s">
        <x:v>506</x:v>
      </x:c>
      <x:c r="X7" s="675"/>
      <x:c r="Y7" s="675"/>
      <x:c r="Z7" s="675"/>
      <x:c r="AA7" s="675"/>
      <x:c r="AB7" s="675"/>
      <x:c r="AC7" s="675"/>
      <x:c r="AD7" s="675"/>
      <x:c r="AE7" s="675"/>
      <x:c r="AF7" s="675"/>
      <x:c r="AG7" s="675" t="s">
        <x:v>507</x:v>
      </x:c>
      <x:c r="AH7" s="675"/>
      <x:c r="AI7" s="675"/>
      <x:c r="AJ7" s="675"/>
      <x:c r="AK7" s="675"/>
      <x:c r="AL7" s="675"/>
      <x:c r="AM7" s="675"/>
      <x:c r="AN7" s="675"/>
      <x:c r="AO7" s="675"/>
      <x:c r="AP7" s="675"/>
      <x:c r="AQ7" s="675" t="s">
        <x:v>508</x:v>
      </x:c>
      <x:c r="AR7" s="675"/>
      <x:c r="AS7" s="675"/>
      <x:c r="AT7" s="675"/>
      <x:c r="AU7" s="675"/>
      <x:c r="AV7" s="675"/>
      <x:c r="AW7" s="675"/>
      <x:c r="AX7" s="675"/>
      <x:c r="AY7" s="675"/>
      <x:c r="AZ7" s="675"/>
      <x:c r="BA7" s="675" t="s">
        <x:v>509</x:v>
      </x:c>
      <x:c r="BB7" s="675"/>
      <x:c r="BC7" s="675"/>
      <x:c r="BD7" s="675"/>
      <x:c r="BE7" s="675"/>
      <x:c r="BF7" s="675"/>
      <x:c r="BG7" s="675"/>
      <x:c r="BH7" s="675"/>
      <x:c r="BI7" s="675"/>
      <x:c r="BJ7" s="675"/>
      <x:c r="BK7" s="675" t="s">
        <x:v>519</x:v>
      </x:c>
      <x:c r="BL7" s="675"/>
      <x:c r="BM7" s="675"/>
      <x:c r="BN7" s="675"/>
      <x:c r="BO7" s="675"/>
      <x:c r="BP7" s="675"/>
      <x:c r="BQ7" s="675"/>
      <x:c r="BR7" s="675"/>
      <x:c r="BS7" s="675"/>
      <x:c r="BT7" s="675"/>
      <x:c r="BU7" s="675" t="s">
        <x:v>510</x:v>
      </x:c>
      <x:c r="BV7" s="675"/>
      <x:c r="BW7" s="675"/>
      <x:c r="BX7" s="675"/>
      <x:c r="BY7" s="675"/>
      <x:c r="BZ7" s="675"/>
      <x:c r="CA7" s="675"/>
      <x:c r="CB7" s="675"/>
      <x:c r="CC7" s="675"/>
      <x:c r="CD7" s="675"/>
      <x:c r="CE7" s="675" t="s">
        <x:v>511</x:v>
      </x:c>
      <x:c r="CF7" s="675"/>
      <x:c r="CG7" s="675"/>
      <x:c r="CH7" s="675"/>
      <x:c r="CI7" s="675"/>
      <x:c r="CJ7" s="675"/>
      <x:c r="CK7" s="675"/>
      <x:c r="CL7" s="675"/>
      <x:c r="CM7" s="675"/>
      <x:c r="CN7" s="675"/>
      <x:c r="CO7" s="675" t="s">
        <x:v>512</x:v>
      </x:c>
      <x:c r="CP7" s="675"/>
      <x:c r="CQ7" s="675"/>
      <x:c r="CR7" s="675"/>
      <x:c r="CS7" s="675"/>
      <x:c r="CT7" s="675"/>
      <x:c r="CU7" s="675"/>
      <x:c r="CV7" s="675"/>
      <x:c r="CW7" s="675"/>
      <x:c r="CX7" s="675"/>
      <x:c r="CY7" s="675" t="s">
        <x:v>513</x:v>
      </x:c>
      <x:c r="CZ7" s="675"/>
      <x:c r="DA7" s="675"/>
      <x:c r="DB7" s="675"/>
      <x:c r="DC7" s="675"/>
      <x:c r="DD7" s="675"/>
      <x:c r="DE7" s="675"/>
      <x:c r="DF7" s="675"/>
      <x:c r="DG7" s="675"/>
      <x:c r="DH7" s="675"/>
      <x:c r="DI7" s="675" t="s">
        <x:v>514</x:v>
      </x:c>
      <x:c r="DJ7" s="675"/>
      <x:c r="DK7" s="675"/>
      <x:c r="DL7" s="675"/>
      <x:c r="DM7" s="675"/>
      <x:c r="DN7" s="675"/>
      <x:c r="DO7" s="675"/>
      <x:c r="DP7" s="675"/>
      <x:c r="DQ7" s="675"/>
      <x:c r="DR7" s="675"/>
      <x:c r="DS7" s="675" t="s">
        <x:v>431</x:v>
      </x:c>
      <x:c r="DT7" s="675"/>
      <x:c r="DU7" s="675"/>
      <x:c r="DV7" s="675"/>
      <x:c r="DW7" s="675"/>
      <x:c r="DX7" s="675"/>
      <x:c r="DY7" s="675"/>
      <x:c r="DZ7" s="675"/>
      <x:c r="EA7" s="675"/>
      <x:c r="EB7" s="675"/>
      <x:c r="EC7" s="675" t="s">
        <x:v>515</x:v>
      </x:c>
      <x:c r="ED7" s="675"/>
      <x:c r="EE7" s="675"/>
      <x:c r="EF7" s="675"/>
      <x:c r="EG7" s="675"/>
      <x:c r="EH7" s="675"/>
      <x:c r="EI7" s="675"/>
      <x:c r="EJ7" s="675"/>
      <x:c r="EK7" s="675"/>
      <x:c r="EL7" s="675"/>
      <x:c r="EM7" s="675" t="s">
        <x:v>516</x:v>
      </x:c>
      <x:c r="EN7" s="675"/>
      <x:c r="EO7" s="675"/>
      <x:c r="EP7" s="675"/>
      <x:c r="EQ7" s="675"/>
      <x:c r="ER7" s="675"/>
      <x:c r="ES7" s="675"/>
      <x:c r="ET7" s="675"/>
      <x:c r="EU7" s="675"/>
      <x:c r="EV7" s="675"/>
      <x:c r="EW7" s="675" t="s">
        <x:v>517</x:v>
      </x:c>
      <x:c r="EX7" s="675"/>
      <x:c r="EY7" s="675"/>
      <x:c r="EZ7" s="675"/>
      <x:c r="FA7" s="675"/>
      <x:c r="FB7" s="675"/>
      <x:c r="FC7" s="675"/>
      <x:c r="FD7" s="675"/>
      <x:c r="FE7" s="675"/>
      <x:c r="FF7" s="675"/>
      <x:c r="FG7" s="675" t="s">
        <x:v>518</x:v>
      </x:c>
      <x:c r="FH7" s="675"/>
      <x:c r="FI7" s="675"/>
      <x:c r="FJ7" s="675"/>
      <x:c r="FK7" s="675"/>
      <x:c r="FL7" s="675"/>
      <x:c r="FM7" s="675"/>
      <x:c r="FN7" s="675"/>
      <x:c r="FO7" s="675"/>
      <x:c r="FP7" s="675"/>
      <x:c r="FQ7" s="678" t="s">
        <x:v>352</x:v>
      </x:c>
      <x:c r="FR7" s="678"/>
      <x:c r="FS7" s="678"/>
      <x:c r="FT7" s="678"/>
      <x:c r="FU7" s="678"/>
      <x:c r="FV7" s="678"/>
      <x:c r="FW7" s="678"/>
      <x:c r="FX7" s="678"/>
      <x:c r="FY7" s="678"/>
      <x:c r="FZ7" s="678"/>
      <x:c r="GA7" s="678"/>
      <x:c r="GB7" s="678"/>
      <x:c r="GC7" s="678"/>
      <x:c r="GD7" s="678"/>
      <x:c r="GE7" s="678"/>
      <x:c r="GF7" s="678"/>
      <x:c r="GG7" s="678"/>
      <x:c r="GH7" s="678"/>
      <x:c r="GI7" s="678"/>
      <x:c r="GJ7" s="678"/>
      <x:c r="GK7" s="678"/>
      <x:c r="GL7" s="678"/>
      <x:c r="GM7" s="678"/>
      <x:c r="GN7" s="678"/>
      <x:c r="GO7" s="678"/>
      <x:c r="GP7" s="678"/>
      <x:c r="GQ7" s="678"/>
      <x:c r="GR7" s="678"/>
      <x:c r="GS7" s="678"/>
      <x:c r="GT7" s="678"/>
      <x:c r="GU7" s="678"/>
      <x:c r="GV7" s="678"/>
      <x:c r="GW7" s="678"/>
      <x:c r="GX7" s="678"/>
      <x:c r="GY7" s="678" t="s">
        <x:v>353</x:v>
      </x:c>
      <x:c r="GZ7" s="678"/>
      <x:c r="HA7" s="678"/>
      <x:c r="HB7" s="678"/>
      <x:c r="HC7" s="678"/>
      <x:c r="HD7" s="678"/>
      <x:c r="HE7" s="678"/>
      <x:c r="HF7" s="678"/>
      <x:c r="HG7" s="678"/>
      <x:c r="HH7" s="678"/>
      <x:c r="HI7" s="678"/>
      <x:c r="HJ7" s="678"/>
      <x:c r="HK7" s="678"/>
      <x:c r="HL7" s="678"/>
      <x:c r="HM7" s="678"/>
      <x:c r="HN7" s="678"/>
      <x:c r="HO7" s="678"/>
      <x:c r="HP7" s="678"/>
      <x:c r="HQ7" s="678"/>
      <x:c r="HR7" s="678"/>
      <x:c r="HS7" s="678"/>
      <x:c r="HT7" s="678"/>
      <x:c r="HU7" s="678"/>
      <x:c r="HV7" s="678"/>
      <x:c r="HW7" s="678"/>
      <x:c r="HX7" s="678"/>
      <x:c r="HY7" s="678"/>
      <x:c r="HZ7" s="678"/>
      <x:c r="IA7" s="678"/>
      <x:c r="IB7" s="678"/>
      <x:c r="IC7" s="678"/>
      <x:c r="ID7" s="678"/>
      <x:c r="IE7" s="678"/>
      <x:c r="IF7" s="680"/>
    </x:row>
    <x:row r="8" spans="1:240" ht="15.95" customHeight="1" x14ac:dyDescent="0.2">
      <x:c r="B8" s="671"/>
      <x:c r="C8" s="676" t="s">
        <x:v>341</x:v>
      </x:c>
      <x:c r="D8" s="676"/>
      <x:c r="E8" s="676" t="s">
        <x:v>474</x:v>
      </x:c>
      <x:c r="F8" s="676"/>
      <x:c r="G8" s="676"/>
      <x:c r="H8" s="676"/>
      <x:c r="I8" s="676"/>
      <x:c r="J8" s="676"/>
      <x:c r="K8" s="676"/>
      <x:c r="L8" s="676"/>
      <x:c r="M8" s="676" t="s">
        <x:v>341</x:v>
      </x:c>
      <x:c r="N8" s="676"/>
      <x:c r="O8" s="676" t="s">
        <x:v>474</x:v>
      </x:c>
      <x:c r="P8" s="676"/>
      <x:c r="Q8" s="676"/>
      <x:c r="R8" s="676"/>
      <x:c r="S8" s="676"/>
      <x:c r="T8" s="676"/>
      <x:c r="U8" s="676"/>
      <x:c r="V8" s="676"/>
      <x:c r="W8" s="676" t="s">
        <x:v>341</x:v>
      </x:c>
      <x:c r="X8" s="676"/>
      <x:c r="Y8" s="676" t="s">
        <x:v>474</x:v>
      </x:c>
      <x:c r="Z8" s="676"/>
      <x:c r="AA8" s="676"/>
      <x:c r="AB8" s="676"/>
      <x:c r="AC8" s="676"/>
      <x:c r="AD8" s="676"/>
      <x:c r="AE8" s="676"/>
      <x:c r="AF8" s="676"/>
      <x:c r="AG8" s="676" t="s">
        <x:v>341</x:v>
      </x:c>
      <x:c r="AH8" s="676"/>
      <x:c r="AI8" s="676" t="s">
        <x:v>474</x:v>
      </x:c>
      <x:c r="AJ8" s="676"/>
      <x:c r="AK8" s="676"/>
      <x:c r="AL8" s="676"/>
      <x:c r="AM8" s="676"/>
      <x:c r="AN8" s="676"/>
      <x:c r="AO8" s="676"/>
      <x:c r="AP8" s="676"/>
      <x:c r="AQ8" s="676" t="s">
        <x:v>341</x:v>
      </x:c>
      <x:c r="AR8" s="676"/>
      <x:c r="AS8" s="676" t="s">
        <x:v>474</x:v>
      </x:c>
      <x:c r="AT8" s="676"/>
      <x:c r="AU8" s="676"/>
      <x:c r="AV8" s="676"/>
      <x:c r="AW8" s="676"/>
      <x:c r="AX8" s="676"/>
      <x:c r="AY8" s="676"/>
      <x:c r="AZ8" s="676"/>
      <x:c r="BA8" s="676" t="s">
        <x:v>341</x:v>
      </x:c>
      <x:c r="BB8" s="676"/>
      <x:c r="BC8" s="676" t="s">
        <x:v>474</x:v>
      </x:c>
      <x:c r="BD8" s="676"/>
      <x:c r="BE8" s="676"/>
      <x:c r="BF8" s="676"/>
      <x:c r="BG8" s="676"/>
      <x:c r="BH8" s="676"/>
      <x:c r="BI8" s="676"/>
      <x:c r="BJ8" s="676"/>
      <x:c r="BK8" s="676" t="s">
        <x:v>341</x:v>
      </x:c>
      <x:c r="BL8" s="676"/>
      <x:c r="BM8" s="676" t="s">
        <x:v>474</x:v>
      </x:c>
      <x:c r="BN8" s="676"/>
      <x:c r="BO8" s="676"/>
      <x:c r="BP8" s="676"/>
      <x:c r="BQ8" s="676"/>
      <x:c r="BR8" s="676"/>
      <x:c r="BS8" s="676"/>
      <x:c r="BT8" s="676"/>
      <x:c r="BU8" s="676" t="s">
        <x:v>341</x:v>
      </x:c>
      <x:c r="BV8" s="676"/>
      <x:c r="BW8" s="676" t="s">
        <x:v>474</x:v>
      </x:c>
      <x:c r="BX8" s="676"/>
      <x:c r="BY8" s="676"/>
      <x:c r="BZ8" s="676"/>
      <x:c r="CA8" s="676"/>
      <x:c r="CB8" s="676"/>
      <x:c r="CC8" s="676"/>
      <x:c r="CD8" s="676"/>
      <x:c r="CE8" s="676" t="s">
        <x:v>341</x:v>
      </x:c>
      <x:c r="CF8" s="676"/>
      <x:c r="CG8" s="676" t="s">
        <x:v>474</x:v>
      </x:c>
      <x:c r="CH8" s="676"/>
      <x:c r="CI8" s="676"/>
      <x:c r="CJ8" s="676"/>
      <x:c r="CK8" s="676"/>
      <x:c r="CL8" s="676"/>
      <x:c r="CM8" s="676"/>
      <x:c r="CN8" s="676"/>
      <x:c r="CO8" s="676" t="s">
        <x:v>341</x:v>
      </x:c>
      <x:c r="CP8" s="676"/>
      <x:c r="CQ8" s="676" t="s">
        <x:v>474</x:v>
      </x:c>
      <x:c r="CR8" s="676"/>
      <x:c r="CS8" s="676"/>
      <x:c r="CT8" s="676"/>
      <x:c r="CU8" s="676"/>
      <x:c r="CV8" s="676"/>
      <x:c r="CW8" s="676"/>
      <x:c r="CX8" s="676"/>
      <x:c r="CY8" s="676" t="s">
        <x:v>341</x:v>
      </x:c>
      <x:c r="CZ8" s="676"/>
      <x:c r="DA8" s="676" t="s">
        <x:v>474</x:v>
      </x:c>
      <x:c r="DB8" s="676"/>
      <x:c r="DC8" s="676"/>
      <x:c r="DD8" s="676"/>
      <x:c r="DE8" s="676"/>
      <x:c r="DF8" s="676"/>
      <x:c r="DG8" s="676"/>
      <x:c r="DH8" s="676"/>
      <x:c r="DI8" s="676" t="s">
        <x:v>341</x:v>
      </x:c>
      <x:c r="DJ8" s="676"/>
      <x:c r="DK8" s="676" t="s">
        <x:v>474</x:v>
      </x:c>
      <x:c r="DL8" s="676"/>
      <x:c r="DM8" s="676"/>
      <x:c r="DN8" s="676"/>
      <x:c r="DO8" s="676"/>
      <x:c r="DP8" s="676"/>
      <x:c r="DQ8" s="676"/>
      <x:c r="DR8" s="676"/>
      <x:c r="DS8" s="676" t="s">
        <x:v>341</x:v>
      </x:c>
      <x:c r="DT8" s="676"/>
      <x:c r="DU8" s="676" t="s">
        <x:v>474</x:v>
      </x:c>
      <x:c r="DV8" s="676"/>
      <x:c r="DW8" s="676"/>
      <x:c r="DX8" s="676"/>
      <x:c r="DY8" s="676"/>
      <x:c r="DZ8" s="676"/>
      <x:c r="EA8" s="676"/>
      <x:c r="EB8" s="676"/>
      <x:c r="EC8" s="676" t="s">
        <x:v>341</x:v>
      </x:c>
      <x:c r="ED8" s="676"/>
      <x:c r="EE8" s="676" t="s">
        <x:v>474</x:v>
      </x:c>
      <x:c r="EF8" s="676"/>
      <x:c r="EG8" s="676"/>
      <x:c r="EH8" s="676"/>
      <x:c r="EI8" s="676"/>
      <x:c r="EJ8" s="676"/>
      <x:c r="EK8" s="676"/>
      <x:c r="EL8" s="676"/>
      <x:c r="EM8" s="676" t="s">
        <x:v>341</x:v>
      </x:c>
      <x:c r="EN8" s="676"/>
      <x:c r="EO8" s="676" t="s">
        <x:v>474</x:v>
      </x:c>
      <x:c r="EP8" s="676"/>
      <x:c r="EQ8" s="676"/>
      <x:c r="ER8" s="676"/>
      <x:c r="ES8" s="676"/>
      <x:c r="ET8" s="676"/>
      <x:c r="EU8" s="676"/>
      <x:c r="EV8" s="676"/>
      <x:c r="EW8" s="676" t="s">
        <x:v>341</x:v>
      </x:c>
      <x:c r="EX8" s="676"/>
      <x:c r="EY8" s="676" t="s">
        <x:v>474</x:v>
      </x:c>
      <x:c r="EZ8" s="676"/>
      <x:c r="FA8" s="676"/>
      <x:c r="FB8" s="676"/>
      <x:c r="FC8" s="676"/>
      <x:c r="FD8" s="676"/>
      <x:c r="FE8" s="676"/>
      <x:c r="FF8" s="676"/>
      <x:c r="FG8" s="676" t="s">
        <x:v>341</x:v>
      </x:c>
      <x:c r="FH8" s="676"/>
      <x:c r="FI8" s="676" t="s">
        <x:v>474</x:v>
      </x:c>
      <x:c r="FJ8" s="676"/>
      <x:c r="FK8" s="676"/>
      <x:c r="FL8" s="676"/>
      <x:c r="FM8" s="676"/>
      <x:c r="FN8" s="676"/>
      <x:c r="FO8" s="676"/>
      <x:c r="FP8" s="676"/>
      <x:c r="FQ8" s="679" t="s">
        <x:v>341</x:v>
      </x:c>
      <x:c r="FR8" s="679"/>
      <x:c r="FS8" s="679"/>
      <x:c r="FT8" s="679"/>
      <x:c r="FU8" s="679"/>
      <x:c r="FV8" s="679"/>
      <x:c r="FW8" s="679"/>
      <x:c r="FX8" s="679"/>
      <x:c r="FY8" s="679"/>
      <x:c r="FZ8" s="679"/>
      <x:c r="GA8" s="679"/>
      <x:c r="GB8" s="679"/>
      <x:c r="GC8" s="679"/>
      <x:c r="GD8" s="679"/>
      <x:c r="GE8" s="679"/>
      <x:c r="GF8" s="679"/>
      <x:c r="GG8" s="679"/>
      <x:c r="GH8" s="679"/>
      <x:c r="GI8" s="679"/>
      <x:c r="GJ8" s="679"/>
      <x:c r="GK8" s="679"/>
      <x:c r="GL8" s="679"/>
      <x:c r="GM8" s="679"/>
      <x:c r="GN8" s="679"/>
      <x:c r="GO8" s="679"/>
      <x:c r="GP8" s="679"/>
      <x:c r="GQ8" s="679"/>
      <x:c r="GR8" s="679"/>
      <x:c r="GS8" s="679"/>
      <x:c r="GT8" s="679"/>
      <x:c r="GU8" s="679"/>
      <x:c r="GV8" s="679"/>
      <x:c r="GW8" s="679"/>
      <x:c r="GX8" s="679"/>
      <x:c r="GY8" s="679" t="s">
        <x:v>341</x:v>
      </x:c>
      <x:c r="GZ8" s="679"/>
      <x:c r="HA8" s="679"/>
      <x:c r="HB8" s="679"/>
      <x:c r="HC8" s="679"/>
      <x:c r="HD8" s="679"/>
      <x:c r="HE8" s="679"/>
      <x:c r="HF8" s="679"/>
      <x:c r="HG8" s="679"/>
      <x:c r="HH8" s="679"/>
      <x:c r="HI8" s="679"/>
      <x:c r="HJ8" s="679"/>
      <x:c r="HK8" s="679"/>
      <x:c r="HL8" s="679"/>
      <x:c r="HM8" s="679"/>
      <x:c r="HN8" s="679"/>
      <x:c r="HO8" s="679"/>
      <x:c r="HP8" s="679"/>
      <x:c r="HQ8" s="679"/>
      <x:c r="HR8" s="679"/>
      <x:c r="HS8" s="679"/>
      <x:c r="HT8" s="679"/>
      <x:c r="HU8" s="679"/>
      <x:c r="HV8" s="679"/>
      <x:c r="HW8" s="679"/>
      <x:c r="HX8" s="679"/>
      <x:c r="HY8" s="679"/>
      <x:c r="HZ8" s="679"/>
      <x:c r="IA8" s="679"/>
      <x:c r="IB8" s="679"/>
      <x:c r="IC8" s="679"/>
      <x:c r="ID8" s="679"/>
      <x:c r="IE8" s="679"/>
      <x:c r="IF8" s="681"/>
    </x:row>
    <x:row r="9" spans="1:240" ht="63.95" customHeight="1" x14ac:dyDescent="0.2">
      <x:c r="B9" s="671"/>
      <x:c r="C9" s="676"/>
      <x:c r="D9" s="676"/>
      <x:c r="E9" s="677" t="s">
        <x:v>475</x:v>
      </x:c>
      <x:c r="F9" s="677"/>
      <x:c r="G9" s="677" t="s">
        <x:v>476</x:v>
      </x:c>
      <x:c r="H9" s="677"/>
      <x:c r="I9" s="677" t="s">
        <x:v>477</x:v>
      </x:c>
      <x:c r="J9" s="677"/>
      <x:c r="K9" s="677" t="s">
        <x:v>114</x:v>
      </x:c>
      <x:c r="L9" s="677"/>
      <x:c r="M9" s="676"/>
      <x:c r="N9" s="676"/>
      <x:c r="O9" s="677" t="s">
        <x:v>475</x:v>
      </x:c>
      <x:c r="P9" s="677"/>
      <x:c r="Q9" s="677" t="s">
        <x:v>476</x:v>
      </x:c>
      <x:c r="R9" s="677"/>
      <x:c r="S9" s="677" t="s">
        <x:v>477</x:v>
      </x:c>
      <x:c r="T9" s="677"/>
      <x:c r="U9" s="677" t="s">
        <x:v>114</x:v>
      </x:c>
      <x:c r="V9" s="677"/>
      <x:c r="W9" s="676"/>
      <x:c r="X9" s="676"/>
      <x:c r="Y9" s="677" t="s">
        <x:v>475</x:v>
      </x:c>
      <x:c r="Z9" s="677"/>
      <x:c r="AA9" s="677" t="s">
        <x:v>476</x:v>
      </x:c>
      <x:c r="AB9" s="677"/>
      <x:c r="AC9" s="677" t="s">
        <x:v>477</x:v>
      </x:c>
      <x:c r="AD9" s="677"/>
      <x:c r="AE9" s="677" t="s">
        <x:v>114</x:v>
      </x:c>
      <x:c r="AF9" s="677"/>
      <x:c r="AG9" s="676"/>
      <x:c r="AH9" s="676"/>
      <x:c r="AI9" s="677" t="s">
        <x:v>475</x:v>
      </x:c>
      <x:c r="AJ9" s="677"/>
      <x:c r="AK9" s="677" t="s">
        <x:v>476</x:v>
      </x:c>
      <x:c r="AL9" s="677"/>
      <x:c r="AM9" s="677" t="s">
        <x:v>477</x:v>
      </x:c>
      <x:c r="AN9" s="677"/>
      <x:c r="AO9" s="677" t="s">
        <x:v>114</x:v>
      </x:c>
      <x:c r="AP9" s="677"/>
      <x:c r="AQ9" s="676"/>
      <x:c r="AR9" s="676"/>
      <x:c r="AS9" s="677" t="s">
        <x:v>475</x:v>
      </x:c>
      <x:c r="AT9" s="677"/>
      <x:c r="AU9" s="677" t="s">
        <x:v>476</x:v>
      </x:c>
      <x:c r="AV9" s="677"/>
      <x:c r="AW9" s="677" t="s">
        <x:v>477</x:v>
      </x:c>
      <x:c r="AX9" s="677"/>
      <x:c r="AY9" s="677" t="s">
        <x:v>114</x:v>
      </x:c>
      <x:c r="AZ9" s="677"/>
      <x:c r="BA9" s="676"/>
      <x:c r="BB9" s="676"/>
      <x:c r="BC9" s="677" t="s">
        <x:v>475</x:v>
      </x:c>
      <x:c r="BD9" s="677"/>
      <x:c r="BE9" s="677" t="s">
        <x:v>476</x:v>
      </x:c>
      <x:c r="BF9" s="677"/>
      <x:c r="BG9" s="677" t="s">
        <x:v>477</x:v>
      </x:c>
      <x:c r="BH9" s="677"/>
      <x:c r="BI9" s="677" t="s">
        <x:v>114</x:v>
      </x:c>
      <x:c r="BJ9" s="677"/>
      <x:c r="BK9" s="676"/>
      <x:c r="BL9" s="676"/>
      <x:c r="BM9" s="677" t="s">
        <x:v>475</x:v>
      </x:c>
      <x:c r="BN9" s="677"/>
      <x:c r="BO9" s="677" t="s">
        <x:v>476</x:v>
      </x:c>
      <x:c r="BP9" s="677"/>
      <x:c r="BQ9" s="677" t="s">
        <x:v>477</x:v>
      </x:c>
      <x:c r="BR9" s="677"/>
      <x:c r="BS9" s="677" t="s">
        <x:v>114</x:v>
      </x:c>
      <x:c r="BT9" s="677"/>
      <x:c r="BU9" s="676"/>
      <x:c r="BV9" s="676"/>
      <x:c r="BW9" s="677" t="s">
        <x:v>475</x:v>
      </x:c>
      <x:c r="BX9" s="677"/>
      <x:c r="BY9" s="677" t="s">
        <x:v>476</x:v>
      </x:c>
      <x:c r="BZ9" s="677"/>
      <x:c r="CA9" s="677" t="s">
        <x:v>477</x:v>
      </x:c>
      <x:c r="CB9" s="677"/>
      <x:c r="CC9" s="677" t="s">
        <x:v>114</x:v>
      </x:c>
      <x:c r="CD9" s="677"/>
      <x:c r="CE9" s="676"/>
      <x:c r="CF9" s="676"/>
      <x:c r="CG9" s="677" t="s">
        <x:v>475</x:v>
      </x:c>
      <x:c r="CH9" s="677"/>
      <x:c r="CI9" s="677" t="s">
        <x:v>476</x:v>
      </x:c>
      <x:c r="CJ9" s="677"/>
      <x:c r="CK9" s="677" t="s">
        <x:v>477</x:v>
      </x:c>
      <x:c r="CL9" s="677"/>
      <x:c r="CM9" s="677" t="s">
        <x:v>114</x:v>
      </x:c>
      <x:c r="CN9" s="677"/>
      <x:c r="CO9" s="676"/>
      <x:c r="CP9" s="676"/>
      <x:c r="CQ9" s="677" t="s">
        <x:v>475</x:v>
      </x:c>
      <x:c r="CR9" s="677"/>
      <x:c r="CS9" s="677" t="s">
        <x:v>476</x:v>
      </x:c>
      <x:c r="CT9" s="677"/>
      <x:c r="CU9" s="677" t="s">
        <x:v>477</x:v>
      </x:c>
      <x:c r="CV9" s="677"/>
      <x:c r="CW9" s="677" t="s">
        <x:v>114</x:v>
      </x:c>
      <x:c r="CX9" s="677"/>
      <x:c r="CY9" s="676"/>
      <x:c r="CZ9" s="676"/>
      <x:c r="DA9" s="677" t="s">
        <x:v>475</x:v>
      </x:c>
      <x:c r="DB9" s="677"/>
      <x:c r="DC9" s="677" t="s">
        <x:v>476</x:v>
      </x:c>
      <x:c r="DD9" s="677"/>
      <x:c r="DE9" s="677" t="s">
        <x:v>477</x:v>
      </x:c>
      <x:c r="DF9" s="677"/>
      <x:c r="DG9" s="677" t="s">
        <x:v>114</x:v>
      </x:c>
      <x:c r="DH9" s="677"/>
      <x:c r="DI9" s="676"/>
      <x:c r="DJ9" s="676"/>
      <x:c r="DK9" s="677" t="s">
        <x:v>475</x:v>
      </x:c>
      <x:c r="DL9" s="677"/>
      <x:c r="DM9" s="677" t="s">
        <x:v>476</x:v>
      </x:c>
      <x:c r="DN9" s="677"/>
      <x:c r="DO9" s="677" t="s">
        <x:v>477</x:v>
      </x:c>
      <x:c r="DP9" s="677"/>
      <x:c r="DQ9" s="677" t="s">
        <x:v>114</x:v>
      </x:c>
      <x:c r="DR9" s="677"/>
      <x:c r="DS9" s="676"/>
      <x:c r="DT9" s="676"/>
      <x:c r="DU9" s="677" t="s">
        <x:v>475</x:v>
      </x:c>
      <x:c r="DV9" s="677"/>
      <x:c r="DW9" s="677" t="s">
        <x:v>476</x:v>
      </x:c>
      <x:c r="DX9" s="677"/>
      <x:c r="DY9" s="677" t="s">
        <x:v>477</x:v>
      </x:c>
      <x:c r="DZ9" s="677"/>
      <x:c r="EA9" s="677" t="s">
        <x:v>114</x:v>
      </x:c>
      <x:c r="EB9" s="677"/>
      <x:c r="EC9" s="676"/>
      <x:c r="ED9" s="676"/>
      <x:c r="EE9" s="677" t="s">
        <x:v>475</x:v>
      </x:c>
      <x:c r="EF9" s="677"/>
      <x:c r="EG9" s="677" t="s">
        <x:v>476</x:v>
      </x:c>
      <x:c r="EH9" s="677"/>
      <x:c r="EI9" s="677" t="s">
        <x:v>477</x:v>
      </x:c>
      <x:c r="EJ9" s="677"/>
      <x:c r="EK9" s="677" t="s">
        <x:v>114</x:v>
      </x:c>
      <x:c r="EL9" s="677"/>
      <x:c r="EM9" s="676"/>
      <x:c r="EN9" s="676"/>
      <x:c r="EO9" s="677" t="s">
        <x:v>475</x:v>
      </x:c>
      <x:c r="EP9" s="677"/>
      <x:c r="EQ9" s="677" t="s">
        <x:v>476</x:v>
      </x:c>
      <x:c r="ER9" s="677"/>
      <x:c r="ES9" s="677" t="s">
        <x:v>477</x:v>
      </x:c>
      <x:c r="ET9" s="677"/>
      <x:c r="EU9" s="677" t="s">
        <x:v>114</x:v>
      </x:c>
      <x:c r="EV9" s="677"/>
      <x:c r="EW9" s="676"/>
      <x:c r="EX9" s="676"/>
      <x:c r="EY9" s="677" t="s">
        <x:v>475</x:v>
      </x:c>
      <x:c r="EZ9" s="677"/>
      <x:c r="FA9" s="677" t="s">
        <x:v>476</x:v>
      </x:c>
      <x:c r="FB9" s="677"/>
      <x:c r="FC9" s="677" t="s">
        <x:v>477</x:v>
      </x:c>
      <x:c r="FD9" s="677"/>
      <x:c r="FE9" s="677" t="s">
        <x:v>114</x:v>
      </x:c>
      <x:c r="FF9" s="677"/>
      <x:c r="FG9" s="676"/>
      <x:c r="FH9" s="676"/>
      <x:c r="FI9" s="677" t="s">
        <x:v>475</x:v>
      </x:c>
      <x:c r="FJ9" s="677"/>
      <x:c r="FK9" s="677" t="s">
        <x:v>476</x:v>
      </x:c>
      <x:c r="FL9" s="677"/>
      <x:c r="FM9" s="677" t="s">
        <x:v>477</x:v>
      </x:c>
      <x:c r="FN9" s="677"/>
      <x:c r="FO9" s="677" t="s">
        <x:v>114</x:v>
      </x:c>
      <x:c r="FP9" s="677"/>
      <x:c r="FQ9" s="679" t="s">
        <x:v>504</x:v>
      </x:c>
      <x:c r="FR9" s="679"/>
      <x:c r="FS9" s="679" t="s">
        <x:v>505</x:v>
      </x:c>
      <x:c r="FT9" s="679"/>
      <x:c r="FU9" s="679" t="s">
        <x:v>506</x:v>
      </x:c>
      <x:c r="FV9" s="679"/>
      <x:c r="FW9" s="679" t="s">
        <x:v>507</x:v>
      </x:c>
      <x:c r="FX9" s="679"/>
      <x:c r="FY9" s="679" t="s">
        <x:v>508</x:v>
      </x:c>
      <x:c r="FZ9" s="679"/>
      <x:c r="GA9" s="679" t="s">
        <x:v>509</x:v>
      </x:c>
      <x:c r="GB9" s="679"/>
      <x:c r="GC9" s="679" t="s">
        <x:v>519</x:v>
      </x:c>
      <x:c r="GD9" s="679"/>
      <x:c r="GE9" s="679" t="s">
        <x:v>510</x:v>
      </x:c>
      <x:c r="GF9" s="679"/>
      <x:c r="GG9" s="679" t="s">
        <x:v>511</x:v>
      </x:c>
      <x:c r="GH9" s="679"/>
      <x:c r="GI9" s="679" t="s">
        <x:v>512</x:v>
      </x:c>
      <x:c r="GJ9" s="679"/>
      <x:c r="GK9" s="679" t="s">
        <x:v>513</x:v>
      </x:c>
      <x:c r="GL9" s="679"/>
      <x:c r="GM9" s="679" t="s">
        <x:v>514</x:v>
      </x:c>
      <x:c r="GN9" s="679"/>
      <x:c r="GO9" s="679" t="s">
        <x:v>431</x:v>
      </x:c>
      <x:c r="GP9" s="679"/>
      <x:c r="GQ9" s="679" t="s">
        <x:v>515</x:v>
      </x:c>
      <x:c r="GR9" s="679"/>
      <x:c r="GS9" s="679" t="s">
        <x:v>516</x:v>
      </x:c>
      <x:c r="GT9" s="679"/>
      <x:c r="GU9" s="679" t="s">
        <x:v>517</x:v>
      </x:c>
      <x:c r="GV9" s="679"/>
      <x:c r="GW9" s="679" t="s">
        <x:v>518</x:v>
      </x:c>
      <x:c r="GX9" s="679"/>
      <x:c r="GY9" s="679" t="s">
        <x:v>504</x:v>
      </x:c>
      <x:c r="GZ9" s="679"/>
      <x:c r="HA9" s="679" t="s">
        <x:v>505</x:v>
      </x:c>
      <x:c r="HB9" s="679"/>
      <x:c r="HC9" s="679" t="s">
        <x:v>506</x:v>
      </x:c>
      <x:c r="HD9" s="679"/>
      <x:c r="HE9" s="679" t="s">
        <x:v>507</x:v>
      </x:c>
      <x:c r="HF9" s="679"/>
      <x:c r="HG9" s="679" t="s">
        <x:v>508</x:v>
      </x:c>
      <x:c r="HH9" s="679"/>
      <x:c r="HI9" s="679" t="s">
        <x:v>509</x:v>
      </x:c>
      <x:c r="HJ9" s="679"/>
      <x:c r="HK9" s="679" t="s">
        <x:v>519</x:v>
      </x:c>
      <x:c r="HL9" s="679"/>
      <x:c r="HM9" s="679" t="s">
        <x:v>510</x:v>
      </x:c>
      <x:c r="HN9" s="679"/>
      <x:c r="HO9" s="679" t="s">
        <x:v>511</x:v>
      </x:c>
      <x:c r="HP9" s="679"/>
      <x:c r="HQ9" s="679" t="s">
        <x:v>512</x:v>
      </x:c>
      <x:c r="HR9" s="679"/>
      <x:c r="HS9" s="679" t="s">
        <x:v>513</x:v>
      </x:c>
      <x:c r="HT9" s="679"/>
      <x:c r="HU9" s="679" t="s">
        <x:v>514</x:v>
      </x:c>
      <x:c r="HV9" s="679"/>
      <x:c r="HW9" s="679" t="s">
        <x:v>431</x:v>
      </x:c>
      <x:c r="HX9" s="679"/>
      <x:c r="HY9" s="679" t="s">
        <x:v>515</x:v>
      </x:c>
      <x:c r="HZ9" s="679"/>
      <x:c r="IA9" s="679" t="s">
        <x:v>516</x:v>
      </x:c>
      <x:c r="IB9" s="679"/>
      <x:c r="IC9" s="679" t="s">
        <x:v>517</x:v>
      </x:c>
      <x:c r="ID9" s="679"/>
      <x:c r="IE9" s="679" t="s">
        <x:v>518</x:v>
      </x:c>
      <x:c r="IF9" s="681"/>
    </x:row>
    <x:row r="10" spans="1:240"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343</x:v>
      </x:c>
      <x:c r="X10" s="4" t="s">
        <x:v>342</x:v>
      </x:c>
      <x:c r="Y10" s="4" t="s">
        <x:v>343</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343</x:v>
      </x:c>
      <x:c r="AL10" s="4" t="s">
        <x:v>342</x:v>
      </x:c>
      <x:c r="AM10" s="4" t="s">
        <x:v>343</x:v>
      </x:c>
      <x:c r="AN10" s="4" t="s">
        <x:v>342</x:v>
      </x:c>
      <x:c r="AO10" s="4" t="s">
        <x:v>347</x:v>
      </x:c>
      <x:c r="AP10" s="4" t="s">
        <x:v>342</x:v>
      </x:c>
      <x:c r="AQ10" s="4" t="s">
        <x:v>343</x:v>
      </x:c>
      <x:c r="AR10" s="4" t="s">
        <x:v>342</x:v>
      </x:c>
      <x:c r="AS10" s="4" t="s">
        <x:v>343</x:v>
      </x:c>
      <x:c r="AT10" s="4" t="s">
        <x:v>342</x:v>
      </x:c>
      <x:c r="AU10" s="4" t="s">
        <x:v>343</x:v>
      </x:c>
      <x:c r="AV10" s="4" t="s">
        <x:v>342</x:v>
      </x:c>
      <x:c r="AW10" s="4" t="s">
        <x:v>343</x:v>
      </x:c>
      <x:c r="AX10" s="4" t="s">
        <x:v>342</x:v>
      </x:c>
      <x:c r="AY10" s="4" t="s">
        <x:v>347</x:v>
      </x:c>
      <x:c r="AZ10" s="4" t="s">
        <x:v>342</x:v>
      </x:c>
      <x:c r="BA10" s="4" t="s">
        <x:v>343</x:v>
      </x:c>
      <x:c r="BB10" s="4" t="s">
        <x:v>342</x:v>
      </x:c>
      <x:c r="BC10" s="4" t="s">
        <x:v>343</x:v>
      </x:c>
      <x:c r="BD10" s="4" t="s">
        <x:v>342</x:v>
      </x:c>
      <x:c r="BE10" s="4" t="s">
        <x:v>343</x:v>
      </x:c>
      <x:c r="BF10" s="4" t="s">
        <x:v>342</x:v>
      </x:c>
      <x:c r="BG10" s="4" t="s">
        <x:v>343</x:v>
      </x:c>
      <x:c r="BH10" s="4" t="s">
        <x:v>342</x:v>
      </x:c>
      <x:c r="BI10" s="4" t="s">
        <x:v>347</x:v>
      </x:c>
      <x:c r="BJ10" s="4" t="s">
        <x:v>342</x:v>
      </x:c>
      <x:c r="BK10" s="4" t="s">
        <x:v>343</x:v>
      </x:c>
      <x:c r="BL10" s="4" t="s">
        <x:v>342</x:v>
      </x:c>
      <x:c r="BM10" s="4" t="s">
        <x:v>343</x:v>
      </x:c>
      <x:c r="BN10" s="4" t="s">
        <x:v>342</x:v>
      </x:c>
      <x:c r="BO10" s="4" t="s">
        <x:v>343</x:v>
      </x:c>
      <x:c r="BP10" s="4" t="s">
        <x:v>342</x:v>
      </x:c>
      <x:c r="BQ10" s="4" t="s">
        <x:v>343</x:v>
      </x:c>
      <x:c r="BR10" s="4" t="s">
        <x:v>342</x:v>
      </x:c>
      <x:c r="BS10" s="4" t="s">
        <x:v>347</x:v>
      </x:c>
      <x:c r="BT10" s="4" t="s">
        <x:v>342</x:v>
      </x:c>
      <x:c r="BU10" s="4" t="s">
        <x:v>343</x:v>
      </x:c>
      <x:c r="BV10" s="4" t="s">
        <x:v>342</x:v>
      </x:c>
      <x:c r="BW10" s="4" t="s">
        <x:v>343</x:v>
      </x:c>
      <x:c r="BX10" s="4" t="s">
        <x:v>342</x:v>
      </x:c>
      <x:c r="BY10" s="4" t="s">
        <x:v>343</x:v>
      </x:c>
      <x:c r="BZ10" s="4" t="s">
        <x:v>342</x:v>
      </x:c>
      <x:c r="CA10" s="4" t="s">
        <x:v>343</x:v>
      </x:c>
      <x:c r="CB10" s="4" t="s">
        <x:v>342</x:v>
      </x:c>
      <x:c r="CC10" s="4" t="s">
        <x:v>347</x:v>
      </x:c>
      <x:c r="CD10" s="4" t="s">
        <x:v>342</x:v>
      </x:c>
      <x:c r="CE10" s="4" t="s">
        <x:v>343</x:v>
      </x:c>
      <x:c r="CF10" s="4" t="s">
        <x:v>342</x:v>
      </x:c>
      <x:c r="CG10" s="4" t="s">
        <x:v>343</x:v>
      </x:c>
      <x:c r="CH10" s="4" t="s">
        <x:v>342</x:v>
      </x:c>
      <x:c r="CI10" s="4" t="s">
        <x:v>343</x:v>
      </x:c>
      <x:c r="CJ10" s="4" t="s">
        <x:v>342</x:v>
      </x:c>
      <x:c r="CK10" s="4" t="s">
        <x:v>343</x:v>
      </x:c>
      <x:c r="CL10" s="4" t="s">
        <x:v>342</x:v>
      </x:c>
      <x:c r="CM10" s="4" t="s">
        <x:v>347</x:v>
      </x:c>
      <x:c r="CN10" s="4" t="s">
        <x:v>342</x:v>
      </x:c>
      <x:c r="CO10" s="4" t="s">
        <x:v>343</x:v>
      </x:c>
      <x:c r="CP10" s="4" t="s">
        <x:v>342</x:v>
      </x:c>
      <x:c r="CQ10" s="4" t="s">
        <x:v>343</x:v>
      </x:c>
      <x:c r="CR10" s="4" t="s">
        <x:v>342</x:v>
      </x:c>
      <x:c r="CS10" s="4" t="s">
        <x:v>343</x:v>
      </x:c>
      <x:c r="CT10" s="4" t="s">
        <x:v>342</x:v>
      </x:c>
      <x:c r="CU10" s="4" t="s">
        <x:v>343</x:v>
      </x:c>
      <x:c r="CV10" s="4" t="s">
        <x:v>342</x:v>
      </x:c>
      <x:c r="CW10" s="4" t="s">
        <x:v>347</x:v>
      </x:c>
      <x:c r="CX10" s="4" t="s">
        <x:v>342</x:v>
      </x:c>
      <x:c r="CY10" s="4" t="s">
        <x:v>343</x:v>
      </x:c>
      <x:c r="CZ10" s="4" t="s">
        <x:v>342</x:v>
      </x:c>
      <x:c r="DA10" s="4" t="s">
        <x:v>343</x:v>
      </x:c>
      <x:c r="DB10" s="4" t="s">
        <x:v>342</x:v>
      </x:c>
      <x:c r="DC10" s="4" t="s">
        <x:v>343</x:v>
      </x:c>
      <x:c r="DD10" s="4" t="s">
        <x:v>342</x:v>
      </x:c>
      <x:c r="DE10" s="4" t="s">
        <x:v>343</x:v>
      </x:c>
      <x:c r="DF10" s="4" t="s">
        <x:v>342</x:v>
      </x:c>
      <x:c r="DG10" s="4" t="s">
        <x:v>347</x:v>
      </x:c>
      <x:c r="DH10" s="4" t="s">
        <x:v>342</x:v>
      </x:c>
      <x:c r="DI10" s="4" t="s">
        <x:v>343</x:v>
      </x:c>
      <x:c r="DJ10" s="4" t="s">
        <x:v>342</x:v>
      </x:c>
      <x:c r="DK10" s="4" t="s">
        <x:v>343</x:v>
      </x:c>
      <x:c r="DL10" s="4" t="s">
        <x:v>342</x:v>
      </x:c>
      <x:c r="DM10" s="4" t="s">
        <x:v>343</x:v>
      </x:c>
      <x:c r="DN10" s="4" t="s">
        <x:v>342</x:v>
      </x:c>
      <x:c r="DO10" s="4" t="s">
        <x:v>343</x:v>
      </x:c>
      <x:c r="DP10" s="4" t="s">
        <x:v>342</x:v>
      </x:c>
      <x:c r="DQ10" s="4" t="s">
        <x:v>347</x:v>
      </x:c>
      <x:c r="DR10" s="4" t="s">
        <x:v>342</x:v>
      </x:c>
      <x:c r="DS10" s="4" t="s">
        <x:v>343</x:v>
      </x:c>
      <x:c r="DT10" s="4" t="s">
        <x:v>342</x:v>
      </x:c>
      <x:c r="DU10" s="4" t="s">
        <x:v>343</x:v>
      </x:c>
      <x:c r="DV10" s="4" t="s">
        <x:v>342</x:v>
      </x:c>
      <x:c r="DW10" s="4" t="s">
        <x:v>343</x:v>
      </x:c>
      <x:c r="DX10" s="4" t="s">
        <x:v>342</x:v>
      </x:c>
      <x:c r="DY10" s="4" t="s">
        <x:v>343</x:v>
      </x:c>
      <x:c r="DZ10" s="4" t="s">
        <x:v>342</x:v>
      </x:c>
      <x:c r="EA10" s="4" t="s">
        <x:v>347</x:v>
      </x:c>
      <x:c r="EB10" s="4" t="s">
        <x:v>342</x:v>
      </x:c>
      <x:c r="EC10" s="4" t="s">
        <x:v>343</x:v>
      </x:c>
      <x:c r="ED10" s="4" t="s">
        <x:v>342</x:v>
      </x:c>
      <x:c r="EE10" s="4" t="s">
        <x:v>343</x:v>
      </x:c>
      <x:c r="EF10" s="4" t="s">
        <x:v>342</x:v>
      </x:c>
      <x:c r="EG10" s="4" t="s">
        <x:v>343</x:v>
      </x:c>
      <x:c r="EH10" s="4" t="s">
        <x:v>342</x:v>
      </x:c>
      <x:c r="EI10" s="4" t="s">
        <x:v>343</x:v>
      </x:c>
      <x:c r="EJ10" s="4" t="s">
        <x:v>342</x:v>
      </x:c>
      <x:c r="EK10" s="4" t="s">
        <x:v>347</x:v>
      </x:c>
      <x:c r="EL10" s="4" t="s">
        <x:v>342</x:v>
      </x:c>
      <x:c r="EM10" s="4" t="s">
        <x:v>343</x:v>
      </x:c>
      <x:c r="EN10" s="4" t="s">
        <x:v>342</x:v>
      </x:c>
      <x:c r="EO10" s="4" t="s">
        <x:v>343</x:v>
      </x:c>
      <x:c r="EP10" s="4" t="s">
        <x:v>342</x:v>
      </x:c>
      <x:c r="EQ10" s="4" t="s">
        <x:v>343</x:v>
      </x:c>
      <x:c r="ER10" s="4" t="s">
        <x:v>342</x:v>
      </x:c>
      <x:c r="ES10" s="4" t="s">
        <x:v>343</x:v>
      </x:c>
      <x:c r="ET10" s="4" t="s">
        <x:v>342</x:v>
      </x:c>
      <x:c r="EU10" s="4" t="s">
        <x:v>347</x:v>
      </x:c>
      <x:c r="EV10" s="4" t="s">
        <x:v>342</x:v>
      </x:c>
      <x:c r="EW10" s="4" t="s">
        <x:v>343</x:v>
      </x:c>
      <x:c r="EX10" s="4" t="s">
        <x:v>342</x:v>
      </x:c>
      <x:c r="EY10" s="4" t="s">
        <x:v>343</x:v>
      </x:c>
      <x:c r="EZ10" s="4" t="s">
        <x:v>342</x:v>
      </x:c>
      <x:c r="FA10" s="4" t="s">
        <x:v>343</x:v>
      </x:c>
      <x:c r="FB10" s="4" t="s">
        <x:v>342</x:v>
      </x:c>
      <x:c r="FC10" s="4" t="s">
        <x:v>343</x:v>
      </x:c>
      <x:c r="FD10" s="4" t="s">
        <x:v>342</x:v>
      </x:c>
      <x:c r="FE10" s="4" t="s">
        <x:v>347</x:v>
      </x:c>
      <x:c r="FF10" s="4" t="s">
        <x:v>342</x:v>
      </x:c>
      <x:c r="FG10" s="4" t="s">
        <x:v>343</x:v>
      </x:c>
      <x:c r="FH10" s="4" t="s">
        <x:v>342</x:v>
      </x:c>
      <x:c r="FI10" s="4" t="s">
        <x:v>343</x:v>
      </x:c>
      <x:c r="FJ10" s="4" t="s">
        <x:v>342</x:v>
      </x:c>
      <x:c r="FK10" s="4" t="s">
        <x:v>343</x:v>
      </x:c>
      <x:c r="FL10" s="4" t="s">
        <x:v>342</x:v>
      </x:c>
      <x:c r="FM10" s="4" t="s">
        <x:v>343</x:v>
      </x:c>
      <x:c r="FN10" s="4" t="s">
        <x:v>342</x:v>
      </x:c>
      <x:c r="FO10" s="4" t="s">
        <x:v>347</x:v>
      </x:c>
      <x:c r="FP10" s="4" t="s">
        <x:v>342</x:v>
      </x:c>
      <x:c r="FQ10" s="4" t="s">
        <x:v>347</x:v>
      </x:c>
      <x:c r="FR10" s="4" t="s">
        <x:v>342</x:v>
      </x:c>
      <x:c r="FS10" s="4" t="s">
        <x:v>347</x:v>
      </x:c>
      <x:c r="FT10" s="4" t="s">
        <x:v>342</x:v>
      </x:c>
      <x:c r="FU10" s="4" t="s">
        <x:v>347</x:v>
      </x:c>
      <x:c r="FV10" s="4" t="s">
        <x:v>342</x:v>
      </x:c>
      <x:c r="FW10" s="4" t="s">
        <x:v>347</x:v>
      </x:c>
      <x:c r="FX10" s="4" t="s">
        <x:v>342</x:v>
      </x:c>
      <x:c r="FY10" s="4" t="s">
        <x:v>347</x:v>
      </x:c>
      <x:c r="FZ10" s="4" t="s">
        <x:v>342</x:v>
      </x:c>
      <x:c r="GA10" s="4" t="s">
        <x:v>347</x:v>
      </x:c>
      <x:c r="GB10" s="4" t="s">
        <x:v>342</x:v>
      </x:c>
      <x:c r="GC10" s="4" t="s">
        <x:v>347</x:v>
      </x:c>
      <x:c r="GD10" s="4" t="s">
        <x:v>342</x:v>
      </x:c>
      <x:c r="GE10" s="4" t="s">
        <x:v>347</x:v>
      </x:c>
      <x:c r="GF10" s="4" t="s">
        <x:v>342</x:v>
      </x:c>
      <x:c r="GG10" s="4" t="s">
        <x:v>347</x:v>
      </x:c>
      <x:c r="GH10" s="4" t="s">
        <x:v>342</x:v>
      </x:c>
      <x:c r="GI10" s="4" t="s">
        <x:v>347</x:v>
      </x:c>
      <x:c r="GJ10" s="4" t="s">
        <x:v>342</x:v>
      </x:c>
      <x:c r="GK10" s="4" t="s">
        <x:v>347</x:v>
      </x:c>
      <x:c r="GL10" s="4" t="s">
        <x:v>342</x:v>
      </x:c>
      <x:c r="GM10" s="4" t="s">
        <x:v>347</x:v>
      </x:c>
      <x:c r="GN10" s="4" t="s">
        <x:v>342</x:v>
      </x:c>
      <x:c r="GO10" s="4" t="s">
        <x:v>347</x:v>
      </x:c>
      <x:c r="GP10" s="4" t="s">
        <x:v>342</x:v>
      </x:c>
      <x:c r="GQ10" s="4" t="s">
        <x:v>347</x:v>
      </x:c>
      <x:c r="GR10" s="4" t="s">
        <x:v>342</x:v>
      </x:c>
      <x:c r="GS10" s="4" t="s">
        <x:v>347</x:v>
      </x:c>
      <x:c r="GT10" s="4" t="s">
        <x:v>342</x:v>
      </x:c>
      <x:c r="GU10" s="4" t="s">
        <x:v>347</x:v>
      </x:c>
      <x:c r="GV10" s="4" t="s">
        <x:v>342</x:v>
      </x:c>
      <x:c r="GW10" s="4" t="s">
        <x:v>347</x:v>
      </x:c>
      <x:c r="GX10" s="4" t="s">
        <x:v>342</x:v>
      </x:c>
      <x:c r="GY10" s="4" t="s">
        <x:v>347</x:v>
      </x:c>
      <x:c r="GZ10" s="4" t="s">
        <x:v>342</x:v>
      </x:c>
      <x:c r="HA10" s="4" t="s">
        <x:v>347</x:v>
      </x:c>
      <x:c r="HB10" s="4" t="s">
        <x:v>342</x:v>
      </x:c>
      <x:c r="HC10" s="4" t="s">
        <x:v>347</x:v>
      </x:c>
      <x:c r="HD10" s="4" t="s">
        <x:v>342</x:v>
      </x:c>
      <x:c r="HE10" s="4" t="s">
        <x:v>347</x:v>
      </x:c>
      <x:c r="HF10" s="4" t="s">
        <x:v>342</x:v>
      </x:c>
      <x:c r="HG10" s="4" t="s">
        <x:v>347</x:v>
      </x:c>
      <x:c r="HH10" s="4" t="s">
        <x:v>342</x:v>
      </x:c>
      <x:c r="HI10" s="4" t="s">
        <x:v>347</x:v>
      </x:c>
      <x:c r="HJ10" s="4" t="s">
        <x:v>342</x:v>
      </x:c>
      <x:c r="HK10" s="4" t="s">
        <x:v>347</x:v>
      </x:c>
      <x:c r="HL10" s="4" t="s">
        <x:v>342</x:v>
      </x:c>
      <x:c r="HM10" s="4" t="s">
        <x:v>347</x:v>
      </x:c>
      <x:c r="HN10" s="4" t="s">
        <x:v>342</x:v>
      </x:c>
      <x:c r="HO10" s="4" t="s">
        <x:v>347</x:v>
      </x:c>
      <x:c r="HP10" s="4" t="s">
        <x:v>342</x:v>
      </x:c>
      <x:c r="HQ10" s="4" t="s">
        <x:v>347</x:v>
      </x:c>
      <x:c r="HR10" s="4" t="s">
        <x:v>342</x:v>
      </x:c>
      <x:c r="HS10" s="4" t="s">
        <x:v>347</x:v>
      </x:c>
      <x:c r="HT10" s="4" t="s">
        <x:v>342</x:v>
      </x:c>
      <x:c r="HU10" s="4" t="s">
        <x:v>347</x:v>
      </x:c>
      <x:c r="HV10" s="4" t="s">
        <x:v>342</x:v>
      </x:c>
      <x:c r="HW10" s="4" t="s">
        <x:v>347</x:v>
      </x:c>
      <x:c r="HX10" s="4" t="s">
        <x:v>342</x:v>
      </x:c>
      <x:c r="HY10" s="4" t="s">
        <x:v>347</x:v>
      </x:c>
      <x:c r="HZ10" s="4" t="s">
        <x:v>342</x:v>
      </x:c>
      <x:c r="IA10" s="4" t="s">
        <x:v>347</x:v>
      </x:c>
      <x:c r="IB10" s="4" t="s">
        <x:v>342</x:v>
      </x:c>
      <x:c r="IC10" s="4" t="s">
        <x:v>347</x:v>
      </x:c>
      <x:c r="ID10" s="4" t="s">
        <x:v>342</x:v>
      </x:c>
      <x:c r="IE10" s="4" t="s">
        <x:v>347</x:v>
      </x:c>
      <x:c r="IF10" s="5" t="s">
        <x:v>342</x:v>
      </x:c>
    </x:row>
    <x:row r="11" spans="1:240" ht="12.95" customHeight="1" x14ac:dyDescent="0.2">
      <x:c r="A11" s="6"/>
      <x:c r="B11" s="7"/>
      <x:c r="C11" s="8" t="s">
        <x:v>1392</x:v>
      </x:c>
      <x:c r="D11" s="179" t="s">
        <x:v>1393</x:v>
      </x:c>
      <x:c r="E11" s="8" t="s">
        <x:v>1394</x:v>
      </x:c>
      <x:c r="F11" s="179" t="s">
        <x:v>1395</x:v>
      </x:c>
      <x:c r="G11" s="8" t="s">
        <x:v>1396</x:v>
      </x:c>
      <x:c r="H11" s="179" t="s">
        <x:v>1397</x:v>
      </x:c>
      <x:c r="I11" s="8" t="s">
        <x:v>1398</x:v>
      </x:c>
      <x:c r="J11" s="179" t="s">
        <x:v>1399</x:v>
      </x:c>
      <x:c r="K11" s="8" t="s">
        <x:v>1400</x:v>
      </x:c>
      <x:c r="L11" s="179" t="s">
        <x:v>1401</x:v>
      </x:c>
      <x:c r="M11" s="8" t="s">
        <x:v>1402</x:v>
      </x:c>
      <x:c r="N11" s="179" t="s">
        <x:v>1403</x:v>
      </x:c>
      <x:c r="O11" s="8" t="s">
        <x:v>1404</x:v>
      </x:c>
      <x:c r="P11" s="179" t="s">
        <x:v>1405</x:v>
      </x:c>
      <x:c r="Q11" s="8" t="s">
        <x:v>1406</x:v>
      </x:c>
      <x:c r="R11" s="179" t="s">
        <x:v>1407</x:v>
      </x:c>
      <x:c r="S11" s="8" t="s">
        <x:v>1408</x:v>
      </x:c>
      <x:c r="T11" s="179" t="s">
        <x:v>1409</x:v>
      </x:c>
      <x:c r="U11" s="8" t="s">
        <x:v>1410</x:v>
      </x:c>
      <x:c r="V11" s="179" t="s">
        <x:v>1411</x:v>
      </x:c>
      <x:c r="W11" s="8" t="s">
        <x:v>1412</x:v>
      </x:c>
      <x:c r="X11" s="179" t="s">
        <x:v>1413</x:v>
      </x:c>
      <x:c r="Y11" s="8" t="s">
        <x:v>1414</x:v>
      </x:c>
      <x:c r="Z11" s="179" t="s">
        <x:v>1415</x:v>
      </x:c>
      <x:c r="AA11" s="8" t="s">
        <x:v>1416</x:v>
      </x:c>
      <x:c r="AB11" s="179" t="s">
        <x:v>1417</x:v>
      </x:c>
      <x:c r="AC11" s="8" t="s">
        <x:v>1418</x:v>
      </x:c>
      <x:c r="AD11" s="179" t="s">
        <x:v>1419</x:v>
      </x:c>
      <x:c r="AE11" s="8" t="s">
        <x:v>1420</x:v>
      </x:c>
      <x:c r="AF11" s="179" t="s">
        <x:v>1421</x:v>
      </x:c>
      <x:c r="AG11" s="8" t="s">
        <x:v>1422</x:v>
      </x:c>
      <x:c r="AH11" s="179" t="s">
        <x:v>1423</x:v>
      </x:c>
      <x:c r="AI11" s="8" t="s">
        <x:v>1424</x:v>
      </x:c>
      <x:c r="AJ11" s="179" t="s">
        <x:v>1425</x:v>
      </x:c>
      <x:c r="AK11" s="8" t="s">
        <x:v>1426</x:v>
      </x:c>
      <x:c r="AL11" s="179" t="s">
        <x:v>1427</x:v>
      </x:c>
      <x:c r="AM11" s="8" t="s">
        <x:v>1428</x:v>
      </x:c>
      <x:c r="AN11" s="179" t="s">
        <x:v>1429</x:v>
      </x:c>
      <x:c r="AO11" s="8" t="s">
        <x:v>1430</x:v>
      </x:c>
      <x:c r="AP11" s="179" t="s">
        <x:v>1431</x:v>
      </x:c>
      <x:c r="AQ11" s="8" t="s">
        <x:v>1432</x:v>
      </x:c>
      <x:c r="AR11" s="179" t="s">
        <x:v>1433</x:v>
      </x:c>
      <x:c r="AS11" s="8" t="s">
        <x:v>1434</x:v>
      </x:c>
      <x:c r="AT11" s="179" t="s">
        <x:v>1435</x:v>
      </x:c>
      <x:c r="AU11" s="8" t="s">
        <x:v>1436</x:v>
      </x:c>
      <x:c r="AV11" s="179" t="s">
        <x:v>1437</x:v>
      </x:c>
      <x:c r="AW11" s="8" t="s">
        <x:v>1438</x:v>
      </x:c>
      <x:c r="AX11" s="179" t="s">
        <x:v>1439</x:v>
      </x:c>
      <x:c r="AY11" s="8" t="s">
        <x:v>1440</x:v>
      </x:c>
      <x:c r="AZ11" s="179" t="s">
        <x:v>1441</x:v>
      </x:c>
      <x:c r="BA11" s="8" t="s">
        <x:v>1442</x:v>
      </x:c>
      <x:c r="BB11" s="179" t="s">
        <x:v>1443</x:v>
      </x:c>
      <x:c r="BC11" s="8" t="s">
        <x:v>1444</x:v>
      </x:c>
      <x:c r="BD11" s="179" t="s">
        <x:v>1445</x:v>
      </x:c>
      <x:c r="BE11" s="8" t="s">
        <x:v>1446</x:v>
      </x:c>
      <x:c r="BF11" s="179" t="s">
        <x:v>1447</x:v>
      </x:c>
      <x:c r="BG11" s="8" t="s">
        <x:v>1448</x:v>
      </x:c>
      <x:c r="BH11" s="179" t="s">
        <x:v>1449</x:v>
      </x:c>
      <x:c r="BI11" s="8" t="s">
        <x:v>1450</x:v>
      </x:c>
      <x:c r="BJ11" s="179" t="s">
        <x:v>1451</x:v>
      </x:c>
      <x:c r="BK11" s="8" t="s">
        <x:v>1452</x:v>
      </x:c>
      <x:c r="BL11" s="179" t="s">
        <x:v>1453</x:v>
      </x:c>
      <x:c r="BM11" s="8" t="s">
        <x:v>1454</x:v>
      </x:c>
      <x:c r="BN11" s="179" t="s">
        <x:v>1455</x:v>
      </x:c>
      <x:c r="BO11" s="8" t="s">
        <x:v>1456</x:v>
      </x:c>
      <x:c r="BP11" s="179" t="s">
        <x:v>1457</x:v>
      </x:c>
      <x:c r="BQ11" s="8" t="s">
        <x:v>1458</x:v>
      </x:c>
      <x:c r="BR11" s="179" t="s">
        <x:v>1459</x:v>
      </x:c>
      <x:c r="BS11" s="8" t="s">
        <x:v>1460</x:v>
      </x:c>
      <x:c r="BT11" s="179" t="s">
        <x:v>1461</x:v>
      </x:c>
      <x:c r="BU11" s="8" t="s">
        <x:v>1462</x:v>
      </x:c>
      <x:c r="BV11" s="179" t="s">
        <x:v>1463</x:v>
      </x:c>
      <x:c r="BW11" s="8" t="s">
        <x:v>1464</x:v>
      </x:c>
      <x:c r="BX11" s="179" t="s">
        <x:v>1465</x:v>
      </x:c>
      <x:c r="BY11" s="8" t="s">
        <x:v>1466</x:v>
      </x:c>
      <x:c r="BZ11" s="179" t="s">
        <x:v>1467</x:v>
      </x:c>
      <x:c r="CA11" s="8" t="s">
        <x:v>1468</x:v>
      </x:c>
      <x:c r="CB11" s="179" t="s">
        <x:v>1469</x:v>
      </x:c>
      <x:c r="CC11" s="8" t="s">
        <x:v>1470</x:v>
      </x:c>
      <x:c r="CD11" s="179" t="s">
        <x:v>1471</x:v>
      </x:c>
      <x:c r="CE11" s="8" t="s">
        <x:v>1472</x:v>
      </x:c>
      <x:c r="CF11" s="179" t="s">
        <x:v>1473</x:v>
      </x:c>
      <x:c r="CG11" s="8" t="s">
        <x:v>1474</x:v>
      </x:c>
      <x:c r="CH11" s="179" t="s">
        <x:v>1475</x:v>
      </x:c>
      <x:c r="CI11" s="8" t="s">
        <x:v>1476</x:v>
      </x:c>
      <x:c r="CJ11" s="179" t="s">
        <x:v>1477</x:v>
      </x:c>
      <x:c r="CK11" s="8" t="s">
        <x:v>1478</x:v>
      </x:c>
      <x:c r="CL11" s="179" t="s">
        <x:v>1479</x:v>
      </x:c>
      <x:c r="CM11" s="8" t="s">
        <x:v>1480</x:v>
      </x:c>
      <x:c r="CN11" s="179" t="s">
        <x:v>1481</x:v>
      </x:c>
      <x:c r="CO11" s="8" t="s">
        <x:v>1482</x:v>
      </x:c>
      <x:c r="CP11" s="179" t="s">
        <x:v>1483</x:v>
      </x:c>
      <x:c r="CQ11" s="8" t="s">
        <x:v>1484</x:v>
      </x:c>
      <x:c r="CR11" s="179" t="s">
        <x:v>1485</x:v>
      </x:c>
      <x:c r="CS11" s="8" t="s">
        <x:v>1486</x:v>
      </x:c>
      <x:c r="CT11" s="179" t="s">
        <x:v>1487</x:v>
      </x:c>
      <x:c r="CU11" s="8" t="s">
        <x:v>1488</x:v>
      </x:c>
      <x:c r="CV11" s="179" t="s">
        <x:v>1489</x:v>
      </x:c>
      <x:c r="CW11" s="8" t="s">
        <x:v>1490</x:v>
      </x:c>
      <x:c r="CX11" s="179" t="s">
        <x:v>1491</x:v>
      </x:c>
      <x:c r="CY11" s="8" t="s">
        <x:v>1492</x:v>
      </x:c>
      <x:c r="CZ11" s="179" t="s">
        <x:v>1493</x:v>
      </x:c>
      <x:c r="DA11" s="8" t="s">
        <x:v>1494</x:v>
      </x:c>
      <x:c r="DB11" s="179" t="s">
        <x:v>1495</x:v>
      </x:c>
      <x:c r="DC11" s="8" t="s">
        <x:v>1496</x:v>
      </x:c>
      <x:c r="DD11" s="179" t="s">
        <x:v>1497</x:v>
      </x:c>
      <x:c r="DE11" s="8" t="s">
        <x:v>1498</x:v>
      </x:c>
      <x:c r="DF11" s="179" t="s">
        <x:v>1499</x:v>
      </x:c>
      <x:c r="DG11" s="8" t="s">
        <x:v>1500</x:v>
      </x:c>
      <x:c r="DH11" s="179" t="s">
        <x:v>1501</x:v>
      </x:c>
      <x:c r="DI11" s="8" t="s">
        <x:v>1502</x:v>
      </x:c>
      <x:c r="DJ11" s="179" t="s">
        <x:v>1503</x:v>
      </x:c>
      <x:c r="DK11" s="8" t="s">
        <x:v>1504</x:v>
      </x:c>
      <x:c r="DL11" s="179" t="s">
        <x:v>1505</x:v>
      </x:c>
      <x:c r="DM11" s="8" t="s">
        <x:v>1506</x:v>
      </x:c>
      <x:c r="DN11" s="179" t="s">
        <x:v>1507</x:v>
      </x:c>
      <x:c r="DO11" s="8" t="s">
        <x:v>1508</x:v>
      </x:c>
      <x:c r="DP11" s="179" t="s">
        <x:v>1509</x:v>
      </x:c>
      <x:c r="DQ11" s="8" t="s">
        <x:v>1510</x:v>
      </x:c>
      <x:c r="DR11" s="179" t="s">
        <x:v>1511</x:v>
      </x:c>
      <x:c r="DS11" s="8" t="s">
        <x:v>1512</x:v>
      </x:c>
      <x:c r="DT11" s="179" t="s">
        <x:v>1513</x:v>
      </x:c>
      <x:c r="DU11" s="8" t="s">
        <x:v>1514</x:v>
      </x:c>
      <x:c r="DV11" s="179" t="s">
        <x:v>1515</x:v>
      </x:c>
      <x:c r="DW11" s="8" t="s">
        <x:v>1516</x:v>
      </x:c>
      <x:c r="DX11" s="179" t="s">
        <x:v>1517</x:v>
      </x:c>
      <x:c r="DY11" s="8" t="s">
        <x:v>1518</x:v>
      </x:c>
      <x:c r="DZ11" s="179" t="s">
        <x:v>1519</x:v>
      </x:c>
      <x:c r="EA11" s="8" t="s">
        <x:v>1520</x:v>
      </x:c>
      <x:c r="EB11" s="179" t="s">
        <x:v>1521</x:v>
      </x:c>
      <x:c r="EC11" s="8" t="s">
        <x:v>1522</x:v>
      </x:c>
      <x:c r="ED11" s="179" t="s">
        <x:v>1523</x:v>
      </x:c>
      <x:c r="EE11" s="8" t="s">
        <x:v>1524</x:v>
      </x:c>
      <x:c r="EF11" s="179" t="s">
        <x:v>1525</x:v>
      </x:c>
      <x:c r="EG11" s="8" t="s">
        <x:v>1526</x:v>
      </x:c>
      <x:c r="EH11" s="179" t="s">
        <x:v>1527</x:v>
      </x:c>
      <x:c r="EI11" s="8" t="s">
        <x:v>1528</x:v>
      </x:c>
      <x:c r="EJ11" s="179" t="s">
        <x:v>1529</x:v>
      </x:c>
      <x:c r="EK11" s="8" t="s">
        <x:v>1530</x:v>
      </x:c>
      <x:c r="EL11" s="179" t="s">
        <x:v>1531</x:v>
      </x:c>
      <x:c r="EM11" s="8" t="s">
        <x:v>1532</x:v>
      </x:c>
      <x:c r="EN11" s="179" t="s">
        <x:v>1533</x:v>
      </x:c>
      <x:c r="EO11" s="8" t="s">
        <x:v>1534</x:v>
      </x:c>
      <x:c r="EP11" s="179" t="s">
        <x:v>1535</x:v>
      </x:c>
      <x:c r="EQ11" s="8" t="s">
        <x:v>1536</x:v>
      </x:c>
      <x:c r="ER11" s="179" t="s">
        <x:v>1537</x:v>
      </x:c>
      <x:c r="ES11" s="8" t="s">
        <x:v>1538</x:v>
      </x:c>
      <x:c r="ET11" s="179" t="s">
        <x:v>1539</x:v>
      </x:c>
      <x:c r="EU11" s="8" t="s">
        <x:v>1540</x:v>
      </x:c>
      <x:c r="EV11" s="179" t="s">
        <x:v>1541</x:v>
      </x:c>
      <x:c r="EW11" s="8" t="s">
        <x:v>1542</x:v>
      </x:c>
      <x:c r="EX11" s="179" t="s">
        <x:v>1543</x:v>
      </x:c>
      <x:c r="EY11" s="8" t="s">
        <x:v>1544</x:v>
      </x:c>
      <x:c r="EZ11" s="179" t="s">
        <x:v>1545</x:v>
      </x:c>
      <x:c r="FA11" s="8" t="s">
        <x:v>1546</x:v>
      </x:c>
      <x:c r="FB11" s="179" t="s">
        <x:v>1547</x:v>
      </x:c>
      <x:c r="FC11" s="8" t="s">
        <x:v>1548</x:v>
      </x:c>
      <x:c r="FD11" s="179" t="s">
        <x:v>1549</x:v>
      </x:c>
      <x:c r="FE11" s="8" t="s">
        <x:v>1550</x:v>
      </x:c>
      <x:c r="FF11" s="179" t="s">
        <x:v>1551</x:v>
      </x:c>
      <x:c r="FG11" s="8" t="s">
        <x:v>1552</x:v>
      </x:c>
      <x:c r="FH11" s="179" t="s">
        <x:v>1553</x:v>
      </x:c>
      <x:c r="FI11" s="8" t="s">
        <x:v>1554</x:v>
      </x:c>
      <x:c r="FJ11" s="179" t="s">
        <x:v>1555</x:v>
      </x:c>
      <x:c r="FK11" s="8" t="s">
        <x:v>1556</x:v>
      </x:c>
      <x:c r="FL11" s="179" t="s">
        <x:v>1557</x:v>
      </x:c>
      <x:c r="FM11" s="8" t="s">
        <x:v>1558</x:v>
      </x:c>
      <x:c r="FN11" s="179" t="s">
        <x:v>1559</x:v>
      </x:c>
      <x:c r="FO11" s="8" t="s">
        <x:v>1560</x:v>
      </x:c>
      <x:c r="FP11" s="179" t="s">
        <x:v>1561</x:v>
      </x:c>
      <x:c r="FQ11" s="10" t="s">
        <x:v>1562</x:v>
      </x:c>
      <x:c r="FR11" s="10" t="s">
        <x:v>1563</x:v>
      </x:c>
      <x:c r="FS11" s="10" t="s">
        <x:v>1564</x:v>
      </x:c>
      <x:c r="FT11" s="10" t="s">
        <x:v>1565</x:v>
      </x:c>
      <x:c r="FU11" s="10" t="s">
        <x:v>1566</x:v>
      </x:c>
      <x:c r="FV11" s="10" t="s">
        <x:v>1567</x:v>
      </x:c>
      <x:c r="FW11" s="10" t="s">
        <x:v>1568</x:v>
      </x:c>
      <x:c r="FX11" s="10" t="s">
        <x:v>1569</x:v>
      </x:c>
      <x:c r="FY11" s="10" t="s">
        <x:v>1570</x:v>
      </x:c>
      <x:c r="FZ11" s="10" t="s">
        <x:v>1571</x:v>
      </x:c>
      <x:c r="GA11" s="10" t="s">
        <x:v>1572</x:v>
      </x:c>
      <x:c r="GB11" s="10" t="s">
        <x:v>1573</x:v>
      </x:c>
      <x:c r="GC11" s="10" t="s">
        <x:v>1574</x:v>
      </x:c>
      <x:c r="GD11" s="10" t="s">
        <x:v>1575</x:v>
      </x:c>
      <x:c r="GE11" s="10" t="s">
        <x:v>1576</x:v>
      </x:c>
      <x:c r="GF11" s="10" t="s">
        <x:v>1577</x:v>
      </x:c>
      <x:c r="GG11" s="10" t="s">
        <x:v>1578</x:v>
      </x:c>
      <x:c r="GH11" s="10" t="s">
        <x:v>1579</x:v>
      </x:c>
      <x:c r="GI11" s="10" t="s">
        <x:v>1580</x:v>
      </x:c>
      <x:c r="GJ11" s="10" t="s">
        <x:v>1581</x:v>
      </x:c>
      <x:c r="GK11" s="10" t="s">
        <x:v>1582</x:v>
      </x:c>
      <x:c r="GL11" s="10" t="s">
        <x:v>1583</x:v>
      </x:c>
      <x:c r="GM11" s="10" t="s">
        <x:v>1584</x:v>
      </x:c>
      <x:c r="GN11" s="10" t="s">
        <x:v>1585</x:v>
      </x:c>
      <x:c r="GO11" s="10" t="s">
        <x:v>1586</x:v>
      </x:c>
      <x:c r="GP11" s="10" t="s">
        <x:v>1587</x:v>
      </x:c>
      <x:c r="GQ11" s="10" t="s">
        <x:v>1588</x:v>
      </x:c>
      <x:c r="GR11" s="10" t="s">
        <x:v>1589</x:v>
      </x:c>
      <x:c r="GS11" s="10" t="s">
        <x:v>1590</x:v>
      </x:c>
      <x:c r="GT11" s="10" t="s">
        <x:v>1591</x:v>
      </x:c>
      <x:c r="GU11" s="10" t="s">
        <x:v>1592</x:v>
      </x:c>
      <x:c r="GV11" s="10" t="s">
        <x:v>1593</x:v>
      </x:c>
      <x:c r="GW11" s="10" t="s">
        <x:v>1594</x:v>
      </x:c>
      <x:c r="GX11" s="10" t="s">
        <x:v>1595</x:v>
      </x:c>
      <x:c r="GY11" s="10" t="s">
        <x:v>1596</x:v>
      </x:c>
      <x:c r="GZ11" s="10" t="s">
        <x:v>1597</x:v>
      </x:c>
      <x:c r="HA11" s="10" t="s">
        <x:v>1598</x:v>
      </x:c>
      <x:c r="HB11" s="10" t="s">
        <x:v>1599</x:v>
      </x:c>
      <x:c r="HC11" s="10" t="s">
        <x:v>1600</x:v>
      </x:c>
      <x:c r="HD11" s="10" t="s">
        <x:v>1601</x:v>
      </x:c>
      <x:c r="HE11" s="10" t="s">
        <x:v>1602</x:v>
      </x:c>
      <x:c r="HF11" s="10" t="s">
        <x:v>1603</x:v>
      </x:c>
      <x:c r="HG11" s="10" t="s">
        <x:v>1604</x:v>
      </x:c>
      <x:c r="HH11" s="10" t="s">
        <x:v>1605</x:v>
      </x:c>
      <x:c r="HI11" s="10" t="s">
        <x:v>1606</x:v>
      </x:c>
      <x:c r="HJ11" s="10" t="s">
        <x:v>1607</x:v>
      </x:c>
      <x:c r="HK11" s="10" t="s">
        <x:v>1608</x:v>
      </x:c>
      <x:c r="HL11" s="10" t="s">
        <x:v>1609</x:v>
      </x:c>
      <x:c r="HM11" s="10" t="s">
        <x:v>1610</x:v>
      </x:c>
      <x:c r="HN11" s="10" t="s">
        <x:v>1611</x:v>
      </x:c>
      <x:c r="HO11" s="10" t="s">
        <x:v>1612</x:v>
      </x:c>
      <x:c r="HP11" s="10" t="s">
        <x:v>1613</x:v>
      </x:c>
      <x:c r="HQ11" s="10" t="s">
        <x:v>1614</x:v>
      </x:c>
      <x:c r="HR11" s="10" t="s">
        <x:v>1615</x:v>
      </x:c>
      <x:c r="HS11" s="10" t="s">
        <x:v>1616</x:v>
      </x:c>
      <x:c r="HT11" s="10" t="s">
        <x:v>1617</x:v>
      </x:c>
      <x:c r="HU11" s="10" t="s">
        <x:v>1618</x:v>
      </x:c>
      <x:c r="HV11" s="10" t="s">
        <x:v>1619</x:v>
      </x:c>
      <x:c r="HW11" s="10" t="s">
        <x:v>1620</x:v>
      </x:c>
      <x:c r="HX11" s="10" t="s">
        <x:v>1621</x:v>
      </x:c>
      <x:c r="HY11" s="10" t="s">
        <x:v>1622</x:v>
      </x:c>
      <x:c r="HZ11" s="10" t="s">
        <x:v>1623</x:v>
      </x:c>
      <x:c r="IA11" s="10" t="s">
        <x:v>1624</x:v>
      </x:c>
      <x:c r="IB11" s="10" t="s">
        <x:v>1625</x:v>
      </x:c>
      <x:c r="IC11" s="10" t="s">
        <x:v>1626</x:v>
      </x:c>
      <x:c r="ID11" s="10" t="s">
        <x:v>1627</x:v>
      </x:c>
      <x:c r="IE11" s="10" t="s">
        <x:v>1628</x:v>
      </x:c>
      <x:c r="IF11" s="11" t="s">
        <x:v>1629</x:v>
      </x:c>
    </x:row>
    <x:row r="12" spans="1:240" ht="12.95" customHeight="1" x14ac:dyDescent="0.2">
      <x:c r="A12" s="2" t="s">
        <x:v>354</x:v>
      </x:c>
      <x:c r="B12" s="12">
        <x:v>2</x:v>
      </x:c>
      <x:c r="C12" s="13">
        <x:v>87.534947731482205</x:v>
      </x:c>
      <x:c r="D12" s="173">
        <x:v>0.73060959500881895</x:v>
      </x:c>
      <x:c r="E12" s="13">
        <x:v>87.955634728790301</x:v>
      </x:c>
      <x:c r="F12" s="173">
        <x:v>1.4919947885431599</x:v>
      </x:c>
      <x:c r="G12" s="13">
        <x:v>88.141972735496495</x:v>
      </x:c>
      <x:c r="H12" s="173">
        <x:v>1.45291159845893</x:v>
      </x:c>
      <x:c r="I12" s="13">
        <x:v>87.402999306581407</x:v>
      </x:c>
      <x:c r="J12" s="173">
        <x:v>0.78641819014494196</x:v>
      </x:c>
      <x:c r="K12" s="13">
        <x:v>-0.55263542220887996</x:v>
      </x:c>
      <x:c r="L12" s="173">
        <x:v>1.52431525332049</x:v>
      </x:c>
      <x:c r="M12" s="13">
        <x:v>86.457926800105199</x:v>
      </x:c>
      <x:c r="N12" s="173">
        <x:v>0.65947246643463497</x:v>
      </x:c>
      <x:c r="O12" s="13">
        <x:v>87.362719020635495</x:v>
      </x:c>
      <x:c r="P12" s="173">
        <x:v>1.5946320828338501</x:v>
      </x:c>
      <x:c r="Q12" s="13">
        <x:v>90.324041963285595</x:v>
      </x:c>
      <x:c r="R12" s="173">
        <x:v>1.13822926844405</x:v>
      </x:c>
      <x:c r="S12" s="13">
        <x:v>85.5117447615104</x:v>
      </x:c>
      <x:c r="T12" s="173">
        <x:v>0.80027717848074698</x:v>
      </x:c>
      <x:c r="U12" s="13">
        <x:v>-1.85097425912508</x:v>
      </x:c>
      <x:c r="V12" s="173">
        <x:v>1.7532176116321401</x:v>
      </x:c>
      <x:c r="W12" s="13">
        <x:v>88.470280376008802</x:v>
      </x:c>
      <x:c r="X12" s="173">
        <x:v>0.61651390680017704</x:v>
      </x:c>
      <x:c r="Y12" s="13">
        <x:v>87.881136532981301</x:v>
      </x:c>
      <x:c r="Z12" s="173">
        <x:v>1.6169823546878499</x:v>
      </x:c>
      <x:c r="AA12" s="13">
        <x:v>87.993773476201198</x:v>
      </x:c>
      <x:c r="AB12" s="173">
        <x:v>1.4975375547727099</x:v>
      </x:c>
      <x:c r="AC12" s="13">
        <x:v>88.872312938993502</x:v>
      </x:c>
      <x:c r="AD12" s="173">
        <x:v>0.65877711285101803</x:v>
      </x:c>
      <x:c r="AE12" s="13">
        <x:v>0.99117640601220103</x:v>
      </x:c>
      <x:c r="AF12" s="173">
        <x:v>1.8198911163017599</x:v>
      </x:c>
      <x:c r="AG12" s="13">
        <x:v>89.226666324889095</x:v>
      </x:c>
      <x:c r="AH12" s="173">
        <x:v>0.57416820571050398</x:v>
      </x:c>
      <x:c r="AI12" s="13">
        <x:v>88.458859857536197</x:v>
      </x:c>
      <x:c r="AJ12" s="173">
        <x:v>1.5435324426764101</x:v>
      </x:c>
      <x:c r="AK12" s="13">
        <x:v>89.371393549764605</x:v>
      </x:c>
      <x:c r="AL12" s="173">
        <x:v>1.35774577109451</x:v>
      </x:c>
      <x:c r="AM12" s="13">
        <x:v>89.398234831843197</x:v>
      </x:c>
      <x:c r="AN12" s="173">
        <x:v>0.71416296642969601</x:v>
      </x:c>
      <x:c r="AO12" s="13">
        <x:v>0.93937497430698602</x:v>
      </x:c>
      <x:c r="AP12" s="173">
        <x:v>1.70905855865672</x:v>
      </x:c>
      <x:c r="AQ12" s="13">
        <x:v>86.8534056793834</x:v>
      </x:c>
      <x:c r="AR12" s="173">
        <x:v>0.80714978461713505</x:v>
      </x:c>
      <x:c r="AS12" s="13">
        <x:v>85.381665512834601</x:v>
      </x:c>
      <x:c r="AT12" s="173">
        <x:v>1.70263366795094</x:v>
      </x:c>
      <x:c r="AU12" s="13">
        <x:v>85.389182660688107</x:v>
      </x:c>
      <x:c r="AV12" s="173">
        <x:v>1.82013685610919</x:v>
      </x:c>
      <x:c r="AW12" s="13">
        <x:v>87.666999190937204</x:v>
      </x:c>
      <x:c r="AX12" s="173">
        <x:v>0.85027187741754795</x:v>
      </x:c>
      <x:c r="AY12" s="13">
        <x:v>2.2853336781026501</x:v>
      </x:c>
      <x:c r="AZ12" s="173">
        <x:v>1.7733479736494</x:v>
      </x:c>
      <x:c r="BA12" s="13">
        <x:v>80.9831982880673</x:v>
      </x:c>
      <x:c r="BB12" s="173">
        <x:v>0.80550713224481396</x:v>
      </x:c>
      <x:c r="BC12" s="13">
        <x:v>79.698140746629804</x:v>
      </x:c>
      <x:c r="BD12" s="173">
        <x:v>2.1684415116414102</x:v>
      </x:c>
      <x:c r="BE12" s="13">
        <x:v>79.329216796727707</x:v>
      </x:c>
      <x:c r="BF12" s="173">
        <x:v>1.87784589586162</x:v>
      </x:c>
      <x:c r="BG12" s="13">
        <x:v>81.768510592315096</x:v>
      </x:c>
      <x:c r="BH12" s="173">
        <x:v>0.85204571574547505</x:v>
      </x:c>
      <x:c r="BI12" s="13">
        <x:v>2.0703698456852502</x:v>
      </x:c>
      <x:c r="BJ12" s="173">
        <x:v>2.3147301333513699</x:v>
      </x:c>
      <x:c r="BK12" s="13">
        <x:v>90.502584408555506</x:v>
      </x:c>
      <x:c r="BL12" s="173">
        <x:v>0.61131480604243305</x:v>
      </x:c>
      <x:c r="BM12" s="13">
        <x:v>88.402954969411894</x:v>
      </x:c>
      <x:c r="BN12" s="173">
        <x:v>1.5784621538196399</x:v>
      </x:c>
      <x:c r="BO12" s="13">
        <x:v>89.212365940601103</x:v>
      </x:c>
      <x:c r="BP12" s="173">
        <x:v>1.4609493940817599</x:v>
      </x:c>
      <x:c r="BQ12" s="13">
        <x:v>91.375717350051005</x:v>
      </x:c>
      <x:c r="BR12" s="173">
        <x:v>0.65458537304522102</x:v>
      </x:c>
      <x:c r="BS12" s="13">
        <x:v>2.9727623806390402</x:v>
      </x:c>
      <x:c r="BT12" s="173">
        <x:v>1.67948033759614</x:v>
      </x:c>
      <x:c r="BU12" s="13">
        <x:v>45.777050125567399</x:v>
      </x:c>
      <x:c r="BV12" s="173">
        <x:v>1.44715925734506</x:v>
      </x:c>
      <x:c r="BW12" s="13">
        <x:v>50.396134180098798</x:v>
      </x:c>
      <x:c r="BX12" s="173">
        <x:v>2.62949026641826</x:v>
      </x:c>
      <x:c r="BY12" s="13">
        <x:v>44.890747153113303</x:v>
      </x:c>
      <x:c r="BZ12" s="173">
        <x:v>2.4869097910745301</x:v>
      </x:c>
      <x:c r="CA12" s="13">
        <x:v>44.934970442162303</x:v>
      </x:c>
      <x:c r="CB12" s="173">
        <x:v>1.5772453550883301</x:v>
      </x:c>
      <x:c r="CC12" s="13">
        <x:v>-5.4611637379365199</x:v>
      </x:c>
      <x:c r="CD12" s="173">
        <x:v>2.4785009736212098</x:v>
      </x:c>
      <x:c r="CE12" s="13">
        <x:v>88.097743216041096</x:v>
      </x:c>
      <x:c r="CF12" s="173">
        <x:v>0.61819902700048202</x:v>
      </x:c>
      <x:c r="CG12" s="13">
        <x:v>87.470834126107107</x:v>
      </x:c>
      <x:c r="CH12" s="173">
        <x:v>1.4174344299141599</x:v>
      </x:c>
      <x:c r="CI12" s="13">
        <x:v>90.255124733678798</x:v>
      </x:c>
      <x:c r="CJ12" s="173">
        <x:v>1.3021441850681601</x:v>
      </x:c>
      <x:c r="CK12" s="13">
        <x:v>87.862079376598103</x:v>
      </x:c>
      <x:c r="CL12" s="173">
        <x:v>0.67040745448163896</x:v>
      </x:c>
      <x:c r="CM12" s="13">
        <x:v>0.39124525049092501</x:v>
      </x:c>
      <x:c r="CN12" s="173">
        <x:v>1.46139570793913</x:v>
      </x:c>
      <x:c r="CO12" s="13">
        <x:v>48.313028575548103</x:v>
      </x:c>
      <x:c r="CP12" s="173">
        <x:v>1.03099449656856</x:v>
      </x:c>
      <x:c r="CQ12" s="13">
        <x:v>44.358642888259503</x:v>
      </x:c>
      <x:c r="CR12" s="173">
        <x:v>2.11810761443886</x:v>
      </x:c>
      <x:c r="CS12" s="13">
        <x:v>48.808038119491698</x:v>
      </x:c>
      <x:c r="CT12" s="173">
        <x:v>2.1560063337058</x:v>
      </x:c>
      <x:c r="CU12" s="13">
        <x:v>49.266232079756499</x:v>
      </x:c>
      <x:c r="CV12" s="173">
        <x:v>1.2354167680819499</x:v>
      </x:c>
      <x:c r="CW12" s="13">
        <x:v>4.9075891914969203</x:v>
      </x:c>
      <x:c r="CX12" s="173">
        <x:v>2.31694387409271</x:v>
      </x:c>
      <x:c r="CY12" s="13">
        <x:v>76.439397657415896</x:v>
      </x:c>
      <x:c r="CZ12" s="173">
        <x:v>0.90455549519553002</x:v>
      </x:c>
      <x:c r="DA12" s="13">
        <x:v>72.778153517363293</x:v>
      </x:c>
      <x:c r="DB12" s="173">
        <x:v>2.1932374052877801</x:v>
      </x:c>
      <x:c r="DC12" s="13">
        <x:v>74.706729522073005</x:v>
      </x:c>
      <x:c r="DD12" s="173">
        <x:v>2.1403567290804002</x:v>
      </x:c>
      <x:c r="DE12" s="13">
        <x:v>77.934690175469498</x:v>
      </x:c>
      <x:c r="DF12" s="173">
        <x:v>1.02756636000506</x:v>
      </x:c>
      <x:c r="DG12" s="13">
        <x:v>5.1565366581062904</x:v>
      </x:c>
      <x:c r="DH12" s="173">
        <x:v>2.4372613138269301</x:v>
      </x:c>
      <x:c r="DI12" s="13">
        <x:v>71.577704252635598</x:v>
      </x:c>
      <x:c r="DJ12" s="173">
        <x:v>1.12160617308109</x:v>
      </x:c>
      <x:c r="DK12" s="13">
        <x:v>72.235799089861999</x:v>
      </x:c>
      <x:c r="DL12" s="173">
        <x:v>2.2062444446199101</x:v>
      </x:c>
      <x:c r="DM12" s="13">
        <x:v>74.273669488649602</x:v>
      </x:c>
      <x:c r="DN12" s="173">
        <x:v>2.1955680154330199</x:v>
      </x:c>
      <x:c r="DO12" s="13">
        <x:v>70.791651628260993</x:v>
      </x:c>
      <x:c r="DP12" s="173">
        <x:v>1.18161527510441</x:v>
      </x:c>
      <x:c r="DQ12" s="13">
        <x:v>-1.4441474616010499</x:v>
      </x:c>
      <x:c r="DR12" s="173">
        <x:v>2.2774698355537302</x:v>
      </x:c>
      <x:c r="DS12" s="13">
        <x:v>56.182242818163402</x:v>
      </x:c>
      <x:c r="DT12" s="173">
        <x:v>1.0202262637861801</x:v>
      </x:c>
      <x:c r="DU12" s="13">
        <x:v>57.529605333911398</x:v>
      </x:c>
      <x:c r="DV12" s="173">
        <x:v>2.2749520811878399</x:v>
      </x:c>
      <x:c r="DW12" s="13">
        <x:v>60.070211787738202</x:v>
      </x:c>
      <x:c r="DX12" s="173">
        <x:v>2.4325405926569399</x:v>
      </x:c>
      <x:c r="DY12" s="13">
        <x:v>54.671518185369699</x:v>
      </x:c>
      <x:c r="DZ12" s="173">
        <x:v>1.1579478570995301</x:v>
      </x:c>
      <x:c r="EA12" s="13">
        <x:v>-2.85808714854176</x:v>
      </x:c>
      <x:c r="EB12" s="173">
        <x:v>2.5378841742888101</x:v>
      </x:c>
      <x:c r="EC12" s="13">
        <x:v>85.901496138478706</x:v>
      </x:c>
      <x:c r="ED12" s="173">
        <x:v>0.64319455467275</x:v>
      </x:c>
      <x:c r="EE12" s="13">
        <x:v>82.061404210920699</x:v>
      </x:c>
      <x:c r="EF12" s="173">
        <x:v>1.7344254767154299</x:v>
      </x:c>
      <x:c r="EG12" s="13">
        <x:v>87.213842560192504</x:v>
      </x:c>
      <x:c r="EH12" s="173">
        <x:v>1.39298072213911</x:v>
      </x:c>
      <x:c r="EI12" s="13">
        <x:v>86.5531003540478</x:v>
      </x:c>
      <x:c r="EJ12" s="173">
        <x:v>0.69775044346221604</x:v>
      </x:c>
      <x:c r="EK12" s="13">
        <x:v>4.4916961431271298</x:v>
      </x:c>
      <x:c r="EL12" s="173">
        <x:v>1.84409091399236</x:v>
      </x:c>
      <x:c r="EM12" s="13">
        <x:v>89.3415577924155</x:v>
      </x:c>
      <x:c r="EN12" s="173">
        <x:v>0.57181516747947103</x:v>
      </x:c>
      <x:c r="EO12" s="13">
        <x:v>86.065791779580394</x:v>
      </x:c>
      <x:c r="EP12" s="173">
        <x:v>1.5726932269934599</x:v>
      </x:c>
      <x:c r="EQ12" s="13">
        <x:v>89.9504990904436</x:v>
      </x:c>
      <x:c r="ER12" s="173">
        <x:v>1.36892387791214</x:v>
      </x:c>
      <x:c r="ES12" s="13">
        <x:v>90.005367680875906</x:v>
      </x:c>
      <x:c r="ET12" s="173">
        <x:v>0.63439580798975803</x:v>
      </x:c>
      <x:c r="EU12" s="13">
        <x:v>3.9395759012955298</x:v>
      </x:c>
      <x:c r="EV12" s="173">
        <x:v>1.71665665709747</x:v>
      </x:c>
      <x:c r="EW12" s="13">
        <x:v>85.434451262391306</x:v>
      </x:c>
      <x:c r="EX12" s="173">
        <x:v>0.723931581762841</x:v>
      </x:c>
      <x:c r="EY12" s="13">
        <x:v>85.562167968055604</x:v>
      </x:c>
      <x:c r="EZ12" s="173">
        <x:v>1.63144926420693</x:v>
      </x:c>
      <x:c r="FA12" s="13">
        <x:v>88.298233235634498</x:v>
      </x:c>
      <x:c r="FB12" s="173">
        <x:v>1.5042040411762101</x:v>
      </x:c>
      <x:c r="FC12" s="13">
        <x:v>84.745314856173195</x:v>
      </x:c>
      <x:c r="FD12" s="173">
        <x:v>0.92457131908986401</x:v>
      </x:c>
      <x:c r="FE12" s="13">
        <x:v>-0.81685311188239496</x:v>
      </x:c>
      <x:c r="FF12" s="173">
        <x:v>1.77418023029529</x:v>
      </x:c>
      <x:c r="FG12" s="13">
        <x:v>45.051950233463899</x:v>
      </x:c>
      <x:c r="FH12" s="173">
        <x:v>1.11676937081294</x:v>
      </x:c>
      <x:c r="FI12" s="13">
        <x:v>42.596622495205303</x:v>
      </x:c>
      <x:c r="FJ12" s="173">
        <x:v>2.1001837535524301</x:v>
      </x:c>
      <x:c r="FK12" s="13">
        <x:v>48.855889021925201</x:v>
      </x:c>
      <x:c r="FL12" s="173">
        <x:v>2.27997229028127</x:v>
      </x:c>
      <x:c r="FM12" s="13">
        <x:v>44.595921739956701</x:v>
      </x:c>
      <x:c r="FN12" s="173">
        <x:v>1.2462001548742101</x:v>
      </x:c>
      <x:c r="FO12" s="13">
        <x:v>1.99929924475142</x:v>
      </x:c>
      <x:c r="FP12" s="173">
        <x:v>2.15766993385343</x:v>
      </x:c>
      <x:c r="FQ12" s="15"/>
      <x:c r="FR12" s="15"/>
      <x:c r="FS12" s="15"/>
      <x:c r="FT12" s="15"/>
      <x:c r="FU12" s="15"/>
      <x:c r="FV12" s="15"/>
      <x:c r="FW12" s="15"/>
      <x:c r="FX12" s="15"/>
      <x:c r="FY12" s="15"/>
      <x:c r="FZ12" s="15"/>
      <x:c r="GA12" s="15"/>
      <x:c r="GB12" s="15"/>
      <x:c r="GC12" s="15"/>
      <x:c r="GD12" s="15"/>
      <x:c r="GE12" s="15"/>
      <x:c r="GF12" s="15"/>
      <x:c r="GG12" s="15"/>
      <x:c r="GH12" s="15"/>
      <x:c r="GI12" s="15"/>
      <x:c r="GJ12" s="15"/>
      <x:c r="GK12" s="15"/>
      <x:c r="GL12" s="15"/>
      <x:c r="GM12" s="15"/>
      <x:c r="GN12" s="15"/>
      <x:c r="GO12" s="15"/>
      <x:c r="GP12" s="15"/>
      <x:c r="GQ12" s="15"/>
      <x:c r="GR12" s="15"/>
      <x:c r="GS12" s="15"/>
      <x:c r="GT12" s="15"/>
      <x:c r="GU12" s="15"/>
      <x:c r="GV12" s="15"/>
      <x:c r="GW12" s="15"/>
      <x:c r="GX12" s="15"/>
      <x:c r="GY12" s="15"/>
      <x:c r="GZ12" s="15"/>
      <x:c r="HA12" s="15"/>
      <x:c r="HB12" s="15"/>
      <x:c r="HC12" s="15"/>
      <x:c r="HD12" s="15"/>
      <x:c r="HE12" s="15"/>
      <x:c r="HF12" s="15"/>
      <x:c r="HG12" s="15"/>
      <x:c r="HH12" s="15"/>
      <x:c r="HI12" s="15"/>
      <x:c r="HJ12" s="15"/>
      <x:c r="HK12" s="15"/>
      <x:c r="HL12" s="15"/>
      <x:c r="HM12" s="15"/>
      <x:c r="HN12" s="15"/>
      <x:c r="HO12" s="15"/>
      <x:c r="HP12" s="15"/>
      <x:c r="HQ12" s="15"/>
      <x:c r="HR12" s="15"/>
      <x:c r="HS12" s="15"/>
      <x:c r="HT12" s="15"/>
      <x:c r="HU12" s="15"/>
      <x:c r="HV12" s="15"/>
      <x:c r="HW12" s="15"/>
      <x:c r="HX12" s="15"/>
      <x:c r="HY12" s="15"/>
      <x:c r="HZ12" s="15"/>
      <x:c r="IA12" s="15"/>
      <x:c r="IB12" s="15"/>
      <x:c r="IC12" s="15"/>
      <x:c r="ID12" s="15"/>
      <x:c r="IE12" s="15"/>
      <x:c r="IF12" s="16"/>
    </x:row>
    <x:row r="13" spans="1:240" ht="12.95" customHeight="1" x14ac:dyDescent="0.2">
      <x:c r="A13" s="2" t="s">
        <x:v>355</x:v>
      </x:c>
      <x:c r="B13" s="12">
        <x:v>2</x:v>
      </x:c>
      <x:c r="C13" s="13">
        <x:v>76.839185102235405</x:v>
      </x:c>
      <x:c r="D13" s="173">
        <x:v>0.92456761369253004</x:v>
      </x:c>
      <x:c r="E13" s="13">
        <x:v>74.482825424276797</x:v>
      </x:c>
      <x:c r="F13" s="173">
        <x:v>2.0159558752927298</x:v>
      </x:c>
      <x:c r="G13" s="13">
        <x:v>73.461560510193095</x:v>
      </x:c>
      <x:c r="H13" s="173">
        <x:v>2.3901059127840498</x:v>
      </x:c>
      <x:c r="I13" s="13">
        <x:v>78.080376597615299</x:v>
      </x:c>
      <x:c r="J13" s="173">
        <x:v>1.10042328423069</x:v>
      </x:c>
      <x:c r="K13" s="13">
        <x:v>3.5975511733384899</x:v>
      </x:c>
      <x:c r="L13" s="173">
        <x:v>2.3170759426930299</x:v>
      </x:c>
      <x:c r="M13" s="13">
        <x:v>68.607557124151597</x:v>
      </x:c>
      <x:c r="N13" s="173">
        <x:v>1.07082856481581</x:v>
      </x:c>
      <x:c r="O13" s="13">
        <x:v>69.660434560011495</x:v>
      </x:c>
      <x:c r="P13" s="173">
        <x:v>2.0089839861046599</x:v>
      </x:c>
      <x:c r="Q13" s="13">
        <x:v>68.191410017245303</x:v>
      </x:c>
      <x:c r="R13" s="173">
        <x:v>2.3913124376264601</x:v>
      </x:c>
      <x:c r="S13" s="13">
        <x:v>68.114639253121496</x:v>
      </x:c>
      <x:c r="T13" s="173">
        <x:v>1.26542611841462</x:v>
      </x:c>
      <x:c r="U13" s="13">
        <x:v>-1.5457953068899299</x:v>
      </x:c>
      <x:c r="V13" s="173">
        <x:v>2.20930856046671</x:v>
      </x:c>
      <x:c r="W13" s="13">
        <x:v>79.255305979102303</x:v>
      </x:c>
      <x:c r="X13" s="173">
        <x:v>0.85775113739294695</x:v>
      </x:c>
      <x:c r="Y13" s="13">
        <x:v>77.943388385660896</x:v>
      </x:c>
      <x:c r="Z13" s="173">
        <x:v>1.95359076782407</x:v>
      </x:c>
      <x:c r="AA13" s="13">
        <x:v>79.203955188001999</x:v>
      </x:c>
      <x:c r="AB13" s="173">
        <x:v>2.1202695211515898</x:v>
      </x:c>
      <x:c r="AC13" s="13">
        <x:v>79.759258207821006</x:v>
      </x:c>
      <x:c r="AD13" s="173">
        <x:v>1.1219112782601</x:v>
      </x:c>
      <x:c r="AE13" s="13">
        <x:v>1.8158698221601499</x:v>
      </x:c>
      <x:c r="AF13" s="173">
        <x:v>2.2433933470216001</x:v>
      </x:c>
      <x:c r="AG13" s="13">
        <x:v>77.332199709886098</x:v>
      </x:c>
      <x:c r="AH13" s="173">
        <x:v>1.0099744032907201</x:v>
      </x:c>
      <x:c r="AI13" s="13">
        <x:v>75.770282669201706</x:v>
      </x:c>
      <x:c r="AJ13" s="173">
        <x:v>1.7824275996048999</x:v>
      </x:c>
      <x:c r="AK13" s="13">
        <x:v>75.932036995044996</x:v>
      </x:c>
      <x:c r="AL13" s="173">
        <x:v>2.0122181886879602</x:v>
      </x:c>
      <x:c r="AM13" s="13">
        <x:v>78.362333507573396</x:v>
      </x:c>
      <x:c r="AN13" s="173">
        <x:v>1.3331835719318199</x:v>
      </x:c>
      <x:c r="AO13" s="13">
        <x:v>2.59205083837172</x:v>
      </x:c>
      <x:c r="AP13" s="173">
        <x:v>2.072487263273</x:v>
      </x:c>
      <x:c r="AQ13" s="13">
        <x:v>62.5247245107808</x:v>
      </x:c>
      <x:c r="AR13" s="173">
        <x:v>1.5206015295461599</x:v>
      </x:c>
      <x:c r="AS13" s="13">
        <x:v>61.8364027832055</x:v>
      </x:c>
      <x:c r="AT13" s="173">
        <x:v>2.3316580048777702</x:v>
      </x:c>
      <x:c r="AU13" s="13">
        <x:v>62.537996377165101</x:v>
      </x:c>
      <x:c r="AV13" s="173">
        <x:v>2.5338105080432598</x:v>
      </x:c>
      <x:c r="AW13" s="13">
        <x:v>62.830249657337298</x:v>
      </x:c>
      <x:c r="AX13" s="173">
        <x:v>1.6922423655491701</x:v>
      </x:c>
      <x:c r="AY13" s="13">
        <x:v>0.99384687413176898</x:v>
      </x:c>
      <x:c r="AZ13" s="173">
        <x:v>2.5096008463507502</x:v>
      </x:c>
      <x:c r="BA13" s="13">
        <x:v>57.604519598937898</x:v>
      </x:c>
      <x:c r="BB13" s="173">
        <x:v>1.5794845785899201</x:v>
      </x:c>
      <x:c r="BC13" s="13">
        <x:v>55.026827569026203</x:v>
      </x:c>
      <x:c r="BD13" s="173">
        <x:v>2.4867467261065501</x:v>
      </x:c>
      <x:c r="BE13" s="13">
        <x:v>54.023894906493098</x:v>
      </x:c>
      <x:c r="BF13" s="173">
        <x:v>2.6428875257338298</x:v>
      </x:c>
      <x:c r="BG13" s="13">
        <x:v>59.911677681341601</x:v>
      </x:c>
      <x:c r="BH13" s="173">
        <x:v>1.74653244920592</x:v>
      </x:c>
      <x:c r="BI13" s="13">
        <x:v>4.88485011231543</x:v>
      </x:c>
      <x:c r="BJ13" s="173">
        <x:v>2.53644607771778</x:v>
      </x:c>
      <x:c r="BK13" s="13">
        <x:v>69.914938423363196</x:v>
      </x:c>
      <x:c r="BL13" s="173">
        <x:v>1.5793168691764301</x:v>
      </x:c>
      <x:c r="BM13" s="13">
        <x:v>67.8021104343714</x:v>
      </x:c>
      <x:c r="BN13" s="173">
        <x:v>2.3339071406710898</x:v>
      </x:c>
      <x:c r="BO13" s="13">
        <x:v>67.590436881945493</x:v>
      </x:c>
      <x:c r="BP13" s="173">
        <x:v>2.61762892238559</x:v>
      </x:c>
      <x:c r="BQ13" s="13">
        <x:v>71.434510753016397</x:v>
      </x:c>
      <x:c r="BR13" s="173">
        <x:v>1.6921730428837001</x:v>
      </x:c>
      <x:c r="BS13" s="13">
        <x:v>3.63240031864501</x:v>
      </x:c>
      <x:c r="BT13" s="173">
        <x:v>2.38797372743631</x:v>
      </x:c>
      <x:c r="BU13" s="13">
        <x:v>53.767899336231899</x:v>
      </x:c>
      <x:c r="BV13" s="173">
        <x:v>1.81558797691761</x:v>
      </x:c>
      <x:c r="BW13" s="13">
        <x:v>48.314957470623099</x:v>
      </x:c>
      <x:c r="BX13" s="173">
        <x:v>2.8862895832932902</x:v>
      </x:c>
      <x:c r="BY13" s="13">
        <x:v>55.425567147029803</x:v>
      </x:c>
      <x:c r="BZ13" s="173">
        <x:v>2.99889759006787</x:v>
      </x:c>
      <x:c r="CA13" s="13">
        <x:v>55.325012707514603</x:v>
      </x:c>
      <x:c r="CB13" s="173">
        <x:v>2.10787812293069</x:v>
      </x:c>
      <x:c r="CC13" s="13">
        <x:v>7.0100552368915201</x:v>
      </x:c>
      <x:c r="CD13" s="173">
        <x:v>2.86377321023192</x:v>
      </x:c>
      <x:c r="CE13" s="13">
        <x:v>54.317611879279802</x:v>
      </x:c>
      <x:c r="CF13" s="173">
        <x:v>1.5398536287493301</x:v>
      </x:c>
      <x:c r="CG13" s="13">
        <x:v>66.900298500320204</x:v>
      </x:c>
      <x:c r="CH13" s="173">
        <x:v>2.26022180937855</x:v>
      </x:c>
      <x:c r="CI13" s="13">
        <x:v>54.042584309448799</x:v>
      </x:c>
      <x:c r="CJ13" s="173">
        <x:v>2.8499719005227</x:v>
      </x:c>
      <x:c r="CK13" s="13">
        <x:v>49.919472351694097</x:v>
      </x:c>
      <x:c r="CL13" s="173">
        <x:v>1.8202256608306</x:v>
      </x:c>
      <x:c r="CM13" s="13">
        <x:v>-16.9808261486261</x:v>
      </x:c>
      <x:c r="CN13" s="173">
        <x:v>2.5796653559268199</x:v>
      </x:c>
      <x:c r="CO13" s="13">
        <x:v>47.353451130373998</x:v>
      </x:c>
      <x:c r="CP13" s="173">
        <x:v>1.08086741694814</x:v>
      </x:c>
      <x:c r="CQ13" s="13">
        <x:v>43.6072584660781</x:v>
      </x:c>
      <x:c r="CR13" s="173">
        <x:v>2.39963092113826</x:v>
      </x:c>
      <x:c r="CS13" s="13">
        <x:v>40.901268161841898</x:v>
      </x:c>
      <x:c r="CT13" s="173">
        <x:v>2.6600058723109901</x:v>
      </x:c>
      <x:c r="CU13" s="13">
        <x:v>50.846325221203998</x:v>
      </x:c>
      <x:c r="CV13" s="173">
        <x:v>1.24645407714148</x:v>
      </x:c>
      <x:c r="CW13" s="13">
        <x:v>7.2390667551258696</x:v>
      </x:c>
      <x:c r="CX13" s="173">
        <x:v>2.5894804986637898</x:v>
      </x:c>
      <x:c r="CY13" s="13">
        <x:v>67.367742227396405</x:v>
      </x:c>
      <x:c r="CZ13" s="173">
        <x:v>1.1701499653430101</x:v>
      </x:c>
      <x:c r="DA13" s="13">
        <x:v>63.134631229354397</x:v>
      </x:c>
      <x:c r="DB13" s="173">
        <x:v>2.1832454112219901</x:v>
      </x:c>
      <x:c r="DC13" s="13">
        <x:v>65.835670825290507</x:v>
      </x:c>
      <x:c r="DD13" s="173">
        <x:v>2.1714631429689901</x:v>
      </x:c>
      <x:c r="DE13" s="13">
        <x:v>69.6556796934631</x:v>
      </x:c>
      <x:c r="DF13" s="173">
        <x:v>1.2857189329682099</x:v>
      </x:c>
      <x:c r="DG13" s="13">
        <x:v>6.5210484641087101</x:v>
      </x:c>
      <x:c r="DH13" s="173">
        <x:v>2.1542547204529501</x:v>
      </x:c>
      <x:c r="DI13" s="13">
        <x:v>61.674003673166098</x:v>
      </x:c>
      <x:c r="DJ13" s="173">
        <x:v>1.25134386871692</x:v>
      </x:c>
      <x:c r="DK13" s="13">
        <x:v>56.769479648881102</x:v>
      </x:c>
      <x:c r="DL13" s="173">
        <x:v>2.56290780676196</x:v>
      </x:c>
      <x:c r="DM13" s="13">
        <x:v>57.721316657973198</x:v>
      </x:c>
      <x:c r="DN13" s="173">
        <x:v>2.2826887699214899</x:v>
      </x:c>
      <x:c r="DO13" s="13">
        <x:v>64.763011089590805</x:v>
      </x:c>
      <x:c r="DP13" s="173">
        <x:v>1.4771400459994</x:v>
      </x:c>
      <x:c r="DQ13" s="13">
        <x:v>7.9935314407097504</x:v>
      </x:c>
      <x:c r="DR13" s="173">
        <x:v>2.6765840972533401</x:v>
      </x:c>
      <x:c r="DS13" s="13">
        <x:v>28.201728331970699</x:v>
      </x:c>
      <x:c r="DT13" s="173">
        <x:v>1.6736993805487199</x:v>
      </x:c>
      <x:c r="DU13" s="13">
        <x:v>30.9210257211673</x:v>
      </x:c>
      <x:c r="DV13" s="173">
        <x:v>2.2724277702371301</x:v>
      </x:c>
      <x:c r="DW13" s="13">
        <x:v>25.612076226116901</x:v>
      </x:c>
      <x:c r="DX13" s="173">
        <x:v>2.4165357821121498</x:v>
      </x:c>
      <x:c r="DY13" s="13">
        <x:v>27.923294101900801</x:v>
      </x:c>
      <x:c r="DZ13" s="173">
        <x:v>1.91845832057097</x:v>
      </x:c>
      <x:c r="EA13" s="13">
        <x:v>-2.9977316192665202</x:v>
      </x:c>
      <x:c r="EB13" s="173">
        <x:v>2.1888873513471898</x:v>
      </x:c>
      <x:c r="EC13" s="13">
        <x:v>67.239906531656601</x:v>
      </x:c>
      <x:c r="ED13" s="173">
        <x:v>1.1292602495426201</x:v>
      </x:c>
      <x:c r="EE13" s="13">
        <x:v>63.963246920187601</x:v>
      </x:c>
      <x:c r="EF13" s="173">
        <x:v>2.3070539194259201</x:v>
      </x:c>
      <x:c r="EG13" s="13">
        <x:v>63.080685020148003</x:v>
      </x:c>
      <x:c r="EH13" s="173">
        <x:v>2.5044854040719802</x:v>
      </x:c>
      <x:c r="EI13" s="13">
        <x:v>69.609613068475198</x:v>
      </x:c>
      <x:c r="EJ13" s="173">
        <x:v>1.37693741885233</x:v>
      </x:c>
      <x:c r="EK13" s="13">
        <x:v>5.6463661482875498</x:v>
      </x:c>
      <x:c r="EL13" s="173">
        <x:v>2.4513480188028698</x:v>
      </x:c>
      <x:c r="EM13" s="13">
        <x:v>34.811950514934303</x:v>
      </x:c>
      <x:c r="EN13" s="173">
        <x:v>1.0262260172639901</x:v>
      </x:c>
      <x:c r="EO13" s="13">
        <x:v>34.989802078624599</x:v>
      </x:c>
      <x:c r="EP13" s="173">
        <x:v>2.2988855710181002</x:v>
      </x:c>
      <x:c r="EQ13" s="13">
        <x:v>30.3785754458324</x:v>
      </x:c>
      <x:c r="ER13" s="173">
        <x:v>2.0979762601388798</x:v>
      </x:c>
      <x:c r="ES13" s="13">
        <x:v>36.092199809319801</x:v>
      </x:c>
      <x:c r="ET13" s="173">
        <x:v>1.3518982486605</x:v>
      </x:c>
      <x:c r="EU13" s="13">
        <x:v>1.10239773069519</x:v>
      </x:c>
      <x:c r="EV13" s="173">
        <x:v>2.6266971421706802</x:v>
      </x:c>
      <x:c r="EW13" s="13">
        <x:v>65.351937774927194</x:v>
      </x:c>
      <x:c r="EX13" s="173">
        <x:v>1.28684928468774</x:v>
      </x:c>
      <x:c r="EY13" s="13">
        <x:v>64.386405655846701</x:v>
      </x:c>
      <x:c r="EZ13" s="173">
        <x:v>2.3421596300239198</x:v>
      </x:c>
      <x:c r="FA13" s="13">
        <x:v>64.788730956875099</x:v>
      </x:c>
      <x:c r="FB13" s="173">
        <x:v>2.5253063445481798</x:v>
      </x:c>
      <x:c r="FC13" s="13">
        <x:v>66.224669530994007</x:v>
      </x:c>
      <x:c r="FD13" s="173">
        <x:v>1.4455503742865301</x:v>
      </x:c>
      <x:c r="FE13" s="13">
        <x:v>1.83826387514725</x:v>
      </x:c>
      <x:c r="FF13" s="173">
        <x:v>2.4280469666961499</x:v>
      </x:c>
      <x:c r="FG13" s="13">
        <x:v>28.421208366391301</x:v>
      </x:c>
      <x:c r="FH13" s="173">
        <x:v>0.98613095957572205</x:v>
      </x:c>
      <x:c r="FI13" s="13">
        <x:v>25.480083089748501</x:v>
      </x:c>
      <x:c r="FJ13" s="173">
        <x:v>2.26252905264794</x:v>
      </x:c>
      <x:c r="FK13" s="13">
        <x:v>29.526138586013499</x:v>
      </x:c>
      <x:c r="FL13" s="173">
        <x:v>2.19324637488379</x:v>
      </x:c>
      <x:c r="FM13" s="13">
        <x:v>29.239223584643799</x:v>
      </x:c>
      <x:c r="FN13" s="173">
        <x:v>1.2652265622817001</x:v>
      </x:c>
      <x:c r="FO13" s="13">
        <x:v>3.7591404948953002</x:v>
      </x:c>
      <x:c r="FP13" s="173">
        <x:v>2.45248398837618</x:v>
      </x:c>
      <x:c r="FQ13" s="15"/>
      <x:c r="FR13" s="15"/>
      <x:c r="FS13" s="15"/>
      <x:c r="FT13" s="15"/>
      <x:c r="FU13" s="15"/>
      <x:c r="FV13" s="15"/>
      <x:c r="FW13" s="15"/>
      <x:c r="FX13" s="15"/>
      <x:c r="FY13" s="15"/>
      <x:c r="FZ13" s="15"/>
      <x:c r="GA13" s="15"/>
      <x:c r="GB13" s="15"/>
      <x:c r="GC13" s="15"/>
      <x:c r="GD13" s="15"/>
      <x:c r="GE13" s="15"/>
      <x:c r="GF13" s="15"/>
      <x:c r="GG13" s="15"/>
      <x:c r="GH13" s="15"/>
      <x:c r="GI13" s="15"/>
      <x:c r="GJ13" s="15"/>
      <x:c r="GK13" s="15"/>
      <x:c r="GL13" s="15"/>
      <x:c r="GM13" s="15"/>
      <x:c r="GN13" s="15"/>
      <x:c r="GO13" s="15"/>
      <x:c r="GP13" s="15"/>
      <x:c r="GQ13" s="15"/>
      <x:c r="GR13" s="15"/>
      <x:c r="GS13" s="15"/>
      <x:c r="GT13" s="15"/>
      <x:c r="GU13" s="15"/>
      <x:c r="GV13" s="15"/>
      <x:c r="GW13" s="15"/>
      <x:c r="GX13" s="15"/>
      <x:c r="GY13" s="15"/>
      <x:c r="GZ13" s="15"/>
      <x:c r="HA13" s="15"/>
      <x:c r="HB13" s="15"/>
      <x:c r="HC13" s="15"/>
      <x:c r="HD13" s="15"/>
      <x:c r="HE13" s="15"/>
      <x:c r="HF13" s="15"/>
      <x:c r="HG13" s="15"/>
      <x:c r="HH13" s="15"/>
      <x:c r="HI13" s="15"/>
      <x:c r="HJ13" s="15"/>
      <x:c r="HK13" s="15"/>
      <x:c r="HL13" s="15"/>
      <x:c r="HM13" s="15"/>
      <x:c r="HN13" s="15"/>
      <x:c r="HO13" s="15"/>
      <x:c r="HP13" s="15"/>
      <x:c r="HQ13" s="15"/>
      <x:c r="HR13" s="15"/>
      <x:c r="HS13" s="15"/>
      <x:c r="HT13" s="15"/>
      <x:c r="HU13" s="15"/>
      <x:c r="HV13" s="15"/>
      <x:c r="HW13" s="15"/>
      <x:c r="HX13" s="15"/>
      <x:c r="HY13" s="15"/>
      <x:c r="HZ13" s="15"/>
      <x:c r="IA13" s="15"/>
      <x:c r="IB13" s="15"/>
      <x:c r="IC13" s="15"/>
      <x:c r="ID13" s="15"/>
      <x:c r="IE13" s="15"/>
      <x:c r="IF13" s="16"/>
    </x:row>
    <x:row r="14" spans="1:240" ht="12.95" customHeight="1" x14ac:dyDescent="0.2">
      <x:c r="A14" s="2" t="s">
        <x:v>356</x:v>
      </x:c>
      <x:c r="B14" s="12">
        <x:v>2</x:v>
      </x:c>
      <x:c r="C14" s="13">
        <x:v>68.059465689299202</x:v>
      </x:c>
      <x:c r="D14" s="173">
        <x:v>0.93838330646921497</x:v>
      </x:c>
      <x:c r="E14" s="13">
        <x:v>61.045228810515098</x:v>
      </x:c>
      <x:c r="F14" s="173">
        <x:v>1.7960937085338</x:v>
      </x:c>
      <x:c r="G14" s="13">
        <x:v>67.616539333553902</x:v>
      </x:c>
      <x:c r="H14" s="173">
        <x:v>1.9019440827290099</x:v>
      </x:c>
      <x:c r="I14" s="13">
        <x:v>72.219487804484999</x:v>
      </x:c>
      <x:c r="J14" s="173">
        <x:v>1.0735701350839399</x:v>
      </x:c>
      <x:c r="K14" s="13">
        <x:v>11.1742589939699</x:v>
      </x:c>
      <x:c r="L14" s="173">
        <x:v>2.02527361858114</x:v>
      </x:c>
      <x:c r="M14" s="13">
        <x:v>63.3710093858544</x:v>
      </x:c>
      <x:c r="N14" s="173">
        <x:v>0.935036933566744</x:v>
      </x:c>
      <x:c r="O14" s="13">
        <x:v>68.495916235816196</x:v>
      </x:c>
      <x:c r="P14" s="173">
        <x:v>1.65736107350238</x:v>
      </x:c>
      <x:c r="Q14" s="13">
        <x:v>62.603452097468299</x:v>
      </x:c>
      <x:c r="R14" s="173">
        <x:v>2.03866486657666</x:v>
      </x:c>
      <x:c r="S14" s="13">
        <x:v>60.695114920701002</x:v>
      </x:c>
      <x:c r="T14" s="173">
        <x:v>1.1049353490568801</x:v>
      </x:c>
      <x:c r="U14" s="13">
        <x:v>-7.8008013151152298</x:v>
      </x:c>
      <x:c r="V14" s="173">
        <x:v>1.7268851683472299</x:v>
      </x:c>
      <x:c r="W14" s="13">
        <x:v>66.770501722208394</x:v>
      </x:c>
      <x:c r="X14" s="173">
        <x:v>1.04244996443472</x:v>
      </x:c>
      <x:c r="Y14" s="13">
        <x:v>60.611792187685502</x:v>
      </x:c>
      <x:c r="Z14" s="173">
        <x:v>1.83699238048522</x:v>
      </x:c>
      <x:c r="AA14" s="13">
        <x:v>66.348873266160197</x:v>
      </x:c>
      <x:c r="AB14" s="173">
        <x:v>1.6337414982498899</x:v>
      </x:c>
      <x:c r="AC14" s="13">
        <x:v>70.656658562314007</x:v>
      </x:c>
      <x:c r="AD14" s="173">
        <x:v>1.2144331406818301</x:v>
      </x:c>
      <x:c r="AE14" s="13">
        <x:v>10.0448663746284</x:v>
      </x:c>
      <x:c r="AF14" s="173">
        <x:v>1.9032966775612901</x:v>
      </x:c>
      <x:c r="AG14" s="13">
        <x:v>40.145273917919297</x:v>
      </x:c>
      <x:c r="AH14" s="173">
        <x:v>1.06756270970581</x:v>
      </x:c>
      <x:c r="AI14" s="13">
        <x:v>43.392612039770803</x:v>
      </x:c>
      <x:c r="AJ14" s="173">
        <x:v>2.06862991713056</x:v>
      </x:c>
      <x:c r="AK14" s="13">
        <x:v>35.646202880325802</x:v>
      </x:c>
      <x:c r="AL14" s="173">
        <x:v>1.81474821863261</x:v>
      </x:c>
      <x:c r="AM14" s="13">
        <x:v>39.490198166716702</x:v>
      </x:c>
      <x:c r="AN14" s="173">
        <x:v>1.2571826502154699</x:v>
      </x:c>
      <x:c r="AO14" s="13">
        <x:v>-3.9024138730540701</x:v>
      </x:c>
      <x:c r="AP14" s="173">
        <x:v>2.14011283332714</x:v>
      </x:c>
      <x:c r="AQ14" s="13">
        <x:v>62.331337344238001</x:v>
      </x:c>
      <x:c r="AR14" s="173">
        <x:v>1.02956716675684</x:v>
      </x:c>
      <x:c r="AS14" s="13">
        <x:v>58.988182635243902</x:v>
      </x:c>
      <x:c r="AT14" s="173">
        <x:v>1.70752989133234</x:v>
      </x:c>
      <x:c r="AU14" s="13">
        <x:v>60.483989620161502</x:v>
      </x:c>
      <x:c r="AV14" s="173">
        <x:v>1.9466902177826999</x:v>
      </x:c>
      <x:c r="AW14" s="13">
        <x:v>64.784748683200107</x:v>
      </x:c>
      <x:c r="AX14" s="173">
        <x:v>1.3937706555578699</x:v>
      </x:c>
      <x:c r="AY14" s="13">
        <x:v>5.7965660479562304</x:v>
      </x:c>
      <x:c r="AZ14" s="173">
        <x:v>2.0701956591404902</x:v>
      </x:c>
      <x:c r="BA14" s="13">
        <x:v>51.326594474242398</x:v>
      </x:c>
      <x:c r="BB14" s="173">
        <x:v>1.1262592844856401</x:v>
      </x:c>
      <x:c r="BC14" s="13">
        <x:v>46.892348814975101</x:v>
      </x:c>
      <x:c r="BD14" s="173">
        <x:v>1.9342442602910599</x:v>
      </x:c>
      <x:c r="BE14" s="13">
        <x:v>50.234571606440497</x:v>
      </x:c>
      <x:c r="BF14" s="173">
        <x:v>2.0242563801064302</x:v>
      </x:c>
      <x:c r="BG14" s="13">
        <x:v>54.035255858198703</x:v>
      </x:c>
      <x:c r="BH14" s="173">
        <x:v>1.33282955879955</x:v>
      </x:c>
      <x:c r="BI14" s="13">
        <x:v>7.1429070432236399</x:v>
      </x:c>
      <x:c r="BJ14" s="173">
        <x:v>2.1826329068170902</x:v>
      </x:c>
      <x:c r="BK14" s="13">
        <x:v>69.551270208544295</x:v>
      </x:c>
      <x:c r="BL14" s="173">
        <x:v>1.0096382883257</x:v>
      </x:c>
      <x:c r="BM14" s="13">
        <x:v>65.154697063113304</x:v>
      </x:c>
      <x:c r="BN14" s="173">
        <x:v>1.7242794096314</x:v>
      </x:c>
      <x:c r="BO14" s="13">
        <x:v>67.157562173400805</x:v>
      </x:c>
      <x:c r="BP14" s="173">
        <x:v>1.82230863524438</x:v>
      </x:c>
      <x:c r="BQ14" s="13">
        <x:v>72.772507523260899</x:v>
      </x:c>
      <x:c r="BR14" s="173">
        <x:v>1.3572033664056899</x:v>
      </x:c>
      <x:c r="BS14" s="13">
        <x:v>7.61781046014762</x:v>
      </x:c>
      <x:c r="BT14" s="173">
        <x:v>2.0754686435463499</x:v>
      </x:c>
      <x:c r="BU14" s="13">
        <x:v>34.3626587172974</x:v>
      </x:c>
      <x:c r="BV14" s="173">
        <x:v>1.1049920199516501</x:v>
      </x:c>
      <x:c r="BW14" s="13">
        <x:v>33.788601952728598</x:v>
      </x:c>
      <x:c r="BX14" s="173">
        <x:v>1.7743443596738799</x:v>
      </x:c>
      <x:c r="BY14" s="13">
        <x:v>34.603767315422203</x:v>
      </x:c>
      <x:c r="BZ14" s="173">
        <x:v>1.9193401512394299</x:v>
      </x:c>
      <x:c r="CA14" s="13">
        <x:v>34.573939837372102</x:v>
      </x:c>
      <x:c r="CB14" s="173">
        <x:v>1.5069486534662</x:v>
      </x:c>
      <x:c r="CC14" s="13">
        <x:v>0.78533788464348198</x:v>
      </x:c>
      <x:c r="CD14" s="173">
        <x:v>2.2418833373811702</x:v>
      </x:c>
      <x:c r="CE14" s="13">
        <x:v>28.7698299450708</x:v>
      </x:c>
      <x:c r="CF14" s="173">
        <x:v>1.0244092976855499</x:v>
      </x:c>
      <x:c r="CG14" s="13">
        <x:v>35.860124201187702</x:v>
      </x:c>
      <x:c r="CH14" s="173">
        <x:v>2.2329563455128398</x:v>
      </x:c>
      <x:c r="CI14" s="13">
        <x:v>25.720308577902902</x:v>
      </x:c>
      <x:c r="CJ14" s="173">
        <x:v>1.68943274272167</x:v>
      </x:c>
      <x:c r="CK14" s="13">
        <x:v>25.4817536377181</x:v>
      </x:c>
      <x:c r="CL14" s="173">
        <x:v>1.2424947057319899</x:v>
      </x:c>
      <x:c r="CM14" s="13">
        <x:v>-10.3783705634696</x:v>
      </x:c>
      <x:c r="CN14" s="173">
        <x:v>2.4787964098445801</x:v>
      </x:c>
      <x:c r="CO14" s="13">
        <x:v>15.906973073579</x:v>
      </x:c>
      <x:c r="CP14" s="173">
        <x:v>0.64860278302263796</x:v>
      </x:c>
      <x:c r="CQ14" s="13">
        <x:v>16.406223799787401</x:v>
      </x:c>
      <x:c r="CR14" s="173">
        <x:v>1.3813543651170099</x:v>
      </x:c>
      <x:c r="CS14" s="13">
        <x:v>15.086284070483201</x:v>
      </x:c>
      <x:c r="CT14" s="173">
        <x:v>1.1793433922416099</x:v>
      </x:c>
      <x:c r="CU14" s="13">
        <x:v>15.745775692362299</x:v>
      </x:c>
      <x:c r="CV14" s="173">
        <x:v>0.85474734026478205</x:v>
      </x:c>
      <x:c r="CW14" s="13">
        <x:v>-0.66044810742509197</x:v>
      </x:c>
      <x:c r="CX14" s="173">
        <x:v>1.57242306853035</x:v>
      </x:c>
      <x:c r="CY14" s="13">
        <x:v>36.520806177764698</x:v>
      </x:c>
      <x:c r="CZ14" s="173">
        <x:v>0.84040607901908404</x:v>
      </x:c>
      <x:c r="DA14" s="13">
        <x:v>31.677725363095899</x:v>
      </x:c>
      <x:c r="DB14" s="173">
        <x:v>1.50274068530095</x:v>
      </x:c>
      <x:c r="DC14" s="13">
        <x:v>36.9200156826521</x:v>
      </x:c>
      <x:c r="DD14" s="173">
        <x:v>1.89353140211338</x:v>
      </x:c>
      <x:c r="DE14" s="13">
        <x:v>38.904624249455999</x:v>
      </x:c>
      <x:c r="DF14" s="173">
        <x:v>1.19522526532879</x:v>
      </x:c>
      <x:c r="DG14" s="13">
        <x:v>7.2268988863600301</x:v>
      </x:c>
      <x:c r="DH14" s="173">
        <x:v>1.94156898213822</x:v>
      </x:c>
      <x:c r="DI14" s="13">
        <x:v>17.058095052442201</x:v>
      </x:c>
      <x:c r="DJ14" s="173">
        <x:v>0.86478717358188395</x:v>
      </x:c>
      <x:c r="DK14" s="13">
        <x:v>17.437213163033899</x:v>
      </x:c>
      <x:c r="DL14" s="173">
        <x:v>1.68915696339125</x:v>
      </x:c>
      <x:c r="DM14" s="13">
        <x:v>14.371272779342799</x:v>
      </x:c>
      <x:c r="DN14" s="173">
        <x:v>1.27332632049279</x:v>
      </x:c>
      <x:c r="DO14" s="13">
        <x:v>17.8821567281522</x:v>
      </x:c>
      <x:c r="DP14" s="173">
        <x:v>1.1386457631598299</x:v>
      </x:c>
      <x:c r="DQ14" s="13">
        <x:v>0.44494356511828298</x:v>
      </x:c>
      <x:c r="DR14" s="173">
        <x:v>1.84819524754678</x:v>
      </x:c>
      <x:c r="DS14" s="13">
        <x:v>18.491073398420301</x:v>
      </x:c>
      <x:c r="DT14" s="173">
        <x:v>0.85016762515634103</x:v>
      </x:c>
      <x:c r="DU14" s="13">
        <x:v>22.120946294992599</x:v>
      </x:c>
      <x:c r="DV14" s="173">
        <x:v>1.9616303542936799</x:v>
      </x:c>
      <x:c r="DW14" s="13">
        <x:v>15.8922637010568</x:v>
      </x:c>
      <x:c r="DX14" s="173">
        <x:v>1.66034807767512</x:v>
      </x:c>
      <x:c r="DY14" s="13">
        <x:v>17.345259000593401</x:v>
      </x:c>
      <x:c r="DZ14" s="173">
        <x:v>0.96621297554340402</x:v>
      </x:c>
      <x:c r="EA14" s="13">
        <x:v>-4.7756872943992104</x:v>
      </x:c>
      <x:c r="EB14" s="173">
        <x:v>2.1770248551251501</x:v>
      </x:c>
      <x:c r="EC14" s="13">
        <x:v>22.8908589847515</x:v>
      </x:c>
      <x:c r="ED14" s="173">
        <x:v>0.85865317996825796</x:v>
      </x:c>
      <x:c r="EE14" s="13">
        <x:v>25.951205630206399</x:v>
      </x:c>
      <x:c r="EF14" s="173">
        <x:v>1.73731662084244</x:v>
      </x:c>
      <x:c r="EG14" s="13">
        <x:v>19.715081795647901</x:v>
      </x:c>
      <x:c r="EH14" s="173">
        <x:v>1.50456236808638</x:v>
      </x:c>
      <x:c r="EI14" s="13">
        <x:v>21.9597641248481</x:v>
      </x:c>
      <x:c r="EJ14" s="173">
        <x:v>0.93537511671816098</x:v>
      </x:c>
      <x:c r="EK14" s="13">
        <x:v>-3.9914415053582801</x:v>
      </x:c>
      <x:c r="EL14" s="173">
        <x:v>1.85143591228461</x:v>
      </x:c>
      <x:c r="EM14" s="13">
        <x:v>26.7910156682862</x:v>
      </x:c>
      <x:c r="EN14" s="173">
        <x:v>0.92508906682262204</x:v>
      </x:c>
      <x:c r="EO14" s="13">
        <x:v>32.5074371969488</x:v>
      </x:c>
      <x:c r="EP14" s="173">
        <x:v>1.9983637762253199</x:v>
      </x:c>
      <x:c r="EQ14" s="13">
        <x:v>23.347751221844099</x:v>
      </x:c>
      <x:c r="ER14" s="173">
        <x:v>1.5799442819132501</x:v>
      </x:c>
      <x:c r="ES14" s="13">
        <x:v>24.204045560465399</x:v>
      </x:c>
      <x:c r="ET14" s="173">
        <x:v>1.00515807706073</x:v>
      </x:c>
      <x:c r="EU14" s="13">
        <x:v>-8.3033916364834397</x:v>
      </x:c>
      <x:c r="EV14" s="173">
        <x:v>2.0318330016227799</x:v>
      </x:c>
      <x:c r="EW14" s="13">
        <x:v>32.718687421554499</x:v>
      </x:c>
      <x:c r="EX14" s="173">
        <x:v>0.875371196034054</x:v>
      </x:c>
      <x:c r="EY14" s="13">
        <x:v>30.532001485711302</x:v>
      </x:c>
      <x:c r="EZ14" s="173">
        <x:v>1.53323366465217</x:v>
      </x:c>
      <x:c r="FA14" s="13">
        <x:v>29.912557770381699</x:v>
      </x:c>
      <x:c r="FB14" s="173">
        <x:v>1.74679072919689</x:v>
      </x:c>
      <x:c r="FC14" s="13">
        <x:v>34.805416879083197</x:v>
      </x:c>
      <x:c r="FD14" s="173">
        <x:v>1.2073830375983501</x:v>
      </x:c>
      <x:c r="FE14" s="13">
        <x:v>4.2734153933719199</x:v>
      </x:c>
      <x:c r="FF14" s="173">
        <x:v>1.80666687747041</x:v>
      </x:c>
      <x:c r="FG14" s="13">
        <x:v>36.842128966821903</x:v>
      </x:c>
      <x:c r="FH14" s="173">
        <x:v>0.81798266965159205</x:v>
      </x:c>
      <x:c r="FI14" s="13">
        <x:v>36.818743462147197</x:v>
      </x:c>
      <x:c r="FJ14" s="173">
        <x:v>1.6758858942589401</x:v>
      </x:c>
      <x:c r="FK14" s="13">
        <x:v>38.9280886200225</x:v>
      </x:c>
      <x:c r="FL14" s="173">
        <x:v>1.49868191852171</x:v>
      </x:c>
      <x:c r="FM14" s="13">
        <x:v>36.080616029537197</x:v>
      </x:c>
      <x:c r="FN14" s="173">
        <x:v>1.2056796024901599</x:v>
      </x:c>
      <x:c r="FO14" s="13">
        <x:v>-0.73812743260997105</x:v>
      </x:c>
      <x:c r="FP14" s="173">
        <x:v>2.01709258714259</x:v>
      </x:c>
      <x:c r="FQ14" s="15"/>
      <x:c r="FR14" s="15"/>
      <x:c r="FS14" s="15"/>
      <x:c r="FT14" s="15"/>
      <x:c r="FU14" s="15"/>
      <x:c r="FV14" s="15"/>
      <x:c r="FW14" s="15"/>
      <x:c r="FX14" s="15"/>
      <x:c r="FY14" s="15"/>
      <x:c r="FZ14" s="15"/>
      <x:c r="GA14" s="15"/>
      <x:c r="GB14" s="15"/>
      <x:c r="GC14" s="15"/>
      <x:c r="GD14" s="15"/>
      <x:c r="GE14" s="15"/>
      <x:c r="GF14" s="15"/>
      <x:c r="GG14" s="15"/>
      <x:c r="GH14" s="15"/>
      <x:c r="GI14" s="15"/>
      <x:c r="GJ14" s="15"/>
      <x:c r="GK14" s="15"/>
      <x:c r="GL14" s="15"/>
      <x:c r="GM14" s="15"/>
      <x:c r="GN14" s="15"/>
      <x:c r="GO14" s="15"/>
      <x:c r="GP14" s="15"/>
      <x:c r="GQ14" s="15"/>
      <x:c r="GR14" s="15"/>
      <x:c r="GS14" s="15"/>
      <x:c r="GT14" s="15"/>
      <x:c r="GU14" s="15"/>
      <x:c r="GV14" s="15"/>
      <x:c r="GW14" s="15"/>
      <x:c r="GX14" s="15"/>
      <x:c r="GY14" s="15"/>
      <x:c r="GZ14" s="15"/>
      <x:c r="HA14" s="15"/>
      <x:c r="HB14" s="15"/>
      <x:c r="HC14" s="15"/>
      <x:c r="HD14" s="15"/>
      <x:c r="HE14" s="15"/>
      <x:c r="HF14" s="15"/>
      <x:c r="HG14" s="15"/>
      <x:c r="HH14" s="15"/>
      <x:c r="HI14" s="15"/>
      <x:c r="HJ14" s="15"/>
      <x:c r="HK14" s="15"/>
      <x:c r="HL14" s="15"/>
      <x:c r="HM14" s="15"/>
      <x:c r="HN14" s="15"/>
      <x:c r="HO14" s="15"/>
      <x:c r="HP14" s="15"/>
      <x:c r="HQ14" s="15"/>
      <x:c r="HR14" s="15"/>
      <x:c r="HS14" s="15"/>
      <x:c r="HT14" s="15"/>
      <x:c r="HU14" s="15"/>
      <x:c r="HV14" s="15"/>
      <x:c r="HW14" s="15"/>
      <x:c r="HX14" s="15"/>
      <x:c r="HY14" s="15"/>
      <x:c r="HZ14" s="15"/>
      <x:c r="IA14" s="15"/>
      <x:c r="IB14" s="15"/>
      <x:c r="IC14" s="15"/>
      <x:c r="ID14" s="15"/>
      <x:c r="IE14" s="15"/>
      <x:c r="IF14" s="16"/>
    </x:row>
    <x:row r="15" spans="1:240" ht="12.95" customHeight="1" x14ac:dyDescent="0.2">
      <x:c r="A15" s="2" t="s">
        <x:v>357</x:v>
      </x:c>
      <x:c r="B15" s="12">
        <x:v>2</x:v>
      </x:c>
      <x:c r="C15" s="13">
        <x:v>92.519089552366594</x:v>
      </x:c>
      <x:c r="D15" s="173">
        <x:v>0.45805748717925798</x:v>
      </x:c>
      <x:c r="E15" s="13">
        <x:v>93.268623660304399</x:v>
      </x:c>
      <x:c r="F15" s="173">
        <x:v>0.98648661552369699</x:v>
      </x:c>
      <x:c r="G15" s="13">
        <x:v>94.739961375215202</x:v>
      </x:c>
      <x:c r="H15" s="173">
        <x:v>1.2268198344372301</x:v>
      </x:c>
      <x:c r="I15" s="13">
        <x:v>92.060867357797207</x:v>
      </x:c>
      <x:c r="J15" s="173">
        <x:v>0.58221930248926501</x:v>
      </x:c>
      <x:c r="K15" s="13">
        <x:v>-1.20775630250722</x:v>
      </x:c>
      <x:c r="L15" s="173">
        <x:v>1.13404782021858</x:v>
      </x:c>
      <x:c r="M15" s="13">
        <x:v>91.675946002771298</x:v>
      </x:c>
      <x:c r="N15" s="173">
        <x:v>0.52409419753136199</x:v>
      </x:c>
      <x:c r="O15" s="13">
        <x:v>92.261843721174998</x:v>
      </x:c>
      <x:c r="P15" s="173">
        <x:v>1.16644514724079</x:v>
      </x:c>
      <x:c r="Q15" s="13">
        <x:v>90.613645060418705</x:v>
      </x:c>
      <x:c r="R15" s="173">
        <x:v>1.58306260636608</x:v>
      </x:c>
      <x:c r="S15" s="13">
        <x:v>92.022207151556799</x:v>
      </x:c>
      <x:c r="T15" s="173">
        <x:v>0.57807174938028605</x:v>
      </x:c>
      <x:c r="U15" s="13">
        <x:v>-0.23963656961824101</x:v>
      </x:c>
      <x:c r="V15" s="173">
        <x:v>1.34976908585996</x:v>
      </x:c>
      <x:c r="W15" s="13">
        <x:v>88.927793536356702</x:v>
      </x:c>
      <x:c r="X15" s="173">
        <x:v>0.61085856422794504</x:v>
      </x:c>
      <x:c r="Y15" s="13">
        <x:v>90.630922890131998</x:v>
      </x:c>
      <x:c r="Z15" s="173">
        <x:v>1.2848543886885899</x:v>
      </x:c>
      <x:c r="AA15" s="13">
        <x:v>87.820604221032994</x:v>
      </x:c>
      <x:c r="AB15" s="173">
        <x:v>1.6797877674495301</x:v>
      </x:c>
      <x:c r="AC15" s="13">
        <x:v>88.496969812963201</x:v>
      </x:c>
      <x:c r="AD15" s="173">
        <x:v>0.74820145623480905</x:v>
      </x:c>
      <x:c r="AE15" s="13">
        <x:v>-2.1339530771688402</x:v>
      </x:c>
      <x:c r="AF15" s="173">
        <x:v>1.4997301380038801</x:v>
      </x:c>
      <x:c r="AG15" s="13">
        <x:v>92.543792630635494</x:v>
      </x:c>
      <x:c r="AH15" s="173">
        <x:v>0.52162398964766798</x:v>
      </x:c>
      <x:c r="AI15" s="13">
        <x:v>91.806395431180604</x:v>
      </x:c>
      <x:c r="AJ15" s="173">
        <x:v>1.2508123327023299</x:v>
      </x:c>
      <x:c r="AK15" s="13">
        <x:v>90.886963195072894</x:v>
      </x:c>
      <x:c r="AL15" s="173">
        <x:v>1.7526776255102401</x:v>
      </x:c>
      <x:c r="AM15" s="13">
        <x:v>92.909405215781305</x:v>
      </x:c>
      <x:c r="AN15" s="173">
        <x:v>0.55137402770974198</x:v>
      </x:c>
      <x:c r="AO15" s="13">
        <x:v>1.1030097846007001</x:v>
      </x:c>
      <x:c r="AP15" s="173">
        <x:v>1.3376468938978801</x:v>
      </x:c>
      <x:c r="AQ15" s="13">
        <x:v>64.261712919500397</x:v>
      </x:c>
      <x:c r="AR15" s="173">
        <x:v>1.0031066579533601</x:v>
      </x:c>
      <x:c r="AS15" s="13">
        <x:v>65.551484703582105</x:v>
      </x:c>
      <x:c r="AT15" s="173">
        <x:v>1.7632434578742899</x:v>
      </x:c>
      <x:c r="AU15" s="13">
        <x:v>64.624483791308407</x:v>
      </x:c>
      <x:c r="AV15" s="173">
        <x:v>2.8527144888136098</x:v>
      </x:c>
      <x:c r="AW15" s="13">
        <x:v>63.8672446215554</x:v>
      </x:c>
      <x:c r="AX15" s="173">
        <x:v>1.21896544321152</x:v>
      </x:c>
      <x:c r="AY15" s="13">
        <x:v>-1.6842400820266801</x:v>
      </x:c>
      <x:c r="AZ15" s="173">
        <x:v>2.1707373535233798</x:v>
      </x:c>
      <x:c r="BA15" s="13">
        <x:v>61.070179482150103</x:v>
      </x:c>
      <x:c r="BB15" s="173">
        <x:v>0.98847116347705</x:v>
      </x:c>
      <x:c r="BC15" s="13">
        <x:v>63.093360971648003</x:v>
      </x:c>
      <x:c r="BD15" s="173">
        <x:v>1.81090543807787</x:v>
      </x:c>
      <x:c r="BE15" s="13">
        <x:v>63.7088565777401</x:v>
      </x:c>
      <x:c r="BF15" s="173">
        <x:v>2.7251224306227599</x:v>
      </x:c>
      <x:c r="BG15" s="13">
        <x:v>60.2285135102181</x:v>
      </x:c>
      <x:c r="BH15" s="173">
        <x:v>1.27904301320017</x:v>
      </x:c>
      <x:c r="BI15" s="13">
        <x:v>-2.8648474614299202</x:v>
      </x:c>
      <x:c r="BJ15" s="173">
        <x:v>2.30556965077507</x:v>
      </x:c>
      <x:c r="BK15" s="13">
        <x:v>72.055358805583793</x:v>
      </x:c>
      <x:c r="BL15" s="173">
        <x:v>0.94285068421353002</x:v>
      </x:c>
      <x:c r="BM15" s="13">
        <x:v>73.4663590157746</x:v>
      </x:c>
      <x:c r="BN15" s="173">
        <x:v>1.62008649483947</x:v>
      </x:c>
      <x:c r="BO15" s="13">
        <x:v>71.544571123940003</x:v>
      </x:c>
      <x:c r="BP15" s="173">
        <x:v>2.53650993677459</x:v>
      </x:c>
      <x:c r="BQ15" s="13">
        <x:v>71.786937120301701</x:v>
      </x:c>
      <x:c r="BR15" s="173">
        <x:v>1.2329730881481</x:v>
      </x:c>
      <x:c r="BS15" s="13">
        <x:v>-1.6794218954728299</x:v>
      </x:c>
      <x:c r="BT15" s="173">
        <x:v>2.1195054967874198</x:v>
      </x:c>
      <x:c r="BU15" s="13">
        <x:v>51.132452338512898</x:v>
      </x:c>
      <x:c r="BV15" s="173">
        <x:v>1.0251764131266301</x:v>
      </x:c>
      <x:c r="BW15" s="13">
        <x:v>47.094430806621098</x:v>
      </x:c>
      <x:c r="BX15" s="173">
        <x:v>2.1715860667907601</x:v>
      </x:c>
      <x:c r="BY15" s="13">
        <x:v>46.991194439342102</x:v>
      </x:c>
      <x:c r="BZ15" s="173">
        <x:v>2.9202718594158399</x:v>
      </x:c>
      <x:c r="CA15" s="13">
        <x:v>52.578621971087102</x:v>
      </x:c>
      <x:c r="CB15" s="173">
        <x:v>1.24370164276208</x:v>
      </x:c>
      <x:c r="CC15" s="13">
        <x:v>5.4841911644660701</x:v>
      </x:c>
      <x:c r="CD15" s="173">
        <x:v>2.5678882219236701</x:v>
      </x:c>
      <x:c r="CE15" s="13">
        <x:v>89.139979086006306</x:v>
      </x:c>
      <x:c r="CF15" s="173">
        <x:v>0.61046428751246995</x:v>
      </x:c>
      <x:c r="CG15" s="13">
        <x:v>87.497960702163894</x:v>
      </x:c>
      <x:c r="CH15" s="173">
        <x:v>1.5105705500775</x:v>
      </x:c>
      <x:c r="CI15" s="13">
        <x:v>88.631244403576702</x:v>
      </x:c>
      <x:c r="CJ15" s="173">
        <x:v>1.6477100128164801</x:v>
      </x:c>
      <x:c r="CK15" s="13">
        <x:v>89.653232502825702</x:v>
      </x:c>
      <x:c r="CL15" s="173">
        <x:v>0.72303437743920596</x:v>
      </x:c>
      <x:c r="CM15" s="13">
        <x:v>2.1552718006618101</x:v>
      </x:c>
      <x:c r="CN15" s="173">
        <x:v>1.7160536187751301</x:v>
      </x:c>
      <x:c r="CO15" s="13">
        <x:v>50.427709830150498</x:v>
      </x:c>
      <x:c r="CP15" s="173">
        <x:v>1.09274556678435</x:v>
      </x:c>
      <x:c r="CQ15" s="13">
        <x:v>47.769154294164103</x:v>
      </x:c>
      <x:c r="CR15" s="173">
        <x:v>1.9667003329785</x:v>
      </x:c>
      <x:c r="CS15" s="13">
        <x:v>48.751961279305</x:v>
      </x:c>
      <x:c r="CT15" s="173">
        <x:v>3.0342469461369701</x:v>
      </x:c>
      <x:c r="CU15" s="13">
        <x:v>50.961036262845298</x:v>
      </x:c>
      <x:c r="CV15" s="173">
        <x:v>1.2593264058776701</x:v>
      </x:c>
      <x:c r="CW15" s="13">
        <x:v>3.1918819686812898</x:v>
      </x:c>
      <x:c r="CX15" s="173">
        <x:v>2.15278975326637</x:v>
      </x:c>
      <x:c r="CY15" s="13">
        <x:v>84.020434451426098</x:v>
      </x:c>
      <x:c r="CZ15" s="173">
        <x:v>0.61850200853944703</x:v>
      </x:c>
      <x:c r="DA15" s="13">
        <x:v>81.526858128237606</x:v>
      </x:c>
      <x:c r="DB15" s="173">
        <x:v>1.4308323051674201</x:v>
      </x:c>
      <x:c r="DC15" s="13">
        <x:v>86.783514691015199</x:v>
      </x:c>
      <x:c r="DD15" s="173">
        <x:v>1.75379032024367</x:v>
      </x:c>
      <x:c r="DE15" s="13">
        <x:v>84.516671478228204</x:v>
      </x:c>
      <x:c r="DF15" s="173">
        <x:v>0.71531042042453497</x:v>
      </x:c>
      <x:c r="DG15" s="13">
        <x:v>2.9898133499906501</x:v>
      </x:c>
      <x:c r="DH15" s="173">
        <x:v>1.6251325976878199</x:v>
      </x:c>
      <x:c r="DI15" s="13">
        <x:v>52.957654347921299</x:v>
      </x:c>
      <x:c r="DJ15" s="173">
        <x:v>1.13853747878895</x:v>
      </x:c>
      <x:c r="DK15" s="13">
        <x:v>47.854458791461397</x:v>
      </x:c>
      <x:c r="DL15" s="173">
        <x:v>2.2262645322480998</x:v>
      </x:c>
      <x:c r="DM15" s="13">
        <x:v>44.444150061161203</x:v>
      </x:c>
      <x:c r="DN15" s="173">
        <x:v>2.6694683647695099</x:v>
      </x:c>
      <x:c r="DO15" s="13">
        <x:v>55.095996787740802</x:v>
      </x:c>
      <x:c r="DP15" s="173">
        <x:v>1.3420049260560101</x:v>
      </x:c>
      <x:c r="DQ15" s="13">
        <x:v>7.2415379962794004</x:v>
      </x:c>
      <x:c r="DR15" s="173">
        <x:v>2.4519080339341501</x:v>
      </x:c>
      <x:c r="DS15" s="13">
        <x:v>36.272839528946903</x:v>
      </x:c>
      <x:c r="DT15" s="173">
        <x:v>0.92956927088253904</x:v>
      </x:c>
      <x:c r="DU15" s="13">
        <x:v>32.546288970856097</x:v>
      </x:c>
      <x:c r="DV15" s="173">
        <x:v>2.0193135802075499</x:v>
      </x:c>
      <x:c r="DW15" s="13">
        <x:v>34.627663833811901</x:v>
      </x:c>
      <x:c r="DX15" s="173">
        <x:v>2.65363759063644</x:v>
      </x:c>
      <x:c r="DY15" s="13">
        <x:v>36.971811355774904</x:v>
      </x:c>
      <x:c r="DZ15" s="173">
        <x:v>1.0969210182117299</x:v>
      </x:c>
      <x:c r="EA15" s="13">
        <x:v>4.4255223849188097</x:v>
      </x:c>
      <x:c r="EB15" s="173">
        <x:v>2.21805495701263</x:v>
      </x:c>
      <x:c r="EC15" s="13">
        <x:v>87.384584619716094</x:v>
      </x:c>
      <x:c r="ED15" s="173">
        <x:v>0.613987420314836</x:v>
      </x:c>
      <x:c r="EE15" s="13">
        <x:v>85.654486082811701</x:v>
      </x:c>
      <x:c r="EF15" s="173">
        <x:v>1.5571603624074599</x:v>
      </x:c>
      <x:c r="EG15" s="13">
        <x:v>85.985890838408906</x:v>
      </x:c>
      <x:c r="EH15" s="173">
        <x:v>1.9059139710078301</x:v>
      </x:c>
      <x:c r="EI15" s="13">
        <x:v>88.301457778077705</x:v>
      </x:c>
      <x:c r="EJ15" s="173">
        <x:v>0.64502485223353201</x:v>
      </x:c>
      <x:c r="EK15" s="13">
        <x:v>2.6469716952660298</x:v>
      </x:c>
      <x:c r="EL15" s="173">
        <x:v>1.6359119343611701</x:v>
      </x:c>
      <x:c r="EM15" s="13">
        <x:v>80.589579714475605</x:v>
      </x:c>
      <x:c r="EN15" s="173">
        <x:v>0.70093351820169603</x:v>
      </x:c>
      <x:c r="EO15" s="13">
        <x:v>77.006042437265606</x:v>
      </x:c>
      <x:c r="EP15" s="173">
        <x:v>1.67207678887186</x:v>
      </x:c>
      <x:c r="EQ15" s="13">
        <x:v>79.692191938972002</x:v>
      </x:c>
      <x:c r="ER15" s="173">
        <x:v>2.2034151852134798</x:v>
      </x:c>
      <x:c r="ES15" s="13">
        <x:v>81.659994915962002</x:v>
      </x:c>
      <x:c r="ET15" s="173">
        <x:v>0.86481612004417296</x:v>
      </x:c>
      <x:c r="EU15" s="13">
        <x:v>4.65395247869637</x:v>
      </x:c>
      <x:c r="EV15" s="173">
        <x:v>1.9798627378531799</x:v>
      </x:c>
      <x:c r="EW15" s="13">
        <x:v>84.526380732631793</x:v>
      </x:c>
      <x:c r="EX15" s="173">
        <x:v>0.633344948900043</x:v>
      </x:c>
      <x:c r="EY15" s="13">
        <x:v>85.272185019922901</x:v>
      </x:c>
      <x:c r="EZ15" s="173">
        <x:v>1.4336794109501501</x:v>
      </x:c>
      <x:c r="FA15" s="13">
        <x:v>83.057355293899704</x:v>
      </x:c>
      <x:c r="FB15" s="173">
        <x:v>1.8892398806462001</x:v>
      </x:c>
      <x:c r="FC15" s="13">
        <x:v>84.709806972347096</x:v>
      </x:c>
      <x:c r="FD15" s="173">
        <x:v>0.67778020261767902</x:v>
      </x:c>
      <x:c r="FE15" s="13">
        <x:v>-0.56237804757580501</x:v>
      </x:c>
      <x:c r="FF15" s="173">
        <x:v>1.5354069753423201</x:v>
      </x:c>
      <x:c r="FG15" s="13">
        <x:v>53.259440277806</x:v>
      </x:c>
      <x:c r="FH15" s="173">
        <x:v>1.0450021460557299</x:v>
      </x:c>
      <x:c r="FI15" s="13">
        <x:v>55.190865513653101</x:v>
      </x:c>
      <x:c r="FJ15" s="173">
        <x:v>2.35453918611501</x:v>
      </x:c>
      <x:c r="FK15" s="13">
        <x:v>57.691132736385001</x:v>
      </x:c>
      <x:c r="FL15" s="173">
        <x:v>2.8841642705338799</x:v>
      </x:c>
      <x:c r="FM15" s="13">
        <x:v>51.955783687096201</x:v>
      </x:c>
      <x:c r="FN15" s="173">
        <x:v>1.22141888030381</x:v>
      </x:c>
      <x:c r="FO15" s="13">
        <x:v>-3.2350818265569101</x:v>
      </x:c>
      <x:c r="FP15" s="173">
        <x:v>2.5755457098519701</x:v>
      </x:c>
      <x:c r="FQ15" s="15"/>
      <x:c r="FR15" s="15"/>
      <x:c r="FS15" s="15"/>
      <x:c r="FT15" s="15"/>
      <x:c r="FU15" s="15"/>
      <x:c r="FV15" s="15"/>
      <x:c r="FW15" s="15"/>
      <x:c r="FX15" s="15"/>
      <x:c r="FY15" s="15"/>
      <x:c r="FZ15" s="15"/>
      <x:c r="GA15" s="15"/>
      <x:c r="GB15" s="15"/>
      <x:c r="GC15" s="15"/>
      <x:c r="GD15" s="15"/>
      <x:c r="GE15" s="15"/>
      <x:c r="GF15" s="15"/>
      <x:c r="GG15" s="15"/>
      <x:c r="GH15" s="15"/>
      <x:c r="GI15" s="15"/>
      <x:c r="GJ15" s="15"/>
      <x:c r="GK15" s="15"/>
      <x:c r="GL15" s="15"/>
      <x:c r="GM15" s="15"/>
      <x:c r="GN15" s="15"/>
      <x:c r="GO15" s="15"/>
      <x:c r="GP15" s="15"/>
      <x:c r="GQ15" s="15"/>
      <x:c r="GR15" s="15"/>
      <x:c r="GS15" s="15"/>
      <x:c r="GT15" s="15"/>
      <x:c r="GU15" s="15"/>
      <x:c r="GV15" s="15"/>
      <x:c r="GW15" s="15"/>
      <x:c r="GX15" s="15"/>
      <x:c r="GY15" s="15"/>
      <x:c r="GZ15" s="15"/>
      <x:c r="HA15" s="15"/>
      <x:c r="HB15" s="15"/>
      <x:c r="HC15" s="15"/>
      <x:c r="HD15" s="15"/>
      <x:c r="HE15" s="15"/>
      <x:c r="HF15" s="15"/>
      <x:c r="HG15" s="15"/>
      <x:c r="HH15" s="15"/>
      <x:c r="HI15" s="15"/>
      <x:c r="HJ15" s="15"/>
      <x:c r="HK15" s="15"/>
      <x:c r="HL15" s="15"/>
      <x:c r="HM15" s="15"/>
      <x:c r="HN15" s="15"/>
      <x:c r="HO15" s="15"/>
      <x:c r="HP15" s="15"/>
      <x:c r="HQ15" s="15"/>
      <x:c r="HR15" s="15"/>
      <x:c r="HS15" s="15"/>
      <x:c r="HT15" s="15"/>
      <x:c r="HU15" s="15"/>
      <x:c r="HV15" s="15"/>
      <x:c r="HW15" s="15"/>
      <x:c r="HX15" s="15"/>
      <x:c r="HY15" s="15"/>
      <x:c r="HZ15" s="15"/>
      <x:c r="IA15" s="15"/>
      <x:c r="IB15" s="15"/>
      <x:c r="IC15" s="15"/>
      <x:c r="ID15" s="15"/>
      <x:c r="IE15" s="15"/>
      <x:c r="IF15" s="16"/>
    </x:row>
    <x:row r="16" spans="1:240" ht="12.95" customHeight="1" x14ac:dyDescent="0.2">
      <x:c r="A16" s="2" t="s">
        <x:v>358</x:v>
      </x:c>
      <x:c r="B16" s="12">
        <x:v>2</x:v>
      </x:c>
      <x:c r="C16" s="13">
        <x:v>89.620506345761996</x:v>
      </x:c>
      <x:c r="D16" s="173">
        <x:v>0.61650738849831899</x:v>
      </x:c>
      <x:c r="E16" s="13">
        <x:v>89.662605934511504</x:v>
      </x:c>
      <x:c r="F16" s="173">
        <x:v>1.2810076608282399</x:v>
      </x:c>
      <x:c r="G16" s="13">
        <x:v>87.570042412418402</x:v>
      </x:c>
      <x:c r="H16" s="173">
        <x:v>1.33293962652022</x:v>
      </x:c>
      <x:c r="I16" s="13">
        <x:v>90.666812239574199</x:v>
      </x:c>
      <x:c r="J16" s="173">
        <x:v>0.78209393960283202</x:v>
      </x:c>
      <x:c r="K16" s="13">
        <x:v>1.0042063050626699</x:v>
      </x:c>
      <x:c r="L16" s="173">
        <x:v>1.4670718549658099</x:v>
      </x:c>
      <x:c r="M16" s="13">
        <x:v>88.678942898977994</x:v>
      </x:c>
      <x:c r="N16" s="173">
        <x:v>0.64458157719647602</x:v>
      </x:c>
      <x:c r="O16" s="13">
        <x:v>88.297388585382294</x:v>
      </x:c>
      <x:c r="P16" s="173">
        <x:v>1.3359424288892601</x:v>
      </x:c>
      <x:c r="Q16" s="13">
        <x:v>88.109870343428696</x:v>
      </x:c>
      <x:c r="R16" s="173">
        <x:v>1.50038972866703</x:v>
      </x:c>
      <x:c r="S16" s="13">
        <x:v>89.323279181946305</x:v>
      </x:c>
      <x:c r="T16" s="173">
        <x:v>0.79584035587738999</x:v>
      </x:c>
      <x:c r="U16" s="13">
        <x:v>1.0258905965640399</x:v>
      </x:c>
      <x:c r="V16" s="173">
        <x:v>1.5517329173587899</x:v>
      </x:c>
      <x:c r="W16" s="13">
        <x:v>88.5633541473169</x:v>
      </x:c>
      <x:c r="X16" s="173">
        <x:v>0.66027082573151896</x:v>
      </x:c>
      <x:c r="Y16" s="13">
        <x:v>86.212947093592703</x:v>
      </x:c>
      <x:c r="Z16" s="173">
        <x:v>1.47027406222521</x:v>
      </x:c>
      <x:c r="AA16" s="13">
        <x:v>87.373305302136103</x:v>
      </x:c>
      <x:c r="AB16" s="173">
        <x:v>1.4811742811894</x:v>
      </x:c>
      <x:c r="AC16" s="13">
        <x:v>90.064385736972</x:v>
      </x:c>
      <x:c r="AD16" s="173">
        <x:v>0.87605867740723797</x:v>
      </x:c>
      <x:c r="AE16" s="13">
        <x:v>3.8514386433793102</x:v>
      </x:c>
      <x:c r="AF16" s="173">
        <x:v>1.77792294289955</x:v>
      </x:c>
      <x:c r="AG16" s="13">
        <x:v>92.159672697927505</x:v>
      </x:c>
      <x:c r="AH16" s="173">
        <x:v>0.60452318233882796</x:v>
      </x:c>
      <x:c r="AI16" s="13">
        <x:v>91.527184709648097</x:v>
      </x:c>
      <x:c r="AJ16" s="173">
        <x:v>1.2474189372331099</x:v>
      </x:c>
      <x:c r="AK16" s="13">
        <x:v>91.908924860174096</x:v>
      </x:c>
      <x:c r="AL16" s="173">
        <x:v>1.27896147307708</x:v>
      </x:c>
      <x:c r="AM16" s="13">
        <x:v>92.764259638295698</x:v>
      </x:c>
      <x:c r="AN16" s="173">
        <x:v>0.70413467875062097</x:v>
      </x:c>
      <x:c r="AO16" s="13">
        <x:v>1.23707492864753</x:v>
      </x:c>
      <x:c r="AP16" s="173">
        <x:v>1.4192236240356</x:v>
      </x:c>
      <x:c r="AQ16" s="13">
        <x:v>88.736650655666196</x:v>
      </x:c>
      <x:c r="AR16" s="173">
        <x:v>0.68187478606433405</x:v>
      </x:c>
      <x:c r="AS16" s="13">
        <x:v>86.757349152504304</x:v>
      </x:c>
      <x:c r="AT16" s="173">
        <x:v>1.4120252609205399</x:v>
      </x:c>
      <x:c r="AU16" s="13">
        <x:v>88.747480133549701</x:v>
      </x:c>
      <x:c r="AV16" s="173">
        <x:v>1.53352765041828</x:v>
      </x:c>
      <x:c r="AW16" s="13">
        <x:v>89.455995764329202</x:v>
      </x:c>
      <x:c r="AX16" s="173">
        <x:v>0.92739781774924102</x:v>
      </x:c>
      <x:c r="AY16" s="13">
        <x:v>2.6986466118249601</x:v>
      </x:c>
      <x:c r="AZ16" s="173">
        <x:v>1.6984265285082401</x:v>
      </x:c>
      <x:c r="BA16" s="13">
        <x:v>87.973625400977596</x:v>
      </x:c>
      <x:c r="BB16" s="173">
        <x:v>0.68079505558639497</x:v>
      </x:c>
      <x:c r="BC16" s="13">
        <x:v>85.350766191405896</x:v>
      </x:c>
      <x:c r="BD16" s="173">
        <x:v>1.4064276847348101</x:v>
      </x:c>
      <x:c r="BE16" s="13">
        <x:v>89.4958446404098</x:v>
      </x:c>
      <x:c r="BF16" s="173">
        <x:v>1.4768306206176101</x:v>
      </x:c>
      <x:c r="BG16" s="13">
        <x:v>88.719012230915794</x:v>
      </x:c>
      <x:c r="BH16" s="173">
        <x:v>0.91357004706465506</x:v>
      </x:c>
      <x:c r="BI16" s="13">
        <x:v>3.3682460395098799</x:v>
      </x:c>
      <x:c r="BJ16" s="173">
        <x:v>1.6848752212526299</x:v>
      </x:c>
      <x:c r="BK16" s="13">
        <x:v>92.510752266266806</x:v>
      </x:c>
      <x:c r="BL16" s="173">
        <x:v>0.52908608560478698</x:v>
      </x:c>
      <x:c r="BM16" s="13">
        <x:v>91.776808784958504</x:v>
      </x:c>
      <x:c r="BN16" s="173">
        <x:v>1.10649838072333</x:v>
      </x:c>
      <x:c r="BO16" s="13">
        <x:v>92.680177676953207</x:v>
      </x:c>
      <x:c r="BP16" s="173">
        <x:v>1.2051793421077801</x:v>
      </x:c>
      <x:c r="BQ16" s="13">
        <x:v>92.800943571553404</x:v>
      </x:c>
      <x:c r="BR16" s="173">
        <x:v>0.74638658126734903</x:v>
      </x:c>
      <x:c r="BS16" s="13">
        <x:v>1.02413478659484</x:v>
      </x:c>
      <x:c r="BT16" s="173">
        <x:v>1.39382299528654</x:v>
      </x:c>
      <x:c r="BU16" s="13">
        <x:v>53.2086127099439</x:v>
      </x:c>
      <x:c r="BV16" s="173">
        <x:v>0.94388486735467103</x:v>
      </x:c>
      <x:c r="BW16" s="13">
        <x:v>54.8191146439557</x:v>
      </x:c>
      <x:c r="BX16" s="173">
        <x:v>2.1064610168138</x:v>
      </x:c>
      <x:c r="BY16" s="13">
        <x:v>53.174102653788502</x:v>
      </x:c>
      <x:c r="BZ16" s="173">
        <x:v>2.21184796672294</x:v>
      </x:c>
      <x:c r="CA16" s="13">
        <x:v>52.245031332319201</x:v>
      </x:c>
      <x:c r="CB16" s="173">
        <x:v>1.2859098818925301</x:v>
      </x:c>
      <x:c r="CC16" s="13">
        <x:v>-2.5740833116365001</x:v>
      </x:c>
      <x:c r="CD16" s="173">
        <x:v>2.5718093509675302</x:v>
      </x:c>
      <x:c r="CE16" s="13">
        <x:v>88.725594205577195</x:v>
      </x:c>
      <x:c r="CF16" s="173">
        <x:v>0.59269483251438904</x:v>
      </x:c>
      <x:c r="CG16" s="13">
        <x:v>90.535058007852896</x:v>
      </x:c>
      <x:c r="CH16" s="173">
        <x:v>1.28629880237968</x:v>
      </x:c>
      <x:c r="CI16" s="13">
        <x:v>87.673360191417501</x:v>
      </x:c>
      <x:c r="CJ16" s="173">
        <x:v>1.57900281074058</x:v>
      </x:c>
      <x:c r="CK16" s="13">
        <x:v>88.381378584013802</x:v>
      </x:c>
      <x:c r="CL16" s="173">
        <x:v>0.808337334820177</x:v>
      </x:c>
      <x:c r="CM16" s="13">
        <x:v>-2.1536794238390402</x:v>
      </x:c>
      <x:c r="CN16" s="173">
        <x:v>1.57390237182397</x:v>
      </x:c>
      <x:c r="CO16" s="13">
        <x:v>71.420445853732801</x:v>
      </x:c>
      <x:c r="CP16" s="173">
        <x:v>0.829360881171186</x:v>
      </x:c>
      <x:c r="CQ16" s="13">
        <x:v>75.952249228030794</x:v>
      </x:c>
      <x:c r="CR16" s="173">
        <x:v>1.7430241327175</x:v>
      </x:c>
      <x:c r="CS16" s="13">
        <x:v>70.233208741877505</x:v>
      </x:c>
      <x:c r="CT16" s="173">
        <x:v>1.59809943993077</x:v>
      </x:c>
      <x:c r="CU16" s="13">
        <x:v>69.847299085360206</x:v>
      </x:c>
      <x:c r="CV16" s="173">
        <x:v>1.24290727790598</x:v>
      </x:c>
      <x:c r="CW16" s="13">
        <x:v>-6.1049501426705701</x:v>
      </x:c>
      <x:c r="CX16" s="173">
        <x:v>2.1010393864850201</x:v>
      </x:c>
      <x:c r="CY16" s="13">
        <x:v>69.959169896667404</x:v>
      </x:c>
      <x:c r="CZ16" s="173">
        <x:v>0.91167755690526098</x:v>
      </x:c>
      <x:c r="DA16" s="13">
        <x:v>70.887527026234494</x:v>
      </x:c>
      <x:c r="DB16" s="173">
        <x:v>2.0430010462070798</x:v>
      </x:c>
      <x:c r="DC16" s="13">
        <x:v>68.947454427059</x:v>
      </x:c>
      <x:c r="DD16" s="173">
        <x:v>2.3944225033286899</x:v>
      </x:c>
      <x:c r="DE16" s="13">
        <x:v>69.576547433122002</x:v>
      </x:c>
      <x:c r="DF16" s="173">
        <x:v>1.25774558044632</x:v>
      </x:c>
      <x:c r="DG16" s="13">
        <x:v>-1.3109795931124899</x:v>
      </x:c>
      <x:c r="DH16" s="173">
        <x:v>2.6089319762738801</x:v>
      </x:c>
      <x:c r="DI16" s="13">
        <x:v>60.358409927458403</x:v>
      </x:c>
      <x:c r="DJ16" s="173">
        <x:v>0.89042964493492505</x:v>
      </x:c>
      <x:c r="DK16" s="13">
        <x:v>60.777614340486402</x:v>
      </x:c>
      <x:c r="DL16" s="173">
        <x:v>1.9252388206829001</x:v>
      </x:c>
      <x:c r="DM16" s="13">
        <x:v>60.665579707853198</x:v>
      </x:c>
      <x:c r="DN16" s="173">
        <x:v>1.78811018623247</x:v>
      </x:c>
      <x:c r="DO16" s="13">
        <x:v>60.268163212486698</x:v>
      </x:c>
      <x:c r="DP16" s="173">
        <x:v>1.2103148848566601</x:v>
      </x:c>
      <x:c r="DQ16" s="13">
        <x:v>-0.50945112799963999</x:v>
      </x:c>
      <x:c r="DR16" s="173">
        <x:v>2.2327980490258801</x:v>
      </x:c>
      <x:c r="DS16" s="13">
        <x:v>68.291707287216795</x:v>
      </x:c>
      <x:c r="DT16" s="173">
        <x:v>0.82465145389883998</x:v>
      </x:c>
      <x:c r="DU16" s="13">
        <x:v>68.507497417241098</x:v>
      </x:c>
      <x:c r="DV16" s="173">
        <x:v>2.1198501101575</x:v>
      </x:c>
      <x:c r="DW16" s="13">
        <x:v>70.0130774967988</x:v>
      </x:c>
      <x:c r="DX16" s="173">
        <x:v>2.0505975351957701</x:v>
      </x:c>
      <x:c r="DY16" s="13">
        <x:v>67.367439212966502</x:v>
      </x:c>
      <x:c r="DZ16" s="173">
        <x:v>1.2233762331912399</x:v>
      </x:c>
      <x:c r="EA16" s="13">
        <x:v>-1.1400582042746501</x:v>
      </x:c>
      <x:c r="EB16" s="173">
        <x:v>2.4897676256218499</x:v>
      </x:c>
      <x:c r="EC16" s="13">
        <x:v>84.900919029089096</x:v>
      </x:c>
      <x:c r="ED16" s="173">
        <x:v>0.69011868082432204</x:v>
      </x:c>
      <x:c r="EE16" s="13">
        <x:v>86.254414998687096</x:v>
      </x:c>
      <x:c r="EF16" s="173">
        <x:v>1.4276216591220701</x:v>
      </x:c>
      <x:c r="EG16" s="13">
        <x:v>84.349688283767406</x:v>
      </x:c>
      <x:c r="EH16" s="173">
        <x:v>1.58377352232414</x:v>
      </x:c>
      <x:c r="EI16" s="13">
        <x:v>84.451612988934301</x:v>
      </x:c>
      <x:c r="EJ16" s="173">
        <x:v>1.01506213704963</x:v>
      </x:c>
      <x:c r="EK16" s="13">
        <x:v>-1.8028020097528099</x:v>
      </x:c>
      <x:c r="EL16" s="173">
        <x:v>1.8505677492939601</x:v>
      </x:c>
      <x:c r="EM16" s="13">
        <x:v>83.476097984502999</x:v>
      </x:c>
      <x:c r="EN16" s="173">
        <x:v>0.73989830058928296</x:v>
      </x:c>
      <x:c r="EO16" s="13">
        <x:v>84.510830440944801</x:v>
      </x:c>
      <x:c r="EP16" s="173">
        <x:v>1.46580289041312</x:v>
      </x:c>
      <x:c r="EQ16" s="13">
        <x:v>82.511346043449507</x:v>
      </x:c>
      <x:c r="ER16" s="173">
        <x:v>1.60583941780272</x:v>
      </x:c>
      <x:c r="ES16" s="13">
        <x:v>83.495266315685996</x:v>
      </x:c>
      <x:c r="ET16" s="173">
        <x:v>0.99739746636159199</x:v>
      </x:c>
      <x:c r="EU16" s="13">
        <x:v>-1.01556412525873</x:v>
      </x:c>
      <x:c r="EV16" s="173">
        <x:v>1.78146932817502</x:v>
      </x:c>
      <x:c r="EW16" s="13">
        <x:v>82.015668934529302</x:v>
      </x:c>
      <x:c r="EX16" s="173">
        <x:v>0.80225476191631295</x:v>
      </x:c>
      <x:c r="EY16" s="13">
        <x:v>84.873829191251104</x:v>
      </x:c>
      <x:c r="EZ16" s="173">
        <x:v>1.4499309001810301</x:v>
      </x:c>
      <x:c r="FA16" s="13">
        <x:v>80.773213043353707</x:v>
      </x:c>
      <x:c r="FB16" s="173">
        <x:v>1.7810243434015101</x:v>
      </x:c>
      <x:c r="FC16" s="13">
        <x:v>80.869453338946002</x:v>
      </x:c>
      <x:c r="FD16" s="173">
        <x:v>1.1235910852248501</x:v>
      </x:c>
      <x:c r="FE16" s="13">
        <x:v>-4.0043758523050998</x:v>
      </x:c>
      <x:c r="FF16" s="173">
        <x:v>1.8725477581121599</x:v>
      </x:c>
      <x:c r="FG16" s="13">
        <x:v>44.225707683139397</x:v>
      </x:c>
      <x:c r="FH16" s="173">
        <x:v>0.90387698129159899</x:v>
      </x:c>
      <x:c r="FI16" s="13">
        <x:v>44.954480385846502</x:v>
      </x:c>
      <x:c r="FJ16" s="173">
        <x:v>2.1320610850431398</x:v>
      </x:c>
      <x:c r="FK16" s="13">
        <x:v>48.789647231996398</x:v>
      </x:c>
      <x:c r="FL16" s="173">
        <x:v>2.1074773643393199</x:v>
      </x:c>
      <x:c r="FM16" s="13">
        <x:v>42.309190115926597</x:v>
      </x:c>
      <x:c r="FN16" s="173">
        <x:v>1.3831219060417099</x:v>
      </x:c>
      <x:c r="FO16" s="13">
        <x:v>-2.64529026991984</x:v>
      </x:c>
      <x:c r="FP16" s="173">
        <x:v>2.7143498622484801</x:v>
      </x:c>
      <x:c r="FQ16" s="15"/>
      <x:c r="FR16" s="15"/>
      <x:c r="FS16" s="15"/>
      <x:c r="FT16" s="15"/>
      <x:c r="FU16" s="15"/>
      <x:c r="FV16" s="15"/>
      <x:c r="FW16" s="15"/>
      <x:c r="FX16" s="15"/>
      <x:c r="FY16" s="15"/>
      <x:c r="FZ16" s="15"/>
      <x:c r="GA16" s="15"/>
      <x:c r="GB16" s="15"/>
      <x:c r="GC16" s="15"/>
      <x:c r="GD16" s="15"/>
      <x:c r="GE16" s="15"/>
      <x:c r="GF16" s="15"/>
      <x:c r="GG16" s="15"/>
      <x:c r="GH16" s="15"/>
      <x:c r="GI16" s="15"/>
      <x:c r="GJ16" s="15"/>
      <x:c r="GK16" s="15"/>
      <x:c r="GL16" s="15"/>
      <x:c r="GM16" s="15"/>
      <x:c r="GN16" s="15"/>
      <x:c r="GO16" s="15"/>
      <x:c r="GP16" s="15"/>
      <x:c r="GQ16" s="15"/>
      <x:c r="GR16" s="15"/>
      <x:c r="GS16" s="15"/>
      <x:c r="GT16" s="15"/>
      <x:c r="GU16" s="15"/>
      <x:c r="GV16" s="15"/>
      <x:c r="GW16" s="15"/>
      <x:c r="GX16" s="15"/>
      <x:c r="GY16" s="15"/>
      <x:c r="GZ16" s="15"/>
      <x:c r="HA16" s="15"/>
      <x:c r="HB16" s="15"/>
      <x:c r="HC16" s="15"/>
      <x:c r="HD16" s="15"/>
      <x:c r="HE16" s="15"/>
      <x:c r="HF16" s="15"/>
      <x:c r="HG16" s="15"/>
      <x:c r="HH16" s="15"/>
      <x:c r="HI16" s="15"/>
      <x:c r="HJ16" s="15"/>
      <x:c r="HK16" s="15"/>
      <x:c r="HL16" s="15"/>
      <x:c r="HM16" s="15"/>
      <x:c r="HN16" s="15"/>
      <x:c r="HO16" s="15"/>
      <x:c r="HP16" s="15"/>
      <x:c r="HQ16" s="15"/>
      <x:c r="HR16" s="15"/>
      <x:c r="HS16" s="15"/>
      <x:c r="HT16" s="15"/>
      <x:c r="HU16" s="15"/>
      <x:c r="HV16" s="15"/>
      <x:c r="HW16" s="15"/>
      <x:c r="HX16" s="15"/>
      <x:c r="HY16" s="15"/>
      <x:c r="HZ16" s="15"/>
      <x:c r="IA16" s="15"/>
      <x:c r="IB16" s="15"/>
      <x:c r="IC16" s="15"/>
      <x:c r="ID16" s="15"/>
      <x:c r="IE16" s="15"/>
      <x:c r="IF16" s="16"/>
    </x:row>
    <x:row r="17" spans="1:240" ht="12.95" customHeight="1" x14ac:dyDescent="0.2">
      <x:c r="A17" s="2" t="s">
        <x:v>359</x:v>
      </x:c>
      <x:c r="B17" s="12">
        <x:v>2</x:v>
      </x:c>
      <x:c r="C17" s="13">
        <x:v>62.958945362519103</x:v>
      </x:c>
      <x:c r="D17" s="173">
        <x:v>0.941398511225223</x:v>
      </x:c>
      <x:c r="E17" s="13">
        <x:v>63.6983682177082</x:v>
      </x:c>
      <x:c r="F17" s="173">
        <x:v>1.77197113948411</x:v>
      </x:c>
      <x:c r="G17" s="13">
        <x:v>62.011355459775302</x:v>
      </x:c>
      <x:c r="H17" s="173">
        <x:v>1.80936816717158</x:v>
      </x:c>
      <x:c r="I17" s="13">
        <x:v>62.801210763232298</x:v>
      </x:c>
      <x:c r="J17" s="173">
        <x:v>1.17892111723229</x:v>
      </x:c>
      <x:c r="K17" s="13">
        <x:v>-0.897157454475909</x:v>
      </x:c>
      <x:c r="L17" s="173">
        <x:v>2.0025103391169199</x:v>
      </x:c>
      <x:c r="M17" s="13">
        <x:v>60.508863037595603</x:v>
      </x:c>
      <x:c r="N17" s="173">
        <x:v>0.970195382449897</x:v>
      </x:c>
      <x:c r="O17" s="13">
        <x:v>64.641304825680095</x:v>
      </x:c>
      <x:c r="P17" s="173">
        <x:v>1.84246905862431</x:v>
      </x:c>
      <x:c r="Q17" s="13">
        <x:v>59.063421538910198</x:v>
      </x:c>
      <x:c r="R17" s="173">
        <x:v>2.0174575032495499</x:v>
      </x:c>
      <x:c r="S17" s="13">
        <x:v>59.301311275082099</x:v>
      </x:c>
      <x:c r="T17" s="173">
        <x:v>1.0557459940518099</x:v>
      </x:c>
      <x:c r="U17" s="13">
        <x:v>-5.3399935505979998</x:v>
      </x:c>
      <x:c r="V17" s="173">
        <x:v>1.96784760681599</x:v>
      </x:c>
      <x:c r="W17" s="13">
        <x:v>47.731041783251797</x:v>
      </x:c>
      <x:c r="X17" s="173">
        <x:v>1.1014632643532301</x:v>
      </x:c>
      <x:c r="Y17" s="13">
        <x:v>51.129934223677601</x:v>
      </x:c>
      <x:c r="Z17" s="173">
        <x:v>1.88707378138471</x:v>
      </x:c>
      <x:c r="AA17" s="13">
        <x:v>49.912547511979398</x:v>
      </x:c>
      <x:c r="AB17" s="173">
        <x:v>1.82193773685227</x:v>
      </x:c>
      <x:c r="AC17" s="13">
        <x:v>45.759521032029802</x:v>
      </x:c>
      <x:c r="AD17" s="173">
        <x:v>1.4186001247075599</x:v>
      </x:c>
      <x:c r="AE17" s="13">
        <x:v>-5.3704131916478799</x:v>
      </x:c>
      <x:c r="AF17" s="173">
        <x:v>2.1797588866242998</x:v>
      </x:c>
      <x:c r="AG17" s="13">
        <x:v>56.686300148052503</x:v>
      </x:c>
      <x:c r="AH17" s="173">
        <x:v>1.0255991646471001</x:v>
      </x:c>
      <x:c r="AI17" s="13">
        <x:v>59.375147194506397</x:v>
      </x:c>
      <x:c r="AJ17" s="173">
        <x:v>1.6627214603347</x:v>
      </x:c>
      <x:c r="AK17" s="13">
        <x:v>57.527157851162301</x:v>
      </x:c>
      <x:c r="AL17" s="173">
        <x:v>2.4163482728601999</x:v>
      </x:c>
      <x:c r="AM17" s="13">
        <x:v>55.452288792899097</x:v>
      </x:c>
      <x:c r="AN17" s="173">
        <x:v>1.26552543636852</x:v>
      </x:c>
      <x:c r="AO17" s="13">
        <x:v>-3.92285840160736</x:v>
      </x:c>
      <x:c r="AP17" s="173">
        <x:v>1.9513838207515799</x:v>
      </x:c>
      <x:c r="AQ17" s="13">
        <x:v>59.3432386015728</x:v>
      </x:c>
      <x:c r="AR17" s="173">
        <x:v>1.02583253919567</x:v>
      </x:c>
      <x:c r="AS17" s="13">
        <x:v>59.433923592674397</x:v>
      </x:c>
      <x:c r="AT17" s="173">
        <x:v>1.9070355711850899</x:v>
      </x:c>
      <x:c r="AU17" s="13">
        <x:v>56.0251957818029</x:v>
      </x:c>
      <x:c r="AV17" s="173">
        <x:v>2.6580234245479901</x:v>
      </x:c>
      <x:c r="AW17" s="13">
        <x:v>60.179369149432297</x:v>
      </x:c>
      <x:c r="AX17" s="173">
        <x:v>1.1801959275274201</x:v>
      </x:c>
      <x:c r="AY17" s="13">
        <x:v>0.74544555675790702</x:v>
      </x:c>
      <x:c r="AZ17" s="173">
        <x:v>2.1303875679154198</x:v>
      </x:c>
      <x:c r="BA17" s="13">
        <x:v>53.360442776811801</x:v>
      </x:c>
      <x:c r="BB17" s="173">
        <x:v>0.99811401772259101</x:v>
      </x:c>
      <x:c r="BC17" s="13">
        <x:v>53.917417736774702</x:v>
      </x:c>
      <x:c r="BD17" s="173">
        <x:v>1.9231821917538501</x:v>
      </x:c>
      <x:c r="BE17" s="13">
        <x:v>49.520243847492097</x:v>
      </x:c>
      <x:c r="BF17" s="173">
        <x:v>2.4508814787847601</x:v>
      </x:c>
      <x:c r="BG17" s="13">
        <x:v>54.106046926168098</x:v>
      </x:c>
      <x:c r="BH17" s="173">
        <x:v>1.18915726148318</x:v>
      </x:c>
      <x:c r="BI17" s="13">
        <x:v>0.188629189393374</x:v>
      </x:c>
      <x:c r="BJ17" s="173">
        <x:v>2.2448746455910999</x:v>
      </x:c>
      <x:c r="BK17" s="13">
        <x:v>67.390490029391103</x:v>
      </x:c>
      <x:c r="BL17" s="173">
        <x:v>0.94036794902771903</x:v>
      </x:c>
      <x:c r="BM17" s="13">
        <x:v>67.983915245876602</x:v>
      </x:c>
      <x:c r="BN17" s="173">
        <x:v>1.75708304528517</x:v>
      </x:c>
      <x:c r="BO17" s="13">
        <x:v>63.583718160793701</x:v>
      </x:c>
      <x:c r="BP17" s="173">
        <x:v>2.6416715417973302</x:v>
      </x:c>
      <x:c r="BQ17" s="13">
        <x:v>68.113675365867607</x:v>
      </x:c>
      <x:c r="BR17" s="173">
        <x:v>1.11284681747151</x:v>
      </x:c>
      <x:c r="BS17" s="13">
        <x:v>0.12976011999096199</x:v>
      </x:c>
      <x:c r="BT17" s="173">
        <x:v>2.0590390860866798</x:v>
      </x:c>
      <x:c r="BU17" s="13">
        <x:v>27.276752486848899</x:v>
      </x:c>
      <x:c r="BV17" s="173">
        <x:v>1.40059842440261</x:v>
      </x:c>
      <x:c r="BW17" s="13">
        <x:v>28.490141187202699</x:v>
      </x:c>
      <x:c r="BX17" s="173">
        <x:v>2.1333855815149501</x:v>
      </x:c>
      <x:c r="BY17" s="13">
        <x:v>29.6061253721446</x:v>
      </x:c>
      <x:c r="BZ17" s="173">
        <x:v>3.1112118664502502</x:v>
      </x:c>
      <x:c r="CA17" s="13">
        <x:v>26.289406297202301</x:v>
      </x:c>
      <x:c r="CB17" s="173">
        <x:v>1.4395929245247501</x:v>
      </x:c>
      <x:c r="CC17" s="13">
        <x:v>-2.20073489000043</x:v>
      </x:c>
      <x:c r="CD17" s="173">
        <x:v>2.1232430627174601</x:v>
      </x:c>
      <x:c r="CE17" s="13">
        <x:v>38.594050712439802</x:v>
      </x:c>
      <x:c r="CF17" s="173">
        <x:v>0.90044757473144399</x:v>
      </x:c>
      <x:c r="CG17" s="13">
        <x:v>52.043768321535197</x:v>
      </x:c>
      <x:c r="CH17" s="173">
        <x:v>1.87313012245787</x:v>
      </x:c>
      <x:c r="CI17" s="13">
        <x:v>37.6824029571561</x:v>
      </x:c>
      <x:c r="CJ17" s="173">
        <x:v>1.9168316063200901</x:v>
      </x:c>
      <x:c r="CK17" s="13">
        <x:v>34.105262195688901</x:v>
      </x:c>
      <x:c r="CL17" s="173">
        <x:v>1.1257073218308999</x:v>
      </x:c>
      <x:c r="CM17" s="13">
        <x:v>-17.938506125846299</x:v>
      </x:c>
      <x:c r="CN17" s="173">
        <x:v>2.10762619062645</x:v>
      </x:c>
      <x:c r="CO17" s="13">
        <x:v>20.9284762385861</x:v>
      </x:c>
      <x:c r="CP17" s="173">
        <x:v>0.72678946421160495</x:v>
      </x:c>
      <x:c r="CQ17" s="13">
        <x:v>27.290610387545101</x:v>
      </x:c>
      <x:c r="CR17" s="173">
        <x:v>1.4960974054524501</x:v>
      </x:c>
      <x:c r="CS17" s="13">
        <x:v>21.316287527243599</x:v>
      </x:c>
      <x:c r="CT17" s="173">
        <x:v>1.3345409826438299</x:v>
      </x:c>
      <x:c r="CU17" s="13">
        <x:v>18.635683593057699</x:v>
      </x:c>
      <x:c r="CV17" s="173">
        <x:v>0.85551373060634195</x:v>
      </x:c>
      <x:c r="CW17" s="13">
        <x:v>-8.6549267944874604</x:v>
      </x:c>
      <x:c r="CX17" s="173">
        <x:v>1.45951305397041</x:v>
      </x:c>
      <x:c r="CY17" s="13">
        <x:v>28.919668752763201</x:v>
      </x:c>
      <x:c r="CZ17" s="173">
        <x:v>0.91915828996691695</x:v>
      </x:c>
      <x:c r="DA17" s="13">
        <x:v>31.300234312397802</x:v>
      </x:c>
      <x:c r="DB17" s="173">
        <x:v>1.7486940784548499</x:v>
      </x:c>
      <x:c r="DC17" s="13">
        <x:v>28.886905131817802</x:v>
      </x:c>
      <x:c r="DD17" s="173">
        <x:v>2.1206849522503699</x:v>
      </x:c>
      <x:c r="DE17" s="13">
        <x:v>27.934245838056899</x:v>
      </x:c>
      <x:c r="DF17" s="173">
        <x:v>1.1378567810260001</x:v>
      </x:c>
      <x:c r="DG17" s="13">
        <x:v>-3.3659884743408601</x:v>
      </x:c>
      <x:c r="DH17" s="173">
        <x:v>1.9250550953821799</x:v>
      </x:c>
      <x:c r="DI17" s="13">
        <x:v>39.271401934131902</x:v>
      </x:c>
      <x:c r="DJ17" s="173">
        <x:v>1.04574717826932</x:v>
      </x:c>
      <x:c r="DK17" s="13">
        <x:v>40.757560350190502</x:v>
      </x:c>
      <x:c r="DL17" s="173">
        <x:v>1.7568155734890201</x:v>
      </x:c>
      <x:c r="DM17" s="13">
        <x:v>38.244592979178798</x:v>
      </x:c>
      <x:c r="DN17" s="173">
        <x:v>2.4619333005642599</x:v>
      </x:c>
      <x:c r="DO17" s="13">
        <x:v>39.022704777333999</x:v>
      </x:c>
      <x:c r="DP17" s="173">
        <x:v>1.36601146102258</x:v>
      </x:c>
      <x:c r="DQ17" s="13">
        <x:v>-1.7348555728563999</x:v>
      </x:c>
      <x:c r="DR17" s="173">
        <x:v>2.1372603488024602</x:v>
      </x:c>
      <x:c r="DS17" s="13">
        <x:v>18.637208941476398</x:v>
      </x:c>
      <x:c r="DT17" s="173">
        <x:v>1.0064434610591799</x:v>
      </x:c>
      <x:c r="DU17" s="13">
        <x:v>25.009464071801698</x:v>
      </x:c>
      <x:c r="DV17" s="173">
        <x:v>1.84925412222952</x:v>
      </x:c>
      <x:c r="DW17" s="13">
        <x:v>18.642906968539599</x:v>
      </x:c>
      <x:c r="DX17" s="173">
        <x:v>1.60282897609094</x:v>
      </x:c>
      <x:c r="DY17" s="13">
        <x:v>16.317066423167098</x:v>
      </x:c>
      <x:c r="DZ17" s="173">
        <x:v>1.1034365898065499</x:v>
      </x:c>
      <x:c r="EA17" s="13">
        <x:v>-8.6923976486345893</x:v>
      </x:c>
      <x:c r="EB17" s="173">
        <x:v>1.8925608474839499</x:v>
      </x:c>
      <x:c r="EC17" s="13">
        <x:v>32.662617484362997</x:v>
      </x:c>
      <x:c r="ED17" s="173">
        <x:v>0.91968097462117204</x:v>
      </x:c>
      <x:c r="EE17" s="13">
        <x:v>36.837377381802398</x:v>
      </x:c>
      <x:c r="EF17" s="173">
        <x:v>1.7729016508970099</x:v>
      </x:c>
      <x:c r="EG17" s="13">
        <x:v>31.850375247041899</x:v>
      </x:c>
      <x:c r="EH17" s="173">
        <x:v>2.08033030979432</x:v>
      </x:c>
      <x:c r="EI17" s="13">
        <x:v>31.544026755179299</x:v>
      </x:c>
      <x:c r="EJ17" s="173">
        <x:v>1.13183498232251</x:v>
      </x:c>
      <x:c r="EK17" s="13">
        <x:v>-5.2933506266230497</x:v>
      </x:c>
      <x:c r="EL17" s="173">
        <x:v>1.9780420602098301</x:v>
      </x:c>
      <x:c r="EM17" s="13">
        <x:v>16.637094437556399</x:v>
      </x:c>
      <x:c r="EN17" s="173">
        <x:v>0.64379461019720596</x:v>
      </x:c>
      <x:c r="EO17" s="13">
        <x:v>19.681440175805399</x:v>
      </x:c>
      <x:c r="EP17" s="173">
        <x:v>1.5916167213177601</x:v>
      </x:c>
      <x:c r="EQ17" s="13">
        <x:v>14.976725286826399</x:v>
      </x:c>
      <x:c r="ER17" s="173">
        <x:v>1.45810598571421</x:v>
      </x:c>
      <x:c r="ES17" s="13">
        <x:v>15.915455346581201</x:v>
      </x:c>
      <x:c r="ET17" s="173">
        <x:v>0.70035165404466604</x:v>
      </x:c>
      <x:c r="EU17" s="13">
        <x:v>-3.7659848292242502</x:v>
      </x:c>
      <x:c r="EV17" s="173">
        <x:v>1.67005262197811</x:v>
      </x:c>
      <x:c r="EW17" s="13">
        <x:v>25.6152362289968</x:v>
      </x:c>
      <x:c r="EX17" s="173">
        <x:v>0.771493809571699</x:v>
      </x:c>
      <x:c r="EY17" s="13">
        <x:v>27.897270607582801</x:v>
      </x:c>
      <x:c r="EZ17" s="173">
        <x:v>1.6550489454771999</x:v>
      </x:c>
      <x:c r="FA17" s="13">
        <x:v>24.9842464537527</x:v>
      </x:c>
      <x:c r="FB17" s="173">
        <x:v>1.98097828475997</x:v>
      </x:c>
      <x:c r="FC17" s="13">
        <x:v>24.715061258295599</x:v>
      </x:c>
      <x:c r="FD17" s="173">
        <x:v>1.1071458420296401</x:v>
      </x:c>
      <x:c r="FE17" s="13">
        <x:v>-3.1822093492871502</x:v>
      </x:c>
      <x:c r="FF17" s="173">
        <x:v>2.0009127235172102</x:v>
      </x:c>
      <x:c r="FG17" s="13">
        <x:v>18.765874817507001</x:v>
      </x:c>
      <x:c r="FH17" s="173">
        <x:v>0.72559670799713705</x:v>
      </x:c>
      <x:c r="FI17" s="13">
        <x:v>19.998733530718699</x:v>
      </x:c>
      <x:c r="FJ17" s="173">
        <x:v>1.6631936484387499</x:v>
      </x:c>
      <x:c r="FK17" s="13">
        <x:v>19.565209126795001</x:v>
      </x:c>
      <x:c r="FL17" s="173">
        <x:v>1.45256558569712</x:v>
      </x:c>
      <x:c r="FM17" s="13">
        <x:v>17.9347148744395</x:v>
      </x:c>
      <x:c r="FN17" s="173">
        <x:v>0.931711631708104</x:v>
      </x:c>
      <x:c r="FO17" s="13">
        <x:v>-2.0640186562792202</x:v>
      </x:c>
      <x:c r="FP17" s="173">
        <x:v>1.8794428043395801</x:v>
      </x:c>
      <x:c r="FQ17" s="15"/>
      <x:c r="FR17" s="15"/>
      <x:c r="FS17" s="15"/>
      <x:c r="FT17" s="15"/>
      <x:c r="FU17" s="15"/>
      <x:c r="FV17" s="15"/>
      <x:c r="FW17" s="15"/>
      <x:c r="FX17" s="15"/>
      <x:c r="FY17" s="15"/>
      <x:c r="FZ17" s="15"/>
      <x:c r="GA17" s="15"/>
      <x:c r="GB17" s="15"/>
      <x:c r="GC17" s="15"/>
      <x:c r="GD17" s="15"/>
      <x:c r="GE17" s="15"/>
      <x:c r="GF17" s="15"/>
      <x:c r="GG17" s="15"/>
      <x:c r="GH17" s="15"/>
      <x:c r="GI17" s="15"/>
      <x:c r="GJ17" s="15"/>
      <x:c r="GK17" s="15"/>
      <x:c r="GL17" s="15"/>
      <x:c r="GM17" s="15"/>
      <x:c r="GN17" s="15"/>
      <x:c r="GO17" s="15"/>
      <x:c r="GP17" s="15"/>
      <x:c r="GQ17" s="15"/>
      <x:c r="GR17" s="15"/>
      <x:c r="GS17" s="15"/>
      <x:c r="GT17" s="15"/>
      <x:c r="GU17" s="15"/>
      <x:c r="GV17" s="15"/>
      <x:c r="GW17" s="15"/>
      <x:c r="GX17" s="15"/>
      <x:c r="GY17" s="15"/>
      <x:c r="GZ17" s="15"/>
      <x:c r="HA17" s="15"/>
      <x:c r="HB17" s="15"/>
      <x:c r="HC17" s="15"/>
      <x:c r="HD17" s="15"/>
      <x:c r="HE17" s="15"/>
      <x:c r="HF17" s="15"/>
      <x:c r="HG17" s="15"/>
      <x:c r="HH17" s="15"/>
      <x:c r="HI17" s="15"/>
      <x:c r="HJ17" s="15"/>
      <x:c r="HK17" s="15"/>
      <x:c r="HL17" s="15"/>
      <x:c r="HM17" s="15"/>
      <x:c r="HN17" s="15"/>
      <x:c r="HO17" s="15"/>
      <x:c r="HP17" s="15"/>
      <x:c r="HQ17" s="15"/>
      <x:c r="HR17" s="15"/>
      <x:c r="HS17" s="15"/>
      <x:c r="HT17" s="15"/>
      <x:c r="HU17" s="15"/>
      <x:c r="HV17" s="15"/>
      <x:c r="HW17" s="15"/>
      <x:c r="HX17" s="15"/>
      <x:c r="HY17" s="15"/>
      <x:c r="HZ17" s="15"/>
      <x:c r="IA17" s="15"/>
      <x:c r="IB17" s="15"/>
      <x:c r="IC17" s="15"/>
      <x:c r="ID17" s="15"/>
      <x:c r="IE17" s="15"/>
      <x:c r="IF17" s="16"/>
    </x:row>
    <x:row r="18" spans="1:240" ht="12.95" customHeight="1" x14ac:dyDescent="0.2">
      <x:c r="A18" s="17" t="s">
        <x:v>360</x:v>
      </x:c>
      <x:c r="B18" s="12">
        <x:v>2</x:v>
      </x:c>
      <x:c r="C18" s="13">
        <x:v>75.346710255903801</x:v>
      </x:c>
      <x:c r="D18" s="173">
        <x:v>1.24018780953624</x:v>
      </x:c>
      <x:c r="E18" s="13">
        <x:v>72.879751685256807</x:v>
      </x:c>
      <x:c r="F18" s="173">
        <x:v>2.16298458432223</x:v>
      </x:c>
      <x:c r="G18" s="13">
        <x:v>72.229435704909093</x:v>
      </x:c>
      <x:c r="H18" s="173">
        <x:v>2.3996233935664102</x:v>
      </x:c>
      <x:c r="I18" s="13">
        <x:v>76.925991047584503</x:v>
      </x:c>
      <x:c r="J18" s="173">
        <x:v>1.42722131263553</x:v>
      </x:c>
      <x:c r="K18" s="13">
        <x:v>4.0462393623277704</x:v>
      </x:c>
      <x:c r="L18" s="173">
        <x:v>2.2312366441852798</x:v>
      </x:c>
      <x:c r="M18" s="13">
        <x:v>67.779512244582804</x:v>
      </x:c>
      <x:c r="N18" s="173">
        <x:v>1.2167203247624601</x:v>
      </x:c>
      <x:c r="O18" s="13">
        <x:v>69.911306693994902</x:v>
      </x:c>
      <x:c r="P18" s="173">
        <x:v>2.35996914010896</x:v>
      </x:c>
      <x:c r="Q18" s="13">
        <x:v>62.562983974655602</x:v>
      </x:c>
      <x:c r="R18" s="173">
        <x:v>3.0232101050598499</x:v>
      </x:c>
      <x:c r="S18" s="13">
        <x:v>68.013812274988098</x:v>
      </x:c>
      <x:c r="T18" s="173">
        <x:v>1.2040426055140101</x:v>
      </x:c>
      <x:c r="U18" s="13">
        <x:v>-1.8974944190068299</x:v>
      </x:c>
      <x:c r="V18" s="173">
        <x:v>2.4170854234406902</x:v>
      </x:c>
      <x:c r="W18" s="13">
        <x:v>54.122037103090797</x:v>
      </x:c>
      <x:c r="X18" s="173">
        <x:v>1.5328423340227499</x:v>
      </x:c>
      <x:c r="Y18" s="13">
        <x:v>55.3200165524281</x:v>
      </x:c>
      <x:c r="Z18" s="173">
        <x:v>2.43187492704606</x:v>
      </x:c>
      <x:c r="AA18" s="13">
        <x:v>57.468443979159403</x:v>
      </x:c>
      <x:c r="AB18" s="173">
        <x:v>2.4347469233722601</x:v>
      </x:c>
      <x:c r="AC18" s="13">
        <x:v>52.465282162870501</x:v>
      </x:c>
      <x:c r="AD18" s="173">
        <x:v>2.0797542087085801</x:v>
      </x:c>
      <x:c r="AE18" s="13">
        <x:v>-2.8547343895575699</x:v>
      </x:c>
      <x:c r="AF18" s="173">
        <x:v>2.94371769256577</x:v>
      </x:c>
      <x:c r="AG18" s="13">
        <x:v>62.079961037958299</x:v>
      </x:c>
      <x:c r="AH18" s="173">
        <x:v>1.35832161382704</x:v>
      </x:c>
      <x:c r="AI18" s="13">
        <x:v>62.561031100256102</x:v>
      </x:c>
      <x:c r="AJ18" s="173">
        <x:v>2.3774459721008401</x:v>
      </x:c>
      <x:c r="AK18" s="13">
        <x:v>64.907607191954696</x:v>
      </x:c>
      <x:c r="AL18" s="173">
        <x:v>3.50135316667496</x:v>
      </x:c>
      <x:c r="AM18" s="13">
        <x:v>61.0522776173121</x:v>
      </x:c>
      <x:c r="AN18" s="173">
        <x:v>1.6186869060318101</x:v>
      </x:c>
      <x:c r="AO18" s="13">
        <x:v>-1.5087534829439599</x:v>
      </x:c>
      <x:c r="AP18" s="173">
        <x:v>2.8166162992685502</x:v>
      </x:c>
      <x:c r="AQ18" s="13">
        <x:v>66.757164858709501</x:v>
      </x:c>
      <x:c r="AR18" s="173">
        <x:v>1.42182115848283</x:v>
      </x:c>
      <x:c r="AS18" s="13">
        <x:v>65.839986893448298</x:v>
      </x:c>
      <x:c r="AT18" s="173">
        <x:v>2.3052700017963201</x:v>
      </x:c>
      <x:c r="AU18" s="13">
        <x:v>62.210466604704898</x:v>
      </x:c>
      <x:c r="AV18" s="173">
        <x:v>3.8387804763298599</x:v>
      </x:c>
      <x:c r="AW18" s="13">
        <x:v>68.350641838953806</x:v>
      </x:c>
      <x:c r="AX18" s="173">
        <x:v>1.6881286926547101</x:v>
      </x:c>
      <x:c r="AY18" s="13">
        <x:v>2.5106549455054599</x:v>
      </x:c>
      <x:c r="AZ18" s="173">
        <x:v>2.73519654279082</x:v>
      </x:c>
      <x:c r="BA18" s="13">
        <x:v>59.8369229702434</x:v>
      </x:c>
      <x:c r="BB18" s="173">
        <x:v>1.44779488875093</x:v>
      </x:c>
      <x:c r="BC18" s="13">
        <x:v>58.130017078168201</x:v>
      </x:c>
      <x:c r="BD18" s="173">
        <x:v>2.4403696411195801</x:v>
      </x:c>
      <x:c r="BE18" s="13">
        <x:v>52.439622220291</x:v>
      </x:c>
      <x:c r="BF18" s="173">
        <x:v>3.5342053836524401</x:v>
      </x:c>
      <x:c r="BG18" s="13">
        <x:v>62.203736604403304</x:v>
      </x:c>
      <x:c r="BH18" s="173">
        <x:v>1.7751928614868699</x:v>
      </x:c>
      <x:c r="BI18" s="13">
        <x:v>4.0737195262350898</x:v>
      </x:c>
      <x:c r="BJ18" s="173">
        <x:v>2.9744543431040298</x:v>
      </x:c>
      <x:c r="BK18" s="13">
        <x:v>75.794480147718801</x:v>
      </x:c>
      <x:c r="BL18" s="173">
        <x:v>1.2456091069070501</x:v>
      </x:c>
      <x:c r="BM18" s="13">
        <x:v>75.484966119218996</x:v>
      </x:c>
      <x:c r="BN18" s="173">
        <x:v>2.18899037983455</x:v>
      </x:c>
      <x:c r="BO18" s="13">
        <x:v>69.948340871547501</x:v>
      </x:c>
      <x:c r="BP18" s="173">
        <x:v>3.5998237688754</x:v>
      </x:c>
      <x:c r="BQ18" s="13">
        <x:v>77.325036036403304</x:v>
      </x:c>
      <x:c r="BR18" s="173">
        <x:v>1.5646477736150599</x:v>
      </x:c>
      <x:c r="BS18" s="13">
        <x:v>1.84006991718428</x:v>
      </x:c>
      <x:c r="BT18" s="173">
        <x:v>2.7100252284277899</x:v>
      </x:c>
      <x:c r="BU18" s="13">
        <x:v>34.471472282869797</x:v>
      </x:c>
      <x:c r="BV18" s="173">
        <x:v>2.1277300942565698</x:v>
      </x:c>
      <x:c r="BW18" s="13">
        <x:v>34.195181587533099</x:v>
      </x:c>
      <x:c r="BX18" s="173">
        <x:v>2.9821928428151399</x:v>
      </x:c>
      <x:c r="BY18" s="13">
        <x:v>36.637685312713501</x:v>
      </x:c>
      <x:c r="BZ18" s="173">
        <x:v>4.8320162693295101</x:v>
      </x:c>
      <x:c r="CA18" s="13">
        <x:v>34.200919570156003</x:v>
      </x:c>
      <x:c r="CB18" s="173">
        <x:v>2.1428626504080901</x:v>
      </x:c>
      <x:c r="CC18" s="13">
        <x:v>5.7379826229038101E-3</x:v>
      </x:c>
      <x:c r="CD18" s="173">
        <x:v>2.9266962536463201</x:v>
      </x:c>
      <x:c r="CE18" s="13">
        <x:v>42.723934785003898</x:v>
      </x:c>
      <x:c r="CF18" s="173">
        <x:v>1.30813600051831</x:v>
      </x:c>
      <x:c r="CG18" s="13">
        <x:v>59.158294959431998</x:v>
      </x:c>
      <x:c r="CH18" s="173">
        <x:v>2.38399860305607</x:v>
      </x:c>
      <x:c r="CI18" s="13">
        <x:v>43.439023234537103</x:v>
      </x:c>
      <x:c r="CJ18" s="173">
        <x:v>2.61760545224876</x:v>
      </x:c>
      <x:c r="CK18" s="13">
        <x:v>36.164340010784201</x:v>
      </x:c>
      <x:c r="CL18" s="173">
        <x:v>1.6168385139989001</x:v>
      </x:c>
      <x:c r="CM18" s="13">
        <x:v>-22.993954948647801</x:v>
      </x:c>
      <x:c r="CN18" s="173">
        <x:v>2.7634675022922899</x:v>
      </x:c>
      <x:c r="CO18" s="13">
        <x:v>24.180954789346298</x:v>
      </x:c>
      <x:c r="CP18" s="173">
        <x:v>1.07427563198773</x:v>
      </x:c>
      <x:c r="CQ18" s="13">
        <x:v>31.5001758117638</x:v>
      </x:c>
      <x:c r="CR18" s="173">
        <x:v>2.0102122912153999</x:v>
      </x:c>
      <x:c r="CS18" s="13">
        <x:v>24.9571978397151</x:v>
      </x:c>
      <x:c r="CT18" s="173">
        <x:v>2.0231096772388901</x:v>
      </x:c>
      <x:c r="CU18" s="13">
        <x:v>21.172118603446901</x:v>
      </x:c>
      <x:c r="CV18" s="173">
        <x:v>1.30452166651629</x:v>
      </x:c>
      <x:c r="CW18" s="13">
        <x:v>-10.328057208316901</x:v>
      </x:c>
      <x:c r="CX18" s="173">
        <x:v>2.0396947404500598</x:v>
      </x:c>
      <x:c r="CY18" s="13">
        <x:v>23.3800438920941</x:v>
      </x:c>
      <x:c r="CZ18" s="173">
        <x:v>1.2134722942521501</x:v>
      </x:c>
      <x:c r="DA18" s="13">
        <x:v>25.981220138887199</x:v>
      </x:c>
      <x:c r="DB18" s="173">
        <x:v>2.31854617185784</x:v>
      </x:c>
      <x:c r="DC18" s="13">
        <x:v>24.444250063496</x:v>
      </x:c>
      <x:c r="DD18" s="173">
        <x:v>3.3433871207700698</x:v>
      </x:c>
      <x:c r="DE18" s="13">
        <x:v>21.8838006559638</x:v>
      </x:c>
      <x:c r="DF18" s="173">
        <x:v>1.4752453801368599</x:v>
      </x:c>
      <x:c r="DG18" s="13">
        <x:v>-4.0974194829234598</x:v>
      </x:c>
      <x:c r="DH18" s="173">
        <x:v>2.6479475070074598</x:v>
      </x:c>
      <x:c r="DI18" s="13">
        <x:v>35.843023381817602</x:v>
      </x:c>
      <x:c r="DJ18" s="173">
        <x:v>1.2959794653336201</x:v>
      </x:c>
      <x:c r="DK18" s="13">
        <x:v>37.156219833453498</x:v>
      </x:c>
      <x:c r="DL18" s="173">
        <x:v>2.1792072791394599</x:v>
      </x:c>
      <x:c r="DM18" s="13">
        <x:v>33.754007333090399</x:v>
      </x:c>
      <x:c r="DN18" s="173">
        <x:v>3.9566583113252398</x:v>
      </x:c>
      <x:c r="DO18" s="13">
        <x:v>35.874428452615497</x:v>
      </x:c>
      <x:c r="DP18" s="173">
        <x:v>1.7018706920298601</x:v>
      </x:c>
      <x:c r="DQ18" s="13">
        <x:v>-1.2817913808380099</x:v>
      </x:c>
      <x:c r="DR18" s="173">
        <x:v>2.7577458883809198</x:v>
      </x:c>
      <x:c r="DS18" s="13">
        <x:v>23.557436068763899</x:v>
      </x:c>
      <x:c r="DT18" s="173">
        <x:v>1.4295668467601499</x:v>
      </x:c>
      <x:c r="DU18" s="13">
        <x:v>29.310988590440701</x:v>
      </x:c>
      <x:c r="DV18" s="173">
        <x:v>2.4310118428935499</x:v>
      </x:c>
      <x:c r="DW18" s="13">
        <x:v>22.799368376912401</x:v>
      </x:c>
      <x:c r="DX18" s="173">
        <x:v>2.3474814203641299</x:v>
      </x:c>
      <x:c r="DY18" s="13">
        <x:v>21.460486878628402</x:v>
      </x:c>
      <x:c r="DZ18" s="173">
        <x:v>1.60446747623158</x:v>
      </x:c>
      <x:c r="EA18" s="13">
        <x:v>-7.8505017118122202</x:v>
      </x:c>
      <x:c r="EB18" s="173">
        <x:v>2.6127944071608402</x:v>
      </x:c>
      <x:c r="EC18" s="13">
        <x:v>39.010717432840202</x:v>
      </x:c>
      <x:c r="ED18" s="173">
        <x:v>1.0761809604936501</x:v>
      </x:c>
      <x:c r="EE18" s="13">
        <x:v>42.077652311931402</x:v>
      </x:c>
      <x:c r="EF18" s="173">
        <x:v>2.2858829322770799</x:v>
      </x:c>
      <x:c r="EG18" s="13">
        <x:v>37.220484593609903</x:v>
      </x:c>
      <x:c r="EH18" s="173">
        <x:v>2.8564817230826298</x:v>
      </x:c>
      <x:c r="EI18" s="13">
        <x:v>38.419835384393899</x:v>
      </x:c>
      <x:c r="EJ18" s="173">
        <x:v>1.4359042445688399</x:v>
      </x:c>
      <x:c r="EK18" s="13">
        <x:v>-3.6578169275375099</x:v>
      </x:c>
      <x:c r="EL18" s="173">
        <x:v>2.7436359052962001</x:v>
      </x:c>
      <x:c r="EM18" s="13">
        <x:v>18.7317268235198</x:v>
      </x:c>
      <x:c r="EN18" s="173">
        <x:v>0.93580837150495799</x:v>
      </x:c>
      <x:c r="EO18" s="13">
        <x:v>22.274093149170099</x:v>
      </x:c>
      <x:c r="EP18" s="173">
        <x:v>2.1527294006878899</x:v>
      </x:c>
      <x:c r="EQ18" s="13">
        <x:v>16.3130897578156</x:v>
      </x:c>
      <x:c r="ER18" s="173">
        <x:v>1.9523568722737601</x:v>
      </x:c>
      <x:c r="ES18" s="13">
        <x:v>17.7665902172023</x:v>
      </x:c>
      <x:c r="ET18" s="173">
        <x:v>1.0784561986695</x:v>
      </x:c>
      <x:c r="EU18" s="13">
        <x:v>-4.5075029319678102</x:v>
      </x:c>
      <x:c r="EV18" s="173">
        <x:v>2.2741230677059798</x:v>
      </x:c>
      <x:c r="EW18" s="13">
        <x:v>28.9347802584428</x:v>
      </x:c>
      <x:c r="EX18" s="173">
        <x:v>1.05612076230887</x:v>
      </x:c>
      <x:c r="EY18" s="13">
        <x:v>32.027616596665098</x:v>
      </x:c>
      <x:c r="EZ18" s="173">
        <x:v>2.2848136842612501</x:v>
      </x:c>
      <x:c r="FA18" s="13">
        <x:v>27.36793653082</x:v>
      </x:c>
      <x:c r="FB18" s="173">
        <x:v>2.91955516511916</x:v>
      </x:c>
      <x:c r="FC18" s="13">
        <x:v>27.7363625083889</x:v>
      </x:c>
      <x:c r="FD18" s="173">
        <x:v>1.4438844615136299</x:v>
      </x:c>
      <x:c r="FE18" s="13">
        <x:v>-4.2912540882761601</x:v>
      </x:c>
      <x:c r="FF18" s="173">
        <x:v>2.6422516118325801</x:v>
      </x:c>
      <x:c r="FG18" s="13">
        <x:v>18.097359966510101</x:v>
      </x:c>
      <x:c r="FH18" s="173">
        <x:v>1.091109559827</x:v>
      </x:c>
      <x:c r="FI18" s="13">
        <x:v>18.333996370598101</x:v>
      </x:c>
      <x:c r="FJ18" s="173">
        <x:v>2.2328758596631202</x:v>
      </x:c>
      <x:c r="FK18" s="13">
        <x:v>18.019329950590201</x:v>
      </x:c>
      <x:c r="FL18" s="173">
        <x:v>2.0049078250230301</x:v>
      </x:c>
      <x:c r="FM18" s="13">
        <x:v>17.735280486490201</x:v>
      </x:c>
      <x:c r="FN18" s="173">
        <x:v>1.3310857333880699</x:v>
      </x:c>
      <x:c r="FO18" s="13">
        <x:v>-0.59871588410788201</x:v>
      </x:c>
      <x:c r="FP18" s="173">
        <x:v>2.4810471877262299</x:v>
      </x:c>
      <x:c r="FQ18" s="15"/>
      <x:c r="FR18" s="15"/>
      <x:c r="FS18" s="15"/>
      <x:c r="FT18" s="15"/>
      <x:c r="FU18" s="15"/>
      <x:c r="FV18" s="15"/>
      <x:c r="FW18" s="15"/>
      <x:c r="FX18" s="15"/>
      <x:c r="FY18" s="15"/>
      <x:c r="FZ18" s="15"/>
      <x:c r="GA18" s="15"/>
      <x:c r="GB18" s="15"/>
      <x:c r="GC18" s="15"/>
      <x:c r="GD18" s="15"/>
      <x:c r="GE18" s="15"/>
      <x:c r="GF18" s="15"/>
      <x:c r="GG18" s="15"/>
      <x:c r="GH18" s="15"/>
      <x:c r="GI18" s="15"/>
      <x:c r="GJ18" s="15"/>
      <x:c r="GK18" s="15"/>
      <x:c r="GL18" s="15"/>
      <x:c r="GM18" s="15"/>
      <x:c r="GN18" s="15"/>
      <x:c r="GO18" s="15"/>
      <x:c r="GP18" s="15"/>
      <x:c r="GQ18" s="15"/>
      <x:c r="GR18" s="15"/>
      <x:c r="GS18" s="15"/>
      <x:c r="GT18" s="15"/>
      <x:c r="GU18" s="15"/>
      <x:c r="GV18" s="15"/>
      <x:c r="GW18" s="15"/>
      <x:c r="GX18" s="15"/>
      <x:c r="GY18" s="15"/>
      <x:c r="GZ18" s="15"/>
      <x:c r="HA18" s="15"/>
      <x:c r="HB18" s="15"/>
      <x:c r="HC18" s="15"/>
      <x:c r="HD18" s="15"/>
      <x:c r="HE18" s="15"/>
      <x:c r="HF18" s="15"/>
      <x:c r="HG18" s="15"/>
      <x:c r="HH18" s="15"/>
      <x:c r="HI18" s="15"/>
      <x:c r="HJ18" s="15"/>
      <x:c r="HK18" s="15"/>
      <x:c r="HL18" s="15"/>
      <x:c r="HM18" s="15"/>
      <x:c r="HN18" s="15"/>
      <x:c r="HO18" s="15"/>
      <x:c r="HP18" s="15"/>
      <x:c r="HQ18" s="15"/>
      <x:c r="HR18" s="15"/>
      <x:c r="HS18" s="15"/>
      <x:c r="HT18" s="15"/>
      <x:c r="HU18" s="15"/>
      <x:c r="HV18" s="15"/>
      <x:c r="HW18" s="15"/>
      <x:c r="HX18" s="15"/>
      <x:c r="HY18" s="15"/>
      <x:c r="HZ18" s="15"/>
      <x:c r="IA18" s="15"/>
      <x:c r="IB18" s="15"/>
      <x:c r="IC18" s="15"/>
      <x:c r="ID18" s="15"/>
      <x:c r="IE18" s="15"/>
      <x:c r="IF18" s="16"/>
    </x:row>
    <x:row r="19" spans="1:240" ht="12.95" customHeight="1" x14ac:dyDescent="0.2">
      <x:c r="A19" s="17" t="s">
        <x:v>361</x:v>
      </x:c>
      <x:c r="B19" s="12">
        <x:v>2</x:v>
      </x:c>
      <x:c r="C19" s="13">
        <x:v>42.765907409343697</x:v>
      </x:c>
      <x:c r="D19" s="173">
        <x:v>1.36007648204668</x:v>
      </x:c>
      <x:c r="E19" s="13">
        <x:v>44.306335062117697</x:v>
      </x:c>
      <x:c r="F19" s="173">
        <x:v>2.5428325551014002</x:v>
      </x:c>
      <x:c r="G19" s="13">
        <x:v>48.359188233409903</x:v>
      </x:c>
      <x:c r="H19" s="173">
        <x:v>2.2955196162867701</x:v>
      </x:c>
      <x:c r="I19" s="13">
        <x:v>40.542200048402698</x:v>
      </x:c>
      <x:c r="J19" s="173">
        <x:v>1.7479960624881301</x:v>
      </x:c>
      <x:c r="K19" s="13">
        <x:v>-3.7641350137149301</x:v>
      </x:c>
      <x:c r="L19" s="173">
        <x:v>3.14847950286872</x:v>
      </x:c>
      <x:c r="M19" s="13">
        <x:v>48.612955993733898</x:v>
      </x:c>
      <x:c r="N19" s="173">
        <x:v>1.3914675069798099</x:v>
      </x:c>
      <x:c r="O19" s="13">
        <x:v>53.438110169411502</x:v>
      </x:c>
      <x:c r="P19" s="173">
        <x:v>2.7199658223668401</x:v>
      </x:c>
      <x:c r="Q19" s="13">
        <x:v>54.346267552887497</x:v>
      </x:c>
      <x:c r="R19" s="173">
        <x:v>2.2631133422118501</x:v>
      </x:c>
      <x:c r="S19" s="13">
        <x:v>45.549409260178898</x:v>
      </x:c>
      <x:c r="T19" s="173">
        <x:v>1.8276649132910801</x:v>
      </x:c>
      <x:c r="U19" s="13">
        <x:v>-7.8887009092325497</x:v>
      </x:c>
      <x:c r="V19" s="173">
        <x:v>3.3238370931850101</x:v>
      </x:c>
      <x:c r="W19" s="13">
        <x:v>37.320654259471901</x:v>
      </x:c>
      <x:c r="X19" s="173">
        <x:v>1.35215288728718</x:v>
      </x:c>
      <x:c r="Y19" s="13">
        <x:v>42.271558824437598</x:v>
      </x:c>
      <x:c r="Z19" s="173">
        <x:v>2.79281215092377</x:v>
      </x:c>
      <x:c r="AA19" s="13">
        <x:v>39.814697247480701</x:v>
      </x:c>
      <x:c r="AB19" s="173">
        <x:v>3.0276890758879</x:v>
      </x:c>
      <x:c r="AC19" s="13">
        <x:v>35.206106600115497</x:v>
      </x:c>
      <x:c r="AD19" s="173">
        <x:v>1.6931494778641101</x:v>
      </x:c>
      <x:c r="AE19" s="13">
        <x:v>-7.0654522243221196</x:v>
      </x:c>
      <x:c r="AF19" s="173">
        <x:v>3.1859890125887702</x:v>
      </x:c>
      <x:c r="AG19" s="13">
        <x:v>47.888447240101797</x:v>
      </x:c>
      <x:c r="AH19" s="173">
        <x:v>1.55885733001152</x:v>
      </x:c>
      <x:c r="AI19" s="13">
        <x:v>52.606860762165098</x:v>
      </x:c>
      <x:c r="AJ19" s="173">
        <x:v>2.8033862731679902</x:v>
      </x:c>
      <x:c r="AK19" s="13">
        <x:v>47.652227096076999</x:v>
      </x:c>
      <x:c r="AL19" s="173">
        <x:v>2.5276172680934899</x:v>
      </x:c>
      <x:c r="AM19" s="13">
        <x:v>46.6397886886663</x:v>
      </x:c>
      <x:c r="AN19" s="173">
        <x:v>1.9860017095373701</x:v>
      </x:c>
      <x:c r="AO19" s="13">
        <x:v>-5.9670720734987901</x:v>
      </x:c>
      <x:c r="AP19" s="173">
        <x:v>2.8695979965926899</x:v>
      </x:c>
      <x:c r="AQ19" s="13">
        <x:v>47.275733359284303</x:v>
      </x:c>
      <x:c r="AR19" s="173">
        <x:v>1.3261672724803499</x:v>
      </x:c>
      <x:c r="AS19" s="13">
        <x:v>45.9665460600662</x:v>
      </x:c>
      <x:c r="AT19" s="173">
        <x:v>2.6466224876161402</x:v>
      </x:c>
      <x:c r="AU19" s="13">
        <x:v>47.755691813768998</x:v>
      </x:c>
      <x:c r="AV19" s="173">
        <x:v>2.6444130870667601</x:v>
      </x:c>
      <x:c r="AW19" s="13">
        <x:v>47.313313458437001</x:v>
      </x:c>
      <x:c r="AX19" s="173">
        <x:v>1.5893403165625899</x:v>
      </x:c>
      <x:c r="AY19" s="13">
        <x:v>1.3467673983708</x:v>
      </x:c>
      <x:c r="AZ19" s="173">
        <x:v>3.09742518568879</x:v>
      </x:c>
      <x:c r="BA19" s="13">
        <x:v>42.773986647791901</x:v>
      </x:c>
      <x:c r="BB19" s="173">
        <x:v>1.4990036594092</x:v>
      </x:c>
      <x:c r="BC19" s="13">
        <x:v>45.064127194786302</x:v>
      </x:c>
      <x:c r="BD19" s="173">
        <x:v>2.73304776476588</x:v>
      </x:c>
      <x:c r="BE19" s="13">
        <x:v>45.579405963765502</x:v>
      </x:c>
      <x:c r="BF19" s="173">
        <x:v>2.8691935760278602</x:v>
      </x:c>
      <x:c r="BG19" s="13">
        <x:v>41.298697224231397</x:v>
      </x:c>
      <x:c r="BH19" s="173">
        <x:v>1.7538643561243401</x:v>
      </x:c>
      <x:c r="BI19" s="13">
        <x:v>-3.7654299705548899</x:v>
      </x:c>
      <x:c r="BJ19" s="173">
        <x:v>2.8726081984519398</x:v>
      </x:c>
      <x:c r="BK19" s="13">
        <x:v>53.6670144936543</x:v>
      </x:c>
      <x:c r="BL19" s="173">
        <x:v>1.4764778587621299</x:v>
      </x:c>
      <x:c r="BM19" s="13">
        <x:v>52.242144741783399</x:v>
      </x:c>
      <x:c r="BN19" s="173">
        <x:v>2.58802487029884</x:v>
      </x:c>
      <x:c r="BO19" s="13">
        <x:v>55.067783102873399</x:v>
      </x:c>
      <x:c r="BP19" s="173">
        <x:v>2.8926656427243902</x:v>
      </x:c>
      <x:c r="BQ19" s="13">
        <x:v>53.5261245057753</x:v>
      </x:c>
      <x:c r="BR19" s="173">
        <x:v>1.64235300976401</x:v>
      </x:c>
      <x:c r="BS19" s="13">
        <x:v>1.28397976399189</x:v>
      </x:c>
      <x:c r="BT19" s="173">
        <x:v>2.72392908855204</x:v>
      </x:c>
      <x:c r="BU19" s="13">
        <x:v>15.5107080778</x:v>
      </x:c>
      <x:c r="BV19" s="173">
        <x:v>1.2487542540861001</x:v>
      </x:c>
      <x:c r="BW19" s="13">
        <x:v>16.443985112068699</x:v>
      </x:c>
      <x:c r="BX19" s="173">
        <x:v>2.0278320397720702</x:v>
      </x:c>
      <x:c r="BY19" s="13">
        <x:v>20.2247052383766</x:v>
      </x:c>
      <x:c r="BZ19" s="173">
        <x:v>2.3216728291560198</x:v>
      </x:c>
      <x:c r="CA19" s="13">
        <x:v>13.749371925219499</x:v>
      </x:c>
      <x:c r="CB19" s="173">
        <x:v>1.3797366282525201</x:v>
      </x:c>
      <x:c r="CC19" s="13">
        <x:v>-2.6946131868491898</x:v>
      </x:c>
      <x:c r="CD19" s="173">
        <x:v>2.0301696399747402</x:v>
      </x:c>
      <x:c r="CE19" s="13">
        <x:v>31.836745205440401</x:v>
      </x:c>
      <x:c r="CF19" s="173">
        <x:v>1.2224593466814599</x:v>
      </x:c>
      <x:c r="CG19" s="13">
        <x:v>36.991117037381301</x:v>
      </x:c>
      <x:c r="CH19" s="173">
        <x:v>2.4014355015193001</x:v>
      </x:c>
      <x:c r="CI19" s="13">
        <x:v>29.961035238954501</x:v>
      </x:c>
      <x:c r="CJ19" s="173">
        <x:v>2.4435756686690202</x:v>
      </x:c>
      <x:c r="CK19" s="13">
        <x:v>30.847237457721999</x:v>
      </x:c>
      <x:c r="CL19" s="173">
        <x:v>1.53598527276374</x:v>
      </x:c>
      <x:c r="CM19" s="13">
        <x:v>-6.14387957965927</x:v>
      </x:c>
      <x:c r="CN19" s="173">
        <x:v>2.9509754992832402</x:v>
      </x:c>
      <x:c r="CO19" s="13">
        <x:v>15.587146244810199</x:v>
      </x:c>
      <x:c r="CP19" s="173">
        <x:v>0.76684961176418798</x:v>
      </x:c>
      <x:c r="CQ19" s="13">
        <x:v>18.341173014772799</x:v>
      </x:c>
      <x:c r="CR19" s="173">
        <x:v>1.71927543299463</x:v>
      </x:c>
      <x:c r="CS19" s="13">
        <x:v>16.412772889968</x:v>
      </x:c>
      <x:c r="CT19" s="173">
        <x:v>1.99178713496782</x:v>
      </x:c>
      <x:c r="CU19" s="13">
        <x:v>14.608924656044699</x:v>
      </x:c>
      <x:c r="CV19" s="173">
        <x:v>0.908283899475544</x:v>
      </x:c>
      <x:c r="CW19" s="13">
        <x:v>-3.7322483587280399</x:v>
      </x:c>
      <x:c r="CX19" s="173">
        <x:v>1.9272537195328501</x:v>
      </x:c>
      <x:c r="CY19" s="13">
        <x:v>37.970570750837098</x:v>
      </x:c>
      <x:c r="CZ19" s="173">
        <x:v>1.37120906064677</x:v>
      </x:c>
      <x:c r="DA19" s="13">
        <x:v>42.561893724713002</x:v>
      </x:c>
      <x:c r="DB19" s="173">
        <x:v>2.3909637955546699</x:v>
      </x:c>
      <x:c r="DC19" s="13">
        <x:v>34.875018610277998</x:v>
      </x:c>
      <x:c r="DD19" s="173">
        <x:v>2.5795032695232898</x:v>
      </x:c>
      <x:c r="DE19" s="13">
        <x:v>37.478638717840603</x:v>
      </x:c>
      <x:c r="DF19" s="173">
        <x:v>1.56310203916827</x:v>
      </x:c>
      <x:c r="DG19" s="13">
        <x:v>-5.0832550068724398</x:v>
      </x:c>
      <x:c r="DH19" s="173">
        <x:v>2.4648449687840701</x:v>
      </x:c>
      <x:c r="DI19" s="13">
        <x:v>44.8642515177674</x:v>
      </x:c>
      <x:c r="DJ19" s="173">
        <x:v>1.75700010498161</x:v>
      </x:c>
      <x:c r="DK19" s="13">
        <x:v>48.368950008112201</x:v>
      </x:c>
      <x:c r="DL19" s="173">
        <x:v>2.74308298129518</x:v>
      </x:c>
      <x:c r="DM19" s="13">
        <x:v>44.261021098197702</x:v>
      </x:c>
      <x:c r="DN19" s="173">
        <x:v>2.81892122043338</x:v>
      </x:c>
      <x:c r="DO19" s="13">
        <x:v>43.986001644211001</x:v>
      </x:c>
      <x:c r="DP19" s="173">
        <x:v>1.98866807589999</x:v>
      </x:c>
      <x:c r="DQ19" s="13">
        <x:v>-4.3829483639011899</x:v>
      </x:c>
      <x:c r="DR19" s="173">
        <x:v>2.9229618884096999</x:v>
      </x:c>
      <x:c r="DS19" s="13">
        <x:v>10.591616187123901</x:v>
      </x:c>
      <x:c r="DT19" s="173">
        <x:v>0.84784535232869496</x:v>
      </x:c>
      <x:c r="DU19" s="13">
        <x:v>15.917622299732001</x:v>
      </x:c>
      <x:c r="DV19" s="173">
        <x:v>2.0944182994489702</x:v>
      </x:c>
      <x:c r="DW19" s="13">
        <x:v>13.0867982010363</x:v>
      </x:c>
      <x:c r="DX19" s="173">
        <x:v>1.5978041930507401</x:v>
      </x:c>
      <x:c r="DY19" s="13">
        <x:v>8.1777351947200998</x:v>
      </x:c>
      <x:c r="DZ19" s="173">
        <x:v>0.85619260528029395</x:v>
      </x:c>
      <x:c r="EA19" s="13">
        <x:v>-7.73988710501194</x:v>
      </x:c>
      <x:c r="EB19" s="173">
        <x:v>2.0748829360889598</x:v>
      </x:c>
      <x:c r="EC19" s="13">
        <x:v>22.301791932291898</x:v>
      </x:c>
      <x:c r="ED19" s="173">
        <x:v>1.25739002742234</x:v>
      </x:c>
      <x:c r="EE19" s="13">
        <x:v>25.764122622278698</x:v>
      </x:c>
      <x:c r="EF19" s="173">
        <x:v>2.5222500230541498</x:v>
      </x:c>
      <x:c r="EG19" s="13">
        <x:v>24.6163361479916</x:v>
      </x:c>
      <x:c r="EH19" s="173">
        <x:v>2.3594202544732799</x:v>
      </x:c>
      <x:c r="EI19" s="13">
        <x:v>20.719065701245899</x:v>
      </x:c>
      <x:c r="EJ19" s="173">
        <x:v>1.46704854206434</x:v>
      </x:c>
      <x:c r="EK19" s="13">
        <x:v>-5.0450569210327902</x:v>
      </x:c>
      <x:c r="EL19" s="173">
        <x:v>2.72119690589673</x:v>
      </x:c>
      <x:c r="EM19" s="13">
        <x:v>13.2196506640284</x:v>
      </x:c>
      <x:c r="EN19" s="173">
        <x:v>0.66474821820025598</x:v>
      </x:c>
      <x:c r="EO19" s="13">
        <x:v>14.189375038849599</x:v>
      </x:c>
      <x:c r="EP19" s="173">
        <x:v>1.9443154745156299</x:v>
      </x:c>
      <x:c r="EQ19" s="13">
        <x:v>13.190763354647</x:v>
      </x:c>
      <x:c r="ER19" s="173">
        <x:v>1.8143281950682699</x:v>
      </x:c>
      <x:c r="ES19" s="13">
        <x:v>12.9976512207587</x:v>
      </x:c>
      <x:c r="ET19" s="173">
        <x:v>0.85367716884315403</x:v>
      </x:c>
      <x:c r="EU19" s="13">
        <x:v>-1.1917238180909</x:v>
      </x:c>
      <x:c r="EV19" s="173">
        <x:v>2.25239730300934</x:v>
      </x:c>
      <x:c r="EW19" s="13">
        <x:v>20.207907390650298</x:v>
      </x:c>
      <x:c r="EX19" s="173">
        <x:v>1.29934974038647</x:v>
      </x:c>
      <x:c r="EY19" s="13">
        <x:v>19.1551424954508</x:v>
      </x:c>
      <x:c r="EZ19" s="173">
        <x:v>2.2831379192233201</x:v>
      </x:c>
      <x:c r="FA19" s="13">
        <x:v>21.791698433125301</x:v>
      </x:c>
      <x:c r="FB19" s="173">
        <x:v>2.1288963934591201</x:v>
      </x:c>
      <x:c r="FC19" s="13">
        <x:v>19.964529925966001</x:v>
      </x:c>
      <x:c r="FD19" s="173">
        <x:v>1.83570985479102</x:v>
      </x:c>
      <x:c r="FE19" s="13">
        <x:v>0.80938743051523998</x:v>
      </x:c>
      <x:c r="FF19" s="173">
        <x:v>2.6437315301168001</x:v>
      </x:c>
      <x:c r="FG19" s="13">
        <x:v>19.872977734483399</x:v>
      </x:c>
      <x:c r="FH19" s="173">
        <x:v>0.95780730821650395</x:v>
      </x:c>
      <x:c r="FI19" s="13">
        <x:v>23.535774087603102</x:v>
      </x:c>
      <x:c r="FJ19" s="173">
        <x:v>2.0282387242984901</x:v>
      </x:c>
      <x:c r="FK19" s="13">
        <x:v>21.6496280708302</x:v>
      </x:c>
      <x:c r="FL19" s="173">
        <x:v>2.1578029251970201</x:v>
      </x:c>
      <x:c r="FM19" s="13">
        <x:v>18.255668259023299</x:v>
      </x:c>
      <x:c r="FN19" s="173">
        <x:v>1.3815635238422199</x:v>
      </x:c>
      <x:c r="FO19" s="13">
        <x:v>-5.2801058285797398</x:v>
      </x:c>
      <x:c r="FP19" s="173">
        <x:v>2.62452784133828</x:v>
      </x:c>
      <x:c r="FQ19" s="15"/>
      <x:c r="FR19" s="15"/>
      <x:c r="FS19" s="15"/>
      <x:c r="FT19" s="15"/>
      <x:c r="FU19" s="15"/>
      <x:c r="FV19" s="15"/>
      <x:c r="FW19" s="15"/>
      <x:c r="FX19" s="15"/>
      <x:c r="FY19" s="15"/>
      <x:c r="FZ19" s="15"/>
      <x:c r="GA19" s="15"/>
      <x:c r="GB19" s="15"/>
      <x:c r="GC19" s="15"/>
      <x:c r="GD19" s="15"/>
      <x:c r="GE19" s="15"/>
      <x:c r="GF19" s="15"/>
      <x:c r="GG19" s="15"/>
      <x:c r="GH19" s="15"/>
      <x:c r="GI19" s="15"/>
      <x:c r="GJ19" s="15"/>
      <x:c r="GK19" s="15"/>
      <x:c r="GL19" s="15"/>
      <x:c r="GM19" s="15"/>
      <x:c r="GN19" s="15"/>
      <x:c r="GO19" s="15"/>
      <x:c r="GP19" s="15"/>
      <x:c r="GQ19" s="15"/>
      <x:c r="GR19" s="15"/>
      <x:c r="GS19" s="15"/>
      <x:c r="GT19" s="15"/>
      <x:c r="GU19" s="15"/>
      <x:c r="GV19" s="15"/>
      <x:c r="GW19" s="15"/>
      <x:c r="GX19" s="15"/>
      <x:c r="GY19" s="15"/>
      <x:c r="GZ19" s="15"/>
      <x:c r="HA19" s="15"/>
      <x:c r="HB19" s="15"/>
      <x:c r="HC19" s="15"/>
      <x:c r="HD19" s="15"/>
      <x:c r="HE19" s="15"/>
      <x:c r="HF19" s="15"/>
      <x:c r="HG19" s="15"/>
      <x:c r="HH19" s="15"/>
      <x:c r="HI19" s="15"/>
      <x:c r="HJ19" s="15"/>
      <x:c r="HK19" s="15"/>
      <x:c r="HL19" s="15"/>
      <x:c r="HM19" s="15"/>
      <x:c r="HN19" s="15"/>
      <x:c r="HO19" s="15"/>
      <x:c r="HP19" s="15"/>
      <x:c r="HQ19" s="15"/>
      <x:c r="HR19" s="15"/>
      <x:c r="HS19" s="15"/>
      <x:c r="HT19" s="15"/>
      <x:c r="HU19" s="15"/>
      <x:c r="HV19" s="15"/>
      <x:c r="HW19" s="15"/>
      <x:c r="HX19" s="15"/>
      <x:c r="HY19" s="15"/>
      <x:c r="HZ19" s="15"/>
      <x:c r="IA19" s="15"/>
      <x:c r="IB19" s="15"/>
      <x:c r="IC19" s="15"/>
      <x:c r="ID19" s="15"/>
      <x:c r="IE19" s="15"/>
      <x:c r="IF19" s="16"/>
    </x:row>
    <x:row r="20" spans="1:240" ht="12.95" customHeight="1" x14ac:dyDescent="0.2">
      <x:c r="A20" s="2" t="s">
        <x:v>362</x:v>
      </x:c>
      <x:c r="B20" s="12">
        <x:v>2</x:v>
      </x:c>
      <x:c r="C20" s="13">
        <x:v>88.800448593869504</x:v>
      </x:c>
      <x:c r="D20" s="173">
        <x:v>0.73547267203816502</x:v>
      </x:c>
      <x:c r="E20" s="13">
        <x:v>88.618391375278705</x:v>
      </x:c>
      <x:c r="F20" s="173">
        <x:v>1.92486287674366</x:v>
      </x:c>
      <x:c r="G20" s="13">
        <x:v>90.045328680970499</x:v>
      </x:c>
      <x:c r="H20" s="173">
        <x:v>1.6304022771250299</x:v>
      </x:c>
      <x:c r="I20" s="13">
        <x:v>88.479670807300195</x:v>
      </x:c>
      <x:c r="J20" s="173">
        <x:v>1.0237579155735299</x:v>
      </x:c>
      <x:c r="K20" s="13">
        <x:v>-0.13872056797858101</x:v>
      </x:c>
      <x:c r="L20" s="173">
        <x:v>2.2461994600272299</x:v>
      </x:c>
      <x:c r="M20" s="13">
        <x:v>87.599769325518807</x:v>
      </x:c>
      <x:c r="N20" s="173">
        <x:v>0.92932115314156705</x:v>
      </x:c>
      <x:c r="O20" s="13">
        <x:v>86.928096604005603</x:v>
      </x:c>
      <x:c r="P20" s="173">
        <x:v>2.07729369919634</x:v>
      </x:c>
      <x:c r="Q20" s="13">
        <x:v>87.213930372720995</x:v>
      </x:c>
      <x:c r="R20" s="173">
        <x:v>2.0552324164748899</x:v>
      </x:c>
      <x:c r="S20" s="13">
        <x:v>87.933497087520905</x:v>
      </x:c>
      <x:c r="T20" s="173">
        <x:v>1.06090600418359</x:v>
      </x:c>
      <x:c r="U20" s="13">
        <x:v>1.0054004835153301</x:v>
      </x:c>
      <x:c r="V20" s="173">
        <x:v>2.2861761944708898</x:v>
      </x:c>
      <x:c r="W20" s="13">
        <x:v>84.698217174272997</x:v>
      </x:c>
      <x:c r="X20" s="173">
        <x:v>0.83410291935882797</x:v>
      </x:c>
      <x:c r="Y20" s="13">
        <x:v>84.340552342530302</x:v>
      </x:c>
      <x:c r="Z20" s="173">
        <x:v>1.8691794517673499</x:v>
      </x:c>
      <x:c r="AA20" s="13">
        <x:v>81.467002042405397</x:v>
      </x:c>
      <x:c r="AB20" s="173">
        <x:v>2.3854665255499401</x:v>
      </x:c>
      <x:c r="AC20" s="13">
        <x:v>85.635359677940102</x:v>
      </x:c>
      <x:c r="AD20" s="173">
        <x:v>1.1305017841145699</x:v>
      </x:c>
      <x:c r="AE20" s="13">
        <x:v>1.29480733540976</x:v>
      </x:c>
      <x:c r="AF20" s="173">
        <x:v>2.28574175259677</x:v>
      </x:c>
      <x:c r="AG20" s="13">
        <x:v>85.608333378428796</x:v>
      </x:c>
      <x:c r="AH20" s="173">
        <x:v>0.82523941085111197</x:v>
      </x:c>
      <x:c r="AI20" s="13">
        <x:v>85.990523139969895</x:v>
      </x:c>
      <x:c r="AJ20" s="173">
        <x:v>1.9386801357598</x:v>
      </x:c>
      <x:c r="AK20" s="13">
        <x:v>82.795992660897994</x:v>
      </x:c>
      <x:c r="AL20" s="173">
        <x:v>1.93965662719112</x:v>
      </x:c>
      <x:c r="AM20" s="13">
        <x:v>86.117275813838901</x:v>
      </x:c>
      <x:c r="AN20" s="173">
        <x:v>1.1706970879101699</x:v>
      </x:c>
      <x:c r="AO20" s="13">
        <x:v>0.126752673868992</x:v>
      </x:c>
      <x:c r="AP20" s="173">
        <x:v>2.44625967802655</x:v>
      </x:c>
      <x:c r="AQ20" s="13">
        <x:v>78.535669720120794</x:v>
      </x:c>
      <x:c r="AR20" s="173">
        <x:v>1.0619711154725899</x:v>
      </x:c>
      <x:c r="AS20" s="13">
        <x:v>79.949618236664193</x:v>
      </x:c>
      <x:c r="AT20" s="173">
        <x:v>2.24633083266166</x:v>
      </x:c>
      <x:c r="AU20" s="13">
        <x:v>76.586916829387903</x:v>
      </x:c>
      <x:c r="AV20" s="173">
        <x:v>2.7663574143089802</x:v>
      </x:c>
      <x:c r="AW20" s="13">
        <x:v>78.409419369682894</x:v>
      </x:c>
      <x:c r="AX20" s="173">
        <x:v>1.4455939672095099</x:v>
      </x:c>
      <x:c r="AY20" s="13">
        <x:v>-1.54019886698134</x:v>
      </x:c>
      <x:c r="AZ20" s="173">
        <x:v>2.8717315166885999</x:v>
      </x:c>
      <x:c r="BA20" s="13">
        <x:v>70.647603447163306</x:v>
      </x:c>
      <x:c r="BB20" s="173">
        <x:v>1.0977678148346599</x:v>
      </x:c>
      <x:c r="BC20" s="13">
        <x:v>73.229591909688907</x:v>
      </x:c>
      <x:c r="BD20" s="173">
        <x:v>2.4207500746672101</x:v>
      </x:c>
      <x:c r="BE20" s="13">
        <x:v>67.812326942623798</x:v>
      </x:c>
      <x:c r="BF20" s="173">
        <x:v>3.0020978345604301</x:v>
      </x:c>
      <x:c r="BG20" s="13">
        <x:v>70.267961576508498</x:v>
      </x:c>
      <x:c r="BH20" s="173">
        <x:v>1.30992058878511</x:v>
      </x:c>
      <x:c r="BI20" s="13">
        <x:v>-2.9616303331803402</x:v>
      </x:c>
      <x:c r="BJ20" s="173">
        <x:v>2.8938177952086401</x:v>
      </x:c>
      <x:c r="BK20" s="13">
        <x:v>82.074238106811805</x:v>
      </x:c>
      <x:c r="BL20" s="173">
        <x:v>0.96039540751014996</x:v>
      </x:c>
      <x:c r="BM20" s="13">
        <x:v>83.394468876491004</x:v>
      </x:c>
      <x:c r="BN20" s="173">
        <x:v>2.1193602225094201</x:v>
      </x:c>
      <x:c r="BO20" s="13">
        <x:v>81.201288147270304</x:v>
      </x:c>
      <x:c r="BP20" s="173">
        <x:v>2.5796264258289301</x:v>
      </x:c>
      <x:c r="BQ20" s="13">
        <x:v>81.747488199492395</x:v>
      </x:c>
      <x:c r="BR20" s="173">
        <x:v>1.26994895437947</x:v>
      </x:c>
      <x:c r="BS20" s="13">
        <x:v>-1.6469806769986099</x:v>
      </x:c>
      <x:c r="BT20" s="173">
        <x:v>2.6504070739028198</x:v>
      </x:c>
      <x:c r="BU20" s="13">
        <x:v>44.671446063913599</x:v>
      </x:c>
      <x:c r="BV20" s="173">
        <x:v>1.4595719398046301</x:v>
      </x:c>
      <x:c r="BW20" s="13">
        <x:v>47.573271032170297</x:v>
      </x:c>
      <x:c r="BX20" s="173">
        <x:v>2.21703869551546</x:v>
      </x:c>
      <x:c r="BY20" s="13">
        <x:v>45.179305539366901</x:v>
      </x:c>
      <x:c r="BZ20" s="173">
        <x:v>2.8157417230023301</x:v>
      </x:c>
      <x:c r="CA20" s="13">
        <x:v>43.398829307422503</x:v>
      </x:c>
      <x:c r="CB20" s="173">
        <x:v>1.8853658841927201</x:v>
      </x:c>
      <x:c r="CC20" s="13">
        <x:v>-4.1744417247477701</x:v>
      </x:c>
      <x:c r="CD20" s="173">
        <x:v>2.9814801172340402</x:v>
      </x:c>
      <x:c r="CE20" s="13">
        <x:v>72.133855177221903</x:v>
      </x:c>
      <x:c r="CF20" s="173">
        <x:v>1.15863794447653</x:v>
      </x:c>
      <x:c r="CG20" s="13">
        <x:v>73.054112889114407</x:v>
      </x:c>
      <x:c r="CH20" s="173">
        <x:v>2.8536073503502402</x:v>
      </x:c>
      <x:c r="CI20" s="13">
        <x:v>68.4334765106194</x:v>
      </x:c>
      <x:c r="CJ20" s="173">
        <x:v>2.8459397927002099</x:v>
      </x:c>
      <x:c r="CK20" s="13">
        <x:v>72.8229708567861</x:v>
      </x:c>
      <x:c r="CL20" s="173">
        <x:v>1.5003987618055199</x:v>
      </x:c>
      <x:c r="CM20" s="13">
        <x:v>-0.23114203232830699</x:v>
      </x:c>
      <x:c r="CN20" s="173">
        <x:v>3.5422446514868899</x:v>
      </x:c>
      <x:c r="CO20" s="13">
        <x:v>35.105813308746797</x:v>
      </x:c>
      <x:c r="CP20" s="173">
        <x:v>1.24753144101919</x:v>
      </x:c>
      <x:c r="CQ20" s="13">
        <x:v>31.953199527434901</x:v>
      </x:c>
      <x:c r="CR20" s="173">
        <x:v>2.3187358448678799</x:v>
      </x:c>
      <x:c r="CS20" s="13">
        <x:v>34.495498364376701</x:v>
      </x:c>
      <x:c r="CT20" s="173">
        <x:v>2.8120130403905601</x:v>
      </x:c>
      <x:c r="CU20" s="13">
        <x:v>36.020407003140001</x:v>
      </x:c>
      <x:c r="CV20" s="173">
        <x:v>1.5418265760179199</x:v>
      </x:c>
      <x:c r="CW20" s="13">
        <x:v>4.0672074757050298</x:v>
      </x:c>
      <x:c r="CX20" s="173">
        <x:v>2.7716788499393199</x:v>
      </x:c>
      <x:c r="CY20" s="13">
        <x:v>71.499973747075401</x:v>
      </x:c>
      <x:c r="CZ20" s="173">
        <x:v>1.0991533810032299</x:v>
      </x:c>
      <x:c r="DA20" s="13">
        <x:v>69.034417899131398</x:v>
      </x:c>
      <x:c r="DB20" s="173">
        <x:v>2.3043419328576</x:v>
      </x:c>
      <x:c r="DC20" s="13">
        <x:v>67.071563291580901</x:v>
      </x:c>
      <x:c r="DD20" s="173">
        <x:v>3.0162090525961198</x:v>
      </x:c>
      <x:c r="DE20" s="13">
        <x:v>73.535158692635704</x:v>
      </x:c>
      <x:c r="DF20" s="173">
        <x:v>1.2805135397263401</x:v>
      </x:c>
      <x:c r="DG20" s="13">
        <x:v>4.5007407935043604</x:v>
      </x:c>
      <x:c r="DH20" s="173">
        <x:v>2.6600209504379202</x:v>
      </x:c>
      <x:c r="DI20" s="13">
        <x:v>64.430767984686597</x:v>
      </x:c>
      <x:c r="DJ20" s="173">
        <x:v>1.34849041220042</x:v>
      </x:c>
      <x:c r="DK20" s="13">
        <x:v>65.501368749322907</x:v>
      </x:c>
      <x:c r="DL20" s="173">
        <x:v>3.2937352096266799</x:v>
      </x:c>
      <x:c r="DM20" s="13">
        <x:v>65.398971176530395</x:v>
      </x:c>
      <x:c r="DN20" s="173">
        <x:v>2.7389243412591702</x:v>
      </x:c>
      <x:c r="DO20" s="13">
        <x:v>63.689989591779003</x:v>
      </x:c>
      <x:c r="DP20" s="173">
        <x:v>1.4012716452316001</x:v>
      </x:c>
      <x:c r="DQ20" s="13">
        <x:v>-1.81137915754391</x:v>
      </x:c>
      <x:c r="DR20" s="173">
        <x:v>3.1544665191248198</x:v>
      </x:c>
      <x:c r="DS20" s="13">
        <x:v>40.275194952441602</x:v>
      </x:c>
      <x:c r="DT20" s="173">
        <x:v>1.07718039532041</x:v>
      </x:c>
      <x:c r="DU20" s="13">
        <x:v>43.140523685907397</x:v>
      </x:c>
      <x:c r="DV20" s="173">
        <x:v>3.4415495001955798</x:v>
      </x:c>
      <x:c r="DW20" s="13">
        <x:v>42.210506935821797</x:v>
      </x:c>
      <x:c r="DX20" s="173">
        <x:v>3.0226465049993099</x:v>
      </x:c>
      <x:c r="DY20" s="13">
        <x:v>38.645947595291702</x:v>
      </x:c>
      <x:c r="DZ20" s="173">
        <x:v>1.2754279688700501</x:v>
      </x:c>
      <x:c r="EA20" s="13">
        <x:v>-4.4945760906156904</x:v>
      </x:c>
      <x:c r="EB20" s="173">
        <x:v>3.7068344967948801</x:v>
      </x:c>
      <x:c r="EC20" s="13">
        <x:v>78.955217471321902</x:v>
      </x:c>
      <x:c r="ED20" s="173">
        <x:v>1.0456039008865201</x:v>
      </x:c>
      <x:c r="EE20" s="13">
        <x:v>79.404345173707398</x:v>
      </x:c>
      <x:c r="EF20" s="173">
        <x:v>2.32647309634587</x:v>
      </x:c>
      <x:c r="EG20" s="13">
        <x:v>73.929685882385598</x:v>
      </x:c>
      <x:c r="EH20" s="173">
        <x:v>2.7506003839692901</x:v>
      </x:c>
      <x:c r="EI20" s="13">
        <x:v>80.084301913087501</x:v>
      </x:c>
      <x:c r="EJ20" s="173">
        <x:v>1.19929372007582</x:v>
      </x:c>
      <x:c r="EK20" s="13">
        <x:v>0.67995673938013101</x:v>
      </x:c>
      <x:c r="EL20" s="173">
        <x:v>2.6700489251214399</x:v>
      </x:c>
      <x:c r="EM20" s="13">
        <x:v>69.051570723421605</x:v>
      </x:c>
      <x:c r="EN20" s="173">
        <x:v>1.21429942497763</x:v>
      </x:c>
      <x:c r="EO20" s="13">
        <x:v>67.059485064492307</x:v>
      </x:c>
      <x:c r="EP20" s="173">
        <x:v>2.0707265037098099</x:v>
      </x:c>
      <x:c r="EQ20" s="13">
        <x:v>64.979330755346894</x:v>
      </x:c>
      <x:c r="ER20" s="173">
        <x:v>2.6684834015238001</x:v>
      </x:c>
      <x:c r="ES20" s="13">
        <x:v>70.565309777748695</x:v>
      </x:c>
      <x:c r="ET20" s="173">
        <x:v>1.4836472829179299</x:v>
      </x:c>
      <x:c r="EU20" s="13">
        <x:v>3.50582471325643</x:v>
      </x:c>
      <x:c r="EV20" s="173">
        <x:v>2.5114322547393799</x:v>
      </x:c>
      <x:c r="EW20" s="13">
        <x:v>64.787743148025896</x:v>
      </x:c>
      <x:c r="EX20" s="173">
        <x:v>1.1479624995512201</x:v>
      </x:c>
      <x:c r="EY20" s="13">
        <x:v>64.127635537908802</x:v>
      </x:c>
      <x:c r="EZ20" s="173">
        <x:v>2.2281702085309698</x:v>
      </x:c>
      <x:c r="FA20" s="13">
        <x:v>62.718309562971299</x:v>
      </x:c>
      <x:c r="FB20" s="173">
        <x:v>3.1464256802042301</x:v>
      </x:c>
      <x:c r="FC20" s="13">
        <x:v>65.252027837465803</x:v>
      </x:c>
      <x:c r="FD20" s="173">
        <x:v>1.3522168365545999</x:v>
      </x:c>
      <x:c r="FE20" s="13">
        <x:v>1.1243922995570299</x:v>
      </x:c>
      <x:c r="FF20" s="173">
        <x:v>2.5814413586048701</x:v>
      </x:c>
      <x:c r="FG20" s="13">
        <x:v>38.424080699711702</x:v>
      </x:c>
      <x:c r="FH20" s="173">
        <x:v>1.30482303884434</x:v>
      </x:c>
      <x:c r="FI20" s="13">
        <x:v>33.606822278389402</x:v>
      </x:c>
      <x:c r="FJ20" s="173">
        <x:v>2.4795475127287299</x:v>
      </x:c>
      <x:c r="FK20" s="13">
        <x:v>39.142361890334399</x:v>
      </x:c>
      <x:c r="FL20" s="173">
        <x:v>2.8851832644251698</x:v>
      </x:c>
      <x:c r="FM20" s="13">
        <x:v>39.474802538477</x:v>
      </x:c>
      <x:c r="FN20" s="173">
        <x:v>1.53226642420024</x:v>
      </x:c>
      <x:c r="FO20" s="13">
        <x:v>5.8679802600875597</x:v>
      </x:c>
      <x:c r="FP20" s="173">
        <x:v>2.6704368791336499</x:v>
      </x:c>
      <x:c r="FQ20" s="15"/>
      <x:c r="FR20" s="15"/>
      <x:c r="FS20" s="15"/>
      <x:c r="FT20" s="15"/>
      <x:c r="FU20" s="15"/>
      <x:c r="FV20" s="15"/>
      <x:c r="FW20" s="15"/>
      <x:c r="FX20" s="15"/>
      <x:c r="FY20" s="15"/>
      <x:c r="FZ20" s="15"/>
      <x:c r="GA20" s="15"/>
      <x:c r="GB20" s="15"/>
      <x:c r="GC20" s="15"/>
      <x:c r="GD20" s="15"/>
      <x:c r="GE20" s="15"/>
      <x:c r="GF20" s="15"/>
      <x:c r="GG20" s="15"/>
      <x:c r="GH20" s="15"/>
      <x:c r="GI20" s="15"/>
      <x:c r="GJ20" s="15"/>
      <x:c r="GK20" s="15"/>
      <x:c r="GL20" s="15"/>
      <x:c r="GM20" s="15"/>
      <x:c r="GN20" s="15"/>
      <x:c r="GO20" s="15"/>
      <x:c r="GP20" s="15"/>
      <x:c r="GQ20" s="15"/>
      <x:c r="GR20" s="15"/>
      <x:c r="GS20" s="15"/>
      <x:c r="GT20" s="15"/>
      <x:c r="GU20" s="15"/>
      <x:c r="GV20" s="15"/>
      <x:c r="GW20" s="15"/>
      <x:c r="GX20" s="15"/>
      <x:c r="GY20" s="15"/>
      <x:c r="GZ20" s="15"/>
      <x:c r="HA20" s="15"/>
      <x:c r="HB20" s="15"/>
      <x:c r="HC20" s="15"/>
      <x:c r="HD20" s="15"/>
      <x:c r="HE20" s="15"/>
      <x:c r="HF20" s="15"/>
      <x:c r="HG20" s="15"/>
      <x:c r="HH20" s="15"/>
      <x:c r="HI20" s="15"/>
      <x:c r="HJ20" s="15"/>
      <x:c r="HK20" s="15"/>
      <x:c r="HL20" s="15"/>
      <x:c r="HM20" s="15"/>
      <x:c r="HN20" s="15"/>
      <x:c r="HO20" s="15"/>
      <x:c r="HP20" s="15"/>
      <x:c r="HQ20" s="15"/>
      <x:c r="HR20" s="15"/>
      <x:c r="HS20" s="15"/>
      <x:c r="HT20" s="15"/>
      <x:c r="HU20" s="15"/>
      <x:c r="HV20" s="15"/>
      <x:c r="HW20" s="15"/>
      <x:c r="HX20" s="15"/>
      <x:c r="HY20" s="15"/>
      <x:c r="HZ20" s="15"/>
      <x:c r="IA20" s="15"/>
      <x:c r="IB20" s="15"/>
      <x:c r="IC20" s="15"/>
      <x:c r="ID20" s="15"/>
      <x:c r="IE20" s="15"/>
      <x:c r="IF20" s="16"/>
    </x:row>
    <x:row r="21" spans="1:240" ht="12.95" customHeight="1" x14ac:dyDescent="0.2">
      <x:c r="A21" s="2" t="s">
        <x:v>363</x:v>
      </x:c>
      <x:c r="B21" s="12">
        <x:v>2</x:v>
      </x:c>
      <x:c r="C21" s="13">
        <x:v>75.962250536500903</x:v>
      </x:c>
      <x:c r="D21" s="173">
        <x:v>0.99944463708665199</x:v>
      </x:c>
      <x:c r="E21" s="13">
        <x:v>77.020385276818701</x:v>
      </x:c>
      <x:c r="F21" s="173">
        <x:v>1.99174462449346</x:v>
      </x:c>
      <x:c r="G21" s="13">
        <x:v>76.954890137868404</x:v>
      </x:c>
      <x:c r="H21" s="173">
        <x:v>2.2129026646749699</x:v>
      </x:c>
      <x:c r="I21" s="13">
        <x:v>75.001860474493398</x:v>
      </x:c>
      <x:c r="J21" s="173">
        <x:v>1.30380788839543</x:v>
      </x:c>
      <x:c r="K21" s="13">
        <x:v>-2.01852480232529</x:v>
      </x:c>
      <x:c r="L21" s="173">
        <x:v>2.3414351601452998</x:v>
      </x:c>
      <x:c r="M21" s="13">
        <x:v>79.417461768722802</x:v>
      </x:c>
      <x:c r="N21" s="173">
        <x:v>0.94531206306594895</x:v>
      </x:c>
      <x:c r="O21" s="13">
        <x:v>81.819879189876502</x:v>
      </x:c>
      <x:c r="P21" s="173">
        <x:v>1.8066450268380301</x:v>
      </x:c>
      <x:c r="Q21" s="13">
        <x:v>78.351295959623101</x:v>
      </x:c>
      <x:c r="R21" s="173">
        <x:v>2.2809486276578399</x:v>
      </x:c>
      <x:c r="S21" s="13">
        <x:v>78.812843148611194</x:v>
      </x:c>
      <x:c r="T21" s="173">
        <x:v>1.2485537522108501</x:v>
      </x:c>
      <x:c r="U21" s="13">
        <x:v>-3.00703604126539</x:v>
      </x:c>
      <x:c r="V21" s="173">
        <x:v>2.1251478560386601</x:v>
      </x:c>
      <x:c r="W21" s="13">
        <x:v>72.563899441531802</x:v>
      </x:c>
      <x:c r="X21" s="173">
        <x:v>0.94520600101792396</x:v>
      </x:c>
      <x:c r="Y21" s="13">
        <x:v>77.685865640716699</x:v>
      </x:c>
      <x:c r="Z21" s="173">
        <x:v>1.82176248733783</x:v>
      </x:c>
      <x:c r="AA21" s="13">
        <x:v>66.557684713609106</x:v>
      </x:c>
      <x:c r="AB21" s="173">
        <x:v>2.6084950051775802</x:v>
      </x:c>
      <x:c r="AC21" s="13">
        <x:v>70.5809474598164</x:v>
      </x:c>
      <x:c r="AD21" s="173">
        <x:v>1.37465404883231</x:v>
      </x:c>
      <x:c r="AE21" s="13">
        <x:v>-7.1049181809002704</x:v>
      </x:c>
      <x:c r="AF21" s="173">
        <x:v>2.29256787327156</x:v>
      </x:c>
      <x:c r="AG21" s="13">
        <x:v>67.309982097776995</x:v>
      </x:c>
      <x:c r="AH21" s="173">
        <x:v>1.1451772804085201</x:v>
      </x:c>
      <x:c r="AI21" s="13">
        <x:v>69.886793711167797</x:v>
      </x:c>
      <x:c r="AJ21" s="173">
        <x:v>2.2305499397854001</x:v>
      </x:c>
      <x:c r="AK21" s="13">
        <x:v>66.505268968985405</x:v>
      </x:c>
      <x:c r="AL21" s="173">
        <x:v>2.26426798342818</x:v>
      </x:c>
      <x:c r="AM21" s="13">
        <x:v>65.000661627302605</x:v>
      </x:c>
      <x:c r="AN21" s="173">
        <x:v>1.5551571425053901</x:v>
      </x:c>
      <x:c r="AO21" s="13">
        <x:v>-4.8861320838652498</x:v>
      </x:c>
      <x:c r="AP21" s="173">
        <x:v>2.67150854742136</x:v>
      </x:c>
      <x:c r="AQ21" s="13">
        <x:v>81.111067725514204</x:v>
      </x:c>
      <x:c r="AR21" s="173">
        <x:v>0.95708814601317904</x:v>
      </x:c>
      <x:c r="AS21" s="13">
        <x:v>79.093126760912398</x:v>
      </x:c>
      <x:c r="AT21" s="173">
        <x:v>2.0425031854447702</x:v>
      </x:c>
      <x:c r="AU21" s="13">
        <x:v>79.483576256024705</x:v>
      </x:c>
      <x:c r="AV21" s="173">
        <x:v>2.3086082980479801</x:v>
      </x:c>
      <x:c r="AW21" s="13">
        <x:v>82.370620785514205</x:v>
      </x:c>
      <x:c r="AX21" s="173">
        <x:v>1.09656663917943</x:v>
      </x:c>
      <x:c r="AY21" s="13">
        <x:v>3.2774940246017801</x:v>
      </x:c>
      <x:c r="AZ21" s="173">
        <x:v>2.0500748027637399</x:v>
      </x:c>
      <x:c r="BA21" s="13">
        <x:v>78.846281730479106</x:v>
      </x:c>
      <x:c r="BB21" s="173">
        <x:v>0.986830728710128</x:v>
      </x:c>
      <x:c r="BC21" s="13">
        <x:v>78.095147639568594</x:v>
      </x:c>
      <x:c r="BD21" s="173">
        <x:v>1.73270819041103</x:v>
      </x:c>
      <x:c r="BE21" s="13">
        <x:v>80.464195565608605</x:v>
      </x:c>
      <x:c r="BF21" s="173">
        <x:v>2.1208455975988798</x:v>
      </x:c>
      <x:c r="BG21" s="13">
        <x:v>78.889606820516505</x:v>
      </x:c>
      <x:c r="BH21" s="173">
        <x:v>1.17147100282078</x:v>
      </x:c>
      <x:c r="BI21" s="13">
        <x:v>0.79445918094788204</x:v>
      </x:c>
      <x:c r="BJ21" s="173">
        <x:v>1.8976431037135399</x:v>
      </x:c>
      <x:c r="BK21" s="13">
        <x:v>86.2855088784777</x:v>
      </x:c>
      <x:c r="BL21" s="173">
        <x:v>0.83453932430225597</x:v>
      </x:c>
      <x:c r="BM21" s="13">
        <x:v>85.403806046993594</x:v>
      </x:c>
      <x:c r="BN21" s="173">
        <x:v>1.6554404713819399</x:v>
      </x:c>
      <x:c r="BO21" s="13">
        <x:v>86.699335392279295</x:v>
      </x:c>
      <x:c r="BP21" s="173">
        <x:v>1.9896860949416799</x:v>
      </x:c>
      <x:c r="BQ21" s="13">
        <x:v>86.614450542153094</x:v>
      </x:c>
      <x:c r="BR21" s="173">
        <x:v>1.00184680015639</x:v>
      </x:c>
      <x:c r="BS21" s="13">
        <x:v>1.2106444951595801</x:v>
      </x:c>
      <x:c r="BT21" s="173">
        <x:v>1.7737560836322701</x:v>
      </x:c>
      <x:c r="BU21" s="13">
        <x:v>26.2248461676514</x:v>
      </x:c>
      <x:c r="BV21" s="173">
        <x:v>1.1162627687371001</x:v>
      </x:c>
      <x:c r="BW21" s="13">
        <x:v>31.705462633105501</x:v>
      </x:c>
      <x:c r="BX21" s="173">
        <x:v>2.5005674576268699</x:v>
      </x:c>
      <x:c r="BY21" s="13">
        <x:v>25.267213496564501</x:v>
      </x:c>
      <x:c r="BZ21" s="173">
        <x:v>2.3876755618188001</x:v>
      </x:c>
      <x:c r="CA21" s="13">
        <x:v>24.325393494204</x:v>
      </x:c>
      <x:c r="CB21" s="173">
        <x:v>1.48414760337782</x:v>
      </x:c>
      <x:c r="CC21" s="13">
        <x:v>-7.38006913890153</x:v>
      </x:c>
      <x:c r="CD21" s="173">
        <x:v>2.8301304348270699</x:v>
      </x:c>
      <x:c r="CE21" s="13">
        <x:v>65.082606690332995</x:v>
      </x:c>
      <x:c r="CF21" s="173">
        <x:v>1.2305119208578199</x:v>
      </x:c>
      <x:c r="CG21" s="13">
        <x:v>66.5415090253925</x:v>
      </x:c>
      <x:c r="CH21" s="173">
        <x:v>2.0104280458115</x:v>
      </x:c>
      <x:c r="CI21" s="13">
        <x:v>66.238607080788</x:v>
      </x:c>
      <x:c r="CJ21" s="173">
        <x:v>2.4668286887812698</x:v>
      </x:c>
      <x:c r="CK21" s="13">
        <x:v>64.105107688399301</x:v>
      </x:c>
      <x:c r="CL21" s="173">
        <x:v>1.6153362228546599</x:v>
      </x:c>
      <x:c r="CM21" s="13">
        <x:v>-2.4364013369931898</x:v>
      </x:c>
      <x:c r="CN21" s="173">
        <x:v>2.4225101559110902</x:v>
      </x:c>
      <x:c r="CO21" s="13">
        <x:v>24.952970807529798</x:v>
      </x:c>
      <x:c r="CP21" s="173">
        <x:v>0.89200172871324701</x:v>
      </x:c>
      <x:c r="CQ21" s="13">
        <x:v>28.8954350779047</x:v>
      </x:c>
      <x:c r="CR21" s="173">
        <x:v>2.2190981516615</x:v>
      </x:c>
      <x:c r="CS21" s="13">
        <x:v>26.9448296716062</x:v>
      </x:c>
      <x:c r="CT21" s="173">
        <x:v>2.2327504425436202</x:v>
      </x:c>
      <x:c r="CU21" s="13">
        <x:v>22.534906388410999</x:v>
      </x:c>
      <x:c r="CV21" s="173">
        <x:v>1.25144001097438</x:v>
      </x:c>
      <x:c r="CW21" s="13">
        <x:v>-6.3605286894937203</x:v>
      </x:c>
      <x:c r="CX21" s="173">
        <x:v>2.8365598044392999</x:v>
      </x:c>
      <x:c r="CY21" s="13">
        <x:v>48.0520627754629</x:v>
      </x:c>
      <x:c r="CZ21" s="173">
        <x:v>1.4569490031452601</x:v>
      </x:c>
      <x:c r="DA21" s="13">
        <x:v>46.958418172325501</x:v>
      </x:c>
      <x:c r="DB21" s="173">
        <x:v>1.9900103495922301</x:v>
      </x:c>
      <x:c r="DC21" s="13">
        <x:v>46.042417219786302</x:v>
      </x:c>
      <x:c r="DD21" s="173">
        <x:v>2.63677666572783</x:v>
      </x:c>
      <x:c r="DE21" s="13">
        <x:v>47.881147229450299</x:v>
      </x:c>
      <x:c r="DF21" s="173">
        <x:v>1.79050403290738</x:v>
      </x:c>
      <x:c r="DG21" s="13">
        <x:v>0.92272905712472697</x:v>
      </x:c>
      <x:c r="DH21" s="173">
        <x:v>2.3900510707427598</x:v>
      </x:c>
      <x:c r="DI21" s="13">
        <x:v>50.324168071458999</x:v>
      </x:c>
      <x:c r="DJ21" s="173">
        <x:v>1.66636345018218</x:v>
      </x:c>
      <x:c r="DK21" s="13">
        <x:v>51.402890182176399</x:v>
      </x:c>
      <x:c r="DL21" s="173">
        <x:v>2.1920419685577199</x:v>
      </x:c>
      <x:c r="DM21" s="13">
        <x:v>49.124367408392402</x:v>
      </x:c>
      <x:c r="DN21" s="173">
        <x:v>2.9348183210048302</x:v>
      </x:c>
      <x:c r="DO21" s="13">
        <x:v>49.737590217903502</x:v>
      </x:c>
      <x:c r="DP21" s="173">
        <x:v>1.9764998920329699</x:v>
      </x:c>
      <x:c r="DQ21" s="13">
        <x:v>-1.66529996427297</x:v>
      </x:c>
      <x:c r="DR21" s="173">
        <x:v>2.4107752206347102</x:v>
      </x:c>
      <x:c r="DS21" s="13">
        <x:v>41.108516541975</x:v>
      </x:c>
      <x:c r="DT21" s="173">
        <x:v>1.5915505834927901</x:v>
      </x:c>
      <x:c r="DU21" s="13">
        <x:v>40.152266368104698</x:v>
      </x:c>
      <x:c r="DV21" s="173">
        <x:v>2.3510919630639999</x:v>
      </x:c>
      <x:c r="DW21" s="13">
        <x:v>37.455990992491699</x:v>
      </x:c>
      <x:c r="DX21" s="173">
        <x:v>2.7731876949986201</x:v>
      </x:c>
      <x:c r="DY21" s="13">
        <x:v>41.919714606464503</x:v>
      </x:c>
      <x:c r="DZ21" s="173">
        <x:v>1.7786827004224399</x:v>
      </x:c>
      <x:c r="EA21" s="13">
        <x:v>1.7674482383598</x:v>
      </x:c>
      <x:c r="EB21" s="173">
        <x:v>2.57631136001568</x:v>
      </x:c>
      <x:c r="EC21" s="13">
        <x:v>61.361168725520898</x:v>
      </x:c>
      <x:c r="ED21" s="173">
        <x:v>1.1570337754920601</x:v>
      </x:c>
      <x:c r="EE21" s="13">
        <x:v>62.610665677160902</x:v>
      </x:c>
      <x:c r="EF21" s="173">
        <x:v>2.3306586144035801</x:v>
      </x:c>
      <x:c r="EG21" s="13">
        <x:v>59.912032720031398</x:v>
      </x:c>
      <x:c r="EH21" s="173">
        <x:v>2.51921753659951</x:v>
      </x:c>
      <x:c r="EI21" s="13">
        <x:v>60.394888984870597</x:v>
      </x:c>
      <x:c r="EJ21" s="173">
        <x:v>1.5645299912252499</x:v>
      </x:c>
      <x:c r="EK21" s="13">
        <x:v>-2.2157766922903801</x:v>
      </x:c>
      <x:c r="EL21" s="173">
        <x:v>2.7224554433302401</x:v>
      </x:c>
      <x:c r="EM21" s="13">
        <x:v>65.411795562731797</x:v>
      </x:c>
      <x:c r="EN21" s="173">
        <x:v>1.2627247426550099</x:v>
      </x:c>
      <x:c r="EO21" s="13">
        <x:v>67.031534609841401</x:v>
      </x:c>
      <x:c r="EP21" s="173">
        <x:v>1.9376787707680301</x:v>
      </x:c>
      <x:c r="EQ21" s="13">
        <x:v>63.252062385231</x:v>
      </x:c>
      <x:c r="ER21" s="173">
        <x:v>2.4731200368962298</x:v>
      </x:c>
      <x:c r="ES21" s="13">
        <x:v>64.499070015750107</x:v>
      </x:c>
      <x:c r="ET21" s="173">
        <x:v>1.5455103593761801</x:v>
      </x:c>
      <x:c r="EU21" s="13">
        <x:v>-2.53246459409129</x:v>
      </x:c>
      <x:c r="EV21" s="173">
        <x:v>2.2767651920493099</x:v>
      </x:c>
      <x:c r="EW21" s="13">
        <x:v>60.652276075814797</x:v>
      </x:c>
      <x:c r="EX21" s="173">
        <x:v>1.1880708958941699</x:v>
      </x:c>
      <x:c r="EY21" s="13">
        <x:v>63.589057935476603</x:v>
      </x:c>
      <x:c r="EZ21" s="173">
        <x:v>2.0690790558611099</x:v>
      </x:c>
      <x:c r="FA21" s="13">
        <x:v>59.049837383780996</x:v>
      </x:c>
      <x:c r="FB21" s="173">
        <x:v>2.3477170933375602</x:v>
      </x:c>
      <x:c r="FC21" s="13">
        <x:v>59.1877884936914</x:v>
      </x:c>
      <x:c r="FD21" s="173">
        <x:v>1.53812272175306</x:v>
      </x:c>
      <x:c r="FE21" s="13">
        <x:v>-4.4012694417852503</x:v>
      </x:c>
      <x:c r="FF21" s="173">
        <x:v>2.5477331691666101</x:v>
      </x:c>
      <x:c r="FG21" s="13">
        <x:v>15.433928120033499</x:v>
      </x:c>
      <x:c r="FH21" s="173">
        <x:v>0.92151732456283997</x:v>
      </x:c>
      <x:c r="FI21" s="13">
        <x:v>16.340006133226499</x:v>
      </x:c>
      <x:c r="FJ21" s="173">
        <x:v>1.8351875218768099</x:v>
      </x:c>
      <x:c r="FK21" s="13">
        <x:v>19.1235084225336</x:v>
      </x:c>
      <x:c r="FL21" s="173">
        <x:v>2.3095667214127502</x:v>
      </x:c>
      <x:c r="FM21" s="13">
        <x:v>13.9086696107859</x:v>
      </x:c>
      <x:c r="FN21" s="173">
        <x:v>1.1077410689436999</x:v>
      </x:c>
      <x:c r="FO21" s="13">
        <x:v>-2.4313365224405601</x:v>
      </x:c>
      <x:c r="FP21" s="173">
        <x:v>2.1278463599155102</x:v>
      </x:c>
      <x:c r="FQ21" s="15"/>
      <x:c r="FR21" s="15"/>
      <x:c r="FS21" s="15"/>
      <x:c r="FT21" s="15"/>
      <x:c r="FU21" s="15"/>
      <x:c r="FV21" s="15"/>
      <x:c r="FW21" s="15"/>
      <x:c r="FX21" s="15"/>
      <x:c r="FY21" s="15"/>
      <x:c r="FZ21" s="15"/>
      <x:c r="GA21" s="15"/>
      <x:c r="GB21" s="15"/>
      <x:c r="GC21" s="15"/>
      <x:c r="GD21" s="15"/>
      <x:c r="GE21" s="15"/>
      <x:c r="GF21" s="15"/>
      <x:c r="GG21" s="15"/>
      <x:c r="GH21" s="15"/>
      <x:c r="GI21" s="15"/>
      <x:c r="GJ21" s="15"/>
      <x:c r="GK21" s="15"/>
      <x:c r="GL21" s="15"/>
      <x:c r="GM21" s="15"/>
      <x:c r="GN21" s="15"/>
      <x:c r="GO21" s="15"/>
      <x:c r="GP21" s="15"/>
      <x:c r="GQ21" s="15"/>
      <x:c r="GR21" s="15"/>
      <x:c r="GS21" s="15"/>
      <x:c r="GT21" s="15"/>
      <x:c r="GU21" s="15"/>
      <x:c r="GV21" s="15"/>
      <x:c r="GW21" s="15"/>
      <x:c r="GX21" s="15"/>
      <x:c r="GY21" s="15"/>
      <x:c r="GZ21" s="15"/>
      <x:c r="HA21" s="15"/>
      <x:c r="HB21" s="15"/>
      <x:c r="HC21" s="15"/>
      <x:c r="HD21" s="15"/>
      <x:c r="HE21" s="15"/>
      <x:c r="HF21" s="15"/>
      <x:c r="HG21" s="15"/>
      <x:c r="HH21" s="15"/>
      <x:c r="HI21" s="15"/>
      <x:c r="HJ21" s="15"/>
      <x:c r="HK21" s="15"/>
      <x:c r="HL21" s="15"/>
      <x:c r="HM21" s="15"/>
      <x:c r="HN21" s="15"/>
      <x:c r="HO21" s="15"/>
      <x:c r="HP21" s="15"/>
      <x:c r="HQ21" s="15"/>
      <x:c r="HR21" s="15"/>
      <x:c r="HS21" s="15"/>
      <x:c r="HT21" s="15"/>
      <x:c r="HU21" s="15"/>
      <x:c r="HV21" s="15"/>
      <x:c r="HW21" s="15"/>
      <x:c r="HX21" s="15"/>
      <x:c r="HY21" s="15"/>
      <x:c r="HZ21" s="15"/>
      <x:c r="IA21" s="15"/>
      <x:c r="IB21" s="15"/>
      <x:c r="IC21" s="15"/>
      <x:c r="ID21" s="15"/>
      <x:c r="IE21" s="15"/>
      <x:c r="IF21" s="16"/>
    </x:row>
    <x:row r="22" spans="1:240" ht="12.95" customHeight="1" x14ac:dyDescent="0.2">
      <x:c r="A22" s="2" t="s">
        <x:v>364</x:v>
      </x:c>
      <x:c r="B22" s="12">
        <x:v>2</x:v>
      </x:c>
      <x:c r="C22" s="13">
        <x:v>82.531779005835304</x:v>
      </x:c>
      <x:c r="D22" s="173">
        <x:v>1.05731056699504</x:v>
      </x:c>
      <x:c r="E22" s="13">
        <x:v>83.902139128322901</x:v>
      </x:c>
      <x:c r="F22" s="173">
        <x:v>2.6074279806493199</x:v>
      </x:c>
      <x:c r="G22" s="13">
        <x:v>78.933027059179395</x:v>
      </x:c>
      <x:c r="H22" s="173">
        <x:v>2.4350805037920802</x:v>
      </x:c>
      <x:c r="I22" s="13">
        <x:v>83.431235819142799</x:v>
      </x:c>
      <x:c r="J22" s="173">
        <x:v>1.4999892478847801</x:v>
      </x:c>
      <x:c r="K22" s="13">
        <x:v>-0.47090330918011603</x:v>
      </x:c>
      <x:c r="L22" s="173">
        <x:v>2.9495207167466702</x:v>
      </x:c>
      <x:c r="M22" s="13">
        <x:v>74.805032762609301</x:v>
      </x:c>
      <x:c r="N22" s="173">
        <x:v>1.2515833874611499</x:v>
      </x:c>
      <x:c r="O22" s="13">
        <x:v>78.773287392410396</x:v>
      </x:c>
      <x:c r="P22" s="173">
        <x:v>2.6178447596554402</x:v>
      </x:c>
      <x:c r="Q22" s="13">
        <x:v>72.558184594553296</x:v>
      </x:c>
      <x:c r="R22" s="173">
        <x:v>3.3865144060210599</x:v>
      </x:c>
      <x:c r="S22" s="13">
        <x:v>74.0622602133854</x:v>
      </x:c>
      <x:c r="T22" s="173">
        <x:v>1.78212718911732</x:v>
      </x:c>
      <x:c r="U22" s="13">
        <x:v>-4.7110271790249802</x:v>
      </x:c>
      <x:c r="V22" s="173">
        <x:v>3.2322773086623799</x:v>
      </x:c>
      <x:c r="W22" s="13">
        <x:v>81.301389514829907</x:v>
      </x:c>
      <x:c r="X22" s="173">
        <x:v>1.0672685138184199</x:v>
      </x:c>
      <x:c r="Y22" s="13">
        <x:v>81.034052605321406</x:v>
      </x:c>
      <x:c r="Z22" s="173">
        <x:v>2.4244969396430802</x:v>
      </x:c>
      <x:c r="AA22" s="13">
        <x:v>80.031711899588004</x:v>
      </x:c>
      <x:c r="AB22" s="173">
        <x:v>2.7234396621418702</x:v>
      </x:c>
      <x:c r="AC22" s="13">
        <x:v>81.725212802880307</x:v>
      </x:c>
      <x:c r="AD22" s="173">
        <x:v>1.5635620598136</x:v>
      </x:c>
      <x:c r="AE22" s="13">
        <x:v>0.691160197558915</x:v>
      </x:c>
      <x:c r="AF22" s="173">
        <x:v>3.0009282953437499</x:v>
      </x:c>
      <x:c r="AG22" s="13">
        <x:v>70.426943391646802</x:v>
      </x:c>
      <x:c r="AH22" s="173">
        <x:v>1.3816474944886401</x:v>
      </x:c>
      <x:c r="AI22" s="13">
        <x:v>75.045771361468098</x:v>
      </x:c>
      <x:c r="AJ22" s="173">
        <x:v>2.85922359758412</x:v>
      </x:c>
      <x:c r="AK22" s="13">
        <x:v>74.638830160608606</x:v>
      </x:c>
      <x:c r="AL22" s="173">
        <x:v>3.2002151744835601</x:v>
      </x:c>
      <x:c r="AM22" s="13">
        <x:v>66.251062059875395</x:v>
      </x:c>
      <x:c r="AN22" s="173">
        <x:v>2.0963874448866999</x:v>
      </x:c>
      <x:c r="AO22" s="13">
        <x:v>-8.7947093015927607</x:v>
      </x:c>
      <x:c r="AP22" s="173">
        <x:v>3.61565957453832</x:v>
      </x:c>
      <x:c r="AQ22" s="13">
        <x:v>68.045583347021704</x:v>
      </x:c>
      <x:c r="AR22" s="173">
        <x:v>1.59026714488149</x:v>
      </x:c>
      <x:c r="AS22" s="13">
        <x:v>69.532356788145094</x:v>
      </x:c>
      <x:c r="AT22" s="173">
        <x:v>2.84868263412669</x:v>
      </x:c>
      <x:c r="AU22" s="13">
        <x:v>64.754890205423607</x:v>
      </x:c>
      <x:c r="AV22" s="173">
        <x:v>3.4581970563715201</x:v>
      </x:c>
      <x:c r="AW22" s="13">
        <x:v>68.418136413753004</x:v>
      </x:c>
      <x:c r="AX22" s="173">
        <x:v>1.9182324573213001</x:v>
      </x:c>
      <x:c r="AY22" s="13">
        <x:v>-1.1142203743920001</x:v>
      </x:c>
      <x:c r="AZ22" s="173">
        <x:v>3.3631845589756599</x:v>
      </x:c>
      <x:c r="BA22" s="13">
        <x:v>60.271823468528098</x:v>
      </x:c>
      <x:c r="BB22" s="173">
        <x:v>1.7109692391993501</x:v>
      </x:c>
      <x:c r="BC22" s="13">
        <x:v>62.924775145958797</x:v>
      </x:c>
      <x:c r="BD22" s="173">
        <x:v>2.8458013036176402</x:v>
      </x:c>
      <x:c r="BE22" s="13">
        <x:v>57.973952585000497</x:v>
      </x:c>
      <x:c r="BF22" s="173">
        <x:v>3.5417618208118902</x:v>
      </x:c>
      <x:c r="BG22" s="13">
        <x:v>59.772991712004902</x:v>
      </x:c>
      <x:c r="BH22" s="173">
        <x:v>2.3833639519020902</x:v>
      </x:c>
      <x:c r="BI22" s="13">
        <x:v>-3.1517834339539301</x:v>
      </x:c>
      <x:c r="BJ22" s="173">
        <x:v>3.68301874567933</x:v>
      </x:c>
      <x:c r="BK22" s="13">
        <x:v>72.6941017916552</x:v>
      </x:c>
      <x:c r="BL22" s="173">
        <x:v>1.4423353463748501</x:v>
      </x:c>
      <x:c r="BM22" s="13">
        <x:v>72.947447243304495</x:v>
      </x:c>
      <x:c r="BN22" s="173">
        <x:v>2.69790979701926</x:v>
      </x:c>
      <x:c r="BO22" s="13">
        <x:v>70.217457144281497</x:v>
      </x:c>
      <x:c r="BP22" s="173">
        <x:v>3.3400399628117099</x:v>
      </x:c>
      <x:c r="BQ22" s="13">
        <x:v>73.302188629639105</x:v>
      </x:c>
      <x:c r="BR22" s="173">
        <x:v>1.91519599040303</x:v>
      </x:c>
      <x:c r="BS22" s="13">
        <x:v>0.35474138633463798</x:v>
      </x:c>
      <x:c r="BT22" s="173">
        <x:v>3.3674446944383498</x:v>
      </x:c>
      <x:c r="BU22" s="13">
        <x:v>42.329406940162301</x:v>
      </x:c>
      <x:c r="BV22" s="173">
        <x:v>1.52224909050353</x:v>
      </x:c>
      <x:c r="BW22" s="13">
        <x:v>48.632137400498998</x:v>
      </x:c>
      <x:c r="BX22" s="173">
        <x:v>3.0941449010145199</x:v>
      </x:c>
      <x:c r="BY22" s="13">
        <x:v>40.504969269017501</x:v>
      </x:c>
      <x:c r="BZ22" s="173">
        <x:v>3.6440539781830901</x:v>
      </x:c>
      <x:c r="CA22" s="13">
        <x:v>39.720642744591302</x:v>
      </x:c>
      <x:c r="CB22" s="173">
        <x:v>1.9308051405322599</x:v>
      </x:c>
      <x:c r="CC22" s="13">
        <x:v>-8.9114946559076298</x:v>
      </x:c>
      <x:c r="CD22" s="173">
        <x:v>3.58752728151872</x:v>
      </x:c>
      <x:c r="CE22" s="13">
        <x:v>58.620673108828399</x:v>
      </x:c>
      <x:c r="CF22" s="173">
        <x:v>1.9691194248226001</x:v>
      </x:c>
      <x:c r="CG22" s="13">
        <x:v>67.012858298811395</x:v>
      </x:c>
      <x:c r="CH22" s="173">
        <x:v>3.1978749093304302</x:v>
      </x:c>
      <x:c r="CI22" s="13">
        <x:v>58.188287634192797</x:v>
      </x:c>
      <x:c r="CJ22" s="173">
        <x:v>4.3165115521694002</x:v>
      </x:c>
      <x:c r="CK22" s="13">
        <x:v>55.242379319272302</x:v>
      </x:c>
      <x:c r="CL22" s="173">
        <x:v>2.33087441115386</x:v>
      </x:c>
      <x:c r="CM22" s="13">
        <x:v>-11.770478979539</x:v>
      </x:c>
      <x:c r="CN22" s="173">
        <x:v>3.8590136172351102</x:v>
      </x:c>
      <x:c r="CO22" s="13">
        <x:v>24.6285913210939</x:v>
      </x:c>
      <x:c r="CP22" s="173">
        <x:v>1.4225957169588099</x:v>
      </x:c>
      <x:c r="CQ22" s="13">
        <x:v>29.359408471808699</x:v>
      </x:c>
      <x:c r="CR22" s="173">
        <x:v>3.6638202518773002</x:v>
      </x:c>
      <x:c r="CS22" s="13">
        <x:v>24.309212577554199</x:v>
      </x:c>
      <x:c r="CT22" s="173">
        <x:v>2.6322208321476102</x:v>
      </x:c>
      <x:c r="CU22" s="13">
        <x:v>22.70046791431</x:v>
      </x:c>
      <x:c r="CV22" s="173">
        <x:v>1.8371644672965399</x:v>
      </x:c>
      <x:c r="CW22" s="13">
        <x:v>-6.6589405574986804</x:v>
      </x:c>
      <x:c r="CX22" s="173">
        <x:v>4.3884260902352397</x:v>
      </x:c>
      <x:c r="CY22" s="13">
        <x:v>44.749906145715798</x:v>
      </x:c>
      <x:c r="CZ22" s="173">
        <x:v>1.8908806136217999</x:v>
      </x:c>
      <x:c r="DA22" s="13">
        <x:v>50.782326192887702</x:v>
      </x:c>
      <x:c r="DB22" s="173">
        <x:v>3.3345760444025898</x:v>
      </x:c>
      <x:c r="DC22" s="13">
        <x:v>38.672909147230399</x:v>
      </x:c>
      <x:c r="DD22" s="173">
        <x:v>3.66049884718135</x:v>
      </x:c>
      <x:c r="DE22" s="13">
        <x:v>44.6671230366779</x:v>
      </x:c>
      <x:c r="DF22" s="173">
        <x:v>2.7165248719426298</x:v>
      </x:c>
      <x:c r="DG22" s="13">
        <x:v>-6.1152031562097298</x:v>
      </x:c>
      <x:c r="DH22" s="173">
        <x:v>4.2214419425345904</x:v>
      </x:c>
      <x:c r="DI22" s="13">
        <x:v>73.102294306234398</x:v>
      </x:c>
      <x:c r="DJ22" s="173">
        <x:v>1.7637302190799999</x:v>
      </x:c>
      <x:c r="DK22" s="13">
        <x:v>75.289328425277503</x:v>
      </x:c>
      <x:c r="DL22" s="173">
        <x:v>2.7195158635141001</x:v>
      </x:c>
      <x:c r="DM22" s="13">
        <x:v>70.365267187306102</x:v>
      </x:c>
      <x:c r="DN22" s="173">
        <x:v>3.20076305327057</x:v>
      </x:c>
      <x:c r="DO22" s="13">
        <x:v>72.856973543638901</x:v>
      </x:c>
      <x:c r="DP22" s="173">
        <x:v>2.4014691617129298</x:v>
      </x:c>
      <x:c r="DQ22" s="13">
        <x:v>-2.4323548816386</x:v>
      </x:c>
      <x:c r="DR22" s="173">
        <x:v>3.3556972603171702</x:v>
      </x:c>
      <x:c r="DS22" s="13">
        <x:v>28.682351793845701</x:v>
      </x:c>
      <x:c r="DT22" s="173">
        <x:v>1.5646295804818799</x:v>
      </x:c>
      <x:c r="DU22" s="13">
        <x:v>29.323659558675601</x:v>
      </x:c>
      <x:c r="DV22" s="173">
        <x:v>3.72169542102352</x:v>
      </x:c>
      <x:c r="DW22" s="13">
        <x:v>26.633471518994</x:v>
      </x:c>
      <x:c r="DX22" s="173">
        <x:v>2.97438530237214</x:v>
      </x:c>
      <x:c r="DY22" s="13">
        <x:v>28.831413842452498</x:v>
      </x:c>
      <x:c r="DZ22" s="173">
        <x:v>2.1758048537266599</x:v>
      </x:c>
      <x:c r="EA22" s="13">
        <x:v>-0.492245716223078</x:v>
      </x:c>
      <x:c r="EB22" s="173">
        <x:v>4.2772914499045402</x:v>
      </x:c>
      <x:c r="EC22" s="13">
        <x:v>63.236587095243003</x:v>
      </x:c>
      <x:c r="ED22" s="173">
        <x:v>1.3151096483312299</x:v>
      </x:c>
      <x:c r="EE22" s="13">
        <x:v>67.347063036971505</x:v>
      </x:c>
      <x:c r="EF22" s="173">
        <x:v>3.4866988705187998</x:v>
      </x:c>
      <x:c r="EG22" s="13">
        <x:v>61.202605924401901</x:v>
      </x:c>
      <x:c r="EH22" s="173">
        <x:v>3.6751542675511502</x:v>
      </x:c>
      <x:c r="EI22" s="13">
        <x:v>62.155642453287903</x:v>
      </x:c>
      <x:c r="EJ22" s="173">
        <x:v>2.3208339352587801</x:v>
      </x:c>
      <x:c r="EK22" s="13">
        <x:v>-5.1914205836836</x:v>
      </x:c>
      <x:c r="EL22" s="173">
        <x:v>4.7175347552507798</x:v>
      </x:c>
      <x:c r="EM22" s="13">
        <x:v>46.761994236335802</x:v>
      </x:c>
      <x:c r="EN22" s="173">
        <x:v>1.7568345763304101</x:v>
      </x:c>
      <x:c r="EO22" s="13">
        <x:v>42.747016403535099</x:v>
      </x:c>
      <x:c r="EP22" s="173">
        <x:v>3.8663427315680501</x:v>
      </x:c>
      <x:c r="EQ22" s="13">
        <x:v>46.258436668560499</x:v>
      </x:c>
      <x:c r="ER22" s="173">
        <x:v>3.7755844330531998</x:v>
      </x:c>
      <x:c r="ES22" s="13">
        <x:v>47.871944635636801</x:v>
      </x:c>
      <x:c r="ET22" s="173">
        <x:v>2.35496864187744</x:v>
      </x:c>
      <x:c r="EU22" s="13">
        <x:v>5.12492823210175</x:v>
      </x:c>
      <x:c r="EV22" s="173">
        <x:v>4.5947816071864196</x:v>
      </x:c>
      <x:c r="EW22" s="13">
        <x:v>65.571947105910795</x:v>
      </x:c>
      <x:c r="EX22" s="173">
        <x:v>1.68475028282061</x:v>
      </x:c>
      <x:c r="EY22" s="13">
        <x:v>68.151590129451293</x:v>
      </x:c>
      <x:c r="EZ22" s="173">
        <x:v>3.2926850078022998</x:v>
      </x:c>
      <x:c r="FA22" s="13">
        <x:v>63.363106849758999</x:v>
      </x:c>
      <x:c r="FB22" s="173">
        <x:v>3.8041898084041099</x:v>
      </x:c>
      <x:c r="FC22" s="13">
        <x:v>64.941758133443003</x:v>
      </x:c>
      <x:c r="FD22" s="173">
        <x:v>2.2782730997149199</x:v>
      </x:c>
      <x:c r="FE22" s="13">
        <x:v>-3.2098319960083601</x:v>
      </x:c>
      <x:c r="FF22" s="173">
        <x:v>3.9879525663362498</x:v>
      </x:c>
      <x:c r="FG22" s="13">
        <x:v>21.971180738415001</x:v>
      </x:c>
      <x:c r="FH22" s="173">
        <x:v>1.2897675752823501</x:v>
      </x:c>
      <x:c r="FI22" s="13">
        <x:v>23.291366291149199</x:v>
      </x:c>
      <x:c r="FJ22" s="173">
        <x:v>2.9540487704141598</x:v>
      </x:c>
      <x:c r="FK22" s="13">
        <x:v>20.427044390801999</x:v>
      </x:c>
      <x:c r="FL22" s="173">
        <x:v>2.5903382550142502</x:v>
      </x:c>
      <x:c r="FM22" s="13">
        <x:v>21.9414290056495</x:v>
      </x:c>
      <x:c r="FN22" s="173">
        <x:v>1.7722940443867901</x:v>
      </x:c>
      <x:c r="FO22" s="13">
        <x:v>-1.34993728549975</x:v>
      </x:c>
      <x:c r="FP22" s="173">
        <x:v>3.4865096224602601</x:v>
      </x:c>
      <x:c r="FQ22" s="15"/>
      <x:c r="FR22" s="15"/>
      <x:c r="FS22" s="15"/>
      <x:c r="FT22" s="15"/>
      <x:c r="FU22" s="15"/>
      <x:c r="FV22" s="15"/>
      <x:c r="FW22" s="15"/>
      <x:c r="FX22" s="15"/>
      <x:c r="FY22" s="15"/>
      <x:c r="FZ22" s="15"/>
      <x:c r="GA22" s="15"/>
      <x:c r="GB22" s="15"/>
      <x:c r="GC22" s="15"/>
      <x:c r="GD22" s="15"/>
      <x:c r="GE22" s="15"/>
      <x:c r="GF22" s="15"/>
      <x:c r="GG22" s="15"/>
      <x:c r="GH22" s="15"/>
      <x:c r="GI22" s="15"/>
      <x:c r="GJ22" s="15"/>
      <x:c r="GK22" s="15"/>
      <x:c r="GL22" s="15"/>
      <x:c r="GM22" s="15"/>
      <x:c r="GN22" s="15"/>
      <x:c r="GO22" s="15"/>
      <x:c r="GP22" s="15"/>
      <x:c r="GQ22" s="15"/>
      <x:c r="GR22" s="15"/>
      <x:c r="GS22" s="15"/>
      <x:c r="GT22" s="15"/>
      <x:c r="GU22" s="15"/>
      <x:c r="GV22" s="15"/>
      <x:c r="GW22" s="15"/>
      <x:c r="GX22" s="15"/>
      <x:c r="GY22" s="15"/>
      <x:c r="GZ22" s="15"/>
      <x:c r="HA22" s="15"/>
      <x:c r="HB22" s="15"/>
      <x:c r="HC22" s="15"/>
      <x:c r="HD22" s="15"/>
      <x:c r="HE22" s="15"/>
      <x:c r="HF22" s="15"/>
      <x:c r="HG22" s="15"/>
      <x:c r="HH22" s="15"/>
      <x:c r="HI22" s="15"/>
      <x:c r="HJ22" s="15"/>
      <x:c r="HK22" s="15"/>
      <x:c r="HL22" s="15"/>
      <x:c r="HM22" s="15"/>
      <x:c r="HN22" s="15"/>
      <x:c r="HO22" s="15"/>
      <x:c r="HP22" s="15"/>
      <x:c r="HQ22" s="15"/>
      <x:c r="HR22" s="15"/>
      <x:c r="HS22" s="15"/>
      <x:c r="HT22" s="15"/>
      <x:c r="HU22" s="15"/>
      <x:c r="HV22" s="15"/>
      <x:c r="HW22" s="15"/>
      <x:c r="HX22" s="15"/>
      <x:c r="HY22" s="15"/>
      <x:c r="HZ22" s="15"/>
      <x:c r="IA22" s="15"/>
      <x:c r="IB22" s="15"/>
      <x:c r="IC22" s="15"/>
      <x:c r="ID22" s="15"/>
      <x:c r="IE22" s="15"/>
      <x:c r="IF22" s="16"/>
    </x:row>
    <x:row r="23" spans="1:240" ht="12.95" customHeight="1" x14ac:dyDescent="0.2">
      <x:c r="A23" s="2" t="s">
        <x:v>365</x:v>
      </x:c>
      <x:c r="B23" s="12">
        <x:v>2</x:v>
      </x:c>
      <x:c r="C23" s="13">
        <x:v>85.271307211250004</x:v>
      </x:c>
      <x:c r="D23" s="173">
        <x:v>1.18582980859125</x:v>
      </x:c>
      <x:c r="E23" s="13">
        <x:v>87.744574564306205</x:v>
      </x:c>
      <x:c r="F23" s="173">
        <x:v>1.7849958399994399</x:v>
      </x:c>
      <x:c r="G23" s="13">
        <x:v>84.483874495574895</x:v>
      </x:c>
      <x:c r="H23" s="173">
        <x:v>2.6568262244480501</x:v>
      </x:c>
      <x:c r="I23" s="13">
        <x:v>84.650276972506504</x:v>
      </x:c>
      <x:c r="J23" s="173">
        <x:v>1.4028072403890699</x:v>
      </x:c>
      <x:c r="K23" s="13">
        <x:v>-3.09429759179972</x:v>
      </x:c>
      <x:c r="L23" s="173">
        <x:v>1.9762948529673401</x:v>
      </x:c>
      <x:c r="M23" s="13">
        <x:v>83.742615072004398</x:v>
      </x:c>
      <x:c r="N23" s="173">
        <x:v>1.0981971148333201</x:v>
      </x:c>
      <x:c r="O23" s="13">
        <x:v>88.014800903988501</x:v>
      </x:c>
      <x:c r="P23" s="173">
        <x:v>1.7082678853744999</x:v>
      </x:c>
      <x:c r="Q23" s="13">
        <x:v>85.715720389044293</x:v>
      </x:c>
      <x:c r="R23" s="173">
        <x:v>2.5670968302125701</x:v>
      </x:c>
      <x:c r="S23" s="13">
        <x:v>81.8193411804004</x:v>
      </x:c>
      <x:c r="T23" s="173">
        <x:v>1.5194580895786201</x:v>
      </x:c>
      <x:c r="U23" s="13">
        <x:v>-6.1954597235881197</x:v>
      </x:c>
      <x:c r="V23" s="173">
        <x:v>2.2458658755305501</x:v>
      </x:c>
      <x:c r="W23" s="13">
        <x:v>83.137091069685397</x:v>
      </x:c>
      <x:c r="X23" s="173">
        <x:v>1.01987818592994</x:v>
      </x:c>
      <x:c r="Y23" s="13">
        <x:v>87.405739296038604</x:v>
      </x:c>
      <x:c r="Z23" s="173">
        <x:v>1.6517889736582301</x:v>
      </x:c>
      <x:c r="AA23" s="13">
        <x:v>86.237749826266196</x:v>
      </x:c>
      <x:c r="AB23" s="173">
        <x:v>2.1709792086658801</x:v>
      </x:c>
      <x:c r="AC23" s="13">
        <x:v>80.835002713470701</x:v>
      </x:c>
      <x:c r="AD23" s="173">
        <x:v>1.37322238093382</x:v>
      </x:c>
      <x:c r="AE23" s="13">
        <x:v>-6.5707365825678599</x:v>
      </x:c>
      <x:c r="AF23" s="173">
        <x:v>2.2377077666154999</x:v>
      </x:c>
      <x:c r="AG23" s="13">
        <x:v>82.114419551356406</x:v>
      </x:c>
      <x:c r="AH23" s="173">
        <x:v>1.21867862648529</x:v>
      </x:c>
      <x:c r="AI23" s="13">
        <x:v>84.368506313917905</x:v>
      </x:c>
      <x:c r="AJ23" s="173">
        <x:v>2.05308246555267</x:v>
      </x:c>
      <x:c r="AK23" s="13">
        <x:v>83.014771835821506</x:v>
      </x:c>
      <x:c r="AL23" s="173">
        <x:v>2.41711973043006</x:v>
      </x:c>
      <x:c r="AM23" s="13">
        <x:v>80.865401607022307</x:v>
      </x:c>
      <x:c r="AN23" s="173">
        <x:v>1.43718160423844</x:v>
      </x:c>
      <x:c r="AO23" s="13">
        <x:v>-3.5031047068956598</x:v>
      </x:c>
      <x:c r="AP23" s="173">
        <x:v>2.2476344342957502</x:v>
      </x:c>
      <x:c r="AQ23" s="13">
        <x:v>79.240800700615097</x:v>
      </x:c>
      <x:c r="AR23" s="173">
        <x:v>0.89523611427676897</x:v>
      </x:c>
      <x:c r="AS23" s="13">
        <x:v>83.054150362861293</x:v>
      </x:c>
      <x:c r="AT23" s="173">
        <x:v>1.9398539947298401</x:v>
      </x:c>
      <x:c r="AU23" s="13">
        <x:v>83.266870917234698</x:v>
      </x:c>
      <x:c r="AV23" s="173">
        <x:v>2.4550527480503899</x:v>
      </x:c>
      <x:c r="AW23" s="13">
        <x:v>76.925208151842099</x:v>
      </x:c>
      <x:c r="AX23" s="173">
        <x:v>1.2825995329834099</x:v>
      </x:c>
      <x:c r="AY23" s="13">
        <x:v>-6.1289422110191198</x:v>
      </x:c>
      <x:c r="AZ23" s="173">
        <x:v>2.3847574306686399</x:v>
      </x:c>
      <x:c r="BA23" s="13">
        <x:v>71.780268688498495</x:v>
      </x:c>
      <x:c r="BB23" s="173">
        <x:v>1.18472696344386</x:v>
      </x:c>
      <x:c r="BC23" s="13">
        <x:v>75.458577320494896</x:v>
      </x:c>
      <x:c r="BD23" s="173">
        <x:v>2.4366136551414201</x:v>
      </x:c>
      <x:c r="BE23" s="13">
        <x:v>77.071523738774601</x:v>
      </x:c>
      <x:c r="BF23" s="173">
        <x:v>2.4931816100867801</x:v>
      </x:c>
      <x:c r="BG23" s="13">
        <x:v>68.998506331250397</x:v>
      </x:c>
      <x:c r="BH23" s="173">
        <x:v>1.6523512726223299</x:v>
      </x:c>
      <x:c r="BI23" s="13">
        <x:v>-6.4600709892445396</x:v>
      </x:c>
      <x:c r="BJ23" s="173">
        <x:v>3.0740796933657601</x:v>
      </x:c>
      <x:c r="BK23" s="13">
        <x:v>81.773594743897306</x:v>
      </x:c>
      <x:c r="BL23" s="173">
        <x:v>0.88132265707528101</x:v>
      </x:c>
      <x:c r="BM23" s="13">
        <x:v>87.178867467448498</x:v>
      </x:c>
      <x:c r="BN23" s="173">
        <x:v>1.9891759867791901</x:v>
      </x:c>
      <x:c r="BO23" s="13">
        <x:v>84.940322476353998</x:v>
      </x:c>
      <x:c r="BP23" s="173">
        <x:v>2.3857725277077</x:v>
      </x:c>
      <x:c r="BQ23" s="13">
        <x:v>79.092926833857703</x:v>
      </x:c>
      <x:c r="BR23" s="173">
        <x:v>1.1844982006070901</x:v>
      </x:c>
      <x:c r="BS23" s="13">
        <x:v>-8.0859406335908393</x:v>
      </x:c>
      <x:c r="BT23" s="173">
        <x:v>2.3757286050036801</x:v>
      </x:c>
      <x:c r="BU23" s="13">
        <x:v>47.813720589051599</x:v>
      </x:c>
      <x:c r="BV23" s="173">
        <x:v>1.52544335270444</x:v>
      </x:c>
      <x:c r="BW23" s="13">
        <x:v>53.280730838440597</x:v>
      </x:c>
      <x:c r="BX23" s="173">
        <x:v>3.16755505387686</x:v>
      </x:c>
      <x:c r="BY23" s="13">
        <x:v>56.372510872225</x:v>
      </x:c>
      <x:c r="BZ23" s="173">
        <x:v>3.17591917747774</x:v>
      </x:c>
      <x:c r="CA23" s="13">
        <x:v>42.807954409557397</x:v>
      </x:c>
      <x:c r="CB23" s="173">
        <x:v>1.84192468983383</x:v>
      </x:c>
      <x:c r="CC23" s="13">
        <x:v>-10.472776428883201</x:v>
      </x:c>
      <x:c r="CD23" s="173">
        <x:v>3.6487437337077999</x:v>
      </x:c>
      <x:c r="CE23" s="13">
        <x:v>71.362041991142604</x:v>
      </x:c>
      <x:c r="CF23" s="173">
        <x:v>1.3834704510120499</x:v>
      </x:c>
      <x:c r="CG23" s="13">
        <x:v>74.375946392992304</x:v>
      </x:c>
      <x:c r="CH23" s="173">
        <x:v>2.5276994056981201</x:v>
      </x:c>
      <x:c r="CI23" s="13">
        <x:v>73.128714642429102</x:v>
      </x:c>
      <x:c r="CJ23" s="173">
        <x:v>2.3483554898966399</x:v>
      </x:c>
      <x:c r="CK23" s="13">
        <x:v>69.5090098567713</x:v>
      </x:c>
      <x:c r="CL23" s="173">
        <x:v>1.6898560493797401</x:v>
      </x:c>
      <x:c r="CM23" s="13">
        <x:v>-4.8669365362210799</x:v>
      </x:c>
      <x:c r="CN23" s="173">
        <x:v>2.8327631535353599</x:v>
      </x:c>
      <x:c r="CO23" s="13">
        <x:v>34.306138441815399</x:v>
      </x:c>
      <x:c r="CP23" s="173">
        <x:v>1.3925397168400899</x:v>
      </x:c>
      <x:c r="CQ23" s="13">
        <x:v>40.371230974772203</x:v>
      </x:c>
      <x:c r="CR23" s="173">
        <x:v>3.6578242793923201</x:v>
      </x:c>
      <x:c r="CS23" s="13">
        <x:v>38.136366393137301</x:v>
      </x:c>
      <x:c r="CT23" s="173">
        <x:v>2.8603258964059401</x:v>
      </x:c>
      <x:c r="CU23" s="13">
        <x:v>30.123561473460502</x:v>
      </x:c>
      <x:c r="CV23" s="173">
        <x:v>1.5172118303448501</x:v>
      </x:c>
      <x:c r="CW23" s="13">
        <x:v>-10.2476695013117</x:v>
      </x:c>
      <x:c r="CX23" s="173">
        <x:v>3.9565434590009398</x:v>
      </x:c>
      <x:c r="CY23" s="13">
        <x:v>55.598552318653503</x:v>
      </x:c>
      <x:c r="CZ23" s="173">
        <x:v>1.2456443196470699</x:v>
      </x:c>
      <x:c r="DA23" s="13">
        <x:v>60.204380862400903</x:v>
      </x:c>
      <x:c r="DB23" s="173">
        <x:v>2.9520424599597299</x:v>
      </x:c>
      <x:c r="DC23" s="13">
        <x:v>53.967659467805298</x:v>
      </x:c>
      <x:c r="DD23" s="173">
        <x:v>3.0615744935647</x:v>
      </x:c>
      <x:c r="DE23" s="13">
        <x:v>54.174369856313497</x:v>
      </x:c>
      <x:c r="DF23" s="173">
        <x:v>1.5260748979510601</x:v>
      </x:c>
      <x:c r="DG23" s="13">
        <x:v>-6.0300110060873804</x:v>
      </x:c>
      <x:c r="DH23" s="173">
        <x:v>3.4019497170139501</x:v>
      </x:c>
      <x:c r="DI23" s="13">
        <x:v>66.448034771539994</x:v>
      </x:c>
      <x:c r="DJ23" s="173">
        <x:v>1.44322485494494</x:v>
      </x:c>
      <x:c r="DK23" s="13">
        <x:v>66.041243428539104</x:v>
      </x:c>
      <x:c r="DL23" s="173">
        <x:v>3.0493899387727699</x:v>
      </x:c>
      <x:c r="DM23" s="13">
        <x:v>65.2655462403212</x:v>
      </x:c>
      <x:c r="DN23" s="173">
        <x:v>3.1371650515653302</x:v>
      </x:c>
      <x:c r="DO23" s="13">
        <x:v>66.921969391766595</x:v>
      </x:c>
      <x:c r="DP23" s="173">
        <x:v>1.7223745598684601</x:v>
      </x:c>
      <x:c r="DQ23" s="13">
        <x:v>0.88072596322753305</x:v>
      </x:c>
      <x:c r="DR23" s="173">
        <x:v>3.5008116505682398</x:v>
      </x:c>
      <x:c r="DS23" s="13">
        <x:v>38.697008570575399</x:v>
      </x:c>
      <x:c r="DT23" s="173">
        <x:v>1.5195038021351099</x:v>
      </x:c>
      <x:c r="DU23" s="13">
        <x:v>45.916140424732298</x:v>
      </x:c>
      <x:c r="DV23" s="173">
        <x:v>3.1676639168526002</x:v>
      </x:c>
      <x:c r="DW23" s="13">
        <x:v>39.260080062063601</x:v>
      </x:c>
      <x:c r="DX23" s="173">
        <x:v>2.6392563144491898</x:v>
      </x:c>
      <x:c r="DY23" s="13">
        <x:v>35.809235433249299</x:v>
      </x:c>
      <x:c r="DZ23" s="173">
        <x:v>1.8859631293066801</x:v>
      </x:c>
      <x:c r="EA23" s="13">
        <x:v>-10.106904991482899</x:v>
      </x:c>
      <x:c r="EB23" s="173">
        <x:v>3.4988459414431898</x:v>
      </x:c>
      <x:c r="EC23" s="13">
        <x:v>71.570152472283695</x:v>
      </x:c>
      <x:c r="ED23" s="173">
        <x:v>1.4172183947113299</x:v>
      </x:c>
      <x:c r="EE23" s="13">
        <x:v>70.803824331817097</x:v>
      </x:c>
      <x:c r="EF23" s="173">
        <x:v>2.5414820545322101</x:v>
      </x:c>
      <x:c r="EG23" s="13">
        <x:v>70.635538458055706</x:v>
      </x:c>
      <x:c r="EH23" s="173">
        <x:v>2.9999490338286199</x:v>
      </x:c>
      <x:c r="EI23" s="13">
        <x:v>72.013130081760295</x:v>
      </x:c>
      <x:c r="EJ23" s="173">
        <x:v>1.5452701812543499</x:v>
      </x:c>
      <x:c r="EK23" s="13">
        <x:v>1.20930574994324</x:v>
      </x:c>
      <x:c r="EL23" s="173">
        <x:v>2.69712850275448</x:v>
      </x:c>
      <x:c r="EM23" s="13">
        <x:v>66.927067379707907</x:v>
      </x:c>
      <x:c r="EN23" s="173">
        <x:v>1.68750386923858</x:v>
      </x:c>
      <x:c r="EO23" s="13">
        <x:v>67.021822599125997</x:v>
      </x:c>
      <x:c r="EP23" s="173">
        <x:v>3.02571670310782</x:v>
      </x:c>
      <x:c r="EQ23" s="13">
        <x:v>63.941151410192901</x:v>
      </x:c>
      <x:c r="ER23" s="173">
        <x:v>3.4124174675220398</x:v>
      </x:c>
      <x:c r="ES23" s="13">
        <x:v>67.4793423163038</x:v>
      </x:c>
      <x:c r="ET23" s="173">
        <x:v>1.94414471515916</x:v>
      </x:c>
      <x:c r="EU23" s="13">
        <x:v>0.45751971717776002</x:v>
      </x:c>
      <x:c r="EV23" s="173">
        <x:v>3.26189002469523</x:v>
      </x:c>
      <x:c r="EW23" s="13">
        <x:v>68.954489233481993</x:v>
      </x:c>
      <x:c r="EX23" s="173">
        <x:v>1.4729179234955301</x:v>
      </x:c>
      <x:c r="EY23" s="13">
        <x:v>68.889259967179498</x:v>
      </x:c>
      <x:c r="EZ23" s="173">
        <x:v>3.1347854993655599</x:v>
      </x:c>
      <x:c r="FA23" s="13">
        <x:v>69.212272544595507</x:v>
      </x:c>
      <x:c r="FB23" s="173">
        <x:v>2.8873072408783802</x:v>
      </x:c>
      <x:c r="FC23" s="13">
        <x:v>68.661704620902</x:v>
      </x:c>
      <x:c r="FD23" s="173">
        <x:v>1.5226920668007999</x:v>
      </x:c>
      <x:c r="FE23" s="13">
        <x:v>-0.22755534627754101</x:v>
      </x:c>
      <x:c r="FF23" s="173">
        <x:v>3.2665534204147999</x:v>
      </x:c>
      <x:c r="FG23" s="13">
        <x:v>29.087829656917101</x:v>
      </x:c>
      <x:c r="FH23" s="173">
        <x:v>1.3553259665366599</x:v>
      </x:c>
      <x:c r="FI23" s="13">
        <x:v>32.682368329674503</x:v>
      </x:c>
      <x:c r="FJ23" s="173">
        <x:v>3.3676790014095501</x:v>
      </x:c>
      <x:c r="FK23" s="13">
        <x:v>32.590954159296203</x:v>
      </x:c>
      <x:c r="FL23" s="173">
        <x:v>2.7535313926176301</x:v>
      </x:c>
      <x:c r="FM23" s="13">
        <x:v>26.740747930619701</x:v>
      </x:c>
      <x:c r="FN23" s="173">
        <x:v>1.5084119682550201</x:v>
      </x:c>
      <x:c r="FO23" s="13">
        <x:v>-5.94162039905485</x:v>
      </x:c>
      <x:c r="FP23" s="173">
        <x:v>3.7754348303473302</x:v>
      </x:c>
      <x:c r="FQ23" s="15"/>
      <x:c r="FR23" s="15"/>
      <x:c r="FS23" s="15"/>
      <x:c r="FT23" s="15"/>
      <x:c r="FU23" s="15"/>
      <x:c r="FV23" s="15"/>
      <x:c r="FW23" s="15"/>
      <x:c r="FX23" s="15"/>
      <x:c r="FY23" s="15"/>
      <x:c r="FZ23" s="15"/>
      <x:c r="GA23" s="15"/>
      <x:c r="GB23" s="15"/>
      <x:c r="GC23" s="15"/>
      <x:c r="GD23" s="15"/>
      <x:c r="GE23" s="15"/>
      <x:c r="GF23" s="15"/>
      <x:c r="GG23" s="15"/>
      <x:c r="GH23" s="15"/>
      <x:c r="GI23" s="15"/>
      <x:c r="GJ23" s="15"/>
      <x:c r="GK23" s="15"/>
      <x:c r="GL23" s="15"/>
      <x:c r="GM23" s="15"/>
      <x:c r="GN23" s="15"/>
      <x:c r="GO23" s="15"/>
      <x:c r="GP23" s="15"/>
      <x:c r="GQ23" s="15"/>
      <x:c r="GR23" s="15"/>
      <x:c r="GS23" s="15"/>
      <x:c r="GT23" s="15"/>
      <x:c r="GU23" s="15"/>
      <x:c r="GV23" s="15"/>
      <x:c r="GW23" s="15"/>
      <x:c r="GX23" s="15"/>
      <x:c r="GY23" s="15"/>
      <x:c r="GZ23" s="15"/>
      <x:c r="HA23" s="15"/>
      <x:c r="HB23" s="15"/>
      <x:c r="HC23" s="15"/>
      <x:c r="HD23" s="15"/>
      <x:c r="HE23" s="15"/>
      <x:c r="HF23" s="15"/>
      <x:c r="HG23" s="15"/>
      <x:c r="HH23" s="15"/>
      <x:c r="HI23" s="15"/>
      <x:c r="HJ23" s="15"/>
      <x:c r="HK23" s="15"/>
      <x:c r="HL23" s="15"/>
      <x:c r="HM23" s="15"/>
      <x:c r="HN23" s="15"/>
      <x:c r="HO23" s="15"/>
      <x:c r="HP23" s="15"/>
      <x:c r="HQ23" s="15"/>
      <x:c r="HR23" s="15"/>
      <x:c r="HS23" s="15"/>
      <x:c r="HT23" s="15"/>
      <x:c r="HU23" s="15"/>
      <x:c r="HV23" s="15"/>
      <x:c r="HW23" s="15"/>
      <x:c r="HX23" s="15"/>
      <x:c r="HY23" s="15"/>
      <x:c r="HZ23" s="15"/>
      <x:c r="IA23" s="15"/>
      <x:c r="IB23" s="15"/>
      <x:c r="IC23" s="15"/>
      <x:c r="ID23" s="15"/>
      <x:c r="IE23" s="15"/>
      <x:c r="IF23" s="16"/>
    </x:row>
    <x:row r="24" spans="1:240" ht="12.95" customHeight="1" x14ac:dyDescent="0.2">
      <x:c r="A24" s="2" t="s">
        <x:v>366</x:v>
      </x:c>
      <x:c r="B24" s="12">
        <x:v>2</x:v>
      </x:c>
      <x:c r="C24" s="13">
        <x:v>72.017235903331596</x:v>
      </x:c>
      <x:c r="D24" s="173">
        <x:v>1.1529134696077501</x:v>
      </x:c>
      <x:c r="E24" s="13">
        <x:v>83.929649299261598</x:v>
      </x:c>
      <x:c r="F24" s="173">
        <x:v>2.4736763626304699</x:v>
      </x:c>
      <x:c r="G24" s="13">
        <x:v>74.903636480703199</x:v>
      </x:c>
      <x:c r="H24" s="173">
        <x:v>2.1386435950098801</x:v>
      </x:c>
      <x:c r="I24" s="13">
        <x:v>68.219038330898798</x:v>
      </x:c>
      <x:c r="J24" s="173">
        <x:v>1.3347015350042699</x:v>
      </x:c>
      <x:c r="K24" s="13">
        <x:v>-15.710610968362699</x:v>
      </x:c>
      <x:c r="L24" s="173">
        <x:v>2.7019076640634898</x:v>
      </x:c>
      <x:c r="M24" s="13">
        <x:v>69.030762646437097</x:v>
      </x:c>
      <x:c r="N24" s="173">
        <x:v>1.36906731849802</x:v>
      </x:c>
      <x:c r="O24" s="13">
        <x:v>80.446965263341895</x:v>
      </x:c>
      <x:c r="P24" s="173">
        <x:v>3.24403625356365</x:v>
      </x:c>
      <x:c r="Q24" s="13">
        <x:v>70.283983874487504</x:v>
      </x:c>
      <x:c r="R24" s="173">
        <x:v>2.7840114446390398</x:v>
      </x:c>
      <x:c r="S24" s="13">
        <x:v>65.582464098479306</x:v>
      </x:c>
      <x:c r="T24" s="173">
        <x:v>1.4886441287911101</x:v>
      </x:c>
      <x:c r="U24" s="13">
        <x:v>-14.8645011648627</x:v>
      </x:c>
      <x:c r="V24" s="173">
        <x:v>3.49191317208706</x:v>
      </x:c>
      <x:c r="W24" s="13">
        <x:v>62.288073609816401</x:v>
      </x:c>
      <x:c r="X24" s="173">
        <x:v>1.43493008221906</x:v>
      </x:c>
      <x:c r="Y24" s="13">
        <x:v>74.776070649983794</x:v>
      </x:c>
      <x:c r="Z24" s="173">
        <x:v>3.65848382995669</x:v>
      </x:c>
      <x:c r="AA24" s="13">
        <x:v>66.411690500549199</x:v>
      </x:c>
      <x:c r="AB24" s="173">
        <x:v>2.53211576390009</x:v>
      </x:c>
      <x:c r="AC24" s="13">
        <x:v>57.717769480858301</x:v>
      </x:c>
      <x:c r="AD24" s="173">
        <x:v>1.4695906632356099</x:v>
      </x:c>
      <x:c r="AE24" s="13">
        <x:v>-17.0583011691254</x:v>
      </x:c>
      <x:c r="AF24" s="173">
        <x:v>3.6680080244831101</x:v>
      </x:c>
      <x:c r="AG24" s="13">
        <x:v>70.164992479294398</x:v>
      </x:c>
      <x:c r="AH24" s="173">
        <x:v>1.2663450344577001</x:v>
      </x:c>
      <x:c r="AI24" s="13">
        <x:v>75.619043655771605</x:v>
      </x:c>
      <x:c r="AJ24" s="173">
        <x:v>3.6631045787206098</x:v>
      </x:c>
      <x:c r="AK24" s="13">
        <x:v>74.259246158807201</x:v>
      </x:c>
      <x:c r="AL24" s="173">
        <x:v>2.44840330576293</x:v>
      </x:c>
      <x:c r="AM24" s="13">
        <x:v>67.452251670939702</x:v>
      </x:c>
      <x:c r="AN24" s="173">
        <x:v>1.32344203814336</x:v>
      </x:c>
      <x:c r="AO24" s="13">
        <x:v>-8.1667919848318906</x:v>
      </x:c>
      <x:c r="AP24" s="173">
        <x:v>3.5333385895887801</x:v>
      </x:c>
      <x:c r="AQ24" s="13">
        <x:v>70.229797280835697</x:v>
      </x:c>
      <x:c r="AR24" s="173">
        <x:v>1.34679427061171</x:v>
      </x:c>
      <x:c r="AS24" s="13">
        <x:v>74.699562042198494</x:v>
      </x:c>
      <x:c r="AT24" s="173">
        <x:v>3.62838963223912</x:v>
      </x:c>
      <x:c r="AU24" s="13">
        <x:v>76.327440190752796</x:v>
      </x:c>
      <x:c r="AV24" s="173">
        <x:v>2.1980470901293301</x:v>
      </x:c>
      <x:c r="AW24" s="13">
        <x:v>67.395870461310196</x:v>
      </x:c>
      <x:c r="AX24" s="173">
        <x:v>1.64079518970989</x:v>
      </x:c>
      <x:c r="AY24" s="13">
        <x:v>-7.3036915808882403</x:v>
      </x:c>
      <x:c r="AZ24" s="173">
        <x:v>3.85610540501738</x:v>
      </x:c>
      <x:c r="BA24" s="13">
        <x:v>67.329377966244806</x:v>
      </x:c>
      <x:c r="BB24" s="173">
        <x:v>1.3659410771490299</x:v>
      </x:c>
      <x:c r="BC24" s="13">
        <x:v>74.577084056951605</x:v>
      </x:c>
      <x:c r="BD24" s="173">
        <x:v>2.8437424148445301</x:v>
      </x:c>
      <x:c r="BE24" s="13">
        <x:v>71.396862823982801</x:v>
      </x:c>
      <x:c r="BF24" s="173">
        <x:v>3.0400267914914898</x:v>
      </x:c>
      <x:c r="BG24" s="13">
        <x:v>64.480843113461205</x:v>
      </x:c>
      <x:c r="BH24" s="173">
        <x:v>1.5410497291013701</x:v>
      </x:c>
      <x:c r="BI24" s="13">
        <x:v>-10.096240943490301</x:v>
      </x:c>
      <x:c r="BJ24" s="173">
        <x:v>2.9284115911310802</x:v>
      </x:c>
      <x:c r="BK24" s="13">
        <x:v>76.540977862265606</x:v>
      </x:c>
      <x:c r="BL24" s="173">
        <x:v>1.1318592103181599</x:v>
      </x:c>
      <x:c r="BM24" s="13">
        <x:v>83.555628505435905</x:v>
      </x:c>
      <x:c r="BN24" s="173">
        <x:v>2.2845210211050699</x:v>
      </x:c>
      <x:c r="BO24" s="13">
        <x:v>82.230379105532606</x:v>
      </x:c>
      <x:c r="BP24" s="173">
        <x:v>2.0951025273953601</x:v>
      </x:c>
      <x:c r="BQ24" s="13">
        <x:v>73.331696061301301</x:v>
      </x:c>
      <x:c r="BR24" s="173">
        <x:v>1.44541346360276</x:v>
      </x:c>
      <x:c r="BS24" s="13">
        <x:v>-10.223932444134601</x:v>
      </x:c>
      <x:c r="BT24" s="173">
        <x:v>2.71949142689378</x:v>
      </x:c>
      <x:c r="BU24" s="13">
        <x:v>44.107473928373402</x:v>
      </x:c>
      <x:c r="BV24" s="173">
        <x:v>1.66623557296257</x:v>
      </x:c>
      <x:c r="BW24" s="13">
        <x:v>54.506027948958902</x:v>
      </x:c>
      <x:c r="BX24" s="173">
        <x:v>3.9929655637977999</x:v>
      </x:c>
      <x:c r="BY24" s="13">
        <x:v>52.215563848050301</x:v>
      </x:c>
      <x:c r="BZ24" s="173">
        <x:v>3.2788459124486802</x:v>
      </x:c>
      <x:c r="CA24" s="13">
        <x:v>39.454958964507703</x:v>
      </x:c>
      <x:c r="CB24" s="173">
        <x:v>1.78713741099145</x:v>
      </x:c>
      <x:c r="CC24" s="13">
        <x:v>-15.0510689844512</x:v>
      </x:c>
      <x:c r="CD24" s="173">
        <x:v>4.1058879293501498</x:v>
      </x:c>
      <x:c r="CE24" s="13">
        <x:v>54.289645386090903</x:v>
      </x:c>
      <x:c r="CF24" s="173">
        <x:v>1.42028497859971</x:v>
      </x:c>
      <x:c r="CG24" s="13">
        <x:v>65.069060217143104</x:v>
      </x:c>
      <x:c r="CH24" s="173">
        <x:v>3.2099263025848499</x:v>
      </x:c>
      <x:c r="CI24" s="13">
        <x:v>55.406851602552202</x:v>
      </x:c>
      <x:c r="CJ24" s="173">
        <x:v>3.66599666595142</x:v>
      </x:c>
      <x:c r="CK24" s="13">
        <x:v>50.860281957149702</x:v>
      </x:c>
      <x:c r="CL24" s="173">
        <x:v>1.3883442477504999</x:v>
      </x:c>
      <x:c r="CM24" s="13">
        <x:v>-14.2087782599934</x:v>
      </x:c>
      <x:c r="CN24" s="173">
        <x:v>3.2446017087132999</x:v>
      </x:c>
      <x:c r="CO24" s="13">
        <x:v>25.9658195611282</x:v>
      </x:c>
      <x:c r="CP24" s="173">
        <x:v>1.4441607387437001</x:v>
      </x:c>
      <x:c r="CQ24" s="13">
        <x:v>32.900951635353898</x:v>
      </x:c>
      <x:c r="CR24" s="173">
        <x:v>3.4855388218437402</x:v>
      </x:c>
      <x:c r="CS24" s="13">
        <x:v>25.9896995479554</x:v>
      </x:c>
      <x:c r="CT24" s="173">
        <x:v>3.1635672243039701</x:v>
      </x:c>
      <x:c r="CU24" s="13">
        <x:v>24.363258387532699</x:v>
      </x:c>
      <x:c r="CV24" s="173">
        <x:v>1.5021896931666101</x:v>
      </x:c>
      <x:c r="CW24" s="13">
        <x:v>-8.5376932478212098</x:v>
      </x:c>
      <x:c r="CX24" s="173">
        <x:v>3.57038743170071</x:v>
      </x:c>
      <x:c r="CY24" s="13">
        <x:v>46.851688934834598</x:v>
      </x:c>
      <x:c r="CZ24" s="173">
        <x:v>1.4547165843683001</x:v>
      </x:c>
      <x:c r="DA24" s="13">
        <x:v>57.0583961591799</x:v>
      </x:c>
      <x:c r="DB24" s="173">
        <x:v>3.9286579667847099</x:v>
      </x:c>
      <x:c r="DC24" s="13">
        <x:v>47.405957020604397</x:v>
      </x:c>
      <x:c r="DD24" s="173">
        <x:v>2.85318504141916</x:v>
      </x:c>
      <x:c r="DE24" s="13">
        <x:v>43.868121474761899</x:v>
      </x:c>
      <x:c r="DF24" s="173">
        <x:v>1.57615434119372</x:v>
      </x:c>
      <x:c r="DG24" s="13">
        <x:v>-13.190274684418</x:v>
      </x:c>
      <x:c r="DH24" s="173">
        <x:v>3.8403107933930101</x:v>
      </x:c>
      <x:c r="DI24" s="13">
        <x:v>56.676653022544897</x:v>
      </x:c>
      <x:c r="DJ24" s="173">
        <x:v>1.5256301496673399</x:v>
      </x:c>
      <x:c r="DK24" s="13">
        <x:v>60.242404255152501</x:v>
      </x:c>
      <x:c r="DL24" s="173">
        <x:v>3.5096119626241098</x:v>
      </x:c>
      <x:c r="DM24" s="13">
        <x:v>58.871623907961599</x:v>
      </x:c>
      <x:c r="DN24" s="173">
        <x:v>2.6662064222085098</x:v>
      </x:c>
      <x:c r="DO24" s="13">
        <x:v>54.6449448018856</x:v>
      </x:c>
      <x:c r="DP24" s="173">
        <x:v>1.68235027990402</x:v>
      </x:c>
      <x:c r="DQ24" s="13">
        <x:v>-5.5974594532668904</x:v>
      </x:c>
      <x:c r="DR24" s="173">
        <x:v>3.5113193846771402</x:v>
      </x:c>
      <x:c r="DS24" s="13">
        <x:v>38.783574157633602</x:v>
      </x:c>
      <x:c r="DT24" s="173">
        <x:v>1.1280676947600099</x:v>
      </x:c>
      <x:c r="DU24" s="13">
        <x:v>48.244594419870502</x:v>
      </x:c>
      <x:c r="DV24" s="173">
        <x:v>3.1319757660243202</x:v>
      </x:c>
      <x:c r="DW24" s="13">
        <x:v>39.3117970975837</x:v>
      </x:c>
      <x:c r="DX24" s="173">
        <x:v>2.0487671113979702</x:v>
      </x:c>
      <x:c r="DY24" s="13">
        <x:v>35.976313941795603</x:v>
      </x:c>
      <x:c r="DZ24" s="173">
        <x:v>1.5226746903603601</x:v>
      </x:c>
      <x:c r="EA24" s="13">
        <x:v>-12.2682804780749</x:v>
      </x:c>
      <x:c r="EB24" s="173">
        <x:v>3.5788847620598401</x:v>
      </x:c>
      <x:c r="EC24" s="13">
        <x:v>56.912027226320802</x:v>
      </x:c>
      <x:c r="ED24" s="173">
        <x:v>1.7376302233388801</x:v>
      </x:c>
      <x:c r="EE24" s="13">
        <x:v>67.879588319976705</x:v>
      </x:c>
      <x:c r="EF24" s="173">
        <x:v>4.0139620687845898</x:v>
      </x:c>
      <x:c r="EG24" s="13">
        <x:v>61.078107666109702</x:v>
      </x:c>
      <x:c r="EH24" s="173">
        <x:v>3.8430443797818499</x:v>
      </x:c>
      <x:c r="EI24" s="13">
        <x:v>52.968780465397899</x:v>
      </x:c>
      <x:c r="EJ24" s="173">
        <x:v>1.78257887741133</x:v>
      </x:c>
      <x:c r="EK24" s="13">
        <x:v>-14.9108078545787</x:v>
      </x:c>
      <x:c r="EL24" s="173">
        <x:v>3.9267747367160601</x:v>
      </x:c>
      <x:c r="EM24" s="13">
        <x:v>47.131670088073697</x:v>
      </x:c>
      <x:c r="EN24" s="173">
        <x:v>1.202786043246</x:v>
      </x:c>
      <x:c r="EO24" s="13">
        <x:v>58.289066007885701</x:v>
      </x:c>
      <x:c r="EP24" s="173">
        <x:v>3.83995541624255</x:v>
      </x:c>
      <x:c r="EQ24" s="13">
        <x:v>47.779441898146899</x:v>
      </x:c>
      <x:c r="ER24" s="173">
        <x:v>2.2378804321196601</x:v>
      </x:c>
      <x:c r="ES24" s="13">
        <x:v>43.834560650389498</x:v>
      </x:c>
      <x:c r="ET24" s="173">
        <x:v>1.58042681173665</x:v>
      </x:c>
      <x:c r="EU24" s="13">
        <x:v>-14.454505357496201</x:v>
      </x:c>
      <x:c r="EV24" s="173">
        <x:v>4.2023416125293904</x:v>
      </x:c>
      <x:c r="EW24" s="13">
        <x:v>52.726987949628999</x:v>
      </x:c>
      <x:c r="EX24" s="173">
        <x:v>1.43567740144531</x:v>
      </x:c>
      <x:c r="EY24" s="13">
        <x:v>65.511797435559501</x:v>
      </x:c>
      <x:c r="EZ24" s="173">
        <x:v>3.18780619214394</x:v>
      </x:c>
      <x:c r="FA24" s="13">
        <x:v>53.865762694237901</x:v>
      </x:c>
      <x:c r="FB24" s="173">
        <x:v>2.9096607333295799</x:v>
      </x:c>
      <x:c r="FC24" s="13">
        <x:v>48.9603198320156</x:v>
      </x:c>
      <x:c r="FD24" s="173">
        <x:v>1.4566651156599999</x:v>
      </x:c>
      <x:c r="FE24" s="13">
        <x:v>-16.551477603543798</x:v>
      </x:c>
      <x:c r="FF24" s="173">
        <x:v>3.2035760388233401</x:v>
      </x:c>
      <x:c r="FG24" s="13">
        <x:v>22.8583612654168</x:v>
      </x:c>
      <x:c r="FH24" s="173">
        <x:v>1.18321625791735</x:v>
      </x:c>
      <x:c r="FI24" s="13">
        <x:v>31.592197803348</x:v>
      </x:c>
      <x:c r="FJ24" s="173">
        <x:v>3.4442038001805599</x:v>
      </x:c>
      <x:c r="FK24" s="13">
        <x:v>22.838292041532998</x:v>
      </x:c>
      <x:c r="FL24" s="173">
        <x:v>2.3557258647435502</x:v>
      </x:c>
      <x:c r="FM24" s="13">
        <x:v>20.756373877063101</x:v>
      </x:c>
      <x:c r="FN24" s="173">
        <x:v>1.39610900996354</x:v>
      </x:c>
      <x:c r="FO24" s="13">
        <x:v>-10.835823926284901</x:v>
      </x:c>
      <x:c r="FP24" s="173">
        <x:v>3.3650262323054401</x:v>
      </x:c>
      <x:c r="FQ24" s="15"/>
      <x:c r="FR24" s="15"/>
      <x:c r="FS24" s="15"/>
      <x:c r="FT24" s="15"/>
      <x:c r="FU24" s="15"/>
      <x:c r="FV24" s="15"/>
      <x:c r="FW24" s="15"/>
      <x:c r="FX24" s="15"/>
      <x:c r="FY24" s="15"/>
      <x:c r="FZ24" s="15"/>
      <x:c r="GA24" s="15"/>
      <x:c r="GB24" s="15"/>
      <x:c r="GC24" s="15"/>
      <x:c r="GD24" s="15"/>
      <x:c r="GE24" s="15"/>
      <x:c r="GF24" s="15"/>
      <x:c r="GG24" s="15"/>
      <x:c r="GH24" s="15"/>
      <x:c r="GI24" s="15"/>
      <x:c r="GJ24" s="15"/>
      <x:c r="GK24" s="15"/>
      <x:c r="GL24" s="15"/>
      <x:c r="GM24" s="15"/>
      <x:c r="GN24" s="15"/>
      <x:c r="GO24" s="15"/>
      <x:c r="GP24" s="15"/>
      <x:c r="GQ24" s="15"/>
      <x:c r="GR24" s="15"/>
      <x:c r="GS24" s="15"/>
      <x:c r="GT24" s="15"/>
      <x:c r="GU24" s="15"/>
      <x:c r="GV24" s="15"/>
      <x:c r="GW24" s="15"/>
      <x:c r="GX24" s="15"/>
      <x:c r="GY24" s="15"/>
      <x:c r="GZ24" s="15"/>
      <x:c r="HA24" s="15"/>
      <x:c r="HB24" s="15"/>
      <x:c r="HC24" s="15"/>
      <x:c r="HD24" s="15"/>
      <x:c r="HE24" s="15"/>
      <x:c r="HF24" s="15"/>
      <x:c r="HG24" s="15"/>
      <x:c r="HH24" s="15"/>
      <x:c r="HI24" s="15"/>
      <x:c r="HJ24" s="15"/>
      <x:c r="HK24" s="15"/>
      <x:c r="HL24" s="15"/>
      <x:c r="HM24" s="15"/>
      <x:c r="HN24" s="15"/>
      <x:c r="HO24" s="15"/>
      <x:c r="HP24" s="15"/>
      <x:c r="HQ24" s="15"/>
      <x:c r="HR24" s="15"/>
      <x:c r="HS24" s="15"/>
      <x:c r="HT24" s="15"/>
      <x:c r="HU24" s="15"/>
      <x:c r="HV24" s="15"/>
      <x:c r="HW24" s="15"/>
      <x:c r="HX24" s="15"/>
      <x:c r="HY24" s="15"/>
      <x:c r="HZ24" s="15"/>
      <x:c r="IA24" s="15"/>
      <x:c r="IB24" s="15"/>
      <x:c r="IC24" s="15"/>
      <x:c r="ID24" s="15"/>
      <x:c r="IE24" s="15"/>
      <x:c r="IF24" s="16"/>
    </x:row>
    <x:row r="25" spans="1:240" ht="12.95" customHeight="1" x14ac:dyDescent="0.2">
      <x:c r="A25" s="2" t="s">
        <x:v>367</x:v>
      </x:c>
      <x:c r="B25" s="12">
        <x:v>2</x:v>
      </x:c>
      <x:c r="C25" s="13">
        <x:v>90.492572589264299</x:v>
      </x:c>
      <x:c r="D25" s="173">
        <x:v>0.55269458930023097</x:v>
      </x:c>
      <x:c r="E25" s="13">
        <x:v>89.466704971326493</x:v>
      </x:c>
      <x:c r="F25" s="173">
        <x:v>1.64440645348092</x:v>
      </x:c>
      <x:c r="G25" s="13">
        <x:v>91.438079264871504</x:v>
      </x:c>
      <x:c r="H25" s="173">
        <x:v>1.30249636773011</x:v>
      </x:c>
      <x:c r="I25" s="13">
        <x:v>90.363267958129398</x:v>
      </x:c>
      <x:c r="J25" s="173">
        <x:v>0.73048877010103097</x:v>
      </x:c>
      <x:c r="K25" s="13">
        <x:v>0.89656298680289104</x:v>
      </x:c>
      <x:c r="L25" s="173">
        <x:v>1.7676717383831699</x:v>
      </x:c>
      <x:c r="M25" s="13">
        <x:v>86.581543466959999</x:v>
      </x:c>
      <x:c r="N25" s="173">
        <x:v>0.74264884988012703</x:v>
      </x:c>
      <x:c r="O25" s="13">
        <x:v>84.058122263234694</x:v>
      </x:c>
      <x:c r="P25" s="173">
        <x:v>2.1367774963510802</x:v>
      </x:c>
      <x:c r="Q25" s="13">
        <x:v>85.357005101751298</x:v>
      </x:c>
      <x:c r="R25" s="173">
        <x:v>1.85098484776381</x:v>
      </x:c>
      <x:c r="S25" s="13">
        <x:v>87.330502822498602</x:v>
      </x:c>
      <x:c r="T25" s="173">
        <x:v>0.80281097908576404</x:v>
      </x:c>
      <x:c r="U25" s="13">
        <x:v>3.2723805592638202</x:v>
      </x:c>
      <x:c r="V25" s="173">
        <x:v>2.2797461553732399</x:v>
      </x:c>
      <x:c r="W25" s="13">
        <x:v>81.710073024457401</x:v>
      </x:c>
      <x:c r="X25" s="173">
        <x:v>0.88340522105213304</x:v>
      </x:c>
      <x:c r="Y25" s="13">
        <x:v>78.422913492463195</x:v>
      </x:c>
      <x:c r="Z25" s="173">
        <x:v>2.4493800542497999</x:v>
      </x:c>
      <x:c r="AA25" s="13">
        <x:v>76.487947446608501</x:v>
      </x:c>
      <x:c r="AB25" s="173">
        <x:v>2.4444356111622101</x:v>
      </x:c>
      <x:c r="AC25" s="13">
        <x:v>83.566904300903005</x:v>
      </x:c>
      <x:c r="AD25" s="173">
        <x:v>0.93356468919458602</x:v>
      </x:c>
      <x:c r="AE25" s="13">
        <x:v>5.1439908084398098</x:v>
      </x:c>
      <x:c r="AF25" s="173">
        <x:v>2.43818659488287</x:v>
      </x:c>
      <x:c r="AG25" s="13">
        <x:v>89.093447784134895</x:v>
      </x:c>
      <x:c r="AH25" s="173">
        <x:v>0.66446860723635304</x:v>
      </x:c>
      <x:c r="AI25" s="13">
        <x:v>86.448786717411096</x:v>
      </x:c>
      <x:c r="AJ25" s="173">
        <x:v>1.6483834267189901</x:v>
      </x:c>
      <x:c r="AK25" s="13">
        <x:v>87.246666792609503</x:v>
      </x:c>
      <x:c r="AL25" s="173">
        <x:v>1.58352776919371</x:v>
      </x:c>
      <x:c r="AM25" s="13">
        <x:v>90.065927602544093</x:v>
      </x:c>
      <x:c r="AN25" s="173">
        <x:v>0.85242714610217596</x:v>
      </x:c>
      <x:c r="AO25" s="13">
        <x:v>3.6171408851329798</x:v>
      </x:c>
      <x:c r="AP25" s="173">
        <x:v>1.86492415554885</x:v>
      </x:c>
      <x:c r="AQ25" s="13">
        <x:v>79.465720176309702</x:v>
      </x:c>
      <x:c r="AR25" s="173">
        <x:v>0.91085516914259201</x:v>
      </x:c>
      <x:c r="AS25" s="13">
        <x:v>76.261084825605195</x:v>
      </x:c>
      <x:c r="AT25" s="173">
        <x:v>2.4368328869926699</x:v>
      </x:c>
      <x:c r="AU25" s="13">
        <x:v>77.919979068726803</x:v>
      </x:c>
      <x:c r="AV25" s="173">
        <x:v>1.8322230863044899</x:v>
      </x:c>
      <x:c r="AW25" s="13">
        <x:v>80.4352012631729</x:v>
      </x:c>
      <x:c r="AX25" s="173">
        <x:v>1.10397192429653</x:v>
      </x:c>
      <x:c r="AY25" s="13">
        <x:v>4.1741164375677302</x:v>
      </x:c>
      <x:c r="AZ25" s="173">
        <x:v>2.5357892455301201</x:v>
      </x:c>
      <x:c r="BA25" s="13">
        <x:v>75.339841928151799</x:v>
      </x:c>
      <x:c r="BB25" s="173">
        <x:v>0.98075952372245001</x:v>
      </x:c>
      <x:c r="BC25" s="13">
        <x:v>73.552922309275999</x:v>
      </x:c>
      <x:c r="BD25" s="173">
        <x:v>2.1152589402381001</x:v>
      </x:c>
      <x:c r="BE25" s="13">
        <x:v>73.548870188046294</x:v>
      </x:c>
      <x:c r="BF25" s="173">
        <x:v>2.0820520027120599</x:v>
      </x:c>
      <x:c r="BG25" s="13">
        <x:v>76.231053835409298</x:v>
      </x:c>
      <x:c r="BH25" s="173">
        <x:v>1.21358076640362</x:v>
      </x:c>
      <x:c r="BI25" s="13">
        <x:v>2.6781315261332699</x:v>
      </x:c>
      <x:c r="BJ25" s="173">
        <x:v>2.3223799999190202</x:v>
      </x:c>
      <x:c r="BK25" s="13">
        <x:v>85.941252368894993</x:v>
      </x:c>
      <x:c r="BL25" s="173">
        <x:v>0.847544590914872</x:v>
      </x:c>
      <x:c r="BM25" s="13">
        <x:v>83.618438602342593</x:v>
      </x:c>
      <x:c r="BN25" s="173">
        <x:v>2.13356886019417</x:v>
      </x:c>
      <x:c r="BO25" s="13">
        <x:v>84.728226207524997</x:v>
      </x:c>
      <x:c r="BP25" s="173">
        <x:v>1.57593062733808</x:v>
      </x:c>
      <x:c r="BQ25" s="13">
        <x:v>86.704127964356701</x:v>
      </x:c>
      <x:c r="BR25" s="173">
        <x:v>0.97954126308552503</x:v>
      </x:c>
      <x:c r="BS25" s="13">
        <x:v>3.0856893620141199</x:v>
      </x:c>
      <x:c r="BT25" s="173">
        <x:v>2.14438062773212</x:v>
      </x:c>
      <x:c r="BU25" s="13">
        <x:v>37.999376428285501</x:v>
      </x:c>
      <x:c r="BV25" s="173">
        <x:v>1.0340103235442</x:v>
      </x:c>
      <x:c r="BW25" s="13">
        <x:v>35.799144021572097</x:v>
      </x:c>
      <x:c r="BX25" s="173">
        <x:v>2.3818080788467202</x:v>
      </x:c>
      <x:c r="BY25" s="13">
        <x:v>36.114184595893697</x:v>
      </x:c>
      <x:c r="BZ25" s="173">
        <x:v>2.5135232985676299</x:v>
      </x:c>
      <x:c r="CA25" s="13">
        <x:v>38.7693694627227</x:v>
      </x:c>
      <x:c r="CB25" s="173">
        <x:v>1.2569731829405</x:v>
      </x:c>
      <x:c r="CC25" s="13">
        <x:v>2.9702254411506699</x:v>
      </x:c>
      <x:c r="CD25" s="173">
        <x:v>2.4866169883057601</x:v>
      </x:c>
      <x:c r="CE25" s="13">
        <x:v>61.178939169852697</x:v>
      </x:c>
      <x:c r="CF25" s="173">
        <x:v>1.1270112866775901</x:v>
      </x:c>
      <x:c r="CG25" s="13">
        <x:v>60.576018002444798</x:v>
      </x:c>
      <x:c r="CH25" s="173">
        <x:v>2.63019627178278</x:v>
      </x:c>
      <x:c r="CI25" s="13">
        <x:v>56.718218426108201</x:v>
      </x:c>
      <x:c r="CJ25" s="173">
        <x:v>2.7928052301353299</x:v>
      </x:c>
      <x:c r="CK25" s="13">
        <x:v>62.208677084881202</x:v>
      </x:c>
      <x:c r="CL25" s="173">
        <x:v>1.3012362459264999</x:v>
      </x:c>
      <x:c r="CM25" s="13">
        <x:v>1.6326590824364</x:v>
      </x:c>
      <x:c r="CN25" s="173">
        <x:v>2.87172454318193</x:v>
      </x:c>
      <x:c r="CO25" s="13">
        <x:v>24.331671598200199</x:v>
      </x:c>
      <x:c r="CP25" s="173">
        <x:v>1.01223491259592</x:v>
      </x:c>
      <x:c r="CQ25" s="13">
        <x:v>26.2581820622047</x:v>
      </x:c>
      <x:c r="CR25" s="173">
        <x:v>2.3263382291852102</x:v>
      </x:c>
      <x:c r="CS25" s="13">
        <x:v>23.486187989664799</x:v>
      </x:c>
      <x:c r="CT25" s="173">
        <x:v>2.1860999446874101</x:v>
      </x:c>
      <x:c r="CU25" s="13">
        <x:v>23.907897564009701</x:v>
      </x:c>
      <x:c r="CV25" s="173">
        <x:v>1.20096483488352</x:v>
      </x:c>
      <x:c r="CW25" s="13">
        <x:v>-2.3502844981950402</x:v>
      </x:c>
      <x:c r="CX25" s="173">
        <x:v>2.41801807345561</x:v>
      </x:c>
      <x:c r="CY25" s="13">
        <x:v>70.422430676485106</x:v>
      </x:c>
      <x:c r="CZ25" s="173">
        <x:v>1.0152761851678</x:v>
      </x:c>
      <x:c r="DA25" s="13">
        <x:v>66.872737540128995</x:v>
      </x:c>
      <x:c r="DB25" s="173">
        <x:v>2.2417217117428101</x:v>
      </x:c>
      <x:c r="DC25" s="13">
        <x:v>68.962992011003195</x:v>
      </x:c>
      <x:c r="DD25" s="173">
        <x:v>2.5919000137141701</x:v>
      </x:c>
      <x:c r="DE25" s="13">
        <x:v>71.720498799498799</x:v>
      </x:c>
      <x:c r="DF25" s="173">
        <x:v>1.26088683612146</x:v>
      </x:c>
      <x:c r="DG25" s="13">
        <x:v>4.8477612593697899</x:v>
      </x:c>
      <x:c r="DH25" s="173">
        <x:v>2.6387153057645998</x:v>
      </x:c>
      <x:c r="DI25" s="13">
        <x:v>73.367566579330202</x:v>
      </x:c>
      <x:c r="DJ25" s="173">
        <x:v>1.23213045343942</x:v>
      </x:c>
      <x:c r="DK25" s="13">
        <x:v>68.767160810725301</x:v>
      </x:c>
      <x:c r="DL25" s="173">
        <x:v>2.8954053844115202</x:v>
      </x:c>
      <x:c r="DM25" s="13">
        <x:v>68.237818611899002</x:v>
      </x:c>
      <x:c r="DN25" s="173">
        <x:v>2.5157145171029498</x:v>
      </x:c>
      <x:c r="DO25" s="13">
        <x:v>75.6843985371559</x:v>
      </x:c>
      <x:c r="DP25" s="173">
        <x:v>1.4031080007055601</x:v>
      </x:c>
      <x:c r="DQ25" s="13">
        <x:v>6.9172377264306304</x:v>
      </x:c>
      <x:c r="DR25" s="173">
        <x:v>2.9804294395637099</x:v>
      </x:c>
      <x:c r="DS25" s="13">
        <x:v>25.601418910654999</x:v>
      </x:c>
      <x:c r="DT25" s="173">
        <x:v>1.1804403914673001</x:v>
      </x:c>
      <x:c r="DU25" s="13">
        <x:v>21.071426031545901</x:v>
      </x:c>
      <x:c r="DV25" s="173">
        <x:v>2.20083503186346</x:v>
      </x:c>
      <x:c r="DW25" s="13">
        <x:v>24.617260783853499</x:v>
      </x:c>
      <x:c r="DX25" s="173">
        <x:v>2.3333849907876201</x:v>
      </x:c>
      <x:c r="DY25" s="13">
        <x:v>26.839109202567201</x:v>
      </x:c>
      <x:c r="DZ25" s="173">
        <x:v>1.4910309247268001</x:v>
      </x:c>
      <x:c r="EA25" s="13">
        <x:v>5.7676831710213499</x:v>
      </x:c>
      <x:c r="EB25" s="173">
        <x:v>2.6231770502598</x:v>
      </x:c>
      <x:c r="EC25" s="13">
        <x:v>65.309763003829005</x:v>
      </x:c>
      <x:c r="ED25" s="173">
        <x:v>0.98340734552058695</x:v>
      </x:c>
      <x:c r="EE25" s="13">
        <x:v>56.862615469320602</x:v>
      </x:c>
      <x:c r="EF25" s="173">
        <x:v>2.26525973887215</x:v>
      </x:c>
      <x:c r="EG25" s="13">
        <x:v>59.305808805492802</x:v>
      </x:c>
      <x:c r="EH25" s="173">
        <x:v>2.4847702369095899</x:v>
      </x:c>
      <x:c r="EI25" s="13">
        <x:v>68.442202054440301</x:v>
      </x:c>
      <x:c r="EJ25" s="173">
        <x:v>1.17945302334445</x:v>
      </x:c>
      <x:c r="EK25" s="13">
        <x:v>11.579586585119699</x:v>
      </x:c>
      <x:c r="EL25" s="173">
        <x:v>2.5532096601173899</x:v>
      </x:c>
      <x:c r="EM25" s="13">
        <x:v>52.654898135780002</x:v>
      </x:c>
      <x:c r="EN25" s="173">
        <x:v>1.2103842954745301</x:v>
      </x:c>
      <x:c r="EO25" s="13">
        <x:v>47.318490355322098</x:v>
      </x:c>
      <x:c r="EP25" s="173">
        <x:v>2.6908661498588802</x:v>
      </x:c>
      <x:c r="EQ25" s="13">
        <x:v>49.406357501451197</x:v>
      </x:c>
      <x:c r="ER25" s="173">
        <x:v>2.8682356405056</x:v>
      </x:c>
      <x:c r="ES25" s="13">
        <x:v>54.302607722700102</x:v>
      </x:c>
      <x:c r="ET25" s="173">
        <x:v>1.4122879164117801</x:v>
      </x:c>
      <x:c r="EU25" s="13">
        <x:v>6.9841173673780599</x:v>
      </x:c>
      <x:c r="EV25" s="173">
        <x:v>3.11922067146189</x:v>
      </x:c>
      <x:c r="EW25" s="13">
        <x:v>46.356249509501197</x:v>
      </x:c>
      <x:c r="EX25" s="173">
        <x:v>1.30057794227904</x:v>
      </x:c>
      <x:c r="EY25" s="13">
        <x:v>42.517369507472402</x:v>
      </x:c>
      <x:c r="EZ25" s="173">
        <x:v>3.1317606325419298</x:v>
      </x:c>
      <x:c r="FA25" s="13">
        <x:v>41.817798140815803</x:v>
      </x:c>
      <x:c r="FB25" s="173">
        <x:v>2.6364237178880399</x:v>
      </x:c>
      <x:c r="FC25" s="13">
        <x:v>48.065158753817798</x:v>
      </x:c>
      <x:c r="FD25" s="173">
        <x:v>1.3987504301242499</x:v>
      </x:c>
      <x:c r="FE25" s="13">
        <x:v>5.5477892463454799</x:v>
      </x:c>
      <x:c r="FF25" s="173">
        <x:v>3.15762853322776</x:v>
      </x:c>
      <x:c r="FG25" s="13">
        <x:v>47.416676174985099</x:v>
      </x:c>
      <x:c r="FH25" s="173">
        <x:v>1.07853872353487</x:v>
      </x:c>
      <x:c r="FI25" s="13">
        <x:v>43.290214623111503</x:v>
      </x:c>
      <x:c r="FJ25" s="173">
        <x:v>2.98388625806483</x:v>
      </x:c>
      <x:c r="FK25" s="13">
        <x:v>51.814780526151402</x:v>
      </x:c>
      <x:c r="FL25" s="173">
        <x:v>2.6604797954973698</x:v>
      </x:c>
      <x:c r="FM25" s="13">
        <x:v>47.329829733585797</x:v>
      </x:c>
      <x:c r="FN25" s="173">
        <x:v>1.24761117144889</x:v>
      </x:c>
      <x:c r="FO25" s="13">
        <x:v>4.0396151104743598</x:v>
      </x:c>
      <x:c r="FP25" s="173">
        <x:v>3.1477089604075399</x:v>
      </x:c>
      <x:c r="FQ25" s="15"/>
      <x:c r="FR25" s="15"/>
      <x:c r="FS25" s="15"/>
      <x:c r="FT25" s="15"/>
      <x:c r="FU25" s="15"/>
      <x:c r="FV25" s="15"/>
      <x:c r="FW25" s="15"/>
      <x:c r="FX25" s="15"/>
      <x:c r="FY25" s="15"/>
      <x:c r="FZ25" s="15"/>
      <x:c r="GA25" s="15"/>
      <x:c r="GB25" s="15"/>
      <x:c r="GC25" s="15"/>
      <x:c r="GD25" s="15"/>
      <x:c r="GE25" s="15"/>
      <x:c r="GF25" s="15"/>
      <x:c r="GG25" s="15"/>
      <x:c r="GH25" s="15"/>
      <x:c r="GI25" s="15"/>
      <x:c r="GJ25" s="15"/>
      <x:c r="GK25" s="15"/>
      <x:c r="GL25" s="15"/>
      <x:c r="GM25" s="15"/>
      <x:c r="GN25" s="15"/>
      <x:c r="GO25" s="15"/>
      <x:c r="GP25" s="15"/>
      <x:c r="GQ25" s="15"/>
      <x:c r="GR25" s="15"/>
      <x:c r="GS25" s="15"/>
      <x:c r="GT25" s="15"/>
      <x:c r="GU25" s="15"/>
      <x:c r="GV25" s="15"/>
      <x:c r="GW25" s="15"/>
      <x:c r="GX25" s="15"/>
      <x:c r="GY25" s="15"/>
      <x:c r="GZ25" s="15"/>
      <x:c r="HA25" s="15"/>
      <x:c r="HB25" s="15"/>
      <x:c r="HC25" s="15"/>
      <x:c r="HD25" s="15"/>
      <x:c r="HE25" s="15"/>
      <x:c r="HF25" s="15"/>
      <x:c r="HG25" s="15"/>
      <x:c r="HH25" s="15"/>
      <x:c r="HI25" s="15"/>
      <x:c r="HJ25" s="15"/>
      <x:c r="HK25" s="15"/>
      <x:c r="HL25" s="15"/>
      <x:c r="HM25" s="15"/>
      <x:c r="HN25" s="15"/>
      <x:c r="HO25" s="15"/>
      <x:c r="HP25" s="15"/>
      <x:c r="HQ25" s="15"/>
      <x:c r="HR25" s="15"/>
      <x:c r="HS25" s="15"/>
      <x:c r="HT25" s="15"/>
      <x:c r="HU25" s="15"/>
      <x:c r="HV25" s="15"/>
      <x:c r="HW25" s="15"/>
      <x:c r="HX25" s="15"/>
      <x:c r="HY25" s="15"/>
      <x:c r="HZ25" s="15"/>
      <x:c r="IA25" s="15"/>
      <x:c r="IB25" s="15"/>
      <x:c r="IC25" s="15"/>
      <x:c r="ID25" s="15"/>
      <x:c r="IE25" s="15"/>
      <x:c r="IF25" s="16"/>
    </x:row>
    <x:row r="26" spans="1:240" ht="12.95" customHeight="1" x14ac:dyDescent="0.2">
      <x:c r="A26" s="2" t="s">
        <x:v>368</x:v>
      </x:c>
      <x:c r="B26" s="12">
        <x:v>2</x:v>
      </x:c>
      <x:c r="C26" s="13">
        <x:v>80.868393491144403</x:v>
      </x:c>
      <x:c r="D26" s="173">
        <x:v>1.1220463751255401</x:v>
      </x:c>
      <x:c r="E26" s="13">
        <x:v>83.203727083000899</x:v>
      </x:c>
      <x:c r="F26" s="173">
        <x:v>2.14597099307377</x:v>
      </x:c>
      <x:c r="G26" s="13">
        <x:v>79.1074116707088</x:v>
      </x:c>
      <x:c r="H26" s="173">
        <x:v>2.4589714637922602</x:v>
      </x:c>
      <x:c r="I26" s="13">
        <x:v>81.109459587666606</x:v>
      </x:c>
      <x:c r="J26" s="173">
        <x:v>1.4526512814567301</x:v>
      </x:c>
      <x:c r="K26" s="13">
        <x:v>-2.0942674953343201</x:v>
      </x:c>
      <x:c r="L26" s="173">
        <x:v>2.2937863573375599</x:v>
      </x:c>
      <x:c r="M26" s="13">
        <x:v>78.690581586768005</x:v>
      </x:c>
      <x:c r="N26" s="173">
        <x:v>1.13767858232742</x:v>
      </x:c>
      <x:c r="O26" s="13">
        <x:v>78.744132419265199</x:v>
      </x:c>
      <x:c r="P26" s="173">
        <x:v>2.3591137406024001</x:v>
      </x:c>
      <x:c r="Q26" s="13">
        <x:v>77.503983060979195</x:v>
      </x:c>
      <x:c r="R26" s="173">
        <x:v>2.8903719229339302</x:v>
      </x:c>
      <x:c r="S26" s="13">
        <x:v>79.154551543955904</x:v>
      </x:c>
      <x:c r="T26" s="173">
        <x:v>1.3387579525804401</x:v>
      </x:c>
      <x:c r="U26" s="13">
        <x:v>0.41041912469073299</x:v>
      </x:c>
      <x:c r="V26" s="173">
        <x:v>2.4085395318413099</x:v>
      </x:c>
      <x:c r="W26" s="13">
        <x:v>84.820254843269296</x:v>
      </x:c>
      <x:c r="X26" s="173">
        <x:v>1.0156245891374001</x:v>
      </x:c>
      <x:c r="Y26" s="13">
        <x:v>84.551794302921905</x:v>
      </x:c>
      <x:c r="Z26" s="173">
        <x:v>2.2289816891977101</x:v>
      </x:c>
      <x:c r="AA26" s="13">
        <x:v>84.519365681181995</x:v>
      </x:c>
      <x:c r="AB26" s="173">
        <x:v>2.50592898758131</x:v>
      </x:c>
      <x:c r="AC26" s="13">
        <x:v>84.919069574812596</x:v>
      </x:c>
      <x:c r="AD26" s="173">
        <x:v>1.19966236271786</x:v>
      </x:c>
      <x:c r="AE26" s="13">
        <x:v>0.36727527189070502</x:v>
      </x:c>
      <x:c r="AF26" s="173">
        <x:v>2.3657382449445801</x:v>
      </x:c>
      <x:c r="AG26" s="13">
        <x:v>88.777898628483101</x:v>
      </x:c>
      <x:c r="AH26" s="173">
        <x:v>0.74448316584759</x:v>
      </x:c>
      <x:c r="AI26" s="13">
        <x:v>90.964785520234699</x:v>
      </x:c>
      <x:c r="AJ26" s="173">
        <x:v>1.43490555370966</x:v>
      </x:c>
      <x:c r="AK26" s="13">
        <x:v>85.9767845998025</x:v>
      </x:c>
      <x:c r="AL26" s="173">
        <x:v>2.4190339880087399</x:v>
      </x:c>
      <x:c r="AM26" s="13">
        <x:v>89.181324664584906</x:v>
      </x:c>
      <x:c r="AN26" s="173">
        <x:v>0.91286443789687</x:v>
      </x:c>
      <x:c r="AO26" s="13">
        <x:v>-1.78346085564971</x:v>
      </x:c>
      <x:c r="AP26" s="173">
        <x:v>1.66859050109044</x:v>
      </x:c>
      <x:c r="AQ26" s="13">
        <x:v>70.958540012646907</x:v>
      </x:c>
      <x:c r="AR26" s="173">
        <x:v>1.23703035510765</x:v>
      </x:c>
      <x:c r="AS26" s="13">
        <x:v>72.034327238045705</x:v>
      </x:c>
      <x:c r="AT26" s="173">
        <x:v>2.4952601371722398</x:v>
      </x:c>
      <x:c r="AU26" s="13">
        <x:v>65.131211032176594</x:v>
      </x:c>
      <x:c r="AV26" s="173">
        <x:v>3.0646239911478799</x:v>
      </x:c>
      <x:c r="AW26" s="13">
        <x:v>71.988882622148694</x:v>
      </x:c>
      <x:c r="AX26" s="173">
        <x:v>1.5235335549175399</x:v>
      </x:c>
      <x:c r="AY26" s="13">
        <x:v>-4.5444615897096703E-2</x:v>
      </x:c>
      <x:c r="AZ26" s="173">
        <x:v>2.8875805513484099</x:v>
      </x:c>
      <x:c r="BA26" s="13">
        <x:v>64.7434568350901</x:v>
      </x:c>
      <x:c r="BB26" s="173">
        <x:v>1.3037425077846201</x:v>
      </x:c>
      <x:c r="BC26" s="13">
        <x:v>63.206900580737901</x:v>
      </x:c>
      <x:c r="BD26" s="173">
        <x:v>2.70329825795499</x:v>
      </x:c>
      <x:c r="BE26" s="13">
        <x:v>62.731524449840499</x:v>
      </x:c>
      <x:c r="BF26" s="173">
        <x:v>3.3334868766855501</x:v>
      </x:c>
      <x:c r="BG26" s="13">
        <x:v>65.377375025824605</x:v>
      </x:c>
      <x:c r="BH26" s="173">
        <x:v>1.66718873081279</x:v>
      </x:c>
      <x:c r="BI26" s="13">
        <x:v>2.17047444508666</x:v>
      </x:c>
      <x:c r="BJ26" s="173">
        <x:v>3.1601813713737901</x:v>
      </x:c>
      <x:c r="BK26" s="13">
        <x:v>75.639133009554101</x:v>
      </x:c>
      <x:c r="BL26" s="173">
        <x:v>1.15186376127472</x:v>
      </x:c>
      <x:c r="BM26" s="13">
        <x:v>76.844916479445303</x:v>
      </x:c>
      <x:c r="BN26" s="173">
        <x:v>2.2858121181940501</x:v>
      </x:c>
      <x:c r="BO26" s="13">
        <x:v>73.131249166586997</x:v>
      </x:c>
      <x:c r="BP26" s="173">
        <x:v>3.22236523157521</x:v>
      </x:c>
      <x:c r="BQ26" s="13">
        <x:v>75.631738677049597</x:v>
      </x:c>
      <x:c r="BR26" s="173">
        <x:v>1.4919838502816001</x:v>
      </x:c>
      <x:c r="BS26" s="13">
        <x:v>-1.2131778023956801</x:v>
      </x:c>
      <x:c r="BT26" s="173">
        <x:v>2.8105135796282399</x:v>
      </x:c>
      <x:c r="BU26" s="13">
        <x:v>39.926906741363503</x:v>
      </x:c>
      <x:c r="BV26" s="173">
        <x:v>1.1948137623692601</x:v>
      </x:c>
      <x:c r="BW26" s="13">
        <x:v>40.541123244651601</x:v>
      </x:c>
      <x:c r="BX26" s="173">
        <x:v>2.8700971696852902</x:v>
      </x:c>
      <x:c r="BY26" s="13">
        <x:v>44.9771428029619</x:v>
      </x:c>
      <x:c r="BZ26" s="173">
        <x:v>3.6401838145940899</x:v>
      </x:c>
      <x:c r="CA26" s="13">
        <x:v>38.472662551947401</x:v>
      </x:c>
      <x:c r="CB26" s="173">
        <x:v>1.7215373872788899</x:v>
      </x:c>
      <x:c r="CC26" s="13">
        <x:v>-2.0684606927042002</x:v>
      </x:c>
      <x:c r="CD26" s="173">
        <x:v>3.4962543400960402</x:v>
      </x:c>
      <x:c r="CE26" s="13">
        <x:v>75.554502627729093</x:v>
      </x:c>
      <x:c r="CF26" s="173">
        <x:v>1.1218086714464399</x:v>
      </x:c>
      <x:c r="CG26" s="13">
        <x:v>76.7775583750457</x:v>
      </x:c>
      <x:c r="CH26" s="173">
        <x:v>2.3785738458147399</x:v>
      </x:c>
      <x:c r="CI26" s="13">
        <x:v>70.639874501880101</x:v>
      </x:c>
      <x:c r="CJ26" s="173">
        <x:v>3.4133790495902199</x:v>
      </x:c>
      <x:c r="CK26" s="13">
        <x:v>76.750032069519506</x:v>
      </x:c>
      <x:c r="CL26" s="173">
        <x:v>1.4818823023890899</x:v>
      </x:c>
      <x:c r="CM26" s="13">
        <x:v>-2.7526305526194499E-2</x:v>
      </x:c>
      <x:c r="CN26" s="173">
        <x:v>2.7806748654937099</x:v>
      </x:c>
      <x:c r="CO26" s="13">
        <x:v>38.211154279954002</x:v>
      </x:c>
      <x:c r="CP26" s="173">
        <x:v>1.33219163703804</x:v>
      </x:c>
      <x:c r="CQ26" s="13">
        <x:v>33.830590091619598</x:v>
      </x:c>
      <x:c r="CR26" s="173">
        <x:v>2.5974307798304301</x:v>
      </x:c>
      <x:c r="CS26" s="13">
        <x:v>33.993874267069799</x:v>
      </x:c>
      <x:c r="CT26" s="173">
        <x:v>3.3482295039053902</x:v>
      </x:c>
      <x:c r="CU26" s="13">
        <x:v>40.044626029134001</x:v>
      </x:c>
      <x:c r="CV26" s="173">
        <x:v>1.6150433080144999</x:v>
      </x:c>
      <x:c r="CW26" s="13">
        <x:v>6.2140359375144003</x:v>
      </x:c>
      <x:c r="CX26" s="173">
        <x:v>2.9565649658199198</x:v>
      </x:c>
      <x:c r="CY26" s="13">
        <x:v>56.187578246467503</x:v>
      </x:c>
      <x:c r="CZ26" s="173">
        <x:v>1.2853734534327601</x:v>
      </x:c>
      <x:c r="DA26" s="13">
        <x:v>53.197598368694301</x:v>
      </x:c>
      <x:c r="DB26" s="173">
        <x:v>2.6225390528251999</x:v>
      </x:c>
      <x:c r="DC26" s="13">
        <x:v>56.840560301354401</x:v>
      </x:c>
      <x:c r="DD26" s="173">
        <x:v>3.5801358094976599</x:v>
      </x:c>
      <x:c r="DE26" s="13">
        <x:v>56.700491564310902</x:v>
      </x:c>
      <x:c r="DF26" s="173">
        <x:v>1.61123017976765</x:v>
      </x:c>
      <x:c r="DG26" s="13">
        <x:v>3.5028931956165299</x:v>
      </x:c>
      <x:c r="DH26" s="173">
        <x:v>2.9777331983312298</x:v>
      </x:c>
      <x:c r="DI26" s="13">
        <x:v>50.084134533970101</x:v>
      </x:c>
      <x:c r="DJ26" s="173">
        <x:v>1.36307633614115</x:v>
      </x:c>
      <x:c r="DK26" s="13">
        <x:v>42.975725238672702</x:v>
      </x:c>
      <x:c r="DL26" s="173">
        <x:v>2.7064355066736998</x:v>
      </x:c>
      <x:c r="DM26" s="13">
        <x:v>47.043498866499597</x:v>
      </x:c>
      <x:c r="DN26" s="173">
        <x:v>4.0568507585102402</x:v>
      </x:c>
      <x:c r="DO26" s="13">
        <x:v>52.753672311380598</x:v>
      </x:c>
      <x:c r="DP26" s="173">
        <x:v>1.63231287727918</x:v>
      </x:c>
      <x:c r="DQ26" s="13">
        <x:v>9.7779470727078195</x:v>
      </x:c>
      <x:c r="DR26" s="173">
        <x:v>2.9345135121380799</x:v>
      </x:c>
      <x:c r="DS26" s="13">
        <x:v>48.734394772228796</x:v>
      </x:c>
      <x:c r="DT26" s="173">
        <x:v>1.2726608048568699</x:v>
      </x:c>
      <x:c r="DU26" s="13">
        <x:v>47.040194339338498</x:v>
      </x:c>
      <x:c r="DV26" s="173">
        <x:v>2.9257043833998799</x:v>
      </x:c>
      <x:c r="DW26" s="13">
        <x:v>51.1116544142807</x:v>
      </x:c>
      <x:c r="DX26" s="173">
        <x:v>4.0602862752780702</x:v>
      </x:c>
      <x:c r="DY26" s="13">
        <x:v>48.609928939266801</x:v>
      </x:c>
      <x:c r="DZ26" s="173">
        <x:v>1.54288794939873</x:v>
      </x:c>
      <x:c r="EA26" s="13">
        <x:v>1.5697345999282499</x:v>
      </x:c>
      <x:c r="EB26" s="173">
        <x:v>3.3878904637085498</x:v>
      </x:c>
      <x:c r="EC26" s="13">
        <x:v>68.009933404465201</x:v>
      </x:c>
      <x:c r="ED26" s="173">
        <x:v>1.34405205326281</x:v>
      </x:c>
      <x:c r="EE26" s="13">
        <x:v>67.102108320232603</x:v>
      </x:c>
      <x:c r="EF26" s="173">
        <x:v>2.4179144345047798</x:v>
      </x:c>
      <x:c r="EG26" s="13">
        <x:v>66.709476219769698</x:v>
      </x:c>
      <x:c r="EH26" s="173">
        <x:v>3.42987841791654</x:v>
      </x:c>
      <x:c r="EI26" s="13">
        <x:v>68.542230183122399</x:v>
      </x:c>
      <x:c r="EJ26" s="173">
        <x:v>1.7113530442667</x:v>
      </x:c>
      <x:c r="EK26" s="13">
        <x:v>1.4401218628897701</x:v>
      </x:c>
      <x:c r="EL26" s="173">
        <x:v>2.9278167874432302</x:v>
      </x:c>
      <x:c r="EM26" s="13">
        <x:v>60.781269202087898</x:v>
      </x:c>
      <x:c r="EN26" s="173">
        <x:v>1.24913585548865</x:v>
      </x:c>
      <x:c r="EO26" s="13">
        <x:v>57.100581963572502</x:v>
      </x:c>
      <x:c r="EP26" s="173">
        <x:v>2.4148220287432198</x:v>
      </x:c>
      <x:c r="EQ26" s="13">
        <x:v>57.367403032325598</x:v>
      </x:c>
      <x:c r="ER26" s="173">
        <x:v>3.5462016971897699</x:v>
      </x:c>
      <x:c r="ES26" s="13">
        <x:v>62.652776152712399</x:v>
      </x:c>
      <x:c r="ET26" s="173">
        <x:v>1.5524893168495699</x:v>
      </x:c>
      <x:c r="EU26" s="13">
        <x:v>5.5521941891399704</x:v>
      </x:c>
      <x:c r="EV26" s="173">
        <x:v>2.7015699432192499</x:v>
      </x:c>
      <x:c r="EW26" s="13">
        <x:v>62.912434659117302</x:v>
      </x:c>
      <x:c r="EX26" s="173">
        <x:v>1.3670467267544599</x:v>
      </x:c>
      <x:c r="EY26" s="13">
        <x:v>57.848189393284201</x:v>
      </x:c>
      <x:c r="EZ26" s="173">
        <x:v>2.7575387601935</x:v>
      </x:c>
      <x:c r="FA26" s="13">
        <x:v>61.542602633583797</x:v>
      </x:c>
      <x:c r="FB26" s="173">
        <x:v>3.25996536415016</x:v>
      </x:c>
      <x:c r="FC26" s="13">
        <x:v>64.407711784938797</x:v>
      </x:c>
      <x:c r="FD26" s="173">
        <x:v>1.82159478441524</x:v>
      </x:c>
      <x:c r="FE26" s="13">
        <x:v>6.5595223916545899</x:v>
      </x:c>
      <x:c r="FF26" s="173">
        <x:v>3.35510786944011</x:v>
      </x:c>
      <x:c r="FG26" s="13">
        <x:v>21.9780001013694</x:v>
      </x:c>
      <x:c r="FH26" s="173">
        <x:v>1.23518683660892</x:v>
      </x:c>
      <x:c r="FI26" s="13">
        <x:v>21.8483269038408</x:v>
      </x:c>
      <x:c r="FJ26" s="173">
        <x:v>2.3461427842820002</x:v>
      </x:c>
      <x:c r="FK26" s="13">
        <x:v>23.0433217341266</x:v>
      </x:c>
      <x:c r="FL26" s="173">
        <x:v>3.0869844812921001</x:v>
      </x:c>
      <x:c r="FM26" s="13">
        <x:v>21.641413683809098</x:v>
      </x:c>
      <x:c r="FN26" s="173">
        <x:v>1.50283599644688</x:v>
      </x:c>
      <x:c r="FO26" s="13">
        <x:v>-0.20691322003166901</x:v>
      </x:c>
      <x:c r="FP26" s="173">
        <x:v>2.7647330096176299</x:v>
      </x:c>
      <x:c r="FQ26" s="15"/>
      <x:c r="FR26" s="15"/>
      <x:c r="FS26" s="15"/>
      <x:c r="FT26" s="15"/>
      <x:c r="FU26" s="15"/>
      <x:c r="FV26" s="15"/>
      <x:c r="FW26" s="15"/>
      <x:c r="FX26" s="15"/>
      <x:c r="FY26" s="15"/>
      <x:c r="FZ26" s="15"/>
      <x:c r="GA26" s="15"/>
      <x:c r="GB26" s="15"/>
      <x:c r="GC26" s="15"/>
      <x:c r="GD26" s="15"/>
      <x:c r="GE26" s="15"/>
      <x:c r="GF26" s="15"/>
      <x:c r="GG26" s="15"/>
      <x:c r="GH26" s="15"/>
      <x:c r="GI26" s="15"/>
      <x:c r="GJ26" s="15"/>
      <x:c r="GK26" s="15"/>
      <x:c r="GL26" s="15"/>
      <x:c r="GM26" s="15"/>
      <x:c r="GN26" s="15"/>
      <x:c r="GO26" s="15"/>
      <x:c r="GP26" s="15"/>
      <x:c r="GQ26" s="15"/>
      <x:c r="GR26" s="15"/>
      <x:c r="GS26" s="15"/>
      <x:c r="GT26" s="15"/>
      <x:c r="GU26" s="15"/>
      <x:c r="GV26" s="15"/>
      <x:c r="GW26" s="15"/>
      <x:c r="GX26" s="15"/>
      <x:c r="GY26" s="15"/>
      <x:c r="GZ26" s="15"/>
      <x:c r="HA26" s="15"/>
      <x:c r="HB26" s="15"/>
      <x:c r="HC26" s="15"/>
      <x:c r="HD26" s="15"/>
      <x:c r="HE26" s="15"/>
      <x:c r="HF26" s="15"/>
      <x:c r="HG26" s="15"/>
      <x:c r="HH26" s="15"/>
      <x:c r="HI26" s="15"/>
      <x:c r="HJ26" s="15"/>
      <x:c r="HK26" s="15"/>
      <x:c r="HL26" s="15"/>
      <x:c r="HM26" s="15"/>
      <x:c r="HN26" s="15"/>
      <x:c r="HO26" s="15"/>
      <x:c r="HP26" s="15"/>
      <x:c r="HQ26" s="15"/>
      <x:c r="HR26" s="15"/>
      <x:c r="HS26" s="15"/>
      <x:c r="HT26" s="15"/>
      <x:c r="HU26" s="15"/>
      <x:c r="HV26" s="15"/>
      <x:c r="HW26" s="15"/>
      <x:c r="HX26" s="15"/>
      <x:c r="HY26" s="15"/>
      <x:c r="HZ26" s="15"/>
      <x:c r="IA26" s="15"/>
      <x:c r="IB26" s="15"/>
      <x:c r="IC26" s="15"/>
      <x:c r="ID26" s="15"/>
      <x:c r="IE26" s="15"/>
      <x:c r="IF26" s="16"/>
    </x:row>
    <x:row r="27" spans="1:240" ht="12.95" customHeight="1" x14ac:dyDescent="0.2">
      <x:c r="A27" s="2" t="s">
        <x:v>369</x:v>
      </x:c>
      <x:c r="B27" s="12">
        <x:v>2</x:v>
      </x:c>
      <x:c r="C27" s="13">
        <x:v>75.686154747796706</x:v>
      </x:c>
      <x:c r="D27" s="173">
        <x:v>0.57403640780173804</x:v>
      </x:c>
      <x:c r="E27" s="13">
        <x:v>77.611820781173606</x:v>
      </x:c>
      <x:c r="F27" s="173">
        <x:v>1.2135315814254799</x:v>
      </x:c>
      <x:c r="G27" s="13">
        <x:v>72.896607066082296</x:v>
      </x:c>
      <x:c r="H27" s="173">
        <x:v>1.4474036589969299</x:v>
      </x:c>
      <x:c r="I27" s="13">
        <x:v>75.755431902886002</x:v>
      </x:c>
      <x:c r="J27" s="173">
        <x:v>0.72651727627396001</x:v>
      </x:c>
      <x:c r="K27" s="13">
        <x:v>-1.8563888782876301</x:v>
      </x:c>
      <x:c r="L27" s="173">
        <x:v>1.37030604616429</x:v>
      </x:c>
      <x:c r="M27" s="13">
        <x:v>65.129553756234998</x:v>
      </x:c>
      <x:c r="N27" s="173">
        <x:v>0.71481809545010599</x:v>
      </x:c>
      <x:c r="O27" s="13">
        <x:v>69.305035632116201</x:v>
      </x:c>
      <x:c r="P27" s="173">
        <x:v>1.3621101284118</x:v>
      </x:c>
      <x:c r="Q27" s="13">
        <x:v>65.793998591633596</x:v>
      </x:c>
      <x:c r="R27" s="173">
        <x:v>1.6228329478183301</x:v>
      </x:c>
      <x:c r="S27" s="13">
        <x:v>63.340004815979398</x:v>
      </x:c>
      <x:c r="T27" s="173">
        <x:v>0.99546284514447303</x:v>
      </x:c>
      <x:c r="U27" s="13">
        <x:v>-5.9650308161367596</x:v>
      </x:c>
      <x:c r="V27" s="173">
        <x:v>1.69561419005022</x:v>
      </x:c>
      <x:c r="W27" s="13">
        <x:v>63.592045494034302</x:v>
      </x:c>
      <x:c r="X27" s="173">
        <x:v>0.87481204990177497</x:v>
      </x:c>
      <x:c r="Y27" s="13">
        <x:v>73.611910582250403</x:v>
      </x:c>
      <x:c r="Z27" s="173">
        <x:v>1.2834267831441699</x:v>
      </x:c>
      <x:c r="AA27" s="13">
        <x:v>58.9108549806394</x:v>
      </x:c>
      <x:c r="AB27" s="173">
        <x:v>2.0545949837512398</x:v>
      </x:c>
      <x:c r="AC27" s="13">
        <x:v>60.828621921477399</x:v>
      </x:c>
      <x:c r="AD27" s="173">
        <x:v>1.1132637772449001</x:v>
      </x:c>
      <x:c r="AE27" s="13">
        <x:v>-12.783288660773</x:v>
      </x:c>
      <x:c r="AF27" s="173">
        <x:v>1.4685414986404499</x:v>
      </x:c>
      <x:c r="AG27" s="13">
        <x:v>69.036376650023698</x:v>
      </x:c>
      <x:c r="AH27" s="173">
        <x:v>0.90861487036810196</x:v>
      </x:c>
      <x:c r="AI27" s="13">
        <x:v>70.327692847348999</x:v>
      </x:c>
      <x:c r="AJ27" s="173">
        <x:v>1.44993660564366</x:v>
      </x:c>
      <x:c r="AK27" s="13">
        <x:v>67.973197418704004</x:v>
      </x:c>
      <x:c r="AL27" s="173">
        <x:v>1.7580713836656801</x:v>
      </x:c>
      <x:c r="AM27" s="13">
        <x:v>68.332132255635898</x:v>
      </x:c>
      <x:c r="AN27" s="173">
        <x:v>1.1750324597811199</x:v>
      </x:c>
      <x:c r="AO27" s="13">
        <x:v>-1.9955605917130199</x:v>
      </x:c>
      <x:c r="AP27" s="173">
        <x:v>1.70821818275256</x:v>
      </x:c>
      <x:c r="AQ27" s="13">
        <x:v>70.699384079971907</x:v>
      </x:c>
      <x:c r="AR27" s="173">
        <x:v>0.88741278720154604</x:v>
      </x:c>
      <x:c r="AS27" s="13">
        <x:v>67.129754989745095</x:v>
      </x:c>
      <x:c r="AT27" s="173">
        <x:v>1.40373892041214</x:v>
      </x:c>
      <x:c r="AU27" s="13">
        <x:v>71.068845109749006</x:v>
      </x:c>
      <x:c r="AV27" s="173">
        <x:v>1.77755640700538</x:v>
      </x:c>
      <x:c r="AW27" s="13">
        <x:v>71.764174657347496</x:v>
      </x:c>
      <x:c r="AX27" s="173">
        <x:v>1.1628451213758499</x:v>
      </x:c>
      <x:c r="AY27" s="13">
        <x:v>4.6344196676024403</x:v>
      </x:c>
      <x:c r="AZ27" s="173">
        <x:v>1.5940988900366699</x:v>
      </x:c>
      <x:c r="BA27" s="13">
        <x:v>63.975932579462999</x:v>
      </x:c>
      <x:c r="BB27" s="173">
        <x:v>0.953466096230565</x:v>
      </x:c>
      <x:c r="BC27" s="13">
        <x:v>60.974971913691498</x:v>
      </x:c>
      <x:c r="BD27" s="173">
        <x:v>1.51989177371132</x:v>
      </x:c>
      <x:c r="BE27" s="13">
        <x:v>64.974441790125695</x:v>
      </x:c>
      <x:c r="BF27" s="173">
        <x:v>2.0386939159449202</x:v>
      </x:c>
      <x:c r="BG27" s="13">
        <x:v>64.598665785203707</x:v>
      </x:c>
      <x:c r="BH27" s="173">
        <x:v>1.1710373650110399</x:v>
      </x:c>
      <x:c r="BI27" s="13">
        <x:v>3.6236938715122</x:v>
      </x:c>
      <x:c r="BJ27" s="173">
        <x:v>1.6527294106102799</x:v>
      </x:c>
      <x:c r="BK27" s="13">
        <x:v>76.965756911411901</x:v>
      </x:c>
      <x:c r="BL27" s="173">
        <x:v>0.87135959324466605</x:v>
      </x:c>
      <x:c r="BM27" s="13">
        <x:v>73.876802894742397</x:v>
      </x:c>
      <x:c r="BN27" s="173">
        <x:v>1.36063631093847</x:v>
      </x:c>
      <x:c r="BO27" s="13">
        <x:v>77.318259523603601</x:v>
      </x:c>
      <x:c r="BP27" s="173">
        <x:v>1.6653296664392401</x:v>
      </x:c>
      <x:c r="BQ27" s="13">
        <x:v>77.860974304797395</x:v>
      </x:c>
      <x:c r="BR27" s="173">
        <x:v>1.1059642579970601</x:v>
      </x:c>
      <x:c r="BS27" s="13">
        <x:v>3.9841714100550298</x:v>
      </x:c>
      <x:c r="BT27" s="173">
        <x:v>1.56996977982811</x:v>
      </x:c>
      <x:c r="BU27" s="13">
        <x:v>53.947510056506303</x:v>
      </x:c>
      <x:c r="BV27" s="173">
        <x:v>1.51630115736418</x:v>
      </x:c>
      <x:c r="BW27" s="13">
        <x:v>57.190806628909598</x:v>
      </x:c>
      <x:c r="BX27" s="173">
        <x:v>2.0333331042261</x:v>
      </x:c>
      <x:c r="BY27" s="13">
        <x:v>58.900263521911398</x:v>
      </x:c>
      <x:c r="BZ27" s="173">
        <x:v>1.9031746854774501</x:v>
      </x:c>
      <x:c r="CA27" s="13">
        <x:v>51.6717273954795</x:v>
      </x:c>
      <x:c r="CB27" s="173">
        <x:v>1.80562983073535</x:v>
      </x:c>
      <x:c r="CC27" s="13">
        <x:v>-5.5190792334301504</x:v>
      </x:c>
      <x:c r="CD27" s="173">
        <x:v>1.93099940953892</x:v>
      </x:c>
      <x:c r="CE27" s="13">
        <x:v>56.744073459913402</x:v>
      </x:c>
      <x:c r="CF27" s="173">
        <x:v>0.77396608608963902</x:v>
      </x:c>
      <x:c r="CG27" s="13">
        <x:v>57.946770170196402</x:v>
      </x:c>
      <x:c r="CH27" s="173">
        <x:v>1.4986227902283999</x:v>
      </x:c>
      <x:c r="CI27" s="13">
        <x:v>57.244023887453899</x:v>
      </x:c>
      <x:c r="CJ27" s="173">
        <x:v>1.76063134253029</x:v>
      </x:c>
      <x:c r="CK27" s="13">
        <x:v>56.008621618144502</x:v>
      </x:c>
      <x:c r="CL27" s="173">
        <x:v>1.0481177682920899</x:v>
      </x:c>
      <x:c r="CM27" s="13">
        <x:v>-1.93814855205186</x:v>
      </x:c>
      <x:c r="CN27" s="173">
        <x:v>1.77871510255708</x:v>
      </x:c>
      <x:c r="CO27" s="13">
        <x:v>16.8373863839008</x:v>
      </x:c>
      <x:c r="CP27" s="173">
        <x:v>0.46454836027382101</x:v>
      </x:c>
      <x:c r="CQ27" s="13">
        <x:v>17.4818637621708</x:v>
      </x:c>
      <x:c r="CR27" s="173">
        <x:v>1.1242115916947</x:v>
      </x:c>
      <x:c r="CS27" s="13">
        <x:v>14.7350922065412</x:v>
      </x:c>
      <x:c r="CT27" s="173">
        <x:v>1.1236992892281901</x:v>
      </x:c>
      <x:c r="CU27" s="13">
        <x:v>16.8349757982662</x:v>
      </x:c>
      <x:c r="CV27" s="173">
        <x:v>0.65076677439528696</x:v>
      </x:c>
      <x:c r="CW27" s="13">
        <x:v>-0.64688796390455705</x:v>
      </x:c>
      <x:c r="CX27" s="173">
        <x:v>1.33877338928856</x:v>
      </x:c>
      <x:c r="CY27" s="13">
        <x:v>47.741835896979403</x:v>
      </x:c>
      <x:c r="CZ27" s="173">
        <x:v>0.80804393458511603</x:v>
      </x:c>
      <x:c r="DA27" s="13">
        <x:v>49.668202802369997</x:v>
      </x:c>
      <x:c r="DB27" s="173">
        <x:v>1.7811690372237099</x:v>
      </x:c>
      <x:c r="DC27" s="13">
        <x:v>46.801198211663497</x:v>
      </x:c>
      <x:c r="DD27" s="173">
        <x:v>2.0924282555627598</x:v>
      </x:c>
      <x:c r="DE27" s="13">
        <x:v>47.169707202191802</x:v>
      </x:c>
      <x:c r="DF27" s="173">
        <x:v>0.97116207811291799</x:v>
      </x:c>
      <x:c r="DG27" s="13">
        <x:v>-2.4984956001782899</x:v>
      </x:c>
      <x:c r="DH27" s="173">
        <x:v>1.98084749741374</x:v>
      </x:c>
      <x:c r="DI27" s="13">
        <x:v>57.884908839381097</x:v>
      </x:c>
      <x:c r="DJ27" s="173">
        <x:v>0.78971364079108797</x:v>
      </x:c>
      <x:c r="DK27" s="13">
        <x:v>61.599314607025697</x:v>
      </x:c>
      <x:c r="DL27" s="173">
        <x:v>1.4981812956687399</x:v>
      </x:c>
      <x:c r="DM27" s="13">
        <x:v>53.733276917518403</x:v>
      </x:c>
      <x:c r="DN27" s="173">
        <x:v>2.0888805450406198</x:v>
      </x:c>
      <x:c r="DO27" s="13">
        <x:v>57.412236945474397</x:v>
      </x:c>
      <x:c r="DP27" s="173">
        <x:v>0.92723832278489204</x:v>
      </x:c>
      <x:c r="DQ27" s="13">
        <x:v>-4.1870776615512604</x:v>
      </x:c>
      <x:c r="DR27" s="173">
        <x:v>1.52733707744245</x:v>
      </x:c>
      <x:c r="DS27" s="13">
        <x:v>29.025850461535999</x:v>
      </x:c>
      <x:c r="DT27" s="173">
        <x:v>0.75778532187789505</x:v>
      </x:c>
      <x:c r="DU27" s="13">
        <x:v>27.333855228130599</x:v>
      </x:c>
      <x:c r="DV27" s="173">
        <x:v>1.28396369738852</x:v>
      </x:c>
      <x:c r="DW27" s="13">
        <x:v>26.506531942093201</x:v>
      </x:c>
      <x:c r="DX27" s="173">
        <x:v>1.85832834892994</x:v>
      </x:c>
      <x:c r="DY27" s="13">
        <x:v>30.494188170051999</x:v>
      </x:c>
      <x:c r="DZ27" s="173">
        <x:v>1.0120808499770599</x:v>
      </x:c>
      <x:c r="EA27" s="13">
        <x:v>3.1603329419214701</x:v>
      </x:c>
      <x:c r="EB27" s="173">
        <x:v>1.68368218941729</x:v>
      </x:c>
      <x:c r="EC27" s="13">
        <x:v>44.498712075390998</x:v>
      </x:c>
      <x:c r="ED27" s="173">
        <x:v>0.97943509141271301</x:v>
      </x:c>
      <x:c r="EE27" s="13">
        <x:v>41.8931186889955</x:v>
      </x:c>
      <x:c r="EF27" s="173">
        <x:v>1.5694725133548499</x:v>
      </x:c>
      <x:c r="EG27" s="13">
        <x:v>42.579798808272201</x:v>
      </x:c>
      <x:c r="EH27" s="173">
        <x:v>2.0404902683425399</x:v>
      </x:c>
      <x:c r="EI27" s="13">
        <x:v>45.755127091963701</x:v>
      </x:c>
      <x:c r="EJ27" s="173">
        <x:v>1.1839791938873001</x:v>
      </x:c>
      <x:c r="EK27" s="13">
        <x:v>3.8620084029682298</x:v>
      </x:c>
      <x:c r="EL27" s="173">
        <x:v>1.77738583000752</x:v>
      </x:c>
      <x:c r="EM27" s="13">
        <x:v>51.328363208305902</x:v>
      </x:c>
      <x:c r="EN27" s="173">
        <x:v>0.85626380573384697</x:v>
      </x:c>
      <x:c r="EO27" s="13">
        <x:v>48.9763312916252</x:v>
      </x:c>
      <x:c r="EP27" s="173">
        <x:v>1.46520577542099</x:v>
      </x:c>
      <x:c r="EQ27" s="13">
        <x:v>49.288775780518499</x:v>
      </x:c>
      <x:c r="ER27" s="173">
        <x:v>2.12832105478304</x:v>
      </x:c>
      <x:c r="ES27" s="13">
        <x:v>52.454176303791499</x:v>
      </x:c>
      <x:c r="ET27" s="173">
        <x:v>1.1348096801499299</x:v>
      </x:c>
      <x:c r="EU27" s="13">
        <x:v>3.47784501216631</x:v>
      </x:c>
      <x:c r="EV27" s="173">
        <x:v>1.75747988299946</x:v>
      </x:c>
      <x:c r="EW27" s="13">
        <x:v>41.589777488186698</x:v>
      </x:c>
      <x:c r="EX27" s="173">
        <x:v>0.83455157422661497</x:v>
      </x:c>
      <x:c r="EY27" s="13">
        <x:v>41.692703549857903</x:v>
      </x:c>
      <x:c r="EZ27" s="173">
        <x:v>1.56860503260763</x:v>
      </x:c>
      <x:c r="FA27" s="13">
        <x:v>43.6752898168901</x:v>
      </x:c>
      <x:c r="FB27" s="173">
        <x:v>2.2942675740737899</x:v>
      </x:c>
      <x:c r="FC27" s="13">
        <x:v>40.941563330460198</x:v>
      </x:c>
      <x:c r="FD27" s="173">
        <x:v>0.94604866398399601</x:v>
      </x:c>
      <x:c r="FE27" s="13">
        <x:v>-0.75114021939763398</x:v>
      </x:c>
      <x:c r="FF27" s="173">
        <x:v>1.6960986618348299</x:v>
      </x:c>
      <x:c r="FG27" s="13">
        <x:v>22.377640592744001</x:v>
      </x:c>
      <x:c r="FH27" s="173">
        <x:v>0.654329892011973</x:v>
      </x:c>
      <x:c r="FI27" s="13">
        <x:v>22.928410856790698</x:v>
      </x:c>
      <x:c r="FJ27" s="173">
        <x:v>1.39351684586087</x:v>
      </x:c>
      <x:c r="FK27" s="13">
        <x:v>20.838118939508</x:v>
      </x:c>
      <x:c r="FL27" s="173">
        <x:v>1.4446272040916499</x:v>
      </x:c>
      <x:c r="FM27" s="13">
        <x:v>22.651527200669399</x:v>
      </x:c>
      <x:c r="FN27" s="173">
        <x:v>0.80621683972912705</x:v>
      </x:c>
      <x:c r="FO27" s="13">
        <x:v>-0.276883656121306</x:v>
      </x:c>
      <x:c r="FP27" s="173">
        <x:v>1.5226254052889501</x:v>
      </x:c>
      <x:c r="FQ27" s="15"/>
      <x:c r="FR27" s="15"/>
      <x:c r="FS27" s="15"/>
      <x:c r="FT27" s="15"/>
      <x:c r="FU27" s="15"/>
      <x:c r="FV27" s="15"/>
      <x:c r="FW27" s="15"/>
      <x:c r="FX27" s="15"/>
      <x:c r="FY27" s="15"/>
      <x:c r="FZ27" s="15"/>
      <x:c r="GA27" s="15"/>
      <x:c r="GB27" s="15"/>
      <x:c r="GC27" s="15"/>
      <x:c r="GD27" s="15"/>
      <x:c r="GE27" s="15"/>
      <x:c r="GF27" s="15"/>
      <x:c r="GG27" s="15"/>
      <x:c r="GH27" s="15"/>
      <x:c r="GI27" s="15"/>
      <x:c r="GJ27" s="15"/>
      <x:c r="GK27" s="15"/>
      <x:c r="GL27" s="15"/>
      <x:c r="GM27" s="15"/>
      <x:c r="GN27" s="15"/>
      <x:c r="GO27" s="15"/>
      <x:c r="GP27" s="15"/>
      <x:c r="GQ27" s="15"/>
      <x:c r="GR27" s="15"/>
      <x:c r="GS27" s="15"/>
      <x:c r="GT27" s="15"/>
      <x:c r="GU27" s="15"/>
      <x:c r="GV27" s="15"/>
      <x:c r="GW27" s="15"/>
      <x:c r="GX27" s="15"/>
      <x:c r="GY27" s="15"/>
      <x:c r="GZ27" s="15"/>
      <x:c r="HA27" s="15"/>
      <x:c r="HB27" s="15"/>
      <x:c r="HC27" s="15"/>
      <x:c r="HD27" s="15"/>
      <x:c r="HE27" s="15"/>
      <x:c r="HF27" s="15"/>
      <x:c r="HG27" s="15"/>
      <x:c r="HH27" s="15"/>
      <x:c r="HI27" s="15"/>
      <x:c r="HJ27" s="15"/>
      <x:c r="HK27" s="15"/>
      <x:c r="HL27" s="15"/>
      <x:c r="HM27" s="15"/>
      <x:c r="HN27" s="15"/>
      <x:c r="HO27" s="15"/>
      <x:c r="HP27" s="15"/>
      <x:c r="HQ27" s="15"/>
      <x:c r="HR27" s="15"/>
      <x:c r="HS27" s="15"/>
      <x:c r="HT27" s="15"/>
      <x:c r="HU27" s="15"/>
      <x:c r="HV27" s="15"/>
      <x:c r="HW27" s="15"/>
      <x:c r="HX27" s="15"/>
      <x:c r="HY27" s="15"/>
      <x:c r="HZ27" s="15"/>
      <x:c r="IA27" s="15"/>
      <x:c r="IB27" s="15"/>
      <x:c r="IC27" s="15"/>
      <x:c r="ID27" s="15"/>
      <x:c r="IE27" s="15"/>
      <x:c r="IF27" s="16"/>
    </x:row>
    <x:row r="28" spans="1:240" ht="12.95" customHeight="1" x14ac:dyDescent="0.2">
      <x:c r="A28" s="2" t="s">
        <x:v>370</x:v>
      </x:c>
      <x:c r="B28" s="12">
        <x:v>2</x:v>
      </x:c>
      <x:c r="C28" s="13">
        <x:v>59.916798813226301</x:v>
      </x:c>
      <x:c r="D28" s="173">
        <x:v>1.3610788011875099</x:v>
      </x:c>
      <x:c r="E28" s="13">
        <x:v>63.7699260919686</x:v>
      </x:c>
      <x:c r="F28" s="173">
        <x:v>2.6820148689348402</x:v>
      </x:c>
      <x:c r="G28" s="13">
        <x:v>56.793082212778899</x:v>
      </x:c>
      <x:c r="H28" s="173">
        <x:v>2.3665961583527699</x:v>
      </x:c>
      <x:c r="I28" s="13">
        <x:v>59.523647191113703</x:v>
      </x:c>
      <x:c r="J28" s="173">
        <x:v>1.7200330237949899</x:v>
      </x:c>
      <x:c r="K28" s="13">
        <x:v>-4.2462789008548203</x:v>
      </x:c>
      <x:c r="L28" s="173">
        <x:v>3.1540081837333598</x:v>
      </x:c>
      <x:c r="M28" s="13">
        <x:v>63.9035555051572</x:v>
      </x:c>
      <x:c r="N28" s="173">
        <x:v>1.19156503522785</x:v>
      </x:c>
      <x:c r="O28" s="13">
        <x:v>65.172921096567293</x:v>
      </x:c>
      <x:c r="P28" s="173">
        <x:v>3.0197861193834998</x:v>
      </x:c>
      <x:c r="Q28" s="13">
        <x:v>66.066908062669</x:v>
      </x:c>
      <x:c r="R28" s="173">
        <x:v>2.7427848641759001</x:v>
      </x:c>
      <x:c r="S28" s="13">
        <x:v>62.865284926170098</x:v>
      </x:c>
      <x:c r="T28" s="173">
        <x:v>1.43303018923436</x:v>
      </x:c>
      <x:c r="U28" s="13">
        <x:v>-2.3076361703971102</x:v>
      </x:c>
      <x:c r="V28" s="173">
        <x:v>3.4119769207700301</x:v>
      </x:c>
      <x:c r="W28" s="13">
        <x:v>28.111052074027398</x:v>
      </x:c>
      <x:c r="X28" s="173">
        <x:v>1.43994828474033</x:v>
      </x:c>
      <x:c r="Y28" s="13">
        <x:v>34.630793473245497</x:v>
      </x:c>
      <x:c r="Z28" s="173">
        <x:v>2.88998344921754</x:v>
      </x:c>
      <x:c r="AA28" s="13">
        <x:v>26.710664107846601</x:v>
      </x:c>
      <x:c r="AB28" s="173">
        <x:v>2.69167298380661</x:v>
      </x:c>
      <x:c r="AC28" s="13">
        <x:v>26.647119694905001</x:v>
      </x:c>
      <x:c r="AD28" s="173">
        <x:v>1.62394647525404</x:v>
      </x:c>
      <x:c r="AE28" s="13">
        <x:v>-7.9836737783405898</x:v>
      </x:c>
      <x:c r="AF28" s="173">
        <x:v>3.1208834570453501</x:v>
      </x:c>
      <x:c r="AG28" s="13">
        <x:v>36.243059735457699</x:v>
      </x:c>
      <x:c r="AH28" s="173">
        <x:v>1.6555154325261701</x:v>
      </x:c>
      <x:c r="AI28" s="13">
        <x:v>42.475641649825398</x:v>
      </x:c>
      <x:c r="AJ28" s="173">
        <x:v>3.1331931215542999</x:v>
      </x:c>
      <x:c r="AK28" s="13">
        <x:v>36.8878425169097</x:v>
      </x:c>
      <x:c r="AL28" s="173">
        <x:v>3.2830577403690899</x:v>
      </x:c>
      <x:c r="AM28" s="13">
        <x:v>34.1964379584917</x:v>
      </x:c>
      <x:c r="AN28" s="173">
        <x:v>1.86916655418496</x:v>
      </x:c>
      <x:c r="AO28" s="13">
        <x:v>-8.2792036913336808</x:v>
      </x:c>
      <x:c r="AP28" s="173">
        <x:v>3.5263496639671299</x:v>
      </x:c>
      <x:c r="AQ28" s="13">
        <x:v>51.467835005898401</x:v>
      </x:c>
      <x:c r="AR28" s="173">
        <x:v>1.2641519997848401</x:v>
      </x:c>
      <x:c r="AS28" s="13">
        <x:v>53.887738787294502</x:v>
      </x:c>
      <x:c r="AT28" s="173">
        <x:v>2.8900005254272401</x:v>
      </x:c>
      <x:c r="AU28" s="13">
        <x:v>51.401197555880202</x:v>
      </x:c>
      <x:c r="AV28" s="173">
        <x:v>2.9578305365604298</x:v>
      </x:c>
      <x:c r="AW28" s="13">
        <x:v>50.8286546895906</x:v>
      </x:c>
      <x:c r="AX28" s="173">
        <x:v>1.49188400786606</x:v>
      </x:c>
      <x:c r="AY28" s="13">
        <x:v>-3.05908409770388</x:v>
      </x:c>
      <x:c r="AZ28" s="173">
        <x:v>3.1997342537104498</x:v>
      </x:c>
      <x:c r="BA28" s="13">
        <x:v>37.236284292887497</x:v>
      </x:c>
      <x:c r="BB28" s="173">
        <x:v>1.5515074154230799</x:v>
      </x:c>
      <x:c r="BC28" s="13">
        <x:v>43.231687190844099</x:v>
      </x:c>
      <x:c r="BD28" s="173">
        <x:v>3.3981160418834802</x:v>
      </x:c>
      <x:c r="BE28" s="13">
        <x:v>37.635432229718297</x:v>
      </x:c>
      <x:c r="BF28" s="173">
        <x:v>2.9847835025766498</x:v>
      </x:c>
      <x:c r="BG28" s="13">
        <x:v>35.851928430674597</x:v>
      </x:c>
      <x:c r="BH28" s="173">
        <x:v>1.7645141073860799</x:v>
      </x:c>
      <x:c r="BI28" s="13">
        <x:v>-7.3797587601695502</x:v>
      </x:c>
      <x:c r="BJ28" s="173">
        <x:v>3.9434954816914201</x:v>
      </x:c>
      <x:c r="BK28" s="13">
        <x:v>64.422837840364096</x:v>
      </x:c>
      <x:c r="BL28" s="173">
        <x:v>1.29985961746179</x:v>
      </x:c>
      <x:c r="BM28" s="13">
        <x:v>69.606722759474906</x:v>
      </x:c>
      <x:c r="BN28" s="173">
        <x:v>2.9824876040696502</x:v>
      </x:c>
      <x:c r="BO28" s="13">
        <x:v>66.103137860798796</x:v>
      </x:c>
      <x:c r="BP28" s="173">
        <x:v>3.1215828590301999</x:v>
      </x:c>
      <x:c r="BQ28" s="13">
        <x:v>62.865481728773801</x:v>
      </x:c>
      <x:c r="BR28" s="173">
        <x:v>1.37125351183666</x:v>
      </x:c>
      <x:c r="BS28" s="13">
        <x:v>-6.7412410307011799</x:v>
      </x:c>
      <x:c r="BT28" s="173">
        <x:v>3.2641025797140499</x:v>
      </x:c>
      <x:c r="BU28" s="13">
        <x:v>20.898894582852702</x:v>
      </x:c>
      <x:c r="BV28" s="173">
        <x:v>1.74938913463231</x:v>
      </x:c>
      <x:c r="BW28" s="13">
        <x:v>22.5130513141895</x:v>
      </x:c>
      <x:c r="BX28" s="173">
        <x:v>3.4966785765399901</x:v>
      </x:c>
      <x:c r="BY28" s="13">
        <x:v>18.8170045257901</x:v>
      </x:c>
      <x:c r="BZ28" s="173">
        <x:v>3.0252345709401101</x:v>
      </x:c>
      <x:c r="CA28" s="13">
        <x:v>21.133755943850399</x:v>
      </x:c>
      <x:c r="CB28" s="173">
        <x:v>1.9081581175720601</x:v>
      </x:c>
      <x:c r="CC28" s="13">
        <x:v>-1.3792953703391</x:v>
      </x:c>
      <x:c r="CD28" s="173">
        <x:v>3.5786457636739799</x:v>
      </x:c>
      <x:c r="CE28" s="13">
        <x:v>41.619156311275603</x:v>
      </x:c>
      <x:c r="CF28" s="173">
        <x:v>1.38659516858746</x:v>
      </x:c>
      <x:c r="CG28" s="13">
        <x:v>46.282116437029103</x:v>
      </x:c>
      <x:c r="CH28" s="173">
        <x:v>2.8714193485354498</x:v>
      </x:c>
      <x:c r="CI28" s="13">
        <x:v>42.222808248721201</x:v>
      </x:c>
      <x:c r="CJ28" s="173">
        <x:v>3.70836468505783</x:v>
      </x:c>
      <x:c r="CK28" s="13">
        <x:v>40.223339657823402</x:v>
      </x:c>
      <x:c r="CL28" s="173">
        <x:v>1.59268655691105</x:v>
      </x:c>
      <x:c r="CM28" s="13">
        <x:v>-6.0587767792056697</x:v>
      </x:c>
      <x:c r="CN28" s="173">
        <x:v>3.24664336286363</x:v>
      </x:c>
      <x:c r="CO28" s="13">
        <x:v>8.6734276591275901</x:v>
      </x:c>
      <x:c r="CP28" s="173">
        <x:v>0.77241272895965796</x:v>
      </x:c>
      <x:c r="CQ28" s="13">
        <x:v>9.7517726804437004</x:v>
      </x:c>
      <x:c r="CR28" s="173">
        <x:v>1.8722429443134001</x:v>
      </x:c>
      <x:c r="CS28" s="13">
        <x:v>10.8991673500188</x:v>
      </x:c>
      <x:c r="CT28" s="173">
        <x:v>1.9895125939878</x:v>
      </x:c>
      <x:c r="CU28" s="13">
        <x:v>7.5582094653816796</x:v>
      </x:c>
      <x:c r="CV28" s="173">
        <x:v>0.830987665146521</x:v>
      </x:c>
      <x:c r="CW28" s="13">
        <x:v>-2.1935632150620199</x:v>
      </x:c>
      <x:c r="CX28" s="173">
        <x:v>1.97242107104177</x:v>
      </x:c>
      <x:c r="CY28" s="13">
        <x:v>19.283179168242999</x:v>
      </x:c>
      <x:c r="CZ28" s="173">
        <x:v>1.4293137458185801</x:v>
      </x:c>
      <x:c r="DA28" s="13">
        <x:v>21.373378669862099</x:v>
      </x:c>
      <x:c r="DB28" s="173">
        <x:v>3.0502430998227901</x:v>
      </x:c>
      <x:c r="DC28" s="13">
        <x:v>21.685305177870202</x:v>
      </x:c>
      <x:c r="DD28" s="173">
        <x:v>2.8706270579485</x:v>
      </x:c>
      <x:c r="DE28" s="13">
        <x:v>17.981482870809099</x:v>
      </x:c>
      <x:c r="DF28" s="173">
        <x:v>1.3827051975576601</x:v>
      </x:c>
      <x:c r="DG28" s="13">
        <x:v>-3.3918957990529801</x:v>
      </x:c>
      <x:c r="DH28" s="173">
        <x:v>3.1037622710973101</x:v>
      </x:c>
      <x:c r="DI28" s="13">
        <x:v>34.932784173222402</x:v>
      </x:c>
      <x:c r="DJ28" s="173">
        <x:v>1.5954215913754199</x:v>
      </x:c>
      <x:c r="DK28" s="13">
        <x:v>36.6703232488872</x:v>
      </x:c>
      <x:c r="DL28" s="173">
        <x:v>2.9702116258856499</x:v>
      </x:c>
      <x:c r="DM28" s="13">
        <x:v>31.457475150354998</x:v>
      </x:c>
      <x:c r="DN28" s="173">
        <x:v>2.96913269764126</x:v>
      </x:c>
      <x:c r="DO28" s="13">
        <x:v>35.291013878646403</x:v>
      </x:c>
      <x:c r="DP28" s="173">
        <x:v>1.7685300232363199</x:v>
      </x:c>
      <x:c r="DQ28" s="13">
        <x:v>-1.3793093702407799</x:v>
      </x:c>
      <x:c r="DR28" s="173">
        <x:v>2.96235388223861</x:v>
      </x:c>
      <x:c r="DS28" s="13">
        <x:v>12.896956253095</x:v>
      </x:c>
      <x:c r="DT28" s="173">
        <x:v>1.12885771253925</x:v>
      </x:c>
      <x:c r="DU28" s="13">
        <x:v>17.5637498771192</x:v>
      </x:c>
      <x:c r="DV28" s="173">
        <x:v>2.4335484692701099</x:v>
      </x:c>
      <x:c r="DW28" s="13">
        <x:v>13.5468650638868</x:v>
      </x:c>
      <x:c r="DX28" s="173">
        <x:v>1.90751692130426</x:v>
      </x:c>
      <x:c r="DY28" s="13">
        <x:v>11.628939815570201</x:v>
      </x:c>
      <x:c r="DZ28" s="173">
        <x:v>1.1784439932006101</x:v>
      </x:c>
      <x:c r="EA28" s="13">
        <x:v>-5.9348100615490003</x:v>
      </x:c>
      <x:c r="EB28" s="173">
        <x:v>2.4850703903208702</x:v>
      </x:c>
      <x:c r="EC28" s="13">
        <x:v>20.6528208875039</x:v>
      </x:c>
      <x:c r="ED28" s="173">
        <x:v>1.11584750365778</x:v>
      </x:c>
      <x:c r="EE28" s="13">
        <x:v>21.970625373229499</x:v>
      </x:c>
      <x:c r="EF28" s="173">
        <x:v>2.8650481632098499</x:v>
      </x:c>
      <x:c r="EG28" s="13">
        <x:v>21.608841090524699</x:v>
      </x:c>
      <x:c r="EH28" s="173">
        <x:v>3.0787439688965801</x:v>
      </x:c>
      <x:c r="EI28" s="13">
        <x:v>19.9332613237857</x:v>
      </x:c>
      <x:c r="EJ28" s="173">
        <x:v>1.3245874766594301</x:v>
      </x:c>
      <x:c r="EK28" s="13">
        <x:v>-2.0373640494437999</x:v>
      </x:c>
      <x:c r="EL28" s="173">
        <x:v>3.21979746085773</x:v>
      </x:c>
      <x:c r="EM28" s="13">
        <x:v>24.6732198198426</x:v>
      </x:c>
      <x:c r="EN28" s="173">
        <x:v>1.3644057451831599</x:v>
      </x:c>
      <x:c r="EO28" s="13">
        <x:v>30.1536515661412</x:v>
      </x:c>
      <x:c r="EP28" s="173">
        <x:v>3.15628782878728</x:v>
      </x:c>
      <x:c r="EQ28" s="13">
        <x:v>23.718183289347099</x:v>
      </x:c>
      <x:c r="ER28" s="173">
        <x:v>2.8329017851440499</x:v>
      </x:c>
      <x:c r="ES28" s="13">
        <x:v>23.196461075593898</x:v>
      </x:c>
      <x:c r="ET28" s="173">
        <x:v>1.45685221105133</x:v>
      </x:c>
      <x:c r="EU28" s="13">
        <x:v>-6.9571904905472897</x:v>
      </x:c>
      <x:c r="EV28" s="173">
        <x:v>3.2168327632569</x:v>
      </x:c>
      <x:c r="EW28" s="13">
        <x:v>24.1256196046109</x:v>
      </x:c>
      <x:c r="EX28" s="173">
        <x:v>1.20639031566716</x:v>
      </x:c>
      <x:c r="EY28" s="13">
        <x:v>28.116236900434998</x:v>
      </x:c>
      <x:c r="EZ28" s="173">
        <x:v>3.1689909030216699</x:v>
      </x:c>
      <x:c r="FA28" s="13">
        <x:v>21.709754073782701</x:v>
      </x:c>
      <x:c r="FB28" s="173">
        <x:v>2.4606840381742798</x:v>
      </x:c>
      <x:c r="FC28" s="13">
        <x:v>23.426363489375898</x:v>
      </x:c>
      <x:c r="FD28" s="173">
        <x:v>1.4759907139759501</x:v>
      </x:c>
      <x:c r="FE28" s="13">
        <x:v>-4.68987341105918</x:v>
      </x:c>
      <x:c r="FF28" s="173">
        <x:v>3.4448987331412502</x:v>
      </x:c>
      <x:c r="FG28" s="13">
        <x:v>45.016776508689397</x:v>
      </x:c>
      <x:c r="FH28" s="173">
        <x:v>1.51501303147875</x:v>
      </x:c>
      <x:c r="FI28" s="13">
        <x:v>47.978208763541502</x:v>
      </x:c>
      <x:c r="FJ28" s="173">
        <x:v>2.7820831772832002</x:v>
      </x:c>
      <x:c r="FK28" s="13">
        <x:v>46.763795541374201</x:v>
      </x:c>
      <x:c r="FL28" s="173">
        <x:v>2.9620825861054301</x:v>
      </x:c>
      <x:c r="FM28" s="13">
        <x:v>43.844645534090702</x:v>
      </x:c>
      <x:c r="FN28" s="173">
        <x:v>1.9920832881202899</x:v>
      </x:c>
      <x:c r="FO28" s="13">
        <x:v>-4.1335632294507896</x:v>
      </x:c>
      <x:c r="FP28" s="173">
        <x:v>3.2920862311726098</x:v>
      </x:c>
      <x:c r="FQ28" s="15"/>
      <x:c r="FR28" s="15"/>
      <x:c r="FS28" s="15"/>
      <x:c r="FT28" s="15"/>
      <x:c r="FU28" s="15"/>
      <x:c r="FV28" s="15"/>
      <x:c r="FW28" s="15"/>
      <x:c r="FX28" s="15"/>
      <x:c r="FY28" s="15"/>
      <x:c r="FZ28" s="15"/>
      <x:c r="GA28" s="15"/>
      <x:c r="GB28" s="15"/>
      <x:c r="GC28" s="15"/>
      <x:c r="GD28" s="15"/>
      <x:c r="GE28" s="15"/>
      <x:c r="GF28" s="15"/>
      <x:c r="GG28" s="15"/>
      <x:c r="GH28" s="15"/>
      <x:c r="GI28" s="15"/>
      <x:c r="GJ28" s="15"/>
      <x:c r="GK28" s="15"/>
      <x:c r="GL28" s="15"/>
      <x:c r="GM28" s="15"/>
      <x:c r="GN28" s="15"/>
      <x:c r="GO28" s="15"/>
      <x:c r="GP28" s="15"/>
      <x:c r="GQ28" s="15"/>
      <x:c r="GR28" s="15"/>
      <x:c r="GS28" s="15"/>
      <x:c r="GT28" s="15"/>
      <x:c r="GU28" s="15"/>
      <x:c r="GV28" s="15"/>
      <x:c r="GW28" s="15"/>
      <x:c r="GX28" s="15"/>
      <x:c r="GY28" s="15"/>
      <x:c r="GZ28" s="15"/>
      <x:c r="HA28" s="15"/>
      <x:c r="HB28" s="15"/>
      <x:c r="HC28" s="15"/>
      <x:c r="HD28" s="15"/>
      <x:c r="HE28" s="15"/>
      <x:c r="HF28" s="15"/>
      <x:c r="HG28" s="15"/>
      <x:c r="HH28" s="15"/>
      <x:c r="HI28" s="15"/>
      <x:c r="HJ28" s="15"/>
      <x:c r="HK28" s="15"/>
      <x:c r="HL28" s="15"/>
      <x:c r="HM28" s="15"/>
      <x:c r="HN28" s="15"/>
      <x:c r="HO28" s="15"/>
      <x:c r="HP28" s="15"/>
      <x:c r="HQ28" s="15"/>
      <x:c r="HR28" s="15"/>
      <x:c r="HS28" s="15"/>
      <x:c r="HT28" s="15"/>
      <x:c r="HU28" s="15"/>
      <x:c r="HV28" s="15"/>
      <x:c r="HW28" s="15"/>
      <x:c r="HX28" s="15"/>
      <x:c r="HY28" s="15"/>
      <x:c r="HZ28" s="15"/>
      <x:c r="IA28" s="15"/>
      <x:c r="IB28" s="15"/>
      <x:c r="IC28" s="15"/>
      <x:c r="ID28" s="15"/>
      <x:c r="IE28" s="15"/>
      <x:c r="IF28" s="16"/>
    </x:row>
    <x:row r="29" spans="1:240" ht="12.95" customHeight="1" x14ac:dyDescent="0.2">
      <x:c r="A29" s="2" t="s">
        <x:v>371</x:v>
      </x:c>
      <x:c r="B29" s="12">
        <x:v>2</x:v>
      </x:c>
      <x:c r="C29" s="13">
        <x:v>71.625943444345694</x:v>
      </x:c>
      <x:c r="D29" s="173">
        <x:v>0.76248539180378205</x:v>
      </x:c>
      <x:c r="E29" s="13">
        <x:v>71.146875141605307</x:v>
      </x:c>
      <x:c r="F29" s="173">
        <x:v>2.1169232854947602</x:v>
      </x:c>
      <x:c r="G29" s="13">
        <x:v>66.668384387092303</x:v>
      </x:c>
      <x:c r="H29" s="173">
        <x:v>2.1311447930771199</x:v>
      </x:c>
      <x:c r="I29" s="13">
        <x:v>73.055262185305907</x:v>
      </x:c>
      <x:c r="J29" s="173">
        <x:v>0.92468526435144105</x:v>
      </x:c>
      <x:c r="K29" s="13">
        <x:v>1.9083870437006401</x:v>
      </x:c>
      <x:c r="L29" s="173">
        <x:v>2.34777964733563</x:v>
      </x:c>
      <x:c r="M29" s="13">
        <x:v>63.723052616797098</x:v>
      </x:c>
      <x:c r="N29" s="173">
        <x:v>0.94420783096373995</x:v>
      </x:c>
      <x:c r="O29" s="13">
        <x:v>64.047918586444794</x:v>
      </x:c>
      <x:c r="P29" s="173">
        <x:v>1.9571105456025599</x:v>
      </x:c>
      <x:c r="Q29" s="13">
        <x:v>61.883027926179402</x:v>
      </x:c>
      <x:c r="R29" s="173">
        <x:v>2.6637588786650301</x:v>
      </x:c>
      <x:c r="S29" s="13">
        <x:v>63.937849637873498</x:v>
      </x:c>
      <x:c r="T29" s="173">
        <x:v>1.0988551656319201</x:v>
      </x:c>
      <x:c r="U29" s="13">
        <x:v>-0.110068948571239</x:v>
      </x:c>
      <x:c r="V29" s="173">
        <x:v>2.0678714881351601</x:v>
      </x:c>
      <x:c r="W29" s="13">
        <x:v>80.665663934170396</x:v>
      </x:c>
      <x:c r="X29" s="173">
        <x:v>0.882135390658912</x:v>
      </x:c>
      <x:c r="Y29" s="13">
        <x:v>76.066438234556799</x:v>
      </x:c>
      <x:c r="Z29" s="173">
        <x:v>1.89811625531904</x:v>
      </x:c>
      <x:c r="AA29" s="13">
        <x:v>72.665862294290804</x:v>
      </x:c>
      <x:c r="AB29" s="173">
        <x:v>2.6662223301025798</x:v>
      </x:c>
      <x:c r="AC29" s="13">
        <x:v>83.078453043136903</x:v>
      </x:c>
      <x:c r="AD29" s="173">
        <x:v>0.92772729938480003</x:v>
      </x:c>
      <x:c r="AE29" s="13">
        <x:v>7.0120148085801004</x:v>
      </x:c>
      <x:c r="AF29" s="173">
        <x:v>1.9041111558553401</x:v>
      </x:c>
      <x:c r="AG29" s="13">
        <x:v>59.699766764184098</x:v>
      </x:c>
      <x:c r="AH29" s="173">
        <x:v>1.1258004618664701</x:v>
      </x:c>
      <x:c r="AI29" s="13">
        <x:v>59.1943917457438</x:v>
      </x:c>
      <x:c r="AJ29" s="173">
        <x:v>2.3496241667478102</x:v>
      </x:c>
      <x:c r="AK29" s="13">
        <x:v>56.444806760334401</x:v>
      </x:c>
      <x:c r="AL29" s="173">
        <x:v>2.4444448121540798</x:v>
      </x:c>
      <x:c r="AM29" s="13">
        <x:v>59.944337596443198</x:v>
      </x:c>
      <x:c r="AN29" s="173">
        <x:v>1.4330188456594399</x:v>
      </x:c>
      <x:c r="AO29" s="13">
        <x:v>0.74994585069937603</x:v>
      </x:c>
      <x:c r="AP29" s="173">
        <x:v>2.4846687633327802</x:v>
      </x:c>
      <x:c r="AQ29" s="13">
        <x:v>62.421448640178902</x:v>
      </x:c>
      <x:c r="AR29" s="173">
        <x:v>1.0341309411724</x:v>
      </x:c>
      <x:c r="AS29" s="13">
        <x:v>52.378189211052501</x:v>
      </x:c>
      <x:c r="AT29" s="173">
        <x:v>2.4963111033973102</x:v>
      </x:c>
      <x:c r="AU29" s="13">
        <x:v>59.689551541950102</x:v>
      </x:c>
      <x:c r="AV29" s="173">
        <x:v>2.644240040058</x:v>
      </x:c>
      <x:c r="AW29" s="13">
        <x:v>65.542325538064205</x:v>
      </x:c>
      <x:c r="AX29" s="173">
        <x:v>1.12713530357473</x:v>
      </x:c>
      <x:c r="AY29" s="13">
        <x:v>13.1641363270117</x:v>
      </x:c>
      <x:c r="AZ29" s="173">
        <x:v>2.55844351120217</x:v>
      </x:c>
      <x:c r="BA29" s="13">
        <x:v>59.7895960868915</x:v>
      </x:c>
      <x:c r="BB29" s="173">
        <x:v>1.15122148801838</x:v>
      </x:c>
      <x:c r="BC29" s="13">
        <x:v>50.195901605103998</x:v>
      </x:c>
      <x:c r="BD29" s="173">
        <x:v>2.2938613072049998</x:v>
      </x:c>
      <x:c r="BE29" s="13">
        <x:v>56.139315007394799</x:v>
      </x:c>
      <x:c r="BF29" s="173">
        <x:v>2.7214934532759201</x:v>
      </x:c>
      <x:c r="BG29" s="13">
        <x:v>63.476195726829097</x:v>
      </x:c>
      <x:c r="BH29" s="173">
        <x:v>1.1886136189143499</x:v>
      </x:c>
      <x:c r="BI29" s="13">
        <x:v>13.280294121725101</x:v>
      </x:c>
      <x:c r="BJ29" s="173">
        <x:v>2.4208732653357798</x:v>
      </x:c>
      <x:c r="BK29" s="13">
        <x:v>71.119153451118095</x:v>
      </x:c>
      <x:c r="BL29" s="173">
        <x:v>1.06091258685801</x:v>
      </x:c>
      <x:c r="BM29" s="13">
        <x:v>60.4185958580019</x:v>
      </x:c>
      <x:c r="BN29" s="173">
        <x:v>2.3778427996624099</x:v>
      </x:c>
      <x:c r="BO29" s="13">
        <x:v>68.708499655232004</x:v>
      </x:c>
      <x:c r="BP29" s="173">
        <x:v>2.4565315794817302</x:v>
      </x:c>
      <x:c r="BQ29" s="13">
        <x:v>74.546364720369297</x:v>
      </x:c>
      <x:c r="BR29" s="173">
        <x:v>1.11052513103827</x:v>
      </x:c>
      <x:c r="BS29" s="13">
        <x:v>14.1277688623674</x:v>
      </x:c>
      <x:c r="BT29" s="173">
        <x:v>2.4759480893654802</x:v>
      </x:c>
      <x:c r="BU29" s="13">
        <x:v>50.660683086905003</x:v>
      </x:c>
      <x:c r="BV29" s="173">
        <x:v>1.66428725144087</x:v>
      </x:c>
      <x:c r="BW29" s="13">
        <x:v>50.978173153306301</x:v>
      </x:c>
      <x:c r="BX29" s="173">
        <x:v>2.61820314761863</x:v>
      </x:c>
      <x:c r="BY29" s="13">
        <x:v>50.955214682134901</x:v>
      </x:c>
      <x:c r="BZ29" s="173">
        <x:v>2.9668180841290299</x:v>
      </x:c>
      <x:c r="CA29" s="13">
        <x:v>50.786767586553502</x:v>
      </x:c>
      <x:c r="CB29" s="173">
        <x:v>1.8491712390674899</x:v>
      </x:c>
      <x:c r="CC29" s="13">
        <x:v>-0.19140556675283399</x:v>
      </x:c>
      <x:c r="CD29" s="173">
        <x:v>2.5460279414943101</x:v>
      </x:c>
      <x:c r="CE29" s="13">
        <x:v>40.124612926180802</x:v>
      </x:c>
      <x:c r="CF29" s="173">
        <x:v>1.3129461033952099</x:v>
      </x:c>
      <x:c r="CG29" s="13">
        <x:v>41.078179194593901</x:v>
      </x:c>
      <x:c r="CH29" s="173">
        <x:v>2.7939650717718498</x:v>
      </x:c>
      <x:c r="CI29" s="13">
        <x:v>38.660339915441398</x:v>
      </x:c>
      <x:c r="CJ29" s="173">
        <x:v>2.9901763830572499</x:v>
      </x:c>
      <x:c r="CK29" s="13">
        <x:v>39.961715574356703</x:v>
      </x:c>
      <x:c r="CL29" s="173">
        <x:v>1.3458142894240299</x:v>
      </x:c>
      <x:c r="CM29" s="13">
        <x:v>-1.11646362023721</x:v>
      </x:c>
      <x:c r="CN29" s="173">
        <x:v>2.73955050327733</x:v>
      </x:c>
      <x:c r="CO29" s="13">
        <x:v>9.5096183055559695</x:v>
      </x:c>
      <x:c r="CP29" s="173">
        <x:v>0.69510069251915196</x:v>
      </x:c>
      <x:c r="CQ29" s="13">
        <x:v>7.18303893386783</x:v>
      </x:c>
      <x:c r="CR29" s="173">
        <x:v>1.36048783947993</x:v>
      </x:c>
      <x:c r="CS29" s="13">
        <x:v>12.031819066546401</x:v>
      </x:c>
      <x:c r="CT29" s="173">
        <x:v>1.83011825541272</x:v>
      </x:c>
      <x:c r="CU29" s="13">
        <x:v>9.4213653787609992</x:v>
      </x:c>
      <x:c r="CV29" s="173">
        <x:v>0.81092552691266395</x:v>
      </x:c>
      <x:c r="CW29" s="13">
        <x:v>2.2383264448931799</x:v>
      </x:c>
      <x:c r="CX29" s="173">
        <x:v>1.41544299730475</x:v>
      </x:c>
      <x:c r="CY29" s="13">
        <x:v>43.874459091441501</x:v>
      </x:c>
      <x:c r="CZ29" s="173">
        <x:v>1.11804208533932</x:v>
      </x:c>
      <x:c r="DA29" s="13">
        <x:v>40.039139199322797</x:v>
      </x:c>
      <x:c r="DB29" s="173">
        <x:v>2.3651273531029</x:v>
      </x:c>
      <x:c r="DC29" s="13">
        <x:v>38.667528111532803</x:v>
      </x:c>
      <x:c r="DD29" s="173">
        <x:v>2.1672648888461898</x:v>
      </x:c>
      <x:c r="DE29" s="13">
        <x:v>45.712188810416201</x:v>
      </x:c>
      <x:c r="DF29" s="173">
        <x:v>1.3966070542229201</x:v>
      </x:c>
      <x:c r="DG29" s="13">
        <x:v>5.6730496110934796</x:v>
      </x:c>
      <x:c r="DH29" s="173">
        <x:v>2.58644165900014</x:v>
      </x:c>
      <x:c r="DI29" s="13">
        <x:v>52.631007521617001</x:v>
      </x:c>
      <x:c r="DJ29" s="173">
        <x:v>1.44598550772298</x:v>
      </x:c>
      <x:c r="DK29" s="13">
        <x:v>53.914315462867599</x:v>
      </x:c>
      <x:c r="DL29" s="173">
        <x:v>2.71858015394896</x:v>
      </x:c>
      <x:c r="DM29" s="13">
        <x:v>50.274333148718902</x:v>
      </x:c>
      <x:c r="DN29" s="173">
        <x:v>2.5554319372988199</x:v>
      </x:c>
      <x:c r="DO29" s="13">
        <x:v>52.985512476472501</x:v>
      </x:c>
      <x:c r="DP29" s="173">
        <x:v>1.5827947572668799</x:v>
      </x:c>
      <x:c r="DQ29" s="13">
        <x:v>-0.92880298639512704</x:v>
      </x:c>
      <x:c r="DR29" s="173">
        <x:v>2.6345293526580398</x:v>
      </x:c>
      <x:c r="DS29" s="13">
        <x:v>31.527591192857798</x:v>
      </x:c>
      <x:c r="DT29" s="173">
        <x:v>1.35651552334965</x:v>
      </x:c>
      <x:c r="DU29" s="13">
        <x:v>28.577939999173999</x:v>
      </x:c>
      <x:c r="DV29" s="173">
        <x:v>2.4143480861564499</x:v>
      </x:c>
      <x:c r="DW29" s="13">
        <x:v>31.9433703376788</x:v>
      </x:c>
      <x:c r="DX29" s="173">
        <x:v>2.5227930628450901</x:v>
      </x:c>
      <x:c r="DY29" s="13">
        <x:v>32.376379829264003</x:v>
      </x:c>
      <x:c r="DZ29" s="173">
        <x:v>1.5342265916303399</x:v>
      </x:c>
      <x:c r="EA29" s="13">
        <x:v>3.79843983009002</x:v>
      </x:c>
      <x:c r="EB29" s="173">
        <x:v>2.45193300640334</x:v>
      </x:c>
      <x:c r="EC29" s="13">
        <x:v>44.809810833166097</x:v>
      </x:c>
      <x:c r="ED29" s="173">
        <x:v>1.0924325051196</x:v>
      </x:c>
      <x:c r="EE29" s="13">
        <x:v>43.770519438970403</x:v>
      </x:c>
      <x:c r="EF29" s="173">
        <x:v>2.39648109185765</x:v>
      </x:c>
      <x:c r="EG29" s="13">
        <x:v>40.970558073644099</x:v>
      </x:c>
      <x:c r="EH29" s="173">
        <x:v>2.2959710075381099</x:v>
      </x:c>
      <x:c r="EI29" s="13">
        <x:v>45.573846062767501</x:v>
      </x:c>
      <x:c r="EJ29" s="173">
        <x:v>1.3273917916759399</x:v>
      </x:c>
      <x:c r="EK29" s="13">
        <x:v>1.80332662379701</x:v>
      </x:c>
      <x:c r="EL29" s="173">
        <x:v>2.5228653603838298</x:v>
      </x:c>
      <x:c r="EM29" s="13">
        <x:v>32.830265702111298</x:v>
      </x:c>
      <x:c r="EN29" s="173">
        <x:v>0.97880356484069697</x:v>
      </x:c>
      <x:c r="EO29" s="13">
        <x:v>30.596493670546099</x:v>
      </x:c>
      <x:c r="EP29" s="173">
        <x:v>2.2565356631691298</x:v>
      </x:c>
      <x:c r="EQ29" s="13">
        <x:v>27.686953681119299</x:v>
      </x:c>
      <x:c r="ER29" s="173">
        <x:v>2.2862794246978702</x:v>
      </x:c>
      <x:c r="ES29" s="13">
        <x:v>34.067644048913998</x:v>
      </x:c>
      <x:c r="ET29" s="173">
        <x:v>1.17581352260218</x:v>
      </x:c>
      <x:c r="EU29" s="13">
        <x:v>3.4711503783678599</x:v>
      </x:c>
      <x:c r="EV29" s="173">
        <x:v>2.4670966735000399</x:v>
      </x:c>
      <x:c r="EW29" s="13">
        <x:v>44.646525670844603</x:v>
      </x:c>
      <x:c r="EX29" s="173">
        <x:v>1.2082226302486501</x:v>
      </x:c>
      <x:c r="EY29" s="13">
        <x:v>48.629939084404697</x:v>
      </x:c>
      <x:c r="EZ29" s="173">
        <x:v>2.33428795410954</x:v>
      </x:c>
      <x:c r="FA29" s="13">
        <x:v>44.2708891088784</x:v>
      </x:c>
      <x:c r="FB29" s="173">
        <x:v>3.0113319650508501</x:v>
      </x:c>
      <x:c r="FC29" s="13">
        <x:v>43.585622485938103</x:v>
      </x:c>
      <x:c r="FD29" s="173">
        <x:v>1.3015428643483999</x:v>
      </x:c>
      <x:c r="FE29" s="13">
        <x:v>-5.0443165984666303</x:v>
      </x:c>
      <x:c r="FF29" s="173">
        <x:v>2.43236531142241</x:v>
      </x:c>
      <x:c r="FG29" s="13">
        <x:v>31.541906216400999</x:v>
      </x:c>
      <x:c r="FH29" s="173">
        <x:v>0.94445594553737899</x:v>
      </x:c>
      <x:c r="FI29" s="13">
        <x:v>31.6848211124654</x:v>
      </x:c>
      <x:c r="FJ29" s="173">
        <x:v>2.1362585056753498</x:v>
      </x:c>
      <x:c r="FK29" s="13">
        <x:v>32.429540229794398</x:v>
      </x:c>
      <x:c r="FL29" s="173">
        <x:v>2.97842367858282</x:v>
      </x:c>
      <x:c r="FM29" s="13">
        <x:v>31.078100676653499</x:v>
      </x:c>
      <x:c r="FN29" s="173">
        <x:v>1.1517081799478901</x:v>
      </x:c>
      <x:c r="FO29" s="13">
        <x:v>-0.60672043581193003</x:v>
      </x:c>
      <x:c r="FP29" s="173">
        <x:v>2.4456267186851002</x:v>
      </x:c>
      <x:c r="FQ29" s="15"/>
      <x:c r="FR29" s="15"/>
      <x:c r="FS29" s="15"/>
      <x:c r="FT29" s="15"/>
      <x:c r="FU29" s="15"/>
      <x:c r="FV29" s="15"/>
      <x:c r="FW29" s="15"/>
      <x:c r="FX29" s="15"/>
      <x:c r="FY29" s="15"/>
      <x:c r="FZ29" s="15"/>
      <x:c r="GA29" s="15"/>
      <x:c r="GB29" s="15"/>
      <x:c r="GC29" s="15"/>
      <x:c r="GD29" s="15"/>
      <x:c r="GE29" s="15"/>
      <x:c r="GF29" s="15"/>
      <x:c r="GG29" s="15"/>
      <x:c r="GH29" s="15"/>
      <x:c r="GI29" s="15"/>
      <x:c r="GJ29" s="15"/>
      <x:c r="GK29" s="15"/>
      <x:c r="GL29" s="15"/>
      <x:c r="GM29" s="15"/>
      <x:c r="GN29" s="15"/>
      <x:c r="GO29" s="15"/>
      <x:c r="GP29" s="15"/>
      <x:c r="GQ29" s="15"/>
      <x:c r="GR29" s="15"/>
      <x:c r="GS29" s="15"/>
      <x:c r="GT29" s="15"/>
      <x:c r="GU29" s="15"/>
      <x:c r="GV29" s="15"/>
      <x:c r="GW29" s="15"/>
      <x:c r="GX29" s="15"/>
      <x:c r="GY29" s="15"/>
      <x:c r="GZ29" s="15"/>
      <x:c r="HA29" s="15"/>
      <x:c r="HB29" s="15"/>
      <x:c r="HC29" s="15"/>
      <x:c r="HD29" s="15"/>
      <x:c r="HE29" s="15"/>
      <x:c r="HF29" s="15"/>
      <x:c r="HG29" s="15"/>
      <x:c r="HH29" s="15"/>
      <x:c r="HI29" s="15"/>
      <x:c r="HJ29" s="15"/>
      <x:c r="HK29" s="15"/>
      <x:c r="HL29" s="15"/>
      <x:c r="HM29" s="15"/>
      <x:c r="HN29" s="15"/>
      <x:c r="HO29" s="15"/>
      <x:c r="HP29" s="15"/>
      <x:c r="HQ29" s="15"/>
      <x:c r="HR29" s="15"/>
      <x:c r="HS29" s="15"/>
      <x:c r="HT29" s="15"/>
      <x:c r="HU29" s="15"/>
      <x:c r="HV29" s="15"/>
      <x:c r="HW29" s="15"/>
      <x:c r="HX29" s="15"/>
      <x:c r="HY29" s="15"/>
      <x:c r="HZ29" s="15"/>
      <x:c r="IA29" s="15"/>
      <x:c r="IB29" s="15"/>
      <x:c r="IC29" s="15"/>
      <x:c r="ID29" s="15"/>
      <x:c r="IE29" s="15"/>
      <x:c r="IF29" s="16"/>
    </x:row>
    <x:row r="30" spans="1:240" ht="12.95" customHeight="1" x14ac:dyDescent="0.2">
      <x:c r="A30" s="2" t="s">
        <x:v>372</x:v>
      </x:c>
      <x:c r="B30" s="12">
        <x:v>2</x:v>
      </x:c>
      <x:c r="C30" s="13">
        <x:v>76.693782370948497</x:v>
      </x:c>
      <x:c r="D30" s="173">
        <x:v>0.80739099137250903</x:v>
      </x:c>
      <x:c r="E30" s="13">
        <x:v>74.577629253233098</x:v>
      </x:c>
      <x:c r="F30" s="173">
        <x:v>1.8744599979410601</x:v>
      </x:c>
      <x:c r="G30" s="13">
        <x:v>76.504043278028504</x:v>
      </x:c>
      <x:c r="H30" s="173">
        <x:v>2.0240669070575898</x:v>
      </x:c>
      <x:c r="I30" s="13">
        <x:v>77.422249857709403</x:v>
      </x:c>
      <x:c r="J30" s="173">
        <x:v>0.94902324317196995</x:v>
      </x:c>
      <x:c r="K30" s="13">
        <x:v>2.84462060447632</x:v>
      </x:c>
      <x:c r="L30" s="173">
        <x:v>2.0989160056256502</x:v>
      </x:c>
      <x:c r="M30" s="13">
        <x:v>45.601078212502998</x:v>
      </x:c>
      <x:c r="N30" s="173">
        <x:v>1.0542733012485299</x:v>
      </x:c>
      <x:c r="O30" s="13">
        <x:v>44.081576943884897</x:v>
      </x:c>
      <x:c r="P30" s="173">
        <x:v>2.4136259824670199</x:v>
      </x:c>
      <x:c r="Q30" s="13">
        <x:v>49.488828422556999</x:v>
      </x:c>
      <x:c r="R30" s="173">
        <x:v>2.5275510419282998</x:v>
      </x:c>
      <x:c r="S30" s="13">
        <x:v>45.008643797933502</x:v>
      </x:c>
      <x:c r="T30" s="173">
        <x:v>1.3117195939516699</x:v>
      </x:c>
      <x:c r="U30" s="13">
        <x:v>0.92706685404856204</x:v>
      </x:c>
      <x:c r="V30" s="173">
        <x:v>2.55162292255058</x:v>
      </x:c>
      <x:c r="W30" s="13">
        <x:v>43.230918807186001</x:v>
      </x:c>
      <x:c r="X30" s="173">
        <x:v>1.1267423836484101</x:v>
      </x:c>
      <x:c r="Y30" s="13">
        <x:v>43.146981387181498</x:v>
      </x:c>
      <x:c r="Z30" s="173">
        <x:v>2.6554158093365601</x:v>
      </x:c>
      <x:c r="AA30" s="13">
        <x:v>45.341322019183103</x:v>
      </x:c>
      <x:c r="AB30" s="173">
        <x:v>2.4616814809158498</x:v>
      </x:c>
      <x:c r="AC30" s="13">
        <x:v>42.747514761533402</x:v>
      </x:c>
      <x:c r="AD30" s="173">
        <x:v>1.33464335505072</x:v>
      </x:c>
      <x:c r="AE30" s="13">
        <x:v>-0.39946662564810997</x:v>
      </x:c>
      <x:c r="AF30" s="173">
        <x:v>2.9928190064923998</x:v>
      </x:c>
      <x:c r="AG30" s="13">
        <x:v>53.1005015915404</x:v>
      </x:c>
      <x:c r="AH30" s="173">
        <x:v>1.0529021953530899</x:v>
      </x:c>
      <x:c r="AI30" s="13">
        <x:v>52.535441394863099</x:v>
      </x:c>
      <x:c r="AJ30" s="173">
        <x:v>2.3684259943255399</x:v>
      </x:c>
      <x:c r="AK30" s="13">
        <x:v>51.907001463514099</x:v>
      </x:c>
      <x:c r="AL30" s="173">
        <x:v>2.9182291645070402</x:v>
      </x:c>
      <x:c r="AM30" s="13">
        <x:v>53.336444954540703</x:v>
      </x:c>
      <x:c r="AN30" s="173">
        <x:v>1.19574109524059</x:v>
      </x:c>
      <x:c r="AO30" s="13">
        <x:v>0.80100355967765302</x:v>
      </x:c>
      <x:c r="AP30" s="173">
        <x:v>2.7168523242751101</x:v>
      </x:c>
      <x:c r="AQ30" s="13">
        <x:v>36.965367048132499</x:v>
      </x:c>
      <x:c r="AR30" s="173">
        <x:v>1.1674331994798099</x:v>
      </x:c>
      <x:c r="AS30" s="13">
        <x:v>32.975932329454203</x:v>
      </x:c>
      <x:c r="AT30" s="173">
        <x:v>2.0345884676077199</x:v>
      </x:c>
      <x:c r="AU30" s="13">
        <x:v>33.757149282992202</x:v>
      </x:c>
      <x:c r="AV30" s="173">
        <x:v>2.3719740681866202</x:v>
      </x:c>
      <x:c r="AW30" s="13">
        <x:v>38.704562628757003</x:v>
      </x:c>
      <x:c r="AX30" s="173">
        <x:v>1.3241479188023899</x:v>
      </x:c>
      <x:c r="AY30" s="13">
        <x:v>5.7286302993028002</x:v>
      </x:c>
      <x:c r="AZ30" s="173">
        <x:v>2.2682138659113402</x:v>
      </x:c>
      <x:c r="BA30" s="13">
        <x:v>39.593792565494603</x:v>
      </x:c>
      <x:c r="BB30" s="173">
        <x:v>1.2371323716570399</x:v>
      </x:c>
      <x:c r="BC30" s="13">
        <x:v>35.192622191871699</x:v>
      </x:c>
      <x:c r="BD30" s="173">
        <x:v>1.96923242558862</x:v>
      </x:c>
      <x:c r="BE30" s="13">
        <x:v>33.385810820230802</x:v>
      </x:c>
      <x:c r="BF30" s="173">
        <x:v>2.6806851399079998</x:v>
      </x:c>
      <x:c r="BG30" s="13">
        <x:v>42.220061842326203</x:v>
      </x:c>
      <x:c r="BH30" s="173">
        <x:v>1.4791313564319699</x:v>
      </x:c>
      <x:c r="BI30" s="13">
        <x:v>7.0274396504544301</x:v>
      </x:c>
      <x:c r="BJ30" s="173">
        <x:v>2.62314687036391</x:v>
      </x:c>
      <x:c r="BK30" s="13">
        <x:v>49.000346519587502</x:v>
      </x:c>
      <x:c r="BL30" s="173">
        <x:v>1.36591104873878</x:v>
      </x:c>
      <x:c r="BM30" s="13">
        <x:v>43.036819822174898</x:v>
      </x:c>
      <x:c r="BN30" s="173">
        <x:v>2.04295023698042</x:v>
      </x:c>
      <x:c r="BO30" s="13">
        <x:v>43.387644488094097</x:v>
      </x:c>
      <x:c r="BP30" s="173">
        <x:v>2.86360948173161</x:v>
      </x:c>
      <x:c r="BQ30" s="13">
        <x:v>51.954919562053298</x:v>
      </x:c>
      <x:c r="BR30" s="173">
        <x:v>1.4970660174438299</x:v>
      </x:c>
      <x:c r="BS30" s="13">
        <x:v>8.9180997398784694</x:v>
      </x:c>
      <x:c r="BT30" s="173">
        <x:v>2.4224870175517399</x:v>
      </x:c>
      <x:c r="BU30" s="13">
        <x:v>38.291844468355997</x:v>
      </x:c>
      <x:c r="BV30" s="173">
        <x:v>1.8242427522076099</x:v>
      </x:c>
      <x:c r="BW30" s="13">
        <x:v>35.209662345825102</x:v>
      </x:c>
      <x:c r="BX30" s="173">
        <x:v>2.6982296096827798</x:v>
      </x:c>
      <x:c r="BY30" s="13">
        <x:v>40.069121196550398</x:v>
      </x:c>
      <x:c r="BZ30" s="173">
        <x:v>2.6283907258882602</x:v>
      </x:c>
      <x:c r="CA30" s="13">
        <x:v>38.945769755280303</x:v>
      </x:c>
      <x:c r="CB30" s="173">
        <x:v>1.87754004854585</x:v>
      </x:c>
      <x:c r="CC30" s="13">
        <x:v>3.73610740945526</x:v>
      </x:c>
      <x:c r="CD30" s="173">
        <x:v>2.08857953683995</x:v>
      </x:c>
      <x:c r="CE30" s="13">
        <x:v>36.6395201448411</x:v>
      </x:c>
      <x:c r="CF30" s="173">
        <x:v>1.0938344482608999</x:v>
      </x:c>
      <x:c r="CG30" s="13">
        <x:v>38.478556629190898</x:v>
      </x:c>
      <x:c r="CH30" s="173">
        <x:v>2.1243345350367999</x:v>
      </x:c>
      <x:c r="CI30" s="13">
        <x:v>38.370080026607802</x:v>
      </x:c>
      <x:c r="CJ30" s="173">
        <x:v>2.4560393470936899</x:v>
      </x:c>
      <x:c r="CK30" s="13">
        <x:v>35.6620418660344</x:v>
      </x:c>
      <x:c r="CL30" s="173">
        <x:v>1.1576617373011799</x:v>
      </x:c>
      <x:c r="CM30" s="13">
        <x:v>-2.8165147631565102</x:v>
      </x:c>
      <x:c r="CN30" s="173">
        <x:v>2.1789100216170301</x:v>
      </x:c>
      <x:c r="CO30" s="13">
        <x:v>8.6391644529069591</x:v>
      </x:c>
      <x:c r="CP30" s="173">
        <x:v>0.54335191790687598</x:v>
      </x:c>
      <x:c r="CQ30" s="13">
        <x:v>7.4767456792226197</x:v>
      </x:c>
      <x:c r="CR30" s="173">
        <x:v>1.2145288880985601</x:v>
      </x:c>
      <x:c r="CS30" s="13">
        <x:v>6.2357249834055199</x:v>
      </x:c>
      <x:c r="CT30" s="173">
        <x:v>0.84032064172977305</x:v>
      </x:c>
      <x:c r="CU30" s="13">
        <x:v>9.5261222506859102</x:v>
      </x:c>
      <x:c r="CV30" s="173">
        <x:v>0.643361549293616</x:v>
      </x:c>
      <x:c r="CW30" s="13">
        <x:v>2.0493765714632901</x:v>
      </x:c>
      <x:c r="CX30" s="173">
        <x:v>1.1917222441268001</x:v>
      </x:c>
      <x:c r="CY30" s="13">
        <x:v>32.924595431620197</x:v>
      </x:c>
      <x:c r="CZ30" s="173">
        <x:v>0.86997355758047001</x:v>
      </x:c>
      <x:c r="DA30" s="13">
        <x:v>36.368087093460503</x:v>
      </x:c>
      <x:c r="DB30" s="173">
        <x:v>2.3014077732691098</x:v>
      </x:c>
      <x:c r="DC30" s="13">
        <x:v>33.623589446962399</x:v>
      </x:c>
      <x:c r="DD30" s="173">
        <x:v>2.51567705845686</x:v>
      </x:c>
      <x:c r="DE30" s="13">
        <x:v>31.725883840552001</x:v>
      </x:c>
      <x:c r="DF30" s="173">
        <x:v>0.93702587832408701</x:v>
      </x:c>
      <x:c r="DG30" s="13">
        <x:v>-4.6422032529084598</x:v>
      </x:c>
      <x:c r="DH30" s="173">
        <x:v>2.4842387947408402</x:v>
      </x:c>
      <x:c r="DI30" s="13">
        <x:v>36.600076556348597</x:v>
      </x:c>
      <x:c r="DJ30" s="173">
        <x:v>1.25521243447746</x:v>
      </x:c>
      <x:c r="DK30" s="13">
        <x:v>34.271099012980599</x:v>
      </x:c>
      <x:c r="DL30" s="173">
        <x:v>2.4104543999789598</x:v>
      </x:c>
      <x:c r="DM30" s="13">
        <x:v>37.460129736543202</x:v>
      </x:c>
      <x:c r="DN30" s="173">
        <x:v>2.63874104636179</x:v>
      </x:c>
      <x:c r="DO30" s="13">
        <x:v>37.056148195955501</x:v>
      </x:c>
      <x:c r="DP30" s="173">
        <x:v>1.33176397231407</x:v>
      </x:c>
      <x:c r="DQ30" s="13">
        <x:v>2.78504918297488</x:v>
      </x:c>
      <x:c r="DR30" s="173">
        <x:v>2.4759080403392502</x:v>
      </x:c>
      <x:c r="DS30" s="13">
        <x:v>29.352991630290202</x:v>
      </x:c>
      <x:c r="DT30" s="173">
        <x:v>1.54773896868057</x:v>
      </x:c>
      <x:c r="DU30" s="13">
        <x:v>30.979754312184198</x:v>
      </x:c>
      <x:c r="DV30" s="173">
        <x:v>2.6863846362208599</x:v>
      </x:c>
      <x:c r="DW30" s="13">
        <x:v>28.3081497652379</x:v>
      </x:c>
      <x:c r="DX30" s="173">
        <x:v>2.56044183014372</x:v>
      </x:c>
      <x:c r="DY30" s="13">
        <x:v>29.015034519768701</x:v>
      </x:c>
      <x:c r="DZ30" s="173">
        <x:v>1.5832704600166501</x:v>
      </x:c>
      <x:c r="EA30" s="13">
        <x:v>-1.96471979241553</x:v>
      </x:c>
      <x:c r="EB30" s="173">
        <x:v>2.4365923363784598</x:v>
      </x:c>
      <x:c r="EC30" s="13">
        <x:v>19.708385192328301</x:v>
      </x:c>
      <x:c r="ED30" s="173">
        <x:v>0.82547041338738203</x:v>
      </x:c>
      <x:c r="EE30" s="13">
        <x:v>19.515533521077401</x:v>
      </x:c>
      <x:c r="EF30" s="173">
        <x:v>1.80955897882907</x:v>
      </x:c>
      <x:c r="EG30" s="13">
        <x:v>17.267314482954401</x:v>
      </x:c>
      <x:c r="EH30" s="173">
        <x:v>1.81989750243437</x:v>
      </x:c>
      <x:c r="EI30" s="13">
        <x:v>20.111282765966202</x:v>
      </x:c>
      <x:c r="EJ30" s="173">
        <x:v>1.0722164196622299</x:v>
      </x:c>
      <x:c r="EK30" s="13">
        <x:v>0.59574924488877901</x:v>
      </x:c>
      <x:c r="EL30" s="173">
        <x:v>1.97730786121964</x:v>
      </x:c>
      <x:c r="EM30" s="13">
        <x:v>22.7880312558149</x:v>
      </x:c>
      <x:c r="EN30" s="173">
        <x:v>0.714593173575514</x:v>
      </x:c>
      <x:c r="EO30" s="13">
        <x:v>27.135206529306402</x:v>
      </x:c>
      <x:c r="EP30" s="173">
        <x:v>1.8665344918943001</x:v>
      </x:c>
      <x:c r="EQ30" s="13">
        <x:v>20.401755000980199</x:v>
      </x:c>
      <x:c r="ER30" s="173">
        <x:v>1.7180419207703601</x:v>
      </x:c>
      <x:c r="ES30" s="13">
        <x:v>21.908549019201601</x:v>
      </x:c>
      <x:c r="ET30" s="173">
        <x:v>0.77416722601239596</x:v>
      </x:c>
      <x:c r="EU30" s="13">
        <x:v>-5.22665751010482</x:v>
      </x:c>
      <x:c r="EV30" s="173">
        <x:v>1.8914382000039001</x:v>
      </x:c>
      <x:c r="EW30" s="13">
        <x:v>39.604756857440996</x:v>
      </x:c>
      <x:c r="EX30" s="173">
        <x:v>0.984959886343026</x:v>
      </x:c>
      <x:c r="EY30" s="13">
        <x:v>38.759611719938498</x:v>
      </x:c>
      <x:c r="EZ30" s="173">
        <x:v>2.1421500719775399</x:v>
      </x:c>
      <x:c r="FA30" s="13">
        <x:v>42.3861992774318</x:v>
      </x:c>
      <x:c r="FB30" s="173">
        <x:v>2.27925998209912</x:v>
      </x:c>
      <x:c r="FC30" s="13">
        <x:v>39.043540213633797</x:v>
      </x:c>
      <x:c r="FD30" s="173">
        <x:v>1.201881966885</x:v>
      </x:c>
      <x:c r="FE30" s="13">
        <x:v>0.28392849369530598</x:v>
      </x:c>
      <x:c r="FF30" s="173">
        <x:v>2.5828716662131002</x:v>
      </x:c>
      <x:c r="FG30" s="13">
        <x:v>20.294416629576201</x:v>
      </x:c>
      <x:c r="FH30" s="173">
        <x:v>0.87187120171809596</x:v>
      </x:c>
      <x:c r="FI30" s="13">
        <x:v>21.950511815497499</x:v>
      </x:c>
      <x:c r="FJ30" s="173">
        <x:v>1.93895385281151</x:v>
      </x:c>
      <x:c r="FK30" s="13">
        <x:v>19.835663663599099</x:v>
      </x:c>
      <x:c r="FL30" s="173">
        <x:v>1.5926085915843999</x:v>
      </x:c>
      <x:c r="FM30" s="13">
        <x:v>19.988971241581702</x:v>
      </x:c>
      <x:c r="FN30" s="173">
        <x:v>0.98634342071425596</x:v>
      </x:c>
      <x:c r="FO30" s="13">
        <x:v>-1.9615405739157901</x:v>
      </x:c>
      <x:c r="FP30" s="173">
        <x:v>2.0940935195975801</x:v>
      </x:c>
      <x:c r="FQ30" s="15"/>
      <x:c r="FR30" s="15"/>
      <x:c r="FS30" s="15"/>
      <x:c r="FT30" s="15"/>
      <x:c r="FU30" s="15"/>
      <x:c r="FV30" s="15"/>
      <x:c r="FW30" s="15"/>
      <x:c r="FX30" s="15"/>
      <x:c r="FY30" s="15"/>
      <x:c r="FZ30" s="15"/>
      <x:c r="GA30" s="15"/>
      <x:c r="GB30" s="15"/>
      <x:c r="GC30" s="15"/>
      <x:c r="GD30" s="15"/>
      <x:c r="GE30" s="15"/>
      <x:c r="GF30" s="15"/>
      <x:c r="GG30" s="15"/>
      <x:c r="GH30" s="15"/>
      <x:c r="GI30" s="15"/>
      <x:c r="GJ30" s="15"/>
      <x:c r="GK30" s="15"/>
      <x:c r="GL30" s="15"/>
      <x:c r="GM30" s="15"/>
      <x:c r="GN30" s="15"/>
      <x:c r="GO30" s="15"/>
      <x:c r="GP30" s="15"/>
      <x:c r="GQ30" s="15"/>
      <x:c r="GR30" s="15"/>
      <x:c r="GS30" s="15"/>
      <x:c r="GT30" s="15"/>
      <x:c r="GU30" s="15"/>
      <x:c r="GV30" s="15"/>
      <x:c r="GW30" s="15"/>
      <x:c r="GX30" s="15"/>
      <x:c r="GY30" s="15"/>
      <x:c r="GZ30" s="15"/>
      <x:c r="HA30" s="15"/>
      <x:c r="HB30" s="15"/>
      <x:c r="HC30" s="15"/>
      <x:c r="HD30" s="15"/>
      <x:c r="HE30" s="15"/>
      <x:c r="HF30" s="15"/>
      <x:c r="HG30" s="15"/>
      <x:c r="HH30" s="15"/>
      <x:c r="HI30" s="15"/>
      <x:c r="HJ30" s="15"/>
      <x:c r="HK30" s="15"/>
      <x:c r="HL30" s="15"/>
      <x:c r="HM30" s="15"/>
      <x:c r="HN30" s="15"/>
      <x:c r="HO30" s="15"/>
      <x:c r="HP30" s="15"/>
      <x:c r="HQ30" s="15"/>
      <x:c r="HR30" s="15"/>
      <x:c r="HS30" s="15"/>
      <x:c r="HT30" s="15"/>
      <x:c r="HU30" s="15"/>
      <x:c r="HV30" s="15"/>
      <x:c r="HW30" s="15"/>
      <x:c r="HX30" s="15"/>
      <x:c r="HY30" s="15"/>
      <x:c r="HZ30" s="15"/>
      <x:c r="IA30" s="15"/>
      <x:c r="IB30" s="15"/>
      <x:c r="IC30" s="15"/>
      <x:c r="ID30" s="15"/>
      <x:c r="IE30" s="15"/>
      <x:c r="IF30" s="16"/>
    </x:row>
    <x:row r="31" spans="1:240" ht="12.95" customHeight="1" x14ac:dyDescent="0.2">
      <x:c r="A31" s="2" t="s">
        <x:v>373</x:v>
      </x:c>
      <x:c r="B31" s="12">
        <x:v>2</x:v>
      </x:c>
      <x:c r="C31" s="13">
        <x:v>52.768993859210603</x:v>
      </x:c>
      <x:c r="D31" s="173">
        <x:v>1.11175251970755</x:v>
      </x:c>
      <x:c r="E31" s="13">
        <x:v>61.0536581354975</x:v>
      </x:c>
      <x:c r="F31" s="173">
        <x:v>2.62672510915796</x:v>
      </x:c>
      <x:c r="G31" s="13">
        <x:v>54.188867609757402</x:v>
      </x:c>
      <x:c r="H31" s="173">
        <x:v>3.0257878579281701</x:v>
      </x:c>
      <x:c r="I31" s="13">
        <x:v>50.890315216718399</x:v>
      </x:c>
      <x:c r="J31" s="173">
        <x:v>1.4196170600731399</x:v>
      </x:c>
      <x:c r="K31" s="13">
        <x:v>-10.163342918779</x:v>
      </x:c>
      <x:c r="L31" s="173">
        <x:v>3.1490086495577101</x:v>
      </x:c>
      <x:c r="M31" s="13">
        <x:v>55.502117910441797</x:v>
      </x:c>
      <x:c r="N31" s="173">
        <x:v>1.06253165216685</x:v>
      </x:c>
      <x:c r="O31" s="13">
        <x:v>68.776183379618999</x:v>
      </x:c>
      <x:c r="P31" s="173">
        <x:v>2.9231983264171899</x:v>
      </x:c>
      <x:c r="Q31" s="13">
        <x:v>57.212275191994102</x:v>
      </x:c>
      <x:c r="R31" s="173">
        <x:v>2.7735054273062598</x:v>
      </x:c>
      <x:c r="S31" s="13">
        <x:v>52.955625786256</x:v>
      </x:c>
      <x:c r="T31" s="173">
        <x:v>1.2309254579628</x:v>
      </x:c>
      <x:c r="U31" s="13">
        <x:v>-15.820557593363</x:v>
      </x:c>
      <x:c r="V31" s="173">
        <x:v>3.2645619427975698</x:v>
      </x:c>
      <x:c r="W31" s="13">
        <x:v>34.911238155075402</x:v>
      </x:c>
      <x:c r="X31" s="173">
        <x:v>1.12105350291386</x:v>
      </x:c>
      <x:c r="Y31" s="13">
        <x:v>46.7952608495794</x:v>
      </x:c>
      <x:c r="Z31" s="173">
        <x:v>2.3956621930886</x:v>
      </x:c>
      <x:c r="AA31" s="13">
        <x:v>34.314922552839398</x:v>
      </x:c>
      <x:c r="AB31" s="173">
        <x:v>2.2900109846863499</x:v>
      </x:c>
      <x:c r="AC31" s="13">
        <x:v>33.046531729457598</x:v>
      </x:c>
      <x:c r="AD31" s="173">
        <x:v>1.32248340426192</x:v>
      </x:c>
      <x:c r="AE31" s="13">
        <x:v>-13.7487291201218</x:v>
      </x:c>
      <x:c r="AF31" s="173">
        <x:v>2.49637788723409</x:v>
      </x:c>
      <x:c r="AG31" s="13">
        <x:v>41.268578225136302</x:v>
      </x:c>
      <x:c r="AH31" s="173">
        <x:v>1.2030017627079901</x:v>
      </x:c>
      <x:c r="AI31" s="13">
        <x:v>60.034613794107997</x:v>
      </x:c>
      <x:c r="AJ31" s="173">
        <x:v>2.56339671739764</x:v>
      </x:c>
      <x:c r="AK31" s="13">
        <x:v>39.187199400413398</x:v>
      </x:c>
      <x:c r="AL31" s="173">
        <x:v>2.8369601046306698</x:v>
      </x:c>
      <x:c r="AM31" s="13">
        <x:v>38.610653287226199</x:v>
      </x:c>
      <x:c r="AN31" s="173">
        <x:v>1.2931463611629801</x:v>
      </x:c>
      <x:c r="AO31" s="13">
        <x:v>-21.423960506881802</x:v>
      </x:c>
      <x:c r="AP31" s="173">
        <x:v>2.76435897601554</x:v>
      </x:c>
      <x:c r="AQ31" s="13">
        <x:v>38.216719757381298</x:v>
      </x:c>
      <x:c r="AR31" s="173">
        <x:v>1.32384956802471</x:v>
      </x:c>
      <x:c r="AS31" s="13">
        <x:v>48.476542033095697</x:v>
      </x:c>
      <x:c r="AT31" s="173">
        <x:v>3.4087907847626902</x:v>
      </x:c>
      <x:c r="AU31" s="13">
        <x:v>38.7324589918721</x:v>
      </x:c>
      <x:c r="AV31" s="173">
        <x:v>2.6142502454484302</x:v>
      </x:c>
      <x:c r="AW31" s="13">
        <x:v>36.664040644996803</x:v>
      </x:c>
      <x:c r="AX31" s="173">
        <x:v>1.46782499562638</x:v>
      </x:c>
      <x:c r="AY31" s="13">
        <x:v>-11.8125013880989</x:v>
      </x:c>
      <x:c r="AZ31" s="173">
        <x:v>3.22681006157603</x:v>
      </x:c>
      <x:c r="BA31" s="13">
        <x:v>33.097719930086797</x:v>
      </x:c>
      <x:c r="BB31" s="173">
        <x:v>1.23339251214303</x:v>
      </x:c>
      <x:c r="BC31" s="13">
        <x:v>38.502399243526298</x:v>
      </x:c>
      <x:c r="BD31" s="173">
        <x:v>2.93987154897534</x:v>
      </x:c>
      <x:c r="BE31" s="13">
        <x:v>30.91113126203</x:v>
      </x:c>
      <x:c r="BF31" s="173">
        <x:v>2.50430098340424</x:v>
      </x:c>
      <x:c r="BG31" s="13">
        <x:v>32.722548697220702</x:v>
      </x:c>
      <x:c r="BH31" s="173">
        <x:v>1.4592903213581301</x:v>
      </x:c>
      <x:c r="BI31" s="13">
        <x:v>-5.7798505463056404</x:v>
      </x:c>
      <x:c r="BJ31" s="173">
        <x:v>3.02911115169245</x:v>
      </x:c>
      <x:c r="BK31" s="13">
        <x:v>44.249043049038598</x:v>
      </x:c>
      <x:c r="BL31" s="173">
        <x:v>1.4090532364944099</x:v>
      </x:c>
      <x:c r="BM31" s="13">
        <x:v>50.882514649582397</x:v>
      </x:c>
      <x:c r="BN31" s="173">
        <x:v>3.4742375963710002</x:v>
      </x:c>
      <x:c r="BO31" s="13">
        <x:v>43.157998544677</x:v>
      </x:c>
      <x:c r="BP31" s="173">
        <x:v>2.7233046187989598</x:v>
      </x:c>
      <x:c r="BQ31" s="13">
        <x:v>43.480610317835399</x:v>
      </x:c>
      <x:c r="BR31" s="173">
        <x:v>1.5750470104619301</x:v>
      </x:c>
      <x:c r="BS31" s="13">
        <x:v>-7.4019043317470796</x:v>
      </x:c>
      <x:c r="BT31" s="173">
        <x:v>3.31258263221611</x:v>
      </x:c>
      <x:c r="BU31" s="13">
        <x:v>8.8604101713968806</x:v>
      </x:c>
      <x:c r="BV31" s="173">
        <x:v>0.73138445036452904</x:v>
      </x:c>
      <x:c r="BW31" s="13">
        <x:v>10.941206642009901</x:v>
      </x:c>
      <x:c r="BX31" s="173">
        <x:v>1.8129499198543499</x:v>
      </x:c>
      <x:c r="BY31" s="13">
        <x:v>8.0962849596619897</x:v>
      </x:c>
      <x:c r="BZ31" s="173">
        <x:v>1.55983749514508</x:v>
      </x:c>
      <x:c r="CA31" s="13">
        <x:v>8.6937080934613995</x:v>
      </x:c>
      <x:c r="CB31" s="173">
        <x:v>0.86399862195348598</x:v>
      </x:c>
      <x:c r="CC31" s="13">
        <x:v>-2.24749854854845</x:v>
      </x:c>
      <x:c r="CD31" s="173">
        <x:v>1.8833264729786201</x:v>
      </x:c>
      <x:c r="CE31" s="13">
        <x:v>24.741349570015899</x:v>
      </x:c>
      <x:c r="CF31" s="173">
        <x:v>1.08789640875593</x:v>
      </x:c>
      <x:c r="CG31" s="13">
        <x:v>41.695821833970797</x:v>
      </x:c>
      <x:c r="CH31" s="173">
        <x:v>3.5146584966469101</x:v>
      </x:c>
      <x:c r="CI31" s="13">
        <x:v>21.1893536405736</x:v>
      </x:c>
      <x:c r="CJ31" s="173">
        <x:v>1.8958202733301199</x:v>
      </x:c>
      <x:c r="CK31" s="13">
        <x:v>22.6350154962816</x:v>
      </x:c>
      <x:c r="CL31" s="173">
        <x:v>1.2967136653181901</x:v>
      </x:c>
      <x:c r="CM31" s="13">
        <x:v>-19.060806337689201</x:v>
      </x:c>
      <x:c r="CN31" s="173">
        <x:v>3.8398769161080701</x:v>
      </x:c>
      <x:c r="CO31" s="13">
        <x:v>7.1950618025846396</x:v>
      </x:c>
      <x:c r="CP31" s="173">
        <x:v>0.53144396585109799</x:v>
      </x:c>
      <x:c r="CQ31" s="13">
        <x:v>12.776778888749901</x:v>
      </x:c>
      <x:c r="CR31" s="173">
        <x:v>1.7895505127656901</x:v>
      </x:c>
      <x:c r="CS31" s="13">
        <x:v>6.4551462151520997</x:v>
      </x:c>
      <x:c r="CT31" s="173">
        <x:v>1.23299289368037</x:v>
      </x:c>
      <x:c r="CU31" s="13">
        <x:v>6.2803329361627904</x:v>
      </x:c>
      <x:c r="CV31" s="173">
        <x:v>0.65015570222533503</x:v>
      </x:c>
      <x:c r="CW31" s="13">
        <x:v>-6.4964459525870701</x:v>
      </x:c>
      <x:c r="CX31" s="173">
        <x:v>1.89352862158443</x:v>
      </x:c>
      <x:c r="CY31" s="13">
        <x:v>31.339108390293099</x:v>
      </x:c>
      <x:c r="CZ31" s="173">
        <x:v>1.17969736273448</x:v>
      </x:c>
      <x:c r="DA31" s="13">
        <x:v>37.939771905321599</x:v>
      </x:c>
      <x:c r="DB31" s="173">
        <x:v>2.5583164184884399</x:v>
      </x:c>
      <x:c r="DC31" s="13">
        <x:v>28.395581267872402</x:v>
      </x:c>
      <x:c r="DD31" s="173">
        <x:v>2.3028681124448598</x:v>
      </x:c>
      <x:c r="DE31" s="13">
        <x:v>31.047712567683799</x:v>
      </x:c>
      <x:c r="DF31" s="173">
        <x:v>1.40825627172395</x:v>
      </x:c>
      <x:c r="DG31" s="13">
        <x:v>-6.8920593376378196</x:v>
      </x:c>
      <x:c r="DH31" s="173">
        <x:v>2.795296826295</x:v>
      </x:c>
      <x:c r="DI31" s="13">
        <x:v>38.999790825210503</x:v>
      </x:c>
      <x:c r="DJ31" s="173">
        <x:v>1.3749097783644899</x:v>
      </x:c>
      <x:c r="DK31" s="13">
        <x:v>50.586202437278402</x:v>
      </x:c>
      <x:c r="DL31" s="173">
        <x:v>3.0301137253192598</x:v>
      </x:c>
      <x:c r="DM31" s="13">
        <x:v>31.149538721603001</x:v>
      </x:c>
      <x:c r="DN31" s="173">
        <x:v>2.6425991232743899</x:v>
      </x:c>
      <x:c r="DO31" s="13">
        <x:v>38.782853642673203</x:v>
      </x:c>
      <x:c r="DP31" s="173">
        <x:v>1.63379937245657</x:v>
      </x:c>
      <x:c r="DQ31" s="13">
        <x:v>-11.803348794605199</x:v>
      </x:c>
      <x:c r="DR31" s="173">
        <x:v>3.2985655946819801</x:v>
      </x:c>
      <x:c r="DS31" s="13">
        <x:v>7.89058729892119</x:v>
      </x:c>
      <x:c r="DT31" s="173">
        <x:v>0.60405042396864095</x:v>
      </x:c>
      <x:c r="DU31" s="13">
        <x:v>12.487016244084399</x:v>
      </x:c>
      <x:c r="DV31" s="173">
        <x:v>1.9112156174581101</x:v>
      </x:c>
      <x:c r="DW31" s="13">
        <x:v>7.9498756227422902</x:v>
      </x:c>
      <x:c r="DX31" s="173">
        <x:v>1.2615530631218399</x:v>
      </x:c>
      <x:c r="DY31" s="13">
        <x:v>7.0433279188522198</x:v>
      </x:c>
      <x:c r="DZ31" s="173">
        <x:v>0.62037836988575801</x:v>
      </x:c>
      <x:c r="EA31" s="13">
        <x:v>-5.4436883252321797</x:v>
      </x:c>
      <x:c r="EB31" s="173">
        <x:v>1.95219209165407</x:v>
      </x:c>
      <x:c r="EC31" s="13">
        <x:v>20.3586192857782</x:v>
      </x:c>
      <x:c r="ED31" s="173">
        <x:v>1.00327022803536</x:v>
      </x:c>
      <x:c r="EE31" s="13">
        <x:v>37.102129175348999</x:v>
      </x:c>
      <x:c r="EF31" s="173">
        <x:v>2.7931072086216102</x:v>
      </x:c>
      <x:c r="EG31" s="13">
        <x:v>15.7513221449447</x:v>
      </x:c>
      <x:c r="EH31" s="173">
        <x:v>1.86537549605919</x:v>
      </x:c>
      <x:c r="EI31" s="13">
        <x:v>18.606552516690002</x:v>
      </x:c>
      <x:c r="EJ31" s="173">
        <x:v>1.20082333728739</x:v>
      </x:c>
      <x:c r="EK31" s="13">
        <x:v>-18.495576658659001</x:v>
      </x:c>
      <x:c r="EL31" s="173">
        <x:v>2.8545709247760001</x:v>
      </x:c>
      <x:c r="EM31" s="13">
        <x:v>17.0650365887902</x:v>
      </x:c>
      <x:c r="EN31" s="173">
        <x:v>0.94092188779002806</x:v>
      </x:c>
      <x:c r="EO31" s="13">
        <x:v>24.567281119533298</x:v>
      </x:c>
      <x:c r="EP31" s="173">
        <x:v>2.5188191645077298</x:v>
      </x:c>
      <x:c r="EQ31" s="13">
        <x:v>14.0666108639602</x:v>
      </x:c>
      <x:c r="ER31" s="173">
        <x:v>1.9498001261706901</x:v>
      </x:c>
      <x:c r="ES31" s="13">
        <x:v>16.6245391390352</x:v>
      </x:c>
      <x:c r="ET31" s="173">
        <x:v>1.13392192355498</x:v>
      </x:c>
      <x:c r="EU31" s="13">
        <x:v>-7.9427419804980897</x:v>
      </x:c>
      <x:c r="EV31" s="173">
        <x:v>2.6263132802695401</x:v>
      </x:c>
      <x:c r="EW31" s="13">
        <x:v>20.348194141090801</x:v>
      </x:c>
      <x:c r="EX31" s="173">
        <x:v>1.0094596989293301</x:v>
      </x:c>
      <x:c r="EY31" s="13">
        <x:v>24.351243946809401</x:v>
      </x:c>
      <x:c r="EZ31" s="173">
        <x:v>2.25439393708404</x:v>
      </x:c>
      <x:c r="FA31" s="13">
        <x:v>20.012945888493402</x:v>
      </x:c>
      <x:c r="FB31" s="173">
        <x:v>2.2177810134934401</x:v>
      </x:c>
      <x:c r="FC31" s="13">
        <x:v>19.568479346344201</x:v>
      </x:c>
      <x:c r="FD31" s="173">
        <x:v>1.24650071010924</x:v>
      </x:c>
      <x:c r="FE31" s="13">
        <x:v>-4.7827646004652298</x:v>
      </x:c>
      <x:c r="FF31" s="173">
        <x:v>2.5895492498770101</x:v>
      </x:c>
      <x:c r="FG31" s="13">
        <x:v>25.045584617283001</x:v>
      </x:c>
      <x:c r="FH31" s="173">
        <x:v>1.02220929238826</x:v>
      </x:c>
      <x:c r="FI31" s="13">
        <x:v>24.6677275039143</x:v>
      </x:c>
      <x:c r="FJ31" s="173">
        <x:v>2.8234516863896499</x:v>
      </x:c>
      <x:c r="FK31" s="13">
        <x:v>25.197781611076099</x:v>
      </x:c>
      <x:c r="FL31" s="173">
        <x:v>2.6805628038116298</x:v>
      </x:c>
      <x:c r="FM31" s="13">
        <x:v>25.010517828917401</x:v>
      </x:c>
      <x:c r="FN31" s="173">
        <x:v>1.27573633175677</x:v>
      </x:c>
      <x:c r="FO31" s="13">
        <x:v>0.34279032500314</x:v>
      </x:c>
      <x:c r="FP31" s="173">
        <x:v>3.11186550303715</x:v>
      </x:c>
      <x:c r="FQ31" s="15"/>
      <x:c r="FR31" s="15"/>
      <x:c r="FS31" s="15"/>
      <x:c r="FT31" s="15"/>
      <x:c r="FU31" s="15"/>
      <x:c r="FV31" s="15"/>
      <x:c r="FW31" s="15"/>
      <x:c r="FX31" s="15"/>
      <x:c r="FY31" s="15"/>
      <x:c r="FZ31" s="15"/>
      <x:c r="GA31" s="15"/>
      <x:c r="GB31" s="15"/>
      <x:c r="GC31" s="15"/>
      <x:c r="GD31" s="15"/>
      <x:c r="GE31" s="15"/>
      <x:c r="GF31" s="15"/>
      <x:c r="GG31" s="15"/>
      <x:c r="GH31" s="15"/>
      <x:c r="GI31" s="15"/>
      <x:c r="GJ31" s="15"/>
      <x:c r="GK31" s="15"/>
      <x:c r="GL31" s="15"/>
      <x:c r="GM31" s="15"/>
      <x:c r="GN31" s="15"/>
      <x:c r="GO31" s="15"/>
      <x:c r="GP31" s="15"/>
      <x:c r="GQ31" s="15"/>
      <x:c r="GR31" s="15"/>
      <x:c r="GS31" s="15"/>
      <x:c r="GT31" s="15"/>
      <x:c r="GU31" s="15"/>
      <x:c r="GV31" s="15"/>
      <x:c r="GW31" s="15"/>
      <x:c r="GX31" s="15"/>
      <x:c r="GY31" s="15"/>
      <x:c r="GZ31" s="15"/>
      <x:c r="HA31" s="15"/>
      <x:c r="HB31" s="15"/>
      <x:c r="HC31" s="15"/>
      <x:c r="HD31" s="15"/>
      <x:c r="HE31" s="15"/>
      <x:c r="HF31" s="15"/>
      <x:c r="HG31" s="15"/>
      <x:c r="HH31" s="15"/>
      <x:c r="HI31" s="15"/>
      <x:c r="HJ31" s="15"/>
      <x:c r="HK31" s="15"/>
      <x:c r="HL31" s="15"/>
      <x:c r="HM31" s="15"/>
      <x:c r="HN31" s="15"/>
      <x:c r="HO31" s="15"/>
      <x:c r="HP31" s="15"/>
      <x:c r="HQ31" s="15"/>
      <x:c r="HR31" s="15"/>
      <x:c r="HS31" s="15"/>
      <x:c r="HT31" s="15"/>
      <x:c r="HU31" s="15"/>
      <x:c r="HV31" s="15"/>
      <x:c r="HW31" s="15"/>
      <x:c r="HX31" s="15"/>
      <x:c r="HY31" s="15"/>
      <x:c r="HZ31" s="15"/>
      <x:c r="IA31" s="15"/>
      <x:c r="IB31" s="15"/>
      <x:c r="IC31" s="15"/>
      <x:c r="ID31" s="15"/>
      <x:c r="IE31" s="15"/>
      <x:c r="IF31" s="16"/>
    </x:row>
    <x:row r="32" spans="1:240" ht="12.95" customHeight="1" x14ac:dyDescent="0.2">
      <x:c r="A32" s="2" t="s">
        <x:v>374</x:v>
      </x:c>
      <x:c r="B32" s="12">
        <x:v>2</x:v>
      </x:c>
      <x:c r="C32" s="13">
        <x:v>78.848538647811395</x:v>
      </x:c>
      <x:c r="D32" s="173">
        <x:v>0.80533817896981896</x:v>
      </x:c>
      <x:c r="E32" s="13">
        <x:v>80.156106942340401</x:v>
      </x:c>
      <x:c r="F32" s="173">
        <x:v>2.06681320818713</x:v>
      </x:c>
      <x:c r="G32" s="13">
        <x:v>79.305896221387499</x:v>
      </x:c>
      <x:c r="H32" s="173">
        <x:v>2.2307666772240098</x:v>
      </x:c>
      <x:c r="I32" s="13">
        <x:v>78.218707666052794</x:v>
      </x:c>
      <x:c r="J32" s="173">
        <x:v>0.929860023182847</x:v>
      </x:c>
      <x:c r="K32" s="13">
        <x:v>-1.93739927628759</x:v>
      </x:c>
      <x:c r="L32" s="173">
        <x:v>2.1592400281094299</x:v>
      </x:c>
      <x:c r="M32" s="13">
        <x:v>74.982446018577804</x:v>
      </x:c>
      <x:c r="N32" s="173">
        <x:v>0.77611297448806305</x:v>
      </x:c>
      <x:c r="O32" s="13">
        <x:v>77.020786624220705</x:v>
      </x:c>
      <x:c r="P32" s="173">
        <x:v>2.3132067953275599</x:v>
      </x:c>
      <x:c r="Q32" s="13">
        <x:v>75.438247867602101</x:v>
      </x:c>
      <x:c r="R32" s="173">
        <x:v>2.3712043345515399</x:v>
      </x:c>
      <x:c r="S32" s="13">
        <x:v>74.550225062253105</x:v>
      </x:c>
      <x:c r="T32" s="173">
        <x:v>0.96622101166004204</x:v>
      </x:c>
      <x:c r="U32" s="13">
        <x:v>-2.4705615619676098</x:v>
      </x:c>
      <x:c r="V32" s="173">
        <x:v>2.55845772281533</x:v>
      </x:c>
      <x:c r="W32" s="13">
        <x:v>65.240774326153996</x:v>
      </x:c>
      <x:c r="X32" s="173">
        <x:v>0.999291484937601</x:v>
      </x:c>
      <x:c r="Y32" s="13">
        <x:v>65.672084215808695</x:v>
      </x:c>
      <x:c r="Z32" s="173">
        <x:v>2.3564444033734899</x:v>
      </x:c>
      <x:c r="AA32" s="13">
        <x:v>58.201858720238803</x:v>
      </x:c>
      <x:c r="AB32" s="173">
        <x:v>3.0099493339684802</x:v>
      </x:c>
      <x:c r="AC32" s="13">
        <x:v>66.199441607240601</x:v>
      </x:c>
      <x:c r="AD32" s="173">
        <x:v>1.08161734772822</x:v>
      </x:c>
      <x:c r="AE32" s="13">
        <x:v>0.52735739143190596</x:v>
      </x:c>
      <x:c r="AF32" s="173">
        <x:v>2.4696297333686599</x:v>
      </x:c>
      <x:c r="AG32" s="13">
        <x:v>60.6487718461686</x:v>
      </x:c>
      <x:c r="AH32" s="173">
        <x:v>1.0350003401181</x:v>
      </x:c>
      <x:c r="AI32" s="13">
        <x:v>63.266066333838303</x:v>
      </x:c>
      <x:c r="AJ32" s="173">
        <x:v>2.9240130502350099</x:v>
      </x:c>
      <x:c r="AK32" s="13">
        <x:v>53.847440649532501</x:v>
      </x:c>
      <x:c r="AL32" s="173">
        <x:v>2.9906028848259401</x:v>
      </x:c>
      <x:c r="AM32" s="13">
        <x:v>61.395380695778201</x:v>
      </x:c>
      <x:c r="AN32" s="173">
        <x:v>1.12162114452576</x:v>
      </x:c>
      <x:c r="AO32" s="13">
        <x:v>-1.8706856380600201</x:v>
      </x:c>
      <x:c r="AP32" s="173">
        <x:v>3.0135340367498098</x:v>
      </x:c>
      <x:c r="AQ32" s="13">
        <x:v>71.884792021439097</x:v>
      </x:c>
      <x:c r="AR32" s="173">
        <x:v>1.06416904881545</x:v>
      </x:c>
      <x:c r="AS32" s="13">
        <x:v>68.391338690545197</x:v>
      </x:c>
      <x:c r="AT32" s="173">
        <x:v>2.7138313678985702</x:v>
      </x:c>
      <x:c r="AU32" s="13">
        <x:v>69.252200481011002</x:v>
      </x:c>
      <x:c r="AV32" s="173">
        <x:v>2.5340845940308498</x:v>
      </x:c>
      <x:c r="AW32" s="13">
        <x:v>72.964024474371996</x:v>
      </x:c>
      <x:c r="AX32" s="173">
        <x:v>1.1604637178625701</x:v>
      </x:c>
      <x:c r="AY32" s="13">
        <x:v>4.5726857838267998</x:v>
      </x:c>
      <x:c r="AZ32" s="173">
        <x:v>2.9039442428002902</x:v>
      </x:c>
      <x:c r="BA32" s="13">
        <x:v>73.744744864009903</x:v>
      </x:c>
      <x:c r="BB32" s="173">
        <x:v>1.11289691466814</x:v>
      </x:c>
      <x:c r="BC32" s="13">
        <x:v>68.1940924292701</x:v>
      </x:c>
      <x:c r="BD32" s="173">
        <x:v>3.2415230408630702</x:v>
      </x:c>
      <x:c r="BE32" s="13">
        <x:v>71.275276345037696</x:v>
      </x:c>
      <x:c r="BF32" s="173">
        <x:v>2.2195315146671502</x:v>
      </x:c>
      <x:c r="BG32" s="13">
        <x:v>75.131717648587298</x:v>
      </x:c>
      <x:c r="BH32" s="173">
        <x:v>1.1472939848463799</x:v>
      </x:c>
      <x:c r="BI32" s="13">
        <x:v>6.9376252193171801</x:v>
      </x:c>
      <x:c r="BJ32" s="173">
        <x:v>3.1197279818878001</x:v>
      </x:c>
      <x:c r="BK32" s="13">
        <x:v>79.275535678767596</x:v>
      </x:c>
      <x:c r="BL32" s="173">
        <x:v>1.0055287500169601</x:v>
      </x:c>
      <x:c r="BM32" s="13">
        <x:v>74.672125018517306</x:v>
      </x:c>
      <x:c r="BN32" s="173">
        <x:v>3.1503420704969201</x:v>
      </x:c>
      <x:c r="BO32" s="13">
        <x:v>74.529114378135205</x:v>
      </x:c>
      <x:c r="BP32" s="173">
        <x:v>2.30096681072619</x:v>
      </x:c>
      <x:c r="BQ32" s="13">
        <x:v>80.852494585689499</x:v>
      </x:c>
      <x:c r="BR32" s="173">
        <x:v>1.0293718833569001</x:v>
      </x:c>
      <x:c r="BS32" s="13">
        <x:v>6.1803695671722103</x:v>
      </x:c>
      <x:c r="BT32" s="173">
        <x:v>3.1709430415390201</x:v>
      </x:c>
      <x:c r="BU32" s="13">
        <x:v>25.441622921396199</x:v>
      </x:c>
      <x:c r="BV32" s="173">
        <x:v>1.10653599014677</x:v>
      </x:c>
      <x:c r="BW32" s="13">
        <x:v>27.191747362306899</x:v>
      </x:c>
      <x:c r="BX32" s="173">
        <x:v>2.5690554607556999</x:v>
      </x:c>
      <x:c r="BY32" s="13">
        <x:v>26.184460204824099</x:v>
      </x:c>
      <x:c r="BZ32" s="173">
        <x:v>2.5930921446403001</x:v>
      </x:c>
      <x:c r="CA32" s="13">
        <x:v>25.028803627748001</x:v>
      </x:c>
      <x:c r="CB32" s="173">
        <x:v>1.19457552337663</x:v>
      </x:c>
      <x:c r="CC32" s="13">
        <x:v>-2.16294373455887</x:v>
      </x:c>
      <x:c r="CD32" s="173">
        <x:v>2.7835289536648098</x:v>
      </x:c>
      <x:c r="CE32" s="13">
        <x:v>58.697059562747803</x:v>
      </x:c>
      <x:c r="CF32" s="173">
        <x:v>1.24388577415531</x:v>
      </x:c>
      <x:c r="CG32" s="13">
        <x:v>63.337375914812903</x:v>
      </x:c>
      <x:c r="CH32" s="173">
        <x:v>3.16456494730383</x:v>
      </x:c>
      <x:c r="CI32" s="13">
        <x:v>56.862795205699499</x:v>
      </x:c>
      <x:c r="CJ32" s="173">
        <x:v>2.7579256928529099</x:v>
      </x:c>
      <x:c r="CK32" s="13">
        <x:v>58.168559426262902</x:v>
      </x:c>
      <x:c r="CL32" s="173">
        <x:v>1.3399496482838</x:v>
      </x:c>
      <x:c r="CM32" s="13">
        <x:v>-5.1688164885499699</x:v>
      </x:c>
      <x:c r="CN32" s="173">
        <x:v>3.34854753191855</x:v>
      </x:c>
      <x:c r="CO32" s="13">
        <x:v>50.759257653506403</x:v>
      </x:c>
      <x:c r="CP32" s="173">
        <x:v>0.96500174560277296</x:v>
      </x:c>
      <x:c r="CQ32" s="13">
        <x:v>51.142825871189601</x:v>
      </x:c>
      <x:c r="CR32" s="173">
        <x:v>2.8833472469908701</x:v>
      </x:c>
      <x:c r="CS32" s="13">
        <x:v>44.634444702267302</x:v>
      </x:c>
      <x:c r="CT32" s="173">
        <x:v>2.9605329542369199</x:v>
      </x:c>
      <x:c r="CU32" s="13">
        <x:v>51.531553094877601</x:v>
      </x:c>
      <x:c r="CV32" s="173">
        <x:v>1.1559483623940601</x:v>
      </x:c>
      <x:c r="CW32" s="13">
        <x:v>0.38872722368805102</x:v>
      </x:c>
      <x:c r="CX32" s="173">
        <x:v>3.1635990329952199</x:v>
      </x:c>
      <x:c r="CY32" s="13">
        <x:v>34.348719265941298</x:v>
      </x:c>
      <x:c r="CZ32" s="173">
        <x:v>1.0246008045963999</x:v>
      </x:c>
      <x:c r="DA32" s="13">
        <x:v>36.951363225510697</x:v>
      </x:c>
      <x:c r="DB32" s="173">
        <x:v>2.68125106049939</x:v>
      </x:c>
      <x:c r="DC32" s="13">
        <x:v>31.000003780501999</x:v>
      </x:c>
      <x:c r="DD32" s="173">
        <x:v>2.6374382498645601</x:v>
      </x:c>
      <x:c r="DE32" s="13">
        <x:v>34.473958430487301</x:v>
      </x:c>
      <x:c r="DF32" s="173">
        <x:v>1.1362802596451</x:v>
      </x:c>
      <x:c r="DG32" s="13">
        <x:v>-2.4774047950233502</x:v>
      </x:c>
      <x:c r="DH32" s="173">
        <x:v>2.8782890437540298</x:v>
      </x:c>
      <x:c r="DI32" s="13">
        <x:v>55.2886456416568</x:v>
      </x:c>
      <x:c r="DJ32" s="173">
        <x:v>1.4695547184348201</x:v>
      </x:c>
      <x:c r="DK32" s="13">
        <x:v>58.214941385102698</x:v>
      </x:c>
      <x:c r="DL32" s="173">
        <x:v>3.18219245089545</x:v>
      </x:c>
      <x:c r="DM32" s="13">
        <x:v>49.729313883064201</x:v>
      </x:c>
      <x:c r="DN32" s="173">
        <x:v>2.6560769641937698</x:v>
      </x:c>
      <x:c r="DO32" s="13">
        <x:v>55.364750822435703</x:v>
      </x:c>
      <x:c r="DP32" s="173">
        <x:v>1.60128543128117</x:v>
      </x:c>
      <x:c r="DQ32" s="13">
        <x:v>-2.8501905626669601</x:v>
      </x:c>
      <x:c r="DR32" s="173">
        <x:v>3.1846764930563398</x:v>
      </x:c>
      <x:c r="DS32" s="13">
        <x:v>16.946569071271099</x:v>
      </x:c>
      <x:c r="DT32" s="173">
        <x:v>1.0810925593312</x:v>
      </x:c>
      <x:c r="DU32" s="13">
        <x:v>21.313751879426398</x:v>
      </x:c>
      <x:c r="DV32" s="173">
        <x:v>2.4525994914049898</x:v>
      </x:c>
      <x:c r="DW32" s="13">
        <x:v>11.066368407468101</x:v>
      </x:c>
      <x:c r="DX32" s="173">
        <x:v>1.6700277928218801</x:v>
      </x:c>
      <x:c r="DY32" s="13">
        <x:v>16.961636011387899</x:v>
      </x:c>
      <x:c r="DZ32" s="173">
        <x:v>1.2929035595457701</x:v>
      </x:c>
      <x:c r="EA32" s="13">
        <x:v>-4.3521158680385597</x:v>
      </x:c>
      <x:c r="EB32" s="173">
        <x:v>2.7752028995484199</x:v>
      </x:c>
      <x:c r="EC32" s="13">
        <x:v>41.582393112702398</x:v>
      </x:c>
      <x:c r="ED32" s="173">
        <x:v>1.2144274611074499</x:v>
      </x:c>
      <x:c r="EE32" s="13">
        <x:v>42.061756085983099</x:v>
      </x:c>
      <x:c r="EF32" s="173">
        <x:v>2.8426247291087101</x:v>
      </x:c>
      <x:c r="EG32" s="13">
        <x:v>32.509654276787501</x:v>
      </x:c>
      <x:c r="EH32" s="173">
        <x:v>2.8230265618105301</x:v>
      </x:c>
      <x:c r="EI32" s="13">
        <x:v>42.902151969244201</x:v>
      </x:c>
      <x:c r="EJ32" s="173">
        <x:v>1.3626312684345001</x:v>
      </x:c>
      <x:c r="EK32" s="13">
        <x:v>0.84039588326111003</x:v>
      </x:c>
      <x:c r="EL32" s="173">
        <x:v>3.1118743859345201</x:v>
      </x:c>
      <x:c r="EM32" s="13">
        <x:v>59.138665838517902</x:v>
      </x:c>
      <x:c r="EN32" s="173">
        <x:v>1.1253901812479501</x:v>
      </x:c>
      <x:c r="EO32" s="13">
        <x:v>60.2258778785747</x:v>
      </x:c>
      <x:c r="EP32" s="173">
        <x:v>2.7997219848545698</x:v>
      </x:c>
      <x:c r="EQ32" s="13">
        <x:v>53.198856903742097</x:v>
      </x:c>
      <x:c r="ER32" s="173">
        <x:v>3.0878943974194701</x:v>
      </x:c>
      <x:c r="ES32" s="13">
        <x:v>59.936239818504603</x:v>
      </x:c>
      <x:c r="ET32" s="173">
        <x:v>1.2433811542694599</x:v>
      </x:c>
      <x:c r="EU32" s="13">
        <x:v>-0.28963806007006099</x:v>
      </x:c>
      <x:c r="EV32" s="173">
        <x:v>3.1459769130569599</x:v>
      </x:c>
      <x:c r="EW32" s="13">
        <x:v>59.773459965291799</x:v>
      </x:c>
      <x:c r="EX32" s="173">
        <x:v>1.1412325429910499</x:v>
      </x:c>
      <x:c r="EY32" s="13">
        <x:v>58.847087724071201</x:v>
      </x:c>
      <x:c r="EZ32" s="173">
        <x:v>2.3574942339610798</x:v>
      </x:c>
      <x:c r="FA32" s="13">
        <x:v>59.286231427925003</x:v>
      </x:c>
      <x:c r="FB32" s="173">
        <x:v>2.7735410845633299</x:v>
      </x:c>
      <x:c r="FC32" s="13">
        <x:v>59.940379580405001</x:v>
      </x:c>
      <x:c r="FD32" s="173">
        <x:v>1.18173633835855</x:v>
      </x:c>
      <x:c r="FE32" s="13">
        <x:v>1.0932918563338601</x:v>
      </x:c>
      <x:c r="FF32" s="173">
        <x:v>2.5408491053869899</x:v>
      </x:c>
      <x:c r="FG32" s="13">
        <x:v>24.614252338819099</x:v>
      </x:c>
      <x:c r="FH32" s="173">
        <x:v>0.89916714540562104</x:v>
      </x:c>
      <x:c r="FI32" s="13">
        <x:v>24.966986620740801</x:v>
      </x:c>
      <x:c r="FJ32" s="173">
        <x:v>2.9038149654437699</x:v>
      </x:c>
      <x:c r="FK32" s="13">
        <x:v>27.3821951115982</x:v>
      </x:c>
      <x:c r="FL32" s="173">
        <x:v>2.4408919136481102</x:v>
      </x:c>
      <x:c r="FM32" s="13">
        <x:v>23.973887934295501</x:v>
      </x:c>
      <x:c r="FN32" s="173">
        <x:v>0.94844532528453596</x:v>
      </x:c>
      <x:c r="FO32" s="13">
        <x:v>-0.99309868644533195</x:v>
      </x:c>
      <x:c r="FP32" s="173">
        <x:v>2.8906162559375499</x:v>
      </x:c>
      <x:c r="FQ32" s="15"/>
      <x:c r="FR32" s="15"/>
      <x:c r="FS32" s="15"/>
      <x:c r="FT32" s="15"/>
      <x:c r="FU32" s="15"/>
      <x:c r="FV32" s="15"/>
      <x:c r="FW32" s="15"/>
      <x:c r="FX32" s="15"/>
      <x:c r="FY32" s="15"/>
      <x:c r="FZ32" s="15"/>
      <x:c r="GA32" s="15"/>
      <x:c r="GB32" s="15"/>
      <x:c r="GC32" s="15"/>
      <x:c r="GD32" s="15"/>
      <x:c r="GE32" s="15"/>
      <x:c r="GF32" s="15"/>
      <x:c r="GG32" s="15"/>
      <x:c r="GH32" s="15"/>
      <x:c r="GI32" s="15"/>
      <x:c r="GJ32" s="15"/>
      <x:c r="GK32" s="15"/>
      <x:c r="GL32" s="15"/>
      <x:c r="GM32" s="15"/>
      <x:c r="GN32" s="15"/>
      <x:c r="GO32" s="15"/>
      <x:c r="GP32" s="15"/>
      <x:c r="GQ32" s="15"/>
      <x:c r="GR32" s="15"/>
      <x:c r="GS32" s="15"/>
      <x:c r="GT32" s="15"/>
      <x:c r="GU32" s="15"/>
      <x:c r="GV32" s="15"/>
      <x:c r="GW32" s="15"/>
      <x:c r="GX32" s="15"/>
      <x:c r="GY32" s="15"/>
      <x:c r="GZ32" s="15"/>
      <x:c r="HA32" s="15"/>
      <x:c r="HB32" s="15"/>
      <x:c r="HC32" s="15"/>
      <x:c r="HD32" s="15"/>
      <x:c r="HE32" s="15"/>
      <x:c r="HF32" s="15"/>
      <x:c r="HG32" s="15"/>
      <x:c r="HH32" s="15"/>
      <x:c r="HI32" s="15"/>
      <x:c r="HJ32" s="15"/>
      <x:c r="HK32" s="15"/>
      <x:c r="HL32" s="15"/>
      <x:c r="HM32" s="15"/>
      <x:c r="HN32" s="15"/>
      <x:c r="HO32" s="15"/>
      <x:c r="HP32" s="15"/>
      <x:c r="HQ32" s="15"/>
      <x:c r="HR32" s="15"/>
      <x:c r="HS32" s="15"/>
      <x:c r="HT32" s="15"/>
      <x:c r="HU32" s="15"/>
      <x:c r="HV32" s="15"/>
      <x:c r="HW32" s="15"/>
      <x:c r="HX32" s="15"/>
      <x:c r="HY32" s="15"/>
      <x:c r="HZ32" s="15"/>
      <x:c r="IA32" s="15"/>
      <x:c r="IB32" s="15"/>
      <x:c r="IC32" s="15"/>
      <x:c r="ID32" s="15"/>
      <x:c r="IE32" s="15"/>
      <x:c r="IF32" s="16"/>
    </x:row>
    <x:row r="33" spans="1:240" ht="12.95" customHeight="1" x14ac:dyDescent="0.2">
      <x:c r="A33" s="2" t="s">
        <x:v>375</x:v>
      </x:c>
      <x:c r="B33" s="12">
        <x:v>2</x:v>
      </x:c>
      <x:c r="C33" s="13">
        <x:v>55.518696912633303</x:v>
      </x:c>
      <x:c r="D33" s="173">
        <x:v>1.3506264558977901</x:v>
      </x:c>
      <x:c r="E33" s="13">
        <x:v>52.586509003168402</x:v>
      </x:c>
      <x:c r="F33" s="173">
        <x:v>3.0143750133234102</x:v>
      </x:c>
      <x:c r="G33" s="13">
        <x:v>52.000622457522802</x:v>
      </x:c>
      <x:c r="H33" s="173">
        <x:v>3.2068317105975499</x:v>
      </x:c>
      <x:c r="I33" s="13">
        <x:v>58.140757976248203</x:v>
      </x:c>
      <x:c r="J33" s="173">
        <x:v>1.7344969302415501</x:v>
      </x:c>
      <x:c r="K33" s="13">
        <x:v>5.5542489730798899</x:v>
      </x:c>
      <x:c r="L33" s="173">
        <x:v>3.4706922671648699</x:v>
      </x:c>
      <x:c r="M33" s="13">
        <x:v>45.996460188403603</x:v>
      </x:c>
      <x:c r="N33" s="173">
        <x:v>1.322950846311</x:v>
      </x:c>
      <x:c r="O33" s="13">
        <x:v>48.610390017963397</x:v>
      </x:c>
      <x:c r="P33" s="173">
        <x:v>2.9329545264319101</x:v>
      </x:c>
      <x:c r="Q33" s="13">
        <x:v>43.433421946588098</x:v>
      </x:c>
      <x:c r="R33" s="173">
        <x:v>3.16484013865636</x:v>
      </x:c>
      <x:c r="S33" s="13">
        <x:v>45.6378907822073</x:v>
      </x:c>
      <x:c r="T33" s="173">
        <x:v>1.6640122728559099</x:v>
      </x:c>
      <x:c r="U33" s="13">
        <x:v>-2.9724992357561</x:v>
      </x:c>
      <x:c r="V33" s="173">
        <x:v>3.3743826480315202</x:v>
      </x:c>
      <x:c r="W33" s="13">
        <x:v>38.6515553520723</x:v>
      </x:c>
      <x:c r="X33" s="173">
        <x:v>1.3934383804627799</x:v>
      </x:c>
      <x:c r="Y33" s="13">
        <x:v>39.217862489615101</x:v>
      </x:c>
      <x:c r="Z33" s="173">
        <x:v>2.8726980081513198</x:v>
      </x:c>
      <x:c r="AA33" s="13">
        <x:v>35.082644222896903</x:v>
      </x:c>
      <x:c r="AB33" s="173">
        <x:v>3.0959723760947302</x:v>
      </x:c>
      <x:c r="AC33" s="13">
        <x:v>39.761614425466298</x:v>
      </x:c>
      <x:c r="AD33" s="173">
        <x:v>1.81329312821079</x:v>
      </x:c>
      <x:c r="AE33" s="13">
        <x:v>0.543751935851155</x:v>
      </x:c>
      <x:c r="AF33" s="173">
        <x:v>3.3860848540298698</x:v>
      </x:c>
      <x:c r="AG33" s="13">
        <x:v>56.310445453690797</x:v>
      </x:c>
      <x:c r="AH33" s="173">
        <x:v>1.5128701306100401</x:v>
      </x:c>
      <x:c r="AI33" s="13">
        <x:v>52.038083457157903</x:v>
      </x:c>
      <x:c r="AJ33" s="173">
        <x:v>2.80220212865291</x:v>
      </x:c>
      <x:c r="AK33" s="13">
        <x:v>57.032156232944999</x:v>
      </x:c>
      <x:c r="AL33" s="173">
        <x:v>3.3161472174641999</x:v>
      </x:c>
      <x:c r="AM33" s="13">
        <x:v>58.608695140075703</x:v>
      </x:c>
      <x:c r="AN33" s="173">
        <x:v>2.01872577613267</x:v>
      </x:c>
      <x:c r="AO33" s="13">
        <x:v>6.57061168291784</x:v>
      </x:c>
      <x:c r="AP33" s="173">
        <x:v>3.0716979711929202</x:v>
      </x:c>
      <x:c r="AQ33" s="13">
        <x:v>43.034201734310003</x:v>
      </x:c>
      <x:c r="AR33" s="173">
        <x:v>1.41733152624598</x:v>
      </x:c>
      <x:c r="AS33" s="13">
        <x:v>39.150237856791598</x:v>
      </x:c>
      <x:c r="AT33" s="173">
        <x:v>3.15376525595812</x:v>
      </x:c>
      <x:c r="AU33" s="13">
        <x:v>34.733412168674398</x:v>
      </x:c>
      <x:c r="AV33" s="173">
        <x:v>3.0571494566180699</x:v>
      </x:c>
      <x:c r="AW33" s="13">
        <x:v>47.863357477576002</x:v>
      </x:c>
      <x:c r="AX33" s="173">
        <x:v>1.92832367943473</x:v>
      </x:c>
      <x:c r="AY33" s="13">
        <x:v>8.7131196207844805</x:v>
      </x:c>
      <x:c r="AZ33" s="173">
        <x:v>3.6645607113947301</x:v>
      </x:c>
      <x:c r="BA33" s="13">
        <x:v>45.093750786171199</x:v>
      </x:c>
      <x:c r="BB33" s="173">
        <x:v>1.43791521798206</x:v>
      </x:c>
      <x:c r="BC33" s="13">
        <x:v>40.789695208946803</x:v>
      </x:c>
      <x:c r="BD33" s="173">
        <x:v>2.96969268515342</x:v>
      </x:c>
      <x:c r="BE33" s="13">
        <x:v>40.855238749231603</x:v>
      </x:c>
      <x:c r="BF33" s="173">
        <x:v>3.3708591743989098</x:v>
      </x:c>
      <x:c r="BG33" s="13">
        <x:v>49.294298397587497</x:v>
      </x:c>
      <x:c r="BH33" s="173">
        <x:v>1.9797661186315501</x:v>
      </x:c>
      <x:c r="BI33" s="13">
        <x:v>8.5046031886407292</x:v>
      </x:c>
      <x:c r="BJ33" s="173">
        <x:v>3.6319436713897302</x:v>
      </x:c>
      <x:c r="BK33" s="13">
        <x:v>51.963437675825197</x:v>
      </x:c>
      <x:c r="BL33" s="173">
        <x:v>1.3808478380786999</x:v>
      </x:c>
      <x:c r="BM33" s="13">
        <x:v>48.296020054928</x:v>
      </x:c>
      <x:c r="BN33" s="173">
        <x:v>3.1239683563699701</x:v>
      </x:c>
      <x:c r="BO33" s="13">
        <x:v>45.857716868883003</x:v>
      </x:c>
      <x:c r="BP33" s="173">
        <x:v>3.0787454564749401</x:v>
      </x:c>
      <x:c r="BQ33" s="13">
        <x:v>56.233112156179402</x:v>
      </x:c>
      <x:c r="BR33" s="173">
        <x:v>1.8974661618423501</x:v>
      </x:c>
      <x:c r="BS33" s="13">
        <x:v>7.9370921012514497</x:v>
      </x:c>
      <x:c r="BT33" s="173">
        <x:v>3.6405597879805902</x:v>
      </x:c>
      <x:c r="BU33" s="13">
        <x:v>25.390790885635301</x:v>
      </x:c>
      <x:c r="BV33" s="173">
        <x:v>1.18049295366107</x:v>
      </x:c>
      <x:c r="BW33" s="13">
        <x:v>25.595167432194401</x:v>
      </x:c>
      <x:c r="BX33" s="173">
        <x:v>2.61018323612466</x:v>
      </x:c>
      <x:c r="BY33" s="13">
        <x:v>25.290463785599801</x:v>
      </x:c>
      <x:c r="BZ33" s="173">
        <x:v>2.7130544299055002</x:v>
      </x:c>
      <x:c r="CA33" s="13">
        <x:v>25.109547674492301</x:v>
      </x:c>
      <x:c r="CB33" s="173">
        <x:v>1.56555414030684</x:v>
      </x:c>
      <x:c r="CC33" s="13">
        <x:v>-0.48561975770204002</x:v>
      </x:c>
      <x:c r="CD33" s="173">
        <x:v>3.09423496524643</x:v>
      </x:c>
      <x:c r="CE33" s="13">
        <x:v>38.3926375845693</x:v>
      </x:c>
      <x:c r="CF33" s="173">
        <x:v>1.3760416284045001</x:v>
      </x:c>
      <x:c r="CG33" s="13">
        <x:v>42.4347162364231</x:v>
      </x:c>
      <x:c r="CH33" s="173">
        <x:v>3.1670624222400998</x:v>
      </x:c>
      <x:c r="CI33" s="13">
        <x:v>39.498006976208302</x:v>
      </x:c>
      <x:c r="CJ33" s="173">
        <x:v>2.7276790997142601</x:v>
      </x:c>
      <x:c r="CK33" s="13">
        <x:v>36.494490729707302</x:v>
      </x:c>
      <x:c r="CL33" s="173">
        <x:v>1.8117654574584301</x:v>
      </x:c>
      <x:c r="CM33" s="13">
        <x:v>-5.9402255067157803</x:v>
      </x:c>
      <x:c r="CN33" s="173">
        <x:v>3.5468990952404398</x:v>
      </x:c>
      <x:c r="CO33" s="13">
        <x:v>4.8849548818450597</x:v>
      </x:c>
      <x:c r="CP33" s="173">
        <x:v>0.63992881966500903</x:v>
      </x:c>
      <x:c r="CQ33" s="13">
        <x:v>3.9309155505698699</x:v>
      </x:c>
      <x:c r="CR33" s="173">
        <x:v>1.04691569738474</x:v>
      </x:c>
      <x:c r="CS33" s="13">
        <x:v>2.45411340836942</x:v>
      </x:c>
      <x:c r="CT33" s="173">
        <x:v>0.86159174450472598</x:v>
      </x:c>
      <x:c r="CU33" s="13">
        <x:v>6.2365398156207101</x:v>
      </x:c>
      <x:c r="CV33" s="173">
        <x:v>0.94441106208341896</x:v>
      </x:c>
      <x:c r="CW33" s="13">
        <x:v>2.3056242650508301</x:v>
      </x:c>
      <x:c r="CX33" s="173">
        <x:v>1.26321548016883</x:v>
      </x:c>
      <x:c r="CY33" s="13">
        <x:v>44.181936223457001</x:v>
      </x:c>
      <x:c r="CZ33" s="173">
        <x:v>1.3850596104897499</x:v>
      </x:c>
      <x:c r="DA33" s="13">
        <x:v>41.238568886239499</x:v>
      </x:c>
      <x:c r="DB33" s="173">
        <x:v>3.0753835703777699</x:v>
      </x:c>
      <x:c r="DC33" s="13">
        <x:v>36.6451403237172</x:v>
      </x:c>
      <x:c r="DD33" s="173">
        <x:v>3.1102461603006901</x:v>
      </x:c>
      <x:c r="DE33" s="13">
        <x:v>49.003301350448403</x:v>
      </x:c>
      <x:c r="DF33" s="173">
        <x:v>2.1148620960597002</x:v>
      </x:c>
      <x:c r="DG33" s="13">
        <x:v>7.7647324642088602</x:v>
      </x:c>
      <x:c r="DH33" s="173">
        <x:v>3.8688113427825499</x:v>
      </x:c>
      <x:c r="DI33" s="13">
        <x:v>39.633806884306402</x:v>
      </x:c>
      <x:c r="DJ33" s="173">
        <x:v>1.2260972136973001</x:v>
      </x:c>
      <x:c r="DK33" s="13">
        <x:v>37.754623493353698</x:v>
      </x:c>
      <x:c r="DL33" s="173">
        <x:v>2.3994871547543601</x:v>
      </x:c>
      <x:c r="DM33" s="13">
        <x:v>31.639132299251699</x:v>
      </x:c>
      <x:c r="DN33" s="173">
        <x:v>3.0352633368394102</x:v>
      </x:c>
      <x:c r="DO33" s="13">
        <x:v>43.331787882917901</x:v>
      </x:c>
      <x:c r="DP33" s="173">
        <x:v>1.8468864196924399</x:v>
      </x:c>
      <x:c r="DQ33" s="13">
        <x:v>5.5771643895642304</x:v>
      </x:c>
      <x:c r="DR33" s="173">
        <x:v>3.0410478507119998</x:v>
      </x:c>
      <x:c r="DS33" s="13">
        <x:v>35.598486919422001</x:v>
      </x:c>
      <x:c r="DT33" s="173">
        <x:v>1.2723217450248001</x:v>
      </x:c>
      <x:c r="DU33" s="13">
        <x:v>32.777554883141001</x:v>
      </x:c>
      <x:c r="DV33" s="173">
        <x:v>2.52288124585449</x:v>
      </x:c>
      <x:c r="DW33" s="13">
        <x:v>30.417291449853501</x:v>
      </x:c>
      <x:c r="DX33" s="173">
        <x:v>3.4773223205845101</x:v>
      </x:c>
      <x:c r="DY33" s="13">
        <x:v>39.036507834458</x:v>
      </x:c>
      <x:c r="DZ33" s="173">
        <x:v>1.85217837692495</x:v>
      </x:c>
      <x:c r="EA33" s="13">
        <x:v>6.2589529513170303</x:v>
      </x:c>
      <x:c r="EB33" s="173">
        <x:v>3.0872883248411198</x:v>
      </x:c>
      <x:c r="EC33" s="13">
        <x:v>22.617742218291401</x:v>
      </x:c>
      <x:c r="ED33" s="173">
        <x:v>1.21039951304334</x:v>
      </x:c>
      <x:c r="EE33" s="13">
        <x:v>18.213953190096401</x:v>
      </x:c>
      <x:c r="EF33" s="173">
        <x:v>2.2867034951577998</x:v>
      </x:c>
      <x:c r="EG33" s="13">
        <x:v>22.149010373944801</x:v>
      </x:c>
      <x:c r="EH33" s="173">
        <x:v>2.73646348640635</x:v>
      </x:c>
      <x:c r="EI33" s="13">
        <x:v>25.410223671740301</x:v>
      </x:c>
      <x:c r="EJ33" s="173">
        <x:v>1.83721588422181</x:v>
      </x:c>
      <x:c r="EK33" s="13">
        <x:v>7.1962704816439098</x:v>
      </x:c>
      <x:c r="EL33" s="173">
        <x:v>3.0633655283254599</x:v>
      </x:c>
      <x:c r="EM33" s="13">
        <x:v>26.2655229073189</x:v>
      </x:c>
      <x:c r="EN33" s="173">
        <x:v>1.3527386632929801</x:v>
      </x:c>
      <x:c r="EO33" s="13">
        <x:v>24.6784797710595</x:v>
      </x:c>
      <x:c r="EP33" s="173">
        <x:v>2.72555088477481</x:v>
      </x:c>
      <x:c r="EQ33" s="13">
        <x:v>22.340933795723899</x:v>
      </x:c>
      <x:c r="ER33" s="173">
        <x:v>2.5709977312341099</x:v>
      </x:c>
      <x:c r="ES33" s="13">
        <x:v>28.447766925124199</x:v>
      </x:c>
      <x:c r="ET33" s="173">
        <x:v>1.8720955156172601</x:v>
      </x:c>
      <x:c r="EU33" s="13">
        <x:v>3.76928715406468</x:v>
      </x:c>
      <x:c r="EV33" s="173">
        <x:v>3.0417434712923499</x:v>
      </x:c>
      <x:c r="EW33" s="13">
        <x:v>40.437313414827898</x:v>
      </x:c>
      <x:c r="EX33" s="173">
        <x:v>1.34583356012059</x:v>
      </x:c>
      <x:c r="EY33" s="13">
        <x:v>38.915624972658598</x:v>
      </x:c>
      <x:c r="EZ33" s="173">
        <x:v>3.0938869810848399</x:v>
      </x:c>
      <x:c r="FA33" s="13">
        <x:v>38.047896474058902</x:v>
      </x:c>
      <x:c r="FB33" s="173">
        <x:v>3.1511799047112099</x:v>
      </x:c>
      <x:c r="FC33" s="13">
        <x:v>41.7183010428977</x:v>
      </x:c>
      <x:c r="FD33" s="173">
        <x:v>2.05432023414577</x:v>
      </x:c>
      <x:c r="FE33" s="13">
        <x:v>2.8026760702390798</x:v>
      </x:c>
      <x:c r="FF33" s="173">
        <x:v>3.7895059025264799</x:v>
      </x:c>
      <x:c r="FG33" s="13">
        <x:v>31.8871862672997</x:v>
      </x:c>
      <x:c r="FH33" s="173">
        <x:v>1.2660110883512901</x:v>
      </x:c>
      <x:c r="FI33" s="13">
        <x:v>29.178239611562802</x:v>
      </x:c>
      <x:c r="FJ33" s="173">
        <x:v>2.5327116882406</x:v>
      </x:c>
      <x:c r="FK33" s="13">
        <x:v>34.377705536948802</x:v>
      </x:c>
      <x:c r="FL33" s="173">
        <x:v>3.2303704817791501</x:v>
      </x:c>
      <x:c r="FM33" s="13">
        <x:v>32.814206908005303</x:v>
      </x:c>
      <x:c r="FN33" s="173">
        <x:v>1.9936108674967501</x:v>
      </x:c>
      <x:c r="FO33" s="13">
        <x:v>3.6359672964425198</x:v>
      </x:c>
      <x:c r="FP33" s="173">
        <x:v>3.2450765696153798</x:v>
      </x:c>
      <x:c r="FQ33" s="15"/>
      <x:c r="FR33" s="15"/>
      <x:c r="FS33" s="15"/>
      <x:c r="FT33" s="15"/>
      <x:c r="FU33" s="15"/>
      <x:c r="FV33" s="15"/>
      <x:c r="FW33" s="15"/>
      <x:c r="FX33" s="15"/>
      <x:c r="FY33" s="15"/>
      <x:c r="FZ33" s="15"/>
      <x:c r="GA33" s="15"/>
      <x:c r="GB33" s="15"/>
      <x:c r="GC33" s="15"/>
      <x:c r="GD33" s="15"/>
      <x:c r="GE33" s="15"/>
      <x:c r="GF33" s="15"/>
      <x:c r="GG33" s="15"/>
      <x:c r="GH33" s="15"/>
      <x:c r="GI33" s="15"/>
      <x:c r="GJ33" s="15"/>
      <x:c r="GK33" s="15"/>
      <x:c r="GL33" s="15"/>
      <x:c r="GM33" s="15"/>
      <x:c r="GN33" s="15"/>
      <x:c r="GO33" s="15"/>
      <x:c r="GP33" s="15"/>
      <x:c r="GQ33" s="15"/>
      <x:c r="GR33" s="15"/>
      <x:c r="GS33" s="15"/>
      <x:c r="GT33" s="15"/>
      <x:c r="GU33" s="15"/>
      <x:c r="GV33" s="15"/>
      <x:c r="GW33" s="15"/>
      <x:c r="GX33" s="15"/>
      <x:c r="GY33" s="15"/>
      <x:c r="GZ33" s="15"/>
      <x:c r="HA33" s="15"/>
      <x:c r="HB33" s="15"/>
      <x:c r="HC33" s="15"/>
      <x:c r="HD33" s="15"/>
      <x:c r="HE33" s="15"/>
      <x:c r="HF33" s="15"/>
      <x:c r="HG33" s="15"/>
      <x:c r="HH33" s="15"/>
      <x:c r="HI33" s="15"/>
      <x:c r="HJ33" s="15"/>
      <x:c r="HK33" s="15"/>
      <x:c r="HL33" s="15"/>
      <x:c r="HM33" s="15"/>
      <x:c r="HN33" s="15"/>
      <x:c r="HO33" s="15"/>
      <x:c r="HP33" s="15"/>
      <x:c r="HQ33" s="15"/>
      <x:c r="HR33" s="15"/>
      <x:c r="HS33" s="15"/>
      <x:c r="HT33" s="15"/>
      <x:c r="HU33" s="15"/>
      <x:c r="HV33" s="15"/>
      <x:c r="HW33" s="15"/>
      <x:c r="HX33" s="15"/>
      <x:c r="HY33" s="15"/>
      <x:c r="HZ33" s="15"/>
      <x:c r="IA33" s="15"/>
      <x:c r="IB33" s="15"/>
      <x:c r="IC33" s="15"/>
      <x:c r="ID33" s="15"/>
      <x:c r="IE33" s="15"/>
      <x:c r="IF33" s="16"/>
    </x:row>
    <x:row r="34" spans="1:240" ht="12.95" customHeight="1" x14ac:dyDescent="0.2">
      <x:c r="A34" s="2" t="s">
        <x:v>376</x:v>
      </x:c>
      <x:c r="B34" s="12">
        <x:v>2</x:v>
      </x:c>
      <x:c r="C34" s="13">
        <x:v>80.779794217171897</x:v>
      </x:c>
      <x:c r="D34" s="173">
        <x:v>0.94641417178782905</x:v>
      </x:c>
      <x:c r="E34" s="13">
        <x:v>74.169021581450295</x:v>
      </x:c>
      <x:c r="F34" s="173">
        <x:v>2.5204978787234</x:v>
      </x:c>
      <x:c r="G34" s="13">
        <x:v>79.067025847754493</x:v>
      </x:c>
      <x:c r="H34" s="173">
        <x:v>2.4357081938632699</x:v>
      </x:c>
      <x:c r="I34" s="13">
        <x:v>81.764565807886001</x:v>
      </x:c>
      <x:c r="J34" s="173">
        <x:v>1.2988859712577201</x:v>
      </x:c>
      <x:c r="K34" s="13">
        <x:v>7.59554422643573</x:v>
      </x:c>
      <x:c r="L34" s="173">
        <x:v>2.8556311250950102</x:v>
      </x:c>
      <x:c r="M34" s="13">
        <x:v>78.646269892871103</x:v>
      </x:c>
      <x:c r="N34" s="173">
        <x:v>0.97233893841867103</x:v>
      </x:c>
      <x:c r="O34" s="13">
        <x:v>69.915524602419893</x:v>
      </x:c>
      <x:c r="P34" s="173">
        <x:v>2.8300142711722298</x:v>
      </x:c>
      <x:c r="Q34" s="13">
        <x:v>76.663110583173804</x:v>
      </x:c>
      <x:c r="R34" s="173">
        <x:v>2.3582922249810401</x:v>
      </x:c>
      <x:c r="S34" s="13">
        <x:v>80.309642000149296</x:v>
      </x:c>
      <x:c r="T34" s="173">
        <x:v>1.24368412845778</x:v>
      </x:c>
      <x:c r="U34" s="13">
        <x:v>10.394117397729399</x:v>
      </x:c>
      <x:c r="V34" s="173">
        <x:v>2.8045599594634298</x:v>
      </x:c>
      <x:c r="W34" s="13">
        <x:v>74.032846783646207</x:v>
      </x:c>
      <x:c r="X34" s="173">
        <x:v>0.99571638087140801</x:v>
      </x:c>
      <x:c r="Y34" s="13">
        <x:v>65.584722629739503</x:v>
      </x:c>
      <x:c r="Z34" s="173">
        <x:v>3.2795086544545802</x:v>
      </x:c>
      <x:c r="AA34" s="13">
        <x:v>72.112044522024306</x:v>
      </x:c>
      <x:c r="AB34" s="173">
        <x:v>2.4619521301913001</x:v>
      </x:c>
      <x:c r="AC34" s="13">
        <x:v>75.197630356778006</x:v>
      </x:c>
      <x:c r="AD34" s="173">
        <x:v>1.11411363746303</x:v>
      </x:c>
      <x:c r="AE34" s="13">
        <x:v>9.6129077270384506</x:v>
      </x:c>
      <x:c r="AF34" s="173">
        <x:v>3.3059109465867702</x:v>
      </x:c>
      <x:c r="AG34" s="13">
        <x:v>73.434680160305703</x:v>
      </x:c>
      <x:c r="AH34" s="173">
        <x:v>1.11382744623859</x:v>
      </x:c>
      <x:c r="AI34" s="13">
        <x:v>72.751990466532305</x:v>
      </x:c>
      <x:c r="AJ34" s="173">
        <x:v>2.5984542246292999</x:v>
      </x:c>
      <x:c r="AK34" s="13">
        <x:v>69.823843517193893</x:v>
      </x:c>
      <x:c r="AL34" s="173">
        <x:v>2.6403647065235401</x:v>
      </x:c>
      <x:c r="AM34" s="13">
        <x:v>72.0898551557204</x:v>
      </x:c>
      <x:c r="AN34" s="173">
        <x:v>1.45057766039665</x:v>
      </x:c>
      <x:c r="AO34" s="13">
        <x:v>-0.662135310811934</x:v>
      </x:c>
      <x:c r="AP34" s="173">
        <x:v>2.9112944123056401</x:v>
      </x:c>
      <x:c r="AQ34" s="13">
        <x:v>77.872816590340406</x:v>
      </x:c>
      <x:c r="AR34" s="173">
        <x:v>0.96841830078964497</x:v>
      </x:c>
      <x:c r="AS34" s="13">
        <x:v>71.334432480993499</x:v>
      </x:c>
      <x:c r="AT34" s="173">
        <x:v>2.6869544658992202</x:v>
      </x:c>
      <x:c r="AU34" s="13">
        <x:v>75.138373825202294</x:v>
      </x:c>
      <x:c r="AV34" s="173">
        <x:v>2.3600391849954798</x:v>
      </x:c>
      <x:c r="AW34" s="13">
        <x:v>80.193913661114706</x:v>
      </x:c>
      <x:c r="AX34" s="173">
        <x:v>1.2565349695456101</x:v>
      </x:c>
      <x:c r="AY34" s="13">
        <x:v>8.8594811801211808</x:v>
      </x:c>
      <x:c r="AZ34" s="173">
        <x:v>2.8868466717058099</x:v>
      </x:c>
      <x:c r="BA34" s="13">
        <x:v>72.554285665541599</x:v>
      </x:c>
      <x:c r="BB34" s="173">
        <x:v>1.11673457778527</x:v>
      </x:c>
      <x:c r="BC34" s="13">
        <x:v>65.288692957076705</x:v>
      </x:c>
      <x:c r="BD34" s="173">
        <x:v>2.9152969972526499</x:v>
      </x:c>
      <x:c r="BE34" s="13">
        <x:v>66.142751179600296</x:v>
      </x:c>
      <x:c r="BF34" s="173">
        <x:v>2.6508592419127299</x:v>
      </x:c>
      <x:c r="BG34" s="13">
        <x:v>75.115613159783194</x:v>
      </x:c>
      <x:c r="BH34" s="173">
        <x:v>1.3615902308722001</x:v>
      </x:c>
      <x:c r="BI34" s="13">
        <x:v>9.8269202027064608</x:v>
      </x:c>
      <x:c r="BJ34" s="173">
        <x:v>3.1264584113532301</x:v>
      </x:c>
      <x:c r="BK34" s="13">
        <x:v>82.446100627319197</x:v>
      </x:c>
      <x:c r="BL34" s="173">
        <x:v>0.96675235907958201</x:v>
      </x:c>
      <x:c r="BM34" s="13">
        <x:v>77.583420561596498</x:v>
      </x:c>
      <x:c r="BN34" s="173">
        <x:v>2.38354436866129</x:v>
      </x:c>
      <x:c r="BO34" s="13">
        <x:v>79.180547990575107</x:v>
      </x:c>
      <x:c r="BP34" s="173">
        <x:v>2.4405991531351701</x:v>
      </x:c>
      <x:c r="BQ34" s="13">
        <x:v>84.676914025904907</x:v>
      </x:c>
      <x:c r="BR34" s="173">
        <x:v>1.2355889816043999</x:v>
      </x:c>
      <x:c r="BS34" s="13">
        <x:v>7.0934934643084402</x:v>
      </x:c>
      <x:c r="BT34" s="173">
        <x:v>2.6017722121512898</x:v>
      </x:c>
      <x:c r="BU34" s="13">
        <x:v>52.722599983938501</x:v>
      </x:c>
      <x:c r="BV34" s="173">
        <x:v>1.4236197052069699</x:v>
      </x:c>
      <x:c r="BW34" s="13">
        <x:v>49.761765180741897</x:v>
      </x:c>
      <x:c r="BX34" s="173">
        <x:v>3.3850755340331502</x:v>
      </x:c>
      <x:c r="BY34" s="13">
        <x:v>52.861482036637199</x:v>
      </x:c>
      <x:c r="BZ34" s="173">
        <x:v>3.4259576210710199</x:v>
      </x:c>
      <x:c r="CA34" s="13">
        <x:v>51.686765205300297</x:v>
      </x:c>
      <x:c r="CB34" s="173">
        <x:v>1.59338532147636</x:v>
      </x:c>
      <x:c r="CC34" s="13">
        <x:v>1.92500002455844</x:v>
      </x:c>
      <x:c r="CD34" s="173">
        <x:v>3.7622762939436001</x:v>
      </x:c>
      <x:c r="CE34" s="13">
        <x:v>59.416971435023498</x:v>
      </x:c>
      <x:c r="CF34" s="173">
        <x:v>1.46172439044825</x:v>
      </x:c>
      <x:c r="CG34" s="13">
        <x:v>63.997981141594899</x:v>
      </x:c>
      <x:c r="CH34" s="173">
        <x:v>2.6424902727842401</x:v>
      </x:c>
      <x:c r="CI34" s="13">
        <x:v>49.2137219889796</x:v>
      </x:c>
      <x:c r="CJ34" s="173">
        <x:v>3.0791328598861201</x:v>
      </x:c>
      <x:c r="CK34" s="13">
        <x:v>57.969391002254298</x:v>
      </x:c>
      <x:c r="CL34" s="173">
        <x:v>1.7945836498315899</x:v>
      </x:c>
      <x:c r="CM34" s="13">
        <x:v>-6.0285901393406398</x:v>
      </x:c>
      <x:c r="CN34" s="173">
        <x:v>3.1226362210515601</x:v>
      </x:c>
      <x:c r="CO34" s="13">
        <x:v>46.7213012938888</x:v>
      </x:c>
      <x:c r="CP34" s="173">
        <x:v>1.14251747510971</x:v>
      </x:c>
      <x:c r="CQ34" s="13">
        <x:v>47.4548479394333</x:v>
      </x:c>
      <x:c r="CR34" s="173">
        <x:v>3.0269582291785402</x:v>
      </x:c>
      <x:c r="CS34" s="13">
        <x:v>38.455541273974099</x:v>
      </x:c>
      <x:c r="CT34" s="173">
        <x:v>3.0675553994914702</x:v>
      </x:c>
      <x:c r="CU34" s="13">
        <x:v>46.1237761810156</x:v>
      </x:c>
      <x:c r="CV34" s="173">
        <x:v>1.4980041348017401</x:v>
      </x:c>
      <x:c r="CW34" s="13">
        <x:v>-1.3310717584176299</x:v>
      </x:c>
      <x:c r="CX34" s="173">
        <x:v>3.6139260803417499</x:v>
      </x:c>
      <x:c r="CY34" s="13">
        <x:v>53.488170965731904</x:v>
      </x:c>
      <x:c r="CZ34" s="173">
        <x:v>1.27672603702587</x:v>
      </x:c>
      <x:c r="DA34" s="13">
        <x:v>49.675061074928003</x:v>
      </x:c>
      <x:c r="DB34" s="173">
        <x:v>2.8742353253078399</x:v>
      </x:c>
      <x:c r="DC34" s="13">
        <x:v>43.011915194421903</x:v>
      </x:c>
      <x:c r="DD34" s="173">
        <x:v>2.6571661954483701</x:v>
      </x:c>
      <x:c r="DE34" s="13">
        <x:v>55.066657089948002</x:v>
      </x:c>
      <x:c r="DF34" s="173">
        <x:v>1.76725689780174</x:v>
      </x:c>
      <x:c r="DG34" s="13">
        <x:v>5.3915960150200402</x:v>
      </x:c>
      <x:c r="DH34" s="173">
        <x:v>3.4658313773779699</x:v>
      </x:c>
      <x:c r="DI34" s="13">
        <x:v>46.235752152961602</x:v>
      </x:c>
      <x:c r="DJ34" s="173">
        <x:v>1.3902251214997701</x:v>
      </x:c>
      <x:c r="DK34" s="13">
        <x:v>43.028577897729299</x:v>
      </x:c>
      <x:c r="DL34" s="173">
        <x:v>3.4207040762791698</x:v>
      </x:c>
      <x:c r="DM34" s="13">
        <x:v>42.425502794171301</x:v>
      </x:c>
      <x:c r="DN34" s="173">
        <x:v>2.4088486573821499</x:v>
      </x:c>
      <x:c r="DO34" s="13">
        <x:v>46.986147263470698</x:v>
      </x:c>
      <x:c r="DP34" s="173">
        <x:v>1.99006233762907</x:v>
      </x:c>
      <x:c r="DQ34" s="13">
        <x:v>3.9575693657413602</x:v>
      </x:c>
      <x:c r="DR34" s="173">
        <x:v>3.97858417334034</x:v>
      </x:c>
      <x:c r="DS34" s="13">
        <x:v>29.754148775789101</x:v>
      </x:c>
      <x:c r="DT34" s="173">
        <x:v>1.21229972292241</x:v>
      </x:c>
      <x:c r="DU34" s="13">
        <x:v>27.3355858376048</x:v>
      </x:c>
      <x:c r="DV34" s="173">
        <x:v>2.6815655694739098</x:v>
      </x:c>
      <x:c r="DW34" s="13">
        <x:v>27.938539617429502</x:v>
      </x:c>
      <x:c r="DX34" s="173">
        <x:v>3.1377625529591899</x:v>
      </x:c>
      <x:c r="DY34" s="13">
        <x:v>29.004048596079201</x:v>
      </x:c>
      <x:c r="DZ34" s="173">
        <x:v>1.13351013032346</x:v>
      </x:c>
      <x:c r="EA34" s="13">
        <x:v>1.6684627584743199</x:v>
      </x:c>
      <x:c r="EB34" s="173">
        <x:v>2.7813261819532702</x:v>
      </x:c>
      <x:c r="EC34" s="13">
        <x:v>49.895153817839898</x:v>
      </x:c>
      <x:c r="ED34" s="173">
        <x:v>1.3306655367155</x:v>
      </x:c>
      <x:c r="EE34" s="13">
        <x:v>42.414872549374003</x:v>
      </x:c>
      <x:c r="EF34" s="173">
        <x:v>2.86448633705219</x:v>
      </x:c>
      <x:c r="EG34" s="13">
        <x:v>45.681566055337399</x:v>
      </x:c>
      <x:c r="EH34" s="173">
        <x:v>3.0594376316443399</x:v>
      </x:c>
      <x:c r="EI34" s="13">
        <x:v>50.817481767006797</x:v>
      </x:c>
      <x:c r="EJ34" s="173">
        <x:v>1.6074775054975901</x:v>
      </x:c>
      <x:c r="EK34" s="13">
        <x:v>8.4026092176327492</x:v>
      </x:c>
      <x:c r="EL34" s="173">
        <x:v>3.0921953024522599</x:v>
      </x:c>
      <x:c r="EM34" s="13">
        <x:v>55.263136094784699</x:v>
      </x:c>
      <x:c r="EN34" s="173">
        <x:v>1.2933028043175201</x:v>
      </x:c>
      <x:c r="EO34" s="13">
        <x:v>57.664501051399</x:v>
      </x:c>
      <x:c r="EP34" s="173">
        <x:v>2.6424646142296901</x:v>
      </x:c>
      <x:c r="EQ34" s="13">
        <x:v>43.671217544608297</x:v>
      </x:c>
      <x:c r="ER34" s="173">
        <x:v>3.50974089716044</x:v>
      </x:c>
      <x:c r="ES34" s="13">
        <x:v>55.237043117610199</x:v>
      </x:c>
      <x:c r="ET34" s="173">
        <x:v>1.6846369233716001</x:v>
      </x:c>
      <x:c r="EU34" s="13">
        <x:v>-2.4274579337887201</x:v>
      </x:c>
      <x:c r="EV34" s="173">
        <x:v>3.4466961819126398</x:v>
      </x:c>
      <x:c r="EW34" s="13">
        <x:v>66.981827644779898</x:v>
      </x:c>
      <x:c r="EX34" s="173">
        <x:v>1.35705638533331</x:v>
      </x:c>
      <x:c r="EY34" s="13">
        <x:v>59.361296661749201</x:v>
      </x:c>
      <x:c r="EZ34" s="173">
        <x:v>2.7152429373308098</x:v>
      </x:c>
      <x:c r="FA34" s="13">
        <x:v>59.714766307372699</x:v>
      </x:c>
      <x:c r="FB34" s="173">
        <x:v>3.51112782450741</x:v>
      </x:c>
      <x:c r="FC34" s="13">
        <x:v>69.361583593770703</x:v>
      </x:c>
      <x:c r="FD34" s="173">
        <x:v>1.51508672084004</x:v>
      </x:c>
      <x:c r="FE34" s="13">
        <x:v>10.000286932021501</x:v>
      </x:c>
      <x:c r="FF34" s="173">
        <x:v>2.7767042526186501</x:v>
      </x:c>
      <x:c r="FG34" s="13">
        <x:v>29.3550417735506</x:v>
      </x:c>
      <x:c r="FH34" s="173">
        <x:v>1.39254732832484</x:v>
      </x:c>
      <x:c r="FI34" s="13">
        <x:v>27.077097051760799</x:v>
      </x:c>
      <x:c r="FJ34" s="173">
        <x:v>2.4104712626281999</x:v>
      </x:c>
      <x:c r="FK34" s="13">
        <x:v>30.460847134096301</x:v>
      </x:c>
      <x:c r="FL34" s="173">
        <x:v>2.8914882261275099</x:v>
      </x:c>
      <x:c r="FM34" s="13">
        <x:v>28.805421417410798</x:v>
      </x:c>
      <x:c r="FN34" s="173">
        <x:v>1.9439144783803901</x:v>
      </x:c>
      <x:c r="FO34" s="13">
        <x:v>1.7283243656499701</x:v>
      </x:c>
      <x:c r="FP34" s="173">
        <x:v>3.0412844663900902</x:v>
      </x:c>
      <x:c r="FQ34" s="15"/>
      <x:c r="FR34" s="15"/>
      <x:c r="FS34" s="15"/>
      <x:c r="FT34" s="15"/>
      <x:c r="FU34" s="15"/>
      <x:c r="FV34" s="15"/>
      <x:c r="FW34" s="15"/>
      <x:c r="FX34" s="15"/>
      <x:c r="FY34" s="15"/>
      <x:c r="FZ34" s="15"/>
      <x:c r="GA34" s="15"/>
      <x:c r="GB34" s="15"/>
      <x:c r="GC34" s="15"/>
      <x:c r="GD34" s="15"/>
      <x:c r="GE34" s="15"/>
      <x:c r="GF34" s="15"/>
      <x:c r="GG34" s="15"/>
      <x:c r="GH34" s="15"/>
      <x:c r="GI34" s="15"/>
      <x:c r="GJ34" s="15"/>
      <x:c r="GK34" s="15"/>
      <x:c r="GL34" s="15"/>
      <x:c r="GM34" s="15"/>
      <x:c r="GN34" s="15"/>
      <x:c r="GO34" s="15"/>
      <x:c r="GP34" s="15"/>
      <x:c r="GQ34" s="15"/>
      <x:c r="GR34" s="15"/>
      <x:c r="GS34" s="15"/>
      <x:c r="GT34" s="15"/>
      <x:c r="GU34" s="15"/>
      <x:c r="GV34" s="15"/>
      <x:c r="GW34" s="15"/>
      <x:c r="GX34" s="15"/>
      <x:c r="GY34" s="15"/>
      <x:c r="GZ34" s="15"/>
      <x:c r="HA34" s="15"/>
      <x:c r="HB34" s="15"/>
      <x:c r="HC34" s="15"/>
      <x:c r="HD34" s="15"/>
      <x:c r="HE34" s="15"/>
      <x:c r="HF34" s="15"/>
      <x:c r="HG34" s="15"/>
      <x:c r="HH34" s="15"/>
      <x:c r="HI34" s="15"/>
      <x:c r="HJ34" s="15"/>
      <x:c r="HK34" s="15"/>
      <x:c r="HL34" s="15"/>
      <x:c r="HM34" s="15"/>
      <x:c r="HN34" s="15"/>
      <x:c r="HO34" s="15"/>
      <x:c r="HP34" s="15"/>
      <x:c r="HQ34" s="15"/>
      <x:c r="HR34" s="15"/>
      <x:c r="HS34" s="15"/>
      <x:c r="HT34" s="15"/>
      <x:c r="HU34" s="15"/>
      <x:c r="HV34" s="15"/>
      <x:c r="HW34" s="15"/>
      <x:c r="HX34" s="15"/>
      <x:c r="HY34" s="15"/>
      <x:c r="HZ34" s="15"/>
      <x:c r="IA34" s="15"/>
      <x:c r="IB34" s="15"/>
      <x:c r="IC34" s="15"/>
      <x:c r="ID34" s="15"/>
      <x:c r="IE34" s="15"/>
      <x:c r="IF34" s="16"/>
    </x:row>
    <x:row r="35" spans="1:240" ht="12.95" customHeight="1" x14ac:dyDescent="0.2">
      <x:c r="A35" s="2" t="s">
        <x:v>377</x:v>
      </x:c>
      <x:c r="B35" s="12">
        <x:v>2</x:v>
      </x:c>
      <x:c r="C35" s="13">
        <x:v>86.910976193678493</x:v>
      </x:c>
      <x:c r="D35" s="173">
        <x:v>0.62677635890477301</x:v>
      </x:c>
      <x:c r="E35" s="13">
        <x:v>86.489397265038093</x:v>
      </x:c>
      <x:c r="F35" s="173">
        <x:v>1.3644152082326799</x:v>
      </x:c>
      <x:c r="G35" s="13">
        <x:v>87.616148415063194</x:v>
      </x:c>
      <x:c r="H35" s="173">
        <x:v>1.1429932986010201</x:v>
      </x:c>
      <x:c r="I35" s="13">
        <x:v>87.040188117191406</x:v>
      </x:c>
      <x:c r="J35" s="173">
        <x:v>0.78768349993206999</x:v>
      </x:c>
      <x:c r="K35" s="13">
        <x:v>0.55079085215329804</x:v>
      </x:c>
      <x:c r="L35" s="173">
        <x:v>1.49539791932083</x:v>
      </x:c>
      <x:c r="M35" s="13">
        <x:v>72.575840393385505</x:v>
      </x:c>
      <x:c r="N35" s="173">
        <x:v>0.87601367502498695</x:v>
      </x:c>
      <x:c r="O35" s="13">
        <x:v>75.345149144163003</x:v>
      </x:c>
      <x:c r="P35" s="173">
        <x:v>1.66890743014047</x:v>
      </x:c>
      <x:c r="Q35" s="13">
        <x:v>74.078457111086394</x:v>
      </x:c>
      <x:c r="R35" s="173">
        <x:v>1.6859138470775199</x:v>
      </x:c>
      <x:c r="S35" s="13">
        <x:v>71.246916695858303</x:v>
      </x:c>
      <x:c r="T35" s="173">
        <x:v>1.09783967647553</x:v>
      </x:c>
      <x:c r="U35" s="13">
        <x:v>-4.0982324483046604</x:v>
      </x:c>
      <x:c r="V35" s="173">
        <x:v>1.9148605980254201</x:v>
      </x:c>
      <x:c r="W35" s="13">
        <x:v>66.208130997738493</x:v>
      </x:c>
      <x:c r="X35" s="173">
        <x:v>1.11238683467768</x:v>
      </x:c>
      <x:c r="Y35" s="13">
        <x:v>69.364863206408501</x:v>
      </x:c>
      <x:c r="Z35" s="173">
        <x:v>1.77627042001903</x:v>
      </x:c>
      <x:c r="AA35" s="13">
        <x:v>68.078631088921597</x:v>
      </x:c>
      <x:c r="AB35" s="173">
        <x:v>2.5139307417053298</x:v>
      </x:c>
      <x:c r="AC35" s="13">
        <x:v>64.543042032058693</x:v>
      </x:c>
      <x:c r="AD35" s="173">
        <x:v>1.22223673282814</x:v>
      </x:c>
      <x:c r="AE35" s="13">
        <x:v>-4.8218211743498198</x:v>
      </x:c>
      <x:c r="AF35" s="173">
        <x:v>2.0570888223656998</x:v>
      </x:c>
      <x:c r="AG35" s="13">
        <x:v>68.844375541002506</x:v>
      </x:c>
      <x:c r="AH35" s="173">
        <x:v>1.1707400898496501</x:v>
      </x:c>
      <x:c r="AI35" s="13">
        <x:v>75.127979669076595</x:v>
      </x:c>
      <x:c r="AJ35" s="173">
        <x:v>1.8165471248196701</x:v>
      </x:c>
      <x:c r="AK35" s="13">
        <x:v>72.241539817383995</x:v>
      </x:c>
      <x:c r="AL35" s="173">
        <x:v>2.2859710699526601</x:v>
      </x:c>
      <x:c r="AM35" s="13">
        <x:v>65.967195252820702</x:v>
      </x:c>
      <x:c r="AN35" s="173">
        <x:v>1.3828735670289201</x:v>
      </x:c>
      <x:c r="AO35" s="13">
        <x:v>-9.1607844162558507</x:v>
      </x:c>
      <x:c r="AP35" s="173">
        <x:v>2.1982382637312998</x:v>
      </x:c>
      <x:c r="AQ35" s="13">
        <x:v>69.671196358320302</x:v>
      </x:c>
      <x:c r="AR35" s="173">
        <x:v>0.92094946081669005</x:v>
      </x:c>
      <x:c r="AS35" s="13">
        <x:v>73.333023528425201</x:v>
      </x:c>
      <x:c r="AT35" s="173">
        <x:v>1.9584961333386399</x:v>
      </x:c>
      <x:c r="AU35" s="13">
        <x:v>71.802751975709498</x:v>
      </x:c>
      <x:c r="AV35" s="173">
        <x:v>2.1453669044555101</x:v>
      </x:c>
      <x:c r="AW35" s="13">
        <x:v>67.992327707010702</x:v>
      </x:c>
      <x:c r="AX35" s="173">
        <x:v>1.0701215297909601</x:v>
      </x:c>
      <x:c r="AY35" s="13">
        <x:v>-5.34069582141447</x:v>
      </x:c>
      <x:c r="AZ35" s="173">
        <x:v>2.0822824906213899</x:v>
      </x:c>
      <x:c r="BA35" s="13">
        <x:v>74.565454935815495</x:v>
      </x:c>
      <x:c r="BB35" s="173">
        <x:v>0.79736385516901798</x:v>
      </x:c>
      <x:c r="BC35" s="13">
        <x:v>74.547824356292793</x:v>
      </x:c>
      <x:c r="BD35" s="173">
        <x:v>1.97534729932478</x:v>
      </x:c>
      <x:c r="BE35" s="13">
        <x:v>79.151178994042496</x:v>
      </x:c>
      <x:c r="BF35" s="173">
        <x:v>1.41729675094922</x:v>
      </x:c>
      <x:c r="BG35" s="13">
        <x:v>73.115456841939405</x:v>
      </x:c>
      <x:c r="BH35" s="173">
        <x:v>0.98482609724709103</x:v>
      </x:c>
      <x:c r="BI35" s="13">
        <x:v>-1.4323675143533201</x:v>
      </x:c>
      <x:c r="BJ35" s="173">
        <x:v>2.2173657884444999</x:v>
      </x:c>
      <x:c r="BK35" s="13">
        <x:v>83.636568381797204</x:v>
      </x:c>
      <x:c r="BL35" s="173">
        <x:v>0.704173683022426</x:v>
      </x:c>
      <x:c r="BM35" s="13">
        <x:v>84.072486992182803</x:v>
      </x:c>
      <x:c r="BN35" s="173">
        <x:v>1.57375558109873</x:v>
      </x:c>
      <x:c r="BO35" s="13">
        <x:v>86.802022574127804</x:v>
      </x:c>
      <x:c r="BP35" s="173">
        <x:v>1.4656464958620301</x:v>
      </x:c>
      <x:c r="BQ35" s="13">
        <x:v>82.622343942778897</x:v>
      </x:c>
      <x:c r="BR35" s="173">
        <x:v>0.794519376706599</x:v>
      </x:c>
      <x:c r="BS35" s="13">
        <x:v>-1.45014304940396</x:v>
      </x:c>
      <x:c r="BT35" s="173">
        <x:v>1.63327694652482</x:v>
      </x:c>
      <x:c r="BU35" s="13">
        <x:v>26.270121680897201</x:v>
      </x:c>
      <x:c r="BV35" s="173">
        <x:v>1.02652887121701</x:v>
      </x:c>
      <x:c r="BW35" s="13">
        <x:v>30.425498487648898</x:v>
      </x:c>
      <x:c r="BX35" s="173">
        <x:v>2.3772052293115902</x:v>
      </x:c>
      <x:c r="BY35" s="13">
        <x:v>30.1212104821211</x:v>
      </x:c>
      <x:c r="BZ35" s="173">
        <x:v>1.7276827305520199</x:v>
      </x:c>
      <x:c r="CA35" s="13">
        <x:v>23.698496430185202</x:v>
      </x:c>
      <x:c r="CB35" s="173">
        <x:v>1.22721823219816</x:v>
      </x:c>
      <x:c r="CC35" s="13">
        <x:v>-6.7270020574636904</x:v>
      </x:c>
      <x:c r="CD35" s="173">
        <x:v>2.5463247581141202</x:v>
      </x:c>
      <x:c r="CE35" s="13">
        <x:v>67.111798447887296</x:v>
      </x:c>
      <x:c r="CF35" s="173">
        <x:v>0.95915308440672697</x:v>
      </x:c>
      <x:c r="CG35" s="13">
        <x:v>71.702592045600497</x:v>
      </x:c>
      <x:c r="CH35" s="173">
        <x:v>1.8479248250034801</x:v>
      </x:c>
      <x:c r="CI35" s="13">
        <x:v>64.864524887526201</x:v>
      </x:c>
      <x:c r="CJ35" s="173">
        <x:v>1.9145324710456999</x:v>
      </x:c>
      <x:c r="CK35" s="13">
        <x:v>66.669304436250002</x:v>
      </x:c>
      <x:c r="CL35" s="173">
        <x:v>1.05926827754386</x:v>
      </x:c>
      <x:c r="CM35" s="13">
        <x:v>-5.0332876093504497</x:v>
      </x:c>
      <x:c r="CN35" s="173">
        <x:v>2.0418394598724201</x:v>
      </x:c>
      <x:c r="CO35" s="13">
        <x:v>20.4237913788367</x:v>
      </x:c>
      <x:c r="CP35" s="173">
        <x:v>0.78461602945197695</x:v>
      </x:c>
      <x:c r="CQ35" s="13">
        <x:v>25.325636518116099</x:v>
      </x:c>
      <x:c r="CR35" s="173">
        <x:v>1.9838529307713</x:v>
      </x:c>
      <x:c r="CS35" s="13">
        <x:v>24.469448174968502</x:v>
      </x:c>
      <x:c r="CT35" s="173">
        <x:v>1.60034456516848</x:v>
      </x:c>
      <x:c r="CU35" s="13">
        <x:v>17.663627229895301</x:v>
      </x:c>
      <x:c r="CV35" s="173">
        <x:v>1.0260739433924699</x:v>
      </x:c>
      <x:c r="CW35" s="13">
        <x:v>-7.6620092882207498</x:v>
      </x:c>
      <x:c r="CX35" s="173">
        <x:v>2.16183571244341</x:v>
      </x:c>
      <x:c r="CY35" s="13">
        <x:v>58.4603728038688</x:v>
      </x:c>
      <x:c r="CZ35" s="173">
        <x:v>1.03545541259694</x:v>
      </x:c>
      <x:c r="DA35" s="13">
        <x:v>62.725170916133898</x:v>
      </x:c>
      <x:c r="DB35" s="173">
        <x:v>1.8351115123497499</x:v>
      </x:c>
      <x:c r="DC35" s="13">
        <x:v>56.378550576921299</x:v>
      </x:c>
      <x:c r="DD35" s="173">
        <x:v>1.9861089341025999</x:v>
      </x:c>
      <x:c r="DE35" s="13">
        <x:v>57.775947098634497</x:v>
      </x:c>
      <x:c r="DF35" s="173">
        <x:v>1.3146171874272901</x:v>
      </x:c>
      <x:c r="DG35" s="13">
        <x:v>-4.9492238174993801</x:v>
      </x:c>
      <x:c r="DH35" s="173">
        <x:v>2.1834743730347101</x:v>
      </x:c>
      <x:c r="DI35" s="13">
        <x:v>70.460760123924004</x:v>
      </x:c>
      <x:c r="DJ35" s="173">
        <x:v>1.02240548664043</x:v>
      </x:c>
      <x:c r="DK35" s="13">
        <x:v>72.687844540764601</x:v>
      </x:c>
      <x:c r="DL35" s="173">
        <x:v>1.9891245584591299</x:v>
      </x:c>
      <x:c r="DM35" s="13">
        <x:v>69.089678184743804</x:v>
      </x:c>
      <x:c r="DN35" s="173">
        <x:v>1.9630813902900399</x:v>
      </x:c>
      <x:c r="DO35" s="13">
        <x:v>70.346404336771499</x:v>
      </x:c>
      <x:c r="DP35" s="173">
        <x:v>1.1480496806236999</x:v>
      </x:c>
      <x:c r="DQ35" s="13">
        <x:v>-2.34144020399305</x:v>
      </x:c>
      <x:c r="DR35" s="173">
        <x:v>2.1045039093756701</x:v>
      </x:c>
      <x:c r="DS35" s="13">
        <x:v>35.721736559202199</x:v>
      </x:c>
      <x:c r="DT35" s="173">
        <x:v>1.0089928154591401</x:v>
      </x:c>
      <x:c r="DU35" s="13">
        <x:v>40.296675031649997</x:v>
      </x:c>
      <x:c r="DV35" s="173">
        <x:v>2.0035640918321498</x:v>
      </x:c>
      <x:c r="DW35" s="13">
        <x:v>35.8926445194313</x:v>
      </x:c>
      <x:c r="DX35" s="173">
        <x:v>2.18914986297542</x:v>
      </x:c>
      <x:c r="DY35" s="13">
        <x:v>34.201095392568803</x:v>
      </x:c>
      <x:c r="DZ35" s="173">
        <x:v>1.21925530894558</x:v>
      </x:c>
      <x:c r="EA35" s="13">
        <x:v>-6.09557963908121</x:v>
      </x:c>
      <x:c r="EB35" s="173">
        <x:v>2.2322473013175301</x:v>
      </x:c>
      <x:c r="EC35" s="13">
        <x:v>44.538507476557299</x:v>
      </x:c>
      <x:c r="ED35" s="173">
        <x:v>0.99005463712806996</x:v>
      </x:c>
      <x:c r="EE35" s="13">
        <x:v>46.018096298339998</x:v>
      </x:c>
      <x:c r="EF35" s="173">
        <x:v>2.09113096188947</x:v>
      </x:c>
      <x:c r="EG35" s="13">
        <x:v>41.8829054214712</x:v>
      </x:c>
      <x:c r="EH35" s="173">
        <x:v>1.98809909204629</x:v>
      </x:c>
      <x:c r="EI35" s="13">
        <x:v>45.043387401666202</x:v>
      </x:c>
      <x:c r="EJ35" s="173">
        <x:v>1.3028934228687901</x:v>
      </x:c>
      <x:c r="EK35" s="13">
        <x:v>-0.97470889667383198</x:v>
      </x:c>
      <x:c r="EL35" s="173">
        <x:v>2.51805328160069</x:v>
      </x:c>
      <x:c r="EM35" s="13">
        <x:v>47.618594053446301</x:v>
      </x:c>
      <x:c r="EN35" s="173">
        <x:v>1.0245985502158499</x:v>
      </x:c>
      <x:c r="EO35" s="13">
        <x:v>50.854611482877303</x:v>
      </x:c>
      <x:c r="EP35" s="173">
        <x:v>1.94101441084362</x:v>
      </x:c>
      <x:c r="EQ35" s="13">
        <x:v>45.641249770048702</x:v>
      </x:c>
      <x:c r="ER35" s="173">
        <x:v>1.9492708449815299</x:v>
      </x:c>
      <x:c r="ES35" s="13">
        <x:v>47.232432562542598</x:v>
      </x:c>
      <x:c r="ET35" s="173">
        <x:v>1.1217793555683799</x:v>
      </x:c>
      <x:c r="EU35" s="13">
        <x:v>-3.6221789203347301</x:v>
      </x:c>
      <x:c r="EV35" s="173">
        <x:v>2.06802692881719</x:v>
      </x:c>
      <x:c r="EW35" s="13">
        <x:v>63.950401544105397</x:v>
      </x:c>
      <x:c r="EX35" s="173">
        <x:v>1.0718588188865601</x:v>
      </x:c>
      <x:c r="EY35" s="13">
        <x:v>62.295031201894801</x:v>
      </x:c>
      <x:c r="EZ35" s="173">
        <x:v>1.85716389786888</x:v>
      </x:c>
      <x:c r="FA35" s="13">
        <x:v>61.286139513175399</x:v>
      </x:c>
      <x:c r="FB35" s="173">
        <x:v>2.15529512989895</x:v>
      </x:c>
      <x:c r="FC35" s="13">
        <x:v>65.246391883751201</x:v>
      </x:c>
      <x:c r="FD35" s="173">
        <x:v>1.2427763742787901</x:v>
      </x:c>
      <x:c r="FE35" s="13">
        <x:v>2.9513606818563898</x:v>
      </x:c>
      <x:c r="FF35" s="173">
        <x:v>2.13547885704615</x:v>
      </x:c>
      <x:c r="FG35" s="13">
        <x:v>30.790744373414299</x:v>
      </x:c>
      <x:c r="FH35" s="173">
        <x:v>0.88241272186757902</x:v>
      </x:c>
      <x:c r="FI35" s="13">
        <x:v>31.222700708107102</x:v>
      </x:c>
      <x:c r="FJ35" s="173">
        <x:v>2.0117568055580701</x:v>
      </x:c>
      <x:c r="FK35" s="13">
        <x:v>29.511535468083899</x:v>
      </x:c>
      <x:c r="FL35" s="173">
        <x:v>1.99452153581206</x:v>
      </x:c>
      <x:c r="FM35" s="13">
        <x:v>31.049063191757199</x:v>
      </x:c>
      <x:c r="FN35" s="173">
        <x:v>1.1358236983750001</x:v>
      </x:c>
      <x:c r="FO35" s="13">
        <x:v>-0.17363751634983501</x:v>
      </x:c>
      <x:c r="FP35" s="173">
        <x:v>2.3399673092785802</x:v>
      </x:c>
      <x:c r="FQ35" s="15"/>
      <x:c r="FR35" s="15"/>
      <x:c r="FS35" s="15"/>
      <x:c r="FT35" s="15"/>
      <x:c r="FU35" s="15"/>
      <x:c r="FV35" s="15"/>
      <x:c r="FW35" s="15"/>
      <x:c r="FX35" s="15"/>
      <x:c r="FY35" s="15"/>
      <x:c r="FZ35" s="15"/>
      <x:c r="GA35" s="15"/>
      <x:c r="GB35" s="15"/>
      <x:c r="GC35" s="15"/>
      <x:c r="GD35" s="15"/>
      <x:c r="GE35" s="15"/>
      <x:c r="GF35" s="15"/>
      <x:c r="GG35" s="15"/>
      <x:c r="GH35" s="15"/>
      <x:c r="GI35" s="15"/>
      <x:c r="GJ35" s="15"/>
      <x:c r="GK35" s="15"/>
      <x:c r="GL35" s="15"/>
      <x:c r="GM35" s="15"/>
      <x:c r="GN35" s="15"/>
      <x:c r="GO35" s="15"/>
      <x:c r="GP35" s="15"/>
      <x:c r="GQ35" s="15"/>
      <x:c r="GR35" s="15"/>
      <x:c r="GS35" s="15"/>
      <x:c r="GT35" s="15"/>
      <x:c r="GU35" s="15"/>
      <x:c r="GV35" s="15"/>
      <x:c r="GW35" s="15"/>
      <x:c r="GX35" s="15"/>
      <x:c r="GY35" s="15"/>
      <x:c r="GZ35" s="15"/>
      <x:c r="HA35" s="15"/>
      <x:c r="HB35" s="15"/>
      <x:c r="HC35" s="15"/>
      <x:c r="HD35" s="15"/>
      <x:c r="HE35" s="15"/>
      <x:c r="HF35" s="15"/>
      <x:c r="HG35" s="15"/>
      <x:c r="HH35" s="15"/>
      <x:c r="HI35" s="15"/>
      <x:c r="HJ35" s="15"/>
      <x:c r="HK35" s="15"/>
      <x:c r="HL35" s="15"/>
      <x:c r="HM35" s="15"/>
      <x:c r="HN35" s="15"/>
      <x:c r="HO35" s="15"/>
      <x:c r="HP35" s="15"/>
      <x:c r="HQ35" s="15"/>
      <x:c r="HR35" s="15"/>
      <x:c r="HS35" s="15"/>
      <x:c r="HT35" s="15"/>
      <x:c r="HU35" s="15"/>
      <x:c r="HV35" s="15"/>
      <x:c r="HW35" s="15"/>
      <x:c r="HX35" s="15"/>
      <x:c r="HY35" s="15"/>
      <x:c r="HZ35" s="15"/>
      <x:c r="IA35" s="15"/>
      <x:c r="IB35" s="15"/>
      <x:c r="IC35" s="15"/>
      <x:c r="ID35" s="15"/>
      <x:c r="IE35" s="15"/>
      <x:c r="IF35" s="16"/>
    </x:row>
    <x:row r="36" spans="1:240" ht="12.95" customHeight="1" x14ac:dyDescent="0.2">
      <x:c r="A36" s="2" t="s">
        <x:v>378</x:v>
      </x:c>
      <x:c r="B36" s="12">
        <x:v>2</x:v>
      </x:c>
      <x:c r="C36" s="13">
        <x:v>81.896653029889706</x:v>
      </x:c>
      <x:c r="D36" s="173">
        <x:v>0.77391787150230795</x:v>
      </x:c>
      <x:c r="E36" s="13">
        <x:v>87.221827625040802</x:v>
      </x:c>
      <x:c r="F36" s="173">
        <x:v>1.37186318809597</x:v>
      </x:c>
      <x:c r="G36" s="13">
        <x:v>83.5161090627102</x:v>
      </x:c>
      <x:c r="H36" s="173">
        <x:v>1.68816368416675</x:v>
      </x:c>
      <x:c r="I36" s="13">
        <x:v>79.935901965070997</x:v>
      </x:c>
      <x:c r="J36" s="173">
        <x:v>1.0587405825335101</x:v>
      </x:c>
      <x:c r="K36" s="13">
        <x:v>-7.2859256599698199</x:v>
      </x:c>
      <x:c r="L36" s="173">
        <x:v>1.6913316834306</x:v>
      </x:c>
      <x:c r="M36" s="13">
        <x:v>79.305888842340707</x:v>
      </x:c>
      <x:c r="N36" s="173">
        <x:v>0.79808495834770099</x:v>
      </x:c>
      <x:c r="O36" s="13">
        <x:v>86.211792358065296</x:v>
      </x:c>
      <x:c r="P36" s="173">
        <x:v>1.5001297105934399</x:v>
      </x:c>
      <x:c r="Q36" s="13">
        <x:v>83.004862960617302</x:v>
      </x:c>
      <x:c r="R36" s="173">
        <x:v>1.4776493968215401</x:v>
      </x:c>
      <x:c r="S36" s="13">
        <x:v>76.218157080091899</x:v>
      </x:c>
      <x:c r="T36" s="173">
        <x:v>1.10531692676229</x:v>
      </x:c>
      <x:c r="U36" s="13">
        <x:v>-9.9936352779733699</x:v>
      </x:c>
      <x:c r="V36" s="173">
        <x:v>1.9142644961328801</x:v>
      </x:c>
      <x:c r="W36" s="13">
        <x:v>50.3391717979258</x:v>
      </x:c>
      <x:c r="X36" s="173">
        <x:v>0.95304234931174203</x:v>
      </x:c>
      <x:c r="Y36" s="13">
        <x:v>55.549812954200199</x:v>
      </x:c>
      <x:c r="Z36" s="173">
        <x:v>1.9873434526460101</x:v>
      </x:c>
      <x:c r="AA36" s="13">
        <x:v>50.224308597883898</x:v>
      </x:c>
      <x:c r="AB36" s="173">
        <x:v>2.1807246079830498</x:v>
      </x:c>
      <x:c r="AC36" s="13">
        <x:v>48.847515120081901</x:v>
      </x:c>
      <x:c r="AD36" s="173">
        <x:v>1.21708688482306</x:v>
      </x:c>
      <x:c r="AE36" s="13">
        <x:v>-6.70229783411828</x:v>
      </x:c>
      <x:c r="AF36" s="173">
        <x:v>2.3160771543346201</x:v>
      </x:c>
      <x:c r="AG36" s="13">
        <x:v>65.520628590908899</x:v>
      </x:c>
      <x:c r="AH36" s="173">
        <x:v>0.99610029252477805</x:v>
      </x:c>
      <x:c r="AI36" s="13">
        <x:v>72.091499897972398</x:v>
      </x:c>
      <x:c r="AJ36" s="173">
        <x:v>2.0025097844679798</x:v>
      </x:c>
      <x:c r="AK36" s="13">
        <x:v>66.8166785594467</x:v>
      </x:c>
      <x:c r="AL36" s="173">
        <x:v>2.2048534954178902</x:v>
      </x:c>
      <x:c r="AM36" s="13">
        <x:v>63.1827518179525</x:v>
      </x:c>
      <x:c r="AN36" s="173">
        <x:v>1.2581960356751001</x:v>
      </x:c>
      <x:c r="AO36" s="13">
        <x:v>-8.9087480800199295</x:v>
      </x:c>
      <x:c r="AP36" s="173">
        <x:v>2.34657884821201</x:v>
      </x:c>
      <x:c r="AQ36" s="13">
        <x:v>72.625675197058101</x:v>
      </x:c>
      <x:c r="AR36" s="173">
        <x:v>1.1412677382371501</x:v>
      </x:c>
      <x:c r="AS36" s="13">
        <x:v>80.527122750426798</x:v>
      </x:c>
      <x:c r="AT36" s="173">
        <x:v>1.83546369375935</x:v>
      </x:c>
      <x:c r="AU36" s="13">
        <x:v>75.264346222701406</x:v>
      </x:c>
      <x:c r="AV36" s="173">
        <x:v>1.88417474005828</x:v>
      </x:c>
      <x:c r="AW36" s="13">
        <x:v>69.303148601854204</x:v>
      </x:c>
      <x:c r="AX36" s="173">
        <x:v>1.24053646709955</x:v>
      </x:c>
      <x:c r="AY36" s="13">
        <x:v>-11.2239741485726</x:v>
      </x:c>
      <x:c r="AZ36" s="173">
        <x:v>1.86089314413181</x:v>
      </x:c>
      <x:c r="BA36" s="13">
        <x:v>66.073556651714895</x:v>
      </x:c>
      <x:c r="BB36" s="173">
        <x:v>1.2135994165047901</x:v>
      </x:c>
      <x:c r="BC36" s="13">
        <x:v>71.539404860611498</x:v>
      </x:c>
      <x:c r="BD36" s="173">
        <x:v>1.96859663160512</x:v>
      </x:c>
      <x:c r="BE36" s="13">
        <x:v>68.834536860110902</x:v>
      </x:c>
      <x:c r="BF36" s="173">
        <x:v>2.02573326186429</x:v>
      </x:c>
      <x:c r="BG36" s="13">
        <x:v>63.554991968210501</x:v>
      </x:c>
      <x:c r="BH36" s="173">
        <x:v>1.46779941630373</x:v>
      </x:c>
      <x:c r="BI36" s="13">
        <x:v>-7.9844128924010498</x:v>
      </x:c>
      <x:c r="BJ36" s="173">
        <x:v>2.3069723533426099</x:v>
      </x:c>
      <x:c r="BK36" s="13">
        <x:v>76.134394749352495</x:v>
      </x:c>
      <x:c r="BL36" s="173">
        <x:v>1.11835113016333</x:v>
      </x:c>
      <x:c r="BM36" s="13">
        <x:v>83.117224808064293</x:v>
      </x:c>
      <x:c r="BN36" s="173">
        <x:v>1.78602695285792</x:v>
      </x:c>
      <x:c r="BO36" s="13">
        <x:v>78.506072936056</x:v>
      </x:c>
      <x:c r="BP36" s="173">
        <x:v>1.82252778591854</x:v>
      </x:c>
      <x:c r="BQ36" s="13">
        <x:v>73.199295959235599</x:v>
      </x:c>
      <x:c r="BR36" s="173">
        <x:v>1.2783558403195201</x:v>
      </x:c>
      <x:c r="BS36" s="13">
        <x:v>-9.9179288488286694</x:v>
      </x:c>
      <x:c r="BT36" s="173">
        <x:v>1.9317955141338801</x:v>
      </x:c>
      <x:c r="BU36" s="13">
        <x:v>23.584401341191999</x:v>
      </x:c>
      <x:c r="BV36" s="173">
        <x:v>0.998612781563473</x:v>
      </x:c>
      <x:c r="BW36" s="13">
        <x:v>34.8000581301038</x:v>
      </x:c>
      <x:c r="BX36" s="173">
        <x:v>2.2879746069384201</x:v>
      </x:c>
      <x:c r="BY36" s="13">
        <x:v>24.770384304284899</x:v>
      </x:c>
      <x:c r="BZ36" s="173">
        <x:v>2.0604794485928801</x:v>
      </x:c>
      <x:c r="CA36" s="13">
        <x:v>19.624433572950998</x:v>
      </x:c>
      <x:c r="CB36" s="173">
        <x:v>1.1050785207309799</x:v>
      </x:c>
      <x:c r="CC36" s="13">
        <x:v>-15.175624557152799</x:v>
      </x:c>
      <x:c r="CD36" s="173">
        <x:v>2.6084507582149898</x:v>
      </x:c>
      <x:c r="CE36" s="13">
        <x:v>36.5161923168437</x:v>
      </x:c>
      <x:c r="CF36" s="173">
        <x:v>0.94345229157653998</x:v>
      </x:c>
      <x:c r="CG36" s="13">
        <x:v>55.476612394725798</x:v>
      </x:c>
      <x:c r="CH36" s="173">
        <x:v>2.0399367924276</x:v>
      </x:c>
      <x:c r="CI36" s="13">
        <x:v>43.816245327023097</x:v>
      </x:c>
      <x:c r="CJ36" s="173">
        <x:v>2.2849456243286501</x:v>
      </x:c>
      <x:c r="CK36" s="13">
        <x:v>28.218374468836899</x:v>
      </x:c>
      <x:c r="CL36" s="173">
        <x:v>1.0961485469012</x:v>
      </x:c>
      <x:c r="CM36" s="13">
        <x:v>-27.258237925888899</x:v>
      </x:c>
      <x:c r="CN36" s="173">
        <x:v>2.4013647797481799</x:v>
      </x:c>
      <x:c r="CO36" s="13">
        <x:v>29.2588820600966</x:v>
      </x:c>
      <x:c r="CP36" s="173">
        <x:v>0.92169397084337701</x:v>
      </x:c>
      <x:c r="CQ36" s="13">
        <x:v>36.683498254236497</x:v>
      </x:c>
      <x:c r="CR36" s="173">
        <x:v>1.7495610293711199</x:v>
      </x:c>
      <x:c r="CS36" s="13">
        <x:v>25.961571441492701</x:v>
      </x:c>
      <x:c r="CT36" s="173">
        <x:v>1.78563249739665</x:v>
      </x:c>
      <x:c r="CU36" s="13">
        <x:v>27.9156711110756</x:v>
      </x:c>
      <x:c r="CV36" s="173">
        <x:v>1.3005897627404499</x:v>
      </x:c>
      <x:c r="CW36" s="13">
        <x:v>-8.7678271431609396</x:v>
      </x:c>
      <x:c r="CX36" s="173">
        <x:v>2.2052099771601901</x:v>
      </x:c>
      <x:c r="CY36" s="13">
        <x:v>59.059639063580299</x:v>
      </x:c>
      <x:c r="CZ36" s="173">
        <x:v>0.97358955855168505</x:v>
      </x:c>
      <x:c r="DA36" s="13">
        <x:v>65.105309683947098</x:v>
      </x:c>
      <x:c r="DB36" s="173">
        <x:v>2.0759355974885598</x:v>
      </x:c>
      <x:c r="DC36" s="13">
        <x:v>59.963987988634301</x:v>
      </x:c>
      <x:c r="DD36" s="173">
        <x:v>2.2989584033956199</x:v>
      </x:c>
      <x:c r="DE36" s="13">
        <x:v>56.841494368655603</x:v>
      </x:c>
      <x:c r="DF36" s="173">
        <x:v>1.20281071802925</x:v>
      </x:c>
      <x:c r="DG36" s="13">
        <x:v>-8.2638153152915308</x:v>
      </x:c>
      <x:c r="DH36" s="173">
        <x:v>2.39416088231392</x:v>
      </x:c>
      <x:c r="DI36" s="13">
        <x:v>56.626162708710702</x:v>
      </x:c>
      <x:c r="DJ36" s="173">
        <x:v>1.1198490627879401</x:v>
      </x:c>
      <x:c r="DK36" s="13">
        <x:v>62.365185246070901</x:v>
      </x:c>
      <x:c r="DL36" s="173">
        <x:v>1.8984087631776401</x:v>
      </x:c>
      <x:c r="DM36" s="13">
        <x:v>58.525233148461801</x:v>
      </x:c>
      <x:c r="DN36" s="173">
        <x:v>2.3542203003975501</x:v>
      </x:c>
      <x:c r="DO36" s="13">
        <x:v>54.276034736264698</x:v>
      </x:c>
      <x:c r="DP36" s="173">
        <x:v>1.45143657102405</x:v>
      </x:c>
      <x:c r="DQ36" s="13">
        <x:v>-8.0891505098062009</x:v>
      </x:c>
      <x:c r="DR36" s="173">
        <x:v>2.17789283298392</x:v>
      </x:c>
      <x:c r="DS36" s="13">
        <x:v>17.898848407429998</x:v>
      </x:c>
      <x:c r="DT36" s="173">
        <x:v>0.80322595081800896</x:v>
      </x:c>
      <x:c r="DU36" s="13">
        <x:v>23.458403811949498</x:v>
      </x:c>
      <x:c r="DV36" s="173">
        <x:v>1.87408077255268</x:v>
      </x:c>
      <x:c r="DW36" s="13">
        <x:v>18.383955556438401</x:v>
      </x:c>
      <x:c r="DX36" s="173">
        <x:v>1.5289155043132501</x:v>
      </x:c>
      <x:c r="DY36" s="13">
        <x:v>15.923515083440099</x:v>
      </x:c>
      <x:c r="DZ36" s="173">
        <x:v>0.93134366470117702</x:v>
      </x:c>
      <x:c r="EA36" s="13">
        <x:v>-7.5348887285093804</x:v>
      </x:c>
      <x:c r="EB36" s="173">
        <x:v>2.13170494988477</x:v>
      </x:c>
      <x:c r="EC36" s="13">
        <x:v>51.325284689158302</x:v>
      </x:c>
      <x:c r="ED36" s="173">
        <x:v>1.05829922618101</x:v>
      </x:c>
      <x:c r="EE36" s="13">
        <x:v>58.195992807299497</x:v>
      </x:c>
      <x:c r="EF36" s="173">
        <x:v>2.1076692729921298</x:v>
      </x:c>
      <x:c r="EG36" s="13">
        <x:v>51.413019956785</x:v>
      </x:c>
      <x:c r="EH36" s="173">
        <x:v>2.1802192795300002</x:v>
      </x:c>
      <x:c r="EI36" s="13">
        <x:v>49.210782587442203</x:v>
      </x:c>
      <x:c r="EJ36" s="173">
        <x:v>1.2229025372514599</x:v>
      </x:c>
      <x:c r="EK36" s="13">
        <x:v>-8.9852102198572101</x:v>
      </x:c>
      <x:c r="EL36" s="173">
        <x:v>2.2663006539532802</x:v>
      </x:c>
      <x:c r="EM36" s="13">
        <x:v>39.845120513555699</x:v>
      </x:c>
      <x:c r="EN36" s="173">
        <x:v>1.0155176636740899</x:v>
      </x:c>
      <x:c r="EO36" s="13">
        <x:v>51.240230838437597</x:v>
      </x:c>
      <x:c r="EP36" s="173">
        <x:v>1.99122241891564</x:v>
      </x:c>
      <x:c r="EQ36" s="13">
        <x:v>39.031976500793803</x:v>
      </x:c>
      <x:c r="ER36" s="173">
        <x:v>2.2712253021956199</x:v>
      </x:c>
      <x:c r="ES36" s="13">
        <x:v>36.540462321369802</x:v>
      </x:c>
      <x:c r="ET36" s="173">
        <x:v>1.2952576602338901</x:v>
      </x:c>
      <x:c r="EU36" s="13">
        <x:v>-14.699768517067801</x:v>
      </x:c>
      <x:c r="EV36" s="173">
        <x:v>2.3447821689212698</x:v>
      </x:c>
      <x:c r="EW36" s="13">
        <x:v>33.245748304955598</x:v>
      </x:c>
      <x:c r="EX36" s="173">
        <x:v>0.97807780985348003</x:v>
      </x:c>
      <x:c r="EY36" s="13">
        <x:v>36.491919306973401</x:v>
      </x:c>
      <x:c r="EZ36" s="173">
        <x:v>1.9134110291020401</x:v>
      </x:c>
      <x:c r="FA36" s="13">
        <x:v>34.994875854979</x:v>
      </x:c>
      <x:c r="FB36" s="173">
        <x:v>2.2579374600056399</x:v>
      </x:c>
      <x:c r="FC36" s="13">
        <x:v>31.802187897991399</x:v>
      </x:c>
      <x:c r="FD36" s="173">
        <x:v>1.2939750083927899</x:v>
      </x:c>
      <x:c r="FE36" s="13">
        <x:v>-4.6897314089820599</x:v>
      </x:c>
      <x:c r="FF36" s="173">
        <x:v>2.2913410298707602</x:v>
      </x:c>
      <x:c r="FG36" s="13">
        <x:v>15.813713727111001</x:v>
      </x:c>
      <x:c r="FH36" s="173">
        <x:v>0.71627806668136795</x:v>
      </x:c>
      <x:c r="FI36" s="13">
        <x:v>18.761091425059899</x:v>
      </x:c>
      <x:c r="FJ36" s="173">
        <x:v>1.6499987461551899</x:v>
      </x:c>
      <x:c r="FK36" s="13">
        <x:v>15.607362351035899</x:v>
      </x:c>
      <x:c r="FL36" s="173">
        <x:v>1.4713387528009301</x:v>
      </x:c>
      <x:c r="FM36" s="13">
        <x:v>14.989068874292</x:v>
      </x:c>
      <x:c r="FN36" s="173">
        <x:v>0.90084138580302098</x:v>
      </x:c>
      <x:c r="FO36" s="13">
        <x:v>-3.7720225507678902</x:v>
      </x:c>
      <x:c r="FP36" s="173">
        <x:v>1.89926924104616</x:v>
      </x:c>
      <x:c r="FQ36" s="15"/>
      <x:c r="FR36" s="15"/>
      <x:c r="FS36" s="15"/>
      <x:c r="FT36" s="15"/>
      <x:c r="FU36" s="15"/>
      <x:c r="FV36" s="15"/>
      <x:c r="FW36" s="15"/>
      <x:c r="FX36" s="15"/>
      <x:c r="FY36" s="15"/>
      <x:c r="FZ36" s="15"/>
      <x:c r="GA36" s="15"/>
      <x:c r="GB36" s="15"/>
      <x:c r="GC36" s="15"/>
      <x:c r="GD36" s="15"/>
      <x:c r="GE36" s="15"/>
      <x:c r="GF36" s="15"/>
      <x:c r="GG36" s="15"/>
      <x:c r="GH36" s="15"/>
      <x:c r="GI36" s="15"/>
      <x:c r="GJ36" s="15"/>
      <x:c r="GK36" s="15"/>
      <x:c r="GL36" s="15"/>
      <x:c r="GM36" s="15"/>
      <x:c r="GN36" s="15"/>
      <x:c r="GO36" s="15"/>
      <x:c r="GP36" s="15"/>
      <x:c r="GQ36" s="15"/>
      <x:c r="GR36" s="15"/>
      <x:c r="GS36" s="15"/>
      <x:c r="GT36" s="15"/>
      <x:c r="GU36" s="15"/>
      <x:c r="GV36" s="15"/>
      <x:c r="GW36" s="15"/>
      <x:c r="GX36" s="15"/>
      <x:c r="GY36" s="15"/>
      <x:c r="GZ36" s="15"/>
      <x:c r="HA36" s="15"/>
      <x:c r="HB36" s="15"/>
      <x:c r="HC36" s="15"/>
      <x:c r="HD36" s="15"/>
      <x:c r="HE36" s="15"/>
      <x:c r="HF36" s="15"/>
      <x:c r="HG36" s="15"/>
      <x:c r="HH36" s="15"/>
      <x:c r="HI36" s="15"/>
      <x:c r="HJ36" s="15"/>
      <x:c r="HK36" s="15"/>
      <x:c r="HL36" s="15"/>
      <x:c r="HM36" s="15"/>
      <x:c r="HN36" s="15"/>
      <x:c r="HO36" s="15"/>
      <x:c r="HP36" s="15"/>
      <x:c r="HQ36" s="15"/>
      <x:c r="HR36" s="15"/>
      <x:c r="HS36" s="15"/>
      <x:c r="HT36" s="15"/>
      <x:c r="HU36" s="15"/>
      <x:c r="HV36" s="15"/>
      <x:c r="HW36" s="15"/>
      <x:c r="HX36" s="15"/>
      <x:c r="HY36" s="15"/>
      <x:c r="HZ36" s="15"/>
      <x:c r="IA36" s="15"/>
      <x:c r="IB36" s="15"/>
      <x:c r="IC36" s="15"/>
      <x:c r="ID36" s="15"/>
      <x:c r="IE36" s="15"/>
      <x:c r="IF36" s="16"/>
    </x:row>
    <x:row r="37" spans="1:240" ht="12.95" customHeight="1" x14ac:dyDescent="0.2">
      <x:c r="A37" s="2" t="s">
        <x:v>379</x:v>
      </x:c>
      <x:c r="B37" s="12">
        <x:v>2</x:v>
      </x:c>
      <x:c r="C37" s="13">
        <x:v>93.145481178133494</x:v>
      </x:c>
      <x:c r="D37" s="173">
        <x:v>0.43742908031373301</x:v>
      </x:c>
      <x:c r="E37" s="13">
        <x:v>91.841770450374995</x:v>
      </x:c>
      <x:c r="F37" s="173">
        <x:v>0.92380173704637103</x:v>
      </x:c>
      <x:c r="G37" s="13">
        <x:v>93.368339663195201</x:v>
      </x:c>
      <x:c r="H37" s="173">
        <x:v>1.0060036964479</x:v>
      </x:c>
      <x:c r="I37" s="13">
        <x:v>93.727804460804407</x:v>
      </x:c>
      <x:c r="J37" s="173">
        <x:v>0.52283637012128303</x:v>
      </x:c>
      <x:c r="K37" s="13">
        <x:v>1.88603401042937</x:v>
      </x:c>
      <x:c r="L37" s="173">
        <x:v>0.99306432211582496</x:v>
      </x:c>
      <x:c r="M37" s="13">
        <x:v>89.4338685103111</x:v>
      </x:c>
      <x:c r="N37" s="173">
        <x:v>0.44241840219227901</x:v>
      </x:c>
      <x:c r="O37" s="13">
        <x:v>88.347044261723696</x:v>
      </x:c>
      <x:c r="P37" s="173">
        <x:v>0.91181064194110495</x:v>
      </x:c>
      <x:c r="Q37" s="13">
        <x:v>88.143402071122395</x:v>
      </x:c>
      <x:c r="R37" s="173">
        <x:v>1.1525670699542601</x:v>
      </x:c>
      <x:c r="S37" s="13">
        <x:v>90.382880068053794</x:v>
      </x:c>
      <x:c r="T37" s="173">
        <x:v>0.54731772315119098</x:v>
      </x:c>
      <x:c r="U37" s="13">
        <x:v>2.03583580633016</x:v>
      </x:c>
      <x:c r="V37" s="173">
        <x:v>1.0409517167720199</x:v>
      </x:c>
      <x:c r="W37" s="13">
        <x:v>94.141326799929203</x:v>
      </x:c>
      <x:c r="X37" s="173">
        <x:v>0.38143321006525999</x:v>
      </x:c>
      <x:c r="Y37" s="13">
        <x:v>93.528989426056896</x:v>
      </x:c>
      <x:c r="Z37" s="173">
        <x:v>0.79030595779635804</x:v>
      </x:c>
      <x:c r="AA37" s="13">
        <x:v>93.825087738190902</x:v>
      </x:c>
      <x:c r="AB37" s="173">
        <x:v>0.81418691860881498</x:v>
      </x:c>
      <x:c r="AC37" s="13">
        <x:v>94.488377022031898</x:v>
      </x:c>
      <x:c r="AD37" s="173">
        <x:v>0.45299347991904598</x:v>
      </x:c>
      <x:c r="AE37" s="13">
        <x:v>0.95938759597507295</x:v>
      </x:c>
      <x:c r="AF37" s="173">
        <x:v>0.84630018996512901</x:v>
      </x:c>
      <x:c r="AG37" s="13">
        <x:v>92.385278464846905</x:v>
      </x:c>
      <x:c r="AH37" s="173">
        <x:v>0.44194259149253501</x:v>
      </x:c>
      <x:c r="AI37" s="13">
        <x:v>91.584878546146598</x:v>
      </x:c>
      <x:c r="AJ37" s="173">
        <x:v>1.0294420224499701</x:v>
      </x:c>
      <x:c r="AK37" s="13">
        <x:v>91.696283756376005</x:v>
      </x:c>
      <x:c r="AL37" s="173">
        <x:v>1.0705055018216101</x:v>
      </x:c>
      <x:c r="AM37" s="13">
        <x:v>92.932017218802699</x:v>
      </x:c>
      <x:c r="AN37" s="173">
        <x:v>0.43403463392494301</x:v>
      </x:c>
      <x:c r="AO37" s="13">
        <x:v>1.3471386726560599</x:v>
      </x:c>
      <x:c r="AP37" s="173">
        <x:v>1.0940630608866899</x:v>
      </x:c>
      <x:c r="AQ37" s="13">
        <x:v>88.269654066815306</x:v>
      </x:c>
      <x:c r="AR37" s="173">
        <x:v>0.53948759180657602</x:v>
      </x:c>
      <x:c r="AS37" s="13">
        <x:v>86.227429379747207</x:v>
      </x:c>
      <x:c r="AT37" s="173">
        <x:v>1.0186697410138199</x:v>
      </x:c>
      <x:c r="AU37" s="13">
        <x:v>90.517766895681007</x:v>
      </x:c>
      <x:c r="AV37" s="173">
        <x:v>1.0487628715480699</x:v>
      </x:c>
      <x:c r="AW37" s="13">
        <x:v>88.516979491720605</x:v>
      </x:c>
      <x:c r="AX37" s="173">
        <x:v>0.70630192002243797</x:v>
      </x:c>
      <x:c r="AY37" s="13">
        <x:v>2.2895501119734001</x:v>
      </x:c>
      <x:c r="AZ37" s="173">
        <x:v>1.21971092004391</x:v>
      </x:c>
      <x:c r="BA37" s="13">
        <x:v>82.518327846700799</x:v>
      </x:c>
      <x:c r="BB37" s="173">
        <x:v>0.73280070199681102</x:v>
      </x:c>
      <x:c r="BC37" s="13">
        <x:v>81.261851783761202</x:v>
      </x:c>
      <x:c r="BD37" s="173">
        <x:v>1.2999068970921701</x:v>
      </x:c>
      <x:c r="BE37" s="13">
        <x:v>82.215626355653498</x:v>
      </x:c>
      <x:c r="BF37" s="173">
        <x:v>1.2930658409996201</x:v>
      </x:c>
      <x:c r="BG37" s="13">
        <x:v>83.206016132412401</x:v>
      </x:c>
      <x:c r="BH37" s="173">
        <x:v>0.93449444343321697</x:v>
      </x:c>
      <x:c r="BI37" s="13">
        <x:v>1.9441643486512099</x:v>
      </x:c>
      <x:c r="BJ37" s="173">
        <x:v>1.3814082982047</x:v>
      </x:c>
      <x:c r="BK37" s="13">
        <x:v>91.961713896532004</x:v>
      </x:c>
      <x:c r="BL37" s="173">
        <x:v>0.54324661094083404</x:v>
      </x:c>
      <x:c r="BM37" s="13">
        <x:v>90.719256877183895</x:v>
      </x:c>
      <x:c r="BN37" s="173">
        <x:v>0.928949902311069</x:v>
      </x:c>
      <x:c r="BO37" s="13">
        <x:v>92.699933844078302</x:v>
      </x:c>
      <x:c r="BP37" s="173">
        <x:v>0.91064013626867202</x:v>
      </x:c>
      <x:c r="BQ37" s="13">
        <x:v>92.330211064558995</x:v>
      </x:c>
      <x:c r="BR37" s="173">
        <x:v>0.62145675465108496</x:v>
      </x:c>
      <x:c r="BS37" s="13">
        <x:v>1.6109541873750901</x:v>
      </x:c>
      <x:c r="BT37" s="173">
        <x:v>0.96727431227259897</x:v>
      </x:c>
      <x:c r="BU37" s="13">
        <x:v>60.356665649965798</x:v>
      </x:c>
      <x:c r="BV37" s="173">
        <x:v>1.05072394394395</x:v>
      </x:c>
      <x:c r="BW37" s="13">
        <x:v>59.873218883901401</x:v>
      </x:c>
      <x:c r="BX37" s="173">
        <x:v>1.6682064150588201</x:v>
      </x:c>
      <x:c r="BY37" s="13">
        <x:v>59.696920852765103</x:v>
      </x:c>
      <x:c r="BZ37" s="173">
        <x:v>2.1823385282115502</x:v>
      </x:c>
      <x:c r="CA37" s="13">
        <x:v>60.424960954661302</x:v>
      </x:c>
      <x:c r="CB37" s="173">
        <x:v>1.2602080693591899</x:v>
      </x:c>
      <x:c r="CC37" s="13">
        <x:v>0.55174207075992099</x:v>
      </x:c>
      <x:c r="CD37" s="173">
        <x:v>1.8436492224436301</x:v>
      </x:c>
      <x:c r="CE37" s="13">
        <x:v>83.457039748127599</x:v>
      </x:c>
      <x:c r="CF37" s="173">
        <x:v>0.76514483437217395</x:v>
      </x:c>
      <x:c r="CG37" s="13">
        <x:v>80.953322471708503</x:v>
      </x:c>
      <x:c r="CH37" s="173">
        <x:v>1.29329839883797</x:v>
      </x:c>
      <x:c r="CI37" s="13">
        <x:v>81.824099594832205</x:v>
      </x:c>
      <x:c r="CJ37" s="173">
        <x:v>1.3485712745120599</x:v>
      </x:c>
      <x:c r="CK37" s="13">
        <x:v>84.852400214947707</x:v>
      </x:c>
      <x:c r="CL37" s="173">
        <x:v>0.84840152731558605</x:v>
      </x:c>
      <x:c r="CM37" s="13">
        <x:v>3.8990777432392298</x:v>
      </x:c>
      <x:c r="CN37" s="173">
        <x:v>1.3023077482271901</x:v>
      </x:c>
      <x:c r="CO37" s="13">
        <x:v>48.207028484279697</x:v>
      </x:c>
      <x:c r="CP37" s="173">
        <x:v>0.987121756019671</x:v>
      </x:c>
      <x:c r="CQ37" s="13">
        <x:v>47.204920629090999</x:v>
      </x:c>
      <x:c r="CR37" s="173">
        <x:v>1.63473814904853</x:v>
      </x:c>
      <x:c r="CS37" s="13">
        <x:v>44.564860280125998</x:v>
      </x:c>
      <x:c r="CT37" s="173">
        <x:v>2.1169677748300701</x:v>
      </x:c>
      <x:c r="CU37" s="13">
        <x:v>49.281883086733899</x:v>
      </x:c>
      <x:c r="CV37" s="173">
        <x:v>1.2091670958026699</x:v>
      </x:c>
      <x:c r="CW37" s="13">
        <x:v>2.07696245764286</x:v>
      </x:c>
      <x:c r="CX37" s="173">
        <x:v>1.94599469112824</x:v>
      </x:c>
      <x:c r="CY37" s="13">
        <x:v>79.784279583424905</x:v>
      </x:c>
      <x:c r="CZ37" s="173">
        <x:v>0.649622158899961</x:v>
      </x:c>
      <x:c r="DA37" s="13">
        <x:v>74.710217056543499</x:v>
      </x:c>
      <x:c r="DB37" s="173">
        <x:v>1.3243622389760199</x:v>
      </x:c>
      <x:c r="DC37" s="13">
        <x:v>76.709728850719898</x:v>
      </x:c>
      <x:c r="DD37" s="173">
        <x:v>1.56132742325348</x:v>
      </x:c>
      <x:c r="DE37" s="13">
        <x:v>82.729707217636104</x:v>
      </x:c>
      <x:c r="DF37" s="173">
        <x:v>0.88443272127150696</x:v>
      </x:c>
      <x:c r="DG37" s="13">
        <x:v>8.0194901610925893</x:v>
      </x:c>
      <x:c r="DH37" s="173">
        <x:v>1.74481866749654</x:v>
      </x:c>
      <x:c r="DI37" s="13">
        <x:v>74.701624497856201</x:v>
      </x:c>
      <x:c r="DJ37" s="173">
        <x:v>0.92420769963171401</x:v>
      </x:c>
      <x:c r="DK37" s="13">
        <x:v>69.465507300315195</x:v>
      </x:c>
      <x:c r="DL37" s="173">
        <x:v>1.5216969502983999</x:v>
      </x:c>
      <x:c r="DM37" s="13">
        <x:v>74.678439352546405</x:v>
      </x:c>
      <x:c r="DN37" s="173">
        <x:v>1.89899227541631</x:v>
      </x:c>
      <x:c r="DO37" s="13">
        <x:v>76.802863975644897</x:v>
      </x:c>
      <x:c r="DP37" s="173">
        <x:v>1.09380720896827</x:v>
      </x:c>
      <x:c r="DQ37" s="13">
        <x:v>7.3373566753297403</x:v>
      </x:c>
      <x:c r="DR37" s="173">
        <x:v>1.6815897501641399</x:v>
      </x:c>
      <x:c r="DS37" s="13">
        <x:v>43.6089019275121</x:v>
      </x:c>
      <x:c r="DT37" s="173">
        <x:v>0.96759391185771504</x:v>
      </x:c>
      <x:c r="DU37" s="13">
        <x:v>42.058199275515001</x:v>
      </x:c>
      <x:c r="DV37" s="173">
        <x:v>1.53808695269236</x:v>
      </x:c>
      <x:c r="DW37" s="13">
        <x:v>43.637055466360202</x:v>
      </x:c>
      <x:c r="DX37" s="173">
        <x:v>2.3070249498742998</x:v>
      </x:c>
      <x:c r="DY37" s="13">
        <x:v>43.589049622476701</x:v>
      </x:c>
      <x:c r="DZ37" s="173">
        <x:v>1.1511925440256501</x:v>
      </x:c>
      <x:c r="EA37" s="13">
        <x:v>1.5308503469617001</x:v>
      </x:c>
      <x:c r="EB37" s="173">
        <x:v>1.7737982971702899</x:v>
      </x:c>
      <x:c r="EC37" s="13">
        <x:v>88.736777848351807</x:v>
      </x:c>
      <x:c r="ED37" s="173">
        <x:v>0.54980143076934795</x:v>
      </x:c>
      <x:c r="EE37" s="13">
        <x:v>87.303445671918396</x:v>
      </x:c>
      <x:c r="EF37" s="173">
        <x:v>1.01059087972203</x:v>
      </x:c>
      <x:c r="EG37" s="13">
        <x:v>86.937114394572205</x:v>
      </x:c>
      <x:c r="EH37" s="173">
        <x:v>1.4203953559465301</x:v>
      </x:c>
      <x:c r="EI37" s="13">
        <x:v>89.883471898534296</x:v>
      </x:c>
      <x:c r="EJ37" s="173">
        <x:v>0.62919482126937498</x:v>
      </x:c>
      <x:c r="EK37" s="13">
        <x:v>2.5800262266159799</x:v>
      </x:c>
      <x:c r="EL37" s="173">
        <x:v>1.1775952978233899</x:v>
      </x:c>
      <x:c r="EM37" s="13">
        <x:v>76.153166081452696</x:v>
      </x:c>
      <x:c r="EN37" s="173">
        <x:v>0.79761915826798502</x:v>
      </x:c>
      <x:c r="EO37" s="13">
        <x:v>69.262618904030205</x:v>
      </x:c>
      <x:c r="EP37" s="173">
        <x:v>1.5289596314493501</x:v>
      </x:c>
      <x:c r="EQ37" s="13">
        <x:v>76.114434631579599</x:v>
      </x:c>
      <x:c r="ER37" s="173">
        <x:v>1.73643727821523</x:v>
      </x:c>
      <x:c r="ES37" s="13">
        <x:v>79.197334057121097</x:v>
      </x:c>
      <x:c r="ET37" s="173">
        <x:v>0.84368035074089598</x:v>
      </x:c>
      <x:c r="EU37" s="13">
        <x:v>9.9347151530909201</x:v>
      </x:c>
      <x:c r="EV37" s="173">
        <x:v>1.6435065198321099</x:v>
      </x:c>
      <x:c r="EW37" s="13">
        <x:v>81.139748781414795</x:v>
      </x:c>
      <x:c r="EX37" s="173">
        <x:v>0.71441234539660703</x:v>
      </x:c>
      <x:c r="EY37" s="13">
        <x:v>77.539198838466703</x:v>
      </x:c>
      <x:c r="EZ37" s="173">
        <x:v>1.12467708481819</x:v>
      </x:c>
      <x:c r="FA37" s="13">
        <x:v>79.131244237009</x:v>
      </x:c>
      <x:c r="FB37" s="173">
        <x:v>1.56915787730574</x:v>
      </x:c>
      <x:c r="FC37" s="13">
        <x:v>83.228977765315307</x:v>
      </x:c>
      <x:c r="FD37" s="173">
        <x:v>0.79018007114965305</x:v>
      </x:c>
      <x:c r="FE37" s="13">
        <x:v>5.6897789268485601</x:v>
      </x:c>
      <x:c r="FF37" s="173">
        <x:v>1.25720743026001</x:v>
      </x:c>
      <x:c r="FG37" s="13">
        <x:v>97.600657780597402</x:v>
      </x:c>
      <x:c r="FH37" s="173">
        <x:v>0.23313719060497901</x:v>
      </x:c>
      <x:c r="FI37" s="13">
        <x:v>96.940369932133905</x:v>
      </x:c>
      <x:c r="FJ37" s="173">
        <x:v>0.50282514157164904</x:v>
      </x:c>
      <x:c r="FK37" s="13">
        <x:v>96.745981934687094</x:v>
      </x:c>
      <x:c r="FL37" s="173">
        <x:v>0.66800079753059804</x:v>
      </x:c>
      <x:c r="FM37" s="13">
        <x:v>98.170043117591007</x:v>
      </x:c>
      <x:c r="FN37" s="173">
        <x:v>0.26523302495206602</x:v>
      </x:c>
      <x:c r="FO37" s="13">
        <x:v>1.2296731854570899</x:v>
      </x:c>
      <x:c r="FP37" s="173">
        <x:v>0.57048053319102299</x:v>
      </x:c>
      <x:c r="FQ37" s="15"/>
      <x:c r="FR37" s="15"/>
      <x:c r="FS37" s="15"/>
      <x:c r="FT37" s="15"/>
      <x:c r="FU37" s="15"/>
      <x:c r="FV37" s="15"/>
      <x:c r="FW37" s="15"/>
      <x:c r="FX37" s="15"/>
      <x:c r="FY37" s="15"/>
      <x:c r="FZ37" s="15"/>
      <x:c r="GA37" s="15"/>
      <x:c r="GB37" s="15"/>
      <x:c r="GC37" s="15"/>
      <x:c r="GD37" s="15"/>
      <x:c r="GE37" s="15"/>
      <x:c r="GF37" s="15"/>
      <x:c r="GG37" s="15"/>
      <x:c r="GH37" s="15"/>
      <x:c r="GI37" s="15"/>
      <x:c r="GJ37" s="15"/>
      <x:c r="GK37" s="15"/>
      <x:c r="GL37" s="15"/>
      <x:c r="GM37" s="15"/>
      <x:c r="GN37" s="15"/>
      <x:c r="GO37" s="15"/>
      <x:c r="GP37" s="15"/>
      <x:c r="GQ37" s="15"/>
      <x:c r="GR37" s="15"/>
      <x:c r="GS37" s="15"/>
      <x:c r="GT37" s="15"/>
      <x:c r="GU37" s="15"/>
      <x:c r="GV37" s="15"/>
      <x:c r="GW37" s="15"/>
      <x:c r="GX37" s="15"/>
      <x:c r="GY37" s="15"/>
      <x:c r="GZ37" s="15"/>
      <x:c r="HA37" s="15"/>
      <x:c r="HB37" s="15"/>
      <x:c r="HC37" s="15"/>
      <x:c r="HD37" s="15"/>
      <x:c r="HE37" s="15"/>
      <x:c r="HF37" s="15"/>
      <x:c r="HG37" s="15"/>
      <x:c r="HH37" s="15"/>
      <x:c r="HI37" s="15"/>
      <x:c r="HJ37" s="15"/>
      <x:c r="HK37" s="15"/>
      <x:c r="HL37" s="15"/>
      <x:c r="HM37" s="15"/>
      <x:c r="HN37" s="15"/>
      <x:c r="HO37" s="15"/>
      <x:c r="HP37" s="15"/>
      <x:c r="HQ37" s="15"/>
      <x:c r="HR37" s="15"/>
      <x:c r="HS37" s="15"/>
      <x:c r="HT37" s="15"/>
      <x:c r="HU37" s="15"/>
      <x:c r="HV37" s="15"/>
      <x:c r="HW37" s="15"/>
      <x:c r="HX37" s="15"/>
      <x:c r="HY37" s="15"/>
      <x:c r="HZ37" s="15"/>
      <x:c r="IA37" s="15"/>
      <x:c r="IB37" s="15"/>
      <x:c r="IC37" s="15"/>
      <x:c r="ID37" s="15"/>
      <x:c r="IE37" s="15"/>
      <x:c r="IF37" s="16"/>
    </x:row>
    <x:row r="38" spans="1:240" ht="12.95" customHeight="1" x14ac:dyDescent="0.2">
      <x:c r="A38" s="2" t="s">
        <x:v>380</x:v>
      </x:c>
      <x:c r="B38" s="12">
        <x:v>2</x:v>
      </x:c>
      <x:c r="C38" s="13">
        <x:v>85.8920564324239</x:v>
      </x:c>
      <x:c r="D38" s="173">
        <x:v>0.725997259959546</x:v>
      </x:c>
      <x:c r="E38" s="13">
        <x:v>83.466002091303693</x:v>
      </x:c>
      <x:c r="F38" s="173">
        <x:v>1.35900504576537</x:v>
      </x:c>
      <x:c r="G38" s="13">
        <x:v>88.597083144951597</x:v>
      </x:c>
      <x:c r="H38" s="173">
        <x:v>1.58295170527942</x:v>
      </x:c>
      <x:c r="I38" s="13">
        <x:v>86.361408367691098</x:v>
      </x:c>
      <x:c r="J38" s="173">
        <x:v>0.92708291978684199</x:v>
      </x:c>
      <x:c r="K38" s="13">
        <x:v>2.8954062763873898</x:v>
      </x:c>
      <x:c r="L38" s="173">
        <x:v>1.61094904325635</x:v>
      </x:c>
      <x:c r="M38" s="13">
        <x:v>81.321072378127297</x:v>
      </x:c>
      <x:c r="N38" s="173">
        <x:v>0.92040131220953503</x:v>
      </x:c>
      <x:c r="O38" s="13">
        <x:v>81.452251106426502</x:v>
      </x:c>
      <x:c r="P38" s="173">
        <x:v>1.86710818947764</x:v>
      </x:c>
      <x:c r="Q38" s="13">
        <x:v>84.230529568854195</x:v>
      </x:c>
      <x:c r="R38" s="173">
        <x:v>1.95479095376571</x:v>
      </x:c>
      <x:c r="S38" s="13">
        <x:v>80.4501852613094</x:v>
      </x:c>
      <x:c r="T38" s="173">
        <x:v>1.12889187079251</x:v>
      </x:c>
      <x:c r="U38" s="13">
        <x:v>-1.00206584511716</x:v>
      </x:c>
      <x:c r="V38" s="173">
        <x:v>2.1386234180179602</x:v>
      </x:c>
      <x:c r="W38" s="13">
        <x:v>80.595366663809997</x:v>
      </x:c>
      <x:c r="X38" s="173">
        <x:v>0.92840923752694005</x:v>
      </x:c>
      <x:c r="Y38" s="13">
        <x:v>77.950314418164098</x:v>
      </x:c>
      <x:c r="Z38" s="173">
        <x:v>1.9997186892274299</x:v>
      </x:c>
      <x:c r="AA38" s="13">
        <x:v>78.687732365288298</x:v>
      </x:c>
      <x:c r="AB38" s="173">
        <x:v>1.90477331737877</x:v>
      </x:c>
      <x:c r="AC38" s="13">
        <x:v>82.479357272775601</x:v>
      </x:c>
      <x:c r="AD38" s="173">
        <x:v>0.95434453583274503</x:v>
      </x:c>
      <x:c r="AE38" s="13">
        <x:v>4.5290428546115198</x:v>
      </x:c>
      <x:c r="AF38" s="173">
        <x:v>2.0316369923007001</x:v>
      </x:c>
      <x:c r="AG38" s="13">
        <x:v>79.426648932163005</x:v>
      </x:c>
      <x:c r="AH38" s="173">
        <x:v>0.87194433660755999</x:v>
      </x:c>
      <x:c r="AI38" s="13">
        <x:v>78.179160491305495</x:v>
      </x:c>
      <x:c r="AJ38" s="173">
        <x:v>1.5899764641902301</x:v>
      </x:c>
      <x:c r="AK38" s="13">
        <x:v>79.666763230096393</x:v>
      </x:c>
      <x:c r="AL38" s="173">
        <x:v>2.2017847813751601</x:v>
      </x:c>
      <x:c r="AM38" s="13">
        <x:v>80.0218339292949</x:v>
      </x:c>
      <x:c r="AN38" s="173">
        <x:v>1.14551922907813</x:v>
      </x:c>
      <x:c r="AO38" s="13">
        <x:v>1.8426734379893299</x:v>
      </x:c>
      <x:c r="AP38" s="173">
        <x:v>1.8805602110641899</x:v>
      </x:c>
      <x:c r="AQ38" s="13">
        <x:v>81.3254670311794</x:v>
      </x:c>
      <x:c r="AR38" s="173">
        <x:v>0.935918203324</x:v>
      </x:c>
      <x:c r="AS38" s="13">
        <x:v>79.161661285041902</x:v>
      </x:c>
      <x:c r="AT38" s="173">
        <x:v>1.6716115704435399</x:v>
      </x:c>
      <x:c r="AU38" s="13">
        <x:v>81.602416808174695</x:v>
      </x:c>
      <x:c r="AV38" s="173">
        <x:v>1.8150793229961</x:v>
      </x:c>
      <x:c r="AW38" s="13">
        <x:v>82.345871292409001</x:v>
      </x:c>
      <x:c r="AX38" s="173">
        <x:v>1.13007382711302</x:v>
      </x:c>
      <x:c r="AY38" s="13">
        <x:v>3.1842100073671098</x:v>
      </x:c>
      <x:c r="AZ38" s="173">
        <x:v>1.8369923635791301</x:v>
      </x:c>
      <x:c r="BA38" s="13">
        <x:v>79.609186671056406</x:v>
      </x:c>
      <x:c r="BB38" s="173">
        <x:v>1.04017029362936</x:v>
      </x:c>
      <x:c r="BC38" s="13">
        <x:v>77.366095856253295</x:v>
      </x:c>
      <x:c r="BD38" s="173">
        <x:v>1.6911325369354699</x:v>
      </x:c>
      <x:c r="BE38" s="13">
        <x:v>79.415384053305004</x:v>
      </x:c>
      <x:c r="BF38" s="173">
        <x:v>2.0433052256539699</x:v>
      </x:c>
      <x:c r="BG38" s="13">
        <x:v>80.894688021883198</x:v>
      </x:c>
      <x:c r="BH38" s="173">
        <x:v>1.24963453260362</x:v>
      </x:c>
      <x:c r="BI38" s="13">
        <x:v>3.5285921656299499</x:v>
      </x:c>
      <x:c r="BJ38" s="173">
        <x:v>1.8038859362559401</x:v>
      </x:c>
      <x:c r="BK38" s="13">
        <x:v>83.728709669027495</x:v>
      </x:c>
      <x:c r="BL38" s="173">
        <x:v>0.931423216965238</x:v>
      </x:c>
      <x:c r="BM38" s="13">
        <x:v>81.154295718375295</x:v>
      </x:c>
      <x:c r="BN38" s="173">
        <x:v>1.6977095618703599</x:v>
      </x:c>
      <x:c r="BO38" s="13">
        <x:v>83.679524753270599</x:v>
      </x:c>
      <x:c r="BP38" s="173">
        <x:v>1.7010403409991901</x:v>
      </x:c>
      <x:c r="BQ38" s="13">
        <x:v>85.086552864584803</x:v>
      </x:c>
      <x:c r="BR38" s="173">
        <x:v>1.0807946686391801</x:v>
      </x:c>
      <x:c r="BS38" s="13">
        <x:v>3.9322571462095102</x:v>
      </x:c>
      <x:c r="BT38" s="173">
        <x:v>1.7905806141208001</x:v>
      </x:c>
      <x:c r="BU38" s="13">
        <x:v>61.9254206728734</x:v>
      </x:c>
      <x:c r="BV38" s="173">
        <x:v>1.1825244546139499</x:v>
      </x:c>
      <x:c r="BW38" s="13">
        <x:v>60.365491167614898</x:v>
      </x:c>
      <x:c r="BX38" s="173">
        <x:v>1.9530095842852699</x:v>
      </x:c>
      <x:c r="BY38" s="13">
        <x:v>62.411611324874102</x:v>
      </x:c>
      <x:c r="BZ38" s="173">
        <x:v>2.2894547302761499</x:v>
      </x:c>
      <x:c r="CA38" s="13">
        <x:v>62.649618324266299</x:v>
      </x:c>
      <x:c r="CB38" s="173">
        <x:v>1.6186005202206799</x:v>
      </x:c>
      <x:c r="CC38" s="13">
        <x:v>2.2841271566513899</x:v>
      </x:c>
      <x:c r="CD38" s="173">
        <x:v>2.3662005788215601</x:v>
      </x:c>
      <x:c r="CE38" s="13">
        <x:v>68.671826088421795</x:v>
      </x:c>
      <x:c r="CF38" s="173">
        <x:v>0.91645206414254099</x:v>
      </x:c>
      <x:c r="CG38" s="13">
        <x:v>71.5106216502123</x:v>
      </x:c>
      <x:c r="CH38" s="173">
        <x:v>1.81433170226867</x:v>
      </x:c>
      <x:c r="CI38" s="13">
        <x:v>67.170489373892096</x:v>
      </x:c>
      <x:c r="CJ38" s="173">
        <x:v>2.5304279885473799</x:v>
      </x:c>
      <x:c r="CK38" s="13">
        <x:v>67.691772431662898</x:v>
      </x:c>
      <x:c r="CL38" s="173">
        <x:v>1.31315791007517</x:v>
      </x:c>
      <x:c r="CM38" s="13">
        <x:v>-3.8188492185493899</x:v>
      </x:c>
      <x:c r="CN38" s="173">
        <x:v>2.3753076068595602</x:v>
      </x:c>
      <x:c r="CO38" s="13">
        <x:v>57.910241080874599</x:v>
      </x:c>
      <x:c r="CP38" s="173">
        <x:v>0.98013911460029302</x:v>
      </x:c>
      <x:c r="CQ38" s="13">
        <x:v>60.966400104885203</x:v>
      </x:c>
      <x:c r="CR38" s="173">
        <x:v>1.8493936174452199</x:v>
      </x:c>
      <x:c r="CS38" s="13">
        <x:v>57.015823291050602</x:v>
      </x:c>
      <x:c r="CT38" s="173">
        <x:v>2.48764490740338</x:v>
      </x:c>
      <x:c r="CU38" s="13">
        <x:v>56.655195489865299</x:v>
      </x:c>
      <x:c r="CV38" s="173">
        <x:v>1.42396001855657</x:v>
      </x:c>
      <x:c r="CW38" s="13">
        <x:v>-4.3112046150199097</x:v>
      </x:c>
      <x:c r="CX38" s="173">
        <x:v>2.4860508891416901</x:v>
      </x:c>
      <x:c r="CY38" s="13">
        <x:v>56.8062896700769</x:v>
      </x:c>
      <x:c r="CZ38" s="173">
        <x:v>1.11436304990353</x:v>
      </x:c>
      <x:c r="DA38" s="13">
        <x:v>54.431050901122298</x:v>
      </x:c>
      <x:c r="DB38" s="173">
        <x:v>2.3823752372413298</x:v>
      </x:c>
      <x:c r="DC38" s="13">
        <x:v>57.312378693691301</x:v>
      </x:c>
      <x:c r="DD38" s="173">
        <x:v>2.4574468244016798</x:v>
      </x:c>
      <x:c r="DE38" s="13">
        <x:v>58.093563559266997</x:v>
      </x:c>
      <x:c r="DF38" s="173">
        <x:v>1.3960951561294099</x:v>
      </x:c>
      <x:c r="DG38" s="13">
        <x:v>3.6625126581447098</x:v>
      </x:c>
      <x:c r="DH38" s="173">
        <x:v>2.79725358104877</x:v>
      </x:c>
      <x:c r="DI38" s="13">
        <x:v>42.952620651561901</x:v>
      </x:c>
      <x:c r="DJ38" s="173">
        <x:v>1.15401388967959</x:v>
      </x:c>
      <x:c r="DK38" s="13">
        <x:v>40.824896293137499</x:v>
      </x:c>
      <x:c r="DL38" s="173">
        <x:v>2.2739746636841098</x:v>
      </x:c>
      <x:c r="DM38" s="13">
        <x:v>45.449441334561598</x:v>
      </x:c>
      <x:c r="DN38" s="173">
        <x:v>2.6949870032194601</x:v>
      </x:c>
      <x:c r="DO38" s="13">
        <x:v>43.318179675091002</x:v>
      </x:c>
      <x:c r="DP38" s="173">
        <x:v>1.46414786142461</x:v>
      </x:c>
      <x:c r="DQ38" s="13">
        <x:v>2.4932833819534999</x:v>
      </x:c>
      <x:c r="DR38" s="173">
        <x:v>2.7184577206297398</x:v>
      </x:c>
      <x:c r="DS38" s="13">
        <x:v>48.2673619064376</x:v>
      </x:c>
      <x:c r="DT38" s="173">
        <x:v>1.1302847144359001</x:v>
      </x:c>
      <x:c r="DU38" s="13">
        <x:v>39.242899527485697</x:v>
      </x:c>
      <x:c r="DV38" s="173">
        <x:v>2.1564458580563701</x:v>
      </x:c>
      <x:c r="DW38" s="13">
        <x:v>46.084595774071801</x:v>
      </x:c>
      <x:c r="DX38" s="173">
        <x:v>2.4415159865278002</x:v>
      </x:c>
      <x:c r="DY38" s="13">
        <x:v>53.558106100347302</x:v>
      </x:c>
      <x:c r="DZ38" s="173">
        <x:v>1.5783978625327499</x:v>
      </x:c>
      <x:c r="EA38" s="13">
        <x:v>14.3152065728616</x:v>
      </x:c>
      <x:c r="EB38" s="173">
        <x:v>2.64476444891572</x:v>
      </x:c>
      <x:c r="EC38" s="13">
        <x:v>69.732873032977395</x:v>
      </x:c>
      <x:c r="ED38" s="173">
        <x:v>1.03987031575666</x:v>
      </x:c>
      <x:c r="EE38" s="13">
        <x:v>64.623660000656798</x:v>
      </x:c>
      <x:c r="EF38" s="173">
        <x:v>1.89729369891608</x:v>
      </x:c>
      <x:c r="EG38" s="13">
        <x:v>69.116640043260304</x:v>
      </x:c>
      <x:c r="EH38" s="173">
        <x:v>2.4578235700004001</x:v>
      </x:c>
      <x:c r="EI38" s="13">
        <x:v>72.529829522903498</x:v>
      </x:c>
      <x:c r="EJ38" s="173">
        <x:v>1.2500061622246199</x:v>
      </x:c>
      <x:c r="EK38" s="13">
        <x:v>7.9061695222467003</x:v>
      </x:c>
      <x:c r="EL38" s="173">
        <x:v>2.3153476758858802</x:v>
      </x:c>
      <x:c r="EM38" s="13">
        <x:v>55.013004525875999</x:v>
      </x:c>
      <x:c r="EN38" s="173">
        <x:v>1.0454623310984801</x:v>
      </x:c>
      <x:c r="EO38" s="13">
        <x:v>55.054772150883402</x:v>
      </x:c>
      <x:c r="EP38" s="173">
        <x:v>1.95106249133063</x:v>
      </x:c>
      <x:c r="EQ38" s="13">
        <x:v>53.069509217171202</x:v>
      </x:c>
      <x:c r="ER38" s="173">
        <x:v>2.5841987303193501</x:v>
      </x:c>
      <x:c r="ES38" s="13">
        <x:v>55.683970379651299</x:v>
      </x:c>
      <x:c r="ET38" s="173">
        <x:v>1.47741971731323</x:v>
      </x:c>
      <x:c r="EU38" s="13">
        <x:v>0.62919822876795495</x:v>
      </x:c>
      <x:c r="EV38" s="173">
        <x:v>2.3790349300312799</x:v>
      </x:c>
      <x:c r="EW38" s="13">
        <x:v>65.277400967506196</x:v>
      </x:c>
      <x:c r="EX38" s="173">
        <x:v>0.96048947325462297</x:v>
      </x:c>
      <x:c r="EY38" s="13">
        <x:v>61.607257061760997</x:v>
      </x:c>
      <x:c r="EZ38" s="173">
        <x:v>1.73332566642321</x:v>
      </x:c>
      <x:c r="FA38" s="13">
        <x:v>64.810642950650106</x:v>
      </x:c>
      <x:c r="FB38" s="173">
        <x:v>2.5924423619480801</x:v>
      </x:c>
      <x:c r="FC38" s="13">
        <x:v>67.338013013135907</x:v>
      </x:c>
      <x:c r="FD38" s="173">
        <x:v>1.4084800089957401</x:v>
      </x:c>
      <x:c r="FE38" s="13">
        <x:v>5.7307559513749702</x:v>
      </x:c>
      <x:c r="FF38" s="173">
        <x:v>2.3678887687374002</x:v>
      </x:c>
      <x:c r="FG38" s="13">
        <x:v>49.500824365839897</x:v>
      </x:c>
      <x:c r="FH38" s="173">
        <x:v>1.1334962515211899</x:v>
      </x:c>
      <x:c r="FI38" s="13">
        <x:v>42.205060044232802</x:v>
      </x:c>
      <x:c r="FJ38" s="173">
        <x:v>2.2204130675458398</x:v>
      </x:c>
      <x:c r="FK38" s="13">
        <x:v>46.321306100429503</x:v>
      </x:c>
      <x:c r="FL38" s="173">
        <x:v>2.6572105617733102</x:v>
      </x:c>
      <x:c r="FM38" s="13">
        <x:v>54.424603766944003</x:v>
      </x:c>
      <x:c r="FN38" s="173">
        <x:v>1.42579140955582</x:v>
      </x:c>
      <x:c r="FO38" s="13">
        <x:v>12.2195437227113</x:v>
      </x:c>
      <x:c r="FP38" s="173">
        <x:v>2.5035645881441999</x:v>
      </x:c>
      <x:c r="FQ38" s="15"/>
      <x:c r="FR38" s="15"/>
      <x:c r="FS38" s="15"/>
      <x:c r="FT38" s="15"/>
      <x:c r="FU38" s="15"/>
      <x:c r="FV38" s="15"/>
      <x:c r="FW38" s="15"/>
      <x:c r="FX38" s="15"/>
      <x:c r="FY38" s="15"/>
      <x:c r="FZ38" s="15"/>
      <x:c r="GA38" s="15"/>
      <x:c r="GB38" s="15"/>
      <x:c r="GC38" s="15"/>
      <x:c r="GD38" s="15"/>
      <x:c r="GE38" s="15"/>
      <x:c r="GF38" s="15"/>
      <x:c r="GG38" s="15"/>
      <x:c r="GH38" s="15"/>
      <x:c r="GI38" s="15"/>
      <x:c r="GJ38" s="15"/>
      <x:c r="GK38" s="15"/>
      <x:c r="GL38" s="15"/>
      <x:c r="GM38" s="15"/>
      <x:c r="GN38" s="15"/>
      <x:c r="GO38" s="15"/>
      <x:c r="GP38" s="15"/>
      <x:c r="GQ38" s="15"/>
      <x:c r="GR38" s="15"/>
      <x:c r="GS38" s="15"/>
      <x:c r="GT38" s="15"/>
      <x:c r="GU38" s="15"/>
      <x:c r="GV38" s="15"/>
      <x:c r="GW38" s="15"/>
      <x:c r="GX38" s="15"/>
      <x:c r="GY38" s="15"/>
      <x:c r="GZ38" s="15"/>
      <x:c r="HA38" s="15"/>
      <x:c r="HB38" s="15"/>
      <x:c r="HC38" s="15"/>
      <x:c r="HD38" s="15"/>
      <x:c r="HE38" s="15"/>
      <x:c r="HF38" s="15"/>
      <x:c r="HG38" s="15"/>
      <x:c r="HH38" s="15"/>
      <x:c r="HI38" s="15"/>
      <x:c r="HJ38" s="15"/>
      <x:c r="HK38" s="15"/>
      <x:c r="HL38" s="15"/>
      <x:c r="HM38" s="15"/>
      <x:c r="HN38" s="15"/>
      <x:c r="HO38" s="15"/>
      <x:c r="HP38" s="15"/>
      <x:c r="HQ38" s="15"/>
      <x:c r="HR38" s="15"/>
      <x:c r="HS38" s="15"/>
      <x:c r="HT38" s="15"/>
      <x:c r="HU38" s="15"/>
      <x:c r="HV38" s="15"/>
      <x:c r="HW38" s="15"/>
      <x:c r="HX38" s="15"/>
      <x:c r="HY38" s="15"/>
      <x:c r="HZ38" s="15"/>
      <x:c r="IA38" s="15"/>
      <x:c r="IB38" s="15"/>
      <x:c r="IC38" s="15"/>
      <x:c r="ID38" s="15"/>
      <x:c r="IE38" s="15"/>
      <x:c r="IF38" s="16"/>
    </x:row>
    <x:row r="39" spans="1:240" ht="12.95" customHeight="1" x14ac:dyDescent="0.2">
      <x:c r="A39" s="2" t="s">
        <x:v>381</x:v>
      </x:c>
      <x:c r="B39" s="12">
        <x:v>2</x:v>
      </x:c>
      <x:c r="C39" s="13">
        <x:v>79.5203301805998</x:v>
      </x:c>
      <x:c r="D39" s="173">
        <x:v>1.0021985762578101</x:v>
      </x:c>
      <x:c r="E39" s="13">
        <x:v>81.995369795313593</x:v>
      </x:c>
      <x:c r="F39" s="173">
        <x:v>1.56972416660599</x:v>
      </x:c>
      <x:c r="G39" s="13">
        <x:v>79.398029227434805</x:v>
      </x:c>
      <x:c r="H39" s="173">
        <x:v>2.7375192366167198</x:v>
      </x:c>
      <x:c r="I39" s="13">
        <x:v>79.046669378914899</x:v>
      </x:c>
      <x:c r="J39" s="173">
        <x:v>1.31436783177753</x:v>
      </x:c>
      <x:c r="K39" s="13">
        <x:v>-2.9487004163986801</x:v>
      </x:c>
      <x:c r="L39" s="173">
        <x:v>1.9901847395999701</x:v>
      </x:c>
      <x:c r="M39" s="13">
        <x:v>75.194569775736298</x:v>
      </x:c>
      <x:c r="N39" s="173">
        <x:v>1.1317982273703799</x:v>
      </x:c>
      <x:c r="O39" s="13">
        <x:v>77.609889158610997</x:v>
      </x:c>
      <x:c r="P39" s="173">
        <x:v>1.92889847944273</x:v>
      </x:c>
      <x:c r="Q39" s="13">
        <x:v>73.611622892466997</x:v>
      </x:c>
      <x:c r="R39" s="173">
        <x:v>2.9478393200253699</x:v>
      </x:c>
      <x:c r="S39" s="13">
        <x:v>74.777256175301602</x:v>
      </x:c>
      <x:c r="T39" s="173">
        <x:v>1.43489529125797</x:v>
      </x:c>
      <x:c r="U39" s="13">
        <x:v>-2.8326329833094799</x:v>
      </x:c>
      <x:c r="V39" s="173">
        <x:v>2.07443663910419</x:v>
      </x:c>
      <x:c r="W39" s="13">
        <x:v>79.639155854709799</x:v>
      </x:c>
      <x:c r="X39" s="173">
        <x:v>0.94968806529639804</x:v>
      </x:c>
      <x:c r="Y39" s="13">
        <x:v>79.2026073475499</x:v>
      </x:c>
      <x:c r="Z39" s="173">
        <x:v>1.8927918257704099</x:v>
      </x:c>
      <x:c r="AA39" s="13">
        <x:v>75.476297376576895</x:v>
      </x:c>
      <x:c r="AB39" s="173">
        <x:v>2.5154416047688</x:v>
      </x:c>
      <x:c r="AC39" s="13">
        <x:v>80.804433208971901</x:v>
      </x:c>
      <x:c r="AD39" s="173">
        <x:v>1.29579255262115</x:v>
      </x:c>
      <x:c r="AE39" s="13">
        <x:v>1.601825861422</x:v>
      </x:c>
      <x:c r="AF39" s="173">
        <x:v>2.2970373596587801</x:v>
      </x:c>
      <x:c r="AG39" s="13">
        <x:v>83.789688068484196</x:v>
      </x:c>
      <x:c r="AH39" s="173">
        <x:v>0.85985316042899795</x:v>
      </x:c>
      <x:c r="AI39" s="13">
        <x:v>86.349498700456095</x:v>
      </x:c>
      <x:c r="AJ39" s="173">
        <x:v>1.76989989183628</x:v>
      </x:c>
      <x:c r="AK39" s="13">
        <x:v>79.880049296192595</x:v>
      </x:c>
      <x:c r="AL39" s="173">
        <x:v>2.33269426749965</x:v>
      </x:c>
      <x:c r="AM39" s="13">
        <x:v>84.103536857365</x:v>
      </x:c>
      <x:c r="AN39" s="173">
        <x:v>1.21871839466686</x:v>
      </x:c>
      <x:c r="AO39" s="13">
        <x:v>-2.2459618430910502</x:v>
      </x:c>
      <x:c r="AP39" s="173">
        <x:v>2.0941693376704502</x:v>
      </x:c>
      <x:c r="AQ39" s="13">
        <x:v>68.462024112815996</x:v>
      </x:c>
      <x:c r="AR39" s="173">
        <x:v>1.1781824225264399</x:v>
      </x:c>
      <x:c r="AS39" s="13">
        <x:v>73.168051472392804</x:v>
      </x:c>
      <x:c r="AT39" s="173">
        <x:v>2.1474506821306898</x:v>
      </x:c>
      <x:c r="AU39" s="13">
        <x:v>68.403767080179804</x:v>
      </x:c>
      <x:c r="AV39" s="173">
        <x:v>2.9098999299176498</x:v>
      </x:c>
      <x:c r="AW39" s="13">
        <x:v>66.996754902030005</x:v>
      </x:c>
      <x:c r="AX39" s="173">
        <x:v>1.6020643910385901</x:v>
      </x:c>
      <x:c r="AY39" s="13">
        <x:v>-6.17129657036278</x:v>
      </x:c>
      <x:c r="AZ39" s="173">
        <x:v>2.6991515446108201</x:v>
      </x:c>
      <x:c r="BA39" s="13">
        <x:v>64.880017835580205</x:v>
      </x:c>
      <x:c r="BB39" s="173">
        <x:v>1.23694069635391</x:v>
      </x:c>
      <x:c r="BC39" s="13">
        <x:v>68.963698931543405</x:v>
      </x:c>
      <x:c r="BD39" s="173">
        <x:v>2.4325064396009402</x:v>
      </x:c>
      <x:c r="BE39" s="13">
        <x:v>68.072531760817995</x:v>
      </x:c>
      <x:c r="BF39" s="173">
        <x:v>3.1750854214688302</x:v>
      </x:c>
      <x:c r="BG39" s="13">
        <x:v>62.235660505213801</x:v>
      </x:c>
      <x:c r="BH39" s="173">
        <x:v>1.62123467443517</x:v>
      </x:c>
      <x:c r="BI39" s="13">
        <x:v>-6.7280384263295501</x:v>
      </x:c>
      <x:c r="BJ39" s="173">
        <x:v>2.9219103716142101</x:v>
      </x:c>
      <x:c r="BK39" s="13">
        <x:v>74.095181536459194</x:v>
      </x:c>
      <x:c r="BL39" s="173">
        <x:v>1.12416482724588</x:v>
      </x:c>
      <x:c r="BM39" s="13">
        <x:v>78.131953442114096</x:v>
      </x:c>
      <x:c r="BN39" s="173">
        <x:v>2.13855890039587</x:v>
      </x:c>
      <x:c r="BO39" s="13">
        <x:v>74.397476562897097</x:v>
      </x:c>
      <x:c r="BP39" s="173">
        <x:v>2.7802773748116398</x:v>
      </x:c>
      <x:c r="BQ39" s="13">
        <x:v>72.237844324044502</x:v>
      </x:c>
      <x:c r="BR39" s="173">
        <x:v>1.5161641999022499</x:v>
      </x:c>
      <x:c r="BS39" s="13">
        <x:v>-5.8941091180695899</x:v>
      </x:c>
      <x:c r="BT39" s="173">
        <x:v>2.48850597555569</x:v>
      </x:c>
      <x:c r="BU39" s="13">
        <x:v>34.210016005972498</x:v>
      </x:c>
      <x:c r="BV39" s="173">
        <x:v>1.5100260942909001</x:v>
      </x:c>
      <x:c r="BW39" s="13">
        <x:v>43.986197324117697</x:v>
      </x:c>
      <x:c r="BX39" s="173">
        <x:v>3.09669878557657</x:v>
      </x:c>
      <x:c r="BY39" s="13">
        <x:v>35.520480862036003</x:v>
      </x:c>
      <x:c r="BZ39" s="173">
        <x:v>3.5421333965233401</x:v>
      </x:c>
      <x:c r="CA39" s="13">
        <x:v>30.2219987277286</x:v>
      </x:c>
      <x:c r="CB39" s="173">
        <x:v>1.54465799867964</x:v>
      </x:c>
      <x:c r="CC39" s="13">
        <x:v>-13.7641985963891</x:v>
      </x:c>
      <x:c r="CD39" s="173">
        <x:v>3.3671255521871899</x:v>
      </x:c>
      <x:c r="CE39" s="13">
        <x:v>81.312102632126596</x:v>
      </x:c>
      <x:c r="CF39" s="173">
        <x:v>0.83170593422842598</x:v>
      </x:c>
      <x:c r="CG39" s="13">
        <x:v>81.178143547592896</x:v>
      </x:c>
      <x:c r="CH39" s="173">
        <x:v>1.7167807540958999</x:v>
      </x:c>
      <x:c r="CI39" s="13">
        <x:v>78.932487324260407</x:v>
      </x:c>
      <x:c r="CJ39" s="173">
        <x:v>2.3932596702551101</x:v>
      </x:c>
      <x:c r="CK39" s="13">
        <x:v>81.316038735853994</x:v>
      </x:c>
      <x:c r="CL39" s="173">
        <x:v>1.19837794133882</x:v>
      </x:c>
      <x:c r="CM39" s="13">
        <x:v>0.13789518826108299</x:v>
      </x:c>
      <x:c r="CN39" s="173">
        <x:v>2.08108982528177</x:v>
      </x:c>
      <x:c r="CO39" s="13">
        <x:v>45.934558140762498</x:v>
      </x:c>
      <x:c r="CP39" s="173">
        <x:v>1.22508336133784</x:v>
      </x:c>
      <x:c r="CQ39" s="13">
        <x:v>44.762271323601702</x:v>
      </x:c>
      <x:c r="CR39" s="173">
        <x:v>2.1680175655995502</x:v>
      </x:c>
      <x:c r="CS39" s="13">
        <x:v>44.772733019239404</x:v>
      </x:c>
      <x:c r="CT39" s="173">
        <x:v>3.3876320831203901</x:v>
      </x:c>
      <x:c r="CU39" s="13">
        <x:v>45.978146317902002</x:v>
      </x:c>
      <x:c r="CV39" s="173">
        <x:v>1.64010548559152</x:v>
      </x:c>
      <x:c r="CW39" s="13">
        <x:v>1.21587499430029</x:v>
      </x:c>
      <x:c r="CX39" s="173">
        <x:v>2.5881138047301899</x:v>
      </x:c>
      <x:c r="CY39" s="13">
        <x:v>63.294269972804202</x:v>
      </x:c>
      <x:c r="CZ39" s="173">
        <x:v>1.3289625291919001</x:v>
      </x:c>
      <x:c r="DA39" s="13">
        <x:v>62.904659605062498</x:v>
      </x:c>
      <x:c r="DB39" s="173">
        <x:v>2.3621588599179502</x:v>
      </x:c>
      <x:c r="DC39" s="13">
        <x:v>56.8395941886359</x:v>
      </x:c>
      <x:c r="DD39" s="173">
        <x:v>3.3197051021858099</x:v>
      </x:c>
      <x:c r="DE39" s="13">
        <x:v>65.182486619215894</x:v>
      </x:c>
      <x:c r="DF39" s="173">
        <x:v>1.5194078610027999</x:v>
      </x:c>
      <x:c r="DG39" s="13">
        <x:v>2.27782701415346</x:v>
      </x:c>
      <x:c r="DH39" s="173">
        <x:v>2.5295096994534898</x:v>
      </x:c>
      <x:c r="DI39" s="13">
        <x:v>55.030255772175401</x:v>
      </x:c>
      <x:c r="DJ39" s="173">
        <x:v>1.2989047703053</x:v>
      </x:c>
      <x:c r="DK39" s="13">
        <x:v>54.3762857479907</x:v>
      </x:c>
      <x:c r="DL39" s="173">
        <x:v>2.6712830046680298</x:v>
      </x:c>
      <x:c r="DM39" s="13">
        <x:v>55.246055013002298</x:v>
      </x:c>
      <x:c r="DN39" s="173">
        <x:v>3.2847322924512099</x:v>
      </x:c>
      <x:c r="DO39" s="13">
        <x:v>55.489843571481998</x:v>
      </x:c>
      <x:c r="DP39" s="173">
        <x:v>1.7077580122056899</x:v>
      </x:c>
      <x:c r="DQ39" s="13">
        <x:v>1.1135578234913599</x:v>
      </x:c>
      <x:c r="DR39" s="173">
        <x:v>3.1538422212803399</x:v>
      </x:c>
      <x:c r="DS39" s="13">
        <x:v>41.046604116571203</x:v>
      </x:c>
      <x:c r="DT39" s="173">
        <x:v>1.4208956664332899</x:v>
      </x:c>
      <x:c r="DU39" s="13">
        <x:v>45.317636772134598</x:v>
      </x:c>
      <x:c r="DV39" s="173">
        <x:v>2.7332963765878699</x:v>
      </x:c>
      <x:c r="DW39" s="13">
        <x:v>41.702293570703802</x:v>
      </x:c>
      <x:c r="DX39" s="173">
        <x:v>3.2946978736885399</x:v>
      </x:c>
      <x:c r="DY39" s="13">
        <x:v>38.8448087007448</x:v>
      </x:c>
      <x:c r="DZ39" s="173">
        <x:v>1.6234143707809301</x:v>
      </x:c>
      <x:c r="EA39" s="13">
        <x:v>-6.4728280713898103</x:v>
      </x:c>
      <x:c r="EB39" s="173">
        <x:v>3.12293913912595</x:v>
      </x:c>
      <x:c r="EC39" s="13">
        <x:v>80.957351048468098</x:v>
      </x:c>
      <x:c r="ED39" s="173">
        <x:v>0.98885343457500696</x:v>
      </x:c>
      <x:c r="EE39" s="13">
        <x:v>81.503732301465007</x:v>
      </x:c>
      <x:c r="EF39" s="173">
        <x:v>2.0005292606028902</x:v>
      </x:c>
      <x:c r="EG39" s="13">
        <x:v>75.032722971058405</x:v>
      </x:c>
      <x:c r="EH39" s="173">
        <x:v>2.4766965166235799</x:v>
      </x:c>
      <x:c r="EI39" s="13">
        <x:v>81.904275113730904</x:v>
      </x:c>
      <x:c r="EJ39" s="173">
        <x:v>1.2388245481890701</x:v>
      </x:c>
      <x:c r="EK39" s="13">
        <x:v>0.40054281226586902</x:v>
      </x:c>
      <x:c r="EL39" s="173">
        <x:v>2.34018577801849</x:v>
      </x:c>
      <x:c r="EM39" s="13">
        <x:v>85.2131568620851</x:v>
      </x:c>
      <x:c r="EN39" s="173">
        <x:v>0.74230558634519295</x:v>
      </x:c>
      <x:c r="EO39" s="13">
        <x:v>84.907015473144696</x:v>
      </x:c>
      <x:c r="EP39" s="173">
        <x:v>1.58006011725719</x:v>
      </x:c>
      <x:c r="EQ39" s="13">
        <x:v>79.436860527494403</x:v>
      </x:c>
      <x:c r="ER39" s="173">
        <x:v>2.2051988331404502</x:v>
      </x:c>
      <x:c r="ES39" s="13">
        <x:v>86.537516447300106</x:v>
      </x:c>
      <x:c r="ET39" s="173">
        <x:v>1.0020650324757101</x:v>
      </x:c>
      <x:c r="EU39" s="13">
        <x:v>1.6305009741554199</x:v>
      </x:c>
      <x:c r="EV39" s="173">
        <x:v>1.87306707399218</x:v>
      </x:c>
      <x:c r="EW39" s="13">
        <x:v>76.524381406623604</x:v>
      </x:c>
      <x:c r="EX39" s="173">
        <x:v>1.06383815846043</x:v>
      </x:c>
      <x:c r="EY39" s="13">
        <x:v>77.757566382279293</x:v>
      </x:c>
      <x:c r="EZ39" s="173">
        <x:v>1.92085744661291</x:v>
      </x:c>
      <x:c r="FA39" s="13">
        <x:v>74.3386965794611</x:v>
      </x:c>
      <x:c r="FB39" s="173">
        <x:v>2.3647954859156801</x:v>
      </x:c>
      <x:c r="FC39" s="13">
        <x:v>76.547725626860398</x:v>
      </x:c>
      <x:c r="FD39" s="173">
        <x:v>1.4623579002273399</x:v>
      </x:c>
      <x:c r="FE39" s="13">
        <x:v>-1.2098407554188699</x:v>
      </x:c>
      <x:c r="FF39" s="173">
        <x:v>2.3277739359454599</x:v>
      </x:c>
      <x:c r="FG39" s="13">
        <x:v>30.269193028107399</x:v>
      </x:c>
      <x:c r="FH39" s="173">
        <x:v>1.17369092232929</x:v>
      </x:c>
      <x:c r="FI39" s="13">
        <x:v>29.3056728879437</x:v>
      </x:c>
      <x:c r="FJ39" s="173">
        <x:v>2.4611127591991302</x:v>
      </x:c>
      <x:c r="FK39" s="13">
        <x:v>27.967550866089599</x:v>
      </x:c>
      <x:c r="FL39" s="173">
        <x:v>2.8120988002484202</x:v>
      </x:c>
      <x:c r="FM39" s="13">
        <x:v>31.370502387847299</x:v>
      </x:c>
      <x:c r="FN39" s="173">
        <x:v>1.52343212709642</x:v>
      </x:c>
      <x:c r="FO39" s="13">
        <x:v>2.0648294999036398</x:v>
      </x:c>
      <x:c r="FP39" s="173">
        <x:v>2.8232442397736199</x:v>
      </x:c>
      <x:c r="FQ39" s="15"/>
      <x:c r="FR39" s="15"/>
      <x:c r="FS39" s="15"/>
      <x:c r="FT39" s="15"/>
      <x:c r="FU39" s="15"/>
      <x:c r="FV39" s="15"/>
      <x:c r="FW39" s="15"/>
      <x:c r="FX39" s="15"/>
      <x:c r="FY39" s="15"/>
      <x:c r="FZ39" s="15"/>
      <x:c r="GA39" s="15"/>
      <x:c r="GB39" s="15"/>
      <x:c r="GC39" s="15"/>
      <x:c r="GD39" s="15"/>
      <x:c r="GE39" s="15"/>
      <x:c r="GF39" s="15"/>
      <x:c r="GG39" s="15"/>
      <x:c r="GH39" s="15"/>
      <x:c r="GI39" s="15"/>
      <x:c r="GJ39" s="15"/>
      <x:c r="GK39" s="15"/>
      <x:c r="GL39" s="15"/>
      <x:c r="GM39" s="15"/>
      <x:c r="GN39" s="15"/>
      <x:c r="GO39" s="15"/>
      <x:c r="GP39" s="15"/>
      <x:c r="GQ39" s="15"/>
      <x:c r="GR39" s="15"/>
      <x:c r="GS39" s="15"/>
      <x:c r="GT39" s="15"/>
      <x:c r="GU39" s="15"/>
      <x:c r="GV39" s="15"/>
      <x:c r="GW39" s="15"/>
      <x:c r="GX39" s="15"/>
      <x:c r="GY39" s="15"/>
      <x:c r="GZ39" s="15"/>
      <x:c r="HA39" s="15"/>
      <x:c r="HB39" s="15"/>
      <x:c r="HC39" s="15"/>
      <x:c r="HD39" s="15"/>
      <x:c r="HE39" s="15"/>
      <x:c r="HF39" s="15"/>
      <x:c r="HG39" s="15"/>
      <x:c r="HH39" s="15"/>
      <x:c r="HI39" s="15"/>
      <x:c r="HJ39" s="15"/>
      <x:c r="HK39" s="15"/>
      <x:c r="HL39" s="15"/>
      <x:c r="HM39" s="15"/>
      <x:c r="HN39" s="15"/>
      <x:c r="HO39" s="15"/>
      <x:c r="HP39" s="15"/>
      <x:c r="HQ39" s="15"/>
      <x:c r="HR39" s="15"/>
      <x:c r="HS39" s="15"/>
      <x:c r="HT39" s="15"/>
      <x:c r="HU39" s="15"/>
      <x:c r="HV39" s="15"/>
      <x:c r="HW39" s="15"/>
      <x:c r="HX39" s="15"/>
      <x:c r="HY39" s="15"/>
      <x:c r="HZ39" s="15"/>
      <x:c r="IA39" s="15"/>
      <x:c r="IB39" s="15"/>
      <x:c r="IC39" s="15"/>
      <x:c r="ID39" s="15"/>
      <x:c r="IE39" s="15"/>
      <x:c r="IF39" s="16"/>
    </x:row>
    <x:row r="40" spans="1:240" ht="12.95" customHeight="1" x14ac:dyDescent="0.2">
      <x:c r="A40" s="2" t="s">
        <x:v>382</x:v>
      </x:c>
      <x:c r="B40" s="12">
        <x:v>2</x:v>
      </x:c>
      <x:c r="C40" s="13">
        <x:v>87.917745969440801</x:v>
      </x:c>
      <x:c r="D40" s="173">
        <x:v>0.73193490423612795</x:v>
      </x:c>
      <x:c r="E40" s="13">
        <x:v>81.686600271859206</x:v>
      </x:c>
      <x:c r="F40" s="173">
        <x:v>1.85851263191947</x:v>
      </x:c>
      <x:c r="G40" s="13">
        <x:v>85.193930492018495</x:v>
      </x:c>
      <x:c r="H40" s="173">
        <x:v>2.1033726465860298</x:v>
      </x:c>
      <x:c r="I40" s="13">
        <x:v>89.294469501203096</x:v>
      </x:c>
      <x:c r="J40" s="173">
        <x:v>0.76475288946055098</x:v>
      </x:c>
      <x:c r="K40" s="13">
        <x:v>7.6078692293438896</x:v>
      </x:c>
      <x:c r="L40" s="173">
        <x:v>1.8842241759976599</x:v>
      </x:c>
      <x:c r="M40" s="13">
        <x:v>76.981362797230204</x:v>
      </x:c>
      <x:c r="N40" s="173">
        <x:v>0.89672887682331903</x:v>
      </x:c>
      <x:c r="O40" s="13">
        <x:v>77.214862634948005</x:v>
      </x:c>
      <x:c r="P40" s="173">
        <x:v>2.1965802345569001</x:v>
      </x:c>
      <x:c r="Q40" s="13">
        <x:v>72.675599328036498</x:v>
      </x:c>
      <x:c r="R40" s="173">
        <x:v>2.4546435373521902</x:v>
      </x:c>
      <x:c r="S40" s="13">
        <x:v>76.998556643201496</x:v>
      </x:c>
      <x:c r="T40" s="173">
        <x:v>1.0262819429910499</x:v>
      </x:c>
      <x:c r="U40" s="13">
        <x:v>-0.21630599174655199</x:v>
      </x:c>
      <x:c r="V40" s="173">
        <x:v>2.3670412624394301</x:v>
      </x:c>
      <x:c r="W40" s="13">
        <x:v>82.499531927228404</x:v>
      </x:c>
      <x:c r="X40" s="173">
        <x:v>1.0107432184910099</x:v>
      </x:c>
      <x:c r="Y40" s="13">
        <x:v>78.308354074211493</x:v>
      </x:c>
      <x:c r="Z40" s="173">
        <x:v>2.4746120568316998</x:v>
      </x:c>
      <x:c r="AA40" s="13">
        <x:v>71.094624582433397</x:v>
      </x:c>
      <x:c r="AB40" s="173">
        <x:v>3.0130128063863202</x:v>
      </x:c>
      <x:c r="AC40" s="13">
        <x:v>84.355702958402105</x:v>
      </x:c>
      <x:c r="AD40" s="173">
        <x:v>0.93993793589067198</x:v>
      </x:c>
      <x:c r="AE40" s="13">
        <x:v>6.0473488841906304</x:v>
      </x:c>
      <x:c r="AF40" s="173">
        <x:v>2.2786324286783501</x:v>
      </x:c>
      <x:c r="AG40" s="13">
        <x:v>89.275853045438495</x:v>
      </x:c>
      <x:c r="AH40" s="173">
        <x:v>0.61579107120296905</x:v>
      </x:c>
      <x:c r="AI40" s="13">
        <x:v>83.515978801002703</x:v>
      </x:c>
      <x:c r="AJ40" s="173">
        <x:v>1.8775761895312</x:v>
      </x:c>
      <x:c r="AK40" s="13">
        <x:v>84.178146031869105</x:v>
      </x:c>
      <x:c r="AL40" s="173">
        <x:v>1.8762573986192801</x:v>
      </x:c>
      <x:c r="AM40" s="13">
        <x:v>91.001674210697502</x:v>
      </x:c>
      <x:c r="AN40" s="173">
        <x:v>0.689058756058057</x:v>
      </x:c>
      <x:c r="AO40" s="13">
        <x:v>7.4856954096947304</x:v>
      </x:c>
      <x:c r="AP40" s="173">
        <x:v>1.8391384705082401</x:v>
      </x:c>
      <x:c r="AQ40" s="13">
        <x:v>84.041194323960497</x:v>
      </x:c>
      <x:c r="AR40" s="173">
        <x:v>0.84806171956590404</x:v>
      </x:c>
      <x:c r="AS40" s="13">
        <x:v>78.363292630938105</x:v>
      </x:c>
      <x:c r="AT40" s="173">
        <x:v>2.4118592066787201</x:v>
      </x:c>
      <x:c r="AU40" s="13">
        <x:v>80.030986199770197</x:v>
      </x:c>
      <x:c r="AV40" s="173">
        <x:v>2.3568797251821101</x:v>
      </x:c>
      <x:c r="AW40" s="13">
        <x:v>85.583893468679307</x:v>
      </x:c>
      <x:c r="AX40" s="173">
        <x:v>0.80587815455329403</x:v>
      </x:c>
      <x:c r="AY40" s="13">
        <x:v>7.2206008377412596</x:v>
      </x:c>
      <x:c r="AZ40" s="173">
        <x:v>2.3195476906324002</x:v>
      </x:c>
      <x:c r="BA40" s="13">
        <x:v>77.594810832474195</x:v>
      </x:c>
      <x:c r="BB40" s="173">
        <x:v>1.0868268162357599</x:v>
      </x:c>
      <x:c r="BC40" s="13">
        <x:v>71.313155314660804</x:v>
      </x:c>
      <x:c r="BD40" s="173">
        <x:v>2.2716140346418401</x:v>
      </x:c>
      <x:c r="BE40" s="13">
        <x:v>74.479785921399596</x:v>
      </x:c>
      <x:c r="BF40" s="173">
        <x:v>2.70810654836996</x:v>
      </x:c>
      <x:c r="BG40" s="13">
        <x:v>79.190850960492696</x:v>
      </x:c>
      <x:c r="BH40" s="173">
        <x:v>1.15009072756377</x:v>
      </x:c>
      <x:c r="BI40" s="13">
        <x:v>7.8776956458318796</x:v>
      </x:c>
      <x:c r="BJ40" s="173">
        <x:v>2.2748061083689999</x:v>
      </x:c>
      <x:c r="BK40" s="13">
        <x:v>88.175820669445301</x:v>
      </x:c>
      <x:c r="BL40" s="173">
        <x:v>0.78357848477687297</x:v>
      </x:c>
      <x:c r="BM40" s="13">
        <x:v>82.716466232716101</x:v>
      </x:c>
      <x:c r="BN40" s="173">
        <x:v>2.1013610743468401</x:v>
      </x:c>
      <x:c r="BO40" s="13">
        <x:v>85.178783960692598</x:v>
      </x:c>
      <x:c r="BP40" s="173">
        <x:v>2.2267374855443798</x:v>
      </x:c>
      <x:c r="BQ40" s="13">
        <x:v>89.643818942086597</x:v>
      </x:c>
      <x:c r="BR40" s="173">
        <x:v>0.73263070533333596</x:v>
      </x:c>
      <x:c r="BS40" s="13">
        <x:v>6.9273527093705098</x:v>
      </x:c>
      <x:c r="BT40" s="173">
        <x:v>1.96254230124286</x:v>
      </x:c>
      <x:c r="BU40" s="13">
        <x:v>45.551478893879199</x:v>
      </x:c>
      <x:c r="BV40" s="173">
        <x:v>1.3726558736080201</x:v>
      </x:c>
      <x:c r="BW40" s="13">
        <x:v>46.5867192267755</x:v>
      </x:c>
      <x:c r="BX40" s="173">
        <x:v>2.5144704288758501</x:v>
      </x:c>
      <x:c r="BY40" s="13">
        <x:v>50.7100384944033</x:v>
      </x:c>
      <x:c r="BZ40" s="173">
        <x:v>3.1994987561112098</x:v>
      </x:c>
      <x:c r="CA40" s="13">
        <x:v>45.012079293907703</x:v>
      </x:c>
      <x:c r="CB40" s="173">
        <x:v>1.57604927125344</x:v>
      </x:c>
      <x:c r="CC40" s="13">
        <x:v>-1.57463993286786</x:v>
      </x:c>
      <x:c r="CD40" s="173">
        <x:v>2.4246451040590098</x:v>
      </x:c>
      <x:c r="CE40" s="13">
        <x:v>59.655987871568101</x:v>
      </x:c>
      <x:c r="CF40" s="173">
        <x:v>1.19328663386847</x:v>
      </x:c>
      <x:c r="CG40" s="13">
        <x:v>56.707166219887696</x:v>
      </x:c>
      <x:c r="CH40" s="173">
        <x:v>2.4724465725088698</x:v>
      </x:c>
      <x:c r="CI40" s="13">
        <x:v>59.000821791504002</x:v>
      </x:c>
      <x:c r="CJ40" s="173">
        <x:v>2.9825175631651302</x:v>
      </x:c>
      <x:c r="CK40" s="13">
        <x:v>60.088117333697902</x:v>
      </x:c>
      <x:c r="CL40" s="173">
        <x:v>1.24297229894335</x:v>
      </x:c>
      <x:c r="CM40" s="13">
        <x:v>3.3809511138101498</x:v>
      </x:c>
      <x:c r="CN40" s="173">
        <x:v>2.2676776178176001</x:v>
      </x:c>
      <x:c r="CO40" s="13">
        <x:v>25.5967445180226</x:v>
      </x:c>
      <x:c r="CP40" s="173">
        <x:v>0.92816875290176903</x:v>
      </x:c>
      <x:c r="CQ40" s="13">
        <x:v>28.1953407665208</x:v>
      </x:c>
      <x:c r="CR40" s="173">
        <x:v>2.3446481438432101</x:v>
      </x:c>
      <x:c r="CS40" s="13">
        <x:v>27.726682846625899</x:v>
      </x:c>
      <x:c r="CT40" s="173">
        <x:v>2.9744334816431399</x:v>
      </x:c>
      <x:c r="CU40" s="13">
        <x:v>24.348518119464099</x:v>
      </x:c>
      <x:c r="CV40" s="173">
        <x:v>1.025872051168</x:v>
      </x:c>
      <x:c r="CW40" s="13">
        <x:v>-3.84682264705671</x:v>
      </x:c>
      <x:c r="CX40" s="173">
        <x:v>2.51574313577549</x:v>
      </x:c>
      <x:c r="CY40" s="13">
        <x:v>74.613255460019701</x:v>
      </x:c>
      <x:c r="CZ40" s="173">
        <x:v>1.1912389298249699</x:v>
      </x:c>
      <x:c r="DA40" s="13">
        <x:v>66.489407908147498</x:v>
      </x:c>
      <x:c r="DB40" s="173">
        <x:v>2.2855586954298701</x:v>
      </x:c>
      <x:c r="DC40" s="13">
        <x:v>67.463164855532099</x:v>
      </x:c>
      <x:c r="DD40" s="173">
        <x:v>3.1145550024415898</x:v>
      </x:c>
      <x:c r="DE40" s="13">
        <x:v>76.754958629279301</x:v>
      </x:c>
      <x:c r="DF40" s="173">
        <x:v>1.30195127852367</x:v>
      </x:c>
      <x:c r="DG40" s="13">
        <x:v>10.265550721131801</x:v>
      </x:c>
      <x:c r="DH40" s="173">
        <x:v>2.5870995081392398</x:v>
      </x:c>
      <x:c r="DI40" s="13">
        <x:v>58.540750611307899</x:v>
      </x:c>
      <x:c r="DJ40" s="173">
        <x:v>1.3646246195128</x:v>
      </x:c>
      <x:c r="DK40" s="13">
        <x:v>53.881219874002802</x:v>
      </x:c>
      <x:c r="DL40" s="173">
        <x:v>2.4524714492780499</x:v>
      </x:c>
      <x:c r="DM40" s="13">
        <x:v>48.6652393330059</x:v>
      </x:c>
      <x:c r="DN40" s="173">
        <x:v>2.9818193047283601</x:v>
      </x:c>
      <x:c r="DO40" s="13">
        <x:v>60.315617678838102</x:v>
      </x:c>
      <x:c r="DP40" s="173">
        <x:v>1.52592865584198</x:v>
      </x:c>
      <x:c r="DQ40" s="13">
        <x:v>6.4343978048352897</x:v>
      </x:c>
      <x:c r="DR40" s="173">
        <x:v>2.8475108651457401</x:v>
      </x:c>
      <x:c r="DS40" s="13">
        <x:v>37.246987497288202</x:v>
      </x:c>
      <x:c r="DT40" s="173">
        <x:v>1.29669978011575</x:v>
      </x:c>
      <x:c r="DU40" s="13">
        <x:v>36.4238025657395</x:v>
      </x:c>
      <x:c r="DV40" s="173">
        <x:v>2.7233128696070699</x:v>
      </x:c>
      <x:c r="DW40" s="13">
        <x:v>30.9584537765177</x:v>
      </x:c>
      <x:c r="DX40" s="173">
        <x:v>3.0592893569670299</x:v>
      </x:c>
      <x:c r="DY40" s="13">
        <x:v>37.665301559971503</x:v>
      </x:c>
      <x:c r="DZ40" s="173">
        <x:v>1.4411606700702999</x:v>
      </x:c>
      <x:c r="EA40" s="13">
        <x:v>1.24149899423203</x:v>
      </x:c>
      <x:c r="EB40" s="173">
        <x:v>2.9021305956691399</x:v>
      </x:c>
      <x:c r="EC40" s="13">
        <x:v>80.269626101960498</x:v>
      </x:c>
      <x:c r="ED40" s="173">
        <x:v>0.88384545851553498</x:v>
      </x:c>
      <x:c r="EE40" s="13">
        <x:v>72.254194179119295</x:v>
      </x:c>
      <x:c r="EF40" s="173">
        <x:v>2.00707275604457</x:v>
      </x:c>
      <x:c r="EG40" s="13">
        <x:v>68.832650776023101</x:v>
      </x:c>
      <x:c r="EH40" s="173">
        <x:v>2.8637343688714001</x:v>
      </x:c>
      <x:c r="EI40" s="13">
        <x:v>82.870479300365801</x:v>
      </x:c>
      <x:c r="EJ40" s="173">
        <x:v>0.92952390328189605</x:v>
      </x:c>
      <x:c r="EK40" s="13">
        <x:v>10.6162851212465</x:v>
      </x:c>
      <x:c r="EL40" s="173">
        <x:v>2.1766784934797498</x:v>
      </x:c>
      <x:c r="EM40" s="13">
        <x:v>54.413336030042402</x:v>
      </x:c>
      <x:c r="EN40" s="173">
        <x:v>1.2379473495439799</x:v>
      </x:c>
      <x:c r="EO40" s="13">
        <x:v>48.899738240418898</x:v>
      </x:c>
      <x:c r="EP40" s="173">
        <x:v>2.7339127042498101</x:v>
      </x:c>
      <x:c r="EQ40" s="13">
        <x:v>48.978492745929401</x:v>
      </x:c>
      <x:c r="ER40" s="173">
        <x:v>3.4528051819347998</x:v>
      </x:c>
      <x:c r="ES40" s="13">
        <x:v>55.637318621284599</x:v>
      </x:c>
      <x:c r="ET40" s="173">
        <x:v>1.4003532678938899</x:v>
      </x:c>
      <x:c r="EU40" s="13">
        <x:v>6.73758038086571</x:v>
      </x:c>
      <x:c r="EV40" s="173">
        <x:v>2.9002042181122101</x:v>
      </x:c>
      <x:c r="EW40" s="13">
        <x:v>67.447532613926796</x:v>
      </x:c>
      <x:c r="EX40" s="173">
        <x:v>0.95351243110983996</x:v>
      </x:c>
      <x:c r="EY40" s="13">
        <x:v>67.501602990299006</x:v>
      </x:c>
      <x:c r="EZ40" s="173">
        <x:v>2.1293176503540101</x:v>
      </x:c>
      <x:c r="FA40" s="13">
        <x:v>63.768678141999899</x:v>
      </x:c>
      <x:c r="FB40" s="173">
        <x:v>2.82751979814855</x:v>
      </x:c>
      <x:c r="FC40" s="13">
        <x:v>67.546586313431405</x:v>
      </x:c>
      <x:c r="FD40" s="173">
        <x:v>1.1612925365325499</x:v>
      </x:c>
      <x:c r="FE40" s="13">
        <x:v>4.4983323132413502E-2</x:v>
      </x:c>
      <x:c r="FF40" s="173">
        <x:v>2.6205772357714099</x:v>
      </x:c>
      <x:c r="FG40" s="13">
        <x:v>30.724933078608998</x:v>
      </x:c>
      <x:c r="FH40" s="173">
        <x:v>0.85665077435657</x:v>
      </x:c>
      <x:c r="FI40" s="13">
        <x:v>30.814790492708401</x:v>
      </x:c>
      <x:c r="FJ40" s="173">
        <x:v>2.3881983707384502</x:v>
      </x:c>
      <x:c r="FK40" s="13">
        <x:v>30.221958323202202</x:v>
      </x:c>
      <x:c r="FL40" s="173">
        <x:v>3.0780884868988299</x:v>
      </x:c>
      <x:c r="FM40" s="13">
        <x:v>30.716126221476799</x:v>
      </x:c>
      <x:c r="FN40" s="173">
        <x:v>1.05666070998928</x:v>
      </x:c>
      <x:c r="FO40" s="13">
        <x:v>-9.8664271231520204E-2</x:v>
      </x:c>
      <x:c r="FP40" s="173">
        <x:v>2.7368961758333401</x:v>
      </x:c>
      <x:c r="FQ40" s="15"/>
      <x:c r="FR40" s="15"/>
      <x:c r="FS40" s="15"/>
      <x:c r="FT40" s="15"/>
      <x:c r="FU40" s="15"/>
      <x:c r="FV40" s="15"/>
      <x:c r="FW40" s="15"/>
      <x:c r="FX40" s="15"/>
      <x:c r="FY40" s="15"/>
      <x:c r="FZ40" s="15"/>
      <x:c r="GA40" s="15"/>
      <x:c r="GB40" s="15"/>
      <x:c r="GC40" s="15"/>
      <x:c r="GD40" s="15"/>
      <x:c r="GE40" s="15"/>
      <x:c r="GF40" s="15"/>
      <x:c r="GG40" s="15"/>
      <x:c r="GH40" s="15"/>
      <x:c r="GI40" s="15"/>
      <x:c r="GJ40" s="15"/>
      <x:c r="GK40" s="15"/>
      <x:c r="GL40" s="15"/>
      <x:c r="GM40" s="15"/>
      <x:c r="GN40" s="15"/>
      <x:c r="GO40" s="15"/>
      <x:c r="GP40" s="15"/>
      <x:c r="GQ40" s="15"/>
      <x:c r="GR40" s="15"/>
      <x:c r="GS40" s="15"/>
      <x:c r="GT40" s="15"/>
      <x:c r="GU40" s="15"/>
      <x:c r="GV40" s="15"/>
      <x:c r="GW40" s="15"/>
      <x:c r="GX40" s="15"/>
      <x:c r="GY40" s="15"/>
      <x:c r="GZ40" s="15"/>
      <x:c r="HA40" s="15"/>
      <x:c r="HB40" s="15"/>
      <x:c r="HC40" s="15"/>
      <x:c r="HD40" s="15"/>
      <x:c r="HE40" s="15"/>
      <x:c r="HF40" s="15"/>
      <x:c r="HG40" s="15"/>
      <x:c r="HH40" s="15"/>
      <x:c r="HI40" s="15"/>
      <x:c r="HJ40" s="15"/>
      <x:c r="HK40" s="15"/>
      <x:c r="HL40" s="15"/>
      <x:c r="HM40" s="15"/>
      <x:c r="HN40" s="15"/>
      <x:c r="HO40" s="15"/>
      <x:c r="HP40" s="15"/>
      <x:c r="HQ40" s="15"/>
      <x:c r="HR40" s="15"/>
      <x:c r="HS40" s="15"/>
      <x:c r="HT40" s="15"/>
      <x:c r="HU40" s="15"/>
      <x:c r="HV40" s="15"/>
      <x:c r="HW40" s="15"/>
      <x:c r="HX40" s="15"/>
      <x:c r="HY40" s="15"/>
      <x:c r="HZ40" s="15"/>
      <x:c r="IA40" s="15"/>
      <x:c r="IB40" s="15"/>
      <x:c r="IC40" s="15"/>
      <x:c r="ID40" s="15"/>
      <x:c r="IE40" s="15"/>
      <x:c r="IF40" s="16"/>
    </x:row>
    <x:row r="41" spans="1:240" ht="12.95" customHeight="1" x14ac:dyDescent="0.2">
      <x:c r="A41" s="2" t="s">
        <x:v>383</x:v>
      </x:c>
      <x:c r="B41" s="12">
        <x:v>2</x:v>
      </x:c>
      <x:c r="C41" s="13">
        <x:v>86.237356931849405</x:v>
      </x:c>
      <x:c r="D41" s="173">
        <x:v>0.64323704615843602</x:v>
      </x:c>
      <x:c r="E41" s="13">
        <x:v>82.294883358717996</x:v>
      </x:c>
      <x:c r="F41" s="173">
        <x:v>2.2554568055972899</x:v>
      </x:c>
      <x:c r="G41" s="13">
        <x:v>84.375776720089604</x:v>
      </x:c>
      <x:c r="H41" s="173">
        <x:v>2.87405569553624</x:v>
      </x:c>
      <x:c r="I41" s="13">
        <x:v>86.957332382061793</x:v>
      </x:c>
      <x:c r="J41" s="173">
        <x:v>0.65414427383120199</x:v>
      </x:c>
      <x:c r="K41" s="13">
        <x:v>4.66244902334385</x:v>
      </x:c>
      <x:c r="L41" s="173">
        <x:v>2.3112735413844101</x:v>
      </x:c>
      <x:c r="M41" s="13">
        <x:v>72.449759485995898</x:v>
      </x:c>
      <x:c r="N41" s="173">
        <x:v>0.98965053130007197</x:v>
      </x:c>
      <x:c r="O41" s="13">
        <x:v>72.258915731916105</x:v>
      </x:c>
      <x:c r="P41" s="173">
        <x:v>2.8546582457103602</x:v>
      </x:c>
      <x:c r="Q41" s="13">
        <x:v>73.580536195678604</x:v>
      </x:c>
      <x:c r="R41" s="173">
        <x:v>4.1921744887028103</x:v>
      </x:c>
      <x:c r="S41" s="13">
        <x:v>72.349911486907502</x:v>
      </x:c>
      <x:c r="T41" s="173">
        <x:v>0.96830192131871795</x:v>
      </x:c>
      <x:c r="U41" s="13">
        <x:v>9.0995754991396893E-2</x:v>
      </x:c>
      <x:c r="V41" s="173">
        <x:v>2.67646837921435</x:v>
      </x:c>
      <x:c r="W41" s="13">
        <x:v>89.685594362840405</x:v>
      </x:c>
      <x:c r="X41" s="173">
        <x:v>0.55793435589184504</x:v>
      </x:c>
      <x:c r="Y41" s="13">
        <x:v>84.294292961828404</x:v>
      </x:c>
      <x:c r="Z41" s="173">
        <x:v>1.8767782257196699</x:v>
      </x:c>
      <x:c r="AA41" s="13">
        <x:v>82.217912848150505</x:v>
      </x:c>
      <x:c r="AB41" s="173">
        <x:v>2.6826833180485399</x:v>
      </x:c>
      <x:c r="AC41" s="13">
        <x:v>90.890662488132904</x:v>
      </x:c>
      <x:c r="AD41" s="173">
        <x:v>0.53801666420763095</x:v>
      </x:c>
      <x:c r="AE41" s="13">
        <x:v>6.5963695263044997</x:v>
      </x:c>
      <x:c r="AF41" s="173">
        <x:v>1.9256128270680899</x:v>
      </x:c>
      <x:c r="AG41" s="13">
        <x:v>87.528927697752493</x:v>
      </x:c>
      <x:c r="AH41" s="173">
        <x:v>0.63469748722685504</x:v>
      </x:c>
      <x:c r="AI41" s="13">
        <x:v>82.694286884748493</x:v>
      </x:c>
      <x:c r="AJ41" s="173">
        <x:v>2.6071530296677001</x:v>
      </x:c>
      <x:c r="AK41" s="13">
        <x:v>81.385408565513004</x:v>
      </x:c>
      <x:c r="AL41" s="173">
        <x:v>2.8154229431202</x:v>
      </x:c>
      <x:c r="AM41" s="13">
        <x:v>88.697378887255695</x:v>
      </x:c>
      <x:c r="AN41" s="173">
        <x:v>0.62623225955881501</x:v>
      </x:c>
      <x:c r="AO41" s="13">
        <x:v>6.0030920025071497</x:v>
      </x:c>
      <x:c r="AP41" s="173">
        <x:v>2.7010643832846202</x:v>
      </x:c>
      <x:c r="AQ41" s="13">
        <x:v>80.315090218733602</x:v>
      </x:c>
      <x:c r="AR41" s="173">
        <x:v>0.72284181556587401</x:v>
      </x:c>
      <x:c r="AS41" s="13">
        <x:v>83.227252747291004</x:v>
      </x:c>
      <x:c r="AT41" s="173">
        <x:v>1.7077800759770001</x:v>
      </x:c>
      <x:c r="AU41" s="13">
        <x:v>81.726442313376097</x:v>
      </x:c>
      <x:c r="AV41" s="173">
        <x:v>3.4295528101222299</x:v>
      </x:c>
      <x:c r="AW41" s="13">
        <x:v>80.114960263462706</x:v>
      </x:c>
      <x:c r="AX41" s="173">
        <x:v>0.76673179760169397</x:v>
      </x:c>
      <x:c r="AY41" s="13">
        <x:v>-3.1122924838283401</x:v>
      </x:c>
      <x:c r="AZ41" s="173">
        <x:v>1.7166174666963001</x:v>
      </x:c>
      <x:c r="BA41" s="13">
        <x:v>71.265954966110996</x:v>
      </x:c>
      <x:c r="BB41" s="173">
        <x:v>0.86581982228823395</x:v>
      </x:c>
      <x:c r="BC41" s="13">
        <x:v>76.914159314302097</x:v>
      </x:c>
      <x:c r="BD41" s="173">
        <x:v>2.1538207551264801</x:v>
      </x:c>
      <x:c r="BE41" s="13">
        <x:v>78.595299841886401</x:v>
      </x:c>
      <x:c r="BF41" s="173">
        <x:v>3.32579700278737</x:v>
      </x:c>
      <x:c r="BG41" s="13">
        <x:v>70.298096203386194</x:v>
      </x:c>
      <x:c r="BH41" s="173">
        <x:v>0.91706940847056895</x:v>
      </x:c>
      <x:c r="BI41" s="13">
        <x:v>-6.6160631109159</x:v>
      </x:c>
      <x:c r="BJ41" s="173">
        <x:v>2.2934696469118001</x:v>
      </x:c>
      <x:c r="BK41" s="13">
        <x:v>84.743172845777707</x:v>
      </x:c>
      <x:c r="BL41" s="173">
        <x:v>0.62950694258266504</x:v>
      </x:c>
      <x:c r="BM41" s="13">
        <x:v>86.025185578632204</x:v>
      </x:c>
      <x:c r="BN41" s="173">
        <x:v>1.54690164285301</x:v>
      </x:c>
      <x:c r="BO41" s="13">
        <x:v>87.4844869478015</x:v>
      </x:c>
      <x:c r="BP41" s="173">
        <x:v>2.99687280028918</x:v>
      </x:c>
      <x:c r="BQ41" s="13">
        <x:v>84.708000936296202</x:v>
      </x:c>
      <x:c r="BR41" s="173">
        <x:v>0.65341038810063001</x:v>
      </x:c>
      <x:c r="BS41" s="13">
        <x:v>-1.3171846423360001</x:v>
      </x:c>
      <x:c r="BT41" s="173">
        <x:v>1.58429857457451</x:v>
      </x:c>
      <x:c r="BU41" s="13">
        <x:v>46.266671798618603</x:v>
      </x:c>
      <x:c r="BV41" s="173">
        <x:v>1.8510991410422399</x:v>
      </x:c>
      <x:c r="BW41" s="13">
        <x:v>55.914481652726899</x:v>
      </x:c>
      <x:c r="BX41" s="173">
        <x:v>4.40220510151019</x:v>
      </x:c>
      <x:c r="BY41" s="13">
        <x:v>50.664726744916599</x:v>
      </x:c>
      <x:c r="BZ41" s="173">
        <x:v>3.4370789060620099</x:v>
      </x:c>
      <x:c r="CA41" s="13">
        <x:v>45.095447146011701</x:v>
      </x:c>
      <x:c r="CB41" s="173">
        <x:v>1.72792214727347</x:v>
      </x:c>
      <x:c r="CC41" s="13">
        <x:v>-10.8190345067151</x:v>
      </x:c>
      <x:c r="CD41" s="173">
        <x:v>3.7157257009848799</x:v>
      </x:c>
      <x:c r="CE41" s="13">
        <x:v>65.857859912428694</x:v>
      </x:c>
      <x:c r="CF41" s="173">
        <x:v>1.0293484181108901</x:v>
      </x:c>
      <x:c r="CG41" s="13">
        <x:v>66.049589150710801</x:v>
      </x:c>
      <x:c r="CH41" s="173">
        <x:v>3.04909643034095</x:v>
      </x:c>
      <x:c r="CI41" s="13">
        <x:v>65.456032230061098</x:v>
      </x:c>
      <x:c r="CJ41" s="173">
        <x:v>2.8650507553385198</x:v>
      </x:c>
      <x:c r="CK41" s="13">
        <x:v>65.102324336082404</x:v>
      </x:c>
      <x:c r="CL41" s="173">
        <x:v>1.2084589672152799</x:v>
      </x:c>
      <x:c r="CM41" s="13">
        <x:v>-0.94726481462846801</x:v>
      </x:c>
      <x:c r="CN41" s="173">
        <x:v>3.2719905039056201</x:v>
      </x:c>
      <x:c r="CO41" s="13">
        <x:v>15.8147511573963</x:v>
      </x:c>
      <x:c r="CP41" s="173">
        <x:v>0.81941683526037901</x:v>
      </x:c>
      <x:c r="CQ41" s="13">
        <x:v>21.1029245131745</x:v>
      </x:c>
      <x:c r="CR41" s="173">
        <x:v>2.3600267830050798</x:v>
      </x:c>
      <x:c r="CS41" s="13">
        <x:v>18.6404655540777</x:v>
      </x:c>
      <x:c r="CT41" s="173">
        <x:v>2.7362852281138199</x:v>
      </x:c>
      <x:c r="CU41" s="13">
        <x:v>14.0757041054702</x:v>
      </x:c>
      <x:c r="CV41" s="173">
        <x:v>0.94300488249137104</x:v>
      </x:c>
      <x:c r="CW41" s="13">
        <x:v>-7.0272204077042604</x:v>
      </x:c>
      <x:c r="CX41" s="173">
        <x:v>2.69182241425729</x:v>
      </x:c>
      <x:c r="CY41" s="13">
        <x:v>71.860109624367297</x:v>
      </x:c>
      <x:c r="CZ41" s="173">
        <x:v>1.06735056715319</x:v>
      </x:c>
      <x:c r="DA41" s="13">
        <x:v>62.867616819435298</x:v>
      </x:c>
      <x:c r="DB41" s="173">
        <x:v>3.14004608067598</x:v>
      </x:c>
      <x:c r="DC41" s="13">
        <x:v>63.8386533437194</x:v>
      </x:c>
      <x:c r="DD41" s="173">
        <x:v>3.9684030193165198</x:v>
      </x:c>
      <x:c r="DE41" s="13">
        <x:v>73.334724268430307</x:v>
      </x:c>
      <x:c r="DF41" s="173">
        <x:v>1.0866918006473201</x:v>
      </x:c>
      <x:c r="DG41" s="13">
        <x:v>10.467107448995</x:v>
      </x:c>
      <x:c r="DH41" s="173">
        <x:v>3.0812635039201899</x:v>
      </x:c>
      <x:c r="DI41" s="13">
        <x:v>81.424776017239395</x:v>
      </x:c>
      <x:c r="DJ41" s="173">
        <x:v>1.25861639625739</x:v>
      </x:c>
      <x:c r="DK41" s="13">
        <x:v>74.952426130296004</x:v>
      </x:c>
      <x:c r="DL41" s="173">
        <x:v>2.3861287929879298</x:v>
      </x:c>
      <x:c r="DM41" s="13">
        <x:v>80.462741138744093</x:v>
      </x:c>
      <x:c r="DN41" s="173">
        <x:v>2.7894249013856798</x:v>
      </x:c>
      <x:c r="DO41" s="13">
        <x:v>82.173868273767596</x:v>
      </x:c>
      <x:c r="DP41" s="173">
        <x:v>1.4609858833806499</x:v>
      </x:c>
      <x:c r="DQ41" s="13">
        <x:v>7.2214421434715801</x:v>
      </x:c>
      <x:c r="DR41" s="173">
        <x:v>2.3562944628141</x:v>
      </x:c>
      <x:c r="DS41" s="13">
        <x:v>36.457576014742301</x:v>
      </x:c>
      <x:c r="DT41" s="173">
        <x:v>1.3170525730456999</x:v>
      </x:c>
      <x:c r="DU41" s="13">
        <x:v>36.340737932351701</x:v>
      </x:c>
      <x:c r="DV41" s="173">
        <x:v>3.8816122858575501</x:v>
      </x:c>
      <x:c r="DW41" s="13">
        <x:v>34.529972462616499</x:v>
      </x:c>
      <x:c r="DX41" s="173">
        <x:v>3.47972777162762</x:v>
      </x:c>
      <x:c r="DY41" s="13">
        <x:v>36.380900364673799</x:v>
      </x:c>
      <x:c r="DZ41" s="173">
        <x:v>1.34746927530914</x:v>
      </x:c>
      <x:c r="EA41" s="13">
        <x:v>4.0162432322183902E-2</x:v>
      </x:c>
      <x:c r="EB41" s="173">
        <x:v>3.37812600335951</x:v>
      </x:c>
      <x:c r="EC41" s="13">
        <x:v>73.484744423105099</x:v>
      </x:c>
      <x:c r="ED41" s="173">
        <x:v>1.1420376131579799</x:v>
      </x:c>
      <x:c r="EE41" s="13">
        <x:v>64.336860786540896</x:v>
      </x:c>
      <x:c r="EF41" s="173">
        <x:v>3.4941645932957801</x:v>
      </x:c>
      <x:c r="EG41" s="13">
        <x:v>62.968956028907698</x:v>
      </x:c>
      <x:c r="EH41" s="173">
        <x:v>4.728678837526</x:v>
      </x:c>
      <x:c r="EI41" s="13">
        <x:v>75.0502788021887</x:v>
      </x:c>
      <x:c r="EJ41" s="173">
        <x:v>1.00603941278005</x:v>
      </x:c>
      <x:c r="EK41" s="13">
        <x:v>10.713418015647701</x:v>
      </x:c>
      <x:c r="EL41" s="173">
        <x:v>3.2805586845362402</x:v>
      </x:c>
      <x:c r="EM41" s="13">
        <x:v>59.913321869690598</x:v>
      </x:c>
      <x:c r="EN41" s="173">
        <x:v>1.25643310494654</x:v>
      </x:c>
      <x:c r="EO41" s="13">
        <x:v>60.694214639022597</x:v>
      </x:c>
      <x:c r="EP41" s="173">
        <x:v>2.98724519797842</x:v>
      </x:c>
      <x:c r="EQ41" s="13">
        <x:v>56.275960085898099</x:v>
      </x:c>
      <x:c r="ER41" s="173">
        <x:v>3.4372475842043801</x:v>
      </x:c>
      <x:c r="ES41" s="13">
        <x:v>59.281039122304101</x:v>
      </x:c>
      <x:c r="ET41" s="173">
        <x:v>1.2994119356246301</x:v>
      </x:c>
      <x:c r="EU41" s="13">
        <x:v>-1.41317551671855</x:v>
      </x:c>
      <x:c r="EV41" s="173">
        <x:v>2.7184913636902102</x:v>
      </x:c>
      <x:c r="EW41" s="13">
        <x:v>69.697830906245699</x:v>
      </x:c>
      <x:c r="EX41" s="173">
        <x:v>1.0054762351961599</x:v>
      </x:c>
      <x:c r="EY41" s="13">
        <x:v>65.241327832532306</x:v>
      </x:c>
      <x:c r="EZ41" s="173">
        <x:v>3.14475411305509</x:v>
      </x:c>
      <x:c r="FA41" s="13">
        <x:v>68.713834544659605</x:v>
      </x:c>
      <x:c r="FB41" s="173">
        <x:v>4.0920497242409599</x:v>
      </x:c>
      <x:c r="FC41" s="13">
        <x:v>69.947381793269898</x:v>
      </x:c>
      <x:c r="FD41" s="173">
        <x:v>1.1518826798671999</x:v>
      </x:c>
      <x:c r="FE41" s="13">
        <x:v>4.7060539607376199</x:v>
      </x:c>
      <x:c r="FF41" s="173">
        <x:v>3.1658853709038901</x:v>
      </x:c>
      <x:c r="FG41" s="13">
        <x:v>38.376059300370997</x:v>
      </x:c>
      <x:c r="FH41" s="173">
        <x:v>1.06614501688767</x:v>
      </x:c>
      <x:c r="FI41" s="13">
        <x:v>40.549226491614299</x:v>
      </x:c>
      <x:c r="FJ41" s="173">
        <x:v>2.3311643894154801</x:v>
      </x:c>
      <x:c r="FK41" s="13">
        <x:v>38.154313179546598</x:v>
      </x:c>
      <x:c r="FL41" s="173">
        <x:v>3.9988189536004599</x:v>
      </x:c>
      <x:c r="FM41" s="13">
        <x:v>37.724663429345</x:v>
      </x:c>
      <x:c r="FN41" s="173">
        <x:v>1.24944543500212</x:v>
      </x:c>
      <x:c r="FO41" s="13">
        <x:v>-2.8245630622693199</x:v>
      </x:c>
      <x:c r="FP41" s="173">
        <x:v>2.6187774309224499</x:v>
      </x:c>
      <x:c r="FQ41" s="15"/>
      <x:c r="FR41" s="15"/>
      <x:c r="FS41" s="15"/>
      <x:c r="FT41" s="15"/>
      <x:c r="FU41" s="15"/>
      <x:c r="FV41" s="15"/>
      <x:c r="FW41" s="15"/>
      <x:c r="FX41" s="15"/>
      <x:c r="FY41" s="15"/>
      <x:c r="FZ41" s="15"/>
      <x:c r="GA41" s="15"/>
      <x:c r="GB41" s="15"/>
      <x:c r="GC41" s="15"/>
      <x:c r="GD41" s="15"/>
      <x:c r="GE41" s="15"/>
      <x:c r="GF41" s="15"/>
      <x:c r="GG41" s="15"/>
      <x:c r="GH41" s="15"/>
      <x:c r="GI41" s="15"/>
      <x:c r="GJ41" s="15"/>
      <x:c r="GK41" s="15"/>
      <x:c r="GL41" s="15"/>
      <x:c r="GM41" s="15"/>
      <x:c r="GN41" s="15"/>
      <x:c r="GO41" s="15"/>
      <x:c r="GP41" s="15"/>
      <x:c r="GQ41" s="15"/>
      <x:c r="GR41" s="15"/>
      <x:c r="GS41" s="15"/>
      <x:c r="GT41" s="15"/>
      <x:c r="GU41" s="15"/>
      <x:c r="GV41" s="15"/>
      <x:c r="GW41" s="15"/>
      <x:c r="GX41" s="15"/>
      <x:c r="GY41" s="15"/>
      <x:c r="GZ41" s="15"/>
      <x:c r="HA41" s="15"/>
      <x:c r="HB41" s="15"/>
      <x:c r="HC41" s="15"/>
      <x:c r="HD41" s="15"/>
      <x:c r="HE41" s="15"/>
      <x:c r="HF41" s="15"/>
      <x:c r="HG41" s="15"/>
      <x:c r="HH41" s="15"/>
      <x:c r="HI41" s="15"/>
      <x:c r="HJ41" s="15"/>
      <x:c r="HK41" s="15"/>
      <x:c r="HL41" s="15"/>
      <x:c r="HM41" s="15"/>
      <x:c r="HN41" s="15"/>
      <x:c r="HO41" s="15"/>
      <x:c r="HP41" s="15"/>
      <x:c r="HQ41" s="15"/>
      <x:c r="HR41" s="15"/>
      <x:c r="HS41" s="15"/>
      <x:c r="HT41" s="15"/>
      <x:c r="HU41" s="15"/>
      <x:c r="HV41" s="15"/>
      <x:c r="HW41" s="15"/>
      <x:c r="HX41" s="15"/>
      <x:c r="HY41" s="15"/>
      <x:c r="HZ41" s="15"/>
      <x:c r="IA41" s="15"/>
      <x:c r="IB41" s="15"/>
      <x:c r="IC41" s="15"/>
      <x:c r="ID41" s="15"/>
      <x:c r="IE41" s="15"/>
      <x:c r="IF41" s="16"/>
    </x:row>
    <x:row r="42" spans="1:240" ht="12.95" customHeight="1" x14ac:dyDescent="0.2">
      <x:c r="A42" s="2" t="s">
        <x:v>384</x:v>
      </x:c>
      <x:c r="B42" s="12">
        <x:v>2</x:v>
      </x:c>
      <x:c r="C42" s="13">
        <x:v>72.456811599671099</x:v>
      </x:c>
      <x:c r="D42" s="173">
        <x:v>0.85829582164394402</x:v>
      </x:c>
      <x:c r="E42" s="13">
        <x:v>72.745613415729693</x:v>
      </x:c>
      <x:c r="F42" s="173">
        <x:v>2.56127444304032</x:v>
      </x:c>
      <x:c r="G42" s="13">
        <x:v>68.774080409125403</x:v>
      </x:c>
      <x:c r="H42" s="173">
        <x:v>2.3703289171700601</x:v>
      </x:c>
      <x:c r="I42" s="13">
        <x:v>72.996368906654993</x:v>
      </x:c>
      <x:c r="J42" s="173">
        <x:v>1.0802581240256499</x:v>
      </x:c>
      <x:c r="K42" s="13">
        <x:v>0.25075549092522897</x:v>
      </x:c>
      <x:c r="L42" s="173">
        <x:v>2.7665131305352002</x:v>
      </x:c>
      <x:c r="M42" s="13">
        <x:v>65.983520600634705</x:v>
      </x:c>
      <x:c r="N42" s="173">
        <x:v>1.00906677185579</x:v>
      </x:c>
      <x:c r="O42" s="13">
        <x:v>68.115960919498505</x:v>
      </x:c>
      <x:c r="P42" s="173">
        <x:v>2.4481693679170702</x:v>
      </x:c>
      <x:c r="Q42" s="13">
        <x:v>63.207115507817797</x:v>
      </x:c>
      <x:c r="R42" s="173">
        <x:v>2.56666329830552</x:v>
      </x:c>
      <x:c r="S42" s="13">
        <x:v>66.554100977179303</x:v>
      </x:c>
      <x:c r="T42" s="173">
        <x:v>1.37641200584309</x:v>
      </x:c>
      <x:c r="U42" s="13">
        <x:v>-1.5618599423191999</x:v>
      </x:c>
      <x:c r="V42" s="173">
        <x:v>2.7607481609651101</x:v>
      </x:c>
      <x:c r="W42" s="13">
        <x:v>77.789921669391802</x:v>
      </x:c>
      <x:c r="X42" s="173">
        <x:v>0.85087966296027995</x:v>
      </x:c>
      <x:c r="Y42" s="13">
        <x:v>81.181152902710195</x:v>
      </x:c>
      <x:c r="Z42" s="173">
        <x:v>2.0909136904466998</x:v>
      </x:c>
      <x:c r="AA42" s="13">
        <x:v>76.156410897139295</x:v>
      </x:c>
      <x:c r="AB42" s="173">
        <x:v>2.0711637633676601</x:v>
      </x:c>
      <x:c r="AC42" s="13">
        <x:v>76.735863098790205</x:v>
      </x:c>
      <x:c r="AD42" s="173">
        <x:v>1.0966041742049699</x:v>
      </x:c>
      <x:c r="AE42" s="13">
        <x:v>-4.4452898039200104</x:v>
      </x:c>
      <x:c r="AF42" s="173">
        <x:v>2.21723217132568</x:v>
      </x:c>
      <x:c r="AG42" s="13">
        <x:v>79.690394314017396</x:v>
      </x:c>
      <x:c r="AH42" s="173">
        <x:v>0.82037315338513295</x:v>
      </x:c>
      <x:c r="AI42" s="13">
        <x:v>78.639204534607799</x:v>
      </x:c>
      <x:c r="AJ42" s="173">
        <x:v>2.1867474327473801</x:v>
      </x:c>
      <x:c r="AK42" s="13">
        <x:v>78.640694444106302</x:v>
      </x:c>
      <x:c r="AL42" s="173">
        <x:v>1.79608043859833</x:v>
      </x:c>
      <x:c r="AM42" s="13">
        <x:v>80.016204549999102</x:v>
      </x:c>
      <x:c r="AN42" s="173">
        <x:v>0.985227002860112</x:v>
      </x:c>
      <x:c r="AO42" s="13">
        <x:v>1.3770000153913</x:v>
      </x:c>
      <x:c r="AP42" s="173">
        <x:v>2.3122199986769401</x:v>
      </x:c>
      <x:c r="AQ42" s="13">
        <x:v>64.059213563056105</x:v>
      </x:c>
      <x:c r="AR42" s="173">
        <x:v>1.07550322628218</x:v>
      </x:c>
      <x:c r="AS42" s="13">
        <x:v>65.792595042445996</x:v>
      </x:c>
      <x:c r="AT42" s="173">
        <x:v>2.3636123889905698</x:v>
      </x:c>
      <x:c r="AU42" s="13">
        <x:v>63.111329834780399</x:v>
      </x:c>
      <x:c r="AV42" s="173">
        <x:v>2.42197712445927</x:v>
      </x:c>
      <x:c r="AW42" s="13">
        <x:v>62.527495907071497</x:v>
      </x:c>
      <x:c r="AX42" s="173">
        <x:v>1.42619286494408</x:v>
      </x:c>
      <x:c r="AY42" s="13">
        <x:v>-3.2650991353745602</x:v>
      </x:c>
      <x:c r="AZ42" s="173">
        <x:v>2.65119353465245</x:v>
      </x:c>
      <x:c r="BA42" s="13">
        <x:v>57.680650177538404</x:v>
      </x:c>
      <x:c r="BB42" s="173">
        <x:v>1.1795318087737501</x:v>
      </x:c>
      <x:c r="BC42" s="13">
        <x:v>58.380698785357502</x:v>
      </x:c>
      <x:c r="BD42" s="173">
        <x:v>2.4626104529531299</x:v>
      </x:c>
      <x:c r="BE42" s="13">
        <x:v>58.047152409084902</x:v>
      </x:c>
      <x:c r="BF42" s="173">
        <x:v>2.5512630754281802</x:v>
      </x:c>
      <x:c r="BG42" s="13">
        <x:v>56.756017562022201</x:v>
      </x:c>
      <x:c r="BH42" s="173">
        <x:v>1.5564126077899401</x:v>
      </x:c>
      <x:c r="BI42" s="13">
        <x:v>-1.6246812233352601</x:v>
      </x:c>
      <x:c r="BJ42" s="173">
        <x:v>2.78866759676096</x:v>
      </x:c>
      <x:c r="BK42" s="13">
        <x:v>69.477496385167498</x:v>
      </x:c>
      <x:c r="BL42" s="173">
        <x:v>1.0729639274955101</x:v>
      </x:c>
      <x:c r="BM42" s="13">
        <x:v>71.539572434488207</x:v>
      </x:c>
      <x:c r="BN42" s="173">
        <x:v>2.32370381352212</x:v>
      </x:c>
      <x:c r="BO42" s="13">
        <x:v>70.170024094439697</x:v>
      </x:c>
      <x:c r="BP42" s="173">
        <x:v>2.3525503870154298</x:v>
      </x:c>
      <x:c r="BQ42" s="13">
        <x:v>67.734913292565096</x:v>
      </x:c>
      <x:c r="BR42" s="173">
        <x:v>1.3194661711173501</x:v>
      </x:c>
      <x:c r="BS42" s="13">
        <x:v>-3.8046591419230298</x:v>
      </x:c>
      <x:c r="BT42" s="173">
        <x:v>2.4719488747919902</x:v>
      </x:c>
      <x:c r="BU42" s="13">
        <x:v>37.405786898867802</x:v>
      </x:c>
      <x:c r="BV42" s="173">
        <x:v>1.0483075609043999</x:v>
      </x:c>
      <x:c r="BW42" s="13">
        <x:v>42.165322641974697</x:v>
      </x:c>
      <x:c r="BX42" s="173">
        <x:v>2.7230224240205199</x:v>
      </x:c>
      <x:c r="BY42" s="13">
        <x:v>37.442467419705501</x:v>
      </x:c>
      <x:c r="BZ42" s="173">
        <x:v>2.5146346646527702</x:v>
      </x:c>
      <x:c r="CA42" s="13">
        <x:v>36.146576854762401</x:v>
      </x:c>
      <x:c r="CB42" s="173">
        <x:v>1.23885478656661</x:v>
      </x:c>
      <x:c r="CC42" s="13">
        <x:v>-6.0187457872122696</x:v>
      </x:c>
      <x:c r="CD42" s="173">
        <x:v>2.9467480066929101</x:v>
      </x:c>
      <x:c r="CE42" s="13">
        <x:v>39.979615036964901</x:v>
      </x:c>
      <x:c r="CF42" s="173">
        <x:v>1.06434510471016</x:v>
      </x:c>
      <x:c r="CG42" s="13">
        <x:v>50.516605353605399</x:v>
      </x:c>
      <x:c r="CH42" s="173">
        <x:v>2.8506724330292101</x:v>
      </x:c>
      <x:c r="CI42" s="13">
        <x:v>36.988138784371401</x:v>
      </x:c>
      <x:c r="CJ42" s="173">
        <x:v>2.6575684319775799</x:v>
      </x:c>
      <x:c r="CK42" s="13">
        <x:v>37.015540836548901</x:v>
      </x:c>
      <x:c r="CL42" s="173">
        <x:v>1.1832262333289401</x:v>
      </x:c>
      <x:c r="CM42" s="13">
        <x:v>-13.5010645170565</x:v>
      </x:c>
      <x:c r="CN42" s="173">
        <x:v>3.0761269924363899</x:v>
      </x:c>
      <x:c r="CO42" s="13">
        <x:v>28.783271188105001</x:v>
      </x:c>
      <x:c r="CP42" s="173">
        <x:v>1.05658430787626</x:v>
      </x:c>
      <x:c r="CQ42" s="13">
        <x:v>37.831193844339303</x:v>
      </x:c>
      <x:c r="CR42" s="173">
        <x:v>2.5370345933544001</x:v>
      </x:c>
      <x:c r="CS42" s="13">
        <x:v>31.422903524193998</x:v>
      </x:c>
      <x:c r="CT42" s="173">
        <x:v>2.2241093587073602</x:v>
      </x:c>
      <x:c r="CU42" s="13">
        <x:v>25.344884410928699</x:v>
      </x:c>
      <x:c r="CV42" s="173">
        <x:v>1.2743038421913999</x:v>
      </x:c>
      <x:c r="CW42" s="13">
        <x:v>-12.4863094334106</x:v>
      </x:c>
      <x:c r="CX42" s="173">
        <x:v>2.7116553609274598</x:v>
      </x:c>
      <x:c r="CY42" s="13">
        <x:v>39.854284084117197</x:v>
      </x:c>
      <x:c r="CZ42" s="173">
        <x:v>1.05582736495402</x:v>
      </x:c>
      <x:c r="DA42" s="13">
        <x:v>45.859055577634301</x:v>
      </x:c>
      <x:c r="DB42" s="173">
        <x:v>2.75646215107869</x:v>
      </x:c>
      <x:c r="DC42" s="13">
        <x:v>38.103214964200802</x:v>
      </x:c>
      <x:c r="DD42" s="173">
        <x:v>2.6015059584757299</x:v>
      </x:c>
      <x:c r="DE42" s="13">
        <x:v>37.569785193539197</x:v>
      </x:c>
      <x:c r="DF42" s="173">
        <x:v>1.29850425963255</x:v>
      </x:c>
      <x:c r="DG42" s="13">
        <x:v>-8.2892703840950297</x:v>
      </x:c>
      <x:c r="DH42" s="173">
        <x:v>2.9962288749695301</x:v>
      </x:c>
      <x:c r="DI42" s="13">
        <x:v>39.139014932196297</x:v>
      </x:c>
      <x:c r="DJ42" s="173">
        <x:v>1.0605256993785299</x:v>
      </x:c>
      <x:c r="DK42" s="13">
        <x:v>45.345772544373801</x:v>
      </x:c>
      <x:c r="DL42" s="173">
        <x:v>2.7436180475541301</x:v>
      </x:c>
      <x:c r="DM42" s="13">
        <x:v>35.9209582879256</x:v>
      </x:c>
      <x:c r="DN42" s="173">
        <x:v>2.34030023182458</x:v>
      </x:c>
      <x:c r="DO42" s="13">
        <x:v>37.295879386251798</x:v>
      </x:c>
      <x:c r="DP42" s="173">
        <x:v>1.3717727720366499</x:v>
      </x:c>
      <x:c r="DQ42" s="13">
        <x:v>-8.0498931581219697</x:v>
      </x:c>
      <x:c r="DR42" s="173">
        <x:v>2.9618198957817499</x:v>
      </x:c>
      <x:c r="DS42" s="13">
        <x:v>32.105768053305098</x:v>
      </x:c>
      <x:c r="DT42" s="173">
        <x:v>0.96240163310718396</x:v>
      </x:c>
      <x:c r="DU42" s="13">
        <x:v>41.515535377251602</x:v>
      </x:c>
      <x:c r="DV42" s="173">
        <x:v>2.4106763211762301</x:v>
      </x:c>
      <x:c r="DW42" s="13">
        <x:v>28.7074795121293</x:v>
      </x:c>
      <x:c r="DX42" s="173">
        <x:v>2.3962373320854802</x:v>
      </x:c>
      <x:c r="DY42" s="13">
        <x:v>30.456240992002101</x:v>
      </x:c>
      <x:c r="DZ42" s="173">
        <x:v>1.2401669146524901</x:v>
      </x:c>
      <x:c r="EA42" s="13">
        <x:v>-11.059294385249499</x:v>
      </x:c>
      <x:c r="EB42" s="173">
        <x:v>2.6604520763108002</x:v>
      </x:c>
      <x:c r="EC42" s="13">
        <x:v>58.766501801190003</x:v>
      </x:c>
      <x:c r="ED42" s="173">
        <x:v>1.1624988208851399</x:v>
      </x:c>
      <x:c r="EE42" s="13">
        <x:v>61.261870698582499</x:v>
      </x:c>
      <x:c r="EF42" s="173">
        <x:v>2.6653105293825701</x:v>
      </x:c>
      <x:c r="EG42" s="13">
        <x:v>56.487223891016797</x:v>
      </x:c>
      <x:c r="EH42" s="173">
        <x:v>2.4538165430110199</x:v>
      </x:c>
      <x:c r="EI42" s="13">
        <x:v>58.456365240780002</x:v>
      </x:c>
      <x:c r="EJ42" s="173">
        <x:v>1.4175723231106501</x:v>
      </x:c>
      <x:c r="EK42" s="13">
        <x:v>-2.80550545780252</x:v>
      </x:c>
      <x:c r="EL42" s="173">
        <x:v>2.9597098855695601</x:v>
      </x:c>
      <x:c r="EM42" s="13">
        <x:v>26.759135902851199</x:v>
      </x:c>
      <x:c r="EN42" s="173">
        <x:v>1.0188077080909299</x:v>
      </x:c>
      <x:c r="EO42" s="13">
        <x:v>34.606884283413102</x:v>
      </x:c>
      <x:c r="EP42" s="173">
        <x:v>2.5262145323513301</x:v>
      </x:c>
      <x:c r="EQ42" s="13">
        <x:v>25.4946972995306</x:v>
      </x:c>
      <x:c r="ER42" s="173">
        <x:v>2.1077409723701201</x:v>
      </x:c>
      <x:c r="ES42" s="13">
        <x:v>23.937869576368001</x:v>
      </x:c>
      <x:c r="ET42" s="173">
        <x:v>1.19666650233838</x:v>
      </x:c>
      <x:c r="EU42" s="13">
        <x:v>-10.6690147070452</x:v>
      </x:c>
      <x:c r="EV42" s="173">
        <x:v>2.6116035512718798</x:v>
      </x:c>
      <x:c r="EW42" s="13">
        <x:v>46.074260578115499</x:v>
      </x:c>
      <x:c r="EX42" s="173">
        <x:v>1.18217967700125</x:v>
      </x:c>
      <x:c r="EY42" s="13">
        <x:v>54.106464357737003</x:v>
      </x:c>
      <x:c r="EZ42" s="173">
        <x:v>2.4492495583732699</x:v>
      </x:c>
      <x:c r="FA42" s="13">
        <x:v>44.346842990995199</x:v>
      </x:c>
      <x:c r="FB42" s="173">
        <x:v>2.74683086900593</x:v>
      </x:c>
      <x:c r="FC42" s="13">
        <x:v>43.620501128704603</x:v>
      </x:c>
      <x:c r="FD42" s="173">
        <x:v>1.40685309986194</x:v>
      </x:c>
      <x:c r="FE42" s="13">
        <x:v>-10.4859632290324</x:v>
      </x:c>
      <x:c r="FF42" s="173">
        <x:v>2.5360744603034902</x:v>
      </x:c>
      <x:c r="FG42" s="13">
        <x:v>23.3309755388103</x:v>
      </x:c>
      <x:c r="FH42" s="173">
        <x:v>0.99847633574638095</x:v>
      </x:c>
      <x:c r="FI42" s="13">
        <x:v>25.1859180416707</x:v>
      </x:c>
      <x:c r="FJ42" s="173">
        <x:v>2.22385722490522</x:v>
      </x:c>
      <x:c r="FK42" s="13">
        <x:v>23.0528958392904</x:v>
      </x:c>
      <x:c r="FL42" s="173">
        <x:v>2.2545926672187302</x:v>
      </x:c>
      <x:c r="FM42" s="13">
        <x:v>23.048534498826601</x:v>
      </x:c>
      <x:c r="FN42" s="173">
        <x:v>1.2764455593399699</x:v>
      </x:c>
      <x:c r="FO42" s="13">
        <x:v>-2.1373835428441001</x:v>
      </x:c>
      <x:c r="FP42" s="173">
        <x:v>2.47302839463031</x:v>
      </x:c>
      <x:c r="FQ42" s="15"/>
      <x:c r="FR42" s="15"/>
      <x:c r="FS42" s="15"/>
      <x:c r="FT42" s="15"/>
      <x:c r="FU42" s="15"/>
      <x:c r="FV42" s="15"/>
      <x:c r="FW42" s="15"/>
      <x:c r="FX42" s="15"/>
      <x:c r="FY42" s="15"/>
      <x:c r="FZ42" s="15"/>
      <x:c r="GA42" s="15"/>
      <x:c r="GB42" s="15"/>
      <x:c r="GC42" s="15"/>
      <x:c r="GD42" s="15"/>
      <x:c r="GE42" s="15"/>
      <x:c r="GF42" s="15"/>
      <x:c r="GG42" s="15"/>
      <x:c r="GH42" s="15"/>
      <x:c r="GI42" s="15"/>
      <x:c r="GJ42" s="15"/>
      <x:c r="GK42" s="15"/>
      <x:c r="GL42" s="15"/>
      <x:c r="GM42" s="15"/>
      <x:c r="GN42" s="15"/>
      <x:c r="GO42" s="15"/>
      <x:c r="GP42" s="15"/>
      <x:c r="GQ42" s="15"/>
      <x:c r="GR42" s="15"/>
      <x:c r="GS42" s="15"/>
      <x:c r="GT42" s="15"/>
      <x:c r="GU42" s="15"/>
      <x:c r="GV42" s="15"/>
      <x:c r="GW42" s="15"/>
      <x:c r="GX42" s="15"/>
      <x:c r="GY42" s="15"/>
      <x:c r="GZ42" s="15"/>
      <x:c r="HA42" s="15"/>
      <x:c r="HB42" s="15"/>
      <x:c r="HC42" s="15"/>
      <x:c r="HD42" s="15"/>
      <x:c r="HE42" s="15"/>
      <x:c r="HF42" s="15"/>
      <x:c r="HG42" s="15"/>
      <x:c r="HH42" s="15"/>
      <x:c r="HI42" s="15"/>
      <x:c r="HJ42" s="15"/>
      <x:c r="HK42" s="15"/>
      <x:c r="HL42" s="15"/>
      <x:c r="HM42" s="15"/>
      <x:c r="HN42" s="15"/>
      <x:c r="HO42" s="15"/>
      <x:c r="HP42" s="15"/>
      <x:c r="HQ42" s="15"/>
      <x:c r="HR42" s="15"/>
      <x:c r="HS42" s="15"/>
      <x:c r="HT42" s="15"/>
      <x:c r="HU42" s="15"/>
      <x:c r="HV42" s="15"/>
      <x:c r="HW42" s="15"/>
      <x:c r="HX42" s="15"/>
      <x:c r="HY42" s="15"/>
      <x:c r="HZ42" s="15"/>
      <x:c r="IA42" s="15"/>
      <x:c r="IB42" s="15"/>
      <x:c r="IC42" s="15"/>
      <x:c r="ID42" s="15"/>
      <x:c r="IE42" s="15"/>
      <x:c r="IF42" s="16"/>
    </x:row>
    <x:row r="43" spans="1:240" ht="12.95" customHeight="1" x14ac:dyDescent="0.2">
      <x:c r="A43" s="2" t="s">
        <x:v>385</x:v>
      </x:c>
      <x:c r="B43" s="12">
        <x:v>2</x:v>
      </x:c>
      <x:c r="C43" s="13">
        <x:v>85.775984474198793</x:v>
      </x:c>
      <x:c r="D43" s="173">
        <x:v>0.93740049421834903</x:v>
      </x:c>
      <x:c r="E43" s="13">
        <x:v>86.572970520748299</x:v>
      </x:c>
      <x:c r="F43" s="173">
        <x:v>2.5005034592033999</x:v>
      </x:c>
      <x:c r="G43" s="13">
        <x:v>87.285083818717197</x:v>
      </x:c>
      <x:c r="H43" s="173">
        <x:v>2.3682677991666501</x:v>
      </x:c>
      <x:c r="I43" s="13">
        <x:v>84.676334789328394</x:v>
      </x:c>
      <x:c r="J43" s="173">
        <x:v>1.16577736832796</x:v>
      </x:c>
      <x:c r="K43" s="13">
        <x:v>-1.89663573141992</x:v>
      </x:c>
      <x:c r="L43" s="173">
        <x:v>2.6565050618199799</x:v>
      </x:c>
      <x:c r="M43" s="13">
        <x:v>81.857535650669007</x:v>
      </x:c>
      <x:c r="N43" s="173">
        <x:v>1.20036063010372</x:v>
      </x:c>
      <x:c r="O43" s="13">
        <x:v>79.5914796261643</x:v>
      </x:c>
      <x:c r="P43" s="173">
        <x:v>3.0681689317984899</x:v>
      </x:c>
      <x:c r="Q43" s="13">
        <x:v>80.402347882152796</x:v>
      </x:c>
      <x:c r="R43" s="173">
        <x:v>3.1764719138405901</x:v>
      </x:c>
      <x:c r="S43" s="13">
        <x:v>81.998435694226302</x:v>
      </x:c>
      <x:c r="T43" s="173">
        <x:v>1.4863656584385001</x:v>
      </x:c>
      <x:c r="U43" s="13">
        <x:v>2.40695606806193</x:v>
      </x:c>
      <x:c r="V43" s="173">
        <x:v>3.4059415377921201</x:v>
      </x:c>
      <x:c r="W43" s="13">
        <x:v>71.811626392636796</x:v>
      </x:c>
      <x:c r="X43" s="173">
        <x:v>1.44385138515818</x:v>
      </x:c>
      <x:c r="Y43" s="13">
        <x:v>68.963800632529896</x:v>
      </x:c>
      <x:c r="Z43" s="173">
        <x:v>3.65048090786</x:v>
      </x:c>
      <x:c r="AA43" s="13">
        <x:v>68.247934333886604</x:v>
      </x:c>
      <x:c r="AB43" s="173">
        <x:v>3.36703368058759</x:v>
      </x:c>
      <x:c r="AC43" s="13">
        <x:v>73.175656347883802</x:v>
      </x:c>
      <x:c r="AD43" s="173">
        <x:v>1.71834949534034</x:v>
      </x:c>
      <x:c r="AE43" s="13">
        <x:v>4.2118557153538303</x:v>
      </x:c>
      <x:c r="AF43" s="173">
        <x:v>3.9515274236009299</x:v>
      </x:c>
      <x:c r="AG43" s="13">
        <x:v>82.777351290483395</x:v>
      </x:c>
      <x:c r="AH43" s="173">
        <x:v>1.11978022072781</x:v>
      </x:c>
      <x:c r="AI43" s="13">
        <x:v>87.622310506516698</x:v>
      </x:c>
      <x:c r="AJ43" s="173">
        <x:v>2.3262747185036301</x:v>
      </x:c>
      <x:c r="AK43" s="13">
        <x:v>81.089491195798502</x:v>
      </x:c>
      <x:c r="AL43" s="173">
        <x:v>3.0973026913883199</x:v>
      </x:c>
      <x:c r="AM43" s="13">
        <x:v>81.454708558644995</x:v>
      </x:c>
      <x:c r="AN43" s="173">
        <x:v>1.3892170185462001</x:v>
      </x:c>
      <x:c r="AO43" s="13">
        <x:v>-6.1676019478717299</x:v>
      </x:c>
      <x:c r="AP43" s="173">
        <x:v>2.8418354727425399</x:v>
      </x:c>
      <x:c r="AQ43" s="13">
        <x:v>79.994408325445306</x:v>
      </x:c>
      <x:c r="AR43" s="173">
        <x:v>1.0895862456379799</x:v>
      </x:c>
      <x:c r="AS43" s="13">
        <x:v>76.889615925264195</x:v>
      </x:c>
      <x:c r="AT43" s="173">
        <x:v>2.9605460813417799</x:v>
      </x:c>
      <x:c r="AU43" s="13">
        <x:v>79.144848641258505</x:v>
      </x:c>
      <x:c r="AV43" s="173">
        <x:v>3.0748517615747701</x:v>
      </x:c>
      <x:c r="AW43" s="13">
        <x:v>80.3874579414896</x:v>
      </x:c>
      <x:c r="AX43" s="173">
        <x:v>1.4075627463099201</x:v>
      </x:c>
      <x:c r="AY43" s="13">
        <x:v>3.49784201622538</x:v>
      </x:c>
      <x:c r="AZ43" s="173">
        <x:v>3.4718648630970699</x:v>
      </x:c>
      <x:c r="BA43" s="13">
        <x:v>76.560150407657204</x:v>
      </x:c>
      <x:c r="BB43" s="173">
        <x:v>1.1996868790879001</x:v>
      </x:c>
      <x:c r="BC43" s="13">
        <x:v>75.961119543448206</x:v>
      </x:c>
      <x:c r="BD43" s="173">
        <x:v>3.1823422308034899</x:v>
      </x:c>
      <x:c r="BE43" s="13">
        <x:v>78.076756508289606</x:v>
      </x:c>
      <x:c r="BF43" s="173">
        <x:v>2.88534600121648</x:v>
      </x:c>
      <x:c r="BG43" s="13">
        <x:v>76.086386471680299</x:v>
      </x:c>
      <x:c r="BH43" s="173">
        <x:v>1.49049203377235</x:v>
      </x:c>
      <x:c r="BI43" s="13">
        <x:v>0.12526692823206501</x:v>
      </x:c>
      <x:c r="BJ43" s="173">
        <x:v>3.7167674554947498</x:v>
      </x:c>
      <x:c r="BK43" s="13">
        <x:v>85.604426189853498</x:v>
      </x:c>
      <x:c r="BL43" s="173">
        <x:v>0.97381061304633798</x:v>
      </x:c>
      <x:c r="BM43" s="13">
        <x:v>81.333907428091507</x:v>
      </x:c>
      <x:c r="BN43" s="173">
        <x:v>2.8960185891250698</x:v>
      </x:c>
      <x:c r="BO43" s="13">
        <x:v>87.668477717760695</x:v>
      </x:c>
      <x:c r="BP43" s="173">
        <x:v>2.40545246964624</x:v>
      </x:c>
      <x:c r="BQ43" s="13">
        <x:v>85.767075169195095</x:v>
      </x:c>
      <x:c r="BR43" s="173">
        <x:v>1.0934556876457699</x:v>
      </x:c>
      <x:c r="BS43" s="13">
        <x:v>4.4331677411035502</x:v>
      </x:c>
      <x:c r="BT43" s="173">
        <x:v>3.17141141984371</x:v>
      </x:c>
      <x:c r="BU43" s="13">
        <x:v>29.2636712856104</x:v>
      </x:c>
      <x:c r="BV43" s="173">
        <x:v>1.46126682281429</x:v>
      </x:c>
      <x:c r="BW43" s="13">
        <x:v>33.698922474398699</x:v>
      </x:c>
      <x:c r="BX43" s="173">
        <x:v>3.6335727031726899</x:v>
      </x:c>
      <x:c r="BY43" s="13">
        <x:v>37.755380627298798</x:v>
      </x:c>
      <x:c r="BZ43" s="173">
        <x:v>3.7298056418021099</x:v>
      </x:c>
      <x:c r="CA43" s="13">
        <x:v>26.007736205459501</x:v>
      </x:c>
      <x:c r="CB43" s="173">
        <x:v>1.4928179039820599</x:v>
      </x:c>
      <x:c r="CC43" s="13">
        <x:v>-7.6911862689391297</x:v>
      </x:c>
      <x:c r="CD43" s="173">
        <x:v>3.7377376819227299</x:v>
      </x:c>
      <x:c r="CE43" s="13">
        <x:v>68.048970115488999</x:v>
      </x:c>
      <x:c r="CF43" s="173">
        <x:v>1.3647244083593699</x:v>
      </x:c>
      <x:c r="CG43" s="13">
        <x:v>68.748432623922</x:v>
      </x:c>
      <x:c r="CH43" s="173">
        <x:v>3.0270310328733299</x:v>
      </x:c>
      <x:c r="CI43" s="13">
        <x:v>59.719073122217601</x:v>
      </x:c>
      <x:c r="CJ43" s="173">
        <x:v>3.97317420344348</x:v>
      </x:c>
      <x:c r="CK43" s="13">
        <x:v>69.805144031616607</x:v>
      </x:c>
      <x:c r="CL43" s="173">
        <x:v>1.56193652550688</x:v>
      </x:c>
      <x:c r="CM43" s="13">
        <x:v>1.05671140769461</x:v>
      </x:c>
      <x:c r="CN43" s="173">
        <x:v>3.3660218982702901</x:v>
      </x:c>
      <x:c r="CO43" s="13">
        <x:v>31.001168351359201</x:v>
      </x:c>
      <x:c r="CP43" s="173">
        <x:v>1.1643130175673899</x:v>
      </x:c>
      <x:c r="CQ43" s="13">
        <x:v>28.239635705971999</x:v>
      </x:c>
      <x:c r="CR43" s="173">
        <x:v>3.12583872560519</x:v>
      </x:c>
      <x:c r="CS43" s="13">
        <x:v>35.360317112771703</x:v>
      </x:c>
      <x:c r="CT43" s="173">
        <x:v>3.4771808257742101</x:v>
      </x:c>
      <x:c r="CU43" s="13">
        <x:v>30.197969242840902</x:v>
      </x:c>
      <x:c r="CV43" s="173">
        <x:v>1.4955441870638999</x:v>
      </x:c>
      <x:c r="CW43" s="13">
        <x:v>1.9583335368689301</x:v>
      </x:c>
      <x:c r="CX43" s="173">
        <x:v>3.5839007792298698</x:v>
      </x:c>
      <x:c r="CY43" s="13">
        <x:v>59.018248914158498</x:v>
      </x:c>
      <x:c r="CZ43" s="173">
        <x:v>1.4997582005632799</x:v>
      </x:c>
      <x:c r="DA43" s="13">
        <x:v>57.728172810258499</x:v>
      </x:c>
      <x:c r="DB43" s="173">
        <x:v>3.8620350165352502</x:v>
      </x:c>
      <x:c r="DC43" s="13">
        <x:v>57.561422112263003</x:v>
      </x:c>
      <x:c r="DD43" s="173">
        <x:v>3.4797825071205999</x:v>
      </x:c>
      <x:c r="DE43" s="13">
        <x:v>58.8961803519814</x:v>
      </x:c>
      <x:c r="DF43" s="173">
        <x:v>1.84516675477597</x:v>
      </x:c>
      <x:c r="DG43" s="13">
        <x:v>1.1680075417228399</x:v>
      </x:c>
      <x:c r="DH43" s="173">
        <x:v>4.2878672885920297</x:v>
      </x:c>
      <x:c r="DI43" s="13">
        <x:v>60.626227460764902</x:v>
      </x:c>
      <x:c r="DJ43" s="173">
        <x:v>1.51520887492704</x:v>
      </x:c>
      <x:c r="DK43" s="13">
        <x:v>61.0566607525801</x:v>
      </x:c>
      <x:c r="DL43" s="173">
        <x:v>3.6507518255562901</x:v>
      </x:c>
      <x:c r="DM43" s="13">
        <x:v>58.161515339824298</x:v>
      </x:c>
      <x:c r="DN43" s="173">
        <x:v>4.1516859537647104</x:v>
      </x:c>
      <x:c r="DO43" s="13">
        <x:v>60.519015150424899</x:v>
      </x:c>
      <x:c r="DP43" s="173">
        <x:v>1.77032300770174</x:v>
      </x:c>
      <x:c r="DQ43" s="13">
        <x:v>-0.53764560215512303</x:v>
      </x:c>
      <x:c r="DR43" s="173">
        <x:v>4.0129692443212504</x:v>
      </x:c>
      <x:c r="DS43" s="13">
        <x:v>36.662433443831098</x:v>
      </x:c>
      <x:c r="DT43" s="173">
        <x:v>1.40560346228418</x:v>
      </x:c>
      <x:c r="DU43" s="13">
        <x:v>41.121738461864403</x:v>
      </x:c>
      <x:c r="DV43" s="173">
        <x:v>3.2441140426352799</x:v>
      </x:c>
      <x:c r="DW43" s="13">
        <x:v>37.606498471500501</x:v>
      </x:c>
      <x:c r="DX43" s="173">
        <x:v>3.95275794412587</x:v>
      </x:c>
      <x:c r="DY43" s="13">
        <x:v>34.484609147839898</x:v>
      </x:c>
      <x:c r="DZ43" s="173">
        <x:v>1.6715310556755201</x:v>
      </x:c>
      <x:c r="EA43" s="13">
        <x:v>-6.6371293140245102</x:v>
      </x:c>
      <x:c r="EB43" s="173">
        <x:v>3.4799745585996802</x:v>
      </x:c>
      <x:c r="EC43" s="13">
        <x:v>74.144933430539396</x:v>
      </x:c>
      <x:c r="ED43" s="173">
        <x:v>1.5552254640593799</x:v>
      </x:c>
      <x:c r="EE43" s="13">
        <x:v>75.827410341529102</x:v>
      </x:c>
      <x:c r="EF43" s="173">
        <x:v>3.24014765346551</x:v>
      </x:c>
      <x:c r="EG43" s="13">
        <x:v>73.8517686635617</x:v>
      </x:c>
      <x:c r="EH43" s="173">
        <x:v>3.29069318992225</x:v>
      </x:c>
      <x:c r="EI43" s="13">
        <x:v>72.923591775628594</x:v>
      </x:c>
      <x:c r="EJ43" s="173">
        <x:v>1.97942224791656</x:v>
      </x:c>
      <x:c r="EK43" s="13">
        <x:v>-2.9038185659004898</x:v>
      </x:c>
      <x:c r="EL43" s="173">
        <x:v>3.7935187525617602</x:v>
      </x:c>
      <x:c r="EM43" s="13">
        <x:v>73.308490651386805</x:v>
      </x:c>
      <x:c r="EN43" s="173">
        <x:v>1.25423602838617</x:v>
      </x:c>
      <x:c r="EO43" s="13">
        <x:v>70.853891263065606</x:v>
      </x:c>
      <x:c r="EP43" s="173">
        <x:v>2.8494460179028902</x:v>
      </x:c>
      <x:c r="EQ43" s="13">
        <x:v>68.799353010618404</x:v>
      </x:c>
      <x:c r="ER43" s="173">
        <x:v>3.5569382664521698</x:v>
      </x:c>
      <x:c r="ES43" s="13">
        <x:v>74.416834483853407</x:v>
      </x:c>
      <x:c r="ET43" s="173">
        <x:v>1.6028002010002</x:v>
      </x:c>
      <x:c r="EU43" s="13">
        <x:v>3.5629432207878402</x:v>
      </x:c>
      <x:c r="EV43" s="173">
        <x:v>3.37174826347829</x:v>
      </x:c>
      <x:c r="EW43" s="13">
        <x:v>61.589036698932503</x:v>
      </x:c>
      <x:c r="EX43" s="173">
        <x:v>1.5424156439851899</x:v>
      </x:c>
      <x:c r="EY43" s="13">
        <x:v>64.062190847134502</x:v>
      </x:c>
      <x:c r="EZ43" s="173">
        <x:v>3.6147647002826999</x:v>
      </x:c>
      <x:c r="FA43" s="13">
        <x:v>58.554034988739801</x:v>
      </x:c>
      <x:c r="FB43" s="173">
        <x:v>3.7627600425410899</x:v>
      </x:c>
      <x:c r="FC43" s="13">
        <x:v>61.1834312012354</x:v>
      </x:c>
      <x:c r="FD43" s="173">
        <x:v>1.8184385908232501</x:v>
      </x:c>
      <x:c r="FE43" s="13">
        <x:v>-2.8787596458990801</x:v>
      </x:c>
      <x:c r="FF43" s="173">
        <x:v>3.9427349463019601</x:v>
      </x:c>
      <x:c r="FG43" s="13">
        <x:v>47.8080487915609</x:v>
      </x:c>
      <x:c r="FH43" s="173">
        <x:v>1.5506702319646699</x:v>
      </x:c>
      <x:c r="FI43" s="13">
        <x:v>53.092088106215897</x:v>
      </x:c>
      <x:c r="FJ43" s="173">
        <x:v>3.94613003648927</x:v>
      </x:c>
      <x:c r="FK43" s="13">
        <x:v>50.624305327371999</x:v>
      </x:c>
      <x:c r="FL43" s="173">
        <x:v>3.6974533639751601</x:v>
      </x:c>
      <x:c r="FM43" s="13">
        <x:v>44.809275199321803</x:v>
      </x:c>
      <x:c r="FN43" s="173">
        <x:v>1.7606837104056201</x:v>
      </x:c>
      <x:c r="FO43" s="13">
        <x:v>-8.2828129068940992</x:v>
      </x:c>
      <x:c r="FP43" s="173">
        <x:v>4.2825116998458999</x:v>
      </x:c>
      <x:c r="FQ43" s="15"/>
      <x:c r="FR43" s="15"/>
      <x:c r="FS43" s="15"/>
      <x:c r="FT43" s="15"/>
      <x:c r="FU43" s="15"/>
      <x:c r="FV43" s="15"/>
      <x:c r="FW43" s="15"/>
      <x:c r="FX43" s="15"/>
      <x:c r="FY43" s="15"/>
      <x:c r="FZ43" s="15"/>
      <x:c r="GA43" s="15"/>
      <x:c r="GB43" s="15"/>
      <x:c r="GC43" s="15"/>
      <x:c r="GD43" s="15"/>
      <x:c r="GE43" s="15"/>
      <x:c r="GF43" s="15"/>
      <x:c r="GG43" s="15"/>
      <x:c r="GH43" s="15"/>
      <x:c r="GI43" s="15"/>
      <x:c r="GJ43" s="15"/>
      <x:c r="GK43" s="15"/>
      <x:c r="GL43" s="15"/>
      <x:c r="GM43" s="15"/>
      <x:c r="GN43" s="15"/>
      <x:c r="GO43" s="15"/>
      <x:c r="GP43" s="15"/>
      <x:c r="GQ43" s="15"/>
      <x:c r="GR43" s="15"/>
      <x:c r="GS43" s="15"/>
      <x:c r="GT43" s="15"/>
      <x:c r="GU43" s="15"/>
      <x:c r="GV43" s="15"/>
      <x:c r="GW43" s="15"/>
      <x:c r="GX43" s="15"/>
      <x:c r="GY43" s="15"/>
      <x:c r="GZ43" s="15"/>
      <x:c r="HA43" s="15"/>
      <x:c r="HB43" s="15"/>
      <x:c r="HC43" s="15"/>
      <x:c r="HD43" s="15"/>
      <x:c r="HE43" s="15"/>
      <x:c r="HF43" s="15"/>
      <x:c r="HG43" s="15"/>
      <x:c r="HH43" s="15"/>
      <x:c r="HI43" s="15"/>
      <x:c r="HJ43" s="15"/>
      <x:c r="HK43" s="15"/>
      <x:c r="HL43" s="15"/>
      <x:c r="HM43" s="15"/>
      <x:c r="HN43" s="15"/>
      <x:c r="HO43" s="15"/>
      <x:c r="HP43" s="15"/>
      <x:c r="HQ43" s="15"/>
      <x:c r="HR43" s="15"/>
      <x:c r="HS43" s="15"/>
      <x:c r="HT43" s="15"/>
      <x:c r="HU43" s="15"/>
      <x:c r="HV43" s="15"/>
      <x:c r="HW43" s="15"/>
      <x:c r="HX43" s="15"/>
      <x:c r="HY43" s="15"/>
      <x:c r="HZ43" s="15"/>
      <x:c r="IA43" s="15"/>
      <x:c r="IB43" s="15"/>
      <x:c r="IC43" s="15"/>
      <x:c r="ID43" s="15"/>
      <x:c r="IE43" s="15"/>
      <x:c r="IF43" s="16"/>
    </x:row>
    <x:row r="44" spans="1:240" ht="12.95" customHeight="1" x14ac:dyDescent="0.2">
      <x:c r="A44" s="2" t="s">
        <x:v>386</x:v>
      </x:c>
      <x:c r="B44" s="12">
        <x:v>2</x:v>
      </x:c>
      <x:c r="C44" s="13">
        <x:v>78.297190547818104</x:v>
      </x:c>
      <x:c r="D44" s="173">
        <x:v>0.90148465898817498</x:v>
      </x:c>
      <x:c r="E44" s="13">
        <x:v>80.889941342127699</x:v>
      </x:c>
      <x:c r="F44" s="173">
        <x:v>1.5837589102165199</x:v>
      </x:c>
      <x:c r="G44" s="13">
        <x:v>76.959948930618793</x:v>
      </x:c>
      <x:c r="H44" s="173">
        <x:v>1.77800313018927</x:v>
      </x:c>
      <x:c r="I44" s="13">
        <x:v>77.498572050699806</x:v>
      </x:c>
      <x:c r="J44" s="173">
        <x:v>1.1875880112478701</x:v>
      </x:c>
      <x:c r="K44" s="13">
        <x:v>-3.3913692914279499</x:v>
      </x:c>
      <x:c r="L44" s="173">
        <x:v>1.7434165253451199</x:v>
      </x:c>
      <x:c r="M44" s="13">
        <x:v>81.397583724314401</x:v>
      </x:c>
      <x:c r="N44" s="173">
        <x:v>0.85420841548166804</x:v>
      </x:c>
      <x:c r="O44" s="13">
        <x:v>83.725313310267794</x:v>
      </x:c>
      <x:c r="P44" s="173">
        <x:v>1.4341279095019199</x:v>
      </x:c>
      <x:c r="Q44" s="13">
        <x:v>77.678630998100303</x:v>
      </x:c>
      <x:c r="R44" s="173">
        <x:v>1.8138171295040999</x:v>
      </x:c>
      <x:c r="S44" s="13">
        <x:v>81.854994770490904</x:v>
      </x:c>
      <x:c r="T44" s="173">
        <x:v>1.1729232640484799</x:v>
      </x:c>
      <x:c r="U44" s="13">
        <x:v>-1.87031853977683</x:v>
      </x:c>
      <x:c r="V44" s="173">
        <x:v>1.6563814349509201</x:v>
      </x:c>
      <x:c r="W44" s="13">
        <x:v>77.150507278276194</x:v>
      </x:c>
      <x:c r="X44" s="173">
        <x:v>0.85124573471124498</x:v>
      </x:c>
      <x:c r="Y44" s="13">
        <x:v>77.4382829842408</x:v>
      </x:c>
      <x:c r="Z44" s="173">
        <x:v>1.37449312130391</x:v>
      </x:c>
      <x:c r="AA44" s="13">
        <x:v>74.554793224726595</x:v>
      </x:c>
      <x:c r="AB44" s="173">
        <x:v>1.6830365607873601</x:v>
      </x:c>
      <x:c r="AC44" s="13">
        <x:v>78.382234883839502</x:v>
      </x:c>
      <x:c r="AD44" s="173">
        <x:v>1.4549138010438001</x:v>
      </x:c>
      <x:c r="AE44" s="13">
        <x:v>0.94395189959874404</x:v>
      </x:c>
      <x:c r="AF44" s="173">
        <x:v>1.8615441262244401</x:v>
      </x:c>
      <x:c r="AG44" s="13">
        <x:v>74.445844126275702</x:v>
      </x:c>
      <x:c r="AH44" s="173">
        <x:v>0.91835937207596097</x:v>
      </x:c>
      <x:c r="AI44" s="13">
        <x:v>71.773087534097897</x:v>
      </x:c>
      <x:c r="AJ44" s="173">
        <x:v>1.5453491185960699</x:v>
      </x:c>
      <x:c r="AK44" s="13">
        <x:v>73.593902825322999</x:v>
      </x:c>
      <x:c r="AL44" s="173">
        <x:v>1.8596576499152</x:v>
      </x:c>
      <x:c r="AM44" s="13">
        <x:v>76.742067959807798</x:v>
      </x:c>
      <x:c r="AN44" s="173">
        <x:v>1.21305108048294</x:v>
      </x:c>
      <x:c r="AO44" s="13">
        <x:v>4.9689804257099404</x:v>
      </x:c>
      <x:c r="AP44" s="173">
        <x:v>1.88320280589019</x:v>
      </x:c>
      <x:c r="AQ44" s="13">
        <x:v>59.654494688983803</x:v>
      </x:c>
      <x:c r="AR44" s="173">
        <x:v>1.1704581754527601</x:v>
      </x:c>
      <x:c r="AS44" s="13">
        <x:v>65.257474474581599</x:v>
      </x:c>
      <x:c r="AT44" s="173">
        <x:v>1.56735930996225</x:v>
      </x:c>
      <x:c r="AU44" s="13">
        <x:v>60.938008046974403</x:v>
      </x:c>
      <x:c r="AV44" s="173">
        <x:v>2.1477531275306498</x:v>
      </x:c>
      <x:c r="AW44" s="13">
        <x:v>54.452478583238097</x:v>
      </x:c>
      <x:c r="AX44" s="173">
        <x:v>1.9664826425464701</x:v>
      </x:c>
      <x:c r="AY44" s="13">
        <x:v>-10.8049958913435</x:v>
      </x:c>
      <x:c r="AZ44" s="173">
        <x:v>2.5189494624929498</x:v>
      </x:c>
      <x:c r="BA44" s="13">
        <x:v>54.154585159428201</x:v>
      </x:c>
      <x:c r="BB44" s="173">
        <x:v>1.1795924191290601</x:v>
      </x:c>
      <x:c r="BC44" s="13">
        <x:v>59.4747472186734</x:v>
      </x:c>
      <x:c r="BD44" s="173">
        <x:v>1.6452301008421</x:v>
      </x:c>
      <x:c r="BE44" s="13">
        <x:v>56.350584033769401</x:v>
      </x:c>
      <x:c r="BF44" s="173">
        <x:v>2.4203943001655999</x:v>
      </x:c>
      <x:c r="BG44" s="13">
        <x:v>48.992511977009201</x:v>
      </x:c>
      <x:c r="BH44" s="173">
        <x:v>1.85569572521493</x:v>
      </x:c>
      <x:c r="BI44" s="13">
        <x:v>-10.482235241664201</x:v>
      </x:c>
      <x:c r="BJ44" s="173">
        <x:v>2.4461228217362199</x:v>
      </x:c>
      <x:c r="BK44" s="13">
        <x:v>63.640566887299698</x:v>
      </x:c>
      <x:c r="BL44" s="173">
        <x:v>1.1798795852868</x:v>
      </x:c>
      <x:c r="BM44" s="13">
        <x:v>69.668873932851398</x:v>
      </x:c>
      <x:c r="BN44" s="173">
        <x:v>1.5031463109293799</x:v>
      </x:c>
      <x:c r="BO44" s="13">
        <x:v>66.114902666952105</x:v>
      </x:c>
      <x:c r="BP44" s="173">
        <x:v>2.1504402929050199</x:v>
      </x:c>
      <x:c r="BQ44" s="13">
        <x:v>57.3849495449073</x:v>
      </x:c>
      <x:c r="BR44" s="173">
        <x:v>1.86845463499304</x:v>
      </x:c>
      <x:c r="BS44" s="13">
        <x:v>-12.283924387944101</x:v>
      </x:c>
      <x:c r="BT44" s="173">
        <x:v>2.3198828365564301</x:v>
      </x:c>
      <x:c r="BU44" s="13">
        <x:v>20.2536310853571</x:v>
      </x:c>
      <x:c r="BV44" s="173">
        <x:v>0.92354913645673598</x:v>
      </x:c>
      <x:c r="BW44" s="13">
        <x:v>26.957597285533701</x:v>
      </x:c>
      <x:c r="BX44" s="173">
        <x:v>1.5057534711899101</x:v>
      </x:c>
      <x:c r="BY44" s="13">
        <x:v>19.307002616159899</x:v>
      </x:c>
      <x:c r="BZ44" s="173">
        <x:v>1.74807443784772</x:v>
      </x:c>
      <x:c r="CA44" s="13">
        <x:v>15.844853430109501</x:v>
      </x:c>
      <x:c r="CB44" s="173">
        <x:v>1.63072132726201</x:v>
      </x:c>
      <x:c r="CC44" s="13">
        <x:v>-11.112743855424201</x:v>
      </x:c>
      <x:c r="CD44" s="173">
        <x:v>2.06059251798135</x:v>
      </x:c>
      <x:c r="CE44" s="13">
        <x:v>70.294393830454993</x:v>
      </x:c>
      <x:c r="CF44" s="173">
        <x:v>0.97715904540445198</x:v>
      </x:c>
      <x:c r="CG44" s="13">
        <x:v>73.984968682374401</x:v>
      </x:c>
      <x:c r="CH44" s="173">
        <x:v>1.49897211021169</x:v>
      </x:c>
      <x:c r="CI44" s="13">
        <x:v>67.112607117816097</x:v>
      </x:c>
      <x:c r="CJ44" s="173">
        <x:v>1.85334804200075</x:v>
      </x:c>
      <x:c r="CK44" s="13">
        <x:v>69.191859951668107</x:v>
      </x:c>
      <x:c r="CL44" s="173">
        <x:v>1.5191440956125899</x:v>
      </x:c>
      <x:c r="CM44" s="13">
        <x:v>-4.7931087307063196</x:v>
      </x:c>
      <x:c r="CN44" s="173">
        <x:v>2.06172718541595</x:v>
      </x:c>
      <x:c r="CO44" s="13">
        <x:v>19.659614523959998</x:v>
      </x:c>
      <x:c r="CP44" s="173">
        <x:v>1.01135068151243</x:v>
      </x:c>
      <x:c r="CQ44" s="13">
        <x:v>18.877031928078399</x:v>
      </x:c>
      <x:c r="CR44" s="173">
        <x:v>2.4409363969495002</x:v>
      </x:c>
      <x:c r="CS44" s="13">
        <x:v>19.6005504334195</x:v>
      </x:c>
      <x:c r="CT44" s="173">
        <x:v>1.9736084153662099</x:v>
      </x:c>
      <x:c r="CU44" s="13">
        <x:v>18.871590831974501</x:v>
      </x:c>
      <x:c r="CV44" s="173">
        <x:v>1.3971486359492</x:v>
      </x:c>
      <x:c r="CW44" s="13">
        <x:v>-5.4410961038868803E-3</x:v>
      </x:c>
      <x:c r="CX44" s="173">
        <x:v>2.8680689929568102</x:v>
      </x:c>
      <x:c r="CY44" s="13">
        <x:v>53.889560008688598</x:v>
      </x:c>
      <x:c r="CZ44" s="173">
        <x:v>1.0645513047603301</x:v>
      </x:c>
      <x:c r="DA44" s="13">
        <x:v>53.6872552062502</x:v>
      </x:c>
      <x:c r="DB44" s="173">
        <x:v>1.9523918499603401</x:v>
      </x:c>
      <x:c r="DC44" s="13">
        <x:v>53.150186332552202</x:v>
      </x:c>
      <x:c r="DD44" s="173">
        <x:v>2.14605939337814</x:v>
      </x:c>
      <x:c r="DE44" s="13">
        <x:v>54.007909860525899</x:v>
      </x:c>
      <x:c r="DF44" s="173">
        <x:v>1.7628908319389001</x:v>
      </x:c>
      <x:c r="DG44" s="13">
        <x:v>0.32065465427565698</x:v>
      </x:c>
      <x:c r="DH44" s="173">
        <x:v>2.7704061648930902</x:v>
      </x:c>
      <x:c r="DI44" s="13">
        <x:v>32.660664589161698</x:v>
      </x:c>
      <x:c r="DJ44" s="173">
        <x:v>1.6577871506416499</x:v>
      </x:c>
      <x:c r="DK44" s="13">
        <x:v>30.900770839315602</x:v>
      </x:c>
      <x:c r="DL44" s="173">
        <x:v>2.0229051758630101</x:v>
      </x:c>
      <x:c r="DM44" s="13">
        <x:v>31.727115683763699</x:v>
      </x:c>
      <x:c r="DN44" s="173">
        <x:v>2.8365056596207698</x:v>
      </x:c>
      <x:c r="DO44" s="13">
        <x:v>34.177630159515601</x:v>
      </x:c>
      <x:c r="DP44" s="173">
        <x:v>2.2475451407038798</x:v>
      </x:c>
      <x:c r="DQ44" s="13">
        <x:v>3.2768593201999501</x:v>
      </x:c>
      <x:c r="DR44" s="173">
        <x:v>2.9227941602746501</x:v>
      </x:c>
      <x:c r="DS44" s="13">
        <x:v>33.121451131448602</x:v>
      </x:c>
      <x:c r="DT44" s="173">
        <x:v>0.95013086698447402</x:v>
      </x:c>
      <x:c r="DU44" s="13">
        <x:v>33.357040212921</x:v>
      </x:c>
      <x:c r="DV44" s="173">
        <x:v>1.4079163583554599</x:v>
      </x:c>
      <x:c r="DW44" s="13">
        <x:v>35.086788592055498</x:v>
      </x:c>
      <x:c r="DX44" s="173">
        <x:v>2.0035152289976002</x:v>
      </x:c>
      <x:c r="DY44" s="13">
        <x:v>31.564368065220499</x:v>
      </x:c>
      <x:c r="DZ44" s="173">
        <x:v>1.4971829584530101</x:v>
      </x:c>
      <x:c r="EA44" s="13">
        <x:v>-1.7926721477005001</x:v>
      </x:c>
      <x:c r="EB44" s="173">
        <x:v>1.8555757888546001</x:v>
      </x:c>
      <x:c r="EC44" s="13">
        <x:v>69.425317986977404</x:v>
      </x:c>
      <x:c r="ED44" s="173">
        <x:v>1.04836958102329</x:v>
      </x:c>
      <x:c r="EE44" s="13">
        <x:v>68.932840959787896</x:v>
      </x:c>
      <x:c r="EF44" s="173">
        <x:v>1.91646503166503</x:v>
      </x:c>
      <x:c r="EG44" s="13">
        <x:v>68.894608709764398</x:v>
      </x:c>
      <x:c r="EH44" s="173">
        <x:v>1.91862998575858</x:v>
      </x:c>
      <x:c r="EI44" s="13">
        <x:v>69.769692500844101</x:v>
      </x:c>
      <x:c r="EJ44" s="173">
        <x:v>1.7403106533514301</x:v>
      </x:c>
      <x:c r="EK44" s="13">
        <x:v>0.83685154105617698</x:v>
      </x:c>
      <x:c r="EL44" s="173">
        <x:v>2.5229567118854801</x:v>
      </x:c>
      <x:c r="EM44" s="13">
        <x:v>49.4783214325331</x:v>
      </x:c>
      <x:c r="EN44" s="173">
        <x:v>1.1203836553250199</x:v>
      </x:c>
      <x:c r="EO44" s="13">
        <x:v>44.026639594646198</x:v>
      </x:c>
      <x:c r="EP44" s="173">
        <x:v>1.9711131099972601</x:v>
      </x:c>
      <x:c r="EQ44" s="13">
        <x:v>48.677130275754799</x:v>
      </x:c>
      <x:c r="ER44" s="173">
        <x:v>2.0717495941601598</x:v>
      </x:c>
      <x:c r="ES44" s="13">
        <x:v>53.639019834829597</x:v>
      </x:c>
      <x:c r="ET44" s="173">
        <x:v>1.92754388668508</x:v>
      </x:c>
      <x:c r="EU44" s="13">
        <x:v>9.6123802401834304</x:v>
      </x:c>
      <x:c r="EV44" s="173">
        <x:v>2.62177578076188</x:v>
      </x:c>
      <x:c r="EW44" s="13">
        <x:v>49.147532970972499</x:v>
      </x:c>
      <x:c r="EX44" s="173">
        <x:v>0.90243248515659003</x:v>
      </x:c>
      <x:c r="EY44" s="13">
        <x:v>50.103586625098799</x:v>
      </x:c>
      <x:c r="EZ44" s="173">
        <x:v>1.60548388897728</x:v>
      </x:c>
      <x:c r="FA44" s="13">
        <x:v>44.202861485856502</x:v>
      </x:c>
      <x:c r="FB44" s="173">
        <x:v>1.7752140090400099</x:v>
      </x:c>
      <x:c r="FC44" s="13">
        <x:v>51.049286691848401</x:v>
      </x:c>
      <x:c r="FD44" s="173">
        <x:v>1.56228950612408</x:v>
      </x:c>
      <x:c r="FE44" s="13">
        <x:v>0.94570006674957297</x:v>
      </x:c>
      <x:c r="FF44" s="173">
        <x:v>2.1928319226917399</x:v>
      </x:c>
      <x:c r="FG44" s="13">
        <x:v>33.271030464211499</x:v>
      </x:c>
      <x:c r="FH44" s="173">
        <x:v>1.22867788860983</x:v>
      </x:c>
      <x:c r="FI44" s="13">
        <x:v>36.478397392507098</x:v>
      </x:c>
      <x:c r="FJ44" s="173">
        <x:v>2.3179436871635799</x:v>
      </x:c>
      <x:c r="FK44" s="13">
        <x:v>33.1659498883295</x:v>
      </x:c>
      <x:c r="FL44" s="173">
        <x:v>2.0965886356556398</x:v>
      </x:c>
      <x:c r="FM44" s="13">
        <x:v>30.2699926528947</x:v>
      </x:c>
      <x:c r="FN44" s="173">
        <x:v>1.81879104463935</x:v>
      </x:c>
      <x:c r="FO44" s="13">
        <x:v>-6.2084047396124697</x:v>
      </x:c>
      <x:c r="FP44" s="173">
        <x:v>2.74483468180421</x:v>
      </x:c>
      <x:c r="FQ44" s="15"/>
      <x:c r="FR44" s="15"/>
      <x:c r="FS44" s="15"/>
      <x:c r="FT44" s="15"/>
      <x:c r="FU44" s="15"/>
      <x:c r="FV44" s="15"/>
      <x:c r="FW44" s="15"/>
      <x:c r="FX44" s="15"/>
      <x:c r="FY44" s="15"/>
      <x:c r="FZ44" s="15"/>
      <x:c r="GA44" s="15"/>
      <x:c r="GB44" s="15"/>
      <x:c r="GC44" s="15"/>
      <x:c r="GD44" s="15"/>
      <x:c r="GE44" s="15"/>
      <x:c r="GF44" s="15"/>
      <x:c r="GG44" s="15"/>
      <x:c r="GH44" s="15"/>
      <x:c r="GI44" s="15"/>
      <x:c r="GJ44" s="15"/>
      <x:c r="GK44" s="15"/>
      <x:c r="GL44" s="15"/>
      <x:c r="GM44" s="15"/>
      <x:c r="GN44" s="15"/>
      <x:c r="GO44" s="15"/>
      <x:c r="GP44" s="15"/>
      <x:c r="GQ44" s="15"/>
      <x:c r="GR44" s="15"/>
      <x:c r="GS44" s="15"/>
      <x:c r="GT44" s="15"/>
      <x:c r="GU44" s="15"/>
      <x:c r="GV44" s="15"/>
      <x:c r="GW44" s="15"/>
      <x:c r="GX44" s="15"/>
      <x:c r="GY44" s="15"/>
      <x:c r="GZ44" s="15"/>
      <x:c r="HA44" s="15"/>
      <x:c r="HB44" s="15"/>
      <x:c r="HC44" s="15"/>
      <x:c r="HD44" s="15"/>
      <x:c r="HE44" s="15"/>
      <x:c r="HF44" s="15"/>
      <x:c r="HG44" s="15"/>
      <x:c r="HH44" s="15"/>
      <x:c r="HI44" s="15"/>
      <x:c r="HJ44" s="15"/>
      <x:c r="HK44" s="15"/>
      <x:c r="HL44" s="15"/>
      <x:c r="HM44" s="15"/>
      <x:c r="HN44" s="15"/>
      <x:c r="HO44" s="15"/>
      <x:c r="HP44" s="15"/>
      <x:c r="HQ44" s="15"/>
      <x:c r="HR44" s="15"/>
      <x:c r="HS44" s="15"/>
      <x:c r="HT44" s="15"/>
      <x:c r="HU44" s="15"/>
      <x:c r="HV44" s="15"/>
      <x:c r="HW44" s="15"/>
      <x:c r="HX44" s="15"/>
      <x:c r="HY44" s="15"/>
      <x:c r="HZ44" s="15"/>
      <x:c r="IA44" s="15"/>
      <x:c r="IB44" s="15"/>
      <x:c r="IC44" s="15"/>
      <x:c r="ID44" s="15"/>
      <x:c r="IE44" s="15"/>
      <x:c r="IF44" s="16"/>
    </x:row>
    <x:row r="45" spans="1:240" ht="12.95" customHeight="1" x14ac:dyDescent="0.2">
      <x:c r="A45" s="2" t="s">
        <x:v>387</x:v>
      </x:c>
      <x:c r="B45" s="12">
        <x:v>2</x:v>
      </x:c>
      <x:c r="C45" s="13">
        <x:v>81.292631080955005</x:v>
      </x:c>
      <x:c r="D45" s="173">
        <x:v>0.86303873107342299</x:v>
      </x:c>
      <x:c r="E45" s="13">
        <x:v>82.985025260917595</x:v>
      </x:c>
      <x:c r="F45" s="173">
        <x:v>1.81707350869004</x:v>
      </x:c>
      <x:c r="G45" s="13">
        <x:v>80.890840601964101</x:v>
      </x:c>
      <x:c r="H45" s="173">
        <x:v>1.90214282012795</x:v>
      </x:c>
      <x:c r="I45" s="13">
        <x:v>80.851948815733607</x:v>
      </x:c>
      <x:c r="J45" s="173">
        <x:v>1.06585290609274</x:v>
      </x:c>
      <x:c r="K45" s="13">
        <x:v>-2.1330764451839701</x:v>
      </x:c>
      <x:c r="L45" s="173">
        <x:v>1.97737175426671</x:v>
      </x:c>
      <x:c r="M45" s="13">
        <x:v>71.234559739614795</x:v>
      </x:c>
      <x:c r="N45" s="173">
        <x:v>0.87718558911678701</x:v>
      </x:c>
      <x:c r="O45" s="13">
        <x:v>74.845331743974299</x:v>
      </x:c>
      <x:c r="P45" s="173">
        <x:v>2.0071941979191199</x:v>
      </x:c>
      <x:c r="Q45" s="13">
        <x:v>71.073870042906705</x:v>
      </x:c>
      <x:c r="R45" s="173">
        <x:v>1.95801126891606</x:v>
      </x:c>
      <x:c r="S45" s="13">
        <x:v>70.203561992046104</x:v>
      </x:c>
      <x:c r="T45" s="173">
        <x:v>1.1811802317889499</x:v>
      </x:c>
      <x:c r="U45" s="13">
        <x:v>-4.6417697519281198</x:v>
      </x:c>
      <x:c r="V45" s="173">
        <x:v>2.4343590569175202</x:v>
      </x:c>
      <x:c r="W45" s="13">
        <x:v>77.839789457867795</x:v>
      </x:c>
      <x:c r="X45" s="173">
        <x:v>0.70850936365427897</x:v>
      </x:c>
      <x:c r="Y45" s="13">
        <x:v>74.400711368790496</x:v>
      </x:c>
      <x:c r="Z45" s="173">
        <x:v>1.82061570786195</x:v>
      </x:c>
      <x:c r="AA45" s="13">
        <x:v>76.194347284731904</x:v>
      </x:c>
      <x:c r="AB45" s="173">
        <x:v>1.7866420144088899</x:v>
      </x:c>
      <x:c r="AC45" s="13">
        <x:v>80.673229729425998</x:v>
      </x:c>
      <x:c r="AD45" s="173">
        <x:v>0.94361293138939295</x:v>
      </x:c>
      <x:c r="AE45" s="13">
        <x:v>6.2725183606354999</x:v>
      </x:c>
      <x:c r="AF45" s="173">
        <x:v>2.1660672420267799</x:v>
      </x:c>
      <x:c r="AG45" s="13">
        <x:v>80.727437145539</x:v>
      </x:c>
      <x:c r="AH45" s="173">
        <x:v>0.759320279478365</x:v>
      </x:c>
      <x:c r="AI45" s="13">
        <x:v>84.104369218092998</x:v>
      </x:c>
      <x:c r="AJ45" s="173">
        <x:v>1.2661542490920801</x:v>
      </x:c>
      <x:c r="AK45" s="13">
        <x:v>82.839876801054203</x:v>
      </x:c>
      <x:c r="AL45" s="173">
        <x:v>1.51654463050736</x:v>
      </x:c>
      <x:c r="AM45" s="13">
        <x:v>78.691071475368304</x:v>
      </x:c>
      <x:c r="AN45" s="173">
        <x:v>1.01576450051196</x:v>
      </x:c>
      <x:c r="AO45" s="13">
        <x:v>-5.41329774272468</x:v>
      </x:c>
      <x:c r="AP45" s="173">
        <x:v>1.6342757627487601</x:v>
      </x:c>
      <x:c r="AQ45" s="13">
        <x:v>76.328078491558998</x:v>
      </x:c>
      <x:c r="AR45" s="173">
        <x:v>0.78812157824946705</x:v>
      </x:c>
      <x:c r="AS45" s="13">
        <x:v>74.915776345502096</x:v>
      </x:c>
      <x:c r="AT45" s="173">
        <x:v>1.83322197538707</x:v>
      </x:c>
      <x:c r="AU45" s="13">
        <x:v>77.141287124641806</x:v>
      </x:c>
      <x:c r="AV45" s="173">
        <x:v>1.92942028085928</x:v>
      </x:c>
      <x:c r="AW45" s="13">
        <x:v>76.6974499039043</x:v>
      </x:c>
      <x:c r="AX45" s="173">
        <x:v>1.0857030950925199</x:v>
      </x:c>
      <x:c r="AY45" s="13">
        <x:v>1.7816735584021901</x:v>
      </x:c>
      <x:c r="AZ45" s="173">
        <x:v>2.0541405285171601</x:v>
      </x:c>
      <x:c r="BA45" s="13">
        <x:v>73.8350625023986</x:v>
      </x:c>
      <x:c r="BB45" s="173">
        <x:v>0.95263303302344804</x:v>
      </x:c>
      <x:c r="BC45" s="13">
        <x:v>74.636515594743798</x:v>
      </x:c>
      <x:c r="BD45" s="173">
        <x:v>1.7837852464492501</x:v>
      </x:c>
      <x:c r="BE45" s="13">
        <x:v>74.909138061106603</x:v>
      </x:c>
      <x:c r="BF45" s="173">
        <x:v>2.0776722191829502</x:v>
      </x:c>
      <x:c r="BG45" s="13">
        <x:v>73.301080243743897</x:v>
      </x:c>
      <x:c r="BH45" s="173">
        <x:v>1.12063242855274</x:v>
      </x:c>
      <x:c r="BI45" s="13">
        <x:v>-1.33543535099986</x:v>
      </x:c>
      <x:c r="BJ45" s="173">
        <x:v>1.9375300891729199</x:v>
      </x:c>
      <x:c r="BK45" s="13">
        <x:v>82.299430644994203</x:v>
      </x:c>
      <x:c r="BL45" s="173">
        <x:v>0.79240786479168501</x:v>
      </x:c>
      <x:c r="BM45" s="13">
        <x:v>82.406467655893493</x:v>
      </x:c>
      <x:c r="BN45" s="173">
        <x:v>1.6349301901442199</x:v>
      </x:c>
      <x:c r="BO45" s="13">
        <x:v>83.176641755274204</x:v>
      </x:c>
      <x:c r="BP45" s="173">
        <x:v>1.74036317197011</x:v>
      </x:c>
      <x:c r="BQ45" s="13">
        <x:v>82.030884451595696</x:v>
      </x:c>
      <x:c r="BR45" s="173">
        <x:v>0.96474345405938999</x:v>
      </x:c>
      <x:c r="BS45" s="13">
        <x:v>-0.37558320429779701</x:v>
      </x:c>
      <x:c r="BT45" s="173">
        <x:v>1.68403433942127</x:v>
      </x:c>
      <x:c r="BU45" s="13">
        <x:v>39.878579855657101</x:v>
      </x:c>
      <x:c r="BV45" s="173">
        <x:v>0.93927468563522598</x:v>
      </x:c>
      <x:c r="BW45" s="13">
        <x:v>42.935968780072699</x:v>
      </x:c>
      <x:c r="BX45" s="173">
        <x:v>2.2404874591630799</x:v>
      </x:c>
      <x:c r="BY45" s="13">
        <x:v>42.001998841089197</x:v>
      </x:c>
      <x:c r="BZ45" s="173">
        <x:v>2.3996339564310998</x:v>
      </x:c>
      <x:c r="CA45" s="13">
        <x:v>37.642054768979001</x:v>
      </x:c>
      <x:c r="CB45" s="173">
        <x:v>1.2182513909859201</x:v>
      </x:c>
      <x:c r="CC45" s="13">
        <x:v>-5.29391401109367</x:v>
      </x:c>
      <x:c r="CD45" s="173">
        <x:v>2.5944916324829399</x:v>
      </x:c>
      <x:c r="CE45" s="13">
        <x:v>77.359750614356102</x:v>
      </x:c>
      <x:c r="CF45" s="173">
        <x:v>0.77394216700306295</x:v>
      </x:c>
      <x:c r="CG45" s="13">
        <x:v>79.750447924900001</x:v>
      </x:c>
      <x:c r="CH45" s="173">
        <x:v>1.60735852476167</x:v>
      </x:c>
      <x:c r="CI45" s="13">
        <x:v>77.939384149753096</x:v>
      </x:c>
      <x:c r="CJ45" s="173">
        <x:v>1.52840194097789</x:v>
      </x:c>
      <x:c r="CK45" s="13">
        <x:v>76.244686210075301</x:v>
      </x:c>
      <x:c r="CL45" s="173">
        <x:v>1.01585555166926</x:v>
      </x:c>
      <x:c r="CM45" s="13">
        <x:v>-3.50576171482476</x:v>
      </x:c>
      <x:c r="CN45" s="173">
        <x:v>1.9294143229602501</x:v>
      </x:c>
      <x:c r="CO45" s="13">
        <x:v>39.891062881106997</x:v>
      </x:c>
      <x:c r="CP45" s="173">
        <x:v>1.0133450151650101</x:v>
      </x:c>
      <x:c r="CQ45" s="13">
        <x:v>42.568146765644101</x:v>
      </x:c>
      <x:c r="CR45" s="173">
        <x:v>1.96739440372935</x:v>
      </x:c>
      <x:c r="CS45" s="13">
        <x:v>39.9556578964471</x:v>
      </x:c>
      <x:c r="CT45" s="173">
        <x:v>2.2917415390638398</x:v>
      </x:c>
      <x:c r="CU45" s="13">
        <x:v>38.278482233796097</x:v>
      </x:c>
      <x:c r="CV45" s="173">
        <x:v>1.15718579695854</x:v>
      </x:c>
      <x:c r="CW45" s="13">
        <x:v>-4.2896645318480502</x:v>
      </x:c>
      <x:c r="CX45" s="173">
        <x:v>2.1179005690207102</x:v>
      </x:c>
      <x:c r="CY45" s="13">
        <x:v>64.845393929209195</x:v>
      </x:c>
      <x:c r="CZ45" s="173">
        <x:v>1.10937454802899</x:v>
      </x:c>
      <x:c r="DA45" s="13">
        <x:v>64.159899385928398</x:v>
      </x:c>
      <x:c r="DB45" s="173">
        <x:v>2.3143307001677398</x:v>
      </x:c>
      <x:c r="DC45" s="13">
        <x:v>64.823006927446997</x:v>
      </x:c>
      <x:c r="DD45" s="173">
        <x:v>2.4766741983893001</x:v>
      </x:c>
      <x:c r="DE45" s="13">
        <x:v>64.948669158403206</x:v>
      </x:c>
      <x:c r="DF45" s="173">
        <x:v>1.2353767317234501</x:v>
      </x:c>
      <x:c r="DG45" s="13">
        <x:v>0.78876977247472302</x:v>
      </x:c>
      <x:c r="DH45" s="173">
        <x:v>2.4341989175258298</x:v>
      </x:c>
      <x:c r="DI45" s="13">
        <x:v>65.217711692792093</x:v>
      </x:c>
      <x:c r="DJ45" s="173">
        <x:v>1.2979476884757899</x:v>
      </x:c>
      <x:c r="DK45" s="13">
        <x:v>63.488340314180803</x:v>
      </x:c>
      <x:c r="DL45" s="173">
        <x:v>2.25630946484887</x:v>
      </x:c>
      <x:c r="DM45" s="13">
        <x:v>66.996262492113402</x:v>
      </x:c>
      <x:c r="DN45" s="173">
        <x:v>2.3568609107495799</x:v>
      </x:c>
      <x:c r="DO45" s="13">
        <x:v>65.639858907228998</x:v>
      </x:c>
      <x:c r="DP45" s="173">
        <x:v>1.4064322259386499</x:v>
      </x:c>
      <x:c r="DQ45" s="13">
        <x:v>2.15151859304815</x:v>
      </x:c>
      <x:c r="DR45" s="173">
        <x:v>2.2626432393029701</x:v>
      </x:c>
      <x:c r="DS45" s="13">
        <x:v>44.364255154736803</x:v>
      </x:c>
      <x:c r="DT45" s="173">
        <x:v>1.1983376618710699</x:v>
      </x:c>
      <x:c r="DU45" s="13">
        <x:v>45.6958971695149</x:v>
      </x:c>
      <x:c r="DV45" s="173">
        <x:v>2.2232692305805801</x:v>
      </x:c>
      <x:c r="DW45" s="13">
        <x:v>43.982065327553798</x:v>
      </x:c>
      <x:c r="DX45" s="173">
        <x:v>2.4264803740480301</x:v>
      </x:c>
      <x:c r="DY45" s="13">
        <x:v>44.102612571036403</x:v>
      </x:c>
      <x:c r="DZ45" s="173">
        <x:v>1.36290190982269</x:v>
      </x:c>
      <x:c r="EA45" s="13">
        <x:v>-1.59328459847856</x:v>
      </x:c>
      <x:c r="EB45" s="173">
        <x:v>2.3605975816666001</x:v>
      </x:c>
      <x:c r="EC45" s="13">
        <x:v>72.625592531723598</x:v>
      </x:c>
      <x:c r="ED45" s="173">
        <x:v>0.869774869741757</x:v>
      </x:c>
      <x:c r="EE45" s="13">
        <x:v>78.243996838291096</x:v>
      </x:c>
      <x:c r="EF45" s="173">
        <x:v>1.52618045611311</x:v>
      </x:c>
      <x:c r="EG45" s="13">
        <x:v>71.6281033869666</x:v>
      </x:c>
      <x:c r="EH45" s="173">
        <x:v>1.96694254978802</x:v>
      </x:c>
      <x:c r="EI45" s="13">
        <x:v>70.770847821801695</x:v>
      </x:c>
      <x:c r="EJ45" s="173">
        <x:v>1.10298910002427</x:v>
      </x:c>
      <x:c r="EK45" s="13">
        <x:v>-7.4731490164894296</x:v>
      </x:c>
      <x:c r="EL45" s="173">
        <x:v>1.9242281772009899</x:v>
      </x:c>
      <x:c r="EM45" s="13">
        <x:v>72.353589118469301</x:v>
      </x:c>
      <x:c r="EN45" s="173">
        <x:v>0.86062906771245895</x:v>
      </x:c>
      <x:c r="EO45" s="13">
        <x:v>71.910527638388501</x:v>
      </x:c>
      <x:c r="EP45" s="173">
        <x:v>1.85616190186251</x:v>
      </x:c>
      <x:c r="EQ45" s="13">
        <x:v>73.620941282696194</x:v>
      </x:c>
      <x:c r="ER45" s="173">
        <x:v>1.91514323166462</x:v>
      </x:c>
      <x:c r="ES45" s="13">
        <x:v>71.632958560097094</x:v>
      </x:c>
      <x:c r="ET45" s="173">
        <x:v>1.08391188688247</x:v>
      </x:c>
      <x:c r="EU45" s="13">
        <x:v>-0.27756907829145</x:v>
      </x:c>
      <x:c r="EV45" s="173">
        <x:v>2.1140123143449698</x:v>
      </x:c>
      <x:c r="EW45" s="13">
        <x:v>69.029556400190998</x:v>
      </x:c>
      <x:c r="EX45" s="173">
        <x:v>0.91732742354892605</x:v>
      </x:c>
      <x:c r="EY45" s="13">
        <x:v>73.033219603160802</x:v>
      </x:c>
      <x:c r="EZ45" s="173">
        <x:v>2.1049995622829698</x:v>
      </x:c>
      <x:c r="FA45" s="13">
        <x:v>70.631306787944396</x:v>
      </x:c>
      <x:c r="FB45" s="173">
        <x:v>2.38685053683689</x:v>
      </x:c>
      <x:c r="FC45" s="13">
        <x:v>66.785793965814804</x:v>
      </x:c>
      <x:c r="FD45" s="173">
        <x:v>1.0990436903079699</x:v>
      </x:c>
      <x:c r="FE45" s="13">
        <x:v>-6.2474256373460104</x:v>
      </x:c>
      <x:c r="FF45" s="173">
        <x:v>2.45671375117429</x:v>
      </x:c>
      <x:c r="FG45" s="13">
        <x:v>40.2118920448914</x:v>
      </x:c>
      <x:c r="FH45" s="173">
        <x:v>1.0875280973035699</x:v>
      </x:c>
      <x:c r="FI45" s="13">
        <x:v>41.817327785943398</x:v>
      </x:c>
      <x:c r="FJ45" s="173">
        <x:v>2.29643037565415</x:v>
      </x:c>
      <x:c r="FK45" s="13">
        <x:v>41.809295637974699</x:v>
      </x:c>
      <x:c r="FL45" s="173">
        <x:v>2.5921522029120001</x:v>
      </x:c>
      <x:c r="FM45" s="13">
        <x:v>39.2172593932411</x:v>
      </x:c>
      <x:c r="FN45" s="173">
        <x:v>1.17186783896685</x:v>
      </x:c>
      <x:c r="FO45" s="13">
        <x:v>-2.60006839270239</x:v>
      </x:c>
      <x:c r="FP45" s="173">
        <x:v>2.3289303042680798</x:v>
      </x:c>
      <x:c r="FQ45" s="15"/>
      <x:c r="FR45" s="15"/>
      <x:c r="FS45" s="15"/>
      <x:c r="FT45" s="15"/>
      <x:c r="FU45" s="15"/>
      <x:c r="FV45" s="15"/>
      <x:c r="FW45" s="15"/>
      <x:c r="FX45" s="15"/>
      <x:c r="FY45" s="15"/>
      <x:c r="FZ45" s="15"/>
      <x:c r="GA45" s="15"/>
      <x:c r="GB45" s="15"/>
      <x:c r="GC45" s="15"/>
      <x:c r="GD45" s="15"/>
      <x:c r="GE45" s="15"/>
      <x:c r="GF45" s="15"/>
      <x:c r="GG45" s="15"/>
      <x:c r="GH45" s="15"/>
      <x:c r="GI45" s="15"/>
      <x:c r="GJ45" s="15"/>
      <x:c r="GK45" s="15"/>
      <x:c r="GL45" s="15"/>
      <x:c r="GM45" s="15"/>
      <x:c r="GN45" s="15"/>
      <x:c r="GO45" s="15"/>
      <x:c r="GP45" s="15"/>
      <x:c r="GQ45" s="15"/>
      <x:c r="GR45" s="15"/>
      <x:c r="GS45" s="15"/>
      <x:c r="GT45" s="15"/>
      <x:c r="GU45" s="15"/>
      <x:c r="GV45" s="15"/>
      <x:c r="GW45" s="15"/>
      <x:c r="GX45" s="15"/>
      <x:c r="GY45" s="15"/>
      <x:c r="GZ45" s="15"/>
      <x:c r="HA45" s="15"/>
      <x:c r="HB45" s="15"/>
      <x:c r="HC45" s="15"/>
      <x:c r="HD45" s="15"/>
      <x:c r="HE45" s="15"/>
      <x:c r="HF45" s="15"/>
      <x:c r="HG45" s="15"/>
      <x:c r="HH45" s="15"/>
      <x:c r="HI45" s="15"/>
      <x:c r="HJ45" s="15"/>
      <x:c r="HK45" s="15"/>
      <x:c r="HL45" s="15"/>
      <x:c r="HM45" s="15"/>
      <x:c r="HN45" s="15"/>
      <x:c r="HO45" s="15"/>
      <x:c r="HP45" s="15"/>
      <x:c r="HQ45" s="15"/>
      <x:c r="HR45" s="15"/>
      <x:c r="HS45" s="15"/>
      <x:c r="HT45" s="15"/>
      <x:c r="HU45" s="15"/>
      <x:c r="HV45" s="15"/>
      <x:c r="HW45" s="15"/>
      <x:c r="HX45" s="15"/>
      <x:c r="HY45" s="15"/>
      <x:c r="HZ45" s="15"/>
      <x:c r="IA45" s="15"/>
      <x:c r="IB45" s="15"/>
      <x:c r="IC45" s="15"/>
      <x:c r="ID45" s="15"/>
      <x:c r="IE45" s="15"/>
      <x:c r="IF45" s="16"/>
    </x:row>
    <x:row r="46" spans="1:240" ht="12.95" customHeight="1" x14ac:dyDescent="0.2">
      <x:c r="A46" s="2" t="s">
        <x:v>388</x:v>
      </x:c>
      <x:c r="B46" s="12">
        <x:v>2</x:v>
      </x:c>
      <x:c r="C46" s="13">
        <x:v>79.679400095274403</x:v>
      </x:c>
      <x:c r="D46" s="173">
        <x:v>1.06124565086345</x:v>
      </x:c>
      <x:c r="E46" s="13">
        <x:v>79.743876465198795</x:v>
      </x:c>
      <x:c r="F46" s="173">
        <x:v>3.1524992945407799</x:v>
      </x:c>
      <x:c r="G46" s="13">
        <x:v>83.742455713675199</x:v>
      </x:c>
      <x:c r="H46" s="173">
        <x:v>2.5204455977790401</x:v>
      </x:c>
      <x:c r="I46" s="13">
        <x:v>79.208277099959204</x:v>
      </x:c>
      <x:c r="J46" s="173">
        <x:v>1.23644724423622</x:v>
      </x:c>
      <x:c r="K46" s="13">
        <x:v>-0.535599365239676</x:v>
      </x:c>
      <x:c r="L46" s="173">
        <x:v>3.2913478404205398</x:v>
      </x:c>
      <x:c r="M46" s="13">
        <x:v>69.722588820675497</x:v>
      </x:c>
      <x:c r="N46" s="173">
        <x:v>1.4666349062749999</x:v>
      </x:c>
      <x:c r="O46" s="13">
        <x:v>71.777346316896299</x:v>
      </x:c>
      <x:c r="P46" s="173">
        <x:v>3.7907259783017802</x:v>
      </x:c>
      <x:c r="Q46" s="13">
        <x:v>74.919122802417306</x:v>
      </x:c>
      <x:c r="R46" s="173">
        <x:v>3.0758703438274702</x:v>
      </x:c>
      <x:c r="S46" s="13">
        <x:v>69.158754400855003</x:v>
      </x:c>
      <x:c r="T46" s="173">
        <x:v>1.5527918555645699</x:v>
      </x:c>
      <x:c r="U46" s="13">
        <x:v>-2.6185919160413</x:v>
      </x:c>
      <x:c r="V46" s="173">
        <x:v>3.94540743222456</x:v>
      </x:c>
      <x:c r="W46" s="13">
        <x:v>68.160340541077801</x:v>
      </x:c>
      <x:c r="X46" s="173">
        <x:v>1.11781365493661</x:v>
      </x:c>
      <x:c r="Y46" s="13">
        <x:v>68.574877850539806</x:v>
      </x:c>
      <x:c r="Z46" s="173">
        <x:v>3.4391821473359498</x:v>
      </x:c>
      <x:c r="AA46" s="13">
        <x:v>67.953594093530398</x:v>
      </x:c>
      <x:c r="AB46" s="173">
        <x:v>2.8391916437791398</x:v>
      </x:c>
      <x:c r="AC46" s="13">
        <x:v>67.983624018453099</x:v>
      </x:c>
      <x:c r="AD46" s="173">
        <x:v>1.3070238750407299</x:v>
      </x:c>
      <x:c r="AE46" s="13">
        <x:v>-0.59125383208662197</x:v>
      </x:c>
      <x:c r="AF46" s="173">
        <x:v>3.5906507654931401</x:v>
      </x:c>
      <x:c r="AG46" s="13">
        <x:v>74.1122914305558</x:v>
      </x:c>
      <x:c r="AH46" s="173">
        <x:v>1.07012830598972</x:v>
      </x:c>
      <x:c r="AI46" s="13">
        <x:v>76.483504076767801</x:v>
      </x:c>
      <x:c r="AJ46" s="173">
        <x:v>2.85252997821771</x:v>
      </x:c>
      <x:c r="AK46" s="13">
        <x:v>79.038164368795407</x:v>
      </x:c>
      <x:c r="AL46" s="173">
        <x:v>2.5737365499987099</x:v>
      </x:c>
      <x:c r="AM46" s="13">
        <x:v>73.143453995681995</x:v>
      </x:c>
      <x:c r="AN46" s="173">
        <x:v>1.2471816416358801</x:v>
      </x:c>
      <x:c r="AO46" s="13">
        <x:v>-3.3400500810857801</x:v>
      </x:c>
      <x:c r="AP46" s="173">
        <x:v>3.0452723471249299</x:v>
      </x:c>
      <x:c r="AQ46" s="13">
        <x:v>78.7626487328249</x:v>
      </x:c>
      <x:c r="AR46" s="173">
        <x:v>1.1677967536626801</x:v>
      </x:c>
      <x:c r="AS46" s="13">
        <x:v>76.979481594405499</x:v>
      </x:c>
      <x:c r="AT46" s="173">
        <x:v>3.4516097884057402</x:v>
      </x:c>
      <x:c r="AU46" s="13">
        <x:v>83.695118706736807</x:v>
      </x:c>
      <x:c r="AV46" s="173">
        <x:v>2.0690207735994099</x:v>
      </x:c>
      <x:c r="AW46" s="13">
        <x:v>78.455894109996905</x:v>
      </x:c>
      <x:c r="AX46" s="173">
        <x:v>1.2509323302850499</x:v>
      </x:c>
      <x:c r="AY46" s="13">
        <x:v>1.4764125155914201</x:v>
      </x:c>
      <x:c r="AZ46" s="173">
        <x:v>3.3758970088861702</x:v>
      </x:c>
      <x:c r="BA46" s="13">
        <x:v>73.765271046931502</x:v>
      </x:c>
      <x:c r="BB46" s="173">
        <x:v>1.2002947247797899</x:v>
      </x:c>
      <x:c r="BC46" s="13">
        <x:v>69.245157580572496</x:v>
      </x:c>
      <x:c r="BD46" s="173">
        <x:v>2.9293525458427401</x:v>
      </x:c>
      <x:c r="BE46" s="13">
        <x:v>77.487190232320103</x:v>
      </x:c>
      <x:c r="BF46" s="173">
        <x:v>3.11074579595665</x:v>
      </x:c>
      <x:c r="BG46" s="13">
        <x:v>73.973013292175295</x:v>
      </x:c>
      <x:c r="BH46" s="173">
        <x:v>1.2628658899151499</x:v>
      </x:c>
      <x:c r="BI46" s="13">
        <x:v>4.7278557116028299</x:v>
      </x:c>
      <x:c r="BJ46" s="173">
        <x:v>2.89015004212491</x:v>
      </x:c>
      <x:c r="BK46" s="13">
        <x:v>83.509079245170199</x:v>
      </x:c>
      <x:c r="BL46" s="173">
        <x:v>0.98950278589621299</x:v>
      </x:c>
      <x:c r="BM46" s="13">
        <x:v>80.421574997464106</x:v>
      </x:c>
      <x:c r="BN46" s="173">
        <x:v>2.9703341060773298</x:v>
      </x:c>
      <x:c r="BO46" s="13">
        <x:v>87.069632919704304</x:v>
      </x:c>
      <x:c r="BP46" s="173">
        <x:v>1.8015018883829499</x:v>
      </x:c>
      <x:c r="BQ46" s="13">
        <x:v>83.559765166752101</x:v>
      </x:c>
      <x:c r="BR46" s="173">
        <x:v>1.0912423069306201</x:v>
      </x:c>
      <x:c r="BS46" s="13">
        <x:v>3.1381901692879799</x:v>
      </x:c>
      <x:c r="BT46" s="173">
        <x:v>3.0071837917050699</x:v>
      </x:c>
      <x:c r="BU46" s="13">
        <x:v>45.544088532246597</x:v>
      </x:c>
      <x:c r="BV46" s="173">
        <x:v>1.7780223794716801</x:v>
      </x:c>
      <x:c r="BW46" s="13">
        <x:v>49.157801181901498</x:v>
      </x:c>
      <x:c r="BX46" s="173">
        <x:v>3.9539066199928401</x:v>
      </x:c>
      <x:c r="BY46" s="13">
        <x:v>51.867337285394399</x:v>
      </x:c>
      <x:c r="BZ46" s="173">
        <x:v>3.8066598285232098</x:v>
      </x:c>
      <x:c r="CA46" s="13">
        <x:v>44.356266786998503</x:v>
      </x:c>
      <x:c r="CB46" s="173">
        <x:v>1.78154058775742</x:v>
      </x:c>
      <x:c r="CC46" s="13">
        <x:v>-4.80153439490301</x:v>
      </x:c>
      <x:c r="CD46" s="173">
        <x:v>3.8207303196522902</x:v>
      </x:c>
      <x:c r="CE46" s="13">
        <x:v>66.097494993795195</x:v>
      </x:c>
      <x:c r="CF46" s="173">
        <x:v>1.30006047759972</x:v>
      </x:c>
      <x:c r="CG46" s="13">
        <x:v>69.390192172886103</x:v>
      </x:c>
      <x:c r="CH46" s="173">
        <x:v>4.3058740696140001</x:v>
      </x:c>
      <x:c r="CI46" s="13">
        <x:v>69.635338967826897</x:v>
      </x:c>
      <x:c r="CJ46" s="173">
        <x:v>3.2706284116925901</x:v>
      </x:c>
      <x:c r="CK46" s="13">
        <x:v>65.157305393993596</x:v>
      </x:c>
      <x:c r="CL46" s="173">
        <x:v>1.47565965432695</x:v>
      </x:c>
      <x:c r="CM46" s="13">
        <x:v>-4.2328867788924196</x:v>
      </x:c>
      <x:c r="CN46" s="173">
        <x:v>4.35277460540253</x:v>
      </x:c>
      <x:c r="CO46" s="13">
        <x:v>19.2509488081628</x:v>
      </x:c>
      <x:c r="CP46" s="173">
        <x:v>1.0755058169812599</x:v>
      </x:c>
      <x:c r="CQ46" s="13">
        <x:v>26.5958977670332</x:v>
      </x:c>
      <x:c r="CR46" s="173">
        <x:v>3.8336901411559898</x:v>
      </x:c>
      <x:c r="CS46" s="13">
        <x:v>18.722922970276901</x:v>
      </x:c>
      <x:c r="CT46" s="173">
        <x:v>2.46789063499559</x:v>
      </x:c>
      <x:c r="CU46" s="13">
        <x:v>18.561069154827699</x:v>
      </x:c>
      <x:c r="CV46" s="173">
        <x:v>1.1548843266955999</x:v>
      </x:c>
      <x:c r="CW46" s="13">
        <x:v>-8.0348286122054908</x:v>
      </x:c>
      <x:c r="CX46" s="173">
        <x:v>3.92789031697547</x:v>
      </x:c>
      <x:c r="CY46" s="13">
        <x:v>75.3983084179184</x:v>
      </x:c>
      <x:c r="CZ46" s="173">
        <x:v>1.1450561876982099</x:v>
      </x:c>
      <x:c r="DA46" s="13">
        <x:v>68.655142708381604</x:v>
      </x:c>
      <x:c r="DB46" s="173">
        <x:v>3.4575373661792201</x:v>
      </x:c>
      <x:c r="DC46" s="13">
        <x:v>76.770838049068104</x:v>
      </x:c>
      <x:c r="DD46" s="173">
        <x:v>2.8928058154241398</x:v>
      </x:c>
      <x:c r="DE46" s="13">
        <x:v>75.854570712207703</x:v>
      </x:c>
      <x:c r="DF46" s="173">
        <x:v>1.29880951010047</x:v>
      </x:c>
      <x:c r="DG46" s="13">
        <x:v>7.1994280038260596</x:v>
      </x:c>
      <x:c r="DH46" s="173">
        <x:v>3.30614409858716</x:v>
      </x:c>
      <x:c r="DI46" s="13">
        <x:v>84.172660608316704</x:v>
      </x:c>
      <x:c r="DJ46" s="173">
        <x:v>1.03635893995602</x:v>
      </x:c>
      <x:c r="DK46" s="13">
        <x:v>73.249548050108899</x:v>
      </x:c>
      <x:c r="DL46" s="173">
        <x:v>3.7783957845748199</x:v>
      </x:c>
      <x:c r="DM46" s="13">
        <x:v>84.664073765283007</x:v>
      </x:c>
      <x:c r="DN46" s="173">
        <x:v>2.7752301281901701</x:v>
      </x:c>
      <x:c r="DO46" s="13">
        <x:v>85.288761919006504</x:v>
      </x:c>
      <x:c r="DP46" s="173">
        <x:v>1.0062891348685501</x:v>
      </x:c>
      <x:c r="DQ46" s="13">
        <x:v>12.039213868897599</x:v>
      </x:c>
      <x:c r="DR46" s="173">
        <x:v>3.79714283316792</x:v>
      </x:c>
      <x:c r="DS46" s="13">
        <x:v>35.600856728277897</x:v>
      </x:c>
      <x:c r="DT46" s="173">
        <x:v>1.54238617160305</x:v>
      </x:c>
      <x:c r="DU46" s="13">
        <x:v>36.528997779605902</x:v>
      </x:c>
      <x:c r="DV46" s="173">
        <x:v>3.8448779291040802</x:v>
      </x:c>
      <x:c r="DW46" s="13">
        <x:v>33.412356320733601</x:v>
      </x:c>
      <x:c r="DX46" s="173">
        <x:v>4.0451309060286702</x:v>
      </x:c>
      <x:c r="DY46" s="13">
        <x:v>35.821113141621503</x:v>
      </x:c>
      <x:c r="DZ46" s="173">
        <x:v>1.6071289483948901</x:v>
      </x:c>
      <x:c r="EA46" s="13">
        <x:v>-0.70788463798440704</x:v>
      </x:c>
      <x:c r="EB46" s="173">
        <x:v>3.78137768650386</x:v>
      </x:c>
      <x:c r="EC46" s="13">
        <x:v>58.294013416690902</x:v>
      </x:c>
      <x:c r="ED46" s="173">
        <x:v>1.44503247594602</x:v>
      </x:c>
      <x:c r="EE46" s="13">
        <x:v>46.1050889598203</x:v>
      </x:c>
      <x:c r="EF46" s="173">
        <x:v>3.9817792786616502</x:v>
      </x:c>
      <x:c r="EG46" s="13">
        <x:v>47.597369080474898</x:v>
      </x:c>
      <x:c r="EH46" s="173">
        <x:v>4.4473845963096101</x:v>
      </x:c>
      <x:c r="EI46" s="13">
        <x:v>61.171401569711499</x:v>
      </x:c>
      <x:c r="EJ46" s="173">
        <x:v>1.6294189024525201</x:v>
      </x:c>
      <x:c r="EK46" s="13">
        <x:v>15.066312609891201</x:v>
      </x:c>
      <x:c r="EL46" s="173">
        <x:v>4.3680997141780402</x:v>
      </x:c>
      <x:c r="EM46" s="13">
        <x:v>71.170488327304795</x:v>
      </x:c>
      <x:c r="EN46" s="173">
        <x:v>1.1740311566216699</x:v>
      </x:c>
      <x:c r="EO46" s="13">
        <x:v>64.752566635866501</x:v>
      </x:c>
      <x:c r="EP46" s="173">
        <x:v>3.9090482506226798</x:v>
      </x:c>
      <x:c r="EQ46" s="13">
        <x:v>74.897880572833103</x:v>
      </x:c>
      <x:c r="ER46" s="173">
        <x:v>2.6446063507869999</x:v>
      </x:c>
      <x:c r="ES46" s="13">
        <x:v>71.224718766646504</x:v>
      </x:c>
      <x:c r="ET46" s="173">
        <x:v>1.39682947705751</x:v>
      </x:c>
      <x:c r="EU46" s="13">
        <x:v>6.4721521307800298</x:v>
      </x:c>
      <x:c r="EV46" s="173">
        <x:v>4.1039968063429404</x:v>
      </x:c>
      <x:c r="EW46" s="13">
        <x:v>67.158785562850099</x:v>
      </x:c>
      <x:c r="EX46" s="173">
        <x:v>1.0614375197336801</x:v>
      </x:c>
      <x:c r="EY46" s="13">
        <x:v>62.341380189322798</x:v>
      </x:c>
      <x:c r="EZ46" s="173">
        <x:v>4.8979575131682802</x:v>
      </x:c>
      <x:c r="FA46" s="13">
        <x:v>68.201155103613601</x:v>
      </x:c>
      <x:c r="FB46" s="173">
        <x:v>2.9506716987360102</x:v>
      </x:c>
      <x:c r="FC46" s="13">
        <x:v>67.488095755465196</x:v>
      </x:c>
      <x:c r="FD46" s="173">
        <x:v>1.22068857845427</x:v>
      </x:c>
      <x:c r="FE46" s="13">
        <x:v>5.1467155661423796</x:v>
      </x:c>
      <x:c r="FF46" s="173">
        <x:v>5.1180642479691798</x:v>
      </x:c>
      <x:c r="FG46" s="13">
        <x:v>30.879590989028699</x:v>
      </x:c>
      <x:c r="FH46" s="173">
        <x:v>1.26603763675851</x:v>
      </x:c>
      <x:c r="FI46" s="13">
        <x:v>27.813326605899199</x:v>
      </x:c>
      <x:c r="FJ46" s="173">
        <x:v>4.0731888538760801</x:v>
      </x:c>
      <x:c r="FK46" s="13">
        <x:v>37.0788739804984</x:v>
      </x:c>
      <x:c r="FL46" s="173">
        <x:v>3.34874037689911</x:v>
      </x:c>
      <x:c r="FM46" s="13">
        <x:v>30.630010897322201</x:v>
      </x:c>
      <x:c r="FN46" s="173">
        <x:v>1.3495852282465099</x:v>
      </x:c>
      <x:c r="FO46" s="13">
        <x:v>2.8166842914230399</x:v>
      </x:c>
      <x:c r="FP46" s="173">
        <x:v>4.32732122698095</x:v>
      </x:c>
      <x:c r="FQ46" s="15"/>
      <x:c r="FR46" s="15"/>
      <x:c r="FS46" s="15"/>
      <x:c r="FT46" s="15"/>
      <x:c r="FU46" s="15"/>
      <x:c r="FV46" s="15"/>
      <x:c r="FW46" s="15"/>
      <x:c r="FX46" s="15"/>
      <x:c r="FY46" s="15"/>
      <x:c r="FZ46" s="15"/>
      <x:c r="GA46" s="15"/>
      <x:c r="GB46" s="15"/>
      <x:c r="GC46" s="15"/>
      <x:c r="GD46" s="15"/>
      <x:c r="GE46" s="15"/>
      <x:c r="GF46" s="15"/>
      <x:c r="GG46" s="15"/>
      <x:c r="GH46" s="15"/>
      <x:c r="GI46" s="15"/>
      <x:c r="GJ46" s="15"/>
      <x:c r="GK46" s="15"/>
      <x:c r="GL46" s="15"/>
      <x:c r="GM46" s="15"/>
      <x:c r="GN46" s="15"/>
      <x:c r="GO46" s="15"/>
      <x:c r="GP46" s="15"/>
      <x:c r="GQ46" s="15"/>
      <x:c r="GR46" s="15"/>
      <x:c r="GS46" s="15"/>
      <x:c r="GT46" s="15"/>
      <x:c r="GU46" s="15"/>
      <x:c r="GV46" s="15"/>
      <x:c r="GW46" s="15"/>
      <x:c r="GX46" s="15"/>
      <x:c r="GY46" s="15"/>
      <x:c r="GZ46" s="15"/>
      <x:c r="HA46" s="15"/>
      <x:c r="HB46" s="15"/>
      <x:c r="HC46" s="15"/>
      <x:c r="HD46" s="15"/>
      <x:c r="HE46" s="15"/>
      <x:c r="HF46" s="15"/>
      <x:c r="HG46" s="15"/>
      <x:c r="HH46" s="15"/>
      <x:c r="HI46" s="15"/>
      <x:c r="HJ46" s="15"/>
      <x:c r="HK46" s="15"/>
      <x:c r="HL46" s="15"/>
      <x:c r="HM46" s="15"/>
      <x:c r="HN46" s="15"/>
      <x:c r="HO46" s="15"/>
      <x:c r="HP46" s="15"/>
      <x:c r="HQ46" s="15"/>
      <x:c r="HR46" s="15"/>
      <x:c r="HS46" s="15"/>
      <x:c r="HT46" s="15"/>
      <x:c r="HU46" s="15"/>
      <x:c r="HV46" s="15"/>
      <x:c r="HW46" s="15"/>
      <x:c r="HX46" s="15"/>
      <x:c r="HY46" s="15"/>
      <x:c r="HZ46" s="15"/>
      <x:c r="IA46" s="15"/>
      <x:c r="IB46" s="15"/>
      <x:c r="IC46" s="15"/>
      <x:c r="ID46" s="15"/>
      <x:c r="IE46" s="15"/>
      <x:c r="IF46" s="16"/>
    </x:row>
    <x:row r="47" spans="1:240" ht="12.95" customHeight="1" x14ac:dyDescent="0.2">
      <x:c r="A47" s="2" t="s">
        <x:v>389</x:v>
      </x:c>
      <x:c r="B47" s="12">
        <x:v>2</x:v>
      </x:c>
      <x:c r="C47" s="13">
        <x:v>76.373513212335197</x:v>
      </x:c>
      <x:c r="D47" s="173">
        <x:v>0.86272054102913998</x:v>
      </x:c>
      <x:c r="E47" s="13">
        <x:v>73.024349045727604</x:v>
      </x:c>
      <x:c r="F47" s="173">
        <x:v>3.1678147959202301</x:v>
      </x:c>
      <x:c r="G47" s="13">
        <x:v>72.800123753807696</x:v>
      </x:c>
      <x:c r="H47" s="173">
        <x:v>3.6501037871972901</x:v>
      </x:c>
      <x:c r="I47" s="13">
        <x:v>76.867456259518903</x:v>
      </x:c>
      <x:c r="J47" s="173">
        <x:v>0.90588088841502701</x:v>
      </x:c>
      <x:c r="K47" s="13">
        <x:v>3.8431072137913098</x:v>
      </x:c>
      <x:c r="L47" s="173">
        <x:v>3.1840329700214798</x:v>
      </x:c>
      <x:c r="M47" s="13">
        <x:v>77.825460466562106</x:v>
      </x:c>
      <x:c r="N47" s="173">
        <x:v>0.69656781657049904</x:v>
      </x:c>
      <x:c r="O47" s="13">
        <x:v>76.536473082541406</x:v>
      </x:c>
      <x:c r="P47" s="173">
        <x:v>2.82984891554417</x:v>
      </x:c>
      <x:c r="Q47" s="13">
        <x:v>71.965523826788996</x:v>
      </x:c>
      <x:c r="R47" s="173">
        <x:v>4.0016768889650196</x:v>
      </x:c>
      <x:c r="S47" s="13">
        <x:v>78.242981053603899</x:v>
      </x:c>
      <x:c r="T47" s="173">
        <x:v>0.80451034012661904</x:v>
      </x:c>
      <x:c r="U47" s="13">
        <x:v>1.70650797106249</x:v>
      </x:c>
      <x:c r="V47" s="173">
        <x:v>3.1807107327445001</x:v>
      </x:c>
      <x:c r="W47" s="13">
        <x:v>57.318470642100998</x:v>
      </x:c>
      <x:c r="X47" s="173">
        <x:v>0.9598150500514</x:v>
      </x:c>
      <x:c r="Y47" s="13">
        <x:v>58.741466082904402</x:v>
      </x:c>
      <x:c r="Z47" s="173">
        <x:v>3.57634469316806</x:v>
      </x:c>
      <x:c r="AA47" s="13">
        <x:v>51.891797596051099</x:v>
      </x:c>
      <x:c r="AB47" s="173">
        <x:v>3.3490603448401401</x:v>
      </x:c>
      <x:c r="AC47" s="13">
        <x:v>57.4958160034343</x:v>
      </x:c>
      <x:c r="AD47" s="173">
        <x:v>1.09759704487762</x:v>
      </x:c>
      <x:c r="AE47" s="13">
        <x:v>-1.24565007947007</x:v>
      </x:c>
      <x:c r="AF47" s="173">
        <x:v>3.7762782992638901</x:v>
      </x:c>
      <x:c r="AG47" s="13">
        <x:v>70.529096379278201</x:v>
      </x:c>
      <x:c r="AH47" s="173">
        <x:v>0.89149520163658602</x:v>
      </x:c>
      <x:c r="AI47" s="13">
        <x:v>61.943702458947499</x:v>
      </x:c>
      <x:c r="AJ47" s="173">
        <x:v>2.9315263434436698</x:v>
      </x:c>
      <x:c r="AK47" s="13">
        <x:v>67.746516340964206</x:v>
      </x:c>
      <x:c r="AL47" s="173">
        <x:v>3.9165361937333301</x:v>
      </x:c>
      <x:c r="AM47" s="13">
        <x:v>71.368284923108604</x:v>
      </x:c>
      <x:c r="AN47" s="173">
        <x:v>0.92326818862945303</x:v>
      </x:c>
      <x:c r="AO47" s="13">
        <x:v>9.4245824641610696</x:v>
      </x:c>
      <x:c r="AP47" s="173">
        <x:v>3.0386239939755502</x:v>
      </x:c>
      <x:c r="AQ47" s="13">
        <x:v>70.2732581598422</x:v>
      </x:c>
      <x:c r="AR47" s="173">
        <x:v>1.00424284864265</x:v>
      </x:c>
      <x:c r="AS47" s="13">
        <x:v>56.142329053258898</x:v>
      </x:c>
      <x:c r="AT47" s="173">
        <x:v>3.7769885219552002</x:v>
      </x:c>
      <x:c r="AU47" s="13">
        <x:v>68.992877435737398</x:v>
      </x:c>
      <x:c r="AV47" s="173">
        <x:v>3.0999939626279902</x:v>
      </x:c>
      <x:c r="AW47" s="13">
        <x:v>71.687149869824395</x:v>
      </x:c>
      <x:c r="AX47" s="173">
        <x:v>1.0617074267744999</x:v>
      </x:c>
      <x:c r="AY47" s="13">
        <x:v>15.544820816565499</x:v>
      </x:c>
      <x:c r="AZ47" s="173">
        <x:v>3.8704052947154102</x:v>
      </x:c>
      <x:c r="BA47" s="13">
        <x:v>65.894624158808</x:v>
      </x:c>
      <x:c r="BB47" s="173">
        <x:v>1.0718542939521101</x:v>
      </x:c>
      <x:c r="BC47" s="13">
        <x:v>57.051664780370601</x:v>
      </x:c>
      <x:c r="BD47" s="173">
        <x:v>3.82646708912075</x:v>
      </x:c>
      <x:c r="BE47" s="13">
        <x:v>62.706687908905302</x:v>
      </x:c>
      <x:c r="BF47" s="173">
        <x:v>3.6385813766672799</x:v>
      </x:c>
      <x:c r="BG47" s="13">
        <x:v>66.991036257277003</x:v>
      </x:c>
      <x:c r="BH47" s="173">
        <x:v>1.09268557519052</x:v>
      </x:c>
      <x:c r="BI47" s="13">
        <x:v>9.9393714769064001</x:v>
      </x:c>
      <x:c r="BJ47" s="173">
        <x:v>3.7282145122907</x:v>
      </x:c>
      <x:c r="BK47" s="13">
        <x:v>75.483577996589304</x:v>
      </x:c>
      <x:c r="BL47" s="173">
        <x:v>0.99366536541230299</x:v>
      </x:c>
      <x:c r="BM47" s="13">
        <x:v>61.263531751955199</x:v>
      </x:c>
      <x:c r="BN47" s="173">
        <x:v>3.6946979020238202</x:v>
      </x:c>
      <x:c r="BO47" s="13">
        <x:v>70.794676738662105</x:v>
      </x:c>
      <x:c r="BP47" s="173">
        <x:v>3.38761534530334</x:v>
      </x:c>
      <x:c r="BQ47" s="13">
        <x:v>77.178302173924905</x:v>
      </x:c>
      <x:c r="BR47" s="173">
        <x:v>0.97471305540506703</x:v>
      </x:c>
      <x:c r="BS47" s="13">
        <x:v>15.914770421969701</x:v>
      </x:c>
      <x:c r="BT47" s="173">
        <x:v>3.6233572313148801</x:v>
      </x:c>
      <x:c r="BU47" s="13">
        <x:v>26.245345107230101</x:v>
      </x:c>
      <x:c r="BV47" s="173">
        <x:v>1.01745991314599</x:v>
      </x:c>
      <x:c r="BW47" s="13">
        <x:v>27.333265133494599</x:v>
      </x:c>
      <x:c r="BX47" s="173">
        <x:v>2.77301718597483</x:v>
      </x:c>
      <x:c r="BY47" s="13">
        <x:v>28.8684824674685</x:v>
      </x:c>
      <x:c r="BZ47" s="173">
        <x:v>3.1882107726609901</x:v>
      </x:c>
      <x:c r="CA47" s="13">
        <x:v>25.832344096033498</x:v>
      </x:c>
      <x:c r="CB47" s="173">
        <x:v>1.1748483807816399</x:v>
      </x:c>
      <x:c r="CC47" s="13">
        <x:v>-1.5009210374611099</x:v>
      </x:c>
      <x:c r="CD47" s="173">
        <x:v>3.0956810091881302</x:v>
      </x:c>
      <x:c r="CE47" s="13">
        <x:v>39.753644027926597</x:v>
      </x:c>
      <x:c r="CF47" s="173">
        <x:v>1.09008834143244</x:v>
      </x:c>
      <x:c r="CG47" s="13">
        <x:v>41.911366808796899</x:v>
      </x:c>
      <x:c r="CH47" s="173">
        <x:v>2.8176323726317301</x:v>
      </x:c>
      <x:c r="CI47" s="13">
        <x:v>38.705631629182399</x:v>
      </x:c>
      <x:c r="CJ47" s="173">
        <x:v>3.5468859702125002</x:v>
      </x:c>
      <x:c r="CK47" s="13">
        <x:v>39.427198842208703</x:v>
      </x:c>
      <x:c r="CL47" s="173">
        <x:v>1.2009288394108399</x:v>
      </x:c>
      <x:c r="CM47" s="13">
        <x:v>-2.4841679665882799</x:v>
      </x:c>
      <x:c r="CN47" s="173">
        <x:v>2.8624715240972698</x:v>
      </x:c>
      <x:c r="CO47" s="13">
        <x:v>8.3924952593395101</x:v>
      </x:c>
      <x:c r="CP47" s="173">
        <x:v>0.53081456540552596</x:v>
      </x:c>
      <x:c r="CQ47" s="13">
        <x:v>11.9645408098144</x:v>
      </x:c>
      <x:c r="CR47" s="173">
        <x:v>1.87889827295679</x:v>
      </x:c>
      <x:c r="CS47" s="13">
        <x:v>9.6150282932819504</x:v>
      </x:c>
      <x:c r="CT47" s="173">
        <x:v>1.8067606403874901</x:v>
      </x:c>
      <x:c r="CU47" s="13">
        <x:v>7.8777530140488601</x:v>
      </x:c>
      <x:c r="CV47" s="173">
        <x:v>0.57566237221913896</x:v>
      </x:c>
      <x:c r="CW47" s="13">
        <x:v>-4.0867877957655097</x:v>
      </x:c>
      <x:c r="CX47" s="173">
        <x:v>1.9650602060632201</x:v>
      </x:c>
      <x:c r="CY47" s="13">
        <x:v>41.1035225715029</x:v>
      </x:c>
      <x:c r="CZ47" s="173">
        <x:v>1.04181766001161</x:v>
      </x:c>
      <x:c r="DA47" s="13">
        <x:v>39.749242474047698</x:v>
      </x:c>
      <x:c r="DB47" s="173">
        <x:v>3.62559243600173</x:v>
      </x:c>
      <x:c r="DC47" s="13">
        <x:v>40.356932668874201</x:v>
      </x:c>
      <x:c r="DD47" s="173">
        <x:v>4.1989835007087697</x:v>
      </x:c>
      <x:c r="DE47" s="13">
        <x:v>41.164807407778497</x:v>
      </x:c>
      <x:c r="DF47" s="173">
        <x:v>1.0938488761105201</x:v>
      </x:c>
      <x:c r="DG47" s="13">
        <x:v>1.4155649337307901</x:v>
      </x:c>
      <x:c r="DH47" s="173">
        <x:v>3.8541528433638299</x:v>
      </x:c>
      <x:c r="DI47" s="13">
        <x:v>45.9348929552282</x:v>
      </x:c>
      <x:c r="DJ47" s="173">
        <x:v>1.2102145775891999</x:v>
      </x:c>
      <x:c r="DK47" s="13">
        <x:v>44.089205813811198</x:v>
      </x:c>
      <x:c r="DL47" s="173">
        <x:v>3.2041857042432</x:v>
      </x:c>
      <x:c r="DM47" s="13">
        <x:v>41.138574457960303</x:v>
      </x:c>
      <x:c r="DN47" s="173">
        <x:v>3.4763105255765998</x:v>
      </x:c>
      <x:c r="DO47" s="13">
        <x:v>46.263938796351297</x:v>
      </x:c>
      <x:c r="DP47" s="173">
        <x:v>1.29972403797712</x:v>
      </x:c>
      <x:c r="DQ47" s="13">
        <x:v>2.1747329825400601</x:v>
      </x:c>
      <x:c r="DR47" s="173">
        <x:v>3.2802307680782601</x:v>
      </x:c>
      <x:c r="DS47" s="13">
        <x:v>29.404309079032</x:v>
      </x:c>
      <x:c r="DT47" s="173">
        <x:v>1.03086176299348</x:v>
      </x:c>
      <x:c r="DU47" s="13">
        <x:v>35.821606016293501</x:v>
      </x:c>
      <x:c r="DV47" s="173">
        <x:v>3.5710021932749898</x:v>
      </x:c>
      <x:c r="DW47" s="13">
        <x:v>27.9272357086917</x:v>
      </x:c>
      <x:c r="DX47" s="173">
        <x:v>3.0955512568816501</x:v>
      </x:c>
      <x:c r="DY47" s="13">
        <x:v>28.887352433445901</x:v>
      </x:c>
      <x:c r="DZ47" s="173">
        <x:v>1.0810687975264901</x:v>
      </x:c>
      <x:c r="EA47" s="13">
        <x:v>-6.9342535828475302</x:v>
      </x:c>
      <x:c r="EB47" s="173">
        <x:v>3.6608130653511299</x:v>
      </x:c>
      <x:c r="EC47" s="13">
        <x:v>42.092798034336099</x:v>
      </x:c>
      <x:c r="ED47" s="173">
        <x:v>1.00990171024759</x:v>
      </x:c>
      <x:c r="EE47" s="13">
        <x:v>37.531237566423997</x:v>
      </x:c>
      <x:c r="EF47" s="173">
        <x:v>3.2873693863830802</x:v>
      </x:c>
      <x:c r="EG47" s="13">
        <x:v>37.809124594364597</x:v>
      </x:c>
      <x:c r="EH47" s="173">
        <x:v>3.7664007346524002</x:v>
      </x:c>
      <x:c r="EI47" s="13">
        <x:v>42.622346177037699</x:v>
      </x:c>
      <x:c r="EJ47" s="173">
        <x:v>1.11450180292589</x:v>
      </x:c>
      <x:c r="EK47" s="13">
        <x:v>5.0911086106136896</x:v>
      </x:c>
      <x:c r="EL47" s="173">
        <x:v>3.4284925767161099</x:v>
      </x:c>
      <x:c r="EM47" s="13">
        <x:v>29.242008056420801</x:v>
      </x:c>
      <x:c r="EN47" s="173">
        <x:v>0.99687036492969905</x:v>
      </x:c>
      <x:c r="EO47" s="13">
        <x:v>20.785479076842801</x:v>
      </x:c>
      <x:c r="EP47" s="173">
        <x:v>2.2562013496843298</x:v>
      </x:c>
      <x:c r="EQ47" s="13">
        <x:v>17.434949124933201</x:v>
      </x:c>
      <x:c r="ER47" s="173">
        <x:v>2.77646846048646</x:v>
      </x:c>
      <x:c r="ES47" s="13">
        <x:v>30.6440868429872</x:v>
      </x:c>
      <x:c r="ET47" s="173">
        <x:v>1.04090517761553</x:v>
      </x:c>
      <x:c r="EU47" s="13">
        <x:v>9.8586077661444609</x:v>
      </x:c>
      <x:c r="EV47" s="173">
        <x:v>2.4414089488849799</x:v>
      </x:c>
      <x:c r="EW47" s="13">
        <x:v>38.828317016552802</x:v>
      </x:c>
      <x:c r="EX47" s="173">
        <x:v>0.98198286068770002</x:v>
      </x:c>
      <x:c r="EY47" s="13">
        <x:v>39.549681949996099</x:v>
      </x:c>
      <x:c r="EZ47" s="173">
        <x:v>3.42587337587074</x:v>
      </x:c>
      <x:c r="FA47" s="13">
        <x:v>34.591042594789002</x:v>
      </x:c>
      <x:c r="FB47" s="173">
        <x:v>3.7669828190613601</x:v>
      </x:c>
      <x:c r="FC47" s="13">
        <x:v>38.821283025598802</x:v>
      </x:c>
      <x:c r="FD47" s="173">
        <x:v>1.1054039492987799</x:v>
      </x:c>
      <x:c r="FE47" s="13">
        <x:v>-0.72839892439731801</x:v>
      </x:c>
      <x:c r="FF47" s="173">
        <x:v>3.7964678336411</x:v>
      </x:c>
      <x:c r="FG47" s="13">
        <x:v>21.935396319659301</x:v>
      </x:c>
      <x:c r="FH47" s="173">
        <x:v>0.83172832306914501</x:v>
      </x:c>
      <x:c r="FI47" s="13">
        <x:v>19.9572476023143</x:v>
      </x:c>
      <x:c r="FJ47" s="173">
        <x:v>2.5630394695809602</x:v>
      </x:c>
      <x:c r="FK47" s="13">
        <x:v>23.901720523304999</x:v>
      </x:c>
      <x:c r="FL47" s="173">
        <x:v>3.4505682118187901</x:v>
      </x:c>
      <x:c r="FM47" s="13">
        <x:v>21.903880100797402</x:v>
      </x:c>
      <x:c r="FN47" s="173">
        <x:v>0.86714078835165398</x:v>
      </x:c>
      <x:c r="FO47" s="13">
        <x:v>1.9466324984830901</x:v>
      </x:c>
      <x:c r="FP47" s="173">
        <x:v>2.7398734927141799</x:v>
      </x:c>
      <x:c r="FQ47" s="15"/>
      <x:c r="FR47" s="15"/>
      <x:c r="FS47" s="15"/>
      <x:c r="FT47" s="15"/>
      <x:c r="FU47" s="15"/>
      <x:c r="FV47" s="15"/>
      <x:c r="FW47" s="15"/>
      <x:c r="FX47" s="15"/>
      <x:c r="FY47" s="15"/>
      <x:c r="FZ47" s="15"/>
      <x:c r="GA47" s="15"/>
      <x:c r="GB47" s="15"/>
      <x:c r="GC47" s="15"/>
      <x:c r="GD47" s="15"/>
      <x:c r="GE47" s="15"/>
      <x:c r="GF47" s="15"/>
      <x:c r="GG47" s="15"/>
      <x:c r="GH47" s="15"/>
      <x:c r="GI47" s="15"/>
      <x:c r="GJ47" s="15"/>
      <x:c r="GK47" s="15"/>
      <x:c r="GL47" s="15"/>
      <x:c r="GM47" s="15"/>
      <x:c r="GN47" s="15"/>
      <x:c r="GO47" s="15"/>
      <x:c r="GP47" s="15"/>
      <x:c r="GQ47" s="15"/>
      <x:c r="GR47" s="15"/>
      <x:c r="GS47" s="15"/>
      <x:c r="GT47" s="15"/>
      <x:c r="GU47" s="15"/>
      <x:c r="GV47" s="15"/>
      <x:c r="GW47" s="15"/>
      <x:c r="GX47" s="15"/>
      <x:c r="GY47" s="15"/>
      <x:c r="GZ47" s="15"/>
      <x:c r="HA47" s="15"/>
      <x:c r="HB47" s="15"/>
      <x:c r="HC47" s="15"/>
      <x:c r="HD47" s="15"/>
      <x:c r="HE47" s="15"/>
      <x:c r="HF47" s="15"/>
      <x:c r="HG47" s="15"/>
      <x:c r="HH47" s="15"/>
      <x:c r="HI47" s="15"/>
      <x:c r="HJ47" s="15"/>
      <x:c r="HK47" s="15"/>
      <x:c r="HL47" s="15"/>
      <x:c r="HM47" s="15"/>
      <x:c r="HN47" s="15"/>
      <x:c r="HO47" s="15"/>
      <x:c r="HP47" s="15"/>
      <x:c r="HQ47" s="15"/>
      <x:c r="HR47" s="15"/>
      <x:c r="HS47" s="15"/>
      <x:c r="HT47" s="15"/>
      <x:c r="HU47" s="15"/>
      <x:c r="HV47" s="15"/>
      <x:c r="HW47" s="15"/>
      <x:c r="HX47" s="15"/>
      <x:c r="HY47" s="15"/>
      <x:c r="HZ47" s="15"/>
      <x:c r="IA47" s="15"/>
      <x:c r="IB47" s="15"/>
      <x:c r="IC47" s="15"/>
      <x:c r="ID47" s="15"/>
      <x:c r="IE47" s="15"/>
      <x:c r="IF47" s="16"/>
    </x:row>
    <x:row r="48" spans="1:240" ht="12.95" customHeight="1" x14ac:dyDescent="0.2">
      <x:c r="A48" s="2" t="s">
        <x:v>390</x:v>
      </x:c>
      <x:c r="B48" s="12">
        <x:v>2</x:v>
      </x:c>
      <x:c r="C48" s="13">
        <x:v>71.047416432274602</x:v>
      </x:c>
      <x:c r="D48" s="173">
        <x:v>0.89536251047128701</x:v>
      </x:c>
      <x:c r="E48" s="13">
        <x:v>78.605427336989194</x:v>
      </x:c>
      <x:c r="F48" s="173">
        <x:v>2.02719229734568</x:v>
      </x:c>
      <x:c r="G48" s="13">
        <x:v>75.271986661557307</x:v>
      </x:c>
      <x:c r="H48" s="173">
        <x:v>2.8364478748161099</x:v>
      </x:c>
      <x:c r="I48" s="13">
        <x:v>69.000238065254706</x:v>
      </x:c>
      <x:c r="J48" s="173">
        <x:v>1.0954509792776299</x:v>
      </x:c>
      <x:c r="K48" s="13">
        <x:v>-9.6051892717345009</x:v>
      </x:c>
      <x:c r="L48" s="173">
        <x:v>2.3839269349437799</x:v>
      </x:c>
      <x:c r="M48" s="13">
        <x:v>67.935639241137494</x:v>
      </x:c>
      <x:c r="N48" s="173">
        <x:v>0.97371093758847205</x:v>
      </x:c>
      <x:c r="O48" s="13">
        <x:v>74.7631898378595</x:v>
      </x:c>
      <x:c r="P48" s="173">
        <x:v>1.91502237702925</x:v>
      </x:c>
      <x:c r="Q48" s="13">
        <x:v>74.020578130340596</x:v>
      </x:c>
      <x:c r="R48" s="173">
        <x:v>2.5714867803246202</x:v>
      </x:c>
      <x:c r="S48" s="13">
        <x:v>65.659695342843506</x:v>
      </x:c>
      <x:c r="T48" s="173">
        <x:v>1.1203476719875001</x:v>
      </x:c>
      <x:c r="U48" s="13">
        <x:v>-9.1034944950160099</x:v>
      </x:c>
      <x:c r="V48" s="173">
        <x:v>2.06439248834671</x:v>
      </x:c>
      <x:c r="W48" s="13">
        <x:v>65.843889718265004</x:v>
      </x:c>
      <x:c r="X48" s="173">
        <x:v>0.97177299281642104</x:v>
      </x:c>
      <x:c r="Y48" s="13">
        <x:v>71.169388392041299</x:v>
      </x:c>
      <x:c r="Z48" s="173">
        <x:v>2.4063988491060999</x:v>
      </x:c>
      <x:c r="AA48" s="13">
        <x:v>64.4072566399294</x:v>
      </x:c>
      <x:c r="AB48" s="173">
        <x:v>2.72499823967379</x:v>
      </x:c>
      <x:c r="AC48" s="13">
        <x:v>64.873493636089904</x:v>
      </x:c>
      <x:c r="AD48" s="173">
        <x:v>1.0816782500317601</x:v>
      </x:c>
      <x:c r="AE48" s="13">
        <x:v>-6.2958947559514398</x:v>
      </x:c>
      <x:c r="AF48" s="173">
        <x:v>2.48693065452952</x:v>
      </x:c>
      <x:c r="AG48" s="13">
        <x:v>75.569936813362503</x:v>
      </x:c>
      <x:c r="AH48" s="173">
        <x:v>0.99099142650134997</x:v>
      </x:c>
      <x:c r="AI48" s="13">
        <x:v>77.829076605122097</x:v>
      </x:c>
      <x:c r="AJ48" s="173">
        <x:v>2.1099077805144799</x:v>
      </x:c>
      <x:c r="AK48" s="13">
        <x:v>71.028420911968496</x:v>
      </x:c>
      <x:c r="AL48" s="173">
        <x:v>2.7671604888426602</x:v>
      </x:c>
      <x:c r="AM48" s="13">
        <x:v>75.800285828825096</x:v>
      </x:c>
      <x:c r="AN48" s="173">
        <x:v>1.0574669573426501</x:v>
      </x:c>
      <x:c r="AO48" s="13">
        <x:v>-2.0287907762969302</x:v>
      </x:c>
      <x:c r="AP48" s="173">
        <x:v>2.1964816761960702</x:v>
      </x:c>
      <x:c r="AQ48" s="13">
        <x:v>72.659236228094201</x:v>
      </x:c>
      <x:c r="AR48" s="173">
        <x:v>1.06996850316071</x:v>
      </x:c>
      <x:c r="AS48" s="13">
        <x:v>69.956033814911393</x:v>
      </x:c>
      <x:c r="AT48" s="173">
        <x:v>2.4369495765042002</x:v>
      </x:c>
      <x:c r="AU48" s="13">
        <x:v>68.590742366460802</x:v>
      </x:c>
      <x:c r="AV48" s="173">
        <x:v>2.58103640159865</x:v>
      </x:c>
      <x:c r="AW48" s="13">
        <x:v>73.763925424406594</x:v>
      </x:c>
      <x:c r="AX48" s="173">
        <x:v>1.1513743253574</x:v>
      </x:c>
      <x:c r="AY48" s="13">
        <x:v>3.80789160949517</x:v>
      </x:c>
      <x:c r="AZ48" s="173">
        <x:v>2.3625025298666502</x:v>
      </x:c>
      <x:c r="BA48" s="13">
        <x:v>68.997575668416701</x:v>
      </x:c>
      <x:c r="BB48" s="173">
        <x:v>1.0582126465738499</x:v>
      </x:c>
      <x:c r="BC48" s="13">
        <x:v>68.562680445887494</x:v>
      </x:c>
      <x:c r="BD48" s="173">
        <x:v>2.02348146113507</x:v>
      </x:c>
      <x:c r="BE48" s="13">
        <x:v>67.624969258007496</x:v>
      </x:c>
      <x:c r="BF48" s="173">
        <x:v>2.82995047310729</x:v>
      </x:c>
      <x:c r="BG48" s="13">
        <x:v>69.311202411783597</x:v>
      </x:c>
      <x:c r="BH48" s="173">
        <x:v>1.24616130975738</x:v>
      </x:c>
      <x:c r="BI48" s="13">
        <x:v>0.74852196589610298</x:v>
      </x:c>
      <x:c r="BJ48" s="173">
        <x:v>2.2170367508791</x:v>
      </x:c>
      <x:c r="BK48" s="13">
        <x:v>78.459835804777597</x:v>
      </x:c>
      <x:c r="BL48" s="173">
        <x:v>0.96037787433597299</x:v>
      </x:c>
      <x:c r="BM48" s="13">
        <x:v>75.617209787667505</x:v>
      </x:c>
      <x:c r="BN48" s="173">
        <x:v>2.0352999782802299</x:v>
      </x:c>
      <x:c r="BO48" s="13">
        <x:v>74.222307142601096</x:v>
      </x:c>
      <x:c r="BP48" s="173">
        <x:v>2.5056094430689599</x:v>
      </x:c>
      <x:c r="BQ48" s="13">
        <x:v>79.660709944454794</x:v>
      </x:c>
      <x:c r="BR48" s="173">
        <x:v>1.0972146286151501</x:v>
      </x:c>
      <x:c r="BS48" s="13">
        <x:v>4.0435001567872302</x:v>
      </x:c>
      <x:c r="BT48" s="173">
        <x:v>2.0665155852174499</x:v>
      </x:c>
      <x:c r="BU48" s="13">
        <x:v>36.806690677570998</x:v>
      </x:c>
      <x:c r="BV48" s="173">
        <x:v>1.20646656159063</x:v>
      </x:c>
      <x:c r="BW48" s="13">
        <x:v>39.780486684224101</x:v>
      </x:c>
      <x:c r="BX48" s="173">
        <x:v>2.44183262506363</x:v>
      </x:c>
      <x:c r="BY48" s="13">
        <x:v>39.900948387504997</x:v>
      </x:c>
      <x:c r="BZ48" s="173">
        <x:v>2.8610756925124701</x:v>
      </x:c>
      <x:c r="CA48" s="13">
        <x:v>35.607740293471899</x:v>
      </x:c>
      <x:c r="CB48" s="173">
        <x:v>1.34940052958532</x:v>
      </x:c>
      <x:c r="CC48" s="13">
        <x:v>-4.17274639075218</x:v>
      </x:c>
      <x:c r="CD48" s="173">
        <x:v>2.5749157509622602</x:v>
      </x:c>
      <x:c r="CE48" s="13">
        <x:v>69.487470042927399</x:v>
      </x:c>
      <x:c r="CF48" s="173">
        <x:v>1.26013109275896</x:v>
      </x:c>
      <x:c r="CG48" s="13">
        <x:v>68.254416735886807</x:v>
      </x:c>
      <x:c r="CH48" s="173">
        <x:v>2.70868746399784</x:v>
      </x:c>
      <x:c r="CI48" s="13">
        <x:v>67.037425001855695</x:v>
      </x:c>
      <x:c r="CJ48" s="173">
        <x:v>2.8852025957486802</x:v>
      </x:c>
      <x:c r="CK48" s="13">
        <x:v>70.135514418408903</x:v>
      </x:c>
      <x:c r="CL48" s="173">
        <x:v>1.34342423852523</x:v>
      </x:c>
      <x:c r="CM48" s="13">
        <x:v>1.88109768252212</x:v>
      </x:c>
      <x:c r="CN48" s="173">
        <x:v>2.7451134374822401</x:v>
      </x:c>
      <x:c r="CO48" s="13">
        <x:v>16.524876721746999</x:v>
      </x:c>
      <x:c r="CP48" s="173">
        <x:v>0.79416282253542503</x:v>
      </x:c>
      <x:c r="CQ48" s="13">
        <x:v>19.161324157035999</x:v>
      </x:c>
      <x:c r="CR48" s="173">
        <x:v>2.1328348659668901</x:v>
      </x:c>
      <x:c r="CS48" s="13">
        <x:v>15.0634292703522</x:v>
      </x:c>
      <x:c r="CT48" s="173">
        <x:v>2.0532647255956502</x:v>
      </x:c>
      <x:c r="CU48" s="13">
        <x:v>16.084886559994299</x:v>
      </x:c>
      <x:c r="CV48" s="173">
        <x:v>0.83171852585304096</x:v>
      </x:c>
      <x:c r="CW48" s="13">
        <x:v>-3.0764375970416999</x:v>
      </x:c>
      <x:c r="CX48" s="173">
        <x:v>2.0972484719552802</x:v>
      </x:c>
      <x:c r="CY48" s="13">
        <x:v>54.379338827023702</x:v>
      </x:c>
      <x:c r="CZ48" s="173">
        <x:v>1.04435932841288</x:v>
      </x:c>
      <x:c r="DA48" s="13">
        <x:v>53.299721165871297</x:v>
      </x:c>
      <x:c r="DB48" s="173">
        <x:v>2.8161533124322902</x:v>
      </x:c>
      <x:c r="DC48" s="13">
        <x:v>50.243827477888303</x:v>
      </x:c>
      <x:c r="DD48" s="173">
        <x:v>3.1274026090621501</x:v>
      </x:c>
      <x:c r="DE48" s="13">
        <x:v>54.878506426602698</x:v>
      </x:c>
      <x:c r="DF48" s="173">
        <x:v>1.2166852539566</x:v>
      </x:c>
      <x:c r="DG48" s="13">
        <x:v>1.5787852607314099</x:v>
      </x:c>
      <x:c r="DH48" s="173">
        <x:v>2.9898779965179498</x:v>
      </x:c>
      <x:c r="DI48" s="13">
        <x:v>47.886861139770602</x:v>
      </x:c>
      <x:c r="DJ48" s="173">
        <x:v>1.2598821799031801</x:v>
      </x:c>
      <x:c r="DK48" s="13">
        <x:v>44.3007764088497</x:v>
      </x:c>
      <x:c r="DL48" s="173">
        <x:v>2.88184466540759</x:v>
      </x:c>
      <x:c r="DM48" s="13">
        <x:v>40.184481453130203</x:v>
      </x:c>
      <x:c r="DN48" s="173">
        <x:v>2.6389177646200901</x:v>
      </x:c>
      <x:c r="DO48" s="13">
        <x:v>49.867343787776598</x:v>
      </x:c>
      <x:c r="DP48" s="173">
        <x:v>1.6130878998126601</x:v>
      </x:c>
      <x:c r="DQ48" s="13">
        <x:v>5.5665673789269299</x:v>
      </x:c>
      <x:c r="DR48" s="173">
        <x:v>3.4718149361439798</x:v>
      </x:c>
      <x:c r="DS48" s="13">
        <x:v>33.038592498270802</x:v>
      </x:c>
      <x:c r="DT48" s="173">
        <x:v>1.0085107444102801</x:v>
      </x:c>
      <x:c r="DU48" s="13">
        <x:v>37.7159006504898</x:v>
      </x:c>
      <x:c r="DV48" s="173">
        <x:v>2.4160681859571</x:v>
      </x:c>
      <x:c r="DW48" s="13">
        <x:v>30.2314841321875</x:v>
      </x:c>
      <x:c r="DX48" s="173">
        <x:v>3.1399982915134901</x:v>
      </x:c>
      <x:c r="DY48" s="13">
        <x:v>32.2946268432623</x:v>
      </x:c>
      <x:c r="DZ48" s="173">
        <x:v>1.17166184312656</x:v>
      </x:c>
      <x:c r="EA48" s="13">
        <x:v>-5.4212738072275704</x:v>
      </x:c>
      <x:c r="EB48" s="173">
        <x:v>2.6365124221777099</x:v>
      </x:c>
      <x:c r="EC48" s="13">
        <x:v>63.623337992141003</x:v>
      </x:c>
      <x:c r="ED48" s="173">
        <x:v>1.0888086850090899</x:v>
      </x:c>
      <x:c r="EE48" s="13">
        <x:v>63.707456340476099</x:v>
      </x:c>
      <x:c r="EF48" s="173">
        <x:v>2.4036466790559898</x:v>
      </x:c>
      <x:c r="EG48" s="13">
        <x:v>57.794557108652398</x:v>
      </x:c>
      <x:c r="EH48" s="173">
        <x:v>3.2709218338106201</x:v>
      </x:c>
      <x:c r="EI48" s="13">
        <x:v>64.351885497736802</x:v>
      </x:c>
      <x:c r="EJ48" s="173">
        <x:v>1.25144580402426</x:v>
      </x:c>
      <x:c r="EK48" s="13">
        <x:v>0.64442915726067396</x:v>
      </x:c>
      <x:c r="EL48" s="173">
        <x:v>2.5482636425740099</x:v>
      </x:c>
      <x:c r="EM48" s="13">
        <x:v>62.622872441905599</x:v>
      </x:c>
      <x:c r="EN48" s="173">
        <x:v>1.13225475321895</x:v>
      </x:c>
      <x:c r="EO48" s="13">
        <x:v>57.458555641110898</x:v>
      </x:c>
      <x:c r="EP48" s="173">
        <x:v>2.27778075294583</x:v>
      </x:c>
      <x:c r="EQ48" s="13">
        <x:v>58.789963288557999</x:v>
      </x:c>
      <x:c r="ER48" s="173">
        <x:v>3.3166906214009901</x:v>
      </x:c>
      <x:c r="ES48" s="13">
        <x:v>64.070595335338993</x:v>
      </x:c>
      <x:c r="ET48" s="173">
        <x:v>1.33826030036474</x:v>
      </x:c>
      <x:c r="EU48" s="13">
        <x:v>6.6120396942281401</x:v>
      </x:c>
      <x:c r="EV48" s="173">
        <x:v>2.6042043960321499</x:v>
      </x:c>
      <x:c r="EW48" s="13">
        <x:v>59.102857897798899</x:v>
      </x:c>
      <x:c r="EX48" s="173">
        <x:v>1.11481543632397</x:v>
      </x:c>
      <x:c r="EY48" s="13">
        <x:v>57.396260928810499</x:v>
      </x:c>
      <x:c r="EZ48" s="173">
        <x:v>2.78235025551847</x:v>
      </x:c>
      <x:c r="FA48" s="13">
        <x:v>58.445050605208401</x:v>
      </x:c>
      <x:c r="FB48" s="173">
        <x:v>2.2726668473186198</x:v>
      </x:c>
      <x:c r="FC48" s="13">
        <x:v>59.530906446797701</x:v>
      </x:c>
      <x:c r="FD48" s="173">
        <x:v>1.3455430187602699</x:v>
      </x:c>
      <x:c r="FE48" s="13">
        <x:v>2.1346455179871699</x:v>
      </x:c>
      <x:c r="FF48" s="173">
        <x:v>2.9790915233968902</x:v>
      </x:c>
      <x:c r="FG48" s="13">
        <x:v>39.595891393228698</x:v>
      </x:c>
      <x:c r="FH48" s="173">
        <x:v>1.2095752586466</x:v>
      </x:c>
      <x:c r="FI48" s="13">
        <x:v>38.727645500551198</x:v>
      </x:c>
      <x:c r="FJ48" s="173">
        <x:v>2.5450435673138498</x:v>
      </x:c>
      <x:c r="FK48" s="13">
        <x:v>41.853193444880603</x:v>
      </x:c>
      <x:c r="FL48" s="173">
        <x:v>3.24439589704525</x:v>
      </x:c>
      <x:c r="FM48" s="13">
        <x:v>39.015524842057097</x:v>
      </x:c>
      <x:c r="FN48" s="173">
        <x:v>1.2775371849283701</x:v>
      </x:c>
      <x:c r="FO48" s="13">
        <x:v>0.28787934150593503</x:v>
      </x:c>
      <x:c r="FP48" s="173">
        <x:v>2.5736747319078899</x:v>
      </x:c>
      <x:c r="FQ48" s="15"/>
      <x:c r="FR48" s="15"/>
      <x:c r="FS48" s="15"/>
      <x:c r="FT48" s="15"/>
      <x:c r="FU48" s="15"/>
      <x:c r="FV48" s="15"/>
      <x:c r="FW48" s="15"/>
      <x:c r="FX48" s="15"/>
      <x:c r="FY48" s="15"/>
      <x:c r="FZ48" s="15"/>
      <x:c r="GA48" s="15"/>
      <x:c r="GB48" s="15"/>
      <x:c r="GC48" s="15"/>
      <x:c r="GD48" s="15"/>
      <x:c r="GE48" s="15"/>
      <x:c r="GF48" s="15"/>
      <x:c r="GG48" s="15"/>
      <x:c r="GH48" s="15"/>
      <x:c r="GI48" s="15"/>
      <x:c r="GJ48" s="15"/>
      <x:c r="GK48" s="15"/>
      <x:c r="GL48" s="15"/>
      <x:c r="GM48" s="15"/>
      <x:c r="GN48" s="15"/>
      <x:c r="GO48" s="15"/>
      <x:c r="GP48" s="15"/>
      <x:c r="GQ48" s="15"/>
      <x:c r="GR48" s="15"/>
      <x:c r="GS48" s="15"/>
      <x:c r="GT48" s="15"/>
      <x:c r="GU48" s="15"/>
      <x:c r="GV48" s="15"/>
      <x:c r="GW48" s="15"/>
      <x:c r="GX48" s="15"/>
      <x:c r="GY48" s="15"/>
      <x:c r="GZ48" s="15"/>
      <x:c r="HA48" s="15"/>
      <x:c r="HB48" s="15"/>
      <x:c r="HC48" s="15"/>
      <x:c r="HD48" s="15"/>
      <x:c r="HE48" s="15"/>
      <x:c r="HF48" s="15"/>
      <x:c r="HG48" s="15"/>
      <x:c r="HH48" s="15"/>
      <x:c r="HI48" s="15"/>
      <x:c r="HJ48" s="15"/>
      <x:c r="HK48" s="15"/>
      <x:c r="HL48" s="15"/>
      <x:c r="HM48" s="15"/>
      <x:c r="HN48" s="15"/>
      <x:c r="HO48" s="15"/>
      <x:c r="HP48" s="15"/>
      <x:c r="HQ48" s="15"/>
      <x:c r="HR48" s="15"/>
      <x:c r="HS48" s="15"/>
      <x:c r="HT48" s="15"/>
      <x:c r="HU48" s="15"/>
      <x:c r="HV48" s="15"/>
      <x:c r="HW48" s="15"/>
      <x:c r="HX48" s="15"/>
      <x:c r="HY48" s="15"/>
      <x:c r="HZ48" s="15"/>
      <x:c r="IA48" s="15"/>
      <x:c r="IB48" s="15"/>
      <x:c r="IC48" s="15"/>
      <x:c r="ID48" s="15"/>
      <x:c r="IE48" s="15"/>
      <x:c r="IF48" s="16"/>
    </x:row>
    <x:row r="49" spans="1:240" ht="12.95" customHeight="1" x14ac:dyDescent="0.2">
      <x:c r="A49" s="2" t="s">
        <x:v>391</x:v>
      </x:c>
      <x:c r="B49" s="12">
        <x:v>2</x:v>
      </x:c>
      <x:c r="C49" s="13">
        <x:v>90.351621723956399</x:v>
      </x:c>
      <x:c r="D49" s="173">
        <x:v>0.656995903302517</x:v>
      </x:c>
      <x:c r="E49" s="13">
        <x:v>90.881634813063101</x:v>
      </x:c>
      <x:c r="F49" s="173">
        <x:v>1.77711239926716</x:v>
      </x:c>
      <x:c r="G49" s="13">
        <x:v>91.775447459252007</x:v>
      </x:c>
      <x:c r="H49" s="173">
        <x:v>1.7735885061112999</x:v>
      </x:c>
      <x:c r="I49" s="13">
        <x:v>89.922368489316895</x:v>
      </x:c>
      <x:c r="J49" s="173">
        <x:v>0.72398136076884601</x:v>
      </x:c>
      <x:c r="K49" s="13">
        <x:v>-0.95926632374620602</x:v>
      </x:c>
      <x:c r="L49" s="173">
        <x:v>1.7264829524370799</x:v>
      </x:c>
      <x:c r="M49" s="13">
        <x:v>85.025794660394098</x:v>
      </x:c>
      <x:c r="N49" s="173">
        <x:v>0.76144615563607798</x:v>
      </x:c>
      <x:c r="O49" s="13">
        <x:v>82.534485426123993</x:v>
      </x:c>
      <x:c r="P49" s="173">
        <x:v>2.4654801943326401</x:v>
      </x:c>
      <x:c r="Q49" s="13">
        <x:v>84.490699842260298</x:v>
      </x:c>
      <x:c r="R49" s="173">
        <x:v>2.2773415189920398</x:v>
      </x:c>
      <x:c r="S49" s="13">
        <x:v>85.349567322443093</x:v>
      </x:c>
      <x:c r="T49" s="173">
        <x:v>0.89573460212530098</x:v>
      </x:c>
      <x:c r="U49" s="13">
        <x:v>2.8150818963191901</x:v>
      </x:c>
      <x:c r="V49" s="173">
        <x:v>2.4617488978453501</x:v>
      </x:c>
      <x:c r="W49" s="13">
        <x:v>92.807749114528505</x:v>
      </x:c>
      <x:c r="X49" s="173">
        <x:v>0.57726403245185098</x:v>
      </x:c>
      <x:c r="Y49" s="13">
        <x:v>92.135560831327595</x:v>
      </x:c>
      <x:c r="Z49" s="173">
        <x:v>2.3745775714054602</x:v>
      </x:c>
      <x:c r="AA49" s="13">
        <x:v>93.442853582122495</x:v>
      </x:c>
      <x:c r="AB49" s="173">
        <x:v>1.23016258838254</x:v>
      </x:c>
      <x:c r="AC49" s="13">
        <x:v>92.450930127383799</x:v>
      </x:c>
      <x:c r="AD49" s="173">
        <x:v>0.66284527780723901</x:v>
      </x:c>
      <x:c r="AE49" s="13">
        <x:v>0.315369296056218</x:v>
      </x:c>
      <x:c r="AF49" s="173">
        <x:v>2.3544216620973799</x:v>
      </x:c>
      <x:c r="AG49" s="13">
        <x:v>88.878342465309998</x:v>
      </x:c>
      <x:c r="AH49" s="173">
        <x:v>0.66179047206047203</x:v>
      </x:c>
      <x:c r="AI49" s="13">
        <x:v>87.638156352366494</x:v>
      </x:c>
      <x:c r="AJ49" s="173">
        <x:v>2.5921225156372998</x:v>
      </x:c>
      <x:c r="AK49" s="13">
        <x:v>92.031244215178006</x:v>
      </x:c>
      <x:c r="AL49" s="173">
        <x:v>1.3322680878417501</x:v>
      </x:c>
      <x:c r="AM49" s="13">
        <x:v>88.047632438243298</x:v>
      </x:c>
      <x:c r="AN49" s="173">
        <x:v>0.870053167643564</x:v>
      </x:c>
      <x:c r="AO49" s="13">
        <x:v>0.40947608587680401</x:v>
      </x:c>
      <x:c r="AP49" s="173">
        <x:v>2.7835771945385299</x:v>
      </x:c>
      <x:c r="AQ49" s="13">
        <x:v>87.813195231252706</x:v>
      </x:c>
      <x:c r="AR49" s="173">
        <x:v>0.81720486589824404</x:v>
      </x:c>
      <x:c r="AS49" s="13">
        <x:v>87.933207852114805</x:v>
      </x:c>
      <x:c r="AT49" s="173">
        <x:v>2.5146472291969002</x:v>
      </x:c>
      <x:c r="AU49" s="13">
        <x:v>89.367073672920895</x:v>
      </x:c>
      <x:c r="AV49" s="173">
        <x:v>1.7416953327028699</x:v>
      </x:c>
      <x:c r="AW49" s="13">
        <x:v>87.072614846086196</x:v>
      </x:c>
      <x:c r="AX49" s="173">
        <x:v>0.888905892325212</x:v>
      </x:c>
      <x:c r="AY49" s="13">
        <x:v>-0.86059300602862299</x:v>
      </x:c>
      <x:c r="AZ49" s="173">
        <x:v>2.4442483030941</x:v>
      </x:c>
      <x:c r="BA49" s="13">
        <x:v>87.887870836361998</x:v>
      </x:c>
      <x:c r="BB49" s="173">
        <x:v>0.74293320613352998</x:v>
      </x:c>
      <x:c r="BC49" s="13">
        <x:v>85.426551855986105</x:v>
      </x:c>
      <x:c r="BD49" s="173">
        <x:v>2.2543485948748798</x:v>
      </x:c>
      <x:c r="BE49" s="13">
        <x:v>88.088972668016098</x:v>
      </x:c>
      <x:c r="BF49" s="173">
        <x:v>2.0239372209023898</x:v>
      </x:c>
      <x:c r="BG49" s="13">
        <x:v>87.756343185800404</x:v>
      </x:c>
      <x:c r="BH49" s="173">
        <x:v>0.78432245446655202</x:v>
      </x:c>
      <x:c r="BI49" s="13">
        <x:v>2.3297913298143</x:v>
      </x:c>
      <x:c r="BJ49" s="173">
        <x:v>2.30910985877866</x:v>
      </x:c>
      <x:c r="BK49" s="13">
        <x:v>91.587884231005205</x:v>
      </x:c>
      <x:c r="BL49" s="173">
        <x:v>0.65725207419848197</x:v>
      </x:c>
      <x:c r="BM49" s="13">
        <x:v>91.387851012192002</x:v>
      </x:c>
      <x:c r="BN49" s="173">
        <x:v>1.9452682396001</x:v>
      </x:c>
      <x:c r="BO49" s="13">
        <x:v>93.027039032166101</x:v>
      </x:c>
      <x:c r="BP49" s="173">
        <x:v>1.3523760672415801</x:v>
      </x:c>
      <x:c r="BQ49" s="13">
        <x:v>90.821256248596399</x:v>
      </x:c>
      <x:c r="BR49" s="173">
        <x:v>0.75376207205148504</x:v>
      </x:c>
      <x:c r="BS49" s="13">
        <x:v>-0.56659476359558902</x:v>
      </x:c>
      <x:c r="BT49" s="173">
        <x:v>1.9077609233791499</x:v>
      </x:c>
      <x:c r="BU49" s="13">
        <x:v>54.030452014023801</x:v>
      </x:c>
      <x:c r="BV49" s="173">
        <x:v>1.17925001193811</x:v>
      </x:c>
      <x:c r="BW49" s="13">
        <x:v>55.729317580647098</x:v>
      </x:c>
      <x:c r="BX49" s="173">
        <x:v>3.0055464056934298</x:v>
      </x:c>
      <x:c r="BY49" s="13">
        <x:v>59.553480912736099</x:v>
      </x:c>
      <x:c r="BZ49" s="173">
        <x:v>2.7075364226151799</x:v>
      </x:c>
      <x:c r="CA49" s="13">
        <x:v>52.464218817738796</x:v>
      </x:c>
      <x:c r="CB49" s="173">
        <x:v>1.3269627653771501</x:v>
      </x:c>
      <x:c r="CC49" s="13">
        <x:v>-3.2650987629082202</x:v>
      </x:c>
      <x:c r="CD49" s="173">
        <x:v>3.2034986146243001</x:v>
      </x:c>
      <x:c r="CE49" s="13">
        <x:v>89.945999601997201</x:v>
      </x:c>
      <x:c r="CF49" s="173">
        <x:v>0.55769316562397198</x:v>
      </x:c>
      <x:c r="CG49" s="13">
        <x:v>92.831942851087405</x:v>
      </x:c>
      <x:c r="CH49" s="173">
        <x:v>1.80166707175118</x:v>
      </x:c>
      <x:c r="CI49" s="13">
        <x:v>92.498727104394803</x:v>
      </x:c>
      <x:c r="CJ49" s="173">
        <x:v>1.43057086859174</x:v>
      </x:c>
      <x:c r="CK49" s="13">
        <x:v>88.875979990278594</x:v>
      </x:c>
      <x:c r="CL49" s="173">
        <x:v>0.73869908125949302</x:v>
      </x:c>
      <x:c r="CM49" s="13">
        <x:v>-3.9559628608088402</x:v>
      </x:c>
      <x:c r="CN49" s="173">
        <x:v>2.0081078611237202</x:v>
      </x:c>
      <x:c r="CO49" s="13">
        <x:v>56.2908810545566</x:v>
      </x:c>
      <x:c r="CP49" s="173">
        <x:v>0.97668963722961</x:v>
      </x:c>
      <x:c r="CQ49" s="13">
        <x:v>56.0145098229223</x:v>
      </x:c>
      <x:c r="CR49" s="173">
        <x:v>3.4291992043663702</x:v>
      </x:c>
      <x:c r="CS49" s="13">
        <x:v>53.544018301860802</x:v>
      </x:c>
      <x:c r="CT49" s="173">
        <x:v>3.2178281290506199</x:v>
      </x:c>
      <x:c r="CU49" s="13">
        <x:v>56.436353057062398</x:v>
      </x:c>
      <x:c r="CV49" s="173">
        <x:v>1.09803565414481</x:v>
      </x:c>
      <x:c r="CW49" s="13">
        <x:v>0.42184323414013403</x:v>
      </x:c>
      <x:c r="CX49" s="173">
        <x:v>3.5955755374995402</x:v>
      </x:c>
      <x:c r="CY49" s="13">
        <x:v>80.161284681173001</x:v>
      </x:c>
      <x:c r="CZ49" s="173">
        <x:v>0.832553736816391</x:v>
      </x:c>
      <x:c r="DA49" s="13">
        <x:v>82.855693451253998</x:v>
      </x:c>
      <x:c r="DB49" s="173">
        <x:v>2.2750774648470902</x:v>
      </x:c>
      <x:c r="DC49" s="13">
        <x:v>80.397906769073998</x:v>
      </x:c>
      <x:c r="DD49" s="173">
        <x:v>2.1546299962479201</x:v>
      </x:c>
      <x:c r="DE49" s="13">
        <x:v>79.358375225504801</x:v>
      </x:c>
      <x:c r="DF49" s="173">
        <x:v>0.89613916034351104</x:v>
      </x:c>
      <x:c r="DG49" s="13">
        <x:v>-3.4973182257492001</x:v>
      </x:c>
      <x:c r="DH49" s="173">
        <x:v>2.3922207771839901</x:v>
      </x:c>
      <x:c r="DI49" s="13">
        <x:v>44.716811060660703</x:v>
      </x:c>
      <x:c r="DJ49" s="173">
        <x:v>1.02658706281776</x:v>
      </x:c>
      <x:c r="DK49" s="13">
        <x:v>43.788255685018797</x:v>
      </x:c>
      <x:c r="DL49" s="173">
        <x:v>2.9422306355830798</x:v>
      </x:c>
      <x:c r="DM49" s="13">
        <x:v>45.124303613270897</x:v>
      </x:c>
      <x:c r="DN49" s="173">
        <x:v>2.81426852011933</x:v>
      </x:c>
      <x:c r="DO49" s="13">
        <x:v>44.160891860703202</x:v>
      </x:c>
      <x:c r="DP49" s="173">
        <x:v>1.1415802309651999</x:v>
      </x:c>
      <x:c r="DQ49" s="13">
        <x:v>0.37263617568444102</x:v>
      </x:c>
      <x:c r="DR49" s="173">
        <x:v>3.1911178821237498</x:v>
      </x:c>
      <x:c r="DS49" s="13">
        <x:v>60.074069256941897</x:v>
      </x:c>
      <x:c r="DT49" s="173">
        <x:v>1.09963267592934</x:v>
      </x:c>
      <x:c r="DU49" s="13">
        <x:v>66.678975839987302</x:v>
      </x:c>
      <x:c r="DV49" s="173">
        <x:v>3.33058472288459</x:v>
      </x:c>
      <x:c r="DW49" s="13">
        <x:v>61.514322475222002</x:v>
      </x:c>
      <x:c r="DX49" s="173">
        <x:v>3.1899043214272602</x:v>
      </x:c>
      <x:c r="DY49" s="13">
        <x:v>58.041537526417599</x:v>
      </x:c>
      <x:c r="DZ49" s="173">
        <x:v>1.18106914013496</x:v>
      </x:c>
      <x:c r="EA49" s="13">
        <x:v>-8.6374383135696498</x:v>
      </x:c>
      <x:c r="EB49" s="173">
        <x:v>3.6817234739386002</x:v>
      </x:c>
      <x:c r="EC49" s="13">
        <x:v>82.464748337435097</x:v>
      </x:c>
      <x:c r="ED49" s="173">
        <x:v>0.76915456122960801</x:v>
      </x:c>
      <x:c r="EE49" s="13">
        <x:v>85.723938378946102</x:v>
      </x:c>
      <x:c r="EF49" s="173">
        <x:v>2.4962115594120799</x:v>
      </x:c>
      <x:c r="EG49" s="13">
        <x:v>84.342747857013606</x:v>
      </x:c>
      <x:c r="EH49" s="173">
        <x:v>2.2279286528808999</x:v>
      </x:c>
      <x:c r="EI49" s="13">
        <x:v>81.078411116462703</x:v>
      </x:c>
      <x:c r="EJ49" s="173">
        <x:v>0.86613306273067803</x:v>
      </x:c>
      <x:c r="EK49" s="13">
        <x:v>-4.6455272624834496</x:v>
      </x:c>
      <x:c r="EL49" s="173">
        <x:v>2.6883602011436998</x:v>
      </x:c>
      <x:c r="EM49" s="13">
        <x:v>87.365222566089599</x:v>
      </x:c>
      <x:c r="EN49" s="173">
        <x:v>0.74237903437192299</x:v>
      </x:c>
      <x:c r="EO49" s="13">
        <x:v>88.428672547539506</x:v>
      </x:c>
      <x:c r="EP49" s="173">
        <x:v>2.1064179777324799</x:v>
      </x:c>
      <x:c r="EQ49" s="13">
        <x:v>84.487158682301398</x:v>
      </x:c>
      <x:c r="ER49" s="173">
        <x:v>1.9555549755895401</x:v>
      </x:c>
      <x:c r="ES49" s="13">
        <x:v>87.606920648917495</x:v>
      </x:c>
      <x:c r="ET49" s="173">
        <x:v>0.84994982140710196</x:v>
      </x:c>
      <x:c r="EU49" s="13">
        <x:v>-0.821751898622054</x:v>
      </x:c>
      <x:c r="EV49" s="173">
        <x:v>2.2397581250979899</x:v>
      </x:c>
      <x:c r="EW49" s="13">
        <x:v>83.007650379684904</x:v>
      </x:c>
      <x:c r="EX49" s="173">
        <x:v>0.86819466075462703</x:v>
      </x:c>
      <x:c r="EY49" s="13">
        <x:v>86.811261335481504</x:v>
      </x:c>
      <x:c r="EZ49" s="173">
        <x:v>2.89521781733235</x:v>
      </x:c>
      <x:c r="FA49" s="13">
        <x:v>82.889224611457394</x:v>
      </x:c>
      <x:c r="FB49" s="173">
        <x:v>2.19060365376468</x:v>
      </x:c>
      <x:c r="FC49" s="13">
        <x:v>82.046183121252</x:v>
      </x:c>
      <x:c r="FD49" s="173">
        <x:v>1.0050799463937501</x:v>
      </x:c>
      <x:c r="FE49" s="13">
        <x:v>-4.7650782142294297</x:v>
      </x:c>
      <x:c r="FF49" s="173">
        <x:v>3.02301876235662</x:v>
      </x:c>
      <x:c r="FG49" s="13">
        <x:v>41.658511147779798</x:v>
      </x:c>
      <x:c r="FH49" s="173">
        <x:v>1.11926696322821</x:v>
      </x:c>
      <x:c r="FI49" s="13">
        <x:v>43.4081017999724</x:v>
      </x:c>
      <x:c r="FJ49" s="173">
        <x:v>2.75932494284047</x:v>
      </x:c>
      <x:c r="FK49" s="13">
        <x:v>45.0212421855705</x:v>
      </x:c>
      <x:c r="FL49" s="173">
        <x:v>2.84268958139995</x:v>
      </x:c>
      <x:c r="FM49" s="13">
        <x:v>40.418680840225498</x:v>
      </x:c>
      <x:c r="FN49" s="173">
        <x:v>1.3824535369223001</x:v>
      </x:c>
      <x:c r="FO49" s="13">
        <x:v>-2.9894209597468699</x:v>
      </x:c>
      <x:c r="FP49" s="173">
        <x:v>3.09577472358127</x:v>
      </x:c>
      <x:c r="FQ49" s="15"/>
      <x:c r="FR49" s="15"/>
      <x:c r="FS49" s="15"/>
      <x:c r="FT49" s="15"/>
      <x:c r="FU49" s="15"/>
      <x:c r="FV49" s="15"/>
      <x:c r="FW49" s="15"/>
      <x:c r="FX49" s="15"/>
      <x:c r="FY49" s="15"/>
      <x:c r="FZ49" s="15"/>
      <x:c r="GA49" s="15"/>
      <x:c r="GB49" s="15"/>
      <x:c r="GC49" s="15"/>
      <x:c r="GD49" s="15"/>
      <x:c r="GE49" s="15"/>
      <x:c r="GF49" s="15"/>
      <x:c r="GG49" s="15"/>
      <x:c r="GH49" s="15"/>
      <x:c r="GI49" s="15"/>
      <x:c r="GJ49" s="15"/>
      <x:c r="GK49" s="15"/>
      <x:c r="GL49" s="15"/>
      <x:c r="GM49" s="15"/>
      <x:c r="GN49" s="15"/>
      <x:c r="GO49" s="15"/>
      <x:c r="GP49" s="15"/>
      <x:c r="GQ49" s="15"/>
      <x:c r="GR49" s="15"/>
      <x:c r="GS49" s="15"/>
      <x:c r="GT49" s="15"/>
      <x:c r="GU49" s="15"/>
      <x:c r="GV49" s="15"/>
      <x:c r="GW49" s="15"/>
      <x:c r="GX49" s="15"/>
      <x:c r="GY49" s="15"/>
      <x:c r="GZ49" s="15"/>
      <x:c r="HA49" s="15"/>
      <x:c r="HB49" s="15"/>
      <x:c r="HC49" s="15"/>
      <x:c r="HD49" s="15"/>
      <x:c r="HE49" s="15"/>
      <x:c r="HF49" s="15"/>
      <x:c r="HG49" s="15"/>
      <x:c r="HH49" s="15"/>
      <x:c r="HI49" s="15"/>
      <x:c r="HJ49" s="15"/>
      <x:c r="HK49" s="15"/>
      <x:c r="HL49" s="15"/>
      <x:c r="HM49" s="15"/>
      <x:c r="HN49" s="15"/>
      <x:c r="HO49" s="15"/>
      <x:c r="HP49" s="15"/>
      <x:c r="HQ49" s="15"/>
      <x:c r="HR49" s="15"/>
      <x:c r="HS49" s="15"/>
      <x:c r="HT49" s="15"/>
      <x:c r="HU49" s="15"/>
      <x:c r="HV49" s="15"/>
      <x:c r="HW49" s="15"/>
      <x:c r="HX49" s="15"/>
      <x:c r="HY49" s="15"/>
      <x:c r="HZ49" s="15"/>
      <x:c r="IA49" s="15"/>
      <x:c r="IB49" s="15"/>
      <x:c r="IC49" s="15"/>
      <x:c r="ID49" s="15"/>
      <x:c r="IE49" s="15"/>
      <x:c r="IF49" s="16"/>
    </x:row>
    <x:row r="50" spans="1:240" ht="12.95" customHeight="1" x14ac:dyDescent="0.2">
      <x:c r="A50" s="2" t="s">
        <x:v>392</x:v>
      </x:c>
      <x:c r="B50" s="12">
        <x:v>2</x:v>
      </x:c>
      <x:c r="C50" s="13">
        <x:v>74.915651535225095</x:v>
      </x:c>
      <x:c r="D50" s="173">
        <x:v>0.85649846551459397</x:v>
      </x:c>
      <x:c r="E50" s="13">
        <x:v>78.375438193653807</x:v>
      </x:c>
      <x:c r="F50" s="173">
        <x:v>2.0767111208479099</x:v>
      </x:c>
      <x:c r="G50" s="13">
        <x:v>74.791638423300697</x:v>
      </x:c>
      <x:c r="H50" s="173">
        <x:v>2.1897286036199501</x:v>
      </x:c>
      <x:c r="I50" s="13">
        <x:v>74.200643614660095</x:v>
      </x:c>
      <x:c r="J50" s="173">
        <x:v>1.02782870107059</x:v>
      </x:c>
      <x:c r="K50" s="13">
        <x:v>-4.1747945789937404</x:v>
      </x:c>
      <x:c r="L50" s="173">
        <x:v>2.3648895364292302</x:v>
      </x:c>
      <x:c r="M50" s="13">
        <x:v>80.0342708646738</x:v>
      </x:c>
      <x:c r="N50" s="173">
        <x:v>0.83372583253969601</x:v>
      </x:c>
      <x:c r="O50" s="13">
        <x:v>81.209602624258196</x:v>
      </x:c>
      <x:c r="P50" s="173">
        <x:v>1.83983280884727</x:v>
      </x:c>
      <x:c r="Q50" s="13">
        <x:v>82.314023490598402</x:v>
      </x:c>
      <x:c r="R50" s="173">
        <x:v>1.6468053810798</x:v>
      </x:c>
      <x:c r="S50" s="13">
        <x:v>79.341365144560001</x:v>
      </x:c>
      <x:c r="T50" s="173">
        <x:v>1.03180007871289</x:v>
      </x:c>
      <x:c r="U50" s="13">
        <x:v>-1.86823747969817</x:v>
      </x:c>
      <x:c r="V50" s="173">
        <x:v>2.1292901525051802</x:v>
      </x:c>
      <x:c r="W50" s="13">
        <x:v>81.014635937304703</x:v>
      </x:c>
      <x:c r="X50" s="173">
        <x:v>0.73453933640561997</x:v>
      </x:c>
      <x:c r="Y50" s="13">
        <x:v>82.908302858924998</x:v>
      </x:c>
      <x:c r="Z50" s="173">
        <x:v>1.63954505506024</x:v>
      </x:c>
      <x:c r="AA50" s="13">
        <x:v>81.632218014572302</x:v>
      </x:c>
      <x:c r="AB50" s="173">
        <x:v>1.81282950897774</x:v>
      </x:c>
      <x:c r="AC50" s="13">
        <x:v>80.448167749971503</x:v>
      </x:c>
      <x:c r="AD50" s="173">
        <x:v>0.86258508882946505</x:v>
      </x:c>
      <x:c r="AE50" s="13">
        <x:v>-2.4601351089535499</x:v>
      </x:c>
      <x:c r="AF50" s="173">
        <x:v>1.87078579883346</x:v>
      </x:c>
      <x:c r="AG50" s="13">
        <x:v>80.432974831491094</x:v>
      </x:c>
      <x:c r="AH50" s="173">
        <x:v>0.76717871309476704</x:v>
      </x:c>
      <x:c r="AI50" s="13">
        <x:v>82.028031818634403</x:v>
      </x:c>
      <x:c r="AJ50" s="173">
        <x:v>1.8140386521251399</x:v>
      </x:c>
      <x:c r="AK50" s="13">
        <x:v>82.943642440753095</x:v>
      </x:c>
      <x:c r="AL50" s="173">
        <x:v>1.7683695972410001</x:v>
      </x:c>
      <x:c r="AM50" s="13">
        <x:v>79.519828357603402</x:v>
      </x:c>
      <x:c r="AN50" s="173">
        <x:v>0.89970567725011596</x:v>
      </x:c>
      <x:c r="AO50" s="13">
        <x:v>-2.50820346103096</x:v>
      </x:c>
      <x:c r="AP50" s="173">
        <x:v>1.9225523588867</x:v>
      </x:c>
      <x:c r="AQ50" s="13">
        <x:v>72.800470342683795</x:v>
      </x:c>
      <x:c r="AR50" s="173">
        <x:v>0.89610303680371195</x:v>
      </x:c>
      <x:c r="AS50" s="13">
        <x:v>69.998650702198105</x:v>
      </x:c>
      <x:c r="AT50" s="173">
        <x:v>2.3075382644026798</x:v>
      </x:c>
      <x:c r="AU50" s="13">
        <x:v>74.6964836995339</x:v>
      </x:c>
      <x:c r="AV50" s="173">
        <x:v>2.0919800793781902</x:v>
      </x:c>
      <x:c r="AW50" s="13">
        <x:v>72.930557427561595</x:v>
      </x:c>
      <x:c r="AX50" s="173">
        <x:v>1.0234147549660899</x:v>
      </x:c>
      <x:c r="AY50" s="13">
        <x:v>2.93190672536358</x:v>
      </x:c>
      <x:c r="AZ50" s="173">
        <x:v>2.4899946479269701</x:v>
      </x:c>
      <x:c r="BA50" s="13">
        <x:v>67.950538067660304</x:v>
      </x:c>
      <x:c r="BB50" s="173">
        <x:v>0.965507778384599</x:v>
      </x:c>
      <x:c r="BC50" s="13">
        <x:v>66.924559535099306</x:v>
      </x:c>
      <x:c r="BD50" s="173">
        <x:v>2.3419882027530701</x:v>
      </x:c>
      <x:c r="BE50" s="13">
        <x:v>67.800651401183302</x:v>
      </x:c>
      <x:c r="BF50" s="173">
        <x:v>2.26047516907254</x:v>
      </x:c>
      <x:c r="BG50" s="13">
        <x:v>68.061437303984803</x:v>
      </x:c>
      <x:c r="BH50" s="173">
        <x:v>1.10014947372191</x:v>
      </x:c>
      <x:c r="BI50" s="13">
        <x:v>1.1368777688855001</x:v>
      </x:c>
      <x:c r="BJ50" s="173">
        <x:v>2.4447007087247399</x:v>
      </x:c>
      <x:c r="BK50" s="13">
        <x:v>78.093880958892598</x:v>
      </x:c>
      <x:c r="BL50" s="173">
        <x:v>0.79587599250155605</x:v>
      </x:c>
      <x:c r="BM50" s="13">
        <x:v>76.354300002922201</x:v>
      </x:c>
      <x:c r="BN50" s="173">
        <x:v>2.3085089967577099</x:v>
      </x:c>
      <x:c r="BO50" s="13">
        <x:v>79.077372746927594</x:v>
      </x:c>
      <x:c r="BP50" s="173">
        <x:v>1.95858716616373</x:v>
      </x:c>
      <x:c r="BQ50" s="13">
        <x:v>78.218421180867693</x:v>
      </x:c>
      <x:c r="BR50" s="173">
        <x:v>0.91015394142987405</x:v>
      </x:c>
      <x:c r="BS50" s="13">
        <x:v>1.86412117794555</x:v>
      </x:c>
      <x:c r="BT50" s="173">
        <x:v>2.45017717745151</x:v>
      </x:c>
      <x:c r="BU50" s="13">
        <x:v>28.053527192388501</x:v>
      </x:c>
      <x:c r="BV50" s="173">
        <x:v>0.86057152528870295</x:v>
      </x:c>
      <x:c r="BW50" s="13">
        <x:v>32.539139110961301</x:v>
      </x:c>
      <x:c r="BX50" s="173">
        <x:v>2.2684326205168501</x:v>
      </x:c>
      <x:c r="BY50" s="13">
        <x:v>29.040938160383799</x:v>
      </x:c>
      <x:c r="BZ50" s="173">
        <x:v>1.90674632825287</x:v>
      </x:c>
      <x:c r="CA50" s="13">
        <x:v>27.040661897517399</x:v>
      </x:c>
      <x:c r="CB50" s="173">
        <x:v>1.03059282726283</x:v>
      </x:c>
      <x:c r="CC50" s="13">
        <x:v>-5.49847721344383</x:v>
      </x:c>
      <x:c r="CD50" s="173">
        <x:v>2.4356138882482798</x:v>
      </x:c>
      <x:c r="CE50" s="13">
        <x:v>61.770114648421703</x:v>
      </x:c>
      <x:c r="CF50" s="173">
        <x:v>1.04003739977313</x:v>
      </x:c>
      <x:c r="CG50" s="13">
        <x:v>65.649473501916702</x:v>
      </x:c>
      <x:c r="CH50" s="173">
        <x:v>2.2710525889922599</x:v>
      </x:c>
      <x:c r="CI50" s="13">
        <x:v>65.659734760635203</x:v>
      </x:c>
      <x:c r="CJ50" s="173">
        <x:v>2.1729003767243702</x:v>
      </x:c>
      <x:c r="CK50" s="13">
        <x:v>60.063710587409503</x:v>
      </x:c>
      <x:c r="CL50" s="173">
        <x:v>1.2094233611176699</x:v>
      </x:c>
      <x:c r="CM50" s="13">
        <x:v>-5.5857629145071996</x:v>
      </x:c>
      <x:c r="CN50" s="173">
        <x:v>2.4820561892030502</x:v>
      </x:c>
      <x:c r="CO50" s="13">
        <x:v>38.892945787443601</x:v>
      </x:c>
      <x:c r="CP50" s="173">
        <x:v>1.1290936338022599</x:v>
      </x:c>
      <x:c r="CQ50" s="13">
        <x:v>38.932799282609899</x:v>
      </x:c>
      <x:c r="CR50" s="173">
        <x:v>2.9511474230545902</x:v>
      </x:c>
      <x:c r="CS50" s="13">
        <x:v>43.657845721672203</x:v>
      </x:c>
      <x:c r="CT50" s="173">
        <x:v>2.3293154411727</x:v>
      </x:c>
      <x:c r="CU50" s="13">
        <x:v>37.693973982525797</x:v>
      </x:c>
      <x:c r="CV50" s="173">
        <x:v>1.1249678499384801</x:v>
      </x:c>
      <x:c r="CW50" s="13">
        <x:v>-1.2388253000840901</x:v>
      </x:c>
      <x:c r="CX50" s="173">
        <x:v>2.83820636607209</x:v>
      </x:c>
      <x:c r="CY50" s="13">
        <x:v>65.606830097661899</x:v>
      </x:c>
      <x:c r="CZ50" s="173">
        <x:v>0.94307603973727805</x:v>
      </x:c>
      <x:c r="DA50" s="13">
        <x:v>62.9278016079897</x:v>
      </x:c>
      <x:c r="DB50" s="173">
        <x:v>2.53800486754754</x:v>
      </x:c>
      <x:c r="DC50" s="13">
        <x:v>70.2646736885184</x:v>
      </x:c>
      <x:c r="DD50" s="173">
        <x:v>2.3001270985451399</x:v>
      </x:c>
      <x:c r="DE50" s="13">
        <x:v>65.272032265193999</x:v>
      </x:c>
      <x:c r="DF50" s="173">
        <x:v>1.1082786903442601</x:v>
      </x:c>
      <x:c r="DG50" s="13">
        <x:v>2.3442306572042999</x:v>
      </x:c>
      <x:c r="DH50" s="173">
        <x:v>2.7635718914712499</x:v>
      </x:c>
      <x:c r="DI50" s="13">
        <x:v>57.494749033880602</x:v>
      </x:c>
      <x:c r="DJ50" s="173">
        <x:v>1.25506321296069</x:v>
      </x:c>
      <x:c r="DK50" s="13">
        <x:v>53.221097009538397</x:v>
      </x:c>
      <x:c r="DL50" s="173">
        <x:v>2.6473146975202999</x:v>
      </x:c>
      <x:c r="DM50" s="13">
        <x:v>56.076008007608202</x:v>
      </x:c>
      <x:c r="DN50" s="173">
        <x:v>2.8111087814192199</x:v>
      </x:c>
      <x:c r="DO50" s="13">
        <x:v>58.842988052594698</x:v>
      </x:c>
      <x:c r="DP50" s="173">
        <x:v>1.2798394298312099</x:v>
      </x:c>
      <x:c r="DQ50" s="13">
        <x:v>5.6218910430563103</x:v>
      </x:c>
      <x:c r="DR50" s="173">
        <x:v>2.7119023236171498</x:v>
      </x:c>
      <x:c r="DS50" s="13">
        <x:v>30.148916663098198</x:v>
      </x:c>
      <x:c r="DT50" s="173">
        <x:v>1.2992048657735999</x:v>
      </x:c>
      <x:c r="DU50" s="13">
        <x:v>32.042618174268497</x:v>
      </x:c>
      <x:c r="DV50" s="173">
        <x:v>2.4522132490251898</x:v>
      </x:c>
      <x:c r="DW50" s="13">
        <x:v>33.503764207319001</x:v>
      </x:c>
      <x:c r="DX50" s="173">
        <x:v>2.8306670850928901</x:v>
      </x:c>
      <x:c r="DY50" s="13">
        <x:v>28.623144605700102</x:v>
      </x:c>
      <x:c r="DZ50" s="173">
        <x:v>1.3229190476505699</x:v>
      </x:c>
      <x:c r="EA50" s="13">
        <x:v>-3.4194735685684599</x:v>
      </x:c>
      <x:c r="EB50" s="173">
        <x:v>2.5168378233850102</x:v>
      </x:c>
      <x:c r="EC50" s="13">
        <x:v>67.989173896539597</x:v>
      </x:c>
      <x:c r="ED50" s="173">
        <x:v>0.97756334528876698</x:v>
      </x:c>
      <x:c r="EE50" s="13">
        <x:v>70.931690400838704</x:v>
      </x:c>
      <x:c r="EF50" s="173">
        <x:v>2.1519863028605699</x:v>
      </x:c>
      <x:c r="EG50" s="13">
        <x:v>68.961326038244806</x:v>
      </x:c>
      <x:c r="EH50" s="173">
        <x:v>2.47048407710597</x:v>
      </x:c>
      <x:c r="EI50" s="13">
        <x:v>66.981172433725007</x:v>
      </x:c>
      <x:c r="EJ50" s="173">
        <x:v>1.15418484428441</x:v>
      </x:c>
      <x:c r="EK50" s="13">
        <x:v>-3.9505179671137101</x:v>
      </x:c>
      <x:c r="EL50" s="173">
        <x:v>2.34906104222578</x:v>
      </x:c>
      <x:c r="EM50" s="13">
        <x:v>64.055980013983401</x:v>
      </x:c>
      <x:c r="EN50" s="173">
        <x:v>0.94774789923712999</x:v>
      </x:c>
      <x:c r="EO50" s="13">
        <x:v>64.606571511787095</x:v>
      </x:c>
      <x:c r="EP50" s="173">
        <x:v>2.3942452700661998</x:v>
      </x:c>
      <x:c r="EQ50" s="13">
        <x:v>67.657435420719395</x:v>
      </x:c>
      <x:c r="ER50" s="173">
        <x:v>2.13662668063834</x:v>
      </x:c>
      <x:c r="ES50" s="13">
        <x:v>62.962793416670998</x:v>
      </x:c>
      <x:c r="ET50" s="173">
        <x:v>1.06523285105278</x:v>
      </x:c>
      <x:c r="EU50" s="13">
        <x:v>-1.6437780951160601</x:v>
      </x:c>
      <x:c r="EV50" s="173">
        <x:v>2.6485155158684299</x:v>
      </x:c>
      <x:c r="EW50" s="13">
        <x:v>63.276663915371898</x:v>
      </x:c>
      <x:c r="EX50" s="173">
        <x:v>1.17519694597581</x:v>
      </x:c>
      <x:c r="EY50" s="13">
        <x:v>66.943015295692007</x:v>
      </x:c>
      <x:c r="EZ50" s="173">
        <x:v>2.2847076657646102</x:v>
      </x:c>
      <x:c r="FA50" s="13">
        <x:v>66.3336125783932</x:v>
      </x:c>
      <x:c r="FB50" s="173">
        <x:v>2.5864746114634598</x:v>
      </x:c>
      <x:c r="FC50" s="13">
        <x:v>61.603458759279597</x:v>
      </x:c>
      <x:c r="FD50" s="173">
        <x:v>1.3501147628127399</x:v>
      </x:c>
      <x:c r="FE50" s="13">
        <x:v>-5.3395565364124504</x:v>
      </x:c>
      <x:c r="FF50" s="173">
        <x:v>2.64675014067998</x:v>
      </x:c>
      <x:c r="FG50" s="13">
        <x:v>43.797488018440298</x:v>
      </x:c>
      <x:c r="FH50" s="173">
        <x:v>1.0593037826909399</x:v>
      </x:c>
      <x:c r="FI50" s="13">
        <x:v>44.1514979550183</x:v>
      </x:c>
      <x:c r="FJ50" s="173">
        <x:v>2.53671096785747</x:v>
      </x:c>
      <x:c r="FK50" s="13">
        <x:v>43.895255838406896</x:v>
      </x:c>
      <x:c r="FL50" s="173">
        <x:v>2.5763680272614198</x:v>
      </x:c>
      <x:c r="FM50" s="13">
        <x:v>43.4605363489582</x:v>
      </x:c>
      <x:c r="FN50" s="173">
        <x:v>1.1647076063060899</x:v>
      </x:c>
      <x:c r="FO50" s="13">
        <x:v>-0.69096160606016399</x:v>
      </x:c>
      <x:c r="FP50" s="173">
        <x:v>2.55156026274891</x:v>
      </x:c>
      <x:c r="FQ50" s="15"/>
      <x:c r="FR50" s="15"/>
      <x:c r="FS50" s="15"/>
      <x:c r="FT50" s="15"/>
      <x:c r="FU50" s="15"/>
      <x:c r="FV50" s="15"/>
      <x:c r="FW50" s="15"/>
      <x:c r="FX50" s="15"/>
      <x:c r="FY50" s="15"/>
      <x:c r="FZ50" s="15"/>
      <x:c r="GA50" s="15"/>
      <x:c r="GB50" s="15"/>
      <x:c r="GC50" s="15"/>
      <x:c r="GD50" s="15"/>
      <x:c r="GE50" s="15"/>
      <x:c r="GF50" s="15"/>
      <x:c r="GG50" s="15"/>
      <x:c r="GH50" s="15"/>
      <x:c r="GI50" s="15"/>
      <x:c r="GJ50" s="15"/>
      <x:c r="GK50" s="15"/>
      <x:c r="GL50" s="15"/>
      <x:c r="GM50" s="15"/>
      <x:c r="GN50" s="15"/>
      <x:c r="GO50" s="15"/>
      <x:c r="GP50" s="15"/>
      <x:c r="GQ50" s="15"/>
      <x:c r="GR50" s="15"/>
      <x:c r="GS50" s="15"/>
      <x:c r="GT50" s="15"/>
      <x:c r="GU50" s="15"/>
      <x:c r="GV50" s="15"/>
      <x:c r="GW50" s="15"/>
      <x:c r="GX50" s="15"/>
      <x:c r="GY50" s="15"/>
      <x:c r="GZ50" s="15"/>
      <x:c r="HA50" s="15"/>
      <x:c r="HB50" s="15"/>
      <x:c r="HC50" s="15"/>
      <x:c r="HD50" s="15"/>
      <x:c r="HE50" s="15"/>
      <x:c r="HF50" s="15"/>
      <x:c r="HG50" s="15"/>
      <x:c r="HH50" s="15"/>
      <x:c r="HI50" s="15"/>
      <x:c r="HJ50" s="15"/>
      <x:c r="HK50" s="15"/>
      <x:c r="HL50" s="15"/>
      <x:c r="HM50" s="15"/>
      <x:c r="HN50" s="15"/>
      <x:c r="HO50" s="15"/>
      <x:c r="HP50" s="15"/>
      <x:c r="HQ50" s="15"/>
      <x:c r="HR50" s="15"/>
      <x:c r="HS50" s="15"/>
      <x:c r="HT50" s="15"/>
      <x:c r="HU50" s="15"/>
      <x:c r="HV50" s="15"/>
      <x:c r="HW50" s="15"/>
      <x:c r="HX50" s="15"/>
      <x:c r="HY50" s="15"/>
      <x:c r="HZ50" s="15"/>
      <x:c r="IA50" s="15"/>
      <x:c r="IB50" s="15"/>
      <x:c r="IC50" s="15"/>
      <x:c r="ID50" s="15"/>
      <x:c r="IE50" s="15"/>
      <x:c r="IF50" s="16"/>
    </x:row>
    <x:row r="51" spans="1:240" ht="12.95" customHeight="1" x14ac:dyDescent="0.2">
      <x:c r="A51" s="2" t="s">
        <x:v>393</x:v>
      </x:c>
      <x:c r="B51" s="12">
        <x:v>2</x:v>
      </x:c>
      <x:c r="C51" s="13">
        <x:v>97.348480028064898</x:v>
      </x:c>
      <x:c r="D51" s="173">
        <x:v>0.28320361580515602</x:v>
      </x:c>
      <x:c r="E51" s="13">
        <x:v>98.995191090173606</x:v>
      </x:c>
      <x:c r="F51" s="173">
        <x:v>0.345826378995713</x:v>
      </x:c>
      <x:c r="G51" s="13">
        <x:v>98.205685717018895</x:v>
      </x:c>
      <x:c r="H51" s="173">
        <x:v>0.55714303381073005</x:v>
      </x:c>
      <x:c r="I51" s="13">
        <x:v>96.545613942267096</x:v>
      </x:c>
      <x:c r="J51" s="173">
        <x:v>0.37420639390439697</x:v>
      </x:c>
      <x:c r="K51" s="13">
        <x:v>-2.4495771479064801</x:v>
      </x:c>
      <x:c r="L51" s="173">
        <x:v>0.48570066368381998</x:v>
      </x:c>
      <x:c r="M51" s="13">
        <x:v>96.530524639531095</x:v>
      </x:c>
      <x:c r="N51" s="173">
        <x:v>0.28453093945499103</x:v>
      </x:c>
      <x:c r="O51" s="13">
        <x:v>97.621957125043494</x:v>
      </x:c>
      <x:c r="P51" s="173">
        <x:v>0.57516576082639204</x:v>
      </x:c>
      <x:c r="Q51" s="13">
        <x:v>97.109708236519594</x:v>
      </x:c>
      <x:c r="R51" s="173">
        <x:v>0.67990362816803196</x:v>
      </x:c>
      <x:c r="S51" s="13">
        <x:v>95.974459311097306</x:v>
      </x:c>
      <x:c r="T51" s="173">
        <x:v>0.35080538860202298</x:v>
      </x:c>
      <x:c r="U51" s="13">
        <x:v>-1.64749781394623</x:v>
      </x:c>
      <x:c r="V51" s="173">
        <x:v>0.65660772019637703</x:v>
      </x:c>
      <x:c r="W51" s="13">
        <x:v>96.408817066713297</x:v>
      </x:c>
      <x:c r="X51" s="173">
        <x:v>0.26861807874510002</x:v>
      </x:c>
      <x:c r="Y51" s="13">
        <x:v>97.889725974011199</x:v>
      </x:c>
      <x:c r="Z51" s="173">
        <x:v>0.471087045814292</x:v>
      </x:c>
      <x:c r="AA51" s="13">
        <x:v>96.916776621839603</x:v>
      </x:c>
      <x:c r="AB51" s="173">
        <x:v>0.62380019006157905</x:v>
      </x:c>
      <x:c r="AC51" s="13">
        <x:v>95.723291046367706</x:v>
      </x:c>
      <x:c r="AD51" s="173">
        <x:v>0.354424655048027</x:v>
      </x:c>
      <x:c r="AE51" s="13">
        <x:v>-2.1664349276435102</x:v>
      </x:c>
      <x:c r="AF51" s="173">
        <x:v>0.61315687485430603</x:v>
      </x:c>
      <x:c r="AG51" s="13">
        <x:v>86.351009795956003</x:v>
      </x:c>
      <x:c r="AH51" s="173">
        <x:v>0.56416491611113695</x:v>
      </x:c>
      <x:c r="AI51" s="13">
        <x:v>86.658435618636503</x:v>
      </x:c>
      <x:c r="AJ51" s="173">
        <x:v>1.4054495238987299</x:v>
      </x:c>
      <x:c r="AK51" s="13">
        <x:v>86.2080243520425</x:v>
      </x:c>
      <x:c r="AL51" s="173">
        <x:v>1.49839821806691</x:v>
      </x:c>
      <x:c r="AM51" s="13">
        <x:v>86.299677790956906</x:v>
      </x:c>
      <x:c r="AN51" s="173">
        <x:v>0.72349919627216897</x:v>
      </x:c>
      <x:c r="AO51" s="13">
        <x:v>-0.35875782767963899</x:v>
      </x:c>
      <x:c r="AP51" s="173">
        <x:v>1.64416764897348</x:v>
      </x:c>
      <x:c r="AQ51" s="13">
        <x:v>90.673080097201094</x:v>
      </x:c>
      <x:c r="AR51" s="173">
        <x:v>0.56611855555899704</x:v>
      </x:c>
      <x:c r="AS51" s="13">
        <x:v>93.420973718226506</x:v>
      </x:c>
      <x:c r="AT51" s="173">
        <x:v>0.85153265790406896</x:v>
      </x:c>
      <x:c r="AU51" s="13">
        <x:v>90.640427786988596</x:v>
      </x:c>
      <x:c r="AV51" s="173">
        <x:v>1.2418657449399799</x:v>
      </x:c>
      <x:c r="AW51" s="13">
        <x:v>89.786080162475997</x:v>
      </x:c>
      <x:c r="AX51" s="173">
        <x:v>0.67630768442688605</x:v>
      </x:c>
      <x:c r="AY51" s="13">
        <x:v>-3.6348935557504798</x:v>
      </x:c>
      <x:c r="AZ51" s="173">
        <x:v>0.98845339543911803</x:v>
      </x:c>
      <x:c r="BA51" s="13">
        <x:v>89.756537141681207</x:v>
      </x:c>
      <x:c r="BB51" s="173">
        <x:v>0.59738239161089801</x:v>
      </x:c>
      <x:c r="BC51" s="13">
        <x:v>92.7300191252628</x:v>
      </x:c>
      <x:c r="BD51" s="173">
        <x:v>0.86874101163636497</x:v>
      </x:c>
      <x:c r="BE51" s="13">
        <x:v>89.3195308328186</x:v>
      </x:c>
      <x:c r="BF51" s="173">
        <x:v>1.29326467688811</x:v>
      </x:c>
      <x:c r="BG51" s="13">
        <x:v>88.888876454839206</x:v>
      </x:c>
      <x:c r="BH51" s="173">
        <x:v>0.73293025793865596</x:v>
      </x:c>
      <x:c r="BI51" s="13">
        <x:v>-3.8411426704236402</x:v>
      </x:c>
      <x:c r="BJ51" s="173">
        <x:v>1.0358261172888901</x:v>
      </x:c>
      <x:c r="BK51" s="13">
        <x:v>92.350452675017195</x:v>
      </x:c>
      <x:c r="BL51" s="173">
        <x:v>0.49037634773824401</x:v>
      </x:c>
      <x:c r="BM51" s="13">
        <x:v>95.233797203334703</x:v>
      </x:c>
      <x:c r="BN51" s="173">
        <x:v>0.77961044732742801</x:v>
      </x:c>
      <x:c r="BO51" s="13">
        <x:v>92.001134186810404</x:v>
      </x:c>
      <x:c r="BP51" s="173">
        <x:v>1.1523880819400001</x:v>
      </x:c>
      <x:c r="BQ51" s="13">
        <x:v>91.528435676540099</x:v>
      </x:c>
      <x:c r="BR51" s="173">
        <x:v>0.58806253874830305</x:v>
      </x:c>
      <x:c r="BS51" s="13">
        <x:v>-3.7053615267945599</x:v>
      </x:c>
      <x:c r="BT51" s="173">
        <x:v>0.954109361307246</x:v>
      </x:c>
      <x:c r="BU51" s="13">
        <x:v>56.755847409428597</x:v>
      </x:c>
      <x:c r="BV51" s="173">
        <x:v>1.0983347014979199</x:v>
      </x:c>
      <x:c r="BW51" s="13">
        <x:v>59.569562299355098</x:v>
      </x:c>
      <x:c r="BX51" s="173">
        <x:v>1.85627912988907</x:v>
      </x:c>
      <x:c r="BY51" s="13">
        <x:v>59.263775230070699</x:v>
      </x:c>
      <x:c r="BZ51" s="173">
        <x:v>2.0004770708233899</x:v>
      </x:c>
      <x:c r="CA51" s="13">
        <x:v>55.111345887284301</x:v>
      </x:c>
      <x:c r="CB51" s="173">
        <x:v>1.2907701959396001</x:v>
      </x:c>
      <x:c r="CC51" s="13">
        <x:v>-4.4582164120708399</x:v>
      </x:c>
      <x:c r="CD51" s="173">
        <x:v>1.99396754601409</x:v>
      </x:c>
      <x:c r="CE51" s="13">
        <x:v>86.192797481152397</x:v>
      </x:c>
      <x:c r="CF51" s="173">
        <x:v>0.57829740060284995</x:v>
      </x:c>
      <x:c r="CG51" s="13">
        <x:v>90.1174698745114</x:v>
      </x:c>
      <x:c r="CH51" s="173">
        <x:v>1.0436632301800699</x:v>
      </x:c>
      <x:c r="CI51" s="13">
        <x:v>83.270332817374594</x:v>
      </x:c>
      <x:c r="CJ51" s="173">
        <x:v>1.50870185680161</x:v>
      </x:c>
      <x:c r="CK51" s="13">
        <x:v>85.776098842161204</x:v>
      </x:c>
      <x:c r="CL51" s="173">
        <x:v>0.64042430526218197</x:v>
      </x:c>
      <x:c r="CM51" s="13">
        <x:v>-4.3413710323502697</x:v>
      </x:c>
      <x:c r="CN51" s="173">
        <x:v>1.1267263012020401</x:v>
      </x:c>
      <x:c r="CO51" s="13">
        <x:v>47.064584301442601</x:v>
      </x:c>
      <x:c r="CP51" s="173">
        <x:v>1.0591229406676199</x:v>
      </x:c>
      <x:c r="CQ51" s="13">
        <x:v>50.861156038058297</x:v>
      </x:c>
      <x:c r="CR51" s="173">
        <x:v>2.2182191956164399</x:v>
      </x:c>
      <x:c r="CS51" s="13">
        <x:v>47.917716235792597</x:v>
      </x:c>
      <x:c r="CT51" s="173">
        <x:v>2.1784179224532698</x:v>
      </x:c>
      <x:c r="CU51" s="13">
        <x:v>45.581019699405097</x:v>
      </x:c>
      <x:c r="CV51" s="173">
        <x:v>1.09842967525387</x:v>
      </x:c>
      <x:c r="CW51" s="13">
        <x:v>-5.2801363386532101</x:v>
      </x:c>
      <x:c r="CX51" s="173">
        <x:v>2.2361164041101</x:v>
      </x:c>
      <x:c r="CY51" s="13">
        <x:v>87.508321536256801</x:v>
      </x:c>
      <x:c r="CZ51" s="173">
        <x:v>0.60757397181358597</x:v>
      </x:c>
      <x:c r="DA51" s="13">
        <x:v>91.120023280872502</x:v>
      </x:c>
      <x:c r="DB51" s="173">
        <x:v>1.0579140562550899</x:v>
      </x:c>
      <x:c r="DC51" s="13">
        <x:v>86.0486062730605</x:v>
      </x:c>
      <x:c r="DD51" s="173">
        <x:v>1.3938555030736499</x:v>
      </x:c>
      <x:c r="DE51" s="13">
        <x:v>86.859665562256595</x:v>
      </x:c>
      <x:c r="DF51" s="173">
        <x:v>0.72933455789786905</x:v>
      </x:c>
      <x:c r="DG51" s="13">
        <x:v>-4.2603577186159196</x:v>
      </x:c>
      <x:c r="DH51" s="173">
        <x:v>1.2644641097088301</x:v>
      </x:c>
      <x:c r="DI51" s="13">
        <x:v>56.766338898488101</x:v>
      </x:c>
      <x:c r="DJ51" s="173">
        <x:v>0.98873697010424599</x:v>
      </x:c>
      <x:c r="DK51" s="13">
        <x:v>59.347389357035198</x:v>
      </x:c>
      <x:c r="DL51" s="173">
        <x:v>1.96402903167307</x:v>
      </x:c>
      <x:c r="DM51" s="13">
        <x:v>54.390565384335098</x:v>
      </x:c>
      <x:c r="DN51" s="173">
        <x:v>2.1612474817096801</x:v>
      </x:c>
      <x:c r="DO51" s="13">
        <x:v>56.507154415904502</x:v>
      </x:c>
      <x:c r="DP51" s="173">
        <x:v>1.12351665091341</x:v>
      </x:c>
      <x:c r="DQ51" s="13">
        <x:v>-2.8402349411306602</x:v>
      </x:c>
      <x:c r="DR51" s="173">
        <x:v>2.2642300374908699</x:v>
      </x:c>
      <x:c r="DS51" s="13">
        <x:v>53.860631186810302</x:v>
      </x:c>
      <x:c r="DT51" s="173">
        <x:v>1.0246375429135699</x:v>
      </x:c>
      <x:c r="DU51" s="13">
        <x:v>57.395632260027803</x:v>
      </x:c>
      <x:c r="DV51" s="173">
        <x:v>2.0396281630609501</x:v>
      </x:c>
      <x:c r="DW51" s="13">
        <x:v>53.644388352307402</x:v>
      </x:c>
      <x:c r="DX51" s="173">
        <x:v>2.3746066196906601</x:v>
      </x:c>
      <x:c r="DY51" s="13">
        <x:v>52.779543559545203</x:v>
      </x:c>
      <x:c r="DZ51" s="173">
        <x:v>1.0552800529230999</x:v>
      </x:c>
      <x:c r="EA51" s="13">
        <x:v>-4.6160887004825701</x:v>
      </x:c>
      <x:c r="EB51" s="173">
        <x:v>2.1611506676587302</x:v>
      </x:c>
      <x:c r="EC51" s="13">
        <x:v>79.573013978688607</x:v>
      </x:c>
      <x:c r="ED51" s="173">
        <x:v>0.66978126569820895</x:v>
      </x:c>
      <x:c r="EE51" s="13">
        <x:v>80.638776926902807</x:v>
      </x:c>
      <x:c r="EF51" s="173">
        <x:v>1.39499688226316</x:v>
      </x:c>
      <x:c r="EG51" s="13">
        <x:v>77.750344220374799</x:v>
      </x:c>
      <x:c r="EH51" s="173">
        <x:v>1.7061318303381099</x:v>
      </x:c>
      <x:c r="EI51" s="13">
        <x:v>79.795331315934405</x:v>
      </x:c>
      <x:c r="EJ51" s="173">
        <x:v>0.76628801270111102</x:v>
      </x:c>
      <x:c r="EK51" s="13">
        <x:v>-0.84344561096838799</x:v>
      </x:c>
      <x:c r="EL51" s="173">
        <x:v>1.52926395225422</x:v>
      </x:c>
      <x:c r="EM51" s="13">
        <x:v>83.415133437704199</x:v>
      </x:c>
      <x:c r="EN51" s="173">
        <x:v>0.68874289693856405</x:v>
      </x:c>
      <x:c r="EO51" s="13">
        <x:v>85.225133906061203</x:v>
      </x:c>
      <x:c r="EP51" s="173">
        <x:v>1.3611542984437599</x:v>
      </x:c>
      <x:c r="EQ51" s="13">
        <x:v>83.625928450323599</x:v>
      </x:c>
      <x:c r="ER51" s="173">
        <x:v>1.51276065691724</x:v>
      </x:c>
      <x:c r="ES51" s="13">
        <x:v>82.718283198354399</x:v>
      </x:c>
      <x:c r="ET51" s="173">
        <x:v>0.80313695344656799</x:v>
      </x:c>
      <x:c r="EU51" s="13">
        <x:v>-2.5068507077068301</x:v>
      </x:c>
      <x:c r="EV51" s="173">
        <x:v>1.5602296252552501</x:v>
      </x:c>
      <x:c r="EW51" s="13">
        <x:v>84.333304129746907</x:v>
      </x:c>
      <x:c r="EX51" s="173">
        <x:v>0.57797683993718596</x:v>
      </x:c>
      <x:c r="EY51" s="13">
        <x:v>86.702562760532302</x:v>
      </x:c>
      <x:c r="EZ51" s="173">
        <x:v>1.05218150563876</x:v>
      </x:c>
      <x:c r="FA51" s="13">
        <x:v>80.342474489080104</x:v>
      </x:c>
      <x:c r="FB51" s="173">
        <x:v>1.68050614266293</x:v>
      </x:c>
      <x:c r="FC51" s="13">
        <x:v>84.543328917485994</x:v>
      </x:c>
      <x:c r="FD51" s="173">
        <x:v>0.759820280538124</x:v>
      </x:c>
      <x:c r="FE51" s="13">
        <x:v>-2.1592338430462701</x:v>
      </x:c>
      <x:c r="FF51" s="173">
        <x:v>1.4178729253405</x:v>
      </x:c>
      <x:c r="FG51" s="13">
        <x:v>53.406712915356501</x:v>
      </x:c>
      <x:c r="FH51" s="173">
        <x:v>0.92274318631404495</x:v>
      </x:c>
      <x:c r="FI51" s="13">
        <x:v>58.745699673184703</x:v>
      </x:c>
      <x:c r="FJ51" s="173">
        <x:v>1.8864404370108301</x:v>
      </x:c>
      <x:c r="FK51" s="13">
        <x:v>52.361809642529401</x:v>
      </x:c>
      <x:c r="FL51" s="173">
        <x:v>2.0871807179370601</x:v>
      </x:c>
      <x:c r="FM51" s="13">
        <x:v>51.780057438383899</x:v>
      </x:c>
      <x:c r="FN51" s="173">
        <x:v>1.1360159715176701</x:v>
      </x:c>
      <x:c r="FO51" s="13">
        <x:v>-6.9656422348008</x:v>
      </x:c>
      <x:c r="FP51" s="173">
        <x:v>2.1161649302537699</x:v>
      </x:c>
      <x:c r="FQ51" s="15"/>
      <x:c r="FR51" s="15"/>
      <x:c r="FS51" s="15"/>
      <x:c r="FT51" s="15"/>
      <x:c r="FU51" s="15"/>
      <x:c r="FV51" s="15"/>
      <x:c r="FW51" s="15"/>
      <x:c r="FX51" s="15"/>
      <x:c r="FY51" s="15"/>
      <x:c r="FZ51" s="15"/>
      <x:c r="GA51" s="15"/>
      <x:c r="GB51" s="15"/>
      <x:c r="GC51" s="15"/>
      <x:c r="GD51" s="15"/>
      <x:c r="GE51" s="15"/>
      <x:c r="GF51" s="15"/>
      <x:c r="GG51" s="15"/>
      <x:c r="GH51" s="15"/>
      <x:c r="GI51" s="15"/>
      <x:c r="GJ51" s="15"/>
      <x:c r="GK51" s="15"/>
      <x:c r="GL51" s="15"/>
      <x:c r="GM51" s="15"/>
      <x:c r="GN51" s="15"/>
      <x:c r="GO51" s="15"/>
      <x:c r="GP51" s="15"/>
      <x:c r="GQ51" s="15"/>
      <x:c r="GR51" s="15"/>
      <x:c r="GS51" s="15"/>
      <x:c r="GT51" s="15"/>
      <x:c r="GU51" s="15"/>
      <x:c r="GV51" s="15"/>
      <x:c r="GW51" s="15"/>
      <x:c r="GX51" s="15"/>
      <x:c r="GY51" s="15"/>
      <x:c r="GZ51" s="15"/>
      <x:c r="HA51" s="15"/>
      <x:c r="HB51" s="15"/>
      <x:c r="HC51" s="15"/>
      <x:c r="HD51" s="15"/>
      <x:c r="HE51" s="15"/>
      <x:c r="HF51" s="15"/>
      <x:c r="HG51" s="15"/>
      <x:c r="HH51" s="15"/>
      <x:c r="HI51" s="15"/>
      <x:c r="HJ51" s="15"/>
      <x:c r="HK51" s="15"/>
      <x:c r="HL51" s="15"/>
      <x:c r="HM51" s="15"/>
      <x:c r="HN51" s="15"/>
      <x:c r="HO51" s="15"/>
      <x:c r="HP51" s="15"/>
      <x:c r="HQ51" s="15"/>
      <x:c r="HR51" s="15"/>
      <x:c r="HS51" s="15"/>
      <x:c r="HT51" s="15"/>
      <x:c r="HU51" s="15"/>
      <x:c r="HV51" s="15"/>
      <x:c r="HW51" s="15"/>
      <x:c r="HX51" s="15"/>
      <x:c r="HY51" s="15"/>
      <x:c r="HZ51" s="15"/>
      <x:c r="IA51" s="15"/>
      <x:c r="IB51" s="15"/>
      <x:c r="IC51" s="15"/>
      <x:c r="ID51" s="15"/>
      <x:c r="IE51" s="15"/>
      <x:c r="IF51" s="16"/>
    </x:row>
    <x:row r="52" spans="1:240" ht="12.95" customHeight="1" x14ac:dyDescent="0.2">
      <x:c r="A52" s="2" t="s">
        <x:v>394</x:v>
      </x:c>
      <x:c r="B52" s="12">
        <x:v>2</x:v>
      </x:c>
      <x:c r="C52" s="13">
        <x:v>87.446183163838</x:v>
      </x:c>
      <x:c r="D52" s="173">
        <x:v>0.677720534861738</x:v>
      </x:c>
      <x:c r="E52" s="13">
        <x:v>83.409991129674296</x:v>
      </x:c>
      <x:c r="F52" s="173">
        <x:v>2.3559099590594599</x:v>
      </x:c>
      <x:c r="G52" s="13">
        <x:v>85.120478076424604</x:v>
      </x:c>
      <x:c r="H52" s="173">
        <x:v>1.8131918600250301</x:v>
      </x:c>
      <x:c r="I52" s="13">
        <x:v>87.627880275100694</x:v>
      </x:c>
      <x:c r="J52" s="173">
        <x:v>0.62391792901930998</x:v>
      </x:c>
      <x:c r="K52" s="13">
        <x:v>4.2178891454263701</x:v>
      </x:c>
      <x:c r="L52" s="173">
        <x:v>2.1922310728957002</x:v>
      </x:c>
      <x:c r="M52" s="13">
        <x:v>87.410927636140599</x:v>
      </x:c>
      <x:c r="N52" s="173">
        <x:v>0.84909436143564898</x:v>
      </x:c>
      <x:c r="O52" s="13">
        <x:v>80.851708386521096</x:v>
      </x:c>
      <x:c r="P52" s="173">
        <x:v>2.7763522273971599</x:v>
      </x:c>
      <x:c r="Q52" s="13">
        <x:v>86.997033050120507</x:v>
      </x:c>
      <x:c r="R52" s="173">
        <x:v>1.9624805341284599</x:v>
      </x:c>
      <x:c r="S52" s="13">
        <x:v>87.683187771989296</x:v>
      </x:c>
      <x:c r="T52" s="173">
        <x:v>0.83222525893614396</x:v>
      </x:c>
      <x:c r="U52" s="13">
        <x:v>6.8314793854681097</x:v>
      </x:c>
      <x:c r="V52" s="173">
        <x:v>2.4919071772463801</x:v>
      </x:c>
      <x:c r="W52" s="13">
        <x:v>83.8811568889369</x:v>
      </x:c>
      <x:c r="X52" s="173">
        <x:v>1.12758698928761</x:v>
      </x:c>
      <x:c r="Y52" s="13">
        <x:v>79.803067467120698</x:v>
      </x:c>
      <x:c r="Z52" s="173">
        <x:v>2.2219615897041201</x:v>
      </x:c>
      <x:c r="AA52" s="13">
        <x:v>79.444334587130697</x:v>
      </x:c>
      <x:c r="AB52" s="173">
        <x:v>1.9468204952878101</x:v>
      </x:c>
      <x:c r="AC52" s="13">
        <x:v>84.745841377560794</x:v>
      </x:c>
      <x:c r="AD52" s="173">
        <x:v>1.23649526775208</x:v>
      </x:c>
      <x:c r="AE52" s="13">
        <x:v>4.94277391044018</x:v>
      </x:c>
      <x:c r="AF52" s="173">
        <x:v>1.9457462079528201</x:v>
      </x:c>
      <x:c r="AG52" s="13">
        <x:v>83.711060367904693</x:v>
      </x:c>
      <x:c r="AH52" s="173">
        <x:v>0.89253984799322506</x:v>
      </x:c>
      <x:c r="AI52" s="13">
        <x:v>80.558899505274496</x:v>
      </x:c>
      <x:c r="AJ52" s="173">
        <x:v>2.26790615848188</x:v>
      </x:c>
      <x:c r="AK52" s="13">
        <x:v>80.136663789638405</x:v>
      </x:c>
      <x:c r="AL52" s="173">
        <x:v>2.0513403832000501</x:v>
      </x:c>
      <x:c r="AM52" s="13">
        <x:v>84.703342807040499</x:v>
      </x:c>
      <x:c r="AN52" s="173">
        <x:v>0.95746872212116796</x:v>
      </x:c>
      <x:c r="AO52" s="13">
        <x:v>4.1444433017659597</x:v>
      </x:c>
      <x:c r="AP52" s="173">
        <x:v>2.3967273361429999</x:v>
      </x:c>
      <x:c r="AQ52" s="13">
        <x:v>89.112186422678207</x:v>
      </x:c>
      <x:c r="AR52" s="173">
        <x:v>0.95280258717120503</x:v>
      </x:c>
      <x:c r="AS52" s="13">
        <x:v>85.096577730634095</x:v>
      </x:c>
      <x:c r="AT52" s="173">
        <x:v>2.8315088114399298</x:v>
      </x:c>
      <x:c r="AU52" s="13">
        <x:v>86.515670835476897</x:v>
      </x:c>
      <x:c r="AV52" s="173">
        <x:v>2.3219280609053299</x:v>
      </x:c>
      <x:c r="AW52" s="13">
        <x:v>89.840753982355594</x:v>
      </x:c>
      <x:c r="AX52" s="173">
        <x:v>0.97580527409699702</x:v>
      </x:c>
      <x:c r="AY52" s="13">
        <x:v>4.7441762517214698</x:v>
      </x:c>
      <x:c r="AZ52" s="173">
        <x:v>2.85165484532931</x:v>
      </x:c>
      <x:c r="BA52" s="13">
        <x:v>83.193176164905907</x:v>
      </x:c>
      <x:c r="BB52" s="173">
        <x:v>0.74072061713839998</x:v>
      </x:c>
      <x:c r="BC52" s="13">
        <x:v>78.153355032451501</x:v>
      </x:c>
      <x:c r="BD52" s="173">
        <x:v>2.6472486600882901</x:v>
      </x:c>
      <x:c r="BE52" s="13">
        <x:v>78.335578927005002</x:v>
      </x:c>
      <x:c r="BF52" s="173">
        <x:v>2.3411712271028202</x:v>
      </x:c>
      <x:c r="BG52" s="13">
        <x:v>84.593357285826201</x:v>
      </x:c>
      <x:c r="BH52" s="173">
        <x:v>0.95233442622387199</x:v>
      </x:c>
      <x:c r="BI52" s="13">
        <x:v>6.4400022533746997</x:v>
      </x:c>
      <x:c r="BJ52" s="173">
        <x:v>2.8606632007226001</x:v>
      </x:c>
      <x:c r="BK52" s="13">
        <x:v>92.482793701660896</x:v>
      </x:c>
      <x:c r="BL52" s="173">
        <x:v>0.72132925933214898</x:v>
      </x:c>
      <x:c r="BM52" s="13">
        <x:v>89.3970636353137</x:v>
      </x:c>
      <x:c r="BN52" s="173">
        <x:v>2.1462921507976001</x:v>
      </x:c>
      <x:c r="BO52" s="13">
        <x:v>89.0877385617909</x:v>
      </x:c>
      <x:c r="BP52" s="173">
        <x:v>2.4397092862666501</x:v>
      </x:c>
      <x:c r="BQ52" s="13">
        <x:v>93.224172233768002</x:v>
      </x:c>
      <x:c r="BR52" s="173">
        <x:v>0.68430883374335305</x:v>
      </x:c>
      <x:c r="BS52" s="13">
        <x:v>3.8271085984542701</x:v>
      </x:c>
      <x:c r="BT52" s="173">
        <x:v>2.1772819173076301</x:v>
      </x:c>
      <x:c r="BU52" s="13">
        <x:v>75.685100720136404</x:v>
      </x:c>
      <x:c r="BV52" s="173">
        <x:v>1.1438293901466401</x:v>
      </x:c>
      <x:c r="BW52" s="13">
        <x:v>70.156784525464403</x:v>
      </x:c>
      <x:c r="BX52" s="173">
        <x:v>3.00840445939762</x:v>
      </x:c>
      <x:c r="BY52" s="13">
        <x:v>75.544228646341097</x:v>
      </x:c>
      <x:c r="BZ52" s="173">
        <x:v>2.4713031937289398</x:v>
      </x:c>
      <x:c r="CA52" s="13">
        <x:v>76.822536738945203</x:v>
      </x:c>
      <x:c r="CB52" s="173">
        <x:v>1.46329504277945</x:v>
      </x:c>
      <x:c r="CC52" s="13">
        <x:v>6.6657522134807898</x:v>
      </x:c>
      <x:c r="CD52" s="173">
        <x:v>2.67888738042608</x:v>
      </x:c>
      <x:c r="CE52" s="13">
        <x:v>55.658596408730503</x:v>
      </x:c>
      <x:c r="CF52" s="173">
        <x:v>1.0942611086362199</x:v>
      </x:c>
      <x:c r="CG52" s="13">
        <x:v>61.065259181601398</x:v>
      </x:c>
      <x:c r="CH52" s="173">
        <x:v>2.5419061827460001</x:v>
      </x:c>
      <x:c r="CI52" s="13">
        <x:v>46.965387051714401</x:v>
      </x:c>
      <x:c r="CJ52" s="173">
        <x:v>3.2528117300081498</x:v>
      </x:c>
      <x:c r="CK52" s="13">
        <x:v>55.926492950243798</x:v>
      </x:c>
      <x:c r="CL52" s="173">
        <x:v>1.43054040605003</x:v>
      </x:c>
      <x:c r="CM52" s="13">
        <x:v>-5.1387662313576001</x:v>
      </x:c>
      <x:c r="CN52" s="173">
        <x:v>2.62564535196202</x:v>
      </x:c>
      <x:c r="CO52" s="13">
        <x:v>48.166821700873399</x:v>
      </x:c>
      <x:c r="CP52" s="173">
        <x:v>1.4209922799794701</x:v>
      </x:c>
      <x:c r="CQ52" s="13">
        <x:v>38.213623364403503</x:v>
      </x:c>
      <x:c r="CR52" s="173">
        <x:v>3.0136217634415599</x:v>
      </x:c>
      <x:c r="CS52" s="13">
        <x:v>42.671009260222199</x:v>
      </x:c>
      <x:c r="CT52" s="173">
        <x:v>2.9576086756626698</x:v>
      </x:c>
      <x:c r="CU52" s="13">
        <x:v>50.098302802841602</x:v>
      </x:c>
      <x:c r="CV52" s="173">
        <x:v>1.81434456584712</x:v>
      </x:c>
      <x:c r="CW52" s="13">
        <x:v>11.8846794384381</x:v>
      </x:c>
      <x:c r="CX52" s="173">
        <x:v>3.0392490788951201</x:v>
      </x:c>
      <x:c r="CY52" s="13">
        <x:v>62.514050657955799</x:v>
      </x:c>
      <x:c r="CZ52" s="173">
        <x:v>1.35065334575289</x:v>
      </x:c>
      <x:c r="DA52" s="13">
        <x:v>59.124073381836901</x:v>
      </x:c>
      <x:c r="DB52" s="173">
        <x:v>3.31768055520575</x:v>
      </x:c>
      <x:c r="DC52" s="13">
        <x:v>60.335908155207797</x:v>
      </x:c>
      <x:c r="DD52" s="173">
        <x:v>2.8550990396054101</x:v>
      </x:c>
      <x:c r="DE52" s="13">
        <x:v>63.579173161588102</x:v>
      </x:c>
      <x:c r="DF52" s="173">
        <x:v>1.2921508687386001</x:v>
      </x:c>
      <x:c r="DG52" s="13">
        <x:v>4.4550997797512002</x:v>
      </x:c>
      <x:c r="DH52" s="173">
        <x:v>3.3350016705758101</x:v>
      </x:c>
      <x:c r="DI52" s="13">
        <x:v>55.3283352556412</x:v>
      </x:c>
      <x:c r="DJ52" s="173">
        <x:v>0.88487336075100498</x:v>
      </x:c>
      <x:c r="DK52" s="13">
        <x:v>50.7439879322759</x:v>
      </x:c>
      <x:c r="DL52" s="173">
        <x:v>4.32026014231415</x:v>
      </x:c>
      <x:c r="DM52" s="13">
        <x:v>53.274912896258499</x:v>
      </x:c>
      <x:c r="DN52" s="173">
        <x:v>2.3324389114636102</x:v>
      </x:c>
      <x:c r="DO52" s="13">
        <x:v>55.531065812379701</x:v>
      </x:c>
      <x:c r="DP52" s="173">
        <x:v>1.65604361593032</x:v>
      </x:c>
      <x:c r="DQ52" s="13">
        <x:v>4.7870778801038201</x:v>
      </x:c>
      <x:c r="DR52" s="173">
        <x:v>5.2734236126213299</x:v>
      </x:c>
      <x:c r="DS52" s="13">
        <x:v>42.330978766730603</x:v>
      </x:c>
      <x:c r="DT52" s="173">
        <x:v>1.38505665588775</x:v>
      </x:c>
      <x:c r="DU52" s="13">
        <x:v>35.367553866249601</x:v>
      </x:c>
      <x:c r="DV52" s="173">
        <x:v>2.9316638007286699</x:v>
      </x:c>
      <x:c r="DW52" s="13">
        <x:v>36.120542509237701</x:v>
      </x:c>
      <x:c r="DX52" s="173">
        <x:v>2.3479812621543799</x:v>
      </x:c>
      <x:c r="DY52" s="13">
        <x:v>43.905039057325702</x:v>
      </x:c>
      <x:c r="DZ52" s="173">
        <x:v>1.8151137584649299</x:v>
      </x:c>
      <x:c r="EA52" s="13">
        <x:v>8.5374851910761294</x:v>
      </x:c>
      <x:c r="EB52" s="173">
        <x:v>3.24437276962247</x:v>
      </x:c>
      <x:c r="EC52" s="13">
        <x:v>70.135910703633499</x:v>
      </x:c>
      <x:c r="ED52" s="173">
        <x:v>1.1949390766213701</x:v>
      </x:c>
      <x:c r="EE52" s="13">
        <x:v>69.453889985112795</x:v>
      </x:c>
      <x:c r="EF52" s="173">
        <x:v>2.4825595017262301</x:v>
      </x:c>
      <x:c r="EG52" s="13">
        <x:v>61.454966508865098</x:v>
      </x:c>
      <x:c r="EH52" s="173">
        <x:v>3.4935616878595801</x:v>
      </x:c>
      <x:c r="EI52" s="13">
        <x:v>71.348330823274793</x:v>
      </x:c>
      <x:c r="EJ52" s="173">
        <x:v>1.33000007462888</x:v>
      </x:c>
      <x:c r="EK52" s="13">
        <x:v>1.8944408381620099</x:v>
      </x:c>
      <x:c r="EL52" s="173">
        <x:v>2.7084733270279702</x:v>
      </x:c>
      <x:c r="EM52" s="13">
        <x:v>43.844364172777802</x:v>
      </x:c>
      <x:c r="EN52" s="173">
        <x:v>1.72537382901416</x:v>
      </x:c>
      <x:c r="EO52" s="13">
        <x:v>42.027717684566603</x:v>
      </x:c>
      <x:c r="EP52" s="173">
        <x:v>3.9033218805461698</x:v>
      </x:c>
      <x:c r="EQ52" s="13">
        <x:v>33.346309061340001</x:v>
      </x:c>
      <x:c r="ER52" s="173">
        <x:v>2.43702587686129</x:v>
      </x:c>
      <x:c r="ES52" s="13">
        <x:v>45.769406916009999</x:v>
      </x:c>
      <x:c r="ET52" s="173">
        <x:v>2.1975609614225302</x:v>
      </x:c>
      <x:c r="EU52" s="13">
        <x:v>3.7416892314434298</x:v>
      </x:c>
      <x:c r="EV52" s="173">
        <x:v>3.9830082484107598</x:v>
      </x:c>
      <x:c r="EW52" s="13">
        <x:v>77.315292004486295</x:v>
      </x:c>
      <x:c r="EX52" s="173">
        <x:v>0.89416552550825401</x:v>
      </x:c>
      <x:c r="EY52" s="13">
        <x:v>67.320576675071806</x:v>
      </x:c>
      <x:c r="EZ52" s="173">
        <x:v>2.8700220122790299</x:v>
      </x:c>
      <x:c r="FA52" s="13">
        <x:v>72.080908404120805</x:v>
      </x:c>
      <x:c r="FB52" s="173">
        <x:v>2.6889349400968801</x:v>
      </x:c>
      <x:c r="FC52" s="13">
        <x:v>79.745636978210001</x:v>
      </x:c>
      <x:c r="FD52" s="173">
        <x:v>1.06466150035639</x:v>
      </x:c>
      <x:c r="FE52" s="13">
        <x:v>12.425060303138199</x:v>
      </x:c>
      <x:c r="FF52" s="173">
        <x:v>2.86847777899838</x:v>
      </x:c>
      <x:c r="FG52" s="13">
        <x:v>26.258721443811201</x:v>
      </x:c>
      <x:c r="FH52" s="173">
        <x:v>1.4023688405213399</x:v>
      </x:c>
      <x:c r="FI52" s="13">
        <x:v>19.039920365588902</x:v>
      </x:c>
      <x:c r="FJ52" s="173">
        <x:v>2.3833094675513999</x:v>
      </x:c>
      <x:c r="FK52" s="13">
        <x:v>22.0173569990312</x:v>
      </x:c>
      <x:c r="FL52" s="173">
        <x:v>2.2702682171865698</x:v>
      </x:c>
      <x:c r="FM52" s="13">
        <x:v>27.601390946841502</x:v>
      </x:c>
      <x:c r="FN52" s="173">
        <x:v>1.59548827342493</x:v>
      </x:c>
      <x:c r="FO52" s="13">
        <x:v>8.5614705812526495</x:v>
      </x:c>
      <x:c r="FP52" s="173">
        <x:v>2.2834075961508602</x:v>
      </x:c>
      <x:c r="FQ52" s="15"/>
      <x:c r="FR52" s="15"/>
      <x:c r="FS52" s="15"/>
      <x:c r="FT52" s="15"/>
      <x:c r="FU52" s="15"/>
      <x:c r="FV52" s="15"/>
      <x:c r="FW52" s="15"/>
      <x:c r="FX52" s="15"/>
      <x:c r="FY52" s="15"/>
      <x:c r="FZ52" s="15"/>
      <x:c r="GA52" s="15"/>
      <x:c r="GB52" s="15"/>
      <x:c r="GC52" s="15"/>
      <x:c r="GD52" s="15"/>
      <x:c r="GE52" s="15"/>
      <x:c r="GF52" s="15"/>
      <x:c r="GG52" s="15"/>
      <x:c r="GH52" s="15"/>
      <x:c r="GI52" s="15"/>
      <x:c r="GJ52" s="15"/>
      <x:c r="GK52" s="15"/>
      <x:c r="GL52" s="15"/>
      <x:c r="GM52" s="15"/>
      <x:c r="GN52" s="15"/>
      <x:c r="GO52" s="15"/>
      <x:c r="GP52" s="15"/>
      <x:c r="GQ52" s="15"/>
      <x:c r="GR52" s="15"/>
      <x:c r="GS52" s="15"/>
      <x:c r="GT52" s="15"/>
      <x:c r="GU52" s="15"/>
      <x:c r="GV52" s="15"/>
      <x:c r="GW52" s="15"/>
      <x:c r="GX52" s="15"/>
      <x:c r="GY52" s="15"/>
      <x:c r="GZ52" s="15"/>
      <x:c r="HA52" s="15"/>
      <x:c r="HB52" s="15"/>
      <x:c r="HC52" s="15"/>
      <x:c r="HD52" s="15"/>
      <x:c r="HE52" s="15"/>
      <x:c r="HF52" s="15"/>
      <x:c r="HG52" s="15"/>
      <x:c r="HH52" s="15"/>
      <x:c r="HI52" s="15"/>
      <x:c r="HJ52" s="15"/>
      <x:c r="HK52" s="15"/>
      <x:c r="HL52" s="15"/>
      <x:c r="HM52" s="15"/>
      <x:c r="HN52" s="15"/>
      <x:c r="HO52" s="15"/>
      <x:c r="HP52" s="15"/>
      <x:c r="HQ52" s="15"/>
      <x:c r="HR52" s="15"/>
      <x:c r="HS52" s="15"/>
      <x:c r="HT52" s="15"/>
      <x:c r="HU52" s="15"/>
      <x:c r="HV52" s="15"/>
      <x:c r="HW52" s="15"/>
      <x:c r="HX52" s="15"/>
      <x:c r="HY52" s="15"/>
      <x:c r="HZ52" s="15"/>
      <x:c r="IA52" s="15"/>
      <x:c r="IB52" s="15"/>
      <x:c r="IC52" s="15"/>
      <x:c r="ID52" s="15"/>
      <x:c r="IE52" s="15"/>
      <x:c r="IF52" s="16"/>
    </x:row>
    <x:row r="53" spans="1:240" ht="12.95" customHeight="1" x14ac:dyDescent="0.2">
      <x:c r="A53" s="2" t="s">
        <x:v>395</x:v>
      </x:c>
      <x:c r="B53" s="12">
        <x:v>2</x:v>
      </x:c>
      <x:c r="C53" s="13">
        <x:v>65.399266090796303</x:v>
      </x:c>
      <x:c r="D53" s="173">
        <x:v>0.91154876952056696</x:v>
      </x:c>
      <x:c r="E53" s="13">
        <x:v>68.189732660902195</x:v>
      </x:c>
      <x:c r="F53" s="173">
        <x:v>1.8957442945960199</x:v>
      </x:c>
      <x:c r="G53" s="13">
        <x:v>61.475524022951902</x:v>
      </x:c>
      <x:c r="H53" s="173">
        <x:v>2.2756225552248899</x:v>
      </x:c>
      <x:c r="I53" s="13">
        <x:v>65.646461618160501</x:v>
      </x:c>
      <x:c r="J53" s="173">
        <x:v>0.97594999158600804</x:v>
      </x:c>
      <x:c r="K53" s="13">
        <x:v>-2.5432710427417198</x:v>
      </x:c>
      <x:c r="L53" s="173">
        <x:v>1.9934635304763799</x:v>
      </x:c>
      <x:c r="M53" s="13">
        <x:v>59.304713436870301</x:v>
      </x:c>
      <x:c r="N53" s="173">
        <x:v>0.91583123225548202</x:v>
      </x:c>
      <x:c r="O53" s="13">
        <x:v>65.140688961694096</x:v>
      </x:c>
      <x:c r="P53" s="173">
        <x:v>2.22142896015011</x:v>
      </x:c>
      <x:c r="Q53" s="13">
        <x:v>59.804614719835499</x:v>
      </x:c>
      <x:c r="R53" s="173">
        <x:v>2.46441597436535</x:v>
      </x:c>
      <x:c r="S53" s="13">
        <x:v>57.893186970047203</x:v>
      </x:c>
      <x:c r="T53" s="173">
        <x:v>1.0770373132767801</x:v>
      </x:c>
      <x:c r="U53" s="13">
        <x:v>-7.2475019916469696</x:v>
      </x:c>
      <x:c r="V53" s="173">
        <x:v>2.4980794109352402</x:v>
      </x:c>
      <x:c r="W53" s="13">
        <x:v>55.399515902656198</x:v>
      </x:c>
      <x:c r="X53" s="173">
        <x:v>1.10056087901956</x:v>
      </x:c>
      <x:c r="Y53" s="13">
        <x:v>51.8042982904946</x:v>
      </x:c>
      <x:c r="Z53" s="173">
        <x:v>2.25944175570468</x:v>
      </x:c>
      <x:c r="AA53" s="13">
        <x:v>50.171703616746399</x:v>
      </x:c>
      <x:c r="AB53" s="173">
        <x:v>2.2400407154687598</x:v>
      </x:c>
      <x:c r="AC53" s="13">
        <x:v>57.5217646618309</x:v>
      </x:c>
      <x:c r="AD53" s="173">
        <x:v>1.3348301406724601</x:v>
      </x:c>
      <x:c r="AE53" s="13">
        <x:v>5.7174663713362897</x:v>
      </x:c>
      <x:c r="AF53" s="173">
        <x:v>2.4873342861965799</x:v>
      </x:c>
      <x:c r="AG53" s="13">
        <x:v>63.118887449554201</x:v>
      </x:c>
      <x:c r="AH53" s="173">
        <x:v>1.0145309638504301</x:v>
      </x:c>
      <x:c r="AI53" s="13">
        <x:v>67.148243533697894</x:v>
      </x:c>
      <x:c r="AJ53" s="173">
        <x:v>2.0768420782428798</x:v>
      </x:c>
      <x:c r="AK53" s="13">
        <x:v>61.473421991667699</x:v>
      </x:c>
      <x:c r="AL53" s="173">
        <x:v>2.0490759664587199</x:v>
      </x:c>
      <x:c r="AM53" s="13">
        <x:v>62.629525391898703</x:v>
      </x:c>
      <x:c r="AN53" s="173">
        <x:v>1.3483533948635</x:v>
      </x:c>
      <x:c r="AO53" s="13">
        <x:v>-4.5187181417991802</x:v>
      </x:c>
      <x:c r="AP53" s="173">
        <x:v>2.4849144031764698</x:v>
      </x:c>
      <x:c r="AQ53" s="13">
        <x:v>69.440346416600804</x:v>
      </x:c>
      <x:c r="AR53" s="173">
        <x:v>1.0408643552168899</x:v>
      </x:c>
      <x:c r="AS53" s="13">
        <x:v>69.507813078635195</x:v>
      </x:c>
      <x:c r="AT53" s="173">
        <x:v>2.21915735555136</x:v>
      </x:c>
      <x:c r="AU53" s="13">
        <x:v>64.233223676352097</x:v>
      </x:c>
      <x:c r="AV53" s="173">
        <x:v>2.2618898251427599</x:v>
      </x:c>
      <x:c r="AW53" s="13">
        <x:v>70.577599023888496</x:v>
      </x:c>
      <x:c r="AX53" s="173">
        <x:v>1.1914728868518201</x:v>
      </x:c>
      <x:c r="AY53" s="13">
        <x:v>1.06978594525333</x:v>
      </x:c>
      <x:c r="AZ53" s="173">
        <x:v>2.3628697698456098</x:v>
      </x:c>
      <x:c r="BA53" s="13">
        <x:v>63.383251927862801</x:v>
      </x:c>
      <x:c r="BB53" s="173">
        <x:v>1.0625023994859</x:v>
      </x:c>
      <x:c r="BC53" s="13">
        <x:v>66.239072919944604</x:v>
      </x:c>
      <x:c r="BD53" s="173">
        <x:v>1.93813764213591</x:v>
      </x:c>
      <x:c r="BE53" s="13">
        <x:v>59.904315479689899</x:v>
      </x:c>
      <x:c r="BF53" s="173">
        <x:v>2.3503816959819499</x:v>
      </x:c>
      <x:c r="BG53" s="13">
        <x:v>63.512748005339702</x:v>
      </x:c>
      <x:c r="BH53" s="173">
        <x:v>1.3009734968612301</x:v>
      </x:c>
      <x:c r="BI53" s="13">
        <x:v>-2.72632491460489</x:v>
      </x:c>
      <x:c r="BJ53" s="173">
        <x:v>2.2769148110590098</x:v>
      </x:c>
      <x:c r="BK53" s="13">
        <x:v>75.114738399350898</x:v>
      </x:c>
      <x:c r="BL53" s="173">
        <x:v>1.0136363115720599</x:v>
      </x:c>
      <x:c r="BM53" s="13">
        <x:v>76.054197356807506</x:v>
      </x:c>
      <x:c r="BN53" s="173">
        <x:v>1.80531594111077</x:v>
      </x:c>
      <x:c r="BO53" s="13">
        <x:v>70.395825222907902</x:v>
      </x:c>
      <x:c r="BP53" s="173">
        <x:v>2.1398494249427702</x:v>
      </x:c>
      <x:c r="BQ53" s="13">
        <x:v>75.954443921622101</x:v>
      </x:c>
      <x:c r="BR53" s="173">
        <x:v>1.16201989664653</x:v>
      </x:c>
      <x:c r="BS53" s="13">
        <x:v>-9.9753435185419903E-2</x:v>
      </x:c>
      <x:c r="BT53" s="173">
        <x:v>1.98086409894856</x:v>
      </x:c>
      <x:c r="BU53" s="13">
        <x:v>24.952247626367299</x:v>
      </x:c>
      <x:c r="BV53" s="173">
        <x:v>1.23418152767871</x:v>
      </x:c>
      <x:c r="BW53" s="13">
        <x:v>27.2607435509209</x:v>
      </x:c>
      <x:c r="BX53" s="173">
        <x:v>2.0993666899590302</x:v>
      </x:c>
      <x:c r="BY53" s="13">
        <x:v>28.848173668510199</x:v>
      </x:c>
      <x:c r="BZ53" s="173">
        <x:v>2.5985013662152499</x:v>
      </x:c>
      <x:c r="CA53" s="13">
        <x:v>23.564235075883001</x:v>
      </x:c>
      <x:c r="CB53" s="173">
        <x:v>1.31568516943392</x:v>
      </x:c>
      <x:c r="CC53" s="13">
        <x:v>-3.6965084750378501</x:v>
      </x:c>
      <x:c r="CD53" s="173">
        <x:v>2.2284967088505301</x:v>
      </x:c>
      <x:c r="CE53" s="13">
        <x:v>54.088265143039401</x:v>
      </x:c>
      <x:c r="CF53" s="173">
        <x:v>1.16882993046124</x:v>
      </x:c>
      <x:c r="CG53" s="13">
        <x:v>51.9156117940679</x:v>
      </x:c>
      <x:c r="CH53" s="173">
        <x:v>2.1259716800062201</x:v>
      </x:c>
      <x:c r="CI53" s="13">
        <x:v>49.343753289519199</x:v>
      </x:c>
      <x:c r="CJ53" s="173">
        <x:v>2.7246457029814102</x:v>
      </x:c>
      <x:c r="CK53" s="13">
        <x:v>55.686299481107703</x:v>
      </x:c>
      <x:c r="CL53" s="173">
        <x:v>1.35970395464484</x:v>
      </x:c>
      <x:c r="CM53" s="13">
        <x:v>3.7706876870398198</x:v>
      </x:c>
      <x:c r="CN53" s="173">
        <x:v>2.4659253401161099</x:v>
      </x:c>
      <x:c r="CO53" s="13">
        <x:v>31.568004547573199</x:v>
      </x:c>
      <x:c r="CP53" s="173">
        <x:v>0.84840402706761597</x:v>
      </x:c>
      <x:c r="CQ53" s="13">
        <x:v>31.6781223409562</x:v>
      </x:c>
      <x:c r="CR53" s="173">
        <x:v>2.0404137562260898</x:v>
      </x:c>
      <x:c r="CS53" s="13">
        <x:v>28.229393730405</x:v>
      </x:c>
      <x:c r="CT53" s="173">
        <x:v>2.2270575786178801</x:v>
      </x:c>
      <x:c r="CU53" s="13">
        <x:v>32.226786495272101</x:v>
      </x:c>
      <x:c r="CV53" s="173">
        <x:v>1.0787563014236501</x:v>
      </x:c>
      <x:c r="CW53" s="13">
        <x:v>0.54866415431586202</x:v>
      </x:c>
      <x:c r="CX53" s="173">
        <x:v>2.2930848703917999</x:v>
      </x:c>
      <x:c r="CY53" s="13">
        <x:v>66.5838187728272</x:v>
      </x:c>
      <x:c r="CZ53" s="173">
        <x:v>0.94148818248796595</x:v>
      </x:c>
      <x:c r="DA53" s="13">
        <x:v>66.690056645012007</x:v>
      </x:c>
      <x:c r="DB53" s="173">
        <x:v>1.9100504212366101</x:v>
      </x:c>
      <x:c r="DC53" s="13">
        <x:v>65.395684263011603</x:v>
      </x:c>
      <x:c r="DD53" s="173">
        <x:v>2.2675200339686699</x:v>
      </x:c>
      <x:c r="DE53" s="13">
        <x:v>66.795248059117796</x:v>
      </x:c>
      <x:c r="DF53" s="173">
        <x:v>1.21804516226267</x:v>
      </x:c>
      <x:c r="DG53" s="13">
        <x:v>0.10519141410576099</x:v>
      </x:c>
      <x:c r="DH53" s="173">
        <x:v>2.18020479075772</x:v>
      </x:c>
      <x:c r="DI53" s="13">
        <x:v>64.850629034698798</x:v>
      </x:c>
      <x:c r="DJ53" s="173">
        <x:v>1.2304005930491999</x:v>
      </x:c>
      <x:c r="DK53" s="13">
        <x:v>61.349414966396097</x:v>
      </x:c>
      <x:c r="DL53" s="173">
        <x:v>2.0619656677199498</x:v>
      </x:c>
      <x:c r="DM53" s="13">
        <x:v>60.008451523916001</x:v>
      </x:c>
      <x:c r="DN53" s="173">
        <x:v>2.40259727101173</x:v>
      </x:c>
      <x:c r="DO53" s="13">
        <x:v>66.834283333596403</x:v>
      </x:c>
      <x:c r="DP53" s="173">
        <x:v>1.44730543045515</x:v>
      </x:c>
      <x:c r="DQ53" s="13">
        <x:v>5.4848683672003</x:v>
      </x:c>
      <x:c r="DR53" s="173">
        <x:v>2.4221017657152002</x:v>
      </x:c>
      <x:c r="DS53" s="13">
        <x:v>25.9809079015794</x:v>
      </x:c>
      <x:c r="DT53" s="173">
        <x:v>1.00748945053423</x:v>
      </x:c>
      <x:c r="DU53" s="13">
        <x:v>22.647875153097601</x:v>
      </x:c>
      <x:c r="DV53" s="173">
        <x:v>2.2546166338183999</x:v>
      </x:c>
      <x:c r="DW53" s="13">
        <x:v>22.683316938122999</x:v>
      </x:c>
      <x:c r="DX53" s="173">
        <x:v>1.73786427114588</x:v>
      </x:c>
      <x:c r="DY53" s="13">
        <x:v>27.4684305794203</x:v>
      </x:c>
      <x:c r="DZ53" s="173">
        <x:v>1.1571471825070301</x:v>
      </x:c>
      <x:c r="EA53" s="13">
        <x:v>4.8205554263226897</x:v>
      </x:c>
      <x:c r="EB53" s="173">
        <x:v>2.3818870570800401</x:v>
      </x:c>
      <x:c r="EC53" s="13">
        <x:v>48.493584545763198</x:v>
      </x:c>
      <x:c r="ED53" s="173">
        <x:v>1.06636568863823</x:v>
      </x:c>
      <x:c r="EE53" s="13">
        <x:v>46.196247457190502</x:v>
      </x:c>
      <x:c r="EF53" s="173">
        <x:v>2.36735267895765</x:v>
      </x:c>
      <x:c r="EG53" s="13">
        <x:v>46.133171863558601</x:v>
      </x:c>
      <x:c r="EH53" s="173">
        <x:v>1.9343180957700901</x:v>
      </x:c>
      <x:c r="EI53" s="13">
        <x:v>49.6397727605924</x:v>
      </x:c>
      <x:c r="EJ53" s="173">
        <x:v>1.25528517232146</x:v>
      </x:c>
      <x:c r="EK53" s="13">
        <x:v>3.4435253034018798</x:v>
      </x:c>
      <x:c r="EL53" s="173">
        <x:v>2.49098199823068</x:v>
      </x:c>
      <x:c r="EM53" s="13">
        <x:v>38.654240229290203</x:v>
      </x:c>
      <x:c r="EN53" s="173">
        <x:v>1.1012470324008601</x:v>
      </x:c>
      <x:c r="EO53" s="13">
        <x:v>35.692794496127199</x:v>
      </x:c>
      <x:c r="EP53" s="173">
        <x:v>2.02465816898067</x:v>
      </x:c>
      <x:c r="EQ53" s="13">
        <x:v>34.749410103751003</x:v>
      </x:c>
      <x:c r="ER53" s="173">
        <x:v>2.48288964950132</x:v>
      </x:c>
      <x:c r="ES53" s="13">
        <x:v>40.2598971449153</x:v>
      </x:c>
      <x:c r="ET53" s="173">
        <x:v>1.3384557846577301</x:v>
      </x:c>
      <x:c r="EU53" s="13">
        <x:v>4.5671026487881301</x:v>
      </x:c>
      <x:c r="EV53" s="173">
        <x:v>2.1805447839919498</x:v>
      </x:c>
      <x:c r="EW53" s="13">
        <x:v>42.711789098156601</x:v>
      </x:c>
      <x:c r="EX53" s="173">
        <x:v>0.98411017202749296</x:v>
      </x:c>
      <x:c r="EY53" s="13">
        <x:v>40.610185036823999</x:v>
      </x:c>
      <x:c r="EZ53" s="173">
        <x:v>2.30654919839654</x:v>
      </x:c>
      <x:c r="FA53" s="13">
        <x:v>37.069294070423403</x:v>
      </x:c>
      <x:c r="FB53" s="173">
        <x:v>2.07918544637706</x:v>
      </x:c>
      <x:c r="FC53" s="13">
        <x:v>44.537916837730897</x:v>
      </x:c>
      <x:c r="FD53" s="173">
        <x:v>1.2405467993589001</x:v>
      </x:c>
      <x:c r="FE53" s="13">
        <x:v>3.92773180090686</x:v>
      </x:c>
      <x:c r="FF53" s="173">
        <x:v>2.6488214211381398</x:v>
      </x:c>
      <x:c r="FG53" s="13">
        <x:v>25.3182277432294</x:v>
      </x:c>
      <x:c r="FH53" s="173">
        <x:v>0.73254176896798695</x:v>
      </x:c>
      <x:c r="FI53" s="13">
        <x:v>25.024889878766601</x:v>
      </x:c>
      <x:c r="FJ53" s="173">
        <x:v>1.7998899502860799</x:v>
      </x:c>
      <x:c r="FK53" s="13">
        <x:v>25.089001419351799</x:v>
      </x:c>
      <x:c r="FL53" s="173">
        <x:v>1.9730013265900801</x:v>
      </x:c>
      <x:c r="FM53" s="13">
        <x:v>25.302997275264399</x:v>
      </x:c>
      <x:c r="FN53" s="173">
        <x:v>0.90352634321424297</x:v>
      </x:c>
      <x:c r="FO53" s="13">
        <x:v>0.27810739649786198</x:v>
      </x:c>
      <x:c r="FP53" s="173">
        <x:v>1.93974381170657</x:v>
      </x:c>
      <x:c r="FQ53" s="15"/>
      <x:c r="FR53" s="15"/>
      <x:c r="FS53" s="15"/>
      <x:c r="FT53" s="15"/>
      <x:c r="FU53" s="15"/>
      <x:c r="FV53" s="15"/>
      <x:c r="FW53" s="15"/>
      <x:c r="FX53" s="15"/>
      <x:c r="FY53" s="15"/>
      <x:c r="FZ53" s="15"/>
      <x:c r="GA53" s="15"/>
      <x:c r="GB53" s="15"/>
      <x:c r="GC53" s="15"/>
      <x:c r="GD53" s="15"/>
      <x:c r="GE53" s="15"/>
      <x:c r="GF53" s="15"/>
      <x:c r="GG53" s="15"/>
      <x:c r="GH53" s="15"/>
      <x:c r="GI53" s="15"/>
      <x:c r="GJ53" s="15"/>
      <x:c r="GK53" s="15"/>
      <x:c r="GL53" s="15"/>
      <x:c r="GM53" s="15"/>
      <x:c r="GN53" s="15"/>
      <x:c r="GO53" s="15"/>
      <x:c r="GP53" s="15"/>
      <x:c r="GQ53" s="15"/>
      <x:c r="GR53" s="15"/>
      <x:c r="GS53" s="15"/>
      <x:c r="GT53" s="15"/>
      <x:c r="GU53" s="15"/>
      <x:c r="GV53" s="15"/>
      <x:c r="GW53" s="15"/>
      <x:c r="GX53" s="15"/>
      <x:c r="GY53" s="15"/>
      <x:c r="GZ53" s="15"/>
      <x:c r="HA53" s="15"/>
      <x:c r="HB53" s="15"/>
      <x:c r="HC53" s="15"/>
      <x:c r="HD53" s="15"/>
      <x:c r="HE53" s="15"/>
      <x:c r="HF53" s="15"/>
      <x:c r="HG53" s="15"/>
      <x:c r="HH53" s="15"/>
      <x:c r="HI53" s="15"/>
      <x:c r="HJ53" s="15"/>
      <x:c r="HK53" s="15"/>
      <x:c r="HL53" s="15"/>
      <x:c r="HM53" s="15"/>
      <x:c r="HN53" s="15"/>
      <x:c r="HO53" s="15"/>
      <x:c r="HP53" s="15"/>
      <x:c r="HQ53" s="15"/>
      <x:c r="HR53" s="15"/>
      <x:c r="HS53" s="15"/>
      <x:c r="HT53" s="15"/>
      <x:c r="HU53" s="15"/>
      <x:c r="HV53" s="15"/>
      <x:c r="HW53" s="15"/>
      <x:c r="HX53" s="15"/>
      <x:c r="HY53" s="15"/>
      <x:c r="HZ53" s="15"/>
      <x:c r="IA53" s="15"/>
      <x:c r="IB53" s="15"/>
      <x:c r="IC53" s="15"/>
      <x:c r="ID53" s="15"/>
      <x:c r="IE53" s="15"/>
      <x:c r="IF53" s="16"/>
    </x:row>
    <x:row r="54" spans="1:240" ht="12.95" customHeight="1" x14ac:dyDescent="0.2">
      <x:c r="A54" s="2" t="s">
        <x:v>396</x:v>
      </x:c>
      <x:c r="B54" s="12">
        <x:v>2</x:v>
      </x:c>
      <x:c r="C54" s="13">
        <x:v>75.072360580293804</x:v>
      </x:c>
      <x:c r="D54" s="173">
        <x:v>0.94093669971545302</x:v>
      </x:c>
      <x:c r="E54" s="13">
        <x:v>69.6912516312196</x:v>
      </x:c>
      <x:c r="F54" s="173">
        <x:v>2.4137537908515601</x:v>
      </x:c>
      <x:c r="G54" s="13">
        <x:v>73.375337684674705</x:v>
      </x:c>
      <x:c r="H54" s="173">
        <x:v>2.3411948527805801</x:v>
      </x:c>
      <x:c r="I54" s="13">
        <x:v>76.646763816446494</x:v>
      </x:c>
      <x:c r="J54" s="173">
        <x:v>1.10524589578836</x:v>
      </x:c>
      <x:c r="K54" s="13">
        <x:v>6.9555121852269401</x:v>
      </x:c>
      <x:c r="L54" s="173">
        <x:v>2.5929807305035699</x:v>
      </x:c>
      <x:c r="M54" s="13">
        <x:v>59.753616704774103</x:v>
      </x:c>
      <x:c r="N54" s="173">
        <x:v>0.98727865953948402</x:v>
      </x:c>
      <x:c r="O54" s="13">
        <x:v>59.537248985551599</x:v>
      </x:c>
      <x:c r="P54" s="173">
        <x:v>2.22756953460298</x:v>
      </x:c>
      <x:c r="Q54" s="13">
        <x:v>62.202550739116298</x:v>
      </x:c>
      <x:c r="R54" s="173">
        <x:v>2.7090555238253202</x:v>
      </x:c>
      <x:c r="S54" s="13">
        <x:v>59.021833625147401</x:v>
      </x:c>
      <x:c r="T54" s="173">
        <x:v>1.37110472273046</x:v>
      </x:c>
      <x:c r="U54" s="13">
        <x:v>-0.51541536040421199</x:v>
      </x:c>
      <x:c r="V54" s="173">
        <x:v>2.8674099158955202</x:v>
      </x:c>
      <x:c r="W54" s="13">
        <x:v>57.778757066100503</x:v>
      </x:c>
      <x:c r="X54" s="173">
        <x:v>1.0914074835307199</x:v>
      </x:c>
      <x:c r="Y54" s="13">
        <x:v>51.504169861416003</x:v>
      </x:c>
      <x:c r="Z54" s="173">
        <x:v>2.4407009877785399</x:v>
      </x:c>
      <x:c r="AA54" s="13">
        <x:v>57.058192750336403</x:v>
      </x:c>
      <x:c r="AB54" s="173">
        <x:v>3.0340430871133699</x:v>
      </x:c>
      <x:c r="AC54" s="13">
        <x:v>59.594300084669698</x:v>
      </x:c>
      <x:c r="AD54" s="173">
        <x:v>1.4399279634125799</x:v>
      </x:c>
      <x:c r="AE54" s="13">
        <x:v>8.0901302232537002</x:v>
      </x:c>
      <x:c r="AF54" s="173">
        <x:v>3.0348880569518899</x:v>
      </x:c>
      <x:c r="AG54" s="13">
        <x:v>67.479066816654907</x:v>
      </x:c>
      <x:c r="AH54" s="173">
        <x:v>1.3537171594283799</x:v>
      </x:c>
      <x:c r="AI54" s="13">
        <x:v>63.741831286732904</x:v>
      </x:c>
      <x:c r="AJ54" s="173">
        <x:v>2.3162867728969898</x:v>
      </x:c>
      <x:c r="AK54" s="13">
        <x:v>63.943589284763299</x:v>
      </x:c>
      <x:c r="AL54" s="173">
        <x:v>2.8201786434520102</x:v>
      </x:c>
      <x:c r="AM54" s="13">
        <x:v>69.3695793865773</x:v>
      </x:c>
      <x:c r="AN54" s="173">
        <x:v>1.6612893676060501</x:v>
      </x:c>
      <x:c r="AO54" s="13">
        <x:v>5.6277480998443599</x:v>
      </x:c>
      <x:c r="AP54" s="173">
        <x:v>2.5447311240767601</x:v>
      </x:c>
      <x:c r="AQ54" s="13">
        <x:v>76.378678294866006</x:v>
      </x:c>
      <x:c r="AR54" s="173">
        <x:v>1.0648947258413599</x:v>
      </x:c>
      <x:c r="AS54" s="13">
        <x:v>66.997043739005903</x:v>
      </x:c>
      <x:c r="AT54" s="173">
        <x:v>2.10523860612106</x:v>
      </x:c>
      <x:c r="AU54" s="13">
        <x:v>75.0838779541142</x:v>
      </x:c>
      <x:c r="AV54" s="173">
        <x:v>2.8791439110328998</x:v>
      </x:c>
      <x:c r="AW54" s="13">
        <x:v>79.044558084345397</x:v>
      </x:c>
      <x:c r="AX54" s="173">
        <x:v>1.2080866260004599</x:v>
      </x:c>
      <x:c r="AY54" s="13">
        <x:v>12.047514345339501</x:v>
      </x:c>
      <x:c r="AZ54" s="173">
        <x:v>2.15919221948278</x:v>
      </x:c>
      <x:c r="BA54" s="13">
        <x:v>66.858511720710695</x:v>
      </x:c>
      <x:c r="BB54" s="173">
        <x:v>1.2857572690855501</x:v>
      </x:c>
      <x:c r="BC54" s="13">
        <x:v>60.201731472529097</x:v>
      </x:c>
      <x:c r="BD54" s="173">
        <x:v>2.4459089722968899</x:v>
      </x:c>
      <x:c r="BE54" s="13">
        <x:v>67.113126692551802</x:v>
      </x:c>
      <x:c r="BF54" s="173">
        <x:v>3.3207615531069199</x:v>
      </x:c>
      <x:c r="BG54" s="13">
        <x:v>68.628634735899993</x:v>
      </x:c>
      <x:c r="BH54" s="173">
        <x:v>1.4759306261907701</x:v>
      </x:c>
      <x:c r="BI54" s="13">
        <x:v>8.4269032633708196</x:v>
      </x:c>
      <x:c r="BJ54" s="173">
        <x:v>2.59724316179951</x:v>
      </x:c>
      <x:c r="BK54" s="13">
        <x:v>81.005727598230607</x:v>
      </x:c>
      <x:c r="BL54" s="173">
        <x:v>1.00482554669913</x:v>
      </x:c>
      <x:c r="BM54" s="13">
        <x:v>72.507771898700696</x:v>
      </x:c>
      <x:c r="BN54" s="173">
        <x:v>2.0980880394197099</x:v>
      </x:c>
      <x:c r="BO54" s="13">
        <x:v>79.912009133359803</x:v>
      </x:c>
      <x:c r="BP54" s="173">
        <x:v>2.7289334573344499</x:v>
      </x:c>
      <x:c r="BQ54" s="13">
        <x:v>83.331574345172896</x:v>
      </x:c>
      <x:c r="BR54" s="173">
        <x:v>1.16456282730852</x:v>
      </x:c>
      <x:c r="BS54" s="13">
        <x:v>10.8238024464722</x:v>
      </x:c>
      <x:c r="BT54" s="173">
        <x:v>2.1666057013320499</x:v>
      </x:c>
      <x:c r="BU54" s="13">
        <x:v>54.67346017146</x:v>
      </x:c>
      <x:c r="BV54" s="173">
        <x:v>1.55549252640047</x:v>
      </x:c>
      <x:c r="BW54" s="13">
        <x:v>51.0287190635499</x:v>
      </x:c>
      <x:c r="BX54" s="173">
        <x:v>3.0243704243988998</x:v>
      </x:c>
      <x:c r="BY54" s="13">
        <x:v>55.1785758775261</x:v>
      </x:c>
      <x:c r="BZ54" s="173">
        <x:v>3.1191309485572201</x:v>
      </x:c>
      <x:c r="CA54" s="13">
        <x:v>55.774572944708403</x:v>
      </x:c>
      <x:c r="CB54" s="173">
        <x:v>1.7974223498588799</x:v>
      </x:c>
      <x:c r="CC54" s="13">
        <x:v>4.74585388115859</x:v>
      </x:c>
      <x:c r="CD54" s="173">
        <x:v>2.9881217356133098</x:v>
      </x:c>
      <x:c r="CE54" s="13">
        <x:v>40.137482070811402</x:v>
      </x:c>
      <x:c r="CF54" s="173">
        <x:v>1.1339221204544001</x:v>
      </x:c>
      <x:c r="CG54" s="13">
        <x:v>36.300788725509499</x:v>
      </x:c>
      <x:c r="CH54" s="173">
        <x:v>2.4324751283605002</x:v>
      </x:c>
      <x:c r="CI54" s="13">
        <x:v>37.749734519300297</x:v>
      </x:c>
      <x:c r="CJ54" s="173">
        <x:v>2.9341854469674198</x:v>
      </x:c>
      <x:c r="CK54" s="13">
        <x:v>41.370553408645698</x:v>
      </x:c>
      <x:c r="CL54" s="173">
        <x:v>1.4957871857987199</x:v>
      </x:c>
      <x:c r="CM54" s="13">
        <x:v>5.0697646831361496</x:v>
      </x:c>
      <x:c r="CN54" s="173">
        <x:v>2.7958563548651201</x:v>
      </x:c>
      <x:c r="CO54" s="13">
        <x:v>15.6688156891007</x:v>
      </x:c>
      <x:c r="CP54" s="173">
        <x:v>0.83726817650607599</x:v>
      </x:c>
      <x:c r="CQ54" s="13">
        <x:v>15.181437646923101</x:v>
      </x:c>
      <x:c r="CR54" s="173">
        <x:v>1.8838707665346699</x:v>
      </x:c>
      <x:c r="CS54" s="13">
        <x:v>16.568936599785602</x:v>
      </x:c>
      <x:c r="CT54" s="173">
        <x:v>2.3662125248249302</x:v>
      </x:c>
      <x:c r="CU54" s="13">
        <x:v>15.6420279429442</x:v>
      </x:c>
      <x:c r="CV54" s="173">
        <x:v>1.0001526267167999</x:v>
      </x:c>
      <x:c r="CW54" s="13">
        <x:v>0.46059029602102097</x:v>
      </x:c>
      <x:c r="CX54" s="173">
        <x:v>2.2835831835765799</x:v>
      </x:c>
      <x:c r="CY54" s="13">
        <x:v>43.395241488360398</x:v>
      </x:c>
      <x:c r="CZ54" s="173">
        <x:v>1.0066383057059101</x:v>
      </x:c>
      <x:c r="DA54" s="13">
        <x:v>34.714968923625698</x:v>
      </x:c>
      <x:c r="DB54" s="173">
        <x:v>2.4828006661939899</x:v>
      </x:c>
      <x:c r="DC54" s="13">
        <x:v>36.990869514090598</x:v>
      </x:c>
      <x:c r="DD54" s="173">
        <x:v>2.7379571731487902</x:v>
      </x:c>
      <x:c r="DE54" s="13">
        <x:v>47.107348897163199</x:v>
      </x:c>
      <x:c r="DF54" s="173">
        <x:v>1.4854065445929101</x:v>
      </x:c>
      <x:c r="DG54" s="13">
        <x:v>12.3923799735375</x:v>
      </x:c>
      <x:c r="DH54" s="173">
        <x:v>3.0299807354097501</x:v>
      </x:c>
      <x:c r="DI54" s="13">
        <x:v>50.790281082845098</x:v>
      </x:c>
      <x:c r="DJ54" s="173">
        <x:v>1.2644788325982499</x:v>
      </x:c>
      <x:c r="DK54" s="13">
        <x:v>46.230498198755797</x:v>
      </x:c>
      <x:c r="DL54" s="173">
        <x:v>2.5305190850731498</x:v>
      </x:c>
      <x:c r="DM54" s="13">
        <x:v>43.209922308380001</x:v>
      </x:c>
      <x:c r="DN54" s="173">
        <x:v>3.0975937468710302</x:v>
      </x:c>
      <x:c r="DO54" s="13">
        <x:v>53.570231897500697</x:v>
      </x:c>
      <x:c r="DP54" s="173">
        <x:v>1.66112963388963</x:v>
      </x:c>
      <x:c r="DQ54" s="13">
        <x:v>7.3397336987449</x:v>
      </x:c>
      <x:c r="DR54" s="173">
        <x:v>2.9488506250411701</x:v>
      </x:c>
      <x:c r="DS54" s="13">
        <x:v>21.323349336200799</x:v>
      </x:c>
      <x:c r="DT54" s="173">
        <x:v>1.0518332456961701</x:v>
      </x:c>
      <x:c r="DU54" s="13">
        <x:v>18.649876534143299</x:v>
      </x:c>
      <x:c r="DV54" s="173">
        <x:v>2.27616713937394</x:v>
      </x:c>
      <x:c r="DW54" s="13">
        <x:v>16.774084327957102</x:v>
      </x:c>
      <x:c r="DX54" s="173">
        <x:v>1.92034752334898</x:v>
      </x:c>
      <x:c r="DY54" s="13">
        <x:v>22.970017258277998</x:v>
      </x:c>
      <x:c r="DZ54" s="173">
        <x:v>1.24692417783027</x:v>
      </x:c>
      <x:c r="EA54" s="13">
        <x:v>4.3201407241347001</x:v>
      </x:c>
      <x:c r="EB54" s="173">
        <x:v>2.4972130798389198</x:v>
      </x:c>
      <x:c r="EC54" s="13">
        <x:v>50.494589713333198</x:v>
      </x:c>
      <x:c r="ED54" s="173">
        <x:v>1.30769438088649</x:v>
      </x:c>
      <x:c r="EE54" s="13">
        <x:v>43.194003211649402</x:v>
      </x:c>
      <x:c r="EF54" s="173">
        <x:v>2.5717306289715598</x:v>
      </x:c>
      <x:c r="EG54" s="13">
        <x:v>41.445670778956497</x:v>
      </x:c>
      <x:c r="EH54" s="173">
        <x:v>2.7764723447948199</x:v>
      </x:c>
      <x:c r="EI54" s="13">
        <x:v>54.346057314181401</x:v>
      </x:c>
      <x:c r="EJ54" s="173">
        <x:v>1.7739969170899701</x:v>
      </x:c>
      <x:c r="EK54" s="13">
        <x:v>11.152054102532</x:v>
      </x:c>
      <x:c r="EL54" s="173">
        <x:v>3.0593176919371801</x:v>
      </x:c>
      <x:c r="EM54" s="13">
        <x:v>54.7431995958462</x:v>
      </x:c>
      <x:c r="EN54" s="173">
        <x:v>1.1590761234572799</x:v>
      </x:c>
      <x:c r="EO54" s="13">
        <x:v>51.353928893528298</x:v>
      </x:c>
      <x:c r="EP54" s="173">
        <x:v>2.5384065614400502</x:v>
      </x:c>
      <x:c r="EQ54" s="13">
        <x:v>52.623546909850802</x:v>
      </x:c>
      <x:c r="ER54" s="173">
        <x:v>2.5883707133544198</x:v>
      </x:c>
      <x:c r="ES54" s="13">
        <x:v>55.822519859368199</x:v>
      </x:c>
      <x:c r="ET54" s="173">
        <x:v>1.5555313745496899</x:v>
      </x:c>
      <x:c r="EU54" s="13">
        <x:v>4.4685909658398497</x:v>
      </x:c>
      <x:c r="EV54" s="173">
        <x:v>3.0384451500998599</x:v>
      </x:c>
      <x:c r="EW54" s="13">
        <x:v>45.394498021790803</x:v>
      </x:c>
      <x:c r="EX54" s="173">
        <x:v>1.15702517495141</x:v>
      </x:c>
      <x:c r="EY54" s="13">
        <x:v>34.657808528868799</x:v>
      </x:c>
      <x:c r="EZ54" s="173">
        <x:v>2.2740147652866201</x:v>
      </x:c>
      <x:c r="FA54" s="13">
        <x:v>43.243946997003199</x:v>
      </x:c>
      <x:c r="FB54" s="173">
        <x:v>2.7661452798137902</x:v>
      </x:c>
      <x:c r="FC54" s="13">
        <x:v>48.658661351347</x:v>
      </x:c>
      <x:c r="FD54" s="173">
        <x:v>1.49509521068829</x:v>
      </x:c>
      <x:c r="FE54" s="13">
        <x:v>14.000852822478199</x:v>
      </x:c>
      <x:c r="FF54" s="173">
        <x:v>2.6029001450186802</x:v>
      </x:c>
      <x:c r="FG54" s="13">
        <x:v>28.395653238905499</x:v>
      </x:c>
      <x:c r="FH54" s="173">
        <x:v>1.18300508893076</x:v>
      </x:c>
      <x:c r="FI54" s="13">
        <x:v>26.250910519909901</x:v>
      </x:c>
      <x:c r="FJ54" s="173">
        <x:v>2.2748249212401901</x:v>
      </x:c>
      <x:c r="FK54" s="13">
        <x:v>32.4710282930563</x:v>
      </x:c>
      <x:c r="FL54" s="173">
        <x:v>2.78535556965678</x:v>
      </x:c>
      <x:c r="FM54" s="13">
        <x:v>27.8580286051995</x:v>
      </x:c>
      <x:c r="FN54" s="173">
        <x:v>1.4496344942873101</x:v>
      </x:c>
      <x:c r="FO54" s="13">
        <x:v>1.6071180852896401</x:v>
      </x:c>
      <x:c r="FP54" s="173">
        <x:v>2.5427263570387799</x:v>
      </x:c>
      <x:c r="FQ54" s="15"/>
      <x:c r="FR54" s="15"/>
      <x:c r="FS54" s="15"/>
      <x:c r="FT54" s="15"/>
      <x:c r="FU54" s="15"/>
      <x:c r="FV54" s="15"/>
      <x:c r="FW54" s="15"/>
      <x:c r="FX54" s="15"/>
      <x:c r="FY54" s="15"/>
      <x:c r="FZ54" s="15"/>
      <x:c r="GA54" s="15"/>
      <x:c r="GB54" s="15"/>
      <x:c r="GC54" s="15"/>
      <x:c r="GD54" s="15"/>
      <x:c r="GE54" s="15"/>
      <x:c r="GF54" s="15"/>
      <x:c r="GG54" s="15"/>
      <x:c r="GH54" s="15"/>
      <x:c r="GI54" s="15"/>
      <x:c r="GJ54" s="15"/>
      <x:c r="GK54" s="15"/>
      <x:c r="GL54" s="15"/>
      <x:c r="GM54" s="15"/>
      <x:c r="GN54" s="15"/>
      <x:c r="GO54" s="15"/>
      <x:c r="GP54" s="15"/>
      <x:c r="GQ54" s="15"/>
      <x:c r="GR54" s="15"/>
      <x:c r="GS54" s="15"/>
      <x:c r="GT54" s="15"/>
      <x:c r="GU54" s="15"/>
      <x:c r="GV54" s="15"/>
      <x:c r="GW54" s="15"/>
      <x:c r="GX54" s="15"/>
      <x:c r="GY54" s="15"/>
      <x:c r="GZ54" s="15"/>
      <x:c r="HA54" s="15"/>
      <x:c r="HB54" s="15"/>
      <x:c r="HC54" s="15"/>
      <x:c r="HD54" s="15"/>
      <x:c r="HE54" s="15"/>
      <x:c r="HF54" s="15"/>
      <x:c r="HG54" s="15"/>
      <x:c r="HH54" s="15"/>
      <x:c r="HI54" s="15"/>
      <x:c r="HJ54" s="15"/>
      <x:c r="HK54" s="15"/>
      <x:c r="HL54" s="15"/>
      <x:c r="HM54" s="15"/>
      <x:c r="HN54" s="15"/>
      <x:c r="HO54" s="15"/>
      <x:c r="HP54" s="15"/>
      <x:c r="HQ54" s="15"/>
      <x:c r="HR54" s="15"/>
      <x:c r="HS54" s="15"/>
      <x:c r="HT54" s="15"/>
      <x:c r="HU54" s="15"/>
      <x:c r="HV54" s="15"/>
      <x:c r="HW54" s="15"/>
      <x:c r="HX54" s="15"/>
      <x:c r="HY54" s="15"/>
      <x:c r="HZ54" s="15"/>
      <x:c r="IA54" s="15"/>
      <x:c r="IB54" s="15"/>
      <x:c r="IC54" s="15"/>
      <x:c r="ID54" s="15"/>
      <x:c r="IE54" s="15"/>
      <x:c r="IF54" s="16"/>
    </x:row>
    <x:row r="55" spans="1:240" ht="12.95" customHeight="1" x14ac:dyDescent="0.2">
      <x:c r="A55" s="2" t="s">
        <x:v>397</x:v>
      </x:c>
      <x:c r="B55" s="12">
        <x:v>2</x:v>
      </x:c>
      <x:c r="C55" s="13">
        <x:v>92.144117419442196</x:v>
      </x:c>
      <x:c r="D55" s="173">
        <x:v>0.59972111071367096</x:v>
      </x:c>
      <x:c r="E55" s="13">
        <x:v>95.840091274069593</x:v>
      </x:c>
      <x:c r="F55" s="173">
        <x:v>0.70248398657109101</x:v>
      </x:c>
      <x:c r="G55" s="13">
        <x:v>89.951652869872206</x:v>
      </x:c>
      <x:c r="H55" s="173">
        <x:v>1.5333703513824499</x:v>
      </x:c>
      <x:c r="I55" s="13">
        <x:v>90.831066906804494</x:v>
      </x:c>
      <x:c r="J55" s="173">
        <x:v>0.95270512565337095</x:v>
      </x:c>
      <x:c r="K55" s="13">
        <x:v>-5.0090243672650798</x:v>
      </x:c>
      <x:c r="L55" s="173">
        <x:v>1.1710074865488</x:v>
      </x:c>
      <x:c r="M55" s="13">
        <x:v>88.038236423171398</x:v>
      </x:c>
      <x:c r="N55" s="173">
        <x:v>0.81252799628084804</x:v>
      </x:c>
      <x:c r="O55" s="13">
        <x:v>91.548332665632003</x:v>
      </x:c>
      <x:c r="P55" s="173">
        <x:v>1.1584846063459</x:v>
      </x:c>
      <x:c r="Q55" s="13">
        <x:v>86.538544429092099</x:v>
      </x:c>
      <x:c r="R55" s="173">
        <x:v>1.68544250104944</x:v>
      </x:c>
      <x:c r="S55" s="13">
        <x:v>86.504738641650206</x:v>
      </x:c>
      <x:c r="T55" s="173">
        <x:v>1.2184315849543399</x:v>
      </x:c>
      <x:c r="U55" s="13">
        <x:v>-5.0435940239818002</x:v>
      </x:c>
      <x:c r="V55" s="173">
        <x:v>1.6633629329703199</x:v>
      </x:c>
      <x:c r="W55" s="13">
        <x:v>93.330210175392196</x:v>
      </x:c>
      <x:c r="X55" s="173">
        <x:v>0.55525318540648605</x:v>
      </x:c>
      <x:c r="Y55" s="13">
        <x:v>94.483600145702795</x:v>
      </x:c>
      <x:c r="Z55" s="173">
        <x:v>0.86306009305926501</x:v>
      </x:c>
      <x:c r="AA55" s="13">
        <x:v>92.630134758634298</x:v>
      </x:c>
      <x:c r="AB55" s="173">
        <x:v>1.29433619861264</x:v>
      </x:c>
      <x:c r="AC55" s="13">
        <x:v>92.982116967066801</x:v>
      </x:c>
      <x:c r="AD55" s="173">
        <x:v>0.83706779938640796</x:v>
      </x:c>
      <x:c r="AE55" s="13">
        <x:v>-1.5014831786359899</x:v>
      </x:c>
      <x:c r="AF55" s="173">
        <x:v>1.1453433590937501</x:v>
      </x:c>
      <x:c r="AG55" s="13">
        <x:v>92.5471851727049</x:v>
      </x:c>
      <x:c r="AH55" s="173">
        <x:v>0.57005154892826504</x:v>
      </x:c>
      <x:c r="AI55" s="13">
        <x:v>94.402474587765994</x:v>
      </x:c>
      <x:c r="AJ55" s="173">
        <x:v>0.77809220070590601</x:v>
      </x:c>
      <x:c r="AK55" s="13">
        <x:v>91.389771467876002</x:v>
      </x:c>
      <x:c r="AL55" s="173">
        <x:v>1.3122118532547999</x:v>
      </x:c>
      <x:c r="AM55" s="13">
        <x:v>91.763288880818706</x:v>
      </x:c>
      <x:c r="AN55" s="173">
        <x:v>0.91270116398004797</x:v>
      </x:c>
      <x:c r="AO55" s="13">
        <x:v>-2.6391857069473401</x:v>
      </x:c>
      <x:c r="AP55" s="173">
        <x:v>1.2064929326421401</x:v>
      </x:c>
      <x:c r="AQ55" s="13">
        <x:v>71.240199287515594</x:v>
      </x:c>
      <x:c r="AR55" s="173">
        <x:v>1.2855007303659201</x:v>
      </x:c>
      <x:c r="AS55" s="13">
        <x:v>75.570862755617696</x:v>
      </x:c>
      <x:c r="AT55" s="173">
        <x:v>2.0647839048804602</x:v>
      </x:c>
      <x:c r="AU55" s="13">
        <x:v>73.807587627289607</x:v>
      </x:c>
      <x:c r="AV55" s="173">
        <x:v>2.5520349429786702</x:v>
      </x:c>
      <x:c r="AW55" s="13">
        <x:v>67.352228450860395</x:v>
      </x:c>
      <x:c r="AX55" s="173">
        <x:v>1.77332496085455</x:v>
      </x:c>
      <x:c r="AY55" s="13">
        <x:v>-8.2186343047572699</x:v>
      </x:c>
      <x:c r="AZ55" s="173">
        <x:v>2.6428804777290198</x:v>
      </x:c>
      <x:c r="BA55" s="13">
        <x:v>63.687309674599099</x:v>
      </x:c>
      <x:c r="BB55" s="173">
        <x:v>1.42588406860089</x:v>
      </x:c>
      <x:c r="BC55" s="13">
        <x:v>68.147723193907197</x:v>
      </x:c>
      <x:c r="BD55" s="173">
        <x:v>2.5770276541403199</x:v>
      </x:c>
      <x:c r="BE55" s="13">
        <x:v>68.4156617415439</x:v>
      </x:c>
      <x:c r="BF55" s="173">
        <x:v>2.4444439011969199</x:v>
      </x:c>
      <x:c r="BG55" s="13">
        <x:v>58.982906055860198</x:v>
      </x:c>
      <x:c r="BH55" s="173">
        <x:v>1.6907538682604</x:v>
      </x:c>
      <x:c r="BI55" s="13">
        <x:v>-9.1648171380469297</x:v>
      </x:c>
      <x:c r="BJ55" s="173">
        <x:v>2.7844616288387098</x:v>
      </x:c>
      <x:c r="BK55" s="13">
        <x:v>75.917263324437897</x:v>
      </x:c>
      <x:c r="BL55" s="173">
        <x:v>1.2237902941371299</x:v>
      </x:c>
      <x:c r="BM55" s="13">
        <x:v>79.125838207884598</x:v>
      </x:c>
      <x:c r="BN55" s="173">
        <x:v>2.1044973440114201</x:v>
      </x:c>
      <x:c r="BO55" s="13">
        <x:v>78.350438927073895</x:v>
      </x:c>
      <x:c r="BP55" s="173">
        <x:v>2.2894418265888499</x:v>
      </x:c>
      <x:c r="BQ55" s="13">
        <x:v>72.532610407434603</x:v>
      </x:c>
      <x:c r="BR55" s="173">
        <x:v>1.6272075523389</x:v>
      </x:c>
      <x:c r="BS55" s="13">
        <x:v>-6.5932278004500198</x:v>
      </x:c>
      <x:c r="BT55" s="173">
        <x:v>2.5842602201251701</x:v>
      </x:c>
      <x:c r="BU55" s="13">
        <x:v>53.135137252924601</x:v>
      </x:c>
      <x:c r="BV55" s="173">
        <x:v>1.1807921830666499</x:v>
      </x:c>
      <x:c r="BW55" s="13">
        <x:v>55.690841521294203</x:v>
      </x:c>
      <x:c r="BX55" s="173">
        <x:v>2.16849237343602</x:v>
      </x:c>
      <x:c r="BY55" s="13">
        <x:v>57.502294505305599</x:v>
      </x:c>
      <x:c r="BZ55" s="173">
        <x:v>2.7963652607772498</x:v>
      </x:c>
      <x:c r="CA55" s="13">
        <x:v>49.784313571426303</x:v>
      </x:c>
      <x:c r="CB55" s="173">
        <x:v>1.7240529369389299</x:v>
      </x:c>
      <x:c r="CC55" s="13">
        <x:v>-5.9065279498679004</x:v>
      </x:c>
      <x:c r="CD55" s="173">
        <x:v>2.7461196533833299</x:v>
      </x:c>
      <x:c r="CE55" s="13">
        <x:v>82.699732130931494</x:v>
      </x:c>
      <x:c r="CF55" s="173">
        <x:v>0.93245383703731</x:v>
      </x:c>
      <x:c r="CG55" s="13">
        <x:v>84.334794766251406</x:v>
      </x:c>
      <x:c r="CH55" s="173">
        <x:v>1.3535513450618599</x:v>
      </x:c>
      <x:c r="CI55" s="13">
        <x:v>79.643258023933399</x:v>
      </x:c>
      <x:c r="CJ55" s="173">
        <x:v>1.9541261398314</x:v>
      </x:c>
      <x:c r="CK55" s="13">
        <x:v>82.549032791989504</x:v>
      </x:c>
      <x:c r="CL55" s="173">
        <x:v>1.27012243879875</x:v>
      </x:c>
      <x:c r="CM55" s="13">
        <x:v>-1.7857619742619</x:v>
      </x:c>
      <x:c r="CN55" s="173">
        <x:v>1.7748676586031999</x:v>
      </x:c>
      <x:c r="CO55" s="13">
        <x:v>71.579179753379407</x:v>
      </x:c>
      <x:c r="CP55" s="173">
        <x:v>0.93996904399680503</x:v>
      </x:c>
      <x:c r="CQ55" s="13">
        <x:v>72.887045290791093</x:v>
      </x:c>
      <x:c r="CR55" s="173">
        <x:v>1.50481398443045</x:v>
      </x:c>
      <x:c r="CS55" s="13">
        <x:v>66.997973529981294</x:v>
      </x:c>
      <x:c r="CT55" s="173">
        <x:v>2.5144500818070399</x:v>
      </x:c>
      <x:c r="CU55" s="13">
        <x:v>72.950248248358307</x:v>
      </x:c>
      <x:c r="CV55" s="173">
        <x:v>1.2390256959549499</x:v>
      </x:c>
      <x:c r="CW55" s="13">
        <x:v>6.3202957567199305E-2</x:v>
      </x:c>
      <x:c r="CX55" s="173">
        <x:v>1.95196625539685</x:v>
      </x:c>
      <x:c r="CY55" s="13">
        <x:v>72.738880305724805</x:v>
      </x:c>
      <x:c r="CZ55" s="173">
        <x:v>1.0766322648315201</x:v>
      </x:c>
      <x:c r="DA55" s="13">
        <x:v>74.421135586324198</x:v>
      </x:c>
      <x:c r="DB55" s="173">
        <x:v>2.0052929333527301</x:v>
      </x:c>
      <x:c r="DC55" s="13">
        <x:v>69.645956207451604</x:v>
      </x:c>
      <x:c r="DD55" s="173">
        <x:v>2.2786581955952698</x:v>
      </x:c>
      <x:c r="DE55" s="13">
        <x:v>72.675409283601496</x:v>
      </x:c>
      <x:c r="DF55" s="173">
        <x:v>1.60942502337861</x:v>
      </x:c>
      <x:c r="DG55" s="13">
        <x:v>-1.7457263027227301</x:v>
      </x:c>
      <x:c r="DH55" s="173">
        <x:v>2.5322886001189402</x:v>
      </x:c>
      <x:c r="DI55" s="13">
        <x:v>43.154426785449601</x:v>
      </x:c>
      <x:c r="DJ55" s="173">
        <x:v>1.25576632100844</x:v>
      </x:c>
      <x:c r="DK55" s="13">
        <x:v>48.969218678631698</x:v>
      </x:c>
      <x:c r="DL55" s="173">
        <x:v>2.2225508768001401</x:v>
      </x:c>
      <x:c r="DM55" s="13">
        <x:v>43.893031202507402</x:v>
      </x:c>
      <x:c r="DN55" s="173">
        <x:v>2.7018876523334101</x:v>
      </x:c>
      <x:c r="DO55" s="13">
        <x:v>39.406439897718201</x:v>
      </x:c>
      <x:c r="DP55" s="173">
        <x:v>1.9393847186475299</x:v>
      </x:c>
      <x:c r="DQ55" s="13">
        <x:v>-9.5627787809135203</x:v>
      </x:c>
      <x:c r="DR55" s="173">
        <x:v>3.0556947915009398</x:v>
      </x:c>
      <x:c r="DS55" s="13">
        <x:v>63.631994653296701</x:v>
      </x:c>
      <x:c r="DT55" s="173">
        <x:v>1.1790749615470999</x:v>
      </x:c>
      <x:c r="DU55" s="13">
        <x:v>71.132904996789804</x:v>
      </x:c>
      <x:c r="DV55" s="173">
        <x:v>1.9651980131369799</x:v>
      </x:c>
      <x:c r="DW55" s="13">
        <x:v>59.665017554687999</x:v>
      </x:c>
      <x:c r="DX55" s="173">
        <x:v>2.50779719237471</x:v>
      </x:c>
      <x:c r="DY55" s="13">
        <x:v>60.261231996407901</x:v>
      </x:c>
      <x:c r="DZ55" s="173">
        <x:v>1.7643444921899101</x:v>
      </x:c>
      <x:c r="EA55" s="13">
        <x:v>-10.8716730003819</x:v>
      </x:c>
      <x:c r="EB55" s="173">
        <x:v>2.5897811308165699</x:v>
      </x:c>
      <x:c r="EC55" s="13">
        <x:v>88.2671350104834</x:v>
      </x:c>
      <x:c r="ED55" s="173">
        <x:v>0.79546387267657503</x:v>
      </x:c>
      <x:c r="EE55" s="13">
        <x:v>88.822300649415297</x:v>
      </x:c>
      <x:c r="EF55" s="173">
        <x:v>1.1926254768742199</x:v>
      </x:c>
      <x:c r="EG55" s="13">
        <x:v>84.474906866439795</x:v>
      </x:c>
      <x:c r="EH55" s="173">
        <x:v>1.88992213898006</x:v>
      </x:c>
      <x:c r="EI55" s="13">
        <x:v>89.297708450896096</x:v>
      </x:c>
      <x:c r="EJ55" s="173">
        <x:v>0.94056994214565703</x:v>
      </x:c>
      <x:c r="EK55" s="13">
        <x:v>0.47540780148072798</x:v>
      </x:c>
      <x:c r="EL55" s="173">
        <x:v>1.3593462998338901</x:v>
      </x:c>
      <x:c r="EM55" s="13">
        <x:v>76.977338889099599</x:v>
      </x:c>
      <x:c r="EN55" s="173">
        <x:v>1.19060610165443</x:v>
      </x:c>
      <x:c r="EO55" s="13">
        <x:v>74.963840834937997</x:v>
      </x:c>
      <x:c r="EP55" s="173">
        <x:v>2.18039941021132</x:v>
      </x:c>
      <x:c r="EQ55" s="13">
        <x:v>73.08440498601</x:v>
      </x:c>
      <x:c r="ER55" s="173">
        <x:v>2.3005134023170002</x:v>
      </x:c>
      <x:c r="ES55" s="13">
        <x:v>79.549544139772493</x:v>
      </x:c>
      <x:c r="ET55" s="173">
        <x:v>1.4109791801073099</x:v>
      </x:c>
      <x:c r="EU55" s="13">
        <x:v>4.58570330483448</x:v>
      </x:c>
      <x:c r="EV55" s="173">
        <x:v>2.5711532342990902</x:v>
      </x:c>
      <x:c r="EW55" s="13">
        <x:v>72.520303864573506</x:v>
      </x:c>
      <x:c r="EX55" s="173">
        <x:v>1.2003639613144099</x:v>
      </x:c>
      <x:c r="EY55" s="13">
        <x:v>73.099241102033204</x:v>
      </x:c>
      <x:c r="EZ55" s="173">
        <x:v>2.0280466534034698</x:v>
      </x:c>
      <x:c r="FA55" s="13">
        <x:v>69.642646841800499</x:v>
      </x:c>
      <x:c r="FB55" s="173">
        <x:v>2.5130512094931201</x:v>
      </x:c>
      <x:c r="FC55" s="13">
        <x:v>73.210419121100401</x:v>
      </x:c>
      <x:c r="FD55" s="173">
        <x:v>1.57023875196146</x:v>
      </x:c>
      <x:c r="FE55" s="13">
        <x:v>0.11117801906715399</x:v>
      </x:c>
      <x:c r="FF55" s="173">
        <x:v>2.4104179015242</x:v>
      </x:c>
      <x:c r="FG55" s="13">
        <x:v>43.308000495331299</x:v>
      </x:c>
      <x:c r="FH55" s="173">
        <x:v>1.44448064350691</x:v>
      </x:c>
      <x:c r="FI55" s="13">
        <x:v>46.422799854874199</x:v>
      </x:c>
      <x:c r="FJ55" s="173">
        <x:v>2.4799853206229598</x:v>
      </x:c>
      <x:c r="FK55" s="13">
        <x:v>44.801375581720499</x:v>
      </x:c>
      <x:c r="FL55" s="173">
        <x:v>2.7374517154732398</x:v>
      </x:c>
      <x:c r="FM55" s="13">
        <x:v>40.208009028794301</x:v>
      </x:c>
      <x:c r="FN55" s="173">
        <x:v>1.93305403521755</x:v>
      </x:c>
      <x:c r="FO55" s="13">
        <x:v>-6.2147908260798896</x:v>
      </x:c>
      <x:c r="FP55" s="173">
        <x:v>3.0721440569251399</x:v>
      </x:c>
      <x:c r="FQ55" s="15"/>
      <x:c r="FR55" s="15"/>
      <x:c r="FS55" s="15"/>
      <x:c r="FT55" s="15"/>
      <x:c r="FU55" s="15"/>
      <x:c r="FV55" s="15"/>
      <x:c r="FW55" s="15"/>
      <x:c r="FX55" s="15"/>
      <x:c r="FY55" s="15"/>
      <x:c r="FZ55" s="15"/>
      <x:c r="GA55" s="15"/>
      <x:c r="GB55" s="15"/>
      <x:c r="GC55" s="15"/>
      <x:c r="GD55" s="15"/>
      <x:c r="GE55" s="15"/>
      <x:c r="GF55" s="15"/>
      <x:c r="GG55" s="15"/>
      <x:c r="GH55" s="15"/>
      <x:c r="GI55" s="15"/>
      <x:c r="GJ55" s="15"/>
      <x:c r="GK55" s="15"/>
      <x:c r="GL55" s="15"/>
      <x:c r="GM55" s="15"/>
      <x:c r="GN55" s="15"/>
      <x:c r="GO55" s="15"/>
      <x:c r="GP55" s="15"/>
      <x:c r="GQ55" s="15"/>
      <x:c r="GR55" s="15"/>
      <x:c r="GS55" s="15"/>
      <x:c r="GT55" s="15"/>
      <x:c r="GU55" s="15"/>
      <x:c r="GV55" s="15"/>
      <x:c r="GW55" s="15"/>
      <x:c r="GX55" s="15"/>
      <x:c r="GY55" s="15"/>
      <x:c r="GZ55" s="15"/>
      <x:c r="HA55" s="15"/>
      <x:c r="HB55" s="15"/>
      <x:c r="HC55" s="15"/>
      <x:c r="HD55" s="15"/>
      <x:c r="HE55" s="15"/>
      <x:c r="HF55" s="15"/>
      <x:c r="HG55" s="15"/>
      <x:c r="HH55" s="15"/>
      <x:c r="HI55" s="15"/>
      <x:c r="HJ55" s="15"/>
      <x:c r="HK55" s="15"/>
      <x:c r="HL55" s="15"/>
      <x:c r="HM55" s="15"/>
      <x:c r="HN55" s="15"/>
      <x:c r="HO55" s="15"/>
      <x:c r="HP55" s="15"/>
      <x:c r="HQ55" s="15"/>
      <x:c r="HR55" s="15"/>
      <x:c r="HS55" s="15"/>
      <x:c r="HT55" s="15"/>
      <x:c r="HU55" s="15"/>
      <x:c r="HV55" s="15"/>
      <x:c r="HW55" s="15"/>
      <x:c r="HX55" s="15"/>
      <x:c r="HY55" s="15"/>
      <x:c r="HZ55" s="15"/>
      <x:c r="IA55" s="15"/>
      <x:c r="IB55" s="15"/>
      <x:c r="IC55" s="15"/>
      <x:c r="ID55" s="15"/>
      <x:c r="IE55" s="15"/>
      <x:c r="IF55" s="16"/>
    </x:row>
    <x:row r="56" spans="1:240" ht="12.95" customHeight="1" x14ac:dyDescent="0.2">
      <x:c r="A56" s="2" t="s">
        <x:v>398</x:v>
      </x:c>
      <x:c r="B56" s="12">
        <x:v>2</x:v>
      </x:c>
      <x:c r="C56" s="13">
        <x:v>68.596090114693197</x:v>
      </x:c>
      <x:c r="D56" s="173">
        <x:v>0.75873430117728802</x:v>
      </x:c>
      <x:c r="E56" s="13">
        <x:v>67.713581906128994</x:v>
      </x:c>
      <x:c r="F56" s="173">
        <x:v>1.5415063933351201</x:v>
      </x:c>
      <x:c r="G56" s="13">
        <x:v>68.230574045725007</x:v>
      </x:c>
      <x:c r="H56" s="173">
        <x:v>1.71621361408243</x:v>
      </x:c>
      <x:c r="I56" s="13">
        <x:v>69.018253565821098</x:v>
      </x:c>
      <x:c r="J56" s="173">
        <x:v>0.944963636568531</x:v>
      </x:c>
      <x:c r="K56" s="13">
        <x:v>1.3046716596921</x:v>
      </x:c>
      <x:c r="L56" s="173">
        <x:v>1.76149092978091</x:v>
      </x:c>
      <x:c r="M56" s="13">
        <x:v>67.153774458746099</x:v>
      </x:c>
      <x:c r="N56" s="173">
        <x:v>0.79355213182814799</x:v>
      </x:c>
      <x:c r="O56" s="13">
        <x:v>67.715975937900197</x:v>
      </x:c>
      <x:c r="P56" s="173">
        <x:v>1.52082169830758</x:v>
      </x:c>
      <x:c r="Q56" s="13">
        <x:v>67.658190550283507</x:v>
      </x:c>
      <x:c r="R56" s="173">
        <x:v>1.48013754422053</x:v>
      </x:c>
      <x:c r="S56" s="13">
        <x:v>66.686403830686601</x:v>
      </x:c>
      <x:c r="T56" s="173">
        <x:v>1.0333440299418</x:v>
      </x:c>
      <x:c r="U56" s="13">
        <x:v>-1.0295721072135999</x:v>
      </x:c>
      <x:c r="V56" s="173">
        <x:v>1.8230991091414499</x:v>
      </x:c>
      <x:c r="W56" s="13">
        <x:v>74.475490284379504</x:v>
      </x:c>
      <x:c r="X56" s="173">
        <x:v>0.84815807936217902</x:v>
      </x:c>
      <x:c r="Y56" s="13">
        <x:v>76.032024486752803</x:v>
      </x:c>
      <x:c r="Z56" s="173">
        <x:v>1.48913018909269</x:v>
      </x:c>
      <x:c r="AA56" s="13">
        <x:v>74.048114775898696</x:v>
      </x:c>
      <x:c r="AB56" s="173">
        <x:v>1.43735944062431</x:v>
      </x:c>
      <x:c r="AC56" s="13">
        <x:v>73.819383013812001</x:v>
      </x:c>
      <x:c r="AD56" s="173">
        <x:v>1.0824336080113399</x:v>
      </x:c>
      <x:c r="AE56" s="13">
        <x:v>-2.2126414729407502</x:v>
      </x:c>
      <x:c r="AF56" s="173">
        <x:v>1.613567125363</x:v>
      </x:c>
      <x:c r="AG56" s="13">
        <x:v>66.107463251664598</x:v>
      </x:c>
      <x:c r="AH56" s="173">
        <x:v>0.81231555736815197</x:v>
      </x:c>
      <x:c r="AI56" s="13">
        <x:v>68.585535997690698</x:v>
      </x:c>
      <x:c r="AJ56" s="173">
        <x:v>1.3909324118252699</x:v>
      </x:c>
      <x:c r="AK56" s="13">
        <x:v>67.424867908155306</x:v>
      </x:c>
      <x:c r="AL56" s="173">
        <x:v>1.5337081630417</x:v>
      </x:c>
      <x:c r="AM56" s="13">
        <x:v>64.370722529033699</x:v>
      </x:c>
      <x:c r="AN56" s="173">
        <x:v>1.1125446077880501</x:v>
      </x:c>
      <x:c r="AO56" s="13">
        <x:v>-4.2148134686569696</x:v>
      </x:c>
      <x:c r="AP56" s="173">
        <x:v>1.73591096040251</x:v>
      </x:c>
      <x:c r="AQ56" s="13">
        <x:v>81.1129070679047</x:v>
      </x:c>
      <x:c r="AR56" s="173">
        <x:v>0.640171748812289</x:v>
      </x:c>
      <x:c r="AS56" s="13">
        <x:v>80.133890055816295</x:v>
      </x:c>
      <x:c r="AT56" s="173">
        <x:v>1.25790599070179</x:v>
      </x:c>
      <x:c r="AU56" s="13">
        <x:v>82.144094993371596</x:v>
      </x:c>
      <x:c r="AV56" s="173">
        <x:v>1.4102337784427601</x:v>
      </x:c>
      <x:c r="AW56" s="13">
        <x:v>81.294984866522</x:v>
      </x:c>
      <x:c r="AX56" s="173">
        <x:v>0.89318054207004804</x:v>
      </x:c>
      <x:c r="AY56" s="13">
        <x:v>1.16109481070566</x:v>
      </x:c>
      <x:c r="AZ56" s="173">
        <x:v>1.5111515815624099</x:v>
      </x:c>
      <x:c r="BA56" s="13">
        <x:v>81.308141671367196</x:v>
      </x:c>
      <x:c r="BB56" s="173">
        <x:v>0.67102811502545701</x:v>
      </x:c>
      <x:c r="BC56" s="13">
        <x:v>79.983850813303604</x:v>
      </x:c>
      <x:c r="BD56" s="173">
        <x:v>1.3645568156617001</x:v>
      </x:c>
      <x:c r="BE56" s="13">
        <x:v>83.616626957100905</x:v>
      </x:c>
      <x:c r="BF56" s="173">
        <x:v>1.34103653066647</x:v>
      </x:c>
      <x:c r="BG56" s="13">
        <x:v>81.139547780169096</x:v>
      </x:c>
      <x:c r="BH56" s="173">
        <x:v>0.96394649517743503</x:v>
      </x:c>
      <x:c r="BI56" s="13">
        <x:v>1.1556969668655099</x:v>
      </x:c>
      <x:c r="BJ56" s="173">
        <x:v>1.64390007155648</x:v>
      </x:c>
      <x:c r="BK56" s="13">
        <x:v>87.966159593210094</x:v>
      </x:c>
      <x:c r="BL56" s="173">
        <x:v>0.55631369898410798</x:v>
      </x:c>
      <x:c r="BM56" s="13">
        <x:v>87.686952910342796</x:v>
      </x:c>
      <x:c r="BN56" s="173">
        <x:v>1.12413914350094</x:v>
      </x:c>
      <x:c r="BO56" s="13">
        <x:v>89.176770971542496</x:v>
      </x:c>
      <x:c r="BP56" s="173">
        <x:v>1.1392155173552101</x:v>
      </x:c>
      <x:c r="BQ56" s="13">
        <x:v>87.6745694797076</x:v>
      </x:c>
      <x:c r="BR56" s="173">
        <x:v>0.75701338104434002</x:v>
      </x:c>
      <x:c r="BS56" s="13">
        <x:v>-1.2383430635225101E-2</x:v>
      </x:c>
      <x:c r="BT56" s="173">
        <x:v>1.2930735722545099</x:v>
      </x:c>
      <x:c r="BU56" s="13">
        <x:v>26.123457776909</x:v>
      </x:c>
      <x:c r="BV56" s="173">
        <x:v>0.88286906736477699</x:v>
      </x:c>
      <x:c r="BW56" s="13">
        <x:v>29.816985726020501</x:v>
      </x:c>
      <x:c r="BX56" s="173">
        <x:v>1.4233061527315001</x:v>
      </x:c>
      <x:c r="BY56" s="13">
        <x:v>25.9843262012275</x:v>
      </x:c>
      <x:c r="BZ56" s="173">
        <x:v>1.37881049429883</x:v>
      </x:c>
      <x:c r="CA56" s="13">
        <x:v>24.461976632809399</x:v>
      </x:c>
      <x:c r="CB56" s="173">
        <x:v>1.0053966049874301</x:v>
      </x:c>
      <x:c r="CC56" s="13">
        <x:v>-5.3550090932110104</x:v>
      </x:c>
      <x:c r="CD56" s="173">
        <x:v>1.46087719771432</x:v>
      </x:c>
      <x:c r="CE56" s="13">
        <x:v>48.395834803124103</x:v>
      </x:c>
      <x:c r="CF56" s="173">
        <x:v>1.08368231947279</x:v>
      </x:c>
      <x:c r="CG56" s="13">
        <x:v>52.780979586794899</x:v>
      </x:c>
      <x:c r="CH56" s="173">
        <x:v>1.7355991783623801</x:v>
      </x:c>
      <x:c r="CI56" s="13">
        <x:v>47.742237786154298</x:v>
      </x:c>
      <x:c r="CJ56" s="173">
        <x:v>1.9178615663609599</x:v>
      </x:c>
      <x:c r="CK56" s="13">
        <x:v>46.825191043438601</x:v>
      </x:c>
      <x:c r="CL56" s="173">
        <x:v>1.25787264527329</x:v>
      </x:c>
      <x:c r="CM56" s="13">
        <x:v>-5.95578854335636</x:v>
      </x:c>
      <x:c r="CN56" s="173">
        <x:v>1.89960442715817</x:v>
      </x:c>
      <x:c r="CO56" s="13">
        <x:v>20.2290875405501</x:v>
      </x:c>
      <x:c r="CP56" s="173">
        <x:v>0.71517125998147901</x:v>
      </x:c>
      <x:c r="CQ56" s="13">
        <x:v>21.913269407108299</x:v>
      </x:c>
      <x:c r="CR56" s="173">
        <x:v>1.43081916222381</x:v>
      </x:c>
      <x:c r="CS56" s="13">
        <x:v>19.068983595091801</x:v>
      </x:c>
      <x:c r="CT56" s="173">
        <x:v>1.37932273893119</x:v>
      </x:c>
      <x:c r="CU56" s="13">
        <x:v>19.724362274960001</x:v>
      </x:c>
      <x:c r="CV56" s="173">
        <x:v>0.84271784809658301</x:v>
      </x:c>
      <x:c r="CW56" s="13">
        <x:v>-2.18890713214833</x:v>
      </x:c>
      <x:c r="CX56" s="173">
        <x:v>1.4793443585604</x:v>
      </x:c>
      <x:c r="CY56" s="13">
        <x:v>46.622628775894</x:v>
      </x:c>
      <x:c r="CZ56" s="173">
        <x:v>0.83167678335040696</x:v>
      </x:c>
      <x:c r="DA56" s="13">
        <x:v>49.668817145517103</x:v>
      </x:c>
      <x:c r="DB56" s="173">
        <x:v>1.54534330253374</x:v>
      </x:c>
      <x:c r="DC56" s="13">
        <x:v>45.471279557964401</x:v>
      </x:c>
      <x:c r="DD56" s="173">
        <x:v>1.6511772303325301</x:v>
      </x:c>
      <x:c r="DE56" s="13">
        <x:v>45.743380361118398</x:v>
      </x:c>
      <x:c r="DF56" s="173">
        <x:v>1.1365625874051299</x:v>
      </x:c>
      <x:c r="DG56" s="13">
        <x:v>-3.92543678439863</x:v>
      </x:c>
      <x:c r="DH56" s="173">
        <x:v>1.9160684581260401</x:v>
      </x:c>
      <x:c r="DI56" s="13">
        <x:v>50.276416183596801</x:v>
      </x:c>
      <x:c r="DJ56" s="173">
        <x:v>0.91708885011258401</x:v>
      </x:c>
      <x:c r="DK56" s="13">
        <x:v>56.518246462458201</x:v>
      </x:c>
      <x:c r="DL56" s="173">
        <x:v>1.6502881441969901</x:v>
      </x:c>
      <x:c r="DM56" s="13">
        <x:v>47.785156404247502</x:v>
      </x:c>
      <x:c r="DN56" s="173">
        <x:v>1.8880044177382</x:v>
      </x:c>
      <x:c r="DO56" s="13">
        <x:v>48.318891359370397</x:v>
      </x:c>
      <x:c r="DP56" s="173">
        <x:v>1.12338264065281</x:v>
      </x:c>
      <x:c r="DQ56" s="13">
        <x:v>-8.1993551030878304</x:v>
      </x:c>
      <x:c r="DR56" s="173">
        <x:v>1.8387612850533399</x:v>
      </x:c>
      <x:c r="DS56" s="13">
        <x:v>38.315478321106603</x:v>
      </x:c>
      <x:c r="DT56" s="173">
        <x:v>0.83448922677604898</x:v>
      </x:c>
      <x:c r="DU56" s="13">
        <x:v>40.457353429549002</x:v>
      </x:c>
      <x:c r="DV56" s="173">
        <x:v>1.7796075541312399</x:v>
      </x:c>
      <x:c r="DW56" s="13">
        <x:v>37.118216196828897</x:v>
      </x:c>
      <x:c r="DX56" s="173">
        <x:v>1.7260192314474101</x:v>
      </x:c>
      <x:c r="DY56" s="13">
        <x:v>37.813059898636197</x:v>
      </x:c>
      <x:c r="DZ56" s="173">
        <x:v>0.91847592395251998</x:v>
      </x:c>
      <x:c r="EA56" s="13">
        <x:v>-2.6442935309128699</x:v>
      </x:c>
      <x:c r="EB56" s="173">
        <x:v>1.84196780866029</x:v>
      </x:c>
      <x:c r="EC56" s="13">
        <x:v>58.291992196552201</x:v>
      </x:c>
      <x:c r="ED56" s="173">
        <x:v>0.75427276637227103</x:v>
      </x:c>
      <x:c r="EE56" s="13">
        <x:v>60.381626240665398</x:v>
      </x:c>
      <x:c r="EF56" s="173">
        <x:v>1.3213117947711099</x:v>
      </x:c>
      <x:c r="EG56" s="13">
        <x:v>58.825539284411697</x:v>
      </x:c>
      <x:c r="EH56" s="173">
        <x:v>1.6894373765638599</x:v>
      </x:c>
      <x:c r="EI56" s="13">
        <x:v>57.197236065562102</x:v>
      </x:c>
      <x:c r="EJ56" s="173">
        <x:v>1.0507923702834701</x:v>
      </x:c>
      <x:c r="EK56" s="13">
        <x:v>-3.1843901751032502</x:v>
      </x:c>
      <x:c r="EL56" s="173">
        <x:v>1.61199930486461</x:v>
      </x:c>
      <x:c r="EM56" s="13">
        <x:v>36.597846826171498</x:v>
      </x:c>
      <x:c r="EN56" s="173">
        <x:v>0.791759974750187</x:v>
      </x:c>
      <x:c r="EO56" s="13">
        <x:v>38.178211611718098</x:v>
      </x:c>
      <x:c r="EP56" s="173">
        <x:v>1.5642127980525</x:v>
      </x:c>
      <x:c r="EQ56" s="13">
        <x:v>32.5015857970292</x:v>
      </x:c>
      <x:c r="ER56" s="173">
        <x:v>1.5777144192510499</x:v>
      </x:c>
      <x:c r="ES56" s="13">
        <x:v>37.270397197577502</x:v>
      </x:c>
      <x:c r="ET56" s="173">
        <x:v>1.05431798837778</x:v>
      </x:c>
      <x:c r="EU56" s="13">
        <x:v>-0.90781441414062403</x:v>
      </x:c>
      <x:c r="EV56" s="173">
        <x:v>1.74773167603074</x:v>
      </x:c>
      <x:c r="EW56" s="13">
        <x:v>47.184805250209699</x:v>
      </x:c>
      <x:c r="EX56" s="173">
        <x:v>1.0069993034151301</x:v>
      </x:c>
      <x:c r="EY56" s="13">
        <x:v>49.630971538543797</x:v>
      </x:c>
      <x:c r="EZ56" s="173">
        <x:v>1.8779145496962999</x:v>
      </x:c>
      <x:c r="FA56" s="13">
        <x:v>44.6374403468674</x:v>
      </x:c>
      <x:c r="FB56" s="173">
        <x:v>1.6269396542791501</x:v>
      </x:c>
      <x:c r="FC56" s="13">
        <x:v>46.997264330194703</x:v>
      </x:c>
      <x:c r="FD56" s="173">
        <x:v>1.19397891920535</x:v>
      </x:c>
      <x:c r="FE56" s="13">
        <x:v>-2.6337072083491502</x:v>
      </x:c>
      <x:c r="FF56" s="173">
        <x:v>1.97814802465152</x:v>
      </x:c>
      <x:c r="FG56" s="13">
        <x:v>34.934181586357099</x:v>
      </x:c>
      <x:c r="FH56" s="173">
        <x:v>0.83327225282082595</x:v>
      </x:c>
      <x:c r="FI56" s="13">
        <x:v>35.526192769996399</x:v>
      </x:c>
      <x:c r="FJ56" s="173">
        <x:v>1.5502548323930101</x:v>
      </x:c>
      <x:c r="FK56" s="13">
        <x:v>34.735880545674902</x:v>
      </x:c>
      <x:c r="FL56" s="173">
        <x:v>1.60850425626091</x:v>
      </x:c>
      <x:c r="FM56" s="13">
        <x:v>34.623226007815298</x:v>
      </x:c>
      <x:c r="FN56" s="173">
        <x:v>1.2016424756766999</x:v>
      </x:c>
      <x:c r="FO56" s="13">
        <x:v>-0.90296676218115102</x:v>
      </x:c>
      <x:c r="FP56" s="173">
        <x:v>1.96967797289976</x:v>
      </x:c>
      <x:c r="FQ56" s="15"/>
      <x:c r="FR56" s="15"/>
      <x:c r="FS56" s="15"/>
      <x:c r="FT56" s="15"/>
      <x:c r="FU56" s="15"/>
      <x:c r="FV56" s="15"/>
      <x:c r="FW56" s="15"/>
      <x:c r="FX56" s="15"/>
      <x:c r="FY56" s="15"/>
      <x:c r="FZ56" s="15"/>
      <x:c r="GA56" s="15"/>
      <x:c r="GB56" s="15"/>
      <x:c r="GC56" s="15"/>
      <x:c r="GD56" s="15"/>
      <x:c r="GE56" s="15"/>
      <x:c r="GF56" s="15"/>
      <x:c r="GG56" s="15"/>
      <x:c r="GH56" s="15"/>
      <x:c r="GI56" s="15"/>
      <x:c r="GJ56" s="15"/>
      <x:c r="GK56" s="15"/>
      <x:c r="GL56" s="15"/>
      <x:c r="GM56" s="15"/>
      <x:c r="GN56" s="15"/>
      <x:c r="GO56" s="15"/>
      <x:c r="GP56" s="15"/>
      <x:c r="GQ56" s="15"/>
      <x:c r="GR56" s="15"/>
      <x:c r="GS56" s="15"/>
      <x:c r="GT56" s="15"/>
      <x:c r="GU56" s="15"/>
      <x:c r="GV56" s="15"/>
      <x:c r="GW56" s="15"/>
      <x:c r="GX56" s="15"/>
      <x:c r="GY56" s="15"/>
      <x:c r="GZ56" s="15"/>
      <x:c r="HA56" s="15"/>
      <x:c r="HB56" s="15"/>
      <x:c r="HC56" s="15"/>
      <x:c r="HD56" s="15"/>
      <x:c r="HE56" s="15"/>
      <x:c r="HF56" s="15"/>
      <x:c r="HG56" s="15"/>
      <x:c r="HH56" s="15"/>
      <x:c r="HI56" s="15"/>
      <x:c r="HJ56" s="15"/>
      <x:c r="HK56" s="15"/>
      <x:c r="HL56" s="15"/>
      <x:c r="HM56" s="15"/>
      <x:c r="HN56" s="15"/>
      <x:c r="HO56" s="15"/>
      <x:c r="HP56" s="15"/>
      <x:c r="HQ56" s="15"/>
      <x:c r="HR56" s="15"/>
      <x:c r="HS56" s="15"/>
      <x:c r="HT56" s="15"/>
      <x:c r="HU56" s="15"/>
      <x:c r="HV56" s="15"/>
      <x:c r="HW56" s="15"/>
      <x:c r="HX56" s="15"/>
      <x:c r="HY56" s="15"/>
      <x:c r="HZ56" s="15"/>
      <x:c r="IA56" s="15"/>
      <x:c r="IB56" s="15"/>
      <x:c r="IC56" s="15"/>
      <x:c r="ID56" s="15"/>
      <x:c r="IE56" s="15"/>
      <x:c r="IF56" s="16"/>
    </x:row>
    <x:row r="57" spans="1:240" ht="12.95" customHeight="1" x14ac:dyDescent="0.2">
      <x:c r="A57" s="2" t="s">
        <x:v>399</x:v>
      </x:c>
      <x:c r="B57" s="12">
        <x:v>2</x:v>
      </x:c>
      <x:c r="C57" s="13">
        <x:v>55.905257455784401</x:v>
      </x:c>
      <x:c r="D57" s="173">
        <x:v>1.38616210309613</x:v>
      </x:c>
      <x:c r="E57" s="13">
        <x:v>51.500629693396903</x:v>
      </x:c>
      <x:c r="F57" s="173">
        <x:v>3.2687286918952099</x:v>
      </x:c>
      <x:c r="G57" s="13">
        <x:v>56.614680280680602</x:v>
      </x:c>
      <x:c r="H57" s="173">
        <x:v>2.8046726854630202</x:v>
      </x:c>
      <x:c r="I57" s="13">
        <x:v>56.7907649991878</x:v>
      </x:c>
      <x:c r="J57" s="173">
        <x:v>1.6265496054877699</x:v>
      </x:c>
      <x:c r="K57" s="13">
        <x:v>5.2901353057908898</x:v>
      </x:c>
      <x:c r="L57" s="173">
        <x:v>3.67280502095532</x:v>
      </x:c>
      <x:c r="M57" s="13">
        <x:v>44.931441626179101</x:v>
      </x:c>
      <x:c r="N57" s="173">
        <x:v>1.2848132363065401</x:v>
      </x:c>
      <x:c r="O57" s="13">
        <x:v>46.064173312886901</x:v>
      </x:c>
      <x:c r="P57" s="173">
        <x:v>2.6980904407136599</x:v>
      </x:c>
      <x:c r="Q57" s="13">
        <x:v>45.944530216390703</x:v>
      </x:c>
      <x:c r="R57" s="173">
        <x:v>2.8463427035793201</x:v>
      </x:c>
      <x:c r="S57" s="13">
        <x:v>44.385499791525802</x:v>
      </x:c>
      <x:c r="T57" s="173">
        <x:v>1.55434240831712</x:v>
      </x:c>
      <x:c r="U57" s="13">
        <x:v>-1.6786735213610799</x:v>
      </x:c>
      <x:c r="V57" s="173">
        <x:v>3.1528303660591699</x:v>
      </x:c>
      <x:c r="W57" s="13">
        <x:v>60.682286604478897</x:v>
      </x:c>
      <x:c r="X57" s="173">
        <x:v>1.3175009756032201</x:v>
      </x:c>
      <x:c r="Y57" s="13">
        <x:v>59.4144542267289</x:v>
      </x:c>
      <x:c r="Z57" s="173">
        <x:v>2.58978796486825</x:v>
      </x:c>
      <x:c r="AA57" s="13">
        <x:v>63.9367217356506</x:v>
      </x:c>
      <x:c r="AB57" s="173">
        <x:v>2.4718052834818098</x:v>
      </x:c>
      <x:c r="AC57" s="13">
        <x:v>59.861764834652298</x:v>
      </x:c>
      <x:c r="AD57" s="173">
        <x:v>1.46195404639144</x:v>
      </x:c>
      <x:c r="AE57" s="13">
        <x:v>0.44731060792334898</x:v>
      </x:c>
      <x:c r="AF57" s="173">
        <x:v>2.6078141384061699</x:v>
      </x:c>
      <x:c r="AG57" s="13">
        <x:v>54.547274929407102</x:v>
      </x:c>
      <x:c r="AH57" s="173">
        <x:v>1.27819562734432</x:v>
      </x:c>
      <x:c r="AI57" s="13">
        <x:v>57.395286640896998</x:v>
      </x:c>
      <x:c r="AJ57" s="173">
        <x:v>2.65406927865132</x:v>
      </x:c>
      <x:c r="AK57" s="13">
        <x:v>56.989799225393298</x:v>
      </x:c>
      <x:c r="AL57" s="173">
        <x:v>2.6885955686997098</x:v>
      </x:c>
      <x:c r="AM57" s="13">
        <x:v>52.977242919556303</x:v>
      </x:c>
      <x:c r="AN57" s="173">
        <x:v>1.65348117940877</x:v>
      </x:c>
      <x:c r="AO57" s="13">
        <x:v>-4.4180437213407</x:v>
      </x:c>
      <x:c r="AP57" s="173">
        <x:v>3.0311800659167201</x:v>
      </x:c>
      <x:c r="AQ57" s="13">
        <x:v>40.470586545327997</x:v>
      </x:c>
      <x:c r="AR57" s="173">
        <x:v>1.6858423308736401</x:v>
      </x:c>
      <x:c r="AS57" s="13">
        <x:v>39.1396652413354</x:v>
      </x:c>
      <x:c r="AT57" s="173">
        <x:v>3.06373408050887</x:v>
      </x:c>
      <x:c r="AU57" s="13">
        <x:v>44.259948422797898</x:v>
      </x:c>
      <x:c r="AV57" s="173">
        <x:v>3.5315031220966899</x:v>
      </x:c>
      <x:c r="AW57" s="13">
        <x:v>39.838197935926303</x:v>
      </x:c>
      <x:c r="AX57" s="173">
        <x:v>1.9041860273639799</x:v>
      </x:c>
      <x:c r="AY57" s="13">
        <x:v>0.69853269459087397</x:v>
      </x:c>
      <x:c r="AZ57" s="173">
        <x:v>3.0676181309100001</x:v>
      </x:c>
      <x:c r="BA57" s="13">
        <x:v>41.234424871165999</x:v>
      </x:c>
      <x:c r="BB57" s="173">
        <x:v>1.9100645359583499</x:v>
      </x:c>
      <x:c r="BC57" s="13">
        <x:v>46.213259368410498</x:v>
      </x:c>
      <x:c r="BD57" s="173">
        <x:v>3.6687100781022099</x:v>
      </x:c>
      <x:c r="BE57" s="13">
        <x:v>41.662133431855601</x:v>
      </x:c>
      <x:c r="BF57" s="173">
        <x:v>3.7197048765957401</x:v>
      </x:c>
      <x:c r="BG57" s="13">
        <x:v>39.746697329026802</x:v>
      </x:c>
      <x:c r="BH57" s="173">
        <x:v>1.9621699131261201</x:v>
      </x:c>
      <x:c r="BI57" s="13">
        <x:v>-6.4665620393836996</x:v>
      </x:c>
      <x:c r="BJ57" s="173">
        <x:v>3.81169019315722</x:v>
      </x:c>
      <x:c r="BK57" s="13">
        <x:v>50.560009142784502</x:v>
      </x:c>
      <x:c r="BL57" s="173">
        <x:v>1.8345368450661701</x:v>
      </x:c>
      <x:c r="BM57" s="13">
        <x:v>53.1815624221516</x:v>
      </x:c>
      <x:c r="BN57" s="173">
        <x:v>3.5186808501008402</x:v>
      </x:c>
      <x:c r="BO57" s="13">
        <x:v>51.442627461416699</x:v>
      </x:c>
      <x:c r="BP57" s="173">
        <x:v>3.4604360510463699</x:v>
      </x:c>
      <x:c r="BQ57" s="13">
        <x:v>49.672068962335501</x:v>
      </x:c>
      <x:c r="BR57" s="173">
        <x:v>1.9436950813081399</x:v>
      </x:c>
      <x:c r="BS57" s="13">
        <x:v>-3.50949345981613</x:v>
      </x:c>
      <x:c r="BT57" s="173">
        <x:v>3.4190383354382501</x:v>
      </x:c>
      <x:c r="BU57" s="13">
        <x:v>30.5587418018088</x:v>
      </x:c>
      <x:c r="BV57" s="173">
        <x:v>2.0372638303528401</x:v>
      </x:c>
      <x:c r="BW57" s="13">
        <x:v>30.9961660828898</x:v>
      </x:c>
      <x:c r="BX57" s="173">
        <x:v>3.3310587721344298</x:v>
      </x:c>
      <x:c r="BY57" s="13">
        <x:v>29.456272339140799</x:v>
      </x:c>
      <x:c r="BZ57" s="173">
        <x:v>2.86435899988347</x:v>
      </x:c>
      <x:c r="CA57" s="13">
        <x:v>31.023845492115701</x:v>
      </x:c>
      <x:c r="CB57" s="173">
        <x:v>2.3490157077828502</x:v>
      </x:c>
      <x:c r="CC57" s="13">
        <x:v>2.7679409225843402E-2</x:v>
      </x:c>
      <x:c r="CD57" s="173">
        <x:v>3.3483860658293598</x:v>
      </x:c>
      <x:c r="CE57" s="13">
        <x:v>51.799718288931899</x:v>
      </x:c>
      <x:c r="CF57" s="173">
        <x:v>1.82824982876778</x:v>
      </x:c>
      <x:c r="CG57" s="13">
        <x:v>54.504470719756199</x:v>
      </x:c>
      <x:c r="CH57" s="173">
        <x:v>3.0730875130435602</x:v>
      </x:c>
      <x:c r="CI57" s="13">
        <x:v>52.629674128284798</x:v>
      </x:c>
      <x:c r="CJ57" s="173">
        <x:v>3.4738429100290298</x:v>
      </x:c>
      <x:c r="CK57" s="13">
        <x:v>50.342225259829398</x:v>
      </x:c>
      <x:c r="CL57" s="173">
        <x:v>1.9525654637360501</x:v>
      </x:c>
      <x:c r="CM57" s="13">
        <x:v>-4.16224545992677</x:v>
      </x:c>
      <x:c r="CN57" s="173">
        <x:v>2.77357473920872</x:v>
      </x:c>
      <x:c r="CO57" s="13">
        <x:v>15.6747397289646</x:v>
      </x:c>
      <x:c r="CP57" s="173">
        <x:v>1.26707883724877</x:v>
      </x:c>
      <x:c r="CQ57" s="13">
        <x:v>23.750756899591099</x:v>
      </x:c>
      <x:c r="CR57" s="173">
        <x:v>3.5631673002171298</x:v>
      </x:c>
      <x:c r="CS57" s="13">
        <x:v>15.696198379184301</x:v>
      </x:c>
      <x:c r="CT57" s="173">
        <x:v>1.88770793101116</x:v>
      </x:c>
      <x:c r="CU57" s="13">
        <x:v>13.398711196394199</x:v>
      </x:c>
      <x:c r="CV57" s="173">
        <x:v>1.2939470782379101</x:v>
      </x:c>
      <x:c r="CW57" s="13">
        <x:v>-10.352045703197</x:v>
      </x:c>
      <x:c r="CX57" s="173">
        <x:v>3.32590659340589</x:v>
      </x:c>
      <x:c r="CY57" s="13">
        <x:v>50.281528642026601</x:v>
      </x:c>
      <x:c r="CZ57" s="173">
        <x:v>1.4219968178378499</x:v>
      </x:c>
      <x:c r="DA57" s="13">
        <x:v>53.228768250922002</x:v>
      </x:c>
      <x:c r="DB57" s="173">
        <x:v>3.15341033757025</x:v>
      </x:c>
      <x:c r="DC57" s="13">
        <x:v>50.819745473183602</x:v>
      </x:c>
      <x:c r="DD57" s="173">
        <x:v>3.2279142269082999</x:v>
      </x:c>
      <x:c r="DE57" s="13">
        <x:v>48.932861243016603</x:v>
      </x:c>
      <x:c r="DF57" s="173">
        <x:v>1.5960432551060399</x:v>
      </x:c>
      <x:c r="DG57" s="13">
        <x:v>-4.2959070079054396</x:v>
      </x:c>
      <x:c r="DH57" s="173">
        <x:v>3.2582367322198298</x:v>
      </x:c>
      <x:c r="DI57" s="13">
        <x:v>48.709231839399898</x:v>
      </x:c>
      <x:c r="DJ57" s="173">
        <x:v>1.32690948924083</x:v>
      </x:c>
      <x:c r="DK57" s="13">
        <x:v>48.753146408540601</x:v>
      </x:c>
      <x:c r="DL57" s="173">
        <x:v>2.8710298776285299</x:v>
      </x:c>
      <x:c r="DM57" s="13">
        <x:v>49.251667225380999</x:v>
      </x:c>
      <x:c r="DN57" s="173">
        <x:v>3.4137361441662302</x:v>
      </x:c>
      <x:c r="DO57" s="13">
        <x:v>48.274344524729202</x:v>
      </x:c>
      <x:c r="DP57" s="173">
        <x:v>1.4799027822539099</x:v>
      </x:c>
      <x:c r="DQ57" s="13">
        <x:v>-0.47880188381147099</x:v>
      </x:c>
      <x:c r="DR57" s="173">
        <x:v>3.3124965395096</x:v>
      </x:c>
      <x:c r="DS57" s="13">
        <x:v>26.311137045180701</x:v>
      </x:c>
      <x:c r="DT57" s="173">
        <x:v>1.71166815924335</x:v>
      </x:c>
      <x:c r="DU57" s="13">
        <x:v>28.057813741735799</x:v>
      </x:c>
      <x:c r="DV57" s="173">
        <x:v>3.0604336023032301</x:v>
      </x:c>
      <x:c r="DW57" s="13">
        <x:v>28.7710194917242</x:v>
      </x:c>
      <x:c r="DX57" s="173">
        <x:v>3.08507286594139</x:v>
      </x:c>
      <x:c r="DY57" s="13">
        <x:v>25.3283991402993</x:v>
      </x:c>
      <x:c r="DZ57" s="173">
        <x:v>1.6448388780081</x:v>
      </x:c>
      <x:c r="EA57" s="13">
        <x:v>-2.7294146014364902</x:v>
      </x:c>
      <x:c r="EB57" s="173">
        <x:v>2.6801872354098601</x:v>
      </x:c>
      <x:c r="EC57" s="13">
        <x:v>38.248989560105798</x:v>
      </x:c>
      <x:c r="ED57" s="173">
        <x:v>1.3550991884686501</x:v>
      </x:c>
      <x:c r="EE57" s="13">
        <x:v>35.006634239941597</x:v>
      </x:c>
      <x:c r="EF57" s="173">
        <x:v>2.70392122385564</x:v>
      </x:c>
      <x:c r="EG57" s="13">
        <x:v>36.002145997570899</x:v>
      </x:c>
      <x:c r="EH57" s="173">
        <x:v>3.18328181707545</x:v>
      </x:c>
      <x:c r="EI57" s="13">
        <x:v>39.637976468310498</x:v>
      </x:c>
      <x:c r="EJ57" s="173">
        <x:v>1.71155123491857</x:v>
      </x:c>
      <x:c r="EK57" s="13">
        <x:v>4.6313422283688697</x:v>
      </x:c>
      <x:c r="EL57" s="173">
        <x:v>2.9623632002357501</x:v>
      </x:c>
      <x:c r="EM57" s="13">
        <x:v>26.955943191377699</x:v>
      </x:c>
      <x:c r="EN57" s="173">
        <x:v>1.41481899177397</x:v>
      </x:c>
      <x:c r="EO57" s="13">
        <x:v>31.445833156721399</x:v>
      </x:c>
      <x:c r="EP57" s="173">
        <x:v>3.7743450342524199</x:v>
      </x:c>
      <x:c r="EQ57" s="13">
        <x:v>28.527397373639399</x:v>
      </x:c>
      <x:c r="ER57" s="173">
        <x:v>3.7312538111940001</x:v>
      </x:c>
      <x:c r="ES57" s="13">
        <x:v>25.3680049667541</x:v>
      </x:c>
      <x:c r="ET57" s="173">
        <x:v>1.16025768522885</x:v>
      </x:c>
      <x:c r="EU57" s="13">
        <x:v>-6.0778281899673097</x:v>
      </x:c>
      <x:c r="EV57" s="173">
        <x:v>3.5366707056775901</x:v>
      </x:c>
      <x:c r="EW57" s="13">
        <x:v>34.675171065826802</x:v>
      </x:c>
      <x:c r="EX57" s="173">
        <x:v>1.5519386893426801</x:v>
      </x:c>
      <x:c r="EY57" s="13">
        <x:v>38.917356909081398</x:v>
      </x:c>
      <x:c r="EZ57" s="173">
        <x:v>3.33790716203975</x:v>
      </x:c>
      <x:c r="FA57" s="13">
        <x:v>33.310849497804497</x:v>
      </x:c>
      <x:c r="FB57" s="173">
        <x:v>2.5997311274573698</x:v>
      </x:c>
      <x:c r="FC57" s="13">
        <x:v>33.975112077257201</x:v>
      </x:c>
      <x:c r="FD57" s="173">
        <x:v>1.5959202123771801</x:v>
      </x:c>
      <x:c r="FE57" s="13">
        <x:v>-4.9422448318242402</x:v>
      </x:c>
      <x:c r="FF57" s="173">
        <x:v>3.03205271161724</x:v>
      </x:c>
      <x:c r="FG57" s="13">
        <x:v>24.586809328922001</x:v>
      </x:c>
      <x:c r="FH57" s="173">
        <x:v>1.2719170177332799</x:v>
      </x:c>
      <x:c r="FI57" s="13">
        <x:v>27.911795029449699</x:v>
      </x:c>
      <x:c r="FJ57" s="173">
        <x:v>2.38346029120137</x:v>
      </x:c>
      <x:c r="FK57" s="13">
        <x:v>25.735617916916901</x:v>
      </x:c>
      <x:c r="FL57" s="173">
        <x:v>2.7002418752100601</x:v>
      </x:c>
      <x:c r="FM57" s="13">
        <x:v>23.310382743496302</x:v>
      </x:c>
      <x:c r="FN57" s="173">
        <x:v>1.3161187081347301</x:v>
      </x:c>
      <x:c r="FO57" s="13">
        <x:v>-4.6014122859534998</x:v>
      </x:c>
      <x:c r="FP57" s="173">
        <x:v>2.3661812947443899</x:v>
      </x:c>
      <x:c r="FQ57" s="15"/>
      <x:c r="FR57" s="15"/>
      <x:c r="FS57" s="15"/>
      <x:c r="FT57" s="15"/>
      <x:c r="FU57" s="15"/>
      <x:c r="FV57" s="15"/>
      <x:c r="FW57" s="15"/>
      <x:c r="FX57" s="15"/>
      <x:c r="FY57" s="15"/>
      <x:c r="FZ57" s="15"/>
      <x:c r="GA57" s="15"/>
      <x:c r="GB57" s="15"/>
      <x:c r="GC57" s="15"/>
      <x:c r="GD57" s="15"/>
      <x:c r="GE57" s="15"/>
      <x:c r="GF57" s="15"/>
      <x:c r="GG57" s="15"/>
      <x:c r="GH57" s="15"/>
      <x:c r="GI57" s="15"/>
      <x:c r="GJ57" s="15"/>
      <x:c r="GK57" s="15"/>
      <x:c r="GL57" s="15"/>
      <x:c r="GM57" s="15"/>
      <x:c r="GN57" s="15"/>
      <x:c r="GO57" s="15"/>
      <x:c r="GP57" s="15"/>
      <x:c r="GQ57" s="15"/>
      <x:c r="GR57" s="15"/>
      <x:c r="GS57" s="15"/>
      <x:c r="GT57" s="15"/>
      <x:c r="GU57" s="15"/>
      <x:c r="GV57" s="15"/>
      <x:c r="GW57" s="15"/>
      <x:c r="GX57" s="15"/>
      <x:c r="GY57" s="15"/>
      <x:c r="GZ57" s="15"/>
      <x:c r="HA57" s="15"/>
      <x:c r="HB57" s="15"/>
      <x:c r="HC57" s="15"/>
      <x:c r="HD57" s="15"/>
      <x:c r="HE57" s="15"/>
      <x:c r="HF57" s="15"/>
      <x:c r="HG57" s="15"/>
      <x:c r="HH57" s="15"/>
      <x:c r="HI57" s="15"/>
      <x:c r="HJ57" s="15"/>
      <x:c r="HK57" s="15"/>
      <x:c r="HL57" s="15"/>
      <x:c r="HM57" s="15"/>
      <x:c r="HN57" s="15"/>
      <x:c r="HO57" s="15"/>
      <x:c r="HP57" s="15"/>
      <x:c r="HQ57" s="15"/>
      <x:c r="HR57" s="15"/>
      <x:c r="HS57" s="15"/>
      <x:c r="HT57" s="15"/>
      <x:c r="HU57" s="15"/>
      <x:c r="HV57" s="15"/>
      <x:c r="HW57" s="15"/>
      <x:c r="HX57" s="15"/>
      <x:c r="HY57" s="15"/>
      <x:c r="HZ57" s="15"/>
      <x:c r="IA57" s="15"/>
      <x:c r="IB57" s="15"/>
      <x:c r="IC57" s="15"/>
      <x:c r="ID57" s="15"/>
      <x:c r="IE57" s="15"/>
      <x:c r="IF57" s="16"/>
    </x:row>
    <x:row r="58" spans="1:240" ht="12.95" customHeight="1" x14ac:dyDescent="0.2">
      <x:c r="A58" s="2" t="s">
        <x:v>400</x:v>
      </x:c>
      <x:c r="B58" s="12">
        <x:v>2</x:v>
      </x:c>
      <x:c r="C58" s="13">
        <x:v>62.949506188432302</x:v>
      </x:c>
      <x:c r="D58" s="173">
        <x:v>0.831318063522553</x:v>
      </x:c>
      <x:c r="E58" s="13">
        <x:v>69.516645661918204</x:v>
      </x:c>
      <x:c r="F58" s="173">
        <x:v>1.7606406944381501</x:v>
      </x:c>
      <x:c r="G58" s="13">
        <x:v>63.251321686209103</x:v>
      </x:c>
      <x:c r="H58" s="173">
        <x:v>1.83216089520468</x:v>
      </x:c>
      <x:c r="I58" s="13">
        <x:v>60.473172985137701</x:v>
      </x:c>
      <x:c r="J58" s="173">
        <x:v>1.09608210183522</x:v>
      </x:c>
      <x:c r="K58" s="13">
        <x:v>-9.0434726767805493</x:v>
      </x:c>
      <x:c r="L58" s="173">
        <x:v>2.0217745989001901</x:v>
      </x:c>
      <x:c r="M58" s="13">
        <x:v>68.486319271843797</x:v>
      </x:c>
      <x:c r="N58" s="173">
        <x:v>0.87057297020895197</x:v>
      </x:c>
      <x:c r="O58" s="13">
        <x:v>78.777566619919</x:v>
      </x:c>
      <x:c r="P58" s="173">
        <x:v>2.0147587486187302</x:v>
      </x:c>
      <x:c r="Q58" s="13">
        <x:v>67.948806737347596</x:v>
      </x:c>
      <x:c r="R58" s="173">
        <x:v>1.40311673437773</x:v>
      </x:c>
      <x:c r="S58" s="13">
        <x:v>65.309547251365501</x:v>
      </x:c>
      <x:c r="T58" s="173">
        <x:v>1.16732994065266</x:v>
      </x:c>
      <x:c r="U58" s="13">
        <x:v>-13.4680193685536</x:v>
      </x:c>
      <x:c r="V58" s="173">
        <x:v>2.44352376852716</x:v>
      </x:c>
      <x:c r="W58" s="13">
        <x:v>60.427588873915099</x:v>
      </x:c>
      <x:c r="X58" s="173">
        <x:v>0.84258674469097905</x:v>
      </x:c>
      <x:c r="Y58" s="13">
        <x:v>69.322921025706407</x:v>
      </x:c>
      <x:c r="Z58" s="173">
        <x:v>2.3493532436635798</x:v>
      </x:c>
      <x:c r="AA58" s="13">
        <x:v>59.0956254513804</x:v>
      </x:c>
      <x:c r="AB58" s="173">
        <x:v>1.7033367692835499</x:v>
      </x:c>
      <x:c r="AC58" s="13">
        <x:v>57.980836139290197</x:v>
      </x:c>
      <x:c r="AD58" s="173">
        <x:v>1.1668859564302001</x:v>
      </x:c>
      <x:c r="AE58" s="13">
        <x:v>-11.342084886416201</x:v>
      </x:c>
      <x:c r="AF58" s="173">
        <x:v>2.71070928641775</x:v>
      </x:c>
      <x:c r="AG58" s="13">
        <x:v>65.097116670820299</x:v>
      </x:c>
      <x:c r="AH58" s="173">
        <x:v>0.81234779501190102</x:v>
      </x:c>
      <x:c r="AI58" s="13">
        <x:v>71.923986508850305</x:v>
      </x:c>
      <x:c r="AJ58" s="173">
        <x:v>2.2623742873979</x:v>
      </x:c>
      <x:c r="AK58" s="13">
        <x:v>62.877074630020502</x:v>
      </x:c>
      <x:c r="AL58" s="173">
        <x:v>1.5099561902768801</x:v>
      </x:c>
      <x:c r="AM58" s="13">
        <x:v>63.764220053307497</x:v>
      </x:c>
      <x:c r="AN58" s="173">
        <x:v>1.1602880549268899</x:v>
      </x:c>
      <x:c r="AO58" s="13">
        <x:v>-8.15976645554281</x:v>
      </x:c>
      <x:c r="AP58" s="173">
        <x:v>2.6368061892101</x:v>
      </x:c>
      <x:c r="AQ58" s="13">
        <x:v>66.545532797920501</x:v>
      </x:c>
      <x:c r="AR58" s="173">
        <x:v>0.88148673268177302</x:v>
      </x:c>
      <x:c r="AS58" s="13">
        <x:v>72.882077203336905</x:v>
      </x:c>
      <x:c r="AT58" s="173">
        <x:v>2.2309445927924401</x:v>
      </x:c>
      <x:c r="AU58" s="13">
        <x:v>68.386783667853607</x:v>
      </x:c>
      <x:c r="AV58" s="173">
        <x:v>1.4659949318554499</x:v>
      </x:c>
      <x:c r="AW58" s="13">
        <x:v>63.567505658593099</x:v>
      </x:c>
      <x:c r="AX58" s="173">
        <x:v>1.1756681843796899</x:v>
      </x:c>
      <x:c r="AY58" s="13">
        <x:v>-9.3145715447438295</x:v>
      </x:c>
      <x:c r="AZ58" s="173">
        <x:v>2.5211985538996502</x:v>
      </x:c>
      <x:c r="BA58" s="13">
        <x:v>59.652440732916197</x:v>
      </x:c>
      <x:c r="BB58" s="173">
        <x:v>1.0167653343877701</x:v>
      </x:c>
      <x:c r="BC58" s="13">
        <x:v>65.656061970413901</x:v>
      </x:c>
      <x:c r="BD58" s="173">
        <x:v>2.4762113036405502</x:v>
      </x:c>
      <x:c r="BE58" s="13">
        <x:v>60.855007213395297</x:v>
      </x:c>
      <x:c r="BF58" s="173">
        <x:v>1.8755076225963001</x:v>
      </x:c>
      <x:c r="BG58" s="13">
        <x:v>57.011281018110402</x:v>
      </x:c>
      <x:c r="BH58" s="173">
        <x:v>1.2993907620365199</x:v>
      </x:c>
      <x:c r="BI58" s="13">
        <x:v>-8.6447809523034707</x:v>
      </x:c>
      <x:c r="BJ58" s="173">
        <x:v>2.7011524738816801</x:v>
      </x:c>
      <x:c r="BK58" s="13">
        <x:v>70.578677897431703</x:v>
      </x:c>
      <x:c r="BL58" s="173">
        <x:v>0.82597135070703398</x:v>
      </x:c>
      <x:c r="BM58" s="13">
        <x:v>76.104118929918897</x:v>
      </x:c>
      <x:c r="BN58" s="173">
        <x:v>2.0515080558948302</x:v>
      </x:c>
      <x:c r="BO58" s="13">
        <x:v>71.688525938523796</x:v>
      </x:c>
      <x:c r="BP58" s="173">
        <x:v>1.4536547371556701</x:v>
      </x:c>
      <x:c r="BQ58" s="13">
        <x:v>68.230258048917193</x:v>
      </x:c>
      <x:c r="BR58" s="173">
        <x:v>1.1358664178721301</x:v>
      </x:c>
      <x:c r="BS58" s="13">
        <x:v>-7.8738608810017299</x:v>
      </x:c>
      <x:c r="BT58" s="173">
        <x:v>2.3281175577497901</x:v>
      </x:c>
      <x:c r="BU58" s="13">
        <x:v>33.116196606707497</x:v>
      </x:c>
      <x:c r="BV58" s="173">
        <x:v>1.06850924101343</x:v>
      </x:c>
      <x:c r="BW58" s="13">
        <x:v>39.858758127905602</x:v>
      </x:c>
      <x:c r="BX58" s="173">
        <x:v>2.5289843305215598</x:v>
      </x:c>
      <x:c r="BY58" s="13">
        <x:v>33.607228084563502</x:v>
      </x:c>
      <x:c r="BZ58" s="173">
        <x:v>1.9955708994105399</x:v>
      </x:c>
      <x:c r="CA58" s="13">
        <x:v>30.388237381652399</x:v>
      </x:c>
      <x:c r="CB58" s="173">
        <x:v>1.3277951949251701</x:v>
      </x:c>
      <x:c r="CC58" s="13">
        <x:v>-9.4705207462531895</x:v>
      </x:c>
      <x:c r="CD58" s="173">
        <x:v>2.8237765360731402</x:v>
      </x:c>
      <x:c r="CE58" s="13">
        <x:v>62.2271401504889</x:v>
      </x:c>
      <x:c r="CF58" s="173">
        <x:v>0.85910179416115695</x:v>
      </x:c>
      <x:c r="CG58" s="13">
        <x:v>73.665897723853206</x:v>
      </x:c>
      <x:c r="CH58" s="173">
        <x:v>1.9883771087787101</x:v>
      </x:c>
      <x:c r="CI58" s="13">
        <x:v>62.546422178024997</x:v>
      </x:c>
      <x:c r="CJ58" s="173">
        <x:v>1.7247005138776099</x:v>
      </x:c>
      <x:c r="CK58" s="13">
        <x:v>58.285927430282598</x:v>
      </x:c>
      <x:c r="CL58" s="173">
        <x:v>1.1260674221554301</x:v>
      </x:c>
      <x:c r="CM58" s="13">
        <x:v>-15.379970293570601</x:v>
      </x:c>
      <x:c r="CN58" s="173">
        <x:v>2.4150576132373902</x:v>
      </x:c>
      <x:c r="CO58" s="13">
        <x:v>37.8235923233281</x:v>
      </x:c>
      <x:c r="CP58" s="173">
        <x:v>0.88170291086542196</x:v>
      </x:c>
      <x:c r="CQ58" s="13">
        <x:v>51.963395042194001</x:v>
      </x:c>
      <x:c r="CR58" s="173">
        <x:v>2.5062839083422301</x:v>
      </x:c>
      <x:c r="CS58" s="13">
        <x:v>39.8507461699324</x:v>
      </x:c>
      <x:c r="CT58" s="173">
        <x:v>1.99283052399802</x:v>
      </x:c>
      <x:c r="CU58" s="13">
        <x:v>32.042781059263</x:v>
      </x:c>
      <x:c r="CV58" s="173">
        <x:v>1.0697505726012699</x:v>
      </x:c>
      <x:c r="CW58" s="13">
        <x:v>-19.920613982930998</x:v>
      </x:c>
      <x:c r="CX58" s="173">
        <x:v>2.7825625927024902</x:v>
      </x:c>
      <x:c r="CY58" s="13">
        <x:v>57.1656835361795</x:v>
      </x:c>
      <x:c r="CZ58" s="173">
        <x:v>0.78200869598609002</x:v>
      </x:c>
      <x:c r="DA58" s="13">
        <x:v>63.556099606135597</x:v>
      </x:c>
      <x:c r="DB58" s="173">
        <x:v>2.0093983349875399</x:v>
      </x:c>
      <x:c r="DC58" s="13">
        <x:v>54.478226502041402</x:v>
      </x:c>
      <x:c r="DD58" s="173">
        <x:v>1.7365691894256099</x:v>
      </x:c>
      <x:c r="DE58" s="13">
        <x:v>55.9827405588318</x:v>
      </x:c>
      <x:c r="DF58" s="173">
        <x:v>1.0811412069517701</x:v>
      </x:c>
      <x:c r="DG58" s="13">
        <x:v>-7.5733590473037999</x:v>
      </x:c>
      <x:c r="DH58" s="173">
        <x:v>2.3000532431300398</x:v>
      </x:c>
      <x:c r="DI58" s="13">
        <x:v>47.3843757157399</x:v>
      </x:c>
      <x:c r="DJ58" s="173">
        <x:v>0.78270376194761304</x:v>
      </x:c>
      <x:c r="DK58" s="13">
        <x:v>53.048617718241402</x:v>
      </x:c>
      <x:c r="DL58" s="173">
        <x:v>1.9414401837952999</x:v>
      </x:c>
      <x:c r="DM58" s="13">
        <x:v>42.6885917200769</x:v>
      </x:c>
      <x:c r="DN58" s="173">
        <x:v>1.68490333594709</x:v>
      </x:c>
      <x:c r="DO58" s="13">
        <x:v>47.4207694767899</x:v>
      </x:c>
      <x:c r="DP58" s="173">
        <x:v>1.0693470485496701</x:v>
      </x:c>
      <x:c r="DQ58" s="13">
        <x:v>-5.6278482414514501</x:v>
      </x:c>
      <x:c r="DR58" s="173">
        <x:v>2.36943105968881</x:v>
      </x:c>
      <x:c r="DS58" s="13">
        <x:v>31.341134651109499</x:v>
      </x:c>
      <x:c r="DT58" s="173">
        <x:v>0.88913518662933999</x:v>
      </x:c>
      <x:c r="DU58" s="13">
        <x:v>40.106720550753799</x:v>
      </x:c>
      <x:c r="DV58" s="173">
        <x:v>2.1335100757852898</x:v>
      </x:c>
      <x:c r="DW58" s="13">
        <x:v>32.611691164794998</x:v>
      </x:c>
      <x:c r="DX58" s="173">
        <x:v>1.8416561326551699</x:v>
      </x:c>
      <x:c r="DY58" s="13">
        <x:v>27.387981116111199</x:v>
      </x:c>
      <x:c r="DZ58" s="173">
        <x:v>1.04091338192259</x:v>
      </x:c>
      <x:c r="EA58" s="13">
        <x:v>-12.718739434642499</x:v>
      </x:c>
      <x:c r="EB58" s="173">
        <x:v>2.3264463565809899</x:v>
      </x:c>
      <x:c r="EC58" s="13">
        <x:v>53.171672955610298</x:v>
      </x:c>
      <x:c r="ED58" s="173">
        <x:v>0.867312368373645</x:v>
      </x:c>
      <x:c r="EE58" s="13">
        <x:v>61.334430169996303</x:v>
      </x:c>
      <x:c r="EF58" s="173">
        <x:v>2.1105301859652199</x:v>
      </x:c>
      <x:c r="EG58" s="13">
        <x:v>51.1720919843291</x:v>
      </x:c>
      <x:c r="EH58" s="173">
        <x:v>2.0121520651697802</x:v>
      </x:c>
      <x:c r="EI58" s="13">
        <x:v>51.192793514176998</x:v>
      </x:c>
      <x:c r="EJ58" s="173">
        <x:v>0.97426060542112503</x:v>
      </x:c>
      <x:c r="EK58" s="13">
        <x:v>-10.141636655819401</x:v>
      </x:c>
      <x:c r="EL58" s="173">
        <x:v>2.3624531886828302</x:v>
      </x:c>
      <x:c r="EM58" s="13">
        <x:v>59.043826593745798</x:v>
      </x:c>
      <x:c r="EN58" s="173">
        <x:v>0.89392841377279098</x:v>
      </x:c>
      <x:c r="EO58" s="13">
        <x:v>69.976519140153698</x:v>
      </x:c>
      <x:c r="EP58" s="173">
        <x:v>2.10761730728048</x:v>
      </x:c>
      <x:c r="EQ58" s="13">
        <x:v>56.1496641806878</x:v>
      </x:c>
      <x:c r="ER58" s="173">
        <x:v>2.0974348087260202</x:v>
      </x:c>
      <x:c r="ES58" s="13">
        <x:v>56.734053489690503</x:v>
      </x:c>
      <x:c r="ET58" s="173">
        <x:v>1.10415529938512</x:v>
      </x:c>
      <x:c r="EU58" s="13">
        <x:v>-13.242465650463201</x:v>
      </x:c>
      <x:c r="EV58" s="173">
        <x:v>2.3448013398089298</x:v>
      </x:c>
      <x:c r="EW58" s="13">
        <x:v>62.344760551854002</x:v>
      </x:c>
      <x:c r="EX58" s="173">
        <x:v>0.83161499553861895</x:v>
      </x:c>
      <x:c r="EY58" s="13">
        <x:v>72.293722114649299</x:v>
      </x:c>
      <x:c r="EZ58" s="173">
        <x:v>2.0652325963321698</x:v>
      </x:c>
      <x:c r="FA58" s="13">
        <x:v>63.168641388575502</x:v>
      </x:c>
      <x:c r="FB58" s="173">
        <x:v>1.6591469255903999</x:v>
      </x:c>
      <x:c r="FC58" s="13">
        <x:v>58.672568573543302</x:v>
      </x:c>
      <x:c r="FD58" s="173">
        <x:v>1.1101013803358499</x:v>
      </x:c>
      <x:c r="FE58" s="13">
        <x:v>-13.621153541106001</x:v>
      </x:c>
      <x:c r="FF58" s="173">
        <x:v>2.3338589161851302</x:v>
      </x:c>
      <x:c r="FG58" s="13">
        <x:v>38.394992559591699</x:v>
      </x:c>
      <x:c r="FH58" s="173">
        <x:v>0.83311192456824101</x:v>
      </x:c>
      <x:c r="FI58" s="13">
        <x:v>45.527929638654498</x:v>
      </x:c>
      <x:c r="FJ58" s="173">
        <x:v>2.1949626166111198</x:v>
      </x:c>
      <x:c r="FK58" s="13">
        <x:v>38.222056762357703</x:v>
      </x:c>
      <x:c r="FL58" s="173">
        <x:v>1.7159334469874601</x:v>
      </x:c>
      <x:c r="FM58" s="13">
        <x:v>35.993888951187898</x:v>
      </x:c>
      <x:c r="FN58" s="173">
        <x:v>1.0169998785952199</x:v>
      </x:c>
      <x:c r="FO58" s="13">
        <x:v>-9.5340406874666108</x:v>
      </x:c>
      <x:c r="FP58" s="173">
        <x:v>2.42581148558219</x:v>
      </x:c>
      <x:c r="FQ58" s="15"/>
      <x:c r="FR58" s="15"/>
      <x:c r="FS58" s="15"/>
      <x:c r="FT58" s="15"/>
      <x:c r="FU58" s="15"/>
      <x:c r="FV58" s="15"/>
      <x:c r="FW58" s="15"/>
      <x:c r="FX58" s="15"/>
      <x:c r="FY58" s="15"/>
      <x:c r="FZ58" s="15"/>
      <x:c r="GA58" s="15"/>
      <x:c r="GB58" s="15"/>
      <x:c r="GC58" s="15"/>
      <x:c r="GD58" s="15"/>
      <x:c r="GE58" s="15"/>
      <x:c r="GF58" s="15"/>
      <x:c r="GG58" s="15"/>
      <x:c r="GH58" s="15"/>
      <x:c r="GI58" s="15"/>
      <x:c r="GJ58" s="15"/>
      <x:c r="GK58" s="15"/>
      <x:c r="GL58" s="15"/>
      <x:c r="GM58" s="15"/>
      <x:c r="GN58" s="15"/>
      <x:c r="GO58" s="15"/>
      <x:c r="GP58" s="15"/>
      <x:c r="GQ58" s="15"/>
      <x:c r="GR58" s="15"/>
      <x:c r="GS58" s="15"/>
      <x:c r="GT58" s="15"/>
      <x:c r="GU58" s="15"/>
      <x:c r="GV58" s="15"/>
      <x:c r="GW58" s="15"/>
      <x:c r="GX58" s="15"/>
      <x:c r="GY58" s="15"/>
      <x:c r="GZ58" s="15"/>
      <x:c r="HA58" s="15"/>
      <x:c r="HB58" s="15"/>
      <x:c r="HC58" s="15"/>
      <x:c r="HD58" s="15"/>
      <x:c r="HE58" s="15"/>
      <x:c r="HF58" s="15"/>
      <x:c r="HG58" s="15"/>
      <x:c r="HH58" s="15"/>
      <x:c r="HI58" s="15"/>
      <x:c r="HJ58" s="15"/>
      <x:c r="HK58" s="15"/>
      <x:c r="HL58" s="15"/>
      <x:c r="HM58" s="15"/>
      <x:c r="HN58" s="15"/>
      <x:c r="HO58" s="15"/>
      <x:c r="HP58" s="15"/>
      <x:c r="HQ58" s="15"/>
      <x:c r="HR58" s="15"/>
      <x:c r="HS58" s="15"/>
      <x:c r="HT58" s="15"/>
      <x:c r="HU58" s="15"/>
      <x:c r="HV58" s="15"/>
      <x:c r="HW58" s="15"/>
      <x:c r="HX58" s="15"/>
      <x:c r="HY58" s="15"/>
      <x:c r="HZ58" s="15"/>
      <x:c r="IA58" s="15"/>
      <x:c r="IB58" s="15"/>
      <x:c r="IC58" s="15"/>
      <x:c r="ID58" s="15"/>
      <x:c r="IE58" s="15"/>
      <x:c r="IF58" s="16"/>
    </x:row>
    <x:row r="59" spans="1:240" ht="12.95" customHeight="1" x14ac:dyDescent="0.2">
      <x:c r="A59" s="2" t="s">
        <x:v>401</x:v>
      </x:c>
      <x:c r="B59" s="12">
        <x:v>2</x:v>
      </x:c>
      <x:c r="C59" s="13">
        <x:v>89.762616304985102</x:v>
      </x:c>
      <x:c r="D59" s="173">
        <x:v>0.96775597894073795</x:v>
      </x:c>
      <x:c r="E59" s="13">
        <x:v>89.780561585590902</x:v>
      </x:c>
      <x:c r="F59" s="173">
        <x:v>1.4789138492599001</x:v>
      </x:c>
      <x:c r="G59" s="13">
        <x:v>89.122805955957404</x:v>
      </x:c>
      <x:c r="H59" s="173">
        <x:v>1.87067471457116</x:v>
      </x:c>
      <x:c r="I59" s="13">
        <x:v>90.553797327043696</x:v>
      </x:c>
      <x:c r="J59" s="173">
        <x:v>1.1738081195598999</x:v>
      </x:c>
      <x:c r="K59" s="13">
        <x:v>0.77323574145282203</x:v>
      </x:c>
      <x:c r="L59" s="173">
        <x:v>1.8694471347694901</x:v>
      </x:c>
      <x:c r="M59" s="13">
        <x:v>88.792343859398898</x:v>
      </x:c>
      <x:c r="N59" s="173">
        <x:v>1.4022049706437301</x:v>
      </x:c>
      <x:c r="O59" s="13">
        <x:v>87.202366172405306</x:v>
      </x:c>
      <x:c r="P59" s="173">
        <x:v>2.1303096716438801</x:v>
      </x:c>
      <x:c r="Q59" s="13">
        <x:v>88.867982235203399</x:v>
      </x:c>
      <x:c r="R59" s="173">
        <x:v>1.666206068493</x:v>
      </x:c>
      <x:c r="S59" s="13">
        <x:v>89.291464782777993</x:v>
      </x:c>
      <x:c r="T59" s="173">
        <x:v>1.59960127399624</x:v>
      </x:c>
      <x:c r="U59" s="13">
        <x:v>2.0890986103726901</x:v>
      </x:c>
      <x:c r="V59" s="173">
        <x:v>1.7235855779320199</x:v>
      </x:c>
      <x:c r="W59" s="13">
        <x:v>90.977205692049296</x:v>
      </x:c>
      <x:c r="X59" s="173">
        <x:v>0.78894631258060599</x:v>
      </x:c>
      <x:c r="Y59" s="13">
        <x:v>90.114898284865603</x:v>
      </x:c>
      <x:c r="Z59" s="173">
        <x:v>1.4224918788146499</x:v>
      </x:c>
      <x:c r="AA59" s="13">
        <x:v>91.925902531302697</x:v>
      </x:c>
      <x:c r="AB59" s="173">
        <x:v>1.30314154460898</x:v>
      </x:c>
      <x:c r="AC59" s="13">
        <x:v>90.870225321513402</x:v>
      </x:c>
      <x:c r="AD59" s="173">
        <x:v>1.14629303981</x:v>
      </x:c>
      <x:c r="AE59" s="13">
        <x:v>0.75532703664779899</x:v>
      </x:c>
      <x:c r="AF59" s="173">
        <x:v>1.6010716121283199</x:v>
      </x:c>
      <x:c r="AG59" s="13">
        <x:v>94.2986445067787</x:v>
      </x:c>
      <x:c r="AH59" s="173">
        <x:v>0.52751220051808501</x:v>
      </x:c>
      <x:c r="AI59" s="13">
        <x:v>92.450226378945899</x:v>
      </x:c>
      <x:c r="AJ59" s="173">
        <x:v>1.23245577210174</x:v>
      </x:c>
      <x:c r="AK59" s="13">
        <x:v>92.591828324422707</x:v>
      </x:c>
      <x:c r="AL59" s="173">
        <x:v>1.32001079561006</x:v>
      </x:c>
      <x:c r="AM59" s="13">
        <x:v>95.922258554539098</x:v>
      </x:c>
      <x:c r="AN59" s="173">
        <x:v>0.49636203554820202</x:v>
      </x:c>
      <x:c r="AO59" s="13">
        <x:v>3.4720321755931298</x:v>
      </x:c>
      <x:c r="AP59" s="173">
        <x:v>1.1896220572907701</x:v>
      </x:c>
      <x:c r="AQ59" s="13">
        <x:v>88.825237699640695</x:v>
      </x:c>
      <x:c r="AR59" s="173">
        <x:v>1.1182419554602701</x:v>
      </x:c>
      <x:c r="AS59" s="13">
        <x:v>89.160783365723702</x:v>
      </x:c>
      <x:c r="AT59" s="173">
        <x:v>1.7183736104396601</x:v>
      </x:c>
      <x:c r="AU59" s="13">
        <x:v>88.563697709654306</x:v>
      </x:c>
      <x:c r="AV59" s="173">
        <x:v>1.5228177792604101</x:v>
      </x:c>
      <x:c r="AW59" s="13">
        <x:v>88.927492878485893</x:v>
      </x:c>
      <x:c r="AX59" s="173">
        <x:v>1.6149773625327299</x:v>
      </x:c>
      <x:c r="AY59" s="13">
        <x:v>-0.23329048723778101</x:v>
      </x:c>
      <x:c r="AZ59" s="173">
        <x:v>2.4482486770560099</x:v>
      </x:c>
      <x:c r="BA59" s="13">
        <x:v>86.752148043387805</x:v>
      </x:c>
      <x:c r="BB59" s="173">
        <x:v>1.31045665768038</x:v>
      </x:c>
      <x:c r="BC59" s="13">
        <x:v>85.231344605439702</x:v>
      </x:c>
      <x:c r="BD59" s="173">
        <x:v>2.0288732795384901</x:v>
      </x:c>
      <x:c r="BE59" s="13">
        <x:v>87.512711213234994</x:v>
      </x:c>
      <x:c r="BF59" s="173">
        <x:v>1.51520424119518</x:v>
      </x:c>
      <x:c r="BG59" s="13">
        <x:v>86.918470438078998</x:v>
      </x:c>
      <x:c r="BH59" s="173">
        <x:v>1.84631929970523</x:v>
      </x:c>
      <x:c r="BI59" s="13">
        <x:v>1.6871258326392999</x:v>
      </x:c>
      <x:c r="BJ59" s="173">
        <x:v>2.3803550229230299</x:v>
      </x:c>
      <x:c r="BK59" s="13">
        <x:v>91.689711485070504</x:v>
      </x:c>
      <x:c r="BL59" s="173">
        <x:v>0.95597632839837698</x:v>
      </x:c>
      <x:c r="BM59" s="13">
        <x:v>92.195476390094399</x:v>
      </x:c>
      <x:c r="BN59" s="173">
        <x:v>1.42273892626153</x:v>
      </x:c>
      <x:c r="BO59" s="13">
        <x:v>91.866766871634994</x:v>
      </x:c>
      <x:c r="BP59" s="173">
        <x:v>1.59260849345057</x:v>
      </x:c>
      <x:c r="BQ59" s="13">
        <x:v>91.382401912098402</x:v>
      </x:c>
      <x:c r="BR59" s="173">
        <x:v>1.6216900044266001</x:v>
      </x:c>
      <x:c r="BS59" s="13">
        <x:v>-0.81307447799606802</x:v>
      </x:c>
      <x:c r="BT59" s="173">
        <x:v>2.4103002057693499</x:v>
      </x:c>
      <x:c r="BU59" s="13">
        <x:v>72.549654218778898</x:v>
      </x:c>
      <x:c r="BV59" s="173">
        <x:v>1.4495350731354699</x:v>
      </x:c>
      <x:c r="BW59" s="13">
        <x:v>73.478171374215805</x:v>
      </x:c>
      <x:c r="BX59" s="173">
        <x:v>2.6717367862011998</x:v>
      </x:c>
      <x:c r="BY59" s="13">
        <x:v>73.197481607147495</x:v>
      </x:c>
      <x:c r="BZ59" s="173">
        <x:v>2.4890335712537399</x:v>
      </x:c>
      <x:c r="CA59" s="13">
        <x:v>71.999303880104407</x:v>
      </x:c>
      <x:c r="CB59" s="173">
        <x:v>1.7286902513800799</x:v>
      </x:c>
      <x:c r="CC59" s="13">
        <x:v>-1.4788674941114099</x:v>
      </x:c>
      <x:c r="CD59" s="173">
        <x:v>3.0725588280452398</x:v>
      </x:c>
      <x:c r="CE59" s="13">
        <x:v>86.543727864897093</x:v>
      </x:c>
      <x:c r="CF59" s="173">
        <x:v>1.65620831866508</x:v>
      </x:c>
      <x:c r="CG59" s="13">
        <x:v>86.401325659869499</x:v>
      </x:c>
      <x:c r="CH59" s="173">
        <x:v>2.7811226505651199</x:v>
      </x:c>
      <x:c r="CI59" s="13">
        <x:v>87.194239445631595</x:v>
      </x:c>
      <x:c r="CJ59" s="173">
        <x:v>2.2853858807607601</x:v>
      </x:c>
      <x:c r="CK59" s="13">
        <x:v>86.157938687677103</x:v>
      </x:c>
      <x:c r="CL59" s="173">
        <x:v>1.8243314643329001</x:v>
      </x:c>
      <x:c r="CM59" s="13">
        <x:v>-0.243386972192425</x:v>
      </x:c>
      <x:c r="CN59" s="173">
        <x:v>2.8565828071965802</x:v>
      </x:c>
      <x:c r="CO59" s="13">
        <x:v>64.791530123642502</x:v>
      </x:c>
      <x:c r="CP59" s="173">
        <x:v>1.6118883351336599</x:v>
      </x:c>
      <x:c r="CQ59" s="13">
        <x:v>65.378788349223896</x:v>
      </x:c>
      <x:c r="CR59" s="173">
        <x:v>2.0636886411579498</x:v>
      </x:c>
      <x:c r="CS59" s="13">
        <x:v>68.319736345642497</x:v>
      </x:c>
      <x:c r="CT59" s="173">
        <x:v>2.78332361653883</x:v>
      </x:c>
      <x:c r="CU59" s="13">
        <x:v>62.906434894897899</x:v>
      </x:c>
      <x:c r="CV59" s="173">
        <x:v>1.8051012610072401</x:v>
      </x:c>
      <x:c r="CW59" s="13">
        <x:v>-2.472353454326</x:v>
      </x:c>
      <x:c r="CX59" s="173">
        <x:v>2.36094891160693</x:v>
      </x:c>
      <x:c r="CY59" s="13">
        <x:v>90.013504244380897</x:v>
      </x:c>
      <x:c r="CZ59" s="173">
        <x:v>0.94348893040147397</x:v>
      </x:c>
      <x:c r="DA59" s="13">
        <x:v>88.737672497991397</x:v>
      </x:c>
      <x:c r="DB59" s="173">
        <x:v>1.57335663867995</x:v>
      </x:c>
      <x:c r="DC59" s="13">
        <x:v>89.917354313557993</x:v>
      </x:c>
      <x:c r="DD59" s="173">
        <x:v>1.42118678419431</x:v>
      </x:c>
      <x:c r="DE59" s="13">
        <x:v>90.769919355455301</x:v>
      </x:c>
      <x:c r="DF59" s="173">
        <x:v>1.3078156752902399</x:v>
      </x:c>
      <x:c r="DG59" s="13">
        <x:v>2.0322468574638899</x:v>
      </x:c>
      <x:c r="DH59" s="173">
        <x:v>1.9065638450211</x:v>
      </x:c>
      <x:c r="DI59" s="13">
        <x:v>79.595332437738406</x:v>
      </x:c>
      <x:c r="DJ59" s="173">
        <x:v>1.4544178505996599</x:v>
      </x:c>
      <x:c r="DK59" s="13">
        <x:v>77.929651438895405</x:v>
      </x:c>
      <x:c r="DL59" s="173">
        <x:v>3.3915810027094899</x:v>
      </x:c>
      <x:c r="DM59" s="13">
        <x:v>79.206959999385603</x:v>
      </x:c>
      <x:c r="DN59" s="173">
        <x:v>2.0064787451768602</x:v>
      </x:c>
      <x:c r="DO59" s="13">
        <x:v>80.3379371612196</x:v>
      </x:c>
      <x:c r="DP59" s="173">
        <x:v>1.28306428320817</x:v>
      </x:c>
      <x:c r="DQ59" s="13">
        <x:v>2.4082857223241398</x:v>
      </x:c>
      <x:c r="DR59" s="173">
        <x:v>3.0927329876812699</x:v>
      </x:c>
      <x:c r="DS59" s="13">
        <x:v>81.545877563544593</x:v>
      </x:c>
      <x:c r="DT59" s="173">
        <x:v>1.4538158799512999</x:v>
      </x:c>
      <x:c r="DU59" s="13">
        <x:v>81.5509330796299</x:v>
      </x:c>
      <x:c r="DV59" s="173">
        <x:v>2.6515114334935999</x:v>
      </x:c>
      <x:c r="DW59" s="13">
        <x:v>81.377382121685798</x:v>
      </x:c>
      <x:c r="DX59" s="173">
        <x:v>2.1729106661286002</x:v>
      </x:c>
      <x:c r="DY59" s="13">
        <x:v>81.476985934221801</x:v>
      </x:c>
      <x:c r="DZ59" s="173">
        <x:v>1.82641197067628</x:v>
      </x:c>
      <x:c r="EA59" s="13">
        <x:v>-7.3947145408141096E-2</x:v>
      </x:c>
      <x:c r="EB59" s="173">
        <x:v>3.20475839502677</x:v>
      </x:c>
      <x:c r="EC59" s="13">
        <x:v>91.312659240657894</x:v>
      </x:c>
      <x:c r="ED59" s="173">
        <x:v>0.98959734693708501</x:v>
      </x:c>
      <x:c r="EE59" s="13">
        <x:v>89.545666050953798</x:v>
      </x:c>
      <x:c r="EF59" s="173">
        <x:v>2.0189034739372098</x:v>
      </x:c>
      <x:c r="EG59" s="13">
        <x:v>89.086205220381601</x:v>
      </x:c>
      <x:c r="EH59" s="173">
        <x:v>2.02165157658894</x:v>
      </x:c>
      <x:c r="EI59" s="13">
        <x:v>93.402936346637603</x:v>
      </x:c>
      <x:c r="EJ59" s="173">
        <x:v>0.76176706271058403</x:v>
      </x:c>
      <x:c r="EK59" s="13">
        <x:v>3.8572702956837999</x:v>
      </x:c>
      <x:c r="EL59" s="173">
        <x:v>2.0010262559154701</x:v>
      </x:c>
      <x:c r="EM59" s="13">
        <x:v>79.480899613814202</x:v>
      </x:c>
      <x:c r="EN59" s="173">
        <x:v>1.8927669723567</x:v>
      </x:c>
      <x:c r="EO59" s="13">
        <x:v>78.070842880051899</x:v>
      </x:c>
      <x:c r="EP59" s="173">
        <x:v>2.4674875745475502</x:v>
      </x:c>
      <x:c r="EQ59" s="13">
        <x:v>77.170739980346198</x:v>
      </x:c>
      <x:c r="ER59" s="173">
        <x:v>3.00332703115776</x:v>
      </x:c>
      <x:c r="ES59" s="13">
        <x:v>81.066826734032404</x:v>
      </x:c>
      <x:c r="ET59" s="173">
        <x:v>2.0835858796946098</x:v>
      </x:c>
      <x:c r="EU59" s="13">
        <x:v>2.9959838539805301</x:v>
      </x:c>
      <x:c r="EV59" s="173">
        <x:v>2.88363683739456</x:v>
      </x:c>
      <x:c r="EW59" s="13">
        <x:v>85.691691985928699</x:v>
      </x:c>
      <x:c r="EX59" s="173">
        <x:v>1.7201528558578401</x:v>
      </x:c>
      <x:c r="EY59" s="13">
        <x:v>82.843395716381096</x:v>
      </x:c>
      <x:c r="EZ59" s="173">
        <x:v>2.4698037595993299</x:v>
      </x:c>
      <x:c r="FA59" s="13">
        <x:v>82.629107056498995</x:v>
      </x:c>
      <x:c r="FB59" s="173">
        <x:v>2.3853822639861901</x:v>
      </x:c>
      <x:c r="FC59" s="13">
        <x:v>88.379492079256707</x:v>
      </x:c>
      <x:c r="FD59" s="173">
        <x:v>1.66825402178414</x:v>
      </x:c>
      <x:c r="FE59" s="13">
        <x:v>5.5360963628756403</x:v>
      </x:c>
      <x:c r="FF59" s="173">
        <x:v>2.11923640425002</x:v>
      </x:c>
      <x:c r="FG59" s="13">
        <x:v>55.434044421650299</x:v>
      </x:c>
      <x:c r="FH59" s="173">
        <x:v>1.56268520098754</x:v>
      </x:c>
      <x:c r="FI59" s="13">
        <x:v>56.013797256492602</x:v>
      </x:c>
      <x:c r="FJ59" s="173">
        <x:v>3.0531278130678801</x:v>
      </x:c>
      <x:c r="FK59" s="13">
        <x:v>53.054065633806701</x:v>
      </x:c>
      <x:c r="FL59" s="173">
        <x:v>2.3851593359255898</x:v>
      </x:c>
      <x:c r="FM59" s="13">
        <x:v>56.340661858485497</x:v>
      </x:c>
      <x:c r="FN59" s="173">
        <x:v>2.0135903159942599</x:v>
      </x:c>
      <x:c r="FO59" s="13">
        <x:v>0.32686460199289502</x:v>
      </x:c>
      <x:c r="FP59" s="173">
        <x:v>3.1258448271402002</x:v>
      </x:c>
      <x:c r="FQ59" s="15"/>
      <x:c r="FR59" s="15"/>
      <x:c r="FS59" s="15"/>
      <x:c r="FT59" s="15"/>
      <x:c r="FU59" s="15"/>
      <x:c r="FV59" s="15"/>
      <x:c r="FW59" s="15"/>
      <x:c r="FX59" s="15"/>
      <x:c r="FY59" s="15"/>
      <x:c r="FZ59" s="15"/>
      <x:c r="GA59" s="15"/>
      <x:c r="GB59" s="15"/>
      <x:c r="GC59" s="15"/>
      <x:c r="GD59" s="15"/>
      <x:c r="GE59" s="15"/>
      <x:c r="GF59" s="15"/>
      <x:c r="GG59" s="15"/>
      <x:c r="GH59" s="15"/>
      <x:c r="GI59" s="15"/>
      <x:c r="GJ59" s="15"/>
      <x:c r="GK59" s="15"/>
      <x:c r="GL59" s="15"/>
      <x:c r="GM59" s="15"/>
      <x:c r="GN59" s="15"/>
      <x:c r="GO59" s="15"/>
      <x:c r="GP59" s="15"/>
      <x:c r="GQ59" s="15"/>
      <x:c r="GR59" s="15"/>
      <x:c r="GS59" s="15"/>
      <x:c r="GT59" s="15"/>
      <x:c r="GU59" s="15"/>
      <x:c r="GV59" s="15"/>
      <x:c r="GW59" s="15"/>
      <x:c r="GX59" s="15"/>
      <x:c r="GY59" s="15"/>
      <x:c r="GZ59" s="15"/>
      <x:c r="HA59" s="15"/>
      <x:c r="HB59" s="15"/>
      <x:c r="HC59" s="15"/>
      <x:c r="HD59" s="15"/>
      <x:c r="HE59" s="15"/>
      <x:c r="HF59" s="15"/>
      <x:c r="HG59" s="15"/>
      <x:c r="HH59" s="15"/>
      <x:c r="HI59" s="15"/>
      <x:c r="HJ59" s="15"/>
      <x:c r="HK59" s="15"/>
      <x:c r="HL59" s="15"/>
      <x:c r="HM59" s="15"/>
      <x:c r="HN59" s="15"/>
      <x:c r="HO59" s="15"/>
      <x:c r="HP59" s="15"/>
      <x:c r="HQ59" s="15"/>
      <x:c r="HR59" s="15"/>
      <x:c r="HS59" s="15"/>
      <x:c r="HT59" s="15"/>
      <x:c r="HU59" s="15"/>
      <x:c r="HV59" s="15"/>
      <x:c r="HW59" s="15"/>
      <x:c r="HX59" s="15"/>
      <x:c r="HY59" s="15"/>
      <x:c r="HZ59" s="15"/>
      <x:c r="IA59" s="15"/>
      <x:c r="IB59" s="15"/>
      <x:c r="IC59" s="15"/>
      <x:c r="ID59" s="15"/>
      <x:c r="IE59" s="15"/>
      <x:c r="IF59" s="16"/>
    </x:row>
    <x:row r="60" spans="1:240" ht="12.95" customHeight="1" x14ac:dyDescent="0.2">
      <x:c r="A60" s="2" t="s">
        <x:v>402</x:v>
      </x:c>
      <x:c r="B60" s="12">
        <x:v>2</x:v>
      </x:c>
      <x:c r="C60" s="13">
        <x:v>76.884930306140106</x:v>
      </x:c>
      <x:c r="D60" s="173">
        <x:v>1.9512453604858699</x:v>
      </x:c>
      <x:c r="E60" s="13">
        <x:v>70.126491670003304</x:v>
      </x:c>
      <x:c r="F60" s="173">
        <x:v>5.8146124339418801</x:v>
      </x:c>
      <x:c r="G60" s="13">
        <x:v>73.891759581349703</x:v>
      </x:c>
      <x:c r="H60" s="173">
        <x:v>3.8010224299197799</x:v>
      </x:c>
      <x:c r="I60" s="13">
        <x:v>78.546413841940506</x:v>
      </x:c>
      <x:c r="J60" s="173">
        <x:v>2.3534342045237602</x:v>
      </x:c>
      <x:c r="K60" s="13">
        <x:v>8.4199221719372304</x:v>
      </x:c>
      <x:c r="L60" s="173">
        <x:v>5.9862916361661496</x:v>
      </x:c>
      <x:c r="M60" s="13">
        <x:v>69.839657573305502</x:v>
      </x:c>
      <x:c r="N60" s="173">
        <x:v>1.5234058810217299</x:v>
      </x:c>
      <x:c r="O60" s="13">
        <x:v>62.701763841755799</x:v>
      </x:c>
      <x:c r="P60" s="173">
        <x:v>4.9194594200180797</x:v>
      </x:c>
      <x:c r="Q60" s="13">
        <x:v>70.373442735570706</x:v>
      </x:c>
      <x:c r="R60" s="173">
        <x:v>4.1156994910962599</x:v>
      </x:c>
      <x:c r="S60" s="13">
        <x:v>70.321646149879498</x:v>
      </x:c>
      <x:c r="T60" s="173">
        <x:v>1.7815682841695999</x:v>
      </x:c>
      <x:c r="U60" s="13">
        <x:v>7.6198823081236702</x:v>
      </x:c>
      <x:c r="V60" s="173">
        <x:v>5.2941457106410796</x:v>
      </x:c>
      <x:c r="W60" s="13">
        <x:v>77.0565928568289</x:v>
      </x:c>
      <x:c r="X60" s="173">
        <x:v>1.4458778812191</x:v>
      </x:c>
      <x:c r="Y60" s="13">
        <x:v>71.0372029184106</x:v>
      </x:c>
      <x:c r="Z60" s="173">
        <x:v>4.7692047672836599</x:v>
      </x:c>
      <x:c r="AA60" s="13">
        <x:v>73.848077553758898</x:v>
      </x:c>
      <x:c r="AB60" s="173">
        <x:v>3.9288585735358001</x:v>
      </x:c>
      <x:c r="AC60" s="13">
        <x:v>80.871453232912202</x:v>
      </x:c>
      <x:c r="AD60" s="173">
        <x:v>1.5149491696455899</x:v>
      </x:c>
      <x:c r="AE60" s="13">
        <x:v>9.8342503145015705</x:v>
      </x:c>
      <x:c r="AF60" s="173">
        <x:v>4.8715137353519697</x:v>
      </x:c>
      <x:c r="AG60" s="13">
        <x:v>79.387781069938598</x:v>
      </x:c>
      <x:c r="AH60" s="173">
        <x:v>2.1085564163381001</x:v>
      </x:c>
      <x:c r="AI60" s="13">
        <x:v>79.723793828042503</x:v>
      </x:c>
      <x:c r="AJ60" s="173">
        <x:v>4.9157023666262196</x:v>
      </x:c>
      <x:c r="AK60" s="13">
        <x:v>80.097794074433097</x:v>
      </x:c>
      <x:c r="AL60" s="173">
        <x:v>2.8477962279509801</x:v>
      </x:c>
      <x:c r="AM60" s="13">
        <x:v>80.118897172663196</x:v>
      </x:c>
      <x:c r="AN60" s="173">
        <x:v>2.3597600329530901</x:v>
      </x:c>
      <x:c r="AO60" s="13">
        <x:v>0.39510334462063701</x:v>
      </x:c>
      <x:c r="AP60" s="173">
        <x:v>5.17218401765333</x:v>
      </x:c>
      <x:c r="AQ60" s="13">
        <x:v>71.064774124030393</x:v>
      </x:c>
      <x:c r="AR60" s="173">
        <x:v>2.5286379414907101</x:v>
      </x:c>
      <x:c r="AS60" s="13">
        <x:v>77.170660881972694</x:v>
      </x:c>
      <x:c r="AT60" s="173">
        <x:v>4.4812633667913202</x:v>
      </x:c>
      <x:c r="AU60" s="13">
        <x:v>73.817118692832096</x:v>
      </x:c>
      <x:c r="AV60" s="173">
        <x:v>3.7345782739350502</x:v>
      </x:c>
      <x:c r="AW60" s="13">
        <x:v>67.993701541121894</x:v>
      </x:c>
      <x:c r="AX60" s="173">
        <x:v>4.0934744727599499</x:v>
      </x:c>
      <x:c r="AY60" s="13">
        <x:v>-9.1769593408507593</x:v>
      </x:c>
      <x:c r="AZ60" s="173">
        <x:v>4.6456020135529599</x:v>
      </x:c>
      <x:c r="BA60" s="13">
        <x:v>67.740398484261902</x:v>
      </x:c>
      <x:c r="BB60" s="173">
        <x:v>2.57064624030403</x:v>
      </x:c>
      <x:c r="BC60" s="13">
        <x:v>70.530026967243202</x:v>
      </x:c>
      <x:c r="BD60" s="173">
        <x:v>4.7794383416316499</x:v>
      </x:c>
      <x:c r="BE60" s="13">
        <x:v>65.678153205133498</x:v>
      </x:c>
      <x:c r="BF60" s="173">
        <x:v>4.4383342235193401</x:v>
      </x:c>
      <x:c r="BG60" s="13">
        <x:v>66.145969273049204</x:v>
      </x:c>
      <x:c r="BH60" s="173">
        <x:v>4.0710539738817397</x:v>
      </x:c>
      <x:c r="BI60" s="13">
        <x:v>-4.3840576941940004</x:v>
      </x:c>
      <x:c r="BJ60" s="173">
        <x:v>4.70400547882954</x:v>
      </x:c>
      <x:c r="BK60" s="13">
        <x:v>77.571601471717102</x:v>
      </x:c>
      <x:c r="BL60" s="173">
        <x:v>2.3951422957571702</x:v>
      </x:c>
      <x:c r="BM60" s="13">
        <x:v>81.065740833632404</x:v>
      </x:c>
      <x:c r="BN60" s="173">
        <x:v>4.1577939200610201</x:v>
      </x:c>
      <x:c r="BO60" s="13">
        <x:v>80.154715966765806</x:v>
      </x:c>
      <x:c r="BP60" s="173">
        <x:v>3.7497045315677702</x:v>
      </x:c>
      <x:c r="BQ60" s="13">
        <x:v>74.054771311990294</x:v>
      </x:c>
      <x:c r="BR60" s="173">
        <x:v>4.1825954783561796</x:v>
      </x:c>
      <x:c r="BS60" s="13">
        <x:v>-7.0109695216420498</x:v>
      </x:c>
      <x:c r="BT60" s="173">
        <x:v>4.64573231500371</x:v>
      </x:c>
      <x:c r="BU60" s="13">
        <x:v>46.142346206996301</x:v>
      </x:c>
      <x:c r="BV60" s="173">
        <x:v>3.2569569519005102</x:v>
      </x:c>
      <x:c r="BW60" s="13">
        <x:v>52.122000027721199</x:v>
      </x:c>
      <x:c r="BX60" s="173">
        <x:v>5.5181173701358999</x:v>
      </x:c>
      <x:c r="BY60" s="13">
        <x:v>44.852303901649996</x:v>
      </x:c>
      <x:c r="BZ60" s="173">
        <x:v>3.7608424874284401</x:v>
      </x:c>
      <x:c r="CA60" s="13">
        <x:v>45.512775765933199</x:v>
      </x:c>
      <x:c r="CB60" s="173">
        <x:v>3.9665221212833899</x:v>
      </x:c>
      <x:c r="CC60" s="13">
        <x:v>-6.6092242617879604</x:v>
      </x:c>
      <x:c r="CD60" s="173">
        <x:v>5.4384608733363899</x:v>
      </x:c>
      <x:c r="CE60" s="13">
        <x:v>58.275334067901397</x:v>
      </x:c>
      <x:c r="CF60" s="173">
        <x:v>2.2644072048225401</x:v>
      </x:c>
      <x:c r="CG60" s="13">
        <x:v>74.773645909717601</x:v>
      </x:c>
      <x:c r="CH60" s="173">
        <x:v>3.0702766431499402</x:v>
      </x:c>
      <x:c r="CI60" s="13">
        <x:v>58.146944912837903</x:v>
      </x:c>
      <x:c r="CJ60" s="173">
        <x:v>4.12463435921177</x:v>
      </x:c>
      <x:c r="CK60" s="13">
        <x:v>53.8006527533324</x:v>
      </x:c>
      <x:c r="CL60" s="173">
        <x:v>2.5366179457404301</x:v>
      </x:c>
      <x:c r="CM60" s="13">
        <x:v>-20.972993156385201</x:v>
      </x:c>
      <x:c r="CN60" s="173">
        <x:v>3.3026822927931598</x:v>
      </x:c>
      <x:c r="CO60" s="13">
        <x:v>36.730395828739603</x:v>
      </x:c>
      <x:c r="CP60" s="173">
        <x:v>1.966221898633</x:v>
      </x:c>
      <x:c r="CQ60" s="13">
        <x:v>43.603253704227697</x:v>
      </x:c>
      <x:c r="CR60" s="173">
        <x:v>4.7460101807380903</x:v>
      </x:c>
      <x:c r="CS60" s="13">
        <x:v>34.2338230912722</x:v>
      </x:c>
      <x:c r="CT60" s="173">
        <x:v>3.6871578244797401</x:v>
      </x:c>
      <x:c r="CU60" s="13">
        <x:v>35.054447554214697</x:v>
      </x:c>
      <x:c r="CV60" s="173">
        <x:v>2.5702268762159801</x:v>
      </x:c>
      <x:c r="CW60" s="13">
        <x:v>-8.5488061500129309</x:v>
      </x:c>
      <x:c r="CX60" s="173">
        <x:v>4.2486939187222301</x:v>
      </x:c>
      <x:c r="CY60" s="13">
        <x:v>69.0201005353168</x:v>
      </x:c>
      <x:c r="CZ60" s="173">
        <x:v>1.82990958620154</x:v>
      </x:c>
      <x:c r="DA60" s="13">
        <x:v>72.488318287005598</x:v>
      </x:c>
      <x:c r="DB60" s="173">
        <x:v>4.5241622032338702</x:v>
      </x:c>
      <x:c r="DC60" s="13">
        <x:v>70.247105094187006</x:v>
      </x:c>
      <x:c r="DD60" s="173">
        <x:v>3.4161628177253802</x:v>
      </x:c>
      <x:c r="DE60" s="13">
        <x:v>66.959792608981402</x:v>
      </x:c>
      <x:c r="DF60" s="173">
        <x:v>2.0705443217564099</x:v>
      </x:c>
      <x:c r="DG60" s="13">
        <x:v>-5.5285256780241703</x:v>
      </x:c>
      <x:c r="DH60" s="173">
        <x:v>4.9133703982161796</x:v>
      </x:c>
      <x:c r="DI60" s="13">
        <x:v>59.548852833234498</x:v>
      </x:c>
      <x:c r="DJ60" s="173">
        <x:v>2.5330222103762501</x:v>
      </x:c>
      <x:c r="DK60" s="13">
        <x:v>57.4403023460169</x:v>
      </x:c>
      <x:c r="DL60" s="173">
        <x:v>5.61131610514063</x:v>
      </x:c>
      <x:c r="DM60" s="13">
        <x:v>57.388348319965601</x:v>
      </x:c>
      <x:c r="DN60" s="173">
        <x:v>3.7383019077606301</x:v>
      </x:c>
      <x:c r="DO60" s="13">
        <x:v>62.421676630129298</x:v>
      </x:c>
      <x:c r="DP60" s="173">
        <x:v>2.25372705118702</x:v>
      </x:c>
      <x:c r="DQ60" s="13">
        <x:v>4.9813742841123103</x:v>
      </x:c>
      <x:c r="DR60" s="173">
        <x:v>5.7258309286384703</x:v>
      </x:c>
      <x:c r="DS60" s="13">
        <x:v>55.0548130878866</x:v>
      </x:c>
      <x:c r="DT60" s="173">
        <x:v>2.4638795142556802</x:v>
      </x:c>
      <x:c r="DU60" s="13">
        <x:v>54.947244732844503</x:v>
      </x:c>
      <x:c r="DV60" s="173">
        <x:v>5.4934119100578798</x:v>
      </x:c>
      <x:c r="DW60" s="13">
        <x:v>59.196073854266999</x:v>
      </x:c>
      <x:c r="DX60" s="173">
        <x:v>4.21300168910608</x:v>
      </x:c>
      <x:c r="DY60" s="13">
        <x:v>52.819389739904899</x:v>
      </x:c>
      <x:c r="DZ60" s="173">
        <x:v>2.9836585528677002</x:v>
      </x:c>
      <x:c r="EA60" s="13">
        <x:v>-2.12785499293958</x:v>
      </x:c>
      <x:c r="EB60" s="173">
        <x:v>6.1975836616561599</x:v>
      </x:c>
      <x:c r="EC60" s="13">
        <x:v>70.000395113531297</x:v>
      </x:c>
      <x:c r="ED60" s="173">
        <x:v>2.6538842631647999</x:v>
      </x:c>
      <x:c r="EE60" s="13">
        <x:v>69.881779089354893</x:v>
      </x:c>
      <x:c r="EF60" s="173">
        <x:v>5.0043981767913097</x:v>
      </x:c>
      <x:c r="EG60" s="13">
        <x:v>73.808525415968404</x:v>
      </x:c>
      <x:c r="EH60" s="173">
        <x:v>3.2064712703704901</x:v>
      </x:c>
      <x:c r="EI60" s="13">
        <x:v>67.835225284161695</x:v>
      </x:c>
      <x:c r="EJ60" s="173">
        <x:v>2.9517943768789601</x:v>
      </x:c>
      <x:c r="EK60" s="13">
        <x:v>-2.04655380519318</x:v>
      </x:c>
      <x:c r="EL60" s="173">
        <x:v>4.5074793863158504</x:v>
      </x:c>
      <x:c r="EM60" s="13">
        <x:v>46.607390326463303</x:v>
      </x:c>
      <x:c r="EN60" s="173">
        <x:v>2.1520672094156099</x:v>
      </x:c>
      <x:c r="EO60" s="13">
        <x:v>50.427635063433698</x:v>
      </x:c>
      <x:c r="EP60" s="173">
        <x:v>5.6526915900383203</x:v>
      </x:c>
      <x:c r="EQ60" s="13">
        <x:v>41.144784040531199</x:v>
      </x:c>
      <x:c r="ER60" s="173">
        <x:v>3.80803928097433</x:v>
      </x:c>
      <x:c r="ES60" s="13">
        <x:v>46.8926810908644</x:v>
      </x:c>
      <x:c r="ET60" s="173">
        <x:v>2.0542826805714598</x:v>
      </x:c>
      <x:c r="EU60" s="13">
        <x:v>-3.5349539725692298</x:v>
      </x:c>
      <x:c r="EV60" s="173">
        <x:v>5.3526972451993897</x:v>
      </x:c>
      <x:c r="EW60" s="13">
        <x:v>71.889207482927702</x:v>
      </x:c>
      <x:c r="EX60" s="173">
        <x:v>1.9704233812087399</x:v>
      </x:c>
      <x:c r="EY60" s="13">
        <x:v>72.971096745838295</x:v>
      </x:c>
      <x:c r="EZ60" s="173">
        <x:v>3.4754758275698201</x:v>
      </x:c>
      <x:c r="FA60" s="13">
        <x:v>69.011010798913503</x:v>
      </x:c>
      <x:c r="FB60" s="173">
        <x:v>4.2525763673162302</x:v>
      </x:c>
      <x:c r="FC60" s="13">
        <x:v>71.180110690987803</x:v>
      </x:c>
      <x:c r="FD60" s="173">
        <x:v>2.5854504483077698</x:v>
      </x:c>
      <x:c r="FE60" s="13">
        <x:v>-1.7909860548505101</x:v>
      </x:c>
      <x:c r="FF60" s="173">
        <x:v>4.3317537787007296</x:v>
      </x:c>
      <x:c r="FG60" s="13">
        <x:v>70.759360869250798</x:v>
      </x:c>
      <x:c r="FH60" s="173">
        <x:v>1.9392231701654701</x:v>
      </x:c>
      <x:c r="FI60" s="13">
        <x:v>64.176279073210907</x:v>
      </x:c>
      <x:c r="FJ60" s="173">
        <x:v>5.9706000026795598</x:v>
      </x:c>
      <x:c r="FK60" s="13">
        <x:v>70.2359808055717</x:v>
      </x:c>
      <x:c r="FL60" s="173">
        <x:v>3.96762514682659</x:v>
      </x:c>
      <x:c r="FM60" s="13">
        <x:v>73.255481898527293</x:v>
      </x:c>
      <x:c r="FN60" s="173">
        <x:v>2.1122569525790702</x:v>
      </x:c>
      <x:c r="FO60" s="13">
        <x:v>9.0792028253164592</x:v>
      </x:c>
      <x:c r="FP60" s="173">
        <x:v>5.2924077168240498</x:v>
      </x:c>
      <x:c r="FQ60" s="15"/>
      <x:c r="FR60" s="15"/>
      <x:c r="FS60" s="15"/>
      <x:c r="FT60" s="15"/>
      <x:c r="FU60" s="15"/>
      <x:c r="FV60" s="15"/>
      <x:c r="FW60" s="15"/>
      <x:c r="FX60" s="15"/>
      <x:c r="FY60" s="15"/>
      <x:c r="FZ60" s="15"/>
      <x:c r="GA60" s="15"/>
      <x:c r="GB60" s="15"/>
      <x:c r="GC60" s="15"/>
      <x:c r="GD60" s="15"/>
      <x:c r="GE60" s="15"/>
      <x:c r="GF60" s="15"/>
      <x:c r="GG60" s="15"/>
      <x:c r="GH60" s="15"/>
      <x:c r="GI60" s="15"/>
      <x:c r="GJ60" s="15"/>
      <x:c r="GK60" s="15"/>
      <x:c r="GL60" s="15"/>
      <x:c r="GM60" s="15"/>
      <x:c r="GN60" s="15"/>
      <x:c r="GO60" s="15"/>
      <x:c r="GP60" s="15"/>
      <x:c r="GQ60" s="15"/>
      <x:c r="GR60" s="15"/>
      <x:c r="GS60" s="15"/>
      <x:c r="GT60" s="15"/>
      <x:c r="GU60" s="15"/>
      <x:c r="GV60" s="15"/>
      <x:c r="GW60" s="15"/>
      <x:c r="GX60" s="15"/>
      <x:c r="GY60" s="15"/>
      <x:c r="GZ60" s="15"/>
      <x:c r="HA60" s="15"/>
      <x:c r="HB60" s="15"/>
      <x:c r="HC60" s="15"/>
      <x:c r="HD60" s="15"/>
      <x:c r="HE60" s="15"/>
      <x:c r="HF60" s="15"/>
      <x:c r="HG60" s="15"/>
      <x:c r="HH60" s="15"/>
      <x:c r="HI60" s="15"/>
      <x:c r="HJ60" s="15"/>
      <x:c r="HK60" s="15"/>
      <x:c r="HL60" s="15"/>
      <x:c r="HM60" s="15"/>
      <x:c r="HN60" s="15"/>
      <x:c r="HO60" s="15"/>
      <x:c r="HP60" s="15"/>
      <x:c r="HQ60" s="15"/>
      <x:c r="HR60" s="15"/>
      <x:c r="HS60" s="15"/>
      <x:c r="HT60" s="15"/>
      <x:c r="HU60" s="15"/>
      <x:c r="HV60" s="15"/>
      <x:c r="HW60" s="15"/>
      <x:c r="HX60" s="15"/>
      <x:c r="HY60" s="15"/>
      <x:c r="HZ60" s="15"/>
      <x:c r="IA60" s="15"/>
      <x:c r="IB60" s="15"/>
      <x:c r="IC60" s="15"/>
      <x:c r="ID60" s="15"/>
      <x:c r="IE60" s="15"/>
      <x:c r="IF60" s="16"/>
    </x:row>
    <x:row r="61" spans="1:240" ht="12.95" customHeight="1" x14ac:dyDescent="0.2">
      <x:c r="A61" s="2" t="s">
        <x:v>403</x:v>
      </x:c>
      <x:c r="B61" s="12">
        <x:v>2</x:v>
      </x:c>
      <x:c r="C61" s="13">
        <x:v>92.321459110736697</x:v>
      </x:c>
      <x:c r="D61" s="173">
        <x:v>0.42592967633768603</x:v>
      </x:c>
      <x:c r="E61" s="13">
        <x:v>92.981826399700395</x:v>
      </x:c>
      <x:c r="F61" s="173">
        <x:v>0.70490537961659705</x:v>
      </x:c>
      <x:c r="G61" s="13">
        <x:v>94.541055017718094</x:v>
      </x:c>
      <x:c r="H61" s="173">
        <x:v>0.86101696183197496</x:v>
      </x:c>
      <x:c r="I61" s="13">
        <x:v>91.243387049173904</x:v>
      </x:c>
      <x:c r="J61" s="173">
        <x:v>0.60891119233841995</x:v>
      </x:c>
      <x:c r="K61" s="13">
        <x:v>-1.7384393505264799</x:v>
      </x:c>
      <x:c r="L61" s="173">
        <x:v>0.93079950830021396</x:v>
      </x:c>
      <x:c r="M61" s="13">
        <x:v>90.5317095052837</x:v>
      </x:c>
      <x:c r="N61" s="173">
        <x:v>0.53240528546016697</x:v>
      </x:c>
      <x:c r="O61" s="13">
        <x:v>89.307635958092504</x:v>
      </x:c>
      <x:c r="P61" s="173">
        <x:v>1.0236916409453201</x:v>
      </x:c>
      <x:c r="Q61" s="13">
        <x:v>90.910106497632199</x:v>
      </x:c>
      <x:c r="R61" s="173">
        <x:v>1.24458938862965</x:v>
      </x:c>
      <x:c r="S61" s="13">
        <x:v>90.802896393445593</x:v>
      </x:c>
      <x:c r="T61" s="173">
        <x:v>0.66018329055536695</x:v>
      </x:c>
      <x:c r="U61" s="13">
        <x:v>1.49526043535312</x:v>
      </x:c>
      <x:c r="V61" s="173">
        <x:v>1.0959592180181901</x:v>
      </x:c>
      <x:c r="W61" s="13">
        <x:v>94.960813030450296</x:v>
      </x:c>
      <x:c r="X61" s="173">
        <x:v>0.37763710946363199</x:v>
      </x:c>
      <x:c r="Y61" s="13">
        <x:v>94.044713920498694</x:v>
      </x:c>
      <x:c r="Z61" s="173">
        <x:v>0.70894801349956005</x:v>
      </x:c>
      <x:c r="AA61" s="13">
        <x:v>95.401558762693995</x:v>
      </x:c>
      <x:c r="AB61" s="173">
        <x:v>0.77321951834398395</x:v>
      </x:c>
      <x:c r="AC61" s="13">
        <x:v>95.090986396996598</x:v>
      </x:c>
      <x:c r="AD61" s="173">
        <x:v>0.52182263240625204</x:v>
      </x:c>
      <x:c r="AE61" s="13">
        <x:v>1.0462724764979501</x:v>
      </x:c>
      <x:c r="AF61" s="173">
        <x:v>0.88444537034084203</x:v>
      </x:c>
      <x:c r="AG61" s="13">
        <x:v>93.081232456197199</x:v>
      </x:c>
      <x:c r="AH61" s="173">
        <x:v>0.43158713910600399</x:v>
      </x:c>
      <x:c r="AI61" s="13">
        <x:v>92.281789362959202</x:v>
      </x:c>
      <x:c r="AJ61" s="173">
        <x:v>0.994193057285093</x:v>
      </x:c>
      <x:c r="AK61" s="13">
        <x:v>94.222065235205093</x:v>
      </x:c>
      <x:c r="AL61" s="173">
        <x:v>0.88569646527067603</x:v>
      </x:c>
      <x:c r="AM61" s="13">
        <x:v>93.057769244871395</x:v>
      </x:c>
      <x:c r="AN61" s="173">
        <x:v>0.52009009834312303</x:v>
      </x:c>
      <x:c r="AO61" s="13">
        <x:v>0.77597988191220701</x:v>
      </x:c>
      <x:c r="AP61" s="173">
        <x:v>1.1023755133736699</x:v>
      </x:c>
      <x:c r="AQ61" s="13">
        <x:v>86.991976989221598</x:v>
      </x:c>
      <x:c r="AR61" s="173">
        <x:v>0.69431860293805303</x:v>
      </x:c>
      <x:c r="AS61" s="13">
        <x:v>85.969446867854501</x:v>
      </x:c>
      <x:c r="AT61" s="173">
        <x:v>1.09771545268852</x:v>
      </x:c>
      <x:c r="AU61" s="13">
        <x:v>88.357286008208405</x:v>
      </x:c>
      <x:c r="AV61" s="173">
        <x:v>1.4002729922149899</x:v>
      </x:c>
      <x:c r="AW61" s="13">
        <x:v>87.124479308908306</x:v>
      </x:c>
      <x:c r="AX61" s="173">
        <x:v>0.88222846043240899</x:v>
      </x:c>
      <x:c r="AY61" s="13">
        <x:v>1.1550324410538599</x:v>
      </x:c>
      <x:c r="AZ61" s="173">
        <x:v>1.38357232578935</x:v>
      </x:c>
      <x:c r="BA61" s="13">
        <x:v>81.816931500116198</x:v>
      </x:c>
      <x:c r="BB61" s="173">
        <x:v>0.71642487575260505</x:v>
      </x:c>
      <x:c r="BC61" s="13">
        <x:v>79.693073303931499</x:v>
      </x:c>
      <x:c r="BD61" s="173">
        <x:v>1.17631701328036</x:v>
      </x:c>
      <x:c r="BE61" s="13">
        <x:v>81.325308793378696</x:v>
      </x:c>
      <x:c r="BF61" s="173">
        <x:v>1.7042267719768001</x:v>
      </x:c>
      <x:c r="BG61" s="13">
        <x:v>83.103304053377698</x:v>
      </x:c>
      <x:c r="BH61" s="173">
        <x:v>0.84950604145669695</x:v>
      </x:c>
      <x:c r="BI61" s="13">
        <x:v>3.4102307494462401</x:v>
      </x:c>
      <x:c r="BJ61" s="173">
        <x:v>1.37478079698848</x:v>
      </x:c>
      <x:c r="BK61" s="13">
        <x:v>92.359547136267906</x:v>
      </x:c>
      <x:c r="BL61" s="173">
        <x:v>0.57593833813281503</x:v>
      </x:c>
      <x:c r="BM61" s="13">
        <x:v>91.682657411816905</x:v>
      </x:c>
      <x:c r="BN61" s="173">
        <x:v>0.87473501645076601</x:v>
      </x:c>
      <x:c r="BO61" s="13">
        <x:v>92.756051201821805</x:v>
      </x:c>
      <x:c r="BP61" s="173">
        <x:v>1.15234122343065</x:v>
      </x:c>
      <x:c r="BQ61" s="13">
        <x:v>92.511503905155195</x:v>
      </x:c>
      <x:c r="BR61" s="173">
        <x:v>0.756189669039392</x:v>
      </x:c>
      <x:c r="BS61" s="13">
        <x:v>0.828846493338247</x:v>
      </x:c>
      <x:c r="BT61" s="173">
        <x:v>1.1521394168029799</x:v>
      </x:c>
      <x:c r="BU61" s="13">
        <x:v>57.489412232568299</x:v>
      </x:c>
      <x:c r="BV61" s="173">
        <x:v>0.90408484371352305</x:v>
      </x:c>
      <x:c r="BW61" s="13">
        <x:v>56.4257147890211</x:v>
      </x:c>
      <x:c r="BX61" s="173">
        <x:v>1.71364927002597</x:v>
      </x:c>
      <x:c r="BY61" s="13">
        <x:v>58.865615089302601</x:v>
      </x:c>
      <x:c r="BZ61" s="173">
        <x:v>2.1108642848042898</x:v>
      </x:c>
      <x:c r="CA61" s="13">
        <x:v>57.363799341281897</x:v>
      </x:c>
      <x:c r="CB61" s="173">
        <x:v>1.2123560075314901</x:v>
      </x:c>
      <x:c r="CC61" s="13">
        <x:v>0.938084552260811</x:v>
      </x:c>
      <x:c r="CD61" s="173">
        <x:v>2.1641972003680801</x:v>
      </x:c>
      <x:c r="CE61" s="13">
        <x:v>87.526960578696404</x:v>
      </x:c>
      <x:c r="CF61" s="173">
        <x:v>0.62617722323844305</x:v>
      </x:c>
      <x:c r="CG61" s="13">
        <x:v>82.625315596388006</x:v>
      </x:c>
      <x:c r="CH61" s="173">
        <x:v>1.2148415605726901</x:v>
      </x:c>
      <x:c r="CI61" s="13">
        <x:v>88.027970856736601</x:v>
      </x:c>
      <x:c r="CJ61" s="173">
        <x:v>1.2734128302126999</x:v>
      </x:c>
      <x:c r="CK61" s="13">
        <x:v>89.622450662955501</x:v>
      </x:c>
      <x:c r="CL61" s="173">
        <x:v>0.68265164561139202</x:v>
      </x:c>
      <x:c r="CM61" s="13">
        <x:v>6.99713506656754</x:v>
      </x:c>
      <x:c r="CN61" s="173">
        <x:v>1.30117905604208</x:v>
      </x:c>
      <x:c r="CO61" s="13">
        <x:v>59.721609672404</x:v>
      </x:c>
      <x:c r="CP61" s="173">
        <x:v>0.86682312321875399</x:v>
      </x:c>
      <x:c r="CQ61" s="13">
        <x:v>55.111149692712999</x:v>
      </x:c>
      <x:c r="CR61" s="173">
        <x:v>1.57391498421355</x:v>
      </x:c>
      <x:c r="CS61" s="13">
        <x:v>58.7003287197806</x:v>
      </x:c>
      <x:c r="CT61" s="173">
        <x:v>2.1020087937696901</x:v>
      </x:c>
      <x:c r="CU61" s="13">
        <x:v>62.143737803812499</x:v>
      </x:c>
      <x:c r="CV61" s="173">
        <x:v>1.1150405641498999</x:v>
      </x:c>
      <x:c r="CW61" s="13">
        <x:v>7.0325881110995603</x:v>
      </x:c>
      <x:c r="CX61" s="173">
        <x:v>1.8237935407878201</x:v>
      </x:c>
      <x:c r="CY61" s="13">
        <x:v>83.150149468310801</x:v>
      </x:c>
      <x:c r="CZ61" s="173">
        <x:v>0.71399488595816696</x:v>
      </x:c>
      <x:c r="DA61" s="13">
        <x:v>79.946479923265102</x:v>
      </x:c>
      <x:c r="DB61" s="173">
        <x:v>1.2446743292973099</x:v>
      </x:c>
      <x:c r="DC61" s="13">
        <x:v>81.363622299892697</x:v>
      </x:c>
      <x:c r="DD61" s="173">
        <x:v>1.6884349837252399</x:v>
      </x:c>
      <x:c r="DE61" s="13">
        <x:v>85.325193635815495</x:v>
      </x:c>
      <x:c r="DF61" s="173">
        <x:v>0.77525173617266097</x:v>
      </x:c>
      <x:c r="DG61" s="13">
        <x:v>5.3787137125504598</x:v>
      </x:c>
      <x:c r="DH61" s="173">
        <x:v>1.3183282585256799</x:v>
      </x:c>
      <x:c r="DI61" s="13">
        <x:v>60.889438031509798</x:v>
      </x:c>
      <x:c r="DJ61" s="173">
        <x:v>1.2959955983926099</x:v>
      </x:c>
      <x:c r="DK61" s="13">
        <x:v>63.164531563133302</x:v>
      </x:c>
      <x:c r="DL61" s="173">
        <x:v>1.6620935109978801</x:v>
      </x:c>
      <x:c r="DM61" s="13">
        <x:v>61.062327750568102</x:v>
      </x:c>
      <x:c r="DN61" s="173">
        <x:v>1.9528026375635299</x:v>
      </x:c>
      <x:c r="DO61" s="13">
        <x:v>59.267128152453601</x:v>
      </x:c>
      <x:c r="DP61" s="173">
        <x:v>1.67336632750408</x:v>
      </x:c>
      <x:c r="DQ61" s="13">
        <x:v>-3.8974034106797402</x:v>
      </x:c>
      <x:c r="DR61" s="173">
        <x:v>1.7561239862196101</x:v>
      </x:c>
      <x:c r="DS61" s="13">
        <x:v>50.803640068858499</x:v>
      </x:c>
      <x:c r="DT61" s="173">
        <x:v>1.4184989496359199</x:v>
      </x:c>
      <x:c r="DU61" s="13">
        <x:v>50.968764755589902</x:v>
      </x:c>
      <x:c r="DV61" s="173">
        <x:v>1.8795391823240799</x:v>
      </x:c>
      <x:c r="DW61" s="13">
        <x:v>50.519653301354303</x:v>
      </x:c>
      <x:c r="DX61" s="173">
        <x:v>2.5753051876193802</x:v>
      </x:c>
      <x:c r="DY61" s="13">
        <x:v>50.6060470153936</x:v>
      </x:c>
      <x:c r="DZ61" s="173">
        <x:v>1.65779582420409</x:v>
      </x:c>
      <x:c r="EA61" s="13">
        <x:v>-0.36271774019625302</x:v>
      </x:c>
      <x:c r="EB61" s="173">
        <x:v>1.9938489739290499</x:v>
      </x:c>
      <x:c r="EC61" s="13">
        <x:v>90.512058658246602</x:v>
      </x:c>
      <x:c r="ED61" s="173">
        <x:v>0.42613267817832001</x:v>
      </x:c>
      <x:c r="EE61" s="13">
        <x:v>90.007579786208098</x:v>
      </x:c>
      <x:c r="EF61" s="173">
        <x:v>0.84597331677513898</x:v>
      </x:c>
      <x:c r="EG61" s="13">
        <x:v>89.820317274405497</x:v>
      </x:c>
      <x:c r="EH61" s="173">
        <x:v>1.1490753785744501</x:v>
      </x:c>
      <x:c r="EI61" s="13">
        <x:v>91.119398095879504</x:v>
      </x:c>
      <x:c r="EJ61" s="173">
        <x:v>0.65154805419884398</x:v>
      </x:c>
      <x:c r="EK61" s="13">
        <x:v>1.1118183096713901</x:v>
      </x:c>
      <x:c r="EL61" s="173">
        <x:v>1.04582051729828</x:v>
      </x:c>
      <x:c r="EM61" s="13">
        <x:v>79.666278029707001</x:v>
      </x:c>
      <x:c r="EN61" s="173">
        <x:v>0.64163932347621599</x:v>
      </x:c>
      <x:c r="EO61" s="13">
        <x:v>69.955134659506598</x:v>
      </x:c>
      <x:c r="EP61" s="173">
        <x:v>1.4193229992313301</x:v>
      </x:c>
      <x:c r="EQ61" s="13">
        <x:v>80.193118325481905</x:v>
      </x:c>
      <x:c r="ER61" s="173">
        <x:v>1.4475833490766501</x:v>
      </x:c>
      <x:c r="ES61" s="13">
        <x:v>84.360705911226404</x:v>
      </x:c>
      <x:c r="ET61" s="173">
        <x:v>0.78253086271354999</x:v>
      </x:c>
      <x:c r="EU61" s="13">
        <x:v>14.405571251719801</x:v>
      </x:c>
      <x:c r="EV61" s="173">
        <x:v>1.50202908201416</x:v>
      </x:c>
      <x:c r="EW61" s="13">
        <x:v>88.780018605294401</x:v>
      </x:c>
      <x:c r="EX61" s="173">
        <x:v>0.58933483018120902</x:v>
      </x:c>
      <x:c r="EY61" s="13">
        <x:v>87.520032169117499</x:v>
      </x:c>
      <x:c r="EZ61" s="173">
        <x:v>1.1030976345850401</x:v>
      </x:c>
      <x:c r="FA61" s="13">
        <x:v>87.695402825483001</x:v>
      </x:c>
      <x:c r="FB61" s="173">
        <x:v>1.3154706385336801</x:v>
      </x:c>
      <x:c r="FC61" s="13">
        <x:v>89.863963345823393</x:v>
      </x:c>
      <x:c r="FD61" s="173">
        <x:v>0.70675698393783704</x:v>
      </x:c>
      <x:c r="FE61" s="13">
        <x:v>2.3439311767058499</x:v>
      </x:c>
      <x:c r="FF61" s="173">
        <x:v>1.32378742840659</x:v>
      </x:c>
      <x:c r="FG61" s="13">
        <x:v>64.802743549484703</x:v>
      </x:c>
      <x:c r="FH61" s="173">
        <x:v>0.96358996342410497</x:v>
      </x:c>
      <x:c r="FI61" s="13">
        <x:v>61.243789108704803</x:v>
      </x:c>
      <x:c r="FJ61" s="173">
        <x:v>1.6984333260433999</x:v>
      </x:c>
      <x:c r="FK61" s="13">
        <x:v>64.848514936587094</x:v>
      </x:c>
      <x:c r="FL61" s="173">
        <x:v>1.7832046232385099</x:v>
      </x:c>
      <x:c r="FM61" s="13">
        <x:v>66.225579368293594</x:v>
      </x:c>
      <x:c r="FN61" s="173">
        <x:v>1.2814255733787301</x:v>
      </x:c>
      <x:c r="FO61" s="13">
        <x:v>4.9817902595888004</x:v>
      </x:c>
      <x:c r="FP61" s="173">
        <x:v>2.0782111407922299</x:v>
      </x:c>
      <x:c r="FQ61" s="15"/>
      <x:c r="FR61" s="15"/>
      <x:c r="FS61" s="15"/>
      <x:c r="FT61" s="15"/>
      <x:c r="FU61" s="15"/>
      <x:c r="FV61" s="15"/>
      <x:c r="FW61" s="15"/>
      <x:c r="FX61" s="15"/>
      <x:c r="FY61" s="15"/>
      <x:c r="FZ61" s="15"/>
      <x:c r="GA61" s="15"/>
      <x:c r="GB61" s="15"/>
      <x:c r="GC61" s="15"/>
      <x:c r="GD61" s="15"/>
      <x:c r="GE61" s="15"/>
      <x:c r="GF61" s="15"/>
      <x:c r="GG61" s="15"/>
      <x:c r="GH61" s="15"/>
      <x:c r="GI61" s="15"/>
      <x:c r="GJ61" s="15"/>
      <x:c r="GK61" s="15"/>
      <x:c r="GL61" s="15"/>
      <x:c r="GM61" s="15"/>
      <x:c r="GN61" s="15"/>
      <x:c r="GO61" s="15"/>
      <x:c r="GP61" s="15"/>
      <x:c r="GQ61" s="15"/>
      <x:c r="GR61" s="15"/>
      <x:c r="GS61" s="15"/>
      <x:c r="GT61" s="15"/>
      <x:c r="GU61" s="15"/>
      <x:c r="GV61" s="15"/>
      <x:c r="GW61" s="15"/>
      <x:c r="GX61" s="15"/>
      <x:c r="GY61" s="15"/>
      <x:c r="GZ61" s="15"/>
      <x:c r="HA61" s="15"/>
      <x:c r="HB61" s="15"/>
      <x:c r="HC61" s="15"/>
      <x:c r="HD61" s="15"/>
      <x:c r="HE61" s="15"/>
      <x:c r="HF61" s="15"/>
      <x:c r="HG61" s="15"/>
      <x:c r="HH61" s="15"/>
      <x:c r="HI61" s="15"/>
      <x:c r="HJ61" s="15"/>
      <x:c r="HK61" s="15"/>
      <x:c r="HL61" s="15"/>
      <x:c r="HM61" s="15"/>
      <x:c r="HN61" s="15"/>
      <x:c r="HO61" s="15"/>
      <x:c r="HP61" s="15"/>
      <x:c r="HQ61" s="15"/>
      <x:c r="HR61" s="15"/>
      <x:c r="HS61" s="15"/>
      <x:c r="HT61" s="15"/>
      <x:c r="HU61" s="15"/>
      <x:c r="HV61" s="15"/>
      <x:c r="HW61" s="15"/>
      <x:c r="HX61" s="15"/>
      <x:c r="HY61" s="15"/>
      <x:c r="HZ61" s="15"/>
      <x:c r="IA61" s="15"/>
      <x:c r="IB61" s="15"/>
      <x:c r="IC61" s="15"/>
      <x:c r="ID61" s="15"/>
      <x:c r="IE61" s="15"/>
      <x:c r="IF61" s="16"/>
    </x:row>
    <x:row r="62" spans="1:240" ht="12.95" customHeight="1" x14ac:dyDescent="0.2">
      <x:c r="A62" s="2" t="s">
        <x:v>404</x:v>
      </x:c>
      <x:c r="B62" s="12">
        <x:v>2</x:v>
      </x:c>
      <x:c r="C62" s="13">
        <x:v>98.061845384277305</x:v>
      </x:c>
      <x:c r="D62" s="173">
        <x:v>0.23469061008141801</x:v>
      </x:c>
      <x:c r="E62" s="13">
        <x:v>98.7691688429843</x:v>
      </x:c>
      <x:c r="F62" s="173">
        <x:v>0.713598457812049</x:v>
      </x:c>
      <x:c r="G62" s="13">
        <x:v>99.2443420912128</x:v>
      </x:c>
      <x:c r="H62" s="173">
        <x:v>0.41912942658609498</x:v>
      </x:c>
      <x:c r="I62" s="13">
        <x:v>97.835872916283407</x:v>
      </x:c>
      <x:c r="J62" s="173">
        <x:v>0.25204495991852</x:v>
      </x:c>
      <x:c r="K62" s="13">
        <x:v>-0.93329592670097805</x:v>
      </x:c>
      <x:c r="L62" s="173">
        <x:v>0.71057391293910599</x:v>
      </x:c>
      <x:c r="M62" s="13">
        <x:v>98.172553095488695</x:v>
      </x:c>
      <x:c r="N62" s="173">
        <x:v>0.21410123373956599</x:v>
      </x:c>
      <x:c r="O62" s="13">
        <x:v>98.833326099129806</x:v>
      </x:c>
      <x:c r="P62" s="173">
        <x:v>0.68768565079202404</x:v>
      </x:c>
      <x:c r="Q62" s="13">
        <x:v>98.654621787521606</x:v>
      </x:c>
      <x:c r="R62" s="173">
        <x:v>0.59741006300002797</x:v>
      </x:c>
      <x:c r="S62" s="13">
        <x:v>98.038967190505304</x:v>
      </x:c>
      <x:c r="T62" s="173">
        <x:v>0.22933350075523801</x:v>
      </x:c>
      <x:c r="U62" s="13">
        <x:v>-0.79435890862451697</x:v>
      </x:c>
      <x:c r="V62" s="173">
        <x:v>0.66488364590660598</x:v>
      </x:c>
      <x:c r="W62" s="13">
        <x:v>96.198400653473001</x:v>
      </x:c>
      <x:c r="X62" s="173">
        <x:v>0.32839491901045398</x:v>
      </x:c>
      <x:c r="Y62" s="13">
        <x:v>95.318429091053304</x:v>
      </x:c>
      <x:c r="Z62" s="173">
        <x:v>1.22609841076575</x:v>
      </x:c>
      <x:c r="AA62" s="13">
        <x:v>96.659007700369301</x:v>
      </x:c>
      <x:c r="AB62" s="173">
        <x:v>0.82988715956502501</x:v>
      </x:c>
      <x:c r="AC62" s="13">
        <x:v>96.282348423620803</x:v>
      </x:c>
      <x:c r="AD62" s="173">
        <x:v>0.36255196307427701</x:v>
      </x:c>
      <x:c r="AE62" s="13">
        <x:v>0.96391933256745699</x:v>
      </x:c>
      <x:c r="AF62" s="173">
        <x:v>1.27603793671203</x:v>
      </x:c>
      <x:c r="AG62" s="13">
        <x:v>97.029582699375496</x:v>
      </x:c>
      <x:c r="AH62" s="173">
        <x:v>0.293374384872153</x:v>
      </x:c>
      <x:c r="AI62" s="13">
        <x:v>96.999192485703404</x:v>
      </x:c>
      <x:c r="AJ62" s="173">
        <x:v>0.99399812986783698</x:v>
      </x:c>
      <x:c r="AK62" s="13">
        <x:v>95.547252425234404</x:v>
      </x:c>
      <x:c r="AL62" s="173">
        <x:v>0.899537075362139</x:v>
      </x:c>
      <x:c r="AM62" s="13">
        <x:v>97.230003635357406</x:v>
      </x:c>
      <x:c r="AN62" s="173">
        <x:v>0.32463407565337399</x:v>
      </x:c>
      <x:c r="AO62" s="13">
        <x:v>0.23081114965393101</x:v>
      </x:c>
      <x:c r="AP62" s="173">
        <x:v>1.04155505843184</x:v>
      </x:c>
      <x:c r="AQ62" s="13">
        <x:v>94.654349886125104</x:v>
      </x:c>
      <x:c r="AR62" s="173">
        <x:v>0.40213096564150602</x:v>
      </x:c>
      <x:c r="AS62" s="13">
        <x:v>94.291914755020699</x:v>
      </x:c>
      <x:c r="AT62" s="173">
        <x:v>1.35118446650879</x:v>
      </x:c>
      <x:c r="AU62" s="13">
        <x:v>95.001462905935398</x:v>
      </x:c>
      <x:c r="AV62" s="173">
        <x:v>1.10766776403241</x:v>
      </x:c>
      <x:c r="AW62" s="13">
        <x:v>94.622815777363897</x:v>
      </x:c>
      <x:c r="AX62" s="173">
        <x:v>0.416830122431808</x:v>
      </x:c>
      <x:c r="AY62" s="13">
        <x:v>0.33090102234318403</x:v>
      </x:c>
      <x:c r="AZ62" s="173">
        <x:v>1.32359486898123</x:v>
      </x:c>
      <x:c r="BA62" s="13">
        <x:v>89.555639801825293</x:v>
      </x:c>
      <x:c r="BB62" s="173">
        <x:v>0.52606919889007298</x:v>
      </x:c>
      <x:c r="BC62" s="13">
        <x:v>88.611898866421498</x:v>
      </x:c>
      <x:c r="BD62" s="173">
        <x:v>1.8464606900656799</x:v>
      </x:c>
      <x:c r="BE62" s="13">
        <x:v>91.424059997227005</x:v>
      </x:c>
      <x:c r="BF62" s="173">
        <x:v>1.4001656668231901</x:v>
      </x:c>
      <x:c r="BG62" s="13">
        <x:v>89.3696875372693</x:v>
      </x:c>
      <x:c r="BH62" s="173">
        <x:v>0.58096419285982703</x:v>
      </x:c>
      <x:c r="BI62" s="13">
        <x:v>0.75778867084777302</x:v>
      </x:c>
      <x:c r="BJ62" s="173">
        <x:v>1.9133312962704101</x:v>
      </x:c>
      <x:c r="BK62" s="13">
        <x:v>96.241348563299098</x:v>
      </x:c>
      <x:c r="BL62" s="173">
        <x:v>0.33483124417994897</x:v>
      </x:c>
      <x:c r="BM62" s="13">
        <x:v>95.7938286509346</x:v>
      </x:c>
      <x:c r="BN62" s="173">
        <x:v>1.1818990689066999</x:v>
      </x:c>
      <x:c r="BO62" s="13">
        <x:v>96.268385990358695</x:v>
      </x:c>
      <x:c r="BP62" s="173">
        <x:v>0.99060384493131204</x:v>
      </x:c>
      <x:c r="BQ62" s="13">
        <x:v>96.2652072906142</x:v>
      </x:c>
      <x:c r="BR62" s="173">
        <x:v>0.33936772437304602</x:v>
      </x:c>
      <x:c r="BS62" s="13">
        <x:v>0.47137863967958499</x:v>
      </x:c>
      <x:c r="BT62" s="173">
        <x:v>1.1441383835761401</x:v>
      </x:c>
      <x:c r="BU62" s="13">
        <x:v>54.429584368458201</x:v>
      </x:c>
      <x:c r="BV62" s="173">
        <x:v>1.10578051737664</x:v>
      </x:c>
      <x:c r="BW62" s="13">
        <x:v>56.421427826893797</x:v>
      </x:c>
      <x:c r="BX62" s="173">
        <x:v>3.59429620802368</x:v>
      </x:c>
      <x:c r="BY62" s="13">
        <x:v>55.7872221783322</x:v>
      </x:c>
      <x:c r="BZ62" s="173">
        <x:v>2.4444129230574201</x:v>
      </x:c>
      <x:c r="CA62" s="13">
        <x:v>53.936355294397501</x:v>
      </x:c>
      <x:c r="CB62" s="173">
        <x:v>1.1402300630981199</x:v>
      </x:c>
      <x:c r="CC62" s="13">
        <x:v>-2.4850725324962299</x:v>
      </x:c>
      <x:c r="CD62" s="173">
        <x:v>3.56505378392924</x:v>
      </x:c>
      <x:c r="CE62" s="13">
        <x:v>96.145972598432493</x:v>
      </x:c>
      <x:c r="CF62" s="173">
        <x:v>0.297371513945352</x:v>
      </x:c>
      <x:c r="CG62" s="13">
        <x:v>96.624879999322701</x:v>
      </x:c>
      <x:c r="CH62" s="173">
        <x:v>1.0236896816103001</x:v>
      </x:c>
      <x:c r="CI62" s="13">
        <x:v>96.072558178646901</x:v>
      </x:c>
      <x:c r="CJ62" s="173">
        <x:v>0.95043591119914195</x:v>
      </x:c>
      <x:c r="CK62" s="13">
        <x:v>96.133569126176297</x:v>
      </x:c>
      <x:c r="CL62" s="173">
        <x:v>0.33167750502167997</x:v>
      </x:c>
      <x:c r="CM62" s="13">
        <x:v>-0.49131087314631799</x:v>
      </x:c>
      <x:c r="CN62" s="173">
        <x:v>1.0487832545861799</x:v>
      </x:c>
      <x:c r="CO62" s="13">
        <x:v>39.784432713451999</x:v>
      </x:c>
      <x:c r="CP62" s="173">
        <x:v>1.0944964425654999</x:v>
      </x:c>
      <x:c r="CQ62" s="13">
        <x:v>29.990163486108599</x:v>
      </x:c>
      <x:c r="CR62" s="173">
        <x:v>2.6103254358376802</x:v>
      </x:c>
      <x:c r="CS62" s="13">
        <x:v>32.107862108440699</x:v>
      </x:c>
      <x:c r="CT62" s="173">
        <x:v>2.3054642574725999</x:v>
      </x:c>
      <x:c r="CU62" s="13">
        <x:v>41.6738331367944</x:v>
      </x:c>
      <x:c r="CV62" s="173">
        <x:v>1.23807654543586</x:v>
      </x:c>
      <x:c r="CW62" s="13">
        <x:v>11.683669650685699</x:v>
      </x:c>
      <x:c r="CX62" s="173">
        <x:v>2.8347245678384998</x:v>
      </x:c>
      <x:c r="CY62" s="13">
        <x:v>84.7012405425845</x:v>
      </x:c>
      <x:c r="CZ62" s="173">
        <x:v>0.63444677079547096</x:v>
      </x:c>
      <x:c r="DA62" s="13">
        <x:v>83.3827760454555</x:v>
      </x:c>
      <x:c r="DB62" s="173">
        <x:v>1.8074712355529601</x:v>
      </x:c>
      <x:c r="DC62" s="13">
        <x:v>82.285627879439105</x:v>
      </x:c>
      <x:c r="DD62" s="173">
        <x:v>1.9729115311204399</x:v>
      </x:c>
      <x:c r="DE62" s="13">
        <x:v>85.089034514253896</x:v>
      </x:c>
      <x:c r="DF62" s="173">
        <x:v>0.67949137106263702</x:v>
      </x:c>
      <x:c r="DG62" s="13">
        <x:v>1.70625846879834</x:v>
      </x:c>
      <x:c r="DH62" s="173">
        <x:v>1.8406842355703901</x:v>
      </x:c>
      <x:c r="DI62" s="13">
        <x:v>64.880920280240204</x:v>
      </x:c>
      <x:c r="DJ62" s="173">
        <x:v>1.6104725163731199</x:v>
      </x:c>
      <x:c r="DK62" s="13">
        <x:v>60.355101105661497</x:v>
      </x:c>
      <x:c r="DL62" s="173">
        <x:v>3.8033113642935699</x:v>
      </x:c>
      <x:c r="DM62" s="13">
        <x:v>61.416042868440499</x:v>
      </x:c>
      <x:c r="DN62" s="173">
        <x:v>3.1878558559019101</x:v>
      </x:c>
      <x:c r="DO62" s="13">
        <x:v>65.651192481135098</x:v>
      </x:c>
      <x:c r="DP62" s="173">
        <x:v>1.6083541080804</x:v>
      </x:c>
      <x:c r="DQ62" s="13">
        <x:v>5.2960913754735399</x:v>
      </x:c>
      <x:c r="DR62" s="173">
        <x:v>3.6544434521131199</x:v>
      </x:c>
      <x:c r="DS62" s="13">
        <x:v>38.155147280967803</x:v>
      </x:c>
      <x:c r="DT62" s="173">
        <x:v>1.5021941443070099</x:v>
      </x:c>
      <x:c r="DU62" s="13">
        <x:v>41.221067937542799</x:v>
      </x:c>
      <x:c r="DV62" s="173">
        <x:v>3.3861837595220301</x:v>
      </x:c>
      <x:c r="DW62" s="13">
        <x:v>38.390445660639003</x:v>
      </x:c>
      <x:c r="DX62" s="173">
        <x:v>3.0147050442079899</x:v>
      </x:c>
      <x:c r="DY62" s="13">
        <x:v>37.865307043194697</x:v>
      </x:c>
      <x:c r="DZ62" s="173">
        <x:v>1.5682982025816901</x:v>
      </x:c>
      <x:c r="EA62" s="13">
        <x:v>-3.3557608943480401</x:v>
      </x:c>
      <x:c r="EB62" s="173">
        <x:v>3.26362849887327</x:v>
      </x:c>
      <x:c r="EC62" s="13">
        <x:v>96.022149916777096</x:v>
      </x:c>
      <x:c r="ED62" s="173">
        <x:v>0.32690027019881102</x:v>
      </x:c>
      <x:c r="EE62" s="13">
        <x:v>95.049916770960905</x:v>
      </x:c>
      <x:c r="EF62" s="173">
        <x:v>1.29450635887593</x:v>
      </x:c>
      <x:c r="EG62" s="13">
        <x:v>95.699866016487206</x:v>
      </x:c>
      <x:c r="EH62" s="173">
        <x:v>0.95903469224147897</x:v>
      </x:c>
      <x:c r="EI62" s="13">
        <x:v>96.167783259166399</x:v>
      </x:c>
      <x:c r="EJ62" s="173">
        <x:v>0.32616371719971499</x:v>
      </x:c>
      <x:c r="EK62" s="13">
        <x:v>1.1178664882054099</x:v>
      </x:c>
      <x:c r="EL62" s="173">
        <x:v>1.29918978272263</x:v>
      </x:c>
      <x:c r="EM62" s="13">
        <x:v>95.827320997856404</x:v>
      </x:c>
      <x:c r="EN62" s="173">
        <x:v>0.34798785548223199</x:v>
      </x:c>
      <x:c r="EO62" s="13">
        <x:v>92.960132407150795</x:v>
      </x:c>
      <x:c r="EP62" s="173">
        <x:v>1.5264034728025</x:v>
      </x:c>
      <x:c r="EQ62" s="13">
        <x:v>94.098826975531196</x:v>
      </x:c>
      <x:c r="ER62" s="173">
        <x:v>1.25820224769154</x:v>
      </x:c>
      <x:c r="ES62" s="13">
        <x:v>96.307153092625796</x:v>
      </x:c>
      <x:c r="ET62" s="173">
        <x:v>0.29729386363294302</x:v>
      </x:c>
      <x:c r="EU62" s="13">
        <x:v>3.3470206854749902</x:v>
      </x:c>
      <x:c r="EV62" s="173">
        <x:v>1.49426755453438</x:v>
      </x:c>
      <x:c r="EW62" s="13">
        <x:v>89.266071904667299</x:v>
      </x:c>
      <x:c r="EX62" s="173">
        <x:v>0.61525116228367105</x:v>
      </x:c>
      <x:c r="EY62" s="13">
        <x:v>88.016185614114207</x:v>
      </x:c>
      <x:c r="EZ62" s="173">
        <x:v>1.7343811966576299</x:v>
      </x:c>
      <x:c r="FA62" s="13">
        <x:v>87.8086839420546</x:v>
      </x:c>
      <x:c r="FB62" s="173">
        <x:v>1.7784342520702401</x:v>
      </x:c>
      <x:c r="FC62" s="13">
        <x:v>89.521909713846</x:v>
      </x:c>
      <x:c r="FD62" s="173">
        <x:v>0.671998161001367</x:v>
      </x:c>
      <x:c r="FE62" s="13">
        <x:v>1.50572409973181</x:v>
      </x:c>
      <x:c r="FF62" s="173">
        <x:v>1.87693795874681</x:v>
      </x:c>
      <x:c r="FG62" s="13">
        <x:v>56.882636967735699</x:v>
      </x:c>
      <x:c r="FH62" s="173">
        <x:v>0.99114656499611997</x:v>
      </x:c>
      <x:c r="FI62" s="13">
        <x:v>56.708807987534897</x:v>
      </x:c>
      <x:c r="FJ62" s="173">
        <x:v>2.4823263046861501</x:v>
      </x:c>
      <x:c r="FK62" s="13">
        <x:v>50.497463788054098</x:v>
      </x:c>
      <x:c r="FL62" s="173">
        <x:v>2.6359935692865202</x:v>
      </x:c>
      <x:c r="FM62" s="13">
        <x:v>57.655019082393999</x:v>
      </x:c>
      <x:c r="FN62" s="173">
        <x:v>1.10270614997772</x:v>
      </x:c>
      <x:c r="FO62" s="13">
        <x:v>0.94621109485909505</x:v>
      </x:c>
      <x:c r="FP62" s="173">
        <x:v>2.5765829113250498</x:v>
      </x:c>
      <x:c r="FQ62" s="15"/>
      <x:c r="FR62" s="15"/>
      <x:c r="FS62" s="15"/>
      <x:c r="FT62" s="15"/>
      <x:c r="FU62" s="15"/>
      <x:c r="FV62" s="15"/>
      <x:c r="FW62" s="15"/>
      <x:c r="FX62" s="15"/>
      <x:c r="FY62" s="15"/>
      <x:c r="FZ62" s="15"/>
      <x:c r="GA62" s="15"/>
      <x:c r="GB62" s="15"/>
      <x:c r="GC62" s="15"/>
      <x:c r="GD62" s="15"/>
      <x:c r="GE62" s="15"/>
      <x:c r="GF62" s="15"/>
      <x:c r="GG62" s="15"/>
      <x:c r="GH62" s="15"/>
      <x:c r="GI62" s="15"/>
      <x:c r="GJ62" s="15"/>
      <x:c r="GK62" s="15"/>
      <x:c r="GL62" s="15"/>
      <x:c r="GM62" s="15"/>
      <x:c r="GN62" s="15"/>
      <x:c r="GO62" s="15"/>
      <x:c r="GP62" s="15"/>
      <x:c r="GQ62" s="15"/>
      <x:c r="GR62" s="15"/>
      <x:c r="GS62" s="15"/>
      <x:c r="GT62" s="15"/>
      <x:c r="GU62" s="15"/>
      <x:c r="GV62" s="15"/>
      <x:c r="GW62" s="15"/>
      <x:c r="GX62" s="15"/>
      <x:c r="GY62" s="15"/>
      <x:c r="GZ62" s="15"/>
      <x:c r="HA62" s="15"/>
      <x:c r="HB62" s="15"/>
      <x:c r="HC62" s="15"/>
      <x:c r="HD62" s="15"/>
      <x:c r="HE62" s="15"/>
      <x:c r="HF62" s="15"/>
      <x:c r="HG62" s="15"/>
      <x:c r="HH62" s="15"/>
      <x:c r="HI62" s="15"/>
      <x:c r="HJ62" s="15"/>
      <x:c r="HK62" s="15"/>
      <x:c r="HL62" s="15"/>
      <x:c r="HM62" s="15"/>
      <x:c r="HN62" s="15"/>
      <x:c r="HO62" s="15"/>
      <x:c r="HP62" s="15"/>
      <x:c r="HQ62" s="15"/>
      <x:c r="HR62" s="15"/>
      <x:c r="HS62" s="15"/>
      <x:c r="HT62" s="15"/>
      <x:c r="HU62" s="15"/>
      <x:c r="HV62" s="15"/>
      <x:c r="HW62" s="15"/>
      <x:c r="HX62" s="15"/>
      <x:c r="HY62" s="15"/>
      <x:c r="HZ62" s="15"/>
      <x:c r="IA62" s="15"/>
      <x:c r="IB62" s="15"/>
      <x:c r="IC62" s="15"/>
      <x:c r="ID62" s="15"/>
      <x:c r="IE62" s="15"/>
      <x:c r="IF62" s="16"/>
    </x:row>
    <x:row r="63" spans="1:240" ht="12.95" customHeight="1" x14ac:dyDescent="0.2">
      <x:c r="A63" s="18" t="s">
        <x:v>405</x:v>
      </x:c>
      <x:c r="B63" s="19">
        <x:v>2</x:v>
      </x:c>
      <x:c r="C63" s="48">
        <x:v>73.675249403283203</x:v>
      </x:c>
      <x:c r="D63" s="174">
        <x:v>0.194384240870624</x:v>
      </x:c>
      <x:c r="E63" s="48">
        <x:v>73.353318582269793</x:v>
      </x:c>
      <x:c r="F63" s="174">
        <x:v>0.473293510523283</x:v>
      </x:c>
      <x:c r="G63" s="48">
        <x:v>72.648716556418194</x:v>
      </x:c>
      <x:c r="H63" s="174">
        <x:v>0.46132546382152301</x:v>
      </x:c>
      <x:c r="I63" s="48">
        <x:v>73.961460318933007</x:v>
      </x:c>
      <x:c r="J63" s="174">
        <x:v>0.23711201795285899</x:v>
      </x:c>
      <x:c r="K63" s="48">
        <x:v>0.60814173666328097</x:v>
      </x:c>
      <x:c r="L63" s="174">
        <x:v>0.51676505346506396</x:v>
      </x:c>
      <x:c r="M63" s="48">
        <x:v>67.155624829099096</x:v>
      </x:c>
      <x:c r="N63" s="174">
        <x:v>0.20222935210574799</x:v>
      </x:c>
      <x:c r="O63" s="48">
        <x:v>69.544342744412901</x:v>
      </x:c>
      <x:c r="P63" s="174">
        <x:v>0.487474547402657</x:v>
      </x:c>
      <x:c r="Q63" s="48">
        <x:v>67.510472540597405</x:v>
      </x:c>
      <x:c r="R63" s="174">
        <x:v>0.51429577985064001</x:v>
      </x:c>
      <x:c r="S63" s="48">
        <x:v>66.165328814461901</x:v>
      </x:c>
      <x:c r="T63" s="174">
        <x:v>0.246193619256945</x:v>
      </x:c>
      <x:c r="U63" s="48">
        <x:v>-3.37901392995103</x:v>
      </x:c>
      <x:c r="V63" s="174">
        <x:v>0.54086608773691502</x:v>
      </x:c>
      <x:c r="W63" s="48">
        <x:v>64.057271745420095</x:v>
      </x:c>
      <x:c r="X63" s="174">
        <x:v>0.20792991806309399</x:v>
      </x:c>
      <x:c r="Y63" s="48">
        <x:v>64.797262354374496</x:v>
      </x:c>
      <x:c r="Z63" s="174">
        <x:v>0.49318429036468098</x:v>
      </x:c>
      <x:c r="AA63" s="48">
        <x:v>62.214582913649402</x:v>
      </x:c>
      <x:c r="AB63" s="174">
        <x:v>0.48939844954106398</x:v>
      </x:c>
      <x:c r="AC63" s="48">
        <x:v>64.0816878592546</x:v>
      </x:c>
      <x:c r="AD63" s="174">
        <x:v>0.24566338399016899</x:v>
      </x:c>
      <x:c r="AE63" s="48">
        <x:v>-0.71557449511984395</x:v>
      </x:c>
      <x:c r="AF63" s="174">
        <x:v>0.53124133678330798</x:v>
      </x:c>
      <x:c r="AG63" s="48">
        <x:v>65.836582275177804</x:v>
      </x:c>
      <x:c r="AH63" s="174">
        <x:v>0.22316471024825299</x:v>
      </x:c>
      <x:c r="AI63" s="48">
        <x:v>67.583336111103193</x:v>
      </x:c>
      <x:c r="AJ63" s="174">
        <x:v>0.48803943934293897</x:v>
      </x:c>
      <x:c r="AK63" s="48">
        <x:v>65.111166587771095</x:v>
      </x:c>
      <x:c r="AL63" s="174">
        <x:v>0.49558921118563298</x:v>
      </x:c>
      <x:c r="AM63" s="48">
        <x:v>65.222230863658794</x:v>
      </x:c>
      <x:c r="AN63" s="174">
        <x:v>0.27263305680379402</x:v>
      </x:c>
      <x:c r="AO63" s="48">
        <x:v>-2.3611052474444301</x:v>
      </x:c>
      <x:c r="AP63" s="174">
        <x:v>0.53473451319880405</x:v>
      </x:c>
      <x:c r="AQ63" s="48">
        <x:v>66.529829701158704</x:v>
      </x:c>
      <x:c r="AR63" s="174">
        <x:v>0.232772058805612</x:v>
      </x:c>
      <x:c r="AS63" s="48">
        <x:v>65.734594754562593</x:v>
      </x:c>
      <x:c r="AT63" s="174">
        <x:v>0.50263063443232603</x:v>
      </x:c>
      <x:c r="AU63" s="48">
        <x:v>66.229983671088902</x:v>
      </x:c>
      <x:c r="AV63" s="174">
        <x:v>0.49608637883413598</x:v>
      </x:c>
      <x:c r="AW63" s="48">
        <x:v>66.772534396752903</x:v>
      </x:c>
      <x:c r="AX63" s="174">
        <x:v>0.29385170129951699</x:v>
      </x:c>
      <x:c r="AY63" s="48">
        <x:v>1.03793964219029</x:v>
      </x:c>
      <x:c r="AZ63" s="174">
        <x:v>0.53392751288193796</x:v>
      </x:c>
      <x:c r="BA63" s="48">
        <x:v>62.063154163518703</x:v>
      </x:c>
      <x:c r="BB63" s="174">
        <x:v>0.249654218197047</x:v>
      </x:c>
      <x:c r="BC63" s="48">
        <x:v>61.406242924422997</x:v>
      </x:c>
      <x:c r="BD63" s="174">
        <x:v>0.51440971200198204</x:v>
      </x:c>
      <x:c r="BE63" s="48">
        <x:v>61.519995321601797</x:v>
      </x:c>
      <x:c r="BF63" s="174">
        <x:v>0.53587019319318596</x:v>
      </x:c>
      <x:c r="BG63" s="48">
        <x:v>62.367383814725798</x:v>
      </x:c>
      <x:c r="BH63" s="174">
        <x:v>0.31181938046764202</x:v>
      </x:c>
      <x:c r="BI63" s="48">
        <x:v>0.96114089030279903</x:v>
      </x:c>
      <x:c r="BJ63" s="174">
        <x:v>0.55616102224929498</x:v>
      </x:c>
      <x:c r="BK63" s="48">
        <x:v>73.167252684164197</x:v>
      </x:c>
      <x:c r="BL63" s="174">
        <x:v>0.22691359345744699</x:v>
      </x:c>
      <x:c r="BM63" s="48">
        <x:v>72.161733259611594</x:v>
      </x:c>
      <x:c r="BN63" s="174">
        <x:v>0.47805757317431202</x:v>
      </x:c>
      <x:c r="BO63" s="48">
        <x:v>72.453647065819894</x:v>
      </x:c>
      <x:c r="BP63" s="174">
        <x:v>0.48542964103116099</x:v>
      </x:c>
      <x:c r="BQ63" s="48">
        <x:v>73.534597874961094</x:v>
      </x:c>
      <x:c r="BR63" s="174">
        <x:v>0.28862634763296602</x:v>
      </x:c>
      <x:c r="BS63" s="48">
        <x:v>1.3728646153495601</x:v>
      </x:c>
      <x:c r="BT63" s="174">
        <x:v>0.51309307498219703</x:v>
      </x:c>
      <x:c r="BU63" s="48">
        <x:v>37.660231347116202</x:v>
      </x:c>
      <x:c r="BV63" s="174">
        <x:v>0.296563045631274</x:v>
      </x:c>
      <x:c r="BW63" s="48">
        <x:v>40.076328311748497</x:v>
      </x:c>
      <x:c r="BX63" s="174">
        <x:v>0.57075854498831502</x:v>
      </x:c>
      <x:c r="BY63" s="48">
        <x:v>39.527535922706697</x:v>
      </x:c>
      <x:c r="BZ63" s="174">
        <x:v>0.54572005365157294</x:v>
      </x:c>
      <x:c r="CA63" s="48">
        <x:v>36.600855155050603</x:v>
      </x:c>
      <x:c r="CB63" s="174">
        <x:v>0.34039444511824501</x:v>
      </x:c>
      <x:c r="CC63" s="48">
        <x:v>-3.4754731566978898</x:v>
      </x:c>
      <x:c r="CD63" s="174">
        <x:v>0.586456861747778</x:v>
      </x:c>
      <x:c r="CE63" s="48">
        <x:v>51.1451041555773</x:v>
      </x:c>
      <x:c r="CF63" s="174">
        <x:v>0.24924901327874199</x:v>
      </x:c>
      <x:c r="CG63" s="48">
        <x:v>56.785300310826699</x:v>
      </x:c>
      <x:c r="CH63" s="174">
        <x:v>0.512857399837501</x:v>
      </x:c>
      <x:c r="CI63" s="48">
        <x:v>50.527338171648303</x:v>
      </x:c>
      <x:c r="CJ63" s="174">
        <x:v>0.54887455656287998</x:v>
      </x:c>
      <x:c r="CK63" s="48">
        <x:v>49.292836344760303</x:v>
      </x:c>
      <x:c r="CL63" s="174">
        <x:v>0.28918169330654497</x:v>
      </x:c>
      <x:c r="CM63" s="48">
        <x:v>-7.4924639660664099</x:v>
      </x:c>
      <x:c r="CN63" s="174">
        <x:v>0.55609442683523402</x:v>
      </x:c>
      <x:c r="CO63" s="48">
        <x:v>24.3204485970696</x:v>
      </x:c>
      <x:c r="CP63" s="174">
        <x:v>0.18980711841185899</x:v>
      </x:c>
      <x:c r="CQ63" s="48">
        <x:v>27.631812845028701</x:v>
      </x:c>
      <x:c r="CR63" s="174">
        <x:v>0.482477495206728</x:v>
      </x:c>
      <x:c r="CS63" s="48">
        <x:v>23.608895985997599</x:v>
      </x:c>
      <x:c r="CT63" s="174">
        <x:v>0.43239508154089301</x:v>
      </x:c>
      <x:c r="CU63" s="48">
        <x:v>23.3746148870516</x:v>
      </x:c>
      <x:c r="CV63" s="174">
        <x:v>0.23042868406426101</x:v>
      </x:c>
      <x:c r="CW63" s="48">
        <x:v>-4.2571979579770396</x:v>
      </x:c>
      <x:c r="CX63" s="174">
        <x:v>0.516428938937602</x:v>
      </x:c>
      <x:c r="CY63" s="48">
        <x:v>50.280032161213903</x:v>
      </x:c>
      <x:c r="CZ63" s="174">
        <x:v>0.22724739578789399</x:v>
      </x:c>
      <x:c r="DA63" s="48">
        <x:v>50.658564342435703</x:v>
      </x:c>
      <x:c r="DB63" s="174">
        <x:v>0.52425083820562501</x:v>
      </x:c>
      <x:c r="DC63" s="48">
        <x:v>48.037288717439303</x:v>
      </x:c>
      <x:c r="DD63" s="174">
        <x:v>0.52839288791393502</x:v>
      </x:c>
      <x:c r="DE63" s="48">
        <x:v>50.471351632731398</x:v>
      </x:c>
      <x:c r="DF63" s="174">
        <x:v>0.27960240536022601</x:v>
      </x:c>
      <x:c r="DG63" s="48">
        <x:v>-0.18721270970433901</x:v>
      </x:c>
      <x:c r="DH63" s="174">
        <x:v>0.57818575641064895</x:v>
      </x:c>
      <x:c r="DI63" s="48">
        <x:v>53.263320952613597</x:v>
      </x:c>
      <x:c r="DJ63" s="174">
        <x:v>0.255553974474725</x:v>
      </x:c>
      <x:c r="DK63" s="48">
        <x:v>53.258043661663002</x:v>
      </x:c>
      <x:c r="DL63" s="174">
        <x:v>0.53468812991702996</x:v>
      </x:c>
      <x:c r="DM63" s="48">
        <x:v>50.408720046964298</x:v>
      </x:c>
      <x:c r="DN63" s="174">
        <x:v>0.51895693706774504</x:v>
      </x:c>
      <x:c r="DO63" s="48">
        <x:v>53.782415336245201</x:v>
      </x:c>
      <x:c r="DP63" s="174">
        <x:v>0.29869772108902398</x:v>
      </x:c>
      <x:c r="DQ63" s="48">
        <x:v>0.52437167458223799</x:v>
      </x:c>
      <x:c r="DR63" s="174">
        <x:v>0.57852356943058603</x:v>
      </x:c>
      <x:c r="DS63" s="48">
        <x:v>29.7559490123177</x:v>
      </x:c>
      <x:c r="DT63" s="174">
        <x:v>0.244781137362797</x:v>
      </x:c>
      <x:c r="DU63" s="48">
        <x:v>31.588335020715</x:v>
      </x:c>
      <x:c r="DV63" s="174">
        <x:v>0.53631924599147895</x:v>
      </x:c>
      <x:c r="DW63" s="48">
        <x:v>28.4212297730719</x:v>
      </x:c>
      <x:c r="DX63" s="174">
        <x:v>0.494629287828738</x:v>
      </x:c>
      <x:c r="DY63" s="48">
        <x:v>29.406937305455902</x:v>
      </x:c>
      <x:c r="DZ63" s="174">
        <x:v>0.28546113147795499</x:v>
      </x:c>
      <x:c r="EA63" s="48">
        <x:v>-2.18139771525906</x:v>
      </x:c>
      <x:c r="EB63" s="174">
        <x:v>0.56965046502349703</x:v>
      </x:c>
      <x:c r="EC63" s="48">
        <x:v>48.780550313974103</x:v>
      </x:c>
      <x:c r="ED63" s="174">
        <x:v>0.23667446777450901</x:v>
      </x:c>
      <x:c r="EE63" s="48">
        <x:v>48.325357950038402</x:v>
      </x:c>
      <x:c r="EF63" s="174">
        <x:v>0.52548877311326803</x:v>
      </x:c>
      <x:c r="EG63" s="48">
        <x:v>45.669935949774001</x:v>
      </x:c>
      <x:c r="EH63" s="174">
        <x:v>0.547727437370087</x:v>
      </x:c>
      <x:c r="EI63" s="48">
        <x:v>49.174387069867201</x:v>
      </x:c>
      <x:c r="EJ63" s="174">
        <x:v>0.28515423883171198</x:v>
      </x:c>
      <x:c r="EK63" s="48">
        <x:v>0.84902911982880802</x:v>
      </x:c>
      <x:c r="EL63" s="174">
        <x:v>0.56763084768825001</x:v>
      </x:c>
      <x:c r="EM63" s="48">
        <x:v>42.527087180726397</x:v>
      </x:c>
      <x:c r="EN63" s="174">
        <x:v>0.23038913153572799</x:v>
      </x:c>
      <x:c r="EO63" s="48">
        <x:v>44.021886769116399</x:v>
      </x:c>
      <x:c r="EP63" s="174">
        <x:v>0.53911189762489398</x:v>
      </x:c>
      <x:c r="EQ63" s="48">
        <x:v>39.336362044981499</x:v>
      </x:c>
      <x:c r="ER63" s="174">
        <x:v>0.51743562178549996</x:v>
      </x:c>
      <x:c r="ES63" s="48">
        <x:v>42.439316671571397</x:v>
      </x:c>
      <x:c r="ET63" s="174">
        <x:v>0.271230192864025</x:v>
      </x:c>
      <x:c r="EU63" s="48">
        <x:v>-1.5825700975449899</x:v>
      </x:c>
      <x:c r="EV63" s="174">
        <x:v>0.57615420773741999</x:v>
      </x:c>
      <x:c r="EW63" s="48">
        <x:v>50.3056669958697</x:v>
      </x:c>
      <x:c r="EX63" s="174">
        <x:v>0.228268517937469</x:v>
      </x:c>
      <x:c r="EY63" s="48">
        <x:v>50.672274490660797</x:v>
      </x:c>
      <x:c r="EZ63" s="174">
        <x:v>0.51493504409582203</x:v>
      </x:c>
      <x:c r="FA63" s="48">
        <x:v>48.964377831403297</x:v>
      </x:c>
      <x:c r="FB63" s="174">
        <x:v>0.53849870658268095</x:v>
      </x:c>
      <x:c r="FC63" s="48">
        <x:v>50.300234699306102</x:v>
      </x:c>
      <x:c r="FD63" s="174">
        <x:v>0.27799012701304099</x:v>
      </x:c>
      <x:c r="FE63" s="48">
        <x:v>-0.37203979135470799</x:v>
      </x:c>
      <x:c r="FF63" s="174">
        <x:v>0.56968228421271905</x:v>
      </x:c>
      <x:c r="FG63" s="48">
        <x:v>30.6848102309675</x:v>
      </x:c>
      <x:c r="FH63" s="174">
        <x:v>0.210440648893751</x:v>
      </x:c>
      <x:c r="FI63" s="48">
        <x:v>30.964330967517899</x:v>
      </x:c>
      <x:c r="FJ63" s="174">
        <x:v>0.51349467464970999</x:v>
      </x:c>
      <x:c r="FK63" s="48">
        <x:v>31.424000383758798</x:v>
      </x:c>
      <x:c r="FL63" s="174">
        <x:v>0.50405843981785403</x:v>
      </x:c>
      <x:c r="FM63" s="48">
        <x:v>30.4682150372964</x:v>
      </x:c>
      <x:c r="FN63" s="174">
        <x:v>0.260476796251636</x:v>
      </x:c>
      <x:c r="FO63" s="48">
        <x:v>-0.496115930221532</x:v>
      </x:c>
      <x:c r="FP63" s="174">
        <x:v>0.55211640677026197</x:v>
      </x:c>
      <x:c r="FQ63" s="15"/>
      <x:c r="FR63" s="15"/>
      <x:c r="FS63" s="15"/>
      <x:c r="FT63" s="15"/>
      <x:c r="FU63" s="15"/>
      <x:c r="FV63" s="15"/>
      <x:c r="FW63" s="15"/>
      <x:c r="FX63" s="15"/>
      <x:c r="FY63" s="15"/>
      <x:c r="FZ63" s="15"/>
      <x:c r="GA63" s="15"/>
      <x:c r="GB63" s="15"/>
      <x:c r="GC63" s="15"/>
      <x:c r="GD63" s="15"/>
      <x:c r="GE63" s="15"/>
      <x:c r="GF63" s="15"/>
      <x:c r="GG63" s="15"/>
      <x:c r="GH63" s="15"/>
      <x:c r="GI63" s="15"/>
      <x:c r="GJ63" s="15"/>
      <x:c r="GK63" s="15"/>
      <x:c r="GL63" s="15"/>
      <x:c r="GM63" s="15"/>
      <x:c r="GN63" s="15"/>
      <x:c r="GO63" s="15"/>
      <x:c r="GP63" s="15"/>
      <x:c r="GQ63" s="15"/>
      <x:c r="GR63" s="15"/>
      <x:c r="GS63" s="15"/>
      <x:c r="GT63" s="15"/>
      <x:c r="GU63" s="15"/>
      <x:c r="GV63" s="15"/>
      <x:c r="GW63" s="15"/>
      <x:c r="GX63" s="15"/>
      <x:c r="GY63" s="15"/>
      <x:c r="GZ63" s="15"/>
      <x:c r="HA63" s="15"/>
      <x:c r="HB63" s="15"/>
      <x:c r="HC63" s="15"/>
      <x:c r="HD63" s="15"/>
      <x:c r="HE63" s="15"/>
      <x:c r="HF63" s="15"/>
      <x:c r="HG63" s="15"/>
      <x:c r="HH63" s="15"/>
      <x:c r="HI63" s="15"/>
      <x:c r="HJ63" s="15"/>
      <x:c r="HK63" s="15"/>
      <x:c r="HL63" s="15"/>
      <x:c r="HM63" s="15"/>
      <x:c r="HN63" s="15"/>
      <x:c r="HO63" s="15"/>
      <x:c r="HP63" s="15"/>
      <x:c r="HQ63" s="15"/>
      <x:c r="HR63" s="15"/>
      <x:c r="HS63" s="15"/>
      <x:c r="HT63" s="15"/>
      <x:c r="HU63" s="15"/>
      <x:c r="HV63" s="15"/>
      <x:c r="HW63" s="15"/>
      <x:c r="HX63" s="15"/>
      <x:c r="HY63" s="15"/>
      <x:c r="HZ63" s="15"/>
      <x:c r="IA63" s="15"/>
      <x:c r="IB63" s="15"/>
      <x:c r="IC63" s="15"/>
      <x:c r="ID63" s="15"/>
      <x:c r="IE63" s="15"/>
      <x:c r="IF63" s="16"/>
    </x:row>
    <x:row r="64" spans="1:240" ht="12.95" customHeight="1" x14ac:dyDescent="0.2">
      <x:c r="A64" s="21" t="s">
        <x:v>406</x:v>
      </x:c>
      <x:c r="B64" s="22">
        <x:v>2</x:v>
      </x:c>
      <x:c r="C64" s="49">
        <x:v>71.654592450603701</x:v>
      </x:c>
      <x:c r="D64" s="175">
        <x:v>0.29693596356556201</x:v>
      </x:c>
      <x:c r="E64" s="49">
        <x:v>72.785861575189003</x:v>
      </x:c>
      <x:c r="F64" s="175">
        <x:v>0.73359657136282896</x:v>
      </x:c>
      <x:c r="G64" s="49">
        <x:v>72.294573441171806</x:v>
      </x:c>
      <x:c r="H64" s="175">
        <x:v>0.73268543788556795</x:v>
      </x:c>
      <x:c r="I64" s="49">
        <x:v>71.504100861188107</x:v>
      </x:c>
      <x:c r="J64" s="175">
        <x:v>0.36448916310639401</x:v>
      </x:c>
      <x:c r="K64" s="49">
        <x:v>-1.28176071400085</x:v>
      </x:c>
      <x:c r="L64" s="175">
        <x:v>0.81850853976388804</x:v>
      </x:c>
      <x:c r="M64" s="49">
        <x:v>66.092072672615004</x:v>
      </x:c>
      <x:c r="N64" s="175">
        <x:v>0.34216709760685399</x:v>
      </x:c>
      <x:c r="O64" s="49">
        <x:v>69.991461607625396</x:v>
      </x:c>
      <x:c r="P64" s="175">
        <x:v>0.82890099427277497</x:v>
      </x:c>
      <x:c r="Q64" s="49">
        <x:v>67.607485671952105</x:v>
      </x:c>
      <x:c r="R64" s="175">
        <x:v>0.76418596268915795</x:v>
      </x:c>
      <x:c r="S64" s="49">
        <x:v>64.944803041304297</x:v>
      </x:c>
      <x:c r="T64" s="175">
        <x:v>0.39631129157851902</x:v>
      </x:c>
      <x:c r="U64" s="49">
        <x:v>-5.0466585663210601</x:v>
      </x:c>
      <x:c r="V64" s="175">
        <x:v>0.90657185822911501</x:v>
      </x:c>
      <x:c r="W64" s="49">
        <x:v>61.455844499624199</x:v>
      </x:c>
      <x:c r="X64" s="175">
        <x:v>0.338409318310257</x:v>
      </x:c>
      <x:c r="Y64" s="49">
        <x:v>64.597108987304793</x:v>
      </x:c>
      <x:c r="Z64" s="175">
        <x:v>0.76265190634427704</x:v>
      </x:c>
      <x:c r="AA64" s="49">
        <x:v>60.454361587134798</x:v>
      </x:c>
      <x:c r="AB64" s="175">
        <x:v>0.74770845854164503</x:v>
      </x:c>
      <x:c r="AC64" s="49">
        <x:v>60.776155818369297</x:v>
      </x:c>
      <x:c r="AD64" s="175">
        <x:v>0.39864919214342498</x:v>
      </x:c>
      <x:c r="AE64" s="49">
        <x:v>-3.8209531689355001</x:v>
      </x:c>
      <x:c r="AF64" s="175">
        <x:v>0.81045496296198205</x:v>
      </x:c>
      <x:c r="AG64" s="49">
        <x:v>62.878836584397497</x:v>
      </x:c>
      <x:c r="AH64" s="175">
        <x:v>0.34348486852452298</x:v>
      </x:c>
      <x:c r="AI64" s="49">
        <x:v>67.765128951493296</x:v>
      </x:c>
      <x:c r="AJ64" s="175">
        <x:v>0.71670951605956601</x:v>
      </x:c>
      <x:c r="AK64" s="49">
        <x:v>63.0382886363195</x:v>
      </x:c>
      <x:c r="AL64" s="175">
        <x:v>0.76777705918542105</x:v>
      </x:c>
      <x:c r="AM64" s="49">
        <x:v>61.537503170492002</x:v>
      </x:c>
      <x:c r="AN64" s="175">
        <x:v>0.40544956154778999</x:v>
      </x:c>
      <x:c r="AO64" s="49">
        <x:v>-6.2276257810012998</x:v>
      </x:c>
      <x:c r="AP64" s="175">
        <x:v>0.79691934166582301</x:v>
      </x:c>
      <x:c r="AQ64" s="49">
        <x:v>66.605334105130893</x:v>
      </x:c>
      <x:c r="AR64" s="175">
        <x:v>0.33791898066771098</x:v>
      </x:c>
      <x:c r="AS64" s="49">
        <x:v>67.028393820116307</x:v>
      </x:c>
      <x:c r="AT64" s="175">
        <x:v>0.85145034666085395</x:v>
      </x:c>
      <x:c r="AU64" s="49">
        <x:v>67.222040036615596</x:v>
      </x:c>
      <x:c r="AV64" s="175">
        <x:v>0.69403284693853295</x:v>
      </x:c>
      <x:c r="AW64" s="49">
        <x:v>66.544253371998906</x:v>
      </x:c>
      <x:c r="AX64" s="175">
        <x:v>0.38655928559314401</x:v>
      </x:c>
      <x:c r="AY64" s="49">
        <x:v>-0.48414044811738</x:v>
      </x:c>
      <x:c r="AZ64" s="175">
        <x:v>0.84923418025295605</x:v>
      </x:c>
      <x:c r="BA64" s="49">
        <x:v>63.901893424017899</x:v>
      </x:c>
      <x:c r="BB64" s="175">
        <x:v>0.33023762304223803</x:v>
      </x:c>
      <x:c r="BC64" s="49">
        <x:v>63.220917709480801</x:v>
      </x:c>
      <x:c r="BD64" s="175">
        <x:v>0.77175311472754005</x:v>
      </x:c>
      <x:c r="BE64" s="49">
        <x:v>64.693377225191199</x:v>
      </x:c>
      <x:c r="BF64" s="175">
        <x:v>0.73207971194811094</x:v>
      </x:c>
      <x:c r="BG64" s="49">
        <x:v>63.962838699879498</x:v>
      </x:c>
      <x:c r="BH64" s="175">
        <x:v>0.388879023659501</x:v>
      </x:c>
      <x:c r="BI64" s="49">
        <x:v>0.74192099039867598</x:v>
      </x:c>
      <x:c r="BJ64" s="175">
        <x:v>0.81002563165652897</x:v>
      </x:c>
      <x:c r="BK64" s="49">
        <x:v>74.109082419598195</x:v>
      </x:c>
      <x:c r="BL64" s="175">
        <x:v>0.318017560401611</x:v>
      </x:c>
      <x:c r="BM64" s="49">
        <x:v>73.571936691821804</x:v>
      </x:c>
      <x:c r="BN64" s="175">
        <x:v>0.79411130356267601</x:v>
      </x:c>
      <x:c r="BO64" s="49">
        <x:v>74.245929734706493</x:v>
      </x:c>
      <x:c r="BP64" s="175">
        <x:v>0.63425804151392795</x:v>
      </x:c>
      <x:c r="BQ64" s="49">
        <x:v>74.272112973443896</x:v>
      </x:c>
      <x:c r="BR64" s="175">
        <x:v>0.36207195084702198</x:v>
      </x:c>
      <x:c r="BS64" s="49">
        <x:v>0.70017628162210899</x:v>
      </x:c>
      <x:c r="BT64" s="175">
        <x:v>0.79354559787530599</x:v>
      </x:c>
      <x:c r="BU64" s="49">
        <x:v>29.668333088879901</x:v>
      </x:c>
      <x:c r="BV64" s="175">
        <x:v>0.38259083082766498</x:v>
      </x:c>
      <x:c r="BW64" s="49">
        <x:v>32.349014949406097</x:v>
      </x:c>
      <x:c r="BX64" s="175">
        <x:v>0.81179487792815597</x:v>
      </x:c>
      <x:c r="BY64" s="49">
        <x:v>31.663453049748899</x:v>
      </x:c>
      <x:c r="BZ64" s="175">
        <x:v>0.75427427282528503</x:v>
      </x:c>
      <x:c r="CA64" s="49">
        <x:v>28.547356472309801</x:v>
      </x:c>
      <x:c r="CB64" s="175">
        <x:v>0.416724441745282</x:v>
      </x:c>
      <x:c r="CC64" s="49">
        <x:v>-3.8016584770963</x:v>
      </x:c>
      <x:c r="CD64" s="175">
        <x:v>0.81792795401856999</x:v>
      </x:c>
      <x:c r="CE64" s="49">
        <x:v>51.097681908715998</x:v>
      </x:c>
      <x:c r="CF64" s="175">
        <x:v>0.36438372022572402</x:v>
      </x:c>
      <x:c r="CG64" s="49">
        <x:v>56.6812645403771</x:v>
      </x:c>
      <x:c r="CH64" s="175">
        <x:v>0.96029567561220996</x:v>
      </x:c>
      <x:c r="CI64" s="49">
        <x:v>50.1588946755842</x:v>
      </x:c>
      <x:c r="CJ64" s="175">
        <x:v>0.760879988473392</x:v>
      </x:c>
      <x:c r="CK64" s="49">
        <x:v>49.955921621417502</x:v>
      </x:c>
      <x:c r="CL64" s="175">
        <x:v>0.418865007914413</x:v>
      </x:c>
      <x:c r="CM64" s="49">
        <x:v>-6.7253429189596803</x:v>
      </x:c>
      <x:c r="CN64" s="175">
        <x:v>1.0137695732435399</x:v>
      </x:c>
      <x:c r="CO64" s="49">
        <x:v>18.036619355197399</x:v>
      </x:c>
      <x:c r="CP64" s="175">
        <x:v>0.25626133716097299</x:v>
      </x:c>
      <x:c r="CQ64" s="49">
        <x:v>21.898671118149899</x:v>
      </x:c>
      <x:c r="CR64" s="175">
        <x:v>0.76171312150610804</x:v>
      </x:c>
      <x:c r="CS64" s="49">
        <x:v>17.908325747534398</x:v>
      </x:c>
      <x:c r="CT64" s="175">
        <x:v>0.56186804927691802</x:v>
      </x:c>
      <x:c r="CU64" s="49">
        <x:v>17.090532716266701</x:v>
      </x:c>
      <x:c r="CV64" s="175">
        <x:v>0.29938639696228397</x:v>
      </x:c>
      <x:c r="CW64" s="49">
        <x:v>-4.8081384018831503</x:v>
      </x:c>
      <x:c r="CX64" s="175">
        <x:v>0.792409497183726</x:v>
      </x:c>
      <x:c r="CY64" s="49">
        <x:v>49.701392144217898</x:v>
      </x:c>
      <x:c r="CZ64" s="175">
        <x:v>0.339593534050601</x:v>
      </x:c>
      <x:c r="DA64" s="49">
        <x:v>50.642922595703098</x:v>
      </x:c>
      <x:c r="DB64" s="175">
        <x:v>0.79059784271368005</x:v>
      </x:c>
      <x:c r="DC64" s="49">
        <x:v>48.295999032876303</x:v>
      </x:c>
      <x:c r="DD64" s="175">
        <x:v>0.747438939820949</x:v>
      </x:c>
      <x:c r="DE64" s="49">
        <x:v>49.534851903790901</x:v>
      </x:c>
      <x:c r="DF64" s="175">
        <x:v>0.41510946215514799</x:v>
      </x:c>
      <x:c r="DG64" s="49">
        <x:v>-1.1080706919122301</x:v>
      </x:c>
      <x:c r="DH64" s="175">
        <x:v>0.84291043098389595</x:v>
      </x:c>
      <x:c r="DI64" s="49">
        <x:v>55.512699863663599</x:v>
      </x:c>
      <x:c r="DJ64" s="175">
        <x:v>0.36091067903003499</x:v>
      </x:c>
      <x:c r="DK64" s="49">
        <x:v>56.845851278305197</x:v>
      </x:c>
      <x:c r="DL64" s="175">
        <x:v>0.87112136530634499</x:v>
      </x:c>
      <x:c r="DM64" s="49">
        <x:v>52.269974900732201</x:v>
      </x:c>
      <x:c r="DN64" s="175">
        <x:v>0.76952006165139997</x:v>
      </x:c>
      <x:c r="DO64" s="49">
        <x:v>55.516373814400197</x:v>
      </x:c>
      <x:c r="DP64" s="175">
        <x:v>0.41479235077239202</x:v>
      </x:c>
      <x:c r="DQ64" s="49">
        <x:v>-1.32947746390502</x:v>
      </x:c>
      <x:c r="DR64" s="175">
        <x:v>0.92100644701788104</x:v>
      </x:c>
      <x:c r="DS64" s="49">
        <x:v>28.2363073662403</x:v>
      </x:c>
      <x:c r="DT64" s="175">
        <x:v>0.33772744717620201</x:v>
      </x:c>
      <x:c r="DU64" s="49">
        <x:v>30.986349783066299</x:v>
      </x:c>
      <x:c r="DV64" s="175">
        <x:v>0.80290631696025705</x:v>
      </x:c>
      <x:c r="DW64" s="49">
        <x:v>26.9772927602293</x:v>
      </x:c>
      <x:c r="DX64" s="175">
        <x:v>0.802121244628342</x:v>
      </x:c>
      <x:c r="DY64" s="49">
        <x:v>27.753177959145599</x:v>
      </x:c>
      <x:c r="DZ64" s="175">
        <x:v>0.36850368928184402</x:v>
      </x:c>
      <x:c r="EA64" s="49">
        <x:v>-3.2331718239207299</x:v>
      </x:c>
      <x:c r="EB64" s="175">
        <x:v>0.81948853751728601</x:v>
      </x:c>
      <x:c r="EC64" s="49">
        <x:v>45.265537329522701</x:v>
      </x:c>
      <x:c r="ED64" s="175">
        <x:v>0.34403738176361198</x:v>
      </x:c>
      <x:c r="EE64" s="49">
        <x:v>46.174215262144003</x:v>
      </x:c>
      <x:c r="EF64" s="175">
        <x:v>0.85498205445487396</x:v>
      </x:c>
      <x:c r="EG64" s="49">
        <x:v>41.118102266153301</x:v>
      </x:c>
      <x:c r="EH64" s="175">
        <x:v>0.87252784280408902</x:v>
      </x:c>
      <x:c r="EI64" s="49">
        <x:v>45.524522127347502</x:v>
      </x:c>
      <x:c r="EJ64" s="175">
        <x:v>0.41861622089504802</x:v>
      </x:c>
      <x:c r="EK64" s="49">
        <x:v>-0.64969313479649504</x:v>
      </x:c>
      <x:c r="EL64" s="175">
        <x:v>0.93953265183626999</x:v>
      </x:c>
      <x:c r="EM64" s="49">
        <x:v>42.411536560439799</x:v>
      </x:c>
      <x:c r="EN64" s="175">
        <x:v>0.32063411712166601</x:v>
      </x:c>
      <x:c r="EO64" s="49">
        <x:v>43.129322868208398</x:v>
      </x:c>
      <x:c r="EP64" s="175">
        <x:v>0.82987716326417005</x:v>
      </x:c>
      <x:c r="EQ64" s="49">
        <x:v>40.073368643157501</x:v>
      </x:c>
      <x:c r="ER64" s="175">
        <x:v>0.69066299228905903</x:v>
      </x:c>
      <x:c r="ES64" s="49">
        <x:v>42.406858978964699</x:v>
      </x:c>
      <x:c r="ET64" s="175">
        <x:v>0.38228585396311399</x:v>
      </x:c>
      <x:c r="EU64" s="49">
        <x:v>-0.72246388924377603</x:v>
      </x:c>
      <x:c r="EV64" s="175">
        <x:v>0.879175908308651</x:v>
      </x:c>
      <x:c r="EW64" s="49">
        <x:v>47.348617159364103</x:v>
      </x:c>
      <x:c r="EX64" s="175">
        <x:v>0.33669649284685899</x:v>
      </x:c>
      <x:c r="EY64" s="49">
        <x:v>47.370948665721698</x:v>
      </x:c>
      <x:c r="EZ64" s="175">
        <x:v>0.93783329798538095</x:v>
      </x:c>
      <x:c r="FA64" s="49">
        <x:v>46.107349654470298</x:v>
      </x:c>
      <x:c r="FB64" s="175">
        <x:v>0.74013625572656205</x:v>
      </x:c>
      <x:c r="FC64" s="49">
        <x:v>47.483862421263403</x:v>
      </x:c>
      <x:c r="FD64" s="175">
        <x:v>0.398883205171296</x:v>
      </x:c>
      <x:c r="FE64" s="49">
        <x:v>0.11291375554164</x:v>
      </x:c>
      <x:c r="FF64" s="175">
        <x:v>1.0053573226903201</x:v>
      </x:c>
      <x:c r="FG64" s="49">
        <x:v>29.853717234012901</x:v>
      </x:c>
      <x:c r="FH64" s="175">
        <x:v>0.32623283102653899</x:v>
      </x:c>
      <x:c r="FI64" s="49">
        <x:v>29.6489331955312</x:v>
      </x:c>
      <x:c r="FJ64" s="175">
        <x:v>0.869473047015073</x:v>
      </x:c>
      <x:c r="FK64" s="49">
        <x:v>31.126968378807302</x:v>
      </x:c>
      <x:c r="FL64" s="175">
        <x:v>0.80230550758220098</x:v>
      </x:c>
      <x:c r="FM64" s="49">
        <x:v>29.616630401588299</x:v>
      </x:c>
      <x:c r="FN64" s="175">
        <x:v>0.40021148294145698</x:v>
      </x:c>
      <x:c r="FO64" s="49">
        <x:v>-3.23027939428863E-2</x:v>
      </x:c>
      <x:c r="FP64" s="175">
        <x:v>0.95933846181617899</x:v>
      </x:c>
      <x:c r="FQ64" s="15"/>
      <x:c r="FR64" s="15"/>
      <x:c r="FS64" s="15"/>
      <x:c r="FT64" s="15"/>
      <x:c r="FU64" s="15"/>
      <x:c r="FV64" s="15"/>
      <x:c r="FW64" s="15"/>
      <x:c r="FX64" s="15"/>
      <x:c r="FY64" s="15"/>
      <x:c r="FZ64" s="15"/>
      <x:c r="GA64" s="15"/>
      <x:c r="GB64" s="15"/>
      <x:c r="GC64" s="15"/>
      <x:c r="GD64" s="15"/>
      <x:c r="GE64" s="15"/>
      <x:c r="GF64" s="15"/>
      <x:c r="GG64" s="15"/>
      <x:c r="GH64" s="15"/>
      <x:c r="GI64" s="15"/>
      <x:c r="GJ64" s="15"/>
      <x:c r="GK64" s="15"/>
      <x:c r="GL64" s="15"/>
      <x:c r="GM64" s="15"/>
      <x:c r="GN64" s="15"/>
      <x:c r="GO64" s="15"/>
      <x:c r="GP64" s="15"/>
      <x:c r="GQ64" s="15"/>
      <x:c r="GR64" s="15"/>
      <x:c r="GS64" s="15"/>
      <x:c r="GT64" s="15"/>
      <x:c r="GU64" s="15"/>
      <x:c r="GV64" s="15"/>
      <x:c r="GW64" s="15"/>
      <x:c r="GX64" s="15"/>
      <x:c r="GY64" s="15"/>
      <x:c r="GZ64" s="15"/>
      <x:c r="HA64" s="15"/>
      <x:c r="HB64" s="15"/>
      <x:c r="HC64" s="15"/>
      <x:c r="HD64" s="15"/>
      <x:c r="HE64" s="15"/>
      <x:c r="HF64" s="15"/>
      <x:c r="HG64" s="15"/>
      <x:c r="HH64" s="15"/>
      <x:c r="HI64" s="15"/>
      <x:c r="HJ64" s="15"/>
      <x:c r="HK64" s="15"/>
      <x:c r="HL64" s="15"/>
      <x:c r="HM64" s="15"/>
      <x:c r="HN64" s="15"/>
      <x:c r="HO64" s="15"/>
      <x:c r="HP64" s="15"/>
      <x:c r="HQ64" s="15"/>
      <x:c r="HR64" s="15"/>
      <x:c r="HS64" s="15"/>
      <x:c r="HT64" s="15"/>
      <x:c r="HU64" s="15"/>
      <x:c r="HV64" s="15"/>
      <x:c r="HW64" s="15"/>
      <x:c r="HX64" s="15"/>
      <x:c r="HY64" s="15"/>
      <x:c r="HZ64" s="15"/>
      <x:c r="IA64" s="15"/>
      <x:c r="IB64" s="15"/>
      <x:c r="IC64" s="15"/>
      <x:c r="ID64" s="15"/>
      <x:c r="IE64" s="15"/>
      <x:c r="IF64" s="16"/>
    </x:row>
    <x:row r="65" spans="1:240" ht="12.95" customHeight="1" x14ac:dyDescent="0.2">
      <x:c r="A65" s="24" t="s">
        <x:v>407</x:v>
      </x:c>
      <x:c r="B65" s="25">
        <x:v>2</x:v>
      </x:c>
      <x:c r="C65" s="50">
        <x:v>79.161586997820706</x:v>
      </x:c>
      <x:c r="D65" s="176">
        <x:v>0.12936452805453799</x:v>
      </x:c>
      <x:c r="E65" s="50">
        <x:v>79.477667269437205</x:v>
      </x:c>
      <x:c r="F65" s="176">
        <x:v>0.30680176721784702</x:v>
      </x:c>
      <x:c r="G65" s="50">
        <x:v>78.657437718861402</x:v>
      </x:c>
      <x:c r="H65" s="176">
        <x:v>0.308630509069029</x:v>
      </x:c>
      <x:c r="I65" s="50">
        <x:v>79.155161904709701</x:v>
      </x:c>
      <x:c r="J65" s="176">
        <x:v>0.159457925457097</x:v>
      </x:c>
      <x:c r="K65" s="50">
        <x:v>-0.32250536472755797</x:v>
      </x:c>
      <x:c r="L65" s="176">
        <x:v>0.33626759760057201</x:v>
      </x:c>
      <x:c r="M65" s="50">
        <x:v>74.691381227795901</x:v>
      </x:c>
      <x:c r="N65" s="176">
        <x:v>0.13835075217520401</x:v>
      </x:c>
      <x:c r="O65" s="50">
        <x:v>76.189327739143494</x:v>
      </x:c>
      <x:c r="P65" s="176">
        <x:v>0.32348557567252501</x:v>
      </x:c>
      <x:c r="Q65" s="50">
        <x:v>74.781159541881493</x:v>
      </x:c>
      <x:c r="R65" s="176">
        <x:v>0.34164474133325901</x:v>
      </x:c>
      <x:c r="S65" s="50">
        <x:v>74.101430107483296</x:v>
      </x:c>
      <x:c r="T65" s="176">
        <x:v>0.16905245220325499</x:v>
      </x:c>
      <x:c r="U65" s="50">
        <x:v>-2.0878976316601601</x:v>
      </x:c>
      <x:c r="V65" s="176">
        <x:v>0.355512028350981</x:v>
      </x:c>
      <x:c r="W65" s="50">
        <x:v>73.328477865295497</x:v>
      </x:c>
      <x:c r="X65" s="176">
        <x:v>0.13771061434951001</x:v>
      </x:c>
      <x:c r="Y65" s="50">
        <x:v>73.710927499813707</x:v>
      </x:c>
      <x:c r="Z65" s="176">
        <x:v>0.32440810200854098</x:v>
      </x:c>
      <x:c r="AA65" s="50">
        <x:v>71.610782359297104</x:v>
      </x:c>
      <x:c r="AB65" s="176">
        <x:v>0.326733024746652</x:v>
      </x:c>
      <x:c r="AC65" s="50">
        <x:v>73.470790143669205</x:v>
      </x:c>
      <x:c r="AD65" s="176">
        <x:v>0.16668403719095001</x:v>
      </x:c>
      <x:c r="AE65" s="50">
        <x:v>-0.24013735614454801</x:v>
      </x:c>
      <x:c r="AF65" s="176">
        <x:v>0.35161122022669</x:v>
      </x:c>
      <x:c r="AG65" s="50">
        <x:v>74.857621989608305</x:v>
      </x:c>
      <x:c r="AH65" s="176">
        <x:v>0.14218800488595301</x:v>
      </x:c>
      <x:c r="AI65" s="50">
        <x:v>75.933735425352296</x:v>
      </x:c>
      <x:c r="AJ65" s="176">
        <x:v>0.31398481287316898</x:v>
      </x:c>
      <x:c r="AK65" s="50">
        <x:v>74.010871509761103</x:v>
      </x:c>
      <x:c r="AL65" s="176">
        <x:v>0.324023241725029</x:v>
      </x:c>
      <x:c r="AM65" s="50">
        <x:v>74.545326874922907</x:v>
      </x:c>
      <x:c r="AN65" s="176">
        <x:v>0.17496621133682799</x:v>
      </x:c>
      <x:c r="AO65" s="50">
        <x:v>-1.3884085504293899</x:v>
      </x:c>
      <x:c r="AP65" s="176">
        <x:v>0.34733973827547399</x:v>
      </x:c>
      <x:c r="AQ65" s="50">
        <x:v>72.199305597010493</x:v>
      </x:c>
      <x:c r="AR65" s="176">
        <x:v>0.15732903300019899</x:v>
      </x:c>
      <x:c r="AS65" s="50">
        <x:v>71.704328755215798</x:v>
      </x:c>
      <x:c r="AT65" s="176">
        <x:v>0.33901589931447401</x:v>
      </x:c>
      <x:c r="AU65" s="50">
        <x:v>71.854894471984593</x:v>
      </x:c>
      <x:c r="AV65" s="176">
        <x:v>0.34464455334459598</x:v>
      </x:c>
      <x:c r="AW65" s="50">
        <x:v>72.205150149339303</x:v>
      </x:c>
      <x:c r="AX65" s="176">
        <x:v>0.200222214047515</x:v>
      </x:c>
      <x:c r="AY65" s="50">
        <x:v>0.50082139412352999</x:v>
      </x:c>
      <x:c r="AZ65" s="176">
        <x:v>0.36944521062209801</x:v>
      </x:c>
      <x:c r="BA65" s="50">
        <x:v>67.847670823578397</x:v>
      </x:c>
      <x:c r="BB65" s="176">
        <x:v>0.167810432866809</x:v>
      </x:c>
      <x:c r="BC65" s="50">
        <x:v>67.476637288373297</x:v>
      </x:c>
      <x:c r="BD65" s="176">
        <x:v>0.34824004025108302</x:v>
      </x:c>
      <x:c r="BE65" s="50">
        <x:v>67.666325363375194</x:v>
      </x:c>
      <x:c r="BF65" s="176">
        <x:v>0.36830675239400501</x:v>
      </x:c>
      <x:c r="BG65" s="50">
        <x:v>67.8156051879226</x:v>
      </x:c>
      <x:c r="BH65" s="176">
        <x:v>0.21052389428524401</x:v>
      </x:c>
      <x:c r="BI65" s="50">
        <x:v>0.33896789954930601</x:v>
      </x:c>
      <x:c r="BJ65" s="176">
        <x:v>0.38320818283514901</x:v>
      </x:c>
      <x:c r="BK65" s="50">
        <x:v>77.893595586475797</x:v>
      </x:c>
      <x:c r="BL65" s="176">
        <x:v>0.150003358632461</x:v>
      </x:c>
      <x:c r="BM65" s="50">
        <x:v>77.384951119545207</x:v>
      </x:c>
      <x:c r="BN65" s="176">
        <x:v>0.31694825776088997</x:v>
      </x:c>
      <x:c r="BO65" s="50">
        <x:v>77.476130117038394</x:v>
      </x:c>
      <x:c r="BP65" s="176">
        <x:v>0.33041549831804701</x:v>
      </x:c>
      <x:c r="BQ65" s="50">
        <x:v>77.871962095822497</x:v>
      </x:c>
      <x:c r="BR65" s="176">
        <x:v>0.19194513951589501</x:v>
      </x:c>
      <x:c r="BS65" s="50">
        <x:v>0.487010976277376</x:v>
      </x:c>
      <x:c r="BT65" s="176">
        <x:v>0.34756662966518298</x:v>
      </x:c>
      <x:c r="BU65" s="50">
        <x:v>41.3483815064303</x:v>
      </x:c>
      <x:c r="BV65" s="176">
        <x:v>0.197880527502687</x:v>
      </x:c>
      <x:c r="BW65" s="50">
        <x:v>43.661188124111398</x:v>
      </x:c>
      <x:c r="BX65" s="176">
        <x:v>0.397430264706995</x:v>
      </x:c>
      <x:c r="BY65" s="50">
        <x:v>42.943216255720202</x:v>
      </x:c>
      <x:c r="BZ65" s="176">
        <x:v>0.39254417421214099</x:v>
      </x:c>
      <x:c r="CA65" s="50">
        <x:v>40.191151518614298</x:v>
      </x:c>
      <x:c r="CB65" s="176">
        <x:v>0.232258564001315</x:v>
      </x:c>
      <x:c r="CC65" s="50">
        <x:v>-3.4700366054971501</x:v>
      </x:c>
      <x:c r="CD65" s="176">
        <x:v>0.41928899417709897</x:v>
      </x:c>
      <x:c r="CE65" s="50">
        <x:v>62.392944402184803</x:v>
      </x:c>
      <x:c r="CF65" s="176">
        <x:v>0.166063157927092</x:v>
      </x:c>
      <x:c r="CG65" s="50">
        <x:v>66.095774659007802</x:v>
      </x:c>
      <x:c r="CH65" s="176">
        <x:v>0.34427001792178602</x:v>
      </x:c>
      <x:c r="CI65" s="50">
        <x:v>61.259458363607102</x:v>
      </x:c>
      <x:c r="CJ65" s="176">
        <x:v>0.37399994007217802</x:v>
      </x:c>
      <x:c r="CK65" s="50">
        <x:v>61.354214643052302</x:v>
      </x:c>
      <x:c r="CL65" s="176">
        <x:v>0.19623829006701701</x:v>
      </x:c>
      <x:c r="CM65" s="50">
        <x:v>-4.7415600159554803</x:v>
      </x:c>
      <x:c r="CN65" s="176">
        <x:v>0.37751122665233999</x:v>
      </x:c>
      <x:c r="CO65" s="50">
        <x:v>32.769560648433803</x:v>
      </x:c>
      <x:c r="CP65" s="176">
        <x:v>0.14827640276933099</x:v>
      </x:c>
      <x:c r="CQ65" s="50">
        <x:v>34.308370605428301</x:v>
      </x:c>
      <x:c r="CR65" s="176">
        <x:v>0.348612426396127</x:v>
      </x:c>
      <x:c r="CS65" s="50">
        <x:v>32.016545547250402</x:v>
      </x:c>
      <x:c r="CT65" s="176">
        <x:v>0.34211731141309198</x:v>
      </x:c>
      <x:c r="CU65" s="50">
        <x:v>32.188137809651401</x:v>
      </x:c>
      <x:c r="CV65" s="176">
        <x:v>0.180117185676858</x:v>
      </x:c>
      <x:c r="CW65" s="50">
        <x:v>-2.1202327957768698</x:v>
      </x:c>
      <x:c r="CX65" s="176">
        <x:v>0.37791836148965502</x:v>
      </x:c>
      <x:c r="CY65" s="50">
        <x:v>58.685745972596898</x:v>
      </x:c>
      <x:c r="CZ65" s="176">
        <x:v>0.15996241814757101</x:v>
      </x:c>
      <x:c r="DA65" s="50">
        <x:v>58.446971111845301</x:v>
      </x:c>
      <x:c r="DB65" s="176">
        <x:v>0.361958455862185</x:v>
      </x:c>
      <x:c r="DC65" s="50">
        <x:v>56.8174012913192</x:v>
      </x:c>
      <x:c r="DD65" s="176">
        <x:v>0.375947737721186</x:v>
      </x:c>
      <x:c r="DE65" s="50">
        <x:v>59.014974434449698</x:v>
      </x:c>
      <x:c r="DF65" s="176">
        <x:v>0.19687746423061001</x:v>
      </x:c>
      <x:c r="DG65" s="50">
        <x:v>0.56800332260446296</x:v>
      </x:c>
      <x:c r="DH65" s="176">
        <x:v>0.40215474448525501</x:v>
      </x:c>
      <x:c r="DI65" s="50">
        <x:v>55.0877302711501</x:v>
      </x:c>
      <x:c r="DJ65" s="176">
        <x:v>0.18622395709082701</x:v>
      </x:c>
      <x:c r="DK65" s="50">
        <x:v>54.570113117253101</x:v>
      </x:c>
      <x:c r="DL65" s="176">
        <x:v>0.39412556211469901</x:v>
      </x:c>
      <x:c r="DM65" s="50">
        <x:v>52.807805631299999</x:v>
      </x:c>
      <x:c r="DN65" s="176">
        <x:v>0.38683377566628502</x:v>
      </x:c>
      <x:c r="DO65" s="50">
        <x:v>55.502936921178801</x:v>
      </x:c>
      <x:c r="DP65" s="176">
        <x:v>0.220471979990154</x:v>
      </x:c>
      <x:c r="DQ65" s="50">
        <x:v>0.93282380392567499</x:v>
      </x:c>
      <x:c r="DR65" s="176">
        <x:v>0.42935337611222502</x:v>
      </x:c>
      <x:c r="DS65" s="50">
        <x:v>36.824004079798598</x:v>
      </x:c>
      <x:c r="DT65" s="176">
        <x:v>0.177706285647101</x:v>
      </x:c>
      <x:c r="DU65" s="50">
        <x:v>38.490066255836503</x:v>
      </x:c>
      <x:c r="DV65" s="176">
        <x:v>0.38119999615029598</x:v>
      </x:c>
      <x:c r="DW65" s="50">
        <x:v>35.983035742299599</x:v>
      </x:c>
      <x:c r="DX65" s="176">
        <x:v>0.38051984030175001</x:v>
      </x:c>
      <x:c r="DY65" s="50">
        <x:v>36.283835286240802</x:v>
      </x:c>
      <x:c r="DZ65" s="176">
        <x:v>0.209930530714657</x:v>
      </x:c>
      <x:c r="EA65" s="50">
        <x:v>-2.2062309695956399</x:v>
      </x:c>
      <x:c r="EB65" s="176">
        <x:v>0.412023827039948</x:v>
      </x:c>
      <x:c r="EC65" s="50">
        <x:v>61.703155168399498</x:v>
      </x:c>
      <x:c r="ED65" s="176">
        <x:v>0.159030386318014</x:v>
      </x:c>
      <x:c r="EE65" s="50">
        <x:v>61.463045238474798</x:v>
      </x:c>
      <x:c r="EF65" s="176">
        <x:v>0.34865397326020803</x:v>
      </x:c>
      <x:c r="EG65" s="50">
        <x:v>59.034928062892902</x:v>
      </x:c>
      <x:c r="EH65" s="176">
        <x:v>0.37518160329974998</x:v>
      </x:c>
      <x:c r="EI65" s="50">
        <x:v>62.076111159878103</x:v>
      </x:c>
      <x:c r="EJ65" s="176">
        <x:v>0.193092027665626</x:v>
      </x:c>
      <x:c r="EK65" s="50">
        <x:v>0.61306592140329397</x:v>
      </x:c>
      <x:c r="EL65" s="176">
        <x:v>0.38270044158613797</x:v>
      </x:c>
      <x:c r="EM65" s="50">
        <x:v>55.2257019021784</x:v>
      </x:c>
      <x:c r="EN65" s="176">
        <x:v>0.16283690409357901</x:v>
      </x:c>
      <x:c r="EO65" s="50">
        <x:v>55.182609768297198</x:v>
      </x:c>
      <x:c r="EP65" s="176">
        <x:v>0.36204195591335397</x:v>
      </x:c>
      <x:c r="EQ65" s="50">
        <x:v>52.527311595102098</x:v>
      </x:c>
      <x:c r="ER65" s="176">
        <x:v>0.36339714070808798</x:v>
      </x:c>
      <x:c r="ES65" s="50">
        <x:v>55.649300103395497</x:v>
      </x:c>
      <x:c r="ET65" s="176">
        <x:v>0.195249442598976</x:v>
      </x:c>
      <x:c r="EU65" s="50">
        <x:v>0.46669033509835001</x:v>
      </x:c>
      <x:c r="EV65" s="176">
        <x:v>0.39405295068353602</x:v>
      </x:c>
      <x:c r="EW65" s="50">
        <x:v>59.831358872128497</x:v>
      </x:c>
      <x:c r="EX65" s="176">
        <x:v>0.16141247484613799</x:v>
      </x:c>
      <x:c r="EY65" s="50">
        <x:v>60.106053143925003</x:v>
      </x:c>
      <x:c r="EZ65" s="176">
        <x:v>0.35520260163933698</x:v>
      </x:c>
      <x:c r="FA65" s="50">
        <x:v>58.334033656449598</x:v>
      </x:c>
      <x:c r="FB65" s="176">
        <x:v>0.37386678391850098</x:v>
      </x:c>
      <x:c r="FC65" s="50">
        <x:v>59.922543138397401</x:v>
      </x:c>
      <x:c r="FD65" s="176">
        <x:v>0.19642083480070999</x:v>
      </x:c>
      <x:c r="FE65" s="50">
        <x:v>-0.18351000552753399</x:v>
      </x:c>
      <x:c r="FF65" s="176">
        <x:v>0.39289601047338302</x:v>
      </x:c>
      <x:c r="FG65" s="50">
        <x:v>36.569718520972003</x:v>
      </x:c>
      <x:c r="FH65" s="176">
        <x:v>0.15978703598931901</x:v>
      </x:c>
      <x:c r="FI65" s="50">
        <x:v>36.758083838869297</x:v>
      </x:c>
      <x:c r="FJ65" s="176">
        <x:v>0.36643989242074798</x:v>
      </x:c>
      <x:c r="FK65" s="50">
        <x:v>37.318875703454502</x:v>
      </x:c>
      <x:c r="FL65" s="176">
        <x:v>0.37058334861333803</x:v>
      </x:c>
      <x:c r="FM65" s="50">
        <x:v>36.192826206546897</x:v>
      </x:c>
      <x:c r="FN65" s="176">
        <x:v>0.196805155875724</x:v>
      </x:c>
      <x:c r="FO65" s="50">
        <x:v>-0.565257632322402</x:v>
      </x:c>
      <x:c r="FP65" s="176">
        <x:v>0.39697798164630299</x:v>
      </x:c>
      <x:c r="FQ65" s="15"/>
      <x:c r="FR65" s="15"/>
      <x:c r="FS65" s="15"/>
      <x:c r="FT65" s="15"/>
      <x:c r="FU65" s="15"/>
      <x:c r="FV65" s="15"/>
      <x:c r="FW65" s="15"/>
      <x:c r="FX65" s="15"/>
      <x:c r="FY65" s="15"/>
      <x:c r="FZ65" s="15"/>
      <x:c r="GA65" s="15"/>
      <x:c r="GB65" s="15"/>
      <x:c r="GC65" s="15"/>
      <x:c r="GD65" s="15"/>
      <x:c r="GE65" s="15"/>
      <x:c r="GF65" s="15"/>
      <x:c r="GG65" s="15"/>
      <x:c r="GH65" s="15"/>
      <x:c r="GI65" s="15"/>
      <x:c r="GJ65" s="15"/>
      <x:c r="GK65" s="15"/>
      <x:c r="GL65" s="15"/>
      <x:c r="GM65" s="15"/>
      <x:c r="GN65" s="15"/>
      <x:c r="GO65" s="15"/>
      <x:c r="GP65" s="15"/>
      <x:c r="GQ65" s="15"/>
      <x:c r="GR65" s="15"/>
      <x:c r="GS65" s="15"/>
      <x:c r="GT65" s="15"/>
      <x:c r="GU65" s="15"/>
      <x:c r="GV65" s="15"/>
      <x:c r="GW65" s="15"/>
      <x:c r="GX65" s="15"/>
      <x:c r="GY65" s="15"/>
      <x:c r="GZ65" s="15"/>
      <x:c r="HA65" s="15"/>
      <x:c r="HB65" s="15"/>
      <x:c r="HC65" s="15"/>
      <x:c r="HD65" s="15"/>
      <x:c r="HE65" s="15"/>
      <x:c r="HF65" s="15"/>
      <x:c r="HG65" s="15"/>
      <x:c r="HH65" s="15"/>
      <x:c r="HI65" s="15"/>
      <x:c r="HJ65" s="15"/>
      <x:c r="HK65" s="15"/>
      <x:c r="HL65" s="15"/>
      <x:c r="HM65" s="15"/>
      <x:c r="HN65" s="15"/>
      <x:c r="HO65" s="15"/>
      <x:c r="HP65" s="15"/>
      <x:c r="HQ65" s="15"/>
      <x:c r="HR65" s="15"/>
      <x:c r="HS65" s="15"/>
      <x:c r="HT65" s="15"/>
      <x:c r="HU65" s="15"/>
      <x:c r="HV65" s="15"/>
      <x:c r="HW65" s="15"/>
      <x:c r="HX65" s="15"/>
      <x:c r="HY65" s="15"/>
      <x:c r="HZ65" s="15"/>
      <x:c r="IA65" s="15"/>
      <x:c r="IB65" s="15"/>
      <x:c r="IC65" s="15"/>
      <x:c r="ID65" s="15"/>
      <x:c r="IE65" s="15"/>
      <x:c r="IF65" s="16"/>
    </x:row>
    <x:row r="66" spans="1:240" ht="12.95" customHeight="1" x14ac:dyDescent="0.2">
      <x:c r="A66" s="2" t="s">
        <x:v>408</x:v>
      </x:c>
      <x:c r="B66" s="12">
        <x:v>2</x:v>
      </x:c>
      <x:c r="C66" s="13">
        <x:v>85.645417476280699</x:v>
      </x:c>
      <x:c r="D66" s="173">
        <x:v>1.4541926783863099</x:v>
      </x:c>
      <x:c r="E66" s="13">
        <x:v>89.042296572683696</x:v>
      </x:c>
      <x:c r="F66" s="173">
        <x:v>2.2193148325579002</x:v>
      </x:c>
      <x:c r="G66" s="13">
        <x:v>83.514755594789904</x:v>
      </x:c>
      <x:c r="H66" s="173">
        <x:v>3.1610353888985401</x:v>
      </x:c>
      <x:c r="I66" s="13">
        <x:v>85.091166384066696</x:v>
      </x:c>
      <x:c r="J66" s="173">
        <x:v>2.2070242937462301</x:v>
      </x:c>
      <x:c r="K66" s="13">
        <x:v>-3.9511301886169998</x:v>
      </x:c>
      <x:c r="L66" s="173">
        <x:v>2.7824583783681498</x:v>
      </x:c>
      <x:c r="M66" s="13">
        <x:v>76.827443812255495</x:v>
      </x:c>
      <x:c r="N66" s="173">
        <x:v>1.7875795733570701</x:v>
      </x:c>
      <x:c r="O66" s="13">
        <x:v>78.836496878690198</x:v>
      </x:c>
      <x:c r="P66" s="173">
        <x:v>3.1028071123124499</x:v>
      </x:c>
      <x:c r="Q66" s="13">
        <x:v>75.601155581039805</x:v>
      </x:c>
      <x:c r="R66" s="173">
        <x:v>3.6333467503650398</x:v>
      </x:c>
      <x:c r="S66" s="13">
        <x:v>77.190194510914395</x:v>
      </x:c>
      <x:c r="T66" s="173">
        <x:v>2.4912335554788099</x:v>
      </x:c>
      <x:c r="U66" s="13">
        <x:v>-1.64630236777582</x:v>
      </x:c>
      <x:c r="V66" s="173">
        <x:v>3.3236870061542998</x:v>
      </x:c>
      <x:c r="W66" s="13">
        <x:v>71.635044062699293</x:v>
      </x:c>
      <x:c r="X66" s="173">
        <x:v>2.0287768812762002</x:v>
      </x:c>
      <x:c r="Y66" s="13">
        <x:v>69.3203880967191</x:v>
      </x:c>
      <x:c r="Z66" s="173">
        <x:v>3.3978925593798102</x:v>
      </x:c>
      <x:c r="AA66" s="13">
        <x:v>69.485921814822703</x:v>
      </x:c>
      <x:c r="AB66" s="173">
        <x:v>4.1047103286552797</x:v>
      </x:c>
      <x:c r="AC66" s="13">
        <x:v>73.829907587519102</x:v>
      </x:c>
      <x:c r="AD66" s="173">
        <x:v>2.90552178981934</x:v>
      </x:c>
      <x:c r="AE66" s="13">
        <x:v>4.5095194907999696</x:v>
      </x:c>
      <x:c r="AF66" s="173">
        <x:v>4.3597079935659204</x:v>
      </x:c>
      <x:c r="AG66" s="13">
        <x:v>78.318872612898602</x:v>
      </x:c>
      <x:c r="AH66" s="173">
        <x:v>1.5226495114696801</x:v>
      </x:c>
      <x:c r="AI66" s="13">
        <x:v>74.709455729840798</x:v>
      </x:c>
      <x:c r="AJ66" s="173">
        <x:v>2.57357734536664</x:v>
      </x:c>
      <x:c r="AK66" s="13">
        <x:v>82.587541588100805</x:v>
      </x:c>
      <x:c r="AL66" s="173">
        <x:v>2.5331576507112201</x:v>
      </x:c>
      <x:c r="AM66" s="13">
        <x:v>78.020876049040197</x:v>
      </x:c>
      <x:c r="AN66" s="173">
        <x:v>2.0416499461912401</x:v>
      </x:c>
      <x:c r="AO66" s="13">
        <x:v>3.31142031919943</x:v>
      </x:c>
      <x:c r="AP66" s="173">
        <x:v>3.2001794557621199</x:v>
      </x:c>
      <x:c r="AQ66" s="13">
        <x:v>63.5284542951836</x:v>
      </x:c>
      <x:c r="AR66" s="173">
        <x:v>1.9737546032803299</x:v>
      </x:c>
      <x:c r="AS66" s="13">
        <x:v>59.219197458745001</x:v>
      </x:c>
      <x:c r="AT66" s="173">
        <x:v>3.7835149380629098</x:v>
      </x:c>
      <x:c r="AU66" s="13">
        <x:v>66.256303376430907</x:v>
      </x:c>
      <x:c r="AV66" s="173">
        <x:v>3.5943518759014501</x:v>
      </x:c>
      <x:c r="AW66" s="13">
        <x:v>64.935154546324995</x:v>
      </x:c>
      <x:c r="AX66" s="173">
        <x:v>2.1841701792278099</x:v>
      </x:c>
      <x:c r="AY66" s="13">
        <x:v>5.7159570875799801</x:v>
      </x:c>
      <x:c r="AZ66" s="173">
        <x:v>3.8542001218152402</x:v>
      </x:c>
      <x:c r="BA66" s="13">
        <x:v>56.203308675793998</x:v>
      </x:c>
      <x:c r="BB66" s="173">
        <x:v>1.8802685190385899</x:v>
      </x:c>
      <x:c r="BC66" s="13">
        <x:v>52.935780597549098</x:v>
      </x:c>
      <x:c r="BD66" s="173">
        <x:v>3.85730658648641</x:v>
      </x:c>
      <x:c r="BE66" s="13">
        <x:v>54.595607222125103</x:v>
      </x:c>
      <x:c r="BF66" s="173">
        <x:v>3.8222554719922801</x:v>
      </x:c>
      <x:c r="BG66" s="13">
        <x:v>58.768162288888398</x:v>
      </x:c>
      <x:c r="BH66" s="173">
        <x:v>2.1179772499056102</x:v>
      </x:c>
      <x:c r="BI66" s="13">
        <x:v>5.8323816913392896</x:v>
      </x:c>
      <x:c r="BJ66" s="173">
        <x:v>4.0211345966773502</x:v>
      </x:c>
      <x:c r="BK66" s="13">
        <x:v>69.063353479710202</x:v>
      </x:c>
      <x:c r="BL66" s="173">
        <x:v>1.80711766288127</x:v>
      </x:c>
      <x:c r="BM66" s="13">
        <x:v>64.733585488656203</x:v>
      </x:c>
      <x:c r="BN66" s="173">
        <x:v>3.2022308530234098</x:v>
      </x:c>
      <x:c r="BO66" s="13">
        <x:v>73.402032291625204</x:v>
      </x:c>
      <x:c r="BP66" s="173">
        <x:v>3.3883946658394701</x:v>
      </x:c>
      <x:c r="BQ66" s="13">
        <x:v>70.037947415585904</x:v>
      </x:c>
      <x:c r="BR66" s="173">
        <x:v>1.90699508198632</x:v>
      </x:c>
      <x:c r="BS66" s="13">
        <x:v>5.3043619269296904</x:v>
      </x:c>
      <x:c r="BT66" s="173">
        <x:v>3.2430568432123099</x:v>
      </x:c>
      <x:c r="BU66" s="13">
        <x:v>56.599012670468397</x:v>
      </x:c>
      <x:c r="BV66" s="173">
        <x:v>2.4367769997637598</x:v>
      </x:c>
      <x:c r="BW66" s="13">
        <x:v>56.487619987087903</x:v>
      </x:c>
      <x:c r="BX66" s="173">
        <x:v>3.69419400026338</x:v>
      </x:c>
      <x:c r="BY66" s="13">
        <x:v>57.546458209052403</x:v>
      </x:c>
      <x:c r="BZ66" s="173">
        <x:v>4.5262933765934203</x:v>
      </x:c>
      <x:c r="CA66" s="13">
        <x:v>56.673029118052902</x:v>
      </x:c>
      <x:c r="CB66" s="173">
        <x:v>2.8535061257597198</x:v>
      </x:c>
      <x:c r="CC66" s="13">
        <x:v>0.185409130965077</x:v>
      </x:c>
      <x:c r="CD66" s="173">
        <x:v>4.3378703834580996</x:v>
      </x:c>
      <x:c r="CE66" s="13">
        <x:v>45.318252492556503</x:v>
      </x:c>
      <x:c r="CF66" s="173">
        <x:v>2.0035955879093801</x:v>
      </x:c>
      <x:c r="CG66" s="13">
        <x:v>64.117861374981203</x:v>
      </x:c>
      <x:c r="CH66" s="173">
        <x:v>4.1851825734302599</x:v>
      </x:c>
      <x:c r="CI66" s="13">
        <x:v>40.721392281377099</x:v>
      </x:c>
      <x:c r="CJ66" s="173">
        <x:v>3.6391018002469502</x:v>
      </x:c>
      <x:c r="CK66" s="13">
        <x:v>37.9214488217224</x:v>
      </x:c>
      <x:c r="CL66" s="173">
        <x:v>2.77402421752977</x:v>
      </x:c>
      <x:c r="CM66" s="13">
        <x:v>-26.196412553258799</x:v>
      </x:c>
      <x:c r="CN66" s="173">
        <x:v>5.2105637483859102</x:v>
      </x:c>
      <x:c r="CO66" s="13">
        <x:v>23.8168568616708</x:v>
      </x:c>
      <x:c r="CP66" s="173">
        <x:v>1.2370733716940601</x:v>
      </x:c>
      <x:c r="CQ66" s="13">
        <x:v>18.785190724509899</x:v>
      </x:c>
      <x:c r="CR66" s="173">
        <x:v>2.5731665898039799</x:v>
      </x:c>
      <x:c r="CS66" s="13">
        <x:v>22.310057145158499</x:v>
      </x:c>
      <x:c r="CT66" s="173">
        <x:v>3.1970508139709</x:v>
      </x:c>
      <x:c r="CU66" s="13">
        <x:v>25.305771505509099</x:v>
      </x:c>
      <x:c r="CV66" s="173">
        <x:v>2.5347190730723699</x:v>
      </x:c>
      <x:c r="CW66" s="13">
        <x:v>6.5205807809992198</x:v>
      </x:c>
      <x:c r="CX66" s="173">
        <x:v>4.0076360131919504</x:v>
      </x:c>
      <x:c r="CY66" s="13">
        <x:v>63.973952378478998</x:v>
      </x:c>
      <x:c r="CZ66" s="173">
        <x:v>1.81081216907901</x:v>
      </x:c>
      <x:c r="DA66" s="13">
        <x:v>59.438527657469599</x:v>
      </x:c>
      <x:c r="DB66" s="173">
        <x:v>4.8541442057772501</x:v>
      </x:c>
      <x:c r="DC66" s="13">
        <x:v>61.7803809698948</x:v>
      </x:c>
      <x:c r="DD66" s="173">
        <x:v>4.5413854234787001</x:v>
      </x:c>
      <x:c r="DE66" s="13">
        <x:v>66.683963363163798</x:v>
      </x:c>
      <x:c r="DF66" s="173">
        <x:v>2.4715595103339201</x:v>
      </x:c>
      <x:c r="DG66" s="13">
        <x:v>7.2454357056941596</x:v>
      </x:c>
      <x:c r="DH66" s="173">
        <x:v>6.0313373988038403</x:v>
      </x:c>
      <x:c r="DI66" s="13">
        <x:v>51.822787905941297</x:v>
      </x:c>
      <x:c r="DJ66" s="173">
        <x:v>2.1658928143740099</x:v>
      </x:c>
      <x:c r="DK66" s="13">
        <x:v>44.332534073895097</x:v>
      </x:c>
      <x:c r="DL66" s="173">
        <x:v>3.66339912092569</x:v>
      </x:c>
      <x:c r="DM66" s="13">
        <x:v>49.079245986000899</x:v>
      </x:c>
      <x:c r="DN66" s="173">
        <x:v>4.4304372173061797</x:v>
      </x:c>
      <x:c r="DO66" s="13">
        <x:v>56.253046005765697</x:v>
      </x:c>
      <x:c r="DP66" s="173">
        <x:v>2.43529341674749</x:v>
      </x:c>
      <x:c r="DQ66" s="13">
        <x:v>11.9205119318706</x:v>
      </x:c>
      <x:c r="DR66" s="173">
        <x:v>4.3533316085605502</x:v>
      </x:c>
      <x:c r="DS66" s="13">
        <x:v>49.796436373829501</x:v>
      </x:c>
      <x:c r="DT66" s="173">
        <x:v>2.34709306420655</x:v>
      </x:c>
      <x:c r="DU66" s="13">
        <x:v>44.551632363432503</x:v>
      </x:c>
      <x:c r="DV66" s="173">
        <x:v>3.73626266979849</x:v>
      </x:c>
      <x:c r="DW66" s="13">
        <x:v>45.025262879887201</x:v>
      </x:c>
      <x:c r="DX66" s="173">
        <x:v>3.83234575087062</x:v>
      </x:c>
      <x:c r="DY66" s="13">
        <x:v>53.323241523540702</x:v>
      </x:c>
      <x:c r="DZ66" s="173">
        <x:v>2.85907901550791</x:v>
      </x:c>
      <x:c r="EA66" s="13">
        <x:v>8.77160916010825</x:v>
      </x:c>
      <x:c r="EB66" s="173">
        <x:v>4.3443011514345597</x:v>
      </x:c>
      <x:c r="EC66" s="13">
        <x:v>60.964693622370298</x:v>
      </x:c>
      <x:c r="ED66" s="173">
        <x:v>2.4064141336459799</x:v>
      </x:c>
      <x:c r="EE66" s="13">
        <x:v>54.018388288302503</x:v>
      </x:c>
      <x:c r="EF66" s="173">
        <x:v>4.0342282711758699</x:v>
      </x:c>
      <x:c r="EG66" s="13">
        <x:v>60.406444237972202</x:v>
      </x:c>
      <x:c r="EH66" s="173">
        <x:v>5.2337608682296404</x:v>
      </x:c>
      <x:c r="EI66" s="13">
        <x:v>62.894112109181101</x:v>
      </x:c>
      <x:c r="EJ66" s="173">
        <x:v>2.94374949594408</x:v>
      </x:c>
      <x:c r="EK66" s="13">
        <x:v>8.8757238208786493</x:v>
      </x:c>
      <x:c r="EL66" s="173">
        <x:v>4.6569538891367701</x:v>
      </x:c>
      <x:c r="EM66" s="13">
        <x:v>31.991258511732902</x:v>
      </x:c>
      <x:c r="EN66" s="173">
        <x:v>2.2075788852107801</x:v>
      </x:c>
      <x:c r="EO66" s="13">
        <x:v>23.094404687156398</x:v>
      </x:c>
      <x:c r="EP66" s="173">
        <x:v>2.7975529873443001</x:v>
      </x:c>
      <x:c r="EQ66" s="13">
        <x:v>28.8470313909787</x:v>
      </x:c>
      <x:c r="ER66" s="173">
        <x:v>3.26847211292892</x:v>
      </x:c>
      <x:c r="ES66" s="13">
        <x:v>35.627508391558301</x:v>
      </x:c>
      <x:c r="ET66" s="173">
        <x:v>3.48508513687112</x:v>
      </x:c>
      <x:c r="EU66" s="13">
        <x:v>12.5331037044018</x:v>
      </x:c>
      <x:c r="EV66" s="173">
        <x:v>4.4499813334403298</x:v>
      </x:c>
      <x:c r="EW66" s="13">
        <x:v>67.547343852750998</x:v>
      </x:c>
      <x:c r="EX66" s="173">
        <x:v>1.85413072029823</x:v>
      </x:c>
      <x:c r="EY66" s="13">
        <x:v>67.221670968637298</x:v>
      </x:c>
      <x:c r="EZ66" s="173">
        <x:v>3.3847558314250299</x:v>
      </x:c>
      <x:c r="FA66" s="13">
        <x:v>64.299743969455903</x:v>
      </x:c>
      <x:c r="FB66" s="173">
        <x:v>3.4987679826893401</x:v>
      </x:c>
      <x:c r="FC66" s="13">
        <x:v>69.806340413235702</x:v>
      </x:c>
      <x:c r="FD66" s="173">
        <x:v>2.4600514244312599</x:v>
      </x:c>
      <x:c r="FE66" s="13">
        <x:v>2.5846694445984801</x:v>
      </x:c>
      <x:c r="FF66" s="173">
        <x:v>3.8814440697279502</x:v>
      </x:c>
      <x:c r="FG66" s="13">
        <x:v>24.796661406034001</x:v>
      </x:c>
      <x:c r="FH66" s="173">
        <x:v>2.44635366569499</x:v>
      </x:c>
      <x:c r="FI66" s="13">
        <x:v>29.075339232310299</x:v>
      </x:c>
      <x:c r="FJ66" s="173">
        <x:v>4.1578017634854403</x:v>
      </x:c>
      <x:c r="FK66" s="13">
        <x:v>24.604847553019901</x:v>
      </x:c>
      <x:c r="FL66" s="173">
        <x:v>3.9725138647834202</x:v>
      </x:c>
      <x:c r="FM66" s="13">
        <x:v>22.307509363417498</x:v>
      </x:c>
      <x:c r="FN66" s="173">
        <x:v>2.1090002834555102</x:v>
      </x:c>
      <x:c r="FO66" s="13">
        <x:v>-6.7678298688928296</x:v>
      </x:c>
      <x:c r="FP66" s="173">
        <x:v>3.4050656559723298</x:v>
      </x:c>
      <x:c r="FQ66" s="15"/>
      <x:c r="FR66" s="15"/>
      <x:c r="FS66" s="15"/>
      <x:c r="FT66" s="15"/>
      <x:c r="FU66" s="15"/>
      <x:c r="FV66" s="15"/>
      <x:c r="FW66" s="15"/>
      <x:c r="FX66" s="15"/>
      <x:c r="FY66" s="15"/>
      <x:c r="FZ66" s="15"/>
      <x:c r="GA66" s="15"/>
      <x:c r="GB66" s="15"/>
      <x:c r="GC66" s="15"/>
      <x:c r="GD66" s="15"/>
      <x:c r="GE66" s="15"/>
      <x:c r="GF66" s="15"/>
      <x:c r="GG66" s="15"/>
      <x:c r="GH66" s="15"/>
      <x:c r="GI66" s="15"/>
      <x:c r="GJ66" s="15"/>
      <x:c r="GK66" s="15"/>
      <x:c r="GL66" s="15"/>
      <x:c r="GM66" s="15"/>
      <x:c r="GN66" s="15"/>
      <x:c r="GO66" s="15"/>
      <x:c r="GP66" s="15"/>
      <x:c r="GQ66" s="15"/>
      <x:c r="GR66" s="15"/>
      <x:c r="GS66" s="15"/>
      <x:c r="GT66" s="15"/>
      <x:c r="GU66" s="15"/>
      <x:c r="GV66" s="15"/>
      <x:c r="GW66" s="15"/>
      <x:c r="GX66" s="15"/>
      <x:c r="GY66" s="15"/>
      <x:c r="GZ66" s="15"/>
      <x:c r="HA66" s="15"/>
      <x:c r="HB66" s="15"/>
      <x:c r="HC66" s="15"/>
      <x:c r="HD66" s="15"/>
      <x:c r="HE66" s="15"/>
      <x:c r="HF66" s="15"/>
      <x:c r="HG66" s="15"/>
      <x:c r="HH66" s="15"/>
      <x:c r="HI66" s="15"/>
      <x:c r="HJ66" s="15"/>
      <x:c r="HK66" s="15"/>
      <x:c r="HL66" s="15"/>
      <x:c r="HM66" s="15"/>
      <x:c r="HN66" s="15"/>
      <x:c r="HO66" s="15"/>
      <x:c r="HP66" s="15"/>
      <x:c r="HQ66" s="15"/>
      <x:c r="HR66" s="15"/>
      <x:c r="HS66" s="15"/>
      <x:c r="HT66" s="15"/>
      <x:c r="HU66" s="15"/>
      <x:c r="HV66" s="15"/>
      <x:c r="HW66" s="15"/>
      <x:c r="HX66" s="15"/>
      <x:c r="HY66" s="15"/>
      <x:c r="HZ66" s="15"/>
      <x:c r="IA66" s="15"/>
      <x:c r="IB66" s="15"/>
      <x:c r="IC66" s="15"/>
      <x:c r="ID66" s="15"/>
      <x:c r="IE66" s="15"/>
      <x:c r="IF66" s="16"/>
    </x:row>
    <x:row r="67" spans="1:240" ht="12.95" customHeight="1" x14ac:dyDescent="0.2">
      <x:c r="A67" s="2" t="s">
        <x:v>409</x:v>
      </x:c>
      <x:c r="B67" s="12">
        <x:v>2</x:v>
      </x:c>
      <x:c r="C67" s="13">
        <x:v>69.714444395401998</x:v>
      </x:c>
      <x:c r="D67" s="173">
        <x:v>1.4982348335584501</x:v>
      </x:c>
      <x:c r="E67" s="13">
        <x:v>70.757038102694395</x:v>
      </x:c>
      <x:c r="F67" s="173">
        <x:v>4.5466902330727201</x:v>
      </x:c>
      <x:c r="G67" s="13">
        <x:v>67.987965940383901</x:v>
      </x:c>
      <x:c r="H67" s="173">
        <x:v>4.2590498539856103</x:v>
      </x:c>
      <x:c r="I67" s="13">
        <x:v>69.929188732064205</x:v>
      </x:c>
      <x:c r="J67" s="173">
        <x:v>2.6781149962180999</x:v>
      </x:c>
      <x:c r="K67" s="13">
        <x:v>-0.82784937063021902</x:v>
      </x:c>
      <x:c r="L67" s="173">
        <x:v>6.0584058596700796</x:v>
      </x:c>
      <x:c r="M67" s="13">
        <x:v>67.764594782164195</x:v>
      </x:c>
      <x:c r="N67" s="173">
        <x:v>1.6128947130379501</x:v>
      </x:c>
      <x:c r="O67" s="13">
        <x:v>75.530090949478506</x:v>
      </x:c>
      <x:c r="P67" s="173">
        <x:v>3.2914852853843999</x:v>
      </x:c>
      <x:c r="Q67" s="13">
        <x:v>72.382477381242495</x:v>
      </x:c>
      <x:c r="R67" s="173">
        <x:v>3.4740873079306498</x:v>
      </x:c>
      <x:c r="S67" s="13">
        <x:v>63.095277603698698</x:v>
      </x:c>
      <x:c r="T67" s="173">
        <x:v>2.8369947640555901</x:v>
      </x:c>
      <x:c r="U67" s="13">
        <x:v>-12.434813345779901</x:v>
      </x:c>
      <x:c r="V67" s="173">
        <x:v>4.4578048238025003</x:v>
      </x:c>
      <x:c r="W67" s="13">
        <x:v>60.1378764129987</x:v>
      </x:c>
      <x:c r="X67" s="173">
        <x:v>1.50161255023434</x:v>
      </x:c>
      <x:c r="Y67" s="13">
        <x:v>60.230979218219403</x:v>
      </x:c>
      <x:c r="Z67" s="173">
        <x:v>4.8199639794951601</x:v>
      </x:c>
      <x:c r="AA67" s="13">
        <x:v>57.125399523655098</x:v>
      </x:c>
      <x:c r="AB67" s="173">
        <x:v>3.6571890744558702</x:v>
      </x:c>
      <x:c r="AC67" s="13">
        <x:v>60.916075177047901</x:v>
      </x:c>
      <x:c r="AD67" s="173">
        <x:v>2.2397722822234298</x:v>
      </x:c>
      <x:c r="AE67" s="13">
        <x:v>0.68509595882848395</x:v>
      </x:c>
      <x:c r="AF67" s="173">
        <x:v>6.0263877597309703</x:v>
      </x:c>
      <x:c r="AG67" s="13">
        <x:v>60.535987151525099</x:v>
      </x:c>
      <x:c r="AH67" s="173">
        <x:v>2.2196986667891498</x:v>
      </x:c>
      <x:c r="AI67" s="13">
        <x:v>61.0034409939189</x:v>
      </x:c>
      <x:c r="AJ67" s="173">
        <x:v>4.1129388560375801</x:v>
      </x:c>
      <x:c r="AK67" s="13">
        <x:v>62.413098670007997</x:v>
      </x:c>
      <x:c r="AL67" s="173">
        <x:v>3.2477812678991298</x:v>
      </x:c>
      <x:c r="AM67" s="13">
        <x:v>59.447773779317203</x:v>
      </x:c>
      <x:c r="AN67" s="173">
        <x:v>2.8814590255713699</x:v>
      </x:c>
      <x:c r="AO67" s="13">
        <x:v>-1.5556672146016799</x:v>
      </x:c>
      <x:c r="AP67" s="173">
        <x:v>4.8936116696996601</x:v>
      </x:c>
      <x:c r="AQ67" s="13">
        <x:v>48.926877617841697</x:v>
      </x:c>
      <x:c r="AR67" s="173">
        <x:v>1.9111866341219601</x:v>
      </x:c>
      <x:c r="AS67" s="13">
        <x:v>52.133062925436398</x:v>
      </x:c>
      <x:c r="AT67" s="173">
        <x:v>3.8399155705262098</x:v>
      </x:c>
      <x:c r="AU67" s="13">
        <x:v>50.307353615993797</x:v>
      </x:c>
      <x:c r="AV67" s="173">
        <x:v>3.9489311288415898</x:v>
      </x:c>
      <x:c r="AW67" s="13">
        <x:v>46.694850702249198</x:v>
      </x:c>
      <x:c r="AX67" s="173">
        <x:v>2.8122490720358599</x:v>
      </x:c>
      <x:c r="AY67" s="13">
        <x:v>-5.4382122231872003</x:v>
      </x:c>
      <x:c r="AZ67" s="173">
        <x:v>5.1208565574878504</x:v>
      </x:c>
      <x:c r="BA67" s="13">
        <x:v>37.759086803468101</x:v>
      </x:c>
      <x:c r="BB67" s="173">
        <x:v>2.0837636550609</x:v>
      </x:c>
      <x:c r="BC67" s="13">
        <x:v>42.402754549218102</x:v>
      </x:c>
      <x:c r="BD67" s="173">
        <x:v>4.09738279110665</x:v>
      </x:c>
      <x:c r="BE67" s="13">
        <x:v>40.091437890606898</x:v>
      </x:c>
      <x:c r="BF67" s="173">
        <x:v>4.0228552176313501</x:v>
      </x:c>
      <x:c r="BG67" s="13">
        <x:v>34.117363322790901</x:v>
      </x:c>
      <x:c r="BH67" s="173">
        <x:v>2.7500959044595401</x:v>
      </x:c>
      <x:c r="BI67" s="13">
        <x:v>-8.2853912264272207</x:v>
      </x:c>
      <x:c r="BJ67" s="173">
        <x:v>5.0330553847484802</x:v>
      </x:c>
      <x:c r="BK67" s="13">
        <x:v>54.820665994951803</x:v>
      </x:c>
      <x:c r="BL67" s="173">
        <x:v>2.15366817862422</x:v>
      </x:c>
      <x:c r="BM67" s="13">
        <x:v>57.159124297092497</x:v>
      </x:c>
      <x:c r="BN67" s="173">
        <x:v>3.7018780301735199</x:v>
      </x:c>
      <x:c r="BO67" s="13">
        <x:v>59.678559379550002</x:v>
      </x:c>
      <x:c r="BP67" s="173">
        <x:v>3.8417473589001201</x:v>
      </x:c>
      <x:c r="BQ67" s="13">
        <x:v>51.454905890020697</x:v>
      </x:c>
      <x:c r="BR67" s="173">
        <x:v>2.8047555530192398</x:v>
      </x:c>
      <x:c r="BS67" s="13">
        <x:v>-5.7042184070717896</x:v>
      </x:c>
      <x:c r="BT67" s="173">
        <x:v>4.6962228334471403</x:v>
      </x:c>
      <x:c r="BU67" s="13">
        <x:v>32.140393187255697</x:v>
      </x:c>
      <x:c r="BV67" s="173">
        <x:v>2.6334260004769301</x:v>
      </x:c>
      <x:c r="BW67" s="13">
        <x:v>31.685866685644399</x:v>
      </x:c>
      <x:c r="BX67" s="173">
        <x:v>4.5027042121085303</x:v>
      </x:c>
      <x:c r="BY67" s="13">
        <x:v>35.590827792627998</x:v>
      </x:c>
      <x:c r="BZ67" s="173">
        <x:v>4.3404460193060004</x:v>
      </x:c>
      <x:c r="CA67" s="13">
        <x:v>31.166283093120899</x:v>
      </x:c>
      <x:c r="CB67" s="173">
        <x:v>2.8513571271706102</x:v>
      </x:c>
      <x:c r="CC67" s="13">
        <x:v>-0.51958359252351705</x:v>
      </x:c>
      <x:c r="CD67" s="173">
        <x:v>4.0885660300338698</x:v>
      </x:c>
      <x:c r="CE67" s="13">
        <x:v>54.042348478151197</x:v>
      </x:c>
      <x:c r="CF67" s="173">
        <x:v>2.07840189461258</x:v>
      </x:c>
      <x:c r="CG67" s="13">
        <x:v>67.643778092463407</x:v>
      </x:c>
      <x:c r="CH67" s="173">
        <x:v>4.2611960314700799</x:v>
      </x:c>
      <x:c r="CI67" s="13">
        <x:v>52.516833848812098</x:v>
      </x:c>
      <x:c r="CJ67" s="173">
        <x:v>3.99323011298091</x:v>
      </x:c>
      <x:c r="CK67" s="13">
        <x:v>49.478823139609297</x:v>
      </x:c>
      <x:c r="CL67" s="173">
        <x:v>2.80477524010049</x:v>
      </x:c>
      <x:c r="CM67" s="13">
        <x:v>-18.164954952854099</x:v>
      </x:c>
      <x:c r="CN67" s="173">
        <x:v>5.0403826828284704</x:v>
      </x:c>
      <x:c r="CO67" s="13">
        <x:v>19.526941302708799</x:v>
      </x:c>
      <x:c r="CP67" s="173">
        <x:v>1.6013684148555301</x:v>
      </x:c>
      <x:c r="CQ67" s="13">
        <x:v>24.875821693155601</x:v>
      </x:c>
      <x:c r="CR67" s="173">
        <x:v>3.3367815592030401</x:v>
      </x:c>
      <x:c r="CS67" s="13">
        <x:v>20.861037321045998</x:v>
      </x:c>
      <x:c r="CT67" s="173">
        <x:v>3.4266960254066401</x:v>
      </x:c>
      <x:c r="CU67" s="13">
        <x:v>16.6907545288949</x:v>
      </x:c>
      <x:c r="CV67" s="173">
        <x:v>2.3285244293945802</x:v>
      </x:c>
      <x:c r="CW67" s="13">
        <x:v>-8.1850671642607598</x:v>
      </x:c>
      <x:c r="CX67" s="173">
        <x:v>4.4722810397127102</x:v>
      </x:c>
      <x:c r="CY67" s="13">
        <x:v>30.675868394957298</x:v>
      </x:c>
      <x:c r="CZ67" s="173">
        <x:v>1.82094088079723</x:v>
      </x:c>
      <x:c r="DA67" s="13">
        <x:v>36.168615172984303</x:v>
      </x:c>
      <x:c r="DB67" s="173">
        <x:v>3.6557497020160299</x:v>
      </x:c>
      <x:c r="DC67" s="13">
        <x:v>36.055879003380603</x:v>
      </x:c>
      <x:c r="DD67" s="173">
        <x:v>3.9108681366227001</x:v>
      </x:c>
      <x:c r="DE67" s="13">
        <x:v>26.411644888808901</x:v>
      </x:c>
      <x:c r="DF67" s="173">
        <x:v>2.0080016463866599</x:v>
      </x:c>
      <x:c r="DG67" s="13">
        <x:v>-9.7569702841753703</x:v>
      </x:c>
      <x:c r="DH67" s="173">
        <x:v>3.7583866122172802</x:v>
      </x:c>
      <x:c r="DI67" s="13">
        <x:v>44.924398020941297</x:v>
      </x:c>
      <x:c r="DJ67" s="173">
        <x:v>2.2744119063989099</x:v>
      </x:c>
      <x:c r="DK67" s="13">
        <x:v>51.956336409451097</x:v>
      </x:c>
      <x:c r="DL67" s="173">
        <x:v>4.0795436447096201</x:v>
      </x:c>
      <x:c r="DM67" s="13">
        <x:v>42.659646692585298</x:v>
      </x:c>
      <x:c r="DN67" s="173">
        <x:v>3.4739330638852102</x:v>
      </x:c>
      <x:c r="DO67" s="13">
        <x:v>43.003659302811101</x:v>
      </x:c>
      <x:c r="DP67" s="173">
        <x:v>3.14608838152505</x:v>
      </x:c>
      <x:c r="DQ67" s="13">
        <x:v>-8.9526771066400102</x:v>
      </x:c>
      <x:c r="DR67" s="173">
        <x:v>4.0306382607838298</x:v>
      </x:c>
      <x:c r="DS67" s="13">
        <x:v>22.8213990937498</x:v>
      </x:c>
      <x:c r="DT67" s="173">
        <x:v>2.3273711668636499</x:v>
      </x:c>
      <x:c r="DU67" s="13">
        <x:v>23.872457311936401</x:v>
      </x:c>
      <x:c r="DV67" s="173">
        <x:v>4.1782742687504397</x:v>
      </x:c>
      <x:c r="DW67" s="13">
        <x:v>22.5503149251332</x:v>
      </x:c>
      <x:c r="DX67" s="173">
        <x:v>3.4226525231139102</x:v>
      </x:c>
      <x:c r="DY67" s="13">
        <x:v>22.582036895592498</x:v>
      </x:c>
      <x:c r="DZ67" s="173">
        <x:v>2.5295197014266502</x:v>
      </x:c>
      <x:c r="EA67" s="13">
        <x:v>-1.2904204163439199</x:v>
      </x:c>
      <x:c r="EB67" s="173">
        <x:v>3.9991260221859801</x:v>
      </x:c>
      <x:c r="EC67" s="13">
        <x:v>37.039476599614403</x:v>
      </x:c>
      <x:c r="ED67" s="173">
        <x:v>2.6389474277848799</x:v>
      </x:c>
      <x:c r="EE67" s="13">
        <x:v>31.411516881716999</x:v>
      </x:c>
      <x:c r="EF67" s="173">
        <x:v>3.1398390173352402</x:v>
      </x:c>
      <x:c r="EG67" s="13">
        <x:v>38.5949547915694</x:v>
      </x:c>
      <x:c r="EH67" s="173">
        <x:v>4.30437057754449</x:v>
      </x:c>
      <x:c r="EI67" s="13">
        <x:v>38.517973734292298</x:v>
      </x:c>
      <x:c r="EJ67" s="173">
        <x:v>3.0236244552719702</x:v>
      </x:c>
      <x:c r="EK67" s="13">
        <x:v>7.1064568525753096</x:v>
      </x:c>
      <x:c r="EL67" s="173">
        <x:v>3.2136199450855498</x:v>
      </x:c>
      <x:c r="EM67" s="13">
        <x:v>31.933730632269398</x:v>
      </x:c>
      <x:c r="EN67" s="173">
        <x:v>1.62384329218768</x:v>
      </x:c>
      <x:c r="EO67" s="13">
        <x:v>40.306292590191099</x:v>
      </x:c>
      <x:c r="EP67" s="173">
        <x:v>2.9037130696301299</x:v>
      </x:c>
      <x:c r="EQ67" s="13">
        <x:v>24.934338834958101</x:v>
      </x:c>
      <x:c r="ER67" s="173">
        <x:v>3.0348807957200199</x:v>
      </x:c>
      <x:c r="ES67" s="13">
        <x:v>30.677544519922598</x:v>
      </x:c>
      <x:c r="ET67" s="173">
        <x:v>2.3886817717431699</x:v>
      </x:c>
      <x:c r="EU67" s="13">
        <x:v>-9.6287480702684896</x:v>
      </x:c>
      <x:c r="EV67" s="173">
        <x:v>3.9572530531662902</x:v>
      </x:c>
      <x:c r="EW67" s="13">
        <x:v>43.111121153530902</x:v>
      </x:c>
      <x:c r="EX67" s="173">
        <x:v>2.1464863594199302</x:v>
      </x:c>
      <x:c r="EY67" s="13">
        <x:v>57.3560140673872</x:v>
      </x:c>
      <x:c r="EZ67" s="173">
        <x:v>4.0791205754465603</x:v>
      </x:c>
      <x:c r="FA67" s="13">
        <x:v>35.333173070832501</x:v>
      </x:c>
      <x:c r="FB67" s="173">
        <x:v>3.5923834464886499</x:v>
      </x:c>
      <x:c r="FC67" s="13">
        <x:v>40.681442030373702</x:v>
      </x:c>
      <x:c r="FD67" s="173">
        <x:v>3.43737466184534</x:v>
      </x:c>
      <x:c r="FE67" s="13">
        <x:v>-16.674572037013601</x:v>
      </x:c>
      <x:c r="FF67" s="173">
        <x:v>5.4830366667925103</x:v>
      </x:c>
      <x:c r="FG67" s="13">
        <x:v>38.0474067129595</x:v>
      </x:c>
      <x:c r="FH67" s="173">
        <x:v>1.5288697974399199</x:v>
      </x:c>
      <x:c r="FI67" s="13">
        <x:v>35.969143923673897</x:v>
      </x:c>
      <x:c r="FJ67" s="173">
        <x:v>3.1434678043689401</x:v>
      </x:c>
      <x:c r="FK67" s="13">
        <x:v>43.262555655373198</x:v>
      </x:c>
      <x:c r="FL67" s="173">
        <x:v>3.8386916463889098</x:v>
      </x:c>
      <x:c r="FM67" s="13">
        <x:v>37.360156629143603</x:v>
      </x:c>
      <x:c r="FN67" s="173">
        <x:v>2.01240982635405</x:v>
      </x:c>
      <x:c r="FO67" s="13">
        <x:v>1.3910127054697501</x:v>
      </x:c>
      <x:c r="FP67" s="173">
        <x:v>3.8196442479227701</x:v>
      </x:c>
      <x:c r="FQ67" s="15"/>
      <x:c r="FR67" s="15"/>
      <x:c r="FS67" s="15"/>
      <x:c r="FT67" s="15"/>
      <x:c r="FU67" s="15"/>
      <x:c r="FV67" s="15"/>
      <x:c r="FW67" s="15"/>
      <x:c r="FX67" s="15"/>
      <x:c r="FY67" s="15"/>
      <x:c r="FZ67" s="15"/>
      <x:c r="GA67" s="15"/>
      <x:c r="GB67" s="15"/>
      <x:c r="GC67" s="15"/>
      <x:c r="GD67" s="15"/>
      <x:c r="GE67" s="15"/>
      <x:c r="GF67" s="15"/>
      <x:c r="GG67" s="15"/>
      <x:c r="GH67" s="15"/>
      <x:c r="GI67" s="15"/>
      <x:c r="GJ67" s="15"/>
      <x:c r="GK67" s="15"/>
      <x:c r="GL67" s="15"/>
      <x:c r="GM67" s="15"/>
      <x:c r="GN67" s="15"/>
      <x:c r="GO67" s="15"/>
      <x:c r="GP67" s="15"/>
      <x:c r="GQ67" s="15"/>
      <x:c r="GR67" s="15"/>
      <x:c r="GS67" s="15"/>
      <x:c r="GT67" s="15"/>
      <x:c r="GU67" s="15"/>
      <x:c r="GV67" s="15"/>
      <x:c r="GW67" s="15"/>
      <x:c r="GX67" s="15"/>
      <x:c r="GY67" s="15"/>
      <x:c r="GZ67" s="15"/>
      <x:c r="HA67" s="15"/>
      <x:c r="HB67" s="15"/>
      <x:c r="HC67" s="15"/>
      <x:c r="HD67" s="15"/>
      <x:c r="HE67" s="15"/>
      <x:c r="HF67" s="15"/>
      <x:c r="HG67" s="15"/>
      <x:c r="HH67" s="15"/>
      <x:c r="HI67" s="15"/>
      <x:c r="HJ67" s="15"/>
      <x:c r="HK67" s="15"/>
      <x:c r="HL67" s="15"/>
      <x:c r="HM67" s="15"/>
      <x:c r="HN67" s="15"/>
      <x:c r="HO67" s="15"/>
      <x:c r="HP67" s="15"/>
      <x:c r="HQ67" s="15"/>
      <x:c r="HR67" s="15"/>
      <x:c r="HS67" s="15"/>
      <x:c r="HT67" s="15"/>
      <x:c r="HU67" s="15"/>
      <x:c r="HV67" s="15"/>
      <x:c r="HW67" s="15"/>
      <x:c r="HX67" s="15"/>
      <x:c r="HY67" s="15"/>
      <x:c r="HZ67" s="15"/>
      <x:c r="IA67" s="15"/>
      <x:c r="IB67" s="15"/>
      <x:c r="IC67" s="15"/>
      <x:c r="ID67" s="15"/>
      <x:c r="IE67" s="15"/>
      <x:c r="IF67" s="16"/>
    </x:row>
    <x:row r="68" spans="1:240" ht="12.95" customHeight="1" x14ac:dyDescent="0.2">
      <x:c r="A68" s="2" t="s">
        <x:v>410</x:v>
      </x:c>
      <x:c r="B68" s="12">
        <x:v>2</x:v>
      </x:c>
      <x:c r="C68" s="13">
        <x:v>84.322990468461001</x:v>
      </x:c>
      <x:c r="D68" s="173">
        <x:v>1.2873903102558799</x:v>
      </x:c>
      <x:c r="E68" s="13">
        <x:v>82.652674111597506</x:v>
      </x:c>
      <x:c r="F68" s="173">
        <x:v>2.2608338427250398</x:v>
      </x:c>
      <x:c r="G68" s="13">
        <x:v>87.261017348212107</x:v>
      </x:c>
      <x:c r="H68" s="173">
        <x:v>2.9232957905294699</x:v>
      </x:c>
      <x:c r="I68" s="13">
        <x:v>84.270261879355999</x:v>
      </x:c>
      <x:c r="J68" s="173">
        <x:v>1.6325575964085699</x:v>
      </x:c>
      <x:c r="K68" s="13">
        <x:v>1.61758776775847</x:v>
      </x:c>
      <x:c r="L68" s="173">
        <x:v>2.76073392475804</x:v>
      </x:c>
      <x:c r="M68" s="13">
        <x:v>74.461071494589703</x:v>
      </x:c>
      <x:c r="N68" s="173">
        <x:v>1.3739079704641699</x:v>
      </x:c>
      <x:c r="O68" s="13">
        <x:v>76.267462993456405</x:v>
      </x:c>
      <x:c r="P68" s="173">
        <x:v>2.9981380207866302</x:v>
      </x:c>
      <x:c r="Q68" s="13">
        <x:v>76.917159524388296</x:v>
      </x:c>
      <x:c r="R68" s="173">
        <x:v>3.1991020410330999</x:v>
      </x:c>
      <x:c r="S68" s="13">
        <x:v>72.831706981315193</x:v>
      </x:c>
      <x:c r="T68" s="173">
        <x:v>1.5985292508081499</x:v>
      </x:c>
      <x:c r="U68" s="13">
        <x:v>-3.4357560121412001</x:v>
      </x:c>
      <x:c r="V68" s="173">
        <x:v>3.35004071825835</x:v>
      </x:c>
      <x:c r="W68" s="13">
        <x:v>84.830694036216002</x:v>
      </x:c>
      <x:c r="X68" s="173">
        <x:v>1.48472611446299</x:v>
      </x:c>
      <x:c r="Y68" s="13">
        <x:v>83.100628713798102</x:v>
      </x:c>
      <x:c r="Z68" s="173">
        <x:v>2.3594466785503001</x:v>
      </x:c>
      <x:c r="AA68" s="13">
        <x:v>87.555591887091794</x:v>
      </x:c>
      <x:c r="AB68" s="173">
        <x:v>2.40916917751494</x:v>
      </x:c>
      <x:c r="AC68" s="13">
        <x:v>84.854631557198601</x:v>
      </x:c>
      <x:c r="AD68" s="173">
        <x:v>1.81062118268088</x:v>
      </x:c>
      <x:c r="AE68" s="13">
        <x:v>1.7540028434004999</x:v>
      </x:c>
      <x:c r="AF68" s="173">
        <x:v>2.5865944040347499</x:v>
      </x:c>
      <x:c r="AG68" s="13">
        <x:v>77.5345485857722</x:v>
      </x:c>
      <x:c r="AH68" s="173">
        <x:v>1.67437492909478</x:v>
      </x:c>
      <x:c r="AI68" s="13">
        <x:v>71.627687466344597</x:v>
      </x:c>
      <x:c r="AJ68" s="173">
        <x:v>4.3912004098063599</x:v>
      </x:c>
      <x:c r="AK68" s="13">
        <x:v>82.352495382477997</x:v>
      </x:c>
      <x:c r="AL68" s="173">
        <x:v>3.2387081021413699</x:v>
      </x:c>
      <x:c r="AM68" s="13">
        <x:v>77.683621653831906</x:v>
      </x:c>
      <x:c r="AN68" s="173">
        <x:v>1.77947608811999</x:v>
      </x:c>
      <x:c r="AO68" s="13">
        <x:v>6.0559341874874004</x:v>
      </x:c>
      <x:c r="AP68" s="173">
        <x:v>4.5698599968248503</x:v>
      </x:c>
      <x:c r="AQ68" s="13">
        <x:v>62.451586093293301</x:v>
      </x:c>
      <x:c r="AR68" s="173">
        <x:v>2.2959615845228099</x:v>
      </x:c>
      <x:c r="AS68" s="13">
        <x:v>56.864024673915303</x:v>
      </x:c>
      <x:c r="AT68" s="173">
        <x:v>3.3098661781802501</x:v>
      </x:c>
      <x:c r="AU68" s="13">
        <x:v>69.667453663338307</x:v>
      </x:c>
      <x:c r="AV68" s="173">
        <x:v>3.9511949241636</x:v>
      </x:c>
      <x:c r="AW68" s="13">
        <x:v>62.331807560067901</x:v>
      </x:c>
      <x:c r="AX68" s="173">
        <x:v>2.6029520918942302</x:v>
      </x:c>
      <x:c r="AY68" s="13">
        <x:v>5.4677828861526301</x:v>
      </x:c>
      <x:c r="AZ68" s="173">
        <x:v>3.3902426844348499</x:v>
      </x:c>
      <x:c r="BA68" s="13">
        <x:v>60.239225966654303</x:v>
      </x:c>
      <x:c r="BB68" s="173">
        <x:v>2.3457116393883801</x:v>
      </x:c>
      <x:c r="BC68" s="13">
        <x:v>55.946718090077503</x:v>
      </x:c>
      <x:c r="BD68" s="173">
        <x:v>2.8908017994506099</x:v>
      </x:c>
      <x:c r="BE68" s="13">
        <x:v>68.051925904331497</x:v>
      </x:c>
      <x:c r="BF68" s="173">
        <x:v>3.9802350869541199</x:v>
      </x:c>
      <x:c r="BG68" s="13">
        <x:v>60.287227046040002</x:v>
      </x:c>
      <x:c r="BH68" s="173">
        <x:v>2.8343153561548702</x:v>
      </x:c>
      <x:c r="BI68" s="13">
        <x:v>4.3405089559624601</x:v>
      </x:c>
      <x:c r="BJ68" s="173">
        <x:v>3.20070780187375</x:v>
      </x:c>
      <x:c r="BK68" s="13">
        <x:v>69.393559138226607</x:v>
      </x:c>
      <x:c r="BL68" s="173">
        <x:v>2.3355734965960102</x:v>
      </x:c>
      <x:c r="BM68" s="13">
        <x:v>65.609182730795595</x:v>
      </x:c>
      <x:c r="BN68" s="173">
        <x:v>3.16220176297794</x:v>
      </x:c>
      <x:c r="BO68" s="13">
        <x:v>75.656927309141494</x:v>
      </x:c>
      <x:c r="BP68" s="173">
        <x:v>3.9983898810607199</x:v>
      </x:c>
      <x:c r="BQ68" s="13">
        <x:v>69.475138747891904</x:v>
      </x:c>
      <x:c r="BR68" s="173">
        <x:v>2.59041446062928</x:v>
      </x:c>
      <x:c r="BS68" s="13">
        <x:v>3.8659560170963201</x:v>
      </x:c>
      <x:c r="BT68" s="173">
        <x:v>3.0600970628507298</x:v>
      </x:c>
      <x:c r="BU68" s="13">
        <x:v>51.484120424451298</x:v>
      </x:c>
      <x:c r="BV68" s="173">
        <x:v>2.5376212426682301</x:v>
      </x:c>
      <x:c r="BW68" s="13">
        <x:v>55.488384635575699</x:v>
      </x:c>
      <x:c r="BX68" s="173">
        <x:v>3.9179979037716399</x:v>
      </x:c>
      <x:c r="BY68" s="13">
        <x:v>51.272666787426097</x:v>
      </x:c>
      <x:c r="BZ68" s="173">
        <x:v>4.6317891653160697</x:v>
      </x:c>
      <x:c r="CA68" s="13">
        <x:v>50.3992107213883</x:v>
      </x:c>
      <x:c r="CB68" s="173">
        <x:v>2.9533759454312101</x:v>
      </x:c>
      <x:c r="CC68" s="13">
        <x:v>-5.0891739141874197</x:v>
      </x:c>
      <x:c r="CD68" s="173">
        <x:v>3.6536682404945</x:v>
      </x:c>
      <x:c r="CE68" s="13">
        <x:v>53.432743276155399</x:v>
      </x:c>
      <x:c r="CF68" s="173">
        <x:v>2.3473680736021501</x:v>
      </x:c>
      <x:c r="CG68" s="13">
        <x:v>67.824892753095895</x:v>
      </x:c>
      <x:c r="CH68" s="173">
        <x:v>3.3522535420359301</x:v>
      </x:c>
      <x:c r="CI68" s="13">
        <x:v>56.2553259208089</x:v>
      </x:c>
      <x:c r="CJ68" s="173">
        <x:v>4.2616584291136403</x:v>
      </x:c>
      <x:c r="CK68" s="13">
        <x:v>48.130501192562498</x:v>
      </x:c>
      <x:c r="CL68" s="173">
        <x:v>2.8496683314273401</x:v>
      </x:c>
      <x:c r="CM68" s="13">
        <x:v>-19.694391560533301</x:v>
      </x:c>
      <x:c r="CN68" s="173">
        <x:v>4.0106927432006598</x:v>
      </x:c>
      <x:c r="CO68" s="13">
        <x:v>51.184728589381898</x:v>
      </x:c>
      <x:c r="CP68" s="173">
        <x:v>1.7241026204411201</x:v>
      </x:c>
      <x:c r="CQ68" s="13">
        <x:v>49.158760563894702</x:v>
      </x:c>
      <x:c r="CR68" s="173">
        <x:v>2.9423444428599601</x:v>
      </x:c>
      <x:c r="CS68" s="13">
        <x:v>57.342638878245602</x:v>
      </x:c>
      <x:c r="CT68" s="173">
        <x:v>4.2816016853928298</x:v>
      </x:c>
      <x:c r="CU68" s="13">
        <x:v>49.917055459915197</x:v>
      </x:c>
      <x:c r="CV68" s="173">
        <x:v>2.3204125774223998</x:v>
      </x:c>
      <x:c r="CW68" s="13">
        <x:v>0.75829489602052302</x:v>
      </x:c>
      <x:c r="CX68" s="173">
        <x:v>3.9761598339412099</x:v>
      </x:c>
      <x:c r="CY68" s="13">
        <x:v>62.0367034114931</x:v>
      </x:c>
      <x:c r="CZ68" s="173">
        <x:v>1.4855786813840299</x:v>
      </x:c>
      <x:c r="DA68" s="13">
        <x:v>59.434188552531701</x:v>
      </x:c>
      <x:c r="DB68" s="173">
        <x:v>3.1743472655809102</x:v>
      </x:c>
      <x:c r="DC68" s="13">
        <x:v>65.398233032421004</x:v>
      </x:c>
      <x:c r="DD68" s="173">
        <x:v>5.00179588970851</x:v>
      </x:c>
      <x:c r="DE68" s="13">
        <x:v>61.831147206859598</x:v>
      </x:c>
      <x:c r="DF68" s="173">
        <x:v>1.8082659143726201</x:v>
      </x:c>
      <x:c r="DG68" s="13">
        <x:v>2.3969586543279302</x:v>
      </x:c>
      <x:c r="DH68" s="173">
        <x:v>3.6406968464176601</x:v>
      </x:c>
      <x:c r="DI68" s="13">
        <x:v>67.679055027896098</x:v>
      </x:c>
      <x:c r="DJ68" s="173">
        <x:v>1.8459008744127201</x:v>
      </x:c>
      <x:c r="DK68" s="13">
        <x:v>69.795558291880994</x:v>
      </x:c>
      <x:c r="DL68" s="173">
        <x:v>3.9434979207597398</x:v>
      </x:c>
      <x:c r="DM68" s="13">
        <x:v>63.959105716897</x:v>
      </x:c>
      <x:c r="DN68" s="173">
        <x:v>4.9341725613617697</x:v>
      </x:c>
      <x:c r="DO68" s="13">
        <x:v>67.632193421737995</x:v>
      </x:c>
      <x:c r="DP68" s="173">
        <x:v>2.0898022944922499</x:v>
      </x:c>
      <x:c r="DQ68" s="13">
        <x:v>-2.1633648701430399</x:v>
      </x:c>
      <x:c r="DR68" s="173">
        <x:v>4.1195445747077999</x:v>
      </x:c>
      <x:c r="DS68" s="13">
        <x:v>61.6109724023582</x:v>
      </x:c>
      <x:c r="DT68" s="173">
        <x:v>1.75943405872407</x:v>
      </x:c>
      <x:c r="DU68" s="13">
        <x:v>62.155049220988602</x:v>
      </x:c>
      <x:c r="DV68" s="173">
        <x:v>3.58342103789913</x:v>
      </x:c>
      <x:c r="DW68" s="13">
        <x:v>65.909754463318194</x:v>
      </x:c>
      <x:c r="DX68" s="173">
        <x:v>4.0842891106859502</x:v>
      </x:c>
      <x:c r="DY68" s="13">
        <x:v>59.425200006231499</x:v>
      </x:c>
      <x:c r="DZ68" s="173">
        <x:v>2.0584333465773499</x:v>
      </x:c>
      <x:c r="EA68" s="13">
        <x:v>-2.7298492147570901</x:v>
      </x:c>
      <x:c r="EB68" s="173">
        <x:v>3.74909266836793</x:v>
      </x:c>
      <x:c r="EC68" s="13">
        <x:v>64.758246359623698</x:v>
      </x:c>
      <x:c r="ED68" s="173">
        <x:v>1.67636936927351</x:v>
      </x:c>
      <x:c r="EE68" s="13">
        <x:v>58.881539593699998</x:v>
      </x:c>
      <x:c r="EF68" s="173">
        <x:v>3.6429917375986101</x:v>
      </x:c>
      <x:c r="EG68" s="13">
        <x:v>71.024911932092493</x:v>
      </x:c>
      <x:c r="EH68" s="173">
        <x:v>4.08567251346612</x:v>
      </x:c>
      <x:c r="EI68" s="13">
        <x:v>64.006560483901296</x:v>
      </x:c>
      <x:c r="EJ68" s="173">
        <x:v>2.0997976958525002</x:v>
      </x:c>
      <x:c r="EK68" s="13">
        <x:v>5.1250208902012897</x:v>
      </x:c>
      <x:c r="EL68" s="173">
        <x:v>4.4328597009966897</x:v>
      </x:c>
      <x:c r="EM68" s="13">
        <x:v>42.647858061358001</x:v>
      </x:c>
      <x:c r="EN68" s="173">
        <x:v>1.6926815367941499</x:v>
      </x:c>
      <x:c r="EO68" s="13">
        <x:v>40.678291626989903</x:v>
      </x:c>
      <x:c r="EP68" s="173">
        <x:v>3.1737674365846802</x:v>
      </x:c>
      <x:c r="EQ68" s="13">
        <x:v>44.947585746849498</x:v>
      </x:c>
      <x:c r="ER68" s="173">
        <x:v>4.06981064906907</x:v>
      </x:c>
      <x:c r="ES68" s="13">
        <x:v>41.9908250853601</x:v>
      </x:c>
      <x:c r="ET68" s="173">
        <x:v>2.0105269035722899</x:v>
      </x:c>
      <x:c r="EU68" s="13">
        <x:v>1.31253345837015</x:v>
      </x:c>
      <x:c r="EV68" s="173">
        <x:v>3.5027182253217801</x:v>
      </x:c>
      <x:c r="EW68" s="13">
        <x:v>62.652304866487398</x:v>
      </x:c>
      <x:c r="EX68" s="173">
        <x:v>1.5537467566380001</x:v>
      </x:c>
      <x:c r="EY68" s="13">
        <x:v>57.724054499115802</x:v>
      </x:c>
      <x:c r="EZ68" s="173">
        <x:v>3.16104651353296</x:v>
      </x:c>
      <x:c r="FA68" s="13">
        <x:v>67.250548258788498</x:v>
      </x:c>
      <x:c r="FB68" s="173">
        <x:v>3.08248812121942</x:v>
      </x:c>
      <x:c r="FC68" s="13">
        <x:v>62.153208007816701</x:v>
      </x:c>
      <x:c r="FD68" s="173">
        <x:v>2.2613410092513999</x:v>
      </x:c>
      <x:c r="FE68" s="13">
        <x:v>4.4291535087009102</x:v>
      </x:c>
      <x:c r="FF68" s="173">
        <x:v>4.2908061938688604</x:v>
      </x:c>
      <x:c r="FG68" s="13">
        <x:v>29.620043128499798</x:v>
      </x:c>
      <x:c r="FH68" s="173">
        <x:v>1.6260008258918</x:v>
      </x:c>
      <x:c r="FI68" s="13">
        <x:v>34.138033036586599</x:v>
      </x:c>
      <x:c r="FJ68" s="173">
        <x:v>3.0265166855424699</x:v>
      </x:c>
      <x:c r="FK68" s="13">
        <x:v>33.4783166858467</x:v>
      </x:c>
      <x:c r="FL68" s="173">
        <x:v>4.6495244533378299</x:v>
      </x:c>
      <x:c r="FM68" s="13">
        <x:v>25.641511652647299</x:v>
      </x:c>
      <x:c r="FN68" s="173">
        <x:v>1.7784847127235801</x:v>
      </x:c>
      <x:c r="FO68" s="13">
        <x:v>-8.4965213839393208</x:v>
      </x:c>
      <x:c r="FP68" s="173">
        <x:v>3.7143489690125602</x:v>
      </x:c>
      <x:c r="FQ68" s="15"/>
      <x:c r="FR68" s="15"/>
      <x:c r="FS68" s="15"/>
      <x:c r="FT68" s="15"/>
      <x:c r="FU68" s="15"/>
      <x:c r="FV68" s="15"/>
      <x:c r="FW68" s="15"/>
      <x:c r="FX68" s="15"/>
      <x:c r="FY68" s="15"/>
      <x:c r="FZ68" s="15"/>
      <x:c r="GA68" s="15"/>
      <x:c r="GB68" s="15"/>
      <x:c r="GC68" s="15"/>
      <x:c r="GD68" s="15"/>
      <x:c r="GE68" s="15"/>
      <x:c r="GF68" s="15"/>
      <x:c r="GG68" s="15"/>
      <x:c r="GH68" s="15"/>
      <x:c r="GI68" s="15"/>
      <x:c r="GJ68" s="15"/>
      <x:c r="GK68" s="15"/>
      <x:c r="GL68" s="15"/>
      <x:c r="GM68" s="15"/>
      <x:c r="GN68" s="15"/>
      <x:c r="GO68" s="15"/>
      <x:c r="GP68" s="15"/>
      <x:c r="GQ68" s="15"/>
      <x:c r="GR68" s="15"/>
      <x:c r="GS68" s="15"/>
      <x:c r="GT68" s="15"/>
      <x:c r="GU68" s="15"/>
      <x:c r="GV68" s="15"/>
      <x:c r="GW68" s="15"/>
      <x:c r="GX68" s="15"/>
      <x:c r="GY68" s="15"/>
      <x:c r="GZ68" s="15"/>
      <x:c r="HA68" s="15"/>
      <x:c r="HB68" s="15"/>
      <x:c r="HC68" s="15"/>
      <x:c r="HD68" s="15"/>
      <x:c r="HE68" s="15"/>
      <x:c r="HF68" s="15"/>
      <x:c r="HG68" s="15"/>
      <x:c r="HH68" s="15"/>
      <x:c r="HI68" s="15"/>
      <x:c r="HJ68" s="15"/>
      <x:c r="HK68" s="15"/>
      <x:c r="HL68" s="15"/>
      <x:c r="HM68" s="15"/>
      <x:c r="HN68" s="15"/>
      <x:c r="HO68" s="15"/>
      <x:c r="HP68" s="15"/>
      <x:c r="HQ68" s="15"/>
      <x:c r="HR68" s="15"/>
      <x:c r="HS68" s="15"/>
      <x:c r="HT68" s="15"/>
      <x:c r="HU68" s="15"/>
      <x:c r="HV68" s="15"/>
      <x:c r="HW68" s="15"/>
      <x:c r="HX68" s="15"/>
      <x:c r="HY68" s="15"/>
      <x:c r="HZ68" s="15"/>
      <x:c r="IA68" s="15"/>
      <x:c r="IB68" s="15"/>
      <x:c r="IC68" s="15"/>
      <x:c r="ID68" s="15"/>
      <x:c r="IE68" s="15"/>
      <x:c r="IF68" s="16"/>
    </x:row>
    <x:row r="69" spans="1:240" ht="12.95" customHeight="1" x14ac:dyDescent="0.2">
      <x:c r="A69" s="3" t="s">
        <x:v>411</x:v>
      </x:c>
      <x:c r="B69" s="27">
        <x:v>2</x:v>
      </x:c>
      <x:c r="C69" s="28">
        <x:v>65.961782223430902</x:v>
      </x:c>
      <x:c r="D69" s="178">
        <x:v>1.52087942747524</x:v>
      </x:c>
      <x:c r="E69" s="28">
        <x:v>74.410467571707898</x:v>
      </x:c>
      <x:c r="F69" s="178">
        <x:v>3.02851963108359</x:v>
      </x:c>
      <x:c r="G69" s="28">
        <x:v>61.596608188119099</x:v>
      </x:c>
      <x:c r="H69" s="178">
        <x:v>2.7784413569091102</x:v>
      </x:c>
      <x:c r="I69" s="28">
        <x:v>64.311708993067995</x:v>
      </x:c>
      <x:c r="J69" s="178">
        <x:v>2.38865533987796</x:v>
      </x:c>
      <x:c r="K69" s="28">
        <x:v>-10.098758578639901</x:v>
      </x:c>
      <x:c r="L69" s="178">
        <x:v>4.4245003803826597</x:v>
      </x:c>
      <x:c r="M69" s="28">
        <x:v>51.675360490878603</x:v>
      </x:c>
      <x:c r="N69" s="178">
        <x:v>1.6536999636754199</x:v>
      </x:c>
      <x:c r="O69" s="28">
        <x:v>63.306237701613099</x:v>
      </x:c>
      <x:c r="P69" s="178">
        <x:v>3.17530860382311</x:v>
      </x:c>
      <x:c r="Q69" s="28">
        <x:v>48.018363868557003</x:v>
      </x:c>
      <x:c r="R69" s="178">
        <x:v>3.0297776699783401</x:v>
      </x:c>
      <x:c r="S69" s="28">
        <x:v>48.977965074338599</x:v>
      </x:c>
      <x:c r="T69" s="178">
        <x:v>2.4925011056459798</x:v>
      </x:c>
      <x:c r="U69" s="28">
        <x:v>-14.3282726272746</x:v>
      </x:c>
      <x:c r="V69" s="178">
        <x:v>4.2696616394176203</x:v>
      </x:c>
      <x:c r="W69" s="28">
        <x:v>70.716621373061599</x:v>
      </x:c>
      <x:c r="X69" s="178">
        <x:v>1.54756005638705</x:v>
      </x:c>
      <x:c r="Y69" s="28">
        <x:v>69.445464481072307</x:v>
      </x:c>
      <x:c r="Z69" s="178">
        <x:v>3.25313371367093</x:v>
      </x:c>
      <x:c r="AA69" s="28">
        <x:v>69.163808157935605</x:v>
      </x:c>
      <x:c r="AB69" s="178">
        <x:v>3.2589541982024102</x:v>
      </x:c>
      <x:c r="AC69" s="28">
        <x:v>72.301244637658002</x:v>
      </x:c>
      <x:c r="AD69" s="178">
        <x:v>1.81218975845323</x:v>
      </x:c>
      <x:c r="AE69" s="28">
        <x:v>2.8557801565857202</x:v>
      </x:c>
      <x:c r="AF69" s="178">
        <x:v>3.8538638598563799</x:v>
      </x:c>
      <x:c r="AG69" s="28">
        <x:v>71.209202152028695</x:v>
      </x:c>
      <x:c r="AH69" s="178">
        <x:v>1.7419139213932699</x:v>
      </x:c>
      <x:c r="AI69" s="28">
        <x:v>76.7451964739776</x:v>
      </x:c>
      <x:c r="AJ69" s="178">
        <x:v>2.88140410297913</x:v>
      </x:c>
      <x:c r="AK69" s="28">
        <x:v>73.878418192543293</x:v>
      </x:c>
      <x:c r="AL69" s="178">
        <x:v>3.30914332613817</x:v>
      </x:c>
      <x:c r="AM69" s="28">
        <x:v>68.461663415549097</x:v>
      </x:c>
      <x:c r="AN69" s="178">
        <x:v>2.1789488693100201</x:v>
      </x:c>
      <x:c r="AO69" s="28">
        <x:v>-8.2835330584284996</x:v>
      </x:c>
      <x:c r="AP69" s="178">
        <x:v>3.5010507570259599</x:v>
      </x:c>
      <x:c r="AQ69" s="28">
        <x:v>62.364136010655898</x:v>
      </x:c>
      <x:c r="AR69" s="178">
        <x:v>2.0168065234909198</x:v>
      </x:c>
      <x:c r="AS69" s="28">
        <x:v>69.855204843192496</x:v>
      </x:c>
      <x:c r="AT69" s="178">
        <x:v>3.5942524132831402</x:v>
      </x:c>
      <x:c r="AU69" s="28">
        <x:v>56.585808420444998</x:v>
      </x:c>
      <x:c r="AV69" s="178">
        <x:v>3.64741583949503</x:v>
      </x:c>
      <x:c r="AW69" s="28">
        <x:v>61.820417772969797</x:v>
      </x:c>
      <x:c r="AX69" s="178">
        <x:v>2.70128020427941</x:v>
      </x:c>
      <x:c r="AY69" s="28">
        <x:v>-8.0347870702226292</x:v>
      </x:c>
      <x:c r="AZ69" s="178">
        <x:v>4.3906140004034802</x:v>
      </x:c>
      <x:c r="BA69" s="28">
        <x:v>56.885271667616003</x:v>
      </x:c>
      <x:c r="BB69" s="178">
        <x:v>1.8678237763777199</x:v>
      </x:c>
      <x:c r="BC69" s="28">
        <x:v>71.329776652428095</x:v>
      </x:c>
      <x:c r="BD69" s="178">
        <x:v>2.9352256771794298</x:v>
      </x:c>
      <x:c r="BE69" s="28">
        <x:v>49.1346414139052</x:v>
      </x:c>
      <x:c r="BF69" s="178">
        <x:v>3.5805640527262299</x:v>
      </x:c>
      <x:c r="BG69" s="28">
        <x:v>54.337330190342698</x:v>
      </x:c>
      <x:c r="BH69" s="178">
        <x:v>2.56622112303004</x:v>
      </x:c>
      <x:c r="BI69" s="28">
        <x:v>-16.9924464620854</x:v>
      </x:c>
      <x:c r="BJ69" s="178">
        <x:v>3.8564693727304702</x:v>
      </x:c>
      <x:c r="BK69" s="28">
        <x:v>69.536780444737104</x:v>
      </x:c>
      <x:c r="BL69" s="178">
        <x:v>1.913936009263</x:v>
      </x:c>
      <x:c r="BM69" s="28">
        <x:v>80.948018267975797</x:v>
      </x:c>
      <x:c r="BN69" s="178">
        <x:v>2.8463945074434802</x:v>
      </x:c>
      <x:c r="BO69" s="28">
        <x:v>63.807433794600897</x:v>
      </x:c>
      <x:c r="BP69" s="178">
        <x:v>3.5409978965893401</x:v>
      </x:c>
      <x:c r="BQ69" s="28">
        <x:v>67.6024292307211</x:v>
      </x:c>
      <x:c r="BR69" s="178">
        <x:v>2.6656120102692298</x:v>
      </x:c>
      <x:c r="BS69" s="28">
        <x:v>-13.345589037254699</x:v>
      </x:c>
      <x:c r="BT69" s="178">
        <x:v>3.7707905041985299</x:v>
      </x:c>
      <x:c r="BU69" s="28">
        <x:v>46.089558738006303</x:v>
      </x:c>
      <x:c r="BV69" s="178">
        <x:v>2.9303911471469899</x:v>
      </x:c>
      <x:c r="BW69" s="28">
        <x:v>49.520652900124702</x:v>
      </x:c>
      <x:c r="BX69" s="178">
        <x:v>4.4807334528414504</x:v>
      </x:c>
      <x:c r="BY69" s="28">
        <x:v>41.921567660739903</x:v>
      </x:c>
      <x:c r="BZ69" s="178">
        <x:v>4.3366594343319198</x:v>
      </x:c>
      <x:c r="CA69" s="28">
        <x:v>46.468871952984003</x:v>
      </x:c>
      <x:c r="CB69" s="178">
        <x:v>3.4813058351432402</x:v>
      </x:c>
      <x:c r="CC69" s="28">
        <x:v>-3.05178094714068</x:v>
      </x:c>
      <x:c r="CD69" s="178">
        <x:v>4.3790651930967801</x:v>
      </x:c>
      <x:c r="CE69" s="28">
        <x:v>60.932662341307498</x:v>
      </x:c>
      <x:c r="CF69" s="178">
        <x:v>2.0137839991585702</x:v>
      </x:c>
      <x:c r="CG69" s="28">
        <x:v>69.969226575166999</x:v>
      </x:c>
      <x:c r="CH69" s="178">
        <x:v>3.4775158890568401</x:v>
      </x:c>
      <x:c r="CI69" s="28">
        <x:v>55.821153569396103</x:v>
      </x:c>
      <x:c r="CJ69" s="178">
        <x:v>3.3036948483630502</x:v>
      </x:c>
      <x:c r="CK69" s="28">
        <x:v>59.082344644134302</x:v>
      </x:c>
      <x:c r="CL69" s="178">
        <x:v>2.3063667345136998</x:v>
      </x:c>
      <x:c r="CM69" s="28">
        <x:v>-10.886881931032701</x:v>
      </x:c>
      <x:c r="CN69" s="178">
        <x:v>3.9129408610163701</x:v>
      </x:c>
      <x:c r="CO69" s="28">
        <x:v>21.975818311912299</x:v>
      </x:c>
      <x:c r="CP69" s="178">
        <x:v>1.44326922151777</x:v>
      </x:c>
      <x:c r="CQ69" s="28">
        <x:v>25.314520987471099</x:v>
      </x:c>
      <x:c r="CR69" s="178">
        <x:v>2.5633293449008501</x:v>
      </x:c>
      <x:c r="CS69" s="28">
        <x:v>17.486499858680801</x:v>
      </x:c>
      <x:c r="CT69" s="178">
        <x:v>2.8256750869406599</x:v>
      </x:c>
      <x:c r="CU69" s="28">
        <x:v>22.241970103949399</x:v>
      </x:c>
      <x:c r="CV69" s="178">
        <x:v>2.0850817045664698</x:v>
      </x:c>
      <x:c r="CW69" s="28">
        <x:v>-3.0725508835216999</x:v>
      </x:c>
      <x:c r="CX69" s="178">
        <x:v>3.2903961323267898</x:v>
      </x:c>
      <x:c r="CY69" s="28">
        <x:v>36.5720872569213</x:v>
      </x:c>
      <x:c r="CZ69" s="178">
        <x:v>1.8225710865698399</x:v>
      </x:c>
      <x:c r="DA69" s="28">
        <x:v>45.074846890233701</x:v>
      </x:c>
      <x:c r="DB69" s="178">
        <x:v>3.8444760428460198</x:v>
      </x:c>
      <x:c r="DC69" s="28">
        <x:v>30.194827476688602</x:v>
      </x:c>
      <x:c r="DD69" s="178">
        <x:v>3.2453224777207201</x:v>
      </x:c>
      <x:c r="DE69" s="28">
        <x:v>35.422862428188601</x:v>
      </x:c>
      <x:c r="DF69" s="178">
        <x:v>2.0714695853688299</x:v>
      </x:c>
      <x:c r="DG69" s="28">
        <x:v>-9.6519844620450108</x:v>
      </x:c>
      <x:c r="DH69" s="178">
        <x:v>3.7293965244216301</x:v>
      </x:c>
      <x:c r="DI69" s="28">
        <x:v>49.0170756821826</x:v>
      </x:c>
      <x:c r="DJ69" s="178">
        <x:v>1.94519327987283</x:v>
      </x:c>
      <x:c r="DK69" s="28">
        <x:v>51.980173306600499</x:v>
      </x:c>
      <x:c r="DL69" s="178">
        <x:v>2.7497120157941901</x:v>
      </x:c>
      <x:c r="DM69" s="28">
        <x:v>43.914879948150698</x:v>
      </x:c>
      <x:c r="DN69" s="178">
        <x:v>3.9663426034232101</x:v>
      </x:c>
      <x:c r="DO69" s="28">
        <x:v>49.320981692049102</x:v>
      </x:c>
      <x:c r="DP69" s="178">
        <x:v>2.1533183254104098</x:v>
      </x:c>
      <x:c r="DQ69" s="28">
        <x:v>-2.6591916145513799</x:v>
      </x:c>
      <x:c r="DR69" s="178">
        <x:v>3.1735781863354702</x:v>
      </x:c>
      <x:c r="DS69" s="28">
        <x:v>28.1476523338698</x:v>
      </x:c>
      <x:c r="DT69" s="178">
        <x:v>1.9141450941941101</x:v>
      </x:c>
      <x:c r="DU69" s="28">
        <x:v>34.843485631510603</x:v>
      </x:c>
      <x:c r="DV69" s="178">
        <x:v>3.0500316495115798</x:v>
      </x:c>
      <x:c r="DW69" s="28">
        <x:v>23.177975285448799</x:v>
      </x:c>
      <x:c r="DX69" s="178">
        <x:v>2.9261275985271</x:v>
      </x:c>
      <x:c r="DY69" s="28">
        <x:v>27.246713592532799</x:v>
      </x:c>
      <x:c r="DZ69" s="178">
        <x:v>2.5240521787638102</x:v>
      </x:c>
      <x:c r="EA69" s="28">
        <x:v>-7.5967720389778597</x:v>
      </x:c>
      <x:c r="EB69" s="178">
        <x:v>3.6318661832000401</x:v>
      </x:c>
      <x:c r="EC69" s="28">
        <x:v>57.779280100717401</x:v>
      </x:c>
      <x:c r="ED69" s="178">
        <x:v>1.8538204516208101</x:v>
      </x:c>
      <x:c r="EE69" s="28">
        <x:v>59.800227312149303</x:v>
      </x:c>
      <x:c r="EF69" s="178">
        <x:v>2.6647796556687502</x:v>
      </x:c>
      <x:c r="EG69" s="28">
        <x:v>52.921546625755397</x:v>
      </x:c>
      <x:c r="EH69" s="178">
        <x:v>3.6780664466712198</x:v>
      </x:c>
      <x:c r="EI69" s="28">
        <x:v>58.884860073780402</x:v>
      </x:c>
      <x:c r="EJ69" s="178">
        <x:v>2.3595821466758098</x:v>
      </x:c>
      <x:c r="EK69" s="28">
        <x:v>-0.91536723836893696</x:v>
      </x:c>
      <x:c r="EL69" s="178">
        <x:v>3.2910019850193799</x:v>
      </x:c>
      <x:c r="EM69" s="28">
        <x:v>43.166332622261699</x:v>
      </x:c>
      <x:c r="EN69" s="178">
        <x:v>1.8566284885058899</x:v>
      </x:c>
      <x:c r="EO69" s="28">
        <x:v>52.119037216458899</x:v>
      </x:c>
      <x:c r="EP69" s="178">
        <x:v>3.0207755279473698</x:v>
      </x:c>
      <x:c r="EQ69" s="28">
        <x:v>35.779541105099</x:v>
      </x:c>
      <x:c r="ER69" s="178">
        <x:v>3.4909959806297701</x:v>
      </x:c>
      <x:c r="ES69" s="28">
        <x:v>42.497456610067999</x:v>
      </x:c>
      <x:c r="ET69" s="178">
        <x:v>2.2855087113088999</x:v>
      </x:c>
      <x:c r="EU69" s="28">
        <x:v>-9.6215806063909408</x:v>
      </x:c>
      <x:c r="EV69" s="178">
        <x:v>3.29501791424281</x:v>
      </x:c>
      <x:c r="EW69" s="28">
        <x:v>47.782253209653099</x:v>
      </x:c>
      <x:c r="EX69" s="178">
        <x:v>1.81632125149668</x:v>
      </x:c>
      <x:c r="EY69" s="28">
        <x:v>53.183240453650498</x:v>
      </x:c>
      <x:c r="EZ69" s="178">
        <x:v>3.3670865858408101</x:v>
      </x:c>
      <x:c r="FA69" s="28">
        <x:v>44.361219607683303</x:v>
      </x:c>
      <x:c r="FB69" s="178">
        <x:v>3.3230161994458198</x:v>
      </x:c>
      <x:c r="FC69" s="28">
        <x:v>46.811112252332599</x:v>
      </x:c>
      <x:c r="FD69" s="178">
        <x:v>2.0920839745855599</x:v>
      </x:c>
      <x:c r="FE69" s="28">
        <x:v>-6.3721282013179197</x:v>
      </x:c>
      <x:c r="FF69" s="178">
        <x:v>3.2954522875407202</x:v>
      </x:c>
      <x:c r="FG69" s="28">
        <x:v>22.877806552425302</x:v>
      </x:c>
      <x:c r="FH69" s="178">
        <x:v>1.5904969234010999</x:v>
      </x:c>
      <x:c r="FI69" s="28">
        <x:v>25.980855269343099</x:v>
      </x:c>
      <x:c r="FJ69" s="178">
        <x:v>3.5619112250148</x:v>
      </x:c>
      <x:c r="FK69" s="28">
        <x:v>20.8537582524478</x:v>
      </x:c>
      <x:c r="FL69" s="178">
        <x:v>3.0870378343335401</x:v>
      </x:c>
      <x:c r="FM69" s="28">
        <x:v>22.4174900403263</x:v>
      </x:c>
      <x:c r="FN69" s="178">
        <x:v>2.0999534660418502</x:v>
      </x:c>
      <x:c r="FO69" s="28">
        <x:v>-3.5633652290167599</x:v>
      </x:c>
      <x:c r="FP69" s="178">
        <x:v>4.10457677147261</x:v>
      </x:c>
      <x:c r="FQ69" s="30"/>
      <x:c r="FR69" s="30"/>
      <x:c r="FS69" s="30"/>
      <x:c r="FT69" s="30"/>
      <x:c r="FU69" s="30"/>
      <x:c r="FV69" s="30"/>
      <x:c r="FW69" s="30"/>
      <x:c r="FX69" s="30"/>
      <x:c r="FY69" s="30"/>
      <x:c r="FZ69" s="30"/>
      <x:c r="GA69" s="30"/>
      <x:c r="GB69" s="30"/>
      <x:c r="GC69" s="30"/>
      <x:c r="GD69" s="30"/>
      <x:c r="GE69" s="30"/>
      <x:c r="GF69" s="30"/>
      <x:c r="GG69" s="30"/>
      <x:c r="GH69" s="30"/>
      <x:c r="GI69" s="30"/>
      <x:c r="GJ69" s="30"/>
      <x:c r="GK69" s="30"/>
      <x:c r="GL69" s="30"/>
      <x:c r="GM69" s="30"/>
      <x:c r="GN69" s="30"/>
      <x:c r="GO69" s="30"/>
      <x:c r="GP69" s="30"/>
      <x:c r="GQ69" s="30"/>
      <x:c r="GR69" s="30"/>
      <x:c r="GS69" s="30"/>
      <x:c r="GT69" s="30"/>
      <x:c r="GU69" s="30"/>
      <x:c r="GV69" s="30"/>
      <x:c r="GW69" s="30"/>
      <x:c r="GX69" s="30"/>
      <x:c r="GY69" s="30"/>
      <x:c r="GZ69" s="30"/>
      <x:c r="HA69" s="30"/>
      <x:c r="HB69" s="30"/>
      <x:c r="HC69" s="30"/>
      <x:c r="HD69" s="30"/>
      <x:c r="HE69" s="30"/>
      <x:c r="HF69" s="30"/>
      <x:c r="HG69" s="30"/>
      <x:c r="HH69" s="30"/>
      <x:c r="HI69" s="30"/>
      <x:c r="HJ69" s="30"/>
      <x:c r="HK69" s="30"/>
      <x:c r="HL69" s="30"/>
      <x:c r="HM69" s="30"/>
      <x:c r="HN69" s="30"/>
      <x:c r="HO69" s="30"/>
      <x:c r="HP69" s="30"/>
      <x:c r="HQ69" s="30"/>
      <x:c r="HR69" s="30"/>
      <x:c r="HS69" s="30"/>
      <x:c r="HT69" s="30"/>
      <x:c r="HU69" s="30"/>
      <x:c r="HV69" s="30"/>
      <x:c r="HW69" s="30"/>
      <x:c r="HX69" s="30"/>
      <x:c r="HY69" s="30"/>
      <x:c r="HZ69" s="30"/>
      <x:c r="IA69" s="30"/>
      <x:c r="IB69" s="30"/>
      <x:c r="IC69" s="30"/>
      <x:c r="ID69" s="30"/>
      <x:c r="IE69" s="30"/>
      <x:c r="IF69" s="31"/>
    </x:row>
    <x:row r="70" spans="1:240" ht="12.95" customHeight="1" x14ac:dyDescent="0.2">
      <x:c r="A70" s="2"/>
      <x:c r="B70" s="32"/>
      <x:c r="C70" s="13" t="s">
        <x:v>1392</x:v>
      </x:c>
      <x:c r="D70" s="173" t="s">
        <x:v>1393</x:v>
      </x:c>
      <x:c r="E70" s="13" t="s">
        <x:v>1394</x:v>
      </x:c>
      <x:c r="F70" s="173" t="s">
        <x:v>1395</x:v>
      </x:c>
      <x:c r="G70" s="13" t="s">
        <x:v>1396</x:v>
      </x:c>
      <x:c r="H70" s="173" t="s">
        <x:v>1397</x:v>
      </x:c>
      <x:c r="I70" s="13" t="s">
        <x:v>1398</x:v>
      </x:c>
      <x:c r="J70" s="173" t="s">
        <x:v>1399</x:v>
      </x:c>
      <x:c r="K70" s="13" t="s">
        <x:v>1400</x:v>
      </x:c>
      <x:c r="L70" s="173" t="s">
        <x:v>1401</x:v>
      </x:c>
      <x:c r="M70" s="13" t="s">
        <x:v>1402</x:v>
      </x:c>
      <x:c r="N70" s="173" t="s">
        <x:v>1403</x:v>
      </x:c>
      <x:c r="O70" s="13" t="s">
        <x:v>1404</x:v>
      </x:c>
      <x:c r="P70" s="173" t="s">
        <x:v>1405</x:v>
      </x:c>
      <x:c r="Q70" s="13" t="s">
        <x:v>1406</x:v>
      </x:c>
      <x:c r="R70" s="173" t="s">
        <x:v>1407</x:v>
      </x:c>
      <x:c r="S70" s="13" t="s">
        <x:v>1408</x:v>
      </x:c>
      <x:c r="T70" s="173" t="s">
        <x:v>1409</x:v>
      </x:c>
      <x:c r="U70" s="13" t="s">
        <x:v>1410</x:v>
      </x:c>
      <x:c r="V70" s="173" t="s">
        <x:v>1411</x:v>
      </x:c>
      <x:c r="W70" s="13" t="s">
        <x:v>1412</x:v>
      </x:c>
      <x:c r="X70" s="173" t="s">
        <x:v>1413</x:v>
      </x:c>
      <x:c r="Y70" s="13" t="s">
        <x:v>1414</x:v>
      </x:c>
      <x:c r="Z70" s="173" t="s">
        <x:v>1415</x:v>
      </x:c>
      <x:c r="AA70" s="13" t="s">
        <x:v>1416</x:v>
      </x:c>
      <x:c r="AB70" s="173" t="s">
        <x:v>1417</x:v>
      </x:c>
      <x:c r="AC70" s="13" t="s">
        <x:v>1418</x:v>
      </x:c>
      <x:c r="AD70" s="173" t="s">
        <x:v>1419</x:v>
      </x:c>
      <x:c r="AE70" s="13" t="s">
        <x:v>1420</x:v>
      </x:c>
      <x:c r="AF70" s="173" t="s">
        <x:v>1421</x:v>
      </x:c>
      <x:c r="AG70" s="13" t="s">
        <x:v>1422</x:v>
      </x:c>
      <x:c r="AH70" s="173" t="s">
        <x:v>1423</x:v>
      </x:c>
      <x:c r="AI70" s="13" t="s">
        <x:v>1424</x:v>
      </x:c>
      <x:c r="AJ70" s="173" t="s">
        <x:v>1425</x:v>
      </x:c>
      <x:c r="AK70" s="13" t="s">
        <x:v>1426</x:v>
      </x:c>
      <x:c r="AL70" s="173" t="s">
        <x:v>1427</x:v>
      </x:c>
      <x:c r="AM70" s="13" t="s">
        <x:v>1428</x:v>
      </x:c>
      <x:c r="AN70" s="173" t="s">
        <x:v>1429</x:v>
      </x:c>
      <x:c r="AO70" s="13" t="s">
        <x:v>1430</x:v>
      </x:c>
      <x:c r="AP70" s="173" t="s">
        <x:v>1431</x:v>
      </x:c>
      <x:c r="AQ70" s="13" t="s">
        <x:v>1432</x:v>
      </x:c>
      <x:c r="AR70" s="173" t="s">
        <x:v>1433</x:v>
      </x:c>
      <x:c r="AS70" s="13" t="s">
        <x:v>1434</x:v>
      </x:c>
      <x:c r="AT70" s="173" t="s">
        <x:v>1435</x:v>
      </x:c>
      <x:c r="AU70" s="13" t="s">
        <x:v>1436</x:v>
      </x:c>
      <x:c r="AV70" s="173" t="s">
        <x:v>1437</x:v>
      </x:c>
      <x:c r="AW70" s="13" t="s">
        <x:v>1438</x:v>
      </x:c>
      <x:c r="AX70" s="173" t="s">
        <x:v>1439</x:v>
      </x:c>
      <x:c r="AY70" s="13" t="s">
        <x:v>1440</x:v>
      </x:c>
      <x:c r="AZ70" s="173" t="s">
        <x:v>1441</x:v>
      </x:c>
      <x:c r="BA70" s="13" t="s">
        <x:v>1442</x:v>
      </x:c>
      <x:c r="BB70" s="173" t="s">
        <x:v>1443</x:v>
      </x:c>
      <x:c r="BC70" s="13" t="s">
        <x:v>1444</x:v>
      </x:c>
      <x:c r="BD70" s="173" t="s">
        <x:v>1445</x:v>
      </x:c>
      <x:c r="BE70" s="13" t="s">
        <x:v>1446</x:v>
      </x:c>
      <x:c r="BF70" s="173" t="s">
        <x:v>1447</x:v>
      </x:c>
      <x:c r="BG70" s="13" t="s">
        <x:v>1448</x:v>
      </x:c>
      <x:c r="BH70" s="173" t="s">
        <x:v>1449</x:v>
      </x:c>
      <x:c r="BI70" s="13" t="s">
        <x:v>1450</x:v>
      </x:c>
      <x:c r="BJ70" s="173" t="s">
        <x:v>1451</x:v>
      </x:c>
      <x:c r="BK70" s="13" t="s">
        <x:v>1452</x:v>
      </x:c>
      <x:c r="BL70" s="173" t="s">
        <x:v>1453</x:v>
      </x:c>
      <x:c r="BM70" s="13" t="s">
        <x:v>1454</x:v>
      </x:c>
      <x:c r="BN70" s="173" t="s">
        <x:v>1455</x:v>
      </x:c>
      <x:c r="BO70" s="13" t="s">
        <x:v>1456</x:v>
      </x:c>
      <x:c r="BP70" s="173" t="s">
        <x:v>1457</x:v>
      </x:c>
      <x:c r="BQ70" s="13" t="s">
        <x:v>1458</x:v>
      </x:c>
      <x:c r="BR70" s="173" t="s">
        <x:v>1459</x:v>
      </x:c>
      <x:c r="BS70" s="13" t="s">
        <x:v>1460</x:v>
      </x:c>
      <x:c r="BT70" s="173" t="s">
        <x:v>1461</x:v>
      </x:c>
      <x:c r="BU70" s="13" t="s">
        <x:v>1462</x:v>
      </x:c>
      <x:c r="BV70" s="173" t="s">
        <x:v>1463</x:v>
      </x:c>
      <x:c r="BW70" s="13" t="s">
        <x:v>1464</x:v>
      </x:c>
      <x:c r="BX70" s="173" t="s">
        <x:v>1465</x:v>
      </x:c>
      <x:c r="BY70" s="13" t="s">
        <x:v>1466</x:v>
      </x:c>
      <x:c r="BZ70" s="173" t="s">
        <x:v>1467</x:v>
      </x:c>
      <x:c r="CA70" s="13" t="s">
        <x:v>1468</x:v>
      </x:c>
      <x:c r="CB70" s="173" t="s">
        <x:v>1469</x:v>
      </x:c>
      <x:c r="CC70" s="13" t="s">
        <x:v>1470</x:v>
      </x:c>
      <x:c r="CD70" s="173" t="s">
        <x:v>1471</x:v>
      </x:c>
      <x:c r="CE70" s="13" t="s">
        <x:v>1472</x:v>
      </x:c>
      <x:c r="CF70" s="173" t="s">
        <x:v>1473</x:v>
      </x:c>
      <x:c r="CG70" s="13" t="s">
        <x:v>1474</x:v>
      </x:c>
      <x:c r="CH70" s="173" t="s">
        <x:v>1475</x:v>
      </x:c>
      <x:c r="CI70" s="13" t="s">
        <x:v>1476</x:v>
      </x:c>
      <x:c r="CJ70" s="173" t="s">
        <x:v>1477</x:v>
      </x:c>
      <x:c r="CK70" s="13" t="s">
        <x:v>1478</x:v>
      </x:c>
      <x:c r="CL70" s="173" t="s">
        <x:v>1479</x:v>
      </x:c>
      <x:c r="CM70" s="13" t="s">
        <x:v>1480</x:v>
      </x:c>
      <x:c r="CN70" s="173" t="s">
        <x:v>1481</x:v>
      </x:c>
      <x:c r="CO70" s="13" t="s">
        <x:v>1482</x:v>
      </x:c>
      <x:c r="CP70" s="173" t="s">
        <x:v>1483</x:v>
      </x:c>
      <x:c r="CQ70" s="13" t="s">
        <x:v>1484</x:v>
      </x:c>
      <x:c r="CR70" s="173" t="s">
        <x:v>1485</x:v>
      </x:c>
      <x:c r="CS70" s="13" t="s">
        <x:v>1486</x:v>
      </x:c>
      <x:c r="CT70" s="173" t="s">
        <x:v>1487</x:v>
      </x:c>
      <x:c r="CU70" s="13" t="s">
        <x:v>1488</x:v>
      </x:c>
      <x:c r="CV70" s="173" t="s">
        <x:v>1489</x:v>
      </x:c>
      <x:c r="CW70" s="13" t="s">
        <x:v>1490</x:v>
      </x:c>
      <x:c r="CX70" s="173" t="s">
        <x:v>1491</x:v>
      </x:c>
      <x:c r="CY70" s="13" t="s">
        <x:v>1492</x:v>
      </x:c>
      <x:c r="CZ70" s="173" t="s">
        <x:v>1493</x:v>
      </x:c>
      <x:c r="DA70" s="13" t="s">
        <x:v>1494</x:v>
      </x:c>
      <x:c r="DB70" s="173" t="s">
        <x:v>1495</x:v>
      </x:c>
      <x:c r="DC70" s="13" t="s">
        <x:v>1496</x:v>
      </x:c>
      <x:c r="DD70" s="173" t="s">
        <x:v>1497</x:v>
      </x:c>
      <x:c r="DE70" s="13" t="s">
        <x:v>1498</x:v>
      </x:c>
      <x:c r="DF70" s="173" t="s">
        <x:v>1499</x:v>
      </x:c>
      <x:c r="DG70" s="13" t="s">
        <x:v>1500</x:v>
      </x:c>
      <x:c r="DH70" s="173" t="s">
        <x:v>1501</x:v>
      </x:c>
      <x:c r="DI70" s="13" t="s">
        <x:v>1502</x:v>
      </x:c>
      <x:c r="DJ70" s="173" t="s">
        <x:v>1503</x:v>
      </x:c>
      <x:c r="DK70" s="13" t="s">
        <x:v>1504</x:v>
      </x:c>
      <x:c r="DL70" s="173" t="s">
        <x:v>1505</x:v>
      </x:c>
      <x:c r="DM70" s="13" t="s">
        <x:v>1506</x:v>
      </x:c>
      <x:c r="DN70" s="173" t="s">
        <x:v>1507</x:v>
      </x:c>
      <x:c r="DO70" s="13" t="s">
        <x:v>1508</x:v>
      </x:c>
      <x:c r="DP70" s="173" t="s">
        <x:v>1509</x:v>
      </x:c>
      <x:c r="DQ70" s="13" t="s">
        <x:v>1510</x:v>
      </x:c>
      <x:c r="DR70" s="173" t="s">
        <x:v>1511</x:v>
      </x:c>
      <x:c r="DS70" s="13" t="s">
        <x:v>1512</x:v>
      </x:c>
      <x:c r="DT70" s="173" t="s">
        <x:v>1513</x:v>
      </x:c>
      <x:c r="DU70" s="13" t="s">
        <x:v>1514</x:v>
      </x:c>
      <x:c r="DV70" s="173" t="s">
        <x:v>1515</x:v>
      </x:c>
      <x:c r="DW70" s="13" t="s">
        <x:v>1516</x:v>
      </x:c>
      <x:c r="DX70" s="173" t="s">
        <x:v>1517</x:v>
      </x:c>
      <x:c r="DY70" s="13" t="s">
        <x:v>1518</x:v>
      </x:c>
      <x:c r="DZ70" s="173" t="s">
        <x:v>1519</x:v>
      </x:c>
      <x:c r="EA70" s="13" t="s">
        <x:v>1520</x:v>
      </x:c>
      <x:c r="EB70" s="173" t="s">
        <x:v>1521</x:v>
      </x:c>
      <x:c r="EC70" s="13" t="s">
        <x:v>1522</x:v>
      </x:c>
      <x:c r="ED70" s="173" t="s">
        <x:v>1523</x:v>
      </x:c>
      <x:c r="EE70" s="13" t="s">
        <x:v>1524</x:v>
      </x:c>
      <x:c r="EF70" s="173" t="s">
        <x:v>1525</x:v>
      </x:c>
      <x:c r="EG70" s="13" t="s">
        <x:v>1526</x:v>
      </x:c>
      <x:c r="EH70" s="173" t="s">
        <x:v>1527</x:v>
      </x:c>
      <x:c r="EI70" s="13" t="s">
        <x:v>1528</x:v>
      </x:c>
      <x:c r="EJ70" s="173" t="s">
        <x:v>1529</x:v>
      </x:c>
      <x:c r="EK70" s="13" t="s">
        <x:v>1530</x:v>
      </x:c>
      <x:c r="EL70" s="173" t="s">
        <x:v>1531</x:v>
      </x:c>
      <x:c r="EM70" s="13" t="s">
        <x:v>1532</x:v>
      </x:c>
      <x:c r="EN70" s="173" t="s">
        <x:v>1533</x:v>
      </x:c>
      <x:c r="EO70" s="13" t="s">
        <x:v>1534</x:v>
      </x:c>
      <x:c r="EP70" s="173" t="s">
        <x:v>1535</x:v>
      </x:c>
      <x:c r="EQ70" s="13" t="s">
        <x:v>1536</x:v>
      </x:c>
      <x:c r="ER70" s="173" t="s">
        <x:v>1537</x:v>
      </x:c>
      <x:c r="ES70" s="13" t="s">
        <x:v>1538</x:v>
      </x:c>
      <x:c r="ET70" s="173" t="s">
        <x:v>1539</x:v>
      </x:c>
      <x:c r="EU70" s="13" t="s">
        <x:v>1540</x:v>
      </x:c>
      <x:c r="EV70" s="173" t="s">
        <x:v>1541</x:v>
      </x:c>
      <x:c r="EW70" s="13" t="s">
        <x:v>1542</x:v>
      </x:c>
      <x:c r="EX70" s="173" t="s">
        <x:v>1543</x:v>
      </x:c>
      <x:c r="EY70" s="13" t="s">
        <x:v>1544</x:v>
      </x:c>
      <x:c r="EZ70" s="173" t="s">
        <x:v>1545</x:v>
      </x:c>
      <x:c r="FA70" s="13" t="s">
        <x:v>1546</x:v>
      </x:c>
      <x:c r="FB70" s="173" t="s">
        <x:v>1547</x:v>
      </x:c>
      <x:c r="FC70" s="13" t="s">
        <x:v>1548</x:v>
      </x:c>
      <x:c r="FD70" s="173" t="s">
        <x:v>1549</x:v>
      </x:c>
      <x:c r="FE70" s="13" t="s">
        <x:v>1550</x:v>
      </x:c>
      <x:c r="FF70" s="173" t="s">
        <x:v>1551</x:v>
      </x:c>
      <x:c r="FG70" s="13" t="s">
        <x:v>1552</x:v>
      </x:c>
      <x:c r="FH70" s="173" t="s">
        <x:v>1553</x:v>
      </x:c>
      <x:c r="FI70" s="13" t="s">
        <x:v>1554</x:v>
      </x:c>
      <x:c r="FJ70" s="173" t="s">
        <x:v>1555</x:v>
      </x:c>
      <x:c r="FK70" s="13" t="s">
        <x:v>1556</x:v>
      </x:c>
      <x:c r="FL70" s="173" t="s">
        <x:v>1557</x:v>
      </x:c>
      <x:c r="FM70" s="13" t="s">
        <x:v>1558</x:v>
      </x:c>
      <x:c r="FN70" s="173" t="s">
        <x:v>1559</x:v>
      </x:c>
      <x:c r="FO70" s="13" t="s">
        <x:v>1560</x:v>
      </x:c>
      <x:c r="FP70" s="173" t="s">
        <x:v>1561</x:v>
      </x:c>
      <x:c r="FQ70" s="13" t="s">
        <x:v>1562</x:v>
      </x:c>
      <x:c r="FR70" s="173" t="s">
        <x:v>1563</x:v>
      </x:c>
      <x:c r="FS70" s="13" t="s">
        <x:v>1564</x:v>
      </x:c>
      <x:c r="FT70" s="173" t="s">
        <x:v>1565</x:v>
      </x:c>
      <x:c r="FU70" s="13" t="s">
        <x:v>1566</x:v>
      </x:c>
      <x:c r="FV70" s="173" t="s">
        <x:v>1567</x:v>
      </x:c>
      <x:c r="FW70" s="13" t="s">
        <x:v>1568</x:v>
      </x:c>
      <x:c r="FX70" s="173" t="s">
        <x:v>1569</x:v>
      </x:c>
      <x:c r="FY70" s="13" t="s">
        <x:v>1570</x:v>
      </x:c>
      <x:c r="FZ70" s="173" t="s">
        <x:v>1571</x:v>
      </x:c>
      <x:c r="GA70" s="13" t="s">
        <x:v>1572</x:v>
      </x:c>
      <x:c r="GB70" s="173" t="s">
        <x:v>1573</x:v>
      </x:c>
      <x:c r="GC70" s="13" t="s">
        <x:v>1574</x:v>
      </x:c>
      <x:c r="GD70" s="173" t="s">
        <x:v>1575</x:v>
      </x:c>
      <x:c r="GE70" s="13" t="s">
        <x:v>1576</x:v>
      </x:c>
      <x:c r="GF70" s="173" t="s">
        <x:v>1577</x:v>
      </x:c>
      <x:c r="GG70" s="13" t="s">
        <x:v>1578</x:v>
      </x:c>
      <x:c r="GH70" s="173" t="s">
        <x:v>1579</x:v>
      </x:c>
      <x:c r="GI70" s="13" t="s">
        <x:v>1580</x:v>
      </x:c>
      <x:c r="GJ70" s="173" t="s">
        <x:v>1581</x:v>
      </x:c>
      <x:c r="GK70" s="13" t="s">
        <x:v>1582</x:v>
      </x:c>
      <x:c r="GL70" s="173" t="s">
        <x:v>1583</x:v>
      </x:c>
      <x:c r="GM70" s="13" t="s">
        <x:v>1584</x:v>
      </x:c>
      <x:c r="GN70" s="173" t="s">
        <x:v>1585</x:v>
      </x:c>
      <x:c r="GO70" s="13" t="s">
        <x:v>1586</x:v>
      </x:c>
      <x:c r="GP70" s="173" t="s">
        <x:v>1587</x:v>
      </x:c>
      <x:c r="GQ70" s="13" t="s">
        <x:v>1588</x:v>
      </x:c>
      <x:c r="GR70" s="173" t="s">
        <x:v>1589</x:v>
      </x:c>
      <x:c r="GS70" s="13" t="s">
        <x:v>1590</x:v>
      </x:c>
      <x:c r="GT70" s="173" t="s">
        <x:v>1591</x:v>
      </x:c>
      <x:c r="GU70" s="13" t="s">
        <x:v>1592</x:v>
      </x:c>
      <x:c r="GV70" s="173" t="s">
        <x:v>1593</x:v>
      </x:c>
      <x:c r="GW70" s="13" t="s">
        <x:v>1594</x:v>
      </x:c>
      <x:c r="GX70" s="173" t="s">
        <x:v>1595</x:v>
      </x:c>
      <x:c r="GY70" s="15" t="s">
        <x:v>1596</x:v>
      </x:c>
      <x:c r="GZ70" s="15" t="s">
        <x:v>1597</x:v>
      </x:c>
      <x:c r="HA70" s="15" t="s">
        <x:v>1598</x:v>
      </x:c>
      <x:c r="HB70" s="15" t="s">
        <x:v>1599</x:v>
      </x:c>
      <x:c r="HC70" s="15" t="s">
        <x:v>1600</x:v>
      </x:c>
      <x:c r="HD70" s="15" t="s">
        <x:v>1601</x:v>
      </x:c>
      <x:c r="HE70" s="15" t="s">
        <x:v>1602</x:v>
      </x:c>
      <x:c r="HF70" s="15" t="s">
        <x:v>1603</x:v>
      </x:c>
      <x:c r="HG70" s="15" t="s">
        <x:v>1604</x:v>
      </x:c>
      <x:c r="HH70" s="15" t="s">
        <x:v>1605</x:v>
      </x:c>
      <x:c r="HI70" s="15" t="s">
        <x:v>1606</x:v>
      </x:c>
      <x:c r="HJ70" s="15" t="s">
        <x:v>1607</x:v>
      </x:c>
      <x:c r="HK70" s="15" t="s">
        <x:v>1608</x:v>
      </x:c>
      <x:c r="HL70" s="15" t="s">
        <x:v>1609</x:v>
      </x:c>
      <x:c r="HM70" s="15" t="s">
        <x:v>1610</x:v>
      </x:c>
      <x:c r="HN70" s="15" t="s">
        <x:v>1611</x:v>
      </x:c>
      <x:c r="HO70" s="15" t="s">
        <x:v>1612</x:v>
      </x:c>
      <x:c r="HP70" s="15" t="s">
        <x:v>1613</x:v>
      </x:c>
      <x:c r="HQ70" s="15" t="s">
        <x:v>1614</x:v>
      </x:c>
      <x:c r="HR70" s="15" t="s">
        <x:v>1615</x:v>
      </x:c>
      <x:c r="HS70" s="15" t="s">
        <x:v>1616</x:v>
      </x:c>
      <x:c r="HT70" s="15" t="s">
        <x:v>1617</x:v>
      </x:c>
      <x:c r="HU70" s="15" t="s">
        <x:v>1618</x:v>
      </x:c>
      <x:c r="HV70" s="15" t="s">
        <x:v>1619</x:v>
      </x:c>
      <x:c r="HW70" s="15" t="s">
        <x:v>1620</x:v>
      </x:c>
      <x:c r="HX70" s="15" t="s">
        <x:v>1621</x:v>
      </x:c>
      <x:c r="HY70" s="15" t="s">
        <x:v>1622</x:v>
      </x:c>
      <x:c r="HZ70" s="15" t="s">
        <x:v>1623</x:v>
      </x:c>
      <x:c r="IA70" s="15" t="s">
        <x:v>1624</x:v>
      </x:c>
      <x:c r="IB70" s="15" t="s">
        <x:v>1625</x:v>
      </x:c>
      <x:c r="IC70" s="15" t="s">
        <x:v>1626</x:v>
      </x:c>
      <x:c r="ID70" s="15" t="s">
        <x:v>1627</x:v>
      </x:c>
      <x:c r="IE70" s="15" t="s">
        <x:v>1628</x:v>
      </x:c>
      <x:c r="IF70" s="16" t="s">
        <x:v>1629</x:v>
      </x:c>
    </x:row>
    <x:row r="71" spans="1:240" ht="12.95" customHeight="1" x14ac:dyDescent="0.2">
      <x:c r="A71" s="2" t="s">
        <x:v>355</x:v>
      </x:c>
      <x:c r="B71" s="32">
        <x:v>1</x:v>
      </x:c>
      <x:c r="C71" s="13">
        <x:v>84.118350853249794</x:v>
      </x:c>
      <x:c r="D71" s="173">
        <x:v>0.96401770255750496</x:v>
      </x:c>
      <x:c r="E71" s="13">
        <x:v>79.018761952031099</x:v>
      </x:c>
      <x:c r="F71" s="173">
        <x:v>2.1670356763646201</x:v>
      </x:c>
      <x:c r="G71" s="13">
        <x:v>81.717281687872401</x:v>
      </x:c>
      <x:c r="H71" s="173">
        <x:v>1.7118901456220501</x:v>
      </x:c>
      <x:c r="I71" s="13">
        <x:v>87.272870640281596</x:v>
      </x:c>
      <x:c r="J71" s="173">
        <x:v>1.05520024157041</x:v>
      </x:c>
      <x:c r="K71" s="13">
        <x:v>8.2541086882505095</x:v>
      </x:c>
      <x:c r="L71" s="173">
        <x:v>2.2546486834538202</x:v>
      </x:c>
      <x:c r="M71" s="13">
        <x:v>79.413816940048207</x:v>
      </x:c>
      <x:c r="N71" s="173">
        <x:v>0.95159223873631005</x:v>
      </x:c>
      <x:c r="O71" s="13">
        <x:v>77.576084075484601</x:v>
      </x:c>
      <x:c r="P71" s="173">
        <x:v>1.88516964982855</x:v>
      </x:c>
      <x:c r="Q71" s="13">
        <x:v>77.514657758355597</x:v>
      </x:c>
      <x:c r="R71" s="173">
        <x:v>2.0904865214111799</x:v>
      </x:c>
      <x:c r="S71" s="13">
        <x:v>80.826458468505905</x:v>
      </x:c>
      <x:c r="T71" s="173">
        <x:v>1.2406352471369699</x:v>
      </x:c>
      <x:c r="U71" s="13">
        <x:v>3.25037439302137</x:v>
      </x:c>
      <x:c r="V71" s="173">
        <x:v>2.20929366976265</x:v>
      </x:c>
      <x:c r="W71" s="13">
        <x:v>88.348065392344694</x:v>
      </x:c>
      <x:c r="X71" s="173">
        <x:v>0.74386380175892597</x:v>
      </x:c>
      <x:c r="Y71" s="13">
        <x:v>87.448218076722199</x:v>
      </x:c>
      <x:c r="Z71" s="173">
        <x:v>1.6876069181942801</x:v>
      </x:c>
      <x:c r="AA71" s="13">
        <x:v>86.564613560230796</x:v>
      </x:c>
      <x:c r="AB71" s="173">
        <x:v>1.6321176464860001</x:v>
      </x:c>
      <x:c r="AC71" s="13">
        <x:v>89.672469259679303</x:v>
      </x:c>
      <x:c r="AD71" s="173">
        <x:v>0.77673759040958201</x:v>
      </x:c>
      <x:c r="AE71" s="13">
        <x:v>2.2242511829571199</x:v>
      </x:c>
      <x:c r="AF71" s="173">
        <x:v>1.64951394843062</x:v>
      </x:c>
      <x:c r="AG71" s="13">
        <x:v>78.749919277665498</x:v>
      </x:c>
      <x:c r="AH71" s="173">
        <x:v>1.1955756395931001</x:v>
      </x:c>
      <x:c r="AI71" s="13">
        <x:v>78.057340241802294</x:v>
      </x:c>
      <x:c r="AJ71" s="173">
        <x:v>1.95839506623197</x:v>
      </x:c>
      <x:c r="AK71" s="13">
        <x:v>80.6016311242592</x:v>
      </x:c>
      <x:c r="AL71" s="173">
        <x:v>2.0886117619214102</x:v>
      </x:c>
      <x:c r="AM71" s="13">
        <x:v>78.273926948690502</x:v>
      </x:c>
      <x:c r="AN71" s="173">
        <x:v>1.51984429430233</x:v>
      </x:c>
      <x:c r="AO71" s="13">
        <x:v>0.216586706888236</x:v>
      </x:c>
      <x:c r="AP71" s="173">
        <x:v>2.3120093822175898</x:v>
      </x:c>
      <x:c r="AQ71" s="13">
        <x:v>49.236490729171997</x:v>
      </x:c>
      <x:c r="AR71" s="173">
        <x:v>1.5858418196383599</x:v>
      </x:c>
      <x:c r="AS71" s="13">
        <x:v>50.742056079361298</x:v>
      </x:c>
      <x:c r="AT71" s="173">
        <x:v>2.61163401635894</x:v>
      </x:c>
      <x:c r="AU71" s="13">
        <x:v>46.790158042275898</x:v>
      </x:c>
      <x:c r="AV71" s="173">
        <x:v>2.7229521058526198</x:v>
      </x:c>
      <x:c r="AW71" s="13">
        <x:v>49.313344118410399</x:v>
      </x:c>
      <x:c r="AX71" s="173">
        <x:v>1.93332501996343</x:v>
      </x:c>
      <x:c r="AY71" s="13">
        <x:v>-1.42871196095093</x:v>
      </x:c>
      <x:c r="AZ71" s="173">
        <x:v>3.12358848225632</x:v>
      </x:c>
      <x:c r="BA71" s="13">
        <x:v>43.643412940513898</x:v>
      </x:c>
      <x:c r="BB71" s="173">
        <x:v>1.6878613103473199</x:v>
      </x:c>
      <x:c r="BC71" s="13">
        <x:v>44.474646106557302</x:v>
      </x:c>
      <x:c r="BD71" s="173">
        <x:v>2.4340293190692002</x:v>
      </x:c>
      <x:c r="BE71" s="13">
        <x:v>40.200290632357799</x:v>
      </x:c>
      <x:c r="BF71" s="173">
        <x:v>2.5625020681091302</x:v>
      </x:c>
      <x:c r="BG71" s="13">
        <x:v>44.344568514717899</x:v>
      </x:c>
      <x:c r="BH71" s="173">
        <x:v>2.00862184588641</x:v>
      </x:c>
      <x:c r="BI71" s="13">
        <x:v>-0.13007759183943801</x:v>
      </x:c>
      <x:c r="BJ71" s="173">
        <x:v>2.83001655351599</x:v>
      </x:c>
      <x:c r="BK71" s="13">
        <x:v>55.0436431987698</x:v>
      </x:c>
      <x:c r="BL71" s="173">
        <x:v>1.6599734196081699</x:v>
      </x:c>
      <x:c r="BM71" s="13">
        <x:v>56.616280454355298</x:v>
      </x:c>
      <x:c r="BN71" s="173">
        <x:v>2.51672693770869</x:v>
      </x:c>
      <x:c r="BO71" s="13">
        <x:v>52.494052738229399</x:v>
      </x:c>
      <x:c r="BP71" s="173">
        <x:v>2.89466660279145</x:v>
      </x:c>
      <x:c r="BQ71" s="13">
        <x:v>54.926173814793103</x:v>
      </x:c>
      <x:c r="BR71" s="173">
        <x:v>1.95761969960328</x:v>
      </x:c>
      <x:c r="BS71" s="13">
        <x:v>-1.69010663956222</x:v>
      </x:c>
      <x:c r="BT71" s="173">
        <x:v>3.0070169509535298</x:v>
      </x:c>
      <x:c r="BU71" s="13">
        <x:v>23.645331661114</x:v>
      </x:c>
      <x:c r="BV71" s="173">
        <x:v>1.59445941124855</x:v>
      </x:c>
      <x:c r="BW71" s="13">
        <x:v>23.195355813771599</x:v>
      </x:c>
      <x:c r="BX71" s="173">
        <x:v>2.3421617463948201</x:v>
      </x:c>
      <x:c r="BY71" s="13">
        <x:v>21.540804661375301</x:v>
      </x:c>
      <x:c r="BZ71" s="173">
        <x:v>2.25158057971929</x:v>
      </x:c>
      <x:c r="CA71" s="13">
        <x:v>24.7954059417305</x:v>
      </x:c>
      <x:c r="CB71" s="173">
        <x:v>1.8839189814456101</x:v>
      </x:c>
      <x:c r="CC71" s="13">
        <x:v>1.6000501279589401</x:v>
      </x:c>
      <x:c r="CD71" s="173">
        <x:v>2.4274698306231799</x:v>
      </x:c>
      <x:c r="CE71" s="13">
        <x:v>60.205394211441899</x:v>
      </x:c>
      <x:c r="CF71" s="173">
        <x:v>1.7776316227858</x:v>
      </x:c>
      <x:c r="CG71" s="13">
        <x:v>68.184102137258094</x:v>
      </x:c>
      <x:c r="CH71" s="173">
        <x:v>2.60567809802227</x:v>
      </x:c>
      <x:c r="CI71" s="13">
        <x:v>63.5029478220941</x:v>
      </x:c>
      <x:c r="CJ71" s="173">
        <x:v>2.5903096742993101</x:v>
      </x:c>
      <x:c r="CK71" s="13">
        <x:v>56.479200238165603</x:v>
      </x:c>
      <x:c r="CL71" s="173">
        <x:v>2.21155662841766</x:v>
      </x:c>
      <x:c r="CM71" s="13">
        <x:v>-11.7049018990925</x:v>
      </x:c>
      <x:c r="CN71" s="173">
        <x:v>3.1869210873862799</x:v>
      </x:c>
      <x:c r="CO71" s="13">
        <x:v>43.595850824991999</x:v>
      </x:c>
      <x:c r="CP71" s="173">
        <x:v>1.33719227232592</x:v>
      </x:c>
      <x:c r="CQ71" s="13">
        <x:v>41.564650129711502</x:v>
      </x:c>
      <x:c r="CR71" s="173">
        <x:v>2.3082928892452999</x:v>
      </x:c>
      <x:c r="CS71" s="13">
        <x:v>44.704956640815702</x:v>
      </x:c>
      <x:c r="CT71" s="173">
        <x:v>2.7516973350198</x:v>
      </x:c>
      <x:c r="CU71" s="13">
        <x:v>43.679451224063101</x:v>
      </x:c>
      <x:c r="CV71" s="173">
        <x:v>1.4856165798064001</x:v>
      </x:c>
      <x:c r="CW71" s="13">
        <x:v>2.1148010943515501</x:v>
      </x:c>
      <x:c r="CX71" s="173">
        <x:v>2.3962056856291598</x:v>
      </x:c>
      <x:c r="CY71" s="13">
        <x:v>69.439249992126193</x:v>
      </x:c>
      <x:c r="CZ71" s="173">
        <x:v>1.2474838133612001</x:v>
      </x:c>
      <x:c r="DA71" s="13">
        <x:v>69.309524898533994</x:v>
      </x:c>
      <x:c r="DB71" s="173">
        <x:v>2.1199065338187801</x:v>
      </x:c>
      <x:c r="DC71" s="13">
        <x:v>71.374335587856194</x:v>
      </x:c>
      <x:c r="DD71" s="173">
        <x:v>2.2722045800430002</x:v>
      </x:c>
      <x:c r="DE71" s="13">
        <x:v>68.6789098324995</x:v>
      </x:c>
      <x:c r="DF71" s="173">
        <x:v>1.7258003117288001</x:v>
      </x:c>
      <x:c r="DG71" s="13">
        <x:v>-0.63061506603448003</x:v>
      </x:c>
      <x:c r="DH71" s="173">
        <x:v>2.5447102008904898</x:v>
      </x:c>
      <x:c r="DI71" s="13">
        <x:v>60.970462480873401</x:v>
      </x:c>
      <x:c r="DJ71" s="173">
        <x:v>1.3659797224158801</x:v>
      </x:c>
      <x:c r="DK71" s="13">
        <x:v>59.033764386207601</x:v>
      </x:c>
      <x:c r="DL71" s="173">
        <x:v>2.2329331768749499</x:v>
      </x:c>
      <x:c r="DM71" s="13">
        <x:v>59.346003459487001</x:v>
      </x:c>
      <x:c r="DN71" s="173">
        <x:v>2.44495891654008</x:v>
      </x:c>
      <x:c r="DO71" s="13">
        <x:v>62.352681930321701</x:v>
      </x:c>
      <x:c r="DP71" s="173">
        <x:v>1.61945009687367</x:v>
      </x:c>
      <x:c r="DQ71" s="13">
        <x:v>3.3189175441140399</x:v>
      </x:c>
      <x:c r="DR71" s="173">
        <x:v>2.3073785428087699</x:v>
      </x:c>
      <x:c r="DS71" s="13">
        <x:v>31.0000134003852</x:v>
      </x:c>
      <x:c r="DT71" s="173">
        <x:v>1.70502507670883</x:v>
      </x:c>
      <x:c r="DU71" s="13">
        <x:v>36.6878066554317</x:v>
      </x:c>
      <x:c r="DV71" s="173">
        <x:v>2.28999816128889</x:v>
      </x:c>
      <x:c r="DW71" s="13">
        <x:v>29.8607527024175</x:v>
      </x:c>
      <x:c r="DX71" s="173">
        <x:v>3.0441035672302799</x:v>
      </x:c>
      <x:c r="DY71" s="13">
        <x:v>28.971419875157899</x:v>
      </x:c>
      <x:c r="DZ71" s="173">
        <x:v>1.74429298348446</x:v>
      </x:c>
      <x:c r="EA71" s="13">
        <x:v>-7.7163867802738002</x:v>
      </x:c>
      <x:c r="EB71" s="173">
        <x:v>2.3037311066707602</x:v>
      </x:c>
      <x:c r="EC71" s="13">
        <x:v>71.760473897362601</x:v>
      </x:c>
      <x:c r="ED71" s="173">
        <x:v>1.3850561265663699</x:v>
      </x:c>
      <x:c r="EE71" s="13">
        <x:v>69.678909901178201</x:v>
      </x:c>
      <x:c r="EF71" s="173">
        <x:v>2.4617552513191798</x:v>
      </x:c>
      <x:c r="EG71" s="13">
        <x:v>72.932666471286296</x:v>
      </x:c>
      <x:c r="EH71" s="173">
        <x:v>2.5409345869230502</x:v>
      </x:c>
      <x:c r="EI71" s="13">
        <x:v>71.802919738277495</x:v>
      </x:c>
      <x:c r="EJ71" s="173">
        <x:v>1.6373638025944</x:v>
      </x:c>
      <x:c r="EK71" s="13">
        <x:v>2.1240098370992402</x:v>
      </x:c>
      <x:c r="EL71" s="173">
        <x:v>2.8346027633642401</x:v>
      </x:c>
      <x:c r="EM71" s="13">
        <x:v>31.318104225018299</x:v>
      </x:c>
      <x:c r="EN71" s="173">
        <x:v>1.28646186477736</x:v>
      </x:c>
      <x:c r="EO71" s="13">
        <x:v>34.770243072519101</x:v>
      </x:c>
      <x:c r="EP71" s="173">
        <x:v>2.4274015474573698</x:v>
      </x:c>
      <x:c r="EQ71" s="13">
        <x:v>29.9197029746596</x:v>
      </x:c>
      <x:c r="ER71" s="173">
        <x:v>2.0290058589358302</x:v>
      </x:c>
      <x:c r="ES71" s="13">
        <x:v>30.850665060900202</x:v>
      </x:c>
      <x:c r="ET71" s="173">
        <x:v>1.62765252004417</x:v>
      </x:c>
      <x:c r="EU71" s="13">
        <x:v>-3.9195780116188601</x:v>
      </x:c>
      <x:c r="EV71" s="173">
        <x:v>2.8387693066158999</x:v>
      </x:c>
      <x:c r="EW71" s="13">
        <x:v>71.128518246101706</x:v>
      </x:c>
      <x:c r="EX71" s="173">
        <x:v>1.3946902342930001</x:v>
      </x:c>
      <x:c r="EY71" s="13">
        <x:v>67.844005208575396</x:v>
      </x:c>
      <x:c r="EZ71" s="173">
        <x:v>2.5682760518624099</x:v>
      </x:c>
      <x:c r="FA71" s="13">
        <x:v>70.724086154563494</x:v>
      </x:c>
      <x:c r="FB71" s="173">
        <x:v>2.6830795816092499</x:v>
      </x:c>
      <x:c r="FC71" s="13">
        <x:v>72.920765225391406</x:v>
      </x:c>
      <x:c r="FD71" s="173">
        <x:v>1.60201397297306</x:v>
      </x:c>
      <x:c r="FE71" s="13">
        <x:v>5.0767600168159497</x:v>
      </x:c>
      <x:c r="FF71" s="173">
        <x:v>2.3951933140441999</x:v>
      </x:c>
      <x:c r="FG71" s="13">
        <x:v>27.383301699671701</x:v>
      </x:c>
      <x:c r="FH71" s="173">
        <x:v>1.0322594672448999</x:v>
      </x:c>
      <x:c r="FI71" s="13">
        <x:v>27.4516022109426</x:v>
      </x:c>
      <x:c r="FJ71" s="173">
        <x:v>2.2321870894845799</x:v>
      </x:c>
      <x:c r="FK71" s="13">
        <x:v>27.332267920943998</x:v>
      </x:c>
      <x:c r="FL71" s="173">
        <x:v>2.0826520245184401</x:v>
      </x:c>
      <x:c r="FM71" s="13">
        <x:v>27.164387482898199</x:v>
      </x:c>
      <x:c r="FN71" s="173">
        <x:v>1.28582787380492</x:v>
      </x:c>
      <x:c r="FO71" s="13">
        <x:v>-0.28721472804446102</x:v>
      </x:c>
      <x:c r="FP71" s="173">
        <x:v>2.4528928995780501</x:v>
      </x:c>
      <x:c r="FQ71" s="13">
        <x:v>7.2791657510143999</x:v>
      </x:c>
      <x:c r="FR71" s="173">
        <x:v>1.33572280175692</x:v>
      </x:c>
      <x:c r="FS71" s="13">
        <x:v>10.806259815896601</x:v>
      </x:c>
      <x:c r="FT71" s="173">
        <x:v>1.4325507334990499</x:v>
      </x:c>
      <x:c r="FU71" s="13">
        <x:v>9.0927594132424492</x:v>
      </x:c>
      <x:c r="FV71" s="173">
        <x:v>1.1353723482920199</x:v>
      </x:c>
      <x:c r="FW71" s="13">
        <x:v>1.4177195677793999</x:v>
      </x:c>
      <x:c r="FX71" s="173">
        <x:v>1.5650716933389599</x:v>
      </x:c>
      <x:c r="FY71" s="13">
        <x:v>-13.2882337816089</x:v>
      </x:c>
      <x:c r="FZ71" s="173">
        <x:v>2.1970715255931101</x:v>
      </x:c>
      <x:c r="GA71" s="13">
        <x:v>-13.961106658424001</x:v>
      </x:c>
      <x:c r="GB71" s="173">
        <x:v>2.3116330454833798</x:v>
      </x:c>
      <x:c r="GC71" s="13">
        <x:v>-14.8712952245934</x:v>
      </x:c>
      <x:c r="GD71" s="173">
        <x:v>2.2912340620440501</x:v>
      </x:c>
      <x:c r="GE71" s="13">
        <x:v>-30.122567675117899</x:v>
      </x:c>
      <x:c r="GF71" s="173">
        <x:v>2.4163320376237301</x:v>
      </x:c>
      <x:c r="GG71" s="13">
        <x:v>5.8877823321620797</x:v>
      </x:c>
      <x:c r="GH71" s="173">
        <x:v>2.3518340469302998</x:v>
      </x:c>
      <x:c r="GI71" s="13">
        <x:v>-3.7576003053819602</x:v>
      </x:c>
      <x:c r="GJ71" s="173">
        <x:v>1.7194061609137901</x:v>
      </x:c>
      <x:c r="GK71" s="13">
        <x:v>2.0715077647298701</x:v>
      </x:c>
      <x:c r="GL71" s="173">
        <x:v>1.71039960418332</x:v>
      </x:c>
      <x:c r="GM71" s="13">
        <x:v>-0.70354119229271095</x:v>
      </x:c>
      <x:c r="GN71" s="173">
        <x:v>1.85250157350184</x:v>
      </x:c>
      <x:c r="GO71" s="13">
        <x:v>2.7982850684145499</x:v>
      </x:c>
      <x:c r="GP71" s="173">
        <x:v>2.3892216574975</x:v>
      </x:c>
      <x:c r="GQ71" s="13">
        <x:v>4.5205673657060599</x:v>
      </x:c>
      <x:c r="GR71" s="173">
        <x:v>1.7870672021320499</x:v>
      </x:c>
      <x:c r="GS71" s="13">
        <x:v>-3.4938462899160001</x:v>
      </x:c>
      <x:c r="GT71" s="173">
        <x:v>1.64563786053796</x:v>
      </x:c>
      <x:c r="GU71" s="13">
        <x:v>5.7765804711745297</x:v>
      </x:c>
      <x:c r="GV71" s="173">
        <x:v>1.89766749751731</x:v>
      </x:c>
      <x:c r="GW71" s="13">
        <x:v>-1.03790666671955</x:v>
      </x:c>
      <x:c r="GX71" s="173">
        <x:v>1.42759023432862</x:v>
      </x:c>
      <x:c r="GY71" s="15"/>
      <x:c r="GZ71" s="15"/>
      <x:c r="HA71" s="15"/>
      <x:c r="HB71" s="15"/>
      <x:c r="HC71" s="15"/>
      <x:c r="HD71" s="15"/>
      <x:c r="HE71" s="15"/>
      <x:c r="HF71" s="15"/>
      <x:c r="HG71" s="15"/>
      <x:c r="HH71" s="15"/>
      <x:c r="HI71" s="15"/>
      <x:c r="HJ71" s="15"/>
      <x:c r="HK71" s="15"/>
      <x:c r="HL71" s="15"/>
      <x:c r="HM71" s="15"/>
      <x:c r="HN71" s="15"/>
      <x:c r="HO71" s="15"/>
      <x:c r="HP71" s="15"/>
      <x:c r="HQ71" s="15"/>
      <x:c r="HR71" s="15"/>
      <x:c r="HS71" s="15"/>
      <x:c r="HT71" s="15"/>
      <x:c r="HU71" s="15"/>
      <x:c r="HV71" s="15"/>
      <x:c r="HW71" s="15"/>
      <x:c r="HX71" s="15"/>
      <x:c r="HY71" s="15"/>
      <x:c r="HZ71" s="15"/>
      <x:c r="IA71" s="15"/>
      <x:c r="IB71" s="15"/>
      <x:c r="IC71" s="15"/>
      <x:c r="ID71" s="15"/>
      <x:c r="IE71" s="15"/>
      <x:c r="IF71" s="16"/>
    </x:row>
    <x:row r="72" spans="1:240" ht="12.95" customHeight="1" x14ac:dyDescent="0.2">
      <x:c r="A72" s="2" t="s">
        <x:v>359</x:v>
      </x:c>
      <x:c r="B72" s="32">
        <x:v>1</x:v>
      </x:c>
      <x:c r="C72" s="13">
        <x:v>70.705904535297094</x:v>
      </x:c>
      <x:c r="D72" s="173">
        <x:v>0.82670282843891596</x:v>
      </x:c>
      <x:c r="E72" s="13">
        <x:v>64.917965194859704</x:v>
      </x:c>
      <x:c r="F72" s="173">
        <x:v>1.9817753746389599</x:v>
      </x:c>
      <x:c r="G72" s="13">
        <x:v>68.713380267282602</x:v>
      </x:c>
      <x:c r="H72" s="173">
        <x:v>1.8784140151356199</x:v>
      </x:c>
      <x:c r="I72" s="13">
        <x:v>72.743086941868597</x:v>
      </x:c>
      <x:c r="J72" s="173">
        <x:v>0.949440477701057</x:v>
      </x:c>
      <x:c r="K72" s="13">
        <x:v>7.8251217470088799</x:v>
      </x:c>
      <x:c r="L72" s="173">
        <x:v>2.1269503561723502</x:v>
      </x:c>
      <x:c r="M72" s="13">
        <x:v>62.9450476237906</x:v>
      </x:c>
      <x:c r="N72" s="173">
        <x:v>0.95524190690607502</x:v>
      </x:c>
      <x:c r="O72" s="13">
        <x:v>62.360791728647101</x:v>
      </x:c>
      <x:c r="P72" s="173">
        <x:v>2.0418515310748502</x:v>
      </x:c>
      <x:c r="Q72" s="13">
        <x:v>62.613219244417202</x:v>
      </x:c>
      <x:c r="R72" s="173">
        <x:v>2.1144575441232001</x:v>
      </x:c>
      <x:c r="S72" s="13">
        <x:v>63.192595763857099</x:v>
      </x:c>
      <x:c r="T72" s="173">
        <x:v>1.12373666369097</x:v>
      </x:c>
      <x:c r="U72" s="13">
        <x:v>0.83180403520997703</x:v>
      </x:c>
      <x:c r="V72" s="173">
        <x:v>2.2038761110882001</x:v>
      </x:c>
      <x:c r="W72" s="13">
        <x:v>64.9120175873894</x:v>
      </x:c>
      <x:c r="X72" s="173">
        <x:v>0.90656457932962498</x:v>
      </x:c>
      <x:c r="Y72" s="13">
        <x:v>61.853198120573701</x:v>
      </x:c>
      <x:c r="Z72" s="173">
        <x:v>2.2496185250849199</x:v>
      </x:c>
      <x:c r="AA72" s="13">
        <x:v>64.966477592296002</x:v>
      </x:c>
      <x:c r="AB72" s="173">
        <x:v>2.05473149795864</x:v>
      </x:c>
      <x:c r="AC72" s="13">
        <x:v>65.676403633397101</x:v>
      </x:c>
      <x:c r="AD72" s="173">
        <x:v>1.0706817834025399</x:v>
      </x:c>
      <x:c r="AE72" s="13">
        <x:v>3.8232055128233302</x:v>
      </x:c>
      <x:c r="AF72" s="173">
        <x:v>2.5848253504310299</x:v>
      </x:c>
      <x:c r="AG72" s="13">
        <x:v>50.757188676566003</x:v>
      </x:c>
      <x:c r="AH72" s="173">
        <x:v>1.10768615091169</x:v>
      </x:c>
      <x:c r="AI72" s="13">
        <x:v>50.981420365032001</x:v>
      </x:c>
      <x:c r="AJ72" s="173">
        <x:v>2.2117860804817302</x:v>
      </x:c>
      <x:c r="AK72" s="13">
        <x:v>53.251134119701199</x:v>
      </x:c>
      <x:c r="AL72" s="173">
        <x:v>2.16388785997809</x:v>
      </x:c>
      <x:c r="AM72" s="13">
        <x:v>49.985746189342599</x:v>
      </x:c>
      <x:c r="AN72" s="173">
        <x:v>1.2281346884073701</x:v>
      </x:c>
      <x:c r="AO72" s="13">
        <x:v>-0.99567417568941596</x:v>
      </x:c>
      <x:c r="AP72" s="173">
        <x:v>2.31913460543627</x:v>
      </x:c>
      <x:c r="AQ72" s="13">
        <x:v>52.164576375840497</x:v>
      </x:c>
      <x:c r="AR72" s="173">
        <x:v>1.02345806187559</x:v>
      </x:c>
      <x:c r="AS72" s="13">
        <x:v>51.5539842996969</x:v>
      </x:c>
      <x:c r="AT72" s="173">
        <x:v>2.2059868478698901</x:v>
      </x:c>
      <x:c r="AU72" s="13">
        <x:v>51.012736150231902</x:v>
      </x:c>
      <x:c r="AV72" s="173">
        <x:v>2.16100553534325</x:v>
      </x:c>
      <x:c r="AW72" s="13">
        <x:v>52.562172062725999</x:v>
      </x:c>
      <x:c r="AX72" s="173">
        <x:v>1.18458749999658</x:v>
      </x:c>
      <x:c r="AY72" s="13">
        <x:v>1.0081877630291101</x:v>
      </x:c>
      <x:c r="AZ72" s="173">
        <x:v>2.4255909082220501</x:v>
      </x:c>
      <x:c r="BA72" s="13">
        <x:v>48.073299471223301</x:v>
      </x:c>
      <x:c r="BB72" s="173">
        <x:v>1.2688969255667299</x:v>
      </x:c>
      <x:c r="BC72" s="13">
        <x:v>47.750990600263698</x:v>
      </x:c>
      <x:c r="BD72" s="173">
        <x:v>2.3500660389769101</x:v>
      </x:c>
      <x:c r="BE72" s="13">
        <x:v>47.74358186557</x:v>
      </x:c>
      <x:c r="BF72" s="173">
        <x:v>2.1538025427735201</x:v>
      </x:c>
      <x:c r="BG72" s="13">
        <x:v>48.347150108671499</x:v>
      </x:c>
      <x:c r="BH72" s="173">
        <x:v>1.3769350577705799</x:v>
      </x:c>
      <x:c r="BI72" s="13">
        <x:v>0.59615950840778698</x:v>
      </x:c>
      <x:c r="BJ72" s="173">
        <x:v>2.4124410043654398</x:v>
      </x:c>
      <x:c r="BK72" s="13">
        <x:v>59.463267362576403</x:v>
      </x:c>
      <x:c r="BL72" s="173">
        <x:v>1.11769616883034</x:v>
      </x:c>
      <x:c r="BM72" s="13">
        <x:v>59.443333086781401</x:v>
      </x:c>
      <x:c r="BN72" s="173">
        <x:v>2.1257032119916599</x:v>
      </x:c>
      <x:c r="BO72" s="13">
        <x:v>57.3577308521254</x:v>
      </x:c>
      <x:c r="BP72" s="173">
        <x:v>2.2730872629864201</x:v>
      </x:c>
      <x:c r="BQ72" s="13">
        <x:v>60.0439073430721</x:v>
      </x:c>
      <x:c r="BR72" s="173">
        <x:v>1.20191355162292</x:v>
      </x:c>
      <x:c r="BS72" s="13">
        <x:v>0.60057425629068495</x:v>
      </x:c>
      <x:c r="BT72" s="173">
        <x:v>2.1818519064595301</x:v>
      </x:c>
      <x:c r="BU72" s="13">
        <x:v>12.964599686358</x:v>
      </x:c>
      <x:c r="BV72" s="173">
        <x:v>0.72678478195468399</x:v>
      </x:c>
      <x:c r="BW72" s="13">
        <x:v>16.2522597322804</x:v>
      </x:c>
      <x:c r="BX72" s="173">
        <x:v>1.61278966246699</x:v>
      </x:c>
      <x:c r="BY72" s="13">
        <x:v>16.053501179480801</x:v>
      </x:c>
      <x:c r="BZ72" s="173">
        <x:v>1.5837356832855201</x:v>
      </x:c>
      <x:c r="CA72" s="13">
        <x:v>11.3903948326306</x:v>
      </x:c>
      <x:c r="CB72" s="173">
        <x:v>0.73585837115383901</x:v>
      </x:c>
      <x:c r="CC72" s="13">
        <x:v>-4.8618648996498601</x:v>
      </x:c>
      <x:c r="CD72" s="173">
        <x:v>1.5924590688304801</x:v>
      </x:c>
      <x:c r="CE72" s="13">
        <x:v>43.244189815507198</x:v>
      </x:c>
      <x:c r="CF72" s="173">
        <x:v>1.2539242965373201</x:v>
      </x:c>
      <x:c r="CG72" s="13">
        <x:v>50.436572944479799</x:v>
      </x:c>
      <x:c r="CH72" s="173">
        <x:v>2.32259308760095</x:v>
      </x:c>
      <x:c r="CI72" s="13">
        <x:v>39.6682745831056</x:v>
      </x:c>
      <x:c r="CJ72" s="173">
        <x:v>2.0662086302335001</x:v>
      </x:c>
      <x:c r="CK72" s="13">
        <x:v>42.175656915666501</x:v>
      </x:c>
      <x:c r="CL72" s="173">
        <x:v>1.35922133606394</x:v>
      </x:c>
      <x:c r="CM72" s="13">
        <x:v>-8.2609160288133303</x:v>
      </x:c>
      <x:c r="CN72" s="173">
        <x:v>2.3125551131022402</x:v>
      </x:c>
      <x:c r="CO72" s="13">
        <x:v>23.620437447402999</x:v>
      </x:c>
      <x:c r="CP72" s="173">
        <x:v>0.70260398809858604</x:v>
      </x:c>
      <x:c r="CQ72" s="13">
        <x:v>30.079889805475201</x:v>
      </x:c>
      <x:c r="CR72" s="173">
        <x:v>1.6142292183332501</x:v>
      </x:c>
      <x:c r="CS72" s="13">
        <x:v>23.1944801921777</x:v>
      </x:c>
      <x:c r="CT72" s="173">
        <x:v>1.6795775880257</x:v>
      </x:c>
      <x:c r="CU72" s="13">
        <x:v>22.0119463411088</x:v>
      </x:c>
      <x:c r="CV72" s="173">
        <x:v>0.91519555201076896</x:v>
      </x:c>
      <x:c r="CW72" s="13">
        <x:v>-8.0679434643663992</x:v>
      </x:c>
      <x:c r="CX72" s="173">
        <x:v>1.8071857779437801</x:v>
      </x:c>
      <x:c r="CY72" s="13">
        <x:v>31.138717178941</x:v>
      </x:c>
      <x:c r="CZ72" s="173">
        <x:v>0.84661672919751196</x:v>
      </x:c>
      <x:c r="DA72" s="13">
        <x:v>30.61239698456</x:v>
      </x:c>
      <x:c r="DB72" s="173">
        <x:v>1.7886039357213701</x:v>
      </x:c>
      <x:c r="DC72" s="13">
        <x:v>27.313783229655801</x:v>
      </x:c>
      <x:c r="DD72" s="173">
        <x:v>1.87861901523327</x:v>
      </x:c>
      <x:c r="DE72" s="13">
        <x:v>32.116182360083997</x:v>
      </x:c>
      <x:c r="DF72" s="173">
        <x:v>1.03152711192281</x:v>
      </x:c>
      <x:c r="DG72" s="13">
        <x:v>1.50378537552402</x:v>
      </x:c>
      <x:c r="DH72" s="173">
        <x:v>2.0037042416073199</x:v>
      </x:c>
      <x:c r="DI72" s="13">
        <x:v>45.771866683727403</x:v>
      </x:c>
      <x:c r="DJ72" s="173">
        <x:v>1.0518229140478299</x:v>
      </x:c>
      <x:c r="DK72" s="13">
        <x:v>45.043322263430603</x:v>
      </x:c>
      <x:c r="DL72" s="173">
        <x:v>2.05396286647037</x:v>
      </x:c>
      <x:c r="DM72" s="13">
        <x:v>41.885890705197397</x:v>
      </x:c>
      <x:c r="DN72" s="173">
        <x:v>2.0355589805713699</x:v>
      </x:c>
      <x:c r="DO72" s="13">
        <x:v>46.839345171918197</x:v>
      </x:c>
      <x:c r="DP72" s="173">
        <x:v>1.2010487651406301</x:v>
      </x:c>
      <x:c r="DQ72" s="13">
        <x:v>1.79602290848761</x:v>
      </x:c>
      <x:c r="DR72" s="173">
        <x:v>2.1354543220587998</x:v>
      </x:c>
      <x:c r="DS72" s="13">
        <x:v>21.3282940158972</x:v>
      </x:c>
      <x:c r="DT72" s="173">
        <x:v>1.0173748168418799</x:v>
      </x:c>
      <x:c r="DU72" s="13">
        <x:v>25.4217254226092</x:v>
      </x:c>
      <x:c r="DV72" s="173">
        <x:v>2.09261159147256</x:v>
      </x:c>
      <x:c r="DW72" s="13">
        <x:v>19.933594587108399</x:v>
      </x:c>
      <x:c r="DX72" s="173">
        <x:v>1.9614618428120201</x:v>
      </x:c>
      <x:c r="DY72" s="13">
        <x:v>20.454463596163801</x:v>
      </x:c>
      <x:c r="DZ72" s="173">
        <x:v>1.0815088728861899</x:v>
      </x:c>
      <x:c r="EA72" s="13">
        <x:v>-4.9672618264453599</x:v>
      </x:c>
      <x:c r="EB72" s="173">
        <x:v>2.1289430017764999</x:v>
      </x:c>
      <x:c r="EC72" s="13">
        <x:v>35.0506171571271</x:v>
      </x:c>
      <x:c r="ED72" s="173">
        <x:v>1.0235613441009199</x:v>
      </x:c>
      <x:c r="EE72" s="13">
        <x:v>34.434048434030203</x:v>
      </x:c>
      <x:c r="EF72" s="173">
        <x:v>2.12594380505181</x:v>
      </x:c>
      <x:c r="EG72" s="13">
        <x:v>32.978942432171202</x:v>
      </x:c>
      <x:c r="EH72" s="173">
        <x:v>2.2848063742612901</x:v>
      </x:c>
      <x:c r="EI72" s="13">
        <x:v>35.553877838519398</x:v>
      </x:c>
      <x:c r="EJ72" s="173">
        <x:v>1.1739019007182701</x:v>
      </x:c>
      <x:c r="EK72" s="13">
        <x:v>1.1198294044891799</x:v>
      </x:c>
      <x:c r="EL72" s="173">
        <x:v>2.4072675973397399</x:v>
      </x:c>
      <x:c r="EM72" s="13">
        <x:v>23.771378791004501</x:v>
      </x:c>
      <x:c r="EN72" s="173">
        <x:v>0.85923655705438795</x:v>
      </x:c>
      <x:c r="EO72" s="13">
        <x:v>28.826697943633199</x:v>
      </x:c>
      <x:c r="EP72" s="173">
        <x:v>1.96709558226611</x:v>
      </x:c>
      <x:c r="EQ72" s="13">
        <x:v>17.2532275685599</x:v>
      </x:c>
      <x:c r="ER72" s="173">
        <x:v>1.56474527534464</x:v>
      </x:c>
      <x:c r="ES72" s="13">
        <x:v>24.0467540610559</x:v>
      </x:c>
      <x:c r="ET72" s="173">
        <x:v>0.97918508970103302</x:v>
      </x:c>
      <x:c r="EU72" s="13">
        <x:v>-4.7799438825773501</x:v>
      </x:c>
      <x:c r="EV72" s="173">
        <x:v>2.0597940854046399</x:v>
      </x:c>
      <x:c r="EW72" s="13">
        <x:v>33.9716186596374</x:v>
      </x:c>
      <x:c r="EX72" s="173">
        <x:v>1.00967490196446</x:v>
      </x:c>
      <x:c r="EY72" s="13">
        <x:v>33.578585692494897</x:v>
      </x:c>
      <x:c r="EZ72" s="173">
        <x:v>1.8349155884745501</x:v>
      </x:c>
      <x:c r="FA72" s="13">
        <x:v>30.600742077152201</x:v>
      </x:c>
      <x:c r="FB72" s="173">
        <x:v>2.0169197820696998</x:v>
      </x:c>
      <x:c r="FC72" s="13">
        <x:v>35.022137502222002</x:v>
      </x:c>
      <x:c r="FD72" s="173">
        <x:v>1.17769558002688</x:v>
      </x:c>
      <x:c r="FE72" s="13">
        <x:v>1.4435518097270601</x:v>
      </x:c>
      <x:c r="FF72" s="173">
        <x:v>2.0299493870783198</x:v>
      </x:c>
      <x:c r="FG72" s="13">
        <x:v>21.840484554358699</x:v>
      </x:c>
      <x:c r="FH72" s="173">
        <x:v>0.78037058330127895</x:v>
      </x:c>
      <x:c r="FI72" s="13">
        <x:v>21.246866407717398</x:v>
      </x:c>
      <x:c r="FJ72" s="173">
        <x:v>1.6319292540147601</x:v>
      </x:c>
      <x:c r="FK72" s="13">
        <x:v>24.205240108113198</x:v>
      </x:c>
      <x:c r="FL72" s="173">
        <x:v>1.58001892663442</x:v>
      </x:c>
      <x:c r="FM72" s="13">
        <x:v>21.464103581152099</x:v>
      </x:c>
      <x:c r="FN72" s="173">
        <x:v>0.96483085917795997</x:v>
      </x:c>
      <x:c r="FO72" s="13">
        <x:v>0.21723717343468599</x:v>
      </x:c>
      <x:c r="FP72" s="173">
        <x:v>1.8711702240022901</x:v>
      </x:c>
      <x:c r="FQ72" s="13">
        <x:v>7.7469591727779603</x:v>
      </x:c>
      <x:c r="FR72" s="173">
        <x:v>1.25286420791959</x:v>
      </x:c>
      <x:c r="FS72" s="13">
        <x:v>2.4361845861949698</x:v>
      </x:c>
      <x:c r="FT72" s="173">
        <x:v>1.3615308225804701</x:v>
      </x:c>
      <x:c r="FU72" s="13">
        <x:v>17.180975804137599</x:v>
      </x:c>
      <x:c r="FV72" s="173">
        <x:v>1.4265625325287301</x:v>
      </x:c>
      <x:c r="FW72" s="13">
        <x:v>-5.9291114714865802</x:v>
      </x:c>
      <x:c r="FX72" s="173">
        <x:v>1.5095768464859201</x:v>
      </x:c>
      <x:c r="FY72" s="13">
        <x:v>-7.1786622257323502</x:v>
      </x:c>
      <x:c r="FZ72" s="173">
        <x:v>1.4490682533582699</x:v>
      </x:c>
      <x:c r="GA72" s="13">
        <x:v>-5.2871433055884802</x:v>
      </x:c>
      <x:c r="GB72" s="173">
        <x:v>1.61441351582766</x:v>
      </x:c>
      <x:c r="GC72" s="13">
        <x:v>-7.9272226668146502</x:v>
      </x:c>
      <x:c r="GD72" s="173">
        <x:v>1.46066307045007</x:v>
      </x:c>
      <x:c r="GE72" s="13">
        <x:v>-14.3121528004909</x:v>
      </x:c>
      <x:c r="GF72" s="173">
        <x:v>1.5779391831499701</x:v>
      </x:c>
      <x:c r="GG72" s="13">
        <x:v>4.65013910306737</x:v>
      </x:c>
      <x:c r="GH72" s="173">
        <x:v>1.5437396076690999</x:v>
      </x:c>
      <x:c r="GI72" s="13">
        <x:v>2.6919612088169398</x:v>
      </x:c>
      <x:c r="GJ72" s="173">
        <x:v>1.01087847409124</x:v>
      </x:c>
      <x:c r="GK72" s="13">
        <x:v>2.2190484261778298</x:v>
      </x:c>
      <x:c r="GL72" s="173">
        <x:v>1.24964468877037</x:v>
      </x:c>
      <x:c r="GM72" s="13">
        <x:v>6.5004647495954897</x:v>
      </x:c>
      <x:c r="GN72" s="173">
        <x:v>1.4832122583684</x:v>
      </x:c>
      <x:c r="GO72" s="13">
        <x:v>2.6910850744207599</x:v>
      </x:c>
      <x:c r="GP72" s="173">
        <x:v>1.4310765032844499</x:v>
      </x:c>
      <x:c r="GQ72" s="13">
        <x:v>2.3879996727641499</x:v>
      </x:c>
      <x:c r="GR72" s="173">
        <x:v>1.3760417581664599</x:v>
      </x:c>
      <x:c r="GS72" s="13">
        <x:v>7.13428435344811</x:v>
      </x:c>
      <x:c r="GT72" s="173">
        <x:v>1.0736661311122999</x:v>
      </x:c>
      <x:c r="GU72" s="13">
        <x:v>8.3563824306406396</x:v>
      </x:c>
      <x:c r="GV72" s="173">
        <x:v>1.2706872572999199</x:v>
      </x:c>
      <x:c r="GW72" s="13">
        <x:v>3.07460973685169</x:v>
      </x:c>
      <x:c r="GX72" s="173">
        <x:v>1.0655837977082101</x:v>
      </x:c>
      <x:c r="GY72" s="15"/>
      <x:c r="GZ72" s="15"/>
      <x:c r="HA72" s="15"/>
      <x:c r="HB72" s="15"/>
      <x:c r="HC72" s="15"/>
      <x:c r="HD72" s="15"/>
      <x:c r="HE72" s="15"/>
      <x:c r="HF72" s="15"/>
      <x:c r="HG72" s="15"/>
      <x:c r="HH72" s="15"/>
      <x:c r="HI72" s="15"/>
      <x:c r="HJ72" s="15"/>
      <x:c r="HK72" s="15"/>
      <x:c r="HL72" s="15"/>
      <x:c r="HM72" s="15"/>
      <x:c r="HN72" s="15"/>
      <x:c r="HO72" s="15"/>
      <x:c r="HP72" s="15"/>
      <x:c r="HQ72" s="15"/>
      <x:c r="HR72" s="15"/>
      <x:c r="HS72" s="15"/>
      <x:c r="HT72" s="15"/>
      <x:c r="HU72" s="15"/>
      <x:c r="HV72" s="15"/>
      <x:c r="HW72" s="15"/>
      <x:c r="HX72" s="15"/>
      <x:c r="HY72" s="15"/>
      <x:c r="HZ72" s="15"/>
      <x:c r="IA72" s="15"/>
      <x:c r="IB72" s="15"/>
      <x:c r="IC72" s="15"/>
      <x:c r="ID72" s="15"/>
      <x:c r="IE72" s="15"/>
      <x:c r="IF72" s="16"/>
    </x:row>
    <x:row r="73" spans="1:240" ht="12.95" customHeight="1" x14ac:dyDescent="0.2">
      <x:c r="A73" s="17" t="s">
        <x:v>361</x:v>
      </x:c>
      <x:c r="B73" s="32">
        <x:v>1</x:v>
      </x:c>
      <x:c r="C73" s="13">
        <x:v>63.831164542944002</x:v>
      </x:c>
      <x:c r="D73" s="173">
        <x:v>1.3370184969929999</x:v>
      </x:c>
      <x:c r="E73" s="13">
        <x:v>59.4403065976935</x:v>
      </x:c>
      <x:c r="F73" s="173">
        <x:v>3.0573217784214899</x:v>
      </x:c>
      <x:c r="G73" s="13">
        <x:v>57.487331155940097</x:v>
      </x:c>
      <x:c r="H73" s="173">
        <x:v>2.9246459162753902</x:v>
      </x:c>
      <x:c r="I73" s="13">
        <x:v>66.101022467379394</x:v>
      </x:c>
      <x:c r="J73" s="173">
        <x:v>1.52570266756122</x:v>
      </x:c>
      <x:c r="K73" s="13">
        <x:v>6.6607158696859203</x:v>
      </x:c>
      <x:c r="L73" s="173">
        <x:v>3.3000918058147199</x:v>
      </x:c>
      <x:c r="M73" s="13">
        <x:v>61.027061518974001</x:v>
      </x:c>
      <x:c r="N73" s="173">
        <x:v>1.4312303441529</x:v>
      </x:c>
      <x:c r="O73" s="13">
        <x:v>59.604418566328597</x:v>
      </x:c>
      <x:c r="P73" s="173">
        <x:v>3.40657156848807</x:v>
      </x:c>
      <x:c r="Q73" s="13">
        <x:v>60.3513339411152</x:v>
      </x:c>
      <x:c r="R73" s="173">
        <x:v>3.3953266080839501</x:v>
      </x:c>
      <x:c r="S73" s="13">
        <x:v>61.4856449987887</x:v>
      </x:c>
      <x:c r="T73" s="173">
        <x:v>1.55802714298739</x:v>
      </x:c>
      <x:c r="U73" s="13">
        <x:v>1.8812264324601</x:v>
      </x:c>
      <x:c r="V73" s="173">
        <x:v>3.5662714342506998</x:v>
      </x:c>
      <x:c r="W73" s="13">
        <x:v>81.690306091963805</x:v>
      </x:c>
      <x:c r="X73" s="173">
        <x:v>1.00725601045095</x:v>
      </x:c>
      <x:c r="Y73" s="13">
        <x:v>76.577407564289103</x:v>
      </x:c>
      <x:c r="Z73" s="173">
        <x:v>2.58770321023411</x:v>
      </x:c>
      <x:c r="AA73" s="13">
        <x:v>80.591568564796404</x:v>
      </x:c>
      <x:c r="AB73" s="173">
        <x:v>2.3341196287758699</x:v>
      </x:c>
      <x:c r="AC73" s="13">
        <x:v>83.034793766677197</x:v>
      </x:c>
      <x:c r="AD73" s="173">
        <x:v>1.0788160344097399</x:v>
      </x:c>
      <x:c r="AE73" s="13">
        <x:v>6.4573862023880499</x:v>
      </x:c>
      <x:c r="AF73" s="173">
        <x:v>2.7829729787313102</x:v>
      </x:c>
      <x:c r="AG73" s="13">
        <x:v>45.317801855374</x:v>
      </x:c>
      <x:c r="AH73" s="173">
        <x:v>1.59280293604585</x:v>
      </x:c>
      <x:c r="AI73" s="13">
        <x:v>48.885841409511102</x:v>
      </x:c>
      <x:c r="AJ73" s="173">
        <x:v>3.2000017232214502</x:v>
      </x:c>
      <x:c r="AK73" s="13">
        <x:v>52.7220989588278</x:v>
      </x:c>
      <x:c r="AL73" s="173">
        <x:v>3.04005977282208</x:v>
      </x:c>
      <x:c r="AM73" s="13">
        <x:v>42.859015091350997</x:v>
      </x:c>
      <x:c r="AN73" s="173">
        <x:v>1.77791601760075</x:v>
      </x:c>
      <x:c r="AO73" s="13">
        <x:v>-6.0268263181600696</x:v>
      </x:c>
      <x:c r="AP73" s="173">
        <x:v>3.4249765619783399</x:v>
      </x:c>
      <x:c r="AQ73" s="13">
        <x:v>39.353729175592299</x:v>
      </x:c>
      <x:c r="AR73" s="173">
        <x:v>1.52780020186396</x:v>
      </x:c>
      <x:c r="AS73" s="13">
        <x:v>42.4702912329847</x:v>
      </x:c>
      <x:c r="AT73" s="173">
        <x:v>2.8612458758353099</x:v>
      </x:c>
      <x:c r="AU73" s="13">
        <x:v>40.205897039278803</x:v>
      </x:c>
      <x:c r="AV73" s="173">
        <x:v>2.9286067090702499</x:v>
      </x:c>
      <x:c r="AW73" s="13">
        <x:v>38.624766547088399</x:v>
      </x:c>
      <x:c r="AX73" s="173">
        <x:v>1.8326313504282801</x:v>
      </x:c>
      <x:c r="AY73" s="13">
        <x:v>-3.8455246858963399</x:v>
      </x:c>
      <x:c r="AZ73" s="173">
        <x:v>3.25198322423768</x:v>
      </x:c>
      <x:c r="BA73" s="13">
        <x:v>36.053742014653899</x:v>
      </x:c>
      <x:c r="BB73" s="173">
        <x:v>1.56349941436125</x:v>
      </x:c>
      <x:c r="BC73" s="13">
        <x:v>40.278130935985502</x:v>
      </x:c>
      <x:c r="BD73" s="173">
        <x:v>2.7432396150956802</x:v>
      </x:c>
      <x:c r="BE73" s="13">
        <x:v>36.408863521630998</x:v>
      </x:c>
      <x:c r="BF73" s="173">
        <x:v>2.6066284866858198</x:v>
      </x:c>
      <x:c r="BG73" s="13">
        <x:v>35.340630549386397</x:v>
      </x:c>
      <x:c r="BH73" s="173">
        <x:v>1.8495085632678001</x:v>
      </x:c>
      <x:c r="BI73" s="13">
        <x:v>-4.9375003865990204</x:v>
      </x:c>
      <x:c r="BJ73" s="173">
        <x:v>2.9582010233349401</x:v>
      </x:c>
      <x:c r="BK73" s="13">
        <x:v>45.121847010123098</x:v>
      </x:c>
      <x:c r="BL73" s="173">
        <x:v>1.6114377101573201</x:v>
      </x:c>
      <x:c r="BM73" s="13">
        <x:v>48.918240075904301</x:v>
      </x:c>
      <x:c r="BN73" s="173">
        <x:v>2.7961512644824902</x:v>
      </x:c>
      <x:c r="BO73" s="13">
        <x:v>44.934883536708703</x:v>
      </x:c>
      <x:c r="BP73" s="173">
        <x:v>2.9996335550570801</x:v>
      </x:c>
      <x:c r="BQ73" s="13">
        <x:v>44.549334371762598</x:v>
      </x:c>
      <x:c r="BR73" s="173">
        <x:v>1.9039792928047301</x:v>
      </x:c>
      <x:c r="BS73" s="13">
        <x:v>-4.3689057041417003</x:v>
      </x:c>
      <x:c r="BT73" s="173">
        <x:v>3.1297466135078</x:v>
      </x:c>
      <x:c r="BU73" s="13">
        <x:v>9.0644631480291498</x:v>
      </x:c>
      <x:c r="BV73" s="173">
        <x:v>0.77838682663842895</x:v>
      </x:c>
      <x:c r="BW73" s="13">
        <x:v>14.1896194024194</x:v>
      </x:c>
      <x:c r="BX73" s="173">
        <x:v>2.3663505294862701</x:v>
      </x:c>
      <x:c r="BY73" s="13">
        <x:v>9.7608983744669899</x:v>
      </x:c>
      <x:c r="BZ73" s="173">
        <x:v>1.6533230224970601</x:v>
      </x:c>
      <x:c r="CA73" s="13">
        <x:v>7.87275499947547</x:v>
      </x:c>
      <x:c r="CB73" s="173">
        <x:v>0.78119567500239695</x:v>
      </x:c>
      <x:c r="CC73" s="13">
        <x:v>-6.3168644029439696</x:v>
      </x:c>
      <x:c r="CD73" s="173">
        <x:v>2.34095032103001</x:v>
      </x:c>
      <x:c r="CE73" s="13">
        <x:v>35.832046746971201</x:v>
      </x:c>
      <x:c r="CF73" s="173">
        <x:v>1.71985280643252</x:v>
      </x:c>
      <x:c r="CG73" s="13">
        <x:v>39.862111706005898</x:v>
      </x:c>
      <x:c r="CH73" s="173">
        <x:v>3.1019749014674098</x:v>
      </x:c>
      <x:c r="CI73" s="13">
        <x:v>30.5185954456182</x:v>
      </x:c>
      <x:c r="CJ73" s="173">
        <x:v>2.8116335575868998</x:v>
      </x:c>
      <x:c r="CK73" s="13">
        <x:v>35.795847564260399</x:v>
      </x:c>
      <x:c r="CL73" s="173">
        <x:v>1.92503245368594</x:v>
      </x:c>
      <x:c r="CM73" s="13">
        <x:v>-4.0662641417455596</x:v>
      </x:c>
      <x:c r="CN73" s="173">
        <x:v>3.1600590866357101</x:v>
      </x:c>
      <x:c r="CO73" s="13">
        <x:v>16.003346101455399</x:v>
      </x:c>
      <x:c r="CP73" s="173">
        <x:v>1.0138883960181999</x:v>
      </x:c>
      <x:c r="CQ73" s="13">
        <x:v>18.620013804111199</x:v>
      </x:c>
      <x:c r="CR73" s="173">
        <x:v>2.51224685588882</x:v>
      </x:c>
      <x:c r="CS73" s="13">
        <x:v>16.695834512758999</x:v>
      </x:c>
      <x:c r="CT73" s="173">
        <x:v>1.8885523030348801</x:v>
      </x:c>
      <x:c r="CU73" s="13">
        <x:v>15.311292893794599</x:v>
      </x:c>
      <x:c r="CV73" s="173">
        <x:v>1.1435395495688401</x:v>
      </x:c>
      <x:c r="CW73" s="13">
        <x:v>-3.30872091031664</x:v>
      </x:c>
      <x:c r="CX73" s="173">
        <x:v>2.57033872808812</x:v>
      </x:c>
      <x:c r="CY73" s="13">
        <x:v>41.6858799725388</x:v>
      </x:c>
      <x:c r="CZ73" s="173">
        <x:v>1.3176529029309401</x:v>
      </x:c>
      <x:c r="DA73" s="13">
        <x:v>42.396096844086898</x:v>
      </x:c>
      <x:c r="DB73" s="173">
        <x:v>3.4045050083240702</x:v>
      </x:c>
      <x:c r="DC73" s="13">
        <x:v>41.341505363250903</x:v>
      </x:c>
      <x:c r="DD73" s="173">
        <x:v>2.8184462548731801</x:v>
      </x:c>
      <x:c r="DE73" s="13">
        <x:v>41.478552187657101</x:v>
      </x:c>
      <x:c r="DF73" s="173">
        <x:v>1.4851130011693201</x:v>
      </x:c>
      <x:c r="DG73" s="13">
        <x:v>-0.91754465642980398</x:v>
      </x:c>
      <x:c r="DH73" s="173">
        <x:v>3.5776843000001901</x:v>
      </x:c>
      <x:c r="DI73" s="13">
        <x:v>48.253021572001899</x:v>
      </x:c>
      <x:c r="DJ73" s="173">
        <x:v>1.5112570355634001</x:v>
      </x:c>
      <x:c r="DK73" s="13">
        <x:v>48.072798621859199</x:v>
      </x:c>
      <x:c r="DL73" s="173">
        <x:v>3.2118379193270798</x:v>
      </x:c>
      <x:c r="DM73" s="13">
        <x:v>45.852324668878602</x:v>
      </x:c>
      <x:c r="DN73" s="173">
        <x:v>2.8128371534566199</x:v>
      </x:c>
      <x:c r="DO73" s="13">
        <x:v>48.6279617156098</x:v>
      </x:c>
      <x:c r="DP73" s="173">
        <x:v>1.78052218854668</x:v>
      </x:c>
      <x:c r="DQ73" s="13">
        <x:v>0.555163093750629</x:v>
      </x:c>
      <x:c r="DR73" s="173">
        <x:v>3.4568504093597801</x:v>
      </x:c>
      <x:c r="DS73" s="13">
        <x:v>13.553996448895299</x:v>
      </x:c>
      <x:c r="DT73" s="173">
        <x:v>1.0540527566778499</x:v>
      </x:c>
      <x:c r="DU73" s="13">
        <x:v>15.908898998884199</x:v>
      </x:c>
      <x:c r="DV73" s="173">
        <x:v>2.2619088378124999</x:v>
      </x:c>
      <x:c r="DW73" s="13">
        <x:v>14.538758320715401</x:v>
      </x:c>
      <x:c r="DX73" s="173">
        <x:v>2.1897655149905799</x:v>
      </x:c>
      <x:c r="DY73" s="13">
        <x:v>12.649921362271501</x:v>
      </x:c>
      <x:c r="DZ73" s="173">
        <x:v>1.22191833768164</x:v>
      </x:c>
      <x:c r="EA73" s="13">
        <x:v>-3.2589776366127401</x:v>
      </x:c>
      <x:c r="EB73" s="173">
        <x:v>2.6556991402840602</x:v>
      </x:c>
      <x:c r="EC73" s="13">
        <x:v>27.0407916079369</x:v>
      </x:c>
      <x:c r="ED73" s="173">
        <x:v>1.69058638565377</x:v>
      </x:c>
      <x:c r="EE73" s="13">
        <x:v>29.163280227336699</x:v>
      </x:c>
      <x:c r="EF73" s="173">
        <x:v>3.0795236439391598</x:v>
      </x:c>
      <x:c r="EG73" s="13">
        <x:v>29.936054270065402</x:v>
      </x:c>
      <x:c r="EH73" s="173">
        <x:v>3.5975739335594499</x:v>
      </x:c>
      <x:c r="EI73" s="13">
        <x:v>25.913690427474499</x:v>
      </x:c>
      <x:c r="EJ73" s="173">
        <x:v>1.83478728133262</x:v>
      </x:c>
      <x:c r="EK73" s="13">
        <x:v>-3.2495897998622101</x:v>
      </x:c>
      <x:c r="EL73" s="173">
        <x:v>3.4632031492501998</x:v>
      </x:c>
      <x:c r="EM73" s="13">
        <x:v>20.1172510028148</x:v>
      </x:c>
      <x:c r="EN73" s="173">
        <x:v>1.16147964917271</x:v>
      </x:c>
      <x:c r="EO73" s="13">
        <x:v>26.8007451572302</x:v>
      </x:c>
      <x:c r="EP73" s="173">
        <x:v>2.9489750567781101</x:v>
      </x:c>
      <x:c r="EQ73" s="13">
        <x:v>15.925156885031599</x:v>
      </x:c>
      <x:c r="ER73" s="173">
        <x:v>1.96672804921213</x:v>
      </x:c>
      <x:c r="ES73" s="13">
        <x:v>19.660405133308899</x:v>
      </x:c>
      <x:c r="ET73" s="173">
        <x:v>1.3762757067160001</x:v>
      </x:c>
      <x:c r="EU73" s="13">
        <x:v>-7.1403400239213504</x:v>
      </x:c>
      <x:c r="EV73" s="173">
        <x:v>3.27391265136627</x:v>
      </x:c>
      <x:c r="EW73" s="13">
        <x:v>23.260684995199199</x:v>
      </x:c>
      <x:c r="EX73" s="173">
        <x:v>1.40620481297052</x:v>
      </x:c>
      <x:c r="EY73" s="13">
        <x:v>23.089957870578601</x:v>
      </x:c>
      <x:c r="EZ73" s="173">
        <x:v>2.8894105971430899</x:v>
      </x:c>
      <x:c r="FA73" s="13">
        <x:v>21.4965164687965</x:v>
      </x:c>
      <x:c r="FB73" s="173">
        <x:v>2.50631249341928</x:v>
      </x:c>
      <x:c r="FC73" s="13">
        <x:v>23.734005709327299</x:v>
      </x:c>
      <x:c r="FD73" s="173">
        <x:v>1.48271801695808</x:v>
      </x:c>
      <x:c r="FE73" s="13">
        <x:v>0.644047838748673</x:v>
      </x:c>
      <x:c r="FF73" s="173">
        <x:v>2.9077056908339598</x:v>
      </x:c>
      <x:c r="FG73" s="13">
        <x:v>19.9475070365317</x:v>
      </x:c>
      <x:c r="FH73" s="173">
        <x:v>0.99346156718164902</x:v>
      </x:c>
      <x:c r="FI73" s="13">
        <x:v>21.591816170823002</x:v>
      </x:c>
      <x:c r="FJ73" s="173">
        <x:v>2.8656124072637001</x:v>
      </x:c>
      <x:c r="FK73" s="13">
        <x:v>23.422874860213899</x:v>
      </x:c>
      <x:c r="FL73" s="173">
        <x:v>2.4963805706984199</x:v>
      </x:c>
      <x:c r="FM73" s="13">
        <x:v>18.839889574525198</x:v>
      </x:c>
      <x:c r="FN73" s="173">
        <x:v>1.01125163312508</x:v>
      </x:c>
      <x:c r="FO73" s="13">
        <x:v>-2.7519265962978001</x:v>
      </x:c>
      <x:c r="FP73" s="173">
        <x:v>2.94601724126704</x:v>
      </x:c>
      <x:c r="FQ73" s="13">
        <x:v>21.065257133600198</x:v>
      </x:c>
      <x:c r="FR73" s="173">
        <x:v>1.9072038428856799</x:v>
      </x:c>
      <x:c r="FS73" s="13">
        <x:v>12.4141055252401</x:v>
      </x:c>
      <x:c r="FT73" s="173">
        <x:v>1.9961468184992399</x:v>
      </x:c>
      <x:c r="FU73" s="13">
        <x:v>44.369651832491897</x:v>
      </x:c>
      <x:c r="FV73" s="173">
        <x:v>1.6860848440065599</x:v>
      </x:c>
      <x:c r="FW73" s="13">
        <x:v>-2.5706453847277402</x:v>
      </x:c>
      <x:c r="FX73" s="173">
        <x:v>2.2286896079102001</x:v>
      </x:c>
      <x:c r="FY73" s="13">
        <x:v>-7.9220041836920103</x:v>
      </x:c>
      <x:c r="FZ73" s="173">
        <x:v>2.0230899859901199</x:v>
      </x:c>
      <x:c r="GA73" s="13">
        <x:v>-6.7202446331379901</x:v>
      </x:c>
      <x:c r="GB73" s="173">
        <x:v>2.16599685817642</x:v>
      </x:c>
      <x:c r="GC73" s="13">
        <x:v>-8.5451674835312392</x:v>
      </x:c>
      <x:c r="GD73" s="173">
        <x:v>2.1855704887126999</x:v>
      </x:c>
      <x:c r="GE73" s="13">
        <x:v>-6.4462449297708702</x:v>
      </x:c>
      <x:c r="GF73" s="173">
        <x:v>1.47148674441273</x:v>
      </x:c>
      <x:c r="GG73" s="13">
        <x:v>3.99530154153081</x:v>
      </x:c>
      <x:c r="GH73" s="173">
        <x:v>2.1100475184418599</x:v>
      </x:c>
      <x:c r="GI73" s="13">
        <x:v>0.41619985664522302</x:v>
      </x:c>
      <x:c r="GJ73" s="173">
        <x:v>1.2712309021744499</x:v>
      </x:c>
      <x:c r="GK73" s="13">
        <x:v>3.7153092217016499</x:v>
      </x:c>
      <x:c r="GL73" s="173">
        <x:v>1.9016896330900399</x:v>
      </x:c>
      <x:c r="GM73" s="13">
        <x:v>3.38877005423454</x:v>
      </x:c>
      <x:c r="GN73" s="173">
        <x:v>2.3175304089580502</x:v>
      </x:c>
      <x:c r="GO73" s="13">
        <x:v>2.9623802617714099</x:v>
      </x:c>
      <x:c r="GP73" s="173">
        <x:v>1.3527264894743301</x:v>
      </x:c>
      <x:c r="GQ73" s="13">
        <x:v>4.7389996756449797</x:v>
      </x:c>
      <x:c r="GR73" s="173">
        <x:v>2.10692002895673</x:v>
      </x:c>
      <x:c r="GS73" s="13">
        <x:v>6.8976003387864502</x:v>
      </x:c>
      <x:c r="GT73" s="173">
        <x:v>1.3382545232663301</x:v>
      </x:c>
      <x:c r="GU73" s="13">
        <x:v>3.0527776045488899</x:v>
      </x:c>
      <x:c r="GV73" s="173">
        <x:v>1.9146074594714799</x:v>
      </x:c>
      <x:c r="GW73" s="13">
        <x:v>7.4529302048301105E-2</x:v>
      </x:c>
      <x:c r="GX73" s="173">
        <x:v>1.3799857699048801</x:v>
      </x:c>
      <x:c r="GY73" s="15"/>
      <x:c r="GZ73" s="15"/>
      <x:c r="HA73" s="15"/>
      <x:c r="HB73" s="15"/>
      <x:c r="HC73" s="15"/>
      <x:c r="HD73" s="15"/>
      <x:c r="HE73" s="15"/>
      <x:c r="HF73" s="15"/>
      <x:c r="HG73" s="15"/>
      <x:c r="HH73" s="15"/>
      <x:c r="HI73" s="15"/>
      <x:c r="HJ73" s="15"/>
      <x:c r="HK73" s="15"/>
      <x:c r="HL73" s="15"/>
      <x:c r="HM73" s="15"/>
      <x:c r="HN73" s="15"/>
      <x:c r="HO73" s="15"/>
      <x:c r="HP73" s="15"/>
      <x:c r="HQ73" s="15"/>
      <x:c r="HR73" s="15"/>
      <x:c r="HS73" s="15"/>
      <x:c r="HT73" s="15"/>
      <x:c r="HU73" s="15"/>
      <x:c r="HV73" s="15"/>
      <x:c r="HW73" s="15"/>
      <x:c r="HX73" s="15"/>
      <x:c r="HY73" s="15"/>
      <x:c r="HZ73" s="15"/>
      <x:c r="IA73" s="15"/>
      <x:c r="IB73" s="15"/>
      <x:c r="IC73" s="15"/>
      <x:c r="ID73" s="15"/>
      <x:c r="IE73" s="15"/>
      <x:c r="IF73" s="16"/>
    </x:row>
    <x:row r="74" spans="1:240" ht="12.95" customHeight="1" x14ac:dyDescent="0.2">
      <x:c r="A74" s="2" t="s">
        <x:v>362</x:v>
      </x:c>
      <x:c r="B74" s="32">
        <x:v>1</x:v>
      </x:c>
      <x:c r="C74" s="13">
        <x:v>92.810976946176297</x:v>
      </x:c>
      <x:c r="D74" s="173">
        <x:v>0.649659100237158</x:v>
      </x:c>
      <x:c r="E74" s="13">
        <x:v>93.497169117986402</x:v>
      </x:c>
      <x:c r="F74" s="173">
        <x:v>1.4112375835415401</x:v>
      </x:c>
      <x:c r="G74" s="13">
        <x:v>91.683646472488704</x:v>
      </x:c>
      <x:c r="H74" s="173">
        <x:v>1.74234001682977</x:v>
      </x:c>
      <x:c r="I74" s="13">
        <x:v>92.774961316988495</x:v>
      </x:c>
      <x:c r="J74" s="173">
        <x:v>0.78497696727128297</x:v>
      </x:c>
      <x:c r="K74" s="13">
        <x:v>-0.72220780099792103</x:v>
      </x:c>
      <x:c r="L74" s="173">
        <x:v>1.6981400441049599</x:v>
      </x:c>
      <x:c r="M74" s="13">
        <x:v>92.885338807083897</x:v>
      </x:c>
      <x:c r="N74" s="173">
        <x:v>0.64939351618385899</x:v>
      </x:c>
      <x:c r="O74" s="13">
        <x:v>93.7145396259628</x:v>
      </x:c>
      <x:c r="P74" s="173">
        <x:v>1.40443925747443</x:v>
      </x:c>
      <x:c r="Q74" s="13">
        <x:v>90.349583491687895</x:v>
      </x:c>
      <x:c r="R74" s="173">
        <x:v>2.16126925055219</x:v>
      </x:c>
      <x:c r="S74" s="13">
        <x:v>93.279838150388898</x:v>
      </x:c>
      <x:c r="T74" s="173">
        <x:v>0.75442320003649299</x:v>
      </x:c>
      <x:c r="U74" s="13">
        <x:v>-0.43470147557397398</x:v>
      </x:c>
      <x:c r="V74" s="173">
        <x:v>1.6215233919841201</x:v>
      </x:c>
      <x:c r="W74" s="13">
        <x:v>89.023527708133699</x:v>
      </x:c>
      <x:c r="X74" s="173">
        <x:v>0.86043188932647396</x:v>
      </x:c>
      <x:c r="Y74" s="13">
        <x:v>87.659377051989793</x:v>
      </x:c>
      <x:c r="Z74" s="173">
        <x:v>1.87134445501781</x:v>
      </x:c>
      <x:c r="AA74" s="13">
        <x:v>90.031190036353294</x:v>
      </x:c>
      <x:c r="AB74" s="173">
        <x:v>1.5348486276098301</x:v>
      </x:c>
      <x:c r="AC74" s="13">
        <x:v>89.213203505407606</x:v>
      </x:c>
      <x:c r="AD74" s="173">
        <x:v>1.0892401949953301</x:v>
      </x:c>
      <x:c r="AE74" s="13">
        <x:v>1.5538264534178301</x:v>
      </x:c>
      <x:c r="AF74" s="173">
        <x:v>2.0738790117073602</x:v>
      </x:c>
      <x:c r="AG74" s="13">
        <x:v>90.515806705079996</x:v>
      </x:c>
      <x:c r="AH74" s="173">
        <x:v>0.78696194173574896</x:v>
      </x:c>
      <x:c r="AI74" s="13">
        <x:v>89.413921015510795</x:v>
      </x:c>
      <x:c r="AJ74" s="173">
        <x:v>1.56784018116698</x:v>
      </x:c>
      <x:c r="AK74" s="13">
        <x:v>89.853691773811605</x:v>
      </x:c>
      <x:c r="AL74" s="173">
        <x:v>1.8027200394128799</x:v>
      </x:c>
      <x:c r="AM74" s="13">
        <x:v>91.055711813046997</x:v>
      </x:c>
      <x:c r="AN74" s="173">
        <x:v>0.819102715717131</x:v>
      </x:c>
      <x:c r="AO74" s="13">
        <x:v>1.6417907975361701</x:v>
      </x:c>
      <x:c r="AP74" s="173">
        <x:v>1.7053380652909</x:v>
      </x:c>
      <x:c r="AQ74" s="13">
        <x:v>75.035146059419205</x:v>
      </x:c>
      <x:c r="AR74" s="173">
        <x:v>1.1317632829180899</x:v>
      </x:c>
      <x:c r="AS74" s="13">
        <x:v>74.400314355300793</x:v>
      </x:c>
      <x:c r="AT74" s="173">
        <x:v>2.4940627401995901</x:v>
      </x:c>
      <x:c r="AU74" s="13">
        <x:v>75.814603944033706</x:v>
      </x:c>
      <x:c r="AV74" s="173">
        <x:v>2.3581079020075602</x:v>
      </x:c>
      <x:c r="AW74" s="13">
        <x:v>74.743775695287198</x:v>
      </x:c>
      <x:c r="AX74" s="173">
        <x:v>1.27952179654876</x:v>
      </x:c>
      <x:c r="AY74" s="13">
        <x:v>0.34346133998640499</x:v>
      </x:c>
      <x:c r="AZ74" s="173">
        <x:v>2.72258691198873</x:v>
      </x:c>
      <x:c r="BA74" s="13">
        <x:v>66.345489237835494</x:v>
      </x:c>
      <x:c r="BB74" s="173">
        <x:v>1.18146422587396</x:v>
      </x:c>
      <x:c r="BC74" s="13">
        <x:v>67.771708186158406</x:v>
      </x:c>
      <x:c r="BD74" s="173">
        <x:v>2.64297361202842</x:v>
      </x:c>
      <x:c r="BE74" s="13">
        <x:v>68.199971094178693</x:v>
      </x:c>
      <x:c r="BF74" s="173">
        <x:v>2.6044755103688502</x:v>
      </x:c>
      <x:c r="BG74" s="13">
        <x:v>64.436062721078301</x:v>
      </x:c>
      <x:c r="BH74" s="173">
        <x:v>1.47971090060306</x:v>
      </x:c>
      <x:c r="BI74" s="13">
        <x:v>-3.33564546508011</x:v>
      </x:c>
      <x:c r="BJ74" s="173">
        <x:v>3.0668420701696002</x:v>
      </x:c>
      <x:c r="BK74" s="13">
        <x:v>78.7656126705796</x:v>
      </x:c>
      <x:c r="BL74" s="173">
        <x:v>1.0159081028007799</x:v>
      </x:c>
      <x:c r="BM74" s="13">
        <x:v>79.381711069608798</x:v>
      </x:c>
      <x:c r="BN74" s="173">
        <x:v>2.2799234948656801</x:v>
      </x:c>
      <x:c r="BO74" s="13">
        <x:v>81.913761795291705</x:v>
      </x:c>
      <x:c r="BP74" s="173">
        <x:v>2.29302459215545</x:v>
      </x:c>
      <x:c r="BQ74" s="13">
        <x:v>77.251065610355496</x:v>
      </x:c>
      <x:c r="BR74" s="173">
        <x:v>1.2956162247968599</x:v>
      </x:c>
      <x:c r="BS74" s="13">
        <x:v>-2.1306454592533299</x:v>
      </x:c>
      <x:c r="BT74" s="173">
        <x:v>2.6597380210855799</x:v>
      </x:c>
      <x:c r="BU74" s="13">
        <x:v>40.284118374800897</x:v>
      </x:c>
      <x:c r="BV74" s="173">
        <x:v>1.39944950618115</x:v>
      </x:c>
      <x:c r="BW74" s="13">
        <x:v>39.439959071205898</x:v>
      </x:c>
      <x:c r="BX74" s="173">
        <x:v>3.0259714826915198</x:v>
      </x:c>
      <x:c r="BY74" s="13">
        <x:v>39.632156554592797</x:v>
      </x:c>
      <x:c r="BZ74" s="173">
        <x:v>3.2071668201200301</x:v>
      </x:c>
      <x:c r="CA74" s="13">
        <x:v>39.981325373869403</x:v>
      </x:c>
      <x:c r="CB74" s="173">
        <x:v>1.60880461232054</x:v>
      </x:c>
      <x:c r="CC74" s="13">
        <x:v>0.54136630266350505</x:v>
      </x:c>
      <x:c r="CD74" s="173">
        <x:v>3.4300028175255202</x:v>
      </x:c>
      <x:c r="CE74" s="13">
        <x:v>77.115570982086496</x:v>
      </x:c>
      <x:c r="CF74" s="173">
        <x:v>1.2321280303083399</x:v>
      </x:c>
      <x:c r="CG74" s="13">
        <x:v>76.466951913624996</x:v>
      </x:c>
      <x:c r="CH74" s="173">
        <x:v>2.5206709370537701</x:v>
      </x:c>
      <x:c r="CI74" s="13">
        <x:v>74.838579934087505</x:v>
      </x:c>
      <x:c r="CJ74" s="173">
        <x:v>2.8838514877553001</x:v>
      </x:c>
      <x:c r="CK74" s="13">
        <x:v>77.9598073242487</x:v>
      </x:c>
      <x:c r="CL74" s="173">
        <x:v>1.46665997495339</x:v>
      </x:c>
      <x:c r="CM74" s="13">
        <x:v>1.49285541062368</x:v>
      </x:c>
      <x:c r="CN74" s="173">
        <x:v>2.6201239130760099</x:v>
      </x:c>
      <x:c r="CO74" s="13">
        <x:v>35.699868120594601</x:v>
      </x:c>
      <x:c r="CP74" s="173">
        <x:v>1.3369579965029601</x:v>
      </x:c>
      <x:c r="CQ74" s="13">
        <x:v>34.420777469837503</x:v>
      </x:c>
      <x:c r="CR74" s="173">
        <x:v>2.8730699692980601</x:v>
      </x:c>
      <x:c r="CS74" s="13">
        <x:v>35.370209088346499</x:v>
      </x:c>
      <x:c r="CT74" s="173">
        <x:v>2.47739799769414</x:v>
      </x:c>
      <x:c r="CU74" s="13">
        <x:v>36.4607257382578</x:v>
      </x:c>
      <x:c r="CV74" s="173">
        <x:v>1.61397932528463</x:v>
      </x:c>
      <x:c r="CW74" s="13">
        <x:v>2.0399482684203001</x:v>
      </x:c>
      <x:c r="CX74" s="173">
        <x:v>2.9300169764095298</x:v>
      </x:c>
      <x:c r="CY74" s="13">
        <x:v>80.849105115536403</x:v>
      </x:c>
      <x:c r="CZ74" s="173">
        <x:v>0.94319995409540902</x:v>
      </x:c>
      <x:c r="DA74" s="13">
        <x:v>77.839262548517198</x:v>
      </x:c>
      <x:c r="DB74" s="173">
        <x:v>2.32074309324828</x:v>
      </x:c>
      <x:c r="DC74" s="13">
        <x:v>79.219091113785495</x:v>
      </x:c>
      <x:c r="DD74" s="173">
        <x:v>1.7585726646470701</x:v>
      </x:c>
      <x:c r="DE74" s="13">
        <x:v>82.411594395613307</x:v>
      </x:c>
      <x:c r="DF74" s="173">
        <x:v>1.2288990467435099</x:v>
      </x:c>
      <x:c r="DG74" s="13">
        <x:v>4.5723318470961196</x:v>
      </x:c>
      <x:c r="DH74" s="173">
        <x:v>2.5892420787599599</x:v>
      </x:c>
      <x:c r="DI74" s="13">
        <x:v>71.912571185020099</x:v>
      </x:c>
      <x:c r="DJ74" s="173">
        <x:v>1.2984542407306701</x:v>
      </x:c>
      <x:c r="DK74" s="13">
        <x:v>73.022272487107003</x:v>
      </x:c>
      <x:c r="DL74" s="173">
        <x:v>2.5021440266106798</x:v>
      </x:c>
      <x:c r="DM74" s="13">
        <x:v>70.826918527686402</x:v>
      </x:c>
      <x:c r="DN74" s="173">
        <x:v>2.48344251568945</x:v>
      </x:c>
      <x:c r="DO74" s="13">
        <x:v>71.888195627722098</x:v>
      </x:c>
      <x:c r="DP74" s="173">
        <x:v>1.7091491565798</x:v>
      </x:c>
      <x:c r="DQ74" s="13">
        <x:v>-1.13407685938492</x:v>
      </x:c>
      <x:c r="DR74" s="173">
        <x:v>2.98086500691661</x:v>
      </x:c>
      <x:c r="DS74" s="13">
        <x:v>39.336317004271201</x:v>
      </x:c>
      <x:c r="DT74" s="173">
        <x:v>1.3489882378220699</x:v>
      </x:c>
      <x:c r="DU74" s="13">
        <x:v>39.025644036153601</x:v>
      </x:c>
      <x:c r="DV74" s="173">
        <x:v>2.2844305909492699</x:v>
      </x:c>
      <x:c r="DW74" s="13">
        <x:v>40.008828837411102</x:v>
      </x:c>
      <x:c r="DX74" s="173">
        <x:v>2.3871279272567101</x:v>
      </x:c>
      <x:c r="DY74" s="13">
        <x:v>39.083017797251799</x:v>
      </x:c>
      <x:c r="DZ74" s="173">
        <x:v>1.78047206667835</x:v>
      </x:c>
      <x:c r="EA74" s="13">
        <x:v>5.7373761098112701E-2</x:v>
      </x:c>
      <x:c r="EB74" s="173">
        <x:v>2.7063829896970502</x:v>
      </x:c>
      <x:c r="EC74" s="13">
        <x:v>84.162218849584903</x:v>
      </x:c>
      <x:c r="ED74" s="173">
        <x:v>1.00033461001123</x:v>
      </x:c>
      <x:c r="EE74" s="13">
        <x:v>81.090940648274497</x:v>
      </x:c>
      <x:c r="EF74" s="173">
        <x:v>2.0236389481865098</x:v>
      </x:c>
      <x:c r="EG74" s="13">
        <x:v>83.829732955835695</x:v>
      </x:c>
      <x:c r="EH74" s="173">
        <x:v>1.89384662166202</x:v>
      </x:c>
      <x:c r="EI74" s="13">
        <x:v>84.9381763656651</x:v>
      </x:c>
      <x:c r="EJ74" s="173">
        <x:v>1.2212726503687901</x:v>
      </x:c>
      <x:c r="EK74" s="13">
        <x:v>3.8472357173905598</x:v>
      </x:c>
      <x:c r="EL74" s="173">
        <x:v>2.1963613090642302</x:v>
      </x:c>
      <x:c r="EM74" s="13">
        <x:v>78.369787371537399</x:v>
      </x:c>
      <x:c r="EN74" s="173">
        <x:v>1.05418616083818</x:v>
      </x:c>
      <x:c r="EO74" s="13">
        <x:v>76.060683594228905</x:v>
      </x:c>
      <x:c r="EP74" s="173">
        <x:v>2.5148530340644801</x:v>
      </x:c>
      <x:c r="EQ74" s="13">
        <x:v>75.593555254603899</x:v>
      </x:c>
      <x:c r="ER74" s="173">
        <x:v>2.3843190302091699</x:v>
      </x:c>
      <x:c r="ES74" s="13">
        <x:v>79.281669142688003</x:v>
      </x:c>
      <x:c r="ET74" s="173">
        <x:v>1.33187930107589</x:v>
      </x:c>
      <x:c r="EU74" s="13">
        <x:v>3.2209855484590801</x:v>
      </x:c>
      <x:c r="EV74" s="173">
        <x:v>2.8186935181102499</x:v>
      </x:c>
      <x:c r="EW74" s="13">
        <x:v>73.936120357011603</x:v>
      </x:c>
      <x:c r="EX74" s="173">
        <x:v>0.92022592093282995</x:v>
      </x:c>
      <x:c r="EY74" s="13">
        <x:v>70.777767559544003</x:v>
      </x:c>
      <x:c r="EZ74" s="173">
        <x:v>2.33655035228638</x:v>
      </x:c>
      <x:c r="FA74" s="13">
        <x:v>73.353654705096105</x:v>
      </x:c>
      <x:c r="FB74" s="173">
        <x:v>2.57720409740678</x:v>
      </x:c>
      <x:c r="FC74" s="13">
        <x:v>74.798146391253198</x:v>
      </x:c>
      <x:c r="FD74" s="173">
        <x:v>1.29356545782054</x:v>
      </x:c>
      <x:c r="FE74" s="13">
        <x:v>4.0203788317092402</x:v>
      </x:c>
      <x:c r="FF74" s="173">
        <x:v>2.80099589469522</x:v>
      </x:c>
      <x:c r="FG74" s="13">
        <x:v>37.890009281252702</x:v>
      </x:c>
      <x:c r="FH74" s="173">
        <x:v>1.3538522346855499</x:v>
      </x:c>
      <x:c r="FI74" s="13">
        <x:v>38.582869252538103</x:v>
      </x:c>
      <x:c r="FJ74" s="173">
        <x:v>2.4495403235197899</x:v>
      </x:c>
      <x:c r="FK74" s="13">
        <x:v>39.412690769062699</x:v>
      </x:c>
      <x:c r="FL74" s="173">
        <x:v>3.2558938682102498</x:v>
      </x:c>
      <x:c r="FM74" s="13">
        <x:v>37.163760529694599</x:v>
      </x:c>
      <x:c r="FN74" s="173">
        <x:v>1.67636118812415</x:v>
      </x:c>
      <x:c r="FO74" s="13">
        <x:v>-1.41910872284342</x:v>
      </x:c>
      <x:c r="FP74" s="173">
        <x:v>2.7297670306063599</x:v>
      </x:c>
      <x:c r="FQ74" s="13">
        <x:v>4.01052835230682</x:v>
      </x:c>
      <x:c r="FR74" s="173">
        <x:v>0.981313914013204</x:v>
      </x:c>
      <x:c r="FS74" s="13">
        <x:v>5.2855694815650498</x:v>
      </x:c>
      <x:c r="FT74" s="173">
        <x:v>1.1337326600826201</x:v>
      </x:c>
      <x:c r="FU74" s="13">
        <x:v>4.32531053386076</x:v>
      </x:c>
      <x:c r="FV74" s="173">
        <x:v>1.1983616800669299</x:v>
      </x:c>
      <x:c r="FW74" s="13">
        <x:v>4.90747332665123</x:v>
      </x:c>
      <x:c r="FX74" s="173">
        <x:v>1.1403197722403999</x:v>
      </x:c>
      <x:c r="FY74" s="13">
        <x:v>-3.5005236607015999</x:v>
      </x:c>
      <x:c r="FZ74" s="173">
        <x:v>1.55198929721169</x:v>
      </x:c>
      <x:c r="GA74" s="13">
        <x:v>-4.3021142093278097</x:v>
      </x:c>
      <x:c r="GB74" s="173">
        <x:v>1.61274669192246</x:v>
      </x:c>
      <x:c r="GC74" s="13">
        <x:v>-3.3086254362321599</x:v>
      </x:c>
      <x:c r="GD74" s="173">
        <x:v>1.3980088025841899</x:v>
      </x:c>
      <x:c r="GE74" s="13">
        <x:v>-4.3873276891127304</x:v>
      </x:c>
      <x:c r="GF74" s="173">
        <x:v>2.0220804058730502</x:v>
      </x:c>
      <x:c r="GG74" s="13">
        <x:v>4.9817158048645904</x:v>
      </x:c>
      <x:c r="GH74" s="173">
        <x:v>1.69132532927651</x:v>
      </x:c>
      <x:c r="GI74" s="13">
        <x:v>0.59405481184781905</x:v>
      </x:c>
      <x:c r="GJ74" s="173">
        <x:v>1.8286036696738399</x:v>
      </x:c>
      <x:c r="GK74" s="13">
        <x:v>9.3491313684609292</x:v>
      </x:c>
      <x:c r="GL74" s="173">
        <x:v>1.44836608230668</x:v>
      </x:c>
      <x:c r="GM74" s="13">
        <x:v>7.4818032003334496</x:v>
      </x:c>
      <x:c r="GN74" s="173">
        <x:v>1.8720068929007601</x:v>
      </x:c>
      <x:c r="GO74" s="13">
        <x:v>-0.93887794817032999</x:v>
      </x:c>
      <x:c r="GP74" s="173">
        <x:v>1.7262928111548601</x:v>
      </x:c>
      <x:c r="GQ74" s="13">
        <x:v>5.2070013782629898</x:v>
      </x:c>
      <x:c r="GR74" s="173">
        <x:v>1.4470510873965099</x:v>
      </x:c>
      <x:c r="GS74" s="13">
        <x:v>9.3182166481157491</x:v>
      </x:c>
      <x:c r="GT74" s="173">
        <x:v>1.6080520996546499</x:v>
      </x:c>
      <x:c r="GU74" s="13">
        <x:v>9.1483772089856501</x:v>
      </x:c>
      <x:c r="GV74" s="173">
        <x:v>1.47126939950934</x:v>
      </x:c>
      <x:c r="GW74" s="13">
        <x:v>-0.53407141845899297</x:v>
      </x:c>
      <x:c r="GX74" s="173">
        <x:v>1.8802869557761701</x:v>
      </x:c>
      <x:c r="GY74" s="15"/>
      <x:c r="GZ74" s="15"/>
      <x:c r="HA74" s="15"/>
      <x:c r="HB74" s="15"/>
      <x:c r="HC74" s="15"/>
      <x:c r="HD74" s="15"/>
      <x:c r="HE74" s="15"/>
      <x:c r="HF74" s="15"/>
      <x:c r="HG74" s="15"/>
      <x:c r="HH74" s="15"/>
      <x:c r="HI74" s="15"/>
      <x:c r="HJ74" s="15"/>
      <x:c r="HK74" s="15"/>
      <x:c r="HL74" s="15"/>
      <x:c r="HM74" s="15"/>
      <x:c r="HN74" s="15"/>
      <x:c r="HO74" s="15"/>
      <x:c r="HP74" s="15"/>
      <x:c r="HQ74" s="15"/>
      <x:c r="HR74" s="15"/>
      <x:c r="HS74" s="15"/>
      <x:c r="HT74" s="15"/>
      <x:c r="HU74" s="15"/>
      <x:c r="HV74" s="15"/>
      <x:c r="HW74" s="15"/>
      <x:c r="HX74" s="15"/>
      <x:c r="HY74" s="15"/>
      <x:c r="HZ74" s="15"/>
      <x:c r="IA74" s="15"/>
      <x:c r="IB74" s="15"/>
      <x:c r="IC74" s="15"/>
      <x:c r="ID74" s="15"/>
      <x:c r="IE74" s="15"/>
      <x:c r="IF74" s="16"/>
    </x:row>
    <x:row r="75" spans="1:240" ht="12.95" customHeight="1" x14ac:dyDescent="0.2">
      <x:c r="A75" s="2" t="s">
        <x:v>373</x:v>
      </x:c>
      <x:c r="B75" s="32">
        <x:v>1</x:v>
      </x:c>
      <x:c r="C75" s="13">
        <x:v>74.448526565162595</x:v>
      </x:c>
      <x:c r="D75" s="173">
        <x:v>1.1301471723285601</x:v>
      </x:c>
      <x:c r="E75" s="13">
        <x:v>76.7902877401458</x:v>
      </x:c>
      <x:c r="F75" s="173">
        <x:v>3.2845814190690401</x:v>
      </x:c>
      <x:c r="G75" s="13">
        <x:v>76.048713263117406</x:v>
      </x:c>
      <x:c r="H75" s="173">
        <x:v>2.8882508951947101</x:v>
      </x:c>
      <x:c r="I75" s="13">
        <x:v>73.826495498540595</x:v>
      </x:c>
      <x:c r="J75" s="173">
        <x:v>1.3930600470691299</x:v>
      </x:c>
      <x:c r="K75" s="13">
        <x:v>-2.9637922416051601</x:v>
      </x:c>
      <x:c r="L75" s="173">
        <x:v>3.7483517153250498</x:v>
      </x:c>
      <x:c r="M75" s="13">
        <x:v>78.199567381574994</x:v>
      </x:c>
      <x:c r="N75" s="173">
        <x:v>1.22087125775699</x:v>
      </x:c>
      <x:c r="O75" s="13">
        <x:v>85.206468149365804</x:v>
      </x:c>
      <x:c r="P75" s="173">
        <x:v>2.63214834392268</x:v>
      </x:c>
      <x:c r="Q75" s="13">
        <x:v>82.487950160717403</x:v>
      </x:c>
      <x:c r="R75" s="173">
        <x:v>2.8345676820668002</x:v>
      </x:c>
      <x:c r="S75" s="13">
        <x:v>75.973777228025796</x:v>
      </x:c>
      <x:c r="T75" s="173">
        <x:v>1.4124927292660601</x:v>
      </x:c>
      <x:c r="U75" s="13">
        <x:v>-9.2326909213400192</x:v>
      </x:c>
      <x:c r="V75" s="173">
        <x:v>2.9823322212318599</x:v>
      </x:c>
      <x:c r="W75" s="13">
        <x:v>49.038855685393003</x:v>
      </x:c>
      <x:c r="X75" s="173">
        <x:v>1.4382045587891099</x:v>
      </x:c>
      <x:c r="Y75" s="13">
        <x:v>52.997534737470303</x:v>
      </x:c>
      <x:c r="Z75" s="173">
        <x:v>3.9575591178226701</x:v>
      </x:c>
      <x:c r="AA75" s="13">
        <x:v>49.309357365759197</x:v>
      </x:c>
      <x:c r="AB75" s="173">
        <x:v>3.32383997189141</x:v>
      </x:c>
      <x:c r="AC75" s="13">
        <x:v>48.2180464097884</x:v>
      </x:c>
      <x:c r="AD75" s="173">
        <x:v>1.8151189673930701</x:v>
      </x:c>
      <x:c r="AE75" s="13">
        <x:v>-4.7794883276819604</x:v>
      </x:c>
      <x:c r="AF75" s="173">
        <x:v>4.3992411958574902</x:v>
      </x:c>
      <x:c r="AG75" s="13">
        <x:v>32.886743982302598</x:v>
      </x:c>
      <x:c r="AH75" s="173">
        <x:v>1.28682975461505</x:v>
      </x:c>
      <x:c r="AI75" s="13">
        <x:v>39.741817126878097</x:v>
      </x:c>
      <x:c r="AJ75" s="173">
        <x:v>4.5344573786347002</x:v>
      </x:c>
      <x:c r="AK75" s="13">
        <x:v>36.091707382908503</x:v>
      </x:c>
      <x:c r="AL75" s="173">
        <x:v>3.6536613686359201</x:v>
      </x:c>
      <x:c r="AM75" s="13">
        <x:v>30.610571856712401</x:v>
      </x:c>
      <x:c r="AN75" s="173">
        <x:v>1.53495751800959</x:v>
      </x:c>
      <x:c r="AO75" s="13">
        <x:v>-9.1312452701657794</x:v>
      </x:c>
      <x:c r="AP75" s="173">
        <x:v>5.0703166993970203</x:v>
      </x:c>
      <x:c r="AQ75" s="13">
        <x:v>27.875115095381499</x:v>
      </x:c>
      <x:c r="AR75" s="173">
        <x:v>1.42208453605097</x:v>
      </x:c>
      <x:c r="AS75" s="13">
        <x:v>40.412727661809001</x:v>
      </x:c>
      <x:c r="AT75" s="173">
        <x:v>3.7693680767762401</x:v>
      </x:c>
      <x:c r="AU75" s="13">
        <x:v>29.107545212695602</x:v>
      </x:c>
      <x:c r="AV75" s="173">
        <x:v>3.2144632267806901</x:v>
      </x:c>
      <x:c r="AW75" s="13">
        <x:v>25.115298508223098</x:v>
      </x:c>
      <x:c r="AX75" s="173">
        <x:v>1.5011771702282799</x:v>
      </x:c>
      <x:c r="AY75" s="13">
        <x:v>-15.297429153585901</x:v>
      </x:c>
      <x:c r="AZ75" s="173">
        <x:v>3.9371272570734299</x:v>
      </x:c>
      <x:c r="BA75" s="13">
        <x:v>23.353671301438499</x:v>
      </x:c>
      <x:c r="BB75" s="173">
        <x:v>1.45613503499494</x:v>
      </x:c>
      <x:c r="BC75" s="13">
        <x:v>30.271758559664601</x:v>
      </x:c>
      <x:c r="BD75" s="173">
        <x:v>3.4208387869362502</x:v>
      </x:c>
      <x:c r="BE75" s="13">
        <x:v>21.9303473526099</x:v>
      </x:c>
      <x:c r="BF75" s="173">
        <x:v>3.12844065036884</x:v>
      </x:c>
      <x:c r="BG75" s="13">
        <x:v>22.523136298368801</x:v>
      </x:c>
      <x:c r="BH75" s="173">
        <x:v>1.5498389638730501</x:v>
      </x:c>
      <x:c r="BI75" s="13">
        <x:v>-7.7486222612958304</x:v>
      </x:c>
      <x:c r="BJ75" s="173">
        <x:v>3.4257011020630799</x:v>
      </x:c>
      <x:c r="BK75" s="13">
        <x:v>32.971714039719103</x:v>
      </x:c>
      <x:c r="BL75" s="173">
        <x:v>1.5605001692735601</x:v>
      </x:c>
      <x:c r="BM75" s="13">
        <x:v>43.8047393660163</x:v>
      </x:c>
      <x:c r="BN75" s="173">
        <x:v>3.7445099224927301</x:v>
      </x:c>
      <x:c r="BO75" s="13">
        <x:v>34.403598654836799</x:v>
      </x:c>
      <x:c r="BP75" s="173">
        <x:v>3.7196789353603701</x:v>
      </x:c>
      <x:c r="BQ75" s="13">
        <x:v>30.5654696777227</x:v>
      </x:c>
      <x:c r="BR75" s="173">
        <x:v>1.6085998067251801</x:v>
      </x:c>
      <x:c r="BS75" s="13">
        <x:v>-13.2392696882936</x:v>
      </x:c>
      <x:c r="BT75" s="173">
        <x:v>3.8795731671487999</x:v>
      </x:c>
      <x:c r="BU75" s="13">
        <x:v>3.0873467921250399</x:v>
      </x:c>
      <x:c r="BV75" s="173">
        <x:v>0.50487766192310701</x:v>
      </x:c>
      <x:c r="BW75" s="13">
        <x:v>3.86594672866641</x:v>
      </x:c>
      <x:c r="BX75" s="173">
        <x:v>1.5349787570109199</x:v>
      </x:c>
      <x:c r="BY75" s="13">
        <x:v>3.4544938490222798</x:v>
      </x:c>
      <x:c r="BZ75" s="173">
        <x:v>1.1621029824500799</x:v>
      </x:c>
      <x:c r="CA75" s="13">
        <x:v>2.9407908681990098</x:v>
      </x:c>
      <x:c r="CB75" s="173">
        <x:v>0.57238350264751603</x:v>
      </x:c>
      <x:c r="CC75" s="13">
        <x:v>-0.92515586046739995</x:v>
      </x:c>
      <x:c r="CD75" s="173">
        <x:v>1.5527295726055099</x:v>
      </x:c>
      <x:c r="CE75" s="13">
        <x:v>28.5516798539938</x:v>
      </x:c>
      <x:c r="CF75" s="173">
        <x:v>1.5731706003974999</x:v>
      </x:c>
      <x:c r="CG75" s="13">
        <x:v>36.878227280863598</x:v>
      </x:c>
      <x:c r="CH75" s="173">
        <x:v>5.2008080484559596</x:v>
      </x:c>
      <x:c r="CI75" s="13">
        <x:v>25.666026345098501</x:v>
      </x:c>
      <x:c r="CJ75" s="173">
        <x:v>2.7084076591081501</x:v>
      </x:c>
      <x:c r="CK75" s="13">
        <x:v>27.575180729005201</x:v>
      </x:c>
      <x:c r="CL75" s="173">
        <x:v>1.7791014294630201</x:v>
      </x:c>
      <x:c r="CM75" s="13">
        <x:v>-9.30304655185844</x:v>
      </x:c>
      <x:c r="CN75" s="173">
        <x:v>5.5567578198158101</x:v>
      </x:c>
      <x:c r="CO75" s="13">
        <x:v>6.18771290956649</x:v>
      </x:c>
      <x:c r="CP75" s="173">
        <x:v>0.85972031367957902</x:v>
      </x:c>
      <x:c r="CQ75" s="13">
        <x:v>9.0406248998784093</x:v>
      </x:c>
      <x:c r="CR75" s="173">
        <x:v>2.02795220489923</x:v>
      </x:c>
      <x:c r="CS75" s="13">
        <x:v>9.7288452812422506</x:v>
      </x:c>
      <x:c r="CT75" s="173">
        <x:v>2.13862008075195</x:v>
      </x:c>
      <x:c r="CU75" s="13">
        <x:v>4.9765483880858596</x:v>
      </x:c>
      <x:c r="CV75" s="173">
        <x:v>0.97233415792197897</x:v>
      </x:c>
      <x:c r="CW75" s="13">
        <x:v>-4.0640765117925497</x:v>
      </x:c>
      <x:c r="CX75" s="173">
        <x:v>2.3260719500568099</x:v>
      </x:c>
      <x:c r="CY75" s="13">
        <x:v>24.460447669376599</x:v>
      </x:c>
      <x:c r="CZ75" s="173">
        <x:v>1.29699612004964</x:v>
      </x:c>
      <x:c r="DA75" s="13">
        <x:v>30.077648415514801</x:v>
      </x:c>
      <x:c r="DB75" s="173">
        <x:v>4.1829346576324999</x:v>
      </x:c>
      <x:c r="DC75" s="13">
        <x:v>24.024643929720199</x:v>
      </x:c>
      <x:c r="DD75" s="173">
        <x:v>2.8039919605132302</x:v>
      </x:c>
      <x:c r="DE75" s="13">
        <x:v>23.473008594597498</x:v>
      </x:c>
      <x:c r="DF75" s="173">
        <x:v>1.55552770171747</x:v>
      </x:c>
      <x:c r="DG75" s="13">
        <x:v>-6.6046398209173702</x:v>
      </x:c>
      <x:c r="DH75" s="173">
        <x:v>4.3575488760668497</x:v>
      </x:c>
      <x:c r="DI75" s="13">
        <x:v>34.6830643640426</x:v>
      </x:c>
      <x:c r="DJ75" s="173">
        <x:v>1.52249261059422</x:v>
      </x:c>
      <x:c r="DK75" s="13">
        <x:v>39.766065998165203</x:v>
      </x:c>
      <x:c r="DL75" s="173">
        <x:v>3.6187935483222899</x:v>
      </x:c>
      <x:c r="DM75" s="13">
        <x:v>32.615950515732401</x:v>
      </x:c>
      <x:c r="DN75" s="173">
        <x:v>3.23256929971497</x:v>
      </x:c>
      <x:c r="DO75" s="13">
        <x:v>34.1277648069861</x:v>
      </x:c>
      <x:c r="DP75" s="173">
        <x:v>1.76308051566691</x:v>
      </x:c>
      <x:c r="DQ75" s="13">
        <x:v>-5.6383011911790497</x:v>
      </x:c>
      <x:c r="DR75" s="173">
        <x:v>4.1812335849886297</x:v>
      </x:c>
      <x:c r="DS75" s="13">
        <x:v>6.2602356382613902</x:v>
      </x:c>
      <x:c r="DT75" s="173">
        <x:v>0.70168261218434202</x:v>
      </x:c>
      <x:c r="DU75" s="13">
        <x:v>8.9911638960337203</x:v>
      </x:c>
      <x:c r="DV75" s="173">
        <x:v>1.9663393531202</x:v>
      </x:c>
      <x:c r="DW75" s="13">
        <x:v>8.9085586528164296</x:v>
      </x:c>
      <x:c r="DX75" s="173">
        <x:v>2.1810810717783999</x:v>
      </x:c>
      <x:c r="DY75" s="13">
        <x:v>5.0501192513287601</x:v>
      </x:c>
      <x:c r="DZ75" s="173">
        <x:v>0.706023475806558</x:v>
      </x:c>
      <x:c r="EA75" s="13">
        <x:v>-3.9410446447049599</x:v>
      </x:c>
      <x:c r="EB75" s="173">
        <x:v>2.0049412247866401</x:v>
      </x:c>
      <x:c r="EC75" s="13">
        <x:v>27.127972952308401</x:v>
      </x:c>
      <x:c r="ED75" s="173">
        <x:v>1.11325580624297</x:v>
      </x:c>
      <x:c r="EE75" s="13">
        <x:v>23.427729362472199</x:v>
      </x:c>
      <x:c r="EF75" s="173">
        <x:v>3.0245343962151798</x:v>
      </x:c>
      <x:c r="EG75" s="13">
        <x:v>27.1902067472166</x:v>
      </x:c>
      <x:c r="EH75" s="173">
        <x:v>2.4465447752317799</x:v>
      </x:c>
      <x:c r="EI75" s="13">
        <x:v>27.883077821997698</x:v>
      </x:c>
      <x:c r="EJ75" s="173">
        <x:v>1.3856898132506701</x:v>
      </x:c>
      <x:c r="EK75" s="13">
        <x:v>4.45534845952551</x:v>
      </x:c>
      <x:c r="EL75" s="173">
        <x:v>3.5005977447249701</x:v>
      </x:c>
      <x:c r="EM75" s="13">
        <x:v>18.582700307159602</x:v>
      </x:c>
      <x:c r="EN75" s="173">
        <x:v>1.0008716660330099</x:v>
      </x:c>
      <x:c r="EO75" s="13">
        <x:v>27.261124697004199</x:v>
      </x:c>
      <x:c r="EP75" s="173">
        <x:v>3.4443398799088798</x:v>
      </x:c>
      <x:c r="EQ75" s="13">
        <x:v>22.168589443651399</x:v>
      </x:c>
      <x:c r="ER75" s="173">
        <x:v>2.9074772439146499</x:v>
      </x:c>
      <x:c r="ES75" s="13">
        <x:v>16.247628451013799</x:v>
      </x:c>
      <x:c r="ET75" s="173">
        <x:v>1.1465279506600901</x:v>
      </x:c>
      <x:c r="EU75" s="13">
        <x:v>-11.0134962459903</x:v>
      </x:c>
      <x:c r="EV75" s="173">
        <x:v>3.5639724192356099</x:v>
      </x:c>
      <x:c r="EW75" s="13">
        <x:v>20.852576987464701</x:v>
      </x:c>
      <x:c r="EX75" s="173">
        <x:v>1.1773968323780799</x:v>
      </x:c>
      <x:c r="EY75" s="13">
        <x:v>19.036181495078299</x:v>
      </x:c>
      <x:c r="EZ75" s="173">
        <x:v>3.4394992429234899</x:v>
      </x:c>
      <x:c r="FA75" s="13">
        <x:v>21.240075903363699</x:v>
      </x:c>
      <x:c r="FB75" s="173">
        <x:v>2.4471174388049901</x:v>
      </x:c>
      <x:c r="FC75" s="13">
        <x:v>20.871726697945</x:v>
      </x:c>
      <x:c r="FD75" s="173">
        <x:v>1.45114958998717</x:v>
      </x:c>
      <x:c r="FE75" s="13">
        <x:v>1.8355452028667301</x:v>
      </x:c>
      <x:c r="FF75" s="173">
        <x:v>3.7341792945194401</x:v>
      </x:c>
      <x:c r="FG75" s="13">
        <x:v>20.425321430309602</x:v>
      </x:c>
      <x:c r="FH75" s="173">
        <x:v>1.1943608336877101</x:v>
      </x:c>
      <x:c r="FI75" s="13">
        <x:v>25.0933825069921</x:v>
      </x:c>
      <x:c r="FJ75" s="173">
        <x:v>2.9709955399496399</x:v>
      </x:c>
      <x:c r="FK75" s="13">
        <x:v>17.415108177881098</x:v>
      </x:c>
      <x:c r="FL75" s="173">
        <x:v>2.4785058100213799</x:v>
      </x:c>
      <x:c r="FM75" s="13">
        <x:v>20.441896117640201</x:v>
      </x:c>
      <x:c r="FN75" s="173">
        <x:v>1.4713333974462799</x:v>
      </x:c>
      <x:c r="FO75" s="13">
        <x:v>-4.6514863893518896</x:v>
      </x:c>
      <x:c r="FP75" s="173">
        <x:v>3.1357792915952598</x:v>
      </x:c>
      <x:c r="FQ75" s="13">
        <x:v>21.679532705951999</x:v>
      </x:c>
      <x:c r="FR75" s="173">
        <x:v>1.58531583484122</x:v>
      </x:c>
      <x:c r="FS75" s="13">
        <x:v>22.697449471133201</x:v>
      </x:c>
      <x:c r="FT75" s="173">
        <x:v>1.6184869909497399</x:v>
      </x:c>
      <x:c r="FU75" s="13">
        <x:v>14.1276175303176</x:v>
      </x:c>
      <x:c r="FV75" s="173">
        <x:v>1.8235112583467099</x:v>
      </x:c>
      <x:c r="FW75" s="13">
        <x:v>-8.3818342428336106</x:v>
      </x:c>
      <x:c r="FX75" s="173">
        <x:v>1.7615743124947001</x:v>
      </x:c>
      <x:c r="FY75" s="13">
        <x:v>-10.341604661999799</x:v>
      </x:c>
      <x:c r="FZ75" s="173">
        <x:v>1.9429107304337201</x:v>
      </x:c>
      <x:c r="GA75" s="13">
        <x:v>-9.7440486286482901</x:v>
      </x:c>
      <x:c r="GB75" s="173">
        <x:v>1.9082940887479001</x:v>
      </x:c>
      <x:c r="GC75" s="13">
        <x:v>-11.2773290093195</x:v>
      </x:c>
      <x:c r="GD75" s="173">
        <x:v>2.1025203451044598</x:v>
      </x:c>
      <x:c r="GE75" s="13">
        <x:v>-5.7730633792718402</x:v>
      </x:c>
      <x:c r="GF75" s="173">
        <x:v>0.88872080415840804</x:v>
      </x:c>
      <x:c r="GG75" s="13">
        <x:v>3.8103302839778799</x:v>
      </x:c>
      <x:c r="GH75" s="173">
        <x:v>1.91269033932288</x:v>
      </x:c>
      <x:c r="GI75" s="13">
        <x:v>-1.00734889301815</x:v>
      </x:c>
      <x:c r="GJ75" s="173">
        <x:v>1.01071841112788</x:v>
      </x:c>
      <x:c r="GK75" s="13">
        <x:v>-6.8786607209164696</x:v>
      </x:c>
      <x:c r="GL75" s="173">
        <x:v>1.7532497834212</x:v>
      </x:c>
      <x:c r="GM75" s="13">
        <x:v>-4.3167264611679697</x:v>
      </x:c>
      <x:c r="GN75" s="173">
        <x:v>2.05142892832199</x:v>
      </x:c>
      <x:c r="GO75" s="13">
        <x:v>-1.6303516606598001</x:v>
      </x:c>
      <x:c r="GP75" s="173">
        <x:v>0.92587007886557005</x:v>
      </x:c>
      <x:c r="GQ75" s="13">
        <x:v>6.7693536665301703</x:v>
      </x:c>
      <x:c r="GR75" s="173">
        <x:v>1.4986292538836301</x:v>
      </x:c>
      <x:c r="GS75" s="13">
        <x:v>1.5176637183694099</x:v>
      </x:c>
      <x:c r="GT75" s="173">
        <x:v>1.3737096093389001</x:v>
      </x:c>
      <x:c r="GU75" s="13">
        <x:v>0.50438284637395003</x:v>
      </x:c>
      <x:c r="GV75" s="173">
        <x:v>1.5508939952996199</x:v>
      </x:c>
      <x:c r="GW75" s="13">
        <x:v>-4.6202631869733999</x:v>
      </x:c>
      <x:c r="GX75" s="173">
        <x:v>1.5720717663300601</x:v>
      </x:c>
      <x:c r="GY75" s="15"/>
      <x:c r="GZ75" s="15"/>
      <x:c r="HA75" s="15"/>
      <x:c r="HB75" s="15"/>
      <x:c r="HC75" s="15"/>
      <x:c r="HD75" s="15"/>
      <x:c r="HE75" s="15"/>
      <x:c r="HF75" s="15"/>
      <x:c r="HG75" s="15"/>
      <x:c r="HH75" s="15"/>
      <x:c r="HI75" s="15"/>
      <x:c r="HJ75" s="15"/>
      <x:c r="HK75" s="15"/>
      <x:c r="HL75" s="15"/>
      <x:c r="HM75" s="15"/>
      <x:c r="HN75" s="15"/>
      <x:c r="HO75" s="15"/>
      <x:c r="HP75" s="15"/>
      <x:c r="HQ75" s="15"/>
      <x:c r="HR75" s="15"/>
      <x:c r="HS75" s="15"/>
      <x:c r="HT75" s="15"/>
      <x:c r="HU75" s="15"/>
      <x:c r="HV75" s="15"/>
      <x:c r="HW75" s="15"/>
      <x:c r="HX75" s="15"/>
      <x:c r="HY75" s="15"/>
      <x:c r="HZ75" s="15"/>
      <x:c r="IA75" s="15"/>
      <x:c r="IB75" s="15"/>
      <x:c r="IC75" s="15"/>
      <x:c r="ID75" s="15"/>
      <x:c r="IE75" s="15"/>
      <x:c r="IF75" s="16"/>
    </x:row>
    <x:row r="76" spans="1:240" ht="12.95" customHeight="1" x14ac:dyDescent="0.2">
      <x:c r="A76" s="2" t="s">
        <x:v>378</x:v>
      </x:c>
      <x:c r="B76" s="32">
        <x:v>1</x:v>
      </x:c>
      <x:c r="C76" s="13">
        <x:v>85.899289580040303</x:v>
      </x:c>
      <x:c r="D76" s="173">
        <x:v>0.69720462706538</x:v>
      </x:c>
      <x:c r="E76" s="13">
        <x:v>89.421703144744896</x:v>
      </x:c>
      <x:c r="F76" s="173">
        <x:v>1.3571230400243199</x:v>
      </x:c>
      <x:c r="G76" s="13">
        <x:v>89.060270148992799</x:v>
      </x:c>
      <x:c r="H76" s="173">
        <x:v>1.3789197353666101</x:v>
      </x:c>
      <x:c r="I76" s="13">
        <x:v>83.689479936453395</x:v>
      </x:c>
      <x:c r="J76" s="173">
        <x:v>1.0406663549394699</x:v>
      </x:c>
      <x:c r="K76" s="13">
        <x:v>-5.7322232082915301</x:v>
      </x:c>
      <x:c r="L76" s="173">
        <x:v>1.79597677335115</x:v>
      </x:c>
      <x:c r="M76" s="13">
        <x:v>84.372805803421201</x:v>
      </x:c>
      <x:c r="N76" s="173">
        <x:v>0.78247323347964903</x:v>
      </x:c>
      <x:c r="O76" s="13">
        <x:v>89.144268986930797</x:v>
      </x:c>
      <x:c r="P76" s="173">
        <x:v>1.17595078589136</x:v>
      </x:c>
      <x:c r="Q76" s="13">
        <x:v>90.053574079945193</x:v>
      </x:c>
      <x:c r="R76" s="173">
        <x:v>1.02604016285914</x:v>
      </x:c>
      <x:c r="S76" s="13">
        <x:v>81.033400741254198</x:v>
      </x:c>
      <x:c r="T76" s="173">
        <x:v>1.1350912996679801</x:v>
      </x:c>
      <x:c r="U76" s="13">
        <x:v>-8.1108682456765795</x:v>
      </x:c>
      <x:c r="V76" s="173">
        <x:v>1.6711762943891</x:v>
      </x:c>
      <x:c r="W76" s="13">
        <x:v>56.668044947366703</x:v>
      </x:c>
      <x:c r="X76" s="173">
        <x:v>1.0514497958978199</x:v>
      </x:c>
      <x:c r="Y76" s="13">
        <x:v>60.0344711961733</x:v>
      </x:c>
      <x:c r="Z76" s="173">
        <x:v>2.0386445250747398</x:v>
      </x:c>
      <x:c r="AA76" s="13">
        <x:v>57.0119258181143</x:v>
      </x:c>
      <x:c r="AB76" s="173">
        <x:v>2.46282978878321</x:v>
      </x:c>
      <x:c r="AC76" s="13">
        <x:v>55.404790732043601</x:v>
      </x:c>
      <x:c r="AD76" s="173">
        <x:v>1.29970893703041</x:v>
      </x:c>
      <x:c r="AE76" s="13">
        <x:v>-4.6296804641296703</x:v>
      </x:c>
      <x:c r="AF76" s="173">
        <x:v>2.2979863039930399</x:v>
      </x:c>
      <x:c r="AG76" s="13">
        <x:v>66.672627595494703</x:v>
      </x:c>
      <x:c r="AH76" s="173">
        <x:v>0.95751817725159405</x:v>
      </x:c>
      <x:c r="AI76" s="13">
        <x:v>74.318191080073703</x:v>
      </x:c>
      <x:c r="AJ76" s="173">
        <x:v>1.7094909488999299</x:v>
      </x:c>
      <x:c r="AK76" s="13">
        <x:v>69.134423708144993</x:v>
      </x:c>
      <x:c r="AL76" s="173">
        <x:v>2.2715991445879098</x:v>
      </x:c>
      <x:c r="AM76" s="13">
        <x:v>63.274629041137999</x:v>
      </x:c>
      <x:c r="AN76" s="173">
        <x:v>1.23833321131847</x:v>
      </x:c>
      <x:c r="AO76" s="13">
        <x:v>-11.043562038935701</x:v>
      </x:c>
      <x:c r="AP76" s="173">
        <x:v>2.0730331526865</x:v>
      </x:c>
      <x:c r="AQ76" s="13">
        <x:v>79.056126228646306</x:v>
      </x:c>
      <x:c r="AR76" s="173">
        <x:v>0.86686912839788</x:v>
      </x:c>
      <x:c r="AS76" s="13">
        <x:v>83.856727300852597</x:v>
      </x:c>
      <x:c r="AT76" s="173">
        <x:v>1.68191763396875</x:v>
      </x:c>
      <x:c r="AU76" s="13">
        <x:v>83.489059994655193</x:v>
      </x:c>
      <x:c r="AV76" s="173">
        <x:v>1.8003517495229</x:v>
      </x:c>
      <x:c r="AW76" s="13">
        <x:v>76.104107805472395</x:v>
      </x:c>
      <x:c r="AX76" s="173">
        <x:v>1.10140472380826</x:v>
      </x:c>
      <x:c r="AY76" s="13">
        <x:v>-7.7526194953802401</x:v>
      </x:c>
      <x:c r="AZ76" s="173">
        <x:v>1.9913762918953299</x:v>
      </x:c>
      <x:c r="BA76" s="13">
        <x:v>73.282199775333694</x:v>
      </x:c>
      <x:c r="BB76" s="173">
        <x:v>1.1164539607238</x:v>
      </x:c>
      <x:c r="BC76" s="13">
        <x:v>78.382855722752197</x:v>
      </x:c>
      <x:c r="BD76" s="173">
        <x:v>1.8537763405947101</x:v>
      </x:c>
      <x:c r="BE76" s="13">
        <x:v>76.595509137708106</x:v>
      </x:c>
      <x:c r="BF76" s="173">
        <x:v>1.85915411545775</x:v>
      </x:c>
      <x:c r="BG76" s="13">
        <x:v>70.546923987921801</x:v>
      </x:c>
      <x:c r="BH76" s="173">
        <x:v>1.4461478288343701</x:v>
      </x:c>
      <x:c r="BI76" s="13">
        <x:v>-7.8359317348303801</x:v>
      </x:c>
      <x:c r="BJ76" s="173">
        <x:v>2.1275153239593401</x:v>
      </x:c>
      <x:c r="BK76" s="13">
        <x:v>81.755836220052601</x:v>
      </x:c>
      <x:c r="BL76" s="173">
        <x:v>0.85334829492448905</x:v>
      </x:c>
      <x:c r="BM76" s="13">
        <x:v>85.294872084537104</x:v>
      </x:c>
      <x:c r="BN76" s="173">
        <x:v>1.6111809063714899</x:v>
      </x:c>
      <x:c r="BO76" s="13">
        <x:v>85.667871842022393</x:v>
      </x:c>
      <x:c r="BP76" s="173">
        <x:v>1.6482971736541601</x:v>
      </x:c>
      <x:c r="BQ76" s="13">
        <x:v>79.427213249654798</x:v>
      </x:c>
      <x:c r="BR76" s="173">
        <x:v>1.12347838298686</x:v>
      </x:c>
      <x:c r="BS76" s="13">
        <x:v>-5.8676588348823904</x:v>
      </x:c>
      <x:c r="BT76" s="173">
        <x:v>1.9509086887998699</x:v>
      </x:c>
      <x:c r="BU76" s="13">
        <x:v>25.160416397197501</x:v>
      </x:c>
      <x:c r="BV76" s="173">
        <x:v>1.2766170077866701</x:v>
      </x:c>
      <x:c r="BW76" s="13">
        <x:v>35.461480048129197</x:v>
      </x:c>
      <x:c r="BX76" s="173">
        <x:v>2.0634878750671599</x:v>
      </x:c>
      <x:c r="BY76" s="13">
        <x:v>31.170338780687398</x:v>
      </x:c>
      <x:c r="BZ76" s="173">
        <x:v>2.21256408215682</x:v>
      </x:c>
      <x:c r="CA76" s="13">
        <x:v>19.800600393801201</x:v>
      </x:c>
      <x:c r="CB76" s="173">
        <x:v>1.4646205170595299</x:v>
      </x:c>
      <x:c r="CC76" s="13">
        <x:v>-15.660879654328101</x:v>
      </x:c>
      <x:c r="CD76" s="173">
        <x:v>2.2140045981442</x:v>
      </x:c>
      <x:c r="CE76" s="13">
        <x:v>54.604593966524199</x:v>
      </x:c>
      <x:c r="CF76" s="173">
        <x:v>1.18874970604929</x:v>
      </x:c>
      <x:c r="CG76" s="13">
        <x:v>72.1654473410657</x:v>
      </x:c>
      <x:c r="CH76" s="173">
        <x:v>2.04434904122928</x:v>
      </x:c>
      <x:c r="CI76" s="13">
        <x:v>60.513328297887</x:v>
      </x:c>
      <x:c r="CJ76" s="173">
        <x:v>2.4952539245987801</x:v>
      </x:c>
      <x:c r="CK76" s="13">
        <x:v>46.684398058156503</x:v>
      </x:c>
      <x:c r="CL76" s="173">
        <x:v>1.2986702843084701</x:v>
      </x:c>
      <x:c r="CM76" s="13">
        <x:v>-25.481049282909201</x:v>
      </x:c>
      <x:c r="CN76" s="173">
        <x:v>2.24834580244113</x:v>
      </x:c>
      <x:c r="CO76" s="13">
        <x:v>29.8722492964582</x:v>
      </x:c>
      <x:c r="CP76" s="173">
        <x:v>1.0304275789670101</x:v>
      </x:c>
      <x:c r="CQ76" s="13">
        <x:v>38.364713505002598</x:v>
      </x:c>
      <x:c r="CR76" s="173">
        <x:v>2.0328595983525299</x:v>
      </x:c>
      <x:c r="CS76" s="13">
        <x:v>29.674478824400001</x:v>
      </x:c>
      <x:c r="CT76" s="173">
        <x:v>2.0030316633579002</x:v>
      </x:c>
      <x:c r="CU76" s="13">
        <x:v>26.934329126992399</x:v>
      </x:c>
      <x:c r="CV76" s="173">
        <x:v>1.21644196040261</x:v>
      </x:c>
      <x:c r="CW76" s="13">
        <x:v>-11.430384378010199</x:v>
      </x:c>
      <x:c r="CX76" s="173">
        <x:v>2.1397660551720099</x:v>
      </x:c>
      <x:c r="CY76" s="13">
        <x:v>72.891297535506794</x:v>
      </x:c>
      <x:c r="CZ76" s="173">
        <x:v>0.97471253075491604</x:v>
      </x:c>
      <x:c r="DA76" s="13">
        <x:v>78.471148902266194</x:v>
      </x:c>
      <x:c r="DB76" s="173">
        <x:v>1.7876017659414201</x:v>
      </x:c>
      <x:c r="DC76" s="13">
        <x:v>73.491815657034394</x:v>
      </x:c>
      <x:c r="DD76" s="173">
        <x:v>2.1931064540806999</x:v>
      </x:c>
      <x:c r="DE76" s="13">
        <x:v>70.715251750886694</x:v>
      </x:c>
      <x:c r="DF76" s="173">
        <x:v>1.16623014111414</x:v>
      </x:c>
      <x:c r="DG76" s="13">
        <x:v>-7.7558971513795001</x:v>
      </x:c>
      <x:c r="DH76" s="173">
        <x:v>2.1355537275394001</x:v>
      </x:c>
      <x:c r="DI76" s="13">
        <x:v>73.017542318519503</x:v>
      </x:c>
      <x:c r="DJ76" s="173">
        <x:v>1.0958978962058401</x:v>
      </x:c>
      <x:c r="DK76" s="13">
        <x:v>75.664165758549998</x:v>
      </x:c>
      <x:c r="DL76" s="173">
        <x:v>1.91184666886614</x:v>
      </x:c>
      <x:c r="DM76" s="13">
        <x:v>70.948512125425097</x:v>
      </x:c>
      <x:c r="DN76" s="173">
        <x:v>1.97598832097476</x:v>
      </x:c>
      <x:c r="DO76" s="13">
        <x:v>72.729823126716795</x:v>
      </x:c>
      <x:c r="DP76" s="173">
        <x:v>1.3016819199162799</x:v>
      </x:c>
      <x:c r="DQ76" s="13">
        <x:v>-2.9343426318332599</x:v>
      </x:c>
      <x:c r="DR76" s="173">
        <x:v>2.1578457362658301</x:v>
      </x:c>
      <x:c r="DS76" s="13">
        <x:v>23.487217237667402</x:v>
      </x:c>
      <x:c r="DT76" s="173">
        <x:v>0.92325790307271405</x:v>
      </x:c>
      <x:c r="DU76" s="13">
        <x:v>30.653384506850099</x:v>
      </x:c>
      <x:c r="DV76" s="173">
        <x:v>1.9459860603974199</x:v>
      </x:c>
      <x:c r="DW76" s="13">
        <x:v>24.687036085314599</x:v>
      </x:c>
      <x:c r="DX76" s="173">
        <x:v>2.1305951927721898</x:v>
      </x:c>
      <x:c r="DY76" s="13">
        <x:v>20.478850078553801</x:v>
      </x:c>
      <x:c r="DZ76" s="173">
        <x:v>0.98622556226368796</x:v>
      </x:c>
      <x:c r="EA76" s="13">
        <x:v>-10.174534428296299</x:v>
      </x:c>
      <x:c r="EB76" s="173">
        <x:v>2.03073658754731</x:v>
      </x:c>
      <x:c r="EC76" s="13">
        <x:v>55.9097480553963</x:v>
      </x:c>
      <x:c r="ED76" s="173">
        <x:v>1.14021930556088</x:v>
      </x:c>
      <x:c r="EE76" s="13">
        <x:v>64.438268977291997</x:v>
      </x:c>
      <x:c r="EF76" s="173">
        <x:v>1.99958707547026</x:v>
      </x:c>
      <x:c r="EG76" s="13">
        <x:v>57.290236335820303</x:v>
      </x:c>
      <x:c r="EH76" s="173">
        <x:v>2.1272461556353401</x:v>
      </x:c>
      <x:c r="EI76" s="13">
        <x:v>52.4266252172119</x:v>
      </x:c>
      <x:c r="EJ76" s="173">
        <x:v>1.34535326883035</x:v>
      </x:c>
      <x:c r="EK76" s="13">
        <x:v>-12.0116437600801</x:v>
      </x:c>
      <x:c r="EL76" s="173">
        <x:v>2.1613307665820001</x:v>
      </x:c>
      <x:c r="EM76" s="13">
        <x:v>45.9753892496228</x:v>
      </x:c>
      <x:c r="EN76" s="173">
        <x:v>1.22013948219473</x:v>
      </x:c>
      <x:c r="EO76" s="13">
        <x:v>57.655224299819402</x:v>
      </x:c>
      <x:c r="EP76" s="173">
        <x:v>1.9481070913423</x:v>
      </x:c>
      <x:c r="EQ76" s="13">
        <x:v>46.201445868071303</x:v>
      </x:c>
      <x:c r="ER76" s="173">
        <x:v>2.3777106194759798</x:v>
      </x:c>
      <x:c r="ES76" s="13">
        <x:v>41.650664212195103</x:v>
      </x:c>
      <x:c r="ET76" s="173">
        <x:v>1.5051131911006199</x:v>
      </x:c>
      <x:c r="EU76" s="13">
        <x:v>-16.004560087624299</x:v>
      </x:c>
      <x:c r="EV76" s="173">
        <x:v>2.2942430030822898</x:v>
      </x:c>
      <x:c r="EW76" s="13">
        <x:v>39.442989386777903</x:v>
      </x:c>
      <x:c r="EX76" s="173">
        <x:v>1.07386653905997</x:v>
      </x:c>
      <x:c r="EY76" s="13">
        <x:v>46.713915758517999</x:v>
      </x:c>
      <x:c r="EZ76" s="173">
        <x:v>1.9806398774992</x:v>
      </x:c>
      <x:c r="FA76" s="13">
        <x:v>36.777731899903998</x:v>
      </x:c>
      <x:c r="FB76" s="173">
        <x:v>1.9524752372726399</x:v>
      </x:c>
      <x:c r="FC76" s="13">
        <x:v>37.685000805775601</x:v>
      </x:c>
      <x:c r="FD76" s="173">
        <x:v>1.36299729946327</x:v>
      </x:c>
      <x:c r="FE76" s="13">
        <x:v>-9.0289149527423405</x:v>
      </x:c>
      <x:c r="FF76" s="173">
        <x:v>2.1985825666664498</x:v>
      </x:c>
      <x:c r="FG76" s="13">
        <x:v>17.8964936869775</x:v>
      </x:c>
      <x:c r="FH76" s="173">
        <x:v>0.72562823093816198</x:v>
      </x:c>
      <x:c r="FI76" s="13">
        <x:v>21.549023812900799</x:v>
      </x:c>
      <x:c r="FJ76" s="173">
        <x:v>1.5863392743746501</x:v>
      </x:c>
      <x:c r="FK76" s="13">
        <x:v>21.263789090158401</x:v>
      </x:c>
      <x:c r="FL76" s="173">
        <x:v>1.98799894621702</x:v>
      </x:c>
      <x:c r="FM76" s="13">
        <x:v>15.575397469000601</x:v>
      </x:c>
      <x:c r="FN76" s="173">
        <x:v>1.0102049167612499</x:v>
      </x:c>
      <x:c r="FO76" s="13">
        <x:v>-5.9736263439001398</x:v>
      </x:c>
      <x:c r="FP76" s="173">
        <x:v>1.8697333472440401</x:v>
      </x:c>
      <x:c r="FQ76" s="13">
        <x:v>4.0026365501505801</x:v>
      </x:c>
      <x:c r="FR76" s="173">
        <x:v>1.04165405189633</x:v>
      </x:c>
      <x:c r="FS76" s="13">
        <x:v>5.0669169610805103</x:v>
      </x:c>
      <x:c r="FT76" s="173">
        <x:v>1.11767793297217</x:v>
      </x:c>
      <x:c r="FU76" s="13">
        <x:v>6.3288731494408497</x:v>
      </x:c>
      <x:c r="FV76" s="173">
        <x:v>1.4190970343409299</x:v>
      </x:c>
      <x:c r="FW76" s="13">
        <x:v>1.1519990045858</x:v>
      </x:c>
      <x:c r="FX76" s="173">
        <x:v>1.3816862351978301</x:v>
      </x:c>
      <x:c r="FY76" s="13">
        <x:v>6.4304510315882801</x:v>
      </x:c>
      <x:c r="FZ76" s="173">
        <x:v>1.43316228533625</x:v>
      </x:c>
      <x:c r="GA76" s="13">
        <x:v>7.20864312361884</x:v>
      </x:c>
      <x:c r="GB76" s="173">
        <x:v>1.64902789247381</x:v>
      </x:c>
      <x:c r="GC76" s="13">
        <x:v>5.6214414707001099</x:v>
      </x:c>
      <x:c r="GD76" s="173">
        <x:v>1.40673827089055</x:v>
      </x:c>
      <x:c r="GE76" s="13">
        <x:v>1.57601505600545</x:v>
      </x:c>
      <x:c r="GF76" s="173">
        <x:v>1.6207956293352099</x:v>
      </x:c>
      <x:c r="GG76" s="13">
        <x:v>18.088401649680499</x:v>
      </x:c>
      <x:c r="GH76" s="173">
        <x:v>1.51763898543537</x:v>
      </x:c>
      <x:c r="GI76" s="13">
        <x:v>0.61336723636156498</x:v>
      </x:c>
      <x:c r="GJ76" s="173">
        <x:v>1.3824980185826099</x:v>
      </x:c>
      <x:c r="GK76" s="13">
        <x:v>13.831658471926501</x:v>
      </x:c>
      <x:c r="GL76" s="173">
        <x:v>1.3776578479911199</x:v>
      </x:c>
      <x:c r="GM76" s="13">
        <x:v>16.391379609808801</x:v>
      </x:c>
      <x:c r="GN76" s="173">
        <x:v>1.56686123263531</x:v>
      </x:c>
      <x:c r="GO76" s="13">
        <x:v>5.58836883023735</x:v>
      </x:c>
      <x:c r="GP76" s="173">
        <x:v>1.22375532017382</x:v>
      </x:c>
      <x:c r="GQ76" s="13">
        <x:v>4.5844633662379497</x:v>
      </x:c>
      <x:c r="GR76" s="173">
        <x:v>1.5556661971351899</x:v>
      </x:c>
      <x:c r="GS76" s="13">
        <x:v>6.1302687360671397</x:v>
      </x:c>
      <x:c r="GT76" s="173">
        <x:v>1.58745597773435</x:v>
      </x:c>
      <x:c r="GU76" s="13">
        <x:v>6.1972410818223098</x:v>
      </x:c>
      <x:c r="GV76" s="173">
        <x:v>1.45252385379395</x:v>
      </x:c>
      <x:c r="GW76" s="13">
        <x:v>2.0827799598665702</x:v>
      </x:c>
      <x:c r="GX76" s="173">
        <x:v>1.01960315728387</x:v>
      </x:c>
      <x:c r="GY76" s="15"/>
      <x:c r="GZ76" s="15"/>
      <x:c r="HA76" s="15"/>
      <x:c r="HB76" s="15"/>
      <x:c r="HC76" s="15"/>
      <x:c r="HD76" s="15"/>
      <x:c r="HE76" s="15"/>
      <x:c r="HF76" s="15"/>
      <x:c r="HG76" s="15"/>
      <x:c r="HH76" s="15"/>
      <x:c r="HI76" s="15"/>
      <x:c r="HJ76" s="15"/>
      <x:c r="HK76" s="15"/>
      <x:c r="HL76" s="15"/>
      <x:c r="HM76" s="15"/>
      <x:c r="HN76" s="15"/>
      <x:c r="HO76" s="15"/>
      <x:c r="HP76" s="15"/>
      <x:c r="HQ76" s="15"/>
      <x:c r="HR76" s="15"/>
      <x:c r="HS76" s="15"/>
      <x:c r="HT76" s="15"/>
      <x:c r="HU76" s="15"/>
      <x:c r="HV76" s="15"/>
      <x:c r="HW76" s="15"/>
      <x:c r="HX76" s="15"/>
      <x:c r="HY76" s="15"/>
      <x:c r="HZ76" s="15"/>
      <x:c r="IA76" s="15"/>
      <x:c r="IB76" s="15"/>
      <x:c r="IC76" s="15"/>
      <x:c r="ID76" s="15"/>
      <x:c r="IE76" s="15"/>
      <x:c r="IF76" s="16"/>
    </x:row>
    <x:row r="77" spans="1:240" ht="12.95" customHeight="1" x14ac:dyDescent="0.2">
      <x:c r="A77" s="2" t="s">
        <x:v>380</x:v>
      </x:c>
      <x:c r="B77" s="32">
        <x:v>1</x:v>
      </x:c>
      <x:c r="C77" s="13">
        <x:v>89.266503834236204</x:v>
      </x:c>
      <x:c r="D77" s="173">
        <x:v>0.69204585814553199</x:v>
      </x:c>
      <x:c r="E77" s="13">
        <x:v>79.907495415128395</x:v>
      </x:c>
      <x:c r="F77" s="173">
        <x:v>2.2395344849972201</x:v>
      </x:c>
      <x:c r="G77" s="13">
        <x:v>84.825348663814395</x:v>
      </x:c>
      <x:c r="H77" s="173">
        <x:v>2.0922824558872</x:v>
      </x:c>
      <x:c r="I77" s="13">
        <x:v>92.034273343532902</x:v>
      </x:c>
      <x:c r="J77" s="173">
        <x:v>0.78750184832259096</x:v>
      </x:c>
      <x:c r="K77" s="13">
        <x:v>12.1267779284046</x:v>
      </x:c>
      <x:c r="L77" s="173">
        <x:v>2.3975876133316598</x:v>
      </x:c>
      <x:c r="M77" s="13">
        <x:v>82.589369930453898</x:v>
      </x:c>
      <x:c r="N77" s="173">
        <x:v>0.84509478166709495</x:v>
      </x:c>
      <x:c r="O77" s="13">
        <x:v>77.035475144602998</x:v>
      </x:c>
      <x:c r="P77" s="173">
        <x:v>2.1846108756740699</x:v>
      </x:c>
      <x:c r="Q77" s="13">
        <x:v>75.061750049180205</x:v>
      </x:c>
      <x:c r="R77" s="173">
        <x:v>2.7023480091191101</x:v>
      </x:c>
      <x:c r="S77" s="13">
        <x:v>85.349960053807294</x:v>
      </x:c>
      <x:c r="T77" s="173">
        <x:v>0.93757085381827598</x:v>
      </x:c>
      <x:c r="U77" s="13">
        <x:v>8.3144849092043707</x:v>
      </x:c>
      <x:c r="V77" s="173">
        <x:v>2.3356086513792498</x:v>
      </x:c>
      <x:c r="W77" s="13">
        <x:v>85.943423638848699</x:v>
      </x:c>
      <x:c r="X77" s="173">
        <x:v>0.79370010148647296</x:v>
      </x:c>
      <x:c r="Y77" s="13">
        <x:v>80.434949267513801</x:v>
      </x:c>
      <x:c r="Z77" s="173">
        <x:v>2.6192441282493402</x:v>
      </x:c>
      <x:c r="AA77" s="13">
        <x:v>79.946909860967395</x:v>
      </x:c>
      <x:c r="AB77" s="173">
        <x:v>2.4473744151066898</x:v>
      </x:c>
      <x:c r="AC77" s="13">
        <x:v>88.329023754796097</x:v>
      </x:c>
      <x:c r="AD77" s="173">
        <x:v>0.92219096262270805</x:v>
      </x:c>
      <x:c r="AE77" s="13">
        <x:v>7.8940744872823201</x:v>
      </x:c>
      <x:c r="AF77" s="173">
        <x:v>2.84880317975722</x:v>
      </x:c>
      <x:c r="AG77" s="13">
        <x:v>80.733657830035796</x:v>
      </x:c>
      <x:c r="AH77" s="173">
        <x:v>0.96471449380082297</x:v>
      </x:c>
      <x:c r="AI77" s="13">
        <x:v>78.103582785078004</x:v>
      </x:c>
      <x:c r="AJ77" s="173">
        <x:v>2.2560399682110202</x:v>
      </x:c>
      <x:c r="AK77" s="13">
        <x:v>75.811548196963201</x:v>
      </x:c>
      <x:c r="AL77" s="173">
        <x:v>2.4753779433788399</x:v>
      </x:c>
      <x:c r="AM77" s="13">
        <x:v>82.296359407591396</x:v>
      </x:c>
      <x:c r="AN77" s="173">
        <x:v>1.04545514101152</x:v>
      </x:c>
      <x:c r="AO77" s="13">
        <x:v>4.1927766225133496</x:v>
      </x:c>
      <x:c r="AP77" s="173">
        <x:v>2.3616323930637799</x:v>
      </x:c>
      <x:c r="AQ77" s="13">
        <x:v>84.437143152505698</x:v>
      </x:c>
      <x:c r="AR77" s="173">
        <x:v>0.92619839605366805</x:v>
      </x:c>
      <x:c r="AS77" s="13">
        <x:v>88.783427096099601</x:v>
      </x:c>
      <x:c r="AT77" s="173">
        <x:v>1.6411201570424201</x:v>
      </x:c>
      <x:c r="AU77" s="13">
        <x:v>84.021161120501901</x:v>
      </x:c>
      <x:c r="AV77" s="173">
        <x:v>2.4493808810501601</x:v>
      </x:c>
      <x:c r="AW77" s="13">
        <x:v>83.709637146904996</x:v>
      </x:c>
      <x:c r="AX77" s="173">
        <x:v>1.0290087462683699</x:v>
      </x:c>
      <x:c r="AY77" s="13">
        <x:v>-5.0737899491946203</x:v>
      </x:c>
      <x:c r="AZ77" s="173">
        <x:v>1.9733224258216799</x:v>
      </x:c>
      <x:c r="BA77" s="13">
        <x:v>84.788105305166198</x:v>
      </x:c>
      <x:c r="BB77" s="173">
        <x:v>0.77469850318025801</x:v>
      </x:c>
      <x:c r="BC77" s="13">
        <x:v>87.607711941386299</x:v>
      </x:c>
      <x:c r="BD77" s="173">
        <x:v>1.8400387071130999</x:v>
      </x:c>
      <x:c r="BE77" s="13">
        <x:v>84.309800998806693</x:v>
      </x:c>
      <x:c r="BF77" s="173">
        <x:v>2.0911959340061399</x:v>
      </x:c>
      <x:c r="BG77" s="13">
        <x:v>84.341689281896805</x:v>
      </x:c>
      <x:c r="BH77" s="173">
        <x:v>0.88716403746974204</x:v>
      </x:c>
      <x:c r="BI77" s="13">
        <x:v>-3.2660226594895199</x:v>
      </x:c>
      <x:c r="BJ77" s="173">
        <x:v>2.12450016077754</x:v>
      </x:c>
      <x:c r="BK77" s="13">
        <x:v>87.119097507946904</x:v>
      </x:c>
      <x:c r="BL77" s="173">
        <x:v>0.72588722415733598</x:v>
      </x:c>
      <x:c r="BM77" s="13">
        <x:v>90.067721734784996</x:v>
      </x:c>
      <x:c r="BN77" s="173">
        <x:v>1.5612384535360799</x:v>
      </x:c>
      <x:c r="BO77" s="13">
        <x:v>87.6766166677249</x:v>
      </x:c>
      <x:c r="BP77" s="173">
        <x:v>2.0061551381494298</x:v>
      </x:c>
      <x:c r="BQ77" s="13">
        <x:v>86.431719686667194</x:v>
      </x:c>
      <x:c r="BR77" s="173">
        <x:v>0.85294607743838702</x:v>
      </x:c>
      <x:c r="BS77" s="13">
        <x:v>-3.6360020481177902</x:v>
      </x:c>
      <x:c r="BT77" s="173">
        <x:v>1.87866683876009</x:v>
      </x:c>
      <x:c r="BU77" s="13">
        <x:v>68.082712187149198</x:v>
      </x:c>
      <x:c r="BV77" s="173">
        <x:v>1.20595635880777</x:v>
      </x:c>
      <x:c r="BW77" s="13">
        <x:v>72.897075887781</x:v>
      </x:c>
      <x:c r="BX77" s="173">
        <x:v>2.7062133983775598</x:v>
      </x:c>
      <x:c r="BY77" s="13">
        <x:v>72.536511793640301</x:v>
      </x:c>
      <x:c r="BZ77" s="173">
        <x:v>2.6145112796416399</x:v>
      </x:c>
      <x:c r="CA77" s="13">
        <x:v>66.097482622178106</x:v>
      </x:c>
      <x:c r="CB77" s="173">
        <x:v>1.3810216799780299</x:v>
      </x:c>
      <x:c r="CC77" s="13">
        <x:v>-6.7995932656029696</x:v>
      </x:c>
      <x:c r="CD77" s="173">
        <x:v>3.0212873968232699</x:v>
      </x:c>
      <x:c r="CE77" s="13">
        <x:v>82.480750077890406</x:v>
      </x:c>
      <x:c r="CF77" s="173">
        <x:v>0.90284452440583596</x:v>
      </x:c>
      <x:c r="CG77" s="13">
        <x:v>82.764840990576602</x:v>
      </x:c>
      <x:c r="CH77" s="173">
        <x:v>2.3691039618661498</x:v>
      </x:c>
      <x:c r="CI77" s="13">
        <x:v>77.330240944501398</x:v>
      </x:c>
      <x:c r="CJ77" s="173">
        <x:v>2.3029037561051999</x:v>
      </x:c>
      <x:c r="CK77" s="13">
        <x:v>83.567743002394494</x:v>
      </x:c>
      <x:c r="CL77" s="173">
        <x:v>1.03906941947961</x:v>
      </x:c>
      <x:c r="CM77" s="13">
        <x:v>0.80290201181796295</x:v>
      </x:c>
      <x:c r="CN77" s="173">
        <x:v>2.6056015203571401</x:v>
      </x:c>
      <x:c r="CO77" s="13">
        <x:v>58.728132708555897</x:v>
      </x:c>
      <x:c r="CP77" s="173">
        <x:v>1.25934688639903</x:v>
      </x:c>
      <x:c r="CQ77" s="13">
        <x:v>65.714440781672195</x:v>
      </x:c>
      <x:c r="CR77" s="173">
        <x:v>2.8355850047795199</x:v>
      </x:c>
      <x:c r="CS77" s="13">
        <x:v>54.839173917237098</x:v>
      </x:c>
      <x:c r="CT77" s="173">
        <x:v>2.7788442913856102</x:v>
      </x:c>
      <x:c r="CU77" s="13">
        <x:v>58.311343173255104</x:v>
      </x:c>
      <x:c r="CV77" s="173">
        <x:v>1.4175186350095299</x:v>
      </x:c>
      <x:c r="CW77" s="13">
        <x:v>-7.4030976084171396</x:v>
      </x:c>
      <x:c r="CX77" s="173">
        <x:v>3.2985339548650798</x:v>
      </x:c>
      <x:c r="CY77" s="13">
        <x:v>63.881460767009202</x:v>
      </x:c>
      <x:c r="CZ77" s="173">
        <x:v>1.26347999045973</x:v>
      </x:c>
      <x:c r="DA77" s="13">
        <x:v>55.6194871473052</x:v>
      </x:c>
      <x:c r="DB77" s="173">
        <x:v>2.8383645910199302</x:v>
      </x:c>
      <x:c r="DC77" s="13">
        <x:v>54.5643014164094</x:v>
      </x:c>
      <x:c r="DD77" s="173">
        <x:v>2.60819110726935</x:v>
      </x:c>
      <x:c r="DE77" s="13">
        <x:v>67.508932938000299</x:v>
      </x:c>
      <x:c r="DF77" s="173">
        <x:v>1.3125237979682101</x:v>
      </x:c>
      <x:c r="DG77" s="13">
        <x:v>11.889445790695101</x:v>
      </x:c>
      <x:c r="DH77" s="173">
        <x:v>2.9311859084101601</x:v>
      </x:c>
      <x:c r="DI77" s="13">
        <x:v>57.267755517765302</x:v>
      </x:c>
      <x:c r="DJ77" s="173">
        <x:v>1.1993113034973499</x:v>
      </x:c>
      <x:c r="DK77" s="13">
        <x:v>47.745470637714398</x:v>
      </x:c>
      <x:c r="DL77" s="173">
        <x:v>3.41547501434425</x:v>
      </x:c>
      <x:c r="DM77" s="13">
        <x:v>53.260621783025002</x:v>
      </x:c>
      <x:c r="DN77" s="173">
        <x:v>2.6003752383238101</x:v>
      </x:c>
      <x:c r="DO77" s="13">
        <x:v>59.712885913954104</x:v>
      </x:c>
      <x:c r="DP77" s="173">
        <x:v>1.28120077970196</x:v>
      </x:c>
      <x:c r="DQ77" s="13">
        <x:v>11.9674152762397</x:v>
      </x:c>
      <x:c r="DR77" s="173">
        <x:v>3.44589274721171</x:v>
      </x:c>
      <x:c r="DS77" s="13">
        <x:v>59.120435182869997</x:v>
      </x:c>
      <x:c r="DT77" s="173">
        <x:v>1.3332287925841499</x:v>
      </x:c>
      <x:c r="DU77" s="13">
        <x:v>44.7838739702715</x:v>
      </x:c>
      <x:c r="DV77" s="173">
        <x:v>2.7590994990894799</x:v>
      </x:c>
      <x:c r="DW77" s="13">
        <x:v>54.667967542582502</x:v>
      </x:c>
      <x:c r="DX77" s="173">
        <x:v>2.5982376367598499</x:v>
      </x:c>
      <x:c r="DY77" s="13">
        <x:v>62.715880493654197</x:v>
      </x:c>
      <x:c r="DZ77" s="173">
        <x:v>1.4578063129710099</x:v>
      </x:c>
      <x:c r="EA77" s="13">
        <x:v>17.9320065233827</x:v>
      </x:c>
      <x:c r="EB77" s="173">
        <x:v>2.9389690406158002</x:v>
      </x:c>
      <x:c r="EC77" s="13">
        <x:v>74.149628362243007</x:v>
      </x:c>
      <x:c r="ED77" s="173">
        <x:v>1.15569683377469</x:v>
      </x:c>
      <x:c r="EE77" s="13">
        <x:v>65.576857317758297</x:v>
      </x:c>
      <x:c r="EF77" s="173">
        <x:v>2.69683384819287</x:v>
      </x:c>
      <x:c r="EG77" s="13">
        <x:v>67.746455412833896</x:v>
      </x:c>
      <x:c r="EH77" s="173">
        <x:v>2.79504230814669</x:v>
      </x:c>
      <x:c r="EI77" s="13">
        <x:v>77.138993700279102</x:v>
      </x:c>
      <x:c r="EJ77" s="173">
        <x:v>1.1873418332854599</x:v>
      </x:c>
      <x:c r="EK77" s="13">
        <x:v>11.5621363825208</x:v>
      </x:c>
      <x:c r="EL77" s="173">
        <x:v>2.8727728721220198</x:v>
      </x:c>
      <x:c r="EM77" s="13">
        <x:v>64.9388262317715</x:v>
      </x:c>
      <x:c r="EN77" s="173">
        <x:v>1.30780382190425</x:v>
      </x:c>
      <x:c r="EO77" s="13">
        <x:v>67.198833003136997</x:v>
      </x:c>
      <x:c r="EP77" s="173">
        <x:v>2.7281961247339801</x:v>
      </x:c>
      <x:c r="EQ77" s="13">
        <x:v>57.907199170343503</x:v>
      </x:c>
      <x:c r="ER77" s="173">
        <x:v>3.20391796265816</x:v>
      </x:c>
      <x:c r="ES77" s="13">
        <x:v>65.905612317198504</x:v>
      </x:c>
      <x:c r="ET77" s="173">
        <x:v>1.4522699014146601</x:v>
      </x:c>
      <x:c r="EU77" s="13">
        <x:v>-1.29322068593849</x:v>
      </x:c>
      <x:c r="EV77" s="173">
        <x:v>2.9490781453828498</x:v>
      </x:c>
      <x:c r="EW77" s="13">
        <x:v>75.513300085902401</x:v>
      </x:c>
      <x:c r="EX77" s="173">
        <x:v>1.0584632167575001</x:v>
      </x:c>
      <x:c r="EY77" s="13">
        <x:v>71.248611962084198</x:v>
      </x:c>
      <x:c r="EZ77" s="173">
        <x:v>2.70591191829419</x:v>
      </x:c>
      <x:c r="FA77" s="13">
        <x:v>68.465592622041399</x:v>
      </x:c>
      <x:c r="FB77" s="173">
        <x:v>2.7855533451326799</x:v>
      </x:c>
      <x:c r="FC77" s="13">
        <x:v>77.962901525820797</x:v>
      </x:c>
      <x:c r="FD77" s="173">
        <x:v>1.11643860893895</x:v>
      </x:c>
      <x:c r="FE77" s="13">
        <x:v>6.7142895637366404</x:v>
      </x:c>
      <x:c r="FF77" s="173">
        <x:v>2.8818647143026999</x:v>
      </x:c>
      <x:c r="FG77" s="13">
        <x:v>55.001533893323803</x:v>
      </x:c>
      <x:c r="FH77" s="173">
        <x:v>1.15557521233139</x:v>
      </x:c>
      <x:c r="FI77" s="13">
        <x:v>40.333444738372599</x:v>
      </x:c>
      <x:c r="FJ77" s="173">
        <x:v>3.61449999542628</x:v>
      </x:c>
      <x:c r="FK77" s="13">
        <x:v>44.513307344483501</x:v>
      </x:c>
      <x:c r="FL77" s="173">
        <x:v>2.83849064418358</x:v>
      </x:c>
      <x:c r="FM77" s="13">
        <x:v>60.105980007326004</x:v>
      </x:c>
      <x:c r="FN77" s="173">
        <x:v>1.2898185990467499</x:v>
      </x:c>
      <x:c r="FO77" s="13">
        <x:v>19.772535268953401</x:v>
      </x:c>
      <x:c r="FP77" s="173">
        <x:v>3.6840954530018499</x:v>
      </x:c>
      <x:c r="FQ77" s="13">
        <x:v>3.3744474018122799</x:v>
      </x:c>
      <x:c r="FR77" s="173">
        <x:v>1.0029952598318499</x:v>
      </x:c>
      <x:c r="FS77" s="13">
        <x:v>1.26829755232659</x:v>
      </x:c>
      <x:c r="FT77" s="173">
        <x:v>1.24952941762809</x:v>
      </x:c>
      <x:c r="FU77" s="13">
        <x:v>5.3480569750387001</x:v>
      </x:c>
      <x:c r="FV77" s="173">
        <x:v>1.22143504265474</x:v>
      </x:c>
      <x:c r="FW77" s="13">
        <x:v>1.30700889787281</x:v>
      </x:c>
      <x:c r="FX77" s="173">
        <x:v>1.3003695554308301</x:v>
      </x:c>
      <x:c r="FY77" s="13">
        <x:v>3.1116761213263699</x:v>
      </x:c>
      <x:c r="FZ77" s="173">
        <x:v>1.3167332122209201</x:v>
      </x:c>
      <x:c r="GA77" s="13">
        <x:v>5.17891863410975</x:v>
      </x:c>
      <x:c r="GB77" s="173">
        <x:v>1.29696260955307</x:v>
      </x:c>
      <x:c r="GC77" s="13">
        <x:v>3.39038783891937</x:v>
      </x:c>
      <x:c r="GD77" s="173">
        <x:v>1.1808731817162701</x:v>
      </x:c>
      <x:c r="GE77" s="13">
        <x:v>6.15729151427578</x:v>
      </x:c>
      <x:c r="GF77" s="173">
        <x:v>1.68899225134662</x:v>
      </x:c>
      <x:c r="GG77" s="13">
        <x:v>13.808923989468701</x:v>
      </x:c>
      <x:c r="GH77" s="173">
        <x:v>1.2864729383553799</x:v>
      </x:c>
      <x:c r="GI77" s="13">
        <x:v>0.81789162768139101</x:v>
      </x:c>
      <x:c r="GJ77" s="173">
        <x:v>1.5958155483176599</x:v>
      </x:c>
      <x:c r="GK77" s="13">
        <x:v>7.0751710969323698</x:v>
      </x:c>
      <x:c r="GL77" s="173">
        <x:v>1.68469186894293</x:v>
      </x:c>
      <x:c r="GM77" s="13">
        <x:v>14.315134866203399</x:v>
      </x:c>
      <x:c r="GN77" s="173">
        <x:v>1.66436043580407</x:v>
      </x:c>
      <x:c r="GO77" s="13">
        <x:v>10.853073276432401</x:v>
      </x:c>
      <x:c r="GP77" s="173">
        <x:v>1.74786800104093</x:v>
      </x:c>
      <x:c r="GQ77" s="13">
        <x:v>4.4167553292655599</x:v>
      </x:c>
      <x:c r="GR77" s="173">
        <x:v>1.55465926980439</x:v>
      </x:c>
      <x:c r="GS77" s="13">
        <x:v>9.9258217058954905</x:v>
      </x:c>
      <x:c r="GT77" s="173">
        <x:v>1.67431846502786</x:v>
      </x:c>
      <x:c r="GU77" s="13">
        <x:v>10.235899118396301</x:v>
      </x:c>
      <x:c r="GV77" s="173">
        <x:v>1.42929507431516</x:v>
      </x:c>
      <x:c r="GW77" s="13">
        <x:v>5.5007095274839797</x:v>
      </x:c>
      <x:c r="GX77" s="173">
        <x:v>1.6186932456668</x:v>
      </x:c>
      <x:c r="GY77" s="15"/>
      <x:c r="GZ77" s="15"/>
      <x:c r="HA77" s="15"/>
      <x:c r="HB77" s="15"/>
      <x:c r="HC77" s="15"/>
      <x:c r="HD77" s="15"/>
      <x:c r="HE77" s="15"/>
      <x:c r="HF77" s="15"/>
      <x:c r="HG77" s="15"/>
      <x:c r="HH77" s="15"/>
      <x:c r="HI77" s="15"/>
      <x:c r="HJ77" s="15"/>
      <x:c r="HK77" s="15"/>
      <x:c r="HL77" s="15"/>
      <x:c r="HM77" s="15"/>
      <x:c r="HN77" s="15"/>
      <x:c r="HO77" s="15"/>
      <x:c r="HP77" s="15"/>
      <x:c r="HQ77" s="15"/>
      <x:c r="HR77" s="15"/>
      <x:c r="HS77" s="15"/>
      <x:c r="HT77" s="15"/>
      <x:c r="HU77" s="15"/>
      <x:c r="HV77" s="15"/>
      <x:c r="HW77" s="15"/>
      <x:c r="HX77" s="15"/>
      <x:c r="HY77" s="15"/>
      <x:c r="HZ77" s="15"/>
      <x:c r="IA77" s="15"/>
      <x:c r="IB77" s="15"/>
      <x:c r="IC77" s="15"/>
      <x:c r="ID77" s="15"/>
      <x:c r="IE77" s="15"/>
      <x:c r="IF77" s="16"/>
    </x:row>
    <x:row r="78" spans="1:240" ht="12.95" customHeight="1" x14ac:dyDescent="0.2">
      <x:c r="A78" s="2" t="s">
        <x:v>386</x:v>
      </x:c>
      <x:c r="B78" s="32">
        <x:v>1</x:v>
      </x:c>
      <x:c r="C78" s="13">
        <x:v>73.477560352741605</x:v>
      </x:c>
      <x:c r="D78" s="173">
        <x:v>1.1263806388477799</x:v>
      </x:c>
      <x:c r="E78" s="13">
        <x:v>78.162555153260399</x:v>
      </x:c>
      <x:c r="F78" s="173">
        <x:v>1.75867060520534</x:v>
      </x:c>
      <x:c r="G78" s="13">
        <x:v>74.269581745929102</x:v>
      </x:c>
      <x:c r="H78" s="173">
        <x:v>1.95629865373555</x:v>
      </x:c>
      <x:c r="I78" s="13">
        <x:v>69.953314412730194</x:v>
      </x:c>
      <x:c r="J78" s="173">
        <x:v>1.4808057389365501</x:v>
      </x:c>
      <x:c r="K78" s="13">
        <x:v>-8.2092407405302108</x:v>
      </x:c>
      <x:c r="L78" s="173">
        <x:v>2.08238048220954</x:v>
      </x:c>
      <x:c r="M78" s="13">
        <x:v>82.325414948554794</x:v>
      </x:c>
      <x:c r="N78" s="173">
        <x:v>0.95621112793972196</x:v>
      </x:c>
      <x:c r="O78" s="13">
        <x:v>85.605453554555794</x:v>
      </x:c>
      <x:c r="P78" s="173">
        <x:v>1.72177777528684</x:v>
      </x:c>
      <x:c r="Q78" s="13">
        <x:v>81.877312955738802</x:v>
      </x:c>
      <x:c r="R78" s="173">
        <x:v>1.5757076335470199</x:v>
      </x:c>
      <x:c r="S78" s="13">
        <x:v>80.362503837546697</x:v>
      </x:c>
      <x:c r="T78" s="173">
        <x:v>1.3724822097109699</x:v>
      </x:c>
      <x:c r="U78" s="13">
        <x:v>-5.2429497170090302</x:v>
      </x:c>
      <x:c r="V78" s="173">
        <x:v>2.1508130672827099</x:v>
      </x:c>
      <x:c r="W78" s="13">
        <x:v>77.945779978305197</x:v>
      </x:c>
      <x:c r="X78" s="173">
        <x:v>1.0634404147646299</x:v>
      </x:c>
      <x:c r="Y78" s="13">
        <x:v>82.339245818536696</x:v>
      </x:c>
      <x:c r="Z78" s="173">
        <x:v>1.9497612263144499</x:v>
      </x:c>
      <x:c r="AA78" s="13">
        <x:v>76.073120025427301</x:v>
      </x:c>
      <x:c r="AB78" s="173">
        <x:v>1.7666524302057001</x:v>
      </x:c>
      <x:c r="AC78" s="13">
        <x:v>76.181792359463202</x:v>
      </x:c>
      <x:c r="AD78" s="173">
        <x:v>1.4299936759035701</x:v>
      </x:c>
      <x:c r="AE78" s="13">
        <x:v>-6.1574534590734498</x:v>
      </x:c>
      <x:c r="AF78" s="173">
        <x:v>2.2883089007686102</x:v>
      </x:c>
      <x:c r="AG78" s="13">
        <x:v>72.241890217902593</x:v>
      </x:c>
      <x:c r="AH78" s="173">
        <x:v>1.09969924834091</x:v>
      </x:c>
      <x:c r="AI78" s="13">
        <x:v>70.101206469891494</x:v>
      </x:c>
      <x:c r="AJ78" s="173">
        <x:v>1.9600746049812601</x:v>
      </x:c>
      <x:c r="AK78" s="13">
        <x:v>71.179642600666497</x:v>
      </x:c>
      <x:c r="AL78" s="173">
        <x:v>2.18541214550832</x:v>
      </x:c>
      <x:c r="AM78" s="13">
        <x:v>74.041194226587393</x:v>
      </x:c>
      <x:c r="AN78" s="173">
        <x:v>1.6548762698566</x:v>
      </x:c>
      <x:c r="AO78" s="13">
        <x:v>3.9399877566959098</x:v>
      </x:c>
      <x:c r="AP78" s="173">
        <x:v>2.66436520359649</x:v>
      </x:c>
      <x:c r="AQ78" s="13">
        <x:v>51.404413046253502</x:v>
      </x:c>
      <x:c r="AR78" s="173">
        <x:v>1.3092953268146099</x:v>
      </x:c>
      <x:c r="AS78" s="13">
        <x:v>56.596903385506302</x:v>
      </x:c>
      <x:c r="AT78" s="173">
        <x:v>2.0210201776466699</x:v>
      </x:c>
      <x:c r="AU78" s="13">
        <x:v>52.3228179520206</x:v>
      </x:c>
      <x:c r="AV78" s="173">
        <x:v>2.52198181749523</x:v>
      </x:c>
      <x:c r="AW78" s="13">
        <x:v>47.040471581171801</x:v>
      </x:c>
      <x:c r="AX78" s="173">
        <x:v>1.85634997068691</x:v>
      </x:c>
      <x:c r="AY78" s="13">
        <x:v>-9.5564318043344691</x:v>
      </x:c>
      <x:c r="AZ78" s="173">
        <x:v>2.6302583913723798</x:v>
      </x:c>
      <x:c r="BA78" s="13">
        <x:v>47.308412680752802</x:v>
      </x:c>
      <x:c r="BB78" s="173">
        <x:v>1.4357590893180601</x:v>
      </x:c>
      <x:c r="BC78" s="13">
        <x:v>52.1792820168086</x:v>
      </x:c>
      <x:c r="BD78" s="173">
        <x:v>2.0716038226612401</x:v>
      </x:c>
      <x:c r="BE78" s="13">
        <x:v>48.934876738400099</x:v>
      </x:c>
      <x:c r="BF78" s="173">
        <x:v>2.3333061968286</x:v>
      </x:c>
      <x:c r="BG78" s="13">
        <x:v>43.031774873184702</x:v>
      </x:c>
      <x:c r="BH78" s="173">
        <x:v>1.77521421076333</x:v>
      </x:c>
      <x:c r="BI78" s="13">
        <x:v>-9.14750714362388</x:v>
      </x:c>
      <x:c r="BJ78" s="173">
        <x:v>2.6065752979118102</x:v>
      </x:c>
      <x:c r="BK78" s="13">
        <x:v>55.998067848516797</x:v>
      </x:c>
      <x:c r="BL78" s="173">
        <x:v>1.4102974662462899</x:v>
      </x:c>
      <x:c r="BM78" s="13">
        <x:v>62.001275102415001</x:v>
      </x:c>
      <x:c r="BN78" s="173">
        <x:v>2.12198165959924</x:v>
      </x:c>
      <x:c r="BO78" s="13">
        <x:v>56.161901659102497</x:v>
      </x:c>
      <x:c r="BP78" s="173">
        <x:v>2.5451543774999301</x:v>
      </x:c>
      <x:c r="BQ78" s="13">
        <x:v>51.617664660184602</x:v>
      </x:c>
      <x:c r="BR78" s="173">
        <x:v>1.8294567307118801</x:v>
      </x:c>
      <x:c r="BS78" s="13">
        <x:v>-10.383610442230299</x:v>
      </x:c>
      <x:c r="BT78" s="173">
        <x:v>2.5278565578406198</x:v>
      </x:c>
      <x:c r="BU78" s="13">
        <x:v>17.191923005166402</x:v>
      </x:c>
      <x:c r="BV78" s="173">
        <x:v>1.13827701240263</x:v>
      </x:c>
      <x:c r="BW78" s="13">
        <x:v>18.668238240577701</x:v>
      </x:c>
      <x:c r="BX78" s="173">
        <x:v>1.8972829229911701</x:v>
      </x:c>
      <x:c r="BY78" s="13">
        <x:v>16.700873264625599</x:v>
      </x:c>
      <x:c r="BZ78" s="173">
        <x:v>1.59134939117253</x:v>
      </x:c>
      <x:c r="CA78" s="13">
        <x:v>16.5042935712443</x:v>
      </x:c>
      <x:c r="CB78" s="173">
        <x:v>1.62913166409613</x:v>
      </x:c>
      <x:c r="CC78" s="13">
        <x:v>-2.1639446693334099</x:v>
      </x:c>
      <x:c r="CD78" s="173">
        <x:v>2.4325219160680001</x:v>
      </x:c>
      <x:c r="CE78" s="13">
        <x:v>70.951759708580397</x:v>
      </x:c>
      <x:c r="CF78" s="173">
        <x:v>1.2221864743755</x:v>
      </x:c>
      <x:c r="CG78" s="13">
        <x:v>76.627636705271499</x:v>
      </x:c>
      <x:c r="CH78" s="173">
        <x:v>2.3657147255455602</x:v>
      </x:c>
      <x:c r="CI78" s="13">
        <x:v>70.142575659907493</x:v>
      </x:c>
      <x:c r="CJ78" s="173">
        <x:v>2.0129935788106299</x:v>
      </x:c>
      <x:c r="CK78" s="13">
        <x:v>67.744908472521601</x:v>
      </x:c>
      <x:c r="CL78" s="173">
        <x:v>1.61270453440386</x:v>
      </x:c>
      <x:c r="CM78" s="13">
        <x:v>-8.8827282327499102</x:v>
      </x:c>
      <x:c r="CN78" s="173">
        <x:v>2.82560453903805</x:v>
      </x:c>
      <x:c r="CO78" s="13">
        <x:v>18.5965139277601</x:v>
      </x:c>
      <x:c r="CP78" s="173">
        <x:v>0.906288213873499</x:v>
      </x:c>
      <x:c r="CQ78" s="13">
        <x:v>20.882124431723099</x:v>
      </x:c>
      <x:c r="CR78" s="173">
        <x:v>1.66566107014902</x:v>
      </x:c>
      <x:c r="CS78" s="13">
        <x:v>16.7778070230464</x:v>
      </x:c>
      <x:c r="CT78" s="173">
        <x:v>1.47385447753694</x:v>
      </x:c>
      <x:c r="CU78" s="13">
        <x:v>17.776223603734898</x:v>
      </x:c>
      <x:c r="CV78" s="173">
        <x:v>1.3716297866710001</x:v>
      </x:c>
      <x:c r="CW78" s="13">
        <x:v>-3.1059008279881901</x:v>
      </x:c>
      <x:c r="CX78" s="173">
        <x:v>2.2175996486863099</x:v>
      </x:c>
      <x:c r="CY78" s="13">
        <x:v>56.388305459270498</x:v>
      </x:c>
      <x:c r="CZ78" s="173">
        <x:v>1.26810583892026</x:v>
      </x:c>
      <x:c r="DA78" s="13">
        <x:v>56.423234326483303</x:v>
      </x:c>
      <x:c r="DB78" s="173">
        <x:v>2.3362026303047401</x:v>
      </x:c>
      <x:c r="DC78" s="13">
        <x:v>53.9445809724835</x:v>
      </x:c>
      <x:c r="DD78" s="173">
        <x:v>1.9261137583952901</x:v>
      </x:c>
      <x:c r="DE78" s="13">
        <x:v>57.579581752249901</x:v>
      </x:c>
      <x:c r="DF78" s="173">
        <x:v>1.8839076889901101</x:v>
      </x:c>
      <x:c r="DG78" s="13">
        <x:v>1.1563474257666799</x:v>
      </x:c>
      <x:c r="DH78" s="173">
        <x:v>2.8381265873549002</x:v>
      </x:c>
      <x:c r="DI78" s="13">
        <x:v>36.548764288727497</x:v>
      </x:c>
      <x:c r="DJ78" s="173">
        <x:v>1.1544107116065701</x:v>
      </x:c>
      <x:c r="DK78" s="13">
        <x:v>34.1697476739077</x:v>
      </x:c>
      <x:c r="DL78" s="173">
        <x:v>1.9226475817300399</x:v>
      </x:c>
      <x:c r="DM78" s="13">
        <x:v>31.699413390451099</x:v>
      </x:c>
      <x:c r="DN78" s="173">
        <x:v>2.0430603510905301</x:v>
      </x:c>
      <x:c r="DO78" s="13">
        <x:v>41.134787448069297</x:v>
      </x:c>
      <x:c r="DP78" s="173">
        <x:v>1.9289836687359001</x:v>
      </x:c>
      <x:c r="DQ78" s="13">
        <x:v>6.9650397741615704</x:v>
      </x:c>
      <x:c r="DR78" s="173">
        <x:v>2.8216695589075398</x:v>
      </x:c>
      <x:c r="DS78" s="13">
        <x:v>31.028234563815399</x:v>
      </x:c>
      <x:c r="DT78" s="173">
        <x:v>1.05694023861495</x:v>
      </x:c>
      <x:c r="DU78" s="13">
        <x:v>32.873918579109201</x:v>
      </x:c>
      <x:c r="DV78" s="173">
        <x:v>1.7460329539525199</x:v>
      </x:c>
      <x:c r="DW78" s="13">
        <x:v>33.450324711002096</x:v>
      </x:c>
      <x:c r="DX78" s="173">
        <x:v>1.7018659002285199</x:v>
      </x:c>
      <x:c r="DY78" s="13">
        <x:v>28.664681302140099</x:v>
      </x:c>
      <x:c r="DZ78" s="173">
        <x:v>1.5658313623025899</x:v>
      </x:c>
      <x:c r="EA78" s="13">
        <x:v>-4.2092372769690796</x:v>
      </x:c>
      <x:c r="EB78" s="173">
        <x:v>2.2944716608826501</x:v>
      </x:c>
      <x:c r="EC78" s="13">
        <x:v>73.634670917734795</x:v>
      </x:c>
      <x:c r="ED78" s="173">
        <x:v>1.1563765487955999</x:v>
      </x:c>
      <x:c r="EE78" s="13">
        <x:v>74.258399426540294</x:v>
      </x:c>
      <x:c r="EF78" s="173">
        <x:v>1.8602012934939101</x:v>
      </x:c>
      <x:c r="EG78" s="13">
        <x:v>70.955104630214393</x:v>
      </x:c>
      <x:c r="EH78" s="173">
        <x:v>1.97316841725569</x:v>
      </x:c>
      <x:c r="EI78" s="13">
        <x:v>75.022270129074897</x:v>
      </x:c>
      <x:c r="EJ78" s="173">
        <x:v>1.6311160296289899</x:v>
      </x:c>
      <x:c r="EK78" s="13">
        <x:v>0.76387070253456102</x:v>
      </x:c>
      <x:c r="EL78" s="173">
        <x:v>2.2928088582093999</x:v>
      </x:c>
      <x:c r="EM78" s="13">
        <x:v>56.257956322708502</x:v>
      </x:c>
      <x:c r="EN78" s="173">
        <x:v>1.4839107923885699</x:v>
      </x:c>
      <x:c r="EO78" s="13">
        <x:v>53.7300883292137</x:v>
      </x:c>
      <x:c r="EP78" s="173">
        <x:v>2.73136988704008</x:v>
      </x:c>
      <x:c r="EQ78" s="13">
        <x:v>55.469311823600201</x:v>
      </x:c>
      <x:c r="ER78" s="173">
        <x:v>2.3759335946359998</x:v>
      </x:c>
      <x:c r="ES78" s="13">
        <x:v>58.217082554475603</x:v>
      </x:c>
      <x:c r="ET78" s="173">
        <x:v>1.94166698365476</x:v>
      </x:c>
      <x:c r="EU78" s="13">
        <x:v>4.4869942252618404</x:v>
      </x:c>
      <x:c r="EV78" s="173">
        <x:v>3.1244426965701302</x:v>
      </x:c>
      <x:c r="EW78" s="13">
        <x:v>54.102475104043599</x:v>
      </x:c>
      <x:c r="EX78" s="173">
        <x:v>1.38557093344938</x:v>
      </x:c>
      <x:c r="EY78" s="13">
        <x:v>55.1027990528343</x:v>
      </x:c>
      <x:c r="EZ78" s="173">
        <x:v>2.8422523906485702</x:v>
      </x:c>
      <x:c r="FA78" s="13">
        <x:v>50.958071178941097</x:v>
      </x:c>
      <x:c r="FB78" s="173">
        <x:v>1.9489757027258101</x:v>
      </x:c>
      <x:c r="FC78" s="13">
        <x:v>55.120835452638602</x:v>
      </x:c>
      <x:c r="FD78" s="173">
        <x:v>1.94048400128299</x:v>
      </x:c>
      <x:c r="FE78" s="13">
        <x:v>1.8036399804302099E-2</x:v>
      </x:c>
      <x:c r="FF78" s="173">
        <x:v>3.2620453974194099</x:v>
      </x:c>
      <x:c r="FG78" s="13">
        <x:v>26.830838455013701</x:v>
      </x:c>
      <x:c r="FH78" s="173">
        <x:v>1.0888580911500101</x:v>
      </x:c>
      <x:c r="FI78" s="13">
        <x:v>30.3591971123207</x:v>
      </x:c>
      <x:c r="FJ78" s="173">
        <x:v>2.0569882219069</x:v>
      </x:c>
      <x:c r="FK78" s="13">
        <x:v>28.6648745697963</x:v>
      </x:c>
      <x:c r="FL78" s="173">
        <x:v>1.9730115341641801</x:v>
      </x:c>
      <x:c r="FM78" s="13">
        <x:v>23.2443281301809</x:v>
      </x:c>
      <x:c r="FN78" s="173">
        <x:v>1.2950519301461001</x:v>
      </x:c>
      <x:c r="FO78" s="13">
        <x:v>-7.1148689821398099</x:v>
      </x:c>
      <x:c r="FP78" s="173">
        <x:v>2.4335540323264202</x:v>
      </x:c>
      <x:c r="FQ78" s="13">
        <x:v>-4.8196301950764804</x:v>
      </x:c>
      <x:c r="FR78" s="173">
        <x:v>1.4427085408918101</x:v>
      </x:c>
      <x:c r="FS78" s="13">
        <x:v>0.92783122424040698</x:v>
      </x:c>
      <x:c r="FT78" s="173">
        <x:v>1.2821902114255299</x:v>
      </x:c>
      <x:c r="FU78" s="13">
        <x:v>0.79527270002898798</x:v>
      </x:c>
      <x:c r="FV78" s="173">
        <x:v>1.3621764998042101</x:v>
      </x:c>
      <x:c r="FW78" s="13">
        <x:v>-2.2039539083730801</x:v>
      </x:c>
      <x:c r="FX78" s="173">
        <x:v>1.4327324848279701</x:v>
      </x:c>
      <x:c r="FY78" s="13">
        <x:v>-8.2500816427302404</x:v>
      </x:c>
      <x:c r="FZ78" s="173">
        <x:v>1.75619662717555</x:v>
      </x:c>
      <x:c r="GA78" s="13">
        <x:v>-6.8461724786753804</x:v>
      </x:c>
      <x:c r="GB78" s="173">
        <x:v>1.85818256310465</x:v>
      </x:c>
      <x:c r="GC78" s="13">
        <x:v>-7.6424990387829101</x:v>
      </x:c>
      <x:c r="GD78" s="173">
        <x:v>1.83876447080023</x:v>
      </x:c>
      <x:c r="GE78" s="13">
        <x:v>-3.06170808019065</x:v>
      </x:c>
      <x:c r="GF78" s="173">
        <x:v>1.4658163474372301</x:v>
      </x:c>
      <x:c r="GG78" s="13">
        <x:v>0.65736587812531899</x:v>
      </x:c>
      <x:c r="GH78" s="173">
        <x:v>1.5647937813533599</x:v>
      </x:c>
      <x:c r="GI78" s="13">
        <x:v>-1.0631005961998501</x:v>
      </x:c>
      <x:c r="GJ78" s="173">
        <x:v>1.3580090307511501</x:v>
      </x:c>
      <x:c r="GK78" s="13">
        <x:v>2.4987454505819602</x:v>
      </x:c>
      <x:c r="GL78" s="173">
        <x:v>1.65570586130827</x:v>
      </x:c>
      <x:c r="GM78" s="13">
        <x:v>3.8880996995657999</x:v>
      </x:c>
      <x:c r="GN78" s="173">
        <x:v>2.0201292849480001</x:v>
      </x:c>
      <x:c r="GO78" s="13">
        <x:v>-2.0932165676332102</x:v>
      </x:c>
      <x:c r="GP78" s="173">
        <x:v>1.4212217745306699</x:v>
      </x:c>
      <x:c r="GQ78" s="13">
        <x:v>4.2093529307574302</x:v>
      </x:c>
      <x:c r="GR78" s="173">
        <x:v>1.5608605001791001</x:v>
      </x:c>
      <x:c r="GS78" s="13">
        <x:v>6.7796348901753998</x:v>
      </x:c>
      <x:c r="GT78" s="173">
        <x:v>1.8593683806300301</x:v>
      </x:c>
      <x:c r="GU78" s="13">
        <x:v>4.9549421330710901</x:v>
      </x:c>
      <x:c r="GV78" s="173">
        <x:v>1.65353899315549</x:v>
      </x:c>
      <x:c r="GW78" s="13">
        <x:v>-6.4401920091978102</x:v>
      </x:c>
      <x:c r="GX78" s="173">
        <x:v>1.64172509776197</x:v>
      </x:c>
      <x:c r="GY78" s="15"/>
      <x:c r="GZ78" s="15"/>
      <x:c r="HA78" s="15"/>
      <x:c r="HB78" s="15"/>
      <x:c r="HC78" s="15"/>
      <x:c r="HD78" s="15"/>
      <x:c r="HE78" s="15"/>
      <x:c r="HF78" s="15"/>
      <x:c r="HG78" s="15"/>
      <x:c r="HH78" s="15"/>
      <x:c r="HI78" s="15"/>
      <x:c r="HJ78" s="15"/>
      <x:c r="HK78" s="15"/>
      <x:c r="HL78" s="15"/>
      <x:c r="HM78" s="15"/>
      <x:c r="HN78" s="15"/>
      <x:c r="HO78" s="15"/>
      <x:c r="HP78" s="15"/>
      <x:c r="HQ78" s="15"/>
      <x:c r="HR78" s="15"/>
      <x:c r="HS78" s="15"/>
      <x:c r="HT78" s="15"/>
      <x:c r="HU78" s="15"/>
      <x:c r="HV78" s="15"/>
      <x:c r="HW78" s="15"/>
      <x:c r="HX78" s="15"/>
      <x:c r="HY78" s="15"/>
      <x:c r="HZ78" s="15"/>
      <x:c r="IA78" s="15"/>
      <x:c r="IB78" s="15"/>
      <x:c r="IC78" s="15"/>
      <x:c r="ID78" s="15"/>
      <x:c r="IE78" s="15"/>
      <x:c r="IF78" s="16"/>
    </x:row>
    <x:row r="79" spans="1:240" ht="12.95" customHeight="1" x14ac:dyDescent="0.2">
      <x:c r="A79" s="2" t="s">
        <x:v>391</x:v>
      </x:c>
      <x:c r="B79" s="32">
        <x:v>1</x:v>
      </x:c>
      <x:c r="C79" s="13">
        <x:v>92.192614034631504</x:v>
      </x:c>
      <x:c r="D79" s="173">
        <x:v>0.50749218068714796</x:v>
      </x:c>
      <x:c r="E79" s="13">
        <x:v>93.290870998734206</x:v>
      </x:c>
      <x:c r="F79" s="173">
        <x:v>1.3376855871837501</x:v>
      </x:c>
      <x:c r="G79" s="13">
        <x:v>90.830904006985406</x:v>
      </x:c>
      <x:c r="H79" s="173">
        <x:v>1.82033706148039</x:v>
      </x:c>
      <x:c r="I79" s="13">
        <x:v>92.636997713026702</x:v>
      </x:c>
      <x:c r="J79" s="173">
        <x:v>0.63900064894883402</x:v>
      </x:c>
      <x:c r="K79" s="13">
        <x:v>-0.65387328570746195</x:v>
      </x:c>
      <x:c r="L79" s="173">
        <x:v>1.53562916849905</x:v>
      </x:c>
      <x:c r="M79" s="13">
        <x:v>85.4974801943156</x:v>
      </x:c>
      <x:c r="N79" s="173">
        <x:v>0.69659116574380797</x:v>
      </x:c>
      <x:c r="O79" s="13">
        <x:v>87.533754787212501</x:v>
      </x:c>
      <x:c r="P79" s="173">
        <x:v>1.64119346646373</x:v>
      </x:c>
      <x:c r="Q79" s="13">
        <x:v>83.994587477684206</x:v>
      </x:c>
      <x:c r="R79" s="173">
        <x:v>1.77852434148844</x:v>
      </x:c>
      <x:c r="S79" s="13">
        <x:v>85.426025574499903</x:v>
      </x:c>
      <x:c r="T79" s="173">
        <x:v>0.85122510750276004</x:v>
      </x:c>
      <x:c r="U79" s="13">
        <x:v>-2.1077292127125999</x:v>
      </x:c>
      <x:c r="V79" s="173">
        <x:v>1.94324881125686</x:v>
      </x:c>
      <x:c r="W79" s="13">
        <x:v>94.285784977654302</x:v>
      </x:c>
      <x:c r="X79" s="173">
        <x:v>0.45935542331630103</x:v>
      </x:c>
      <x:c r="Y79" s="13">
        <x:v>94.567198060198393</x:v>
      </x:c>
      <x:c r="Z79" s="173">
        <x:v>1.1285498517136101</x:v>
      </x:c>
      <x:c r="AA79" s="13">
        <x:v>93.709371701019094</x:v>
      </x:c>
      <x:c r="AB79" s="173">
        <x:v>1.4336819152579601</x:v>
      </x:c>
      <x:c r="AC79" s="13">
        <x:v>94.554087484257195</x:v>
      </x:c>
      <x:c r="AD79" s="173">
        <x:v>0.67977592994636504</x:v>
      </x:c>
      <x:c r="AE79" s="13">
        <x:v>-1.3110575941155399E-2</x:v>
      </x:c>
      <x:c r="AF79" s="173">
        <x:v>1.3429547472965599</x:v>
      </x:c>
      <x:c r="AG79" s="13">
        <x:v>91.895859860014895</x:v>
      </x:c>
      <x:c r="AH79" s="173">
        <x:v>0.57734532597525601</x:v>
      </x:c>
      <x:c r="AI79" s="13">
        <x:v>92.946795179911604</x:v>
      </x:c>
      <x:c r="AJ79" s="173">
        <x:v>1.07809027458948</x:v>
      </x:c>
      <x:c r="AK79" s="13">
        <x:v>89.949275069032794</x:v>
      </x:c>
      <x:c r="AL79" s="173">
        <x:v>1.6613041786670499</x:v>
      </x:c>
      <x:c r="AM79" s="13">
        <x:v>92.620754857724805</x:v>
      </x:c>
      <x:c r="AN79" s="173">
        <x:v>0.75530138145244197</x:v>
      </x:c>
      <x:c r="AO79" s="13">
        <x:v>-0.32604032218676998</x:v>
      </x:c>
      <x:c r="AP79" s="173">
        <x:v>1.3033625593382401</x:v>
      </x:c>
      <x:c r="AQ79" s="13">
        <x:v>89.682813444488303</x:v>
      </x:c>
      <x:c r="AR79" s="173">
        <x:v>0.53807655540838595</x:v>
      </x:c>
      <x:c r="AS79" s="13">
        <x:v>91.635146002965399</x:v>
      </x:c>
      <x:c r="AT79" s="173">
        <x:v>1.34273821005371</x:v>
      </x:c>
      <x:c r="AU79" s="13">
        <x:v>88.566709935789703</x:v>
      </x:c>
      <x:c r="AV79" s="173">
        <x:v>1.9292941131288901</x:v>
      </x:c>
      <x:c r="AW79" s="13">
        <x:v>89.853969969359198</x:v>
      </x:c>
      <x:c r="AX79" s="173">
        <x:v>0.65299583019378205</x:v>
      </x:c>
      <x:c r="AY79" s="13">
        <x:v>-1.7811760336062299</x:v>
      </x:c>
      <x:c r="AZ79" s="173">
        <x:v>1.4305258172297499</x:v>
      </x:c>
      <x:c r="BA79" s="13">
        <x:v>89.384525380167801</x:v>
      </x:c>
      <x:c r="BB79" s="173">
        <x:v>0.63462381998711304</x:v>
      </x:c>
      <x:c r="BC79" s="13">
        <x:v>92.033976770699994</x:v>
      </x:c>
      <x:c r="BD79" s="173">
        <x:v>1.55193191961434</x:v>
      </x:c>
      <x:c r="BE79" s="13">
        <x:v>87.608419303638001</x:v>
      </x:c>
      <x:c r="BF79" s="173">
        <x:v>2.0885594176258802</x:v>
      </x:c>
      <x:c r="BG79" s="13">
        <x:v>89.546142755104896</x:v>
      </x:c>
      <x:c r="BH79" s="173">
        <x:v>0.78931831697475097</x:v>
      </x:c>
      <x:c r="BI79" s="13">
        <x:v>-2.4878340155951499</x:v>
      </x:c>
      <x:c r="BJ79" s="173">
        <x:v>1.7711905247734501</x:v>
      </x:c>
      <x:c r="BK79" s="13">
        <x:v>93.289602385616604</x:v>
      </x:c>
      <x:c r="BL79" s="173">
        <x:v>0.43902958693696897</x:v>
      </x:c>
      <x:c r="BM79" s="13">
        <x:v>95.2669578046319</x:v>
      </x:c>
      <x:c r="BN79" s="173">
        <x:v>1.05121753351223</x:v>
      </x:c>
      <x:c r="BO79" s="13">
        <x:v>92.421754333616306</x:v>
      </x:c>
      <x:c r="BP79" s="173">
        <x:v>1.6150011414554499</x:v>
      </x:c>
      <x:c r="BQ79" s="13">
        <x:v>93.322132774506201</x:v>
      </x:c>
      <x:c r="BR79" s="173">
        <x:v>0.52967977324408499</x:v>
      </x:c>
      <x:c r="BS79" s="13">
        <x:v>-1.9448250301257399</x:v>
      </x:c>
      <x:c r="BT79" s="173">
        <x:v>1.18539277678129</x:v>
      </x:c>
      <x:c r="BU79" s="13">
        <x:v>57.345868680190797</x:v>
      </x:c>
      <x:c r="BV79" s="173">
        <x:v>1.2466360489695201</x:v>
      </x:c>
      <x:c r="BW79" s="13">
        <x:v>64.352838329016294</x:v>
      </x:c>
      <x:c r="BX79" s="173">
        <x:v>2.8212831135269401</x:v>
      </x:c>
      <x:c r="BY79" s="13">
        <x:v>57.8639323542114</x:v>
      </x:c>
      <x:c r="BZ79" s="173">
        <x:v>2.8585211782192399</x:v>
      </x:c>
      <x:c r="CA79" s="13">
        <x:v>55.194032841879803</x:v>
      </x:c>
      <x:c r="CB79" s="173">
        <x:v>1.3433644500928801</x:v>
      </x:c>
      <x:c r="CC79" s="13">
        <x:v>-9.1588054871364797</x:v>
      </x:c>
      <x:c r="CD79" s="173">
        <x:v>3.1292305191926602</x:v>
      </x:c>
      <x:c r="CE79" s="13">
        <x:v>92.4451078527823</x:v>
      </x:c>
      <x:c r="CF79" s="173">
        <x:v>0.472331902348051</x:v>
      </x:c>
      <x:c r="CG79" s="13">
        <x:v>93.3556317748086</x:v>
      </x:c>
      <x:c r="CH79" s="173">
        <x:v>1.25124529317422</x:v>
      </x:c>
      <x:c r="CI79" s="13">
        <x:v>92.147792767327402</x:v>
      </x:c>
      <x:c r="CJ79" s="173">
        <x:v>1.33747296343799</x:v>
      </x:c>
      <x:c r="CK79" s="13">
        <x:v>92.408593570772993</x:v>
      </x:c>
      <x:c r="CL79" s="173">
        <x:v>0.644927555287368</x:v>
      </x:c>
      <x:c r="CM79" s="13">
        <x:v>-0.947038204035621</x:v>
      </x:c>
      <x:c r="CN79" s="173">
        <x:v>1.45339524016124</x:v>
      </x:c>
      <x:c r="CO79" s="13">
        <x:v>57.078702589523402</x:v>
      </x:c>
      <x:c r="CP79" s="173">
        <x:v>1.1935357244836799</x:v>
      </x:c>
      <x:c r="CQ79" s="13">
        <x:v>58.187880719938597</x:v>
      </x:c>
      <x:c r="CR79" s="173">
        <x:v>2.8221570481561802</x:v>
      </x:c>
      <x:c r="CS79" s="13">
        <x:v>56.6763757323532</x:v>
      </x:c>
      <x:c r="CT79" s="173">
        <x:v>2.98685065776642</x:v>
      </x:c>
      <x:c r="CU79" s="13">
        <x:v>56.611102747388301</x:v>
      </x:c>
      <x:c r="CV79" s="173">
        <x:v>1.34689140443698</x:v>
      </x:c>
      <x:c r="CW79" s="13">
        <x:v>-1.57677797255028</x:v>
      </x:c>
      <x:c r="CX79" s="173">
        <x:v>2.9766631907644401</x:v>
      </x:c>
      <x:c r="CY79" s="13">
        <x:v>83.705206227236303</x:v>
      </x:c>
      <x:c r="CZ79" s="173">
        <x:v>0.79149117514423895</x:v>
      </x:c>
      <x:c r="DA79" s="13">
        <x:v>85.890048919425695</x:v>
      </x:c>
      <x:c r="DB79" s="173">
        <x:v>1.8413172076200199</x:v>
      </x:c>
      <x:c r="DC79" s="13">
        <x:v>80.414122853291204</x:v>
      </x:c>
      <x:c r="DD79" s="173">
        <x:v>2.5371231799657399</x:v>
      </x:c>
      <x:c r="DE79" s="13">
        <x:v>83.624420855788301</x:v>
      </x:c>
      <x:c r="DF79" s="173">
        <x:v>0.87328992364418301</x:v>
      </x:c>
      <x:c r="DG79" s="13">
        <x:v>-2.26562806363739</x:v>
      </x:c>
      <x:c r="DH79" s="173">
        <x:v>1.90560939992204</x:v>
      </x:c>
      <x:c r="DI79" s="13">
        <x:v>49.825368535188097</x:v>
      </x:c>
      <x:c r="DJ79" s="173">
        <x:v>1.3707192470981999</x:v>
      </x:c>
      <x:c r="DK79" s="13">
        <x:v>53.217126248078898</x:v>
      </x:c>
      <x:c r="DL79" s="173">
        <x:v>2.75576861328963</x:v>
      </x:c>
      <x:c r="DM79" s="13">
        <x:v>47.102895682896801</x:v>
      </x:c>
      <x:c r="DN79" s="173">
        <x:v>3.1498870055942798</x:v>
      </x:c>
      <x:c r="DO79" s="13">
        <x:v>48.882618713707402</x:v>
      </x:c>
      <x:c r="DP79" s="173">
        <x:v>1.52511885045858</x:v>
      </x:c>
      <x:c r="DQ79" s="13">
        <x:v>-4.3345075343714896</x:v>
      </x:c>
      <x:c r="DR79" s="173">
        <x:v>2.85616488342224</x:v>
      </x:c>
      <x:c r="DS79" s="13">
        <x:v>72.982569417740905</x:v>
      </x:c>
      <x:c r="DT79" s="173">
        <x:v>1.2013957206869801</x:v>
      </x:c>
      <x:c r="DU79" s="13">
        <x:v>76.9434029703433</x:v>
      </x:c>
      <x:c r="DV79" s="173">
        <x:v>2.4479888477441101</x:v>
      </x:c>
      <x:c r="DW79" s="13">
        <x:v>70.547825922019001</x:v>
      </x:c>
      <x:c r="DX79" s="173">
        <x:v>3.2200958536239499</x:v>
      </x:c>
      <x:c r="DY79" s="13">
        <x:v>72.4499574272036</x:v>
      </x:c>
      <x:c r="DZ79" s="173">
        <x:v>1.3615272213171801</x:v>
      </x:c>
      <x:c r="EA79" s="13">
        <x:v>-4.4934455431396998</x:v>
      </x:c>
      <x:c r="EB79" s="173">
        <x:v>2.4820004552994099</x:v>
      </x:c>
      <x:c r="EC79" s="13">
        <x:v>85.787490250476495</x:v>
      </x:c>
      <x:c r="ED79" s="173">
        <x:v>0.84453797812103903</x:v>
      </x:c>
      <x:c r="EE79" s="13">
        <x:v>88.382938665804105</x:v>
      </x:c>
      <x:c r="EF79" s="173">
        <x:v>1.7629972283956299</x:v>
      </x:c>
      <x:c r="EG79" s="13">
        <x:v>85.098692263198302</x:v>
      </x:c>
      <x:c r="EH79" s="173">
        <x:v>2.0537514563416601</x:v>
      </x:c>
      <x:c r="EI79" s="13">
        <x:v>85.003943664189194</x:v>
      </x:c>
      <x:c r="EJ79" s="173">
        <x:v>0.94932428206128106</x:v>
      </x:c>
      <x:c r="EK79" s="13">
        <x:v>-3.3789950016148298</x:v>
      </x:c>
      <x:c r="EL79" s="173">
        <x:v>1.82945011324672</x:v>
      </x:c>
      <x:c r="EM79" s="13">
        <x:v>91.183093960524701</x:v>
      </x:c>
      <x:c r="EN79" s="173">
        <x:v>0.58783745787098496</x:v>
      </x:c>
      <x:c r="EO79" s="13">
        <x:v>90.617577294487205</x:v>
      </x:c>
      <x:c r="EP79" s="173">
        <x:v>1.6574455178837899</x:v>
      </x:c>
      <x:c r="EQ79" s="13">
        <x:v>85.641813762329093</x:v>
      </x:c>
      <x:c r="ER79" s="173">
        <x:v>2.0547803045698498</x:v>
      </x:c>
      <x:c r="ES79" s="13">
        <x:v>91.995273235941397</x:v>
      </x:c>
      <x:c r="ET79" s="173">
        <x:v>0.66872497011851595</x:v>
      </x:c>
      <x:c r="EU79" s="13">
        <x:v>1.37769594145421</x:v>
      </x:c>
      <x:c r="EV79" s="173">
        <x:v>1.74585691508539</x:v>
      </x:c>
      <x:c r="EW79" s="13">
        <x:v>88.404105068438895</x:v>
      </x:c>
      <x:c r="EX79" s="173">
        <x:v>0.62632409411355905</x:v>
      </x:c>
      <x:c r="EY79" s="13">
        <x:v>89.810654832925906</x:v>
      </x:c>
      <x:c r="EZ79" s="173">
        <x:v>1.7780547224963399</x:v>
      </x:c>
      <x:c r="FA79" s="13">
        <x:v>84.788425582467497</x:v>
      </x:c>
      <x:c r="FB79" s="173">
        <x:v>2.0850488683708099</x:v>
      </x:c>
      <x:c r="FC79" s="13">
        <x:v>88.388673914156996</x:v>
      </x:c>
      <x:c r="FD79" s="173">
        <x:v>0.72424889462388398</x:v>
      </x:c>
      <x:c r="FE79" s="13">
        <x:v>-1.4219809187688801</x:v>
      </x:c>
      <x:c r="FF79" s="173">
        <x:v>1.8445204961538599</x:v>
      </x:c>
      <x:c r="FG79" s="13">
        <x:v>46.709642163198097</x:v>
      </x:c>
      <x:c r="FH79" s="173">
        <x:v>1.1636607324855199</x:v>
      </x:c>
      <x:c r="FI79" s="13">
        <x:v>52.0560001065923</x:v>
      </x:c>
      <x:c r="FJ79" s="173">
        <x:v>2.7083944347217801</x:v>
      </x:c>
      <x:c r="FK79" s="13">
        <x:v>45.960955175374998</x:v>
      </x:c>
      <x:c r="FL79" s="173">
        <x:v>2.6876975038797699</x:v>
      </x:c>
      <x:c r="FM79" s="13">
        <x:v>45.132582742292399</x:v>
      </x:c>
      <x:c r="FN79" s="173">
        <x:v>1.4032141437115699</x:v>
      </x:c>
      <x:c r="FO79" s="13">
        <x:v>-6.9234173642998904</x:v>
      </x:c>
      <x:c r="FP79" s="173">
        <x:v>3.0167349873184</x:v>
      </x:c>
      <x:c r="FQ79" s="13">
        <x:v>1.8409923106750301</x:v>
      </x:c>
      <x:c r="FR79" s="173">
        <x:v>0.83017584306873604</x:v>
      </x:c>
      <x:c r="FS79" s="13">
        <x:v>0.47168553392145901</x:v>
      </x:c>
      <x:c r="FT79" s="173">
        <x:v>1.0320075097232999</x:v>
      </x:c>
      <x:c r="FU79" s="13">
        <x:v>1.47803586312571</x:v>
      </x:c>
      <x:c r="FV79" s="173">
        <x:v>0.73772702817008795</x:v>
      </x:c>
      <x:c r="FW79" s="13">
        <x:v>3.0175173947049498</x:v>
      </x:c>
      <x:c r="FX79" s="173">
        <x:v>0.87823359895616404</x:v>
      </x:c>
      <x:c r="FY79" s="13">
        <x:v>1.8696182132356101</x:v>
      </x:c>
      <x:c r="FZ79" s="173">
        <x:v>0.97844272817979505</x:v>
      </x:c>
      <x:c r="GA79" s="13">
        <x:v>1.4966545438057499</x:v>
      </x:c>
      <x:c r="GB79" s="173">
        <x:v>0.97708604619597506</x:v>
      </x:c>
      <x:c r="GC79" s="13">
        <x:v>1.70171815461141</x:v>
      </x:c>
      <x:c r="GD79" s="173">
        <x:v>0.79039690488023295</x:v>
      </x:c>
      <x:c r="GE79" s="13">
        <x:v>3.3154166661670499</x:v>
      </x:c>
      <x:c r="GF79" s="173">
        <x:v>1.7160221529008199</x:v>
      </x:c>
      <x:c r="GG79" s="13">
        <x:v>2.4991082507850799</x:v>
      </x:c>
      <x:c r="GH79" s="173">
        <x:v>0.73083451817727896</x:v>
      </x:c>
      <x:c r="GI79" s="13">
        <x:v>0.78782153496681695</x:v>
      </x:c>
      <x:c r="GJ79" s="173">
        <x:v>1.54222247846752</x:v>
      </x:c>
      <x:c r="GK79" s="13">
        <x:v>3.54392154606334</x:v>
      </x:c>
      <x:c r="GL79" s="173">
        <x:v>1.1487401816852001</x:v>
      </x:c>
      <x:c r="GM79" s="13">
        <x:v>5.1085574745274398</x:v>
      </x:c>
      <x:c r="GN79" s="173">
        <x:v>1.7125280295254299</x:v>
      </x:c>
      <x:c r="GO79" s="13">
        <x:v>12.908500160799001</x:v>
      </x:c>
      <x:c r="GP79" s="173">
        <x:v>1.62866316335101</x:v>
      </x:c>
      <x:c r="GQ79" s="13">
        <x:v>3.32274191304134</x:v>
      </x:c>
      <x:c r="GR79" s="173">
        <x:v>1.14229730611128</x:v>
      </x:c>
      <x:c r="GS79" s="13">
        <x:v>3.8178713944350999</x:v>
      </x:c>
      <x:c r="GT79" s="173">
        <x:v>0.94693162770667405</x:v>
      </x:c>
      <x:c r="GU79" s="13">
        <x:v>5.3964546887539901</x:v>
      </x:c>
      <x:c r="GV79" s="173">
        <x:v>1.0705343711577</x:v>
      </x:c>
      <x:c r="GW79" s="13">
        <x:v>5.0511310154182496</x:v>
      </x:c>
      <x:c r="GX79" s="173">
        <x:v>1.61457884146388</x:v>
      </x:c>
      <x:c r="GY79" s="15"/>
      <x:c r="GZ79" s="15"/>
      <x:c r="HA79" s="15"/>
      <x:c r="HB79" s="15"/>
      <x:c r="HC79" s="15"/>
      <x:c r="HD79" s="15"/>
      <x:c r="HE79" s="15"/>
      <x:c r="HF79" s="15"/>
      <x:c r="HG79" s="15"/>
      <x:c r="HH79" s="15"/>
      <x:c r="HI79" s="15"/>
      <x:c r="HJ79" s="15"/>
      <x:c r="HK79" s="15"/>
      <x:c r="HL79" s="15"/>
      <x:c r="HM79" s="15"/>
      <x:c r="HN79" s="15"/>
      <x:c r="HO79" s="15"/>
      <x:c r="HP79" s="15"/>
      <x:c r="HQ79" s="15"/>
      <x:c r="HR79" s="15"/>
      <x:c r="HS79" s="15"/>
      <x:c r="HT79" s="15"/>
      <x:c r="HU79" s="15"/>
      <x:c r="HV79" s="15"/>
      <x:c r="HW79" s="15"/>
      <x:c r="HX79" s="15"/>
      <x:c r="HY79" s="15"/>
      <x:c r="HZ79" s="15"/>
      <x:c r="IA79" s="15"/>
      <x:c r="IB79" s="15"/>
      <x:c r="IC79" s="15"/>
      <x:c r="ID79" s="15"/>
      <x:c r="IE79" s="15"/>
      <x:c r="IF79" s="16"/>
    </x:row>
    <x:row r="80" spans="1:240" ht="12.95" customHeight="1" x14ac:dyDescent="0.2">
      <x:c r="A80" s="2" t="s">
        <x:v>396</x:v>
      </x:c>
      <x:c r="B80" s="32">
        <x:v>1</x:v>
      </x:c>
      <x:c r="C80" s="13">
        <x:v>71.079922138160796</x:v>
      </x:c>
      <x:c r="D80" s="173">
        <x:v>0.78936053863283095</x:v>
      </x:c>
      <x:c r="E80" s="13">
        <x:v>68.533740210904696</x:v>
      </x:c>
      <x:c r="F80" s="173">
        <x:v>1.7778780910571399</x:v>
      </x:c>
      <x:c r="G80" s="13">
        <x:v>68.865034843661604</x:v>
      </x:c>
      <x:c r="H80" s="173">
        <x:v>2.1389784781324699</x:v>
      </x:c>
      <x:c r="I80" s="13">
        <x:v>71.796370419776395</x:v>
      </x:c>
      <x:c r="J80" s="173">
        <x:v>1.10174748859197</x:v>
      </x:c>
      <x:c r="K80" s="13">
        <x:v>3.2626302088717098</x:v>
      </x:c>
      <x:c r="L80" s="173">
        <x:v>2.1970946307885999</x:v>
      </x:c>
      <x:c r="M80" s="13">
        <x:v>58.002862986829001</x:v>
      </x:c>
      <x:c r="N80" s="173">
        <x:v>0.99393344523909199</x:v>
      </x:c>
      <x:c r="O80" s="13">
        <x:v>61.2709106978158</x:v>
      </x:c>
      <x:c r="P80" s="173">
        <x:v>1.9724547849868901</x:v>
      </x:c>
      <x:c r="Q80" s="13">
        <x:v>59.272341080032298</x:v>
      </x:c>
      <x:c r="R80" s="173">
        <x:v>2.8017245728223701</x:v>
      </x:c>
      <x:c r="S80" s="13">
        <x:v>56.781578676392598</x:v>
      </x:c>
      <x:c r="T80" s="173">
        <x:v>1.11472499844869</x:v>
      </x:c>
      <x:c r="U80" s="13">
        <x:v>-4.48933202142317</x:v>
      </x:c>
      <x:c r="V80" s="173">
        <x:v>2.25211314923351</x:v>
      </x:c>
      <x:c r="W80" s="13">
        <x:v>54.242191150079101</x:v>
      </x:c>
      <x:c r="X80" s="173">
        <x:v>0.93844078783665197</x:v>
      </x:c>
      <x:c r="Y80" s="13">
        <x:v>53.567046159290904</x:v>
      </x:c>
      <x:c r="Z80" s="173">
        <x:v>1.95391246008612</x:v>
      </x:c>
      <x:c r="AA80" s="13">
        <x:v>55.289938795960701</x:v>
      </x:c>
      <x:c r="AB80" s="173">
        <x:v>2.37566169239498</x:v>
      </x:c>
      <x:c r="AC80" s="13">
        <x:v>53.8152080272734</x:v>
      </x:c>
      <x:c r="AD80" s="173">
        <x:v>1.26528471061807</x:v>
      </x:c>
      <x:c r="AE80" s="13">
        <x:v>0.24816186798248199</x:v>
      </x:c>
      <x:c r="AF80" s="173">
        <x:v>2.5656600263846498</x:v>
      </x:c>
      <x:c r="AG80" s="13">
        <x:v>66.489487435422205</x:v>
      </x:c>
      <x:c r="AH80" s="173">
        <x:v>1.20598985380164</x:v>
      </x:c>
      <x:c r="AI80" s="13">
        <x:v>63.9452862804605</x:v>
      </x:c>
      <x:c r="AJ80" s="173">
        <x:v>2.29960032499128</x:v>
      </x:c>
      <x:c r="AK80" s="13">
        <x:v>62.920040358274903</x:v>
      </x:c>
      <x:c r="AL80" s="173">
        <x:v>2.5781118027133099</x:v>
      </x:c>
      <x:c r="AM80" s="13">
        <x:v>67.428740152715903</x:v>
      </x:c>
      <x:c r="AN80" s="173">
        <x:v>1.3559990934909401</x:v>
      </x:c>
      <x:c r="AO80" s="13">
        <x:v>3.4834538722554198</x:v>
      </x:c>
      <x:c r="AP80" s="173">
        <x:v>2.3952075279528202</x:v>
      </x:c>
      <x:c r="AQ80" s="13">
        <x:v>75.5871232495941</x:v>
      </x:c>
      <x:c r="AR80" s="173">
        <x:v>1.00893746663046</x:v>
      </x:c>
      <x:c r="AS80" s="13">
        <x:v>70.3096073982978</x:v>
      </x:c>
      <x:c r="AT80" s="173">
        <x:v>2.0270100108969702</x:v>
      </x:c>
      <x:c r="AU80" s="13">
        <x:v>74.947843038903798</x:v>
      </x:c>
      <x:c r="AV80" s="173">
        <x:v>2.56206305031299</x:v>
      </x:c>
      <x:c r="AW80" s="13">
        <x:v>77.1761513797628</x:v>
      </x:c>
      <x:c r="AX80" s="173">
        <x:v>1.13990410267676</x:v>
      </x:c>
      <x:c r="AY80" s="13">
        <x:v>6.86654398146504</x:v>
      </x:c>
      <x:c r="AZ80" s="173">
        <x:v>2.1199128790883401</x:v>
      </x:c>
      <x:c r="BA80" s="13">
        <x:v>66.119672972899394</x:v>
      </x:c>
      <x:c r="BB80" s="173">
        <x:v>1.18402504086495</x:v>
      </x:c>
      <x:c r="BC80" s="13">
        <x:v>63.8198685746124</x:v>
      </x:c>
      <x:c r="BD80" s="173">
        <x:v>2.7706821346169899</x:v>
      </x:c>
      <x:c r="BE80" s="13">
        <x:v>65.958844403412101</x:v>
      </x:c>
      <x:c r="BF80" s="173">
        <x:v>2.6041874581766402</x:v>
      </x:c>
      <x:c r="BG80" s="13">
        <x:v>67.069973129016404</x:v>
      </x:c>
      <x:c r="BH80" s="173">
        <x:v>1.2425446666508899</x:v>
      </x:c>
      <x:c r="BI80" s="13">
        <x:v>3.2501045544039902</x:v>
      </x:c>
      <x:c r="BJ80" s="173">
        <x:v>2.7903456341081099</x:v>
      </x:c>
      <x:c r="BK80" s="13">
        <x:v>80.329008352343607</x:v>
      </x:c>
      <x:c r="BL80" s="173">
        <x:v>0.96787259806846504</x:v>
      </x:c>
      <x:c r="BM80" s="13">
        <x:v>75.121295278626903</x:v>
      </x:c>
      <x:c r="BN80" s="173">
        <x:v>2.07500477744358</x:v>
      </x:c>
      <x:c r="BO80" s="13">
        <x:v>78.469604853580805</x:v>
      </x:c>
      <x:c r="BP80" s="173">
        <x:v>2.4497151709098999</x:v>
      </x:c>
      <x:c r="BQ80" s="13">
        <x:v>82.318068800660498</x:v>
      </x:c>
      <x:c r="BR80" s="173">
        <x:v>1.04530033955755</x:v>
      </x:c>
      <x:c r="BS80" s="13">
        <x:v>7.1967735220336104</x:v>
      </x:c>
      <x:c r="BT80" s="173">
        <x:v>2.0633962078565999</x:v>
      </x:c>
      <x:c r="BU80" s="13">
        <x:v>47.970932008050298</x:v>
      </x:c>
      <x:c r="BV80" s="173">
        <x:v>1.6396578887541999</x:v>
      </x:c>
      <x:c r="BW80" s="13">
        <x:v>50.131060424145197</x:v>
      </x:c>
      <x:c r="BX80" s="173">
        <x:v>2.52084307138397</x:v>
      </x:c>
      <x:c r="BY80" s="13">
        <x:v>55.161629401061802</x:v>
      </x:c>
      <x:c r="BZ80" s="173">
        <x:v>2.8573396687197201</x:v>
      </x:c>
      <x:c r="CA80" s="13">
        <x:v>45.914513352672003</x:v>
      </x:c>
      <x:c r="CB80" s="173">
        <x:v>1.8529644647475301</x:v>
      </x:c>
      <x:c r="CC80" s="13">
        <x:v>-4.2165470714731201</x:v>
      </x:c>
      <x:c r="CD80" s="173">
        <x:v>2.4041554016323099</x:v>
      </x:c>
      <x:c r="CE80" s="13">
        <x:v>48.453933134019003</x:v>
      </x:c>
      <x:c r="CF80" s="173">
        <x:v>0.926940555295232</x:v>
      </x:c>
      <x:c r="CG80" s="13">
        <x:v>48.175904700507701</x:v>
      </x:c>
      <x:c r="CH80" s="173">
        <x:v>2.19217679416015</x:v>
      </x:c>
      <x:c r="CI80" s="13">
        <x:v>47.655172839473998</x:v>
      </x:c>
      <x:c r="CJ80" s="173">
        <x:v>2.8089959470499002</x:v>
      </x:c>
      <x:c r="CK80" s="13">
        <x:v>48.609134513138997</x:v>
      </x:c>
      <x:c r="CL80" s="173">
        <x:v>1.185765589241</x:v>
      </x:c>
      <x:c r="CM80" s="13">
        <x:v>0.43322981263132498</x:v>
      </x:c>
      <x:c r="CN80" s="173">
        <x:v>2.4684711607276899</x:v>
      </x:c>
      <x:c r="CO80" s="13">
        <x:v>13.349759815041001</x:v>
      </x:c>
      <x:c r="CP80" s="173">
        <x:v>0.60168015905554195</x:v>
      </x:c>
      <x:c r="CQ80" s="13">
        <x:v>12.1439130676861</x:v>
      </x:c>
      <x:c r="CR80" s="173">
        <x:v>1.28762953974662</x:v>
      </x:c>
      <x:c r="CS80" s="13">
        <x:v>13.043988605284</x:v>
      </x:c>
      <x:c r="CT80" s="173">
        <x:v>2.1003641989284101</x:v>
      </x:c>
      <x:c r="CU80" s="13">
        <x:v>13.6015697509606</x:v>
      </x:c>
      <x:c r="CV80" s="173">
        <x:v>0.71432497766605996</x:v>
      </x:c>
      <x:c r="CW80" s="13">
        <x:v>1.4576566832744999</x:v>
      </x:c>
      <x:c r="CX80" s="173">
        <x:v>1.49371297455389</x:v>
      </x:c>
      <x:c r="CY80" s="13">
        <x:v>50.182888594190899</x:v>
      </x:c>
      <x:c r="CZ80" s="173">
        <x:v>1.07238155529162</x:v>
      </x:c>
      <x:c r="DA80" s="13">
        <x:v>44.067178871992603</x:v>
      </x:c>
      <x:c r="DB80" s="173">
        <x:v>2.0991956779149201</x:v>
      </x:c>
      <x:c r="DC80" s="13">
        <x:v>47.768239357421798</x:v>
      </x:c>
      <x:c r="DD80" s="173">
        <x:v>2.7385980632818998</x:v>
      </x:c>
      <x:c r="DE80" s="13">
        <x:v>51.687153300375797</x:v>
      </x:c>
      <x:c r="DF80" s="173">
        <x:v>1.38838464095249</x:v>
      </x:c>
      <x:c r="DG80" s="13">
        <x:v>7.6199744283832302</x:v>
      </x:c>
      <x:c r="DH80" s="173">
        <x:v>2.4788282739540199</x:v>
      </x:c>
      <x:c r="DI80" s="13">
        <x:v>53.378174160506298</x:v>
      </x:c>
      <x:c r="DJ80" s="173">
        <x:v>1.1008407978292001</x:v>
      </x:c>
      <x:c r="DK80" s="13">
        <x:v>48.474196813748598</x:v>
      </x:c>
      <x:c r="DL80" s="173">
        <x:v>2.6408908867919498</x:v>
      </x:c>
      <x:c r="DM80" s="13">
        <x:v>48.3132273589856</x:v>
      </x:c>
      <x:c r="DN80" s="173">
        <x:v>2.6357192482204801</x:v>
      </x:c>
      <x:c r="DO80" s="13">
        <x:v>55.272068932585199</x:v>
      </x:c>
      <x:c r="DP80" s="173">
        <x:v>1.25877095048281</x:v>
      </x:c>
      <x:c r="DQ80" s="13">
        <x:v>6.79787211883668</x:v>
      </x:c>
      <x:c r="DR80" s="173">
        <x:v>2.86038312645461</x:v>
      </x:c>
      <x:c r="DS80" s="13">
        <x:v>22.640215444469199</x:v>
      </x:c>
      <x:c r="DT80" s="173">
        <x:v>1.1136859137197599</x:v>
      </x:c>
      <x:c r="DU80" s="13">
        <x:v>19.216205398943998</x:v>
      </x:c>
      <x:c r="DV80" s="173">
        <x:v>1.8099768356882899</x:v>
      </x:c>
      <x:c r="DW80" s="13">
        <x:v>23.9216616399213</x:v>
      </x:c>
      <x:c r="DX80" s="173">
        <x:v>2.08578319062411</x:v>
      </x:c>
      <x:c r="DY80" s="13">
        <x:v>22.731045340595401</x:v>
      </x:c>
      <x:c r="DZ80" s="173">
        <x:v>1.24279301850251</x:v>
      </x:c>
      <x:c r="EA80" s="13">
        <x:v>3.5148399416514802</x:v>
      </x:c>
      <x:c r="EB80" s="173">
        <x:v>1.80066516304209</x:v>
      </x:c>
      <x:c r="EC80" s="13">
        <x:v>48.5459690735008</x:v>
      </x:c>
      <x:c r="ED80" s="173">
        <x:v>1.1952735368260801</x:v>
      </x:c>
      <x:c r="EE80" s="13">
        <x:v>42.233904944771901</x:v>
      </x:c>
      <x:c r="EF80" s="173">
        <x:v>2.1626698063001402</x:v>
      </x:c>
      <x:c r="EG80" s="13">
        <x:v>46.526928531030798</x:v>
      </x:c>
      <x:c r="EH80" s="173">
        <x:v>2.4837471908478399</x:v>
      </x:c>
      <x:c r="EI80" s="13">
        <x:v>49.965994179529901</x:v>
      </x:c>
      <x:c r="EJ80" s="173">
        <x:v>1.4167016741165701</x:v>
      </x:c>
      <x:c r="EK80" s="13">
        <x:v>7.7320892347580097</x:v>
      </x:c>
      <x:c r="EL80" s="173">
        <x:v>2.4649573800742099</x:v>
      </x:c>
      <x:c r="EM80" s="13">
        <x:v>56.654871976793302</x:v>
      </x:c>
      <x:c r="EN80" s="173">
        <x:v>0.96348265274391098</x:v>
      </x:c>
      <x:c r="EO80" s="13">
        <x:v>53.574553549448801</x:v>
      </x:c>
      <x:c r="EP80" s="173">
        <x:v>2.0596479486839998</x:v>
      </x:c>
      <x:c r="EQ80" s="13">
        <x:v>53.267078488367801</x:v>
      </x:c>
      <x:c r="ER80" s="173">
        <x:v>2.6606302453562698</x:v>
      </x:c>
      <x:c r="ES80" s="13">
        <x:v>57.393638742938997</x:v>
      </x:c>
      <x:c r="ET80" s="173">
        <x:v>1.30640633785463</x:v>
      </x:c>
      <x:c r="EU80" s="13">
        <x:v>3.8190851934902201</x:v>
      </x:c>
      <x:c r="EV80" s="173">
        <x:v>2.4080378037775998</x:v>
      </x:c>
      <x:c r="EW80" s="13">
        <x:v>53.393497010195397</x:v>
      </x:c>
      <x:c r="EX80" s="173">
        <x:v>0.97785757460445</x:v>
      </x:c>
      <x:c r="EY80" s="13">
        <x:v>43.520114356316803</x:v>
      </x:c>
      <x:c r="EZ80" s="173">
        <x:v>2.21355478132757</x:v>
      </x:c>
      <x:c r="FA80" s="13">
        <x:v>56.855419495408199</x:v>
      </x:c>
      <x:c r="FB80" s="173">
        <x:v>2.7172109732849301</x:v>
      </x:c>
      <x:c r="FC80" s="13">
        <x:v>55.1400212278512</x:v>
      </x:c>
      <x:c r="FD80" s="173">
        <x:v>1.14301645922423</x:v>
      </x:c>
      <x:c r="FE80" s="13">
        <x:v>11.6199068715344</x:v>
      </x:c>
      <x:c r="FF80" s="173">
        <x:v>2.28355441198438</x:v>
      </x:c>
      <x:c r="FG80" s="13">
        <x:v>26.3882673643065</x:v>
      </x:c>
      <x:c r="FH80" s="173">
        <x:v>0.84854230158280697</x:v>
      </x:c>
      <x:c r="FI80" s="13">
        <x:v>28.847417549599999</x:v>
      </x:c>
      <x:c r="FJ80" s="173">
        <x:v>1.8958182026439601</x:v>
      </x:c>
      <x:c r="FK80" s="13">
        <x:v>31.672530174490799</x:v>
      </x:c>
      <x:c r="FL80" s="173">
        <x:v>2.4157278704473701</x:v>
      </x:c>
      <x:c r="FM80" s="13">
        <x:v>24.887656614182799</x:v>
      </x:c>
      <x:c r="FN80" s="173">
        <x:v>0.97159358174465904</x:v>
      </x:c>
      <x:c r="FO80" s="13">
        <x:v>-3.9597609354172199</x:v>
      </x:c>
      <x:c r="FP80" s="173">
        <x:v>2.0489731949448302</x:v>
      </x:c>
      <x:c r="FQ80" s="13">
        <x:v>-3.9924384421329502</x:v>
      </x:c>
      <x:c r="FR80" s="173">
        <x:v>1.2281905116154099</x:v>
      </x:c>
      <x:c r="FS80" s="13">
        <x:v>-1.7507537179451</x:v>
      </x:c>
      <x:c r="FT80" s="173">
        <x:v>1.4009364172391701</x:v>
      </x:c>
      <x:c r="FU80" s="13">
        <x:v>-3.5365659160214</x:v>
      </x:c>
      <x:c r="FV80" s="173">
        <x:v>1.43938924804319</x:v>
      </x:c>
      <x:c r="FW80" s="13">
        <x:v>-0.98957938123271605</x:v>
      </x:c>
      <x:c r="FX80" s="173">
        <x:v>1.8129979799225699</x:v>
      </x:c>
      <x:c r="FY80" s="13">
        <x:v>-0.79155504527192</x:v>
      </x:c>
      <x:c r="FZ80" s="173">
        <x:v>1.4669545285029899</x:v>
      </x:c>
      <x:c r="GA80" s="13">
        <x:v>-0.73883874781135706</x:v>
      </x:c>
      <x:c r="GB80" s="173">
        <x:v>1.7478807317439</x:v>
      </x:c>
      <x:c r="GC80" s="13">
        <x:v>-0.67671924588697197</x:v>
      </x:c>
      <x:c r="GD80" s="173">
        <x:v>1.3951529469527699</x:v>
      </x:c>
      <x:c r="GE80" s="13">
        <x:v>-6.7025281634097498</x:v>
      </x:c>
      <x:c r="GF80" s="173">
        <x:v>2.26009623508416</x:v>
      </x:c>
      <x:c r="GG80" s="13">
        <x:v>8.3164510632076194</x:v>
      </x:c>
      <x:c r="GH80" s="173">
        <x:v>1.46458122625781</x:v>
      </x:c>
      <x:c r="GI80" s="13">
        <x:v>-2.3190558740596998</x:v>
      </x:c>
      <x:c r="GJ80" s="173">
        <x:v>1.0310368631581099</x:v>
      </x:c>
      <x:c r="GK80" s="13">
        <x:v>6.7876471058305201</x:v>
      </x:c>
      <x:c r="GL80" s="173">
        <x:v>1.4708238775068001</x:v>
      </x:c>
      <x:c r="GM80" s="13">
        <x:v>2.5878930776611901</x:v>
      </x:c>
      <x:c r="GN80" s="173">
        <x:v>1.6765312941470101</x:v>
      </x:c>
      <x:c r="GO80" s="13">
        <x:v>1.3168661082683599</x:v>
      </x:c>
      <x:c r="GP80" s="173">
        <x:v>1.53187776639311</x:v>
      </x:c>
      <x:c r="GQ80" s="13">
        <x:v>-1.94862063983237</x:v>
      </x:c>
      <x:c r="GR80" s="173">
        <x:v>1.7716499150901199</x:v>
      </x:c>
      <x:c r="GS80" s="13">
        <x:v>1.9116723809470699</x:v>
      </x:c>
      <x:c r="GT80" s="173">
        <x:v>1.5072346473284099</x:v>
      </x:c>
      <x:c r="GU80" s="13">
        <x:v>7.9989989884045398</x:v>
      </x:c>
      <x:c r="GV80" s="173">
        <x:v>1.5148969244416099</x:v>
      </x:c>
      <x:c r="GW80" s="13">
        <x:v>-2.0073858745990001</x:v>
      </x:c>
      <x:c r="GX80" s="173">
        <x:v>1.45585887984087</x:v>
      </x:c>
      <x:c r="GY80" s="15"/>
      <x:c r="GZ80" s="15"/>
      <x:c r="HA80" s="15"/>
      <x:c r="HB80" s="15"/>
      <x:c r="HC80" s="15"/>
      <x:c r="HD80" s="15"/>
      <x:c r="HE80" s="15"/>
      <x:c r="HF80" s="15"/>
      <x:c r="HG80" s="15"/>
      <x:c r="HH80" s="15"/>
      <x:c r="HI80" s="15"/>
      <x:c r="HJ80" s="15"/>
      <x:c r="HK80" s="15"/>
      <x:c r="HL80" s="15"/>
      <x:c r="HM80" s="15"/>
      <x:c r="HN80" s="15"/>
      <x:c r="HO80" s="15"/>
      <x:c r="HP80" s="15"/>
      <x:c r="HQ80" s="15"/>
      <x:c r="HR80" s="15"/>
      <x:c r="HS80" s="15"/>
      <x:c r="HT80" s="15"/>
      <x:c r="HU80" s="15"/>
      <x:c r="HV80" s="15"/>
      <x:c r="HW80" s="15"/>
      <x:c r="HX80" s="15"/>
      <x:c r="HY80" s="15"/>
      <x:c r="HZ80" s="15"/>
      <x:c r="IA80" s="15"/>
      <x:c r="IB80" s="15"/>
      <x:c r="IC80" s="15"/>
      <x:c r="ID80" s="15"/>
      <x:c r="IE80" s="15"/>
      <x:c r="IF80" s="16"/>
    </x:row>
    <x:row r="81" spans="1:240" ht="12.95" customHeight="1" x14ac:dyDescent="0.2">
      <x:c r="A81" s="2" t="s">
        <x:v>398</x:v>
      </x:c>
      <x:c r="B81" s="32">
        <x:v>1</x:v>
      </x:c>
      <x:c r="C81" s="13">
        <x:v>75.118653329184497</x:v>
      </x:c>
      <x:c r="D81" s="173">
        <x:v>0.89097752581368195</x:v>
      </x:c>
      <x:c r="E81" s="13">
        <x:v>76.173730311908798</x:v>
      </x:c>
      <x:c r="F81" s="173">
        <x:v>1.83167140979273</x:v>
      </x:c>
      <x:c r="G81" s="13">
        <x:v>69.615177544698795</x:v>
      </x:c>
      <x:c r="H81" s="173">
        <x:v>1.9477236065230901</x:v>
      </x:c>
      <x:c r="I81" s="13">
        <x:v>76.077056481251404</x:v>
      </x:c>
      <x:c r="J81" s="173">
        <x:v>1.04129081480158</x:v>
      </x:c>
      <x:c r="K81" s="13">
        <x:v>-9.6673830657465501E-2</x:v>
      </x:c>
      <x:c r="L81" s="173">
        <x:v>1.81934657962938</x:v>
      </x:c>
      <x:c r="M81" s="13">
        <x:v>74.256352524566694</x:v>
      </x:c>
      <x:c r="N81" s="173">
        <x:v>0.73848231733435099</x:v>
      </x:c>
      <x:c r="O81" s="13">
        <x:v>75.424627660050206</x:v>
      </x:c>
      <x:c r="P81" s="173">
        <x:v>1.8417899395122099</x:v>
      </x:c>
      <x:c r="Q81" s="13">
        <x:v>73.946414253361397</x:v>
      </x:c>
      <x:c r="R81" s="173">
        <x:v>1.82041387644104</x:v>
      </x:c>
      <x:c r="S81" s="13">
        <x:v>73.804588667450005</x:v>
      </x:c>
      <x:c r="T81" s="173">
        <x:v>0.98469940966995895</x:v>
      </x:c>
      <x:c r="U81" s="13">
        <x:v>-1.6200389926001699</x:v>
      </x:c>
      <x:c r="V81" s="173">
        <x:v>2.1047457347640002</x:v>
      </x:c>
      <x:c r="W81" s="13">
        <x:v>80.436936485273307</x:v>
      </x:c>
      <x:c r="X81" s="173">
        <x:v>0.89080656371316802</x:v>
      </x:c>
      <x:c r="Y81" s="13">
        <x:v>81.417173118691096</x:v>
      </x:c>
      <x:c r="Z81" s="173">
        <x:v>1.5773753540078701</x:v>
      </x:c>
      <x:c r="AA81" s="13">
        <x:v>80.501289104633599</x:v>
      </x:c>
      <x:c r="AB81" s="173">
        <x:v>1.7616170209819899</x:v>
      </x:c>
      <x:c r="AC81" s="13">
        <x:v>80.058391343932797</x:v>
      </x:c>
      <x:c r="AD81" s="173">
        <x:v>1.0519718142124199</x:v>
      </x:c>
      <x:c r="AE81" s="13">
        <x:v>-1.3587817747583</x:v>
      </x:c>
      <x:c r="AF81" s="173">
        <x:v>1.8378453424735099</x:v>
      </x:c>
      <x:c r="AG81" s="13">
        <x:v>69.413778111948204</x:v>
      </x:c>
      <x:c r="AH81" s="173">
        <x:v>0.95388068377513802</x:v>
      </x:c>
      <x:c r="AI81" s="13">
        <x:v>72.165559148755804</x:v>
      </x:c>
      <x:c r="AJ81" s="173">
        <x:v>1.8879094268083401</x:v>
      </x:c>
      <x:c r="AK81" s="13">
        <x:v>68.165039880785102</x:v>
      </x:c>
      <x:c r="AL81" s="173">
        <x:v>1.85508539398946</x:v>
      </x:c>
      <x:c r="AM81" s="13">
        <x:v>68.731555597937202</x:v>
      </x:c>
      <x:c r="AN81" s="173">
        <x:v>1.12056671583346</x:v>
      </x:c>
      <x:c r="AO81" s="13">
        <x:v>-3.4340035508186202</x:v>
      </x:c>
      <x:c r="AP81" s="173">
        <x:v>2.06063902431932</x:v>
      </x:c>
      <x:c r="AQ81" s="13">
        <x:v>85.272929311879906</x:v>
      </x:c>
      <x:c r="AR81" s="173">
        <x:v>0.69320109173653899</x:v>
      </x:c>
      <x:c r="AS81" s="13">
        <x:v>81.3544203316401</x:v>
      </x:c>
      <x:c r="AT81" s="173">
        <x:v>1.59404673963166</x:v>
      </x:c>
      <x:c r="AU81" s="13">
        <x:v>83.330198501887494</x:v>
      </x:c>
      <x:c r="AV81" s="173">
        <x:v>1.5032048048023099</x:v>
      </x:c>
      <x:c r="AW81" s="13">
        <x:v>86.666742348260001</x:v>
      </x:c>
      <x:c r="AX81" s="173">
        <x:v>0.76918280540258099</x:v>
      </x:c>
      <x:c r="AY81" s="13">
        <x:v>5.3123220166199401</x:v>
      </x:c>
      <x:c r="AZ81" s="173">
        <x:v>1.66666397576547</x:v>
      </x:c>
      <x:c r="BA81" s="13">
        <x:v>81.658483892682199</x:v>
      </x:c>
      <x:c r="BB81" s="173">
        <x:v>0.85084515464691601</x:v>
      </x:c>
      <x:c r="BC81" s="13">
        <x:v>78.746485021952395</x:v>
      </x:c>
      <x:c r="BD81" s="173">
        <x:v>1.9281330269689501</x:v>
      </x:c>
      <x:c r="BE81" s="13">
        <x:v>81.465920422174804</x:v>
      </x:c>
      <x:c r="BF81" s="173">
        <x:v>1.76944636032605</x:v>
      </x:c>
      <x:c r="BG81" s="13">
        <x:v>82.2355292746456</x:v>
      </x:c>
      <x:c r="BH81" s="173">
        <x:v>0.95608584990004197</x:v>
      </x:c>
      <x:c r="BI81" s="13">
        <x:v>3.4890442526932799</x:v>
      </x:c>
      <x:c r="BJ81" s="173">
        <x:v>2.07366624578935</x:v>
      </x:c>
      <x:c r="BK81" s="13">
        <x:v>89.529180053009696</x:v>
      </x:c>
      <x:c r="BL81" s="173">
        <x:v>0.63649127763184599</x:v>
      </x:c>
      <x:c r="BM81" s="13">
        <x:v>86.751347368202104</x:v>
      </x:c>
      <x:c r="BN81" s="173">
        <x:v>1.7320551945493701</x:v>
      </x:c>
      <x:c r="BO81" s="13">
        <x:v>87.430639269086996</x:v>
      </x:c>
      <x:c r="BP81" s="173">
        <x:v>1.3675481199947099</x:v>
      </x:c>
      <x:c r="BQ81" s="13">
        <x:v>90.633160165841204</x:v>
      </x:c>
      <x:c r="BR81" s="173">
        <x:v>0.68176986224192704</x:v>
      </x:c>
      <x:c r="BS81" s="13">
        <x:v>3.8818127976390699</x:v>
      </x:c>
      <x:c r="BT81" s="173">
        <x:v>1.8332579615754301</x:v>
      </x:c>
      <x:c r="BU81" s="13">
        <x:v>23.905708299934599</x:v>
      </x:c>
      <x:c r="BV81" s="173">
        <x:v>1.11791090946407</x:v>
      </x:c>
      <x:c r="BW81" s="13">
        <x:v>30.420432344269901</x:v>
      </x:c>
      <x:c r="BX81" s="173">
        <x:v>1.8083661661203401</x:v>
      </x:c>
      <x:c r="BY81" s="13">
        <x:v>22.7666768409008</x:v>
      </x:c>
      <x:c r="BZ81" s="173">
        <x:v>2.10732122784361</x:v>
      </x:c>
      <x:c r="CA81" s="13">
        <x:v>22.085616987708701</x:v>
      </x:c>
      <x:c r="CB81" s="173">
        <x:v>1.2221426015977701</x:v>
      </x:c>
      <x:c r="CC81" s="13">
        <x:v>-8.3348153565611902</x:v>
      </x:c>
      <x:c r="CD81" s="173">
        <x:v>1.95537428221411</x:v>
      </x:c>
      <x:c r="CE81" s="13">
        <x:v>57.795021646935702</x:v>
      </x:c>
      <x:c r="CF81" s="173">
        <x:v>0.91616658504413695</x:v>
      </x:c>
      <x:c r="CG81" s="13">
        <x:v>63.273513189916898</x:v>
      </x:c>
      <x:c r="CH81" s="173">
        <x:v>2.0523784043203999</x:v>
      </x:c>
      <x:c r="CI81" s="13">
        <x:v>53.030418264334102</x:v>
      </x:c>
      <x:c r="CJ81" s="173">
        <x:v>2.2554356609448201</x:v>
      </x:c>
      <x:c r="CK81" s="13">
        <x:v>57.450102880141699</x:v>
      </x:c>
      <x:c r="CL81" s="173">
        <x:v>1.0769014600518001</x:v>
      </x:c>
      <x:c r="CM81" s="13">
        <x:v>-5.8234103097752197</x:v>
      </x:c>
      <x:c r="CN81" s="173">
        <x:v>2.3362560815929099</x:v>
      </x:c>
      <x:c r="CO81" s="13">
        <x:v>21.186878070881299</x:v>
      </x:c>
      <x:c r="CP81" s="173">
        <x:v>0.67270653468527797</x:v>
      </x:c>
      <x:c r="CQ81" s="13">
        <x:v>22.177657887447001</x:v>
      </x:c>
      <x:c r="CR81" s="173">
        <x:v>1.8928964359679299</x:v>
      </x:c>
      <x:c r="CS81" s="13">
        <x:v>19.203786409737301</x:v>
      </x:c>
      <x:c r="CT81" s="173">
        <x:v>1.71379353056229</x:v>
      </x:c>
      <x:c r="CU81" s="13">
        <x:v>21.348965633910002</x:v>
      </x:c>
      <x:c r="CV81" s="173">
        <x:v>0.73614995865519295</x:v>
      </x:c>
      <x:c r="CW81" s="13">
        <x:v>-0.82869225353692899</x:v>
      </x:c>
      <x:c r="CX81" s="173">
        <x:v>2.0128915574547399</x:v>
      </x:c>
      <x:c r="CY81" s="13">
        <x:v>55.714176965772602</x:v>
      </x:c>
      <x:c r="CZ81" s="173">
        <x:v>0.90785655452907599</x:v>
      </x:c>
      <x:c r="DA81" s="13">
        <x:v>59.912607431273798</x:v>
      </x:c>
      <x:c r="DB81" s="173">
        <x:v>1.8988240193175701</x:v>
      </x:c>
      <x:c r="DC81" s="13">
        <x:v>50.560361954499399</x:v>
      </x:c>
      <x:c r="DD81" s="173">
        <x:v>1.9238580302117301</x:v>
      </x:c>
      <x:c r="DE81" s="13">
        <x:v>55.459254482896398</x:v>
      </x:c>
      <x:c r="DF81" s="173">
        <x:v>1.0292180236867801</x:v>
      </x:c>
      <x:c r="DG81" s="13">
        <x:v>-4.4533529483773302</x:v>
      </x:c>
      <x:c r="DH81" s="173">
        <x:v>2.0622736332635698</x:v>
      </x:c>
      <x:c r="DI81" s="13">
        <x:v>63.0550847883855</x:v>
      </x:c>
      <x:c r="DJ81" s="173">
        <x:v>0.90220333020100296</x:v>
      </x:c>
      <x:c r="DK81" s="13">
        <x:v>72.684739457432997</x:v>
      </x:c>
      <x:c r="DL81" s="173">
        <x:v>1.7365107430339499</x:v>
      </x:c>
      <x:c r="DM81" s="13">
        <x:v>60.178187212573697</x:v>
      </x:c>
      <x:c r="DN81" s="173">
        <x:v>2.1442856660255201</x:v>
      </x:c>
      <x:c r="DO81" s="13">
        <x:v>61.048371498181503</x:v>
      </x:c>
      <x:c r="DP81" s="173">
        <x:v>1.0019092603125199</x:v>
      </x:c>
      <x:c r="DQ81" s="13">
        <x:v>-11.6363679592514</x:v>
      </x:c>
      <x:c r="DR81" s="173">
        <x:v>1.9519406311043099</x:v>
      </x:c>
      <x:c r="DS81" s="13">
        <x:v>40.716534958330101</x:v>
      </x:c>
      <x:c r="DT81" s="173">
        <x:v>1.10329383992061</x:v>
      </x:c>
      <x:c r="DU81" s="13">
        <x:v>44.249634624250902</x:v>
      </x:c>
      <x:c r="DV81" s="173">
        <x:v>2.4354938884021702</x:v>
      </x:c>
      <x:c r="DW81" s="13">
        <x:v>36.262928437509302</x:v>
      </x:c>
      <x:c r="DX81" s="173">
        <x:v>1.7831008199541101</x:v>
      </x:c>
      <x:c r="DY81" s="13">
        <x:v>40.7181997709068</x:v>
      </x:c>
      <x:c r="DZ81" s="173">
        <x:v>1.32437874765047</x:v>
      </x:c>
      <x:c r="EA81" s="13">
        <x:v>-3.5314348533440798</x:v>
      </x:c>
      <x:c r="EB81" s="173">
        <x:v>2.6951692736900599</x:v>
      </x:c>
      <x:c r="EC81" s="13">
        <x:v>61.512566986126402</x:v>
      </x:c>
      <x:c r="ED81" s="173">
        <x:v>1.00308120775633</x:v>
      </x:c>
      <x:c r="EE81" s="13">
        <x:v>60.139345659094602</x:v>
      </x:c>
      <x:c r="EF81" s="173">
        <x:v>2.0370562859418699</x:v>
      </x:c>
      <x:c r="EG81" s="13">
        <x:v>58.437798889734097</x:v>
      </x:c>
      <x:c r="EH81" s="173">
        <x:v>1.9569220282819699</x:v>
      </x:c>
      <x:c r="EI81" s="13">
        <x:v>62.591210888807197</x:v>
      </x:c>
      <x:c r="EJ81" s="173">
        <x:v>1.1424976593837599</x:v>
      </x:c>
      <x:c r="EK81" s="13">
        <x:v>2.45186522971259</x:v>
      </x:c>
      <x:c r="EL81" s="173">
        <x:v>2.1805412156772199</x:v>
      </x:c>
      <x:c r="EM81" s="13">
        <x:v>42.388853150418697</x:v>
      </x:c>
      <x:c r="EN81" s="173">
        <x:v>0.99682915163943098</x:v>
      </x:c>
      <x:c r="EO81" s="13">
        <x:v>42.825162295967402</x:v>
      </x:c>
      <x:c r="EP81" s="173">
        <x:v>2.0453664036953998</x:v>
      </x:c>
      <x:c r="EQ81" s="13">
        <x:v>36.6162746835709</x:v>
      </x:c>
      <x:c r="ER81" s="173">
        <x:v>1.97984543987613</x:v>
      </x:c>
      <x:c r="ES81" s="13">
        <x:v>43.671065160829002</x:v>
      </x:c>
      <x:c r="ET81" s="173">
        <x:v>1.2609119622274501</x:v>
      </x:c>
      <x:c r="EU81" s="13">
        <x:v>0.84590286486159305</x:v>
      </x:c>
      <x:c r="EV81" s="173">
        <x:v>2.2571403272162498</x:v>
      </x:c>
      <x:c r="EW81" s="13">
        <x:v>59.783092189003902</x:v>
      </x:c>
      <x:c r="EX81" s="173">
        <x:v>0.89819529082892302</x:v>
      </x:c>
      <x:c r="EY81" s="13">
        <x:v>61.680406366314102</x:v>
      </x:c>
      <x:c r="EZ81" s="173">
        <x:v>1.9245382882255599</x:v>
      </x:c>
      <x:c r="FA81" s="13">
        <x:v>54.2804964004591</x:v>
      </x:c>
      <x:c r="FB81" s="173">
        <x:v>1.91567959850653</x:v>
      </x:c>
      <x:c r="FC81" s="13">
        <x:v>60.408630083107397</x:v>
      </x:c>
      <x:c r="FD81" s="173">
        <x:v>1.0552605606196599</x:v>
      </x:c>
      <x:c r="FE81" s="13">
        <x:v>-1.2717762832066499</x:v>
      </x:c>
      <x:c r="FF81" s="173">
        <x:v>2.1858272801964498</x:v>
      </x:c>
      <x:c r="FG81" s="13">
        <x:v>37.752194025763302</x:v>
      </x:c>
      <x:c r="FH81" s="173">
        <x:v>0.78894506104147799</x:v>
      </x:c>
      <x:c r="FI81" s="13">
        <x:v>39.719528354497399</x:v>
      </x:c>
      <x:c r="FJ81" s="173">
        <x:v>1.81045596101801</x:v>
      </x:c>
      <x:c r="FK81" s="13">
        <x:v>36.436836234490499</x:v>
      </x:c>
      <x:c r="FL81" s="173">
        <x:v>2.3867026388443602</x:v>
      </x:c>
      <x:c r="FM81" s="13">
        <x:v>37.567072494319198</x:v>
      </x:c>
      <x:c r="FN81" s="173">
        <x:v>1.0199626105209201</x:v>
      </x:c>
      <x:c r="FO81" s="13">
        <x:v>-2.15245586017822</x:v>
      </x:c>
      <x:c r="FP81" s="173">
        <x:v>2.0599441727507601</x:v>
      </x:c>
      <x:c r="FQ81" s="13">
        <x:v>6.5225632144913002</x:v>
      </x:c>
      <x:c r="FR81" s="173">
        <x:v>1.17026436811861</x:v>
      </x:c>
      <x:c r="FS81" s="13">
        <x:v>7.1025780658206399</x:v>
      </x:c>
      <x:c r="FT81" s="173">
        <x:v>1.0840115861671</x:v>
      </x:c>
      <x:c r="FU81" s="13">
        <x:v>5.9614462008937297</x:v>
      </x:c>
      <x:c r="FV81" s="173">
        <x:v>1.23000343964633</x:v>
      </x:c>
      <x:c r="FW81" s="13">
        <x:v>3.3063148602835799</x:v>
      </x:c>
      <x:c r="FX81" s="173">
        <x:v>1.2528946179234901</x:v>
      </x:c>
      <x:c r="FY81" s="13">
        <x:v>4.1600222439751899</x:v>
      </x:c>
      <x:c r="FZ81" s="173">
        <x:v>0.94358233427831495</x:v>
      </x:c>
      <x:c r="GA81" s="13">
        <x:v>0.35034222131503201</x:v>
      </x:c>
      <x:c r="GB81" s="173">
        <x:v>1.0836125729894199</x:v>
      </x:c>
      <x:c r="GC81" s="13">
        <x:v>1.56302045979959</x:v>
      </x:c>
      <x:c r="GD81" s="173">
        <x:v>0.84534376331691297</x:v>
      </x:c>
      <x:c r="GE81" s="13">
        <x:v>-2.21774947697434</x:v>
      </x:c>
      <x:c r="GF81" s="173">
        <x:v>1.4244938018848401</x:v>
      </x:c>
      <x:c r="GG81" s="13">
        <x:v>9.3991868438116306</x:v>
      </x:c>
      <x:c r="GH81" s="173">
        <x:v>1.4190590477810801</x:v>
      </x:c>
      <x:c r="GI81" s="13">
        <x:v>0.957790530331181</x:v>
      </x:c>
      <x:c r="GJ81" s="173">
        <x:v>0.98183706026599504</x:v>
      </x:c>
      <x:c r="GK81" s="13">
        <x:v>9.0915481898786297</x:v>
      </x:c>
      <x:c r="GL81" s="173">
        <x:v>1.23121476419246</x:v>
      </x:c>
      <x:c r="GM81" s="13">
        <x:v>12.778668604788701</x:v>
      </x:c>
      <x:c r="GN81" s="173">
        <x:v>1.28647689758759</x:v>
      </x:c>
      <x:c r="GO81" s="13">
        <x:v>2.4010566372234998</x:v>
      </x:c>
      <x:c r="GP81" s="173">
        <x:v>1.3833400040525301</x:v>
      </x:c>
      <x:c r="GQ81" s="13">
        <x:v>3.2205747895742798</x:v>
      </x:c>
      <x:c r="GR81" s="173">
        <x:v>1.2550296073976801</x:v>
      </x:c>
      <x:c r="GS81" s="13">
        <x:v>5.7910063242472498</x:v>
      </x:c>
      <x:c r="GT81" s="173">
        <x:v>1.27300911826059</x:v>
      </x:c>
      <x:c r="GU81" s="13">
        <x:v>12.5982869387941</x:v>
      </x:c>
      <x:c r="GV81" s="173">
        <x:v>1.34937110445785</x:v>
      </x:c>
      <x:c r="GW81" s="13">
        <x:v>2.8180124394062802</x:v>
      </x:c>
      <x:c r="GX81" s="173">
        <x:v>1.14750902247557</x:v>
      </x:c>
      <x:c r="GY81" s="15"/>
      <x:c r="GZ81" s="15"/>
      <x:c r="HA81" s="15"/>
      <x:c r="HB81" s="15"/>
      <x:c r="HC81" s="15"/>
      <x:c r="HD81" s="15"/>
      <x:c r="HE81" s="15"/>
      <x:c r="HF81" s="15"/>
      <x:c r="HG81" s="15"/>
      <x:c r="HH81" s="15"/>
      <x:c r="HI81" s="15"/>
      <x:c r="HJ81" s="15"/>
      <x:c r="HK81" s="15"/>
      <x:c r="HL81" s="15"/>
      <x:c r="HM81" s="15"/>
      <x:c r="HN81" s="15"/>
      <x:c r="HO81" s="15"/>
      <x:c r="HP81" s="15"/>
      <x:c r="HQ81" s="15"/>
      <x:c r="HR81" s="15"/>
      <x:c r="HS81" s="15"/>
      <x:c r="HT81" s="15"/>
      <x:c r="HU81" s="15"/>
      <x:c r="HV81" s="15"/>
      <x:c r="HW81" s="15"/>
      <x:c r="HX81" s="15"/>
      <x:c r="HY81" s="15"/>
      <x:c r="HZ81" s="15"/>
      <x:c r="IA81" s="15"/>
      <x:c r="IB81" s="15"/>
      <x:c r="IC81" s="15"/>
      <x:c r="ID81" s="15"/>
      <x:c r="IE81" s="15"/>
      <x:c r="IF81" s="16"/>
    </x:row>
    <x:row r="82" spans="1:240" ht="12.95" customHeight="1" x14ac:dyDescent="0.2">
      <x:c r="A82" s="2" t="s">
        <x:v>400</x:v>
      </x:c>
      <x:c r="B82" s="32">
        <x:v>1</x:v>
      </x:c>
      <x:c r="C82" s="13">
        <x:v>69.046606125453295</x:v>
      </x:c>
      <x:c r="D82" s="173">
        <x:v>1.14426792439062</x:v>
      </x:c>
      <x:c r="E82" s="13">
        <x:v>69.614047661484094</x:v>
      </x:c>
      <x:c r="F82" s="173">
        <x:v>3.7824674521619501</x:v>
      </x:c>
      <x:c r="G82" s="13">
        <x:v>69.286958064403194</x:v>
      </x:c>
      <x:c r="H82" s="173">
        <x:v>2.6566085238759301</x:v>
      </x:c>
      <x:c r="I82" s="13">
        <x:v>68.889015551107903</x:v>
      </x:c>
      <x:c r="J82" s="173">
        <x:v>1.09916939658388</x:v>
      </x:c>
      <x:c r="K82" s="13">
        <x:v>-0.72503211037617599</x:v>
      </x:c>
      <x:c r="L82" s="173">
        <x:v>3.7534935652556798</x:v>
      </x:c>
      <x:c r="M82" s="13">
        <x:v>74.023265449007795</x:v>
      </x:c>
      <x:c r="N82" s="173">
        <x:v>0.97700344992074595</x:v>
      </x:c>
      <x:c r="O82" s="13">
        <x:v>79.0811314210669</x:v>
      </x:c>
      <x:c r="P82" s="173">
        <x:v>3.0924003922914198</x:v>
      </x:c>
      <x:c r="Q82" s="13">
        <x:v>73.729477843839305</x:v>
      </x:c>
      <x:c r="R82" s="173">
        <x:v>2.23965713546067</x:v>
      </x:c>
      <x:c r="S82" s="13">
        <x:v>73.038218613816895</x:v>
      </x:c>
      <x:c r="T82" s="173">
        <x:v>1.0572553667339499</x:v>
      </x:c>
      <x:c r="U82" s="13">
        <x:v>-6.04291280725006</x:v>
      </x:c>
      <x:c r="V82" s="173">
        <x:v>3.1872891897792699</x:v>
      </x:c>
      <x:c r="W82" s="13">
        <x:v>62.5351722842939</x:v>
      </x:c>
      <x:c r="X82" s="173">
        <x:v>0.90877406652216097</x:v>
      </x:c>
      <x:c r="Y82" s="13">
        <x:v>63.504407879041601</x:v>
      </x:c>
      <x:c r="Z82" s="173">
        <x:v>3.3788907887447999</x:v>
      </x:c>
      <x:c r="AA82" s="13">
        <x:v>60.990080426650202</x:v>
      </x:c>
      <x:c r="AB82" s="173">
        <x:v>2.4318817205251602</x:v>
      </x:c>
      <x:c r="AC82" s="13">
        <x:v>62.663119149920703</x:v>
      </x:c>
      <x:c r="AD82" s="173">
        <x:v>1.0247269286273699</x:v>
      </x:c>
      <x:c r="AE82" s="13">
        <x:v>-0.84128872912086206</x:v>
      </x:c>
      <x:c r="AF82" s="173">
        <x:v>3.4975628195368702</x:v>
      </x:c>
      <x:c r="AG82" s="13">
        <x:v>71.593509877144896</x:v>
      </x:c>
      <x:c r="AH82" s="173">
        <x:v>0.90775070312164396</x:v>
      </x:c>
      <x:c r="AI82" s="13">
        <x:v>72.382367416915898</x:v>
      </x:c>
      <x:c r="AJ82" s="173">
        <x:v>3.0431452022227399</x:v>
      </x:c>
      <x:c r="AK82" s="13">
        <x:v>67.2991099315051</x:v>
      </x:c>
      <x:c r="AL82" s="173">
        <x:v>2.04004361613327</x:v>
      </x:c>
      <x:c r="AM82" s="13">
        <x:v>72.489540301778902</x:v>
      </x:c>
      <x:c r="AN82" s="173">
        <x:v>1.01884793914472</x:v>
      </x:c>
      <x:c r="AO82" s="13">
        <x:v>0.10717288486298999</x:v>
      </x:c>
      <x:c r="AP82" s="173">
        <x:v>3.0966499954722502</x:v>
      </x:c>
      <x:c r="AQ82" s="13">
        <x:v>71.633729024540401</x:v>
      </x:c>
      <x:c r="AR82" s="173">
        <x:v>0.76575687597012598</x:v>
      </x:c>
      <x:c r="AS82" s="13">
        <x:v>71.811915135000703</x:v>
      </x:c>
      <x:c r="AT82" s="173">
        <x:v>3.03671554593322</x:v>
      </x:c>
      <x:c r="AU82" s="13">
        <x:v>70.4322338529729</x:v>
      </x:c>
      <x:c r="AV82" s="173">
        <x:v>1.9839344223995701</x:v>
      </x:c>
      <x:c r="AW82" s="13">
        <x:v>71.877194839132699</x:v>
      </x:c>
      <x:c r="AX82" s="173">
        <x:v>0.90813707440902403</x:v>
      </x:c>
      <x:c r="AY82" s="13">
        <x:v>6.5279704131938801E-2</x:v>
      </x:c>
      <x:c r="AZ82" s="173">
        <x:v>3.2786209191164102</x:v>
      </x:c>
      <x:c r="BA82" s="13">
        <x:v>65.840768979738399</x:v>
      </x:c>
      <x:c r="BB82" s="173">
        <x:v>0.93408238649694497</x:v>
      </x:c>
      <x:c r="BC82" s="13">
        <x:v>64.459972555631595</x:v>
      </x:c>
      <x:c r="BD82" s="173">
        <x:v>3.2896019107771899</x:v>
      </x:c>
      <x:c r="BE82" s="13">
        <x:v>66.420065691678801</x:v>
      </x:c>
      <x:c r="BF82" s="173">
        <x:v>2.4180539111045101</x:v>
      </x:c>
      <x:c r="BG82" s="13">
        <x:v>65.855329062832993</x:v>
      </x:c>
      <x:c r="BH82" s="173">
        <x:v>1.10829439578834</x:v>
      </x:c>
      <x:c r="BI82" s="13">
        <x:v>1.3953565072013701</x:v>
      </x:c>
      <x:c r="BJ82" s="173">
        <x:v>3.6099424597971499</x:v>
      </x:c>
      <x:c r="BK82" s="13">
        <x:v>75.036817208868598</x:v>
      </x:c>
      <x:c r="BL82" s="173">
        <x:v>0.82161428088631705</x:v>
      </x:c>
      <x:c r="BM82" s="13">
        <x:v>75.653954020581395</x:v>
      </x:c>
      <x:c r="BN82" s="173">
        <x:v>3.2373570954670501</x:v>
      </x:c>
      <x:c r="BO82" s="13">
        <x:v>73.884152341002405</x:v>
      </x:c>
      <x:c r="BP82" s="173">
        <x:v>1.94732081333522</x:v>
      </x:c>
      <x:c r="BQ82" s="13">
        <x:v>75.083848207523999</x:v>
      </x:c>
      <x:c r="BR82" s="173">
        <x:v>0.92816413982048995</x:v>
      </x:c>
      <x:c r="BS82" s="13">
        <x:v>-0.57010581305736696</x:v>
      </x:c>
      <x:c r="BT82" s="173">
        <x:v>3.4391331118667301</x:v>
      </x:c>
      <x:c r="BU82" s="13">
        <x:v>34.051396279476798</x:v>
      </x:c>
      <x:c r="BV82" s="173">
        <x:v>1.0147195767653501</x:v>
      </x:c>
      <x:c r="BW82" s="13">
        <x:v>33.486904406843998</x:v>
      </x:c>
      <x:c r="BX82" s="173">
        <x:v>3.4484771611482699</x:v>
      </x:c>
      <x:c r="BY82" s="13">
        <x:v>34.609336494422003</x:v>
      </x:c>
      <x:c r="BZ82" s="173">
        <x:v>2.2766152354037601</x:v>
      </x:c>
      <x:c r="CA82" s="13">
        <x:v>33.810159578754799</x:v>
      </x:c>
      <x:c r="CB82" s="173">
        <x:v>1.1215301263759001</x:v>
      </x:c>
      <x:c r="CC82" s="13">
        <x:v>0.32325517191073799</x:v>
      </x:c>
      <x:c r="CD82" s="173">
        <x:v>3.6886217620483701</x:v>
      </x:c>
      <x:c r="CE82" s="13">
        <x:v>68.540719952635698</x:v>
      </x:c>
      <x:c r="CF82" s="173">
        <x:v>1.01817120975669</x:v>
      </x:c>
      <x:c r="CG82" s="13">
        <x:v>69.536625650658806</x:v>
      </x:c>
      <x:c r="CH82" s="173">
        <x:v>3.1864501257845101</x:v>
      </x:c>
      <x:c r="CI82" s="13">
        <x:v>67.108802505451393</x:v>
      </x:c>
      <x:c r="CJ82" s="173">
        <x:v>2.1551526974894299</x:v>
      </x:c>
      <x:c r="CK82" s="13">
        <x:v>68.530774157568601</x:v>
      </x:c>
      <x:c r="CL82" s="173">
        <x:v>1.17753425464839</x:v>
      </x:c>
      <x:c r="CM82" s="13">
        <x:v>-1.0058514930901501</x:v>
      </x:c>
      <x:c r="CN82" s="173">
        <x:v>3.3125757060502501</x:v>
      </x:c>
      <x:c r="CO82" s="13">
        <x:v>36.706221212811897</x:v>
      </x:c>
      <x:c r="CP82" s="173">
        <x:v>0.95881430225225195</x:v>
      </x:c>
      <x:c r="CQ82" s="13">
        <x:v>44.656522414984998</x:v>
      </x:c>
      <x:c r="CR82" s="173">
        <x:v>3.2664183131329301</x:v>
      </x:c>
      <x:c r="CS82" s="13">
        <x:v>37.483544794505299</x:v>
      </x:c>
      <x:c r="CT82" s="173">
        <x:v>2.3357258748446399</x:v>
      </x:c>
      <x:c r="CU82" s="13">
        <x:v>34.663035714341497</x:v>
      </x:c>
      <x:c r="CV82" s="173">
        <x:v>1.00793463783204</x:v>
      </x:c>
      <x:c r="CW82" s="13">
        <x:v>-9.9934867006434907</x:v>
      </x:c>
      <x:c r="CX82" s="173">
        <x:v>3.2583778810857198</x:v>
      </x:c>
      <x:c r="CY82" s="13">
        <x:v>64.557152698712102</x:v>
      </x:c>
      <x:c r="CZ82" s="173">
        <x:v>1.10011890012313</x:v>
      </x:c>
      <x:c r="DA82" s="13">
        <x:v>61.4301155838195</x:v>
      </x:c>
      <x:c r="DB82" s="173">
        <x:v>3.9322620754520399</x:v>
      </x:c>
      <x:c r="DC82" s="13">
        <x:v>60.330295041127897</x:v>
      </x:c>
      <x:c r="DD82" s="173">
        <x:v>2.5250734472742402</x:v>
      </x:c>
      <x:c r="DE82" s="13">
        <x:v>65.880481813448895</x:v>
      </x:c>
      <x:c r="DF82" s="173">
        <x:v>1.1925481973777401</x:v>
      </x:c>
      <x:c r="DG82" s="13">
        <x:v>4.45036622962939</x:v>
      </x:c>
      <x:c r="DH82" s="173">
        <x:v>3.98366807574397</x:v>
      </x:c>
      <x:c r="DI82" s="13">
        <x:v>55.807294026268202</x:v>
      </x:c>
      <x:c r="DJ82" s="173">
        <x:v>1.2439154715815699</x:v>
      </x:c>
      <x:c r="DK82" s="13">
        <x:v>50.493040989167604</x:v>
      </x:c>
      <x:c r="DL82" s="173">
        <x:v>3.9952715991268102</x:v>
      </x:c>
      <x:c r="DM82" s="13">
        <x:v>47.655004554898802</x:v>
      </x:c>
      <x:c r="DN82" s="173">
        <x:v>2.5376604024954101</x:v>
      </x:c>
      <x:c r="DO82" s="13">
        <x:v>58.613528344980899</x:v>
      </x:c>
      <x:c r="DP82" s="173">
        <x:v>1.3124735914652199</x:v>
      </x:c>
      <x:c r="DQ82" s="13">
        <x:v>8.1204873558133208</x:v>
      </x:c>
      <x:c r="DR82" s="173">
        <x:v>4.0399486236471196</x:v>
      </x:c>
      <x:c r="DS82" s="13">
        <x:v>37.107664118512098</x:v>
      </x:c>
      <x:c r="DT82" s="173">
        <x:v>1.0662438587029299</x:v>
      </x:c>
      <x:c r="DU82" s="13">
        <x:v>47.196538377398198</x:v>
      </x:c>
      <x:c r="DV82" s="173">
        <x:v>3.2004890032433599</x:v>
      </x:c>
      <x:c r="DW82" s="13">
        <x:v>35.701505385299498</x:v>
      </x:c>
      <x:c r="DX82" s="173">
        <x:v>2.3177927060450001</x:v>
      </x:c>
      <x:c r="DY82" s="13">
        <x:v>35.2896485796417</x:v>
      </x:c>
      <x:c r="DZ82" s="173">
        <x:v>1.2100197769037699</x:v>
      </x:c>
      <x:c r="EA82" s="13">
        <x:v>-11.9068897977565</x:v>
      </x:c>
      <x:c r="EB82" s="173">
        <x:v>3.3585063169217202</x:v>
      </x:c>
      <x:c r="EC82" s="13">
        <x:v>55.324229596852099</x:v>
      </x:c>
      <x:c r="ED82" s="173">
        <x:v>1.04543113437889</x:v>
      </x:c>
      <x:c r="EE82" s="13">
        <x:v>57.703179065279102</x:v>
      </x:c>
      <x:c r="EF82" s="173">
        <x:v>3.43074681640686</x:v>
      </x:c>
      <x:c r="EG82" s="13">
        <x:v>53.899547028109502</x:v>
      </x:c>
      <x:c r="EH82" s="173">
        <x:v>2.5046063554287099</x:v>
      </x:c>
      <x:c r="EI82" s="13">
        <x:v>54.936008852303097</x:v>
      </x:c>
      <x:c r="EJ82" s="173">
        <x:v>1.09813170060941</x:v>
      </x:c>
      <x:c r="EK82" s="13">
        <x:v>-2.7671702129759899</x:v>
      </x:c>
      <x:c r="EL82" s="173">
        <x:v>3.6264331793199198</x:v>
      </x:c>
      <x:c r="EM82" s="13">
        <x:v>65.404871741495896</x:v>
      </x:c>
      <x:c r="EN82" s="173">
        <x:v>1.16297347964273</x:v>
      </x:c>
      <x:c r="EO82" s="13">
        <x:v>66.7509866056389</x:v>
      </x:c>
      <x:c r="EP82" s="173">
        <x:v>3.20203086958387</x:v>
      </x:c>
      <x:c r="EQ82" s="13">
        <x:v>63.654637334412797</x:v>
      </x:c>
      <x:c r="ER82" s="173">
        <x:v>2.4865060040438398</x:v>
      </x:c>
      <x:c r="ES82" s="13">
        <x:v>65.276156142740106</x:v>
      </x:c>
      <x:c r="ET82" s="173">
        <x:v>1.17722806366369</x:v>
      </x:c>
      <x:c r="EU82" s="13">
        <x:v>-1.47483046289885</x:v>
      </x:c>
      <x:c r="EV82" s="173">
        <x:v>3.1184120364452599</x:v>
      </x:c>
      <x:c r="EW82" s="13">
        <x:v>68.055336300027605</x:v>
      </x:c>
      <x:c r="EX82" s="173">
        <x:v>1.06415350700073</x:v>
      </x:c>
      <x:c r="EY82" s="13">
        <x:v>73.037669984909201</x:v>
      </x:c>
      <x:c r="EZ82" s="173">
        <x:v>3.0155291934815098</x:v>
      </x:c>
      <x:c r="FA82" s="13">
        <x:v>66.234876670147699</x:v>
      </x:c>
      <x:c r="FB82" s="173">
        <x:v>2.39570519095667</x:v>
      </x:c>
      <x:c r="FC82" s="13">
        <x:v>67.380580577370196</x:v>
      </x:c>
      <x:c r="FD82" s="173">
        <x:v>1.2488062804781599</x:v>
      </x:c>
      <x:c r="FE82" s="13">
        <x:v>-5.6570894075390203</x:v>
      </x:c>
      <x:c r="FF82" s="173">
        <x:v>3.1298887621987102</x:v>
      </x:c>
      <x:c r="FG82" s="13">
        <x:v>43.334529404766698</x:v>
      </x:c>
      <x:c r="FH82" s="173">
        <x:v>1.19970953128403</x:v>
      </x:c>
      <x:c r="FI82" s="13">
        <x:v>39.145068887198398</x:v>
      </x:c>
      <x:c r="FJ82" s="173">
        <x:v>3.3108543850916101</x:v>
      </x:c>
      <x:c r="FK82" s="13">
        <x:v>42.230227897465198</x:v>
      </x:c>
      <x:c r="FL82" s="173">
        <x:v>2.6339896553207698</x:v>
      </x:c>
      <x:c r="FM82" s="13">
        <x:v>44.4086115651005</x:v>
      </x:c>
      <x:c r="FN82" s="173">
        <x:v>1.2877607519051899</x:v>
      </x:c>
      <x:c r="FO82" s="13">
        <x:v>5.2635426779021799</x:v>
      </x:c>
      <x:c r="FP82" s="173">
        <x:v>3.2889871027543198</x:v>
      </x:c>
      <x:c r="FQ82" s="13">
        <x:v>6.0970999370209897</x:v>
      </x:c>
      <x:c r="FR82" s="173">
        <x:v>1.4143686950467</x:v>
      </x:c>
      <x:c r="FS82" s="13">
        <x:v>5.5369461771640296</x:v>
      </x:c>
      <x:c r="FT82" s="173">
        <x:v>1.3085996475681501</x:v>
      </x:c>
      <x:c r="FU82" s="13">
        <x:v>2.1075834103787701</x:v>
      </x:c>
      <x:c r="FV82" s="173">
        <x:v>1.23928315017681</x:v>
      </x:c>
      <x:c r="FW82" s="13">
        <x:v>6.4963932063245604</x:v>
      </x:c>
      <x:c r="FX82" s="173">
        <x:v>1.21816266527855</x:v>
      </x:c>
      <x:c r="FY82" s="13">
        <x:v>5.0881962266198704</x:v>
      </x:c>
      <x:c r="FZ82" s="173">
        <x:v>1.1676482573915501</x:v>
      </x:c>
      <x:c r="GA82" s="13">
        <x:v>6.1883282468222198</x:v>
      </x:c>
      <x:c r="GB82" s="173">
        <x:v>1.3806960744409</x:v>
      </x:c>
      <x:c r="GC82" s="13">
        <x:v>4.4581393114368701</x:v>
      </x:c>
      <x:c r="GD82" s="173">
        <x:v>1.1650230464437801</x:v>
      </x:c>
      <x:c r="GE82" s="13">
        <x:v>0.935199672769365</x:v>
      </x:c>
      <x:c r="GF82" s="173">
        <x:v>1.47355618067379</x:v>
      </x:c>
      <x:c r="GG82" s="13">
        <x:v>6.3135798021468004</x:v>
      </x:c>
      <x:c r="GH82" s="173">
        <x:v>1.33218936533374</x:v>
      </x:c>
      <x:c r="GI82" s="13">
        <x:v>-1.1173711105161701</x:v>
      </x:c>
      <x:c r="GJ82" s="173">
        <x:v>1.30258392790332</x:v>
      </x:c>
      <x:c r="GK82" s="13">
        <x:v>7.3914691625325499</x:v>
      </x:c>
      <x:c r="GL82" s="173">
        <x:v>1.34974041763814</x:v>
      </x:c>
      <x:c r="GM82" s="13">
        <x:v>8.4229183105282708</x:v>
      </x:c>
      <x:c r="GN82" s="173">
        <x:v>1.4696771344097801</x:v>
      </x:c>
      <x:c r="GO82" s="13">
        <x:v>5.7665294674025702</x:v>
      </x:c>
      <x:c r="GP82" s="173">
        <x:v>1.3883217733379001</x:v>
      </x:c>
      <x:c r="GQ82" s="13">
        <x:v>2.15255664124187</x:v>
      </x:c>
      <x:c r="GR82" s="173">
        <x:v>1.358365562381</x:v>
      </x:c>
      <x:c r="GS82" s="13">
        <x:v>6.36104514775014</x:v>
      </x:c>
      <x:c r="GT82" s="173">
        <x:v>1.46683854711507</x:v>
      </x:c>
      <x:c r="GU82" s="13">
        <x:v>5.7105757481735697</x:v>
      </x:c>
      <x:c r="GV82" s="173">
        <x:v>1.35055773192657</x:v>
      </x:c>
      <x:c r="GW82" s="13">
        <x:v>4.9395368451750103</x:v>
      </x:c>
      <x:c r="GX82" s="173">
        <x:v>1.4606089272325899</x:v>
      </x:c>
      <x:c r="GY82" s="15"/>
      <x:c r="GZ82" s="15"/>
      <x:c r="HA82" s="15"/>
      <x:c r="HB82" s="15"/>
      <x:c r="HC82" s="15"/>
      <x:c r="HD82" s="15"/>
      <x:c r="HE82" s="15"/>
      <x:c r="HF82" s="15"/>
      <x:c r="HG82" s="15"/>
      <x:c r="HH82" s="15"/>
      <x:c r="HI82" s="15"/>
      <x:c r="HJ82" s="15"/>
      <x:c r="HK82" s="15"/>
      <x:c r="HL82" s="15"/>
      <x:c r="HM82" s="15"/>
      <x:c r="HN82" s="15"/>
      <x:c r="HO82" s="15"/>
      <x:c r="HP82" s="15"/>
      <x:c r="HQ82" s="15"/>
      <x:c r="HR82" s="15"/>
      <x:c r="HS82" s="15"/>
      <x:c r="HT82" s="15"/>
      <x:c r="HU82" s="15"/>
      <x:c r="HV82" s="15"/>
      <x:c r="HW82" s="15"/>
      <x:c r="HX82" s="15"/>
      <x:c r="HY82" s="15"/>
      <x:c r="HZ82" s="15"/>
      <x:c r="IA82" s="15"/>
      <x:c r="IB82" s="15"/>
      <x:c r="IC82" s="15"/>
      <x:c r="ID82" s="15"/>
      <x:c r="IE82" s="15"/>
      <x:c r="IF82" s="16"/>
    </x:row>
    <x:row r="83" spans="1:240" ht="12.95" customHeight="1" x14ac:dyDescent="0.2">
      <x:c r="A83" s="2" t="s">
        <x:v>401</x:v>
      </x:c>
      <x:c r="B83" s="32">
        <x:v>1</x:v>
      </x:c>
      <x:c r="C83" s="13">
        <x:v>91.031956096305507</x:v>
      </x:c>
      <x:c r="D83" s="173">
        <x:v>0.90629541737486496</x:v>
      </x:c>
      <x:c r="E83" s="13">
        <x:v>90.781344171579804</x:v>
      </x:c>
      <x:c r="F83" s="173">
        <x:v>1.2739585395528901</x:v>
      </x:c>
      <x:c r="G83" s="13">
        <x:v>89.974601804491499</x:v>
      </x:c>
      <x:c r="H83" s="173">
        <x:v>1.7593272807632501</x:v>
      </x:c>
      <x:c r="I83" s="13">
        <x:v>91.541978506143096</x:v>
      </x:c>
      <x:c r="J83" s="173">
        <x:v>1.06322125279357</x:v>
      </x:c>
      <x:c r="K83" s="13">
        <x:v>0.76063433456329199</x:v>
      </x:c>
      <x:c r="L83" s="173">
        <x:v>1.49444415916213</x:v>
      </x:c>
      <x:c r="M83" s="13">
        <x:v>89.124792795487707</x:v>
      </x:c>
      <x:c r="N83" s="173">
        <x:v>0.89313894799792903</x:v>
      </x:c>
      <x:c r="O83" s="13">
        <x:v>89.757507957965501</x:v>
      </x:c>
      <x:c r="P83" s="173">
        <x:v>1.36527187142788</x:v>
      </x:c>
      <x:c r="Q83" s="13">
        <x:v>87.122056278295204</x:v>
      </x:c>
      <x:c r="R83" s="173">
        <x:v>1.43850430774403</x:v>
      </x:c>
      <x:c r="S83" s="13">
        <x:v>89.822121201240805</x:v>
      </x:c>
      <x:c r="T83" s="173">
        <x:v>1.21288141532418</x:v>
      </x:c>
      <x:c r="U83" s="13">
        <x:v>6.4613243275246604E-2</x:v>
      </x:c>
      <x:c r="V83" s="173">
        <x:v>1.5454962857027501</x:v>
      </x:c>
      <x:c r="W83" s="13">
        <x:v>90.512512210567095</x:v>
      </x:c>
      <x:c r="X83" s="173">
        <x:v>0.93682591484554101</x:v>
      </x:c>
      <x:c r="Y83" s="13">
        <x:v>91.094168462748598</x:v>
      </x:c>
      <x:c r="Z83" s="173">
        <x:v>1.18739446287015</x:v>
      </x:c>
      <x:c r="AA83" s="13">
        <x:v>88.661396976363406</x:v>
      </x:c>
      <x:c r="AB83" s="173">
        <x:v>1.6087997977278901</x:v>
      </x:c>
      <x:c r="AC83" s="13">
        <x:v>91.402209202373299</x:v>
      </x:c>
      <x:c r="AD83" s="173">
        <x:v>0.98369489192554105</x:v>
      </x:c>
      <x:c r="AE83" s="13">
        <x:v>0.30804073962470102</x:v>
      </x:c>
      <x:c r="AF83" s="173">
        <x:v>1.2656181408664899</x:v>
      </x:c>
      <x:c r="AG83" s="13">
        <x:v>93.686668036916203</x:v>
      </x:c>
      <x:c r="AH83" s="173">
        <x:v>0.61893854073937005</x:v>
      </x:c>
      <x:c r="AI83" s="13">
        <x:v>92.902464289089494</x:v>
      </x:c>
      <x:c r="AJ83" s="173">
        <x:v>1.34992649149973</x:v>
      </x:c>
      <x:c r="AK83" s="13">
        <x:v>92.183316830316798</x:v>
      </x:c>
      <x:c r="AL83" s="173">
        <x:v>1.1910653658588</x:v>
      </x:c>
      <x:c r="AM83" s="13">
        <x:v>94.873935073213801</x:v>
      </x:c>
      <x:c r="AN83" s="173">
        <x:v>0.70461405427673995</x:v>
      </x:c>
      <x:c r="AO83" s="13">
        <x:v>1.97147078412429</x:v>
      </x:c>
      <x:c r="AP83" s="173">
        <x:v>1.3851626783161399</x:v>
      </x:c>
      <x:c r="AQ83" s="13">
        <x:v>87.606746808233098</x:v>
      </x:c>
      <x:c r="AR83" s="173">
        <x:v>1.1077389887028499</x:v>
      </x:c>
      <x:c r="AS83" s="13">
        <x:v>89.340813818293199</x:v>
      </x:c>
      <x:c r="AT83" s="173">
        <x:v>1.45594289906559</x:v>
      </x:c>
      <x:c r="AU83" s="13">
        <x:v>85.4389058707022</x:v>
      </x:c>
      <x:c r="AV83" s="173">
        <x:v>1.87407917498955</x:v>
      </x:c>
      <x:c r="AW83" s="13">
        <x:v>88.351408841678904</x:v>
      </x:c>
      <x:c r="AX83" s="173">
        <x:v>1.4614375152669099</x:v>
      </x:c>
      <x:c r="AY83" s="13">
        <x:v>-0.98940497661425297</x:v>
      </x:c>
      <x:c r="AZ83" s="173">
        <x:v>1.9344078880675</x:v>
      </x:c>
      <x:c r="BA83" s="13">
        <x:v>84.627468433703697</x:v>
      </x:c>
      <x:c r="BB83" s="173">
        <x:v>1.3457626221622701</x:v>
      </x:c>
      <x:c r="BC83" s="13">
        <x:v>87.056662269451394</x:v>
      </x:c>
      <x:c r="BD83" s="173">
        <x:v>1.6356739348503</x:v>
      </x:c>
      <x:c r="BE83" s="13">
        <x:v>83.242300941692605</x:v>
      </x:c>
      <x:c r="BF83" s="173">
        <x:v>2.0820358593249</x:v>
      </x:c>
      <x:c r="BG83" s="13">
        <x:v>84.366553166593505</x:v>
      </x:c>
      <x:c r="BH83" s="173">
        <x:v>1.6583497979245001</x:v>
      </x:c>
      <x:c r="BI83" s="13">
        <x:v>-2.6901091028579001</x:v>
      </x:c>
      <x:c r="BJ83" s="173">
        <x:v>2.10441358117024</x:v>
      </x:c>
      <x:c r="BK83" s="13">
        <x:v>90.225675010170406</x:v>
      </x:c>
      <x:c r="BL83" s="173">
        <x:v>0.99865075172098405</x:v>
      </x:c>
      <x:c r="BM83" s="13">
        <x:v>92.222416762602705</x:v>
      </x:c>
      <x:c r="BN83" s="173">
        <x:v>1.32333271054852</x:v>
      </x:c>
      <x:c r="BO83" s="13">
        <x:v>89.084519234974593</x:v>
      </x:c>
      <x:c r="BP83" s="173">
        <x:v>1.922477397397</x:v>
      </x:c>
      <x:c r="BQ83" s="13">
        <x:v>90.180173054865506</x:v>
      </x:c>
      <x:c r="BR83" s="173">
        <x:v>1.2222796345735201</x:v>
      </x:c>
      <x:c r="BS83" s="13">
        <x:v>-2.0422437077371902</x:v>
      </x:c>
      <x:c r="BT83" s="173">
        <x:v>1.7279562709177601</x:v>
      </x:c>
      <x:c r="BU83" s="13">
        <x:v>65.586720759022398</x:v>
      </x:c>
      <x:c r="BV83" s="173">
        <x:v>1.7084001971785301</x:v>
      </x:c>
      <x:c r="BW83" s="13">
        <x:v>67.313261282801406</x:v>
      </x:c>
      <x:c r="BX83" s="173">
        <x:v>2.6445881225871499</x:v>
      </x:c>
      <x:c r="BY83" s="13">
        <x:v>63.592313779817502</x:v>
      </x:c>
      <x:c r="BZ83" s="173">
        <x:v>2.5298130110371102</x:v>
      </x:c>
      <x:c r="CA83" s="13">
        <x:v>65.020076094650406</x:v>
      </x:c>
      <x:c r="CB83" s="173">
        <x:v>2.2152937100806702</x:v>
      </x:c>
      <x:c r="CC83" s="13">
        <x:v>-2.2931851881510399</x:v>
      </x:c>
      <x:c r="CD83" s="173">
        <x:v>2.5349344263398002</x:v>
      </x:c>
      <x:c r="CE83" s="13">
        <x:v>85.9464387237728</x:v>
      </x:c>
      <x:c r="CF83" s="173">
        <x:v>1.3378185611245199</x:v>
      </x:c>
      <x:c r="CG83" s="13">
        <x:v>88.706766678948298</x:v>
      </x:c>
      <x:c r="CH83" s="173">
        <x:v>1.4906205287552301</x:v>
      </x:c>
      <x:c r="CI83" s="13">
        <x:v>83.978437381131499</x:v>
      </x:c>
      <x:c r="CJ83" s="173">
        <x:v>2.2105820453375098</x:v>
      </x:c>
      <x:c r="CK83" s="13">
        <x:v>86.205828795518798</x:v>
      </x:c>
      <x:c r="CL83" s="173">
        <x:v>1.72351388207082</x:v>
      </x:c>
      <x:c r="CM83" s="13">
        <x:v>-2.50093788342951</x:v>
      </x:c>
      <x:c r="CN83" s="173">
        <x:v>2.1150200668113501</x:v>
      </x:c>
      <x:c r="CO83" s="13">
        <x:v>59.950422315787399</x:v>
      </x:c>
      <x:c r="CP83" s="173">
        <x:v>1.69860586804672</x:v>
      </x:c>
      <x:c r="CQ83" s="13">
        <x:v>62.542175288795598</x:v>
      </x:c>
      <x:c r="CR83" s="173">
        <x:v>2.3428570180156001</x:v>
      </x:c>
      <x:c r="CS83" s="13">
        <x:v>58.534553670704902</x:v>
      </x:c>
      <x:c r="CT83" s="173">
        <x:v>2.3116405062545802</x:v>
      </x:c>
      <x:c r="CU83" s="13">
        <x:v>59.1095367384711</x:v>
      </x:c>
      <x:c r="CV83" s="173">
        <x:v>2.1513052486980699</x:v>
      </x:c>
      <x:c r="CW83" s="13">
        <x:v>-3.4326385503245</x:v>
      </x:c>
      <x:c r="CX83" s="173">
        <x:v>2.7093763546948799</x:v>
      </x:c>
      <x:c r="CY83" s="13">
        <x:v>88.434305173394804</x:v>
      </x:c>
      <x:c r="CZ83" s="173">
        <x:v>0.92975820269464704</x:v>
      </x:c>
      <x:c r="DA83" s="13">
        <x:v>88.213454632471297</x:v>
      </x:c>
      <x:c r="DB83" s="173">
        <x:v>1.6600255995706501</x:v>
      </x:c>
      <x:c r="DC83" s="13">
        <x:v>86.4584963673082</x:v>
      </x:c>
      <x:c r="DD83" s="173">
        <x:v>1.4060244316383399</x:v>
      </x:c>
      <x:c r="DE83" s="13">
        <x:v>90.141538376820606</x:v>
      </x:c>
      <x:c r="DF83" s="173">
        <x:v>1.2091156519267801</x:v>
      </x:c>
      <x:c r="DG83" s="13">
        <x:v>1.92808374434927</x:v>
      </x:c>
      <x:c r="DH83" s="173">
        <x:v>1.8735266867579199</x:v>
      </x:c>
      <x:c r="DI83" s="13">
        <x:v>76.982850368302906</x:v>
      </x:c>
      <x:c r="DJ83" s="173">
        <x:v>1.2059917655782799</x:v>
      </x:c>
      <x:c r="DK83" s="13">
        <x:v>77.778759455395203</x:v>
      </x:c>
      <x:c r="DL83" s="173">
        <x:v>2.3143782425874901</x:v>
      </x:c>
      <x:c r="DM83" s="13">
        <x:v>77.766533470707103</x:v>
      </x:c>
      <x:c r="DN83" s="173">
        <x:v>1.6554190435512199</x:v>
      </x:c>
      <x:c r="DO83" s="13">
        <x:v>75.941068875926604</x:v>
      </x:c>
      <x:c r="DP83" s="173">
        <x:v>1.61170697239381</x:v>
      </x:c>
      <x:c r="DQ83" s="13">
        <x:v>-1.8376905794685401</x:v>
      </x:c>
      <x:c r="DR83" s="173">
        <x:v>2.63977828408659</x:v>
      </x:c>
      <x:c r="DS83" s="13">
        <x:v>78.780084844925298</x:v>
      </x:c>
      <x:c r="DT83" s="173">
        <x:v>1.0624224841157801</x:v>
      </x:c>
      <x:c r="DU83" s="13">
        <x:v>78.9570925451535</x:v>
      </x:c>
      <x:c r="DV83" s="173">
        <x:v>2.0610307738759799</x:v>
      </x:c>
      <x:c r="DW83" s="13">
        <x:v>76.0440120802959</x:v>
      </x:c>
      <x:c r="DX83" s="173">
        <x:v>1.9310268355733</x:v>
      </x:c>
      <x:c r="DY83" s="13">
        <x:v>81.109819470889505</x:v>
      </x:c>
      <x:c r="DZ83" s="173">
        <x:v>1.42891580577693</x:v>
      </x:c>
      <x:c r="EA83" s="13">
        <x:v>2.1527269257360202</x:v>
      </x:c>
      <x:c r="EB83" s="173">
        <x:v>2.5514897518335999</x:v>
      </x:c>
      <x:c r="EC83" s="13">
        <x:v>89.844693553580598</x:v>
      </x:c>
      <x:c r="ED83" s="173">
        <x:v>0.89436703628424497</x:v>
      </x:c>
      <x:c r="EE83" s="13">
        <x:v>87.859809249042698</x:v>
      </x:c>
      <x:c r="EF83" s="173">
        <x:v>2.0248386393909499</x:v>
      </x:c>
      <x:c r="EG83" s="13">
        <x:v>88.290580254261101</x:v>
      </x:c>
      <x:c r="EH83" s="173">
        <x:v>1.5347202729021301</x:v>
      </x:c>
      <x:c r="EI83" s="13">
        <x:v>91.8240102072849</x:v>
      </x:c>
      <x:c r="EJ83" s="173">
        <x:v>1.05687208514808</x:v>
      </x:c>
      <x:c r="EK83" s="13">
        <x:v>3.96420095824219</x:v>
      </x:c>
      <x:c r="EL83" s="173">
        <x:v>2.1182140115136701</x:v>
      </x:c>
      <x:c r="EM83" s="13">
        <x:v>79.601689248238401</x:v>
      </x:c>
      <x:c r="EN83" s="173">
        <x:v>1.63429334314271</x:v>
      </x:c>
      <x:c r="EO83" s="13">
        <x:v>81.0748032109082</x:v>
      </x:c>
      <x:c r="EP83" s="173">
        <x:v>2.4841285168297</x:v>
      </x:c>
      <x:c r="EQ83" s="13">
        <x:v>76.236306484408303</x:v>
      </x:c>
      <x:c r="ER83" s="173">
        <x:v>2.30635394021323</x:v>
      </x:c>
      <x:c r="ES83" s="13">
        <x:v>81.304323621908907</x:v>
      </x:c>
      <x:c r="ET83" s="173">
        <x:v>1.97373826991206</x:v>
      </x:c>
      <x:c r="EU83" s="13">
        <x:v>0.229520411000664</x:v>
      </x:c>
      <x:c r="EV83" s="173">
        <x:v>2.71759667745002</x:v>
      </x:c>
      <x:c r="EW83" s="13">
        <x:v>85.091391339525103</x:v>
      </x:c>
      <x:c r="EX83" s="173">
        <x:v>1.2491372108633101</x:v>
      </x:c>
      <x:c r="EY83" s="13">
        <x:v>85.605437834876298</x:v>
      </x:c>
      <x:c r="EZ83" s="173">
        <x:v>1.8774284908990699</x:v>
      </x:c>
      <x:c r="FA83" s="13">
        <x:v>81.489053179774999</x:v>
      </x:c>
      <x:c r="FB83" s="173">
        <x:v>1.9987416732618399</x:v>
      </x:c>
      <x:c r="FC83" s="13">
        <x:v>87.438333767537898</x:v>
      </x:c>
      <x:c r="FD83" s="173">
        <x:v>1.47244238010853</x:v>
      </x:c>
      <x:c r="FE83" s="13">
        <x:v>1.8328959326615599</x:v>
      </x:c>
      <x:c r="FF83" s="173">
        <x:v>2.2035215797334899</x:v>
      </x:c>
      <x:c r="FG83" s="13">
        <x:v>49.325634015163999</x:v>
      </x:c>
      <x:c r="FH83" s="173">
        <x:v>1.36895339310464</x:v>
      </x:c>
      <x:c r="FI83" s="13">
        <x:v>50.467581468915398</x:v>
      </x:c>
      <x:c r="FJ83" s="173">
        <x:v>2.0857429494603301</x:v>
      </x:c>
      <x:c r="FK83" s="13">
        <x:v>47.146598157631701</x:v>
      </x:c>
      <x:c r="FL83" s="173">
        <x:v>2.2627393394873199</x:v>
      </x:c>
      <x:c r="FM83" s="13">
        <x:v>49.734123595198199</x:v>
      </x:c>
      <x:c r="FN83" s="173">
        <x:v>1.9677053804465701</x:v>
      </x:c>
      <x:c r="FO83" s="13">
        <x:v>-0.73345787371722104</x:v>
      </x:c>
      <x:c r="FP83" s="173">
        <x:v>2.6430804271178698</x:v>
      </x:c>
      <x:c r="FQ83" s="13">
        <x:v>1.2693397913204201</x:v>
      </x:c>
      <x:c r="FR83" s="173">
        <x:v>1.3258668931420801</x:v>
      </x:c>
      <x:c r="FS83" s="13">
        <x:v>0.33244893608880899</x:v>
      </x:c>
      <x:c r="FT83" s="173">
        <x:v>1.66249089023935</x:v>
      </x:c>
      <x:c r="FU83" s="13">
        <x:v>-0.46469348148220002</x:v>
      </x:c>
      <x:c r="FV83" s="173">
        <x:v>1.22477715477581</x:v>
      </x:c>
      <x:c r="FW83" s="13">
        <x:v>-0.61197646986244103</x:v>
      </x:c>
      <x:c r="FX83" s="173">
        <x:v>0.81323676682010204</x:v>
      </x:c>
      <x:c r="FY83" s="13">
        <x:v>-1.21849089140761</x:v>
      </x:c>
      <x:c r="FZ83" s="173">
        <x:v>1.57402374125807</x:v>
      </x:c>
      <x:c r="GA83" s="13">
        <x:v>-2.1246796096841201</x:v>
      </x:c>
      <x:c r="GB83" s="173">
        <x:v>1.8783965733752599</x:v>
      </x:c>
      <x:c r="GC83" s="13">
        <x:v>-1.46403647490015</x:v>
      </x:c>
      <x:c r="GD83" s="173">
        <x:v>1.3824594259402101</x:v>
      </x:c>
      <x:c r="GE83" s="13">
        <x:v>-6.9629334597564796</x:v>
      </x:c>
      <x:c r="GF83" s="173">
        <x:v>2.2404872599435799</x:v>
      </x:c>
      <x:c r="GG83" s="13">
        <x:v>-0.59728914112426401</x:v>
      </x:c>
      <x:c r="GH83" s="173">
        <x:v>2.1290337003684798</x:v>
      </x:c>
      <x:c r="GI83" s="13">
        <x:v>-4.8411078078551499</x:v>
      </x:c>
      <x:c r="GJ83" s="173">
        <x:v>2.3416758742197201</x:v>
      </x:c>
      <x:c r="GK83" s="13">
        <x:v>-1.5791990709861099</x:v>
      </x:c>
      <x:c r="GL83" s="173">
        <x:v>1.32462133353955</x:v>
      </x:c>
      <x:c r="GM83" s="13">
        <x:v>-2.6124820694354902</x:v>
      </x:c>
      <x:c r="GN83" s="173">
        <x:v>1.88937752256809</x:v>
      </x:c>
      <x:c r="GO83" s="13">
        <x:v>-2.7657927186192501</x:v>
      </x:c>
      <x:c r="GP83" s="173">
        <x:v>1.80064492545124</x:v>
      </x:c>
      <x:c r="GQ83" s="13">
        <x:v>-1.4679656870772699</x:v>
      </x:c>
      <x:c r="GR83" s="173">
        <x:v>1.33386479999166</x:v>
      </x:c>
      <x:c r="GS83" s="13">
        <x:v>0.120789634424241</x:v>
      </x:c>
      <x:c r="GT83" s="173">
        <x:v>2.5006962116748399</x:v>
      </x:c>
      <x:c r="GU83" s="13">
        <x:v>-0.60030064640365299</x:v>
      </x:c>
      <x:c r="GV83" s="173">
        <x:v>2.1258573844637998</x:v>
      </x:c>
      <x:c r="GW83" s="13">
        <x:v>-6.1084104064863096</x:v>
      </x:c>
      <x:c r="GX83" s="173">
        <x:v>2.0775029313765598</x:v>
      </x:c>
      <x:c r="GY83" s="15"/>
      <x:c r="GZ83" s="15"/>
      <x:c r="HA83" s="15"/>
      <x:c r="HB83" s="15"/>
      <x:c r="HC83" s="15"/>
      <x:c r="HD83" s="15"/>
      <x:c r="HE83" s="15"/>
      <x:c r="HF83" s="15"/>
      <x:c r="HG83" s="15"/>
      <x:c r="HH83" s="15"/>
      <x:c r="HI83" s="15"/>
      <x:c r="HJ83" s="15"/>
      <x:c r="HK83" s="15"/>
      <x:c r="HL83" s="15"/>
      <x:c r="HM83" s="15"/>
      <x:c r="HN83" s="15"/>
      <x:c r="HO83" s="15"/>
      <x:c r="HP83" s="15"/>
      <x:c r="HQ83" s="15"/>
      <x:c r="HR83" s="15"/>
      <x:c r="HS83" s="15"/>
      <x:c r="HT83" s="15"/>
      <x:c r="HU83" s="15"/>
      <x:c r="HV83" s="15"/>
      <x:c r="HW83" s="15"/>
      <x:c r="HX83" s="15"/>
      <x:c r="HY83" s="15"/>
      <x:c r="HZ83" s="15"/>
      <x:c r="IA83" s="15"/>
      <x:c r="IB83" s="15"/>
      <x:c r="IC83" s="15"/>
      <x:c r="ID83" s="15"/>
      <x:c r="IE83" s="15"/>
      <x:c r="IF83" s="16"/>
    </x:row>
    <x:row r="84" spans="1:240" ht="12.95" customHeight="1" x14ac:dyDescent="0.2">
      <x:c r="A84" s="33" t="s">
        <x:v>412</x:v>
      </x:c>
      <x:c r="B84" s="34">
        <x:v>1</x:v>
      </x:c>
      <x:c r="C84" s="46">
        <x:v>80.766405365886598</x:v>
      </x:c>
      <x:c r="D84" s="177">
        <x:v>0.254828539463896</x:v>
      </x:c>
      <x:c r="E84" s="46">
        <x:v>80.009139256064003</x:v>
      </x:c>
      <x:c r="F84" s="177">
        <x:v>0.62131730355396797</x:v>
      </x:c>
      <x:c r="G84" s="46">
        <x:v>79.574241542811507</x:v>
      </x:c>
      <x:c r="H84" s="177">
        <x:v>0.58794725003058501</x:v>
      </x:c>
      <x:c r="I84" s="46">
        <x:v>81.102991730141795</x:v>
      </x:c>
      <x:c r="J84" s="177">
        <x:v>0.30633009018527702</x:v>
      </x:c>
      <x:c r="K84" s="46">
        <x:v>1.09385247407775</x:v>
      </x:c>
      <x:c r="L84" s="177">
        <x:v>0.680425352706163</x:v>
      </x:c>
      <x:c r="M84" s="46">
        <x:v>78.636342948761197</x:v>
      </x:c>
      <x:c r="N84" s="177">
        <x:v>0.26009846865446001</x:v>
      </x:c>
      <x:c r="O84" s="46">
        <x:v>80.309251149138404</x:v>
      </x:c>
      <x:c r="P84" s="177">
        <x:v>0.57219589191301601</x:v>
      </x:c>
      <x:c r="Q84" s="46">
        <x:v>78.168577056104596</x:v>
      </x:c>
      <x:c r="R84" s="177">
        <x:v>0.61122199929555099</x:v>
      </x:c>
      <x:c r="S84" s="46">
        <x:v>78.240922248065502</x:v>
      </x:c>
      <x:c r="T84" s="177">
        <x:v>0.32213618510492797</x:v>
      </x:c>
      <x:c r="U84" s="46">
        <x:v>-2.0683289010728898</x:v>
      </x:c>
      <x:c r="V84" s="177">
        <x:v>0.64528816875766604</x:v>
      </x:c>
      <x:c r="W84" s="46">
        <x:v>74.491026003804095</x:v>
      </x:c>
      <x:c r="X84" s="177">
        <x:v>0.27181371366929002</x:v>
      </x:c>
      <x:c r="Y84" s="46">
        <x:v>74.743082329079201</x:v>
      </x:c>
      <x:c r="Z84" s="177">
        <x:v>0.65773921108696698</x:v>
      </x:c>
      <x:c r="AA84" s="46">
        <x:v>73.587972605314604</x:v>
      </x:c>
      <x:c r="AB84" s="177">
        <x:v>0.61672537584124498</x:v>
      </x:c>
      <x:c r="AC84" s="46">
        <x:v>74.599062071861098</x:v>
      </x:c>
      <x:c r="AD84" s="177">
        <x:v>0.33336197345631302</x:v>
      </x:c>
      <x:c r="AE84" s="46">
        <x:v>-0.14402025721813499</x:v>
      </x:c>
      <x:c r="AF84" s="177">
        <x:v>0.73261253937687798</x:v>
      </x:c>
      <x:c r="AG84" s="46">
        <x:v>72.136428133874503</x:v>
      </x:c>
      <x:c r="AH84" s="177">
        <x:v>0.287387501578383</x:v>
      </x:c>
      <x:c r="AI84" s="46">
        <x:v>72.921662616616601</x:v>
      </x:c>
      <x:c r="AJ84" s="177">
        <x:v>0.67029419383798605</x:v>
      </x:c>
      <x:c r="AK84" s="46">
        <x:v>71.370046748030802</x:v>
      </x:c>
      <x:c r="AL84" s="177">
        <x:v>0.64622721378036696</x:v>
      </x:c>
      <x:c r="AM84" s="46">
        <x:v>72.140222122206694</x:v>
      </x:c>
      <x:c r="AN84" s="177">
        <x:v>0.34770819070326803</x:v>
      </x:c>
      <x:c r="AO84" s="46">
        <x:v>-0.78144049440999097</x:v>
      </x:c>
      <x:c r="AP84" s="177">
        <x:v>0.74303993225092602</x:v>
      </x:c>
      <x:c r="AQ84" s="46">
        <x:v>69.0826960438295</x:v>
      </x:c>
      <x:c r="AR84" s="177">
        <x:v>0.309464268825003</x:v>
      </x:c>
      <x:c r="AS84" s="46">
        <x:v>70.899836905401997</x:v>
      </x:c>
      <x:c r="AT84" s="177">
        <x:v>0.65360247028704899</x:v>
      </x:c>
      <x:c r="AU84" s="46">
        <x:v>68.772831134722594</x:v>
      </x:c>
      <x:c r="AV84" s="177">
        <x:v>0.66443962029758696</x:v>
      </x:c>
      <x:c r="AW84" s="46">
        <x:v>68.5428561913658</x:v>
      </x:c>
      <x:c r="AX84" s="177">
        <x:v>0.37293531931040802</x:v>
      </x:c>
      <x:c r="AY84" s="46">
        <x:v>-2.35698071403618</x:v>
      </x:c>
      <x:c r="AZ84" s="177">
        <x:v>0.73191662148136605</x:v>
      </x:c>
      <x:c r="BA84" s="46">
        <x:v>64.535459197621293</x:v>
      </x:c>
      <x:c r="BB84" s="177">
        <x:v>0.34455467086651298</x:v>
      </x:c>
      <x:c r="BC84" s="46">
        <x:v>66.212993193828197</x:v>
      </x:c>
      <x:c r="BD84" s="177">
        <x:v>0.68994920954796801</x:v>
      </x:c>
      <x:c r="BE84" s="46">
        <x:v>64.384160715185601</x:v>
      </x:c>
      <x:c r="BF84" s="177">
        <x:v>0.67446614338145405</x:v>
      </x:c>
      <x:c r="BG84" s="46">
        <x:v>63.887069431169401</x:v>
      </x:c>
      <x:c r="BH84" s="177">
        <x:v>0.404929069828182</x:v>
      </x:c>
      <x:c r="BI84" s="46">
        <x:v>-2.3259237626588201</x:v>
      </x:c>
      <x:c r="BJ84" s="177">
        <x:v>0.76142842828958102</x:v>
      </x:c>
      <x:c r="BK84" s="46">
        <x:v>73.293960154847497</x:v>
      </x:c>
      <x:c r="BL84" s="177">
        <x:v>0.31094658225682997</x:v>
      </x:c>
      <x:c r="BM84" s="46">
        <x:v>75.135492011095295</x:v>
      </x:c>
      <x:c r="BN84" s="177">
        <x:v>0.64684339651516598</x:v>
      </x:c>
      <x:c r="BO84" s="46">
        <x:v>73.080517020132802</x:v>
      </x:c>
      <x:c r="BP84" s="177">
        <x:v>0.66576420732487296</x:v>
      </x:c>
      <x:c r="BQ84" s="46">
        <x:v>72.650049753820596</x:v>
      </x:c>
      <x:c r="BR84" s="177">
        <x:v>0.363940606935928</x:v>
      </x:c>
      <x:c r="BS84" s="46">
        <x:v>-2.4854422572747201</x:v>
      </x:c>
      <x:c r="BT84" s="177">
        <x:v>0.71438823721616396</x:v>
      </x:c>
      <x:c r="BU84" s="46">
        <x:v>34.939756177548801</x:v>
      </x:c>
      <x:c r="BV84" s="177">
        <x:v>0.36423650048934603</x:v>
      </x:c>
      <x:c r="BW84" s="46">
        <x:v>37.9570676924574</x:v>
      </x:c>
      <x:c r="BX84" s="177">
        <x:v>0.70341946774720598</x:v>
      </x:c>
      <x:c r="BY84" s="46">
        <x:v>36.2568807461532</x:v>
      </x:c>
      <x:c r="BZ84" s="177">
        <x:v>0.67616671276066398</x:v>
      </x:c>
      <x:c r="CA84" s="46">
        <x:v>33.627891038276601</x:v>
      </x:c>
      <x:c r="CB84" s="177">
        <x:v>0.42987410529953701</x:v>
      </x:c>
      <x:c r="CC84" s="46">
        <x:v>-4.3291766541808601</x:v>
      </x:c>
      <x:c r="CD84" s="177">
        <x:v>0.75451851532583902</x:v>
      </x:c>
      <x:c r="CE84" s="46">
        <x:v>64.194596660514193</x:v>
      </x:c>
      <x:c r="CF84" s="177">
        <x:v>0.34556121795721201</x:v>
      </x:c>
      <x:c r="CG84" s="46">
        <x:v>68.881018442331694</x:v>
      </x:c>
      <x:c r="CH84" s="177">
        <x:v>0.763461284026975</x:v>
      </x:c>
      <x:c r="CI84" s="46">
        <x:v>62.9652164453667</x:v>
      </x:c>
      <x:c r="CJ84" s="177">
        <x:v>0.67961607359312004</x:v>
      </x:c>
      <x:c r="CK84" s="46">
        <x:v>62.9492773881083</x:v>
      </x:c>
      <x:c r="CL84" s="177">
        <x:v>0.41466653086569399</x:v>
      </x:c>
      <x:c r="CM84" s="46">
        <x:v>-5.9317410542234104</x:v>
      </x:c>
      <x:c r="CN84" s="177">
        <x:v>0.842390410211597</x:v>
      </x:c>
      <x:c r="CO84" s="46">
        <x:v>33.714395769947899</x:v>
      </x:c>
      <x:c r="CP84" s="177">
        <x:v>0.31535994122463901</x:v>
      </x:c>
      <x:c r="CQ84" s="46">
        <x:v>36.647947533512699</x:v>
      </x:c>
      <x:c r="CR84" s="177">
        <x:v>0.66984992747585403</x:v>
      </x:c>
      <x:c r="CS84" s="46">
        <x:v>33.269350014987502</x:v>
      </x:c>
      <x:c r="CT84" s="177">
        <x:v>0.65658822673207695</x:v>
      </x:c>
      <x:c r="CU84" s="46">
        <x:v>32.957064848380803</x:v>
      </x:c>
      <x:c r="CV84" s="177">
        <x:v>0.37708495203100001</x:v>
      </x:c>
      <x:c r="CW84" s="46">
        <x:v>-3.6908826851319398</x:v>
      </x:c>
      <x:c r="CX84" s="177">
        <x:v>0.72877935817486394</x:v>
      </x:c>
      <x:c r="CY84" s="46">
        <x:v>61.803526114756103</x:v>
      </x:c>
      <x:c r="CZ84" s="177">
        <x:v>0.308161161120591</x:v>
      </x:c>
      <x:c r="DA84" s="46">
        <x:v>61.488842388513604</x:v>
      </x:c>
      <x:c r="DB84" s="177">
        <x:v>0.730803159733178</x:v>
      </x:c>
      <x:c r="DC84" s="46">
        <x:v>59.122005623382798</x:v>
      </x:c>
      <x:c r="DD84" s="177">
        <x:v>0.65064287914442798</x:v>
      </x:c>
      <x:c r="DE84" s="46">
        <x:v>62.439692537771798</x:v>
      </x:c>
      <x:c r="DF84" s="177">
        <x:v>0.38403814412384701</x:v>
      </x:c>
      <x:c r="DG84" s="46">
        <x:v>0.95085014925814404</x:v>
      </x:c>
      <x:c r="DH84" s="177">
        <x:v>0.79407009487066904</x:v>
      </x:c>
      <x:c r="DI84" s="46">
        <x:v>56.601733226443898</x:v>
      </x:c>
      <x:c r="DJ84" s="177">
        <x:v>0.35212290217957598</x:v>
      </x:c>
      <x:c r="DK84" s="46">
        <x:v>56.424389347408798</x:v>
      </x:c>
      <x:c r="DL84" s="177">
        <x:v>0.77495933215011803</x:v>
      </x:c>
      <x:c r="DM84" s="46">
        <x:v>53.466596565588901</x:v>
      </x:c>
      <x:c r="DN84" s="177">
        <x:v>0.70821464665059297</x:v>
      </x:c>
      <x:c r="DO84" s="46">
        <x:v>57.378595032589203</x:v>
      </x:c>
      <x:c r="DP84" s="177">
        <x:v>0.42806176558418602</x:v>
      </x:c>
      <x:c r="DQ84" s="46">
        <x:v>0.95420568518034898</x:v>
      </x:c>
      <x:c r="DR84" s="177">
        <x:v>0.85058754815577897</x:v>
      </x:c>
      <x:c r="DS84" s="46">
        <x:v>38.648984652262101</x:v>
      </x:c>
      <x:c r="DT84" s="177">
        <x:v>0.335077099455248</x:v>
      </x:c>
      <x:c r="DU84" s="46">
        <x:v>40.416699248545697</x:v>
      </x:c>
      <x:c r="DV84" s="177">
        <x:v>0.66063745012439601</x:v>
      </x:c>
      <x:c r="DW84" s="46">
        <x:v>37.832916381974798</x:v>
      </x:c>
      <x:c r="DX84" s="177">
        <x:v>0.67059261070861498</x:v>
      </x:c>
      <x:c r="DY84" s="46">
        <x:v>38.143091915290597</x:v>
      </x:c>
      <x:c r="DZ84" s="177">
        <x:v>0.39165474727341199</x:v>
      </x:c>
      <x:c r="EA84" s="46">
        <x:v>-2.2736073332551201</x:v>
      </x:c>
      <x:c r="EB84" s="177">
        <x:v>0.71524193249838197</x:v>
      </x:c>
      <x:c r="EC84" s="46">
        <x:v>63.567523304357799</x:v>
      </x:c>
      <x:c r="ED84" s="177">
        <x:v>0.31424426391357002</x:v>
      </x:c>
      <x:c r="EE84" s="46">
        <x:v>62.435360970961497</x:v>
      </x:c>
      <x:c r="EF84" s="177">
        <x:v>0.67884349407225797</x:v>
      </x:c>
      <x:c r="EG84" s="46">
        <x:v>62.098074329309398</x:v>
      </x:c>
      <x:c r="EH84" s="177">
        <x:v>0.64724101807685697</x:v>
      </x:c>
      <x:c r="EI84" s="46">
        <x:v>64.090592383594995</x:v>
      </x:c>
      <x:c r="EJ84" s="177">
        <x:v>0.37162721719522501</x:v>
      </x:c>
      <x:c r="EK84" s="46">
        <x:v>1.6552314126334799</x:v>
      </x:c>
      <x:c r="EL84" s="177">
        <x:v>0.74955892399395596</x:v>
      </x:c>
      <x:c r="EM84" s="46">
        <x:v>54.5372935480245</x:v>
      </x:c>
      <x:c r="EN84" s="177">
        <x:v>0.33539310143727002</x:v>
      </x:c>
      <x:c r="EO84" s="46">
        <x:v>56.695498158000497</x:v>
      </x:c>
      <x:c r="EP84" s="177">
        <x:v>0.71804595135163396</x:v>
      </x:c>
      <x:c r="EQ84" s="46">
        <x:v>51.660761904714903</x:v>
      </x:c>
      <x:c r="ER84" s="177">
        <x:v>0.69216947705693499</x:v>
      </x:c>
      <x:c r="ES84" s="46">
        <x:v>54.6533777253238</x:v>
      </x:c>
      <x:c r="ET84" s="177">
        <x:v>0.40710962465339001</x:v>
      </x:c>
      <x:c r="EU84" s="46">
        <x:v>-2.0421204326767102</x:v>
      </x:c>
      <x:c r="EV84" s="177">
        <x:v>0.78050117736463598</x:v>
      </x:c>
      <x:c r="EW84" s="46">
        <x:v>60.306251727844199</x:v>
      </x:c>
      <x:c r="EX84" s="177">
        <x:v>0.31445535350242099</x:v>
      </x:c>
      <x:c r="EY84" s="46">
        <x:v>59.829679175372597</x:v>
      </x:c>
      <x:c r="EZ84" s="177">
        <x:v>0.70197725220566298</x:v>
      </x:c>
      <x:c r="FA84" s="46">
        <x:v>57.980685489110002</x:v>
      </x:c>
      <x:c r="FB84" s="177">
        <x:v>0.66875757351622001</x:v>
      </x:c>
      <x:c r="FC84" s="46">
        <x:v>61.094812764255899</x:v>
      </x:c>
      <x:c r="FD84" s="177">
        <x:v>0.38436852042626302</x:v>
      </x:c>
      <x:c r="FE84" s="46">
        <x:v>1.26513358888325</x:v>
      </x:c>
      <x:c r="FF84" s="177">
        <x:v>0.76136571720586399</x:v>
      </x:c>
      <x:c r="FG84" s="46">
        <x:v>34.231520831175501</x:v>
      </x:c>
      <x:c r="FH84" s="177">
        <x:v>0.31170849621429297</x:v>
      </x:c>
      <x:c r="FI84" s="46">
        <x:v>34.570998534048996</x:v>
      </x:c>
      <x:c r="FJ84" s="177">
        <x:v>0.70614640789789396</x:v>
      </x:c>
      <x:c r="FK84" s="46">
        <x:v>33.8545354683244</x:v>
      </x:c>
      <x:c r="FL84" s="177">
        <x:v>0.69867621843532302</x:v>
      </x:c>
      <x:c r="FM84" s="46">
        <x:v>33.907491694082097</x:v>
      </x:c>
      <x:c r="FN84" s="177">
        <x:v>0.38553791937623999</x:v>
      </x:c>
      <x:c r="FO84" s="46">
        <x:v>-0.66350683996683202</x:v>
      </x:c>
      <x:c r="FP84" s="177">
        <x:v>0.76892335513471699</x:v>
      </x:c>
      <x:c r="FQ84" s="46">
        <x:v>6.4002907030435496</x:v>
      </x:c>
      <x:c r="FR84" s="177">
        <x:v>0.34445043884848098</x:v>
      </x:c>
      <x:c r="FS84" s="46">
        <x:v>6.1481440238677996</x:v>
      </x:c>
      <x:c r="FT84" s="177">
        <x:v>0.369312824938968</x:v>
      </x:c>
      <x:c r="FU84" s="46">
        <x:v>7.26733948782406</x:v>
      </x:c>
      <x:c r="FV84" s="177">
        <x:v>0.37517614448292702</x:v>
      </x:c>
      <x:c r="FW84" s="46">
        <x:v>-9.7217996720631902E-2</x:v>
      </x:c>
      <x:c r="FX84" s="177">
        <x:v>0.416904995373297</x:v>
      </x:c>
      <x:c r="FY84" s="46">
        <x:v>-3.1220795790129299</x:v>
      </x:c>
      <x:c r="FZ84" s="177">
        <x:v>0.45474785271898999</x:v>
      </x:c>
      <x:c r="GA84" s="46">
        <x:v>-2.75741533565277</x:v>
      </x:c>
      <x:c r="GB84" s="177">
        <x:v>0.486708423976697</x:v>
      </x:c>
      <x:c r="GC84" s="46">
        <x:v>-3.6510486437609599</x:v>
      </x:c>
      <x:c r="GD84" s="177">
        <x:v>0.45931607210319297</x:v>
      </x:c>
      <x:c r="GE84" s="46">
        <x:v>-7.5051409974605097</x:v>
      </x:c>
      <x:c r="GF84" s="177">
        <x:v>0.50889780828036102</x:v>
      </x:c>
      <x:c r="GG84" s="46">
        <x:v>6.1307377438175497</x:v>
      </x:c>
      <x:c r="GH84" s="177">
        <x:v>0.478053371676535</x:v>
      </x:c>
      <x:c r="GI84" s="46">
        <x:v>-0.264832089157295</x:v>
      </x:c>
      <x:c r="GJ84" s="177">
        <x:v>0.40078694575265</x:v>
      </x:c>
      <x:c r="GK84" s="46">
        <x:v>3.85383129773885</x:v>
      </x:c>
      <x:c r="GL84" s="177">
        <x:v>0.40642908035566</x:v>
      </x:c>
      <x:c r="GM84" s="46">
        <x:v>6.5816882439131703</x:v>
      </x:c>
      <x:c r="GN84" s="177">
        <x:v>0.47779866861234699</x:v>
      </x:c>
      <x:c r="GO84" s="46">
        <x:v>2.2418487312901298</x:v>
      </x:c>
      <x:c r="GP84" s="177">
        <x:v>0.45029613140663699</x:v>
      </x:c>
      <x:c r="GQ84" s="46">
        <x:v>5.4363003189918997</x:v>
      </x:c>
      <x:c r="GR84" s="177">
        <x:v>0.44228652869207502</x:v>
      </x:c>
      <x:c r="GS84" s="46">
        <x:v>5.1158219748538603</x:v>
      </x:c>
      <x:c r="GT84" s="177">
        <x:v>0.425279889631824</x:v>
      </x:c>
      <x:c r="GU84" s="46">
        <x:v>7.0101566885040798</x:v>
      </x:c>
      <x:c r="GV84" s="177">
        <x:v>0.436860764494099</x:v>
      </x:c>
      <x:c r="GW84" s="46">
        <x:v>1.22535182476158</x:v>
      </x:c>
      <x:c r="GX84" s="177">
        <x:v>0.42513087371873698</x:v>
      </x:c>
      <x:c r="GY84" s="15"/>
      <x:c r="GZ84" s="15"/>
      <x:c r="HA84" s="15"/>
      <x:c r="HB84" s="15"/>
      <x:c r="HC84" s="15"/>
      <x:c r="HD84" s="15"/>
      <x:c r="HE84" s="15"/>
      <x:c r="HF84" s="15"/>
      <x:c r="HG84" s="15"/>
      <x:c r="HH84" s="15"/>
      <x:c r="HI84" s="15"/>
      <x:c r="HJ84" s="15"/>
      <x:c r="HK84" s="15"/>
      <x:c r="HL84" s="15"/>
      <x:c r="HM84" s="15"/>
      <x:c r="HN84" s="15"/>
      <x:c r="HO84" s="15"/>
      <x:c r="HP84" s="15"/>
      <x:c r="HQ84" s="15"/>
      <x:c r="HR84" s="15"/>
      <x:c r="HS84" s="15"/>
      <x:c r="HT84" s="15"/>
      <x:c r="HU84" s="15"/>
      <x:c r="HV84" s="15"/>
      <x:c r="HW84" s="15"/>
      <x:c r="HX84" s="15"/>
      <x:c r="HY84" s="15"/>
      <x:c r="HZ84" s="15"/>
      <x:c r="IA84" s="15"/>
      <x:c r="IB84" s="15"/>
      <x:c r="IC84" s="15"/>
      <x:c r="ID84" s="15"/>
      <x:c r="IE84" s="15"/>
      <x:c r="IF84" s="16"/>
    </x:row>
    <x:row r="85" spans="1:240" ht="12.95" customHeight="1" x14ac:dyDescent="0.2">
      <x:c r="A85" s="2" t="s">
        <x:v>106</x:v>
      </x:c>
      <x:c r="B85" s="32">
        <x:v>1</x:v>
      </x:c>
      <x:c r="C85" s="13">
        <x:v>75.279149303579104</x:v>
      </x:c>
      <x:c r="D85" s="173">
        <x:v>1.01136083942166</x:v>
      </x:c>
      <x:c r="E85" s="13">
        <x:v>67.928372242879703</x:v>
      </x:c>
      <x:c r="F85" s="173">
        <x:v>2.5244887803109402</x:v>
      </x:c>
      <x:c r="G85" s="13">
        <x:v>75.018600351560394</x:v>
      </x:c>
      <x:c r="H85" s="173">
        <x:v>2.2309475254743099</x:v>
      </x:c>
      <x:c r="I85" s="13">
        <x:v>77.577701095184693</x:v>
      </x:c>
      <x:c r="J85" s="173">
        <x:v>1.2023339047344901</x:v>
      </x:c>
      <x:c r="K85" s="13">
        <x:v>9.6493288523050005</x:v>
      </x:c>
      <x:c r="L85" s="173">
        <x:v>2.8177073622314599</x:v>
      </x:c>
      <x:c r="M85" s="13">
        <x:v>64.226088265374997</x:v>
      </x:c>
      <x:c r="N85" s="173">
        <x:v>1.26593639215503</x:v>
      </x:c>
      <x:c r="O85" s="13">
        <x:v>63.879409261746098</x:v>
      </x:c>
      <x:c r="P85" s="173">
        <x:v>2.81434756130774</x:v>
      </x:c>
      <x:c r="Q85" s="13">
        <x:v>63.8877732667112</x:v>
      </x:c>
      <x:c r="R85" s="173">
        <x:v>2.7786521625500198</x:v>
      </x:c>
      <x:c r="S85" s="13">
        <x:v>64.440420301132093</x:v>
      </x:c>
      <x:c r="T85" s="173">
        <x:v>1.60613924266764</x:v>
      </x:c>
      <x:c r="U85" s="13">
        <x:v>0.56101103938595298</x:v>
      </x:c>
      <x:c r="V85" s="173">
        <x:v>3.2426388447178498</x:v>
      </x:c>
      <x:c r="W85" s="13">
        <x:v>53.732046147860999</x:v>
      </x:c>
      <x:c r="X85" s="173">
        <x:v>1.33398474776862</x:v>
      </x:c>
      <x:c r="Y85" s="13">
        <x:v>53.7448258428009</x:v>
      </x:c>
      <x:c r="Z85" s="173">
        <x:v>3.0974078440652901</x:v>
      </x:c>
      <x:c r="AA85" s="13">
        <x:v>56.220478844682297</x:v>
      </x:c>
      <x:c r="AB85" s="173">
        <x:v>2.8559582172615299</x:v>
      </x:c>
      <x:c r="AC85" s="13">
        <x:v>53.007465457589298</x:v>
      </x:c>
      <x:c r="AD85" s="173">
        <x:v>1.7005398396913201</x:v>
      </x:c>
      <x:c r="AE85" s="13">
        <x:v>-0.737360385211559</x:v>
      </x:c>
      <x:c r="AF85" s="173">
        <x:v>3.7409163453250902</x:v>
      </x:c>
      <x:c r="AG85" s="13">
        <x:v>54.383764933441299</x:v>
      </x:c>
      <x:c r="AH85" s="173">
        <x:v>1.5285675831410801</x:v>
      </x:c>
      <x:c r="AI85" s="13">
        <x:v>52.135945938519697</x:v>
      </x:c>
      <x:c r="AJ85" s="173">
        <x:v>2.8859453667239401</x:v>
      </x:c>
      <x:c r="AK85" s="13">
        <x:v>53.544806863373097</x:v>
      </x:c>
      <x:c r="AL85" s="173">
        <x:v>2.7453014206168902</x:v>
      </x:c>
      <x:c r="AM85" s="13">
        <x:v>55.208743644838499</x:v>
      </x:c>
      <x:c r="AN85" s="173">
        <x:v>1.8206875440393899</x:v>
      </x:c>
      <x:c r="AO85" s="13">
        <x:v>3.0727977063187502</x:v>
      </x:c>
      <x:c r="AP85" s="173">
        <x:v>3.0565790277937199</x:v>
      </x:c>
      <x:c r="AQ85" s="13">
        <x:v>60.683570795592203</x:v>
      </x:c>
      <x:c r="AR85" s="173">
        <x:v>1.35047577741146</x:v>
      </x:c>
      <x:c r="AS85" s="13">
        <x:v>56.568209603154003</x:v>
      </x:c>
      <x:c r="AT85" s="173">
        <x:v>3.1766533684334899</x:v>
      </x:c>
      <x:c r="AU85" s="13">
        <x:v>57.059670303689202</x:v>
      </x:c>
      <x:c r="AV85" s="173">
        <x:v>2.8836116564477101</x:v>
      </x:c>
      <x:c r="AW85" s="13">
        <x:v>62.709440078294499</x:v>
      </x:c>
      <x:c r="AX85" s="173">
        <x:v>1.5763290152879099</x:v>
      </x:c>
      <x:c r="AY85" s="13">
        <x:v>6.1412304751404898</x:v>
      </x:c>
      <x:c r="AZ85" s="173">
        <x:v>3.4178276612716498</x:v>
      </x:c>
      <x:c r="BA85" s="13">
        <x:v>56.089388459709298</x:v>
      </x:c>
      <x:c r="BB85" s="173">
        <x:v>1.7577291498499199</x:v>
      </x:c>
      <x:c r="BC85" s="13">
        <x:v>51.8841763832624</x:v>
      </x:c>
      <x:c r="BD85" s="173">
        <x:v>3.4143908198350199</x:v>
      </x:c>
      <x:c r="BE85" s="13">
        <x:v>54.057331349544803</x:v>
      </x:c>
      <x:c r="BF85" s="173">
        <x:v>2.6290485154406</x:v>
      </x:c>
      <x:c r="BG85" s="13">
        <x:v>57.864264473149603</x:v>
      </x:c>
      <x:c r="BH85" s="173">
        <x:v>1.9363303072940901</x:v>
      </x:c>
      <x:c r="BI85" s="13">
        <x:v>5.9800880898872002</x:v>
      </x:c>
      <x:c r="BJ85" s="173">
        <x:v>3.5095663677548399</x:v>
      </x:c>
      <x:c r="BK85" s="13">
        <x:v>68.991111714916798</x:v>
      </x:c>
      <x:c r="BL85" s="173">
        <x:v>1.46535259784581</x:v>
      </x:c>
      <x:c r="BM85" s="13">
        <x:v>65.244904148379902</x:v>
      </x:c>
      <x:c r="BN85" s="173">
        <x:v>3.0929263248060899</x:v>
      </x:c>
      <x:c r="BO85" s="13">
        <x:v>64.329509162292993</x:v>
      </x:c>
      <x:c r="BP85" s="173">
        <x:v>2.7273965344239199</x:v>
      </x:c>
      <x:c r="BQ85" s="13">
        <x:v>71.302965652504</x:v>
      </x:c>
      <x:c r="BR85" s="173">
        <x:v>1.59016711752842</x:v>
      </x:c>
      <x:c r="BS85" s="13">
        <x:v>6.0580615041240504</x:v>
      </x:c>
      <x:c r="BT85" s="173">
        <x:v>3.1437898775455801</x:v>
      </x:c>
      <x:c r="BU85" s="13">
        <x:v>15.556330426655199</x:v>
      </x:c>
      <x:c r="BV85" s="173">
        <x:v>1.1592562477695401</x:v>
      </x:c>
      <x:c r="BW85" s="13">
        <x:v>17.392968943997101</x:v>
      </x:c>
      <x:c r="BX85" s="173">
        <x:v>2.0784429745964799</x:v>
      </x:c>
      <x:c r="BY85" s="13">
        <x:v>19.544501079246899</x:v>
      </x:c>
      <x:c r="BZ85" s="173">
        <x:v>2.2654478028076799</x:v>
      </x:c>
      <x:c r="CA85" s="13">
        <x:v>13.9527480800507</x:v>
      </x:c>
      <x:c r="CB85" s="173">
        <x:v>1.1830662811849699</x:v>
      </x:c>
      <x:c r="CC85" s="13">
        <x:v>-3.44022086394641</x:v>
      </x:c>
      <x:c r="CD85" s="173">
        <x:v>2.0304071940784501</x:v>
      </x:c>
      <x:c r="CE85" s="13">
        <x:v>48.193916900725597</x:v>
      </x:c>
      <x:c r="CF85" s="173">
        <x:v>1.6844053770988701</x:v>
      </x:c>
      <x:c r="CG85" s="13">
        <x:v>56.304384945834499</x:v>
      </x:c>
      <x:c r="CH85" s="173">
        <x:v>3.0057560986099001</x:v>
      </x:c>
      <x:c r="CI85" s="13">
        <x:v>44.7796195036209</x:v>
      </x:c>
      <x:c r="CJ85" s="173">
        <x:v>2.7052113004938598</x:v>
      </x:c>
      <x:c r="CK85" s="13">
        <x:v>46.835189715528102</x:v>
      </x:c>
      <x:c r="CL85" s="173">
        <x:v>1.851203508382</x:v>
      </x:c>
      <x:c r="CM85" s="13">
        <x:v>-9.4691952303063491</x:v>
      </x:c>
      <x:c r="CN85" s="173">
        <x:v>2.8983691705249899</x:v>
      </x:c>
      <x:c r="CO85" s="13">
        <x:v>28.708196476307801</x:v>
      </x:c>
      <x:c r="CP85" s="173">
        <x:v>1.02231109258233</x:v>
      </x:c>
      <x:c r="CQ85" s="13">
        <x:v>36.474681292836401</x:v>
      </x:c>
      <x:c r="CR85" s="173">
        <x:v>2.2884598735267998</x:v>
      </x:c>
      <x:c r="CS85" s="13">
        <x:v>26.866764682482401</x:v>
      </x:c>
      <x:c r="CT85" s="173">
        <x:v>2.5997737849096101</x:v>
      </x:c>
      <x:c r="CU85" s="13">
        <x:v>26.8927703761406</x:v>
      </x:c>
      <x:c r="CV85" s="173">
        <x:v>1.3292304848250001</x:v>
      </x:c>
      <x:c r="CW85" s="13">
        <x:v>-9.5819109166958398</x:v>
      </x:c>
      <x:c r="CX85" s="173">
        <x:v>2.5372507361272199</x:v>
      </x:c>
      <x:c r="CY85" s="13">
        <x:v>24.139022831108601</x:v>
      </x:c>
      <x:c r="CZ85" s="173">
        <x:v>1.1306615244531599</x:v>
      </x:c>
      <x:c r="DA85" s="13">
        <x:v>24.142350640918899</x:v>
      </x:c>
      <x:c r="DB85" s="173">
        <x:v>2.3104939348909599</x:v>
      </x:c>
      <x:c r="DC85" s="13">
        <x:v>19.486373173627602</x:v>
      </x:c>
      <x:c r="DD85" s="173">
        <x:v>2.5516931131840801</x:v>
      </x:c>
      <x:c r="DE85" s="13">
        <x:v>25.310255838297401</x:v>
      </x:c>
      <x:c r="DF85" s="173">
        <x:v>1.4427361663548901</x:v>
      </x:c>
      <x:c r="DG85" s="13">
        <x:v>1.16790519737847</x:v>
      </x:c>
      <x:c r="DH85" s="173">
        <x:v>2.6808159043622899</x:v>
      </x:c>
      <x:c r="DI85" s="13">
        <x:v>44.120628830021097</x:v>
      </x:c>
      <x:c r="DJ85" s="173">
        <x:v>1.4768632526764001</x:v>
      </x:c>
      <x:c r="DK85" s="13">
        <x:v>43.368606691020098</x:v>
      </x:c>
      <x:c r="DL85" s="173">
        <x:v>2.7376828905379802</x:v>
      </x:c>
      <x:c r="DM85" s="13">
        <x:v>39.672987203029003</x:v>
      </x:c>
      <x:c r="DN85" s="173">
        <x:v>2.9229407703333798</x:v>
      </x:c>
      <x:c r="DO85" s="13">
        <x:v>45.537058078997298</x:v>
      </x:c>
      <x:c r="DP85" s="173">
        <x:v>1.73508173810599</x:v>
      </x:c>
      <x:c r="DQ85" s="13">
        <x:v>2.1684513879771901</x:v>
      </x:c>
      <x:c r="DR85" s="173">
        <x:v>2.9037024895948198</x:v>
      </x:c>
      <x:c r="DS85" s="13">
        <x:v>26.5046258606828</x:v>
      </x:c>
      <x:c r="DT85" s="173">
        <x:v>1.64158529130659</x:v>
      </x:c>
      <x:c r="DU85" s="13">
        <x:v>30.6483586638448</x:v>
      </x:c>
      <x:c r="DV85" s="173">
        <x:v>2.8340311363237398</x:v>
      </x:c>
      <x:c r="DW85" s="13">
        <x:v>22.951454738914499</x:v>
      </x:c>
      <x:c r="DX85" s="173">
        <x:v>2.6537856577604302</x:v>
      </x:c>
      <x:c r="DY85" s="13">
        <x:v>26.143187839491201</x:v>
      </x:c>
      <x:c r="DZ85" s="173">
        <x:v>1.78063106818665</x:v>
      </x:c>
      <x:c r="EA85" s="13">
        <x:v>-4.5051708243536002</x:v>
      </x:c>
      <x:c r="EB85" s="173">
        <x:v>2.7473498236259402</x:v>
      </x:c>
      <x:c r="EC85" s="13">
        <x:v>40.384396911617699</x:v>
      </x:c>
      <x:c r="ED85" s="173">
        <x:v>1.45699930616823</x:v>
      </x:c>
      <x:c r="EE85" s="13">
        <x:v>37.3441902572497</x:v>
      </x:c>
      <x:c r="EF85" s="173">
        <x:v>3.1189179879103399</x:v>
      </x:c>
      <x:c r="EG85" s="13">
        <x:v>34.6860809056693</x:v>
      </x:c>
      <x:c r="EH85" s="173">
        <x:v>2.9741169036498398</x:v>
      </x:c>
      <x:c r="EI85" s="13">
        <x:v>42.5834856137229</x:v>
      </x:c>
      <x:c r="EJ85" s="173">
        <x:v>1.69230329066251</x:v>
      </x:c>
      <x:c r="EK85" s="13">
        <x:v>5.2392953564731597</x:v>
      </x:c>
      <x:c r="EL85" s="173">
        <x:v>3.4146558491882502</x:v>
      </x:c>
      <x:c r="EM85" s="13">
        <x:v>26.201756855207901</x:v>
      </x:c>
      <x:c r="EN85" s="173">
        <x:v>1.16590671179769</x:v>
      </x:c>
      <x:c r="EO85" s="13">
        <x:v>29.951681540534501</x:v>
      </x:c>
      <x:c r="EP85" s="173">
        <x:v>2.6496469275850898</x:v>
      </x:c>
      <x:c r="EQ85" s="13">
        <x:v>17.997267971167702</x:v>
      </x:c>
      <x:c r="ER85" s="173">
        <x:v>2.1255735182834798</x:v>
      </x:c>
      <x:c r="ES85" s="13">
        <x:v>27.234690563930801</x:v>
      </x:c>
      <x:c r="ET85" s="173">
        <x:v>1.2803346954050301</x:v>
      </x:c>
      <x:c r="EU85" s="13">
        <x:v>-2.7169909766036699</x:v>
      </x:c>
      <x:c r="EV85" s="173">
        <x:v>2.7513416411023202</x:v>
      </x:c>
      <x:c r="EW85" s="13">
        <x:v>41.118615396592602</x:v>
      </x:c>
      <x:c r="EX85" s="173">
        <x:v>1.4303259937511099</x:v>
      </x:c>
      <x:c r="EY85" s="13">
        <x:v>39.3767720020562</x:v>
      </x:c>
      <x:c r="EZ85" s="173">
        <x:v>2.4517660523006999</x:v>
      </x:c>
      <x:c r="FA85" s="13">
        <x:v>35.717842583602099</x:v>
      </x:c>
      <x:c r="FB85" s="173">
        <x:v>2.7114152607265498</x:v>
      </x:c>
      <x:c r="FC85" s="13">
        <x:v>43.265761747223401</x:v>
      </x:c>
      <x:c r="FD85" s="173">
        <x:v>1.8255680087656401</x:v>
      </x:c>
      <x:c r="FE85" s="13">
        <x:v>3.88898974516716</x:v>
      </x:c>
      <x:c r="FF85" s="173">
        <x:v>2.8486389977331501</x:v>
      </x:c>
      <x:c r="FG85" s="13">
        <x:v>23.051175225290901</x:v>
      </x:c>
      <x:c r="FH85" s="173">
        <x:v>1.2110897786354999</x:v>
      </x:c>
      <x:c r="FI85" s="13">
        <x:v>21.061156427484001</x:v>
      </x:c>
      <x:c r="FJ85" s="173">
        <x:v>2.0177980321936699</x:v>
      </x:c>
      <x:c r="FK85" s="13">
        <x:v>24.624714935447699</x:v>
      </x:c>
      <x:c r="FL85" s="173">
        <x:v>2.1462876793416998</x:v>
      </x:c>
      <x:c r="FM85" s="13">
        <x:v>23.307310868759501</x:v>
      </x:c>
      <x:c r="FN85" s="173">
        <x:v>1.5139382966972601</x:v>
      </x:c>
      <x:c r="FO85" s="13">
        <x:v>2.2461544412755301</x:v>
      </x:c>
      <x:c r="FP85" s="173">
        <x:v>2.2735904291898898</x:v>
      </x:c>
      <x:c r="FQ85" s="13">
        <x:v>-6.7560952324697596E-2</x:v>
      </x:c>
      <x:c r="FR85" s="173">
        <x:v>1.60028639637972</x:v>
      </x:c>
      <x:c r="FS85" s="13">
        <x:v>-3.5534239792078099</x:v>
      </x:c>
      <x:c r="FT85" s="173">
        <x:v>1.75584831283131</x:v>
      </x:c>
      <x:c r="FU85" s="13">
        <x:v>-0.38999095522979799</x:v>
      </x:c>
      <x:c r="FV85" s="173">
        <x:v>2.0320238503156398</x:v>
      </x:c>
      <x:c r="FW85" s="13">
        <x:v>-7.6961961045170302</x:v>
      </x:c>
      <x:c r="FX85" s="173">
        <x:v>2.0448854400233398</x:v>
      </x:c>
      <x:c r="FY85" s="13">
        <x:v>-6.0735940631172296</x:v>
      </x:c>
      <x:c r="FZ85" s="173">
        <x:v>1.96095900826216</x:v>
      </x:c>
      <x:c r="GA85" s="13">
        <x:v>-3.74753451053409</x:v>
      </x:c>
      <x:c r="GB85" s="173">
        <x:v>2.2772179966189898</x:v>
      </x:c>
      <x:c r="GC85" s="13">
        <x:v>-6.8033684328019701</x:v>
      </x:c>
      <x:c r="GD85" s="173">
        <x:v>1.92322652935718</x:v>
      </x:c>
      <x:c r="GE85" s="13">
        <x:v>-18.9151418562146</x:v>
      </x:c>
      <x:c r="GF85" s="173">
        <x:v>2.42303743305748</x:v>
      </x:c>
      <x:c r="GG85" s="13">
        <x:v>5.4699821157216801</x:v>
      </x:c>
      <x:c r="GH85" s="173">
        <x:v>2.1327074975841498</x:v>
      </x:c>
      <x:c r="GI85" s="13">
        <x:v>4.5272416869614798</x:v>
      </x:c>
      <x:c r="GJ85" s="173">
        <x:v>1.4829659819090699</x:v>
      </x:c>
      <x:c r="GK85" s="13">
        <x:v>0.75897893901451097</x:v>
      </x:c>
      <x:c r="GL85" s="173">
        <x:v>1.65858689606433</x:v>
      </x:c>
      <x:c r="GM85" s="13">
        <x:v>8.2776054482034702</x:v>
      </x:c>
      <x:c r="GN85" s="173">
        <x:v>1.9648633137377101</x:v>
      </x:c>
      <x:c r="GO85" s="13">
        <x:v>2.94718979191894</x:v>
      </x:c>
      <x:c r="GP85" s="173">
        <x:v>2.1768012398907501</x:v>
      </x:c>
      <x:c r="GQ85" s="13">
        <x:v>1.37367947877745</x:v>
      </x:c>
      <x:c r="GR85" s="173">
        <x:v>1.81135651871843</x:v>
      </x:c>
      <x:c r="GS85" s="13">
        <x:v>7.4700300316880996</x:v>
      </x:c>
      <x:c r="GT85" s="173">
        <x:v>1.49501697943323</x:v>
      </x:c>
      <x:c r="GU85" s="13">
        <x:v>12.183835138149799</x:v>
      </x:c>
      <x:c r="GV85" s="173">
        <x:v>1.77798299007048</x:v>
      </x:c>
      <x:c r="GW85" s="13">
        <x:v>4.9538152587808</x:v>
      </x:c>
      <x:c r="GX85" s="173">
        <x:v>1.6301099728120401</x:v>
      </x:c>
      <x:c r="GY85" s="15"/>
      <x:c r="GZ85" s="15"/>
      <x:c r="HA85" s="15"/>
      <x:c r="HB85" s="15"/>
      <x:c r="HC85" s="15"/>
      <x:c r="HD85" s="15"/>
      <x:c r="HE85" s="15"/>
      <x:c r="HF85" s="15"/>
      <x:c r="HG85" s="15"/>
      <x:c r="HH85" s="15"/>
      <x:c r="HI85" s="15"/>
      <x:c r="HJ85" s="15"/>
      <x:c r="HK85" s="15"/>
      <x:c r="HL85" s="15"/>
      <x:c r="HM85" s="15"/>
      <x:c r="HN85" s="15"/>
      <x:c r="HO85" s="15"/>
      <x:c r="HP85" s="15"/>
      <x:c r="HQ85" s="15"/>
      <x:c r="HR85" s="15"/>
      <x:c r="HS85" s="15"/>
      <x:c r="HT85" s="15"/>
      <x:c r="HU85" s="15"/>
      <x:c r="HV85" s="15"/>
      <x:c r="HW85" s="15"/>
      <x:c r="HX85" s="15"/>
      <x:c r="HY85" s="15"/>
      <x:c r="HZ85" s="15"/>
      <x:c r="IA85" s="15"/>
      <x:c r="IB85" s="15"/>
      <x:c r="IC85" s="15"/>
      <x:c r="ID85" s="15"/>
      <x:c r="IE85" s="15"/>
      <x:c r="IF85" s="16"/>
    </x:row>
    <x:row r="86" spans="1:240" ht="12.95" customHeight="1" x14ac:dyDescent="0.2">
      <x:c r="A86" s="2" t="s">
        <x:v>409</x:v>
      </x:c>
      <x:c r="B86" s="32">
        <x:v>1</x:v>
      </x:c>
      <x:c r="C86" s="13">
        <x:v>89.265821880347701</x:v>
      </x:c>
      <x:c r="D86" s="173">
        <x:v>1.0354908379627601</x:v>
      </x:c>
      <x:c r="E86" s="13">
        <x:v>81.284483305254</x:v>
      </x:c>
      <x:c r="F86" s="173">
        <x:v>2.55787890075413</x:v>
      </x:c>
      <x:c r="G86" s="13">
        <x:v>87.268890765441299</x:v>
      </x:c>
      <x:c r="H86" s="173">
        <x:v>2.6826631080737098</x:v>
      </x:c>
      <x:c r="I86" s="13">
        <x:v>92.633321386709497</x:v>
      </x:c>
      <x:c r="J86" s="173">
        <x:v>1.08845156843888</x:v>
      </x:c>
      <x:c r="K86" s="13">
        <x:v>11.348838081455501</x:v>
      </x:c>
      <x:c r="L86" s="173">
        <x:v>2.7639909411989398</x:v>
      </x:c>
      <x:c r="M86" s="13">
        <x:v>86.810358272977098</x:v>
      </x:c>
      <x:c r="N86" s="173">
        <x:v>1.05137015626914</x:v>
      </x:c>
      <x:c r="O86" s="13">
        <x:v>83.238456580002193</x:v>
      </x:c>
      <x:c r="P86" s="173">
        <x:v>2.4066599566417102</x:v>
      </x:c>
      <x:c r="Q86" s="13">
        <x:v>88.876736433195305</x:v>
      </x:c>
      <x:c r="R86" s="173">
        <x:v>2.3950939559388198</x:v>
      </x:c>
      <x:c r="S86" s="13">
        <x:v>87.345496952615306</x:v>
      </x:c>
      <x:c r="T86" s="173">
        <x:v>1.37759317988679</x:v>
      </x:c>
      <x:c r="U86" s="13">
        <x:v>4.1070403726131097</x:v>
      </x:c>
      <x:c r="V86" s="173">
        <x:v>2.7350583755555902</x:v>
      </x:c>
      <x:c r="W86" s="13">
        <x:v>63.907070657501997</x:v>
      </x:c>
      <x:c r="X86" s="173">
        <x:v>1.8006650712666199</x:v>
      </x:c>
      <x:c r="Y86" s="13">
        <x:v>62.063095208664599</x:v>
      </x:c>
      <x:c r="Z86" s="173">
        <x:v>2.9123954650870698</x:v>
      </x:c>
      <x:c r="AA86" s="13">
        <x:v>66.853241786857197</x:v>
      </x:c>
      <x:c r="AB86" s="173">
        <x:v>3.5964442086517798</x:v>
      </x:c>
      <x:c r="AC86" s="13">
        <x:v>64.021961497933304</x:v>
      </x:c>
      <x:c r="AD86" s="173">
        <x:v>2.3836319543707001</x:v>
      </x:c>
      <x:c r="AE86" s="13">
        <x:v>1.9588662892687101</x:v>
      </x:c>
      <x:c r="AF86" s="173">
        <x:v>3.4935861197039699</x:v>
      </x:c>
      <x:c r="AG86" s="13">
        <x:v>65.597855848484897</x:v>
      </x:c>
      <x:c r="AH86" s="173">
        <x:v>1.6214751189750001</x:v>
      </x:c>
      <x:c r="AI86" s="13">
        <x:v>60.036506606365201</x:v>
      </x:c>
      <x:c r="AJ86" s="173">
        <x:v>3.0775160329323099</x:v>
      </x:c>
      <x:c r="AK86" s="13">
        <x:v>65.770061633382994</x:v>
      </x:c>
      <x:c r="AL86" s="173">
        <x:v>3.5774427330775</x:v>
      </x:c>
      <x:c r="AM86" s="13">
        <x:v>67.494024080342399</x:v>
      </x:c>
      <x:c r="AN86" s="173">
        <x:v>1.8221137458094201</x:v>
      </x:c>
      <x:c r="AO86" s="13">
        <x:v>7.4575174739771501</x:v>
      </x:c>
      <x:c r="AP86" s="173">
        <x:v>3.1263524644082601</x:v>
      </x:c>
      <x:c r="AQ86" s="13">
        <x:v>48.943288551264402</x:v>
      </x:c>
      <x:c r="AR86" s="173">
        <x:v>1.8574190697383199</x:v>
      </x:c>
      <x:c r="AS86" s="13">
        <x:v>45.545784520703798</x:v>
      </x:c>
      <x:c r="AT86" s="173">
        <x:v>2.95351929093879</x:v>
      </x:c>
      <x:c r="AU86" s="13">
        <x:v>41.829070966096403</x:v>
      </x:c>
      <x:c r="AV86" s="173">
        <x:v>4.1183759092518599</x:v>
      </x:c>
      <x:c r="AW86" s="13">
        <x:v>51.849610180868602</x:v>
      </x:c>
      <x:c r="AX86" s="173">
        <x:v>2.17805021535712</x:v>
      </x:c>
      <x:c r="AY86" s="13">
        <x:v>6.3038256601648497</x:v>
      </x:c>
      <x:c r="AZ86" s="173">
        <x:v>3.0573037317785601</x:v>
      </x:c>
      <x:c r="BA86" s="13">
        <x:v>39.452051017619802</x:v>
      </x:c>
      <x:c r="BB86" s="173">
        <x:v>1.9658690997908099</x:v>
      </x:c>
      <x:c r="BC86" s="13">
        <x:v>36.615156683741802</x:v>
      </x:c>
      <x:c r="BD86" s="173">
        <x:v>3.60136248678733</x:v>
      </x:c>
      <x:c r="BE86" s="13">
        <x:v>31.645501156840101</x:v>
      </x:c>
      <x:c r="BF86" s="173">
        <x:v>3.5559293686842501</x:v>
      </x:c>
      <x:c r="BG86" s="13">
        <x:v>42.441593754655102</x:v>
      </x:c>
      <x:c r="BH86" s="173">
        <x:v>2.43233265524252</x:v>
      </x:c>
      <x:c r="BI86" s="13">
        <x:v>5.8264370709132098</x:v>
      </x:c>
      <x:c r="BJ86" s="173">
        <x:v>3.9595211990099499</x:v>
      </x:c>
      <x:c r="BK86" s="13">
        <x:v>54.200152373244997</x:v>
      </x:c>
      <x:c r="BL86" s="173">
        <x:v>1.8993838895003301</x:v>
      </x:c>
      <x:c r="BM86" s="13">
        <x:v>49.781394925976301</x:v>
      </x:c>
      <x:c r="BN86" s="173">
        <x:v>3.1920605241324602</x:v>
      </x:c>
      <x:c r="BO86" s="13">
        <x:v>47.474962979592298</x:v>
      </x:c>
      <x:c r="BP86" s="173">
        <x:v>4.0820074805942603</x:v>
      </x:c>
      <x:c r="BQ86" s="13">
        <x:v>57.436034069037497</x:v>
      </x:c>
      <x:c r="BR86" s="173">
        <x:v>2.1702841156519099</x:v>
      </x:c>
      <x:c r="BS86" s="13">
        <x:v>7.6546391430611997</x:v>
      </x:c>
      <x:c r="BT86" s="173">
        <x:v>3.42773274989068</x:v>
      </x:c>
      <x:c r="BU86" s="13">
        <x:v>15.943193879830901</x:v>
      </x:c>
      <x:c r="BV86" s="173">
        <x:v>1.2064215126184901</x:v>
      </x:c>
      <x:c r="BW86" s="13">
        <x:v>14.9406743659707</x:v>
      </x:c>
      <x:c r="BX86" s="173">
        <x:v>2.13345917261895</x:v>
      </x:c>
      <x:c r="BY86" s="13">
        <x:v>18.261845126585001</x:v>
      </x:c>
      <x:c r="BZ86" s="173">
        <x:v>2.4988743673372098</x:v>
      </x:c>
      <x:c r="CA86" s="13">
        <x:v>15.7511944296196</x:v>
      </x:c>
      <x:c r="CB86" s="173">
        <x:v>1.63160316041844</x:v>
      </x:c>
      <x:c r="CC86" s="13">
        <x:v>0.81052006364889295</x:v>
      </x:c>
      <x:c r="CD86" s="173">
        <x:v>2.5664322334532899</x:v>
      </x:c>
      <x:c r="CE86" s="13">
        <x:v>61.651498967821503</x:v>
      </x:c>
      <x:c r="CF86" s="173">
        <x:v>1.89701288170417</x:v>
      </x:c>
      <x:c r="CG86" s="13">
        <x:v>71.509976398805406</x:v>
      </x:c>
      <x:c r="CH86" s="173">
        <x:v>2.3562672195338101</x:v>
      </x:c>
      <x:c r="CI86" s="13">
        <x:v>56.629639555530296</x:v>
      </x:c>
      <x:c r="CJ86" s="173">
        <x:v>3.9808026851495</x:v>
      </x:c>
      <x:c r="CK86" s="13">
        <x:v>58.722781019362301</x:v>
      </x:c>
      <x:c r="CL86" s="173">
        <x:v>2.2546103387957102</x:v>
      </x:c>
      <x:c r="CM86" s="13">
        <x:v>-12.7871953794431</x:v>
      </x:c>
      <x:c r="CN86" s="173">
        <x:v>2.6500395722202001</x:v>
      </x:c>
      <x:c r="CO86" s="13">
        <x:v>27.9376541099262</x:v>
      </x:c>
      <x:c r="CP86" s="173">
        <x:v>1.7451815577809</x:v>
      </x:c>
      <x:c r="CQ86" s="13">
        <x:v>29.991696157370299</x:v>
      </x:c>
      <x:c r="CR86" s="173">
        <x:v>2.97842775033955</x:v>
      </x:c>
      <x:c r="CS86" s="13">
        <x:v>29.026753775131901</x:v>
      </x:c>
      <x:c r="CT86" s="173">
        <x:v>4.3669104364560303</x:v>
      </x:c>
      <x:c r="CU86" s="13">
        <x:v>26.679152659698499</x:v>
      </x:c>
      <x:c r="CV86" s="173">
        <x:v>2.1736539782010298</x:v>
      </x:c>
      <x:c r="CW86" s="13">
        <x:v>-3.31254349767184</x:v>
      </x:c>
      <x:c r="CX86" s="173">
        <x:v>3.5876427553407</x:v>
      </x:c>
      <x:c r="CY86" s="13">
        <x:v>30.238474350984198</x:v>
      </x:c>
      <x:c r="CZ86" s="173">
        <x:v>1.36822342296655</x:v>
      </x:c>
      <x:c r="DA86" s="13">
        <x:v>35.444054204968502</x:v>
      </x:c>
      <x:c r="DB86" s="173">
        <x:v>3.1824354990427701</x:v>
      </x:c>
      <x:c r="DC86" s="13">
        <x:v>27.664744295580999</x:v>
      </x:c>
      <x:c r="DD86" s="173">
        <x:v>3.9108291804911999</x:v>
      </x:c>
      <x:c r="DE86" s="13">
        <x:v>29.006066997978699</x:v>
      </x:c>
      <x:c r="DF86" s="173">
        <x:v>1.7860966081429901</x:v>
      </x:c>
      <x:c r="DG86" s="13">
        <x:v>-6.4379872069897699</x:v>
      </x:c>
      <x:c r="DH86" s="173">
        <x:v>3.6970797453973301</x:v>
      </x:c>
      <x:c r="DI86" s="13">
        <x:v>64.473389296913396</x:v>
      </x:c>
      <x:c r="DJ86" s="173">
        <x:v>1.52565119492532</x:v>
      </x:c>
      <x:c r="DK86" s="13">
        <x:v>61.098180044861301</x:v>
      </x:c>
      <x:c r="DL86" s="173">
        <x:v>3.1643778687773199</x:v>
      </x:c>
      <x:c r="DM86" s="13">
        <x:v>59.460979010371602</x:v>
      </x:c>
      <x:c r="DN86" s="173">
        <x:v>3.65941043272927</x:v>
      </x:c>
      <x:c r="DO86" s="13">
        <x:v>66.975564041018401</x:v>
      </x:c>
      <x:c r="DP86" s="173">
        <x:v>1.88709295530059</x:v>
      </x:c>
      <x:c r="DQ86" s="13">
        <x:v>5.8773839961570902</x:v>
      </x:c>
      <x:c r="DR86" s="173">
        <x:v>3.44525206983168</x:v>
      </x:c>
      <x:c r="DS86" s="13">
        <x:v>23.300873449541101</x:v>
      </x:c>
      <x:c r="DT86" s="173">
        <x:v>1.7451776111570201</x:v>
      </x:c>
      <x:c r="DU86" s="13">
        <x:v>23.9695013165231</x:v>
      </x:c>
      <x:c r="DV86" s="173">
        <x:v>3.0643510082507102</x:v>
      </x:c>
      <x:c r="DW86" s="13">
        <x:v>18.4869046157065</x:v>
      </x:c>
      <x:c r="DX86" s="173">
        <x:v>3.4952027626231899</x:v>
      </x:c>
      <x:c r="DY86" s="13">
        <x:v>24.1766494878168</x:v>
      </x:c>
      <x:c r="DZ86" s="173">
        <x:v>2.3745456378727501</x:v>
      </x:c>
      <x:c r="EA86" s="13">
        <x:v>0.20714817129364599</x:v>
      </x:c>
      <x:c r="EB86" s="173">
        <x:v>3.6476811061840499</x:v>
      </x:c>
      <x:c r="EC86" s="13">
        <x:v>73.848634664629799</x:v>
      </x:c>
      <x:c r="ED86" s="173">
        <x:v>1.5505994603801401</x:v>
      </x:c>
      <x:c r="EE86" s="13">
        <x:v>63.6043631944137</x:v>
      </x:c>
      <x:c r="EF86" s="173">
        <x:v>3.1217755247655101</x:v>
      </x:c>
      <x:c r="EG86" s="13">
        <x:v>63.833884241221902</x:v>
      </x:c>
      <x:c r="EH86" s="173">
        <x:v>4.27481885936204</x:v>
      </x:c>
      <x:c r="EI86" s="13">
        <x:v>80.466998075025202</x:v>
      </x:c>
      <x:c r="EJ86" s="173">
        <x:v>1.7024884297493601</x:v>
      </x:c>
      <x:c r="EK86" s="13">
        <x:v>16.862634880611399</x:v>
      </x:c>
      <x:c r="EL86" s="173">
        <x:v>3.3711380370352102</x:v>
      </x:c>
      <x:c r="EM86" s="13">
        <x:v>43.604720111529197</x:v>
      </x:c>
      <x:c r="EN86" s="173">
        <x:v>1.4366048267223499</x:v>
      </x:c>
      <x:c r="EO86" s="13">
        <x:v>48.4103348474166</x:v>
      </x:c>
      <x:c r="EP86" s="173">
        <x:v>3.4026256326289599</x:v>
      </x:c>
      <x:c r="EQ86" s="13">
        <x:v>36.281944046977301</x:v>
      </x:c>
      <x:c r="ER86" s="173">
        <x:v>3.5158587189646</x:v>
      </x:c>
      <x:c r="ES86" s="13">
        <x:v>43.5546663155788</x:v>
      </x:c>
      <x:c r="ET86" s="173">
        <x:v>2.0492084830837598</x:v>
      </x:c>
      <x:c r="EU86" s="13">
        <x:v>-4.8556685318378401</x:v>
      </x:c>
      <x:c r="EV86" s="173">
        <x:v>4.1520646611048004</x:v>
      </x:c>
      <x:c r="EW86" s="13">
        <x:v>57.197403720115098</x:v>
      </x:c>
      <x:c r="EX86" s="173">
        <x:v>1.7235516261597199</x:v>
      </x:c>
      <x:c r="EY86" s="13">
        <x:v>58.124097962591598</x:v>
      </x:c>
      <x:c r="EZ86" s="173">
        <x:v>2.7720759011442402</x:v>
      </x:c>
      <x:c r="FA86" s="13">
        <x:v>46.397137923823003</x:v>
      </x:c>
      <x:c r="FB86" s="173">
        <x:v>4.1469248292430496</x:v>
      </x:c>
      <x:c r="FC86" s="13">
        <x:v>60.1614721771003</x:v>
      </x:c>
      <x:c r="FD86" s="173">
        <x:v>2.3147718612045098</x:v>
      </x:c>
      <x:c r="FE86" s="13">
        <x:v>2.0373742145087701</x:v>
      </x:c>
      <x:c r="FF86" s="173">
        <x:v>3.2851466424306301</x:v>
      </x:c>
      <x:c r="FG86" s="13">
        <x:v>46.698628935986697</x:v>
      </x:c>
      <x:c r="FH86" s="173">
        <x:v>2.0181514324375498</x:v>
      </x:c>
      <x:c r="FI86" s="13">
        <x:v>47.640289744937903</x:v>
      </x:c>
      <x:c r="FJ86" s="173">
        <x:v>3.1643722840629001</x:v>
      </x:c>
      <x:c r="FK86" s="13">
        <x:v>50.426989664353798</x:v>
      </x:c>
      <x:c r="FL86" s="173">
        <x:v>4.5771857310623503</x:v>
      </x:c>
      <x:c r="FM86" s="13">
        <x:v>45.931217893913598</x:v>
      </x:c>
      <x:c r="FN86" s="173">
        <x:v>2.3790139189680799</x:v>
      </x:c>
      <x:c r="FO86" s="13">
        <x:v>-1.7090718510243299</x:v>
      </x:c>
      <x:c r="FP86" s="173">
        <x:v>3.8442578059389598</x:v>
      </x:c>
      <x:c r="FQ86" s="13">
        <x:v>19.5513774849457</x:v>
      </x:c>
      <x:c r="FR86" s="173">
        <x:v>1.82124926684755</x:v>
      </x:c>
      <x:c r="FS86" s="13">
        <x:v>19.045763490812899</x:v>
      </x:c>
      <x:c r="FT86" s="173">
        <x:v>1.92530739385667</x:v>
      </x:c>
      <x:c r="FU86" s="13">
        <x:v>3.7691942445033599</x:v>
      </x:c>
      <x:c r="FV86" s="173">
        <x:v>2.3446182951390799</x:v>
      </x:c>
      <x:c r="FW86" s="13">
        <x:v>5.0618686969597997</x:v>
      </x:c>
      <x:c r="FX86" s="173">
        <x:v>2.7488622615184801</x:v>
      </x:c>
      <x:c r="FY86" s="13">
        <x:v>1.6410933422733399E-2</x:v>
      </x:c>
      <x:c r="FZ86" s="173">
        <x:v>2.6650778508467599</x:v>
      </x:c>
      <x:c r="GA86" s="13">
        <x:v>1.6929642141517101</x:v>
      </x:c>
      <x:c r="GB86" s="173">
        <x:v>2.8647359891733699</x:v>
      </x:c>
      <x:c r="GC86" s="13">
        <x:v>-0.620513621706834</x:v>
      </x:c>
      <x:c r="GD86" s="173">
        <x:v>2.8715754880051501</x:v>
      </x:c>
      <x:c r="GE86" s="13">
        <x:v>-16.197199307424899</x:v>
      </x:c>
      <x:c r="GF86" s="173">
        <x:v>2.8966161924039202</x:v>
      </x:c>
      <x:c r="GG86" s="13">
        <x:v>7.6091504896703102</x:v>
      </x:c>
      <x:c r="GH86" s="173">
        <x:v>2.8139673610190901</x:v>
      </x:c>
      <x:c r="GI86" s="13">
        <x:v>8.4107128072174095</x:v>
      </x:c>
      <x:c r="GJ86" s="173">
        <x:v>2.36855218851422</x:v>
      </x:c>
      <x:c r="GK86" s="13">
        <x:v>-0.43739404397308201</x:v>
      </x:c>
      <x:c r="GL86" s="173">
        <x:v>2.2776876490232199</x:v>
      </x:c>
      <x:c r="GM86" s="13">
        <x:v>19.548991275972</x:v>
      </x:c>
      <x:c r="GN86" s="173">
        <x:v>2.73871522589446</x:v>
      </x:c>
      <x:c r="GO86" s="13">
        <x:v>0.479474355791353</x:v>
      </x:c>
      <x:c r="GP86" s="173">
        <x:v>2.9090035137194299</x:v>
      </x:c>
      <x:c r="GQ86" s="13">
        <x:v>36.809158065015403</x:v>
      </x:c>
      <x:c r="GR86" s="173">
        <x:v>3.0607845747689599</x:v>
      </x:c>
      <x:c r="GS86" s="13">
        <x:v>11.670989479259701</x:v>
      </x:c>
      <x:c r="GT86" s="173">
        <x:v>2.1681098832266001</x:v>
      </x:c>
      <x:c r="GU86" s="13">
        <x:v>14.086282566584099</x:v>
      </x:c>
      <x:c r="GV86" s="173">
        <x:v>2.7528228964489601</x:v>
      </x:c>
      <x:c r="GW86" s="13">
        <x:v>8.6512222230272506</x:v>
      </x:c>
      <x:c r="GX86" s="173">
        <x:v>2.5318724418449099</x:v>
      </x:c>
      <x:c r="GY86" s="15"/>
      <x:c r="GZ86" s="15"/>
      <x:c r="HA86" s="15"/>
      <x:c r="HB86" s="15"/>
      <x:c r="HC86" s="15"/>
      <x:c r="HD86" s="15"/>
      <x:c r="HE86" s="15"/>
      <x:c r="HF86" s="15"/>
      <x:c r="HG86" s="15"/>
      <x:c r="HH86" s="15"/>
      <x:c r="HI86" s="15"/>
      <x:c r="HJ86" s="15"/>
      <x:c r="HK86" s="15"/>
      <x:c r="HL86" s="15"/>
      <x:c r="HM86" s="15"/>
      <x:c r="HN86" s="15"/>
      <x:c r="HO86" s="15"/>
      <x:c r="HP86" s="15"/>
      <x:c r="HQ86" s="15"/>
      <x:c r="HR86" s="15"/>
      <x:c r="HS86" s="15"/>
      <x:c r="HT86" s="15"/>
      <x:c r="HU86" s="15"/>
      <x:c r="HV86" s="15"/>
      <x:c r="HW86" s="15"/>
      <x:c r="HX86" s="15"/>
      <x:c r="HY86" s="15"/>
      <x:c r="HZ86" s="15"/>
      <x:c r="IA86" s="15"/>
      <x:c r="IB86" s="15"/>
      <x:c r="IC86" s="15"/>
      <x:c r="ID86" s="15"/>
      <x:c r="IE86" s="15"/>
      <x:c r="IF86" s="16"/>
    </x:row>
    <x:row r="87" spans="1:240" ht="12.95" customHeight="1" x14ac:dyDescent="0.2">
      <x:c r="A87" s="3" t="s">
        <x:v>410</x:v>
      </x:c>
      <x:c r="B87" s="36">
        <x:v>1</x:v>
      </x:c>
      <x:c r="C87" s="28">
        <x:v>91.167371500624199</x:v>
      </x:c>
      <x:c r="D87" s="178">
        <x:v>0.93420270546580997</x:v>
      </x:c>
      <x:c r="E87" s="28">
        <x:v>91.947034142876106</x:v>
      </x:c>
      <x:c r="F87" s="178">
        <x:v>2.0018998143291999</x:v>
      </x:c>
      <x:c r="G87" s="28">
        <x:v>91.956761591823295</x:v>
      </x:c>
      <x:c r="H87" s="178">
        <x:v>2.1046735841092699</x:v>
      </x:c>
      <x:c r="I87" s="28">
        <x:v>91.136403048583205</x:v>
      </x:c>
      <x:c r="J87" s="178">
        <x:v>1.1937042993753799</x:v>
      </x:c>
      <x:c r="K87" s="28">
        <x:v>-0.81063109429290103</x:v>
      </x:c>
      <x:c r="L87" s="178">
        <x:v>2.31211154063794</x:v>
      </x:c>
      <x:c r="M87" s="28">
        <x:v>84.743516752142</x:v>
      </x:c>
      <x:c r="N87" s="178">
        <x:v>1.1445067734011201</x:v>
      </x:c>
      <x:c r="O87" s="28">
        <x:v>84.484169444209897</x:v>
      </x:c>
      <x:c r="P87" s="178">
        <x:v>2.7441991223347402</x:v>
      </x:c>
      <x:c r="Q87" s="28">
        <x:v>87.890851569780494</x:v>
      </x:c>
      <x:c r="R87" s="178">
        <x:v>2.4372445363089201</x:v>
      </x:c>
      <x:c r="S87" s="28">
        <x:v>84.155716422343204</x:v>
      </x:c>
      <x:c r="T87" s="178">
        <x:v>1.5670679483615999</x:v>
      </x:c>
      <x:c r="U87" s="28">
        <x:v>-0.32845302186666497</x:v>
      </x:c>
      <x:c r="V87" s="178">
        <x:v>3.4562733075871699</x:v>
      </x:c>
      <x:c r="W87" s="28">
        <x:v>90.614598536673896</x:v>
      </x:c>
      <x:c r="X87" s="178">
        <x:v>0.86521985652995004</x:v>
      </x:c>
      <x:c r="Y87" s="28">
        <x:v>87.561808909600401</x:v>
      </x:c>
      <x:c r="Z87" s="178">
        <x:v>3.2346859781701198</x:v>
      </x:c>
      <x:c r="AA87" s="28">
        <x:v>91.237891099496494</x:v>
      </x:c>
      <x:c r="AB87" s="178">
        <x:v>1.8019365036263399</x:v>
      </x:c>
      <x:c r="AC87" s="28">
        <x:v>91.286014404651993</x:v>
      </x:c>
      <x:c r="AD87" s="178">
        <x:v>1.0887907558279899</x:v>
      </x:c>
      <x:c r="AE87" s="28">
        <x:v>3.72420549505155</x:v>
      </x:c>
      <x:c r="AF87" s="178">
        <x:v>3.5591535240936798</x:v>
      </x:c>
      <x:c r="AG87" s="28">
        <x:v>77.696062646113205</x:v>
      </x:c>
      <x:c r="AH87" s="178">
        <x:v>1.55857409063597</x:v>
      </x:c>
      <x:c r="AI87" s="28">
        <x:v>74.223313454802593</x:v>
      </x:c>
      <x:c r="AJ87" s="178">
        <x:v>3.3270538542475498</x:v>
      </x:c>
      <x:c r="AK87" s="28">
        <x:v>77.311318149078602</x:v>
      </x:c>
      <x:c r="AL87" s="178">
        <x:v>3.5718214033756199</x:v>
      </x:c>
      <x:c r="AM87" s="28">
        <x:v>78.953016923872596</x:v>
      </x:c>
      <x:c r="AN87" s="178">
        <x:v>1.8084634554215999</x:v>
      </x:c>
      <x:c r="AO87" s="28">
        <x:v>4.7297034690699196</x:v>
      </x:c>
      <x:c r="AP87" s="178">
        <x:v>3.66474188522026</x:v>
      </x:c>
      <x:c r="AQ87" s="28">
        <x:v>50.386688215180001</x:v>
      </x:c>
      <x:c r="AR87" s="178">
        <x:v>2.19186553910522</x:v>
      </x:c>
      <x:c r="AS87" s="28">
        <x:v>46.3095759966684</x:v>
      </x:c>
      <x:c r="AT87" s="178">
        <x:v>4.1045380654498897</x:v>
      </x:c>
      <x:c r="AU87" s="28">
        <x:v>52.1802511950088</x:v>
      </x:c>
      <x:c r="AV87" s="178">
        <x:v>4.1739579381009904</x:v>
      </x:c>
      <x:c r="AW87" s="28">
        <x:v>50.263765354409003</x:v>
      </x:c>
      <x:c r="AX87" s="178">
        <x:v>2.58997240262795</x:v>
      </x:c>
      <x:c r="AY87" s="28">
        <x:v>3.95418935774057</x:v>
      </x:c>
      <x:c r="AZ87" s="178">
        <x:v>4.3605093288425598</x:v>
      </x:c>
      <x:c r="BA87" s="28">
        <x:v>47.476612394218201</x:v>
      </x:c>
      <x:c r="BB87" s="178">
        <x:v>2.0954197000536001</x:v>
      </x:c>
      <x:c r="BC87" s="28">
        <x:v>45.062280138849196</x:v>
      </x:c>
      <x:c r="BD87" s="178">
        <x:v>3.9083318555806201</x:v>
      </x:c>
      <x:c r="BE87" s="28">
        <x:v>51.363597396863099</x:v>
      </x:c>
      <x:c r="BF87" s="178">
        <x:v>4.3657273701959296</x:v>
      </x:c>
      <x:c r="BG87" s="28">
        <x:v>46.167121502462201</x:v>
      </x:c>
      <x:c r="BH87" s="178">
        <x:v>2.4476269289323</x:v>
      </x:c>
      <x:c r="BI87" s="28">
        <x:v>1.1048413636129999</x:v>
      </x:c>
      <x:c r="BJ87" s="178">
        <x:v>4.3936147289650203</x:v>
      </x:c>
      <x:c r="BK87" s="28">
        <x:v>57.3788502371536</x:v>
      </x:c>
      <x:c r="BL87" s="178">
        <x:v>2.18295117873501</x:v>
      </x:c>
      <x:c r="BM87" s="28">
        <x:v>52.904691095905697</x:v>
      </x:c>
      <x:c r="BN87" s="178">
        <x:v>4.0041536545859699</x:v>
      </x:c>
      <x:c r="BO87" s="28">
        <x:v>61.289878443411901</x:v>
      </x:c>
      <x:c r="BP87" s="178">
        <x:v>4.4130355701072199</x:v>
      </x:c>
      <x:c r="BQ87" s="28">
        <x:v>56.776896270896202</x:v>
      </x:c>
      <x:c r="BR87" s="178">
        <x:v>2.5967200858221799</x:v>
      </x:c>
      <x:c r="BS87" s="28">
        <x:v>3.8722051749904902</x:v>
      </x:c>
      <x:c r="BT87" s="178">
        <x:v>4.4860458324062202</x:v>
      </x:c>
      <x:c r="BU87" s="28">
        <x:v>34.516558373600397</x:v>
      </x:c>
      <x:c r="BV87" s="178">
        <x:v>2.3072143906162399</x:v>
      </x:c>
      <x:c r="BW87" s="28">
        <x:v>38.442810427662302</x:v>
      </x:c>
      <x:c r="BX87" s="178">
        <x:v>4.1347446858254804</x:v>
      </x:c>
      <x:c r="BY87" s="28">
        <x:v>34.385644243578398</x:v>
      </x:c>
      <x:c r="BZ87" s="178">
        <x:v>3.32366588716194</x:v>
      </x:c>
      <x:c r="CA87" s="28">
        <x:v>32.7435533502426</x:v>
      </x:c>
      <x:c r="CB87" s="178">
        <x:v>2.7136488736051199</x:v>
      </x:c>
      <x:c r="CC87" s="28">
        <x:v>-5.6992570774196203</x:v>
      </x:c>
      <x:c r="CD87" s="178">
        <x:v>4.3658825565936299</x:v>
      </x:c>
      <x:c r="CE87" s="28">
        <x:v>56.634417170140097</x:v>
      </x:c>
      <x:c r="CF87" s="178">
        <x:v>2.0579785031260398</x:v>
      </x:c>
      <x:c r="CG87" s="28">
        <x:v>69.246065163305701</x:v>
      </x:c>
      <x:c r="CH87" s="178">
        <x:v>3.2069931733703698</x:v>
      </x:c>
      <x:c r="CI87" s="28">
        <x:v>58.396360884872301</x:v>
      </x:c>
      <x:c r="CJ87" s="178">
        <x:v>3.2768254853123402</x:v>
      </x:c>
      <x:c r="CK87" s="28">
        <x:v>51.5978498972583</x:v>
      </x:c>
      <x:c r="CL87" s="178">
        <x:v>2.7460424227943099</x:v>
      </x:c>
      <x:c r="CM87" s="28">
        <x:v>-17.648215266047401</x:v>
      </x:c>
      <x:c r="CN87" s="178">
        <x:v>3.6475725505419798</x:v>
      </x:c>
      <x:c r="CO87" s="28">
        <x:v>41.235958449066402</x:v>
      </x:c>
      <x:c r="CP87" s="178">
        <x:v>1.57866561583033</x:v>
      </x:c>
      <x:c r="CQ87" s="28">
        <x:v>34.629920299062697</x:v>
      </x:c>
      <x:c r="CR87" s="178">
        <x:v>2.8045383384003202</x:v>
      </x:c>
      <x:c r="CS87" s="28">
        <x:v>46.964341460867601</x:v>
      </x:c>
      <x:c r="CT87" s="178">
        <x:v>3.5859335117328102</x:v>
      </x:c>
      <x:c r="CU87" s="28">
        <x:v>41.337421704294798</x:v>
      </x:c>
      <x:c r="CV87" s="178">
        <x:v>1.99519065112776</x:v>
      </x:c>
      <x:c r="CW87" s="28">
        <x:v>6.7075014052321196</x:v>
      </x:c>
      <x:c r="CX87" s="178">
        <x:v>3.0436063519450398</x:v>
      </x:c>
      <x:c r="CY87" s="28">
        <x:v>64.259121267359603</x:v>
      </x:c>
      <x:c r="CZ87" s="178">
        <x:v>1.67739764833914</x:v>
      </x:c>
      <x:c r="DA87" s="28">
        <x:v>62.9079423972548</x:v>
      </x:c>
      <x:c r="DB87" s="178">
        <x:v>3.5347467014264402</x:v>
      </x:c>
      <x:c r="DC87" s="28">
        <x:v>62.579937910426999</x:v>
      </x:c>
      <x:c r="DD87" s="178">
        <x:v>3.0267617972723402</x:v>
      </x:c>
      <x:c r="DE87" s="28">
        <x:v>65.141968352734494</x:v>
      </x:c>
      <x:c r="DF87" s="178">
        <x:v>2.3594000269030002</x:v>
      </x:c>
      <x:c r="DG87" s="28">
        <x:v>2.2340259554796398</x:v>
      </x:c>
      <x:c r="DH87" s="178">
        <x:v>4.05696037149107</x:v>
      </x:c>
      <x:c r="DI87" s="28">
        <x:v>71.9285302819804</x:v>
      </x:c>
      <x:c r="DJ87" s="178">
        <x:v>1.58881760512616</x:v>
      </x:c>
      <x:c r="DK87" s="28">
        <x:v>71.327389158444504</x:v>
      </x:c>
      <x:c r="DL87" s="178">
        <x:v>2.8979995137813699</x:v>
      </x:c>
      <x:c r="DM87" s="28">
        <x:v>65.571551088056097</x:v>
      </x:c>
      <x:c r="DN87" s="178">
        <x:v>3.7906773304471701</x:v>
      </x:c>
      <x:c r="DO87" s="28">
        <x:v>73.298811505830699</x:v>
      </x:c>
      <x:c r="DP87" s="178">
        <x:v>1.7846975727777801</x:v>
      </x:c>
      <x:c r="DQ87" s="28">
        <x:v>1.9714223473861501</x:v>
      </x:c>
      <x:c r="DR87" s="178">
        <x:v>3.0868598645988601</x:v>
      </x:c>
      <x:c r="DS87" s="28">
        <x:v>54.195981965402602</x:v>
      </x:c>
      <x:c r="DT87" s="178">
        <x:v>1.8796950035139199</x:v>
      </x:c>
      <x:c r="DU87" s="28">
        <x:v>50.556644611866197</x:v>
      </x:c>
      <x:c r="DV87" s="178">
        <x:v>3.96910541003562</x:v>
      </x:c>
      <x:c r="DW87" s="28">
        <x:v>55.268454903369303</x:v>
      </x:c>
      <x:c r="DX87" s="178">
        <x:v>4.1450640033258503</x:v>
      </x:c>
      <x:c r="DY87" s="28">
        <x:v>54.728305988637501</x:v>
      </x:c>
      <x:c r="DZ87" s="178">
        <x:v>2.45401722977532</x:v>
      </x:c>
      <x:c r="EA87" s="28">
        <x:v>4.1716613767712998</x:v>
      </x:c>
      <x:c r="EB87" s="178">
        <x:v>4.28254684943004</x:v>
      </x:c>
      <x:c r="EC87" s="28">
        <x:v>71.442433517584107</x:v>
      </x:c>
      <x:c r="ED87" s="178">
        <x:v>1.9585641801935501</x:v>
      </x:c>
      <x:c r="EE87" s="28">
        <x:v>70.252019159252001</x:v>
      </x:c>
      <x:c r="EF87" s="178">
        <x:v>3.4834437010505499</x:v>
      </x:c>
      <x:c r="EG87" s="28">
        <x:v>69.880568256084601</x:v>
      </x:c>
      <x:c r="EH87" s="178">
        <x:v>3.9569917234971999</x:v>
      </x:c>
      <x:c r="EI87" s="28">
        <x:v>72.486379620080996</x:v>
      </x:c>
      <x:c r="EJ87" s="178">
        <x:v>2.1619878914729802</x:v>
      </x:c>
      <x:c r="EK87" s="28">
        <x:v>2.234360460829</x:v>
      </x:c>
      <x:c r="EL87" s="178">
        <x:v>3.3383098764566901</x:v>
      </x:c>
      <x:c r="EM87" s="28">
        <x:v>43.1479611653264</x:v>
      </x:c>
      <x:c r="EN87" s="178">
        <x:v>2.0977523269127998</x:v>
      </x:c>
      <x:c r="EO87" s="28">
        <x:v>44.038520459029201</x:v>
      </x:c>
      <x:c r="EP87" s="178">
        <x:v>4.4000815715812402</x:v>
      </x:c>
      <x:c r="EQ87" s="28">
        <x:v>41.591971135621598</x:v>
      </x:c>
      <x:c r="ER87" s="178">
        <x:v>3.99500382601417</x:v>
      </x:c>
      <x:c r="ES87" s="28">
        <x:v>42.642388948008602</x:v>
      </x:c>
      <x:c r="ET87" s="178">
        <x:v>2.5064713928690501</x:v>
      </x:c>
      <x:c r="EU87" s="28">
        <x:v>-1.3961315110206001</x:v>
      </x:c>
      <x:c r="EV87" s="178">
        <x:v>4.6359932460788196</x:v>
      </x:c>
      <x:c r="EW87" s="28">
        <x:v>69.2140955650829</x:v>
      </x:c>
      <x:c r="EX87" s="178">
        <x:v>1.93911783910075</x:v>
      </x:c>
      <x:c r="EY87" s="28">
        <x:v>75.746866363796599</x:v>
      </x:c>
      <x:c r="EZ87" s="178">
        <x:v>2.9163078200984098</x:v>
      </x:c>
      <x:c r="FA87" s="28">
        <x:v>66.338188941607896</x:v>
      </x:c>
      <x:c r="FB87" s="178">
        <x:v>3.2470323361919502</x:v>
      </x:c>
      <x:c r="FC87" s="28">
        <x:v>67.308697825886298</x:v>
      </x:c>
      <x:c r="FD87" s="178">
        <x:v>2.514246476656</x:v>
      </x:c>
      <x:c r="FE87" s="28">
        <x:v>-8.4381685379103093</x:v>
      </x:c>
      <x:c r="FF87" s="178">
        <x:v>3.0458842902997501</x:v>
      </x:c>
      <x:c r="FG87" s="28">
        <x:v>32.827555579062</x:v>
      </x:c>
      <x:c r="FH87" s="178">
        <x:v>2.1505003304881498</x:v>
      </x:c>
      <x:c r="FI87" s="28">
        <x:v>31.375466614607401</x:v>
      </x:c>
      <x:c r="FJ87" s="178">
        <x:v>3.7278438634266702</x:v>
      </x:c>
      <x:c r="FK87" s="28">
        <x:v>31.811760101820401</x:v>
      </x:c>
      <x:c r="FL87" s="178">
        <x:v>3.9692412507316601</x:v>
      </x:c>
      <x:c r="FM87" s="28">
        <x:v>32.5615235437417</x:v>
      </x:c>
      <x:c r="FN87" s="178">
        <x:v>2.6991676956999799</x:v>
      </x:c>
      <x:c r="FO87" s="28">
        <x:v>1.18605692913423</x:v>
      </x:c>
      <x:c r="FP87" s="178">
        <x:v>4.1170739675187802</x:v>
      </x:c>
      <x:c r="FQ87" s="28">
        <x:v>6.8443810321631799</x:v>
      </x:c>
      <x:c r="FR87" s="178">
        <x:v>1.5906314802116699</x:v>
      </x:c>
      <x:c r="FS87" s="28">
        <x:v>10.2824452575524</x:v>
      </x:c>
      <x:c r="FT87" s="178">
        <x:v>1.78816074939196</x:v>
      </x:c>
      <x:c r="FU87" s="28">
        <x:v>5.7839045004578704</x:v>
      </x:c>
      <x:c r="FV87" s="178">
        <x:v>1.71843447215833</x:v>
      </x:c>
      <x:c r="FW87" s="28">
        <x:v>0.16151406034096299</x:v>
      </x:c>
      <x:c r="FX87" s="178">
        <x:v>2.28750619653432</x:v>
      </x:c>
      <x:c r="FY87" s="28">
        <x:v>-12.064897878113401</x:v>
      </x:c>
      <x:c r="FZ87" s="178">
        <x:v>3.1742265418715001</x:v>
      </x:c>
      <x:c r="GA87" s="28">
        <x:v>-12.7626135724361</x:v>
      </x:c>
      <x:c r="GB87" s="178">
        <x:v>3.14533731331551</x:v>
      </x:c>
      <x:c r="GC87" s="28">
        <x:v>-12.014708901073</x:v>
      </x:c>
      <x:c r="GD87" s="178">
        <x:v>3.1969015322249601</x:v>
      </x:c>
      <x:c r="GE87" s="28">
        <x:v>-16.967562050850901</x:v>
      </x:c>
      <x:c r="GF87" s="178">
        <x:v>3.42968800556373</x:v>
      </x:c>
      <x:c r="GG87" s="28">
        <x:v>3.2016738939846499</x:v>
      </x:c>
      <x:c r="GH87" s="178">
        <x:v>3.1217643076144599</x:v>
      </x:c>
      <x:c r="GI87" s="28">
        <x:v>-9.9487701403155508</x:v>
      </x:c>
      <x:c r="GJ87" s="178">
        <x:v>2.33767298235166</x:v>
      </x:c>
      <x:c r="GK87" s="28">
        <x:v>2.2224178558665</x:v>
      </x:c>
      <x:c r="GL87" s="178">
        <x:v>2.2406710801088998</x:v>
      </x:c>
      <x:c r="GM87" s="28">
        <x:v>4.2494752540842198</x:v>
      </x:c>
      <x:c r="GN87" s="178">
        <x:v>2.43550639919432</x:v>
      </x:c>
      <x:c r="GO87" s="28">
        <x:v>-7.4149904369556099</x:v>
      </x:c>
      <x:c r="GP87" s="178">
        <x:v>2.5746575526142199</x:v>
      </x:c>
      <x:c r="GQ87" s="28">
        <x:v>6.6841871579604799</x:v>
      </x:c>
      <x:c r="GR87" s="178">
        <x:v>2.5780201531748501</x:v>
      </x:c>
      <x:c r="GS87" s="28">
        <x:v>0.50010310396833502</x:v>
      </x:c>
      <x:c r="GT87" s="178">
        <x:v>2.6955028492049302</x:v>
      </x:c>
      <x:c r="GU87" s="28">
        <x:v>6.5617906985954697</x:v>
      </x:c>
      <x:c r="GV87" s="178">
        <x:v>2.4848152803944701</x:v>
      </x:c>
      <x:c r="GW87" s="28">
        <x:v>3.2075124505621999</x:v>
      </x:c>
      <x:c r="GX87" s="178">
        <x:v>2.6960212086017501</x:v>
      </x:c>
      <x:c r="GY87" s="30"/>
      <x:c r="GZ87" s="30"/>
      <x:c r="HA87" s="30"/>
      <x:c r="HB87" s="30"/>
      <x:c r="HC87" s="30"/>
      <x:c r="HD87" s="30"/>
      <x:c r="HE87" s="30"/>
      <x:c r="HF87" s="30"/>
      <x:c r="HG87" s="30"/>
      <x:c r="HH87" s="30"/>
      <x:c r="HI87" s="30"/>
      <x:c r="HJ87" s="30"/>
      <x:c r="HK87" s="30"/>
      <x:c r="HL87" s="30"/>
      <x:c r="HM87" s="30"/>
      <x:c r="HN87" s="30"/>
      <x:c r="HO87" s="30"/>
      <x:c r="HP87" s="30"/>
      <x:c r="HQ87" s="30"/>
      <x:c r="HR87" s="30"/>
      <x:c r="HS87" s="30"/>
      <x:c r="HT87" s="30"/>
      <x:c r="HU87" s="30"/>
      <x:c r="HV87" s="30"/>
      <x:c r="HW87" s="30"/>
      <x:c r="HX87" s="30"/>
      <x:c r="HY87" s="30"/>
      <x:c r="HZ87" s="30"/>
      <x:c r="IA87" s="30"/>
      <x:c r="IB87" s="30"/>
      <x:c r="IC87" s="30"/>
      <x:c r="ID87" s="30"/>
      <x:c r="IE87" s="30"/>
      <x:c r="IF87" s="31"/>
    </x:row>
    <x:row r="88" spans="1:240" ht="12.95" customHeight="1" x14ac:dyDescent="0.2">
      <x:c r="A88" s="2"/>
      <x:c r="B88" s="37"/>
      <x:c r="C88" s="13" t="s">
        <x:v>1392</x:v>
      </x:c>
      <x:c r="D88" s="173" t="s">
        <x:v>1393</x:v>
      </x:c>
      <x:c r="E88" s="13" t="s">
        <x:v>1394</x:v>
      </x:c>
      <x:c r="F88" s="173" t="s">
        <x:v>1395</x:v>
      </x:c>
      <x:c r="G88" s="13" t="s">
        <x:v>1396</x:v>
      </x:c>
      <x:c r="H88" s="173" t="s">
        <x:v>1397</x:v>
      </x:c>
      <x:c r="I88" s="13" t="s">
        <x:v>1398</x:v>
      </x:c>
      <x:c r="J88" s="173" t="s">
        <x:v>1399</x:v>
      </x:c>
      <x:c r="K88" s="13" t="s">
        <x:v>1400</x:v>
      </x:c>
      <x:c r="L88" s="173" t="s">
        <x:v>1401</x:v>
      </x:c>
      <x:c r="M88" s="13" t="s">
        <x:v>1402</x:v>
      </x:c>
      <x:c r="N88" s="173" t="s">
        <x:v>1403</x:v>
      </x:c>
      <x:c r="O88" s="13" t="s">
        <x:v>1404</x:v>
      </x:c>
      <x:c r="P88" s="173" t="s">
        <x:v>1405</x:v>
      </x:c>
      <x:c r="Q88" s="13" t="s">
        <x:v>1406</x:v>
      </x:c>
      <x:c r="R88" s="173" t="s">
        <x:v>1407</x:v>
      </x:c>
      <x:c r="S88" s="13" t="s">
        <x:v>1408</x:v>
      </x:c>
      <x:c r="T88" s="173" t="s">
        <x:v>1409</x:v>
      </x:c>
      <x:c r="U88" s="13" t="s">
        <x:v>1410</x:v>
      </x:c>
      <x:c r="V88" s="173" t="s">
        <x:v>1411</x:v>
      </x:c>
      <x:c r="W88" s="13" t="s">
        <x:v>1412</x:v>
      </x:c>
      <x:c r="X88" s="173" t="s">
        <x:v>1413</x:v>
      </x:c>
      <x:c r="Y88" s="13" t="s">
        <x:v>1414</x:v>
      </x:c>
      <x:c r="Z88" s="173" t="s">
        <x:v>1415</x:v>
      </x:c>
      <x:c r="AA88" s="13" t="s">
        <x:v>1416</x:v>
      </x:c>
      <x:c r="AB88" s="173" t="s">
        <x:v>1417</x:v>
      </x:c>
      <x:c r="AC88" s="13" t="s">
        <x:v>1418</x:v>
      </x:c>
      <x:c r="AD88" s="173" t="s">
        <x:v>1419</x:v>
      </x:c>
      <x:c r="AE88" s="13" t="s">
        <x:v>1420</x:v>
      </x:c>
      <x:c r="AF88" s="173" t="s">
        <x:v>1421</x:v>
      </x:c>
      <x:c r="AG88" s="13" t="s">
        <x:v>1422</x:v>
      </x:c>
      <x:c r="AH88" s="173" t="s">
        <x:v>1423</x:v>
      </x:c>
      <x:c r="AI88" s="13" t="s">
        <x:v>1424</x:v>
      </x:c>
      <x:c r="AJ88" s="173" t="s">
        <x:v>1425</x:v>
      </x:c>
      <x:c r="AK88" s="13" t="s">
        <x:v>1426</x:v>
      </x:c>
      <x:c r="AL88" s="173" t="s">
        <x:v>1427</x:v>
      </x:c>
      <x:c r="AM88" s="13" t="s">
        <x:v>1428</x:v>
      </x:c>
      <x:c r="AN88" s="173" t="s">
        <x:v>1429</x:v>
      </x:c>
      <x:c r="AO88" s="13" t="s">
        <x:v>1430</x:v>
      </x:c>
      <x:c r="AP88" s="173" t="s">
        <x:v>1431</x:v>
      </x:c>
      <x:c r="AQ88" s="13" t="s">
        <x:v>1432</x:v>
      </x:c>
      <x:c r="AR88" s="173" t="s">
        <x:v>1433</x:v>
      </x:c>
      <x:c r="AS88" s="13" t="s">
        <x:v>1434</x:v>
      </x:c>
      <x:c r="AT88" s="173" t="s">
        <x:v>1435</x:v>
      </x:c>
      <x:c r="AU88" s="13" t="s">
        <x:v>1436</x:v>
      </x:c>
      <x:c r="AV88" s="173" t="s">
        <x:v>1437</x:v>
      </x:c>
      <x:c r="AW88" s="13" t="s">
        <x:v>1438</x:v>
      </x:c>
      <x:c r="AX88" s="173" t="s">
        <x:v>1439</x:v>
      </x:c>
      <x:c r="AY88" s="13" t="s">
        <x:v>1440</x:v>
      </x:c>
      <x:c r="AZ88" s="173" t="s">
        <x:v>1441</x:v>
      </x:c>
      <x:c r="BA88" s="13" t="s">
        <x:v>1442</x:v>
      </x:c>
      <x:c r="BB88" s="173" t="s">
        <x:v>1443</x:v>
      </x:c>
      <x:c r="BC88" s="13" t="s">
        <x:v>1444</x:v>
      </x:c>
      <x:c r="BD88" s="173" t="s">
        <x:v>1445</x:v>
      </x:c>
      <x:c r="BE88" s="13" t="s">
        <x:v>1446</x:v>
      </x:c>
      <x:c r="BF88" s="173" t="s">
        <x:v>1447</x:v>
      </x:c>
      <x:c r="BG88" s="13" t="s">
        <x:v>1448</x:v>
      </x:c>
      <x:c r="BH88" s="173" t="s">
        <x:v>1449</x:v>
      </x:c>
      <x:c r="BI88" s="13" t="s">
        <x:v>1450</x:v>
      </x:c>
      <x:c r="BJ88" s="173" t="s">
        <x:v>1451</x:v>
      </x:c>
      <x:c r="BK88" s="13" t="s">
        <x:v>1452</x:v>
      </x:c>
      <x:c r="BL88" s="173" t="s">
        <x:v>1453</x:v>
      </x:c>
      <x:c r="BM88" s="13" t="s">
        <x:v>1454</x:v>
      </x:c>
      <x:c r="BN88" s="173" t="s">
        <x:v>1455</x:v>
      </x:c>
      <x:c r="BO88" s="13" t="s">
        <x:v>1456</x:v>
      </x:c>
      <x:c r="BP88" s="173" t="s">
        <x:v>1457</x:v>
      </x:c>
      <x:c r="BQ88" s="13" t="s">
        <x:v>1458</x:v>
      </x:c>
      <x:c r="BR88" s="173" t="s">
        <x:v>1459</x:v>
      </x:c>
      <x:c r="BS88" s="13" t="s">
        <x:v>1460</x:v>
      </x:c>
      <x:c r="BT88" s="173" t="s">
        <x:v>1461</x:v>
      </x:c>
      <x:c r="BU88" s="13" t="s">
        <x:v>1462</x:v>
      </x:c>
      <x:c r="BV88" s="173" t="s">
        <x:v>1463</x:v>
      </x:c>
      <x:c r="BW88" s="13" t="s">
        <x:v>1464</x:v>
      </x:c>
      <x:c r="BX88" s="173" t="s">
        <x:v>1465</x:v>
      </x:c>
      <x:c r="BY88" s="13" t="s">
        <x:v>1466</x:v>
      </x:c>
      <x:c r="BZ88" s="173" t="s">
        <x:v>1467</x:v>
      </x:c>
      <x:c r="CA88" s="13" t="s">
        <x:v>1468</x:v>
      </x:c>
      <x:c r="CB88" s="173" t="s">
        <x:v>1469</x:v>
      </x:c>
      <x:c r="CC88" s="13" t="s">
        <x:v>1470</x:v>
      </x:c>
      <x:c r="CD88" s="173" t="s">
        <x:v>1471</x:v>
      </x:c>
      <x:c r="CE88" s="13" t="s">
        <x:v>1472</x:v>
      </x:c>
      <x:c r="CF88" s="173" t="s">
        <x:v>1473</x:v>
      </x:c>
      <x:c r="CG88" s="13" t="s">
        <x:v>1474</x:v>
      </x:c>
      <x:c r="CH88" s="173" t="s">
        <x:v>1475</x:v>
      </x:c>
      <x:c r="CI88" s="13" t="s">
        <x:v>1476</x:v>
      </x:c>
      <x:c r="CJ88" s="173" t="s">
        <x:v>1477</x:v>
      </x:c>
      <x:c r="CK88" s="13" t="s">
        <x:v>1478</x:v>
      </x:c>
      <x:c r="CL88" s="173" t="s">
        <x:v>1479</x:v>
      </x:c>
      <x:c r="CM88" s="13" t="s">
        <x:v>1480</x:v>
      </x:c>
      <x:c r="CN88" s="173" t="s">
        <x:v>1481</x:v>
      </x:c>
      <x:c r="CO88" s="13" t="s">
        <x:v>1482</x:v>
      </x:c>
      <x:c r="CP88" s="173" t="s">
        <x:v>1483</x:v>
      </x:c>
      <x:c r="CQ88" s="13" t="s">
        <x:v>1484</x:v>
      </x:c>
      <x:c r="CR88" s="173" t="s">
        <x:v>1485</x:v>
      </x:c>
      <x:c r="CS88" s="13" t="s">
        <x:v>1486</x:v>
      </x:c>
      <x:c r="CT88" s="173" t="s">
        <x:v>1487</x:v>
      </x:c>
      <x:c r="CU88" s="13" t="s">
        <x:v>1488</x:v>
      </x:c>
      <x:c r="CV88" s="173" t="s">
        <x:v>1489</x:v>
      </x:c>
      <x:c r="CW88" s="13" t="s">
        <x:v>1490</x:v>
      </x:c>
      <x:c r="CX88" s="173" t="s">
        <x:v>1491</x:v>
      </x:c>
      <x:c r="CY88" s="13" t="s">
        <x:v>1492</x:v>
      </x:c>
      <x:c r="CZ88" s="173" t="s">
        <x:v>1493</x:v>
      </x:c>
      <x:c r="DA88" s="13" t="s">
        <x:v>1494</x:v>
      </x:c>
      <x:c r="DB88" s="173" t="s">
        <x:v>1495</x:v>
      </x:c>
      <x:c r="DC88" s="13" t="s">
        <x:v>1496</x:v>
      </x:c>
      <x:c r="DD88" s="173" t="s">
        <x:v>1497</x:v>
      </x:c>
      <x:c r="DE88" s="13" t="s">
        <x:v>1498</x:v>
      </x:c>
      <x:c r="DF88" s="173" t="s">
        <x:v>1499</x:v>
      </x:c>
      <x:c r="DG88" s="13" t="s">
        <x:v>1500</x:v>
      </x:c>
      <x:c r="DH88" s="173" t="s">
        <x:v>1501</x:v>
      </x:c>
      <x:c r="DI88" s="13" t="s">
        <x:v>1502</x:v>
      </x:c>
      <x:c r="DJ88" s="173" t="s">
        <x:v>1503</x:v>
      </x:c>
      <x:c r="DK88" s="13" t="s">
        <x:v>1504</x:v>
      </x:c>
      <x:c r="DL88" s="173" t="s">
        <x:v>1505</x:v>
      </x:c>
      <x:c r="DM88" s="13" t="s">
        <x:v>1506</x:v>
      </x:c>
      <x:c r="DN88" s="173" t="s">
        <x:v>1507</x:v>
      </x:c>
      <x:c r="DO88" s="13" t="s">
        <x:v>1508</x:v>
      </x:c>
      <x:c r="DP88" s="173" t="s">
        <x:v>1509</x:v>
      </x:c>
      <x:c r="DQ88" s="13" t="s">
        <x:v>1510</x:v>
      </x:c>
      <x:c r="DR88" s="173" t="s">
        <x:v>1511</x:v>
      </x:c>
      <x:c r="DS88" s="13" t="s">
        <x:v>1512</x:v>
      </x:c>
      <x:c r="DT88" s="173" t="s">
        <x:v>1513</x:v>
      </x:c>
      <x:c r="DU88" s="13" t="s">
        <x:v>1514</x:v>
      </x:c>
      <x:c r="DV88" s="173" t="s">
        <x:v>1515</x:v>
      </x:c>
      <x:c r="DW88" s="13" t="s">
        <x:v>1516</x:v>
      </x:c>
      <x:c r="DX88" s="173" t="s">
        <x:v>1517</x:v>
      </x:c>
      <x:c r="DY88" s="13" t="s">
        <x:v>1518</x:v>
      </x:c>
      <x:c r="DZ88" s="173" t="s">
        <x:v>1519</x:v>
      </x:c>
      <x:c r="EA88" s="13" t="s">
        <x:v>1520</x:v>
      </x:c>
      <x:c r="EB88" s="173" t="s">
        <x:v>1521</x:v>
      </x:c>
      <x:c r="EC88" s="13" t="s">
        <x:v>1522</x:v>
      </x:c>
      <x:c r="ED88" s="173" t="s">
        <x:v>1523</x:v>
      </x:c>
      <x:c r="EE88" s="13" t="s">
        <x:v>1524</x:v>
      </x:c>
      <x:c r="EF88" s="173" t="s">
        <x:v>1525</x:v>
      </x:c>
      <x:c r="EG88" s="13" t="s">
        <x:v>1526</x:v>
      </x:c>
      <x:c r="EH88" s="173" t="s">
        <x:v>1527</x:v>
      </x:c>
      <x:c r="EI88" s="13" t="s">
        <x:v>1528</x:v>
      </x:c>
      <x:c r="EJ88" s="173" t="s">
        <x:v>1529</x:v>
      </x:c>
      <x:c r="EK88" s="13" t="s">
        <x:v>1530</x:v>
      </x:c>
      <x:c r="EL88" s="173" t="s">
        <x:v>1531</x:v>
      </x:c>
      <x:c r="EM88" s="13" t="s">
        <x:v>1532</x:v>
      </x:c>
      <x:c r="EN88" s="173" t="s">
        <x:v>1533</x:v>
      </x:c>
      <x:c r="EO88" s="13" t="s">
        <x:v>1534</x:v>
      </x:c>
      <x:c r="EP88" s="173" t="s">
        <x:v>1535</x:v>
      </x:c>
      <x:c r="EQ88" s="13" t="s">
        <x:v>1536</x:v>
      </x:c>
      <x:c r="ER88" s="173" t="s">
        <x:v>1537</x:v>
      </x:c>
      <x:c r="ES88" s="13" t="s">
        <x:v>1538</x:v>
      </x:c>
      <x:c r="ET88" s="173" t="s">
        <x:v>1539</x:v>
      </x:c>
      <x:c r="EU88" s="13" t="s">
        <x:v>1540</x:v>
      </x:c>
      <x:c r="EV88" s="173" t="s">
        <x:v>1541</x:v>
      </x:c>
      <x:c r="EW88" s="13" t="s">
        <x:v>1542</x:v>
      </x:c>
      <x:c r="EX88" s="173" t="s">
        <x:v>1543</x:v>
      </x:c>
      <x:c r="EY88" s="13" t="s">
        <x:v>1544</x:v>
      </x:c>
      <x:c r="EZ88" s="173" t="s">
        <x:v>1545</x:v>
      </x:c>
      <x:c r="FA88" s="13" t="s">
        <x:v>1546</x:v>
      </x:c>
      <x:c r="FB88" s="173" t="s">
        <x:v>1547</x:v>
      </x:c>
      <x:c r="FC88" s="13" t="s">
        <x:v>1548</x:v>
      </x:c>
      <x:c r="FD88" s="173" t="s">
        <x:v>1549</x:v>
      </x:c>
      <x:c r="FE88" s="13" t="s">
        <x:v>1550</x:v>
      </x:c>
      <x:c r="FF88" s="173" t="s">
        <x:v>1551</x:v>
      </x:c>
      <x:c r="FG88" s="13" t="s">
        <x:v>1552</x:v>
      </x:c>
      <x:c r="FH88" s="173" t="s">
        <x:v>1553</x:v>
      </x:c>
      <x:c r="FI88" s="13" t="s">
        <x:v>1554</x:v>
      </x:c>
      <x:c r="FJ88" s="173" t="s">
        <x:v>1555</x:v>
      </x:c>
      <x:c r="FK88" s="13" t="s">
        <x:v>1556</x:v>
      </x:c>
      <x:c r="FL88" s="173" t="s">
        <x:v>1557</x:v>
      </x:c>
      <x:c r="FM88" s="13" t="s">
        <x:v>1558</x:v>
      </x:c>
      <x:c r="FN88" s="173" t="s">
        <x:v>1559</x:v>
      </x:c>
      <x:c r="FO88" s="13" t="s">
        <x:v>1560</x:v>
      </x:c>
      <x:c r="FP88" s="173" t="s">
        <x:v>1561</x:v>
      </x:c>
      <x:c r="FQ88" s="15" t="s">
        <x:v>1562</x:v>
      </x:c>
      <x:c r="FR88" s="15" t="s">
        <x:v>1563</x:v>
      </x:c>
      <x:c r="FS88" s="15" t="s">
        <x:v>1564</x:v>
      </x:c>
      <x:c r="FT88" s="15" t="s">
        <x:v>1565</x:v>
      </x:c>
      <x:c r="FU88" s="15" t="s">
        <x:v>1566</x:v>
      </x:c>
      <x:c r="FV88" s="15" t="s">
        <x:v>1567</x:v>
      </x:c>
      <x:c r="FW88" s="15" t="s">
        <x:v>1568</x:v>
      </x:c>
      <x:c r="FX88" s="15" t="s">
        <x:v>1569</x:v>
      </x:c>
      <x:c r="FY88" s="15" t="s">
        <x:v>1570</x:v>
      </x:c>
      <x:c r="FZ88" s="15" t="s">
        <x:v>1571</x:v>
      </x:c>
      <x:c r="GA88" s="15" t="s">
        <x:v>1572</x:v>
      </x:c>
      <x:c r="GB88" s="15" t="s">
        <x:v>1573</x:v>
      </x:c>
      <x:c r="GC88" s="15" t="s">
        <x:v>1574</x:v>
      </x:c>
      <x:c r="GD88" s="15" t="s">
        <x:v>1575</x:v>
      </x:c>
      <x:c r="GE88" s="15" t="s">
        <x:v>1576</x:v>
      </x:c>
      <x:c r="GF88" s="15" t="s">
        <x:v>1577</x:v>
      </x:c>
      <x:c r="GG88" s="15" t="s">
        <x:v>1578</x:v>
      </x:c>
      <x:c r="GH88" s="15" t="s">
        <x:v>1579</x:v>
      </x:c>
      <x:c r="GI88" s="15" t="s">
        <x:v>1580</x:v>
      </x:c>
      <x:c r="GJ88" s="15" t="s">
        <x:v>1581</x:v>
      </x:c>
      <x:c r="GK88" s="15" t="s">
        <x:v>1582</x:v>
      </x:c>
      <x:c r="GL88" s="15" t="s">
        <x:v>1583</x:v>
      </x:c>
      <x:c r="GM88" s="15" t="s">
        <x:v>1584</x:v>
      </x:c>
      <x:c r="GN88" s="15" t="s">
        <x:v>1585</x:v>
      </x:c>
      <x:c r="GO88" s="15" t="s">
        <x:v>1586</x:v>
      </x:c>
      <x:c r="GP88" s="15" t="s">
        <x:v>1587</x:v>
      </x:c>
      <x:c r="GQ88" s="15" t="s">
        <x:v>1588</x:v>
      </x:c>
      <x:c r="GR88" s="15" t="s">
        <x:v>1589</x:v>
      </x:c>
      <x:c r="GS88" s="15" t="s">
        <x:v>1590</x:v>
      </x:c>
      <x:c r="GT88" s="15" t="s">
        <x:v>1591</x:v>
      </x:c>
      <x:c r="GU88" s="15" t="s">
        <x:v>1592</x:v>
      </x:c>
      <x:c r="GV88" s="15" t="s">
        <x:v>1593</x:v>
      </x:c>
      <x:c r="GW88" s="15" t="s">
        <x:v>1594</x:v>
      </x:c>
      <x:c r="GX88" s="15" t="s">
        <x:v>1595</x:v>
      </x:c>
      <x:c r="GY88" s="13" t="s">
        <x:v>1596</x:v>
      </x:c>
      <x:c r="GZ88" s="173" t="s">
        <x:v>1597</x:v>
      </x:c>
      <x:c r="HA88" s="13" t="s">
        <x:v>1598</x:v>
      </x:c>
      <x:c r="HB88" s="173" t="s">
        <x:v>1599</x:v>
      </x:c>
      <x:c r="HC88" s="13" t="s">
        <x:v>1600</x:v>
      </x:c>
      <x:c r="HD88" s="173" t="s">
        <x:v>1601</x:v>
      </x:c>
      <x:c r="HE88" s="13" t="s">
        <x:v>1602</x:v>
      </x:c>
      <x:c r="HF88" s="173" t="s">
        <x:v>1603</x:v>
      </x:c>
      <x:c r="HG88" s="13" t="s">
        <x:v>1604</x:v>
      </x:c>
      <x:c r="HH88" s="173" t="s">
        <x:v>1605</x:v>
      </x:c>
      <x:c r="HI88" s="13" t="s">
        <x:v>1606</x:v>
      </x:c>
      <x:c r="HJ88" s="173" t="s">
        <x:v>1607</x:v>
      </x:c>
      <x:c r="HK88" s="13" t="s">
        <x:v>1608</x:v>
      </x:c>
      <x:c r="HL88" s="173" t="s">
        <x:v>1609</x:v>
      </x:c>
      <x:c r="HM88" s="13" t="s">
        <x:v>1610</x:v>
      </x:c>
      <x:c r="HN88" s="173" t="s">
        <x:v>1611</x:v>
      </x:c>
      <x:c r="HO88" s="13" t="s">
        <x:v>1612</x:v>
      </x:c>
      <x:c r="HP88" s="173" t="s">
        <x:v>1613</x:v>
      </x:c>
      <x:c r="HQ88" s="13" t="s">
        <x:v>1614</x:v>
      </x:c>
      <x:c r="HR88" s="173" t="s">
        <x:v>1615</x:v>
      </x:c>
      <x:c r="HS88" s="13" t="s">
        <x:v>1616</x:v>
      </x:c>
      <x:c r="HT88" s="173" t="s">
        <x:v>1617</x:v>
      </x:c>
      <x:c r="HU88" s="13" t="s">
        <x:v>1618</x:v>
      </x:c>
      <x:c r="HV88" s="173" t="s">
        <x:v>1619</x:v>
      </x:c>
      <x:c r="HW88" s="13" t="s">
        <x:v>1620</x:v>
      </x:c>
      <x:c r="HX88" s="173" t="s">
        <x:v>1621</x:v>
      </x:c>
      <x:c r="HY88" s="13" t="s">
        <x:v>1622</x:v>
      </x:c>
      <x:c r="HZ88" s="173" t="s">
        <x:v>1623</x:v>
      </x:c>
      <x:c r="IA88" s="13" t="s">
        <x:v>1624</x:v>
      </x:c>
      <x:c r="IB88" s="173" t="s">
        <x:v>1625</x:v>
      </x:c>
      <x:c r="IC88" s="13" t="s">
        <x:v>1626</x:v>
      </x:c>
      <x:c r="ID88" s="173" t="s">
        <x:v>1627</x:v>
      </x:c>
      <x:c r="IE88" s="13" t="s">
        <x:v>1628</x:v>
      </x:c>
      <x:c r="IF88" s="182" t="s">
        <x:v>1629</x:v>
      </x:c>
    </x:row>
    <x:row r="89" spans="1:240" ht="12.95" customHeight="1" x14ac:dyDescent="0.2">
      <x:c r="A89" s="2" t="s">
        <x:v>367</x:v>
      </x:c>
      <x:c r="B89" s="37">
        <x:v>3</x:v>
      </x:c>
      <x:c r="C89" s="13" t="s">
        <x:v>723</x:v>
      </x:c>
      <x:c r="D89" s="173" t="s">
        <x:v>723</x:v>
      </x:c>
      <x:c r="E89" s="13" t="s">
        <x:v>723</x:v>
      </x:c>
      <x:c r="F89" s="173" t="s">
        <x:v>723</x:v>
      </x:c>
      <x:c r="G89" s="13" t="s">
        <x:v>723</x:v>
      </x:c>
      <x:c r="H89" s="173" t="s">
        <x:v>723</x:v>
      </x:c>
      <x:c r="I89" s="13" t="s">
        <x:v>723</x:v>
      </x:c>
      <x:c r="J89" s="173" t="s">
        <x:v>723</x:v>
      </x:c>
      <x:c r="K89" s="13" t="s">
        <x:v>723</x:v>
      </x:c>
      <x:c r="L89" s="173" t="s">
        <x:v>723</x:v>
      </x:c>
      <x:c r="M89" s="13" t="s">
        <x:v>723</x:v>
      </x:c>
      <x:c r="N89" s="173" t="s">
        <x:v>723</x:v>
      </x:c>
      <x:c r="O89" s="13" t="s">
        <x:v>723</x:v>
      </x:c>
      <x:c r="P89" s="173" t="s">
        <x:v>723</x:v>
      </x:c>
      <x:c r="Q89" s="13" t="s">
        <x:v>723</x:v>
      </x:c>
      <x:c r="R89" s="173" t="s">
        <x:v>723</x:v>
      </x:c>
      <x:c r="S89" s="13" t="s">
        <x:v>723</x:v>
      </x:c>
      <x:c r="T89" s="173" t="s">
        <x:v>723</x:v>
      </x:c>
      <x:c r="U89" s="13" t="s">
        <x:v>723</x:v>
      </x:c>
      <x:c r="V89" s="173" t="s">
        <x:v>723</x:v>
      </x:c>
      <x:c r="W89" s="13" t="s">
        <x:v>723</x:v>
      </x:c>
      <x:c r="X89" s="173" t="s">
        <x:v>723</x:v>
      </x:c>
      <x:c r="Y89" s="13" t="s">
        <x:v>723</x:v>
      </x:c>
      <x:c r="Z89" s="173" t="s">
        <x:v>723</x:v>
      </x:c>
      <x:c r="AA89" s="13" t="s">
        <x:v>723</x:v>
      </x:c>
      <x:c r="AB89" s="173" t="s">
        <x:v>723</x:v>
      </x:c>
      <x:c r="AC89" s="13" t="s">
        <x:v>723</x:v>
      </x:c>
      <x:c r="AD89" s="173" t="s">
        <x:v>723</x:v>
      </x:c>
      <x:c r="AE89" s="13" t="s">
        <x:v>723</x:v>
      </x:c>
      <x:c r="AF89" s="173" t="s">
        <x:v>723</x:v>
      </x:c>
      <x:c r="AG89" s="13" t="s">
        <x:v>723</x:v>
      </x:c>
      <x:c r="AH89" s="173" t="s">
        <x:v>723</x:v>
      </x:c>
      <x:c r="AI89" s="13" t="s">
        <x:v>723</x:v>
      </x:c>
      <x:c r="AJ89" s="173" t="s">
        <x:v>723</x:v>
      </x:c>
      <x:c r="AK89" s="13" t="s">
        <x:v>723</x:v>
      </x:c>
      <x:c r="AL89" s="173" t="s">
        <x:v>723</x:v>
      </x:c>
      <x:c r="AM89" s="13" t="s">
        <x:v>723</x:v>
      </x:c>
      <x:c r="AN89" s="173" t="s">
        <x:v>723</x:v>
      </x:c>
      <x:c r="AO89" s="13" t="s">
        <x:v>723</x:v>
      </x:c>
      <x:c r="AP89" s="173" t="s">
        <x:v>723</x:v>
      </x:c>
      <x:c r="AQ89" s="13" t="s">
        <x:v>723</x:v>
      </x:c>
      <x:c r="AR89" s="173" t="s">
        <x:v>723</x:v>
      </x:c>
      <x:c r="AS89" s="13" t="s">
        <x:v>723</x:v>
      </x:c>
      <x:c r="AT89" s="173" t="s">
        <x:v>723</x:v>
      </x:c>
      <x:c r="AU89" s="13" t="s">
        <x:v>723</x:v>
      </x:c>
      <x:c r="AV89" s="173" t="s">
        <x:v>723</x:v>
      </x:c>
      <x:c r="AW89" s="13" t="s">
        <x:v>723</x:v>
      </x:c>
      <x:c r="AX89" s="173" t="s">
        <x:v>723</x:v>
      </x:c>
      <x:c r="AY89" s="13" t="s">
        <x:v>723</x:v>
      </x:c>
      <x:c r="AZ89" s="173" t="s">
        <x:v>723</x:v>
      </x:c>
      <x:c r="BA89" s="13" t="s">
        <x:v>723</x:v>
      </x:c>
      <x:c r="BB89" s="173" t="s">
        <x:v>723</x:v>
      </x:c>
      <x:c r="BC89" s="13" t="s">
        <x:v>723</x:v>
      </x:c>
      <x:c r="BD89" s="173" t="s">
        <x:v>723</x:v>
      </x:c>
      <x:c r="BE89" s="13" t="s">
        <x:v>723</x:v>
      </x:c>
      <x:c r="BF89" s="173" t="s">
        <x:v>723</x:v>
      </x:c>
      <x:c r="BG89" s="13" t="s">
        <x:v>723</x:v>
      </x:c>
      <x:c r="BH89" s="173" t="s">
        <x:v>723</x:v>
      </x:c>
      <x:c r="BI89" s="13" t="s">
        <x:v>723</x:v>
      </x:c>
      <x:c r="BJ89" s="173" t="s">
        <x:v>723</x:v>
      </x:c>
      <x:c r="BK89" s="13" t="s">
        <x:v>723</x:v>
      </x:c>
      <x:c r="BL89" s="173" t="s">
        <x:v>723</x:v>
      </x:c>
      <x:c r="BM89" s="13" t="s">
        <x:v>723</x:v>
      </x:c>
      <x:c r="BN89" s="173" t="s">
        <x:v>723</x:v>
      </x:c>
      <x:c r="BO89" s="13" t="s">
        <x:v>723</x:v>
      </x:c>
      <x:c r="BP89" s="173" t="s">
        <x:v>723</x:v>
      </x:c>
      <x:c r="BQ89" s="13" t="s">
        <x:v>723</x:v>
      </x:c>
      <x:c r="BR89" s="173" t="s">
        <x:v>723</x:v>
      </x:c>
      <x:c r="BS89" s="13" t="s">
        <x:v>723</x:v>
      </x:c>
      <x:c r="BT89" s="173" t="s">
        <x:v>723</x:v>
      </x:c>
      <x:c r="BU89" s="13" t="s">
        <x:v>723</x:v>
      </x:c>
      <x:c r="BV89" s="173" t="s">
        <x:v>723</x:v>
      </x:c>
      <x:c r="BW89" s="13" t="s">
        <x:v>723</x:v>
      </x:c>
      <x:c r="BX89" s="173" t="s">
        <x:v>723</x:v>
      </x:c>
      <x:c r="BY89" s="13" t="s">
        <x:v>723</x:v>
      </x:c>
      <x:c r="BZ89" s="173" t="s">
        <x:v>723</x:v>
      </x:c>
      <x:c r="CA89" s="13" t="s">
        <x:v>723</x:v>
      </x:c>
      <x:c r="CB89" s="173" t="s">
        <x:v>723</x:v>
      </x:c>
      <x:c r="CC89" s="13" t="s">
        <x:v>723</x:v>
      </x:c>
      <x:c r="CD89" s="173" t="s">
        <x:v>723</x:v>
      </x:c>
      <x:c r="CE89" s="13" t="s">
        <x:v>723</x:v>
      </x:c>
      <x:c r="CF89" s="173" t="s">
        <x:v>723</x:v>
      </x:c>
      <x:c r="CG89" s="13" t="s">
        <x:v>723</x:v>
      </x:c>
      <x:c r="CH89" s="173" t="s">
        <x:v>723</x:v>
      </x:c>
      <x:c r="CI89" s="13" t="s">
        <x:v>723</x:v>
      </x:c>
      <x:c r="CJ89" s="173" t="s">
        <x:v>723</x:v>
      </x:c>
      <x:c r="CK89" s="13" t="s">
        <x:v>723</x:v>
      </x:c>
      <x:c r="CL89" s="173" t="s">
        <x:v>723</x:v>
      </x:c>
      <x:c r="CM89" s="13" t="s">
        <x:v>723</x:v>
      </x:c>
      <x:c r="CN89" s="173" t="s">
        <x:v>723</x:v>
      </x:c>
      <x:c r="CO89" s="13" t="s">
        <x:v>723</x:v>
      </x:c>
      <x:c r="CP89" s="173" t="s">
        <x:v>723</x:v>
      </x:c>
      <x:c r="CQ89" s="13" t="s">
        <x:v>723</x:v>
      </x:c>
      <x:c r="CR89" s="173" t="s">
        <x:v>723</x:v>
      </x:c>
      <x:c r="CS89" s="13" t="s">
        <x:v>723</x:v>
      </x:c>
      <x:c r="CT89" s="173" t="s">
        <x:v>723</x:v>
      </x:c>
      <x:c r="CU89" s="13" t="s">
        <x:v>723</x:v>
      </x:c>
      <x:c r="CV89" s="173" t="s">
        <x:v>723</x:v>
      </x:c>
      <x:c r="CW89" s="13" t="s">
        <x:v>723</x:v>
      </x:c>
      <x:c r="CX89" s="173" t="s">
        <x:v>723</x:v>
      </x:c>
      <x:c r="CY89" s="13" t="s">
        <x:v>723</x:v>
      </x:c>
      <x:c r="CZ89" s="173" t="s">
        <x:v>723</x:v>
      </x:c>
      <x:c r="DA89" s="13" t="s">
        <x:v>723</x:v>
      </x:c>
      <x:c r="DB89" s="173" t="s">
        <x:v>723</x:v>
      </x:c>
      <x:c r="DC89" s="13" t="s">
        <x:v>723</x:v>
      </x:c>
      <x:c r="DD89" s="173" t="s">
        <x:v>723</x:v>
      </x:c>
      <x:c r="DE89" s="13" t="s">
        <x:v>723</x:v>
      </x:c>
      <x:c r="DF89" s="173" t="s">
        <x:v>723</x:v>
      </x:c>
      <x:c r="DG89" s="13" t="s">
        <x:v>723</x:v>
      </x:c>
      <x:c r="DH89" s="173" t="s">
        <x:v>723</x:v>
      </x:c>
      <x:c r="DI89" s="13" t="s">
        <x:v>723</x:v>
      </x:c>
      <x:c r="DJ89" s="173" t="s">
        <x:v>723</x:v>
      </x:c>
      <x:c r="DK89" s="13" t="s">
        <x:v>723</x:v>
      </x:c>
      <x:c r="DL89" s="173" t="s">
        <x:v>723</x:v>
      </x:c>
      <x:c r="DM89" s="13" t="s">
        <x:v>723</x:v>
      </x:c>
      <x:c r="DN89" s="173" t="s">
        <x:v>723</x:v>
      </x:c>
      <x:c r="DO89" s="13" t="s">
        <x:v>723</x:v>
      </x:c>
      <x:c r="DP89" s="173" t="s">
        <x:v>723</x:v>
      </x:c>
      <x:c r="DQ89" s="13" t="s">
        <x:v>723</x:v>
      </x:c>
      <x:c r="DR89" s="173" t="s">
        <x:v>723</x:v>
      </x:c>
      <x:c r="DS89" s="13" t="s">
        <x:v>723</x:v>
      </x:c>
      <x:c r="DT89" s="173" t="s">
        <x:v>723</x:v>
      </x:c>
      <x:c r="DU89" s="13" t="s">
        <x:v>723</x:v>
      </x:c>
      <x:c r="DV89" s="173" t="s">
        <x:v>723</x:v>
      </x:c>
      <x:c r="DW89" s="13" t="s">
        <x:v>723</x:v>
      </x:c>
      <x:c r="DX89" s="173" t="s">
        <x:v>723</x:v>
      </x:c>
      <x:c r="DY89" s="13" t="s">
        <x:v>723</x:v>
      </x:c>
      <x:c r="DZ89" s="173" t="s">
        <x:v>723</x:v>
      </x:c>
      <x:c r="EA89" s="13" t="s">
        <x:v>723</x:v>
      </x:c>
      <x:c r="EB89" s="173" t="s">
        <x:v>723</x:v>
      </x:c>
      <x:c r="EC89" s="13" t="s">
        <x:v>723</x:v>
      </x:c>
      <x:c r="ED89" s="173" t="s">
        <x:v>723</x:v>
      </x:c>
      <x:c r="EE89" s="13" t="s">
        <x:v>723</x:v>
      </x:c>
      <x:c r="EF89" s="173" t="s">
        <x:v>723</x:v>
      </x:c>
      <x:c r="EG89" s="13" t="s">
        <x:v>723</x:v>
      </x:c>
      <x:c r="EH89" s="173" t="s">
        <x:v>723</x:v>
      </x:c>
      <x:c r="EI89" s="13" t="s">
        <x:v>723</x:v>
      </x:c>
      <x:c r="EJ89" s="173" t="s">
        <x:v>723</x:v>
      </x:c>
      <x:c r="EK89" s="13" t="s">
        <x:v>723</x:v>
      </x:c>
      <x:c r="EL89" s="173" t="s">
        <x:v>723</x:v>
      </x:c>
      <x:c r="EM89" s="13" t="s">
        <x:v>723</x:v>
      </x:c>
      <x:c r="EN89" s="173" t="s">
        <x:v>723</x:v>
      </x:c>
      <x:c r="EO89" s="13" t="s">
        <x:v>723</x:v>
      </x:c>
      <x:c r="EP89" s="173" t="s">
        <x:v>723</x:v>
      </x:c>
      <x:c r="EQ89" s="13" t="s">
        <x:v>723</x:v>
      </x:c>
      <x:c r="ER89" s="173" t="s">
        <x:v>723</x:v>
      </x:c>
      <x:c r="ES89" s="13" t="s">
        <x:v>723</x:v>
      </x:c>
      <x:c r="ET89" s="173" t="s">
        <x:v>723</x:v>
      </x:c>
      <x:c r="EU89" s="13" t="s">
        <x:v>723</x:v>
      </x:c>
      <x:c r="EV89" s="173" t="s">
        <x:v>723</x:v>
      </x:c>
      <x:c r="EW89" s="13" t="s">
        <x:v>723</x:v>
      </x:c>
      <x:c r="EX89" s="173" t="s">
        <x:v>723</x:v>
      </x:c>
      <x:c r="EY89" s="13" t="s">
        <x:v>723</x:v>
      </x:c>
      <x:c r="EZ89" s="173" t="s">
        <x:v>723</x:v>
      </x:c>
      <x:c r="FA89" s="13" t="s">
        <x:v>723</x:v>
      </x:c>
      <x:c r="FB89" s="173" t="s">
        <x:v>723</x:v>
      </x:c>
      <x:c r="FC89" s="13" t="s">
        <x:v>723</x:v>
      </x:c>
      <x:c r="FD89" s="173" t="s">
        <x:v>723</x:v>
      </x:c>
      <x:c r="FE89" s="13" t="s">
        <x:v>723</x:v>
      </x:c>
      <x:c r="FF89" s="173" t="s">
        <x:v>723</x:v>
      </x:c>
      <x:c r="FG89" s="13" t="s">
        <x:v>723</x:v>
      </x:c>
      <x:c r="FH89" s="173" t="s">
        <x:v>723</x:v>
      </x:c>
      <x:c r="FI89" s="13" t="s">
        <x:v>723</x:v>
      </x:c>
      <x:c r="FJ89" s="173" t="s">
        <x:v>723</x:v>
      </x:c>
      <x:c r="FK89" s="13" t="s">
        <x:v>723</x:v>
      </x:c>
      <x:c r="FL89" s="173" t="s">
        <x:v>723</x:v>
      </x:c>
      <x:c r="FM89" s="13" t="s">
        <x:v>723</x:v>
      </x:c>
      <x:c r="FN89" s="173" t="s">
        <x:v>723</x:v>
      </x:c>
      <x:c r="FO89" s="13" t="s">
        <x:v>723</x:v>
      </x:c>
      <x:c r="FP89" s="173" t="s">
        <x:v>723</x:v>
      </x:c>
      <x:c r="FQ89" s="15"/>
      <x:c r="FR89" s="15"/>
      <x:c r="FS89" s="15"/>
      <x:c r="FT89" s="15"/>
      <x:c r="FU89" s="15"/>
      <x:c r="FV89" s="15"/>
      <x:c r="FW89" s="15"/>
      <x:c r="FX89" s="15"/>
      <x:c r="FY89" s="15"/>
      <x:c r="FZ89" s="15"/>
      <x:c r="GA89" s="15"/>
      <x:c r="GB89" s="15"/>
      <x:c r="GC89" s="15"/>
      <x:c r="GD89" s="15"/>
      <x:c r="GE89" s="15"/>
      <x:c r="GF89" s="15"/>
      <x:c r="GG89" s="15"/>
      <x:c r="GH89" s="15"/>
      <x:c r="GI89" s="15"/>
      <x:c r="GJ89" s="15"/>
      <x:c r="GK89" s="15"/>
      <x:c r="GL89" s="15"/>
      <x:c r="GM89" s="15"/>
      <x:c r="GN89" s="15"/>
      <x:c r="GO89" s="15"/>
      <x:c r="GP89" s="15"/>
      <x:c r="GQ89" s="15"/>
      <x:c r="GR89" s="15"/>
      <x:c r="GS89" s="15"/>
      <x:c r="GT89" s="15"/>
      <x:c r="GU89" s="15"/>
      <x:c r="GV89" s="15"/>
      <x:c r="GW89" s="15"/>
      <x:c r="GX89" s="15"/>
      <x:c r="GY89" s="13" t="s">
        <x:v>723</x:v>
      </x:c>
      <x:c r="GZ89" s="173" t="s">
        <x:v>723</x:v>
      </x:c>
      <x:c r="HA89" s="13" t="s">
        <x:v>723</x:v>
      </x:c>
      <x:c r="HB89" s="173" t="s">
        <x:v>723</x:v>
      </x:c>
      <x:c r="HC89" s="13" t="s">
        <x:v>723</x:v>
      </x:c>
      <x:c r="HD89" s="173" t="s">
        <x:v>723</x:v>
      </x:c>
      <x:c r="HE89" s="13" t="s">
        <x:v>723</x:v>
      </x:c>
      <x:c r="HF89" s="173" t="s">
        <x:v>723</x:v>
      </x:c>
      <x:c r="HG89" s="13" t="s">
        <x:v>723</x:v>
      </x:c>
      <x:c r="HH89" s="173" t="s">
        <x:v>723</x:v>
      </x:c>
      <x:c r="HI89" s="13" t="s">
        <x:v>723</x:v>
      </x:c>
      <x:c r="HJ89" s="173" t="s">
        <x:v>723</x:v>
      </x:c>
      <x:c r="HK89" s="13" t="s">
        <x:v>723</x:v>
      </x:c>
      <x:c r="HL89" s="173" t="s">
        <x:v>723</x:v>
      </x:c>
      <x:c r="HM89" s="13" t="s">
        <x:v>723</x:v>
      </x:c>
      <x:c r="HN89" s="173" t="s">
        <x:v>723</x:v>
      </x:c>
      <x:c r="HO89" s="13" t="s">
        <x:v>723</x:v>
      </x:c>
      <x:c r="HP89" s="173" t="s">
        <x:v>723</x:v>
      </x:c>
      <x:c r="HQ89" s="13" t="s">
        <x:v>723</x:v>
      </x:c>
      <x:c r="HR89" s="173" t="s">
        <x:v>723</x:v>
      </x:c>
      <x:c r="HS89" s="13" t="s">
        <x:v>723</x:v>
      </x:c>
      <x:c r="HT89" s="173" t="s">
        <x:v>723</x:v>
      </x:c>
      <x:c r="HU89" s="13" t="s">
        <x:v>723</x:v>
      </x:c>
      <x:c r="HV89" s="173" t="s">
        <x:v>723</x:v>
      </x:c>
      <x:c r="HW89" s="13" t="s">
        <x:v>723</x:v>
      </x:c>
      <x:c r="HX89" s="173" t="s">
        <x:v>723</x:v>
      </x:c>
      <x:c r="HY89" s="13" t="s">
        <x:v>723</x:v>
      </x:c>
      <x:c r="HZ89" s="173" t="s">
        <x:v>723</x:v>
      </x:c>
      <x:c r="IA89" s="13" t="s">
        <x:v>723</x:v>
      </x:c>
      <x:c r="IB89" s="173" t="s">
        <x:v>723</x:v>
      </x:c>
      <x:c r="IC89" s="13" t="s">
        <x:v>723</x:v>
      </x:c>
      <x:c r="ID89" s="173" t="s">
        <x:v>723</x:v>
      </x:c>
      <x:c r="IE89" s="13" t="s">
        <x:v>723</x:v>
      </x:c>
      <x:c r="IF89" s="182" t="s">
        <x:v>723</x:v>
      </x:c>
    </x:row>
    <x:row r="90" spans="1:240" ht="12.95" customHeight="1" x14ac:dyDescent="0.2">
      <x:c r="A90" s="2" t="s">
        <x:v>370</x:v>
      </x:c>
      <x:c r="B90" s="37">
        <x:v>3</x:v>
      </x:c>
      <x:c r="C90" s="13">
        <x:v>70.498838631384899</x:v>
      </x:c>
      <x:c r="D90" s="173">
        <x:v>1.14194123260369</x:v>
      </x:c>
      <x:c r="E90" s="13">
        <x:v>67.745414861265303</x:v>
      </x:c>
      <x:c r="F90" s="173">
        <x:v>3.1394965261400101</x:v>
      </x:c>
      <x:c r="G90" s="13">
        <x:v>69.836073424589898</x:v>
      </x:c>
      <x:c r="H90" s="173">
        <x:v>2.7577715133454301</x:v>
      </x:c>
      <x:c r="I90" s="13">
        <x:v>71.103052737091701</x:v>
      </x:c>
      <x:c r="J90" s="173">
        <x:v>1.3501959636755201</x:v>
      </x:c>
      <x:c r="K90" s="13">
        <x:v>3.3576378758263701</x:v>
      </x:c>
      <x:c r="L90" s="173">
        <x:v>3.4933558354850902</x:v>
      </x:c>
      <x:c r="M90" s="13">
        <x:v>67.599810361644103</x:v>
      </x:c>
      <x:c r="N90" s="173">
        <x:v>1.3428073296883101</x:v>
      </x:c>
      <x:c r="O90" s="13">
        <x:v>74.298136545421798</x:v>
      </x:c>
      <x:c r="P90" s="173">
        <x:v>2.7006548804561499</x:v>
      </x:c>
      <x:c r="Q90" s="13">
        <x:v>67.636808827739301</x:v>
      </x:c>
      <x:c r="R90" s="173">
        <x:v>2.56701447023665</x:v>
      </x:c>
      <x:c r="S90" s="13">
        <x:v>65.8263217593978</x:v>
      </x:c>
      <x:c r="T90" s="173">
        <x:v>1.65769422286584</x:v>
      </x:c>
      <x:c r="U90" s="13">
        <x:v>-8.4718147860240105</x:v>
      </x:c>
      <x:c r="V90" s="173">
        <x:v>3.0333272769033202</x:v>
      </x:c>
      <x:c r="W90" s="13">
        <x:v>47.526612195847903</x:v>
      </x:c>
      <x:c r="X90" s="173">
        <x:v>1.2466585878660399</x:v>
      </x:c>
      <x:c r="Y90" s="13">
        <x:v>57.106324984288001</x:v>
      </x:c>
      <x:c r="Z90" s="173">
        <x:v>2.5547762337141</x:v>
      </x:c>
      <x:c r="AA90" s="13">
        <x:v>46.702025049119399</x:v>
      </x:c>
      <x:c r="AB90" s="173">
        <x:v>3.1656668801177101</x:v>
      </x:c>
      <x:c r="AC90" s="13">
        <x:v>45.576270249319599</x:v>
      </x:c>
      <x:c r="AD90" s="173">
        <x:v>1.6128468560451401</x:v>
      </x:c>
      <x:c r="AE90" s="13">
        <x:v>-11.5300547349685</x:v>
      </x:c>
      <x:c r="AF90" s="173">
        <x:v>3.0470788104303401</x:v>
      </x:c>
      <x:c r="AG90" s="13">
        <x:v>36.4274822797098</x:v>
      </x:c>
      <x:c r="AH90" s="173">
        <x:v>1.3393885687223801</x:v>
      </x:c>
      <x:c r="AI90" s="13">
        <x:v>50.562245872762198</x:v>
      </x:c>
      <x:c r="AJ90" s="173">
        <x:v>2.55150686045241</x:v>
      </x:c>
      <x:c r="AK90" s="13">
        <x:v>37.081395822252802</x:v>
      </x:c>
      <x:c r="AL90" s="173">
        <x:v>3.0634071215885399</x:v>
      </x:c>
      <x:c r="AM90" s="13">
        <x:v>33.067536979630702</x:v>
      </x:c>
      <x:c r="AN90" s="173">
        <x:v>1.5075915230185299</x:v>
      </x:c>
      <x:c r="AO90" s="13">
        <x:v>-17.494708893131399</x:v>
      </x:c>
      <x:c r="AP90" s="173">
        <x:v>3.0797797282601902</x:v>
      </x:c>
      <x:c r="AQ90" s="13">
        <x:v>60.4895785986375</x:v>
      </x:c>
      <x:c r="AR90" s="173">
        <x:v>1.68014322985706</x:v>
      </x:c>
      <x:c r="AS90" s="13">
        <x:v>62.614501689724698</x:v>
      </x:c>
      <x:c r="AT90" s="173">
        <x:v>2.6559384475355698</x:v>
      </x:c>
      <x:c r="AU90" s="13">
        <x:v>60.530337838063403</x:v>
      </x:c>
      <x:c r="AV90" s="173">
        <x:v>3.3501712087949702</x:v>
      </x:c>
      <x:c r="AW90" s="13">
        <x:v>60.747743562628401</x:v>
      </x:c>
      <x:c r="AX90" s="173">
        <x:v>1.8820470097904001</x:v>
      </x:c>
      <x:c r="AY90" s="13">
        <x:v>-1.8667581270962501</x:v>
      </x:c>
      <x:c r="AZ90" s="173">
        <x:v>2.7603125542770699</x:v>
      </x:c>
      <x:c r="BA90" s="13">
        <x:v>44.977802232383901</x:v>
      </x:c>
      <x:c r="BB90" s="173">
        <x:v>1.8312209221492599</x:v>
      </x:c>
      <x:c r="BC90" s="13">
        <x:v>49.724285728235799</x:v>
      </x:c>
      <x:c r="BD90" s="173">
        <x:v>3.1726184004980098</x:v>
      </x:c>
      <x:c r="BE90" s="13">
        <x:v>47.2756469672238</x:v>
      </x:c>
      <x:c r="BF90" s="173">
        <x:v>2.9402044521207</x:v>
      </x:c>
      <x:c r="BG90" s="13">
        <x:v>43.686605751032999</x:v>
      </x:c>
      <x:c r="BH90" s="173">
        <x:v>2.0094968096872798</x:v>
      </x:c>
      <x:c r="BI90" s="13">
        <x:v>-6.0376799772028003</x:v>
      </x:c>
      <x:c r="BJ90" s="173">
        <x:v>3.28715514304709</x:v>
      </x:c>
      <x:c r="BK90" s="13">
        <x:v>66.678085772063994</x:v>
      </x:c>
      <x:c r="BL90" s="173">
        <x:v>1.5892966887159401</x:v>
      </x:c>
      <x:c r="BM90" s="13">
        <x:v>68.803358855296295</x:v>
      </x:c>
      <x:c r="BN90" s="173">
        <x:v>2.5555204390018602</x:v>
      </x:c>
      <x:c r="BO90" s="13">
        <x:v>67.248795197316298</x:v>
      </x:c>
      <x:c r="BP90" s="173">
        <x:v>2.9299496430395502</x:v>
      </x:c>
      <x:c r="BQ90" s="13">
        <x:v>66.688980537899894</x:v>
      </x:c>
      <x:c r="BR90" s="173">
        <x:v>1.7831156772563099</x:v>
      </x:c>
      <x:c r="BS90" s="13">
        <x:v>-2.1143783173964299</x:v>
      </x:c>
      <x:c r="BT90" s="173">
        <x:v>2.7364886590639999</x:v>
      </x:c>
      <x:c r="BU90" s="13">
        <x:v>63.848543468219503</x:v>
      </x:c>
      <x:c r="BV90" s="173">
        <x:v>2.44441102715375</x:v>
      </x:c>
      <x:c r="BW90" s="13">
        <x:v>59.011650670689903</x:v>
      </x:c>
      <x:c r="BX90" s="173">
        <x:v>3.0972659090431298</x:v>
      </x:c>
      <x:c r="BY90" s="13">
        <x:v>66.263198528563507</x:v>
      </x:c>
      <x:c r="BZ90" s="173">
        <x:v>3.6411596986563302</x:v>
      </x:c>
      <x:c r="CA90" s="13">
        <x:v>64.451343148520806</x:v>
      </x:c>
      <x:c r="CB90" s="173">
        <x:v>2.8713005065018802</x:v>
      </x:c>
      <x:c r="CC90" s="13">
        <x:v>5.4396924778309002</x:v>
      </x:c>
      <x:c r="CD90" s="173">
        <x:v>3.8866471250293899</x:v>
      </x:c>
      <x:c r="CE90" s="13">
        <x:v>41.069151613935702</x:v>
      </x:c>
      <x:c r="CF90" s="173">
        <x:v>1.55354013880626</x:v>
      </x:c>
      <x:c r="CG90" s="13">
        <x:v>51.3930522274308</x:v>
      </x:c>
      <x:c r="CH90" s="173">
        <x:v>2.8148977117740501</x:v>
      </x:c>
      <x:c r="CI90" s="13">
        <x:v>37.917244382850001</x:v>
      </x:c>
      <x:c r="CJ90" s="173">
        <x:v>2.63768072677752</x:v>
      </x:c>
      <x:c r="CK90" s="13">
        <x:v>39.823624175364699</x:v>
      </x:c>
      <x:c r="CL90" s="173">
        <x:v>1.9487610382060101</x:v>
      </x:c>
      <x:c r="CM90" s="13">
        <x:v>-11.569428052066099</x:v>
      </x:c>
      <x:c r="CN90" s="173">
        <x:v>3.2890241260334601</x:v>
      </x:c>
      <x:c r="CO90" s="13">
        <x:v>8.8765787924094894</x:v>
      </x:c>
      <x:c r="CP90" s="173">
        <x:v>0.77962269877952095</x:v>
      </x:c>
      <x:c r="CQ90" s="13">
        <x:v>10.7740310680632</x:v>
      </x:c>
      <x:c r="CR90" s="173">
        <x:v>1.9546511202538199</x:v>
      </x:c>
      <x:c r="CS90" s="13">
        <x:v>9.4829032713865207</x:v>
      </x:c>
      <x:c r="CT90" s="173">
        <x:v>1.80874924307366</x:v>
      </x:c>
      <x:c r="CU90" s="13">
        <x:v>8.3424311754458298</x:v>
      </x:c>
      <x:c r="CV90" s="173">
        <x:v>0.94331411407829402</x:v>
      </x:c>
      <x:c r="CW90" s="13">
        <x:v>-2.4315998926173701</x:v>
      </x:c>
      <x:c r="CX90" s="173">
        <x:v>2.1118196655533099</x:v>
      </x:c>
      <x:c r="CY90" s="13">
        <x:v>15.7880367933057</x:v>
      </x:c>
      <x:c r="CZ90" s="173">
        <x:v>0.83214221346409001</x:v>
      </x:c>
      <x:c r="DA90" s="13">
        <x:v>30.300568959141799</x:v>
      </x:c>
      <x:c r="DB90" s="173">
        <x:v>2.4839068157217401</x:v>
      </x:c>
      <x:c r="DC90" s="13">
        <x:v>17.440130544159199</x:v>
      </x:c>
      <x:c r="DD90" s="173">
        <x:v>2.2147240208657402</x:v>
      </x:c>
      <x:c r="DE90" s="13">
        <x:v>11.9311521637906</x:v>
      </x:c>
      <x:c r="DF90" s="173">
        <x:v>0.929943345209574</x:v>
      </x:c>
      <x:c r="DG90" s="13">
        <x:v>-18.369416795351199</x:v>
      </x:c>
      <x:c r="DH90" s="173">
        <x:v>2.4977981077878502</x:v>
      </x:c>
      <x:c r="DI90" s="13">
        <x:v>25.911408849204999</x:v>
      </x:c>
      <x:c r="DJ90" s="173">
        <x:v>1.6682039544984499</x:v>
      </x:c>
      <x:c r="DK90" s="13">
        <x:v>31.376950534074499</x:v>
      </x:c>
      <x:c r="DL90" s="173">
        <x:v>2.9607537205181398</x:v>
      </x:c>
      <x:c r="DM90" s="13">
        <x:v>27.430495730240899</x:v>
      </x:c>
      <x:c r="DN90" s="173">
        <x:v>3.5001596774997998</x:v>
      </x:c>
      <x:c r="DO90" s="13">
        <x:v>24.0898280109488</x:v>
      </x:c>
      <x:c r="DP90" s="173">
        <x:v>1.6541809714678799</x:v>
      </x:c>
      <x:c r="DQ90" s="13">
        <x:v>-7.2871225231256602</x:v>
      </x:c>
      <x:c r="DR90" s="173">
        <x:v>3.0382666637608802</x:v>
      </x:c>
      <x:c r="DS90" s="13">
        <x:v>12.9434719483859</x:v>
      </x:c>
      <x:c r="DT90" s="173">
        <x:v>0.88361815588600101</x:v>
      </x:c>
      <x:c r="DU90" s="13">
        <x:v>21.2102563826557</x:v>
      </x:c>
      <x:c r="DV90" s="173">
        <x:v>2.1639858921478399</x:v>
      </x:c>
      <x:c r="DW90" s="13">
        <x:v>13.477567716108499</x:v>
      </x:c>
      <x:c r="DX90" s="173">
        <x:v>1.6415074957420099</x:v>
      </x:c>
      <x:c r="DY90" s="13">
        <x:v>10.7730162750719</x:v>
      </x:c>
      <x:c r="DZ90" s="173">
        <x:v>1.1421980078055001</x:v>
      </x:c>
      <x:c r="EA90" s="13">
        <x:v>-10.437240107583801</x:v>
      </x:c>
      <x:c r="EB90" s="173">
        <x:v>2.4686382142999399</x:v>
      </x:c>
      <x:c r="EC90" s="13">
        <x:v>18.6114644402201</x:v>
      </x:c>
      <x:c r="ED90" s="173">
        <x:v>1.27374993202398</x:v>
      </x:c>
      <x:c r="EE90" s="13">
        <x:v>25.305699050191901</x:v>
      </x:c>
      <x:c r="EF90" s="173">
        <x:v>2.55070279556409</x:v>
      </x:c>
      <x:c r="EG90" s="13">
        <x:v>16.558125652411899</x:v>
      </x:c>
      <x:c r="EH90" s="173">
        <x:v>2.6588002604635101</x:v>
      </x:c>
      <x:c r="EI90" s="13">
        <x:v>17.312900308018499</x:v>
      </x:c>
      <x:c r="EJ90" s="173">
        <x:v>1.46198082080176</x:v>
      </x:c>
      <x:c r="EK90" s="13">
        <x:v>-7.99279874217335</x:v>
      </x:c>
      <x:c r="EL90" s="173">
        <x:v>2.82614602004158</x:v>
      </x:c>
      <x:c r="EM90" s="13">
        <x:v>5.2656729498269002</x:v>
      </x:c>
      <x:c r="EN90" s="173">
        <x:v>0.57692569591288501</x:v>
      </x:c>
      <x:c r="EO90" s="13">
        <x:v>6.3598003674246097</x:v>
      </x:c>
      <x:c r="EP90" s="173">
        <x:v>1.46432496174955</x:v>
      </x:c>
      <x:c r="EQ90" s="13">
        <x:v>4.6720818675795099</x:v>
      </x:c>
      <x:c r="ER90" s="173">
        <x:v>1.22615581514146</x:v>
      </x:c>
      <x:c r="ES90" s="13">
        <x:v>5.0091380264945196</x:v>
      </x:c>
      <x:c r="ET90" s="173">
        <x:v>0.71057569966987599</x:v>
      </x:c>
      <x:c r="EU90" s="13">
        <x:v>-1.35066234093009</x:v>
      </x:c>
      <x:c r="EV90" s="173">
        <x:v>1.60744850116876</x:v>
      </x:c>
      <x:c r="EW90" s="13">
        <x:v>12.384625335732</x:v>
      </x:c>
      <x:c r="EX90" s="173">
        <x:v>0.90227964477140299</x:v>
      </x:c>
      <x:c r="EY90" s="13">
        <x:v>13.923963705601301</x:v>
      </x:c>
      <x:c r="EZ90" s="173">
        <x:v>2.2380713028673198</x:v>
      </x:c>
      <x:c r="FA90" s="13">
        <x:v>13.1527687871697</x:v>
      </x:c>
      <x:c r="FB90" s="173">
        <x:v>1.84567047537636</x:v>
      </x:c>
      <x:c r="FC90" s="13">
        <x:v>11.719922999468301</x:v>
      </x:c>
      <x:c r="FD90" s="173">
        <x:v>1.1233509432943001</x:v>
      </x:c>
      <x:c r="FE90" s="13">
        <x:v>-2.2040407061330498</x:v>
      </x:c>
      <x:c r="FF90" s="173">
        <x:v>2.3682181096012598</x:v>
      </x:c>
      <x:c r="FG90" s="13">
        <x:v>32.812207290069303</x:v>
      </x:c>
      <x:c r="FH90" s="173">
        <x:v>1.60717408926772</x:v>
      </x:c>
      <x:c r="FI90" s="13">
        <x:v>37.530108911839598</x:v>
      </x:c>
      <x:c r="FJ90" s="173">
        <x:v>2.7601569196963398</x:v>
      </x:c>
      <x:c r="FK90" s="13">
        <x:v>34.757912078748198</x:v>
      </x:c>
      <x:c r="FL90" s="173">
        <x:v>2.7507741749356698</x:v>
      </x:c>
      <x:c r="FM90" s="13">
        <x:v>30.821205320574499</x:v>
      </x:c>
      <x:c r="FN90" s="173">
        <x:v>2.0929456576574301</x:v>
      </x:c>
      <x:c r="FO90" s="13">
        <x:v>-6.7089035912651198</x:v>
      </x:c>
      <x:c r="FP90" s="173">
        <x:v>3.2599073099144902</x:v>
      </x:c>
      <x:c r="FQ90" s="15"/>
      <x:c r="FR90" s="15"/>
      <x:c r="FS90" s="15"/>
      <x:c r="FT90" s="15"/>
      <x:c r="FU90" s="15"/>
      <x:c r="FV90" s="15"/>
      <x:c r="FW90" s="15"/>
      <x:c r="FX90" s="15"/>
      <x:c r="FY90" s="15"/>
      <x:c r="FZ90" s="15"/>
      <x:c r="GA90" s="15"/>
      <x:c r="GB90" s="15"/>
      <x:c r="GC90" s="15"/>
      <x:c r="GD90" s="15"/>
      <x:c r="GE90" s="15"/>
      <x:c r="GF90" s="15"/>
      <x:c r="GG90" s="15"/>
      <x:c r="GH90" s="15"/>
      <x:c r="GI90" s="15"/>
      <x:c r="GJ90" s="15"/>
      <x:c r="GK90" s="15"/>
      <x:c r="GL90" s="15"/>
      <x:c r="GM90" s="15"/>
      <x:c r="GN90" s="15"/>
      <x:c r="GO90" s="15"/>
      <x:c r="GP90" s="15"/>
      <x:c r="GQ90" s="15"/>
      <x:c r="GR90" s="15"/>
      <x:c r="GS90" s="15"/>
      <x:c r="GT90" s="15"/>
      <x:c r="GU90" s="15"/>
      <x:c r="GV90" s="15"/>
      <x:c r="GW90" s="15"/>
      <x:c r="GX90" s="15"/>
      <x:c r="GY90" s="13">
        <x:v>10.5820398181586</x:v>
      </x:c>
      <x:c r="GZ90" s="173">
        <x:v>1.77667253081778</x:v>
      </x:c>
      <x:c r="HA90" s="13">
        <x:v>3.6962548564869699</x:v>
      </x:c>
      <x:c r="HB90" s="173">
        <x:v>1.7952600808357</x:v>
      </x:c>
      <x:c r="HC90" s="13">
        <x:v>19.415560121820501</x:v>
      </x:c>
      <x:c r="HD90" s="173">
        <x:v>1.90462823076493</x:v>
      </x:c>
      <x:c r="HE90" s="13">
        <x:v>0.184422544252101</x:v>
      </x:c>
      <x:c r="HF90" s="173">
        <x:v>2.12948188190378</x:v>
      </x:c>
      <x:c r="HG90" s="13">
        <x:v>9.0217435927390497</x:v>
      </x:c>
      <x:c r="HH90" s="173">
        <x:v>2.1026082734057998</x:v>
      </x:c>
      <x:c r="HI90" s="13">
        <x:v>7.7415179394963696</x:v>
      </x:c>
      <x:c r="HJ90" s="173">
        <x:v>2.4001136068590601</x:v>
      </x:c>
      <x:c r="HK90" s="13">
        <x:v>2.2552479316998602</x:v>
      </x:c>
      <x:c r="HL90" s="173">
        <x:v>2.0531680374171501</x:v>
      </x:c>
      <x:c r="HM90" s="13">
        <x:v>42.949648885366699</x:v>
      </x:c>
      <x:c r="HN90" s="173">
        <x:v>3.0059121101656401</x:v>
      </x:c>
      <x:c r="HO90" s="13">
        <x:v>-0.55000469733985802</x:v>
      </x:c>
      <x:c r="HP90" s="173">
        <x:v>2.08233837894619</x:v>
      </x:c>
      <x:c r="HQ90" s="13">
        <x:v>0.20315113328189799</x:v>
      </x:c>
      <x:c r="HR90" s="173">
        <x:v>1.09746661740172</x:v>
      </x:c>
      <x:c r="HS90" s="13">
        <x:v>-3.4951423749373198</x:v>
      </x:c>
      <x:c r="HT90" s="173">
        <x:v>1.6539040018740101</x:v>
      </x:c>
      <x:c r="HU90" s="13">
        <x:v>-9.0213753240174306</x:v>
      </x:c>
      <x:c r="HV90" s="173">
        <x:v>2.3083055447733001</x:v>
      </x:c>
      <x:c r="HW90" s="13">
        <x:v>4.6515695290885603E-2</x:v>
      </x:c>
      <x:c r="HX90" s="173">
        <x:v>1.4335622695128101</x:v>
      </x:c>
      <x:c r="HY90" s="13">
        <x:v>-2.0413564472838099</x:v>
      </x:c>
      <x:c r="HZ90" s="173">
        <x:v>1.6933855263201001</x:v>
      </x:c>
      <x:c r="IA90" s="13">
        <x:v>-19.4075468700157</x:v>
      </x:c>
      <x:c r="IB90" s="173">
        <x:v>1.4813663611994801</x:v>
      </x:c>
      <x:c r="IC90" s="13">
        <x:v>-11.7409942688789</x:v>
      </x:c>
      <x:c r="ID90" s="173">
        <x:v>1.50648138093516</x:v>
      </x:c>
      <x:c r="IE90" s="13">
        <x:v>-12.204569218620099</x:v>
      </x:c>
      <x:c r="IF90" s="182">
        <x:v>2.2086812895399701</x:v>
      </x:c>
    </x:row>
    <x:row r="91" spans="1:240" ht="12.95" customHeight="1" x14ac:dyDescent="0.2">
      <x:c r="A91" s="2" t="s">
        <x:v>99</x:v>
      </x:c>
      <x:c r="B91" s="37">
        <x:v>3</x:v>
      </x:c>
      <x:c r="C91" s="13">
        <x:v>77.759045586271299</x:v>
      </x:c>
      <x:c r="D91" s="173">
        <x:v>1.0827362939443801</x:v>
      </x:c>
      <x:c r="E91" s="13">
        <x:v>74.919383770276994</x:v>
      </x:c>
      <x:c r="F91" s="173">
        <x:v>1.9502465506892099</x:v>
      </x:c>
      <x:c r="G91" s="13">
        <x:v>75.8164360696355</x:v>
      </x:c>
      <x:c r="H91" s="173">
        <x:v>2.5320541027643699</x:v>
      </x:c>
      <x:c r="I91" s="13">
        <x:v>79.849252421598806</x:v>
      </x:c>
      <x:c r="J91" s="173">
        <x:v>1.2912275518349501</x:v>
      </x:c>
      <x:c r="K91" s="13">
        <x:v>4.9298686513218097</x:v>
      </x:c>
      <x:c r="L91" s="173">
        <x:v>2.0807354399874298</x:v>
      </x:c>
      <x:c r="M91" s="13">
        <x:v>66.171657237416994</x:v>
      </x:c>
      <x:c r="N91" s="173">
        <x:v>1.21266300229562</x:v>
      </x:c>
      <x:c r="O91" s="13">
        <x:v>71.991047150836593</x:v>
      </x:c>
      <x:c r="P91" s="173">
        <x:v>2.1677822418480401</x:v>
      </x:c>
      <x:c r="Q91" s="13">
        <x:v>62.638467622311197</x:v>
      </x:c>
      <x:c r="R91" s="173">
        <x:v>2.6765306832978499</x:v>
      </x:c>
      <x:c r="S91" s="13">
        <x:v>64.776798364833297</x:v>
      </x:c>
      <x:c r="T91" s="173">
        <x:v>1.4761039505364</x:v>
      </x:c>
      <x:c r="U91" s="13">
        <x:v>-7.21424878600331</x:v>
      </x:c>
      <x:c r="V91" s="173">
        <x:v>2.2914962500915599</x:v>
      </x:c>
      <x:c r="W91" s="13">
        <x:v>58.997994112212602</x:v>
      </x:c>
      <x:c r="X91" s="173">
        <x:v>1.1641926464605901</x:v>
      </x:c>
      <x:c r="Y91" s="13">
        <x:v>60.744367889866297</x:v>
      </x:c>
      <x:c r="Z91" s="173">
        <x:v>2.14139674230197</x:v>
      </x:c>
      <x:c r="AA91" s="13">
        <x:v>58.376038801308603</x:v>
      </x:c>
      <x:c r="AB91" s="173">
        <x:v>2.6529939715770801</x:v>
      </x:c>
      <x:c r="AC91" s="13">
        <x:v>58.9518438617649</x:v>
      </x:c>
      <x:c r="AD91" s="173">
        <x:v>1.5767165178843501</x:v>
      </x:c>
      <x:c r="AE91" s="13">
        <x:v>-1.7925240281014401</x:v>
      </x:c>
      <x:c r="AF91" s="173">
        <x:v>2.5699408644980202</x:v>
      </x:c>
      <x:c r="AG91" s="13">
        <x:v>61.150967760345999</x:v>
      </x:c>
      <x:c r="AH91" s="173">
        <x:v>1.19564038846476</x:v>
      </x:c>
      <x:c r="AI91" s="13">
        <x:v>67.506852130412497</x:v>
      </x:c>
      <x:c r="AJ91" s="173">
        <x:v>1.8911850189556501</x:v>
      </x:c>
      <x:c r="AK91" s="13">
        <x:v>55.517040560504498</x:v>
      </x:c>
      <x:c r="AL91" s="173">
        <x:v>2.9761912994588799</x:v>
      </x:c>
      <x:c r="AM91" s="13">
        <x:v>60.0132137717925</x:v>
      </x:c>
      <x:c r="AN91" s="173">
        <x:v>1.5115834084514801</x:v>
      </x:c>
      <x:c r="AO91" s="13">
        <x:v>-7.4936383586199602</x:v>
      </x:c>
      <x:c r="AP91" s="173">
        <x:v>2.3551451123612499</x:v>
      </x:c>
      <x:c r="AQ91" s="13">
        <x:v>65.381127399674298</x:v>
      </x:c>
      <x:c r="AR91" s="173">
        <x:v>1.33086038523984</x:v>
      </x:c>
      <x:c r="AS91" s="13">
        <x:v>63.150224777796403</x:v>
      </x:c>
      <x:c r="AT91" s="173">
        <x:v>2.0659862457981601</x:v>
      </x:c>
      <x:c r="AU91" s="13">
        <x:v>63.593308188626303</x:v>
      </x:c>
      <x:c r="AV91" s="173">
        <x:v>3.9877567757408898</x:v>
      </x:c>
      <x:c r="AW91" s="13">
        <x:v>67.086450136841606</x:v>
      </x:c>
      <x:c r="AX91" s="173">
        <x:v>1.5661259099131799</x:v>
      </x:c>
      <x:c r="AY91" s="13">
        <x:v>3.9362253590451499</x:v>
      </x:c>
      <x:c r="AZ91" s="173">
        <x:v>2.4631985048106402</x:v>
      </x:c>
      <x:c r="BA91" s="13">
        <x:v>60.6438029920227</x:v>
      </x:c>
      <x:c r="BB91" s="173">
        <x:v>1.20331467467181</x:v>
      </x:c>
      <x:c r="BC91" s="13">
        <x:v>58.9150861248024</x:v>
      </x:c>
      <x:c r="BD91" s="173">
        <x:v>2.3560868745172101</x:v>
      </x:c>
      <x:c r="BE91" s="13">
        <x:v>58.499721369858698</x:v>
      </x:c>
      <x:c r="BF91" s="173">
        <x:v>3.1042131536920499</x:v>
      </x:c>
      <x:c r="BG91" s="13">
        <x:v>62.183695188934301</x:v>
      </x:c>
      <x:c r="BH91" s="173">
        <x:v>1.3976578249093401</x:v>
      </x:c>
      <x:c r="BI91" s="13">
        <x:v>3.26860906413182</x:v>
      </x:c>
      <x:c r="BJ91" s="173">
        <x:v>2.2381327751837201</x:v>
      </x:c>
      <x:c r="BK91" s="13">
        <x:v>74.350713990300207</x:v>
      </x:c>
      <x:c r="BL91" s="173">
        <x:v>1.18783053522011</x:v>
      </x:c>
      <x:c r="BM91" s="13">
        <x:v>72.5288306104123</x:v>
      </x:c>
      <x:c r="BN91" s="173">
        <x:v>1.9177962373516899</x:v>
      </x:c>
      <x:c r="BO91" s="13">
        <x:v>71.883523843691094</x:v>
      </x:c>
      <x:c r="BP91" s="173">
        <x:v>3.50359199894995</x:v>
      </x:c>
      <x:c r="BQ91" s="13">
        <x:v>76.113550057612699</x:v>
      </x:c>
      <x:c r="BR91" s="173">
        <x:v>1.34525662558087</x:v>
      </x:c>
      <x:c r="BS91" s="13">
        <x:v>3.58471944720044</x:v>
      </x:c>
      <x:c r="BT91" s="173">
        <x:v>1.91051223068411</x:v>
      </x:c>
      <x:c r="BU91" s="13">
        <x:v>39.066126595836401</x:v>
      </x:c>
      <x:c r="BV91" s="173">
        <x:v>1.85115786711556</x:v>
      </x:c>
      <x:c r="BW91" s="13">
        <x:v>38.083822998227298</x:v>
      </x:c>
      <x:c r="BX91" s="173">
        <x:v>2.4480352005948101</x:v>
      </x:c>
      <x:c r="BY91" s="13">
        <x:v>43.3106727657646</x:v>
      </x:c>
      <x:c r="BZ91" s="173">
        <x:v>3.3127319768759498</x:v>
      </x:c>
      <x:c r="CA91" s="13">
        <x:v>38.3363279582356</x:v>
      </x:c>
      <x:c r="CB91" s="173">
        <x:v>2.0735794301567498</x:v>
      </x:c>
      <x:c r="CC91" s="13">
        <x:v>0.25250496000834499</x:v>
      </x:c>
      <x:c r="CD91" s="173">
        <x:v>2.2804601917520202</x:v>
      </x:c>
      <x:c r="CE91" s="13">
        <x:v>36.3633839107207</x:v>
      </x:c>
      <x:c r="CF91" s="173">
        <x:v>1.2169440829498099</x:v>
      </x:c>
      <x:c r="CG91" s="13">
        <x:v>53.728030902360103</x:v>
      </x:c>
      <x:c r="CH91" s="173">
        <x:v>2.25409888523909</x:v>
      </x:c>
      <x:c r="CI91" s="13">
        <x:v>34.481098137974001</x:v>
      </x:c>
      <x:c r="CJ91" s="173">
        <x:v>2.3544775022756999</x:v>
      </x:c>
      <x:c r="CK91" s="13">
        <x:v>29.259518501383901</x:v>
      </x:c>
      <x:c r="CL91" s="173">
        <x:v>1.5096714078123401</x:v>
      </x:c>
      <x:c r="CM91" s="13">
        <x:v>-24.468512400976099</x:v>
      </x:c>
      <x:c r="CN91" s="173">
        <x:v>2.5142833234958601</x:v>
      </x:c>
      <x:c r="CO91" s="13">
        <x:v>24.819641755351199</x:v>
      </x:c>
      <x:c r="CP91" s="173">
        <x:v>1.0462574567330001</x:v>
      </x:c>
      <x:c r="CQ91" s="13">
        <x:v>31.889978135417199</x:v>
      </x:c>
      <x:c r="CR91" s="173">
        <x:v>2.16771600698037</x:v>
      </x:c>
      <x:c r="CS91" s="13">
        <x:v>25.2850901501631</x:v>
      </x:c>
      <x:c r="CT91" s="173">
        <x:v>2.66259463272482</x:v>
      </x:c>
      <x:c r="CU91" s="13">
        <x:v>21.415053554910301</x:v>
      </x:c>
      <x:c r="CV91" s="173">
        <x:v>1.26640714332852</x:v>
      </x:c>
      <x:c r="CW91" s="13">
        <x:v>-10.474924580506899</x:v>
      </x:c>
      <x:c r="CX91" s="173">
        <x:v>2.49375599661002</x:v>
      </x:c>
      <x:c r="CY91" s="13">
        <x:v>20.9357116986675</x:v>
      </x:c>
      <x:c r="CZ91" s="173">
        <x:v>1.02459127965233</x:v>
      </x:c>
      <x:c r="DA91" s="13">
        <x:v>25.554767196771401</x:v>
      </x:c>
      <x:c r="DB91" s="173">
        <x:v>2.2709558770846199</x:v>
      </x:c>
      <x:c r="DC91" s="13">
        <x:v>16.655671305326699</x:v>
      </x:c>
      <x:c r="DD91" s="173">
        <x:v>1.98282055849366</x:v>
      </x:c>
      <x:c r="DE91" s="13">
        <x:v>20.0455884119987</x:v>
      </x:c>
      <x:c r="DF91" s="173">
        <x:v>1.3572992970898301</x:v>
      </x:c>
      <x:c r="DG91" s="13">
        <x:v>-5.5091787847726801</x:v>
      </x:c>
      <x:c r="DH91" s="173">
        <x:v>2.72728139260854</x:v>
      </x:c>
      <x:c r="DI91" s="13">
        <x:v>31.047416834437499</x:v>
      </x:c>
      <x:c r="DJ91" s="173">
        <x:v>1.25420302641355</x:v>
      </x:c>
      <x:c r="DK91" s="13">
        <x:v>35.239431726798998</x:v>
      </x:c>
      <x:c r="DL91" s="173">
        <x:v>2.3311957131544201</x:v>
      </x:c>
      <x:c r="DM91" s="13">
        <x:v>28.160671122546901</x:v>
      </x:c>
      <x:c r="DN91" s="173">
        <x:v>3.0885496532893102</x:v>
      </x:c>
      <x:c r="DO91" s="13">
        <x:v>30.020711243159599</x:v>
      </x:c>
      <x:c r="DP91" s="173">
        <x:v>1.49870549244643</x:v>
      </x:c>
      <x:c r="DQ91" s="13">
        <x:v>-5.2187204836393297</x:v>
      </x:c>
      <x:c r="DR91" s="173">
        <x:v>2.6613067841556002</x:v>
      </x:c>
      <x:c r="DS91" s="13">
        <x:v>23.197535157228501</x:v>
      </x:c>
      <x:c r="DT91" s="173">
        <x:v>1.30920713284656</x:v>
      </x:c>
      <x:c r="DU91" s="13">
        <x:v>30.960673310339999</x:v>
      </x:c>
      <x:c r="DV91" s="173">
        <x:v>2.5291745349858501</x:v>
      </x:c>
      <x:c r="DW91" s="13">
        <x:v>22.628193377868701</x:v>
      </x:c>
      <x:c r="DX91" s="173">
        <x:v>2.5839003020867</x:v>
      </x:c>
      <x:c r="DY91" s="13">
        <x:v>20.056278411754199</x:v>
      </x:c>
      <x:c r="DZ91" s="173">
        <x:v>1.3825405203036201</x:v>
      </x:c>
      <x:c r="EA91" s="13">
        <x:v>-10.904394898585799</x:v>
      </x:c>
      <x:c r="EB91" s="173">
        <x:v>2.44199725343291</x:v>
      </x:c>
      <x:c r="EC91" s="13">
        <x:v>38.146472258058097</x:v>
      </x:c>
      <x:c r="ED91" s="173">
        <x:v>1.2208786121251201</x:v>
      </x:c>
      <x:c r="EE91" s="13">
        <x:v>41.627564945807798</x:v>
      </x:c>
      <x:c r="EF91" s="173">
        <x:v>2.3486880632816001</x:v>
      </x:c>
      <x:c r="EG91" s="13">
        <x:v>36.892849733310797</x:v>
      </x:c>
      <x:c r="EH91" s="173">
        <x:v>3.0783982239196499</x:v>
      </x:c>
      <x:c r="EI91" s="13">
        <x:v>36.930419013092802</x:v>
      </x:c>
      <x:c r="EJ91" s="173">
        <x:v>1.3849050390326301</x:v>
      </x:c>
      <x:c r="EK91" s="13">
        <x:v>-4.6971459327149496</x:v>
      </x:c>
      <x:c r="EL91" s="173">
        <x:v>2.7274058723048502</x:v>
      </x:c>
      <x:c r="EM91" s="13">
        <x:v>15.5317131832609</x:v>
      </x:c>
      <x:c r="EN91" s="173">
        <x:v>0.987668201268456</x:v>
      </x:c>
      <x:c r="EO91" s="13">
        <x:v>20.550180174227599</x:v>
      </x:c>
      <x:c r="EP91" s="173">
        <x:v>1.7949493983457601</x:v>
      </x:c>
      <x:c r="EQ91" s="13">
        <x:v>11.8162681476175</x:v>
      </x:c>
      <x:c r="ER91" s="173">
        <x:v>1.99371843238069</x:v>
      </x:c>
      <x:c r="ES91" s="13">
        <x:v>14.288329290617099</x:v>
      </x:c>
      <x:c r="ET91" s="173">
        <x:v>1.08097590057492</x:v>
      </x:c>
      <x:c r="EU91" s="13">
        <x:v>-6.2618508836105402</x:v>
      </x:c>
      <x:c r="EV91" s="173">
        <x:v>1.7512759119968999</x:v>
      </x:c>
      <x:c r="EW91" s="13">
        <x:v>25.501099407352001</x:v>
      </x:c>
      <x:c r="EX91" s="173">
        <x:v>1.0864327600358901</x:v>
      </x:c>
      <x:c r="EY91" s="13">
        <x:v>31.025220605433901</x:v>
      </x:c>
      <x:c r="EZ91" s="173">
        <x:v>2.3972191389753599</x:v>
      </x:c>
      <x:c r="FA91" s="13">
        <x:v>21.881026793940698</x:v>
      </x:c>
      <x:c r="FB91" s="173">
        <x:v>2.3118493859921099</x:v>
      </x:c>
      <x:c r="FC91" s="13">
        <x:v>24.033929821653299</x:v>
      </x:c>
      <x:c r="FD91" s="173">
        <x:v>1.32246170147604</x:v>
      </x:c>
      <x:c r="FE91" s="13">
        <x:v>-6.99129078378055</x:v>
      </x:c>
      <x:c r="FF91" s="173">
        <x:v>2.5642466203191301</x:v>
      </x:c>
      <x:c r="FG91" s="13">
        <x:v>19.0683039915025</x:v>
      </x:c>
      <x:c r="FH91" s="173">
        <x:v>0.93466863633914998</x:v>
      </x:c>
      <x:c r="FI91" s="13">
        <x:v>17.433977199750601</x:v>
      </x:c>
      <x:c r="FJ91" s="173">
        <x:v>1.8909825292275699</x:v>
      </x:c>
      <x:c r="FK91" s="13">
        <x:v>17.746939398540299</x:v>
      </x:c>
      <x:c r="FL91" s="173">
        <x:v>2.15136855432142</x:v>
      </x:c>
      <x:c r="FM91" s="13">
        <x:v>20.1076483801187</x:v>
      </x:c>
      <x:c r="FN91" s="173">
        <x:v>1.19799783231496</x:v>
      </x:c>
      <x:c r="FO91" s="13">
        <x:v>2.6736711803680899</x:v>
      </x:c>
      <x:c r="FP91" s="173">
        <x:v>2.2208987071081898</x:v>
      </x:c>
      <x:c r="FQ91" s="15"/>
      <x:c r="FR91" s="15"/>
      <x:c r="FS91" s="15"/>
      <x:c r="FT91" s="15"/>
      <x:c r="FU91" s="15"/>
      <x:c r="FV91" s="15"/>
      <x:c r="FW91" s="15"/>
      <x:c r="FX91" s="15"/>
      <x:c r="FY91" s="15"/>
      <x:c r="FZ91" s="15"/>
      <x:c r="GA91" s="15"/>
      <x:c r="GB91" s="15"/>
      <x:c r="GC91" s="15"/>
      <x:c r="GD91" s="15"/>
      <x:c r="GE91" s="15"/>
      <x:c r="GF91" s="15"/>
      <x:c r="GG91" s="15"/>
      <x:c r="GH91" s="15"/>
      <x:c r="GI91" s="15"/>
      <x:c r="GJ91" s="15"/>
      <x:c r="GK91" s="15"/>
      <x:c r="GL91" s="15"/>
      <x:c r="GM91" s="15"/>
      <x:c r="GN91" s="15"/>
      <x:c r="GO91" s="15"/>
      <x:c r="GP91" s="15"/>
      <x:c r="GQ91" s="15"/>
      <x:c r="GR91" s="15"/>
      <x:c r="GS91" s="15"/>
      <x:c r="GT91" s="15"/>
      <x:c r="GU91" s="15"/>
      <x:c r="GV91" s="15"/>
      <x:c r="GW91" s="15"/>
      <x:c r="GX91" s="15"/>
      <x:c r="GY91" s="13">
        <x:v>2.4123353303675099</x:v>
      </x:c>
      <x:c r="GZ91" s="173">
        <x:v>1.6463242952549499</x:v>
      </x:c>
      <x:c r="HA91" s="13">
        <x:v>-1.6078550071658</x:v>
      </x:c>
      <x:c r="HB91" s="173">
        <x:v>1.7178358203934101</x:v>
      </x:c>
      <x:c r="HC91" s="13">
        <x:v>4.8759570091217697</x:v>
      </x:c>
      <x:c r="HD91" s="173">
        <x:v>1.92482470345879</x:v>
      </x:c>
      <x:c r="HE91" s="13">
        <x:v>-0.92899327761233497</x:v>
      </x:c>
      <x:c r="HF91" s="173">
        <x:v>1.8095838043920101</x:v>
      </x:c>
      <x:c r="HG91" s="13">
        <x:v>-1.3760374590351701</x:v>
      </x:c>
      <x:c r="HH91" s="173">
        <x:v>1.94750218785761</x:v>
      </x:c>
      <x:c r="HI91" s="13">
        <x:v>0.80688002177932105</x:v>
      </x:c>
      <x:c r="HJ91" s="173">
        <x:v>1.8825717107653099</x:v>
      </x:c>
      <x:c r="HK91" s="13">
        <x:v>-1.44376615741861</x:v>
      </x:c>
      <x:c r="HL91" s="173">
        <x:v>1.72118663357902</x:v>
      </x:c>
      <x:c r="HM91" s="13">
        <x:v>4.5946543129666102</x:v>
      </x:c>
      <x:c r="HN91" s="173">
        <x:v>2.8202873617752</x:v>
      </x:c>
      <x:c r="HO91" s="13">
        <x:v>-6.3605508742832102</x:v>
      </x:c>
      <x:c r="HP91" s="173">
        <x:v>1.7866652447726701</x:v>
      </x:c>
      <x:c r="HQ91" s="13">
        <x:v>0.63868696600487196</x:v>
      </x:c>
      <x:c r="HR91" s="173">
        <x:v>1.49957420598383</x:v>
      </x:c>
      <x:c r="HS91" s="13">
        <x:v>-2.4443321934265998</x:v>
      </x:c>
      <x:c r="HT91" s="173">
        <x:v>1.5881757771913001</x:v>
      </x:c>
      <x:c r="HU91" s="13">
        <x:v>-4.7956065473800997</x:v>
      </x:c>
      <x:c r="HV91" s="173">
        <x:v>1.80349327862106</x:v>
      </x:c>
      <x:c r="HW91" s="13">
        <x:v>-0.35990091153541198</x:v>
      </x:c>
      <x:c r="HX91" s="173">
        <x:v>1.9384748350319301</x:v>
      </x:c>
      <x:c r="HY91" s="13">
        <x:v>-0.86424517478210605</x:v>
      </x:c>
      <x:c r="HZ91" s="173">
        <x:v>1.6274858049376599</x:v>
      </x:c>
      <x:c r="IA91" s="13">
        <x:v>-3.2000136402588599</x:v>
      </x:c>
      <x:c r="IB91" s="173">
        <x:v>1.36059758340798</x:v>
      </x:c>
      <x:c r="IC91" s="13">
        <x:v>-3.4336808510907701</x:v>
      </x:c>
      <x:c r="ID91" s="173">
        <x:v>1.51516573570651</x:v>
      </x:c>
      <x:c r="IE91" s="13">
        <x:v>0.97094402499240196</x:v>
      </x:c>
      <x:c r="IF91" s="182">
        <x:v>1.43670648752693</x:v>
      </x:c>
    </x:row>
    <x:row r="92" spans="1:240" ht="12.95" customHeight="1" x14ac:dyDescent="0.2">
      <x:c r="A92" s="2" t="s">
        <x:v>389</x:v>
      </x:c>
      <x:c r="B92" s="37">
        <x:v>3</x:v>
      </x:c>
      <x:c r="C92" s="13">
        <x:v>77.892322067422597</x:v>
      </x:c>
      <x:c r="D92" s="173">
        <x:v>0.71232209153958004</x:v>
      </x:c>
      <x:c r="E92" s="13">
        <x:v>72.435923985750307</x:v>
      </x:c>
      <x:c r="F92" s="173">
        <x:v>2.8856679474447202</x:v>
      </x:c>
      <x:c r="G92" s="13">
        <x:v>73.788143433550005</x:v>
      </x:c>
      <x:c r="H92" s="173">
        <x:v>3.5481861871946498</x:v>
      </x:c>
      <x:c r="I92" s="13">
        <x:v>78.457813283903604</x:v>
      </x:c>
      <x:c r="J92" s="173">
        <x:v>0.78563726163618197</x:v>
      </x:c>
      <x:c r="K92" s="13">
        <x:v>6.0218892981533099</x:v>
      </x:c>
      <x:c r="L92" s="173">
        <x:v>3.1900638887945298</x:v>
      </x:c>
      <x:c r="M92" s="13">
        <x:v>74.407374644910803</x:v>
      </x:c>
      <x:c r="N92" s="173">
        <x:v>0.73513805860508596</x:v>
      </x:c>
      <x:c r="O92" s="13">
        <x:v>70.215782522452898</x:v>
      </x:c>
      <x:c r="P92" s="173">
        <x:v>2.7005831258508599</x:v>
      </x:c>
      <x:c r="Q92" s="13">
        <x:v>78.984576522472096</x:v>
      </x:c>
      <x:c r="R92" s="173">
        <x:v>3.1121470886559099</x:v>
      </x:c>
      <x:c r="S92" s="13">
        <x:v>74.3845358854945</x:v>
      </x:c>
      <x:c r="T92" s="173">
        <x:v>0.81240689123077903</x:v>
      </x:c>
      <x:c r="U92" s="13">
        <x:v>4.1687533630416</x:v>
      </x:c>
      <x:c r="V92" s="173">
        <x:v>2.8185882769981601</x:v>
      </x:c>
      <x:c r="W92" s="13">
        <x:v>56.941367400257</x:v>
      </x:c>
      <x:c r="X92" s="173">
        <x:v>0.85197282230819404</x:v>
      </x:c>
      <x:c r="Y92" s="13">
        <x:v>55.562823729742597</x:v>
      </x:c>
      <x:c r="Z92" s="173">
        <x:v>2.6929112478453598</x:v>
      </x:c>
      <x:c r="AA92" s="13">
        <x:v>63.563600393540298</x:v>
      </x:c>
      <x:c r="AB92" s="173">
        <x:v>3.72709214175676</x:v>
      </x:c>
      <x:c r="AC92" s="13">
        <x:v>56.5057611401011</x:v>
      </x:c>
      <x:c r="AD92" s="173">
        <x:v>0.934409488498671</x:v>
      </x:c>
      <x:c r="AE92" s="13">
        <x:v>0.94293741035850298</x:v>
      </x:c>
      <x:c r="AF92" s="173">
        <x:v>2.8131022027218702</x:v>
      </x:c>
      <x:c r="AG92" s="13">
        <x:v>66.932163728500299</x:v>
      </x:c>
      <x:c r="AH92" s="173">
        <x:v>0.89404669479667098</x:v>
      </x:c>
      <x:c r="AI92" s="13">
        <x:v>67.351954478301195</x:v>
      </x:c>
      <x:c r="AJ92" s="173">
        <x:v>2.9502011430286901</x:v>
      </x:c>
      <x:c r="AK92" s="13">
        <x:v>72.387738488161801</x:v>
      </x:c>
      <x:c r="AL92" s="173">
        <x:v>4.1605607199225503</x:v>
      </x:c>
      <x:c r="AM92" s="13">
        <x:v>66.440715882511199</x:v>
      </x:c>
      <x:c r="AN92" s="173">
        <x:v>0.99584161242358704</x:v>
      </x:c>
      <x:c r="AO92" s="13">
        <x:v>-0.91123859579000999</x:v>
      </x:c>
      <x:c r="AP92" s="173">
        <x:v>3.0107993764391301</x:v>
      </x:c>
      <x:c r="AQ92" s="13">
        <x:v>67.707061795650105</x:v>
      </x:c>
      <x:c r="AR92" s="173">
        <x:v>0.82308270326061195</x:v>
      </x:c>
      <x:c r="AS92" s="13">
        <x:v>56.9693455948767</x:v>
      </x:c>
      <x:c r="AT92" s="173">
        <x:v>3.1037663475004602</x:v>
      </x:c>
      <x:c r="AU92" s="13">
        <x:v>58.093440477670299</x:v>
      </x:c>
      <x:c r="AV92" s="173">
        <x:v>4.0625205655479997</x:v>
      </x:c>
      <x:c r="AW92" s="13">
        <x:v>69.0249817562445</x:v>
      </x:c>
      <x:c r="AX92" s="173">
        <x:v>0.91289792099266498</x:v>
      </x:c>
      <x:c r="AY92" s="13">
        <x:v>12.055636161367801</x:v>
      </x:c>
      <x:c r="AZ92" s="173">
        <x:v>3.2526635187350301</x:v>
      </x:c>
      <x:c r="BA92" s="13">
        <x:v>64.787639563965897</x:v>
      </x:c>
      <x:c r="BB92" s="173">
        <x:v>0.81144772182488301</x:v>
      </x:c>
      <x:c r="BC92" s="13">
        <x:v>57.8972930114235</x:v>
      </x:c>
      <x:c r="BD92" s="173">
        <x:v>3.4700397462507602</x:v>
      </x:c>
      <x:c r="BE92" s="13">
        <x:v>54.693004737535396</x:v>
      </x:c>
      <x:c r="BF92" s="173">
        <x:v>4.0475889915441003</x:v>
      </x:c>
      <x:c r="BG92" s="13">
        <x:v>65.826734990646401</x:v>
      </x:c>
      <x:c r="BH92" s="173">
        <x:v>0.93589566888098397</x:v>
      </x:c>
      <x:c r="BI92" s="13">
        <x:v>7.9294419792228803</x:v>
      </x:c>
      <x:c r="BJ92" s="173">
        <x:v>3.6670115485126802</x:v>
      </x:c>
      <x:c r="BK92" s="13">
        <x:v>73.654379783651706</x:v>
      </x:c>
      <x:c r="BL92" s="173">
        <x:v>0.73579263876915102</x:v>
      </x:c>
      <x:c r="BM92" s="13">
        <x:v>62.629236168373097</x:v>
      </x:c>
      <x:c r="BN92" s="173">
        <x:v>3.4031752842149401</x:v>
      </x:c>
      <x:c r="BO92" s="13">
        <x:v>62.707370006774603</x:v>
      </x:c>
      <x:c r="BP92" s="173">
        <x:v>3.7341385898616899</x:v>
      </x:c>
      <x:c r="BQ92" s="13">
        <x:v>75.024135893506596</x:v>
      </x:c>
      <x:c r="BR92" s="173">
        <x:v>0.82121228320760198</x:v>
      </x:c>
      <x:c r="BS92" s="13">
        <x:v>12.394899725133399</x:v>
      </x:c>
      <x:c r="BT92" s="173">
        <x:v>3.53116143753665</x:v>
      </x:c>
      <x:c r="BU92" s="13">
        <x:v>31.07233529746</x:v>
      </x:c>
      <x:c r="BV92" s="173">
        <x:v>1.0138403278158701</x:v>
      </x:c>
      <x:c r="BW92" s="13">
        <x:v>29.133004095418901</x:v>
      </x:c>
      <x:c r="BX92" s="173">
        <x:v>3.5483935974663599</x:v>
      </x:c>
      <x:c r="BY92" s="13">
        <x:v>31.839761923889899</x:v>
      </x:c>
      <x:c r="BZ92" s="173">
        <x:v>3.4627675446930999</x:v>
      </x:c>
      <x:c r="CA92" s="13">
        <x:v>31.214848912618901</x:v>
      </x:c>
      <x:c r="CB92" s="173">
        <x:v>1.0983782846775101</x:v>
      </x:c>
      <x:c r="CC92" s="13">
        <x:v>2.0818448172000701</x:v>
      </x:c>
      <x:c r="CD92" s="173">
        <x:v>3.7771158958036701</x:v>
      </x:c>
      <x:c r="CE92" s="13">
        <x:v>37.096799373217898</x:v>
      </x:c>
      <x:c r="CF92" s="173">
        <x:v>0.96782899847305504</x:v>
      </x:c>
      <x:c r="CG92" s="13">
        <x:v>50.110064896431297</x:v>
      </x:c>
      <x:c r="CH92" s="173">
        <x:v>3.4097093904496898</x:v>
      </x:c>
      <x:c r="CI92" s="13">
        <x:v>44.769034589819803</x:v>
      </x:c>
      <x:c r="CJ92" s="173">
        <x:v>4.4632471446853303</x:v>
      </x:c>
      <x:c r="CK92" s="13">
        <x:v>35.530095003817799</x:v>
      </x:c>
      <x:c r="CL92" s="173">
        <x:v>1.03601383827236</x:v>
      </x:c>
      <x:c r="CM92" s="13">
        <x:v>-14.5799698926135</x:v>
      </x:c>
      <x:c r="CN92" s="173">
        <x:v>3.43816742348801</x:v>
      </x:c>
      <x:c r="CO92" s="13">
        <x:v>9.56664372680779</x:v>
      </x:c>
      <x:c r="CP92" s="173">
        <x:v>0.58141415223374204</x:v>
      </x:c>
      <x:c r="CQ92" s="13">
        <x:v>16.2980411598041</x:v>
      </x:c>
      <x:c r="CR92" s="173">
        <x:v>2.40893143435594</x:v>
      </x:c>
      <x:c r="CS92" s="13">
        <x:v>13.0063467092188</x:v>
      </x:c>
      <x:c r="CT92" s="173">
        <x:v>2.4876878136115499</x:v>
      </x:c>
      <x:c r="CU92" s="13">
        <x:v>8.8495424764894892</x:v>
      </x:c>
      <x:c r="CV92" s="173">
        <x:v>0.54418617233232003</x:v>
      </x:c>
      <x:c r="CW92" s="13">
        <x:v>-7.4484986833146403</x:v>
      </x:c>
      <x:c r="CX92" s="173">
        <x:v>2.3434643829664701</x:v>
      </x:c>
      <x:c r="CY92" s="13">
        <x:v>38.704844434164102</x:v>
      </x:c>
      <x:c r="CZ92" s="173">
        <x:v>0.97463358758044505</x:v>
      </x:c>
      <x:c r="DA92" s="13">
        <x:v>40.741568280323897</x:v>
      </x:c>
      <x:c r="DB92" s="173">
        <x:v>2.8567263769148399</x:v>
      </x:c>
      <x:c r="DC92" s="13">
        <x:v>42.6531589461717</x:v>
      </x:c>
      <x:c r="DD92" s="173">
        <x:v>4.2069843564194098</x:v>
      </x:c>
      <x:c r="DE92" s="13">
        <x:v>38.173323282126397</x:v>
      </x:c>
      <x:c r="DF92" s="173">
        <x:v>1.0239446490905599</x:v>
      </x:c>
      <x:c r="DG92" s="13">
        <x:v>-2.56824499819747</x:v>
      </x:c>
      <x:c r="DH92" s="173">
        <x:v>2.8140931622726599</x:v>
      </x:c>
      <x:c r="DI92" s="13">
        <x:v>39.053504554178097</x:v>
      </x:c>
      <x:c r="DJ92" s="173">
        <x:v>1.0004194905139301</x:v>
      </x:c>
      <x:c r="DK92" s="13">
        <x:v>41.866635048212103</x:v>
      </x:c>
      <x:c r="DL92" s="173">
        <x:v>3.5992882319666601</x:v>
      </x:c>
      <x:c r="DM92" s="13">
        <x:v>39.449529808119799</x:v>
      </x:c>
      <x:c r="DN92" s="173">
        <x:v>3.8086507160848799</x:v>
      </x:c>
      <x:c r="DO92" s="13">
        <x:v>38.7078545365775</x:v>
      </x:c>
      <x:c r="DP92" s="173">
        <x:v>1.0910096677577601</x:v>
      </x:c>
      <x:c r="DQ92" s="13">
        <x:v>-3.1587805116346699</x:v>
      </x:c>
      <x:c r="DR92" s="173">
        <x:v>3.7273323418534199</x:v>
      </x:c>
      <x:c r="DS92" s="13">
        <x:v>27.516674202072899</x:v>
      </x:c>
      <x:c r="DT92" s="173">
        <x:v>0.91026542385593501</x:v>
      </x:c>
      <x:c r="DU92" s="13">
        <x:v>29.8373539793978</x:v>
      </x:c>
      <x:c r="DV92" s="173">
        <x:v>3.8630077639271301</x:v>
      </x:c>
      <x:c r="DW92" s="13">
        <x:v>33.524810540040598</x:v>
      </x:c>
      <x:c r="DX92" s="173">
        <x:v>3.6409676935958202</x:v>
      </x:c>
      <x:c r="DY92" s="13">
        <x:v>26.9523719172314</x:v>
      </x:c>
      <x:c r="DZ92" s="173">
        <x:v>0.96499504805071501</x:v>
      </x:c>
      <x:c r="EA92" s="13">
        <x:v>-2.8849820621664</x:v>
      </x:c>
      <x:c r="EB92" s="173">
        <x:v>3.9858002031919999</x:v>
      </x:c>
      <x:c r="EC92" s="13">
        <x:v>42.204479302141202</x:v>
      </x:c>
      <x:c r="ED92" s="173">
        <x:v>1.0538253417929</x:v>
      </x:c>
      <x:c r="EE92" s="13">
        <x:v>47.7415194274718</x:v>
      </x:c>
      <x:c r="EF92" s="173">
        <x:v>3.1458856461353402</x:v>
      </x:c>
      <x:c r="EG92" s="13">
        <x:v>37.835030649574101</x:v>
      </x:c>
      <x:c r="EH92" s="173">
        <x:v>3.5457171108849899</x:v>
      </x:c>
      <x:c r="EI92" s="13">
        <x:v>41.722664140448899</x:v>
      </x:c>
      <x:c r="EJ92" s="173">
        <x:v>1.1389857757666599</x:v>
      </x:c>
      <x:c r="EK92" s="13">
        <x:v>-6.0188552870229</x:v>
      </x:c>
      <x:c r="EL92" s="173">
        <x:v>3.2498316271979002</x:v>
      </x:c>
      <x:c r="EM92" s="13">
        <x:v>27.450053332509398</x:v>
      </x:c>
      <x:c r="EN92" s="173">
        <x:v>0.80493605771542698</x:v>
      </x:c>
      <x:c r="EO92" s="13">
        <x:v>28.8421219963199</x:v>
      </x:c>
      <x:c r="EP92" s="173">
        <x:v>3.0351547942578798</x:v>
      </x:c>
      <x:c r="EQ92" s="13">
        <x:v>20.868195685306699</x:v>
      </x:c>
      <x:c r="ER92" s="173">
        <x:v>3.3153685792793599</x:v>
      </x:c>
      <x:c r="ES92" s="13">
        <x:v>27.583868586715301</x:v>
      </x:c>
      <x:c r="ET92" s="173">
        <x:v>0.87087071024306195</x:v>
      </x:c>
      <x:c r="EU92" s="13">
        <x:v>-1.25825340960466</x:v>
      </x:c>
      <x:c r="EV92" s="173">
        <x:v>3.2432063813303</x:v>
      </x:c>
      <x:c r="EW92" s="13">
        <x:v>34.121397303258</x:v>
      </x:c>
      <x:c r="EX92" s="173">
        <x:v>0.76597920018823296</x:v>
      </x:c>
      <x:c r="EY92" s="13">
        <x:v>41.650603181090297</x:v>
      </x:c>
      <x:c r="EZ92" s="173">
        <x:v>3.2061982962785098</x:v>
      </x:c>
      <x:c r="FA92" s="13">
        <x:v>40.546599281330103</x:v>
      </x:c>
      <x:c r="FB92" s="173">
        <x:v>3.66165035671614</x:v>
      </x:c>
      <x:c r="FC92" s="13">
        <x:v>33.195686385250902</x:v>
      </x:c>
      <x:c r="FD92" s="173">
        <x:v>0.83778901392285499</x:v>
      </x:c>
      <x:c r="FE92" s="13">
        <x:v>-8.4549167958394502</x:v>
      </x:c>
      <x:c r="FF92" s="173">
        <x:v>3.3959317642126301</x:v>
      </x:c>
      <x:c r="FG92" s="13">
        <x:v>22.4204371142452</x:v>
      </x:c>
      <x:c r="FH92" s="173">
        <x:v>0.795269595852093</x:v>
      </x:c>
      <x:c r="FI92" s="13">
        <x:v>21.3344996708908</x:v>
      </x:c>
      <x:c r="FJ92" s="173">
        <x:v>2.8359595847398298</x:v>
      </x:c>
      <x:c r="FK92" s="13">
        <x:v>16.374287019726001</x:v>
      </x:c>
      <x:c r="FL92" s="173">
        <x:v>2.8637186955039402</x:v>
      </x:c>
      <x:c r="FM92" s="13">
        <x:v>22.814871561863001</x:v>
      </x:c>
      <x:c r="FN92" s="173">
        <x:v>0.89898370289210405</x:v>
      </x:c>
      <x:c r="FO92" s="13">
        <x:v>1.4803718909721999</x:v>
      </x:c>
      <x:c r="FP92" s="173">
        <x:v>3.1447178768684201</x:v>
      </x:c>
      <x:c r="FQ92" s="15"/>
      <x:c r="FR92" s="15"/>
      <x:c r="FS92" s="15"/>
      <x:c r="FT92" s="15"/>
      <x:c r="FU92" s="15"/>
      <x:c r="FV92" s="15"/>
      <x:c r="FW92" s="15"/>
      <x:c r="FX92" s="15"/>
      <x:c r="FY92" s="15"/>
      <x:c r="FZ92" s="15"/>
      <x:c r="GA92" s="15"/>
      <x:c r="GB92" s="15"/>
      <x:c r="GC92" s="15"/>
      <x:c r="GD92" s="15"/>
      <x:c r="GE92" s="15"/>
      <x:c r="GF92" s="15"/>
      <x:c r="GG92" s="15"/>
      <x:c r="GH92" s="15"/>
      <x:c r="GI92" s="15"/>
      <x:c r="GJ92" s="15"/>
      <x:c r="GK92" s="15"/>
      <x:c r="GL92" s="15"/>
      <x:c r="GM92" s="15"/>
      <x:c r="GN92" s="15"/>
      <x:c r="GO92" s="15"/>
      <x:c r="GP92" s="15"/>
      <x:c r="GQ92" s="15"/>
      <x:c r="GR92" s="15"/>
      <x:c r="GS92" s="15"/>
      <x:c r="GT92" s="15"/>
      <x:c r="GU92" s="15"/>
      <x:c r="GV92" s="15"/>
      <x:c r="GW92" s="15"/>
      <x:c r="GX92" s="15"/>
      <x:c r="GY92" s="13">
        <x:v>1.5188088550873999</x:v>
      </x:c>
      <x:c r="GZ92" s="173">
        <x:v>1.11878929830819</x:v>
      </x:c>
      <x:c r="HA92" s="13">
        <x:v>-3.4180858216513199</x:v>
      </x:c>
      <x:c r="HB92" s="173">
        <x:v>1.0127362382631799</x:v>
      </x:c>
      <x:c r="HC92" s="13">
        <x:v>-0.37710324184398297</x:v>
      </x:c>
      <x:c r="HD92" s="173">
        <x:v>1.28339495879365</x:v>
      </x:c>
      <x:c r="HE92" s="13">
        <x:v>-3.5969326507778998</x:v>
      </x:c>
      <x:c r="HF92" s="173">
        <x:v>1.2625700721219</x:v>
      </x:c>
      <x:c r="HG92" s="13">
        <x:v>-2.56619636419209</x:v>
      </x:c>
      <x:c r="HH92" s="173">
        <x:v>1.29844862642181</x:v>
      </x:c>
      <x:c r="HI92" s="13">
        <x:v>-1.10698459484206</x:v>
      </x:c>
      <x:c r="HJ92" s="173">
        <x:v>1.3443656618340001</x:v>
      </x:c>
      <x:c r="HK92" s="13">
        <x:v>-1.8291982129376101</x:v>
      </x:c>
      <x:c r="HL92" s="173">
        <x:v>1.23643101938072</x:v>
      </x:c>
      <x:c r="HM92" s="13">
        <x:v>4.8269901902298598</x:v>
      </x:c>
      <x:c r="HN92" s="173">
        <x:v>1.4363484553425201</x:v>
      </x:c>
      <x:c r="HO92" s="13">
        <x:v>-2.6568446547086899</x:v>
      </x:c>
      <x:c r="HP92" s="173">
        <x:v>1.4577330216511799</x:v>
      </x:c>
      <x:c r="HQ92" s="13">
        <x:v>1.1741484674682801</x:v>
      </x:c>
      <x:c r="HR92" s="173">
        <x:v>0.787277917424551</x:v>
      </x:c>
      <x:c r="HS92" s="13">
        <x:v>-2.3986781373388402</x:v>
      </x:c>
      <x:c r="HT92" s="173">
        <x:v>1.4266375386733701</x:v>
      </x:c>
      <x:c r="HU92" s="13">
        <x:v>-6.8813884010500503</x:v>
      </x:c>
      <x:c r="HV92" s="173">
        <x:v>1.5701778500569801</x:v>
      </x:c>
      <x:c r="HW92" s="13">
        <x:v>-1.88763487695915</x:v>
      </x:c>
      <x:c r="HX92" s="173">
        <x:v>1.3752305684028601</x:v>
      </x:c>
      <x:c r="HY92" s="13">
        <x:v>0.11168126780510999</x:v>
      </x:c>
      <x:c r="HZ92" s="173">
        <x:v>1.45960587672355</x:v>
      </x:c>
      <x:c r="IA92" s="13">
        <x:v>-1.79195472391137</x:v>
      </x:c>
      <x:c r="IB92" s="173">
        <x:v>1.2812777144263201</x:v>
      </x:c>
      <x:c r="IC92" s="13">
        <x:v>-4.70691971329477</x:v>
      </x:c>
      <x:c r="ID92" s="173">
        <x:v>1.24539731564084</x:v>
      </x:c>
      <x:c r="IE92" s="13">
        <x:v>0.48504079458594501</x:v>
      </x:c>
      <x:c r="IF92" s="182">
        <x:v>1.1507500742916199</x:v>
      </x:c>
    </x:row>
    <x:row r="93" spans="1:240" ht="12.95" customHeight="1" x14ac:dyDescent="0.2">
      <x:c r="A93" s="2" t="s">
        <x:v>391</x:v>
      </x:c>
      <x:c r="B93" s="37">
        <x:v>3</x:v>
      </x:c>
      <x:c r="C93" s="13">
        <x:v>90.9839620954087</x:v>
      </x:c>
      <x:c r="D93" s="173">
        <x:v>0.58149926548479103</x:v>
      </x:c>
      <x:c r="E93" s="13">
        <x:v>91.949679531863296</x:v>
      </x:c>
      <x:c r="F93" s="173">
        <x:v>1.2209954909802101</x:v>
      </x:c>
      <x:c r="G93" s="13">
        <x:v>89.552567286009904</x:v>
      </x:c>
      <x:c r="H93" s="173">
        <x:v>1.4406945035713099</x:v>
      </x:c>
      <x:c r="I93" s="13">
        <x:v>90.507867452417699</x:v>
      </x:c>
      <x:c r="J93" s="173">
        <x:v>0.75241926160972905</x:v>
      </x:c>
      <x:c r="K93" s="13">
        <x:v>-1.4418120794456399</x:v>
      </x:c>
      <x:c r="L93" s="173">
        <x:v>1.3565935651303</x:v>
      </x:c>
      <x:c r="M93" s="13">
        <x:v>80.915002056725797</x:v>
      </x:c>
      <x:c r="N93" s="173">
        <x:v>0.78869349975374903</x:v>
      </x:c>
      <x:c r="O93" s="13">
        <x:v>80.036570602000694</x:v>
      </x:c>
      <x:c r="P93" s="173">
        <x:v>1.3984320621008</x:v>
      </x:c>
      <x:c r="Q93" s="13">
        <x:v>78.326465693776896</x:v>
      </x:c>
      <x:c r="R93" s="173">
        <x:v>2.46123520840881</x:v>
      </x:c>
      <x:c r="S93" s="13">
        <x:v>81.388760043715706</x:v>
      </x:c>
      <x:c r="T93" s="173">
        <x:v>0.97696206161417898</x:v>
      </x:c>
      <x:c r="U93" s="13">
        <x:v>1.35218944171501</x:v>
      </x:c>
      <x:c r="V93" s="173">
        <x:v>1.7248630326929499</x:v>
      </x:c>
      <x:c r="W93" s="13">
        <x:v>93.300057679816604</x:v>
      </x:c>
      <x:c r="X93" s="173">
        <x:v>0.49180979945991898</x:v>
      </x:c>
      <x:c r="Y93" s="13">
        <x:v>95.542258560114405</x:v>
      </x:c>
      <x:c r="Z93" s="173">
        <x:v>0.87967116862883199</x:v>
      </x:c>
      <x:c r="AA93" s="13">
        <x:v>93.465510432858295</x:v>
      </x:c>
      <x:c r="AB93" s="173">
        <x:v>1.1530586811832499</x:v>
      </x:c>
      <x:c r="AC93" s="13">
        <x:v>92.408720762076996</x:v>
      </x:c>
      <x:c r="AD93" s="173">
        <x:v>0.62111646575068202</x:v>
      </x:c>
      <x:c r="AE93" s="13">
        <x:v>-3.1335377980374499</x:v>
      </x:c>
      <x:c r="AF93" s="173">
        <x:v>0.99012039641216598</x:v>
      </x:c>
      <x:c r="AG93" s="13">
        <x:v>88.508130671693905</x:v>
      </x:c>
      <x:c r="AH93" s="173">
        <x:v>0.62713769802480401</x:v>
      </x:c>
      <x:c r="AI93" s="13">
        <x:v>88.706899573300305</x:v>
      </x:c>
      <x:c r="AJ93" s="173">
        <x:v>1.4744187747052799</x:v>
      </x:c>
      <x:c r="AK93" s="13">
        <x:v>88.663297839529605</x:v>
      </x:c>
      <x:c r="AL93" s="173">
        <x:v>1.66908482879019</x:v>
      </x:c>
      <x:c r="AM93" s="13">
        <x:v>87.823691279374998</x:v>
      </x:c>
      <x:c r="AN93" s="173">
        <x:v>0.80247980759253701</x:v>
      </x:c>
      <x:c r="AO93" s="13">
        <x:v>-0.88320829392529299</x:v>
      </x:c>
      <x:c r="AP93" s="173">
        <x:v>1.58077029487417</x:v>
      </x:c>
      <x:c r="AQ93" s="13">
        <x:v>88.117573145842499</x:v>
      </x:c>
      <x:c r="AR93" s="173">
        <x:v>0.67477074873514598</x:v>
      </x:c>
      <x:c r="AS93" s="13">
        <x:v>87.889048587546796</x:v>
      </x:c>
      <x:c r="AT93" s="173">
        <x:v>1.68272061820451</x:v>
      </x:c>
      <x:c r="AU93" s="13">
        <x:v>87.365034095382697</x:v>
      </x:c>
      <x:c r="AV93" s="173">
        <x:v>1.54738305923362</x:v>
      </x:c>
      <x:c r="AW93" s="13">
        <x:v>87.729517137998997</x:v>
      </x:c>
      <x:c r="AX93" s="173">
        <x:v>0.846035887859372</x:v>
      </x:c>
      <x:c r="AY93" s="13">
        <x:v>-0.159531449547757</x:v>
      </x:c>
      <x:c r="AZ93" s="173">
        <x:v>1.87475141099093</x:v>
      </x:c>
      <x:c r="BA93" s="13">
        <x:v>89.323530884337103</x:v>
      </x:c>
      <x:c r="BB93" s="173">
        <x:v>0.63897323628276104</x:v>
      </x:c>
      <x:c r="BC93" s="13">
        <x:v>89.572075412413497</x:v>
      </x:c>
      <x:c r="BD93" s="173">
        <x:v>1.2423838876593001</x:v>
      </x:c>
      <x:c r="BE93" s="13">
        <x:v>88.844746622111302</x:v>
      </x:c>
      <x:c r="BF93" s="173">
        <x:v>1.51129337942147</x:v>
      </x:c>
      <x:c r="BG93" s="13">
        <x:v>88.820697752026405</x:v>
      </x:c>
      <x:c r="BH93" s="173">
        <x:v>0.90578601020598704</x:v>
      </x:c>
      <x:c r="BI93" s="13">
        <x:v>-0.75137766038706399</x:v>
      </x:c>
      <x:c r="BJ93" s="173">
        <x:v>1.57118530733055</x:v>
      </x:c>
      <x:c r="BK93" s="13">
        <x:v>92.558217743956703</x:v>
      </x:c>
      <x:c r="BL93" s="173">
        <x:v>0.51075227979604099</x:v>
      </x:c>
      <x:c r="BM93" s="13">
        <x:v>92.532821755110405</x:v>
      </x:c>
      <x:c r="BN93" s="173">
        <x:v>1.08097761007549</x:v>
      </x:c>
      <x:c r="BO93" s="13">
        <x:v>92.272160180599599</x:v>
      </x:c>
      <x:c r="BP93" s="173">
        <x:v>1.2915817822181701</x:v>
      </x:c>
      <x:c r="BQ93" s="13">
        <x:v>92.009367652085203</x:v>
      </x:c>
      <x:c r="BR93" s="173">
        <x:v>0.68472812781440195</x:v>
      </x:c>
      <x:c r="BS93" s="13">
        <x:v>-0.52345410302522999</x:v>
      </x:c>
      <x:c r="BT93" s="173">
        <x:v>1.29106763461673</x:v>
      </x:c>
      <x:c r="BU93" s="13">
        <x:v>58.241097268520001</x:v>
      </x:c>
      <x:c r="BV93" s="173">
        <x:v>1.2460627097753401</x:v>
      </x:c>
      <x:c r="BW93" s="13">
        <x:v>62.718066508474898</x:v>
      </x:c>
      <x:c r="BX93" s="173">
        <x:v>2.2610904620615901</x:v>
      </x:c>
      <x:c r="BY93" s="13">
        <x:v>61.576607970754701</x:v>
      </x:c>
      <x:c r="BZ93" s="173">
        <x:v>2.6520059661723399</x:v>
      </x:c>
      <x:c r="CA93" s="13">
        <x:v>54.775451596790397</x:v>
      </x:c>
      <x:c r="CB93" s="173">
        <x:v>1.47705487580662</x:v>
      </x:c>
      <x:c r="CC93" s="13">
        <x:v>-7.9426149116844904</x:v>
      </x:c>
      <x:c r="CD93" s="173">
        <x:v>2.49096791910006</x:v>
      </x:c>
      <x:c r="CE93" s="13">
        <x:v>88.252809301177194</x:v>
      </x:c>
      <x:c r="CF93" s="173">
        <x:v>0.66668222277188505</x:v>
      </x:c>
      <x:c r="CG93" s="13">
        <x:v>89.863897870215993</x:v>
      </x:c>
      <x:c r="CH93" s="173">
        <x:v>1.4173130957867399</x:v>
      </x:c>
      <x:c r="CI93" s="13">
        <x:v>87.642946451952298</x:v>
      </x:c>
      <x:c r="CJ93" s="173">
        <x:v>1.3443659677239299</x:v>
      </x:c>
      <x:c r="CK93" s="13">
        <x:v>87.5974246329273</x:v>
      </x:c>
      <x:c r="CL93" s="173">
        <x:v>0.897375120562932</x:v>
      </x:c>
      <x:c r="CM93" s="13">
        <x:v>-2.26647323728865</x:v>
      </x:c>
      <x:c r="CN93" s="173">
        <x:v>1.55902141826997</x:v>
      </x:c>
      <x:c r="CO93" s="13">
        <x:v>53.963825172962501</x:v>
      </x:c>
      <x:c r="CP93" s="173">
        <x:v>0.99362720957202599</x:v>
      </x:c>
      <x:c r="CQ93" s="13">
        <x:v>56.260819788752102</x:v>
      </x:c>
      <x:c r="CR93" s="173">
        <x:v>2.5920580912614</x:v>
      </x:c>
      <x:c r="CS93" s="13">
        <x:v>55.4701112883062</x:v>
      </x:c>
      <x:c r="CT93" s="173">
        <x:v>2.6724360478050899</x:v>
      </x:c>
      <x:c r="CU93" s="13">
        <x:v>51.788173668473299</x:v>
      </x:c>
      <x:c r="CV93" s="173">
        <x:v>1.4112004957815401</x:v>
      </x:c>
      <x:c r="CW93" s="13">
        <x:v>-4.4726461202787799</x:v>
      </x:c>
      <x:c r="CX93" s="173">
        <x:v>3.05319910589678</x:v>
      </x:c>
      <x:c r="CY93" s="13">
        <x:v>79.050122898256006</x:v>
      </x:c>
      <x:c r="CZ93" s="173">
        <x:v>0.813300371524185</x:v>
      </x:c>
      <x:c r="DA93" s="13">
        <x:v>79.599511244378306</x:v>
      </x:c>
      <x:c r="DB93" s="173">
        <x:v>2.3366916577896002</x:v>
      </x:c>
      <x:c r="DC93" s="13">
        <x:v>77.436088041945595</x:v>
      </x:c>
      <x:c r="DD93" s="173">
        <x:v>1.83562330226545</x:v>
      </x:c>
      <x:c r="DE93" s="13">
        <x:v>78.150376425575104</x:v>
      </x:c>
      <x:c r="DF93" s="173">
        <x:v>1.15581534526719</x:v>
      </x:c>
      <x:c r="DG93" s="13">
        <x:v>-1.44913481880323</x:v>
      </x:c>
      <x:c r="DH93" s="173">
        <x:v>2.6738952201092299</x:v>
      </x:c>
      <x:c r="DI93" s="13">
        <x:v>42.826075003744897</x:v>
      </x:c>
      <x:c r="DJ93" s="173">
        <x:v>1.3590520064434899</x:v>
      </x:c>
      <x:c r="DK93" s="13">
        <x:v>42.547882458135398</x:v>
      </x:c>
      <x:c r="DL93" s="173">
        <x:v>2.80102547366055</x:v>
      </x:c>
      <x:c r="DM93" s="13">
        <x:v>38.519948565662602</x:v>
      </x:c>
      <x:c r="DN93" s="173">
        <x:v>2.61629578562752</x:v>
      </x:c>
      <x:c r="DO93" s="13">
        <x:v>42.866623698889498</x:v>
      </x:c>
      <x:c r="DP93" s="173">
        <x:v>1.7226788065899901</x:v>
      </x:c>
      <x:c r="DQ93" s="13">
        <x:v>0.31874124075412202</x:v>
      </x:c>
      <x:c r="DR93" s="173">
        <x:v>3.2086590541300399</x:v>
      </x:c>
      <x:c r="DS93" s="13">
        <x:v>59.257055972350699</x:v>
      </x:c>
      <x:c r="DT93" s="173">
        <x:v>1.0848766307948401</x:v>
      </x:c>
      <x:c r="DU93" s="13">
        <x:v>65.331168925394607</x:v>
      </x:c>
      <x:c r="DV93" s="173">
        <x:v>2.56451575966934</x:v>
      </x:c>
      <x:c r="DW93" s="13">
        <x:v>56.159378910354697</x:v>
      </x:c>
      <x:c r="DX93" s="173">
        <x:v>2.7697406386340702</x:v>
      </x:c>
      <x:c r="DY93" s="13">
        <x:v>56.9951302226115</x:v>
      </x:c>
      <x:c r="DZ93" s="173">
        <x:v>1.46393761423499</x:v>
      </x:c>
      <x:c r="EA93" s="13">
        <x:v>-8.3360387027830107</x:v>
      </x:c>
      <x:c r="EB93" s="173">
        <x:v>3.0849463543021298</x:v>
      </x:c>
      <x:c r="EC93" s="13">
        <x:v>82.851780672748504</x:v>
      </x:c>
      <x:c r="ED93" s="173">
        <x:v>0.78089206103831199</x:v>
      </x:c>
      <x:c r="EE93" s="13">
        <x:v>84.7559964897616</x:v>
      </x:c>
      <x:c r="EF93" s="173">
        <x:v>1.48899995970428</x:v>
      </x:c>
      <x:c r="EG93" s="13">
        <x:v>78.237540110025904</x:v>
      </x:c>
      <x:c r="EH93" s="173">
        <x:v>2.2786652335335198</x:v>
      </x:c>
      <x:c r="EI93" s="13">
        <x:v>82.241868923151301</x:v>
      </x:c>
      <x:c r="EJ93" s="173">
        <x:v>1.0143262741044501</x:v>
      </x:c>
      <x:c r="EK93" s="13">
        <x:v>-2.5141275666103402</x:v>
      </x:c>
      <x:c r="EL93" s="173">
        <x:v>1.82636192603522</x:v>
      </x:c>
      <x:c r="EM93" s="13">
        <x:v>83.643801689994106</x:v>
      </x:c>
      <x:c r="EN93" s="173">
        <x:v>0.86661360909462803</x:v>
      </x:c>
      <x:c r="EO93" s="13">
        <x:v>83.413046561610898</x:v>
      </x:c>
      <x:c r="EP93" s="173">
        <x:v>1.7156511224426401</x:v>
      </x:c>
      <x:c r="EQ93" s="13">
        <x:v>81.360879006893896</x:v>
      </x:c>
      <x:c r="ER93" s="173">
        <x:v>1.73696451890028</x:v>
      </x:c>
      <x:c r="ES93" s="13">
        <x:v>83.490877473386604</x:v>
      </x:c>
      <x:c r="ET93" s="173">
        <x:v>1.1167545750606001</x:v>
      </x:c>
      <x:c r="EU93" s="13">
        <x:v>7.7830911775677705E-2</x:v>
      </x:c>
      <x:c r="EV93" s="173">
        <x:v>1.9438686041628399</x:v>
      </x:c>
      <x:c r="EW93" s="13">
        <x:v>82.150228858277799</x:v>
      </x:c>
      <x:c r="EX93" s="173">
        <x:v>0.80537603289197002</x:v>
      </x:c>
      <x:c r="EY93" s="13">
        <x:v>83.039809999018402</x:v>
      </x:c>
      <x:c r="EZ93" s="173">
        <x:v>1.8604149730189099</x:v>
      </x:c>
      <x:c r="FA93" s="13">
        <x:v>78.853172768296403</x:v>
      </x:c>
      <x:c r="FB93" s="173">
        <x:v>1.8518500014218999</x:v>
      </x:c>
      <x:c r="FC93" s="13">
        <x:v>82.085924589576194</x:v>
      </x:c>
      <x:c r="FD93" s="173">
        <x:v>1.0669587782971801</x:v>
      </x:c>
      <x:c r="FE93" s="13">
        <x:v>-0.95388540944219402</x:v>
      </x:c>
      <x:c r="FF93" s="173">
        <x:v>2.0414956597781901</x:v>
      </x:c>
      <x:c r="FG93" s="13">
        <x:v>41.042982920438703</x:v>
      </x:c>
      <x:c r="FH93" s="173">
        <x:v>1.1265038215921099</x:v>
      </x:c>
      <x:c r="FI93" s="13">
        <x:v>43.564476755655697</x:v>
      </x:c>
      <x:c r="FJ93" s="173">
        <x:v>2.5014861173910901</x:v>
      </x:c>
      <x:c r="FK93" s="13">
        <x:v>40.1924431817149</x:v>
      </x:c>
      <x:c r="FL93" s="173">
        <x:v>2.1873730114880199</x:v>
      </x:c>
      <x:c r="FM93" s="13">
        <x:v>39.5317351677296</x:v>
      </x:c>
      <x:c r="FN93" s="173">
        <x:v>1.42526879027264</x:v>
      </x:c>
      <x:c r="FO93" s="13">
        <x:v>-4.0327415879260302</x:v>
      </x:c>
      <x:c r="FP93" s="173">
        <x:v>2.7043549993761098</x:v>
      </x:c>
      <x:c r="FQ93" s="15"/>
      <x:c r="FR93" s="15"/>
      <x:c r="FS93" s="15"/>
      <x:c r="FT93" s="15"/>
      <x:c r="FU93" s="15"/>
      <x:c r="FV93" s="15"/>
      <x:c r="FW93" s="15"/>
      <x:c r="FX93" s="15"/>
      <x:c r="FY93" s="15"/>
      <x:c r="FZ93" s="15"/>
      <x:c r="GA93" s="15"/>
      <x:c r="GB93" s="15"/>
      <x:c r="GC93" s="15"/>
      <x:c r="GD93" s="15"/>
      <x:c r="GE93" s="15"/>
      <x:c r="GF93" s="15"/>
      <x:c r="GG93" s="15"/>
      <x:c r="GH93" s="15"/>
      <x:c r="GI93" s="15"/>
      <x:c r="GJ93" s="15"/>
      <x:c r="GK93" s="15"/>
      <x:c r="GL93" s="15"/>
      <x:c r="GM93" s="15"/>
      <x:c r="GN93" s="15"/>
      <x:c r="GO93" s="15"/>
      <x:c r="GP93" s="15"/>
      <x:c r="GQ93" s="15"/>
      <x:c r="GR93" s="15"/>
      <x:c r="GS93" s="15"/>
      <x:c r="GT93" s="15"/>
      <x:c r="GU93" s="15"/>
      <x:c r="GV93" s="15"/>
      <x:c r="GW93" s="15"/>
      <x:c r="GX93" s="15"/>
      <x:c r="GY93" s="13">
        <x:v>0.63234037145230104</x:v>
      </x:c>
      <x:c r="GZ93" s="173">
        <x:v>0.87737392981307705</x:v>
      </x:c>
      <x:c r="HA93" s="13">
        <x:v>-4.1107926036683198</x:v>
      </x:c>
      <x:c r="HB93" s="173">
        <x:v>1.0962835784990901</x:v>
      </x:c>
      <x:c r="HC93" s="13">
        <x:v>0.49230856528802702</x:v>
      </x:c>
      <x:c r="HD93" s="173">
        <x:v>0.75836049607516998</x:v>
      </x:c>
      <x:c r="HE93" s="13">
        <x:v>-0.37021179361603601</x:v>
      </x:c>
      <x:c r="HF93" s="173">
        <x:v>0.91173917388355796</x:v>
      </x:c>
      <x:c r="HG93" s="13">
        <x:v>0.30437791458976399</x:v>
      </x:c>
      <x:c r="HH93" s="173">
        <x:v>1.05978269291226</x:v>
      </x:c>
      <x:c r="HI93" s="13">
        <x:v>1.4356600479750601</x:v>
      </x:c>
      <x:c r="HJ93" s="173">
        <x:v>0.97991660127865599</x:v>
      </x:c>
      <x:c r="HK93" s="13">
        <x:v>0.97033351295155501</x:v>
      </x:c>
      <x:c r="HL93" s="173">
        <x:v>0.83237502386548101</x:v>
      </x:c>
      <x:c r="HM93" s="13">
        <x:v>4.2106452544961899</x:v>
      </x:c>
      <x:c r="HN93" s="173">
        <x:v>1.7156056852752299</x:v>
      </x:c>
      <x:c r="HO93" s="13">
        <x:v>-1.69319030081999</x:v>
      </x:c>
      <x:c r="HP93" s="173">
        <x:v>0.86918746720356499</x:v>
      </x:c>
      <x:c r="HQ93" s="13">
        <x:v>-2.32705588159414</x:v>
      </x:c>
      <x:c r="HR93" s="173">
        <x:v>1.3932758804607199</x:v>
      </x:c>
      <x:c r="HS93" s="13">
        <x:v>-1.11116178291694</x:v>
      </x:c>
      <x:c r="HT93" s="173">
        <x:v>1.1638742281743</x:v>
      </x:c>
      <x:c r="HU93" s="13">
        <x:v>-1.8907360569157701</x:v>
      </x:c>
      <x:c r="HV93" s="173">
        <x:v>1.7032038497381601</x:v>
      </x:c>
      <x:c r="HW93" s="13">
        <x:v>-0.81701328459123301</x:v>
      </x:c>
      <x:c r="HX93" s="173">
        <x:v>1.5447165843663</x:v>
      </x:c>
      <x:c r="HY93" s="13">
        <x:v>0.38703233531335002</x:v>
      </x:c>
      <x:c r="HZ93" s="173">
        <x:v>1.0960799013087399</x:v>
      </x:c>
      <x:c r="IA93" s="13">
        <x:v>-3.7214208760955598</x:v>
      </x:c>
      <x:c r="IB93" s="173">
        <x:v>1.14111602308574</x:v>
      </x:c>
      <x:c r="IC93" s="13">
        <x:v>-0.85742152140717598</x:v>
      </x:c>
      <x:c r="ID93" s="173">
        <x:v>1.18422655067333</x:v>
      </x:c>
      <x:c r="IE93" s="13">
        <x:v>-0.61552822734108004</x:v>
      </x:c>
      <x:c r="IF93" s="182">
        <x:v>1.5880079958979201</x:v>
      </x:c>
    </x:row>
    <x:row r="94" spans="1:240" ht="12.95" customHeight="1" x14ac:dyDescent="0.2">
      <x:c r="A94" s="2" t="s">
        <x:v>396</x:v>
      </x:c>
      <x:c r="B94" s="37">
        <x:v>3</x:v>
      </x:c>
      <x:c r="C94" s="13">
        <x:v>76.339686530452894</x:v>
      </x:c>
      <x:c r="D94" s="173">
        <x:v>0.93324664694679804</x:v>
      </x:c>
      <x:c r="E94" s="13">
        <x:v>76.638926338468707</x:v>
      </x:c>
      <x:c r="F94" s="173">
        <x:v>2.0016282289077898</x:v>
      </x:c>
      <x:c r="G94" s="13">
        <x:v>72.565796732908197</x:v>
      </x:c>
      <x:c r="H94" s="173">
        <x:v>2.7877469139645101</x:v>
      </x:c>
      <x:c r="I94" s="13">
        <x:v>76.638603120301298</x:v>
      </x:c>
      <x:c r="J94" s="173">
        <x:v>1.0729993053087099</x:v>
      </x:c>
      <x:c r="K94" s="13">
        <x:v>-3.2321816739511199E-4</x:v>
      </x:c>
      <x:c r="L94" s="173">
        <x:v>2.1890780758777102</x:v>
      </x:c>
      <x:c r="M94" s="13">
        <x:v>50.340643844876702</x:v>
      </x:c>
      <x:c r="N94" s="173">
        <x:v>1.2134562471988599</x:v>
      </x:c>
      <x:c r="O94" s="13">
        <x:v>56.151456416236599</x:v>
      </x:c>
      <x:c r="P94" s="173">
        <x:v>2.5849800088138699</x:v>
      </x:c>
      <x:c r="Q94" s="13">
        <x:v>45.535910577379198</x:v>
      </x:c>
      <x:c r="R94" s="173">
        <x:v>3.5997710565589802</x:v>
      </x:c>
      <x:c r="S94" s="13">
        <x:v>49.213563048856699</x:v>
      </x:c>
      <x:c r="T94" s="173">
        <x:v>1.4237240248765799</x:v>
      </x:c>
      <x:c r="U94" s="13">
        <x:v>-6.93789336737981</x:v>
      </x:c>
      <x:c r="V94" s="173">
        <x:v>2.9038303234857299</x:v>
      </x:c>
      <x:c r="W94" s="13">
        <x:v>58.494344803014997</x:v>
      </x:c>
      <x:c r="X94" s="173">
        <x:v>1.0978906561875501</x:v>
      </x:c>
      <x:c r="Y94" s="13">
        <x:v>60.209134819431299</x:v>
      </x:c>
      <x:c r="Z94" s="173">
        <x:v>2.6505321081613902</x:v>
      </x:c>
      <x:c r="AA94" s="13">
        <x:v>53.296647584604301</x:v>
      </x:c>
      <x:c r="AB94" s="173">
        <x:v>2.78588135362028</x:v>
      </x:c>
      <x:c r="AC94" s="13">
        <x:v>58.798747953198998</x:v>
      </x:c>
      <x:c r="AD94" s="173">
        <x:v>1.3133082911579601</x:v>
      </x:c>
      <x:c r="AE94" s="13">
        <x:v>-1.41038686623235</x:v>
      </x:c>
      <x:c r="AF94" s="173">
        <x:v>2.78526740465177</x:v>
      </x:c>
      <x:c r="AG94" s="13">
        <x:v>60.020309161583299</x:v>
      </x:c>
      <x:c r="AH94" s="173">
        <x:v>1.0580647285923299</x:v>
      </x:c>
      <x:c r="AI94" s="13">
        <x:v>64.959861411201899</x:v>
      </x:c>
      <x:c r="AJ94" s="173">
        <x:v>2.3099869753122499</x:v>
      </x:c>
      <x:c r="AK94" s="13">
        <x:v>54.183644775067599</x:v>
      </x:c>
      <x:c r="AL94" s="173">
        <x:v>2.8228155302617699</x:v>
      </x:c>
      <x:c r="AM94" s="13">
        <x:v>59.377241822059197</x:v>
      </x:c>
      <x:c r="AN94" s="173">
        <x:v>1.3253352654678501</x:v>
      </x:c>
      <x:c r="AO94" s="13">
        <x:v>-5.5826195891427703</x:v>
      </x:c>
      <x:c r="AP94" s="173">
        <x:v>2.5951356021865299</x:v>
      </x:c>
      <x:c r="AQ94" s="13">
        <x:v>77.984493434111499</x:v>
      </x:c>
      <x:c r="AR94" s="173">
        <x:v>0.87612468143341604</x:v>
      </x:c>
      <x:c r="AS94" s="13">
        <x:v>73.522698133247602</x:v>
      </x:c>
      <x:c r="AT94" s="173">
        <x:v>2.5254934282764601</x:v>
      </x:c>
      <x:c r="AU94" s="13">
        <x:v>78.468653866007202</x:v>
      </x:c>
      <x:c r="AV94" s="173">
        <x:v>2.4445570121303799</x:v>
      </x:c>
      <x:c r="AW94" s="13">
        <x:v>78.788987186765596</x:v>
      </x:c>
      <x:c r="AX94" s="173">
        <x:v>1.0011865265812201</x:v>
      </x:c>
      <x:c r="AY94" s="13">
        <x:v>5.2662890535180198</x:v>
      </x:c>
      <x:c r="AZ94" s="173">
        <x:v>2.78676350859448</x:v>
      </x:c>
      <x:c r="BA94" s="13">
        <x:v>73.808108072898094</x:v>
      </x:c>
      <x:c r="BB94" s="173">
        <x:v>0.94725891414865604</x:v>
      </x:c>
      <x:c r="BC94" s="13">
        <x:v>70.289697098048904</x:v>
      </x:c>
      <x:c r="BD94" s="173">
        <x:v>2.2990371568974699</x:v>
      </x:c>
      <x:c r="BE94" s="13">
        <x:v>71.128316406437506</x:v>
      </x:c>
      <x:c r="BF94" s="173">
        <x:v>2.9457090063859499</x:v>
      </x:c>
      <x:c r="BG94" s="13">
        <x:v>75.128642202420295</x:v>
      </x:c>
      <x:c r="BH94" s="173">
        <x:v>0.99895950226531705</x:v>
      </x:c>
      <x:c r="BI94" s="13">
        <x:v>4.8389451043713896</x:v>
      </x:c>
      <x:c r="BJ94" s="173">
        <x:v>2.3695134168721501</x:v>
      </x:c>
      <x:c r="BK94" s="13">
        <x:v>84.281509780591804</x:v>
      </x:c>
      <x:c r="BL94" s="173">
        <x:v>0.80958743812299305</x:v>
      </x:c>
      <x:c r="BM94" s="13">
        <x:v>80.105562136769805</x:v>
      </x:c>
      <x:c r="BN94" s="173">
        <x:v>2.2017163308942198</x:v>
      </x:c>
      <x:c r="BO94" s="13">
        <x:v>83.866204840254497</x:v>
      </x:c>
      <x:c r="BP94" s="173">
        <x:v>2.1266350579239299</x:v>
      </x:c>
      <x:c r="BQ94" s="13">
        <x:v>85.317893434889001</x:v>
      </x:c>
      <x:c r="BR94" s="173">
        <x:v>0.87519823572686295</x:v>
      </x:c>
      <x:c r="BS94" s="13">
        <x:v>5.2123312981192003</x:v>
      </x:c>
      <x:c r="BT94" s="173">
        <x:v>2.25924974381015</x:v>
      </x:c>
      <x:c r="BU94" s="13">
        <x:v>64.834436000139206</x:v>
      </x:c>
      <x:c r="BV94" s="173">
        <x:v>1.0409638236379899</x:v>
      </x:c>
      <x:c r="BW94" s="13">
        <x:v>65.376721464278504</x:v>
      </x:c>
      <x:c r="BX94" s="173">
        <x:v>2.2974283336537802</x:v>
      </x:c>
      <x:c r="BY94" s="13">
        <x:v>66.548281450783094</x:v>
      </x:c>
      <x:c r="BZ94" s="173">
        <x:v>3.15523844699401</x:v>
      </x:c>
      <x:c r="CA94" s="13">
        <x:v>64.692962108643997</x:v>
      </x:c>
      <x:c r="CB94" s="173">
        <x:v>1.3206002050363099</x:v>
      </x:c>
      <x:c r="CC94" s="13">
        <x:v>-0.68375935563456403</x:v>
      </x:c>
      <x:c r="CD94" s="173">
        <x:v>2.6326343627973001</x:v>
      </x:c>
      <x:c r="CE94" s="13">
        <x:v>32.653255554292997</x:v>
      </x:c>
      <x:c r="CF94" s="173">
        <x:v>0.954496388372711</x:v>
      </x:c>
      <x:c r="CG94" s="13">
        <x:v>37.1716859401281</x:v>
      </x:c>
      <x:c r="CH94" s="173">
        <x:v>2.4709839892373502</x:v>
      </x:c>
      <x:c r="CI94" s="13">
        <x:v>32.648678992914597</x:v>
      </x:c>
      <x:c r="CJ94" s="173">
        <x:v>3.1694247331282099</x:v>
      </x:c>
      <x:c r="CK94" s="13">
        <x:v>31.1928416719654</x:v>
      </x:c>
      <x:c r="CL94" s="173">
        <x:v>1.24107892342073</x:v>
      </x:c>
      <x:c r="CM94" s="13">
        <x:v>-5.9788442681626801</x:v>
      </x:c>
      <x:c r="CN94" s="173">
        <x:v>2.74294152720495</x:v>
      </x:c>
      <x:c r="CO94" s="13">
        <x:v>18.981706127581401</x:v>
      </x:c>
      <x:c r="CP94" s="173">
        <x:v>0.86179854225987196</x:v>
      </x:c>
      <x:c r="CQ94" s="13">
        <x:v>20.441342339663201</x:v>
      </x:c>
      <x:c r="CR94" s="173">
        <x:v>2.1716305422433799</x:v>
      </x:c>
      <x:c r="CS94" s="13">
        <x:v>19.195951882961499</x:v>
      </x:c>
      <x:c r="CT94" s="173">
        <x:v>2.1552293361552799</x:v>
      </x:c>
      <x:c r="CU94" s="13">
        <x:v>18.495422893126499</x:v>
      </x:c>
      <x:c r="CV94" s="173">
        <x:v>1.0444491711000501</x:v>
      </x:c>
      <x:c r="CW94" s="13">
        <x:v>-1.9459194465367</x:v>
      </x:c>
      <x:c r="CX94" s="173">
        <x:v>2.3770553479752499</x:v>
      </x:c>
      <x:c r="CY94" s="13">
        <x:v>38.943292062027901</x:v>
      </x:c>
      <x:c r="CZ94" s="173">
        <x:v>0.97548888912825904</x:v>
      </x:c>
      <x:c r="DA94" s="13">
        <x:v>42.259903724374297</x:v>
      </x:c>
      <x:c r="DB94" s="173">
        <x:v>2.5661363563602699</x:v>
      </x:c>
      <x:c r="DC94" s="13">
        <x:v>37.5155762577497</x:v>
      </x:c>
      <x:c r="DD94" s="173">
        <x:v>2.8563151391286699</x:v>
      </x:c>
      <x:c r="DE94" s="13">
        <x:v>38.345903807249101</x:v>
      </x:c>
      <x:c r="DF94" s="173">
        <x:v>1.3544982235630401</x:v>
      </x:c>
      <x:c r="DG94" s="13">
        <x:v>-3.9139999171252602</x:v>
      </x:c>
      <x:c r="DH94" s="173">
        <x:v>3.2799476538071102</x:v>
      </x:c>
      <x:c r="DI94" s="13">
        <x:v>48.569480582464699</x:v>
      </x:c>
      <x:c r="DJ94" s="173">
        <x:v>0.98971897669411302</x:v>
      </x:c>
      <x:c r="DK94" s="13">
        <x:v>51.248059277280802</x:v>
      </x:c>
      <x:c r="DL94" s="173">
        <x:v>2.3780370051936699</x:v>
      </x:c>
      <x:c r="DM94" s="13">
        <x:v>43.723210867059898</x:v>
      </x:c>
      <x:c r="DN94" s="173">
        <x:v>3.1890450705013</x:v>
      </x:c>
      <x:c r="DO94" s="13">
        <x:v>48.323952799905697</x:v>
      </x:c>
      <x:c r="DP94" s="173">
        <x:v>1.1687351770683201</x:v>
      </x:c>
      <x:c r="DQ94" s="13">
        <x:v>-2.9241064773750098</x:v>
      </x:c>
      <x:c r="DR94" s="173">
        <x:v>2.6967629877032602</x:v>
      </x:c>
      <x:c r="DS94" s="13">
        <x:v>22.407450965365101</x:v>
      </x:c>
      <x:c r="DT94" s="173">
        <x:v>0.863185594558325</x:v>
      </x:c>
      <x:c r="DU94" s="13">
        <x:v>24.5106227652816</x:v>
      </x:c>
      <x:c r="DV94" s="173">
        <x:v>2.01149359471929</x:v>
      </x:c>
      <x:c r="DW94" s="13">
        <x:v>21.1854439094258</x:v>
      </x:c>
      <x:c r="DX94" s="173">
        <x:v>2.4337726393027901</x:v>
      </x:c>
      <x:c r="DY94" s="13">
        <x:v>21.173647581222301</x:v>
      </x:c>
      <x:c r="DZ94" s="173">
        <x:v>1.0491361990765899</x:v>
      </x:c>
      <x:c r="EA94" s="13">
        <x:v>-3.3369751840593098</x:v>
      </x:c>
      <x:c r="EB94" s="173">
        <x:v>2.2855583099191201</x:v>
      </x:c>
      <x:c r="EC94" s="13">
        <x:v>45.581806732821498</x:v>
      </x:c>
      <x:c r="ED94" s="173">
        <x:v>1.15633991982685</x:v>
      </x:c>
      <x:c r="EE94" s="13">
        <x:v>44.744568470275702</x:v>
      </x:c>
      <x:c r="EF94" s="173">
        <x:v>2.5266475505819699</x:v>
      </x:c>
      <x:c r="EG94" s="13">
        <x:v>39.412962824496901</x:v>
      </x:c>
      <x:c r="EH94" s="173">
        <x:v>3.10574429501595</x:v>
      </x:c>
      <x:c r="EI94" s="13">
        <x:v>46.358745082686397</x:v>
      </x:c>
      <x:c r="EJ94" s="173">
        <x:v>1.4201519682735899</x:v>
      </x:c>
      <x:c r="EK94" s="13">
        <x:v>1.61417661241065</x:v>
      </x:c>
      <x:c r="EL94" s="173">
        <x:v>2.7996196783876801</x:v>
      </x:c>
      <x:c r="EM94" s="13">
        <x:v>46.7824279849074</x:v>
      </x:c>
      <x:c r="EN94" s="173">
        <x:v>1.0827698248422699</x:v>
      </x:c>
      <x:c r="EO94" s="13">
        <x:v>43.174945704416501</x:v>
      </x:c>
      <x:c r="EP94" s="173">
        <x:v>2.67546609046085</x:v>
      </x:c>
      <x:c r="EQ94" s="13">
        <x:v>46.715194609969899</x:v>
      </x:c>
      <x:c r="ER94" s="173">
        <x:v>3.0693712647120202</x:v>
      </x:c>
      <x:c r="ES94" s="13">
        <x:v>47.052860289959099</x:v>
      </x:c>
      <x:c r="ET94" s="173">
        <x:v>1.3258020440170499</x:v>
      </x:c>
      <x:c r="EU94" s="13">
        <x:v>3.87791458554263</x:v>
      </x:c>
      <x:c r="EV94" s="173">
        <x:v>2.9259654466739602</x:v>
      </x:c>
      <x:c r="EW94" s="13">
        <x:v>40.644264061949897</x:v>
      </x:c>
      <x:c r="EX94" s="173">
        <x:v>1.0976001486262801</x:v>
      </x:c>
      <x:c r="EY94" s="13">
        <x:v>37.797217479518402</x:v>
      </x:c>
      <x:c r="EZ94" s="173">
        <x:v>2.5476442217612298</x:v>
      </x:c>
      <x:c r="FA94" s="13">
        <x:v>36.341787460662303</x:v>
      </x:c>
      <x:c r="FB94" s="173">
        <x:v>2.9622723186839899</x:v>
      </x:c>
      <x:c r="FC94" s="13">
        <x:v>41.782627367099302</x:v>
      </x:c>
      <x:c r="FD94" s="173">
        <x:v>1.3554253523197</x:v>
      </x:c>
      <x:c r="FE94" s="13">
        <x:v>3.9854098875808601</x:v>
      </x:c>
      <x:c r="FF94" s="173">
        <x:v>2.84962246723771</x:v>
      </x:c>
      <x:c r="FG94" s="13">
        <x:v>29.0139674228503</x:v>
      </x:c>
      <x:c r="FH94" s="173">
        <x:v>1.01886379142201</x:v>
      </x:c>
      <x:c r="FI94" s="13">
        <x:v>26.969805666888099</x:v>
      </x:c>
      <x:c r="FJ94" s="173">
        <x:v>2.4724850533346401</x:v>
      </x:c>
      <x:c r="FK94" s="13">
        <x:v>30.138756217630402</x:v>
      </x:c>
      <x:c r="FL94" s="173">
        <x:v>2.6837646665985901</x:v>
      </x:c>
      <x:c r="FM94" s="13">
        <x:v>29.216857331240501</x:v>
      </x:c>
      <x:c r="FN94" s="173">
        <x:v>1.30608440654819</x:v>
      </x:c>
      <x:c r="FO94" s="13">
        <x:v>2.2470516643524001</x:v>
      </x:c>
      <x:c r="FP94" s="173">
        <x:v>2.8702161033334401</x:v>
      </x:c>
      <x:c r="FQ94" s="15"/>
      <x:c r="FR94" s="15"/>
      <x:c r="FS94" s="15"/>
      <x:c r="FT94" s="15"/>
      <x:c r="FU94" s="15"/>
      <x:c r="FV94" s="15"/>
      <x:c r="FW94" s="15"/>
      <x:c r="FX94" s="15"/>
      <x:c r="FY94" s="15"/>
      <x:c r="FZ94" s="15"/>
      <x:c r="GA94" s="15"/>
      <x:c r="GB94" s="15"/>
      <x:c r="GC94" s="15"/>
      <x:c r="GD94" s="15"/>
      <x:c r="GE94" s="15"/>
      <x:c r="GF94" s="15"/>
      <x:c r="GG94" s="15"/>
      <x:c r="GH94" s="15"/>
      <x:c r="GI94" s="15"/>
      <x:c r="GJ94" s="15"/>
      <x:c r="GK94" s="15"/>
      <x:c r="GL94" s="15"/>
      <x:c r="GM94" s="15"/>
      <x:c r="GN94" s="15"/>
      <x:c r="GO94" s="15"/>
      <x:c r="GP94" s="15"/>
      <x:c r="GQ94" s="15"/>
      <x:c r="GR94" s="15"/>
      <x:c r="GS94" s="15"/>
      <x:c r="GT94" s="15"/>
      <x:c r="GU94" s="15"/>
      <x:c r="GV94" s="15"/>
      <x:c r="GW94" s="15"/>
      <x:c r="GX94" s="15"/>
      <x:c r="GY94" s="13">
        <x:v>1.2673259501591601</x:v>
      </x:c>
      <x:c r="GZ94" s="173">
        <x:v>1.32525890938671</x:v>
      </x:c>
      <x:c r="HA94" s="13">
        <x:v>-9.4129728598973905</x:v>
      </x:c>
      <x:c r="HB94" s="173">
        <x:v>1.5643513721181801</x:v>
      </x:c>
      <x:c r="HC94" s="13">
        <x:v>0.71558773691449995</x:v>
      </x:c>
      <x:c r="HD94" s="173">
        <x:v>1.54807434836018</x:v>
      </x:c>
      <x:c r="HE94" s="13">
        <x:v>-7.4587576550715902</x:v>
      </x:c>
      <x:c r="HF94" s="173">
        <x:v>1.71815340340204</x:v>
      </x:c>
      <x:c r="HG94" s="13">
        <x:v>1.60581513924548</x:v>
      </x:c>
      <x:c r="HH94" s="173">
        <x:v>1.3789834061878901</x:v>
      </x:c>
      <x:c r="HI94" s="13">
        <x:v>6.9495963521873998</x:v>
      </x:c>
      <x:c r="HJ94" s="173">
        <x:v>1.59701947559835</x:v>
      </x:c>
      <x:c r="HK94" s="13">
        <x:v>3.2757821823611999</x:v>
      </x:c>
      <x:c r="HL94" s="173">
        <x:v>1.2903899407798201</x:v>
      </x:c>
      <x:c r="HM94" s="13">
        <x:v>10.1609758286792</x:v>
      </x:c>
      <x:c r="HN94" s="173">
        <x:v>1.8716737647920201</x:v>
      </x:c>
      <x:c r="HO94" s="13">
        <x:v>-7.4842265165184596</x:v>
      </x:c>
      <x:c r="HP94" s="173">
        <x:v>1.4821750000159799</x:v>
      </x:c>
      <x:c r="HQ94" s="13">
        <x:v>3.31289043848076</x:v>
      </x:c>
      <x:c r="HR94" s="173">
        <x:v>1.2015468059260299</x:v>
      </x:c>
      <x:c r="HS94" s="13">
        <x:v>-4.4519494263324697</x:v>
      </x:c>
      <x:c r="HT94" s="173">
        <x:v>1.40174864056547</x:v>
      </x:c>
      <x:c r="HU94" s="13">
        <x:v>-2.2208005003803502</x:v>
      </x:c>
      <x:c r="HV94" s="173">
        <x:v>1.60575538950286</x:v>
      </x:c>
      <x:c r="HW94" s="13">
        <x:v>1.08410162916424</x:v>
      </x:c>
      <x:c r="HX94" s="173">
        <x:v>1.36067723851204</x:v>
      </x:c>
      <x:c r="HY94" s="13">
        <x:v>-4.9127829805116896</x:v>
      </x:c>
      <x:c r="HZ94" s="173">
        <x:v>1.7456192608891701</x:v>
      </x:c>
      <x:c r="IA94" s="13">
        <x:v>-7.9607716109388198</x:v>
      </x:c>
      <x:c r="IB94" s="173">
        <x:v>1.5861424758065501</x:v>
      </x:c>
      <x:c r="IC94" s="13">
        <x:v>-4.7502339598409797</x:v>
      </x:c>
      <x:c r="ID94" s="173">
        <x:v>1.5948145164048899</x:v>
      </x:c>
      <x:c r="IE94" s="13">
        <x:v>0.61831418394478599</x:v>
      </x:c>
      <x:c r="IF94" s="182">
        <x:v>1.5612765501047301</x:v>
      </x:c>
    </x:row>
    <x:row r="95" spans="1:240" ht="12.95" customHeight="1" x14ac:dyDescent="0.2">
      <x:c r="A95" s="2" t="s">
        <x:v>400</x:v>
      </x:c>
      <x:c r="B95" s="37">
        <x:v>3</x:v>
      </x:c>
      <x:c r="C95" s="13">
        <x:v>60.918494243777502</x:v>
      </x:c>
      <x:c r="D95" s="173">
        <x:v>0.76710503849267797</x:v>
      </x:c>
      <x:c r="E95" s="13">
        <x:v>69.250596748573798</x:v>
      </x:c>
      <x:c r="F95" s="173">
        <x:v>2.1487135180455099</x:v>
      </x:c>
      <x:c r="G95" s="13">
        <x:v>64.515415219040705</x:v>
      </x:c>
      <x:c r="H95" s="173">
        <x:v>1.4517742195674499</x:v>
      </x:c>
      <x:c r="I95" s="13">
        <x:v>57.1552247578961</x:v>
      </x:c>
      <x:c r="J95" s="173">
        <x:v>0.95562911394949901</x:v>
      </x:c>
      <x:c r="K95" s="13">
        <x:v>-12.0953719906777</x:v>
      </x:c>
      <x:c r="L95" s="173">
        <x:v>2.4204192582940101</x:v>
      </x:c>
      <x:c r="M95" s="13">
        <x:v>64.839401097854804</x:v>
      </x:c>
      <x:c r="N95" s="173">
        <x:v>0.80973125489818298</x:v>
      </x:c>
      <x:c r="O95" s="13">
        <x:v>73.6162138097135</x:v>
      </x:c>
      <x:c r="P95" s="173">
        <x:v>1.8614036678981201</x:v>
      </x:c>
      <x:c r="Q95" s="13">
        <x:v>67.748100927415805</x:v>
      </x:c>
      <x:c r="R95" s="173">
        <x:v>1.59629839638635</x:v>
      </x:c>
      <x:c r="S95" s="13">
        <x:v>61.258861024423702</x:v>
      </x:c>
      <x:c r="T95" s="173">
        <x:v>0.96212460107890796</x:v>
      </x:c>
      <x:c r="U95" s="13">
        <x:v>-12.3573527852898</x:v>
      </x:c>
      <x:c r="V95" s="173">
        <x:v>2.0178070390506901</x:v>
      </x:c>
      <x:c r="W95" s="13">
        <x:v>63.7821539266861</x:v>
      </x:c>
      <x:c r="X95" s="173">
        <x:v>0.85394595798094297</x:v>
      </x:c>
      <x:c r="Y95" s="13">
        <x:v>71.967449775830502</x:v>
      </x:c>
      <x:c r="Z95" s="173">
        <x:v>1.99465468849063</x:v>
      </x:c>
      <x:c r="AA95" s="13">
        <x:v>66.321304771377598</x:v>
      </x:c>
      <x:c r="AB95" s="173">
        <x:v>1.6098894980315099</x:v>
      </x:c>
      <x:c r="AC95" s="13">
        <x:v>60.551276808918303</x:v>
      </x:c>
      <x:c r="AD95" s="173">
        <x:v>1.08611884019297</x:v>
      </x:c>
      <x:c r="AE95" s="13">
        <x:v>-11.4161729669121</x:v>
      </x:c>
      <x:c r="AF95" s="173">
        <x:v>2.3076945157164701</x:v>
      </x:c>
      <x:c r="AG95" s="13">
        <x:v>63.768170158646797</x:v>
      </x:c>
      <x:c r="AH95" s="173">
        <x:v>0.93714473363790796</x:v>
      </x:c>
      <x:c r="AI95" s="13">
        <x:v>70.8365887317226</x:v>
      </x:c>
      <x:c r="AJ95" s="173">
        <x:v>2.0846553090589901</x:v>
      </x:c>
      <x:c r="AK95" s="13">
        <x:v>64.005518377999607</x:v>
      </x:c>
      <x:c r="AL95" s="173">
        <x:v>1.7029634579153199</x:v>
      </x:c>
      <x:c r="AM95" s="13">
        <x:v>61.994928365353097</x:v>
      </x:c>
      <x:c r="AN95" s="173">
        <x:v>1.1239742600429301</x:v>
      </x:c>
      <x:c r="AO95" s="13">
        <x:v>-8.8416603663694193</x:v>
      </x:c>
      <x:c r="AP95" s="173">
        <x:v>2.3814477846433699</x:v>
      </x:c>
      <x:c r="AQ95" s="13">
        <x:v>64.377356720638204</x:v>
      </x:c>
      <x:c r="AR95" s="173">
        <x:v>0.89653245561963602</x:v>
      </x:c>
      <x:c r="AS95" s="13">
        <x:v>70.006511201364404</x:v>
      </x:c>
      <x:c r="AT95" s="173">
        <x:v>2.0365080472510901</x:v>
      </x:c>
      <x:c r="AU95" s="13">
        <x:v>66.097013977305295</x:v>
      </x:c>
      <x:c r="AV95" s="173">
        <x:v>1.84432609464742</x:v>
      </x:c>
      <x:c r="AW95" s="13">
        <x:v>61.977624386623297</x:v>
      </x:c>
      <x:c r="AX95" s="173">
        <x:v>1.08526210026009</x:v>
      </x:c>
      <x:c r="AY95" s="13">
        <x:v>-8.0288868147411208</x:v>
      </x:c>
      <x:c r="AZ95" s="173">
        <x:v>2.2638483132060299</x:v>
      </x:c>
      <x:c r="BA95" s="13">
        <x:v>59.254523562035601</x:v>
      </x:c>
      <x:c r="BB95" s="173">
        <x:v>0.92811371725929104</x:v>
      </x:c>
      <x:c r="BC95" s="13">
        <x:v>63.414213967804599</x:v>
      </x:c>
      <x:c r="BD95" s="173">
        <x:v>2.1177368072913798</x:v>
      </x:c>
      <x:c r="BE95" s="13">
        <x:v>58.9574124932087</x:v>
      </x:c>
      <x:c r="BF95" s="173">
        <x:v>1.52176353490528</x:v>
      </x:c>
      <x:c r="BG95" s="13">
        <x:v>58.3029358417308</x:v>
      </x:c>
      <x:c r="BH95" s="173">
        <x:v>1.20388677761609</x:v>
      </x:c>
      <x:c r="BI95" s="13">
        <x:v>-5.1112781260737696</x:v>
      </x:c>
      <x:c r="BJ95" s="173">
        <x:v>2.4406143054003202</x:v>
      </x:c>
      <x:c r="BK95" s="13">
        <x:v>68.687709380696901</x:v>
      </x:c>
      <x:c r="BL95" s="173">
        <x:v>0.86496205659258896</x:v>
      </x:c>
      <x:c r="BM95" s="13">
        <x:v>72.970648933468198</x:v>
      </x:c>
      <x:c r="BN95" s="173">
        <x:v>1.8939382013567001</x:v>
      </x:c>
      <x:c r="BO95" s="13">
        <x:v>68.852197675185494</x:v>
      </x:c>
      <x:c r="BP95" s="173">
        <x:v>1.75501351771322</x:v>
      </x:c>
      <x:c r="BQ95" s="13">
        <x:v>67.246932890680597</x:v>
      </x:c>
      <x:c r="BR95" s="173">
        <x:v>1.0834406296993999</x:v>
      </x:c>
      <x:c r="BS95" s="13">
        <x:v>-5.7237160427876299</x:v>
      </x:c>
      <x:c r="BT95" s="173">
        <x:v>2.1645144336123998</x:v>
      </x:c>
      <x:c r="BU95" s="13">
        <x:v>30.613159399600601</x:v>
      </x:c>
      <x:c r="BV95" s="173">
        <x:v>0.91169861216663495</x:v>
      </x:c>
      <x:c r="BW95" s="13">
        <x:v>38.750463854317502</x:v>
      </x:c>
      <x:c r="BX95" s="173">
        <x:v>2.3135357783581001</x:v>
      </x:c>
      <x:c r="BY95" s="13">
        <x:v>33.303474534005097</x:v>
      </x:c>
      <x:c r="BZ95" s="173">
        <x:v>1.7224243014932501</x:v>
      </x:c>
      <x:c r="CA95" s="13">
        <x:v>27.359373286762999</x:v>
      </x:c>
      <x:c r="CB95" s="173">
        <x:v>1.03976298458975</x:v>
      </x:c>
      <x:c r="CC95" s="13">
        <x:v>-11.3910905675545</x:v>
      </x:c>
      <x:c r="CD95" s="173">
        <x:v>2.5877186060842199</x:v>
      </x:c>
      <x:c r="CE95" s="13">
        <x:v>60.311002542086399</x:v>
      </x:c>
      <x:c r="CF95" s="173">
        <x:v>0.95181734941434903</x:v>
      </x:c>
      <x:c r="CG95" s="13">
        <x:v>73.175241096181395</x:v>
      </x:c>
      <x:c r="CH95" s="173">
        <x:v>1.8700006119819199</x:v>
      </x:c>
      <x:c r="CI95" s="13">
        <x:v>62.147026578500501</x:v>
      </x:c>
      <x:c r="CJ95" s="173">
        <x:v>1.8485368230388799</x:v>
      </x:c>
      <x:c r="CK95" s="13">
        <x:v>56.239331667180501</x:v>
      </x:c>
      <x:c r="CL95" s="173">
        <x:v>1.1000049785069901</x:v>
      </x:c>
      <x:c r="CM95" s="13">
        <x:v>-16.935909429000901</x:v>
      </x:c>
      <x:c r="CN95" s="173">
        <x:v>2.2326331862574098</x:v>
      </x:c>
      <x:c r="CO95" s="13">
        <x:v>37.939200494485497</x:v>
      </x:c>
      <x:c r="CP95" s="173">
        <x:v>0.96906356210133404</x:v>
      </x:c>
      <x:c r="CQ95" s="13">
        <x:v>53.916684791461797</x:v>
      </x:c>
      <x:c r="CR95" s="173">
        <x:v>2.3438443543834699</x:v>
      </x:c>
      <x:c r="CS95" s="13">
        <x:v>38.767346298040103</x:v>
      </x:c>
      <x:c r="CT95" s="173">
        <x:v>1.7746533046425601</x:v>
      </x:c>
      <x:c r="CU95" s="13">
        <x:v>33.388448491504597</x:v>
      </x:c>
      <x:c r="CV95" s="173">
        <x:v>1.0243484348626899</x:v>
      </x:c>
      <x:c r="CW95" s="13">
        <x:v>-20.528236299957101</x:v>
      </x:c>
      <x:c r="CX95" s="173">
        <x:v>2.4777378140105002</x:v>
      </x:c>
      <x:c r="CY95" s="13">
        <x:v>55.870902731523401</x:v>
      </x:c>
      <x:c r="CZ95" s="173">
        <x:v>0.75591456151463499</x:v>
      </x:c>
      <x:c r="DA95" s="13">
        <x:v>60.355164912038703</x:v>
      </x:c>
      <x:c r="DB95" s="173">
        <x:v>2.21746439630784</x:v>
      </x:c>
      <x:c r="DC95" s="13">
        <x:v>54.557738690428202</x:v>
      </x:c>
      <x:c r="DD95" s="173">
        <x:v>1.6512402430430799</x:v>
      </x:c>
      <x:c r="DE95" s="13">
        <x:v>55.036903694321602</x:v>
      </x:c>
      <x:c r="DF95" s="173">
        <x:v>0.88096183643915105</x:v>
      </x:c>
      <x:c r="DG95" s="13">
        <x:v>-5.3182612177171098</x:v>
      </x:c>
      <x:c r="DH95" s="173">
        <x:v>2.4602841263664401</x:v>
      </x:c>
      <x:c r="DI95" s="13">
        <x:v>44.037565644555698</x:v>
      </x:c>
      <x:c r="DJ95" s="173">
        <x:v>0.90934453199791498</x:v>
      </x:c>
      <x:c r="DK95" s="13">
        <x:v>49.541528199641597</x:v>
      </x:c>
      <x:c r="DL95" s="173">
        <x:v>2.1812208774511599</x:v>
      </x:c>
      <x:c r="DM95" s="13">
        <x:v>40.632221186263997</x:v>
      </x:c>
      <x:c r="DN95" s="173">
        <x:v>1.81207830615907</x:v>
      </x:c>
      <x:c r="DO95" s="13">
        <x:v>43.765459396910799</x:v>
      </x:c>
      <x:c r="DP95" s="173">
        <x:v>1.1133636974843</x:v>
      </x:c>
      <x:c r="DQ95" s="13">
        <x:v>-5.7760688027307898</x:v>
      </x:c>
      <x:c r="DR95" s="173">
        <x:v>2.33908448003994</x:v>
      </x:c>
      <x:c r="DS95" s="13">
        <x:v>29.2426887990685</x:v>
      </x:c>
      <x:c r="DT95" s="173">
        <x:v>0.88293406486585202</x:v>
      </x:c>
      <x:c r="DU95" s="13">
        <x:v>44.414077152560402</x:v>
      </x:c>
      <x:c r="DV95" s="173">
        <x:v>2.71909150101959</x:v>
      </x:c>
      <x:c r="DW95" s="13">
        <x:v>29.734993129454299</x:v>
      </x:c>
      <x:c r="DX95" s="173">
        <x:v>1.72728377226087</x:v>
      </x:c>
      <x:c r="DY95" s="13">
        <x:v>24.992495023197701</x:v>
      </x:c>
      <x:c r="DZ95" s="173">
        <x:v>0.94395560847540005</x:v>
      </x:c>
      <x:c r="EA95" s="13">
        <x:v>-19.421582129362601</x:v>
      </x:c>
      <x:c r="EB95" s="173">
        <x:v>2.9029677785327799</x:v>
      </x:c>
      <x:c r="EC95" s="13">
        <x:v>54.609267809308598</x:v>
      </x:c>
      <x:c r="ED95" s="173">
        <x:v>0.95735299767423199</x:v>
      </x:c>
      <x:c r="EE95" s="13">
        <x:v>62.867130940796102</x:v>
      </x:c>
      <x:c r="EF95" s="173">
        <x:v>2.39988550767759</x:v>
      </x:c>
      <x:c r="EG95" s="13">
        <x:v>55.434764325805503</x:v>
      </x:c>
      <x:c r="EH95" s="173">
        <x:v>1.84242559966649</x:v>
      </x:c>
      <x:c r="EI95" s="13">
        <x:v>52.149640026639602</x:v>
      </x:c>
      <x:c r="EJ95" s="173">
        <x:v>1.13522521527241</x:v>
      </x:c>
      <x:c r="EK95" s="13">
        <x:v>-10.7174909141564</x:v>
      </x:c>
      <x:c r="EL95" s="173">
        <x:v>2.6481923044681102</x:v>
      </x:c>
      <x:c r="EM95" s="13">
        <x:v>59.0200883767966</x:v>
      </x:c>
      <x:c r="EN95" s="173">
        <x:v>0.82719747361676699</x:v>
      </x:c>
      <x:c r="EO95" s="13">
        <x:v>67.097654458676402</x:v>
      </x:c>
      <x:c r="EP95" s="173">
        <x:v>2.05947481978769</x:v>
      </x:c>
      <x:c r="EQ95" s="13">
        <x:v>60.037009784648603</x:v>
      </x:c>
      <x:c r="ER95" s="173">
        <x:v>1.63103566988707</x:v>
      </x:c>
      <x:c r="ES95" s="13">
        <x:v>56.6134623188021</x:v>
      </x:c>
      <x:c r="ET95" s="173">
        <x:v>0.99272131724322799</x:v>
      </x:c>
      <x:c r="EU95" s="13">
        <x:v>-10.484192139874301</x:v>
      </x:c>
      <x:c r="EV95" s="173">
        <x:v>2.3054767085558301</x:v>
      </x:c>
      <x:c r="EW95" s="13">
        <x:v>61.241471056026803</x:v>
      </x:c>
      <x:c r="EX95" s="173">
        <x:v>0.88326269435542903</x:v>
      </x:c>
      <x:c r="EY95" s="13">
        <x:v>70.249700326658399</x:v>
      </x:c>
      <x:c r="EZ95" s="173">
        <x:v>1.7911329161810901</x:v>
      </x:c>
      <x:c r="FA95" s="13">
        <x:v>63.223189963470702</x:v>
      </x:c>
      <x:c r="FB95" s="173">
        <x:v>1.6135278344199799</x:v>
      </x:c>
      <x:c r="FC95" s="13">
        <x:v>58.1450147751274</x:v>
      </x:c>
      <x:c r="FD95" s="173">
        <x:v>1.04049467556354</x:v>
      </x:c>
      <x:c r="FE95" s="13">
        <x:v>-12.104685551531</x:v>
      </x:c>
      <x:c r="FF95" s="173">
        <x:v>1.96370143708075</x:v>
      </x:c>
      <x:c r="FG95" s="13">
        <x:v>37.492518045388202</x:v>
      </x:c>
      <x:c r="FH95" s="173">
        <x:v>0.86081513039138402</x:v>
      </x:c>
      <x:c r="FI95" s="13">
        <x:v>42.606353588473098</x:v>
      </x:c>
      <x:c r="FJ95" s="173">
        <x:v>2.4024627618284802</x:v>
      </x:c>
      <x:c r="FK95" s="13">
        <x:v>35.644459313933801</x:v>
      </x:c>
      <x:c r="FL95" s="173">
        <x:v>1.51699069881439</x:v>
      </x:c>
      <x:c r="FM95" s="13">
        <x:v>36.543270341334498</x:v>
      </x:c>
      <x:c r="FN95" s="173">
        <x:v>1.05708807973801</x:v>
      </x:c>
      <x:c r="FO95" s="13">
        <x:v>-6.0630832471385601</x:v>
      </x:c>
      <x:c r="FP95" s="173">
        <x:v>2.6403298531257899</x:v>
      </x:c>
      <x:c r="FQ95" s="15"/>
      <x:c r="FR95" s="15"/>
      <x:c r="FS95" s="15"/>
      <x:c r="FT95" s="15"/>
      <x:c r="FU95" s="15"/>
      <x:c r="FV95" s="15"/>
      <x:c r="FW95" s="15"/>
      <x:c r="FX95" s="15"/>
      <x:c r="FY95" s="15"/>
      <x:c r="FZ95" s="15"/>
      <x:c r="GA95" s="15"/>
      <x:c r="GB95" s="15"/>
      <x:c r="GC95" s="15"/>
      <x:c r="GD95" s="15"/>
      <x:c r="GE95" s="15"/>
      <x:c r="GF95" s="15"/>
      <x:c r="GG95" s="15"/>
      <x:c r="GH95" s="15"/>
      <x:c r="GI95" s="15"/>
      <x:c r="GJ95" s="15"/>
      <x:c r="GK95" s="15"/>
      <x:c r="GL95" s="15"/>
      <x:c r="GM95" s="15"/>
      <x:c r="GN95" s="15"/>
      <x:c r="GO95" s="15"/>
      <x:c r="GP95" s="15"/>
      <x:c r="GQ95" s="15"/>
      <x:c r="GR95" s="15"/>
      <x:c r="GS95" s="15"/>
      <x:c r="GT95" s="15"/>
      <x:c r="GU95" s="15"/>
      <x:c r="GV95" s="15"/>
      <x:c r="GW95" s="15"/>
      <x:c r="GX95" s="15"/>
      <x:c r="GY95" s="13">
        <x:v>-2.0310119446547699</x:v>
      </x:c>
      <x:c r="GZ95" s="173">
        <x:v>1.1311674777944001</x:v>
      </x:c>
      <x:c r="HA95" s="13">
        <x:v>-3.64691817398896</x:v>
      </x:c>
      <x:c r="HB95" s="173">
        <x:v>1.1889331358900801</x:v>
      </x:c>
      <x:c r="HC95" s="13">
        <x:v>3.3545650527709898</x:v>
      </x:c>
      <x:c r="HD95" s="173">
        <x:v>1.19965666816841</x:v>
      </x:c>
      <x:c r="HE95" s="13">
        <x:v>-1.3289465121735899</x:v>
      </x:c>
      <x:c r="HF95" s="173">
        <x:v>1.2402214285545801</x:v>
      </x:c>
      <x:c r="HG95" s="13">
        <x:v>-2.1681760772823302</x:v>
      </x:c>
      <x:c r="HH95" s="173">
        <x:v>1.2572944380189399</x:v>
      </x:c>
      <x:c r="HI95" s="13">
        <x:v>-0.39791717088052497</x:v>
      </x:c>
      <x:c r="HJ95" s="173">
        <x:v>1.37666510719838</x:v>
      </x:c>
      <x:c r="HK95" s="13">
        <x:v>-1.8909685167347701</x:v>
      </x:c>
      <x:c r="HL95" s="173">
        <x:v>1.1959883074402</x:v>
      </x:c>
      <x:c r="HM95" s="13">
        <x:v>-2.5030372071068401</x:v>
      </x:c>
      <x:c r="HN95" s="173">
        <x:v>1.40460185019017</x:v>
      </x:c>
      <x:c r="HO95" s="13">
        <x:v>-1.9161376084025199</x:v>
      </x:c>
      <x:c r="HP95" s="173">
        <x:v>1.28219037563736</x:v>
      </x:c>
      <x:c r="HQ95" s="13">
        <x:v>0.11560817115746901</x:v>
      </x:c>
      <x:c r="HR95" s="173">
        <x:v>1.31014663699186</x:v>
      </x:c>
      <x:c r="HS95" s="13">
        <x:v>-1.29478080465617</x:v>
      </x:c>
      <x:c r="HT95" s="173">
        <x:v>1.0876324861402999</x:v>
      </x:c>
      <x:c r="HU95" s="13">
        <x:v>-3.3468100711842101</x:v>
      </x:c>
      <x:c r="HV95" s="173">
        <x:v>1.1998052578820699</x:v>
      </x:c>
      <x:c r="HW95" s="13">
        <x:v>-2.0984458520410798</x:v>
      </x:c>
      <x:c r="HX95" s="173">
        <x:v>1.2530498565511801</x:v>
      </x:c>
      <x:c r="HY95" s="13">
        <x:v>1.43759485369836</x:v>
      </x:c>
      <x:c r="HZ95" s="173">
        <x:v>1.2918031995972701</x:v>
      </x:c>
      <x:c r="IA95" s="13">
        <x:v>-2.37382169491696E-2</x:v>
      </x:c>
      <x:c r="IB95" s="173">
        <x:v>1.2179341810247</x:v>
      </x:c>
      <x:c r="IC95" s="13">
        <x:v>-1.1032894958271999</x:v>
      </x:c>
      <x:c r="ID95" s="173">
        <x:v>1.21315146953903</x:v>
      </x:c>
      <x:c r="IE95" s="13">
        <x:v>-0.90247451420353297</x:v>
      </x:c>
      <x:c r="IF95" s="182">
        <x:v>1.1979474811395301</x:v>
      </x:c>
    </x:row>
    <x:row r="96" spans="1:240" ht="12.95" customHeight="1" x14ac:dyDescent="0.2">
      <x:c r="A96" s="2" t="s">
        <x:v>401</x:v>
      </x:c>
      <x:c r="B96" s="37">
        <x:v>3</x:v>
      </x:c>
      <x:c r="C96" s="13">
        <x:v>89.443541633447893</x:v>
      </x:c>
      <x:c r="D96" s="173">
        <x:v>1.1483212612335001</x:v>
      </x:c>
      <x:c r="E96" s="13">
        <x:v>88.287764408670796</x:v>
      </x:c>
      <x:c r="F96" s="173">
        <x:v>2.3850928836554002</x:v>
      </x:c>
      <x:c r="G96" s="13">
        <x:v>87.765781460943103</x:v>
      </x:c>
      <x:c r="H96" s="173">
        <x:v>1.70650358527431</x:v>
      </x:c>
      <x:c r="I96" s="13">
        <x:v>90.565825498569197</x:v>
      </x:c>
      <x:c r="J96" s="173">
        <x:v>1.2353683749389599</x:v>
      </x:c>
      <x:c r="K96" s="13">
        <x:v>2.2780610898983999</x:v>
      </x:c>
      <x:c r="L96" s="173">
        <x:v>2.21306830642507</x:v>
      </x:c>
      <x:c r="M96" s="13">
        <x:v>89.650491323405106</x:v>
      </x:c>
      <x:c r="N96" s="173">
        <x:v>1.14859522010592</x:v>
      </x:c>
      <x:c r="O96" s="13">
        <x:v>88.024737520728706</x:v>
      </x:c>
      <x:c r="P96" s="173">
        <x:v>2.29019334271368</x:v>
      </x:c>
      <x:c r="Q96" s="13">
        <x:v>87.385121432369303</x:v>
      </x:c>
      <x:c r="R96" s="173">
        <x:v>1.8593631689730701</x:v>
      </x:c>
      <x:c r="S96" s="13">
        <x:v>90.6705430360403</x:v>
      </x:c>
      <x:c r="T96" s="173">
        <x:v>1.1992480070350999</x:v>
      </x:c>
      <x:c r="U96" s="13">
        <x:v>2.6458055153115501</x:v>
      </x:c>
      <x:c r="V96" s="173">
        <x:v>2.2699572610578498</x:v>
      </x:c>
      <x:c r="W96" s="13">
        <x:v>89.946527145480403</x:v>
      </x:c>
      <x:c r="X96" s="173">
        <x:v>1.0370682946708001</x:v>
      </x:c>
      <x:c r="Y96" s="13">
        <x:v>86.935348488875604</x:v>
      </x:c>
      <x:c r="Z96" s="173">
        <x:v>2.5619473281990599</x:v>
      </x:c>
      <x:c r="AA96" s="13">
        <x:v>87.719482712752097</x:v>
      </x:c>
      <x:c r="AB96" s="173">
        <x:v>1.82603147180186</x:v>
      </x:c>
      <x:c r="AC96" s="13">
        <x:v>91.190107166121194</x:v>
      </x:c>
      <x:c r="AD96" s="173">
        <x:v>1.10755237896882</x:v>
      </x:c>
      <x:c r="AE96" s="13">
        <x:v>4.2547586772456496</x:v>
      </x:c>
      <x:c r="AF96" s="173">
        <x:v>2.55117380072855</x:v>
      </x:c>
      <x:c r="AG96" s="13">
        <x:v>94.029868065456498</x:v>
      </x:c>
      <x:c r="AH96" s="173">
        <x:v>0.72834712732448603</x:v>
      </x:c>
      <x:c r="AI96" s="13">
        <x:v>91.456605851873405</x:v>
      </x:c>
      <x:c r="AJ96" s="173">
        <x:v>1.6569423942058299</x:v>
      </x:c>
      <x:c r="AK96" s="13">
        <x:v>93.106275051167799</x:v>
      </x:c>
      <x:c r="AL96" s="173">
        <x:v>1.2562535787421401</x:v>
      </x:c>
      <x:c r="AM96" s="13">
        <x:v>95.046216231809595</x:v>
      </x:c>
      <x:c r="AN96" s="173">
        <x:v>0.76797856647172802</x:v>
      </x:c>
      <x:c r="AO96" s="13">
        <x:v>3.5896103799361598</x:v>
      </x:c>
      <x:c r="AP96" s="173">
        <x:v>1.7428732608012101</x:v>
      </x:c>
      <x:c r="AQ96" s="13">
        <x:v>90.538021342424599</x:v>
      </x:c>
      <x:c r="AR96" s="173">
        <x:v>1.24378919215915</x:v>
      </x:c>
      <x:c r="AS96" s="13">
        <x:v>88.363887822059297</x:v>
      </x:c>
      <x:c r="AT96" s="173">
        <x:v>1.9848262438178099</x:v>
      </x:c>
      <x:c r="AU96" s="13">
        <x:v>89.272269603962897</x:v>
      </x:c>
      <x:c r="AV96" s="173">
        <x:v>2.3083762254085101</x:v>
      </x:c>
      <x:c r="AW96" s="13">
        <x:v>92.263210796970199</x:v>
      </x:c>
      <x:c r="AX96" s="173">
        <x:v>1.1548698947456399</x:v>
      </x:c>
      <x:c r="AY96" s="13">
        <x:v>3.89932297491083</x:v>
      </x:c>
      <x:c r="AZ96" s="173">
        <x:v>2.2462811679174002</x:v>
      </x:c>
      <x:c r="BA96" s="13">
        <x:v>88.506760946930797</x:v>
      </x:c>
      <x:c r="BB96" s="173">
        <x:v>1.30633985614931</x:v>
      </x:c>
      <x:c r="BC96" s="13">
        <x:v>87.3671649999674</x:v>
      </x:c>
      <x:c r="BD96" s="173">
        <x:v>1.83219752315122</x:v>
      </x:c>
      <x:c r="BE96" s="13">
        <x:v>86.467674795184394</x:v>
      </x:c>
      <x:c r="BF96" s="173">
        <x:v>2.1375919920880402</x:v>
      </x:c>
      <x:c r="BG96" s="13">
        <x:v>90.116278731509595</x:v>
      </x:c>
      <x:c r="BH96" s="173">
        <x:v>1.2326455871081601</x:v>
      </x:c>
      <x:c r="BI96" s="13">
        <x:v>2.7491137315422001</x:v>
      </x:c>
      <x:c r="BJ96" s="173">
        <x:v>1.9448224492626001</x:v>
      </x:c>
      <x:c r="BK96" s="13">
        <x:v>93.222197775753898</x:v>
      </x:c>
      <x:c r="BL96" s="173">
        <x:v>0.91094908619492798</x:v>
      </x:c>
      <x:c r="BM96" s="13">
        <x:v>93.188020956953494</x:v>
      </x:c>
      <x:c r="BN96" s="173">
        <x:v>1.41413611363411</x:v>
      </x:c>
      <x:c r="BO96" s="13">
        <x:v>91.657392520080407</x:v>
      </x:c>
      <x:c r="BP96" s="173">
        <x:v>1.73669009019165</x:v>
      </x:c>
      <x:c r="BQ96" s="13">
        <x:v>94.276199515857698</x:v>
      </x:c>
      <x:c r="BR96" s="173">
        <x:v>0.85673080675681101</x:v>
      </x:c>
      <x:c r="BS96" s="13">
        <x:v>1.0881785589042201</x:v>
      </x:c>
      <x:c r="BT96" s="173">
        <x:v>1.6009009779526899</x:v>
      </x:c>
      <x:c r="BU96" s="13">
        <x:v>73.404062252549906</x:v>
      </x:c>
      <x:c r="BV96" s="173">
        <x:v>1.6489982698383701</x:v>
      </x:c>
      <x:c r="BW96" s="13">
        <x:v>72.452248094475394</x:v>
      </x:c>
      <x:c r="BX96" s="173">
        <x:v>3.2193159924847499</x:v>
      </x:c>
      <x:c r="BY96" s="13">
        <x:v>73.128813177353507</x:v>
      </x:c>
      <x:c r="BZ96" s="173">
        <x:v>2.3225459515908802</x:v>
      </x:c>
      <x:c r="CA96" s="13">
        <x:v>73.921329600167795</x:v>
      </x:c>
      <x:c r="CB96" s="173">
        <x:v>1.9206140243731</x:v>
      </x:c>
      <x:c r="CC96" s="13">
        <x:v>1.4690815056923601</x:v>
      </x:c>
      <x:c r="CD96" s="173">
        <x:v>2.8832385226157302</x:v>
      </x:c>
      <x:c r="CE96" s="13">
        <x:v>85.556804982073302</x:v>
      </x:c>
      <x:c r="CF96" s="173">
        <x:v>1.7985454340204601</x:v>
      </x:c>
      <x:c r="CG96" s="13">
        <x:v>86.791758728600996</x:v>
      </x:c>
      <x:c r="CH96" s="173">
        <x:v>2.3301327433199601</x:v>
      </x:c>
      <x:c r="CI96" s="13">
        <x:v>84.161711048756501</x:v>
      </x:c>
      <x:c r="CJ96" s="173">
        <x:v>2.7434643694016398</x:v>
      </x:c>
      <x:c r="CK96" s="13">
        <x:v>86.609159260525999</x:v>
      </x:c>
      <x:c r="CL96" s="173">
        <x:v>1.6956493511247399</x:v>
      </x:c>
      <x:c r="CM96" s="13">
        <x:v>-0.18259946807503999</x:v>
      </x:c>
      <x:c r="CN96" s="173">
        <x:v>2.3292114742121699</x:v>
      </x:c>
      <x:c r="CO96" s="13">
        <x:v>63.110845051166301</x:v>
      </x:c>
      <x:c r="CP96" s="173">
        <x:v>1.5670082748113101</x:v>
      </x:c>
      <x:c r="CQ96" s="13">
        <x:v>66.362587656796705</x:v>
      </x:c>
      <x:c r="CR96" s="173">
        <x:v>3.1728484302576998</x:v>
      </x:c>
      <x:c r="CS96" s="13">
        <x:v>64.718365983906907</x:v>
      </x:c>
      <x:c r="CT96" s="173">
        <x:v>2.8337385927427401</x:v>
      </x:c>
      <x:c r="CU96" s="13">
        <x:v>62.633347793066399</x:v>
      </x:c>
      <x:c r="CV96" s="173">
        <x:v>1.84091661894183</x:v>
      </x:c>
      <x:c r="CW96" s="13">
        <x:v>-3.72923986373026</x:v>
      </x:c>
      <x:c r="CX96" s="173">
        <x:v>3.60139441240824</x:v>
      </x:c>
      <x:c r="CY96" s="13">
        <x:v>88.741994735950897</x:v>
      </x:c>
      <x:c r="CZ96" s="173">
        <x:v>0.90809091366658401</x:v>
      </x:c>
      <x:c r="DA96" s="13">
        <x:v>85.580710944426698</x:v>
      </x:c>
      <x:c r="DB96" s="173">
        <x:v>1.5275443895541301</x:v>
      </x:c>
      <x:c r="DC96" s="13">
        <x:v>87.103126938779695</x:v>
      </x:c>
      <x:c r="DD96" s="173">
        <x:v>1.7156256557493501</x:v>
      </x:c>
      <x:c r="DE96" s="13">
        <x:v>90.802469162424501</x:v>
      </x:c>
      <x:c r="DF96" s="173">
        <x:v>1.0477616231179301</x:v>
      </x:c>
      <x:c r="DG96" s="13">
        <x:v>5.22175821799775</x:v>
      </x:c>
      <x:c r="DH96" s="173">
        <x:v>2.00920055398106</x:v>
      </x:c>
      <x:c r="DI96" s="13">
        <x:v>76.317662352230798</x:v>
      </x:c>
      <x:c r="DJ96" s="173">
        <x:v>1.76968904031543</x:v>
      </x:c>
      <x:c r="DK96" s="13">
        <x:v>73.713418788259702</x:v>
      </x:c>
      <x:c r="DL96" s="173">
        <x:v>3.2809656771711802</x:v>
      </x:c>
      <x:c r="DM96" s="13">
        <x:v>76.103207832958702</x:v>
      </x:c>
      <x:c r="DN96" s="173">
        <x:v>2.7336825656755899</x:v>
      </x:c>
      <x:c r="DO96" s="13">
        <x:v>77.593982338551399</x:v>
      </x:c>
      <x:c r="DP96" s="173">
        <x:v>1.8410411260870101</x:v>
      </x:c>
      <x:c r="DQ96" s="13">
        <x:v>3.88056355029167</x:v>
      </x:c>
      <x:c r="DR96" s="173">
        <x:v>3.42530232241484</x:v>
      </x:c>
      <x:c r="DS96" s="13">
        <x:v>78.272278126521698</x:v>
      </x:c>
      <x:c r="DT96" s="173">
        <x:v>1.54302434078016</x:v>
      </x:c>
      <x:c r="DU96" s="13">
        <x:v>81.157251457799205</x:v>
      </x:c>
      <x:c r="DV96" s="173">
        <x:v>2.6749142765304001</x:v>
      </x:c>
      <x:c r="DW96" s="13">
        <x:v>77.281593027910802</x:v>
      </x:c>
      <x:c r="DX96" s="173">
        <x:v>2.6649439230021201</x:v>
      </x:c>
      <x:c r="DY96" s="13">
        <x:v>78.418831827452195</x:v>
      </x:c>
      <x:c r="DZ96" s="173">
        <x:v>1.5337924725845</x:v>
      </x:c>
      <x:c r="EA96" s="13">
        <x:v>-2.7384196303469999</x:v>
      </x:c>
      <x:c r="EB96" s="173">
        <x:v>2.7576025184525301</x:v>
      </x:c>
      <x:c r="EC96" s="13">
        <x:v>90.457844090446997</x:v>
      </x:c>
      <x:c r="ED96" s="173">
        <x:v>1.0654213126257299</x:v>
      </x:c>
      <x:c r="EE96" s="13">
        <x:v>86.993287767305006</x:v>
      </x:c>
      <x:c r="EF96" s="173">
        <x:v>2.5180826789366102</x:v>
      </x:c>
      <x:c r="EG96" s="13">
        <x:v>88.7307507962134</x:v>
      </x:c>
      <x:c r="EH96" s="173">
        <x:v>1.7852180177807899</x:v>
      </x:c>
      <x:c r="EI96" s="13">
        <x:v>92.074567109459494</x:v>
      </x:c>
      <x:c r="EJ96" s="173">
        <x:v>0.97427037613373002</x:v>
      </x:c>
      <x:c r="EK96" s="13">
        <x:v>5.0812793421545601</x:v>
      </x:c>
      <x:c r="EL96" s="173">
        <x:v>2.6433639603149599</x:v>
      </x:c>
      <x:c r="EM96" s="13">
        <x:v>80.523220539626806</x:v>
      </x:c>
      <x:c r="EN96" s="173">
        <x:v>1.95213926096882</x:v>
      </x:c>
      <x:c r="EO96" s="13">
        <x:v>78.907677516908095</x:v>
      </x:c>
      <x:c r="EP96" s="173">
        <x:v>2.83900217709115</x:v>
      </x:c>
      <x:c r="EQ96" s="13">
        <x:v>78.432490244966104</x:v>
      </x:c>
      <x:c r="ER96" s="173">
        <x:v>2.9819329673649202</x:v>
      </x:c>
      <x:c r="ES96" s="13">
        <x:v>82.615556442057994</x:v>
      </x:c>
      <x:c r="ET96" s="173">
        <x:v>1.8398877284458</x:v>
      </x:c>
      <x:c r="EU96" s="13">
        <x:v>3.7078789251498598</x:v>
      </x:c>
      <x:c r="EV96" s="173">
        <x:v>2.6515513133222801</x:v>
      </x:c>
      <x:c r="EW96" s="13">
        <x:v>82.589023752535894</x:v>
      </x:c>
      <x:c r="EX96" s="173">
        <x:v>1.5085418703307401</x:v>
      </x:c>
      <x:c r="EY96" s="13">
        <x:v>81.077181062972102</x:v>
      </x:c>
      <x:c r="EZ96" s="173">
        <x:v>2.0878948833845801</x:v>
      </x:c>
      <x:c r="FA96" s="13">
        <x:v>82.029689986887902</x:v>
      </x:c>
      <x:c r="FB96" s="173">
        <x:v>2.1395053624226801</x:v>
      </x:c>
      <x:c r="FC96" s="13">
        <x:v>84.073992340053195</x:v>
      </x:c>
      <x:c r="FD96" s="173">
        <x:v>1.7086443304011101</x:v>
      </x:c>
      <x:c r="FE96" s="13">
        <x:v>2.9968112770811501</x:v>
      </x:c>
      <x:c r="FF96" s="173">
        <x:v>2.09935638059358</x:v>
      </x:c>
      <x:c r="FG96" s="13">
        <x:v>56.771579976273102</x:v>
      </x:c>
      <x:c r="FH96" s="173">
        <x:v>1.90819216907649</x:v>
      </x:c>
      <x:c r="FI96" s="13">
        <x:v>55.428071295677903</x:v>
      </x:c>
      <x:c r="FJ96" s="173">
        <x:v>2.9615236952545501</x:v>
      </x:c>
      <x:c r="FK96" s="13">
        <x:v>56.758964268812498</x:v>
      </x:c>
      <x:c r="FL96" s="173">
        <x:v>2.7690332875751702</x:v>
      </x:c>
      <x:c r="FM96" s="13">
        <x:v>57.227928620848999</x:v>
      </x:c>
      <x:c r="FN96" s="173">
        <x:v>1.9772873972494101</x:v>
      </x:c>
      <x:c r="FO96" s="13">
        <x:v>1.7998573251711401</x:v>
      </x:c>
      <x:c r="FP96" s="173">
        <x:v>3.0294021249891498</x:v>
      </x:c>
      <x:c r="FQ96" s="15"/>
      <x:c r="FR96" s="15"/>
      <x:c r="FS96" s="15"/>
      <x:c r="FT96" s="15"/>
      <x:c r="FU96" s="15"/>
      <x:c r="FV96" s="15"/>
      <x:c r="FW96" s="15"/>
      <x:c r="FX96" s="15"/>
      <x:c r="FY96" s="15"/>
      <x:c r="FZ96" s="15"/>
      <x:c r="GA96" s="15"/>
      <x:c r="GB96" s="15"/>
      <x:c r="GC96" s="15"/>
      <x:c r="GD96" s="15"/>
      <x:c r="GE96" s="15"/>
      <x:c r="GF96" s="15"/>
      <x:c r="GG96" s="15"/>
      <x:c r="GH96" s="15"/>
      <x:c r="GI96" s="15"/>
      <x:c r="GJ96" s="15"/>
      <x:c r="GK96" s="15"/>
      <x:c r="GL96" s="15"/>
      <x:c r="GM96" s="15"/>
      <x:c r="GN96" s="15"/>
      <x:c r="GO96" s="15"/>
      <x:c r="GP96" s="15"/>
      <x:c r="GQ96" s="15"/>
      <x:c r="GR96" s="15"/>
      <x:c r="GS96" s="15"/>
      <x:c r="GT96" s="15"/>
      <x:c r="GU96" s="15"/>
      <x:c r="GV96" s="15"/>
      <x:c r="GW96" s="15"/>
      <x:c r="GX96" s="15"/>
      <x:c r="GY96" s="13">
        <x:v>-0.31907467153723701</x:v>
      </x:c>
      <x:c r="GZ96" s="173">
        <x:v>1.50173012015357</x:v>
      </x:c>
      <x:c r="HA96" s="13">
        <x:v>0.85814746400618003</x:v>
      </x:c>
      <x:c r="HB96" s="173">
        <x:v>1.81258096628762</x:v>
      </x:c>
      <x:c r="HC96" s="13">
        <x:v>-1.0306785465688799</x:v>
      </x:c>
      <x:c r="HD96" s="173">
        <x:v>1.30305292753055</x:v>
      </x:c>
      <x:c r="HE96" s="13">
        <x:v>-0.26877644132213202</x:v>
      </x:c>
      <x:c r="HF96" s="173">
        <x:v>0.89931010201001504</x:v>
      </x:c>
      <x:c r="HG96" s="13">
        <x:v>1.7127836427839001</x:v>
      </x:c>
      <x:c r="HH96" s="173">
        <x:v>1.6725658807603101</x:v>
      </x:c>
      <x:c r="HI96" s="13">
        <x:v>1.75461290354301</x:v>
      </x:c>
      <x:c r="HJ96" s="173">
        <x:v>1.8503568497517</x:v>
      </x:c>
      <x:c r="HK96" s="13">
        <x:v>1.5324862906833701</x:v>
      </x:c>
      <x:c r="HL96" s="173">
        <x:v>1.32049951840105</x:v>
      </x:c>
      <x:c r="HM96" s="13">
        <x:v>0.85440803377105101</x:v>
      </x:c>
      <x:c r="HN96" s="173">
        <x:v>2.1955289162704701</x:v>
      </x:c>
      <x:c r="HO96" s="13">
        <x:v>-0.98692288282379104</x:v>
      </x:c>
      <x:c r="HP96" s="173">
        <x:v>2.44495228441196</x:v>
      </x:c>
      <x:c r="HQ96" s="13">
        <x:v>-1.6806850724762099</x:v>
      </x:c>
      <x:c r="HR96" s="173">
        <x:v>2.2480433577373602</x:v>
      </x:c>
      <x:c r="HS96" s="13">
        <x:v>-1.2715095084300101</x:v>
      </x:c>
      <x:c r="HT96" s="173">
        <x:v>1.3095039019697201</x:v>
      </x:c>
      <x:c r="HU96" s="13">
        <x:v>-3.27767008550759</x:v>
      </x:c>
      <x:c r="HV96" s="173">
        <x:v>2.2906616038942702</x:v>
      </x:c>
      <x:c r="HW96" s="13">
        <x:v>-3.27359943702288</x:v>
      </x:c>
      <x:c r="HX96" s="173">
        <x:v>2.1200247001010699</x:v>
      </x:c>
      <x:c r="HY96" s="13">
        <x:v>-0.85481515021091103</x:v>
      </x:c>
      <x:c r="HZ96" s="173">
        <x:v>1.45410642061097</x:v>
      </x:c>
      <x:c r="IA96" s="13">
        <x:v>1.04232092581269</x:v>
      </x:c>
      <x:c r="IB96" s="173">
        <x:v>2.7190833944291302</x:v>
      </x:c>
      <x:c r="IC96" s="13">
        <x:v>-3.1026682333928202</x:v>
      </x:c>
      <x:c r="ID96" s="173">
        <x:v>2.2879301610968898</x:v>
      </x:c>
      <x:c r="IE96" s="13">
        <x:v>1.3375355546227701</x:v>
      </x:c>
      <x:c r="IF96" s="182">
        <x:v>2.4664108318587799</x:v>
      </x:c>
    </x:row>
    <x:row r="97" spans="1:240" ht="12.95" customHeight="1" x14ac:dyDescent="0.2">
      <x:c r="A97" s="39" t="s">
        <x:v>413</x:v>
      </x:c>
      <x:c r="B97" s="40">
        <x:v>3</x:v>
      </x:c>
      <x:c r="C97" s="41">
        <x:v>77.690841541166506</x:v>
      </x:c>
      <x:c r="D97" s="181">
        <x:v>0.35282917708492101</x:v>
      </x:c>
      <x:c r="E97" s="41">
        <x:v>77.318241377838504</x:v>
      </x:c>
      <x:c r="F97" s="181">
        <x:v>0.87819344890263595</x:v>
      </x:c>
      <x:c r="G97" s="41">
        <x:v>76.262887660953893</x:v>
      </x:c>
      <x:c r="H97" s="181">
        <x:v>0.91999515635635198</x:v>
      </x:c>
      <x:c r="I97" s="41">
        <x:v>77.753948467396896</x:v>
      </x:c>
      <x:c r="J97" s="181">
        <x:v>0.41068255573026802</x:v>
      </x:c>
      <x:c r="K97" s="41">
        <x:v>0.435707089558448</x:v>
      </x:c>
      <x:c r="L97" s="181">
        <x:v>0.94866191712535097</x:v>
      </x:c>
      <x:c r="M97" s="41">
        <x:v>70.560625795261998</x:v>
      </x:c>
      <x:c r="N97" s="181">
        <x:v>0.40110969114623202</x:v>
      </x:c>
      <x:c r="O97" s="41">
        <x:v>73.476277795341502</x:v>
      </x:c>
      <x:c r="P97" s="181">
        <x:v>0.86465173939129503</x:v>
      </x:c>
      <x:c r="Q97" s="41">
        <x:v>69.750778800494899</x:v>
      </x:c>
      <x:c r="R97" s="181">
        <x:v>0.99447729748724201</x:v>
      </x:c>
      <x:c r="S97" s="41">
        <x:v>69.645626166108897</x:v>
      </x:c>
      <x:c r="T97" s="181">
        <x:v>0.47234029728347698</x:v>
      </x:c>
      <x:c r="U97" s="41">
        <x:v>-3.8306516292326802</x:v>
      </x:c>
      <x:c r="V97" s="181">
        <x:v>0.93708300713980197</x:v>
      </x:c>
      <x:c r="W97" s="41">
        <x:v>66.998436751902204</x:v>
      </x:c>
      <x:c r="X97" s="181">
        <x:v>0.37491046445341197</x:v>
      </x:c>
      <x:c r="Y97" s="41">
        <x:v>69.723958321164105</x:v>
      </x:c>
      <x:c r="Z97" s="181">
        <x:v>0.86550204684037702</x:v>
      </x:c>
      <x:c r="AA97" s="41">
        <x:v>67.063515677937204</x:v>
      </x:c>
      <x:c r="AB97" s="181">
        <x:v>0.96856567647710101</x:v>
      </x:c>
      <x:c r="AC97" s="41">
        <x:v>66.283246848785893</x:v>
      </x:c>
      <x:c r="AD97" s="181">
        <x:v>0.46240987626830199</x:v>
      </x:c>
      <x:c r="AE97" s="41">
        <x:v>-3.4407114723782399</x:v>
      </x:c>
      <x:c r="AF97" s="181">
        <x:v>0.95163472649776903</x:v>
      </x:c>
      <x:c r="AG97" s="41">
        <x:v>67.262441689419504</x:v>
      </x:c>
      <x:c r="AH97" s="181">
        <x:v>0.37645959809436902</x:v>
      </x:c>
      <x:c r="AI97" s="41">
        <x:v>71.625858292796295</x:v>
      </x:c>
      <x:c r="AJ97" s="181">
        <x:v>0.82550728032742904</x:v>
      </x:c>
      <x:c r="AK97" s="41">
        <x:v>66.420701559240499</x:v>
      </x:c>
      <x:c r="AL97" s="181">
        <x:v>1.0180496822848999</x:v>
      </x:c>
      <x:c r="AM97" s="41">
        <x:v>66.2519349046473</x:v>
      </x:c>
      <x:c r="AN97" s="181">
        <x:v>0.44728235481019402</x:v>
      </x:c>
      <x:c r="AO97" s="41">
        <x:v>-5.3739233881489596</x:v>
      </x:c>
      <x:c r="AP97" s="181">
        <x:v>0.926251264375893</x:v>
      </x:c>
      <x:c r="AQ97" s="41">
        <x:v>73.513601776711198</x:v>
      </x:c>
      <x:c r="AR97" s="181">
        <x:v>0.42487039544895699</x:v>
      </x:c>
      <x:c r="AS97" s="41">
        <x:v>71.788031115230893</x:v>
      </x:c>
      <x:c r="AT97" s="181">
        <x:v>0.88354850096902204</x:v>
      </x:c>
      <x:c r="AU97" s="41">
        <x:v>71.917151149573996</x:v>
      </x:c>
      <x:c r="AV97" s="181">
        <x:v>1.11328084209301</x:v>
      </x:c>
      <x:c r="AW97" s="41">
        <x:v>73.945502137724702</x:v>
      </x:c>
      <x:c r="AX97" s="181">
        <x:v>0.475048942946174</x:v>
      </x:c>
      <x:c r="AY97" s="41">
        <x:v>2.1574710224938101</x:v>
      </x:c>
      <x:c r="AZ97" s="181">
        <x:v>0.96593007113587304</x:v>
      </x:c>
      <x:c r="BA97" s="41">
        <x:v>68.757452607796296</x:v>
      </x:c>
      <x:c r="BB97" s="181">
        <x:v>0.43643473964080098</x:v>
      </x:c>
      <x:c r="BC97" s="41">
        <x:v>68.168545191813706</x:v>
      </x:c>
      <x:c r="BD97" s="181">
        <x:v>0.92943558951633998</x:v>
      </x:c>
      <x:c r="BE97" s="41">
        <x:v>66.552360484508498</x:v>
      </x:c>
      <x:c r="BF97" s="181">
        <x:v>1.03519879958143</x:v>
      </x:c>
      <x:c r="BG97" s="41">
        <x:v>69.152227208328696</x:v>
      </x:c>
      <x:c r="BH97" s="181">
        <x:v>0.48769663594499102</x:v>
      </x:c>
      <x:c r="BI97" s="41">
        <x:v>0.98368201651495102</x:v>
      </x:c>
      <x:c r="BJ97" s="181">
        <x:v>0.98025143172271101</x:v>
      </x:c>
      <x:c r="BK97" s="41">
        <x:v>79.061830603859306</x:v>
      </x:c>
      <x:c r="BL97" s="181">
        <x:v>0.37722086478692701</x:v>
      </x:c>
      <x:c r="BM97" s="41">
        <x:v>77.536925630911995</x:v>
      </x:c>
      <x:c r="BN97" s="181">
        <x:v>0.82552493368816005</x:v>
      </x:c>
      <x:c r="BO97" s="41">
        <x:v>76.926806323414596</x:v>
      </x:c>
      <x:c r="BP97" s="181">
        <x:v>0.98032145811320703</x:v>
      </x:c>
      <x:c r="BQ97" s="41">
        <x:v>79.525294283218798</x:v>
      </x:c>
      <x:c r="BR97" s="181">
        <x:v>0.42393353241547099</x:v>
      </x:c>
      <x:c r="BS97" s="41">
        <x:v>1.98836865230685</x:v>
      </x:c>
      <x:c r="BT97" s="181">
        <x:v>0.876293213197603</x:v>
      </x:c>
      <x:c r="BU97" s="41">
        <x:v>51.582822897475097</x:v>
      </x:c>
      <x:c r="BV97" s="181">
        <x:v>0.58233293200418002</x:v>
      </x:c>
      <x:c r="BW97" s="41">
        <x:v>52.2179968122689</x:v>
      </x:c>
      <x:c r="BX97" s="181">
        <x:v>1.05253997801164</x:v>
      </x:c>
      <x:c r="BY97" s="41">
        <x:v>53.7101157644449</x:v>
      </x:c>
      <x:c r="BZ97" s="181">
        <x:v>1.1209746728732799</x:v>
      </x:c>
      <x:c r="CA97" s="41">
        <x:v>50.678805230248599</x:v>
      </x:c>
      <x:c r="CB97" s="181">
        <x:v>0.67681840343950905</x:v>
      </x:c>
      <x:c r="CC97" s="41">
        <x:v>-1.53919158202026</x:v>
      </x:c>
      <x:c r="CD97" s="181">
        <x:v>1.1313543074088399</x:v>
      </x:c>
      <x:c r="CE97" s="41">
        <x:v>54.471886753929198</x:v>
      </x:c>
      <x:c r="CF97" s="181">
        <x:v>0.45908923414874298</x:v>
      </x:c>
      <x:c r="CG97" s="41">
        <x:v>63.176247380192699</x:v>
      </x:c>
      <x:c r="CH97" s="181">
        <x:v>0.92219445707539105</x:v>
      </x:c>
      <x:c r="CI97" s="41">
        <x:v>54.823962883252499</x:v>
      </x:c>
      <x:c r="CJ97" s="181">
        <x:v>1.0615521666757399</x:v>
      </x:c>
      <x:c r="CK97" s="41">
        <x:v>52.321713559023699</x:v>
      </x:c>
      <x:c r="CL97" s="181">
        <x:v>0.52646101261858802</x:v>
      </x:c>
      <x:c r="CM97" s="41">
        <x:v>-10.854533821168999</x:v>
      </x:c>
      <x:c r="CN97" s="181">
        <x:v>1.0033052377490901</x:v>
      </x:c>
      <x:c r="CO97" s="41">
        <x:v>31.036920160109201</x:v>
      </x:c>
      <x:c r="CP97" s="181">
        <x:v>0.382395764492867</x:v>
      </x:c>
      <x:c r="CQ97" s="41">
        <x:v>36.563354991422599</x:v>
      </x:c>
      <x:c r="CR97" s="181">
        <x:v>0.91827169319567903</x:v>
      </x:c>
      <x:c r="CS97" s="41">
        <x:v>32.275159369140397</x:v>
      </x:c>
      <x:c r="CT97" s="181">
        <x:v>0.89802471836845799</x:v>
      </x:c>
      <x:c r="CU97" s="41">
        <x:v>29.273202864716598</x:v>
      </x:c>
      <x:c r="CV97" s="181">
        <x:v>0.458711411319419</x:v>
      </x:c>
      <x:c r="CW97" s="41">
        <x:v>-7.2901521267059701</x:v>
      </x:c>
      <x:c r="CX97" s="181">
        <x:v>1.01269563371744</x:v>
      </x:c>
      <x:c r="CY97" s="41">
        <x:v>48.2907007648422</x:v>
      </x:c>
      <x:c r="CZ97" s="181">
        <x:v>0.34110356864981101</x:v>
      </x:c>
      <x:c r="DA97" s="41">
        <x:v>52.056027894493603</x:v>
      </x:c>
      <x:c r="DB97" s="181">
        <x:v>0.88966449960924798</x:v>
      </x:c>
      <x:c r="DC97" s="41">
        <x:v>47.623070103508702</x:v>
      </x:c>
      <x:c r="DD97" s="181">
        <x:v>0.94473095234578297</x:v>
      </x:c>
      <x:c r="DE97" s="41">
        <x:v>47.497959563926599</x:v>
      </x:c>
      <x:c r="DF97" s="181">
        <x:v>0.42378256307881501</x:v>
      </x:c>
      <x:c r="DG97" s="41">
        <x:v>-4.55806833056704</x:v>
      </x:c>
      <x:c r="DH97" s="181">
        <x:v>1.0060413086022599</x:v>
      </x:c>
      <x:c r="DI97" s="41">
        <x:v>43.966159117259501</x:v>
      </x:c>
      <x:c r="DJ97" s="181">
        <x:v>0.49779189178060002</x:v>
      </x:c>
      <x:c r="DK97" s="41">
        <x:v>46.504843718914699</x:v>
      </x:c>
      <x:c r="DL97" s="181">
        <x:v>1.07074907802554</x:v>
      </x:c>
      <x:c r="DM97" s="41">
        <x:v>42.002755016121803</x:v>
      </x:c>
      <x:c r="DN97" s="181">
        <x:v>1.14346177990503</x:v>
      </x:c>
      <x:c r="DO97" s="41">
        <x:v>43.624058860706199</x:v>
      </x:c>
      <x:c r="DP97" s="181">
        <x:v>0.55577322989278199</x:v>
      </x:c>
      <x:c r="DQ97" s="41">
        <x:v>-2.88078485820852</x:v>
      </x:c>
      <x:c r="DR97" s="181">
        <x:v>1.1515620292059801</x:v>
      </x:c>
      <x:c r="DS97" s="41">
        <x:v>36.119593595856202</x:v>
      </x:c>
      <x:c r="DT97" s="181">
        <x:v>0.41418547698239799</x:v>
      </x:c>
      <x:c r="DU97" s="41">
        <x:v>42.4887719962042</x:v>
      </x:c>
      <x:c r="DV97" s="181">
        <x:v>1.02194153248318</x:v>
      </x:c>
      <x:c r="DW97" s="41">
        <x:v>36.284568658737598</x:v>
      </x:c>
      <x:c r="DX97" s="181">
        <x:v>0.97214134757194703</x:v>
      </x:c>
      <x:c r="DY97" s="41">
        <x:v>34.1945387512202</x:v>
      </x:c>
      <x:c r="DZ97" s="181">
        <x:v>0.46586810922372202</x:v>
      </x:c>
      <x:c r="EA97" s="41">
        <x:v>-8.2942332449839906</x:v>
      </x:c>
      <x:c r="EB97" s="181">
        <x:v>1.09466603656259</x:v>
      </x:c>
      <x:c r="EC97" s="41">
        <x:v>53.209016472249303</x:v>
      </x:c>
      <x:c r="ED97" s="181">
        <x:v>0.409631319618601</x:v>
      </x:c>
      <x:c r="EE97" s="41">
        <x:v>56.29082387023</x:v>
      </x:c>
      <x:c r="EF97" s="181">
        <x:v>0.93263152403143901</x:v>
      </x:c>
      <x:c r="EG97" s="41">
        <x:v>50.443146298834101</x:v>
      </x:c>
      <x:c r="EH97" s="181">
        <x:v>1.01556622001306</x:v>
      </x:c>
      <x:c r="EI97" s="41">
        <x:v>52.684400657642399</x:v>
      </x:c>
      <x:c r="EJ97" s="181">
        <x:v>0.46590414498642302</x:v>
      </x:c>
      <x:c r="EK97" s="41">
        <x:v>-3.60642321258754</x:v>
      </x:c>
      <x:c r="EL97" s="181">
        <x:v>1.02181324884894</x:v>
      </x:c>
      <x:c r="EM97" s="41">
        <x:v>45.459568293845997</x:v>
      </x:c>
      <x:c r="EN97" s="181">
        <x:v>0.41341699033642898</x:v>
      </x:c>
      <x:c r="EO97" s="41">
        <x:v>46.906489539940601</x:v>
      </x:c>
      <x:c r="EP97" s="181">
        <x:v>0.86874531895780305</x:v>
      </x:c>
      <x:c r="EQ97" s="41">
        <x:v>43.414588478140303</x:v>
      </x:c>
      <x:c r="ER97" s="181">
        <x:v>0.90869189863896904</x:v>
      </x:c>
      <x:c r="ES97" s="41">
        <x:v>45.236298918290402</x:v>
      </x:c>
      <x:c r="ET97" s="181">
        <x:v>0.44738279332447101</x:v>
      </x:c>
      <x:c r="EU97" s="41">
        <x:v>-1.67019062165021</x:v>
      </x:c>
      <x:c r="EV97" s="181">
        <x:v>0.913114113194191</x:v>
      </x:c>
      <x:c r="EW97" s="41">
        <x:v>48.3760156821618</x:v>
      </x:c>
      <x:c r="EX97" s="181">
        <x:v>0.39097933128134599</x:v>
      </x:c>
      <x:c r="EY97" s="41">
        <x:v>51.251956622899002</x:v>
      </x:c>
      <x:c r="EZ97" s="181">
        <x:v>0.88703159403554099</x:v>
      </x:c>
      <x:c r="FA97" s="41">
        <x:v>48.004033577393997</x:v>
      </x:c>
      <x:c r="FB97" s="181">
        <x:v>0.92078262417468204</x:v>
      </x:c>
      <x:c r="FC97" s="41">
        <x:v>47.862442611175503</x:v>
      </x:c>
      <x:c r="FD97" s="181">
        <x:v>0.46708794486135202</x:v>
      </x:c>
      <x:c r="FE97" s="41">
        <x:v>-3.3895140117234601</x:v>
      </x:c>
      <x:c r="FF97" s="181">
        <x:v>0.95048476968829199</x:v>
      </x:c>
      <x:c r="FG97" s="41">
        <x:v>34.0888566801096</x:v>
      </x:c>
      <x:c r="FH97" s="181">
        <x:v>0.46900594120566602</x:v>
      </x:c>
      <x:c r="FI97" s="41">
        <x:v>34.981041869882198</x:v>
      </x:c>
      <x:c r="FJ97" s="181">
        <x:v>0.97048286916148496</x:v>
      </x:c>
      <x:c r="FK97" s="41">
        <x:v>33.087680211300899</x:v>
      </x:c>
      <x:c r="FL97" s="181">
        <x:v>0.92969195677432503</x:v>
      </x:c>
      <x:c r="FM97" s="41">
        <x:v>33.751930960529997</x:v>
      </x:c>
      <x:c r="FN97" s="181">
        <x:v>0.56039600232013698</x:v>
      </x:c>
      <x:c r="FO97" s="41">
        <x:v>-1.2291109093522701</x:v>
      </x:c>
      <x:c r="FP97" s="181">
        <x:v>1.0799559011428099</x:v>
      </x:c>
      <x:c r="FQ97" s="30"/>
      <x:c r="FR97" s="30"/>
      <x:c r="FS97" s="30"/>
      <x:c r="FT97" s="30"/>
      <x:c r="FU97" s="30"/>
      <x:c r="FV97" s="30"/>
      <x:c r="FW97" s="30"/>
      <x:c r="FX97" s="30"/>
      <x:c r="FY97" s="30"/>
      <x:c r="FZ97" s="30"/>
      <x:c r="GA97" s="30"/>
      <x:c r="GB97" s="30"/>
      <x:c r="GC97" s="30"/>
      <x:c r="GD97" s="30"/>
      <x:c r="GE97" s="30"/>
      <x:c r="GF97" s="30"/>
      <x:c r="GG97" s="30"/>
      <x:c r="GH97" s="30"/>
      <x:c r="GI97" s="30"/>
      <x:c r="GJ97" s="30"/>
      <x:c r="GK97" s="30"/>
      <x:c r="GL97" s="30"/>
      <x:c r="GM97" s="30"/>
      <x:c r="GN97" s="30"/>
      <x:c r="GO97" s="30"/>
      <x:c r="GP97" s="30"/>
      <x:c r="GQ97" s="30"/>
      <x:c r="GR97" s="30"/>
      <x:c r="GS97" s="30"/>
      <x:c r="GT97" s="30"/>
      <x:c r="GU97" s="30"/>
      <x:c r="GV97" s="30"/>
      <x:c r="GW97" s="30"/>
      <x:c r="GX97" s="30"/>
      <x:c r="GY97" s="41">
        <x:v>2.00896624414756</x:v>
      </x:c>
      <x:c r="GZ97" s="181">
        <x:v>0.51862195478250195</x:v>
      </x:c>
      <x:c r="HA97" s="41">
        <x:v>-2.5203174494112299</x:v>
      </x:c>
      <x:c r="HB97" s="181">
        <x:v>0.56329203671790995</x:v>
      </x:c>
      <x:c r="HC97" s="41">
        <x:v>3.9208852425004199</x:v>
      </x:c>
      <x:c r="HD97" s="181">
        <x:v>0.55491182127624705</x:v>
      </x:c>
      <x:c r="HE97" s="41">
        <x:v>-1.96688511233164</x:v>
      </x:c>
      <x:c r="HF97" s="181">
        <x:v>0.56303835204368502</x:v>
      </x:c>
      <x:c r="HG97" s="41">
        <x:v>0.93347291269265797</x:v>
      </x:c>
      <x:c r="HH97" s="181">
        <x:v>0.59423584403830898</x:v>
      </x:c>
      <x:c r="HI97" s="41">
        <x:v>2.4547664998940801</x:v>
      </x:c>
      <x:c r="HJ97" s="181">
        <x:v>0.63794433325737598</x:v>
      </x:c>
      <x:c r="HK97" s="41">
        <x:v>0.40998814722928301</x:v>
      </x:c>
      <x:c r="HL97" s="181">
        <x:v>0.53906202498794697</x:v>
      </x:c>
      <x:c r="HM97" s="41">
        <x:v>9.2991836140575401</x:v>
      </x:c>
      <x:c r="HN97" s="181">
        <x:v>0.81180504886900395</x:v>
      </x:c>
      <x:c r="HO97" s="41">
        <x:v>-3.0925539335566401</x:v>
      </x:c>
      <x:c r="HP97" s="181">
        <x:v>0.64249870642238605</x:v>
      </x:c>
      <x:c r="HQ97" s="41">
        <x:v>0.20524917461756101</x:v>
      </x:c>
      <x:c r="HR97" s="181">
        <x:v>0.53885892003608504</x:v>
      </x:c>
      <x:c r="HS97" s="41">
        <x:v>-2.3525077468626199</x:v>
      </x:c>
      <x:c r="HT97" s="181">
        <x:v>0.52508974505901895</x:v>
      </x:c>
      <x:c r="HU97" s="41">
        <x:v>-4.4906267123479298</x:v>
      </x:c>
      <x:c r="HV97" s="181">
        <x:v>0.68827406056595297</x:v>
      </x:c>
      <x:c r="HW97" s="41">
        <x:v>-1.0437110053849501</x:v>
      </x:c>
      <x:c r="HX97" s="181">
        <x:v>0.60619716480654195</x:v>
      </x:c>
      <x:c r="HY97" s="41">
        <x:v>-0.96241304228167002</x:v>
      </x:c>
      <x:c r="HZ97" s="181">
        <x:v>0.56565787316820904</x:v>
      </x:c>
      <x:c r="IA97" s="41">
        <x:v>-5.00901785890811</x:v>
      </x:c>
      <x:c r="IB97" s="181">
        <x:v>0.61249100898730102</x:v>
      </x:c>
      <x:c r="IC97" s="41">
        <x:v>-4.2421725776760804</x:v>
      </x:c>
      <x:c r="ID97" s="181">
        <x:v>0.58498935288977905</x:v>
      </x:c>
      <x:c r="IE97" s="41">
        <x:v>-1.47296248600268</x:v>
      </x:c>
      <x:c r="IF97" s="186">
        <x:v>0.65065490906093404</x:v>
      </x:c>
    </x:row>
    <x:row r="99" spans="1:240" x14ac:dyDescent="0.2">
      <x:c r="A99" s="52" t="s">
        <x:v>520</x:v>
      </x:c>
    </x:row>
    <x:row r="100" spans="1:240" x14ac:dyDescent="0.2">
      <x:c r="A100" s="52" t="s">
        <x:v>414</x:v>
      </x:c>
    </x:row>
    <x:row r="101" spans="1:240" x14ac:dyDescent="0.2">
      <x:c r="A101" s="52" t="s">
        <x:v>415</x:v>
      </x:c>
    </x:row>
    <x:row r="102" spans="1:240" x14ac:dyDescent="0.2">
      <x:c r="A102" s="52" t="s">
        <x:v>416</x:v>
      </x:c>
    </x:row>
    <x:row r="103" spans="1:240" x14ac:dyDescent="0.2">
      <x:c r="A103" s="52" t="s">
        <x:v>417</x:v>
      </x:c>
    </x:row>
    <x:row r="104" spans="1:240" x14ac:dyDescent="0.2">
      <x:c r="A104" s="172" t="str">
        <x:f>HYPERLINK("https://oecdcode.org/disclaimers/cyprus.html", "Information on data for Cyprus: https://oecdcode.org/disclaimers/cyprus.html")</x:f>
        <x:v>Information on data for Cyprus: https://oecdcode.org/disclaimers/cyprus.html</x:v>
      </x:c>
    </x:row>
    <x:row r="105" spans="1:240" x14ac:dyDescent="0.2">
      <x:c r="A105" s="52" t="s">
        <x:v>418</x:v>
      </x:c>
    </x:row>
  </x:sheetData>
  <x:mergeCells count="159">
    <x:mergeCell ref="GY7:IF7"/>
    <x:mergeCell ref="GY8:IF8"/>
    <x:mergeCell ref="GY9:GZ9"/>
    <x:mergeCell ref="HA9:HB9"/>
    <x:mergeCell ref="HC9:HD9"/>
    <x:mergeCell ref="HE9:HF9"/>
    <x:mergeCell ref="HG9:HH9"/>
    <x:mergeCell ref="HI9:HJ9"/>
    <x:mergeCell ref="HK9:HL9"/>
    <x:mergeCell ref="HM9:HN9"/>
    <x:mergeCell ref="HO9:HP9"/>
    <x:mergeCell ref="HQ9:HR9"/>
    <x:mergeCell ref="HS9:HT9"/>
    <x:mergeCell ref="HU9:HV9"/>
    <x:mergeCell ref="HW9:HX9"/>
    <x:mergeCell ref="HY9:HZ9"/>
    <x:mergeCell ref="IA9:IB9"/>
    <x:mergeCell ref="IC9:ID9"/>
    <x:mergeCell ref="IE9:IF9"/>
    <x:mergeCell ref="FQ7:GX7"/>
    <x:mergeCell ref="FQ8:GX8"/>
    <x:mergeCell ref="FQ9:FR9"/>
    <x:mergeCell ref="FS9:FT9"/>
    <x:mergeCell ref="FU9:FV9"/>
    <x:mergeCell ref="FW9:FX9"/>
    <x:mergeCell ref="FY9:FZ9"/>
    <x:mergeCell ref="GA9:GB9"/>
    <x:mergeCell ref="GC9:GD9"/>
    <x:mergeCell ref="GE9:GF9"/>
    <x:mergeCell ref="GG9:GH9"/>
    <x:mergeCell ref="GI9:GJ9"/>
    <x:mergeCell ref="GK9:GL9"/>
    <x:mergeCell ref="GM9:GN9"/>
    <x:mergeCell ref="GO9:GP9"/>
    <x:mergeCell ref="GQ9:GR9"/>
    <x:mergeCell ref="GS9:GT9"/>
    <x:mergeCell ref="GU9:GV9"/>
    <x:mergeCell ref="GW9:GX9"/>
    <x:mergeCell ref="EW7:FF7"/>
    <x:mergeCell ref="EW8:EX9"/>
    <x:mergeCell ref="EY8:FF8"/>
    <x:mergeCell ref="EY9:EZ9"/>
    <x:mergeCell ref="FA9:FB9"/>
    <x:mergeCell ref="FC9:FD9"/>
    <x:mergeCell ref="FE9:FF9"/>
    <x:mergeCell ref="FG7:FP7"/>
    <x:mergeCell ref="FG8:FH9"/>
    <x:mergeCell ref="FI8:FP8"/>
    <x:mergeCell ref="FI9:FJ9"/>
    <x:mergeCell ref="FK9:FL9"/>
    <x:mergeCell ref="FM9:FN9"/>
    <x:mergeCell ref="FO9:FP9"/>
    <x:mergeCell ref="EC7:EL7"/>
    <x:mergeCell ref="EC8:ED9"/>
    <x:mergeCell ref="EE8:EL8"/>
    <x:mergeCell ref="EE9:EF9"/>
    <x:mergeCell ref="EG9:EH9"/>
    <x:mergeCell ref="EI9:EJ9"/>
    <x:mergeCell ref="EK9:EL9"/>
    <x:mergeCell ref="EM7:EV7"/>
    <x:mergeCell ref="EM8:EN9"/>
    <x:mergeCell ref="EO8:EV8"/>
    <x:mergeCell ref="EO9:EP9"/>
    <x:mergeCell ref="EQ9:ER9"/>
    <x:mergeCell ref="ES9:ET9"/>
    <x:mergeCell ref="EU9:EV9"/>
    <x:mergeCell ref="DI7:DR7"/>
    <x:mergeCell ref="DI8:DJ9"/>
    <x:mergeCell ref="DK8:DR8"/>
    <x:mergeCell ref="DK9:DL9"/>
    <x:mergeCell ref="DM9:DN9"/>
    <x:mergeCell ref="DO9:DP9"/>
    <x:mergeCell ref="DQ9:DR9"/>
    <x:mergeCell ref="DS7:EB7"/>
    <x:mergeCell ref="DS8:DT9"/>
    <x:mergeCell ref="DU8:EB8"/>
    <x:mergeCell ref="DU9:DV9"/>
    <x:mergeCell ref="DW9:DX9"/>
    <x:mergeCell ref="DY9:DZ9"/>
    <x:mergeCell ref="EA9:EB9"/>
    <x:mergeCell ref="CO7:CX7"/>
    <x:mergeCell ref="CO8:CP9"/>
    <x:mergeCell ref="CQ8:CX8"/>
    <x:mergeCell ref="CQ9:CR9"/>
    <x:mergeCell ref="CS9:CT9"/>
    <x:mergeCell ref="CU9:CV9"/>
    <x:mergeCell ref="CW9:CX9"/>
    <x:mergeCell ref="CY7:DH7"/>
    <x:mergeCell ref="CY8:CZ9"/>
    <x:mergeCell ref="DA8:DH8"/>
    <x:mergeCell ref="DA9:DB9"/>
    <x:mergeCell ref="DC9:DD9"/>
    <x:mergeCell ref="DE9:DF9"/>
    <x:mergeCell ref="DG9:DH9"/>
    <x:mergeCell ref="BU7:CD7"/>
    <x:mergeCell ref="BU8:BV9"/>
    <x:mergeCell ref="BW8:CD8"/>
    <x:mergeCell ref="BW9:BX9"/>
    <x:mergeCell ref="BY9:BZ9"/>
    <x:mergeCell ref="CA9:CB9"/>
    <x:mergeCell ref="CC9:CD9"/>
    <x:mergeCell ref="CE7:CN7"/>
    <x:mergeCell ref="CE8:CF9"/>
    <x:mergeCell ref="CG8:CN8"/>
    <x:mergeCell ref="CG9:CH9"/>
    <x:mergeCell ref="CI9:CJ9"/>
    <x:mergeCell ref="CK9:CL9"/>
    <x:mergeCell ref="CM9:CN9"/>
    <x:mergeCell ref="BA7:BJ7"/>
    <x:mergeCell ref="BA8:BB9"/>
    <x:mergeCell ref="BC8:BJ8"/>
    <x:mergeCell ref="BC9:BD9"/>
    <x:mergeCell ref="BE9:BF9"/>
    <x:mergeCell ref="BG9:BH9"/>
    <x:mergeCell ref="BI9:BJ9"/>
    <x:mergeCell ref="BK7:BT7"/>
    <x:mergeCell ref="BK8:BL9"/>
    <x:mergeCell ref="BM8:BT8"/>
    <x:mergeCell ref="BM9:BN9"/>
    <x:mergeCell ref="BO9:BP9"/>
    <x:mergeCell ref="BQ9:BR9"/>
    <x:mergeCell ref="BS9:BT9"/>
    <x:mergeCell ref="AG8:AH9"/>
    <x:mergeCell ref="AI8:AP8"/>
    <x:mergeCell ref="AI9:AJ9"/>
    <x:mergeCell ref="AK9:AL9"/>
    <x:mergeCell ref="AM9:AN9"/>
    <x:mergeCell ref="AO9:AP9"/>
    <x:mergeCell ref="AQ7:AZ7"/>
    <x:mergeCell ref="AQ8:AR9"/>
    <x:mergeCell ref="AS8:AZ8"/>
    <x:mergeCell ref="AS9:AT9"/>
    <x:mergeCell ref="AU9:AV9"/>
    <x:mergeCell ref="AW9:AX9"/>
    <x:mergeCell ref="AY9:AZ9"/>
    <x:mergeCell ref="B6:B10"/>
    <x:mergeCell ref="C6:IF6"/>
    <x:mergeCell ref="C7:L7"/>
    <x:mergeCell ref="C8:D9"/>
    <x:mergeCell ref="E8:L8"/>
    <x:mergeCell ref="E9:F9"/>
    <x:mergeCell ref="G9:H9"/>
    <x:mergeCell ref="I9:J9"/>
    <x:mergeCell ref="K9:L9"/>
    <x:mergeCell ref="M7:V7"/>
    <x:mergeCell ref="M8:N9"/>
    <x:mergeCell ref="O8:V8"/>
    <x:mergeCell ref="O9:P9"/>
    <x:mergeCell ref="Q9:R9"/>
    <x:mergeCell ref="S9:T9"/>
    <x:mergeCell ref="U9:V9"/>
    <x:mergeCell ref="W7:AF7"/>
    <x:mergeCell ref="W8:X9"/>
    <x:mergeCell ref="Y8:AF8"/>
    <x:mergeCell ref="Y9:Z9"/>
    <x:mergeCell ref="AA9:AB9"/>
    <x:mergeCell ref="AC9:AD9"/>
    <x:mergeCell ref="AE9:AF9"/>
    <x:mergeCell ref="AG7:AP7"/>
  </x:mergeCells>
  <x:conditionalFormatting sqref="K1:K200">
    <x:cfRule type="expression" dxfId="580" priority="51">
      <x:formula>ABS(K1/L1)&gt;1.95996398454005</x:formula>
    </x:cfRule>
  </x:conditionalFormatting>
  <x:conditionalFormatting sqref="U1:U200">
    <x:cfRule type="expression" dxfId="579" priority="50">
      <x:formula>ABS(U1/V1)&gt;1.95996398454005</x:formula>
    </x:cfRule>
  </x:conditionalFormatting>
  <x:conditionalFormatting sqref="AE1:AE200">
    <x:cfRule type="expression" dxfId="578" priority="49">
      <x:formula>ABS(AE1/AF1)&gt;1.95996398454005</x:formula>
    </x:cfRule>
  </x:conditionalFormatting>
  <x:conditionalFormatting sqref="AO1:AO200">
    <x:cfRule type="expression" dxfId="577" priority="48">
      <x:formula>ABS(AO1/AP1)&gt;1.95996398454005</x:formula>
    </x:cfRule>
  </x:conditionalFormatting>
  <x:conditionalFormatting sqref="AY1:AY200">
    <x:cfRule type="expression" dxfId="576" priority="47">
      <x:formula>ABS(AY1/AZ1)&gt;1.95996398454005</x:formula>
    </x:cfRule>
  </x:conditionalFormatting>
  <x:conditionalFormatting sqref="BI1:BI200">
    <x:cfRule type="expression" dxfId="575" priority="46">
      <x:formula>ABS(BI1/BJ1)&gt;1.95996398454005</x:formula>
    </x:cfRule>
  </x:conditionalFormatting>
  <x:conditionalFormatting sqref="BS1:BS200">
    <x:cfRule type="expression" dxfId="574" priority="45">
      <x:formula>ABS(BS1/BT1)&gt;1.95996398454005</x:formula>
    </x:cfRule>
  </x:conditionalFormatting>
  <x:conditionalFormatting sqref="CC1:CC200">
    <x:cfRule type="expression" dxfId="573" priority="44">
      <x:formula>ABS(CC1/CD1)&gt;1.95996398454005</x:formula>
    </x:cfRule>
  </x:conditionalFormatting>
  <x:conditionalFormatting sqref="CM1:CM200">
    <x:cfRule type="expression" dxfId="572" priority="43">
      <x:formula>ABS(CM1/CN1)&gt;1.95996398454005</x:formula>
    </x:cfRule>
  </x:conditionalFormatting>
  <x:conditionalFormatting sqref="CW1:CW200">
    <x:cfRule type="expression" dxfId="571" priority="42">
      <x:formula>ABS(CW1/CX1)&gt;1.95996398454005</x:formula>
    </x:cfRule>
  </x:conditionalFormatting>
  <x:conditionalFormatting sqref="DG1:DG200">
    <x:cfRule type="expression" dxfId="570" priority="41">
      <x:formula>ABS(DG1/DH1)&gt;1.95996398454005</x:formula>
    </x:cfRule>
  </x:conditionalFormatting>
  <x:conditionalFormatting sqref="DQ1:DQ200">
    <x:cfRule type="expression" dxfId="569" priority="40">
      <x:formula>ABS(DQ1/DR1)&gt;1.95996398454005</x:formula>
    </x:cfRule>
  </x:conditionalFormatting>
  <x:conditionalFormatting sqref="EA1:EA200">
    <x:cfRule type="expression" dxfId="568" priority="39">
      <x:formula>ABS(EA1/EB1)&gt;1.95996398454005</x:formula>
    </x:cfRule>
  </x:conditionalFormatting>
  <x:conditionalFormatting sqref="EK1:EK200">
    <x:cfRule type="expression" dxfId="567" priority="38">
      <x:formula>ABS(EK1/EL1)&gt;1.95996398454005</x:formula>
    </x:cfRule>
  </x:conditionalFormatting>
  <x:conditionalFormatting sqref="EU1:EU200">
    <x:cfRule type="expression" dxfId="566" priority="37">
      <x:formula>ABS(EU1/EV1)&gt;1.95996398454005</x:formula>
    </x:cfRule>
  </x:conditionalFormatting>
  <x:conditionalFormatting sqref="FE1:FE200">
    <x:cfRule type="expression" dxfId="565" priority="36">
      <x:formula>ABS(FE1/FF1)&gt;1.95996398454005</x:formula>
    </x:cfRule>
  </x:conditionalFormatting>
  <x:conditionalFormatting sqref="FO1:FO200">
    <x:cfRule type="expression" dxfId="564" priority="35">
      <x:formula>ABS(FO1/FP1)&gt;1.95996398454005</x:formula>
    </x:cfRule>
  </x:conditionalFormatting>
  <x:conditionalFormatting sqref="FQ1:FQ200">
    <x:cfRule type="expression" dxfId="563" priority="34">
      <x:formula>ABS(FQ1/FR1)&gt;1.95996398454005</x:formula>
    </x:cfRule>
  </x:conditionalFormatting>
  <x:conditionalFormatting sqref="FS1:FS200">
    <x:cfRule type="expression" dxfId="562" priority="33">
      <x:formula>ABS(FS1/FT1)&gt;1.95996398454005</x:formula>
    </x:cfRule>
  </x:conditionalFormatting>
  <x:conditionalFormatting sqref="FU1:FU200">
    <x:cfRule type="expression" dxfId="561" priority="32">
      <x:formula>ABS(FU1/FV1)&gt;1.95996398454005</x:formula>
    </x:cfRule>
  </x:conditionalFormatting>
  <x:conditionalFormatting sqref="FW1:FW200">
    <x:cfRule type="expression" dxfId="560" priority="31">
      <x:formula>ABS(FW1/FX1)&gt;1.95996398454005</x:formula>
    </x:cfRule>
  </x:conditionalFormatting>
  <x:conditionalFormatting sqref="FY1:FY200">
    <x:cfRule type="expression" dxfId="559" priority="30">
      <x:formula>ABS(FY1/FZ1)&gt;1.95996398454005</x:formula>
    </x:cfRule>
  </x:conditionalFormatting>
  <x:conditionalFormatting sqref="GA1:GA200">
    <x:cfRule type="expression" dxfId="558" priority="29">
      <x:formula>ABS(GA1/GB1)&gt;1.95996398454005</x:formula>
    </x:cfRule>
  </x:conditionalFormatting>
  <x:conditionalFormatting sqref="GC1:GC200">
    <x:cfRule type="expression" dxfId="557" priority="28">
      <x:formula>ABS(GC1/GD1)&gt;1.95996398454005</x:formula>
    </x:cfRule>
  </x:conditionalFormatting>
  <x:conditionalFormatting sqref="GE1:GE200">
    <x:cfRule type="expression" dxfId="556" priority="27">
      <x:formula>ABS(GE1/GF1)&gt;1.95996398454005</x:formula>
    </x:cfRule>
  </x:conditionalFormatting>
  <x:conditionalFormatting sqref="GG1:GG200">
    <x:cfRule type="expression" dxfId="555" priority="26">
      <x:formula>ABS(GG1/GH1)&gt;1.95996398454005</x:formula>
    </x:cfRule>
  </x:conditionalFormatting>
  <x:conditionalFormatting sqref="GI1:GI200">
    <x:cfRule type="expression" dxfId="554" priority="25">
      <x:formula>ABS(GI1/GJ1)&gt;1.95996398454005</x:formula>
    </x:cfRule>
  </x:conditionalFormatting>
  <x:conditionalFormatting sqref="GK1:GK200">
    <x:cfRule type="expression" dxfId="553" priority="24">
      <x:formula>ABS(GK1/GL1)&gt;1.95996398454005</x:formula>
    </x:cfRule>
  </x:conditionalFormatting>
  <x:conditionalFormatting sqref="GM1:GM200">
    <x:cfRule type="expression" dxfId="552" priority="23">
      <x:formula>ABS(GM1/GN1)&gt;1.95996398454005</x:formula>
    </x:cfRule>
  </x:conditionalFormatting>
  <x:conditionalFormatting sqref="GO1:GO200">
    <x:cfRule type="expression" dxfId="551" priority="22">
      <x:formula>ABS(GO1/GP1)&gt;1.95996398454005</x:formula>
    </x:cfRule>
  </x:conditionalFormatting>
  <x:conditionalFormatting sqref="GQ1:GQ200">
    <x:cfRule type="expression" dxfId="550" priority="21">
      <x:formula>ABS(GQ1/GR1)&gt;1.95996398454005</x:formula>
    </x:cfRule>
  </x:conditionalFormatting>
  <x:conditionalFormatting sqref="GS1:GS200">
    <x:cfRule type="expression" dxfId="549" priority="20">
      <x:formula>ABS(GS1/GT1)&gt;1.95996398454005</x:formula>
    </x:cfRule>
  </x:conditionalFormatting>
  <x:conditionalFormatting sqref="GU1:GU200">
    <x:cfRule type="expression" dxfId="548" priority="19">
      <x:formula>ABS(GU1/GV1)&gt;1.95996398454005</x:formula>
    </x:cfRule>
  </x:conditionalFormatting>
  <x:conditionalFormatting sqref="GW1:GW200">
    <x:cfRule type="expression" dxfId="547" priority="18">
      <x:formula>ABS(GW1/GX1)&gt;1.95996398454005</x:formula>
    </x:cfRule>
  </x:conditionalFormatting>
  <x:conditionalFormatting sqref="GY1:GY200">
    <x:cfRule type="expression" dxfId="546" priority="17">
      <x:formula>ABS(GY1/GZ1)&gt;1.95996398454005</x:formula>
    </x:cfRule>
  </x:conditionalFormatting>
  <x:conditionalFormatting sqref="HA1:HA200">
    <x:cfRule type="expression" dxfId="545" priority="16">
      <x:formula>ABS(HA1/HB1)&gt;1.95996398454005</x:formula>
    </x:cfRule>
  </x:conditionalFormatting>
  <x:conditionalFormatting sqref="HC1:HC200">
    <x:cfRule type="expression" dxfId="544" priority="15">
      <x:formula>ABS(HC1/HD1)&gt;1.95996398454005</x:formula>
    </x:cfRule>
  </x:conditionalFormatting>
  <x:conditionalFormatting sqref="HE1:HE200">
    <x:cfRule type="expression" dxfId="543" priority="14">
      <x:formula>ABS(HE1/HF1)&gt;1.95996398454005</x:formula>
    </x:cfRule>
  </x:conditionalFormatting>
  <x:conditionalFormatting sqref="HG1:HG200">
    <x:cfRule type="expression" dxfId="542" priority="13">
      <x:formula>ABS(HG1/HH1)&gt;1.95996398454005</x:formula>
    </x:cfRule>
  </x:conditionalFormatting>
  <x:conditionalFormatting sqref="HI1:HI200">
    <x:cfRule type="expression" dxfId="541" priority="12">
      <x:formula>ABS(HI1/HJ1)&gt;1.95996398454005</x:formula>
    </x:cfRule>
  </x:conditionalFormatting>
  <x:conditionalFormatting sqref="HK1:HK200">
    <x:cfRule type="expression" dxfId="540" priority="11">
      <x:formula>ABS(HK1/HL1)&gt;1.95996398454005</x:formula>
    </x:cfRule>
  </x:conditionalFormatting>
  <x:conditionalFormatting sqref="HM1:HM200">
    <x:cfRule type="expression" dxfId="539" priority="10">
      <x:formula>ABS(HM1/HN1)&gt;1.95996398454005</x:formula>
    </x:cfRule>
  </x:conditionalFormatting>
  <x:conditionalFormatting sqref="HO1:HO200">
    <x:cfRule type="expression" dxfId="538" priority="9">
      <x:formula>ABS(HO1/HP1)&gt;1.95996398454005</x:formula>
    </x:cfRule>
  </x:conditionalFormatting>
  <x:conditionalFormatting sqref="HQ1:HQ200">
    <x:cfRule type="expression" dxfId="537" priority="8">
      <x:formula>ABS(HQ1/HR1)&gt;1.95996398454005</x:formula>
    </x:cfRule>
  </x:conditionalFormatting>
  <x:conditionalFormatting sqref="HS1:HS200">
    <x:cfRule type="expression" dxfId="536" priority="7">
      <x:formula>ABS(HS1/HT1)&gt;1.95996398454005</x:formula>
    </x:cfRule>
  </x:conditionalFormatting>
  <x:conditionalFormatting sqref="HU1:HU200">
    <x:cfRule type="expression" dxfId="535" priority="6">
      <x:formula>ABS(HU1/HV1)&gt;1.95996398454005</x:formula>
    </x:cfRule>
  </x:conditionalFormatting>
  <x:conditionalFormatting sqref="HW1:HW200">
    <x:cfRule type="expression" dxfId="534" priority="5">
      <x:formula>ABS(HW1/HX1)&gt;1.95996398454005</x:formula>
    </x:cfRule>
  </x:conditionalFormatting>
  <x:conditionalFormatting sqref="HY1:HY200">
    <x:cfRule type="expression" dxfId="533" priority="4">
      <x:formula>ABS(HY1/HZ1)&gt;1.95996398454005</x:formula>
    </x:cfRule>
  </x:conditionalFormatting>
  <x:conditionalFormatting sqref="IA1:IA200">
    <x:cfRule type="expression" dxfId="532" priority="3">
      <x:formula>ABS(IA1/IB1)&gt;1.95996398454005</x:formula>
    </x:cfRule>
  </x:conditionalFormatting>
  <x:conditionalFormatting sqref="IC1:IC200">
    <x:cfRule type="expression" dxfId="531" priority="2">
      <x:formula>ABS(IC1/ID1)&gt;1.95996398454005</x:formula>
    </x:cfRule>
  </x:conditionalFormatting>
  <x:conditionalFormatting sqref="IE1:IE200">
    <x:cfRule type="expression" dxfId="530" priority="1">
      <x:formula>ABS(IE1/IF1)&gt;1.95996398454005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700-000000000000}" mc:Ignorable="x14ac xr xr2 xr3">
  <x:dimension ref="A1:AX82"/>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50" x14ac:dyDescent="0.2">
      <x:c r="A1" s="1" t="s">
        <x:v>251</x:v>
      </x:c>
    </x:row>
    <x:row r="2" spans="1:50" x14ac:dyDescent="0.2">
      <x:c r="A2" s="51" t="s">
        <x:v>252</x:v>
      </x:c>
    </x:row>
    <x:row r="3" spans="1:50" x14ac:dyDescent="0.2">
      <x:c r="A3" s="47" t="s">
        <x:v>337</x:v>
      </x:c>
    </x:row>
    <x:row r="4" spans="1:50" x14ac:dyDescent="0.2">
      <x:c r="A4" s="147" t="str">
        <x:f>HYPERLINK("#'TOC'!A1", "Back to TOC")</x:f>
        <x:v>Back to TOC</x:v>
      </x:c>
    </x:row>
    <x:row r="6" spans="1:50" ht="15.95" customHeight="1" x14ac:dyDescent="0.2">
      <x:c r="B6" s="670" t="s">
        <x:v>338</x:v>
      </x:c>
      <x:c r="C6" s="673" t="s">
        <x:v>503</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4"/>
    </x:row>
    <x:row r="7" spans="1:50" ht="15.95" customHeight="1" x14ac:dyDescent="0.2">
      <x:c r="B7" s="671"/>
      <x:c r="C7" s="675" t="s">
        <x:v>504</x:v>
      </x:c>
      <x:c r="D7" s="675"/>
      <x:c r="E7" s="675"/>
      <x:c r="F7" s="675"/>
      <x:c r="G7" s="675"/>
      <x:c r="H7" s="675"/>
      <x:c r="I7" s="675" t="s">
        <x:v>505</x:v>
      </x:c>
      <x:c r="J7" s="675"/>
      <x:c r="K7" s="675"/>
      <x:c r="L7" s="675"/>
      <x:c r="M7" s="675"/>
      <x:c r="N7" s="675"/>
      <x:c r="O7" s="675" t="s">
        <x:v>506</x:v>
      </x:c>
      <x:c r="P7" s="675"/>
      <x:c r="Q7" s="675"/>
      <x:c r="R7" s="675"/>
      <x:c r="S7" s="675"/>
      <x:c r="T7" s="675"/>
      <x:c r="U7" s="675" t="s">
        <x:v>507</x:v>
      </x:c>
      <x:c r="V7" s="675"/>
      <x:c r="W7" s="675"/>
      <x:c r="X7" s="675"/>
      <x:c r="Y7" s="675"/>
      <x:c r="Z7" s="675"/>
      <x:c r="AA7" s="675" t="s">
        <x:v>519</x:v>
      </x:c>
      <x:c r="AB7" s="675"/>
      <x:c r="AC7" s="675"/>
      <x:c r="AD7" s="675"/>
      <x:c r="AE7" s="675"/>
      <x:c r="AF7" s="675"/>
      <x:c r="AG7" s="675" t="s">
        <x:v>511</x:v>
      </x:c>
      <x:c r="AH7" s="675"/>
      <x:c r="AI7" s="675"/>
      <x:c r="AJ7" s="675"/>
      <x:c r="AK7" s="675"/>
      <x:c r="AL7" s="675"/>
      <x:c r="AM7" s="675" t="s">
        <x:v>514</x:v>
      </x:c>
      <x:c r="AN7" s="675"/>
      <x:c r="AO7" s="675"/>
      <x:c r="AP7" s="675"/>
      <x:c r="AQ7" s="675"/>
      <x:c r="AR7" s="675"/>
      <x:c r="AS7" s="675" t="s">
        <x:v>431</x:v>
      </x:c>
      <x:c r="AT7" s="675"/>
      <x:c r="AU7" s="675"/>
      <x:c r="AV7" s="675"/>
      <x:c r="AW7" s="675"/>
      <x:c r="AX7" s="710"/>
    </x:row>
    <x:row r="8" spans="1:50" ht="32.1" customHeight="1" x14ac:dyDescent="0.2">
      <x:c r="B8" s="671"/>
      <x:c r="C8" s="676" t="s">
        <x:v>434</x:v>
      </x:c>
      <x:c r="D8" s="676"/>
      <x:c r="E8" s="676" t="s">
        <x:v>435</x:v>
      </x:c>
      <x:c r="F8" s="676"/>
      <x:c r="G8" s="676" t="s">
        <x:v>436</x:v>
      </x:c>
      <x:c r="H8" s="676"/>
      <x:c r="I8" s="676" t="s">
        <x:v>434</x:v>
      </x:c>
      <x:c r="J8" s="676"/>
      <x:c r="K8" s="676" t="s">
        <x:v>435</x:v>
      </x:c>
      <x:c r="L8" s="676"/>
      <x:c r="M8" s="676" t="s">
        <x:v>436</x:v>
      </x:c>
      <x:c r="N8" s="676"/>
      <x:c r="O8" s="676" t="s">
        <x:v>434</x:v>
      </x:c>
      <x:c r="P8" s="676"/>
      <x:c r="Q8" s="676" t="s">
        <x:v>435</x:v>
      </x:c>
      <x:c r="R8" s="676"/>
      <x:c r="S8" s="676" t="s">
        <x:v>436</x:v>
      </x:c>
      <x:c r="T8" s="676"/>
      <x:c r="U8" s="676" t="s">
        <x:v>434</x:v>
      </x:c>
      <x:c r="V8" s="676"/>
      <x:c r="W8" s="676" t="s">
        <x:v>435</x:v>
      </x:c>
      <x:c r="X8" s="676"/>
      <x:c r="Y8" s="676" t="s">
        <x:v>436</x:v>
      </x:c>
      <x:c r="Z8" s="676"/>
      <x:c r="AA8" s="676" t="s">
        <x:v>434</x:v>
      </x:c>
      <x:c r="AB8" s="676"/>
      <x:c r="AC8" s="676" t="s">
        <x:v>435</x:v>
      </x:c>
      <x:c r="AD8" s="676"/>
      <x:c r="AE8" s="676" t="s">
        <x:v>436</x:v>
      </x:c>
      <x:c r="AF8" s="676"/>
      <x:c r="AG8" s="676" t="s">
        <x:v>434</x:v>
      </x:c>
      <x:c r="AH8" s="676"/>
      <x:c r="AI8" s="676" t="s">
        <x:v>435</x:v>
      </x:c>
      <x:c r="AJ8" s="676"/>
      <x:c r="AK8" s="676" t="s">
        <x:v>436</x:v>
      </x:c>
      <x:c r="AL8" s="676"/>
      <x:c r="AM8" s="676" t="s">
        <x:v>434</x:v>
      </x:c>
      <x:c r="AN8" s="676"/>
      <x:c r="AO8" s="676" t="s">
        <x:v>435</x:v>
      </x:c>
      <x:c r="AP8" s="676"/>
      <x:c r="AQ8" s="676" t="s">
        <x:v>436</x:v>
      </x:c>
      <x:c r="AR8" s="676"/>
      <x:c r="AS8" s="676" t="s">
        <x:v>434</x:v>
      </x:c>
      <x:c r="AT8" s="676"/>
      <x:c r="AU8" s="676" t="s">
        <x:v>435</x:v>
      </x:c>
      <x:c r="AV8" s="676"/>
      <x:c r="AW8" s="676" t="s">
        <x:v>436</x:v>
      </x:c>
      <x:c r="AX8" s="711"/>
    </x:row>
    <x:row r="9" spans="1:50" ht="15" customHeight="1" x14ac:dyDescent="0.2">
      <x:c r="B9" s="671"/>
      <x:c r="C9" s="677"/>
      <x:c r="D9" s="677"/>
      <x:c r="E9" s="677"/>
      <x:c r="F9" s="677"/>
      <x:c r="G9" s="676"/>
      <x:c r="H9" s="676"/>
      <x:c r="I9" s="677"/>
      <x:c r="J9" s="677"/>
      <x:c r="K9" s="677"/>
      <x:c r="L9" s="677"/>
      <x:c r="M9" s="676"/>
      <x:c r="N9" s="676"/>
      <x:c r="O9" s="677"/>
      <x:c r="P9" s="677"/>
      <x:c r="Q9" s="677"/>
      <x:c r="R9" s="677"/>
      <x:c r="S9" s="676"/>
      <x:c r="T9" s="676"/>
      <x:c r="U9" s="677"/>
      <x:c r="V9" s="677"/>
      <x:c r="W9" s="677"/>
      <x:c r="X9" s="677"/>
      <x:c r="Y9" s="676"/>
      <x:c r="Z9" s="676"/>
      <x:c r="AA9" s="677"/>
      <x:c r="AB9" s="677"/>
      <x:c r="AC9" s="677"/>
      <x:c r="AD9" s="677"/>
      <x:c r="AE9" s="676"/>
      <x:c r="AF9" s="676"/>
      <x:c r="AG9" s="677"/>
      <x:c r="AH9" s="677"/>
      <x:c r="AI9" s="677"/>
      <x:c r="AJ9" s="677"/>
      <x:c r="AK9" s="676"/>
      <x:c r="AL9" s="676"/>
      <x:c r="AM9" s="677"/>
      <x:c r="AN9" s="677"/>
      <x:c r="AO9" s="677"/>
      <x:c r="AP9" s="677"/>
      <x:c r="AQ9" s="676"/>
      <x:c r="AR9" s="676"/>
      <x:c r="AS9" s="677"/>
      <x:c r="AT9" s="677"/>
      <x:c r="AU9" s="677"/>
      <x:c r="AV9" s="677"/>
      <x:c r="AW9" s="676"/>
      <x:c r="AX9" s="711"/>
    </x:row>
    <x:row r="10" spans="1:50" ht="15.95" customHeight="1" x14ac:dyDescent="0.2">
      <x:c r="B10" s="672"/>
      <x:c r="C10" s="4" t="s">
        <x:v>343</x:v>
      </x:c>
      <x:c r="D10" s="4" t="s">
        <x:v>342</x:v>
      </x:c>
      <x:c r="E10" s="4" t="s">
        <x:v>343</x:v>
      </x:c>
      <x:c r="F10" s="4" t="s">
        <x:v>342</x:v>
      </x:c>
      <x:c r="G10" s="4" t="s">
        <x:v>347</x:v>
      </x:c>
      <x:c r="H10" s="4" t="s">
        <x:v>342</x:v>
      </x:c>
      <x:c r="I10" s="4" t="s">
        <x:v>343</x:v>
      </x:c>
      <x:c r="J10" s="4" t="s">
        <x:v>342</x:v>
      </x:c>
      <x:c r="K10" s="4" t="s">
        <x:v>343</x:v>
      </x:c>
      <x:c r="L10" s="4" t="s">
        <x:v>342</x:v>
      </x:c>
      <x:c r="M10" s="4" t="s">
        <x:v>347</x:v>
      </x:c>
      <x:c r="N10" s="4" t="s">
        <x:v>342</x:v>
      </x:c>
      <x:c r="O10" s="4" t="s">
        <x:v>343</x:v>
      </x:c>
      <x:c r="P10" s="4" t="s">
        <x:v>342</x:v>
      </x:c>
      <x:c r="Q10" s="4" t="s">
        <x:v>343</x:v>
      </x:c>
      <x:c r="R10" s="4" t="s">
        <x:v>342</x:v>
      </x:c>
      <x:c r="S10" s="4" t="s">
        <x:v>347</x:v>
      </x:c>
      <x:c r="T10" s="4" t="s">
        <x:v>342</x:v>
      </x:c>
      <x:c r="U10" s="4" t="s">
        <x:v>343</x:v>
      </x:c>
      <x:c r="V10" s="4" t="s">
        <x:v>342</x:v>
      </x:c>
      <x:c r="W10" s="4" t="s">
        <x:v>343</x:v>
      </x:c>
      <x:c r="X10" s="4" t="s">
        <x:v>342</x:v>
      </x:c>
      <x:c r="Y10" s="4" t="s">
        <x:v>347</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347</x:v>
      </x:c>
      <x:c r="AL10" s="4" t="s">
        <x:v>342</x:v>
      </x:c>
      <x:c r="AM10" s="4" t="s">
        <x:v>343</x:v>
      </x:c>
      <x:c r="AN10" s="4" t="s">
        <x:v>342</x:v>
      </x:c>
      <x:c r="AO10" s="4" t="s">
        <x:v>343</x:v>
      </x:c>
      <x:c r="AP10" s="4" t="s">
        <x:v>342</x:v>
      </x:c>
      <x:c r="AQ10" s="4" t="s">
        <x:v>347</x:v>
      </x:c>
      <x:c r="AR10" s="4" t="s">
        <x:v>342</x:v>
      </x:c>
      <x:c r="AS10" s="4" t="s">
        <x:v>343</x:v>
      </x:c>
      <x:c r="AT10" s="4" t="s">
        <x:v>342</x:v>
      </x:c>
      <x:c r="AU10" s="4" t="s">
        <x:v>343</x:v>
      </x:c>
      <x:c r="AV10" s="4" t="s">
        <x:v>342</x:v>
      </x:c>
      <x:c r="AW10" s="4" t="s">
        <x:v>347</x:v>
      </x:c>
      <x:c r="AX10" s="5" t="s">
        <x:v>342</x:v>
      </x:c>
    </x:row>
    <x:row r="11" spans="1:50" ht="12.95" customHeight="1" x14ac:dyDescent="0.2">
      <x:c r="A11" s="6"/>
      <x:c r="B11" s="7"/>
      <x:c r="C11" s="8" t="s">
        <x:v>1630</x:v>
      </x:c>
      <x:c r="D11" s="179" t="s">
        <x:v>1631</x:v>
      </x:c>
      <x:c r="E11" s="8" t="s">
        <x:v>1392</x:v>
      </x:c>
      <x:c r="F11" s="179" t="s">
        <x:v>1393</x:v>
      </x:c>
      <x:c r="G11" s="8" t="s">
        <x:v>1632</x:v>
      </x:c>
      <x:c r="H11" s="179" t="s">
        <x:v>1633</x:v>
      </x:c>
      <x:c r="I11" s="8" t="s">
        <x:v>1634</x:v>
      </x:c>
      <x:c r="J11" s="179" t="s">
        <x:v>1635</x:v>
      </x:c>
      <x:c r="K11" s="8" t="s">
        <x:v>1402</x:v>
      </x:c>
      <x:c r="L11" s="179" t="s">
        <x:v>1403</x:v>
      </x:c>
      <x:c r="M11" s="8" t="s">
        <x:v>1636</x:v>
      </x:c>
      <x:c r="N11" s="179" t="s">
        <x:v>1637</x:v>
      </x:c>
      <x:c r="O11" s="8" t="s">
        <x:v>1638</x:v>
      </x:c>
      <x:c r="P11" s="179" t="s">
        <x:v>1639</x:v>
      </x:c>
      <x:c r="Q11" s="8" t="s">
        <x:v>1412</x:v>
      </x:c>
      <x:c r="R11" s="179" t="s">
        <x:v>1413</x:v>
      </x:c>
      <x:c r="S11" s="8" t="s">
        <x:v>1640</x:v>
      </x:c>
      <x:c r="T11" s="179" t="s">
        <x:v>1641</x:v>
      </x:c>
      <x:c r="U11" s="8" t="s">
        <x:v>1642</x:v>
      </x:c>
      <x:c r="V11" s="179" t="s">
        <x:v>1643</x:v>
      </x:c>
      <x:c r="W11" s="8" t="s">
        <x:v>1422</x:v>
      </x:c>
      <x:c r="X11" s="179" t="s">
        <x:v>1423</x:v>
      </x:c>
      <x:c r="Y11" s="8" t="s">
        <x:v>1644</x:v>
      </x:c>
      <x:c r="Z11" s="179" t="s">
        <x:v>1645</x:v>
      </x:c>
      <x:c r="AA11" s="8" t="s">
        <x:v>1646</x:v>
      </x:c>
      <x:c r="AB11" s="179" t="s">
        <x:v>1647</x:v>
      </x:c>
      <x:c r="AC11" s="8" t="s">
        <x:v>1452</x:v>
      </x:c>
      <x:c r="AD11" s="179" t="s">
        <x:v>1453</x:v>
      </x:c>
      <x:c r="AE11" s="8" t="s">
        <x:v>1648</x:v>
      </x:c>
      <x:c r="AF11" s="179" t="s">
        <x:v>1649</x:v>
      </x:c>
      <x:c r="AG11" s="8" t="s">
        <x:v>1650</x:v>
      </x:c>
      <x:c r="AH11" s="179" t="s">
        <x:v>1651</x:v>
      </x:c>
      <x:c r="AI11" s="8" t="s">
        <x:v>1472</x:v>
      </x:c>
      <x:c r="AJ11" s="179" t="s">
        <x:v>1473</x:v>
      </x:c>
      <x:c r="AK11" s="8" t="s">
        <x:v>1652</x:v>
      </x:c>
      <x:c r="AL11" s="179" t="s">
        <x:v>1653</x:v>
      </x:c>
      <x:c r="AM11" s="8" t="s">
        <x:v>1654</x:v>
      </x:c>
      <x:c r="AN11" s="179" t="s">
        <x:v>1655</x:v>
      </x:c>
      <x:c r="AO11" s="8" t="s">
        <x:v>1502</x:v>
      </x:c>
      <x:c r="AP11" s="179" t="s">
        <x:v>1503</x:v>
      </x:c>
      <x:c r="AQ11" s="8" t="s">
        <x:v>1656</x:v>
      </x:c>
      <x:c r="AR11" s="179" t="s">
        <x:v>1657</x:v>
      </x:c>
      <x:c r="AS11" s="8" t="s">
        <x:v>1658</x:v>
      </x:c>
      <x:c r="AT11" s="179" t="s">
        <x:v>1659</x:v>
      </x:c>
      <x:c r="AU11" s="8" t="s">
        <x:v>1512</x:v>
      </x:c>
      <x:c r="AV11" s="179" t="s">
        <x:v>1513</x:v>
      </x:c>
      <x:c r="AW11" s="8" t="s">
        <x:v>1660</x:v>
      </x:c>
      <x:c r="AX11" s="185" t="s">
        <x:v>1661</x:v>
      </x:c>
    </x:row>
    <x:row r="12" spans="1:50" ht="12.95" customHeight="1" x14ac:dyDescent="0.2">
      <x:c r="A12" s="2" t="s">
        <x:v>355</x:v>
      </x:c>
      <x:c r="B12" s="12">
        <x:v>2</x:v>
      </x:c>
      <x:c r="C12" s="13">
        <x:v>81.677227435672805</x:v>
      </x:c>
      <x:c r="D12" s="173">
        <x:v>0.79396785134715697</x:v>
      </x:c>
      <x:c r="E12" s="13">
        <x:v>76.839185102235405</x:v>
      </x:c>
      <x:c r="F12" s="173">
        <x:v>0.92456761369253004</x:v>
      </x:c>
      <x:c r="G12" s="13">
        <x:v>-4.8380423334374303</x:v>
      </x:c>
      <x:c r="H12" s="173">
        <x:v>1.2186920124715399</x:v>
      </x:c>
      <x:c r="I12" s="13">
        <x:v>74.396611480380301</x:v>
      </x:c>
      <x:c r="J12" s="173">
        <x:v>0.92797443313702199</x:v>
      </x:c>
      <x:c r="K12" s="13">
        <x:v>68.607557124151597</x:v>
      </x:c>
      <x:c r="L12" s="173">
        <x:v>1.07082856481581</x:v>
      </x:c>
      <x:c r="M12" s="13">
        <x:v>-5.7890543562286902</x:v>
      </x:c>
      <x:c r="N12" s="173">
        <x:v>1.41697225229765</x:v>
      </x:c>
      <x:c r="O12" s="13">
        <x:v>82.573931768111393</x:v>
      </x:c>
      <x:c r="P12" s="173">
        <x:v>0.74383813121218301</x:v>
      </x:c>
      <x:c r="Q12" s="13">
        <x:v>79.255305979102303</x:v>
      </x:c>
      <x:c r="R12" s="173">
        <x:v>0.85775113739294695</x:v>
      </x:c>
      <x:c r="S12" s="13">
        <x:v>-3.3186257890090798</x:v>
      </x:c>
      <x:c r="T12" s="173">
        <x:v>1.1353555298425799</x:v>
      </x:c>
      <x:c r="U12" s="13">
        <x:v>76.700927445981606</x:v>
      </x:c>
      <x:c r="V12" s="173">
        <x:v>0.91907554607684805</x:v>
      </x:c>
      <x:c r="W12" s="13">
        <x:v>77.332199709886098</x:v>
      </x:c>
      <x:c r="X12" s="173">
        <x:v>1.0099744032907201</x:v>
      </x:c>
      <x:c r="Y12" s="13">
        <x:v>0.63127226390453495</x:v>
      </x:c>
      <x:c r="Z12" s="173">
        <x:v>1.36555781814572</x:v>
      </x:c>
      <x:c r="AA12" s="13">
        <x:v>67.092381240517696</x:v>
      </x:c>
      <x:c r="AB12" s="173">
        <x:v>0.98039934722143296</x:v>
      </x:c>
      <x:c r="AC12" s="13">
        <x:v>69.914938423363196</x:v>
      </x:c>
      <x:c r="AD12" s="173">
        <x:v>1.5793168691764301</x:v>
      </x:c>
      <x:c r="AE12" s="13">
        <x:v>2.8225571828454301</x:v>
      </x:c>
      <x:c r="AF12" s="173">
        <x:v>1.85887725611387</x:v>
      </x:c>
      <x:c r="AG12" s="13">
        <x:v>44.142497993396702</x:v>
      </x:c>
      <x:c r="AH12" s="173">
        <x:v>1.01134796293693</x:v>
      </x:c>
      <x:c r="AI12" s="13">
        <x:v>54.317611879279802</x:v>
      </x:c>
      <x:c r="AJ12" s="173">
        <x:v>1.5398536287493301</x:v>
      </x:c>
      <x:c r="AK12" s="13">
        <x:v>10.1751138858831</x:v>
      </x:c>
      <x:c r="AL12" s="173">
        <x:v>1.84227411101311</x:v>
      </x:c>
      <x:c r="AM12" s="13">
        <x:v>57.560023843102499</x:v>
      </x:c>
      <x:c r="AN12" s="173">
        <x:v>0.98115230207680004</x:v>
      </x:c>
      <x:c r="AO12" s="13">
        <x:v>61.674003673166098</x:v>
      </x:c>
      <x:c r="AP12" s="173">
        <x:v>1.25134386871692</x:v>
      </x:c>
      <x:c r="AQ12" s="13">
        <x:v>4.1139798300635899</x:v>
      </x:c>
      <x:c r="AR12" s="173">
        <x:v>1.5901324843062701</x:v>
      </x:c>
      <x:c r="AS12" s="13">
        <x:v>22.738641686663399</x:v>
      </x:c>
      <x:c r="AT12" s="173">
        <x:v>0.91262216413761599</x:v>
      </x:c>
      <x:c r="AU12" s="13">
        <x:v>28.201728331970699</x:v>
      </x:c>
      <x:c r="AV12" s="173">
        <x:v>1.6736993805487199</x:v>
      </x:c>
      <x:c r="AW12" s="13">
        <x:v>5.4630866453072899</x:v>
      </x:c>
      <x:c r="AX12" s="182">
        <x:v>1.9063443631527801</x:v>
      </x:c>
    </x:row>
    <x:row r="13" spans="1:50" ht="12.95" customHeight="1" x14ac:dyDescent="0.2">
      <x:c r="A13" s="2" t="s">
        <x:v>356</x:v>
      </x:c>
      <x:c r="B13" s="12">
        <x:v>2</x:v>
      </x:c>
      <x:c r="C13" s="13">
        <x:v>78.557140474456006</x:v>
      </x:c>
      <x:c r="D13" s="173">
        <x:v>0.71412569918110902</x:v>
      </x:c>
      <x:c r="E13" s="13">
        <x:v>68.059465689299202</x:v>
      </x:c>
      <x:c r="F13" s="173">
        <x:v>0.93838330646921497</x:v>
      </x:c>
      <x:c r="G13" s="13">
        <x:v>-10.4976747851568</x:v>
      </x:c>
      <x:c r="H13" s="173">
        <x:v>1.17921106850767</x:v>
      </x:c>
      <x:c r="I13" s="13">
        <x:v>76.286615443834705</x:v>
      </x:c>
      <x:c r="J13" s="173">
        <x:v>0.80643001425455096</x:v>
      </x:c>
      <x:c r="K13" s="13">
        <x:v>63.3710093858544</x:v>
      </x:c>
      <x:c r="L13" s="173">
        <x:v>0.935036933566744</x:v>
      </x:c>
      <x:c r="M13" s="13">
        <x:v>-12.9156060579803</x:v>
      </x:c>
      <x:c r="N13" s="173">
        <x:v>1.2347564274076499</x:v>
      </x:c>
      <x:c r="O13" s="13">
        <x:v>50.610712126510798</x:v>
      </x:c>
      <x:c r="P13" s="173">
        <x:v>0.92542504009086601</x:v>
      </x:c>
      <x:c r="Q13" s="13">
        <x:v>66.770501722208394</x:v>
      </x:c>
      <x:c r="R13" s="173">
        <x:v>1.04244996443472</x:v>
      </x:c>
      <x:c r="S13" s="13">
        <x:v>16.1597895956976</x:v>
      </x:c>
      <x:c r="T13" s="173">
        <x:v>1.3939560370317099</x:v>
      </x:c>
      <x:c r="U13" s="13">
        <x:v>49.570436527101499</x:v>
      </x:c>
      <x:c r="V13" s="173">
        <x:v>1.04183787997206</x:v>
      </x:c>
      <x:c r="W13" s="13">
        <x:v>40.145273917919297</x:v>
      </x:c>
      <x:c r="X13" s="173">
        <x:v>1.06756270970581</x:v>
      </x:c>
      <x:c r="Y13" s="13">
        <x:v>-9.4251626091821397</x:v>
      </x:c>
      <x:c r="Z13" s="173">
        <x:v>1.4916823748033901</x:v>
      </x:c>
      <x:c r="AA13" s="13">
        <x:v>46.389951283533598</x:v>
      </x:c>
      <x:c r="AB13" s="173">
        <x:v>1.01228855027759</x:v>
      </x:c>
      <x:c r="AC13" s="13">
        <x:v>69.551270208544295</x:v>
      </x:c>
      <x:c r="AD13" s="173">
        <x:v>1.0096382883257</x:v>
      </x:c>
      <x:c r="AE13" s="13">
        <x:v>23.161318925010701</x:v>
      </x:c>
      <x:c r="AF13" s="173">
        <x:v>1.42971940683351</x:v>
      </x:c>
      <x:c r="AG13" s="13">
        <x:v>36.209270886553199</x:v>
      </x:c>
      <x:c r="AH13" s="173">
        <x:v>1.07504440520847</x:v>
      </x:c>
      <x:c r="AI13" s="13">
        <x:v>28.7698299450708</x:v>
      </x:c>
      <x:c r="AJ13" s="173">
        <x:v>1.0244092976855499</x:v>
      </x:c>
      <x:c r="AK13" s="13">
        <x:v>-7.4394409414824301</x:v>
      </x:c>
      <x:c r="AL13" s="173">
        <x:v>1.4849696570484701</x:v>
      </x:c>
      <x:c r="AM13" s="13">
        <x:v>22.5794927986753</x:v>
      </x:c>
      <x:c r="AN13" s="173">
        <x:v>0.83464459130900903</x:v>
      </x:c>
      <x:c r="AO13" s="13">
        <x:v>17.058095052442201</x:v>
      </x:c>
      <x:c r="AP13" s="173">
        <x:v>0.86478717358188395</x:v>
      </x:c>
      <x:c r="AQ13" s="13">
        <x:v>-5.5213977462331103</x:v>
      </x:c>
      <x:c r="AR13" s="173">
        <x:v>1.20186873218048</x:v>
      </x:c>
      <x:c r="AS13" s="13">
        <x:v>17.577810262710301</x:v>
      </x:c>
      <x:c r="AT13" s="173">
        <x:v>0.79876781609936298</x:v>
      </x:c>
      <x:c r="AU13" s="13">
        <x:v>18.491073398420301</x:v>
      </x:c>
      <x:c r="AV13" s="173">
        <x:v>0.85016762515634103</x:v>
      </x:c>
      <x:c r="AW13" s="13">
        <x:v>0.91326313570992201</x:v>
      </x:c>
      <x:c r="AX13" s="182">
        <x:v>1.1665397613884101</x:v>
      </x:c>
    </x:row>
    <x:row r="14" spans="1:50" ht="12.95" customHeight="1" x14ac:dyDescent="0.2">
      <x:c r="A14" s="2" t="s">
        <x:v>359</x:v>
      </x:c>
      <x:c r="B14" s="12">
        <x:v>2</x:v>
      </x:c>
      <x:c r="C14" s="13">
        <x:v>62.565763440179197</x:v>
      </x:c>
      <x:c r="D14" s="173">
        <x:v>0.79875584609749695</x:v>
      </x:c>
      <x:c r="E14" s="13">
        <x:v>62.958945362519103</x:v>
      </x:c>
      <x:c r="F14" s="173">
        <x:v>0.941398511225223</x:v>
      </x:c>
      <x:c r="G14" s="13">
        <x:v>0.39318192233994897</x:v>
      </x:c>
      <x:c r="H14" s="173">
        <x:v>1.23460198388468</x:v>
      </x:c>
      <x:c r="I14" s="13">
        <x:v>67.740304529388197</x:v>
      </x:c>
      <x:c r="J14" s="173">
        <x:v>0.79845656737150705</x:v>
      </x:c>
      <x:c r="K14" s="13">
        <x:v>60.508863037595603</x:v>
      </x:c>
      <x:c r="L14" s="173">
        <x:v>0.970195382449897</x:v>
      </x:c>
      <x:c r="M14" s="13">
        <x:v>-7.23144149179259</x:v>
      </x:c>
      <x:c r="N14" s="173">
        <x:v>1.25650784721218</x:v>
      </x:c>
      <x:c r="O14" s="13">
        <x:v>51.990713753590697</x:v>
      </x:c>
      <x:c r="P14" s="173">
        <x:v>1.0750418291557</x:v>
      </x:c>
      <x:c r="Q14" s="13">
        <x:v>47.731041783251797</x:v>
      </x:c>
      <x:c r="R14" s="173">
        <x:v>1.1014632643532301</x:v>
      </x:c>
      <x:c r="S14" s="13">
        <x:v>-4.2596719703388501</x:v>
      </x:c>
      <x:c r="T14" s="173">
        <x:v>1.5391349054433501</x:v>
      </x:c>
      <x:c r="U14" s="13">
        <x:v>49.6126967960762</x:v>
      </x:c>
      <x:c r="V14" s="173">
        <x:v>0.93504761140407899</x:v>
      </x:c>
      <x:c r="W14" s="13">
        <x:v>56.686300148052503</x:v>
      </x:c>
      <x:c r="X14" s="173">
        <x:v>1.0255991646471001</x:v>
      </x:c>
      <x:c r="Y14" s="13">
        <x:v>7.0736033519763799</x:v>
      </x:c>
      <x:c r="Z14" s="173">
        <x:v>1.38786443218252</x:v>
      </x:c>
      <x:c r="AA14" s="13">
        <x:v>39.654538514105802</x:v>
      </x:c>
      <x:c r="AB14" s="173">
        <x:v>1.1968360452367699</x:v>
      </x:c>
      <x:c r="AC14" s="13">
        <x:v>67.390490029391103</x:v>
      </x:c>
      <x:c r="AD14" s="173">
        <x:v>0.94036794902771903</x:v>
      </x:c>
      <x:c r="AE14" s="13">
        <x:v>27.735951515285301</x:v>
      </x:c>
      <x:c r="AF14" s="173">
        <x:v>1.52207371659082</x:v>
      </x:c>
      <x:c r="AG14" s="13">
        <x:v>39.727005595827102</x:v>
      </x:c>
      <x:c r="AH14" s="173">
        <x:v>0.96098000830228902</x:v>
      </x:c>
      <x:c r="AI14" s="13">
        <x:v>38.594050712439802</x:v>
      </x:c>
      <x:c r="AJ14" s="173">
        <x:v>0.90044757473144399</x:v>
      </x:c>
      <x:c r="AK14" s="13">
        <x:v>-1.13295488338731</x:v>
      </x:c>
      <x:c r="AL14" s="173">
        <x:v>1.31692384411416</x:v>
      </x:c>
      <x:c r="AM14" s="13">
        <x:v>35.118058715907097</x:v>
      </x:c>
      <x:c r="AN14" s="173">
        <x:v>0.930819862754382</x:v>
      </x:c>
      <x:c r="AO14" s="13">
        <x:v>39.271401934131902</x:v>
      </x:c>
      <x:c r="AP14" s="173">
        <x:v>1.04574717826932</x:v>
      </x:c>
      <x:c r="AQ14" s="13">
        <x:v>4.1533432182248102</x:v>
      </x:c>
      <x:c r="AR14" s="173">
        <x:v>1.40000456347696</x:v>
      </x:c>
      <x:c r="AS14" s="13">
        <x:v>13.3854756290179</x:v>
      </x:c>
      <x:c r="AT14" s="173">
        <x:v>0.84630910360980605</x:v>
      </x:c>
      <x:c r="AU14" s="13">
        <x:v>18.637208941476398</x:v>
      </x:c>
      <x:c r="AV14" s="173">
        <x:v>1.0064434610591799</x:v>
      </x:c>
      <x:c r="AW14" s="13">
        <x:v>5.2517333124585504</x:v>
      </x:c>
      <x:c r="AX14" s="182">
        <x:v>1.31497815159098</x:v>
      </x:c>
    </x:row>
    <x:row r="15" spans="1:50" ht="12.95" customHeight="1" x14ac:dyDescent="0.2">
      <x:c r="A15" s="17" t="s">
        <x:v>360</x:v>
      </x:c>
      <x:c r="B15" s="12">
        <x:v>2</x:v>
      </x:c>
      <x:c r="C15" s="13">
        <x:v>78.361695348950803</x:v>
      </x:c>
      <x:c r="D15" s="173">
        <x:v>0.92273087475258697</x:v>
      </x:c>
      <x:c r="E15" s="13">
        <x:v>75.346710255903801</x:v>
      </x:c>
      <x:c r="F15" s="173">
        <x:v>1.24018780953624</x:v>
      </x:c>
      <x:c r="G15" s="13">
        <x:v>-3.0149850930470001</x:v>
      </x:c>
      <x:c r="H15" s="173">
        <x:v>1.54580013913312</x:v>
      </x:c>
      <x:c r="I15" s="13">
        <x:v>76.120121349257701</x:v>
      </x:c>
      <x:c r="J15" s="173">
        <x:v>1.03127109995174</x:v>
      </x:c>
      <x:c r="K15" s="13">
        <x:v>67.779512244582804</x:v>
      </x:c>
      <x:c r="L15" s="173">
        <x:v>1.2167203247624601</x:v>
      </x:c>
      <x:c r="M15" s="13">
        <x:v>-8.3406091046748791</x:v>
      </x:c>
      <x:c r="N15" s="173">
        <x:v>1.59496972707502</x:v>
      </x:c>
      <x:c r="O15" s="13">
        <x:v>61.423283286910902</x:v>
      </x:c>
      <x:c r="P15" s="173">
        <x:v>1.24278197949131</x:v>
      </x:c>
      <x:c r="Q15" s="13">
        <x:v>54.122037103090797</x:v>
      </x:c>
      <x:c r="R15" s="173">
        <x:v>1.5328423340227499</x:v>
      </x:c>
      <x:c r="S15" s="13">
        <x:v>-7.3012461838201004</x:v>
      </x:c>
      <x:c r="T15" s="173">
        <x:v>1.9733506200167901</x:v>
      </x:c>
      <x:c r="U15" s="13">
        <x:v>60.257164277077401</x:v>
      </x:c>
      <x:c r="V15" s="173">
        <x:v>1.1803895943214</x:v>
      </x:c>
      <x:c r="W15" s="13">
        <x:v>62.079961037958299</x:v>
      </x:c>
      <x:c r="X15" s="173">
        <x:v>1.35832161382704</x:v>
      </x:c>
      <x:c r="Y15" s="13">
        <x:v>1.8227967608809099</x:v>
      </x:c>
      <x:c r="Z15" s="173">
        <x:v>1.79954360907757</x:v>
      </x:c>
      <x:c r="AA15" s="13">
        <x:v>44.844026538120303</x:v>
      </x:c>
      <x:c r="AB15" s="173">
        <x:v>1.8173534638773501</x:v>
      </x:c>
      <x:c r="AC15" s="13">
        <x:v>75.794480147718801</x:v>
      </x:c>
      <x:c r="AD15" s="173">
        <x:v>1.2456091069070501</x:v>
      </x:c>
      <x:c r="AE15" s="13">
        <x:v>30.950453609598501</x:v>
      </x:c>
      <x:c r="AF15" s="173">
        <x:v>2.2032511567855302</x:v>
      </x:c>
      <x:c r="AG15" s="13">
        <x:v>45.5884465805321</x:v>
      </x:c>
      <x:c r="AH15" s="173">
        <x:v>1.20222845087708</x:v>
      </x:c>
      <x:c r="AI15" s="13">
        <x:v>42.723934785003898</x:v>
      </x:c>
      <x:c r="AJ15" s="173">
        <x:v>1.30813600051831</x:v>
      </x:c>
      <x:c r="AK15" s="13">
        <x:v>-2.8645117955282</x:v>
      </x:c>
      <x:c r="AL15" s="173">
        <x:v>1.7766747152898801</x:v>
      </x:c>
      <x:c r="AM15" s="13">
        <x:v>37.548993259402401</x:v>
      </x:c>
      <x:c r="AN15" s="173">
        <x:v>1.1322568106012201</x:v>
      </x:c>
      <x:c r="AO15" s="13">
        <x:v>35.843023381817602</x:v>
      </x:c>
      <x:c r="AP15" s="173">
        <x:v>1.2959794653336201</x:v>
      </x:c>
      <x:c r="AQ15" s="13">
        <x:v>-1.7059698775847401</x:v>
      </x:c>
      <x:c r="AR15" s="173">
        <x:v>1.7209207592795399</x:v>
      </x:c>
      <x:c r="AS15" s="13">
        <x:v>17.644909024811898</x:v>
      </x:c>
      <x:c r="AT15" s="173">
        <x:v>1.27529035065297</x:v>
      </x:c>
      <x:c r="AU15" s="13">
        <x:v>23.557436068763899</x:v>
      </x:c>
      <x:c r="AV15" s="173">
        <x:v>1.4295668467601499</x:v>
      </x:c>
      <x:c r="AW15" s="13">
        <x:v>5.9125270439520401</x:v>
      </x:c>
      <x:c r="AX15" s="182">
        <x:v>1.9157314132790999</x:v>
      </x:c>
    </x:row>
    <x:row r="16" spans="1:50" ht="12.95" customHeight="1" x14ac:dyDescent="0.2">
      <x:c r="A16" s="17" t="s">
        <x:v>361</x:v>
      </x:c>
      <x:c r="B16" s="12">
        <x:v>2</x:v>
      </x:c>
      <x:c r="C16" s="13">
        <x:v>42.920105741092698</x:v>
      </x:c>
      <x:c r="D16" s="173">
        <x:v>1.22740065223314</x:v>
      </x:c>
      <x:c r="E16" s="13">
        <x:v>42.765907409343697</x:v>
      </x:c>
      <x:c r="F16" s="173">
        <x:v>1.36007648204668</x:v>
      </x:c>
      <x:c r="G16" s="13">
        <x:v>-0.15419833174898701</x:v>
      </x:c>
      <x:c r="H16" s="173">
        <x:v>1.83202630934133</x:v>
      </x:c>
      <x:c r="I16" s="13">
        <x:v>57.315137845591003</x:v>
      </x:c>
      <x:c r="J16" s="173">
        <x:v>1.1683815870546701</x:v>
      </x:c>
      <x:c r="K16" s="13">
        <x:v>48.612955993733898</x:v>
      </x:c>
      <x:c r="L16" s="173">
        <x:v>1.3914675069798099</x:v>
      </x:c>
      <x:c r="M16" s="13">
        <x:v>-8.7021818518570804</x:v>
      </x:c>
      <x:c r="N16" s="173">
        <x:v>1.81694726284199</x:v>
      </x:c>
      <x:c r="O16" s="13">
        <x:v>40.277076594852403</x:v>
      </x:c>
      <x:c r="P16" s="173">
        <x:v>1.9604039380529299</x:v>
      </x:c>
      <x:c r="Q16" s="13">
        <x:v>37.320654259471901</x:v>
      </x:c>
      <x:c r="R16" s="173">
        <x:v>1.35215288728718</x:v>
      </x:c>
      <x:c r="S16" s="13">
        <x:v>-2.9564223353804202</x:v>
      </x:c>
      <x:c r="T16" s="173">
        <x:v>2.3814913459705198</x:v>
      </x:c>
      <x:c r="U16" s="13">
        <x:v>36.393883116806997</x:v>
      </x:c>
      <x:c r="V16" s="173">
        <x:v>1.39092944495944</x:v>
      </x:c>
      <x:c r="W16" s="13">
        <x:v>47.888447240101797</x:v>
      </x:c>
      <x:c r="X16" s="173">
        <x:v>1.55885733001152</x:v>
      </x:c>
      <x:c r="Y16" s="13">
        <x:v>11.494564123294801</x:v>
      </x:c>
      <x:c r="Z16" s="173">
        <x:v>2.0891914455563398</x:v>
      </x:c>
      <x:c r="AA16" s="13">
        <x:v>33.193375340787902</x:v>
      </x:c>
      <x:c r="AB16" s="173">
        <x:v>1.47643881971887</x:v>
      </x:c>
      <x:c r="AC16" s="13">
        <x:v>53.6670144936543</x:v>
      </x:c>
      <x:c r="AD16" s="173">
        <x:v>1.4764778587621299</x:v>
      </x:c>
      <x:c r="AE16" s="13">
        <x:v>20.473639152866401</x:v>
      </x:c>
      <x:c r="AF16" s="173">
        <x:v>2.0880274078152401</x:v>
      </x:c>
      <x:c r="AG16" s="13">
        <x:v>32.454514818103597</x:v>
      </x:c>
      <x:c r="AH16" s="173">
        <x:v>1.5581222551177001</x:v>
      </x:c>
      <x:c r="AI16" s="13">
        <x:v>31.836745205440401</x:v>
      </x:c>
      <x:c r="AJ16" s="173">
        <x:v>1.2224593466814599</x:v>
      </x:c>
      <x:c r="AK16" s="13">
        <x:v>-0.61776961266323105</x:v>
      </x:c>
      <x:c r="AL16" s="173">
        <x:v>1.98044232841603</x:v>
      </x:c>
      <x:c r="AM16" s="13">
        <x:v>32.089489978926203</x:v>
      </x:c>
      <x:c r="AN16" s="173">
        <x:v>1.5649586347590201</x:v>
      </x:c>
      <x:c r="AO16" s="13">
        <x:v>44.8642515177674</x:v>
      </x:c>
      <x:c r="AP16" s="173">
        <x:v>1.75700010498161</x:v>
      </x:c>
      <x:c r="AQ16" s="13">
        <x:v>12.774761538841201</x:v>
      </x:c>
      <x:c r="AR16" s="173">
        <x:v>2.35290137859882</x:v>
      </x:c>
      <x:c r="AS16" s="13">
        <x:v>8.0820109377204297</x:v>
      </x:c>
      <x:c r="AT16" s="173">
        <x:v>0.86436757284126997</x:v>
      </x:c>
      <x:c r="AU16" s="13">
        <x:v>10.591616187123901</x:v>
      </x:c>
      <x:c r="AV16" s="173">
        <x:v>0.84784535232869496</x:v>
      </x:c>
      <x:c r="AW16" s="13">
        <x:v>2.5096052494034802</x:v>
      </x:c>
      <x:c r="AX16" s="182">
        <x:v>1.2107737370974301</x:v>
      </x:c>
    </x:row>
    <x:row r="17" spans="1:50" ht="12.95" customHeight="1" x14ac:dyDescent="0.2">
      <x:c r="A17" s="2" t="s">
        <x:v>362</x:v>
      </x:c>
      <x:c r="B17" s="12">
        <x:v>2</x:v>
      </x:c>
      <x:c r="C17" s="13">
        <x:v>85.552950404345296</x:v>
      </x:c>
      <x:c r="D17" s="173">
        <x:v>0.93181243846952699</x:v>
      </x:c>
      <x:c r="E17" s="13">
        <x:v>88.800448593869504</x:v>
      </x:c>
      <x:c r="F17" s="173">
        <x:v>0.73547267203816502</x:v>
      </x:c>
      <x:c r="G17" s="13">
        <x:v>3.2474981895242099</x:v>
      </x:c>
      <x:c r="H17" s="173">
        <x:v>1.18709497168571</x:v>
      </x:c>
      <x:c r="I17" s="13">
        <x:v>81.694611131890298</x:v>
      </x:c>
      <x:c r="J17" s="173">
        <x:v>0.94244817207012099</x:v>
      </x:c>
      <x:c r="K17" s="13">
        <x:v>87.599769325518807</x:v>
      </x:c>
      <x:c r="L17" s="173">
        <x:v>0.92932115314156705</x:v>
      </x:c>
      <x:c r="M17" s="13">
        <x:v>5.9051581936284796</x:v>
      </x:c>
      <x:c r="N17" s="173">
        <x:v>1.3235733310680899</x:v>
      </x:c>
      <x:c r="O17" s="13">
        <x:v>80.056427541489199</x:v>
      </x:c>
      <x:c r="P17" s="173">
        <x:v>1.2849946586101699</x:v>
      </x:c>
      <x:c r="Q17" s="13">
        <x:v>84.698217174272997</x:v>
      </x:c>
      <x:c r="R17" s="173">
        <x:v>0.83410291935882797</x:v>
      </x:c>
      <x:c r="S17" s="13">
        <x:v>4.6417896327838104</x:v>
      </x:c>
      <x:c r="T17" s="173">
        <x:v>1.53197224280976</x:v>
      </x:c>
      <x:c r="U17" s="13">
        <x:v>82.544694237374699</x:v>
      </x:c>
      <x:c r="V17" s="173">
        <x:v>1.17415473463702</x:v>
      </x:c>
      <x:c r="W17" s="13">
        <x:v>85.608333378428796</x:v>
      </x:c>
      <x:c r="X17" s="173">
        <x:v>0.82523941085111197</x:v>
      </x:c>
      <x:c r="Y17" s="13">
        <x:v>3.06363914105407</x:v>
      </x:c>
      <x:c r="Z17" s="173">
        <x:v>1.4351513599939301</x:v>
      </x:c>
      <x:c r="AA17" s="13">
        <x:v>51.770551115696897</x:v>
      </x:c>
      <x:c r="AB17" s="173">
        <x:v>1.62759419216575</x:v>
      </x:c>
      <x:c r="AC17" s="13">
        <x:v>82.074238106811805</x:v>
      </x:c>
      <x:c r="AD17" s="173">
        <x:v>0.96039540751014996</x:v>
      </x:c>
      <x:c r="AE17" s="13">
        <x:v>30.303686991114901</x:v>
      </x:c>
      <x:c r="AF17" s="173">
        <x:v>1.8898206775083899</x:v>
      </x:c>
      <x:c r="AG17" s="13">
        <x:v>63.792902959461202</x:v>
      </x:c>
      <x:c r="AH17" s="173">
        <x:v>1.44699063640369</x:v>
      </x:c>
      <x:c r="AI17" s="13">
        <x:v>72.133855177221903</x:v>
      </x:c>
      <x:c r="AJ17" s="173">
        <x:v>1.15863794447653</x:v>
      </x:c>
      <x:c r="AK17" s="13">
        <x:v>8.3409522177606892</x:v>
      </x:c>
      <x:c r="AL17" s="173">
        <x:v>1.8537054211014099</x:v>
      </x:c>
      <x:c r="AM17" s="13">
        <x:v>39.679560980334102</x:v>
      </x:c>
      <x:c r="AN17" s="173">
        <x:v>1.7502689386647301</x:v>
      </x:c>
      <x:c r="AO17" s="13">
        <x:v>64.430767984686597</x:v>
      </x:c>
      <x:c r="AP17" s="173">
        <x:v>1.34849041220042</x:v>
      </x:c>
      <x:c r="AQ17" s="13">
        <x:v>24.751207004352501</x:v>
      </x:c>
      <x:c r="AR17" s="173">
        <x:v>2.20949490822021</x:v>
      </x:c>
      <x:c r="AS17" s="13">
        <x:v>26.7678829986152</x:v>
      </x:c>
      <x:c r="AT17" s="173">
        <x:v>1.3526395638212301</x:v>
      </x:c>
      <x:c r="AU17" s="13">
        <x:v>40.275194952441602</x:v>
      </x:c>
      <x:c r="AV17" s="173">
        <x:v>1.07718039532041</x:v>
      </x:c>
      <x:c r="AW17" s="13">
        <x:v>13.507311953826401</x:v>
      </x:c>
      <x:c r="AX17" s="182">
        <x:v>1.7291475916407899</x:v>
      </x:c>
    </x:row>
    <x:row r="18" spans="1:50" ht="12.95" customHeight="1" x14ac:dyDescent="0.2">
      <x:c r="A18" s="2" t="s">
        <x:v>363</x:v>
      </x:c>
      <x:c r="B18" s="12">
        <x:v>2</x:v>
      </x:c>
      <x:c r="C18" s="13">
        <x:v>71.438999649766401</x:v>
      </x:c>
      <x:c r="D18" s="173">
        <x:v>1.2155479565853899</x:v>
      </x:c>
      <x:c r="E18" s="13">
        <x:v>75.962250536500903</x:v>
      </x:c>
      <x:c r="F18" s="173">
        <x:v>0.99944463708665199</x:v>
      </x:c>
      <x:c r="G18" s="13">
        <x:v>4.5232508867345</x:v>
      </x:c>
      <x:c r="H18" s="173">
        <x:v>1.57367290672496</x:v>
      </x:c>
      <x:c r="I18" s="13">
        <x:v>73.885874369292495</x:v>
      </x:c>
      <x:c r="J18" s="173">
        <x:v>1.18656889015029</x:v>
      </x:c>
      <x:c r="K18" s="13">
        <x:v>79.417461768722802</x:v>
      </x:c>
      <x:c r="L18" s="173">
        <x:v>0.94531206306594895</x:v>
      </x:c>
      <x:c r="M18" s="13">
        <x:v>5.5315873994303404</x:v>
      </x:c>
      <x:c r="N18" s="173">
        <x:v>1.51708952525897</x:v>
      </x:c>
      <x:c r="O18" s="13">
        <x:v>70.188477174051201</x:v>
      </x:c>
      <x:c r="P18" s="173">
        <x:v>1.0619804184767101</x:v>
      </x:c>
      <x:c r="Q18" s="13">
        <x:v>72.563899441531802</x:v>
      </x:c>
      <x:c r="R18" s="173">
        <x:v>0.94520600101792396</x:v>
      </x:c>
      <x:c r="S18" s="13">
        <x:v>2.3754222674806198</x:v>
      </x:c>
      <x:c r="T18" s="173">
        <x:v>1.42169504240124</x:v>
      </x:c>
      <x:c r="U18" s="13">
        <x:v>60.234315032465801</x:v>
      </x:c>
      <x:c r="V18" s="173">
        <x:v>1.4433096807892201</x:v>
      </x:c>
      <x:c r="W18" s="13">
        <x:v>67.309982097776995</x:v>
      </x:c>
      <x:c r="X18" s="173">
        <x:v>1.1451772804085201</x:v>
      </x:c>
      <x:c r="Y18" s="13">
        <x:v>7.0756670653112401</x:v>
      </x:c>
      <x:c r="Z18" s="173">
        <x:v>1.8424369292390299</x:v>
      </x:c>
      <x:c r="AA18" s="13">
        <x:v>63.272949518445103</x:v>
      </x:c>
      <x:c r="AB18" s="173">
        <x:v>1.31486998882516</x:v>
      </x:c>
      <x:c r="AC18" s="13">
        <x:v>86.2855088784777</x:v>
      </x:c>
      <x:c r="AD18" s="173">
        <x:v>0.83453932430225597</x:v>
      </x:c>
      <x:c r="AE18" s="13">
        <x:v>23.0125593600327</x:v>
      </x:c>
      <x:c r="AF18" s="173">
        <x:v>1.5573499835682201</x:v>
      </x:c>
      <x:c r="AG18" s="13">
        <x:v>56.890649112148303</x:v>
      </x:c>
      <x:c r="AH18" s="173">
        <x:v>1.6328321637548</x:v>
      </x:c>
      <x:c r="AI18" s="13">
        <x:v>65.082606690332995</x:v>
      </x:c>
      <x:c r="AJ18" s="173">
        <x:v>1.2305119208578199</x:v>
      </x:c>
      <x:c r="AK18" s="13">
        <x:v>8.1919575781846792</x:v>
      </x:c>
      <x:c r="AL18" s="173">
        <x:v>2.0445783091790299</x:v>
      </x:c>
      <x:c r="AM18" s="13">
        <x:v>38.654854959953802</x:v>
      </x:c>
      <x:c r="AN18" s="173">
        <x:v>1.83861573672616</x:v>
      </x:c>
      <x:c r="AO18" s="13">
        <x:v>50.324168071458999</x:v>
      </x:c>
      <x:c r="AP18" s="173">
        <x:v>1.66636345018218</x:v>
      </x:c>
      <x:c r="AQ18" s="13">
        <x:v>11.6693131115053</x:v>
      </x:c>
      <x:c r="AR18" s="173">
        <x:v>2.4813856966300398</x:v>
      </x:c>
      <x:c r="AS18" s="13">
        <x:v>31.444068390741101</x:v>
      </x:c>
      <x:c r="AT18" s="173">
        <x:v>1.4726603466868999</x:v>
      </x:c>
      <x:c r="AU18" s="13">
        <x:v>41.108516541975</x:v>
      </x:c>
      <x:c r="AV18" s="173">
        <x:v>1.5915505834927901</x:v>
      </x:c>
      <x:c r="AW18" s="13">
        <x:v>9.6644481512339304</x:v>
      </x:c>
      <x:c r="AX18" s="182">
        <x:v>2.1683546196414101</x:v>
      </x:c>
    </x:row>
    <x:row r="19" spans="1:50" ht="12.95" customHeight="1" x14ac:dyDescent="0.2">
      <x:c r="A19" s="2" t="s">
        <x:v>364</x:v>
      </x:c>
      <x:c r="B19" s="12">
        <x:v>2</x:v>
      </x:c>
      <x:c r="C19" s="13">
        <x:v>75.819084911507602</x:v>
      </x:c>
      <x:c r="D19" s="173">
        <x:v>1.1353066081242</x:v>
      </x:c>
      <x:c r="E19" s="13">
        <x:v>82.531779005835304</x:v>
      </x:c>
      <x:c r="F19" s="173">
        <x:v>1.05731056699504</x:v>
      </x:c>
      <x:c r="G19" s="13">
        <x:v>6.7126940943277003</x:v>
      </x:c>
      <x:c r="H19" s="173">
        <x:v>1.55139509137094</x:v>
      </x:c>
      <x:c r="I19" s="13">
        <x:v>74.084420130834104</x:v>
      </x:c>
      <x:c r="J19" s="173">
        <x:v>1.1322694352804299</x:v>
      </x:c>
      <x:c r="K19" s="13">
        <x:v>74.805032762609301</x:v>
      </x:c>
      <x:c r="L19" s="173">
        <x:v>1.2515833874611499</x:v>
      </x:c>
      <x:c r="M19" s="13">
        <x:v>0.72061263177512602</x:v>
      </x:c>
      <x:c r="N19" s="173">
        <x:v>1.6877485149864599</x:v>
      </x:c>
      <x:c r="O19" s="13">
        <x:v>71.793020593655001</x:v>
      </x:c>
      <x:c r="P19" s="173">
        <x:v>1.3003532478682001</x:v>
      </x:c>
      <x:c r="Q19" s="13">
        <x:v>81.301389514829907</x:v>
      </x:c>
      <x:c r="R19" s="173">
        <x:v>1.0672685138184199</x:v>
      </x:c>
      <x:c r="S19" s="13">
        <x:v>9.5083689211749594</x:v>
      </x:c>
      <x:c r="T19" s="173">
        <x:v>1.6822546328750401</x:v>
      </x:c>
      <x:c r="U19" s="13">
        <x:v>64.576782132054703</x:v>
      </x:c>
      <x:c r="V19" s="173">
        <x:v>1.4873362311375899</x:v>
      </x:c>
      <x:c r="W19" s="13">
        <x:v>70.426943391646802</x:v>
      </x:c>
      <x:c r="X19" s="173">
        <x:v>1.3816474944886401</x:v>
      </x:c>
      <x:c r="Y19" s="13">
        <x:v>5.8501612595920802</x:v>
      </x:c>
      <x:c r="Z19" s="173">
        <x:v>2.03005390654566</x:v>
      </x:c>
      <x:c r="AA19" s="13">
        <x:v>51.458822868274702</x:v>
      </x:c>
      <x:c r="AB19" s="173">
        <x:v>1.2817847229541599</x:v>
      </x:c>
      <x:c r="AC19" s="13">
        <x:v>72.6941017916552</x:v>
      </x:c>
      <x:c r="AD19" s="173">
        <x:v>1.4423353463748501</x:v>
      </x:c>
      <x:c r="AE19" s="13">
        <x:v>21.235278923380399</x:v>
      </x:c>
      <x:c r="AF19" s="173">
        <x:v>1.9295863099122901</x:v>
      </x:c>
      <x:c r="AG19" s="13">
        <x:v>52.282045115254803</x:v>
      </x:c>
      <x:c r="AH19" s="173">
        <x:v>1.27208891343997</x:v>
      </x:c>
      <x:c r="AI19" s="13">
        <x:v>58.620673108828399</x:v>
      </x:c>
      <x:c r="AJ19" s="173">
        <x:v>1.9691194248226001</x:v>
      </x:c>
      <x:c r="AK19" s="13">
        <x:v>6.3386279935736498</x:v>
      </x:c>
      <x:c r="AL19" s="173">
        <x:v>2.3442784631759501</x:v>
      </x:c>
      <x:c r="AM19" s="13">
        <x:v>54.934233552326504</x:v>
      </x:c>
      <x:c r="AN19" s="173">
        <x:v>1.8810725038905201</x:v>
      </x:c>
      <x:c r="AO19" s="13">
        <x:v>73.102294306234398</x:v>
      </x:c>
      <x:c r="AP19" s="173">
        <x:v>1.7637302190799999</x:v>
      </x:c>
      <x:c r="AQ19" s="13">
        <x:v>18.168060753907898</x:v>
      </x:c>
      <x:c r="AR19" s="173">
        <x:v>2.5786000175655199</x:v>
      </x:c>
      <x:c r="AS19" s="13">
        <x:v>21.1912746822405</x:v>
      </x:c>
      <x:c r="AT19" s="173">
        <x:v>1.2753518138945801</x:v>
      </x:c>
      <x:c r="AU19" s="13">
        <x:v>28.682351793845701</x:v>
      </x:c>
      <x:c r="AV19" s="173">
        <x:v>1.5646295804818799</x:v>
      </x:c>
      <x:c r="AW19" s="13">
        <x:v>7.4910771116052199</x:v>
      </x:c>
      <x:c r="AX19" s="182">
        <x:v>2.0185608668858901</x:v>
      </x:c>
    </x:row>
    <x:row r="20" spans="1:50" ht="12.95" customHeight="1" x14ac:dyDescent="0.2">
      <x:c r="A20" s="2" t="s">
        <x:v>365</x:v>
      </x:c>
      <x:c r="B20" s="12">
        <x:v>2</x:v>
      </x:c>
      <x:c r="C20" s="13">
        <x:v>83.826466472324796</x:v>
      </x:c>
      <x:c r="D20" s="173">
        <x:v>1.3149301772818101</x:v>
      </x:c>
      <x:c r="E20" s="13">
        <x:v>85.271307211250004</x:v>
      </x:c>
      <x:c r="F20" s="173">
        <x:v>1.18582980859125</x:v>
      </x:c>
      <x:c r="G20" s="13">
        <x:v>1.44484073892521</x:v>
      </x:c>
      <x:c r="H20" s="173">
        <x:v>1.7706591162812599</x:v>
      </x:c>
      <x:c r="I20" s="13">
        <x:v>86.087204982211105</x:v>
      </x:c>
      <x:c r="J20" s="173">
        <x:v>0.99241716459127904</x:v>
      </x:c>
      <x:c r="K20" s="13">
        <x:v>83.742615072004398</x:v>
      </x:c>
      <x:c r="L20" s="173">
        <x:v>1.0981971148333201</x:v>
      </x:c>
      <x:c r="M20" s="13">
        <x:v>-2.34458991020671</x:v>
      </x:c>
      <x:c r="N20" s="173">
        <x:v>1.48017861476364</x:v>
      </x:c>
      <x:c r="O20" s="13">
        <x:v>83.439025171490897</x:v>
      </x:c>
      <x:c r="P20" s="173">
        <x:v>1.3181869049454</x:v>
      </x:c>
      <x:c r="Q20" s="13">
        <x:v>83.137091069685397</x:v>
      </x:c>
      <x:c r="R20" s="173">
        <x:v>1.01987818592994</x:v>
      </x:c>
      <x:c r="S20" s="13">
        <x:v>-0.30193410180554298</x:v>
      </x:c>
      <x:c r="T20" s="173">
        <x:v>1.66666380248246</x:v>
      </x:c>
      <x:c r="U20" s="13">
        <x:v>80.213178314753094</x:v>
      </x:c>
      <x:c r="V20" s="173">
        <x:v>1.46084187976748</x:v>
      </x:c>
      <x:c r="W20" s="13">
        <x:v>82.114419551356406</x:v>
      </x:c>
      <x:c r="X20" s="173">
        <x:v>1.21867862648529</x:v>
      </x:c>
      <x:c r="Y20" s="13">
        <x:v>1.90124123660331</x:v>
      </x:c>
      <x:c r="Z20" s="173">
        <x:v>1.90242912938555</x:v>
      </x:c>
      <x:c r="AA20" s="13">
        <x:v>78.184702830298207</x:v>
      </x:c>
      <x:c r="AB20" s="173">
        <x:v>1.71156546097128</x:v>
      </x:c>
      <x:c r="AC20" s="13">
        <x:v>81.773594743897306</x:v>
      </x:c>
      <x:c r="AD20" s="173">
        <x:v>0.88132265707528101</x:v>
      </x:c>
      <x:c r="AE20" s="13">
        <x:v>3.5888919135991602</x:v>
      </x:c>
      <x:c r="AF20" s="173">
        <x:v>1.9251456965809299</x:v>
      </x:c>
      <x:c r="AG20" s="13">
        <x:v>70.480481799105902</x:v>
      </x:c>
      <x:c r="AH20" s="173">
        <x:v>1.4707186815744799</x:v>
      </x:c>
      <x:c r="AI20" s="13">
        <x:v>71.362041991142604</x:v>
      </x:c>
      <x:c r="AJ20" s="173">
        <x:v>1.3834704510120499</x:v>
      </x:c>
      <x:c r="AK20" s="13">
        <x:v>0.88156019203668701</x:v>
      </x:c>
      <x:c r="AL20" s="173">
        <x:v>2.0191592134241598</x:v>
      </x:c>
      <x:c r="AM20" s="13">
        <x:v>41.673270225306098</x:v>
      </x:c>
      <x:c r="AN20" s="173">
        <x:v>2.3147575583873699</x:v>
      </x:c>
      <x:c r="AO20" s="13">
        <x:v>66.448034771539994</x:v>
      </x:c>
      <x:c r="AP20" s="173">
        <x:v>1.44322485494494</x:v>
      </x:c>
      <x:c r="AQ20" s="13">
        <x:v>24.7747645462339</x:v>
      </x:c>
      <x:c r="AR20" s="173">
        <x:v>2.7278197403865101</x:v>
      </x:c>
      <x:c r="AS20" s="13">
        <x:v>29.274400766724501</x:v>
      </x:c>
      <x:c r="AT20" s="173">
        <x:v>1.6184084950295199</x:v>
      </x:c>
      <x:c r="AU20" s="13">
        <x:v>38.697008570575399</x:v>
      </x:c>
      <x:c r="AV20" s="173">
        <x:v>1.5195038021351099</x:v>
      </x:c>
      <x:c r="AW20" s="13">
        <x:v>9.4226078038509193</x:v>
      </x:c>
      <x:c r="AX20" s="182">
        <x:v>2.2199409590092198</x:v>
      </x:c>
    </x:row>
    <x:row r="21" spans="1:50" ht="12.95" customHeight="1" x14ac:dyDescent="0.2">
      <x:c r="A21" s="2" t="s">
        <x:v>367</x:v>
      </x:c>
      <x:c r="B21" s="12">
        <x:v>2</x:v>
      </x:c>
      <x:c r="C21" s="13">
        <x:v>92.627889500761697</x:v>
      </x:c>
      <x:c r="D21" s="173">
        <x:v>0.53729791432512597</x:v>
      </x:c>
      <x:c r="E21" s="13">
        <x:v>90.492572589264299</x:v>
      </x:c>
      <x:c r="F21" s="173">
        <x:v>0.55269458930023097</x:v>
      </x:c>
      <x:c r="G21" s="13">
        <x:v>-2.13531691149737</x:v>
      </x:c>
      <x:c r="H21" s="173">
        <x:v>0.77081797966827503</x:v>
      </x:c>
      <x:c r="I21" s="13">
        <x:v>88.190239921349104</x:v>
      </x:c>
      <x:c r="J21" s="173">
        <x:v>0.64612220930075004</x:v>
      </x:c>
      <x:c r="K21" s="13">
        <x:v>86.581543466959999</x:v>
      </x:c>
      <x:c r="L21" s="173">
        <x:v>0.74264884988012703</x:v>
      </x:c>
      <x:c r="M21" s="13">
        <x:v>-1.60869645438913</x:v>
      </x:c>
      <x:c r="N21" s="173">
        <x:v>0.98437859768483305</x:v>
      </x:c>
      <x:c r="O21" s="13">
        <x:v>81.636262551921902</x:v>
      </x:c>
      <x:c r="P21" s="173">
        <x:v>0.74484726366021003</x:v>
      </x:c>
      <x:c r="Q21" s="13">
        <x:v>81.710073024457401</x:v>
      </x:c>
      <x:c r="R21" s="173">
        <x:v>0.88340522105213304</x:v>
      </x:c>
      <x:c r="S21" s="13">
        <x:v>7.3810472535470198E-2</x:v>
      </x:c>
      <x:c r="T21" s="173">
        <x:v>1.1555095113257501</x:v>
      </x:c>
      <x:c r="U21" s="13">
        <x:v>86.198078736490899</x:v>
      </x:c>
      <x:c r="V21" s="173">
        <x:v>0.78347234468542704</x:v>
      </x:c>
      <x:c r="W21" s="13">
        <x:v>89.093447784134895</x:v>
      </x:c>
      <x:c r="X21" s="173">
        <x:v>0.66446860723635304</x:v>
      </x:c>
      <x:c r="Y21" s="13">
        <x:v>2.8953690476439999</x:v>
      </x:c>
      <x:c r="Z21" s="173">
        <x:v>1.0273010488116401</x:v>
      </x:c>
      <x:c r="AA21" s="13">
        <x:v>73.124485148298902</x:v>
      </x:c>
      <x:c r="AB21" s="173">
        <x:v>1.14107134305575</x:v>
      </x:c>
      <x:c r="AC21" s="13">
        <x:v>85.941252368894993</x:v>
      </x:c>
      <x:c r="AD21" s="173">
        <x:v>0.847544590914872</x:v>
      </x:c>
      <x:c r="AE21" s="13">
        <x:v>12.816767220596001</x:v>
      </x:c>
      <x:c r="AF21" s="173">
        <x:v>1.4213991851454399</x:v>
      </x:c>
      <x:c r="AG21" s="13">
        <x:v>54.306461271156898</x:v>
      </x:c>
      <x:c r="AH21" s="173">
        <x:v>1.21094335448565</x:v>
      </x:c>
      <x:c r="AI21" s="13">
        <x:v>61.178939169852697</x:v>
      </x:c>
      <x:c r="AJ21" s="173">
        <x:v>1.1270112866775901</x:v>
      </x:c>
      <x:c r="AK21" s="13">
        <x:v>6.8724778986958004</x:v>
      </x:c>
      <x:c r="AL21" s="173">
        <x:v>1.6542485448298401</x:v>
      </x:c>
      <x:c r="AM21" s="13">
        <x:v>67.185129229767497</x:v>
      </x:c>
      <x:c r="AN21" s="173">
        <x:v>1.43326487059079</x:v>
      </x:c>
      <x:c r="AO21" s="13">
        <x:v>73.367566579330202</x:v>
      </x:c>
      <x:c r="AP21" s="173">
        <x:v>1.23213045343942</x:v>
      </x:c>
      <x:c r="AQ21" s="13">
        <x:v>6.1824373495627603</x:v>
      </x:c>
      <x:c r="AR21" s="173">
        <x:v>1.8900776818857099</x:v>
      </x:c>
      <x:c r="AS21" s="13">
        <x:v>18.660175316921201</x:v>
      </x:c>
      <x:c r="AT21" s="173">
        <x:v>1.2526646939914701</x:v>
      </x:c>
      <x:c r="AU21" s="13">
        <x:v>25.601418910654999</x:v>
      </x:c>
      <x:c r="AV21" s="173">
        <x:v>1.1804403914673001</x:v>
      </x:c>
      <x:c r="AW21" s="13">
        <x:v>6.94124359373376</x:v>
      </x:c>
      <x:c r="AX21" s="182">
        <x:v>1.7212229237900101</x:v>
      </x:c>
    </x:row>
    <x:row r="22" spans="1:50" ht="12.95" customHeight="1" x14ac:dyDescent="0.2">
      <x:c r="A22" s="2" t="s">
        <x:v>368</x:v>
      </x:c>
      <x:c r="B22" s="12">
        <x:v>2</x:v>
      </x:c>
      <x:c r="C22" s="13">
        <x:v>82.6359645297388</x:v>
      </x:c>
      <x:c r="D22" s="173">
        <x:v>0.92878930892904499</x:v>
      </x:c>
      <x:c r="E22" s="13">
        <x:v>80.868393491144403</x:v>
      </x:c>
      <x:c r="F22" s="173">
        <x:v>1.1220463751255401</x:v>
      </x:c>
      <x:c r="G22" s="13">
        <x:v>-1.7675710385944301</x:v>
      </x:c>
      <x:c r="H22" s="173">
        <x:v>1.45658424003325</x:v>
      </x:c>
      <x:c r="I22" s="13">
        <x:v>79.567034300700797</x:v>
      </x:c>
      <x:c r="J22" s="173">
        <x:v>1.4490708999825299</x:v>
      </x:c>
      <x:c r="K22" s="13">
        <x:v>78.690581586768005</x:v>
      </x:c>
      <x:c r="L22" s="173">
        <x:v>1.13767858232742</x:v>
      </x:c>
      <x:c r="M22" s="13">
        <x:v>-0.87645271393273605</x:v>
      </x:c>
      <x:c r="N22" s="173">
        <x:v>1.8423134993433401</x:v>
      </x:c>
      <x:c r="O22" s="13">
        <x:v>86.891229336395696</x:v>
      </x:c>
      <x:c r="P22" s="173">
        <x:v>0.92476031273293202</x:v>
      </x:c>
      <x:c r="Q22" s="13">
        <x:v>84.820254843269296</x:v>
      </x:c>
      <x:c r="R22" s="173">
        <x:v>1.0156245891374001</x:v>
      </x:c>
      <x:c r="S22" s="13">
        <x:v>-2.07097449312639</x:v>
      </x:c>
      <x:c r="T22" s="173">
        <x:v>1.37356286425719</x:v>
      </x:c>
      <x:c r="U22" s="13">
        <x:v>82.417341351642605</x:v>
      </x:c>
      <x:c r="V22" s="173">
        <x:v>1.0265673936339701</x:v>
      </x:c>
      <x:c r="W22" s="13">
        <x:v>88.777898628483101</x:v>
      </x:c>
      <x:c r="X22" s="173">
        <x:v>0.74448316584759</x:v>
      </x:c>
      <x:c r="Y22" s="13">
        <x:v>6.3605572768404102</x:v>
      </x:c>
      <x:c r="Z22" s="173">
        <x:v>1.2681071713001599</x:v>
      </x:c>
      <x:c r="AA22" s="13">
        <x:v>55.201500769540701</x:v>
      </x:c>
      <x:c r="AB22" s="173">
        <x:v>2.0607577071447301</x:v>
      </x:c>
      <x:c r="AC22" s="13">
        <x:v>75.639133009554101</x:v>
      </x:c>
      <x:c r="AD22" s="173">
        <x:v>1.15186376127472</x:v>
      </x:c>
      <x:c r="AE22" s="13">
        <x:v>20.4376322400134</x:v>
      </x:c>
      <x:c r="AF22" s="173">
        <x:v>2.3608287638230601</x:v>
      </x:c>
      <x:c r="AG22" s="13">
        <x:v>71.255055195329902</x:v>
      </x:c>
      <x:c r="AH22" s="173">
        <x:v>1.51332438941849</x:v>
      </x:c>
      <x:c r="AI22" s="13">
        <x:v>75.554502627729093</x:v>
      </x:c>
      <x:c r="AJ22" s="173">
        <x:v>1.1218086714464399</x:v>
      </x:c>
      <x:c r="AK22" s="13">
        <x:v>4.2994474323991803</x:v>
      </x:c>
      <x:c r="AL22" s="173">
        <x:v>1.8837742441548699</x:v>
      </x:c>
      <x:c r="AM22" s="13">
        <x:v>31.8221700831756</x:v>
      </x:c>
      <x:c r="AN22" s="173">
        <x:v>1.77100563310541</x:v>
      </x:c>
      <x:c r="AO22" s="13">
        <x:v>50.084134533970101</x:v>
      </x:c>
      <x:c r="AP22" s="173">
        <x:v>1.36307633614115</x:v>
      </x:c>
      <x:c r="AQ22" s="13">
        <x:v>18.261964450794501</x:v>
      </x:c>
      <x:c r="AR22" s="173">
        <x:v>2.23482394175449</x:v>
      </x:c>
      <x:c r="AS22" s="13">
        <x:v>37.664353633782099</x:v>
      </x:c>
      <x:c r="AT22" s="173">
        <x:v>2.1507218767595302</x:v>
      </x:c>
      <x:c r="AU22" s="13">
        <x:v>48.734394772228796</x:v>
      </x:c>
      <x:c r="AV22" s="173">
        <x:v>1.2726608048568699</x:v>
      </x:c>
      <x:c r="AW22" s="13">
        <x:v>11.070041138446699</x:v>
      </x:c>
      <x:c r="AX22" s="182">
        <x:v>2.49905384403597</x:v>
      </x:c>
    </x:row>
    <x:row r="23" spans="1:50" ht="12.95" customHeight="1" x14ac:dyDescent="0.2">
      <x:c r="A23" s="2" t="s">
        <x:v>369</x:v>
      </x:c>
      <x:c r="B23" s="12">
        <x:v>2</x:v>
      </x:c>
      <x:c r="C23" s="13">
        <x:v>70.964801622015997</x:v>
      </x:c>
      <x:c r="D23" s="173">
        <x:v>0.90564456269735005</x:v>
      </x:c>
      <x:c r="E23" s="13">
        <x:v>75.686154747796706</x:v>
      </x:c>
      <x:c r="F23" s="173">
        <x:v>0.57403640780173804</x:v>
      </x:c>
      <x:c r="G23" s="13">
        <x:v>4.7213531257807402</x:v>
      </x:c>
      <x:c r="H23" s="173">
        <x:v>1.0722452477979101</x:v>
      </x:c>
      <x:c r="I23" s="13">
        <x:v>59.735957500544799</x:v>
      </x:c>
      <x:c r="J23" s="173">
        <x:v>1.08924789530949</x:v>
      </x:c>
      <x:c r="K23" s="13">
        <x:v>65.129553756234998</x:v>
      </x:c>
      <x:c r="L23" s="173">
        <x:v>0.71481809545010599</x:v>
      </x:c>
      <x:c r="M23" s="13">
        <x:v>5.39359625569021</x:v>
      </x:c>
      <x:c r="N23" s="173">
        <x:v>1.30285297981739</x:v>
      </x:c>
      <x:c r="O23" s="13">
        <x:v>35.396580769087201</x:v>
      </x:c>
      <x:c r="P23" s="173">
        <x:v>1.18041179557223</x:v>
      </x:c>
      <x:c r="Q23" s="13">
        <x:v>63.592045494034302</x:v>
      </x:c>
      <x:c r="R23" s="173">
        <x:v>0.87481204990177497</x:v>
      </x:c>
      <x:c r="S23" s="13">
        <x:v>28.195464724947101</x:v>
      </x:c>
      <x:c r="T23" s="173">
        <x:v>1.4692406643499201</x:v>
      </x:c>
      <x:c r="U23" s="13">
        <x:v>45.534454262915098</x:v>
      </x:c>
      <x:c r="V23" s="173">
        <x:v>1.21461712871929</x:v>
      </x:c>
      <x:c r="W23" s="13">
        <x:v>69.036376650023698</x:v>
      </x:c>
      <x:c r="X23" s="173">
        <x:v>0.90861487036810196</x:v>
      </x:c>
      <x:c r="Y23" s="13">
        <x:v>23.5019223871085</x:v>
      </x:c>
      <x:c r="Z23" s="173">
        <x:v>1.5168637882263301</x:v>
      </x:c>
      <x:c r="AA23" s="13">
        <x:v>41.114193402328198</x:v>
      </x:c>
      <x:c r="AB23" s="173">
        <x:v>1.1958874187408599</x:v>
      </x:c>
      <x:c r="AC23" s="13">
        <x:v>76.965756911411901</x:v>
      </x:c>
      <x:c r="AD23" s="173">
        <x:v>0.87135959324466605</x:v>
      </x:c>
      <x:c r="AE23" s="13">
        <x:v>35.851563509083697</x:v>
      </x:c>
      <x:c r="AF23" s="173">
        <x:v>1.4796669419305799</x:v>
      </x:c>
      <x:c r="AG23" s="13">
        <x:v>44.971246864084698</x:v>
      </x:c>
      <x:c r="AH23" s="173">
        <x:v>1.46082549035056</x:v>
      </x:c>
      <x:c r="AI23" s="13">
        <x:v>56.744073459913402</x:v>
      </x:c>
      <x:c r="AJ23" s="173">
        <x:v>0.77396608608963902</x:v>
      </x:c>
      <x:c r="AK23" s="13">
        <x:v>11.7728265958287</x:v>
      </x:c>
      <x:c r="AL23" s="173">
        <x:v>1.65318922561056</x:v>
      </x:c>
      <x:c r="AM23" s="13">
        <x:v>52.592257046712703</x:v>
      </x:c>
      <x:c r="AN23" s="173">
        <x:v>1.5116781109869499</x:v>
      </x:c>
      <x:c r="AO23" s="13">
        <x:v>57.884908839381097</x:v>
      </x:c>
      <x:c r="AP23" s="173">
        <x:v>0.78971364079108797</x:v>
      </x:c>
      <x:c r="AQ23" s="13">
        <x:v>5.2926517926683996</x:v>
      </x:c>
      <x:c r="AR23" s="173">
        <x:v>1.70552582674335</x:v>
      </x:c>
      <x:c r="AS23" s="13">
        <x:v>14.175924165345901</x:v>
      </x:c>
      <x:c r="AT23" s="173">
        <x:v>0.95423798939815796</x:v>
      </x:c>
      <x:c r="AU23" s="13">
        <x:v>29.025850461535999</x:v>
      </x:c>
      <x:c r="AV23" s="173">
        <x:v>0.75778532187789505</x:v>
      </x:c>
      <x:c r="AW23" s="13">
        <x:v>14.8499262961901</x:v>
      </x:c>
      <x:c r="AX23" s="182">
        <x:v>1.21852728096839</x:v>
      </x:c>
    </x:row>
    <x:row r="24" spans="1:50" ht="12.95" customHeight="1" x14ac:dyDescent="0.2">
      <x:c r="A24" s="2" t="s">
        <x:v>370</x:v>
      </x:c>
      <x:c r="B24" s="12">
        <x:v>2</x:v>
      </x:c>
      <x:c r="C24" s="13">
        <x:v>71.784524050175094</x:v>
      </x:c>
      <x:c r="D24" s="173">
        <x:v>1.1538950615019801</x:v>
      </x:c>
      <x:c r="E24" s="13">
        <x:v>59.916798813226301</x:v>
      </x:c>
      <x:c r="F24" s="173">
        <x:v>1.3610788011875099</x:v>
      </x:c>
      <x:c r="G24" s="13">
        <x:v>-11.8677252369488</x:v>
      </x:c>
      <x:c r="H24" s="173">
        <x:v>1.78437925228934</x:v>
      </x:c>
      <x:c r="I24" s="13">
        <x:v>68.7616380447881</x:v>
      </x:c>
      <x:c r="J24" s="173">
        <x:v>1.3266079909072199</x:v>
      </x:c>
      <x:c r="K24" s="13">
        <x:v>63.9035555051572</x:v>
      </x:c>
      <x:c r="L24" s="173">
        <x:v>1.19156503522785</x:v>
      </x:c>
      <x:c r="M24" s="13">
        <x:v>-4.8580825396309004</x:v>
      </x:c>
      <x:c r="N24" s="173">
        <x:v>1.78317581710735</x:v>
      </x:c>
      <x:c r="O24" s="13">
        <x:v>51.265864150614497</x:v>
      </x:c>
      <x:c r="P24" s="173">
        <x:v>1.4982293148993</x:v>
      </x:c>
      <x:c r="Q24" s="13">
        <x:v>28.111052074027398</x:v>
      </x:c>
      <x:c r="R24" s="173">
        <x:v>1.43994828474033</x:v>
      </x:c>
      <x:c r="S24" s="13">
        <x:v>-23.154812076587099</x:v>
      </x:c>
      <x:c r="T24" s="173">
        <x:v>2.0780139900275501</x:v>
      </x:c>
      <x:c r="U24" s="13">
        <x:v>45.842743049616701</x:v>
      </x:c>
      <x:c r="V24" s="173">
        <x:v>1.5747825816866601</x:v>
      </x:c>
      <x:c r="W24" s="13">
        <x:v>36.243059735457699</x:v>
      </x:c>
      <x:c r="X24" s="173">
        <x:v>1.6555154325261701</x:v>
      </x:c>
      <x:c r="Y24" s="13">
        <x:v>-9.5996833141589697</x:v>
      </x:c>
      <x:c r="Z24" s="173">
        <x:v>2.2848788867062599</x:v>
      </x:c>
      <x:c r="AA24" s="13">
        <x:v>47.057604196574502</x:v>
      </x:c>
      <x:c r="AB24" s="173">
        <x:v>1.5527712578206501</x:v>
      </x:c>
      <x:c r="AC24" s="13">
        <x:v>64.422837840364096</x:v>
      </x:c>
      <x:c r="AD24" s="173">
        <x:v>1.29985961746179</x:v>
      </x:c>
      <x:c r="AE24" s="13">
        <x:v>17.365233643789601</x:v>
      </x:c>
      <x:c r="AF24" s="173">
        <x:v>2.02502681567969</x:v>
      </x:c>
      <x:c r="AG24" s="13">
        <x:v>32.543914568583403</x:v>
      </x:c>
      <x:c r="AH24" s="173">
        <x:v>1.8536015013006499</x:v>
      </x:c>
      <x:c r="AI24" s="13">
        <x:v>41.619156311275603</x:v>
      </x:c>
      <x:c r="AJ24" s="173">
        <x:v>1.38659516858746</x:v>
      </x:c>
      <x:c r="AK24" s="13">
        <x:v>9.0752417426921799</x:v>
      </x:c>
      <x:c r="AL24" s="173">
        <x:v>2.31484009969892</x:v>
      </x:c>
      <x:c r="AM24" s="13">
        <x:v>28.6947350324828</x:v>
      </x:c>
      <x:c r="AN24" s="173">
        <x:v>1.28897189948993</x:v>
      </x:c>
      <x:c r="AO24" s="13">
        <x:v>34.932784173222402</x:v>
      </x:c>
      <x:c r="AP24" s="173">
        <x:v>1.5954215913754199</x:v>
      </x:c>
      <x:c r="AQ24" s="13">
        <x:v>6.2380491407396201</x:v>
      </x:c>
      <x:c r="AR24" s="173">
        <x:v>2.0510530495093402</x:v>
      </x:c>
      <x:c r="AS24" s="13">
        <x:v>14.380773735859201</x:v>
      </x:c>
      <x:c r="AT24" s="173">
        <x:v>1.45641092930142</x:v>
      </x:c>
      <x:c r="AU24" s="13">
        <x:v>12.896956253095</x:v>
      </x:c>
      <x:c r="AV24" s="173">
        <x:v>1.12885771253925</x:v>
      </x:c>
      <x:c r="AW24" s="13">
        <x:v>-1.4838174827641599</x:v>
      </x:c>
      <x:c r="AX24" s="182">
        <x:v>1.8426753729694101</x:v>
      </x:c>
    </x:row>
    <x:row r="25" spans="1:50" ht="12.95" customHeight="1" x14ac:dyDescent="0.2">
      <x:c r="A25" s="2" t="s">
        <x:v>371</x:v>
      </x:c>
      <x:c r="B25" s="12">
        <x:v>2</x:v>
      </x:c>
      <x:c r="C25" s="13">
        <x:v>77.187976996458204</x:v>
      </x:c>
      <x:c r="D25" s="173">
        <x:v>0.97454216745580202</x:v>
      </x:c>
      <x:c r="E25" s="13">
        <x:v>71.625943444345694</x:v>
      </x:c>
      <x:c r="F25" s="173">
        <x:v>0.76248539180378205</x:v>
      </x:c>
      <x:c r="G25" s="13">
        <x:v>-5.5620335521125197</x:v>
      </x:c>
      <x:c r="H25" s="173">
        <x:v>1.2373828869285399</x:v>
      </x:c>
      <x:c r="I25" s="13">
        <x:v>71.906839250292606</x:v>
      </x:c>
      <x:c r="J25" s="173">
        <x:v>0.94054582245628304</x:v>
      </x:c>
      <x:c r="K25" s="13">
        <x:v>63.723052616797098</x:v>
      </x:c>
      <x:c r="L25" s="173">
        <x:v>0.94420783096373995</x:v>
      </x:c>
      <x:c r="M25" s="13">
        <x:v>-8.1837866334954708</x:v>
      </x:c>
      <x:c r="N25" s="173">
        <x:v>1.3327246047827099</x:v>
      </x:c>
      <x:c r="O25" s="13">
        <x:v>67.681941052486394</x:v>
      </x:c>
      <x:c r="P25" s="173">
        <x:v>1.1492601782431799</x:v>
      </x:c>
      <x:c r="Q25" s="13">
        <x:v>80.665663934170396</x:v>
      </x:c>
      <x:c r="R25" s="173">
        <x:v>0.882135390658912</x:v>
      </x:c>
      <x:c r="S25" s="13">
        <x:v>12.983722881684001</x:v>
      </x:c>
      <x:c r="T25" s="173">
        <x:v>1.44877941894151</x:v>
      </x:c>
      <x:c r="U25" s="13">
        <x:v>72.187477233788201</x:v>
      </x:c>
      <x:c r="V25" s="173">
        <x:v>1.18437138541384</x:v>
      </x:c>
      <x:c r="W25" s="13">
        <x:v>59.699766764184098</x:v>
      </x:c>
      <x:c r="X25" s="173">
        <x:v>1.1258004618664701</x:v>
      </x:c>
      <x:c r="Y25" s="13">
        <x:v>-12.487710469604201</x:v>
      </x:c>
      <x:c r="Z25" s="173">
        <x:v>1.63406311338511</x:v>
      </x:c>
      <x:c r="AA25" s="13">
        <x:v>74.118790990890702</x:v>
      </x:c>
      <x:c r="AB25" s="173">
        <x:v>1.24774941114205</x:v>
      </x:c>
      <x:c r="AC25" s="13">
        <x:v>71.119153451118095</x:v>
      </x:c>
      <x:c r="AD25" s="173">
        <x:v>1.06091258685801</x:v>
      </x:c>
      <x:c r="AE25" s="13">
        <x:v>-2.9996375397726101</x:v>
      </x:c>
      <x:c r="AF25" s="173">
        <x:v>1.63780771458651</x:v>
      </x:c>
      <x:c r="AG25" s="13">
        <x:v>59.102336802878</x:v>
      </x:c>
      <x:c r="AH25" s="173">
        <x:v>1.33485580682534</x:v>
      </x:c>
      <x:c r="AI25" s="13">
        <x:v>40.124612926180802</x:v>
      </x:c>
      <x:c r="AJ25" s="173">
        <x:v>1.3129461033952099</x:v>
      </x:c>
      <x:c r="AK25" s="13">
        <x:v>-18.977723876697102</x:v>
      </x:c>
      <x:c r="AL25" s="173">
        <x:v>1.87234278256841</x:v>
      </x:c>
      <x:c r="AM25" s="13">
        <x:v>57.233254138354198</x:v>
      </x:c>
      <x:c r="AN25" s="173">
        <x:v>1.7555504968484299</x:v>
      </x:c>
      <x:c r="AO25" s="13">
        <x:v>52.631007521617001</x:v>
      </x:c>
      <x:c r="AP25" s="173">
        <x:v>1.44598550772298</x:v>
      </x:c>
      <x:c r="AQ25" s="13">
        <x:v>-4.6022466167372702</x:v>
      </x:c>
      <x:c r="AR25" s="173">
        <x:v>2.2743859908840598</x:v>
      </x:c>
      <x:c r="AS25" s="13">
        <x:v>24.912122611475201</x:v>
      </x:c>
      <x:c r="AT25" s="173">
        <x:v>1.6017455200016499</x:v>
      </x:c>
      <x:c r="AU25" s="13">
        <x:v>31.527591192857798</x:v>
      </x:c>
      <x:c r="AV25" s="173">
        <x:v>1.35651552334965</x:v>
      </x:c>
      <x:c r="AW25" s="13">
        <x:v>6.6154685813825598</x:v>
      </x:c>
      <x:c r="AX25" s="182">
        <x:v>2.09898143772973</x:v>
      </x:c>
    </x:row>
    <x:row r="26" spans="1:50" ht="12.95" customHeight="1" x14ac:dyDescent="0.2">
      <x:c r="A26" s="2" t="s">
        <x:v>372</x:v>
      </x:c>
      <x:c r="B26" s="12">
        <x:v>2</x:v>
      </x:c>
      <x:c r="C26" s="13">
        <x:v>85.655004592364705</x:v>
      </x:c>
      <x:c r="D26" s="173">
        <x:v>0.85899828805732803</x:v>
      </x:c>
      <x:c r="E26" s="13">
        <x:v>76.693782370948497</x:v>
      </x:c>
      <x:c r="F26" s="173">
        <x:v>0.80739099137250903</x:v>
      </x:c>
      <x:c r="G26" s="13">
        <x:v>-8.9612222214161594</x:v>
      </x:c>
      <x:c r="H26" s="173">
        <x:v>1.1788800922209599</x:v>
      </x:c>
      <x:c r="I26" s="13">
        <x:v>65.401375437415098</x:v>
      </x:c>
      <x:c r="J26" s="173">
        <x:v>1.0841246275283001</x:v>
      </x:c>
      <x:c r="K26" s="13">
        <x:v>45.601078212502998</x:v>
      </x:c>
      <x:c r="L26" s="173">
        <x:v>1.0542733012485299</x:v>
      </x:c>
      <x:c r="M26" s="13">
        <x:v>-19.8002972249122</x:v>
      </x:c>
      <x:c r="N26" s="173">
        <x:v>1.5122230000032599</x:v>
      </x:c>
      <x:c r="O26" s="13">
        <x:v>78.479024920024301</x:v>
      </x:c>
      <x:c r="P26" s="173">
        <x:v>0.94590982481151398</x:v>
      </x:c>
      <x:c r="Q26" s="13">
        <x:v>43.230918807186001</x:v>
      </x:c>
      <x:c r="R26" s="173">
        <x:v>1.1267423836484101</x:v>
      </x:c>
      <x:c r="S26" s="13">
        <x:v>-35.2481061128383</x:v>
      </x:c>
      <x:c r="T26" s="173">
        <x:v>1.4711538994220399</x:v>
      </x:c>
      <x:c r="U26" s="13">
        <x:v>75.559583534054497</x:v>
      </x:c>
      <x:c r="V26" s="173">
        <x:v>1.0504737483873701</x:v>
      </x:c>
      <x:c r="W26" s="13">
        <x:v>53.1005015915404</x:v>
      </x:c>
      <x:c r="X26" s="173">
        <x:v>1.0529021953530899</x:v>
      </x:c>
      <x:c r="Y26" s="13">
        <x:v>-22.4590819425141</x:v>
      </x:c>
      <x:c r="Z26" s="173">
        <x:v>1.4873123844809399</x:v>
      </x:c>
      <x:c r="AA26" s="13">
        <x:v>74.372548132359597</x:v>
      </x:c>
      <x:c r="AB26" s="173">
        <x:v>1.2961708567480099</x:v>
      </x:c>
      <x:c r="AC26" s="13">
        <x:v>49.000346519587502</x:v>
      </x:c>
      <x:c r="AD26" s="173">
        <x:v>1.36591104873878</x:v>
      </x:c>
      <x:c r="AE26" s="13">
        <x:v>-25.372201612772098</x:v>
      </x:c>
      <x:c r="AF26" s="173">
        <x:v>1.8830220080895299</x:v>
      </x:c>
      <x:c r="AG26" s="13">
        <x:v>30.421685438722701</x:v>
      </x:c>
      <x:c r="AH26" s="173">
        <x:v>1.2280239138956199</x:v>
      </x:c>
      <x:c r="AI26" s="13">
        <x:v>36.6395201448411</x:v>
      </x:c>
      <x:c r="AJ26" s="173">
        <x:v>1.0938344482608999</x:v>
      </x:c>
      <x:c r="AK26" s="13">
        <x:v>6.2178347061184001</x:v>
      </x:c>
      <x:c r="AL26" s="173">
        <x:v>1.6445414355685199</x:v>
      </x:c>
      <x:c r="AM26" s="13">
        <x:v>30.412273957558501</x:v>
      </x:c>
      <x:c r="AN26" s="173">
        <x:v>1.0942779902372</x:v>
      </x:c>
      <x:c r="AO26" s="13">
        <x:v>36.600076556348597</x:v>
      </x:c>
      <x:c r="AP26" s="173">
        <x:v>1.25521243447746</x:v>
      </x:c>
      <x:c r="AQ26" s="13">
        <x:v>6.1878025987900802</x:v>
      </x:c>
      <x:c r="AR26" s="173">
        <x:v>1.66523348980988</x:v>
      </x:c>
      <x:c r="AS26" s="13">
        <x:v>19.871794810282299</x:v>
      </x:c>
      <x:c r="AT26" s="173">
        <x:v>1.2409839042728501</x:v>
      </x:c>
      <x:c r="AU26" s="13">
        <x:v>29.352991630290202</x:v>
      </x:c>
      <x:c r="AV26" s="173">
        <x:v>1.54773896868057</x:v>
      </x:c>
      <x:c r="AW26" s="13">
        <x:v>9.4811968200078898</x:v>
      </x:c>
      <x:c r="AX26" s="182">
        <x:v>1.9838187835174499</x:v>
      </x:c>
    </x:row>
    <x:row r="27" spans="1:50" ht="12.95" customHeight="1" x14ac:dyDescent="0.2">
      <x:c r="A27" s="2" t="s">
        <x:v>373</x:v>
      </x:c>
      <x:c r="B27" s="12">
        <x:v>2</x:v>
      </x:c>
      <x:c r="C27" s="13">
        <x:v>58.4641303193117</x:v>
      </x:c>
      <x:c r="D27" s="173">
        <x:v>1.1664260975479901</x:v>
      </x:c>
      <x:c r="E27" s="13">
        <x:v>52.768993859210603</x:v>
      </x:c>
      <x:c r="F27" s="173">
        <x:v>1.11175251970755</x:v>
      </x:c>
      <x:c r="G27" s="13">
        <x:v>-5.6951364601011196</x:v>
      </x:c>
      <x:c r="H27" s="173">
        <x:v>1.6113793799466101</x:v>
      </x:c>
      <x:c r="I27" s="13">
        <x:v>69.383764699271893</x:v>
      </x:c>
      <x:c r="J27" s="173">
        <x:v>1.02061870600616</x:v>
      </x:c>
      <x:c r="K27" s="13">
        <x:v>55.502117910441797</x:v>
      </x:c>
      <x:c r="L27" s="173">
        <x:v>1.06253165216685</x:v>
      </x:c>
      <x:c r="M27" s="13">
        <x:v>-13.8816467888301</x:v>
      </x:c>
      <x:c r="N27" s="173">
        <x:v>1.4733078615503601</x:v>
      </x:c>
      <x:c r="O27" s="13">
        <x:v>59.384208989673603</x:v>
      </x:c>
      <x:c r="P27" s="173">
        <x:v>1.30538441426634</x:v>
      </x:c>
      <x:c r="Q27" s="13">
        <x:v>34.911238155075402</x:v>
      </x:c>
      <x:c r="R27" s="173">
        <x:v>1.12105350291386</x:v>
      </x:c>
      <x:c r="S27" s="13">
        <x:v>-24.4729708345982</x:v>
      </x:c>
      <x:c r="T27" s="173">
        <x:v>1.7206944602121901</x:v>
      </x:c>
      <x:c r="U27" s="13">
        <x:v>63.159403144967698</x:v>
      </x:c>
      <x:c r="V27" s="173">
        <x:v>1.3825205071558699</x:v>
      </x:c>
      <x:c r="W27" s="13">
        <x:v>41.268578225136302</x:v>
      </x:c>
      <x:c r="X27" s="173">
        <x:v>1.2030017627079901</x:v>
      </x:c>
      <x:c r="Y27" s="13">
        <x:v>-21.890824919831498</x:v>
      </x:c>
      <x:c r="Z27" s="173">
        <x:v>1.8326418618445499</x:v>
      </x:c>
      <x:c r="AA27" s="13">
        <x:v>50.168490385135897</x:v>
      </x:c>
      <x:c r="AB27" s="173">
        <x:v>1.4423555771405601</x:v>
      </x:c>
      <x:c r="AC27" s="13">
        <x:v>44.249043049038598</x:v>
      </x:c>
      <x:c r="AD27" s="173">
        <x:v>1.4090532364944099</x:v>
      </x:c>
      <x:c r="AE27" s="13">
        <x:v>-5.9194473360972601</x:v>
      </x:c>
      <x:c r="AF27" s="173">
        <x:v>2.0163880167725301</x:v>
      </x:c>
      <x:c r="AG27" s="13">
        <x:v>23.729297863849201</x:v>
      </x:c>
      <x:c r="AH27" s="173">
        <x:v>1.24644464651682</x:v>
      </x:c>
      <x:c r="AI27" s="13">
        <x:v>24.741349570015899</x:v>
      </x:c>
      <x:c r="AJ27" s="173">
        <x:v>1.08789640875593</x:v>
      </x:c>
      <x:c r="AK27" s="13">
        <x:v>1.0120517061667</x:v>
      </x:c>
      <x:c r="AL27" s="173">
        <x:v>1.6544312778155801</x:v>
      </x:c>
      <x:c r="AM27" s="13">
        <x:v>30.005163610083901</x:v>
      </x:c>
      <x:c r="AN27" s="173">
        <x:v>1.5068814953990199</x:v>
      </x:c>
      <x:c r="AO27" s="13">
        <x:v>38.999790825210503</x:v>
      </x:c>
      <x:c r="AP27" s="173">
        <x:v>1.3749097783644899</x:v>
      </x:c>
      <x:c r="AQ27" s="13">
        <x:v>8.9946272151266005</x:v>
      </x:c>
      <x:c r="AR27" s="173">
        <x:v>2.0398697850152798</x:v>
      </x:c>
      <x:c r="AS27" s="13">
        <x:v>6.2602795633308901</x:v>
      </x:c>
      <x:c r="AT27" s="173">
        <x:v>0.74187724390626897</x:v>
      </x:c>
      <x:c r="AU27" s="13">
        <x:v>7.89058729892119</x:v>
      </x:c>
      <x:c r="AV27" s="173">
        <x:v>0.60405042396864095</x:v>
      </x:c>
      <x:c r="AW27" s="13">
        <x:v>1.6303077355903</x:v>
      </x:c>
      <x:c r="AX27" s="182">
        <x:v>0.95669156979804904</x:v>
      </x:c>
    </x:row>
    <x:row r="28" spans="1:50" ht="12.95" customHeight="1" x14ac:dyDescent="0.2">
      <x:c r="A28" s="2" t="s">
        <x:v>374</x:v>
      </x:c>
      <x:c r="B28" s="12">
        <x:v>2</x:v>
      </x:c>
      <x:c r="C28" s="13">
        <x:v>80.309987276377498</x:v>
      </x:c>
      <x:c r="D28" s="173">
        <x:v>0.91634759595107995</x:v>
      </x:c>
      <x:c r="E28" s="13">
        <x:v>78.848538647811395</x:v>
      </x:c>
      <x:c r="F28" s="173">
        <x:v>0.80533817896981896</x:v>
      </x:c>
      <x:c r="G28" s="13">
        <x:v>-1.4614486285660899</x:v>
      </x:c>
      <x:c r="H28" s="173">
        <x:v>1.2199436458753901</x:v>
      </x:c>
      <x:c r="I28" s="13">
        <x:v>79.875908932989901</x:v>
      </x:c>
      <x:c r="J28" s="173">
        <x:v>0.81441595457870797</x:v>
      </x:c>
      <x:c r="K28" s="13">
        <x:v>74.982446018577804</x:v>
      </x:c>
      <x:c r="L28" s="173">
        <x:v>0.77611297448806305</x:v>
      </x:c>
      <x:c r="M28" s="13">
        <x:v>-4.8934629144120496</x:v>
      </x:c>
      <x:c r="N28" s="173">
        <x:v>1.12499986499602</x:v>
      </x:c>
      <x:c r="O28" s="13">
        <x:v>67.388239957310901</x:v>
      </x:c>
      <x:c r="P28" s="173">
        <x:v>1.1968746244266999</x:v>
      </x:c>
      <x:c r="Q28" s="13">
        <x:v>65.240774326153996</x:v>
      </x:c>
      <x:c r="R28" s="173">
        <x:v>0.999291484937601</x:v>
      </x:c>
      <x:c r="S28" s="13">
        <x:v>-2.1474656311568898</x:v>
      </x:c>
      <x:c r="T28" s="173">
        <x:v>1.55919605517246</x:v>
      </x:c>
      <x:c r="U28" s="13">
        <x:v>53.440858959362302</x:v>
      </x:c>
      <x:c r="V28" s="173">
        <x:v>1.34812349587687</x:v>
      </x:c>
      <x:c r="W28" s="13">
        <x:v>60.6487718461686</x:v>
      </x:c>
      <x:c r="X28" s="173">
        <x:v>1.0350003401181</x:v>
      </x:c>
      <x:c r="Y28" s="13">
        <x:v>7.2079128868062297</x:v>
      </x:c>
      <x:c r="Z28" s="173">
        <x:v>1.6996066204212801</x:v>
      </x:c>
      <x:c r="AA28" s="13">
        <x:v>69.3113786003222</x:v>
      </x:c>
      <x:c r="AB28" s="173">
        <x:v>1.0792350076553801</x:v>
      </x:c>
      <x:c r="AC28" s="13">
        <x:v>79.275535678767596</x:v>
      </x:c>
      <x:c r="AD28" s="173">
        <x:v>1.0055287500169601</x:v>
      </x:c>
      <x:c r="AE28" s="13">
        <x:v>9.9641570784453304</x:v>
      </x:c>
      <x:c r="AF28" s="173">
        <x:v>1.4750716148240299</x:v>
      </x:c>
      <x:c r="AG28" s="13">
        <x:v>58.951163743013801</x:v>
      </x:c>
      <x:c r="AH28" s="173">
        <x:v>1.0403296849338299</x:v>
      </x:c>
      <x:c r="AI28" s="13">
        <x:v>58.697059562747803</x:v>
      </x:c>
      <x:c r="AJ28" s="173">
        <x:v>1.24388577415531</x:v>
      </x:c>
      <x:c r="AK28" s="13">
        <x:v>-0.25410418026604698</x:v>
      </x:c>
      <x:c r="AL28" s="173">
        <x:v>1.62158492608326</x:v>
      </x:c>
      <x:c r="AM28" s="13">
        <x:v>45.143294749945802</x:v>
      </x:c>
      <x:c r="AN28" s="173">
        <x:v>1.4685906679391501</x:v>
      </x:c>
      <x:c r="AO28" s="13">
        <x:v>55.2886456416568</x:v>
      </x:c>
      <x:c r="AP28" s="173">
        <x:v>1.4695547184348201</x:v>
      </x:c>
      <x:c r="AQ28" s="13">
        <x:v>10.145350891711001</x:v>
      </x:c>
      <x:c r="AR28" s="173">
        <x:v>2.0775826386529102</x:v>
      </x:c>
      <x:c r="AS28" s="13">
        <x:v>14.7731168374797</x:v>
      </x:c>
      <x:c r="AT28" s="173">
        <x:v>1.0791321389761099</x:v>
      </x:c>
      <x:c r="AU28" s="13">
        <x:v>16.946569071271099</x:v>
      </x:c>
      <x:c r="AV28" s="173">
        <x:v>1.0810925593312</x:v>
      </x:c>
      <x:c r="AW28" s="13">
        <x:v>2.1734522337913398</x:v>
      </x:c>
      <x:c r="AX28" s="182">
        <x:v>1.5275101620652001</x:v>
      </x:c>
    </x:row>
    <x:row r="29" spans="1:50" ht="12.95" customHeight="1" x14ac:dyDescent="0.2">
      <x:c r="A29" s="2" t="s">
        <x:v>375</x:v>
      </x:c>
      <x:c r="B29" s="12">
        <x:v>2</x:v>
      </x:c>
      <x:c r="C29" s="13">
        <x:v>60.6622972292312</x:v>
      </x:c>
      <x:c r="D29" s="173">
        <x:v>1.5643710582016499</x:v>
      </x:c>
      <x:c r="E29" s="13">
        <x:v>55.518696912633303</x:v>
      </x:c>
      <x:c r="F29" s="173">
        <x:v>1.3506264558977901</x:v>
      </x:c>
      <x:c r="G29" s="13">
        <x:v>-5.1436003165979001</x:v>
      </x:c>
      <x:c r="H29" s="173">
        <x:v>2.0667483231177299</x:v>
      </x:c>
      <x:c r="I29" s="13">
        <x:v>53.609146419867997</x:v>
      </x:c>
      <x:c r="J29" s="173">
        <x:v>1.62671398885715</x:v>
      </x:c>
      <x:c r="K29" s="13">
        <x:v>45.996460188403603</x:v>
      </x:c>
      <x:c r="L29" s="173">
        <x:v>1.322950846311</x:v>
      </x:c>
      <x:c r="M29" s="13">
        <x:v>-7.6126862314644699</x:v>
      </x:c>
      <x:c r="N29" s="173">
        <x:v>2.0967587708886701</x:v>
      </x:c>
      <x:c r="O29" s="13">
        <x:v>61.461396747599302</x:v>
      </x:c>
      <x:c r="P29" s="173">
        <x:v>1.5765173273516699</x:v>
      </x:c>
      <x:c r="Q29" s="13">
        <x:v>38.6515553520723</x:v>
      </x:c>
      <x:c r="R29" s="173">
        <x:v>1.3934383804627799</x:v>
      </x:c>
      <x:c r="S29" s="13">
        <x:v>-22.809841395526998</x:v>
      </x:c>
      <x:c r="T29" s="173">
        <x:v>2.1040621197072</x:v>
      </x:c>
      <x:c r="U29" s="13">
        <x:v>72.266722746939394</x:v>
      </x:c>
      <x:c r="V29" s="173">
        <x:v>1.3398829000099299</x:v>
      </x:c>
      <x:c r="W29" s="13">
        <x:v>56.310445453690797</x:v>
      </x:c>
      <x:c r="X29" s="173">
        <x:v>1.5128701306100401</x:v>
      </x:c>
      <x:c r="Y29" s="13">
        <x:v>-15.956277293248601</x:v>
      </x:c>
      <x:c r="Z29" s="173">
        <x:v>2.0209062862565101</x:v>
      </x:c>
      <x:c r="AA29" s="13">
        <x:v>63.1741620751338</x:v>
      </x:c>
      <x:c r="AB29" s="173">
        <x:v>1.45189366132386</x:v>
      </x:c>
      <x:c r="AC29" s="13">
        <x:v>51.963437675825197</x:v>
      </x:c>
      <x:c r="AD29" s="173">
        <x:v>1.3808478380786999</x:v>
      </x:c>
      <x:c r="AE29" s="13">
        <x:v>-11.210724399308599</x:v>
      </x:c>
      <x:c r="AF29" s="173">
        <x:v>2.0036806022215798</x:v>
      </x:c>
      <x:c r="AG29" s="13">
        <x:v>36.544533422851401</x:v>
      </x:c>
      <x:c r="AH29" s="173">
        <x:v>1.37734796024531</x:v>
      </x:c>
      <x:c r="AI29" s="13">
        <x:v>38.3926375845693</x:v>
      </x:c>
      <x:c r="AJ29" s="173">
        <x:v>1.3760416284045001</x:v>
      </x:c>
      <x:c r="AK29" s="13">
        <x:v>1.8481041617179199</x:v>
      </x:c>
      <x:c r="AL29" s="173">
        <x:v>1.9469406685089401</x:v>
      </x:c>
      <x:c r="AM29" s="13">
        <x:v>30.4683991523315</x:v>
      </x:c>
      <x:c r="AN29" s="173">
        <x:v>1.50445906561982</x:v>
      </x:c>
      <x:c r="AO29" s="13">
        <x:v>39.633806884306402</x:v>
      </x:c>
      <x:c r="AP29" s="173">
        <x:v>1.2260972136973001</x:v>
      </x:c>
      <x:c r="AQ29" s="13">
        <x:v>9.1654077319749003</x:v>
      </x:c>
      <x:c r="AR29" s="173">
        <x:v>1.94080175637852</x:v>
      </x:c>
      <x:c r="AS29" s="13">
        <x:v>22.954570157115501</x:v>
      </x:c>
      <x:c r="AT29" s="173">
        <x:v>1.1758323078833199</x:v>
      </x:c>
      <x:c r="AU29" s="13">
        <x:v>35.598486919422001</x:v>
      </x:c>
      <x:c r="AV29" s="173">
        <x:v>1.2723217450248001</x:v>
      </x:c>
      <x:c r="AW29" s="13">
        <x:v>12.6439167623065</x:v>
      </x:c>
      <x:c r="AX29" s="182">
        <x:v>1.73245035690064</x:v>
      </x:c>
    </x:row>
    <x:row r="30" spans="1:50" ht="12.95" customHeight="1" x14ac:dyDescent="0.2">
      <x:c r="A30" s="2" t="s">
        <x:v>376</x:v>
      </x:c>
      <x:c r="B30" s="12">
        <x:v>2</x:v>
      </x:c>
      <x:c r="C30" s="13">
        <x:v>79.016278782089302</x:v>
      </x:c>
      <x:c r="D30" s="173">
        <x:v>1.1326370188508901</x:v>
      </x:c>
      <x:c r="E30" s="13">
        <x:v>80.779794217171897</x:v>
      </x:c>
      <x:c r="F30" s="173">
        <x:v>0.94641417178782905</x:v>
      </x:c>
      <x:c r="G30" s="13">
        <x:v>1.7635154350825499</x:v>
      </x:c>
      <x:c r="H30" s="173">
        <x:v>1.4759967483135801</x:v>
      </x:c>
      <x:c r="I30" s="13">
        <x:v>78.865897809978094</x:v>
      </x:c>
      <x:c r="J30" s="173">
        <x:v>1.05219170683217</x:v>
      </x:c>
      <x:c r="K30" s="13">
        <x:v>78.646269892871103</x:v>
      </x:c>
      <x:c r="L30" s="173">
        <x:v>0.97233893841867103</x:v>
      </x:c>
      <x:c r="M30" s="13">
        <x:v>-0.21962791710694801</x:v>
      </x:c>
      <x:c r="N30" s="173">
        <x:v>1.4326724674856901</x:v>
      </x:c>
      <x:c r="O30" s="13">
        <x:v>67.094129033964705</x:v>
      </x:c>
      <x:c r="P30" s="173">
        <x:v>1.0258666541530601</x:v>
      </x:c>
      <x:c r="Q30" s="13">
        <x:v>74.032846783646207</x:v>
      </x:c>
      <x:c r="R30" s="173">
        <x:v>0.99571638087140801</x:v>
      </x:c>
      <x:c r="S30" s="13">
        <x:v>6.9387177496815404</x:v>
      </x:c>
      <x:c r="T30" s="173">
        <x:v>1.42963404521536</x:v>
      </x:c>
      <x:c r="U30" s="13">
        <x:v>68.802686802528996</x:v>
      </x:c>
      <x:c r="V30" s="173">
        <x:v>1.1034233662119299</x:v>
      </x:c>
      <x:c r="W30" s="13">
        <x:v>73.434680160305703</x:v>
      </x:c>
      <x:c r="X30" s="173">
        <x:v>1.11382744623859</x:v>
      </x:c>
      <x:c r="Y30" s="13">
        <x:v>4.6319933577767101</x:v>
      </x:c>
      <x:c r="Z30" s="173">
        <x:v>1.5678503452488199</x:v>
      </x:c>
      <x:c r="AA30" s="13">
        <x:v>68.7023979172493</x:v>
      </x:c>
      <x:c r="AB30" s="173">
        <x:v>1.4840797254857501</x:v>
      </x:c>
      <x:c r="AC30" s="13">
        <x:v>82.446100627319197</x:v>
      </x:c>
      <x:c r="AD30" s="173">
        <x:v>0.96675235907958201</x:v>
      </x:c>
      <x:c r="AE30" s="13">
        <x:v>13.743702710069901</x:v>
      </x:c>
      <x:c r="AF30" s="173">
        <x:v>1.77118682114107</x:v>
      </x:c>
      <x:c r="AG30" s="13">
        <x:v>56.170983446684801</x:v>
      </x:c>
      <x:c r="AH30" s="173">
        <x:v>1.1302625377703199</x:v>
      </x:c>
      <x:c r="AI30" s="13">
        <x:v>59.416971435023498</x:v>
      </x:c>
      <x:c r="AJ30" s="173">
        <x:v>1.46172439044825</x:v>
      </x:c>
      <x:c r="AK30" s="13">
        <x:v>3.2459879883387002</x:v>
      </x:c>
      <x:c r="AL30" s="173">
        <x:v>1.84773688546782</x:v>
      </x:c>
      <x:c r="AM30" s="13">
        <x:v>33.038301341686498</x:v>
      </x:c>
      <x:c r="AN30" s="173">
        <x:v>1.26959974281068</x:v>
      </x:c>
      <x:c r="AO30" s="13">
        <x:v>46.235752152961602</x:v>
      </x:c>
      <x:c r="AP30" s="173">
        <x:v>1.3902251214997701</x:v>
      </x:c>
      <x:c r="AQ30" s="13">
        <x:v>13.1974508112751</x:v>
      </x:c>
      <x:c r="AR30" s="173">
        <x:v>1.8827133067448101</x:v>
      </x:c>
      <x:c r="AS30" s="13">
        <x:v>21.147942450765601</x:v>
      </x:c>
      <x:c r="AT30" s="173">
        <x:v>0.99703193140963198</x:v>
      </x:c>
      <x:c r="AU30" s="13">
        <x:v>29.754148775789101</x:v>
      </x:c>
      <x:c r="AV30" s="173">
        <x:v>1.21229972292241</x:v>
      </x:c>
      <x:c r="AW30" s="13">
        <x:v>8.6062063250235106</x:v>
      </x:c>
      <x:c r="AX30" s="182">
        <x:v>1.5696315779341901</x:v>
      </x:c>
    </x:row>
    <x:row r="31" spans="1:50" ht="12.95" customHeight="1" x14ac:dyDescent="0.2">
      <x:c r="A31" s="2" t="s">
        <x:v>377</x:v>
      </x:c>
      <x:c r="B31" s="12">
        <x:v>2</x:v>
      </x:c>
      <x:c r="C31" s="13">
        <x:v>84.6278759591236</x:v>
      </x:c>
      <x:c r="D31" s="173">
        <x:v>0.85033547376546503</x:v>
      </x:c>
      <x:c r="E31" s="13">
        <x:v>86.910976193678493</x:v>
      </x:c>
      <x:c r="F31" s="173">
        <x:v>0.62677635890477301</x:v>
      </x:c>
      <x:c r="G31" s="13">
        <x:v>2.2831002345548899</x:v>
      </x:c>
      <x:c r="H31" s="173">
        <x:v>1.05637068400532</x:v>
      </x:c>
      <x:c r="I31" s="13">
        <x:v>78.5241008257792</x:v>
      </x:c>
      <x:c r="J31" s="173">
        <x:v>0.91417491402047701</x:v>
      </x:c>
      <x:c r="K31" s="13">
        <x:v>72.575840393385505</x:v>
      </x:c>
      <x:c r="L31" s="173">
        <x:v>0.87601367502498695</x:v>
      </x:c>
      <x:c r="M31" s="13">
        <x:v>-5.9482604323936803</x:v>
      </x:c>
      <x:c r="N31" s="173">
        <x:v>1.26614206637926</x:v>
      </x:c>
      <x:c r="O31" s="13">
        <x:v>66.568441007145097</x:v>
      </x:c>
      <x:c r="P31" s="173">
        <x:v>1.10406396363387</x:v>
      </x:c>
      <x:c r="Q31" s="13">
        <x:v>66.208130997738493</x:v>
      </x:c>
      <x:c r="R31" s="173">
        <x:v>1.11238683467768</x:v>
      </x:c>
      <x:c r="S31" s="13">
        <x:v>-0.36031000940658903</x:v>
      </x:c>
      <x:c r="T31" s="173">
        <x:v>1.5672784391291701</x:v>
      </x:c>
      <x:c r="U31" s="13">
        <x:v>71.966975401426893</x:v>
      </x:c>
      <x:c r="V31" s="173">
        <x:v>1.05051953882908</x:v>
      </x:c>
      <x:c r="W31" s="13">
        <x:v>68.844375541002506</x:v>
      </x:c>
      <x:c r="X31" s="173">
        <x:v>1.1707400898496501</x:v>
      </x:c>
      <x:c r="Y31" s="13">
        <x:v>-3.1225998604243901</x:v>
      </x:c>
      <x:c r="Z31" s="173">
        <x:v>1.5729665156775601</x:v>
      </x:c>
      <x:c r="AA31" s="13">
        <x:v>68.064342949445006</x:v>
      </x:c>
      <x:c r="AB31" s="173">
        <x:v>1.07256785186017</x:v>
      </x:c>
      <x:c r="AC31" s="13">
        <x:v>83.636568381797204</x:v>
      </x:c>
      <x:c r="AD31" s="173">
        <x:v>0.704173683022426</x:v>
      </x:c>
      <x:c r="AE31" s="13">
        <x:v>15.5722254323522</x:v>
      </x:c>
      <x:c r="AF31" s="173">
        <x:v>1.28306756357773</x:v>
      </x:c>
      <x:c r="AG31" s="13">
        <x:v>64.734715219386899</x:v>
      </x:c>
      <x:c r="AH31" s="173">
        <x:v>1.1205676731489</x:v>
      </x:c>
      <x:c r="AI31" s="13">
        <x:v>67.111798447887296</x:v>
      </x:c>
      <x:c r="AJ31" s="173">
        <x:v>0.95915308440672697</x:v>
      </x:c>
      <x:c r="AK31" s="13">
        <x:v>2.37708322850035</x:v>
      </x:c>
      <x:c r="AL31" s="173">
        <x:v>1.47500730487455</x:v>
      </x:c>
      <x:c r="AM31" s="13">
        <x:v>74.134276112884706</x:v>
      </x:c>
      <x:c r="AN31" s="173">
        <x:v>0.81329183167572505</x:v>
      </x:c>
      <x:c r="AO31" s="13">
        <x:v>70.460760123924004</x:v>
      </x:c>
      <x:c r="AP31" s="173">
        <x:v>1.02240548664043</x:v>
      </x:c>
      <x:c r="AQ31" s="13">
        <x:v>-3.6735159889607001</x:v>
      </x:c>
      <x:c r="AR31" s="173">
        <x:v>1.3064289427989999</x:v>
      </x:c>
      <x:c r="AS31" s="13">
        <x:v>28.064452037846799</x:v>
      </x:c>
      <x:c r="AT31" s="173">
        <x:v>1.26543428798587</x:v>
      </x:c>
      <x:c r="AU31" s="13">
        <x:v>35.721736559202199</x:v>
      </x:c>
      <x:c r="AV31" s="173">
        <x:v>1.0089928154591401</x:v>
      </x:c>
      <x:c r="AW31" s="13">
        <x:v>7.6572845213553897</x:v>
      </x:c>
      <x:c r="AX31" s="182">
        <x:v>1.6184531006051699</x:v>
      </x:c>
    </x:row>
    <x:row r="32" spans="1:50" ht="12.95" customHeight="1" x14ac:dyDescent="0.2">
      <x:c r="A32" s="2" t="s">
        <x:v>378</x:v>
      </x:c>
      <x:c r="B32" s="12">
        <x:v>2</x:v>
      </x:c>
      <x:c r="C32" s="13">
        <x:v>89.157360206636696</x:v>
      </x:c>
      <x:c r="D32" s="173">
        <x:v>0.58468783787996503</x:v>
      </x:c>
      <x:c r="E32" s="13">
        <x:v>81.896653029889706</x:v>
      </x:c>
      <x:c r="F32" s="173">
        <x:v>0.77391787150230795</x:v>
      </x:c>
      <x:c r="G32" s="13">
        <x:v>-7.2607071767469602</x:v>
      </x:c>
      <x:c r="H32" s="173">
        <x:v>0.96995295741361198</x:v>
      </x:c>
      <x:c r="I32" s="13">
        <x:v>86.876474853391002</x:v>
      </x:c>
      <x:c r="J32" s="173">
        <x:v>0.70295521611179002</x:v>
      </x:c>
      <x:c r="K32" s="13">
        <x:v>79.305888842340707</x:v>
      </x:c>
      <x:c r="L32" s="173">
        <x:v>0.79808495834770099</x:v>
      </x:c>
      <x:c r="M32" s="13">
        <x:v>-7.5705860110502696</x:v>
      </x:c>
      <x:c r="N32" s="173">
        <x:v>1.06352509918649</x:v>
      </x:c>
      <x:c r="O32" s="13">
        <x:v>52.690832818324701</x:v>
      </x:c>
      <x:c r="P32" s="173">
        <x:v>1.07232110504093</x:v>
      </x:c>
      <x:c r="Q32" s="13">
        <x:v>50.3391717979258</x:v>
      </x:c>
      <x:c r="R32" s="173">
        <x:v>0.95304234931174203</x:v>
      </x:c>
      <x:c r="S32" s="13">
        <x:v>-2.3516610203989199</x:v>
      </x:c>
      <x:c r="T32" s="173">
        <x:v>1.43462966367556</x:v>
      </x:c>
      <x:c r="U32" s="13">
        <x:v>57.088895454930402</x:v>
      </x:c>
      <x:c r="V32" s="173">
        <x:v>1.05731438395379</x:v>
      </x:c>
      <x:c r="W32" s="13">
        <x:v>65.520628590908899</x:v>
      </x:c>
      <x:c r="X32" s="173">
        <x:v>0.99610029252477805</x:v>
      </x:c>
      <x:c r="Y32" s="13">
        <x:v>8.4317331359784795</x:v>
      </x:c>
      <x:c r="Z32" s="173">
        <x:v>1.4526284794411599</x:v>
      </x:c>
      <x:c r="AA32" s="13">
        <x:v>52.726613622862097</x:v>
      </x:c>
      <x:c r="AB32" s="173">
        <x:v>1.57805209811157</x:v>
      </x:c>
      <x:c r="AC32" s="13">
        <x:v>76.134394749352495</x:v>
      </x:c>
      <x:c r="AD32" s="173">
        <x:v>1.11835113016333</x:v>
      </x:c>
      <x:c r="AE32" s="13">
        <x:v>23.407781126490399</x:v>
      </x:c>
      <x:c r="AF32" s="173">
        <x:v>1.93415554563017</x:v>
      </x:c>
      <x:c r="AG32" s="13">
        <x:v>48.0764728788158</x:v>
      </x:c>
      <x:c r="AH32" s="173">
        <x:v>1.14447804655603</x:v>
      </x:c>
      <x:c r="AI32" s="13">
        <x:v>36.5161923168437</x:v>
      </x:c>
      <x:c r="AJ32" s="173">
        <x:v>0.94345229157653998</x:v>
      </x:c>
      <x:c r="AK32" s="13">
        <x:v>-11.560280561972201</x:v>
      </x:c>
      <x:c r="AL32" s="173">
        <x:v>1.4832168504739101</x:v>
      </x:c>
      <x:c r="AM32" s="13">
        <x:v>55.704931556603</x:v>
      </x:c>
      <x:c r="AN32" s="173">
        <x:v>1.25184480963043</x:v>
      </x:c>
      <x:c r="AO32" s="13">
        <x:v>56.626162708710702</x:v>
      </x:c>
      <x:c r="AP32" s="173">
        <x:v>1.1198490627879401</x:v>
      </x:c>
      <x:c r="AQ32" s="13">
        <x:v>0.92123115210765105</x:v>
      </x:c>
      <x:c r="AR32" s="173">
        <x:v>1.6796360769004901</x:v>
      </x:c>
      <x:c r="AS32" s="13">
        <x:v>12.943651612315699</x:v>
      </x:c>
      <x:c r="AT32" s="173">
        <x:v>0.79806662006456897</x:v>
      </x:c>
      <x:c r="AU32" s="13">
        <x:v>17.898848407429998</x:v>
      </x:c>
      <x:c r="AV32" s="173">
        <x:v>0.80322595081800896</x:v>
      </x:c>
      <x:c r="AW32" s="13">
        <x:v>4.9551967951143299</x:v>
      </x:c>
      <x:c r="AX32" s="182">
        <x:v>1.13229071272743</x:v>
      </x:c>
    </x:row>
    <x:row r="33" spans="1:50" ht="12.95" customHeight="1" x14ac:dyDescent="0.2">
      <x:c r="A33" s="2" t="s">
        <x:v>379</x:v>
      </x:c>
      <x:c r="B33" s="12">
        <x:v>2</x:v>
      </x:c>
      <x:c r="C33" s="13">
        <x:v>91.868372293724704</x:v>
      </x:c>
      <x:c r="D33" s="173">
        <x:v>0.49579411126006301</x:v>
      </x:c>
      <x:c r="E33" s="13">
        <x:v>93.145481178133494</x:v>
      </x:c>
      <x:c r="F33" s="173">
        <x:v>0.43742908031373301</x:v>
      </x:c>
      <x:c r="G33" s="13">
        <x:v>1.2771088844088501</x:v>
      </x:c>
      <x:c r="H33" s="173">
        <x:v>0.66117773787709599</x:v>
      </x:c>
      <x:c r="I33" s="13">
        <x:v>89.511890868811406</x:v>
      </x:c>
      <x:c r="J33" s="173">
        <x:v>0.61684387746459102</x:v>
      </x:c>
      <x:c r="K33" s="13">
        <x:v>89.4338685103111</x:v>
      </x:c>
      <x:c r="L33" s="173">
        <x:v>0.44241840219227901</x:v>
      </x:c>
      <x:c r="M33" s="13">
        <x:v>-7.8022358500319897E-2</x:v>
      </x:c>
      <x:c r="N33" s="173">
        <x:v>0.75909842034081498</x:v>
      </x:c>
      <x:c r="O33" s="13">
        <x:v>95.455743819641697</x:v>
      </x:c>
      <x:c r="P33" s="173">
        <x:v>0.41817229973591402</x:v>
      </x:c>
      <x:c r="Q33" s="13">
        <x:v>94.141326799929203</x:v>
      </x:c>
      <x:c r="R33" s="173">
        <x:v>0.38143321006525999</x:v>
      </x:c>
      <x:c r="S33" s="13">
        <x:v>-1.3144170197124201</x:v>
      </x:c>
      <x:c r="T33" s="173">
        <x:v>0.56600297349670503</x:v>
      </x:c>
      <x:c r="U33" s="13">
        <x:v>96.728433666293895</x:v>
      </x:c>
      <x:c r="V33" s="173">
        <x:v>0.36840675315932198</x:v>
      </x:c>
      <x:c r="W33" s="13">
        <x:v>92.385278464846905</x:v>
      </x:c>
      <x:c r="X33" s="173">
        <x:v>0.44194259149253501</x:v>
      </x:c>
      <x:c r="Y33" s="13">
        <x:v>-4.3431552014469501</x:v>
      </x:c>
      <x:c r="Z33" s="173">
        <x:v>0.57535796678983397</x:v>
      </x:c>
      <x:c r="AA33" s="13">
        <x:v>89.520179136391704</x:v>
      </x:c>
      <x:c r="AB33" s="173">
        <x:v>0.53806668788764</x:v>
      </x:c>
      <x:c r="AC33" s="13">
        <x:v>91.961713896532004</x:v>
      </x:c>
      <x:c r="AD33" s="173">
        <x:v>0.54324661094083404</x:v>
      </x:c>
      <x:c r="AE33" s="13">
        <x:v>2.4415347601402702</x:v>
      </x:c>
      <x:c r="AF33" s="173">
        <x:v>0.76461273917786399</x:v>
      </x:c>
      <x:c r="AG33" s="13">
        <x:v>82.887040475626904</x:v>
      </x:c>
      <x:c r="AH33" s="173">
        <x:v>0.95545168092058297</x:v>
      </x:c>
      <x:c r="AI33" s="13">
        <x:v>83.457039748127599</x:v>
      </x:c>
      <x:c r="AJ33" s="173">
        <x:v>0.76514483437217395</x:v>
      </x:c>
      <x:c r="AK33" s="13">
        <x:v>0.56999927250062399</x:v>
      </x:c>
      <x:c r="AL33" s="173">
        <x:v>1.22406475814819</x:v>
      </x:c>
      <x:c r="AM33" s="13">
        <x:v>31.9091110968557</x:v>
      </x:c>
      <x:c r="AN33" s="173">
        <x:v>1.1018756885488901</x:v>
      </x:c>
      <x:c r="AO33" s="13">
        <x:v>74.701624497856201</x:v>
      </x:c>
      <x:c r="AP33" s="173">
        <x:v>0.92420769963171401</x:v>
      </x:c>
      <x:c r="AQ33" s="13">
        <x:v>42.792513401000498</x:v>
      </x:c>
      <x:c r="AR33" s="173">
        <x:v>1.4381550351313399</x:v>
      </x:c>
      <x:c r="AS33" s="13">
        <x:v>36.776913081249504</x:v>
      </x:c>
      <x:c r="AT33" s="173">
        <x:v>1.0813194533927699</x:v>
      </x:c>
      <x:c r="AU33" s="13">
        <x:v>43.6089019275121</x:v>
      </x:c>
      <x:c r="AV33" s="173">
        <x:v>0.96759391185771504</x:v>
      </x:c>
      <x:c r="AW33" s="13">
        <x:v>6.8319888462626803</x:v>
      </x:c>
      <x:c r="AX33" s="182">
        <x:v>1.4510305780891599</x:v>
      </x:c>
    </x:row>
    <x:row r="34" spans="1:50" ht="12.95" customHeight="1" x14ac:dyDescent="0.2">
      <x:c r="A34" s="2" t="s">
        <x:v>380</x:v>
      </x:c>
      <x:c r="B34" s="12">
        <x:v>2</x:v>
      </x:c>
      <x:c r="C34" s="13">
        <x:v>91.821850642877806</x:v>
      </x:c>
      <x:c r="D34" s="173">
        <x:v>0.59764355218083298</x:v>
      </x:c>
      <x:c r="E34" s="13">
        <x:v>85.8920564324239</x:v>
      </x:c>
      <x:c r="F34" s="173">
        <x:v>0.725997259959546</x:v>
      </x:c>
      <x:c r="G34" s="13">
        <x:v>-5.9297942104539203</x:v>
      </x:c>
      <x:c r="H34" s="173">
        <x:v>0.94034559441308296</x:v>
      </x:c>
      <x:c r="I34" s="13">
        <x:v>89.705826056379806</x:v>
      </x:c>
      <x:c r="J34" s="173">
        <x:v>0.67910919227060695</x:v>
      </x:c>
      <x:c r="K34" s="13">
        <x:v>81.321072378127297</x:v>
      </x:c>
      <x:c r="L34" s="173">
        <x:v>0.92040131220953503</x:v>
      </x:c>
      <x:c r="M34" s="13">
        <x:v>-8.3847536782525491</x:v>
      </x:c>
      <x:c r="N34" s="173">
        <x:v>1.14382160783204</x:v>
      </x:c>
      <x:c r="O34" s="13">
        <x:v>80.056248090211696</x:v>
      </x:c>
      <x:c r="P34" s="173">
        <x:v>0.87153318172287697</x:v>
      </x:c>
      <x:c r="Q34" s="13">
        <x:v>80.595366663809997</x:v>
      </x:c>
      <x:c r="R34" s="173">
        <x:v>0.92840923752694005</x:v>
      </x:c>
      <x:c r="S34" s="13">
        <x:v>0.539118573598387</x:v>
      </x:c>
      <x:c r="T34" s="173">
        <x:v>1.27338674375437</x:v>
      </x:c>
      <x:c r="U34" s="13">
        <x:v>77.581508006673502</x:v>
      </x:c>
      <x:c r="V34" s="173">
        <x:v>0.85967297475666304</x:v>
      </x:c>
      <x:c r="W34" s="13">
        <x:v>79.426648932163005</x:v>
      </x:c>
      <x:c r="X34" s="173">
        <x:v>0.87194433660755999</x:v>
      </x:c>
      <x:c r="Y34" s="13">
        <x:v>1.84514092548946</x:v>
      </x:c>
      <x:c r="Z34" s="173">
        <x:v>1.22446908889893</x:v>
      </x:c>
      <x:c r="AA34" s="13">
        <x:v>60.802021191464299</x:v>
      </x:c>
      <x:c r="AB34" s="173">
        <x:v>0.97479423535074905</x:v>
      </x:c>
      <x:c r="AC34" s="13">
        <x:v>83.728709669027495</x:v>
      </x:c>
      <x:c r="AD34" s="173">
        <x:v>0.931423216965238</x:v>
      </x:c>
      <x:c r="AE34" s="13">
        <x:v>22.9266884775633</x:v>
      </x:c>
      <x:c r="AF34" s="173">
        <x:v>1.3482481264125401</x:v>
      </x:c>
      <x:c r="AG34" s="13">
        <x:v>75.685601091762393</x:v>
      </x:c>
      <x:c r="AH34" s="173">
        <x:v>0.89185334074456701</x:v>
      </x:c>
      <x:c r="AI34" s="13">
        <x:v>68.671826088421795</x:v>
      </x:c>
      <x:c r="AJ34" s="173">
        <x:v>0.91645206414254099</x:v>
      </x:c>
      <x:c r="AK34" s="13">
        <x:v>-7.0137750033405801</x:v>
      </x:c>
      <x:c r="AL34" s="173">
        <x:v>1.27878331521348</x:v>
      </x:c>
      <x:c r="AM34" s="13">
        <x:v>24.536785820141102</x:v>
      </x:c>
      <x:c r="AN34" s="173">
        <x:v>1.00885658703654</x:v>
      </x:c>
      <x:c r="AO34" s="13">
        <x:v>42.952620651561901</x:v>
      </x:c>
      <x:c r="AP34" s="173">
        <x:v>1.15401388967959</x:v>
      </x:c>
      <x:c r="AQ34" s="13">
        <x:v>18.415834831420799</x:v>
      </x:c>
      <x:c r="AR34" s="173">
        <x:v>1.5328208214858099</x:v>
      </x:c>
      <x:c r="AS34" s="13">
        <x:v>31.399822989859999</x:v>
      </x:c>
      <x:c r="AT34" s="173">
        <x:v>1.2255970926991999</x:v>
      </x:c>
      <x:c r="AU34" s="13">
        <x:v>48.2673619064376</x:v>
      </x:c>
      <x:c r="AV34" s="173">
        <x:v>1.1302847144359001</x:v>
      </x:c>
      <x:c r="AW34" s="13">
        <x:v>16.867538916577601</x:v>
      </x:c>
      <x:c r="AX34" s="182">
        <x:v>1.66722277135366</x:v>
      </x:c>
    </x:row>
    <x:row r="35" spans="1:50" ht="12.95" customHeight="1" x14ac:dyDescent="0.2">
      <x:c r="A35" s="2" t="s">
        <x:v>382</x:v>
      </x:c>
      <x:c r="B35" s="12">
        <x:v>2</x:v>
      </x:c>
      <x:c r="C35" s="13">
        <x:v>90.710084083187994</x:v>
      </x:c>
      <x:c r="D35" s="173">
        <x:v>0.82828740682630897</x:v>
      </x:c>
      <x:c r="E35" s="13">
        <x:v>87.917745969440801</x:v>
      </x:c>
      <x:c r="F35" s="173">
        <x:v>0.73193490423612795</x:v>
      </x:c>
      <x:c r="G35" s="13">
        <x:v>-2.7923381137472498</x:v>
      </x:c>
      <x:c r="H35" s="173">
        <x:v>1.1053455262252601</x:v>
      </x:c>
      <x:c r="I35" s="13">
        <x:v>91.000020842524194</x:v>
      </x:c>
      <x:c r="J35" s="173">
        <x:v>0.86525568518158302</x:v>
      </x:c>
      <x:c r="K35" s="13">
        <x:v>76.981362797230204</x:v>
      </x:c>
      <x:c r="L35" s="173">
        <x:v>0.89672887682331903</x:v>
      </x:c>
      <x:c r="M35" s="13">
        <x:v>-14.018658045294</x:v>
      </x:c>
      <x:c r="N35" s="173">
        <x:v>1.24610997880117</x:v>
      </x:c>
      <x:c r="O35" s="13">
        <x:v>82.865604525248898</x:v>
      </x:c>
      <x:c r="P35" s="173">
        <x:v>0.92440851073157204</x:v>
      </x:c>
      <x:c r="Q35" s="13">
        <x:v>82.499531927228404</x:v>
      </x:c>
      <x:c r="R35" s="173">
        <x:v>1.0107432184910099</x:v>
      </x:c>
      <x:c r="S35" s="13">
        <x:v>-0.36607259802040898</x:v>
      </x:c>
      <x:c r="T35" s="173">
        <x:v>1.3697200255667299</x:v>
      </x:c>
      <x:c r="U35" s="13">
        <x:v>86.005669751221106</x:v>
      </x:c>
      <x:c r="V35" s="173">
        <x:v>0.82138230119255295</x:v>
      </x:c>
      <x:c r="W35" s="13">
        <x:v>89.275853045438495</x:v>
      </x:c>
      <x:c r="X35" s="173">
        <x:v>0.61579107120296905</x:v>
      </x:c>
      <x:c r="Y35" s="13">
        <x:v>3.2701832942173499</x:v>
      </x:c>
      <x:c r="Z35" s="173">
        <x:v>1.0265805024866199</x:v>
      </x:c>
      <x:c r="AA35" s="13">
        <x:v>77.347126960511204</x:v>
      </x:c>
      <x:c r="AB35" s="173">
        <x:v>1.1490166118388701</x:v>
      </x:c>
      <x:c r="AC35" s="13">
        <x:v>88.175820669445301</x:v>
      </x:c>
      <x:c r="AD35" s="173">
        <x:v>0.78357848477687297</x:v>
      </x:c>
      <x:c r="AE35" s="13">
        <x:v>10.8286937089341</x:v>
      </x:c>
      <x:c r="AF35" s="173">
        <x:v>1.3907675636449499</x:v>
      </x:c>
      <x:c r="AG35" s="13">
        <x:v>65.9638048548331</x:v>
      </x:c>
      <x:c r="AH35" s="173">
        <x:v>1.27916246737936</x:v>
      </x:c>
      <x:c r="AI35" s="13">
        <x:v>59.655987871568101</x:v>
      </x:c>
      <x:c r="AJ35" s="173">
        <x:v>1.19328663386847</x:v>
      </x:c>
      <x:c r="AK35" s="13">
        <x:v>-6.30781698326492</x:v>
      </x:c>
      <x:c r="AL35" s="173">
        <x:v>1.7493397636026</x:v>
      </x:c>
      <x:c r="AM35" s="13">
        <x:v>50.100973206333698</x:v>
      </x:c>
      <x:c r="AN35" s="173">
        <x:v>2.15158342006215</x:v>
      </x:c>
      <x:c r="AO35" s="13">
        <x:v>58.540750611307899</x:v>
      </x:c>
      <x:c r="AP35" s="173">
        <x:v>1.3646246195128</x:v>
      </x:c>
      <x:c r="AQ35" s="13">
        <x:v>8.4397774049741408</x:v>
      </x:c>
      <x:c r="AR35" s="173">
        <x:v>2.54784449401191</x:v>
      </x:c>
      <x:c r="AS35" s="13">
        <x:v>28.367879848018699</x:v>
      </x:c>
      <x:c r="AT35" s="173">
        <x:v>1.7910400806744999</x:v>
      </x:c>
      <x:c r="AU35" s="13">
        <x:v>37.246987497288202</x:v>
      </x:c>
      <x:c r="AV35" s="173">
        <x:v>1.29669978011575</x:v>
      </x:c>
      <x:c r="AW35" s="13">
        <x:v>8.8791076492695709</x:v>
      </x:c>
      <x:c r="AX35" s="182">
        <x:v>2.2111659572123399</x:v>
      </x:c>
    </x:row>
    <x:row r="36" spans="1:50" ht="12.95" customHeight="1" x14ac:dyDescent="0.2">
      <x:c r="A36" s="2" t="s">
        <x:v>383</x:v>
      </x:c>
      <x:c r="B36" s="12">
        <x:v>2</x:v>
      </x:c>
      <x:c r="C36" s="13">
        <x:v>84.497193905662002</x:v>
      </x:c>
      <x:c r="D36" s="173">
        <x:v>0.67813080288070304</x:v>
      </x:c>
      <x:c r="E36" s="13">
        <x:v>86.237356931849405</x:v>
      </x:c>
      <x:c r="F36" s="173">
        <x:v>0.64323704615843602</x:v>
      </x:c>
      <x:c r="G36" s="13">
        <x:v>1.7401630261873999</x:v>
      </x:c>
      <x:c r="H36" s="173">
        <x:v>0.93467389145426405</x:v>
      </x:c>
      <x:c r="I36" s="13">
        <x:v>80.433292174583997</x:v>
      </x:c>
      <x:c r="J36" s="173">
        <x:v>0.90225947430390496</x:v>
      </x:c>
      <x:c r="K36" s="13">
        <x:v>72.449759485995898</x:v>
      </x:c>
      <x:c r="L36" s="173">
        <x:v>0.98965053130007197</x:v>
      </x:c>
      <x:c r="M36" s="13">
        <x:v>-7.9835326885881104</x:v>
      </x:c>
      <x:c r="N36" s="173">
        <x:v>1.3392088459511</x:v>
      </x:c>
      <x:c r="O36" s="13">
        <x:v>67.9045571686448</x:v>
      </x:c>
      <x:c r="P36" s="173">
        <x:v>0.80960395404925301</x:v>
      </x:c>
      <x:c r="Q36" s="13">
        <x:v>89.685594362840405</x:v>
      </x:c>
      <x:c r="R36" s="173">
        <x:v>0.55793435589184504</x:v>
      </x:c>
      <x:c r="S36" s="13">
        <x:v>21.781037194195601</x:v>
      </x:c>
      <x:c r="T36" s="173">
        <x:v>0.983234106353432</x:v>
      </x:c>
      <x:c r="U36" s="13">
        <x:v>86.981726185621497</x:v>
      </x:c>
      <x:c r="V36" s="173">
        <x:v>0.77008747774836805</x:v>
      </x:c>
      <x:c r="W36" s="13">
        <x:v>87.528927697752493</x:v>
      </x:c>
      <x:c r="X36" s="173">
        <x:v>0.63469748722685504</x:v>
      </x:c>
      <x:c r="Y36" s="13">
        <x:v>0.54720151213094004</x:v>
      </x:c>
      <x:c r="Z36" s="173">
        <x:v>0.99793568113227005</x:v>
      </x:c>
      <x:c r="AA36" s="13">
        <x:v>69.331727998591205</x:v>
      </x:c>
      <x:c r="AB36" s="173">
        <x:v>1.1438972155579299</x:v>
      </x:c>
      <x:c r="AC36" s="13">
        <x:v>84.743172845777707</x:v>
      </x:c>
      <x:c r="AD36" s="173">
        <x:v>0.62950694258266504</x:v>
      </x:c>
      <x:c r="AE36" s="13">
        <x:v>15.4114448471865</x:v>
      </x:c>
      <x:c r="AF36" s="173">
        <x:v>1.3056721757473999</x:v>
      </x:c>
      <x:c r="AG36" s="13">
        <x:v>68.779125615583595</x:v>
      </x:c>
      <x:c r="AH36" s="173">
        <x:v>1.10344094489716</x:v>
      </x:c>
      <x:c r="AI36" s="13">
        <x:v>65.857859912428694</x:v>
      </x:c>
      <x:c r="AJ36" s="173">
        <x:v>1.0293484181108901</x:v>
      </x:c>
      <x:c r="AK36" s="13">
        <x:v>-2.9212657031549201</x:v>
      </x:c>
      <x:c r="AL36" s="173">
        <x:v>1.50901957732262</x:v>
      </x:c>
      <x:c r="AM36" s="13">
        <x:v>53.0318254585749</x:v>
      </x:c>
      <x:c r="AN36" s="173">
        <x:v>1.68685181008375</x:v>
      </x:c>
      <x:c r="AO36" s="13">
        <x:v>81.424776017239395</x:v>
      </x:c>
      <x:c r="AP36" s="173">
        <x:v>1.25861639625739</x:v>
      </x:c>
      <x:c r="AQ36" s="13">
        <x:v>28.392950558664499</x:v>
      </x:c>
      <x:c r="AR36" s="173">
        <x:v>2.1046577541516802</x:v>
      </x:c>
      <x:c r="AS36" s="13">
        <x:v>18.085381498766001</x:v>
      </x:c>
      <x:c r="AT36" s="173">
        <x:v>0.82889367055782603</x:v>
      </x:c>
      <x:c r="AU36" s="13">
        <x:v>36.457576014742301</x:v>
      </x:c>
      <x:c r="AV36" s="173">
        <x:v>1.3170525730456999</x:v>
      </x:c>
      <x:c r="AW36" s="13">
        <x:v>18.3721945159763</x:v>
      </x:c>
      <x:c r="AX36" s="182">
        <x:v>1.5561787163617</x:v>
      </x:c>
    </x:row>
    <x:row r="37" spans="1:50" ht="12.95" customHeight="1" x14ac:dyDescent="0.2">
      <x:c r="A37" s="2" t="s">
        <x:v>384</x:v>
      </x:c>
      <x:c r="B37" s="12">
        <x:v>2</x:v>
      </x:c>
      <x:c r="C37" s="13">
        <x:v>70.172250970891099</x:v>
      </x:c>
      <x:c r="D37" s="173">
        <x:v>1.29480795988221</x:v>
      </x:c>
      <x:c r="E37" s="13">
        <x:v>72.456811599671099</x:v>
      </x:c>
      <x:c r="F37" s="173">
        <x:v>0.85829582164394402</x:v>
      </x:c>
      <x:c r="G37" s="13">
        <x:v>2.2845606287799902</x:v>
      </x:c>
      <x:c r="H37" s="173">
        <x:v>1.5534475756927799</x:v>
      </x:c>
      <x:c r="I37" s="13">
        <x:v>70.091518407405104</x:v>
      </x:c>
      <x:c r="J37" s="173">
        <x:v>1.08347786632581</x:v>
      </x:c>
      <x:c r="K37" s="13">
        <x:v>65.983520600634705</x:v>
      </x:c>
      <x:c r="L37" s="173">
        <x:v>1.00906677185579</x:v>
      </x:c>
      <x:c r="M37" s="13">
        <x:v>-4.1079978067703697</x:v>
      </x:c>
      <x:c r="N37" s="173">
        <x:v>1.4805877335981801</x:v>
      </x:c>
      <x:c r="O37" s="13">
        <x:v>71.566902031539598</x:v>
      </x:c>
      <x:c r="P37" s="173">
        <x:v>1.24921598487462</x:v>
      </x:c>
      <x:c r="Q37" s="13">
        <x:v>77.789921669391802</x:v>
      </x:c>
      <x:c r="R37" s="173">
        <x:v>0.85087966296027995</x:v>
      </x:c>
      <x:c r="S37" s="13">
        <x:v>6.2230196378521896</x:v>
      </x:c>
      <x:c r="T37" s="173">
        <x:v>1.5114684177003701</x:v>
      </x:c>
      <x:c r="U37" s="13">
        <x:v>73.993900536990296</x:v>
      </x:c>
      <x:c r="V37" s="173">
        <x:v>1.78131732878803</x:v>
      </x:c>
      <x:c r="W37" s="13">
        <x:v>79.690394314017396</x:v>
      </x:c>
      <x:c r="X37" s="173">
        <x:v>0.82037315338513295</x:v>
      </x:c>
      <x:c r="Y37" s="13">
        <x:v>5.6964937770270696</x:v>
      </x:c>
      <x:c r="Z37" s="173">
        <x:v>1.9611485248791301</x:v>
      </x:c>
      <x:c r="AA37" s="13">
        <x:v>47.7238367613176</x:v>
      </x:c>
      <x:c r="AB37" s="173">
        <x:v>3.0671813104172001</x:v>
      </x:c>
      <x:c r="AC37" s="13">
        <x:v>69.477496385167498</x:v>
      </x:c>
      <x:c r="AD37" s="173">
        <x:v>1.0729639274955101</x:v>
      </x:c>
      <x:c r="AE37" s="13">
        <x:v>21.753659623849899</x:v>
      </x:c>
      <x:c r="AF37" s="173">
        <x:v>3.2494388408891699</x:v>
      </x:c>
      <x:c r="AG37" s="13">
        <x:v>46.255285423167301</x:v>
      </x:c>
      <x:c r="AH37" s="173">
        <x:v>1.7458093348594801</x:v>
      </x:c>
      <x:c r="AI37" s="13">
        <x:v>39.979615036964901</x:v>
      </x:c>
      <x:c r="AJ37" s="173">
        <x:v>1.06434510471016</x:v>
      </x:c>
      <x:c r="AK37" s="13">
        <x:v>-6.2756703862023304</x:v>
      </x:c>
      <x:c r="AL37" s="173">
        <x:v>2.0446713025821501</x:v>
      </x:c>
      <x:c r="AM37" s="13">
        <x:v>31.329918793611601</x:v>
      </x:c>
      <x:c r="AN37" s="173">
        <x:v>2.0950347675249801</x:v>
      </x:c>
      <x:c r="AO37" s="13">
        <x:v>39.139014932196297</x:v>
      </x:c>
      <x:c r="AP37" s="173">
        <x:v>1.0605256993785299</x:v>
      </x:c>
      <x:c r="AQ37" s="13">
        <x:v>7.8090961385847697</x:v>
      </x:c>
      <x:c r="AR37" s="173">
        <x:v>2.3481663987419599</x:v>
      </x:c>
      <x:c r="AS37" s="13">
        <x:v>26.928812549597001</x:v>
      </x:c>
      <x:c r="AT37" s="173">
        <x:v>2.0802293570620298</x:v>
      </x:c>
      <x:c r="AU37" s="13">
        <x:v>32.105768053305098</x:v>
      </x:c>
      <x:c r="AV37" s="173">
        <x:v>0.96240163310718396</x:v>
      </x:c>
      <x:c r="AW37" s="13">
        <x:v>5.1769555037081503</x:v>
      </x:c>
      <x:c r="AX37" s="182">
        <x:v>2.2920669888530898</x:v>
      </x:c>
    </x:row>
    <x:row r="38" spans="1:50" ht="12.95" customHeight="1" x14ac:dyDescent="0.2">
      <x:c r="A38" s="2" t="s">
        <x:v>389</x:v>
      </x:c>
      <x:c r="B38" s="12">
        <x:v>2</x:v>
      </x:c>
      <x:c r="C38" s="13">
        <x:v>71.968527388358396</x:v>
      </x:c>
      <x:c r="D38" s="173">
        <x:v>0.75667965248686697</x:v>
      </x:c>
      <x:c r="E38" s="13">
        <x:v>76.373513212335197</x:v>
      </x:c>
      <x:c r="F38" s="173">
        <x:v>0.86272054102913998</x:v>
      </x:c>
      <x:c r="G38" s="13">
        <x:v>4.4049858239767898</x:v>
      </x:c>
      <x:c r="H38" s="173">
        <x:v>1.1475412098923801</x:v>
      </x:c>
      <x:c r="I38" s="13">
        <x:v>74.924788043100804</x:v>
      </x:c>
      <x:c r="J38" s="173">
        <x:v>0.82849086668062899</x:v>
      </x:c>
      <x:c r="K38" s="13">
        <x:v>77.825460466562106</x:v>
      </x:c>
      <x:c r="L38" s="173">
        <x:v>0.69656781657049904</x:v>
      </x:c>
      <x:c r="M38" s="13">
        <x:v>2.9006724234613901</x:v>
      </x:c>
      <x:c r="N38" s="173">
        <x:v>1.0824065037013599</x:v>
      </x:c>
      <x:c r="O38" s="13">
        <x:v>52.9544840204194</x:v>
      </x:c>
      <x:c r="P38" s="173">
        <x:v>1.03783742165325</x:v>
      </x:c>
      <x:c r="Q38" s="13">
        <x:v>57.318470642100998</x:v>
      </x:c>
      <x:c r="R38" s="173">
        <x:v>0.9598150500514</x:v>
      </x:c>
      <x:c r="S38" s="13">
        <x:v>4.3639866216816499</x:v>
      </x:c>
      <x:c r="T38" s="173">
        <x:v>1.4136305896835399</x:v>
      </x:c>
      <x:c r="U38" s="13">
        <x:v>55.631320918966097</x:v>
      </x:c>
      <x:c r="V38" s="173">
        <x:v>0.99744028629371395</x:v>
      </x:c>
      <x:c r="W38" s="13">
        <x:v>70.529096379278201</x:v>
      </x:c>
      <x:c r="X38" s="173">
        <x:v>0.89149520163658602</x:v>
      </x:c>
      <x:c r="Y38" s="13">
        <x:v>14.897775460312101</x:v>
      </x:c>
      <x:c r="Z38" s="173">
        <x:v>1.33777831469296</x:v>
      </x:c>
      <x:c r="AA38" s="13">
        <x:v>46.971052325603999</x:v>
      </x:c>
      <x:c r="AB38" s="173">
        <x:v>1.1712703567581899</x:v>
      </x:c>
      <x:c r="AC38" s="13">
        <x:v>75.483577996589304</x:v>
      </x:c>
      <x:c r="AD38" s="173">
        <x:v>0.99366536541230299</x:v>
      </x:c>
      <x:c r="AE38" s="13">
        <x:v>28.512525670985301</x:v>
      </x:c>
      <x:c r="AF38" s="173">
        <x:v>1.5359834331920501</x:v>
      </x:c>
      <x:c r="AG38" s="13">
        <x:v>41.817209662710297</x:v>
      </x:c>
      <x:c r="AH38" s="173">
        <x:v>1.15024537816074</x:v>
      </x:c>
      <x:c r="AI38" s="13">
        <x:v>39.753644027926597</x:v>
      </x:c>
      <x:c r="AJ38" s="173">
        <x:v>1.09008834143244</x:v>
      </x:c>
      <x:c r="AK38" s="13">
        <x:v>-2.0635656347837101</x:v>
      </x:c>
      <x:c r="AL38" s="173">
        <x:v>1.58472616628459</x:v>
      </x:c>
      <x:c r="AM38" s="13">
        <x:v>30.463759244522699</x:v>
      </x:c>
      <x:c r="AN38" s="173">
        <x:v>1.14133442195852</x:v>
      </x:c>
      <x:c r="AO38" s="13">
        <x:v>45.9348929552282</x:v>
      </x:c>
      <x:c r="AP38" s="173">
        <x:v>1.2102145775891999</x:v>
      </x:c>
      <x:c r="AQ38" s="13">
        <x:v>15.4711337107054</x:v>
      </x:c>
      <x:c r="AR38" s="173">
        <x:v>1.6635094188362201</x:v>
      </x:c>
      <x:c r="AS38" s="13">
        <x:v>14.0451218210505</x:v>
      </x:c>
      <x:c r="AT38" s="173">
        <x:v>0.80184438615773301</x:v>
      </x:c>
      <x:c r="AU38" s="13">
        <x:v>29.404309079032</x:v>
      </x:c>
      <x:c r="AV38" s="173">
        <x:v>1.03086176299348</x:v>
      </x:c>
      <x:c r="AW38" s="13">
        <x:v>15.3591872579815</x:v>
      </x:c>
      <x:c r="AX38" s="182">
        <x:v>1.3059978537557799</x:v>
      </x:c>
    </x:row>
    <x:row r="39" spans="1:50" ht="12.95" customHeight="1" x14ac:dyDescent="0.2">
      <x:c r="A39" s="2" t="s">
        <x:v>390</x:v>
      </x:c>
      <x:c r="B39" s="12">
        <x:v>2</x:v>
      </x:c>
      <x:c r="C39" s="13">
        <x:v>71.061860682187103</x:v>
      </x:c>
      <x:c r="D39" s="173">
        <x:v>0.98946391490601304</x:v>
      </x:c>
      <x:c r="E39" s="13">
        <x:v>71.047416432274602</x:v>
      </x:c>
      <x:c r="F39" s="173">
        <x:v>0.89536251047128701</x:v>
      </x:c>
      <x:c r="G39" s="13">
        <x:v>-1.44442499125006E-2</x:v>
      </x:c>
      <x:c r="H39" s="173">
        <x:v>1.33443353677078</x:v>
      </x:c>
      <x:c r="I39" s="13">
        <x:v>72.865439331221495</x:v>
      </x:c>
      <x:c r="J39" s="173">
        <x:v>1.0546371296728401</x:v>
      </x:c>
      <x:c r="K39" s="13">
        <x:v>67.935639241137494</x:v>
      </x:c>
      <x:c r="L39" s="173">
        <x:v>0.97371093758847205</x:v>
      </x:c>
      <x:c r="M39" s="13">
        <x:v>-4.929800090084</x:v>
      </x:c>
      <x:c r="N39" s="173">
        <x:v>1.43539975799914</x:v>
      </x:c>
      <x:c r="O39" s="13">
        <x:v>66.322662404802301</x:v>
      </x:c>
      <x:c r="P39" s="173">
        <x:v>0.98636760175521698</x:v>
      </x:c>
      <x:c r="Q39" s="13">
        <x:v>65.843889718265004</x:v>
      </x:c>
      <x:c r="R39" s="173">
        <x:v>0.97177299281642104</x:v>
      </x:c>
      <x:c r="S39" s="13">
        <x:v>-0.47877268653732602</x:v>
      </x:c>
      <x:c r="T39" s="173">
        <x:v>1.3846529512335299</x:v>
      </x:c>
      <x:c r="U39" s="13">
        <x:v>73.937819314644301</x:v>
      </x:c>
      <x:c r="V39" s="173">
        <x:v>1.03403904359773</x:v>
      </x:c>
      <x:c r="W39" s="13">
        <x:v>75.569936813362503</x:v>
      </x:c>
      <x:c r="X39" s="173">
        <x:v>0.99099142650134997</x:v>
      </x:c>
      <x:c r="Y39" s="13">
        <x:v>1.6321174987182401</x:v>
      </x:c>
      <x:c r="Z39" s="173">
        <x:v>1.43223627627696</x:v>
      </x:c>
      <x:c r="AA39" s="13">
        <x:v>51.775193064031498</x:v>
      </x:c>
      <x:c r="AB39" s="173">
        <x:v>1.2331258910696701</x:v>
      </x:c>
      <x:c r="AC39" s="13">
        <x:v>78.459835804777597</x:v>
      </x:c>
      <x:c r="AD39" s="173">
        <x:v>0.96037787433597299</x:v>
      </x:c>
      <x:c r="AE39" s="13">
        <x:v>26.684642740746099</x:v>
      </x:c>
      <x:c r="AF39" s="173">
        <x:v>1.5629859643453099</x:v>
      </x:c>
      <x:c r="AG39" s="13">
        <x:v>61.262731140544098</x:v>
      </x:c>
      <x:c r="AH39" s="173">
        <x:v>1.49763483428424</x:v>
      </x:c>
      <x:c r="AI39" s="13">
        <x:v>69.487470042927399</x:v>
      </x:c>
      <x:c r="AJ39" s="173">
        <x:v>1.26013109275896</x:v>
      </x:c>
      <x:c r="AK39" s="13">
        <x:v>8.2247389023832902</x:v>
      </x:c>
      <x:c r="AL39" s="173">
        <x:v>1.9572532967910601</x:v>
      </x:c>
      <x:c r="AM39" s="13">
        <x:v>33.196457435750098</x:v>
      </x:c>
      <x:c r="AN39" s="173">
        <x:v>1.26006966351415</x:v>
      </x:c>
      <x:c r="AO39" s="13">
        <x:v>47.886861139770602</x:v>
      </x:c>
      <x:c r="AP39" s="173">
        <x:v>1.2598821799031801</x:v>
      </x:c>
      <x:c r="AQ39" s="13">
        <x:v>14.6904037040205</x:v>
      </x:c>
      <x:c r="AR39" s="173">
        <x:v>1.78187504167555</x:v>
      </x:c>
      <x:c r="AS39" s="13">
        <x:v>22.3094912241102</x:v>
      </x:c>
      <x:c r="AT39" s="173">
        <x:v>1.0457915451892701</x:v>
      </x:c>
      <x:c r="AU39" s="13">
        <x:v>33.038592498270802</x:v>
      </x:c>
      <x:c r="AV39" s="173">
        <x:v>1.0085107444102801</x:v>
      </x:c>
      <x:c r="AW39" s="13">
        <x:v>10.729101274160501</x:v>
      </x:c>
      <x:c r="AX39" s="182">
        <x:v>1.4528502598617401</x:v>
      </x:c>
    </x:row>
    <x:row r="40" spans="1:50" ht="12.95" customHeight="1" x14ac:dyDescent="0.2">
      <x:c r="A40" s="2" t="s">
        <x:v>391</x:v>
      </x:c>
      <x:c r="B40" s="12">
        <x:v>2</x:v>
      </x:c>
      <x:c r="C40" s="13">
        <x:v>81.570143189144503</x:v>
      </x:c>
      <x:c r="D40" s="173">
        <x:v>0.98458768502751304</x:v>
      </x:c>
      <x:c r="E40" s="13">
        <x:v>90.351621723956399</x:v>
      </x:c>
      <x:c r="F40" s="173">
        <x:v>0.656995903302517</x:v>
      </x:c>
      <x:c r="G40" s="13">
        <x:v>8.7814785348119404</x:v>
      </x:c>
      <x:c r="H40" s="173">
        <x:v>1.18366233633757</x:v>
      </x:c>
      <x:c r="I40" s="13">
        <x:v>83.000332612547297</x:v>
      </x:c>
      <x:c r="J40" s="173">
        <x:v>0.96609934375490403</x:v>
      </x:c>
      <x:c r="K40" s="13">
        <x:v>85.025794660394098</x:v>
      </x:c>
      <x:c r="L40" s="173">
        <x:v>0.76144615563607798</x:v>
      </x:c>
      <x:c r="M40" s="13">
        <x:v>2.0254620478468199</x:v>
      </x:c>
      <x:c r="N40" s="173">
        <x:v>1.2301008860807401</x:v>
      </x:c>
      <x:c r="O40" s="13">
        <x:v>78.752655109873501</x:v>
      </x:c>
      <x:c r="P40" s="173">
        <x:v>1.10081324463094</x:v>
      </x:c>
      <x:c r="Q40" s="13">
        <x:v>92.807749114528505</x:v>
      </x:c>
      <x:c r="R40" s="173">
        <x:v>0.57726403245185098</x:v>
      </x:c>
      <x:c r="S40" s="13">
        <x:v>14.0550940046551</x:v>
      </x:c>
      <x:c r="T40" s="173">
        <x:v>1.2429897677444799</x:v>
      </x:c>
      <x:c r="U40" s="13">
        <x:v>77.061347047447896</x:v>
      </x:c>
      <x:c r="V40" s="173">
        <x:v>0.98973326837517805</x:v>
      </x:c>
      <x:c r="W40" s="13">
        <x:v>88.878342465309998</x:v>
      </x:c>
      <x:c r="X40" s="173">
        <x:v>0.66179047206047203</x:v>
      </x:c>
      <x:c r="Y40" s="13">
        <x:v>11.816995417862101</x:v>
      </x:c>
      <x:c r="Z40" s="173">
        <x:v>1.1906042883505099</x:v>
      </x:c>
      <x:c r="AA40" s="13">
        <x:v>76.087297610577906</x:v>
      </x:c>
      <x:c r="AB40" s="173">
        <x:v>0.99488197245914001</x:v>
      </x:c>
      <x:c r="AC40" s="13">
        <x:v>91.587884231005205</x:v>
      </x:c>
      <x:c r="AD40" s="173">
        <x:v>0.65725207419848197</x:v>
      </x:c>
      <x:c r="AE40" s="13">
        <x:v>15.500586620427301</x:v>
      </x:c>
      <x:c r="AF40" s="173">
        <x:v>1.1923801525362601</x:v>
      </x:c>
      <x:c r="AG40" s="13">
        <x:v>73.830695121392495</x:v>
      </x:c>
      <x:c r="AH40" s="173">
        <x:v>1.1924263127810899</x:v>
      </x:c>
      <x:c r="AI40" s="13">
        <x:v>89.945999601997201</x:v>
      </x:c>
      <x:c r="AJ40" s="173">
        <x:v>0.55769316562397198</x:v>
      </x:c>
      <x:c r="AK40" s="13">
        <x:v>16.115304480604699</x:v>
      </x:c>
      <x:c r="AL40" s="173">
        <x:v>1.3163974241832801</x:v>
      </x:c>
      <x:c r="AM40" s="13">
        <x:v>26.341468929125799</x:v>
      </x:c>
      <x:c r="AN40" s="173">
        <x:v>1.5653504512393399</x:v>
      </x:c>
      <x:c r="AO40" s="13">
        <x:v>44.716811060660703</x:v>
      </x:c>
      <x:c r="AP40" s="173">
        <x:v>1.02658706281776</x:v>
      </x:c>
      <x:c r="AQ40" s="13">
        <x:v>18.375342131534801</x:v>
      </x:c>
      <x:c r="AR40" s="173">
        <x:v>1.8719516641035401</x:v>
      </x:c>
      <x:c r="AS40" s="13">
        <x:v>39.910297823128403</x:v>
      </x:c>
      <x:c r="AT40" s="173">
        <x:v>1.4830595749270501</x:v>
      </x:c>
      <x:c r="AU40" s="13">
        <x:v>60.074069256941897</x:v>
      </x:c>
      <x:c r="AV40" s="173">
        <x:v>1.09963267592934</x:v>
      </x:c>
      <x:c r="AW40" s="13">
        <x:v>20.163771433813501</x:v>
      </x:c>
      <x:c r="AX40" s="182">
        <x:v>1.8462550540903899</x:v>
      </x:c>
    </x:row>
    <x:row r="41" spans="1:50" ht="12.95" customHeight="1" x14ac:dyDescent="0.2">
      <x:c r="A41" s="2" t="s">
        <x:v>393</x:v>
      </x:c>
      <x:c r="B41" s="12">
        <x:v>2</x:v>
      </x:c>
      <x:c r="C41" s="13">
        <x:v>98.3027645152074</x:v>
      </x:c>
      <x:c r="D41" s="173">
        <x:v>0.21180116750747399</x:v>
      </x:c>
      <x:c r="E41" s="13">
        <x:v>97.348480028064898</x:v>
      </x:c>
      <x:c r="F41" s="173">
        <x:v>0.28320361580515602</x:v>
      </x:c>
      <x:c r="G41" s="13">
        <x:v>-0.95428448714251601</x:v>
      </x:c>
      <x:c r="H41" s="173">
        <x:v>0.353643920579223</x:v>
      </x:c>
      <x:c r="I41" s="13">
        <x:v>98.2721941987203</x:v>
      </x:c>
      <x:c r="J41" s="173">
        <x:v>0.24171281195073499</x:v>
      </x:c>
      <x:c r="K41" s="13">
        <x:v>96.530524639531095</x:v>
      </x:c>
      <x:c r="L41" s="173">
        <x:v>0.28453093945499103</x:v>
      </x:c>
      <x:c r="M41" s="13">
        <x:v>-1.7416695591892499</x:v>
      </x:c>
      <x:c r="N41" s="173">
        <x:v>0.37334024557804002</x:v>
      </x:c>
      <x:c r="O41" s="13">
        <x:v>96.052201848461806</x:v>
      </x:c>
      <x:c r="P41" s="173">
        <x:v>0.34948745830426797</x:v>
      </x:c>
      <x:c r="Q41" s="13">
        <x:v>96.408817066713297</x:v>
      </x:c>
      <x:c r="R41" s="173">
        <x:v>0.26861807874510002</x:v>
      </x:c>
      <x:c r="S41" s="13">
        <x:v>0.35661521825144898</x:v>
      </x:c>
      <x:c r="T41" s="173">
        <x:v>0.44079151051340199</x:v>
      </x:c>
      <x:c r="U41" s="13">
        <x:v>85.150143887723402</x:v>
      </x:c>
      <x:c r="V41" s="173">
        <x:v>0.70892465628155599</x:v>
      </x:c>
      <x:c r="W41" s="13">
        <x:v>86.351009795956003</x:v>
      </x:c>
      <x:c r="X41" s="173">
        <x:v>0.56416491611113695</x:v>
      </x:c>
      <x:c r="Y41" s="13">
        <x:v>1.2008659082325299</x:v>
      </x:c>
      <x:c r="Z41" s="173">
        <x:v>0.90601115934331</x:v>
      </x:c>
      <x:c r="AA41" s="13">
        <x:v>76.926958801056998</x:v>
      </x:c>
      <x:c r="AB41" s="173">
        <x:v>1.0476114186386101</x:v>
      </x:c>
      <x:c r="AC41" s="13">
        <x:v>92.350452675017195</x:v>
      </x:c>
      <x:c r="AD41" s="173">
        <x:v>0.49037634773824401</x:v>
      </x:c>
      <x:c r="AE41" s="13">
        <x:v>15.423493873960201</x:v>
      </x:c>
      <x:c r="AF41" s="173">
        <x:v>1.1567016239649299</x:v>
      </x:c>
      <x:c r="AG41" s="13">
        <x:v>79.886144515422899</x:v>
      </x:c>
      <x:c r="AH41" s="173">
        <x:v>0.78316639423589696</x:v>
      </x:c>
      <x:c r="AI41" s="13">
        <x:v>86.192797481152397</x:v>
      </x:c>
      <x:c r="AJ41" s="173">
        <x:v>0.57829740060284995</x:v>
      </x:c>
      <x:c r="AK41" s="13">
        <x:v>6.3066529657294401</x:v>
      </x:c>
      <x:c r="AL41" s="173">
        <x:v>0.97353864052972705</x:v>
      </x:c>
      <x:c r="AM41" s="13">
        <x:v>46.372334496610002</x:v>
      </x:c>
      <x:c r="AN41" s="173">
        <x:v>1.16544828662858</x:v>
      </x:c>
      <x:c r="AO41" s="13">
        <x:v>56.766338898488101</x:v>
      </x:c>
      <x:c r="AP41" s="173">
        <x:v>0.98873697010424599</x:v>
      </x:c>
      <x:c r="AQ41" s="13">
        <x:v>10.394004401878201</x:v>
      </x:c>
      <x:c r="AR41" s="173">
        <x:v>1.5283554903413099</x:v>
      </x:c>
      <x:c r="AS41" s="13">
        <x:v>42.586169783146197</x:v>
      </x:c>
      <x:c r="AT41" s="173">
        <x:v>0.89566066219893503</x:v>
      </x:c>
      <x:c r="AU41" s="13">
        <x:v>53.860631186810302</x:v>
      </x:c>
      <x:c r="AV41" s="173">
        <x:v>1.0246375429135699</x:v>
      </x:c>
      <x:c r="AW41" s="13">
        <x:v>11.274461403664199</x:v>
      </x:c>
      <x:c r="AX41" s="182">
        <x:v>1.3609151759601299</x:v>
      </x:c>
    </x:row>
    <x:row r="42" spans="1:50" ht="12.95" customHeight="1" x14ac:dyDescent="0.2">
      <x:c r="A42" s="2" t="s">
        <x:v>394</x:v>
      </x:c>
      <x:c r="B42" s="12">
        <x:v>2</x:v>
      </x:c>
      <x:c r="C42" s="13">
        <x:v>85.972639949450198</x:v>
      </x:c>
      <x:c r="D42" s="173">
        <x:v>0.58687117226704499</x:v>
      </x:c>
      <x:c r="E42" s="13">
        <x:v>87.446183163838</x:v>
      </x:c>
      <x:c r="F42" s="173">
        <x:v>0.677720534861738</x:v>
      </x:c>
      <x:c r="G42" s="13">
        <x:v>1.47354321438777</x:v>
      </x:c>
      <x:c r="H42" s="173">
        <x:v>0.89650593763308395</x:v>
      </x:c>
      <x:c r="I42" s="13">
        <x:v>87.723205033827497</x:v>
      </x:c>
      <x:c r="J42" s="173">
        <x:v>0.60119256086583805</x:v>
      </x:c>
      <x:c r="K42" s="13">
        <x:v>87.410927636140599</x:v>
      </x:c>
      <x:c r="L42" s="173">
        <x:v>0.84909436143564898</x:v>
      </x:c>
      <x:c r="M42" s="13">
        <x:v>-0.312277397686898</x:v>
      </x:c>
      <x:c r="N42" s="173">
        <x:v>1.0403815309117299</x:v>
      </x:c>
      <x:c r="O42" s="13">
        <x:v>80.836076954919605</x:v>
      </x:c>
      <x:c r="P42" s="173">
        <x:v>0.68483823026915902</x:v>
      </x:c>
      <x:c r="Q42" s="13">
        <x:v>83.8811568889369</x:v>
      </x:c>
      <x:c r="R42" s="173">
        <x:v>1.12758698928761</x:v>
      </x:c>
      <x:c r="S42" s="13">
        <x:v>3.04507993401729</x:v>
      </x:c>
      <x:c r="T42" s="173">
        <x:v>1.3192633626569401</x:v>
      </x:c>
      <x:c r="U42" s="13">
        <x:v>85.384346124484097</x:v>
      </x:c>
      <x:c r="V42" s="173">
        <x:v>0.68752736276108095</x:v>
      </x:c>
      <x:c r="W42" s="13">
        <x:v>83.711060367904693</x:v>
      </x:c>
      <x:c r="X42" s="173">
        <x:v>0.89253984799322506</x:v>
      </x:c>
      <x:c r="Y42" s="13">
        <x:v>-1.6732857565793899</x:v>
      </x:c>
      <x:c r="Z42" s="173">
        <x:v>1.12664158222612</x:v>
      </x:c>
      <x:c r="AA42" s="13">
        <x:v>74.637330592973299</x:v>
      </x:c>
      <x:c r="AB42" s="173">
        <x:v>0.87004294298257001</x:v>
      </x:c>
      <x:c r="AC42" s="13">
        <x:v>92.482793701660896</x:v>
      </x:c>
      <x:c r="AD42" s="173">
        <x:v>0.72132925933214898</x:v>
      </x:c>
      <x:c r="AE42" s="13">
        <x:v>17.8454631086876</x:v>
      </x:c>
      <x:c r="AF42" s="173">
        <x:v>1.1301728288197499</x:v>
      </x:c>
      <x:c r="AG42" s="13">
        <x:v>53.714495453232601</x:v>
      </x:c>
      <x:c r="AH42" s="173">
        <x:v>0.89082799218797504</x:v>
      </x:c>
      <x:c r="AI42" s="13">
        <x:v>55.658596408730503</x:v>
      </x:c>
      <x:c r="AJ42" s="173">
        <x:v>1.0942611086362199</x:v>
      </x:c>
      <x:c r="AK42" s="13">
        <x:v>1.9441009554978901</x:v>
      </x:c>
      <x:c r="AL42" s="173">
        <x:v>1.41102157515022</x:v>
      </x:c>
      <x:c r="AM42" s="13">
        <x:v>34.515317029250198</x:v>
      </x:c>
      <x:c r="AN42" s="173">
        <x:v>0.982786382454373</x:v>
      </x:c>
      <x:c r="AO42" s="13">
        <x:v>55.3283352556412</x:v>
      </x:c>
      <x:c r="AP42" s="173">
        <x:v>0.88487336075100498</x:v>
      </x:c>
      <x:c r="AQ42" s="13">
        <x:v>20.813018226391101</x:v>
      </x:c>
      <x:c r="AR42" s="173">
        <x:v>1.3224484633075599</x:v>
      </x:c>
      <x:c r="AS42" s="13">
        <x:v>24.640038941776702</x:v>
      </x:c>
      <x:c r="AT42" s="173">
        <x:v>0.82921728150785401</x:v>
      </x:c>
      <x:c r="AU42" s="13">
        <x:v>42.330978766730603</x:v>
      </x:c>
      <x:c r="AV42" s="173">
        <x:v>1.38505665588775</x:v>
      </x:c>
      <x:c r="AW42" s="13">
        <x:v>17.690939824953901</x:v>
      </x:c>
      <x:c r="AX42" s="182">
        <x:v>1.6143058074510599</x:v>
      </x:c>
    </x:row>
    <x:row r="43" spans="1:50" ht="12.95" customHeight="1" x14ac:dyDescent="0.2">
      <x:c r="A43" s="2" t="s">
        <x:v>395</x:v>
      </x:c>
      <x:c r="B43" s="12">
        <x:v>2</x:v>
      </x:c>
      <x:c r="C43" s="13">
        <x:v>67.137638328354001</x:v>
      </x:c>
      <x:c r="D43" s="173">
        <x:v>1.0995179072554999</x:v>
      </x:c>
      <x:c r="E43" s="13">
        <x:v>65.399266090796303</x:v>
      </x:c>
      <x:c r="F43" s="173">
        <x:v>0.91154876952056696</x:v>
      </x:c>
      <x:c r="G43" s="13">
        <x:v>-1.73837223755766</x:v>
      </x:c>
      <x:c r="H43" s="173">
        <x:v>1.4282369507858199</x:v>
      </x:c>
      <x:c r="I43" s="13">
        <x:v>64.727271244017004</x:v>
      </x:c>
      <x:c r="J43" s="173">
        <x:v>1.1001841279093501</x:v>
      </x:c>
      <x:c r="K43" s="13">
        <x:v>59.304713436870301</x:v>
      </x:c>
      <x:c r="L43" s="173">
        <x:v>0.91583123225548202</x:v>
      </x:c>
      <x:c r="M43" s="13">
        <x:v>-5.4225578071467302</x:v>
      </x:c>
      <x:c r="N43" s="173">
        <x:v>1.4314859277262399</x:v>
      </x:c>
      <x:c r="O43" s="13">
        <x:v>40.0081306758672</x:v>
      </x:c>
      <x:c r="P43" s="173">
        <x:v>0.98584702501943899</x:v>
      </x:c>
      <x:c r="Q43" s="13">
        <x:v>55.399515902656198</x:v>
      </x:c>
      <x:c r="R43" s="173">
        <x:v>1.10056087901956</x:v>
      </x:c>
      <x:c r="S43" s="13">
        <x:v>15.391385226789</x:v>
      </x:c>
      <x:c r="T43" s="173">
        <x:v>1.47754140556804</x:v>
      </x:c>
      <x:c r="U43" s="13">
        <x:v>43.357215762776796</x:v>
      </x:c>
      <x:c r="V43" s="173">
        <x:v>1.03120234872546</x:v>
      </x:c>
      <x:c r="W43" s="13">
        <x:v>63.118887449554201</x:v>
      </x:c>
      <x:c r="X43" s="173">
        <x:v>1.0145309638504301</x:v>
      </x:c>
      <x:c r="Y43" s="13">
        <x:v>19.7616716867775</x:v>
      </x:c>
      <x:c r="Z43" s="173">
        <x:v>1.4465999310895199</x:v>
      </x:c>
      <x:c r="AA43" s="13">
        <x:v>60.027547336608798</x:v>
      </x:c>
      <x:c r="AB43" s="173">
        <x:v>0.88738782757666101</x:v>
      </x:c>
      <x:c r="AC43" s="13">
        <x:v>75.114738399350898</x:v>
      </x:c>
      <x:c r="AD43" s="173">
        <x:v>1.0136363115720599</x:v>
      </x:c>
      <x:c r="AE43" s="13">
        <x:v>15.0871910627422</x:v>
      </x:c>
      <x:c r="AF43" s="173">
        <x:v>1.3471880821431901</x:v>
      </x:c>
      <x:c r="AG43" s="13">
        <x:v>33.233956983049801</x:v>
      </x:c>
      <x:c r="AH43" s="173">
        <x:v>0.92849849624028202</x:v>
      </x:c>
      <x:c r="AI43" s="13">
        <x:v>54.088265143039401</x:v>
      </x:c>
      <x:c r="AJ43" s="173">
        <x:v>1.16882993046124</x:v>
      </x:c>
      <x:c r="AK43" s="13">
        <x:v>20.8543081599896</x:v>
      </x:c>
      <x:c r="AL43" s="173">
        <x:v>1.4927400523408301</x:v>
      </x:c>
      <x:c r="AM43" s="13">
        <x:v>36.724595874188203</x:v>
      </x:c>
      <x:c r="AN43" s="173">
        <x:v>0.96996760574457397</x:v>
      </x:c>
      <x:c r="AO43" s="13">
        <x:v>64.850629034698798</x:v>
      </x:c>
      <x:c r="AP43" s="173">
        <x:v>1.2304005930491999</x:v>
      </x:c>
      <x:c r="AQ43" s="13">
        <x:v>28.126033160510602</x:v>
      </x:c>
      <x:c r="AR43" s="173">
        <x:v>1.5667554932310499</x:v>
      </x:c>
      <x:c r="AS43" s="13">
        <x:v>14.1927010927401</x:v>
      </x:c>
      <x:c r="AT43" s="173">
        <x:v>0.72391715002644996</x:v>
      </x:c>
      <x:c r="AU43" s="13">
        <x:v>25.9809079015794</x:v>
      </x:c>
      <x:c r="AV43" s="173">
        <x:v>1.00748945053423</x:v>
      </x:c>
      <x:c r="AW43" s="13">
        <x:v>11.7882068088393</x:v>
      </x:c>
      <x:c r="AX43" s="182">
        <x:v>1.24060107731703</x:v>
      </x:c>
    </x:row>
    <x:row r="44" spans="1:50" ht="12.95" customHeight="1" x14ac:dyDescent="0.2">
      <x:c r="A44" s="2" t="s">
        <x:v>396</x:v>
      </x:c>
      <x:c r="B44" s="12">
        <x:v>2</x:v>
      </x:c>
      <x:c r="C44" s="13">
        <x:v>75.844810441799098</x:v>
      </x:c>
      <x:c r="D44" s="173">
        <x:v>0.98366344609510104</x:v>
      </x:c>
      <x:c r="E44" s="13">
        <x:v>75.072360580293804</x:v>
      </x:c>
      <x:c r="F44" s="173">
        <x:v>0.94093669971545302</x:v>
      </x:c>
      <x:c r="G44" s="13">
        <x:v>-0.77244986150532202</x:v>
      </x:c>
      <x:c r="H44" s="173">
        <x:v>1.3612331350856499</x:v>
      </x:c>
      <x:c r="I44" s="13">
        <x:v>72.186004212968498</x:v>
      </x:c>
      <x:c r="J44" s="173">
        <x:v>1.1582547517547599</x:v>
      </x:c>
      <x:c r="K44" s="13">
        <x:v>59.753616704774103</x:v>
      </x:c>
      <x:c r="L44" s="173">
        <x:v>0.98727865953948402</x:v>
      </x:c>
      <x:c r="M44" s="13">
        <x:v>-12.432387508194401</x:v>
      </x:c>
      <x:c r="N44" s="173">
        <x:v>1.52193075451696</x:v>
      </x:c>
      <x:c r="O44" s="13">
        <x:v>48.905821034662502</x:v>
      </x:c>
      <x:c r="P44" s="173">
        <x:v>1.41285561526116</x:v>
      </x:c>
      <x:c r="Q44" s="13">
        <x:v>57.778757066100503</x:v>
      </x:c>
      <x:c r="R44" s="173">
        <x:v>1.0914074835307199</x:v>
      </x:c>
      <x:c r="S44" s="13">
        <x:v>8.8729360314379093</x:v>
      </x:c>
      <x:c r="T44" s="173">
        <x:v>1.7853098567704899</x:v>
      </x:c>
      <x:c r="U44" s="13">
        <x:v>60.901121245429202</x:v>
      </x:c>
      <x:c r="V44" s="173">
        <x:v>1.4366452520511099</x:v>
      </x:c>
      <x:c r="W44" s="13">
        <x:v>67.479066816654907</x:v>
      </x:c>
      <x:c r="X44" s="173">
        <x:v>1.3537171594283799</x:v>
      </x:c>
      <x:c r="Y44" s="13">
        <x:v>6.5779455712257402</x:v>
      </x:c>
      <x:c r="Z44" s="173">
        <x:v>1.9739553510583401</x:v>
      </x:c>
      <x:c r="AA44" s="13">
        <x:v>59.1993415438588</x:v>
      </x:c>
      <x:c r="AB44" s="173">
        <x:v>1.45804481702778</x:v>
      </x:c>
      <x:c r="AC44" s="13">
        <x:v>81.005727598230607</x:v>
      </x:c>
      <x:c r="AD44" s="173">
        <x:v>1.00482554669913</x:v>
      </x:c>
      <x:c r="AE44" s="13">
        <x:v>21.806386054371799</x:v>
      </x:c>
      <x:c r="AF44" s="173">
        <x:v>1.7707538134254499</x:v>
      </x:c>
      <x:c r="AG44" s="13">
        <x:v>45.904018169476899</x:v>
      </x:c>
      <x:c r="AH44" s="173">
        <x:v>1.35904420404457</x:v>
      </x:c>
      <x:c r="AI44" s="13">
        <x:v>40.137482070811402</x:v>
      </x:c>
      <x:c r="AJ44" s="173">
        <x:v>1.1339221204544001</x:v>
      </x:c>
      <x:c r="AK44" s="13">
        <x:v>-5.7665360986654699</x:v>
      </x:c>
      <x:c r="AL44" s="173">
        <x:v>1.7699662493400601</x:v>
      </x:c>
      <x:c r="AM44" s="13">
        <x:v>54.064016237944998</x:v>
      </x:c>
      <x:c r="AN44" s="173">
        <x:v>1.4049583180824201</x:v>
      </x:c>
      <x:c r="AO44" s="13">
        <x:v>50.790281082845098</x:v>
      </x:c>
      <x:c r="AP44" s="173">
        <x:v>1.2644788325982499</x:v>
      </x:c>
      <x:c r="AQ44" s="13">
        <x:v>-3.2737351550999398</x:v>
      </x:c>
      <x:c r="AR44" s="173">
        <x:v>1.8901890364823299</x:v>
      </x:c>
      <x:c r="AS44" s="13">
        <x:v>17.562714748130102</x:v>
      </x:c>
      <x:c r="AT44" s="173">
        <x:v>1.6765443442032999</x:v>
      </x:c>
      <x:c r="AU44" s="13">
        <x:v>21.323349336200799</x:v>
      </x:c>
      <x:c r="AV44" s="173">
        <x:v>1.0518332456961701</x:v>
      </x:c>
      <x:c r="AW44" s="13">
        <x:v>3.7606345880707002</x:v>
      </x:c>
      <x:c r="AX44" s="182">
        <x:v>1.9791801622974601</x:v>
      </x:c>
    </x:row>
    <x:row r="45" spans="1:50" ht="12.95" customHeight="1" x14ac:dyDescent="0.2">
      <x:c r="A45" s="2" t="s">
        <x:v>397</x:v>
      </x:c>
      <x:c r="B45" s="12">
        <x:v>2</x:v>
      </x:c>
      <x:c r="C45" s="13">
        <x:v>92.403064293568505</x:v>
      </x:c>
      <x:c r="D45" s="173">
        <x:v>0.93487889432733695</x:v>
      </x:c>
      <x:c r="E45" s="13">
        <x:v>92.144117419442196</x:v>
      </x:c>
      <x:c r="F45" s="173">
        <x:v>0.59972111071367096</x:v>
      </x:c>
      <x:c r="G45" s="13">
        <x:v>-0.25894687412635198</x:v>
      </x:c>
      <x:c r="H45" s="173">
        <x:v>1.11070426203123</x:v>
      </x:c>
      <x:c r="I45" s="13">
        <x:v>83.683879442508101</x:v>
      </x:c>
      <x:c r="J45" s="173">
        <x:v>1.2114346018689699</x:v>
      </x:c>
      <x:c r="K45" s="13">
        <x:v>88.038236423171398</x:v>
      </x:c>
      <x:c r="L45" s="173">
        <x:v>0.81252799628084804</x:v>
      </x:c>
      <x:c r="M45" s="13">
        <x:v>4.3543569806633302</x:v>
      </x:c>
      <x:c r="N45" s="173">
        <x:v>1.45868966519462</x:v>
      </x:c>
      <x:c r="O45" s="13">
        <x:v>92.662832635565707</x:v>
      </x:c>
      <x:c r="P45" s="173">
        <x:v>0.78286001436677899</x:v>
      </x:c>
      <x:c r="Q45" s="13">
        <x:v>93.330210175392196</x:v>
      </x:c>
      <x:c r="R45" s="173">
        <x:v>0.55525318540648605</x:v>
      </x:c>
      <x:c r="S45" s="13">
        <x:v>0.66737753982650405</x:v>
      </x:c>
      <x:c r="T45" s="173">
        <x:v>0.95977909020690899</x:v>
      </x:c>
      <x:c r="U45" s="13">
        <x:v>91.528113538203499</x:v>
      </x:c>
      <x:c r="V45" s="173">
        <x:v>0.84887922112641601</x:v>
      </x:c>
      <x:c r="W45" s="13">
        <x:v>92.5471851727049</x:v>
      </x:c>
      <x:c r="X45" s="173">
        <x:v>0.57005154892826504</x:v>
      </x:c>
      <x:c r="Y45" s="13">
        <x:v>1.01907163450136</x:v>
      </x:c>
      <x:c r="Z45" s="173">
        <x:v>1.02252369189946</x:v>
      </x:c>
      <x:c r="AA45" s="13">
        <x:v>52.947014126488803</x:v>
      </x:c>
      <x:c r="AB45" s="173">
        <x:v>2.06799947995373</x:v>
      </x:c>
      <x:c r="AC45" s="13">
        <x:v>75.917263324437897</x:v>
      </x:c>
      <x:c r="AD45" s="173">
        <x:v>1.2237902941371299</x:v>
      </x:c>
      <x:c r="AE45" s="13">
        <x:v>22.970249197949201</x:v>
      </x:c>
      <x:c r="AF45" s="173">
        <x:v>2.4029741016317998</x:v>
      </x:c>
      <x:c r="AG45" s="13">
        <x:v>78.721226193653493</x:v>
      </x:c>
      <x:c r="AH45" s="173">
        <x:v>1.45228493930934</x:v>
      </x:c>
      <x:c r="AI45" s="13">
        <x:v>82.699732130931494</x:v>
      </x:c>
      <x:c r="AJ45" s="173">
        <x:v>0.93245383703731</x:v>
      </x:c>
      <x:c r="AK45" s="13">
        <x:v>3.9785059372779599</x:v>
      </x:c>
      <x:c r="AL45" s="173">
        <x:v>1.7258625968339201</x:v>
      </x:c>
      <x:c r="AM45" s="13">
        <x:v>34.122648583739597</x:v>
      </x:c>
      <x:c r="AN45" s="173">
        <x:v>2.0701585060032999</x:v>
      </x:c>
      <x:c r="AO45" s="13">
        <x:v>43.154426785449601</x:v>
      </x:c>
      <x:c r="AP45" s="173">
        <x:v>1.25576632100844</x:v>
      </x:c>
      <x:c r="AQ45" s="13">
        <x:v>9.0317782017099795</x:v>
      </x:c>
      <x:c r="AR45" s="173">
        <x:v>2.4212610955774401</x:v>
      </x:c>
      <x:c r="AS45" s="13">
        <x:v>54.137629381641801</x:v>
      </x:c>
      <x:c r="AT45" s="173">
        <x:v>1.7479596525252299</x:v>
      </x:c>
      <x:c r="AU45" s="13">
        <x:v>63.631994653296701</x:v>
      </x:c>
      <x:c r="AV45" s="173">
        <x:v>1.1790749615470999</x:v>
      </x:c>
      <x:c r="AW45" s="13">
        <x:v>9.4943652716548907</x:v>
      </x:c>
      <x:c r="AX45" s="182">
        <x:v>2.10845457902309</x:v>
      </x:c>
    </x:row>
    <x:row r="46" spans="1:50" ht="12.95" customHeight="1" x14ac:dyDescent="0.2">
      <x:c r="A46" s="2" t="s">
        <x:v>398</x:v>
      </x:c>
      <x:c r="B46" s="12">
        <x:v>2</x:v>
      </x:c>
      <x:c r="C46" s="13">
        <x:v>62.997209429666299</x:v>
      </x:c>
      <x:c r="D46" s="173">
        <x:v>1.1224915380754601</x:v>
      </x:c>
      <x:c r="E46" s="13">
        <x:v>68.596090114693197</x:v>
      </x:c>
      <x:c r="F46" s="173">
        <x:v>0.75873430117728802</x:v>
      </x:c>
      <x:c r="G46" s="13">
        <x:v>5.59888068502688</x:v>
      </x:c>
      <x:c r="H46" s="173">
        <x:v>1.35486714951467</x:v>
      </x:c>
      <x:c r="I46" s="13">
        <x:v>71.987946413256395</x:v>
      </x:c>
      <x:c r="J46" s="173">
        <x:v>0.92965142027520198</x:v>
      </x:c>
      <x:c r="K46" s="13">
        <x:v>67.153774458746099</x:v>
      </x:c>
      <x:c r="L46" s="173">
        <x:v>0.79355213182814799</x:v>
      </x:c>
      <x:c r="M46" s="13">
        <x:v>-4.8341719545102801</x:v>
      </x:c>
      <x:c r="N46" s="173">
        <x:v>1.2222834160491201</x:v>
      </x:c>
      <x:c r="O46" s="13">
        <x:v>57.110667553920401</x:v>
      </x:c>
      <x:c r="P46" s="173">
        <x:v>1.17175540300178</x:v>
      </x:c>
      <x:c r="Q46" s="13">
        <x:v>74.475490284379504</x:v>
      </x:c>
      <x:c r="R46" s="173">
        <x:v>0.84815807936217902</x:v>
      </x:c>
      <x:c r="S46" s="13">
        <x:v>17.364822730459199</x:v>
      </x:c>
      <x:c r="T46" s="173">
        <x:v>1.44650712132751</x:v>
      </x:c>
      <x:c r="U46" s="13">
        <x:v>54.142434663610899</x:v>
      </x:c>
      <x:c r="V46" s="173">
        <x:v>1.0450385894434899</x:v>
      </x:c>
      <x:c r="W46" s="13">
        <x:v>66.107463251664598</x:v>
      </x:c>
      <x:c r="X46" s="173">
        <x:v>0.81231555736815197</x:v>
      </x:c>
      <x:c r="Y46" s="13">
        <x:v>11.9650285880537</x:v>
      </x:c>
      <x:c r="Z46" s="173">
        <x:v>1.32361709650804</x:v>
      </x:c>
      <x:c r="AA46" s="13">
        <x:v>68.088868887289493</x:v>
      </x:c>
      <x:c r="AB46" s="173">
        <x:v>1.0782574025971901</x:v>
      </x:c>
      <x:c r="AC46" s="13">
        <x:v>87.966159593210094</x:v>
      </x:c>
      <x:c r="AD46" s="173">
        <x:v>0.55631369898410798</x:v>
      </x:c>
      <x:c r="AE46" s="13">
        <x:v>19.8772907059207</x:v>
      </x:c>
      <x:c r="AF46" s="173">
        <x:v>1.2133111546231701</x:v>
      </x:c>
      <x:c r="AG46" s="13">
        <x:v>47.821711361772103</x:v>
      </x:c>
      <x:c r="AH46" s="173">
        <x:v>1.14588423842093</x:v>
      </x:c>
      <x:c r="AI46" s="13">
        <x:v>48.395834803124103</x:v>
      </x:c>
      <x:c r="AJ46" s="173">
        <x:v>1.08368231947279</x:v>
      </x:c>
      <x:c r="AK46" s="13">
        <x:v>0.574123441351993</x:v>
      </x:c>
      <x:c r="AL46" s="173">
        <x:v>1.57715505179403</x:v>
      </x:c>
      <x:c r="AM46" s="13">
        <x:v>36.6134833133816</x:v>
      </x:c>
      <x:c r="AN46" s="173">
        <x:v>0.93556377468932705</x:v>
      </x:c>
      <x:c r="AO46" s="13">
        <x:v>50.276416183596801</x:v>
      </x:c>
      <x:c r="AP46" s="173">
        <x:v>0.91708885011258401</x:v>
      </x:c>
      <x:c r="AQ46" s="13">
        <x:v>13.662932870215201</x:v>
      </x:c>
      <x:c r="AR46" s="173">
        <x:v>1.3100883693521499</x:v>
      </x:c>
      <x:c r="AS46" s="13">
        <x:v>32.4608378115311</x:v>
      </x:c>
      <x:c r="AT46" s="173">
        <x:v>0.84118253224538697</x:v>
      </x:c>
      <x:c r="AU46" s="13">
        <x:v>38.315478321106603</x:v>
      </x:c>
      <x:c r="AV46" s="173">
        <x:v>0.83448922677604898</x:v>
      </x:c>
      <x:c r="AW46" s="13">
        <x:v>5.8546405095755203</x:v>
      </x:c>
      <x:c r="AX46" s="182">
        <x:v>1.18488831632355</x:v>
      </x:c>
    </x:row>
    <x:row r="47" spans="1:50" ht="12.95" customHeight="1" x14ac:dyDescent="0.2">
      <x:c r="A47" s="2" t="s">
        <x:v>399</x:v>
      </x:c>
      <x:c r="B47" s="12">
        <x:v>2</x:v>
      </x:c>
      <x:c r="C47" s="13">
        <x:v>59.281310419403901</x:v>
      </x:c>
      <x:c r="D47" s="173">
        <x:v>1.1316328119763399</x:v>
      </x:c>
      <x:c r="E47" s="13">
        <x:v>55.905257455784401</x:v>
      </x:c>
      <x:c r="F47" s="173">
        <x:v>1.38616210309613</x:v>
      </x:c>
      <x:c r="G47" s="13">
        <x:v>-3.3760529636194798</x:v>
      </x:c>
      <x:c r="H47" s="173">
        <x:v>1.78942398475078</x:v>
      </x:c>
      <x:c r="I47" s="13">
        <x:v>50.586224562505699</x:v>
      </x:c>
      <x:c r="J47" s="173">
        <x:v>1.3822896638443101</x:v>
      </x:c>
      <x:c r="K47" s="13">
        <x:v>44.931441626179101</x:v>
      </x:c>
      <x:c r="L47" s="173">
        <x:v>1.2848132363065401</x:v>
      </x:c>
      <x:c r="M47" s="13">
        <x:v>-5.65478293632657</x:v>
      </x:c>
      <x:c r="N47" s="173">
        <x:v>1.88718567368431</x:v>
      </x:c>
      <x:c r="O47" s="13">
        <x:v>52.422908378529598</x:v>
      </x:c>
      <x:c r="P47" s="173">
        <x:v>1.26713385452209</x:v>
      </x:c>
      <x:c r="Q47" s="13">
        <x:v>60.682286604478897</x:v>
      </x:c>
      <x:c r="R47" s="173">
        <x:v>1.3175009756032201</x:v>
      </x:c>
      <x:c r="S47" s="13">
        <x:v>8.2593782259493</x:v>
      </x:c>
      <x:c r="T47" s="173">
        <x:v>1.82795979878975</x:v>
      </x:c>
      <x:c r="U47" s="13">
        <x:v>53.039205503260298</x:v>
      </x:c>
      <x:c r="V47" s="173">
        <x:v>1.3853484382499299</x:v>
      </x:c>
      <x:c r="W47" s="13">
        <x:v>54.547274929407102</x:v>
      </x:c>
      <x:c r="X47" s="173">
        <x:v>1.27819562734432</x:v>
      </x:c>
      <x:c r="Y47" s="13">
        <x:v>1.50806942614678</x:v>
      </x:c>
      <x:c r="Z47" s="173">
        <x:v>1.8849335153059501</x:v>
      </x:c>
      <x:c r="AA47" s="13">
        <x:v>66.585361376861499</x:v>
      </x:c>
      <x:c r="AB47" s="173">
        <x:v>1.2681581881078601</x:v>
      </x:c>
      <x:c r="AC47" s="13">
        <x:v>50.560009142784502</x:v>
      </x:c>
      <x:c r="AD47" s="173">
        <x:v>1.8345368450661701</x:v>
      </x:c>
      <x:c r="AE47" s="13">
        <x:v>-16.025352234076902</x:v>
      </x:c>
      <x:c r="AF47" s="173">
        <x:v>2.2301907151565201</x:v>
      </x:c>
      <x:c r="AG47" s="13">
        <x:v>41.214562239211801</x:v>
      </x:c>
      <x:c r="AH47" s="173">
        <x:v>1.29524908420443</x:v>
      </x:c>
      <x:c r="AI47" s="13">
        <x:v>51.799718288931899</x:v>
      </x:c>
      <x:c r="AJ47" s="173">
        <x:v>1.82824982876778</x:v>
      </x:c>
      <x:c r="AK47" s="13">
        <x:v>10.585156049720201</x:v>
      </x:c>
      <x:c r="AL47" s="173">
        <x:v>2.2405730576175902</x:v>
      </x:c>
      <x:c r="AM47" s="13">
        <x:v>46.4056998046538</x:v>
      </x:c>
      <x:c r="AN47" s="173">
        <x:v>1.15869515443019</x:v>
      </x:c>
      <x:c r="AO47" s="13">
        <x:v>48.709231839399898</x:v>
      </x:c>
      <x:c r="AP47" s="173">
        <x:v>1.32690948924083</x:v>
      </x:c>
      <x:c r="AQ47" s="13">
        <x:v>2.3035320347460302</x:v>
      </x:c>
      <x:c r="AR47" s="173">
        <x:v>1.7616081441505</x:v>
      </x:c>
      <x:c r="AS47" s="13">
        <x:v>23.866019739230001</x:v>
      </x:c>
      <x:c r="AT47" s="173">
        <x:v>0.944791897968282</x:v>
      </x:c>
      <x:c r="AU47" s="13">
        <x:v>26.311137045180701</x:v>
      </x:c>
      <x:c r="AV47" s="173">
        <x:v>1.71166815924335</x:v>
      </x:c>
      <x:c r="AW47" s="13">
        <x:v>2.4451173059507498</x:v>
      </x:c>
      <x:c r="AX47" s="182">
        <x:v>1.95510603749107</x:v>
      </x:c>
    </x:row>
    <x:row r="48" spans="1:50" ht="12.95" customHeight="1" x14ac:dyDescent="0.2">
      <x:c r="A48" s="2" t="s">
        <x:v>400</x:v>
      </x:c>
      <x:c r="B48" s="12">
        <x:v>2</x:v>
      </x:c>
      <x:c r="C48" s="13">
        <x:v>63.883200520430499</x:v>
      </x:c>
      <x:c r="D48" s="173">
        <x:v>0.90821062283568799</x:v>
      </x:c>
      <x:c r="E48" s="13">
        <x:v>62.949506188432302</x:v>
      </x:c>
      <x:c r="F48" s="173">
        <x:v>0.831318063522553</x:v>
      </x:c>
      <x:c r="G48" s="13">
        <x:v>-0.93369433199822505</x:v>
      </x:c>
      <x:c r="H48" s="173">
        <x:v>1.2312336326508</x:v>
      </x:c>
      <x:c r="I48" s="13">
        <x:v>62.459435195174699</x:v>
      </x:c>
      <x:c r="J48" s="173">
        <x:v>0.87247469838176706</x:v>
      </x:c>
      <x:c r="K48" s="13">
        <x:v>68.486319271843797</x:v>
      </x:c>
      <x:c r="L48" s="173">
        <x:v>0.87057297020895197</x:v>
      </x:c>
      <x:c r="M48" s="13">
        <x:v>6.0268840766691101</x:v>
      </x:c>
      <x:c r="N48" s="173">
        <x:v>1.23252155996347</x:v>
      </x:c>
      <x:c r="O48" s="13">
        <x:v>85.947877690458796</x:v>
      </x:c>
      <x:c r="P48" s="173">
        <x:v>0.776563604824967</x:v>
      </x:c>
      <x:c r="Q48" s="13">
        <x:v>60.427588873915099</x:v>
      </x:c>
      <x:c r="R48" s="173">
        <x:v>0.84258674469097905</x:v>
      </x:c>
      <x:c r="S48" s="13">
        <x:v>-25.520288816543701</x:v>
      </x:c>
      <x:c r="T48" s="173">
        <x:v>1.1458636283029899</x:v>
      </x:c>
      <x:c r="U48" s="13">
        <x:v>65.722379085319105</x:v>
      </x:c>
      <x:c r="V48" s="173">
        <x:v>0.83018533692423602</x:v>
      </x:c>
      <x:c r="W48" s="13">
        <x:v>65.097116670820299</x:v>
      </x:c>
      <x:c r="X48" s="173">
        <x:v>0.81234779501190102</x:v>
      </x:c>
      <x:c r="Y48" s="13">
        <x:v>-0.625262414498721</x:v>
      </x:c>
      <x:c r="Z48" s="173">
        <x:v>1.1615148013282901</x:v>
      </x:c>
      <x:c r="AA48" s="13">
        <x:v>60.829692569693798</x:v>
      </x:c>
      <x:c r="AB48" s="173">
        <x:v>0.90524007181607102</x:v>
      </x:c>
      <x:c r="AC48" s="13">
        <x:v>70.578677897431703</x:v>
      </x:c>
      <x:c r="AD48" s="173">
        <x:v>0.82597135070703398</x:v>
      </x:c>
      <x:c r="AE48" s="13">
        <x:v>9.7489853277379002</x:v>
      </x:c>
      <x:c r="AF48" s="173">
        <x:v>1.2254339067491</x:v>
      </x:c>
      <x:c r="AG48" s="13">
        <x:v>60.519530257466201</x:v>
      </x:c>
      <x:c r="AH48" s="173">
        <x:v>0.99893343422077097</x:v>
      </x:c>
      <x:c r="AI48" s="13">
        <x:v>62.2271401504889</x:v>
      </x:c>
      <x:c r="AJ48" s="173">
        <x:v>0.85910179416115695</x:v>
      </x:c>
      <x:c r="AK48" s="13">
        <x:v>1.7076098930226999</x:v>
      </x:c>
      <x:c r="AL48" s="173">
        <x:v>1.3175446477197701</x:v>
      </x:c>
      <x:c r="AM48" s="13">
        <x:v>51.977284579318301</x:v>
      </x:c>
      <x:c r="AN48" s="173">
        <x:v>0.89245553871031902</x:v>
      </x:c>
      <x:c r="AO48" s="13">
        <x:v>47.3843757157399</x:v>
      </x:c>
      <x:c r="AP48" s="173">
        <x:v>0.78270376194761304</x:v>
      </x:c>
      <x:c r="AQ48" s="13">
        <x:v>-4.5929088635783897</x:v>
      </x:c>
      <x:c r="AR48" s="173">
        <x:v>1.1870560507160901</x:v>
      </x:c>
      <x:c r="AS48" s="13">
        <x:v>26.9842728012331</x:v>
      </x:c>
      <x:c r="AT48" s="173">
        <x:v>0.87544010853639598</x:v>
      </x:c>
      <x:c r="AU48" s="13">
        <x:v>31.341134651109499</x:v>
      </x:c>
      <x:c r="AV48" s="173">
        <x:v>0.88913518662933999</x:v>
      </x:c>
      <x:c r="AW48" s="13">
        <x:v>4.3568618498763998</x:v>
      </x:c>
      <x:c r="AX48" s="182">
        <x:v>1.2477807354405701</x:v>
      </x:c>
    </x:row>
    <x:row r="49" spans="1:50" ht="12.95" customHeight="1" x14ac:dyDescent="0.2">
      <x:c r="A49" s="2" t="s">
        <x:v>401</x:v>
      </x:c>
      <x:c r="B49" s="12">
        <x:v>2</x:v>
      </x:c>
      <x:c r="C49" s="13">
        <x:v>84.007905068496299</x:v>
      </x:c>
      <x:c r="D49" s="173">
        <x:v>0.43169657855141802</x:v>
      </x:c>
      <x:c r="E49" s="13">
        <x:v>89.762616304985102</x:v>
      </x:c>
      <x:c r="F49" s="173">
        <x:v>0.96775597894073795</x:v>
      </x:c>
      <x:c r="G49" s="13">
        <x:v>5.7547112364888298</x:v>
      </x:c>
      <x:c r="H49" s="173">
        <x:v>1.0596761631312399</x:v>
      </x:c>
      <x:c r="I49" s="13">
        <x:v>84.136916457018202</x:v>
      </x:c>
      <x:c r="J49" s="173">
        <x:v>0.465843277387268</x:v>
      </x:c>
      <x:c r="K49" s="13">
        <x:v>88.792343859398898</x:v>
      </x:c>
      <x:c r="L49" s="173">
        <x:v>1.4022049706437301</x:v>
      </x:c>
      <x:c r="M49" s="13">
        <x:v>4.6554274023807096</x:v>
      </x:c>
      <x:c r="N49" s="173">
        <x:v>1.4775617546433999</x:v>
      </x:c>
      <x:c r="O49" s="13">
        <x:v>85.587713899433396</x:v>
      </x:c>
      <x:c r="P49" s="173">
        <x:v>0.43984561304763498</x:v>
      </x:c>
      <x:c r="Q49" s="13">
        <x:v>90.977205692049296</x:v>
      </x:c>
      <x:c r="R49" s="173">
        <x:v>0.78894631258060599</x:v>
      </x:c>
      <x:c r="S49" s="13">
        <x:v>5.3894917926158401</x:v>
      </x:c>
      <x:c r="T49" s="173">
        <x:v>0.90327207830851597</x:v>
      </x:c>
      <x:c r="U49" s="13">
        <x:v>88.993815932120796</x:v>
      </x:c>
      <x:c r="V49" s="173">
        <x:v>0.42926561633981097</x:v>
      </x:c>
      <x:c r="W49" s="13">
        <x:v>94.2986445067787</x:v>
      </x:c>
      <x:c r="X49" s="173">
        <x:v>0.52751220051808501</x:v>
      </x:c>
      <x:c r="Y49" s="13">
        <x:v>5.3048285746578197</x:v>
      </x:c>
      <x:c r="Z49" s="173">
        <x:v>0.68010152996962903</x:v>
      </x:c>
      <x:c r="AA49" s="13">
        <x:v>84.688188245553405</x:v>
      </x:c>
      <x:c r="AB49" s="173">
        <x:v>0.45163551792339801</x:v>
      </x:c>
      <x:c r="AC49" s="13">
        <x:v>91.689711485070504</x:v>
      </x:c>
      <x:c r="AD49" s="173">
        <x:v>0.95597632839837698</x:v>
      </x:c>
      <x:c r="AE49" s="13">
        <x:v>7.0015232395171303</x:v>
      </x:c>
      <x:c r="AF49" s="173">
        <x:v>1.0572915309922699</x:v>
      </x:c>
      <x:c r="AG49" s="13">
        <x:v>79.954605851677002</x:v>
      </x:c>
      <x:c r="AH49" s="173">
        <x:v>0.47168948985753401</x:v>
      </x:c>
      <x:c r="AI49" s="13">
        <x:v>86.543727864897093</x:v>
      </x:c>
      <x:c r="AJ49" s="173">
        <x:v>1.65620831866508</x:v>
      </x:c>
      <x:c r="AK49" s="13">
        <x:v>6.5891220132200798</x:v>
      </x:c>
      <x:c r="AL49" s="173">
        <x:v>1.72206764375197</x:v>
      </x:c>
      <x:c r="AM49" s="13">
        <x:v>69.496144678122704</x:v>
      </x:c>
      <x:c r="AN49" s="173">
        <x:v>0.55644770760769502</x:v>
      </x:c>
      <x:c r="AO49" s="13">
        <x:v>79.595332437738406</x:v>
      </x:c>
      <x:c r="AP49" s="173">
        <x:v>1.4544178505996599</x:v>
      </x:c>
      <x:c r="AQ49" s="13">
        <x:v>10.099187759615701</x:v>
      </x:c>
      <x:c r="AR49" s="173">
        <x:v>1.5572300200820599</x:v>
      </x:c>
      <x:c r="AS49" s="13">
        <x:v>64.763799374237806</x:v>
      </x:c>
      <x:c r="AT49" s="173">
        <x:v>0.60404806021681801</x:v>
      </x:c>
      <x:c r="AU49" s="13">
        <x:v>81.545877563544593</x:v>
      </x:c>
      <x:c r="AV49" s="173">
        <x:v>1.4538158799512999</x:v>
      </x:c>
      <x:c r="AW49" s="13">
        <x:v>16.782078189306802</x:v>
      </x:c>
      <x:c r="AX49" s="182">
        <x:v>1.5743108561685899</x:v>
      </x:c>
    </x:row>
    <x:row r="50" spans="1:50" ht="12.95" customHeight="1" x14ac:dyDescent="0.2">
      <x:c r="A50" s="2" t="s">
        <x:v>402</x:v>
      </x:c>
      <x:c r="B50" s="12">
        <x:v>2</x:v>
      </x:c>
      <x:c r="C50" s="13">
        <x:v>77.824873157487005</x:v>
      </x:c>
      <x:c r="D50" s="173">
        <x:v>1.4135950516810301</x:v>
      </x:c>
      <x:c r="E50" s="13">
        <x:v>76.884930306140106</x:v>
      </x:c>
      <x:c r="F50" s="173">
        <x:v>1.9512453604858699</x:v>
      </x:c>
      <x:c r="G50" s="13">
        <x:v>-0.93994285134684197</x:v>
      </x:c>
      <x:c r="H50" s="173">
        <x:v>2.4094832281953602</x:v>
      </x:c>
      <x:c r="I50" s="13">
        <x:v>67.636205877090504</x:v>
      </x:c>
      <x:c r="J50" s="173">
        <x:v>1.53150136795809</x:v>
      </x:c>
      <x:c r="K50" s="13">
        <x:v>69.839657573305502</x:v>
      </x:c>
      <x:c r="L50" s="173">
        <x:v>1.5234058810217299</x:v>
      </x:c>
      <x:c r="M50" s="13">
        <x:v>2.2034516962149602</x:v>
      </x:c>
      <x:c r="N50" s="173">
        <x:v>2.1601532164152402</x:v>
      </x:c>
      <x:c r="O50" s="13">
        <x:v>75.133145366186298</x:v>
      </x:c>
      <x:c r="P50" s="173">
        <x:v>1.88363977907604</x:v>
      </x:c>
      <x:c r="Q50" s="13">
        <x:v>77.0565928568289</x:v>
      </x:c>
      <x:c r="R50" s="173">
        <x:v>1.4458778812191</x:v>
      </x:c>
      <x:c r="S50" s="13">
        <x:v>1.9234474906426</x:v>
      </x:c>
      <x:c r="T50" s="173">
        <x:v>2.3745866302824701</x:v>
      </x:c>
      <x:c r="U50" s="13">
        <x:v>72.338616090196695</x:v>
      </x:c>
      <x:c r="V50" s="173">
        <x:v>3.1487601369713198</x:v>
      </x:c>
      <x:c r="W50" s="13">
        <x:v>79.387781069938598</x:v>
      </x:c>
      <x:c r="X50" s="173">
        <x:v>2.1085564163381001</x:v>
      </x:c>
      <x:c r="Y50" s="13">
        <x:v>7.04916497974195</x:v>
      </x:c>
      <x:c r="Z50" s="173">
        <x:v>3.7895514986684402</x:v>
      </x:c>
      <x:c r="AA50" s="13">
        <x:v>60.094443507440502</x:v>
      </x:c>
      <x:c r="AB50" s="173">
        <x:v>3.84833748680526</x:v>
      </x:c>
      <x:c r="AC50" s="13">
        <x:v>77.571601471717102</x:v>
      </x:c>
      <x:c r="AD50" s="173">
        <x:v>2.3951422957571702</x:v>
      </x:c>
      <x:c r="AE50" s="13">
        <x:v>17.4771579642766</x:v>
      </x:c>
      <x:c r="AF50" s="173">
        <x:v>4.5328145813915199</x:v>
      </x:c>
      <x:c r="AG50" s="13">
        <x:v>55.617285922903903</x:v>
      </x:c>
      <x:c r="AH50" s="173">
        <x:v>3.5519686614492301</x:v>
      </x:c>
      <x:c r="AI50" s="13">
        <x:v>58.275334067901397</x:v>
      </x:c>
      <x:c r="AJ50" s="173">
        <x:v>2.2644072048225401</x:v>
      </x:c>
      <x:c r="AK50" s="13">
        <x:v>2.6580481449975202</x:v>
      </x:c>
      <x:c r="AL50" s="173">
        <x:v>4.2123652929405004</x:v>
      </x:c>
      <x:c r="AM50" s="13">
        <x:v>55.916349159417003</x:v>
      </x:c>
      <x:c r="AN50" s="173">
        <x:v>3.50294609872953</x:v>
      </x:c>
      <x:c r="AO50" s="13">
        <x:v>59.548852833234498</x:v>
      </x:c>
      <x:c r="AP50" s="173">
        <x:v>2.5330222103762501</x:v>
      </x:c>
      <x:c r="AQ50" s="13">
        <x:v>3.6325036738174901</x:v>
      </x:c>
      <x:c r="AR50" s="173">
        <x:v>4.3228269556927499</x:v>
      </x:c>
      <x:c r="AS50" s="13">
        <x:v>41.930720594675599</x:v>
      </x:c>
      <x:c r="AT50" s="173">
        <x:v>3.1302585933296299</x:v>
      </x:c>
      <x:c r="AU50" s="13">
        <x:v>55.0548130878866</x:v>
      </x:c>
      <x:c r="AV50" s="173">
        <x:v>2.4638795142556802</x:v>
      </x:c>
      <x:c r="AW50" s="13">
        <x:v>13.124092493211</x:v>
      </x:c>
      <x:c r="AX50" s="182">
        <x:v>3.98361909849358</x:v>
      </x:c>
    </x:row>
    <x:row r="51" spans="1:50" ht="12.95" customHeight="1" x14ac:dyDescent="0.2">
      <x:c r="A51" s="2" t="s">
        <x:v>404</x:v>
      </x:c>
      <x:c r="B51" s="12">
        <x:v>2</x:v>
      </x:c>
      <x:c r="C51" s="13">
        <x:v>99.030284560148004</x:v>
      </x:c>
      <x:c r="D51" s="173">
        <x:v>0.170002772096017</x:v>
      </x:c>
      <x:c r="E51" s="13">
        <x:v>98.061845384277305</x:v>
      </x:c>
      <x:c r="F51" s="173">
        <x:v>0.23469061008141801</x:v>
      </x:c>
      <x:c r="G51" s="13">
        <x:v>-0.96843917587072803</x:v>
      </x:c>
      <x:c r="H51" s="173">
        <x:v>0.28979410791235599</x:v>
      </x:c>
      <x:c r="I51" s="13">
        <x:v>98.536663712283598</x:v>
      </x:c>
      <x:c r="J51" s="173">
        <x:v>0.25539816982716002</x:v>
      </x:c>
      <x:c r="K51" s="13">
        <x:v>98.172553095488695</x:v>
      </x:c>
      <x:c r="L51" s="173">
        <x:v>0.21410123373956599</x:v>
      </x:c>
      <x:c r="M51" s="13">
        <x:v>-0.364110616794946</x:v>
      </x:c>
      <x:c r="N51" s="173">
        <x:v>0.33326800542486401</x:v>
      </x:c>
      <x:c r="O51" s="13">
        <x:v>98.916350775649207</x:v>
      </x:c>
      <x:c r="P51" s="173">
        <x:v>0.22411356813667399</x:v>
      </x:c>
      <x:c r="Q51" s="13">
        <x:v>96.198400653473001</x:v>
      </x:c>
      <x:c r="R51" s="173">
        <x:v>0.32839491901045398</x:v>
      </x:c>
      <x:c r="S51" s="13">
        <x:v>-2.7179501221762199</x:v>
      </x:c>
      <x:c r="T51" s="173">
        <x:v>0.39758032428030698</x:v>
      </x:c>
      <x:c r="U51" s="13">
        <x:v>97.027684770340002</x:v>
      </x:c>
      <x:c r="V51" s="173">
        <x:v>0.35413007267817398</x:v>
      </x:c>
      <x:c r="W51" s="13">
        <x:v>97.029582699375496</x:v>
      </x:c>
      <x:c r="X51" s="173">
        <x:v>0.293374384872153</x:v>
      </x:c>
      <x:c r="Y51" s="13">
        <x:v>1.89792903542241E-3</x:v>
      </x:c>
      <x:c r="Z51" s="173">
        <x:v>0.45986589140113798</x:v>
      </x:c>
      <x:c r="AA51" s="13">
        <x:v>92.889401421295304</x:v>
      </x:c>
      <x:c r="AB51" s="173">
        <x:v>0.682127501241787</x:v>
      </x:c>
      <x:c r="AC51" s="13">
        <x:v>96.241348563299098</x:v>
      </x:c>
      <x:c r="AD51" s="173">
        <x:v>0.33483124417994897</x:v>
      </x:c>
      <x:c r="AE51" s="13">
        <x:v>3.35194714200387</x:v>
      </x:c>
      <x:c r="AF51" s="173">
        <x:v>0.75987491735775603</x:v>
      </x:c>
      <x:c r="AG51" s="13">
        <x:v>94.350675088550901</x:v>
      </x:c>
      <x:c r="AH51" s="173">
        <x:v>0.56146754204578397</x:v>
      </x:c>
      <x:c r="AI51" s="13">
        <x:v>96.145972598432493</x:v>
      </x:c>
      <x:c r="AJ51" s="173">
        <x:v>0.297371513945352</x:v>
      </x:c>
      <x:c r="AK51" s="13">
        <x:v>1.7952975098816499</x:v>
      </x:c>
      <x:c r="AL51" s="173">
        <x:v>0.63535471830866697</x:v>
      </x:c>
      <x:c r="AM51" s="13">
        <x:v>49.928429533267199</x:v>
      </x:c>
      <x:c r="AN51" s="173">
        <x:v>1.7015984591425599</x:v>
      </x:c>
      <x:c r="AO51" s="13">
        <x:v>64.880920280240204</x:v>
      </x:c>
      <x:c r="AP51" s="173">
        <x:v>1.6104725163731199</x:v>
      </x:c>
      <x:c r="AQ51" s="13">
        <x:v>14.952490746973099</x:v>
      </x:c>
      <x:c r="AR51" s="173">
        <x:v>2.3428740986552201</x:v>
      </x:c>
      <x:c r="AS51" s="13">
        <x:v>40.521872581595098</x:v>
      </x:c>
      <x:c r="AT51" s="173">
        <x:v>2.5563482971128799</x:v>
      </x:c>
      <x:c r="AU51" s="13">
        <x:v>38.155147280967803</x:v>
      </x:c>
      <x:c r="AV51" s="173">
        <x:v>1.5021941443070099</x:v>
      </x:c>
      <x:c r="AW51" s="13">
        <x:v>-2.3667253006273099</x:v>
      </x:c>
      <x:c r="AX51" s="182">
        <x:v>2.9650470254857999</x:v>
      </x:c>
    </x:row>
    <x:row r="52" spans="1:50" ht="12.95" customHeight="1" x14ac:dyDescent="0.2">
      <x:c r="A52" s="18" t="s">
        <x:v>437</x:v>
      </x:c>
      <x:c r="B52" s="19">
        <x:v>2</x:v>
      </x:c>
      <x:c r="C52" s="48">
        <x:v>75.4497047234061</x:v>
      </x:c>
      <x:c r="D52" s="174">
        <x:v>0.20098469987280801</x:v>
      </x:c>
      <x:c r="E52" s="48">
        <x:v>73.5014039156016</x:v>
      </x:c>
      <x:c r="F52" s="174">
        <x:v>0.20035960921974699</x:v>
      </x:c>
      <x:c r="G52" s="48">
        <x:v>-1.94830080780441</x:v>
      </x:c>
      <x:c r="H52" s="174">
        <x:v>0.283793626760103</x:v>
      </x:c>
      <x:c r="I52" s="48">
        <x:v>72.687330998502702</x:v>
      </x:c>
      <x:c r="J52" s="174">
        <x:v>0.209205356576221</x:v>
      </x:c>
      <x:c r="K52" s="48">
        <x:v>66.977940756742498</x:v>
      </x:c>
      <x:c r="L52" s="174">
        <x:v>0.20312888102299501</x:v>
      </x:c>
      <x:c r="M52" s="48">
        <x:v>-5.70939024176025</x:v>
      </x:c>
      <x:c r="N52" s="174">
        <x:v>0.29159599367247502</x:v>
      </x:c>
      <x:c r="O52" s="48">
        <x:v>63.6451002945496</x:v>
      </x:c>
      <x:c r="P52" s="174">
        <x:v>0.23438515691626</x:v>
      </x:c>
      <x:c r="Q52" s="48">
        <x:v>63.963916919017898</x:v>
      </x:c>
      <x:c r="R52" s="174">
        <x:v>0.212451122073511</x:v>
      </x:c>
      <x:c r="S52" s="48">
        <x:v>0.31881662446833298</x:v>
      </x:c>
      <x:c r="T52" s="174">
        <x:v>0.31634139952423801</x:v>
      </x:c>
      <x:c r="U52" s="48">
        <x:v>64.089000760782895</x:v>
      </x:c>
      <x:c r="V52" s="174">
        <x:v>0.26021350693227702</x:v>
      </x:c>
      <x:c r="W52" s="48">
        <x:v>65.332417500798101</x:v>
      </x:c>
      <x:c r="X52" s="174">
        <x:v>0.231714339104545</x:v>
      </x:c>
      <x:c r="Y52" s="48">
        <x:v>1.2434167400151701</x:v>
      </x:c>
      <x:c r="Z52" s="174">
        <x:v>0.34842876479511597</x:v>
      </x:c>
      <x:c r="AA52" s="48">
        <x:v>60.834724108278202</x:v>
      </x:c>
      <x:c r="AB52" s="174">
        <x:v>0.28990875719424403</x:v>
      </x:c>
      <x:c r="AC52" s="48">
        <x:v>72.618630614599894</x:v>
      </x:c>
      <x:c r="AD52" s="174">
        <x:v>0.23757382946693101</x:v>
      </x:c>
      <x:c r="AE52" s="48">
        <x:v>11.783906506321699</x:v>
      </x:c>
      <x:c r="AF52" s="174">
        <x:v>0.37481783835016902</x:v>
      </x:c>
      <x:c r="AG52" s="48">
        <x:v>49.385778311911103</x:v>
      </x:c>
      <x:c r="AH52" s="174">
        <x:v>0.27829613818404703</x:v>
      </x:c>
      <x:c r="AI52" s="48">
        <x:v>50.4212268728281</x:v>
      </x:c>
      <x:c r="AJ52" s="174">
        <x:v>0.25793583641343998</x:v>
      </x:c>
      <x:c r="AK52" s="48">
        <x:v>1.0354485609169499</x:v>
      </x:c>
      <x:c r="AL52" s="174">
        <x:v>0.37944648665451503</x:v>
      </x:c>
      <x:c r="AM52" s="48">
        <x:v>43.565069541297497</x:v>
      </x:c>
      <x:c r="AN52" s="174">
        <x:v>0.30508880795314303</x:v>
      </x:c>
      <x:c r="AO52" s="48">
        <x:v>51.890414083588198</x:v>
      </x:c>
      <x:c r="AP52" s="174">
        <x:v>0.26595585704429697</x:v>
      </x:c>
      <x:c r="AQ52" s="48">
        <x:v>8.3253445422907308</x:v>
      </x:c>
      <x:c r="AR52" s="174">
        <x:v>0.404736579313554</x:v>
      </x:c>
      <x:c r="AS52" s="48">
        <x:v>21.3019081581763</x:v>
      </x:c>
      <x:c r="AT52" s="174">
        <x:v>0.25749553428768601</x:v>
      </x:c>
      <x:c r="AU52" s="48">
        <x:v>29.161047697866699</x:v>
      </x:c>
      <x:c r="AV52" s="174">
        <x:v>0.25307260040003898</x:v>
      </x:c>
      <x:c r="AW52" s="48">
        <x:v>7.8591395396903296</x:v>
      </x:c>
      <x:c r="AX52" s="183">
        <x:v>0.361039736388308</x:v>
      </x:c>
    </x:row>
    <x:row r="53" spans="1:50" ht="12.95" customHeight="1" x14ac:dyDescent="0.2">
      <x:c r="A53" s="2" t="s">
        <x:v>408</x:v>
      </x:c>
      <x:c r="B53" s="12">
        <x:v>2</x:v>
      </x:c>
      <x:c r="C53" s="13">
        <x:v>85.711201731212199</x:v>
      </x:c>
      <x:c r="D53" s="173">
        <x:v>1.3194368094050299</x:v>
      </x:c>
      <x:c r="E53" s="13">
        <x:v>85.645417476280699</x:v>
      </x:c>
      <x:c r="F53" s="173">
        <x:v>1.4541926783863099</x:v>
      </x:c>
      <x:c r="G53" s="13">
        <x:v>-6.5784254931543301E-2</x:v>
      </x:c>
      <x:c r="H53" s="173">
        <x:v>1.9635655934766401</x:v>
      </x:c>
      <x:c r="I53" s="13">
        <x:v>79.054294778576306</x:v>
      </x:c>
      <x:c r="J53" s="173">
        <x:v>1.6073779028641899</x:v>
      </x:c>
      <x:c r="K53" s="13">
        <x:v>76.827443812255495</x:v>
      </x:c>
      <x:c r="L53" s="173">
        <x:v>1.7875795733570701</x:v>
      </x:c>
      <x:c r="M53" s="13">
        <x:v>-2.2268509663208</x:v>
      </x:c>
      <x:c r="N53" s="173">
        <x:v>2.40397679974236</x:v>
      </x:c>
      <x:c r="O53" s="13">
        <x:v>71.597023103554605</x:v>
      </x:c>
      <x:c r="P53" s="173">
        <x:v>1.99864265344707</x:v>
      </x:c>
      <x:c r="Q53" s="13">
        <x:v>71.635044062699293</x:v>
      </x:c>
      <x:c r="R53" s="173">
        <x:v>2.0287768812762002</x:v>
      </x:c>
      <x:c r="S53" s="13">
        <x:v>3.8020959144688497E-2</x:v>
      </x:c>
      <x:c r="T53" s="173">
        <x:v>2.8478953790788601</x:v>
      </x:c>
      <x:c r="U53" s="13">
        <x:v>80.0085309157908</x:v>
      </x:c>
      <x:c r="V53" s="173">
        <x:v>2.1632334646212801</x:v>
      </x:c>
      <x:c r="W53" s="13">
        <x:v>78.318872612898602</x:v>
      </x:c>
      <x:c r="X53" s="173">
        <x:v>1.5226495114696801</x:v>
      </x:c>
      <x:c r="Y53" s="13">
        <x:v>-1.6896583028921699</x:v>
      </x:c>
      <x:c r="Z53" s="173">
        <x:v>2.6453809852715402</x:v>
      </x:c>
      <x:c r="AA53" s="13">
        <x:v>55.7185905123089</x:v>
      </x:c>
      <x:c r="AB53" s="173">
        <x:v>2.7941957753678799</x:v>
      </x:c>
      <x:c r="AC53" s="13">
        <x:v>69.063353479710202</x:v>
      </x:c>
      <x:c r="AD53" s="173">
        <x:v>1.80711766288127</x:v>
      </x:c>
      <x:c r="AE53" s="13">
        <x:v>13.344762967401399</x:v>
      </x:c>
      <x:c r="AF53" s="173">
        <x:v>3.3276424505317799</x:v>
      </x:c>
      <x:c r="AG53" s="13">
        <x:v>44.777200008224497</x:v>
      </x:c>
      <x:c r="AH53" s="173">
        <x:v>2.8121241945594102</x:v>
      </x:c>
      <x:c r="AI53" s="13">
        <x:v>45.318252492556503</x:v>
      </x:c>
      <x:c r="AJ53" s="173">
        <x:v>2.0035955879093801</x:v>
      </x:c>
      <x:c r="AK53" s="13">
        <x:v>0.54105248433199904</x:v>
      </x:c>
      <x:c r="AL53" s="173">
        <x:v>3.4528883221900402</x:v>
      </x:c>
      <x:c r="AM53" s="13">
        <x:v>46.886899771322703</x:v>
      </x:c>
      <x:c r="AN53" s="173">
        <x:v>2.51786478389326</x:v>
      </x:c>
      <x:c r="AO53" s="13">
        <x:v>51.822787905941297</x:v>
      </x:c>
      <x:c r="AP53" s="173">
        <x:v>2.1658928143740099</x:v>
      </x:c>
      <x:c r="AQ53" s="13">
        <x:v>4.9358881346186401</x:v>
      </x:c>
      <x:c r="AR53" s="173">
        <x:v>3.3212549967334399</x:v>
      </x:c>
      <x:c r="AS53" s="13">
        <x:v>41.393991113284301</x:v>
      </x:c>
      <x:c r="AT53" s="173">
        <x:v>1.8182787590534999</x:v>
      </x:c>
      <x:c r="AU53" s="13">
        <x:v>49.796436373829501</x:v>
      </x:c>
      <x:c r="AV53" s="173">
        <x:v>2.34709306420655</x:v>
      </x:c>
      <x:c r="AW53" s="13">
        <x:v>8.4024452605451607</x:v>
      </x:c>
      <x:c r="AX53" s="182">
        <x:v>2.96900378876007</x:v>
      </x:c>
    </x:row>
    <x:row r="54" spans="1:50" ht="12.95" customHeight="1" x14ac:dyDescent="0.2">
      <x:c r="A54" s="2" t="s">
        <x:v>409</x:v>
      </x:c>
      <x:c r="B54" s="12">
        <x:v>2</x:v>
      </x:c>
      <x:c r="C54" s="13">
        <x:v>78.2457658434097</x:v>
      </x:c>
      <x:c r="D54" s="173">
        <x:v>1.37545143266727</x:v>
      </x:c>
      <x:c r="E54" s="13">
        <x:v>69.714444395401998</x:v>
      </x:c>
      <x:c r="F54" s="173">
        <x:v>1.4982348335584501</x:v>
      </x:c>
      <x:c r="G54" s="13">
        <x:v>-8.53132144800772</x:v>
      </x:c>
      <x:c r="H54" s="173">
        <x:v>2.0338569910675601</x:v>
      </x:c>
      <x:c r="I54" s="13">
        <x:v>81.306643483854501</x:v>
      </x:c>
      <x:c r="J54" s="173">
        <x:v>1.5201758995047501</x:v>
      </x:c>
      <x:c r="K54" s="13">
        <x:v>67.764594782164195</x:v>
      </x:c>
      <x:c r="L54" s="173">
        <x:v>1.6128947130379501</x:v>
      </x:c>
      <x:c r="M54" s="13">
        <x:v>-13.542048701690399</x:v>
      </x:c>
      <x:c r="N54" s="173">
        <x:v>2.2163853728042899</x:v>
      </x:c>
      <x:c r="O54" s="13">
        <x:v>61.246735569363103</x:v>
      </x:c>
      <x:c r="P54" s="173">
        <x:v>2.0536229662927799</x:v>
      </x:c>
      <x:c r="Q54" s="13">
        <x:v>60.1378764129987</x:v>
      </x:c>
      <x:c r="R54" s="173">
        <x:v>1.50161255023434</x:v>
      </x:c>
      <x:c r="S54" s="13">
        <x:v>-1.1088591563644701</x:v>
      </x:c>
      <x:c r="T54" s="173">
        <x:v>2.5440533678966801</x:v>
      </x:c>
      <x:c r="U54" s="13">
        <x:v>52.872995227577</x:v>
      </x:c>
      <x:c r="V54" s="173">
        <x:v>1.82842430170404</x:v>
      </x:c>
      <x:c r="W54" s="13">
        <x:v>60.535987151525099</x:v>
      </x:c>
      <x:c r="X54" s="173">
        <x:v>2.2196986667891498</x:v>
      </x:c>
      <x:c r="Y54" s="13">
        <x:v>7.6629919239481499</x:v>
      </x:c>
      <x:c r="Z54" s="173">
        <x:v>2.8757951245537998</x:v>
      </x:c>
      <x:c r="AA54" s="13">
        <x:v>60.847106778000899</x:v>
      </x:c>
      <x:c r="AB54" s="173">
        <x:v>2.3467955814455799</x:v>
      </x:c>
      <x:c r="AC54" s="13">
        <x:v>54.820665994951803</x:v>
      </x:c>
      <x:c r="AD54" s="173">
        <x:v>2.15366817862422</x:v>
      </x:c>
      <x:c r="AE54" s="13">
        <x:v>-6.02644078304907</x:v>
      </x:c>
      <x:c r="AF54" s="173">
        <x:v>3.18523721639552</x:v>
      </x:c>
      <x:c r="AG54" s="13">
        <x:v>57.913994806095801</x:v>
      </x:c>
      <x:c r="AH54" s="173">
        <x:v>2.0710488304213199</x:v>
      </x:c>
      <x:c r="AI54" s="13">
        <x:v>54.042348478151197</x:v>
      </x:c>
      <x:c r="AJ54" s="173">
        <x:v>2.07840189461258</x:v>
      </x:c>
      <x:c r="AK54" s="13">
        <x:v>-3.8716463279446098</x:v>
      </x:c>
      <x:c r="AL54" s="173">
        <x:v>2.9341093526858701</x:v>
      </x:c>
      <x:c r="AM54" s="13">
        <x:v>42.340995590360599</x:v>
      </x:c>
      <x:c r="AN54" s="173">
        <x:v>2.2968422400017499</x:v>
      </x:c>
      <x:c r="AO54" s="13">
        <x:v>44.924398020941297</x:v>
      </x:c>
      <x:c r="AP54" s="173">
        <x:v>2.2744119063989099</x:v>
      </x:c>
      <x:c r="AQ54" s="13">
        <x:v>2.5834024305807302</x:v>
      </x:c>
      <x:c r="AR54" s="173">
        <x:v>3.23240371788942</x:v>
      </x:c>
      <x:c r="AS54" s="13">
        <x:v>9.6787628703627604</x:v>
      </x:c>
      <x:c r="AT54" s="173">
        <x:v>0.78565203939958295</x:v>
      </x:c>
      <x:c r="AU54" s="13">
        <x:v>22.8213990937498</x:v>
      </x:c>
      <x:c r="AV54" s="173">
        <x:v>2.3273711668636499</x:v>
      </x:c>
      <x:c r="AW54" s="13">
        <x:v>13.142636223387001</x:v>
      </x:c>
      <x:c r="AX54" s="182">
        <x:v>2.4564009598111198</x:v>
      </x:c>
    </x:row>
    <x:row r="55" spans="1:50" ht="12.95" customHeight="1" x14ac:dyDescent="0.2">
      <x:c r="A55" s="2" t="s">
        <x:v>410</x:v>
      </x:c>
      <x:c r="B55" s="12">
        <x:v>2</x:v>
      </x:c>
      <x:c r="C55" s="13">
        <x:v>77.445476974295502</x:v>
      </x:c>
      <x:c r="D55" s="173">
        <x:v>1.2137380459640601</x:v>
      </x:c>
      <x:c r="E55" s="13">
        <x:v>84.322990468461001</x:v>
      </x:c>
      <x:c r="F55" s="173">
        <x:v>1.2873903102558799</x:v>
      </x:c>
      <x:c r="G55" s="13">
        <x:v>6.8775134941654796</x:v>
      </x:c>
      <x:c r="H55" s="173">
        <x:v>1.7693314712516099</x:v>
      </x:c>
      <x:c r="I55" s="13">
        <x:v>71.628730904213597</x:v>
      </x:c>
      <x:c r="J55" s="173">
        <x:v>1.46140134218921</x:v>
      </x:c>
      <x:c r="K55" s="13">
        <x:v>74.461071494589703</x:v>
      </x:c>
      <x:c r="L55" s="173">
        <x:v>1.3739079704641699</x:v>
      </x:c>
      <x:c r="M55" s="13">
        <x:v>2.8323405903760301</x:v>
      </x:c>
      <x:c r="N55" s="173">
        <x:v>2.0058207781996402</x:v>
      </x:c>
      <x:c r="O55" s="13">
        <x:v>66.1740943465378</x:v>
      </x:c>
      <x:c r="P55" s="173">
        <x:v>1.4387493699393701</x:v>
      </x:c>
      <x:c r="Q55" s="13">
        <x:v>84.830694036216002</x:v>
      </x:c>
      <x:c r="R55" s="173">
        <x:v>1.48472611446299</x:v>
      </x:c>
      <x:c r="S55" s="13">
        <x:v>18.656599689678199</x:v>
      </x:c>
      <x:c r="T55" s="173">
        <x:v>2.0674649657175102</x:v>
      </x:c>
      <x:c r="U55" s="13">
        <x:v>67.667113247943803</x:v>
      </x:c>
      <x:c r="V55" s="173">
        <x:v>1.41804023959669</x:v>
      </x:c>
      <x:c r="W55" s="13">
        <x:v>77.5345485857722</x:v>
      </x:c>
      <x:c r="X55" s="173">
        <x:v>1.67437492909478</x:v>
      </x:c>
      <x:c r="Y55" s="13">
        <x:v>9.8674353378284092</x:v>
      </x:c>
      <x:c r="Z55" s="173">
        <x:v>2.1941671596067098</x:v>
      </x:c>
      <x:c r="AA55" s="13">
        <x:v>72.510175048955304</x:v>
      </x:c>
      <x:c r="AB55" s="173">
        <x:v>1.6697300852455601</x:v>
      </x:c>
      <x:c r="AC55" s="13">
        <x:v>69.393559138226607</x:v>
      </x:c>
      <x:c r="AD55" s="173">
        <x:v>2.3355734965960102</x:v>
      </x:c>
      <x:c r="AE55" s="13">
        <x:v>-3.1166159107287399</x:v>
      </x:c>
      <x:c r="AF55" s="173">
        <x:v>2.8710454743134601</x:v>
      </x:c>
      <x:c r="AG55" s="13">
        <x:v>46.717978612131603</x:v>
      </x:c>
      <x:c r="AH55" s="173">
        <x:v>1.88375392312857</x:v>
      </x:c>
      <x:c r="AI55" s="13">
        <x:v>53.432743276155399</x:v>
      </x:c>
      <x:c r="AJ55" s="173">
        <x:v>2.3473680736021501</x:v>
      </x:c>
      <x:c r="AK55" s="13">
        <x:v>6.7147646640238596</x:v>
      </x:c>
      <x:c r="AL55" s="173">
        <x:v>3.0097617373920098</x:v>
      </x:c>
      <x:c r="AM55" s="13">
        <x:v>31.996081875402599</x:v>
      </x:c>
      <x:c r="AN55" s="173">
        <x:v>1.7020593334654499</x:v>
      </x:c>
      <x:c r="AO55" s="13">
        <x:v>67.679055027896098</x:v>
      </x:c>
      <x:c r="AP55" s="173">
        <x:v>1.8459008744127201</x:v>
      </x:c>
      <x:c r="AQ55" s="13">
        <x:v>35.682973152493503</x:v>
      </x:c>
      <x:c r="AR55" s="173">
        <x:v>2.5108476681779299</x:v>
      </x:c>
      <x:c r="AS55" s="13">
        <x:v>46.4621735622584</x:v>
      </x:c>
      <x:c r="AT55" s="173">
        <x:v>1.83780746804863</x:v>
      </x:c>
      <x:c r="AU55" s="13">
        <x:v>61.6109724023582</x:v>
      </x:c>
      <x:c r="AV55" s="173">
        <x:v>1.75943405872407</x:v>
      </x:c>
      <x:c r="AW55" s="13">
        <x:v>15.148798840099801</x:v>
      </x:c>
      <x:c r="AX55" s="182">
        <x:v>2.5442375079016499</x:v>
      </x:c>
    </x:row>
    <x:row r="56" spans="1:50" ht="12.95" customHeight="1" x14ac:dyDescent="0.2">
      <x:c r="A56" s="3" t="s">
        <x:v>411</x:v>
      </x:c>
      <x:c r="B56" s="27">
        <x:v>2</x:v>
      </x:c>
      <x:c r="C56" s="28">
        <x:v>78.245135689672196</x:v>
      </x:c>
      <x:c r="D56" s="178">
        <x:v>0.64495336369247402</x:v>
      </x:c>
      <x:c r="E56" s="28">
        <x:v>65.961782223430902</x:v>
      </x:c>
      <x:c r="F56" s="178">
        <x:v>1.52087942747524</x:v>
      </x:c>
      <x:c r="G56" s="28">
        <x:v>-12.2833534662413</x:v>
      </x:c>
      <x:c r="H56" s="178">
        <x:v>1.6519803492341101</x:v>
      </x:c>
      <x:c r="I56" s="28">
        <x:v>64.310983321849704</x:v>
      </x:c>
      <x:c r="J56" s="178">
        <x:v>0.77132987534981301</x:v>
      </x:c>
      <x:c r="K56" s="28">
        <x:v>51.675360490878603</x:v>
      </x:c>
      <x:c r="L56" s="178">
        <x:v>1.6536999636754199</x:v>
      </x:c>
      <x:c r="M56" s="28">
        <x:v>-12.635622830971201</x:v>
      </x:c>
      <x:c r="N56" s="178">
        <x:v>1.8247392543778</x:v>
      </x:c>
      <x:c r="O56" s="28">
        <x:v>58.382491135938203</x:v>
      </x:c>
      <x:c r="P56" s="178">
        <x:v>1.2016521061624199</x:v>
      </x:c>
      <x:c r="Q56" s="28">
        <x:v>70.716621373061599</x:v>
      </x:c>
      <x:c r="R56" s="178">
        <x:v>1.54756005638705</x:v>
      </x:c>
      <x:c r="S56" s="28">
        <x:v>12.3341302371234</x:v>
      </x:c>
      <x:c r="T56" s="178">
        <x:v>1.9593136329769301</x:v>
      </x:c>
      <x:c r="U56" s="28">
        <x:v>70.553220172220804</x:v>
      </x:c>
      <x:c r="V56" s="178">
        <x:v>1.2136805386724401</x:v>
      </x:c>
      <x:c r="W56" s="28">
        <x:v>71.209202152028695</x:v>
      </x:c>
      <x:c r="X56" s="178">
        <x:v>1.7419139213932699</x:v>
      </x:c>
      <x:c r="Y56" s="28">
        <x:v>0.65598197980786199</x:v>
      </x:c>
      <x:c r="Z56" s="178">
        <x:v>2.1230366363998301</x:v>
      </x:c>
      <x:c r="AA56" s="28">
        <x:v>57.807605034966301</x:v>
      </x:c>
      <x:c r="AB56" s="178">
        <x:v>1.66072374788151</x:v>
      </x:c>
      <x:c r="AC56" s="28">
        <x:v>69.536780444737104</x:v>
      </x:c>
      <x:c r="AD56" s="178">
        <x:v>1.913936009263</x:v>
      </x:c>
      <x:c r="AE56" s="28">
        <x:v>11.729175409770701</x:v>
      </x:c>
      <x:c r="AF56" s="178">
        <x:v>2.5339996871213701</x:v>
      </x:c>
      <x:c r="AG56" s="28">
        <x:v>52.136936189660403</x:v>
      </x:c>
      <x:c r="AH56" s="178">
        <x:v>1.27758001633968</x:v>
      </x:c>
      <x:c r="AI56" s="28">
        <x:v>60.932662341307498</x:v>
      </x:c>
      <x:c r="AJ56" s="178">
        <x:v>2.0137839991585702</x:v>
      </x:c>
      <x:c r="AK56" s="28">
        <x:v>8.7957261516470702</x:v>
      </x:c>
      <x:c r="AL56" s="178">
        <x:v>2.3848556965605998</x:v>
      </x:c>
      <x:c r="AM56" s="28">
        <x:v>30.8007147610356</x:v>
      </x:c>
      <x:c r="AN56" s="178">
        <x:v>1.0371108267656901</x:v>
      </x:c>
      <x:c r="AO56" s="28">
        <x:v>49.0170756821826</x:v>
      </x:c>
      <x:c r="AP56" s="178">
        <x:v>1.94519327987283</x:v>
      </x:c>
      <x:c r="AQ56" s="28">
        <x:v>18.216360921147</x:v>
      </x:c>
      <x:c r="AR56" s="178">
        <x:v>2.2043991841445201</x:v>
      </x:c>
      <x:c r="AS56" s="28">
        <x:v>14.969822820021299</x:v>
      </x:c>
      <x:c r="AT56" s="178">
        <x:v>0.92560679305922999</x:v>
      </x:c>
      <x:c r="AU56" s="28">
        <x:v>28.1476523338698</x:v>
      </x:c>
      <x:c r="AV56" s="178">
        <x:v>1.9141450941941101</x:v>
      </x:c>
      <x:c r="AW56" s="28">
        <x:v>13.177829513848501</x:v>
      </x:c>
      <x:c r="AX56" s="184">
        <x:v>2.12619363581608</x:v>
      </x:c>
    </x:row>
    <x:row r="57" spans="1:50" ht="12.95" customHeight="1" x14ac:dyDescent="0.2">
      <x:c r="A57" s="193"/>
      <x:c r="B57" s="187"/>
      <x:c r="C57" s="188" t="s">
        <x:v>1630</x:v>
      </x:c>
      <x:c r="D57" s="189" t="s">
        <x:v>1631</x:v>
      </x:c>
      <x:c r="E57" s="188" t="s">
        <x:v>1392</x:v>
      </x:c>
      <x:c r="F57" s="189" t="s">
        <x:v>1393</x:v>
      </x:c>
      <x:c r="G57" s="188" t="s">
        <x:v>1632</x:v>
      </x:c>
      <x:c r="H57" s="189" t="s">
        <x:v>1633</x:v>
      </x:c>
      <x:c r="I57" s="188" t="s">
        <x:v>1634</x:v>
      </x:c>
      <x:c r="J57" s="189" t="s">
        <x:v>1635</x:v>
      </x:c>
      <x:c r="K57" s="188" t="s">
        <x:v>1402</x:v>
      </x:c>
      <x:c r="L57" s="189" t="s">
        <x:v>1403</x:v>
      </x:c>
      <x:c r="M57" s="188" t="s">
        <x:v>1636</x:v>
      </x:c>
      <x:c r="N57" s="189" t="s">
        <x:v>1637</x:v>
      </x:c>
      <x:c r="O57" s="188" t="s">
        <x:v>1638</x:v>
      </x:c>
      <x:c r="P57" s="189" t="s">
        <x:v>1639</x:v>
      </x:c>
      <x:c r="Q57" s="188" t="s">
        <x:v>1412</x:v>
      </x:c>
      <x:c r="R57" s="189" t="s">
        <x:v>1413</x:v>
      </x:c>
      <x:c r="S57" s="188" t="s">
        <x:v>1640</x:v>
      </x:c>
      <x:c r="T57" s="189" t="s">
        <x:v>1641</x:v>
      </x:c>
      <x:c r="U57" s="188" t="s">
        <x:v>1642</x:v>
      </x:c>
      <x:c r="V57" s="189" t="s">
        <x:v>1643</x:v>
      </x:c>
      <x:c r="W57" s="188" t="s">
        <x:v>1422</x:v>
      </x:c>
      <x:c r="X57" s="189" t="s">
        <x:v>1423</x:v>
      </x:c>
      <x:c r="Y57" s="188" t="s">
        <x:v>1644</x:v>
      </x:c>
      <x:c r="Z57" s="189" t="s">
        <x:v>1645</x:v>
      </x:c>
      <x:c r="AA57" s="188" t="s">
        <x:v>1646</x:v>
      </x:c>
      <x:c r="AB57" s="189" t="s">
        <x:v>1647</x:v>
      </x:c>
      <x:c r="AC57" s="188" t="s">
        <x:v>1452</x:v>
      </x:c>
      <x:c r="AD57" s="189" t="s">
        <x:v>1453</x:v>
      </x:c>
      <x:c r="AE57" s="188" t="s">
        <x:v>1648</x:v>
      </x:c>
      <x:c r="AF57" s="189" t="s">
        <x:v>1649</x:v>
      </x:c>
      <x:c r="AG57" s="188" t="s">
        <x:v>1650</x:v>
      </x:c>
      <x:c r="AH57" s="189" t="s">
        <x:v>1651</x:v>
      </x:c>
      <x:c r="AI57" s="188" t="s">
        <x:v>1472</x:v>
      </x:c>
      <x:c r="AJ57" s="189" t="s">
        <x:v>1473</x:v>
      </x:c>
      <x:c r="AK57" s="188" t="s">
        <x:v>1652</x:v>
      </x:c>
      <x:c r="AL57" s="189" t="s">
        <x:v>1653</x:v>
      </x:c>
      <x:c r="AM57" s="188" t="s">
        <x:v>1654</x:v>
      </x:c>
      <x:c r="AN57" s="189" t="s">
        <x:v>1655</x:v>
      </x:c>
      <x:c r="AO57" s="188" t="s">
        <x:v>1502</x:v>
      </x:c>
      <x:c r="AP57" s="189" t="s">
        <x:v>1503</x:v>
      </x:c>
      <x:c r="AQ57" s="188" t="s">
        <x:v>1656</x:v>
      </x:c>
      <x:c r="AR57" s="189" t="s">
        <x:v>1657</x:v>
      </x:c>
      <x:c r="AS57" s="188" t="s">
        <x:v>1658</x:v>
      </x:c>
      <x:c r="AT57" s="189" t="s">
        <x:v>1659</x:v>
      </x:c>
      <x:c r="AU57" s="188" t="s">
        <x:v>1512</x:v>
      </x:c>
      <x:c r="AV57" s="189" t="s">
        <x:v>1513</x:v>
      </x:c>
      <x:c r="AW57" s="188" t="s">
        <x:v>1660</x:v>
      </x:c>
      <x:c r="AX57" s="195" t="s">
        <x:v>1661</x:v>
      </x:c>
    </x:row>
    <x:row r="58" spans="1:50" ht="12.95" customHeight="1" x14ac:dyDescent="0.2">
      <x:c r="A58" s="2" t="s">
        <x:v>373</x:v>
      </x:c>
      <x:c r="B58" s="32">
        <x:v>1</x:v>
      </x:c>
      <x:c r="C58" s="13">
        <x:v>69.685871122203096</x:v>
      </x:c>
      <x:c r="D58" s="173">
        <x:v>2.1642327272760502</x:v>
      </x:c>
      <x:c r="E58" s="13">
        <x:v>74.448526565162595</x:v>
      </x:c>
      <x:c r="F58" s="173">
        <x:v>1.1301471723285601</x:v>
      </x:c>
      <x:c r="G58" s="13">
        <x:v>4.7626554429595602</x:v>
      </x:c>
      <x:c r="H58" s="173">
        <x:v>2.4415437593733502</x:v>
      </x:c>
      <x:c r="I58" s="13">
        <x:v>81.303981897283094</x:v>
      </x:c>
      <x:c r="J58" s="173">
        <x:v>1.8406469376457999</x:v>
      </x:c>
      <x:c r="K58" s="13">
        <x:v>78.199567381574994</x:v>
      </x:c>
      <x:c r="L58" s="173">
        <x:v>1.22087125775699</x:v>
      </x:c>
      <x:c r="M58" s="13">
        <x:v>-3.1044145157080698</x:v>
      </x:c>
      <x:c r="N58" s="173">
        <x:v>2.2087344288261601</x:v>
      </x:c>
      <x:c r="O58" s="13">
        <x:v>62.200372307268204</x:v>
      </x:c>
      <x:c r="P58" s="173">
        <x:v>2.3106978120977302</x:v>
      </x:c>
      <x:c r="Q58" s="13">
        <x:v>49.038855685393003</x:v>
      </x:c>
      <x:c r="R58" s="173">
        <x:v>1.4382045587891099</x:v>
      </x:c>
      <x:c r="S58" s="13">
        <x:v>-13.161516621875201</x:v>
      </x:c>
      <x:c r="T58" s="173">
        <x:v>2.7217194439829799</x:v>
      </x:c>
      <x:c r="U58" s="13">
        <x:v>52.479169015188504</x:v>
      </x:c>
      <x:c r="V58" s="173">
        <x:v>1.8174838510433999</x:v>
      </x:c>
      <x:c r="W58" s="13">
        <x:v>32.886743982302598</x:v>
      </x:c>
      <x:c r="X58" s="173">
        <x:v>1.28682975461505</x:v>
      </x:c>
      <x:c r="Y58" s="13">
        <x:v>-19.592425032885899</x:v>
      </x:c>
      <x:c r="Z58" s="173">
        <x:v>2.2269212752511498</x:v>
      </x:c>
      <x:c r="AA58" s="13">
        <x:v>34.469308376697398</x:v>
      </x:c>
      <x:c r="AB58" s="173">
        <x:v>2.66648218672541</x:v>
      </x:c>
      <x:c r="AC58" s="13">
        <x:v>32.971714039719103</x:v>
      </x:c>
      <x:c r="AD58" s="173">
        <x:v>1.5605001692735601</x:v>
      </x:c>
      <x:c r="AE58" s="13">
        <x:v>-1.4975943369782501</x:v>
      </x:c>
      <x:c r="AF58" s="173">
        <x:v>3.08954495523641</x:v>
      </x:c>
      <x:c r="AG58" s="13">
        <x:v>26.6844853146482</x:v>
      </x:c>
      <x:c r="AH58" s="173">
        <x:v>1.9990746859899799</x:v>
      </x:c>
      <x:c r="AI58" s="13">
        <x:v>28.5516798539938</x:v>
      </x:c>
      <x:c r="AJ58" s="173">
        <x:v>1.5731706003974999</x:v>
      </x:c>
      <x:c r="AK58" s="13">
        <x:v>1.8671945393456499</x:v>
      </x:c>
      <x:c r="AL58" s="173">
        <x:v>2.5438485289263899</x:v>
      </x:c>
      <x:c r="AM58" s="13">
        <x:v>32.129716485654299</x:v>
      </x:c>
      <x:c r="AN58" s="173">
        <x:v>2.28135138112345</x:v>
      </x:c>
      <x:c r="AO58" s="13">
        <x:v>34.6830643640426</x:v>
      </x:c>
      <x:c r="AP58" s="173">
        <x:v>1.52249261059422</x:v>
      </x:c>
      <x:c r="AQ58" s="13">
        <x:v>2.5533478783882901</x:v>
      </x:c>
      <x:c r="AR58" s="173">
        <x:v>2.7427263577447598</x:v>
      </x:c>
      <x:c r="AS58" s="13">
        <x:v>6.5443878227841701</x:v>
      </x:c>
      <x:c r="AT58" s="173">
        <x:v>1.33690413681015</x:v>
      </x:c>
      <x:c r="AU58" s="13">
        <x:v>6.2602356382613902</x:v>
      </x:c>
      <x:c r="AV58" s="173">
        <x:v>0.70168261218434202</x:v>
      </x:c>
      <x:c r="AW58" s="13">
        <x:v>-0.28415218452278002</x:v>
      </x:c>
      <x:c r="AX58" s="182">
        <x:v>1.50985799307813</x:v>
      </x:c>
    </x:row>
    <x:row r="59" spans="1:50" ht="12.95" customHeight="1" x14ac:dyDescent="0.2">
      <x:c r="A59" s="2" t="s">
        <x:v>378</x:v>
      </x:c>
      <x:c r="B59" s="32">
        <x:v>1</x:v>
      </x:c>
      <x:c r="C59" s="13">
        <x:v>91.796835740998702</x:v>
      </x:c>
      <x:c r="D59" s="173">
        <x:v>0.52902087111002005</x:v>
      </x:c>
      <x:c r="E59" s="13">
        <x:v>85.899289580040303</x:v>
      </x:c>
      <x:c r="F59" s="173">
        <x:v>0.69720462706538</x:v>
      </x:c>
      <x:c r="G59" s="13">
        <x:v>-5.8975461609584601</x:v>
      </x:c>
      <x:c r="H59" s="173">
        <x:v>0.87518990743231295</x:v>
      </x:c>
      <x:c r="I59" s="13">
        <x:v>90.929027558404997</x:v>
      </x:c>
      <x:c r="J59" s="173">
        <x:v>0.50112911735272903</x:v>
      </x:c>
      <x:c r="K59" s="13">
        <x:v>84.372805803421201</x:v>
      </x:c>
      <x:c r="L59" s="173">
        <x:v>0.78247323347964903</x:v>
      </x:c>
      <x:c r="M59" s="13">
        <x:v>-6.5562217549837198</x:v>
      </x:c>
      <x:c r="N59" s="173">
        <x:v>0.92919037520350001</x:v>
      </x:c>
      <x:c r="O59" s="13">
        <x:v>63.554953099738199</x:v>
      </x:c>
      <x:c r="P59" s="173">
        <x:v>0.80994850707575605</x:v>
      </x:c>
      <x:c r="Q59" s="13">
        <x:v>56.668044947366703</x:v>
      </x:c>
      <x:c r="R59" s="173">
        <x:v>1.0514497958978199</x:v>
      </x:c>
      <x:c r="S59" s="13">
        <x:v>-6.8869081523715199</x:v>
      </x:c>
      <x:c r="T59" s="173">
        <x:v>1.3272389601755299</x:v>
      </x:c>
      <x:c r="U59" s="13">
        <x:v>67.377617628055106</x:v>
      </x:c>
      <x:c r="V59" s="173">
        <x:v>0.86736475888272202</x:v>
      </x:c>
      <x:c r="W59" s="13">
        <x:v>66.672627595494703</x:v>
      </x:c>
      <x:c r="X59" s="173">
        <x:v>0.95751817725159405</x:v>
      </x:c>
      <x:c r="Y59" s="13">
        <x:v>-0.70499003256046</x:v>
      </x:c>
      <x:c r="Z59" s="173">
        <x:v>1.29196079070493</x:v>
      </x:c>
      <x:c r="AA59" s="13">
        <x:v>55.213554141933599</x:v>
      </x:c>
      <x:c r="AB59" s="173">
        <x:v>0.930372876806977</x:v>
      </x:c>
      <x:c r="AC59" s="13">
        <x:v>81.755836220052601</x:v>
      </x:c>
      <x:c r="AD59" s="173">
        <x:v>0.85334829492448905</x:v>
      </x:c>
      <x:c r="AE59" s="13">
        <x:v>26.542282078119001</x:v>
      </x:c>
      <x:c r="AF59" s="173">
        <x:v>1.26245673286201</x:v>
      </x:c>
      <x:c r="AG59" s="13">
        <x:v>62.5373388934701</x:v>
      </x:c>
      <x:c r="AH59" s="173">
        <x:v>0.902708820563077</x:v>
      </x:c>
      <x:c r="AI59" s="13">
        <x:v>54.604593966524199</x:v>
      </x:c>
      <x:c r="AJ59" s="173">
        <x:v>1.18874970604929</x:v>
      </x:c>
      <x:c r="AK59" s="13">
        <x:v>-7.9327449269459196</x:v>
      </x:c>
      <x:c r="AL59" s="173">
        <x:v>1.4926516935824801</x:v>
      </x:c>
      <x:c r="AM59" s="13">
        <x:v>73.016292379486302</x:v>
      </x:c>
      <x:c r="AN59" s="173">
        <x:v>0.78333688875823604</x:v>
      </x:c>
      <x:c r="AO59" s="13">
        <x:v>73.017542318519503</x:v>
      </x:c>
      <x:c r="AP59" s="173">
        <x:v>1.0958978962058401</x:v>
      </x:c>
      <x:c r="AQ59" s="13">
        <x:v>1.2499390332152401E-3</x:v>
      </x:c>
      <x:c r="AR59" s="173">
        <x:v>1.34707419253649</x:v>
      </x:c>
      <x:c r="AS59" s="13">
        <x:v>24.828452523299699</x:v>
      </x:c>
      <x:c r="AT59" s="173">
        <x:v>0.82013734684625805</x:v>
      </x:c>
      <x:c r="AU59" s="13">
        <x:v>23.487217237667402</x:v>
      </x:c>
      <x:c r="AV59" s="173">
        <x:v>0.92325790307271405</x:v>
      </x:c>
      <x:c r="AW59" s="13">
        <x:v>-1.34123528563234</x:v>
      </x:c>
      <x:c r="AX59" s="182">
        <x:v>1.23492122148672</x:v>
      </x:c>
    </x:row>
    <x:row r="60" spans="1:50" ht="12.95" customHeight="1" x14ac:dyDescent="0.2">
      <x:c r="A60" s="2" t="s">
        <x:v>380</x:v>
      </x:c>
      <x:c r="B60" s="32">
        <x:v>1</x:v>
      </x:c>
      <x:c r="C60" s="13">
        <x:v>93.040670958999002</x:v>
      </x:c>
      <x:c r="D60" s="173">
        <x:v>0.50063666645721705</x:v>
      </x:c>
      <x:c r="E60" s="13">
        <x:v>89.266503834236204</x:v>
      </x:c>
      <x:c r="F60" s="173">
        <x:v>0.69204585814553199</x:v>
      </x:c>
      <x:c r="G60" s="13">
        <x:v>-3.7741671247628799</x:v>
      </x:c>
      <x:c r="H60" s="173">
        <x:v>0.85414550375084297</x:v>
      </x:c>
      <x:c r="I60" s="13">
        <x:v>90.424950724836506</x:v>
      </x:c>
      <x:c r="J60" s="173">
        <x:v>0.59463136648714798</x:v>
      </x:c>
      <x:c r="K60" s="13">
        <x:v>82.589369930453898</x:v>
      </x:c>
      <x:c r="L60" s="173">
        <x:v>0.84509478166709495</x:v>
      </x:c>
      <x:c r="M60" s="13">
        <x:v>-7.8355807943826603</x:v>
      </x:c>
      <x:c r="N60" s="173">
        <x:v>1.03333036924854</x:v>
      </x:c>
      <x:c r="O60" s="13">
        <x:v>85.481472089332996</x:v>
      </x:c>
      <x:c r="P60" s="173">
        <x:v>0.742055599414158</x:v>
      </x:c>
      <x:c r="Q60" s="13">
        <x:v>85.943423638848699</x:v>
      </x:c>
      <x:c r="R60" s="173">
        <x:v>0.79370010148647296</x:v>
      </x:c>
      <x:c r="S60" s="13">
        <x:v>0.46195154951573197</x:v>
      </x:c>
      <x:c r="T60" s="173">
        <x:v>1.0865571147995601</x:v>
      </x:c>
      <x:c r="U60" s="13">
        <x:v>78.737004692348705</x:v>
      </x:c>
      <x:c r="V60" s="173">
        <x:v>0.84905244490237497</x:v>
      </x:c>
      <x:c r="W60" s="13">
        <x:v>80.733657830035796</x:v>
      </x:c>
      <x:c r="X60" s="173">
        <x:v>0.96471449380082297</x:v>
      </x:c>
      <x:c r="Y60" s="13">
        <x:v>1.9966531376871199</x:v>
      </x:c>
      <x:c r="Z60" s="173">
        <x:v>1.2851319421538301</x:v>
      </x:c>
      <x:c r="AA60" s="13">
        <x:v>74.050569671678502</x:v>
      </x:c>
      <x:c r="AB60" s="173">
        <x:v>0.82905773751659095</x:v>
      </x:c>
      <x:c r="AC60" s="13">
        <x:v>87.119097507946904</x:v>
      </x:c>
      <x:c r="AD60" s="173">
        <x:v>0.72588722415733598</x:v>
      </x:c>
      <x:c r="AE60" s="13">
        <x:v>13.0685278362684</x:v>
      </x:c>
      <x:c r="AF60" s="173">
        <x:v>1.1019296685047399</x:v>
      </x:c>
      <x:c r="AG60" s="13">
        <x:v>89.063901662203506</x:v>
      </x:c>
      <x:c r="AH60" s="173">
        <x:v>0.70619395532771301</x:v>
      </x:c>
      <x:c r="AI60" s="13">
        <x:v>82.480750077890406</x:v>
      </x:c>
      <x:c r="AJ60" s="173">
        <x:v>0.90284452440583596</x:v>
      </x:c>
      <x:c r="AK60" s="13">
        <x:v>-6.5831515843130397</x:v>
      </x:c>
      <x:c r="AL60" s="173">
        <x:v>1.14622778617123</x:v>
      </x:c>
      <x:c r="AM60" s="13">
        <x:v>34.348840802852202</x:v>
      </x:c>
      <x:c r="AN60" s="173">
        <x:v>0.98548948674021897</x:v>
      </x:c>
      <x:c r="AO60" s="13">
        <x:v>57.267755517765302</x:v>
      </x:c>
      <x:c r="AP60" s="173">
        <x:v>1.1993113034973499</x:v>
      </x:c>
      <x:c r="AQ60" s="13">
        <x:v>22.9189147149131</x:v>
      </x:c>
      <x:c r="AR60" s="173">
        <x:v>1.5522683824558201</x:v>
      </x:c>
      <x:c r="AS60" s="13">
        <x:v>41.534962119765801</x:v>
      </x:c>
      <x:c r="AT60" s="173">
        <x:v>0.97022897771782202</x:v>
      </x:c>
      <x:c r="AU60" s="13">
        <x:v>59.120435182869997</x:v>
      </x:c>
      <x:c r="AV60" s="173">
        <x:v>1.3332287925841499</x:v>
      </x:c>
      <x:c r="AW60" s="13">
        <x:v>17.5854730631042</x:v>
      </x:c>
      <x:c r="AX60" s="182">
        <x:v>1.64889153147766</x:v>
      </x:c>
    </x:row>
    <x:row r="61" spans="1:50" ht="12.95" customHeight="1" x14ac:dyDescent="0.2">
      <x:c r="A61" s="2" t="s">
        <x:v>398</x:v>
      </x:c>
      <x:c r="B61" s="32">
        <x:v>1</x:v>
      </x:c>
      <x:c r="C61" s="13">
        <x:v>71.285861029402497</x:v>
      </x:c>
      <x:c r="D61" s="173">
        <x:v>1.03219939687613</x:v>
      </x:c>
      <x:c r="E61" s="13">
        <x:v>75.118653329184497</x:v>
      </x:c>
      <x:c r="F61" s="173">
        <x:v>0.89097752581368195</x:v>
      </x:c>
      <x:c r="G61" s="13">
        <x:v>3.8327922997819601</x:v>
      </x:c>
      <x:c r="H61" s="173">
        <x:v>1.36355291295076</x:v>
      </x:c>
      <x:c r="I61" s="13">
        <x:v>79.523000652709698</x:v>
      </x:c>
      <x:c r="J61" s="173">
        <x:v>0.90010470610481796</x:v>
      </x:c>
      <x:c r="K61" s="13">
        <x:v>74.256352524566694</x:v>
      </x:c>
      <x:c r="L61" s="173">
        <x:v>0.73848231733435099</x:v>
      </x:c>
      <x:c r="M61" s="13">
        <x:v>-5.2666481281429904</x:v>
      </x:c>
      <x:c r="N61" s="173">
        <x:v>1.1642785813401999</x:v>
      </x:c>
      <x:c r="O61" s="13">
        <x:v>63.931920396616299</x:v>
      </x:c>
      <x:c r="P61" s="173">
        <x:v>1.13941166561408</x:v>
      </x:c>
      <x:c r="Q61" s="13">
        <x:v>80.436936485273307</x:v>
      </x:c>
      <x:c r="R61" s="173">
        <x:v>0.89080656371316802</x:v>
      </x:c>
      <x:c r="S61" s="13">
        <x:v>16.505016088657001</x:v>
      </x:c>
      <x:c r="T61" s="173">
        <x:v>1.4463040059724399</x:v>
      </x:c>
      <x:c r="U61" s="13">
        <x:v>59.975801244166398</x:v>
      </x:c>
      <x:c r="V61" s="173">
        <x:v>1.38530863403899</x:v>
      </x:c>
      <x:c r="W61" s="13">
        <x:v>69.413778111948204</x:v>
      </x:c>
      <x:c r="X61" s="173">
        <x:v>0.95388068377513802</x:v>
      </x:c>
      <x:c r="Y61" s="13">
        <x:v>9.4379768677817903</x:v>
      </x:c>
      <x:c r="Z61" s="173">
        <x:v>1.68195373611235</x:v>
      </x:c>
      <x:c r="AA61" s="13">
        <x:v>62.727605082609102</x:v>
      </x:c>
      <x:c r="AB61" s="173">
        <x:v>1.1968610206057699</x:v>
      </x:c>
      <x:c r="AC61" s="13">
        <x:v>89.529180053009696</x:v>
      </x:c>
      <x:c r="AD61" s="173">
        <x:v>0.63649127763184599</x:v>
      </x:c>
      <x:c r="AE61" s="13">
        <x:v>26.801574970400601</x:v>
      </x:c>
      <x:c r="AF61" s="173">
        <x:v>1.3555801153553799</x:v>
      </x:c>
      <x:c r="AG61" s="13">
        <x:v>58.6145455551273</x:v>
      </x:c>
      <x:c r="AH61" s="173">
        <x:v>1.05316975321943</x:v>
      </x:c>
      <x:c r="AI61" s="13">
        <x:v>57.795021646935702</x:v>
      </x:c>
      <x:c r="AJ61" s="173">
        <x:v>0.91616658504413695</x:v>
      </x:c>
      <x:c r="AK61" s="13">
        <x:v>-0.81952390819156296</x:v>
      </x:c>
      <x:c r="AL61" s="173">
        <x:v>1.3958967514281699</x:v>
      </x:c>
      <x:c r="AM61" s="13">
        <x:v>51.025122982655702</x:v>
      </x:c>
      <x:c r="AN61" s="173">
        <x:v>1.0965345861654201</x:v>
      </x:c>
      <x:c r="AO61" s="13">
        <x:v>63.0550847883855</x:v>
      </x:c>
      <x:c r="AP61" s="173">
        <x:v>0.90220333020100296</x:v>
      </x:c>
      <x:c r="AQ61" s="13">
        <x:v>12.029961805729799</x:v>
      </x:c>
      <x:c r="AR61" s="173">
        <x:v>1.4199855448851399</x:v>
      </x:c>
      <x:c r="AS61" s="13">
        <x:v>36.687494718439901</x:v>
      </x:c>
      <x:c r="AT61" s="173">
        <x:v>1.2006624568528601</x:v>
      </x:c>
      <x:c r="AU61" s="13">
        <x:v>40.716534958330101</x:v>
      </x:c>
      <x:c r="AV61" s="173">
        <x:v>1.10329383992061</x:v>
      </x:c>
      <x:c r="AW61" s="13">
        <x:v>4.0290402398902403</x:v>
      </x:c>
      <x:c r="AX61" s="182">
        <x:v>1.6305973238364899</x:v>
      </x:c>
    </x:row>
    <x:row r="62" spans="1:50" ht="12.95" customHeight="1" x14ac:dyDescent="0.2">
      <x:c r="A62" s="2" t="s">
        <x:v>400</x:v>
      </x:c>
      <x:c r="B62" s="32">
        <x:v>1</x:v>
      </x:c>
      <x:c r="C62" s="13">
        <x:v>69.710979964995502</x:v>
      </x:c>
      <x:c r="D62" s="173">
        <x:v>1.1538704842897101</x:v>
      </x:c>
      <x:c r="E62" s="13">
        <x:v>69.046606125453295</x:v>
      </x:c>
      <x:c r="F62" s="173">
        <x:v>1.14426792439062</x:v>
      </x:c>
      <x:c r="G62" s="13">
        <x:v>-0.66437383954220797</x:v>
      </x:c>
      <x:c r="H62" s="173">
        <x:v>1.6250434385899299</x:v>
      </x:c>
      <x:c r="I62" s="13">
        <x:v>67.252267541139204</x:v>
      </x:c>
      <x:c r="J62" s="173">
        <x:v>1.22120993056432</x:v>
      </x:c>
      <x:c r="K62" s="13">
        <x:v>74.023265449007795</x:v>
      </x:c>
      <x:c r="L62" s="173">
        <x:v>0.97700344992074595</x:v>
      </x:c>
      <x:c r="M62" s="13">
        <x:v>6.7709979078686304</x:v>
      </x:c>
      <x:c r="N62" s="173">
        <x:v>1.56393396141459</x:v>
      </x:c>
      <x:c r="O62" s="13">
        <x:v>84.019918555875705</x:v>
      </x:c>
      <x:c r="P62" s="173">
        <x:v>1.1099098606653801</x:v>
      </x:c>
      <x:c r="Q62" s="13">
        <x:v>62.5351722842939</x:v>
      </x:c>
      <x:c r="R62" s="173">
        <x:v>0.90877406652216097</x:v>
      </x:c>
      <x:c r="S62" s="13">
        <x:v>-21.484746271581901</x:v>
      </x:c>
      <x:c r="T62" s="173">
        <x:v>1.4344930124561299</x:v>
      </x:c>
      <x:c r="U62" s="13">
        <x:v>69.4729843473784</x:v>
      </x:c>
      <x:c r="V62" s="173">
        <x:v>1.22405834928181</x:v>
      </x:c>
      <x:c r="W62" s="13">
        <x:v>71.593509877144896</x:v>
      </x:c>
      <x:c r="X62" s="173">
        <x:v>0.90775070312164396</x:v>
      </x:c>
      <x:c r="Y62" s="13">
        <x:v>2.12052552976645</x:v>
      </x:c>
      <x:c r="Z62" s="173">
        <x:v>1.52391934874006</x:v>
      </x:c>
      <x:c r="AA62" s="13">
        <x:v>58.970303206728197</x:v>
      </x:c>
      <x:c r="AB62" s="173">
        <x:v>1.39326252818916</x:v>
      </x:c>
      <x:c r="AC62" s="13">
        <x:v>75.036817208868598</x:v>
      </x:c>
      <x:c r="AD62" s="173">
        <x:v>0.82161428088631705</x:v>
      </x:c>
      <x:c r="AE62" s="13">
        <x:v>16.066514002140401</x:v>
      </x:c>
      <x:c r="AF62" s="173">
        <x:v>1.6174765837601399</x:v>
      </x:c>
      <x:c r="AG62" s="13">
        <x:v>67.5549133182368</x:v>
      </x:c>
      <x:c r="AH62" s="173">
        <x:v>1.2964693657986901</x:v>
      </x:c>
      <x:c r="AI62" s="13">
        <x:v>68.540719952635698</x:v>
      </x:c>
      <x:c r="AJ62" s="173">
        <x:v>1.01817120975669</x:v>
      </x:c>
      <x:c r="AK62" s="13">
        <x:v>0.98580663439888405</x:v>
      </x:c>
      <x:c r="AL62" s="173">
        <x:v>1.64848579879593</x:v>
      </x:c>
      <x:c r="AM62" s="13">
        <x:v>60.0885002849069</x:v>
      </x:c>
      <x:c r="AN62" s="173">
        <x:v>1.44511785591081</x:v>
      </x:c>
      <x:c r="AO62" s="13">
        <x:v>55.807294026268202</x:v>
      </x:c>
      <x:c r="AP62" s="173">
        <x:v>1.2439154715815699</x:v>
      </x:c>
      <x:c r="AQ62" s="13">
        <x:v>-4.2812062586386599</x:v>
      </x:c>
      <x:c r="AR62" s="173">
        <x:v>1.9067488869571301</x:v>
      </x:c>
      <x:c r="AS62" s="13">
        <x:v>34.952113586347302</x:v>
      </x:c>
      <x:c r="AT62" s="173">
        <x:v>1.3740168952779599</x:v>
      </x:c>
      <x:c r="AU62" s="13">
        <x:v>37.107664118512098</x:v>
      </x:c>
      <x:c r="AV62" s="173">
        <x:v>1.0662438587029299</x:v>
      </x:c>
      <x:c r="AW62" s="13">
        <x:v>2.1555505321648001</x:v>
      </x:c>
      <x:c r="AX62" s="182">
        <x:v>1.7391947546870601</x:v>
      </x:c>
    </x:row>
    <x:row r="63" spans="1:50" ht="12.95" customHeight="1" x14ac:dyDescent="0.2">
      <x:c r="A63" s="194" t="s">
        <x:v>401</x:v>
      </x:c>
      <x:c r="B63" s="190">
        <x:v>1</x:v>
      </x:c>
      <x:c r="C63" s="191">
        <x:v>86.581936054679105</x:v>
      </x:c>
      <x:c r="D63" s="192">
        <x:v>0.40393328792556099</x:v>
      </x:c>
      <x:c r="E63" s="191">
        <x:v>91.031956096305507</x:v>
      </x:c>
      <x:c r="F63" s="192">
        <x:v>0.90629541737486496</x:v>
      </x:c>
      <x:c r="G63" s="191">
        <x:v>4.4500200416264901</x:v>
      </x:c>
      <x:c r="H63" s="192">
        <x:v>0.99223660719056095</x:v>
      </x:c>
      <x:c r="I63" s="191">
        <x:v>84.2057100152701</x:v>
      </x:c>
      <x:c r="J63" s="192">
        <x:v>0.382590028223048</x:v>
      </x:c>
      <x:c r="K63" s="191">
        <x:v>89.124792795487707</x:v>
      </x:c>
      <x:c r="L63" s="192">
        <x:v>0.89313894799792903</x:v>
      </x:c>
      <x:c r="M63" s="191">
        <x:v>4.9190827802175798</x:v>
      </x:c>
      <x:c r="N63" s="192">
        <x:v>0.97163383541669601</x:v>
      </x:c>
      <x:c r="O63" s="191">
        <x:v>86.952929942112902</x:v>
      </x:c>
      <x:c r="P63" s="192">
        <x:v>0.40047520322757602</x:v>
      </x:c>
      <x:c r="Q63" s="191">
        <x:v>90.512512210567095</x:v>
      </x:c>
      <x:c r="R63" s="192">
        <x:v>0.93682591484554101</x:v>
      </x:c>
      <x:c r="S63" s="191">
        <x:v>3.55958226845422</x:v>
      </x:c>
      <x:c r="T63" s="192">
        <x:v>1.0188342275004101</x:v>
      </x:c>
      <x:c r="U63" s="191">
        <x:v>89.644704909343403</x:v>
      </x:c>
      <x:c r="V63" s="192">
        <x:v>0.390260065294393</x:v>
      </x:c>
      <x:c r="W63" s="191">
        <x:v>93.686668036916203</x:v>
      </x:c>
      <x:c r="X63" s="192">
        <x:v>0.61893854073937005</x:v>
      </x:c>
      <x:c r="Y63" s="191">
        <x:v>4.0419631275728403</x:v>
      </x:c>
      <x:c r="Z63" s="192">
        <x:v>0.73170201296440696</x:v>
      </x:c>
      <x:c r="AA63" s="191">
        <x:v>82.550901653669996</x:v>
      </x:c>
      <x:c r="AB63" s="192">
        <x:v>0.427814196346187</x:v>
      </x:c>
      <x:c r="AC63" s="191">
        <x:v>90.225675010170406</x:v>
      </x:c>
      <x:c r="AD63" s="192">
        <x:v>0.99865075172098405</x:v>
      </x:c>
      <x:c r="AE63" s="191">
        <x:v>7.6747733565003999</x:v>
      </x:c>
      <x:c r="AF63" s="192">
        <x:v>1.0864291557705099</x:v>
      </x:c>
      <x:c r="AG63" s="191">
        <x:v>81.317656032823905</x:v>
      </x:c>
      <x:c r="AH63" s="192">
        <x:v>0.46375994999898301</x:v>
      </x:c>
      <x:c r="AI63" s="191">
        <x:v>85.9464387237728</x:v>
      </x:c>
      <x:c r="AJ63" s="192">
        <x:v>1.3378185611245199</x:v>
      </x:c>
      <x:c r="AK63" s="191">
        <x:v>4.6287826909488698</x:v>
      </x:c>
      <x:c r="AL63" s="192">
        <x:v>1.41592082889981</x:v>
      </x:c>
      <x:c r="AM63" s="191">
        <x:v>69.650494080799604</x:v>
      </x:c>
      <x:c r="AN63" s="192">
        <x:v>0.51682003740257598</x:v>
      </x:c>
      <x:c r="AO63" s="191">
        <x:v>76.982850368302906</x:v>
      </x:c>
      <x:c r="AP63" s="192">
        <x:v>1.2059917655782799</x:v>
      </x:c>
      <x:c r="AQ63" s="191">
        <x:v>7.33235628750327</x:v>
      </x:c>
      <x:c r="AR63" s="192">
        <x:v>1.31206672456221</x:v>
      </x:c>
      <x:c r="AS63" s="191">
        <x:v>64.142088766443507</x:v>
      </x:c>
      <x:c r="AT63" s="192">
        <x:v>0.57324332066369998</x:v>
      </x:c>
      <x:c r="AU63" s="191">
        <x:v>78.780084844925298</x:v>
      </x:c>
      <x:c r="AV63" s="192">
        <x:v>1.0624224841157801</x:v>
      </x:c>
      <x:c r="AW63" s="191">
        <x:v>14.6379960784818</x:v>
      </x:c>
      <x:c r="AX63" s="196">
        <x:v>1.2072072893419299</x:v>
      </x:c>
    </x:row>
    <x:row r="64" spans="1:50" ht="12.95" customHeight="1" x14ac:dyDescent="0.2">
      <x:c r="A64" s="2" t="s">
        <x:v>438</x:v>
      </x:c>
      <x:c r="B64" s="32">
        <x:v>1</x:v>
      </x:c>
      <x:c r="C64" s="13">
        <x:v>87.508742389952204</x:v>
      </x:c>
      <x:c r="D64" s="173">
        <x:v>0.75285374035751296</x:v>
      </x:c>
      <x:c r="E64" s="13">
        <x:v>84.118350853249794</x:v>
      </x:c>
      <x:c r="F64" s="173">
        <x:v>0.96401770255750496</x:v>
      </x:c>
      <x:c r="G64" s="13">
        <x:v>-3.39039153670238</x:v>
      </x:c>
      <x:c r="H64" s="173">
        <x:v>1.2231593866763799</x:v>
      </x:c>
      <x:c r="I64" s="13">
        <x:v>81.565941499790696</x:v>
      </x:c>
      <x:c r="J64" s="173">
        <x:v>0.78537713712530599</x:v>
      </x:c>
      <x:c r="K64" s="13">
        <x:v>79.413816940048207</x:v>
      </x:c>
      <x:c r="L64" s="173">
        <x:v>0.95159223873631005</x:v>
      </x:c>
      <x:c r="M64" s="13">
        <x:v>-2.1521245597425001</x:v>
      </x:c>
      <x:c r="N64" s="173">
        <x:v>1.2338334718844</x:v>
      </x:c>
      <x:c r="O64" s="13">
        <x:v>88.487000950744303</x:v>
      </x:c>
      <x:c r="P64" s="173">
        <x:v>0.68672742834968703</x:v>
      </x:c>
      <x:c r="Q64" s="13">
        <x:v>88.348065392344694</x:v>
      </x:c>
      <x:c r="R64" s="173">
        <x:v>0.74386380175892597</x:v>
      </x:c>
      <x:c r="S64" s="13">
        <x:v>-0.138935558399609</x:v>
      </x:c>
      <x:c r="T64" s="173">
        <x:v>1.0123872363947599</x:v>
      </x:c>
      <x:c r="U64" s="13">
        <x:v>83.658892440378594</x:v>
      </x:c>
      <x:c r="V64" s="173">
        <x:v>0.77388293251142304</x:v>
      </x:c>
      <x:c r="W64" s="13">
        <x:v>78.749919277665498</x:v>
      </x:c>
      <x:c r="X64" s="173">
        <x:v>1.1955756395931001</x:v>
      </x:c>
      <x:c r="Y64" s="13">
        <x:v>-4.9089731627130702</x:v>
      </x:c>
      <x:c r="Z64" s="173">
        <x:v>1.4241825385886899</x:v>
      </x:c>
      <x:c r="AA64" s="13">
        <x:v>63.473177643856303</x:v>
      </x:c>
      <x:c r="AB64" s="173">
        <x:v>0.97102762584776003</x:v>
      </x:c>
      <x:c r="AC64" s="13">
        <x:v>55.0436431987698</x:v>
      </x:c>
      <x:c r="AD64" s="173">
        <x:v>1.6599734196081699</x:v>
      </x:c>
      <x:c r="AE64" s="13">
        <x:v>-8.4295344450864995</x:v>
      </x:c>
      <x:c r="AF64" s="173">
        <x:v>1.9231241259901</x:v>
      </x:c>
      <x:c r="AG64" s="13">
        <x:v>54.9943498657113</x:v>
      </x:c>
      <x:c r="AH64" s="173">
        <x:v>1.0454149882949</x:v>
      </x:c>
      <x:c r="AI64" s="13">
        <x:v>60.205394211441899</x:v>
      </x:c>
      <x:c r="AJ64" s="173">
        <x:v>1.7776316227858</x:v>
      </x:c>
      <x:c r="AK64" s="13">
        <x:v>5.2110443457305999</x:v>
      </x:c>
      <x:c r="AL64" s="173">
        <x:v>2.0622479686205799</x:v>
      </x:c>
      <x:c r="AM64" s="13">
        <x:v>59.295851194167703</x:v>
      </x:c>
      <x:c r="AN64" s="173">
        <x:v>1.1155573732195201</x:v>
      </x:c>
      <x:c r="AO64" s="13">
        <x:v>60.970462480873401</x:v>
      </x:c>
      <x:c r="AP64" s="173">
        <x:v>1.3659797224158801</x:v>
      </x:c>
      <x:c r="AQ64" s="13">
        <x:v>1.6746112867057099</x:v>
      </x:c>
      <x:c r="AR64" s="173">
        <x:v>1.7636237849937899</x:v>
      </x:c>
      <x:c r="AS64" s="13">
        <x:v>22.862098254519001</x:v>
      </x:c>
      <x:c r="AT64" s="173">
        <x:v>0.75719216821789403</x:v>
      </x:c>
      <x:c r="AU64" s="13">
        <x:v>31.0000134003852</x:v>
      </x:c>
      <x:c r="AV64" s="173">
        <x:v>1.70502507670883</x:v>
      </x:c>
      <x:c r="AW64" s="13">
        <x:v>8.1379151458662609</x:v>
      </x:c>
      <x:c r="AX64" s="182">
        <x:v>1.8655965511911901</x:v>
      </x:c>
    </x:row>
    <x:row r="65" spans="1:50" ht="12.95" customHeight="1" x14ac:dyDescent="0.2">
      <x:c r="A65" s="2" t="s">
        <x:v>439</x:v>
      </x:c>
      <x:c r="B65" s="32">
        <x:v>1</x:v>
      </x:c>
      <x:c r="C65" s="13">
        <x:v>76.855360795457798</x:v>
      </x:c>
      <x:c r="D65" s="173">
        <x:v>0.84910660829389295</x:v>
      </x:c>
      <x:c r="E65" s="13">
        <x:v>75.279149303579104</x:v>
      </x:c>
      <x:c r="F65" s="173">
        <x:v>1.01136083942166</x:v>
      </x:c>
      <x:c r="G65" s="13">
        <x:v>-1.57621149187871</x:v>
      </x:c>
      <x:c r="H65" s="173">
        <x:v>1.3205426080835301</x:v>
      </x:c>
      <x:c r="I65" s="13">
        <x:v>82.204920087150199</x:v>
      </x:c>
      <x:c r="J65" s="173">
        <x:v>0.74206888525053205</x:v>
      </x:c>
      <x:c r="K65" s="13">
        <x:v>64.226088265374997</x:v>
      </x:c>
      <x:c r="L65" s="173">
        <x:v>1.26593639215503</x:v>
      </x:c>
      <x:c r="M65" s="13">
        <x:v>-17.978831821775199</x:v>
      </x:c>
      <x:c r="N65" s="173">
        <x:v>1.4673994614417201</x:v>
      </x:c>
      <x:c r="O65" s="13">
        <x:v>57.310396825631003</x:v>
      </x:c>
      <x:c r="P65" s="173">
        <x:v>1.0275829294977801</x:v>
      </x:c>
      <x:c r="Q65" s="13">
        <x:v>53.732046147860999</x:v>
      </x:c>
      <x:c r="R65" s="173">
        <x:v>1.33398474776862</x:v>
      </x:c>
      <x:c r="S65" s="13">
        <x:v>-3.5783506777699499</x:v>
      </x:c>
      <x:c r="T65" s="173">
        <x:v>1.6838770692287901</x:v>
      </x:c>
      <x:c r="U65" s="13">
        <x:v>53.188834689171699</x:v>
      </x:c>
      <x:c r="V65" s="173">
        <x:v>1.0518976788026</x:v>
      </x:c>
      <x:c r="W65" s="13">
        <x:v>54.383764933441299</x:v>
      </x:c>
      <x:c r="X65" s="173">
        <x:v>1.5285675831410801</x:v>
      </x:c>
      <x:c r="Y65" s="13">
        <x:v>1.1949302442695799</x:v>
      </x:c>
      <x:c r="Z65" s="173">
        <x:v>1.8555343119705701</x:v>
      </x:c>
      <x:c r="AA65" s="13">
        <x:v>37.480211877045001</x:v>
      </x:c>
      <x:c r="AB65" s="173">
        <x:v>0.93843874815750905</x:v>
      </x:c>
      <x:c r="AC65" s="13">
        <x:v>68.991111714916798</x:v>
      </x:c>
      <x:c r="AD65" s="173">
        <x:v>1.46535259784581</x:v>
      </x:c>
      <x:c r="AE65" s="13">
        <x:v>31.510899837871801</x:v>
      </x:c>
      <x:c r="AF65" s="173">
        <x:v>1.7400935377320701</x:v>
      </x:c>
      <x:c r="AG65" s="13">
        <x:v>55.1129281053691</x:v>
      </x:c>
      <x:c r="AH65" s="173">
        <x:v>1.20039943923992</x:v>
      </x:c>
      <x:c r="AI65" s="13">
        <x:v>48.193916900725597</x:v>
      </x:c>
      <x:c r="AJ65" s="173">
        <x:v>1.6844053770988701</x:v>
      </x:c>
      <x:c r="AK65" s="13">
        <x:v>-6.9190112046435299</x:v>
      </x:c>
      <x:c r="AL65" s="173">
        <x:v>2.0683762443344502</x:v>
      </x:c>
      <x:c r="AM65" s="13">
        <x:v>50.648469395566202</x:v>
      </x:c>
      <x:c r="AN65" s="173">
        <x:v>1.15881331577115</x:v>
      </x:c>
      <x:c r="AO65" s="13">
        <x:v>44.120628830021097</x:v>
      </x:c>
      <x:c r="AP65" s="173">
        <x:v>1.4768632526764001</x:v>
      </x:c>
      <x:c r="AQ65" s="13">
        <x:v>-6.5278405655451399</x:v>
      </x:c>
      <x:c r="AR65" s="173">
        <x:v>1.87722491138234</x:v>
      </x:c>
      <x:c r="AS65" s="13">
        <x:v>20.698710894859101</x:v>
      </x:c>
      <x:c r="AT65" s="173">
        <x:v>0.79880877219851698</x:v>
      </x:c>
      <x:c r="AU65" s="13">
        <x:v>26.5046258606828</x:v>
      </x:c>
      <x:c r="AV65" s="173">
        <x:v>1.64158529130659</x:v>
      </x:c>
      <x:c r="AW65" s="13">
        <x:v>5.8059149658237104</x:v>
      </x:c>
      <x:c r="AX65" s="182">
        <x:v>1.8256225576979099</x:v>
      </x:c>
    </x:row>
    <x:row r="66" spans="1:50" ht="12.95" customHeight="1" x14ac:dyDescent="0.2">
      <x:c r="A66" s="3" t="s">
        <x:v>440</x:v>
      </x:c>
      <x:c r="B66" s="36">
        <x:v>1</x:v>
      </x:c>
      <x:c r="C66" s="28">
        <x:v>93.088413241222398</x:v>
      </x:c>
      <x:c r="D66" s="178">
        <x:v>0.83962192003906999</x:v>
      </x:c>
      <x:c r="E66" s="28">
        <x:v>89.265821880347701</x:v>
      </x:c>
      <x:c r="F66" s="178">
        <x:v>1.0354908379627601</x:v>
      </x:c>
      <x:c r="G66" s="28">
        <x:v>-3.8225913608746702</x:v>
      </x:c>
      <x:c r="H66" s="178">
        <x:v>1.33311899098127</x:v>
      </x:c>
      <x:c r="I66" s="28">
        <x:v>88.631953866641496</x:v>
      </x:c>
      <x:c r="J66" s="178">
        <x:v>0.88447790983366303</x:v>
      </x:c>
      <x:c r="K66" s="28">
        <x:v>86.810358272977098</x:v>
      </x:c>
      <x:c r="L66" s="178">
        <x:v>1.05137015626914</x:v>
      </x:c>
      <x:c r="M66" s="28">
        <x:v>-1.8215955936643999</x:v>
      </x:c>
      <x:c r="N66" s="178">
        <x:v>1.37392881128431</x:v>
      </x:c>
      <x:c r="O66" s="28">
        <x:v>69.242865190419494</x:v>
      </x:c>
      <x:c r="P66" s="178">
        <x:v>1.4090513972046099</x:v>
      </x:c>
      <x:c r="Q66" s="28">
        <x:v>63.907070657501997</x:v>
      </x:c>
      <x:c r="R66" s="178">
        <x:v>1.8006650712666199</x:v>
      </x:c>
      <x:c r="S66" s="28">
        <x:v>-5.3357945329175003</x:v>
      </x:c>
      <x:c r="T66" s="178">
        <x:v>2.2864427696410599</x:v>
      </x:c>
      <x:c r="U66" s="28">
        <x:v>43.633003080858302</x:v>
      </x:c>
      <x:c r="V66" s="178">
        <x:v>1.3643735683109</x:v>
      </x:c>
      <x:c r="W66" s="28">
        <x:v>65.597855848484897</x:v>
      </x:c>
      <x:c r="X66" s="178">
        <x:v>1.6214751189750001</x:v>
      </x:c>
      <x:c r="Y66" s="28">
        <x:v>21.964852767626699</x:v>
      </x:c>
      <x:c r="Z66" s="178">
        <x:v>2.1191264226941202</x:v>
      </x:c>
      <x:c r="AA66" s="28">
        <x:v>53.468039595155197</x:v>
      </x:c>
      <x:c r="AB66" s="178">
        <x:v>1.2890549366906301</x:v>
      </x:c>
      <x:c r="AC66" s="28">
        <x:v>54.200152373244997</x:v>
      </x:c>
      <x:c r="AD66" s="178">
        <x:v>1.8993838895003301</x:v>
      </x:c>
      <x:c r="AE66" s="28">
        <x:v>0.73211277808977804</x:v>
      </x:c>
      <x:c r="AF66" s="178">
        <x:v>2.2955003353299501</x:v>
      </x:c>
      <x:c r="AG66" s="28">
        <x:v>71.579626282800405</x:v>
      </x:c>
      <x:c r="AH66" s="178">
        <x:v>1.4148720615741499</x:v>
      </x:c>
      <x:c r="AI66" s="28">
        <x:v>61.651498967821503</x:v>
      </x:c>
      <x:c r="AJ66" s="178">
        <x:v>1.89701288170417</x:v>
      </x:c>
      <x:c r="AK66" s="28">
        <x:v>-9.9281273149789193</x:v>
      </x:c>
      <x:c r="AL66" s="178">
        <x:v>2.3665419548308599</x:v>
      </x:c>
      <x:c r="AM66" s="28">
        <x:v>54.822462725958701</x:v>
      </x:c>
      <x:c r="AN66" s="178">
        <x:v>1.36682281757349</x:v>
      </x:c>
      <x:c r="AO66" s="28">
        <x:v>64.473389296913396</x:v>
      </x:c>
      <x:c r="AP66" s="178">
        <x:v>1.52565119492532</x:v>
      </x:c>
      <x:c r="AQ66" s="28">
        <x:v>9.6509265709547307</x:v>
      </x:c>
      <x:c r="AR66" s="178">
        <x:v>2.0483691520857699</x:v>
      </x:c>
      <x:c r="AS66" s="28">
        <x:v>12.456264819349199</x:v>
      </x:c>
      <x:c r="AT66" s="178">
        <x:v>1.0554459483416601</x:v>
      </x:c>
      <x:c r="AU66" s="28">
        <x:v>23.300873449541101</x:v>
      </x:c>
      <x:c r="AV66" s="178">
        <x:v>1.7451776111570201</x:v>
      </x:c>
      <x:c r="AW66" s="28">
        <x:v>10.8446086301919</x:v>
      </x:c>
      <x:c r="AX66" s="184">
        <x:v>2.0395124526108099</x:v>
      </x:c>
    </x:row>
    <x:row r="67" spans="1:50" ht="12.95" customHeight="1" x14ac:dyDescent="0.2">
      <x:c r="A67" s="2"/>
      <x:c r="B67" s="37"/>
      <x:c r="C67" s="13" t="s">
        <x:v>1630</x:v>
      </x:c>
      <x:c r="D67" s="173" t="s">
        <x:v>1631</x:v>
      </x:c>
      <x:c r="E67" s="13" t="s">
        <x:v>1392</x:v>
      </x:c>
      <x:c r="F67" s="173" t="s">
        <x:v>1393</x:v>
      </x:c>
      <x:c r="G67" s="13" t="s">
        <x:v>1632</x:v>
      </x:c>
      <x:c r="H67" s="173" t="s">
        <x:v>1633</x:v>
      </x:c>
      <x:c r="I67" s="13" t="s">
        <x:v>1634</x:v>
      </x:c>
      <x:c r="J67" s="173" t="s">
        <x:v>1635</x:v>
      </x:c>
      <x:c r="K67" s="13" t="s">
        <x:v>1402</x:v>
      </x:c>
      <x:c r="L67" s="173" t="s">
        <x:v>1403</x:v>
      </x:c>
      <x:c r="M67" s="13" t="s">
        <x:v>1636</x:v>
      </x:c>
      <x:c r="N67" s="173" t="s">
        <x:v>1637</x:v>
      </x:c>
      <x:c r="O67" s="13" t="s">
        <x:v>1638</x:v>
      </x:c>
      <x:c r="P67" s="173" t="s">
        <x:v>1639</x:v>
      </x:c>
      <x:c r="Q67" s="13" t="s">
        <x:v>1412</x:v>
      </x:c>
      <x:c r="R67" s="173" t="s">
        <x:v>1413</x:v>
      </x:c>
      <x:c r="S67" s="13" t="s">
        <x:v>1640</x:v>
      </x:c>
      <x:c r="T67" s="173" t="s">
        <x:v>1641</x:v>
      </x:c>
      <x:c r="U67" s="13" t="s">
        <x:v>1642</x:v>
      </x:c>
      <x:c r="V67" s="173" t="s">
        <x:v>1643</x:v>
      </x:c>
      <x:c r="W67" s="13" t="s">
        <x:v>1422</x:v>
      </x:c>
      <x:c r="X67" s="173" t="s">
        <x:v>1423</x:v>
      </x:c>
      <x:c r="Y67" s="13" t="s">
        <x:v>1644</x:v>
      </x:c>
      <x:c r="Z67" s="173" t="s">
        <x:v>1645</x:v>
      </x:c>
      <x:c r="AA67" s="13" t="s">
        <x:v>1646</x:v>
      </x:c>
      <x:c r="AB67" s="173" t="s">
        <x:v>1647</x:v>
      </x:c>
      <x:c r="AC67" s="13" t="s">
        <x:v>1452</x:v>
      </x:c>
      <x:c r="AD67" s="173" t="s">
        <x:v>1453</x:v>
      </x:c>
      <x:c r="AE67" s="13" t="s">
        <x:v>1648</x:v>
      </x:c>
      <x:c r="AF67" s="173" t="s">
        <x:v>1649</x:v>
      </x:c>
      <x:c r="AG67" s="13" t="s">
        <x:v>1650</x:v>
      </x:c>
      <x:c r="AH67" s="173" t="s">
        <x:v>1651</x:v>
      </x:c>
      <x:c r="AI67" s="13" t="s">
        <x:v>1472</x:v>
      </x:c>
      <x:c r="AJ67" s="173" t="s">
        <x:v>1473</x:v>
      </x:c>
      <x:c r="AK67" s="13" t="s">
        <x:v>1652</x:v>
      </x:c>
      <x:c r="AL67" s="173" t="s">
        <x:v>1653</x:v>
      </x:c>
      <x:c r="AM67" s="13" t="s">
        <x:v>1654</x:v>
      </x:c>
      <x:c r="AN67" s="173" t="s">
        <x:v>1655</x:v>
      </x:c>
      <x:c r="AO67" s="13" t="s">
        <x:v>1502</x:v>
      </x:c>
      <x:c r="AP67" s="173" t="s">
        <x:v>1503</x:v>
      </x:c>
      <x:c r="AQ67" s="13" t="s">
        <x:v>1656</x:v>
      </x:c>
      <x:c r="AR67" s="173" t="s">
        <x:v>1657</x:v>
      </x:c>
      <x:c r="AS67" s="13" t="s">
        <x:v>1658</x:v>
      </x:c>
      <x:c r="AT67" s="173" t="s">
        <x:v>1659</x:v>
      </x:c>
      <x:c r="AU67" s="13" t="s">
        <x:v>1512</x:v>
      </x:c>
      <x:c r="AV67" s="173" t="s">
        <x:v>1513</x:v>
      </x:c>
      <x:c r="AW67" s="13" t="s">
        <x:v>1660</x:v>
      </x:c>
      <x:c r="AX67" s="182" t="s">
        <x:v>1661</x:v>
      </x:c>
    </x:row>
    <x:row r="68" spans="1:50" ht="12.95" customHeight="1" x14ac:dyDescent="0.2">
      <x:c r="A68" s="2" t="s">
        <x:v>367</x:v>
      </x:c>
      <x:c r="B68" s="37">
        <x:v>3</x:v>
      </x:c>
      <x:c r="C68" s="13">
        <x:v>86.654961824992895</x:v>
      </x:c>
      <x:c r="D68" s="173">
        <x:v>0.90867842172414204</x:v>
      </x:c>
      <x:c r="E68" s="13" t="s">
        <x:v>723</x:v>
      </x:c>
      <x:c r="F68" s="173" t="s">
        <x:v>723</x:v>
      </x:c>
      <x:c r="G68" s="13" t="s">
        <x:v>723</x:v>
      </x:c>
      <x:c r="H68" s="173" t="s">
        <x:v>723</x:v>
      </x:c>
      <x:c r="I68" s="13">
        <x:v>79.961330749914893</x:v>
      </x:c>
      <x:c r="J68" s="173">
        <x:v>1.03063525834338</x:v>
      </x:c>
      <x:c r="K68" s="13" t="s">
        <x:v>723</x:v>
      </x:c>
      <x:c r="L68" s="173" t="s">
        <x:v>723</x:v>
      </x:c>
      <x:c r="M68" s="13" t="s">
        <x:v>723</x:v>
      </x:c>
      <x:c r="N68" s="173" t="s">
        <x:v>723</x:v>
      </x:c>
      <x:c r="O68" s="13">
        <x:v>77.713543017980996</x:v>
      </x:c>
      <x:c r="P68" s="173">
        <x:v>1.14122673834177</x:v>
      </x:c>
      <x:c r="Q68" s="13" t="s">
        <x:v>723</x:v>
      </x:c>
      <x:c r="R68" s="173" t="s">
        <x:v>723</x:v>
      </x:c>
      <x:c r="S68" s="13" t="s">
        <x:v>723</x:v>
      </x:c>
      <x:c r="T68" s="173" t="s">
        <x:v>723</x:v>
      </x:c>
      <x:c r="U68" s="13">
        <x:v>80.017000480759506</x:v>
      </x:c>
      <x:c r="V68" s="173">
        <x:v>1.13319738002326</x:v>
      </x:c>
      <x:c r="W68" s="13" t="s">
        <x:v>723</x:v>
      </x:c>
      <x:c r="X68" s="173" t="s">
        <x:v>723</x:v>
      </x:c>
      <x:c r="Y68" s="13" t="s">
        <x:v>723</x:v>
      </x:c>
      <x:c r="Z68" s="173" t="s">
        <x:v>723</x:v>
      </x:c>
      <x:c r="AA68" s="13">
        <x:v>66.058796168134194</x:v>
      </x:c>
      <x:c r="AB68" s="173">
        <x:v>1.59813956203173</x:v>
      </x:c>
      <x:c r="AC68" s="13" t="s">
        <x:v>723</x:v>
      </x:c>
      <x:c r="AD68" s="173" t="s">
        <x:v>723</x:v>
      </x:c>
      <x:c r="AE68" s="13" t="s">
        <x:v>723</x:v>
      </x:c>
      <x:c r="AF68" s="173" t="s">
        <x:v>723</x:v>
      </x:c>
      <x:c r="AG68" s="13">
        <x:v>50.562142787388403</x:v>
      </x:c>
      <x:c r="AH68" s="173">
        <x:v>1.24609692448136</x:v>
      </x:c>
      <x:c r="AI68" s="13" t="s">
        <x:v>723</x:v>
      </x:c>
      <x:c r="AJ68" s="173" t="s">
        <x:v>723</x:v>
      </x:c>
      <x:c r="AK68" s="13" t="s">
        <x:v>723</x:v>
      </x:c>
      <x:c r="AL68" s="173" t="s">
        <x:v>723</x:v>
      </x:c>
      <x:c r="AM68" s="13">
        <x:v>51.866587422623702</x:v>
      </x:c>
      <x:c r="AN68" s="173">
        <x:v>2.13592024879669</x:v>
      </x:c>
      <x:c r="AO68" s="13" t="s">
        <x:v>723</x:v>
      </x:c>
      <x:c r="AP68" s="173" t="s">
        <x:v>723</x:v>
      </x:c>
      <x:c r="AQ68" s="13" t="s">
        <x:v>723</x:v>
      </x:c>
      <x:c r="AR68" s="173" t="s">
        <x:v>723</x:v>
      </x:c>
      <x:c r="AS68" s="13">
        <x:v>14.6336004788872</x:v>
      </x:c>
      <x:c r="AT68" s="173">
        <x:v>1.0352181056506899</x:v>
      </x:c>
      <x:c r="AU68" s="13" t="s">
        <x:v>723</x:v>
      </x:c>
      <x:c r="AV68" s="173" t="s">
        <x:v>723</x:v>
      </x:c>
      <x:c r="AW68" s="13" t="s">
        <x:v>723</x:v>
      </x:c>
      <x:c r="AX68" s="182" t="s">
        <x:v>723</x:v>
      </x:c>
    </x:row>
    <x:row r="69" spans="1:50" ht="12.95" customHeight="1" x14ac:dyDescent="0.2">
      <x:c r="A69" s="2" t="s">
        <x:v>370</x:v>
      </x:c>
      <x:c r="B69" s="37">
        <x:v>3</x:v>
      </x:c>
      <x:c r="C69" s="13">
        <x:v>77.107624193282902</x:v>
      </x:c>
      <x:c r="D69" s="173">
        <x:v>1.3960453732149101</x:v>
      </x:c>
      <x:c r="E69" s="13">
        <x:v>70.498838631384899</x:v>
      </x:c>
      <x:c r="F69" s="173">
        <x:v>1.14194123260369</x:v>
      </x:c>
      <x:c r="G69" s="13">
        <x:v>-6.6087855618980296</x:v>
      </x:c>
      <x:c r="H69" s="173">
        <x:v>1.8035998621632201</x:v>
      </x:c>
      <x:c r="I69" s="13">
        <x:v>71.674289753158305</x:v>
      </x:c>
      <x:c r="J69" s="173">
        <x:v>2.0260839809227198</x:v>
      </x:c>
      <x:c r="K69" s="13">
        <x:v>67.599810361644103</x:v>
      </x:c>
      <x:c r="L69" s="173">
        <x:v>1.3428073296883101</x:v>
      </x:c>
      <x:c r="M69" s="13">
        <x:v>-4.07447939151412</x:v>
      </x:c>
      <x:c r="N69" s="173">
        <x:v>2.4306681843510201</x:v>
      </x:c>
      <x:c r="O69" s="13">
        <x:v>76.069042294483197</x:v>
      </x:c>
      <x:c r="P69" s="173">
        <x:v>1.59333306586587</x:v>
      </x:c>
      <x:c r="Q69" s="13">
        <x:v>47.526612195847903</x:v>
      </x:c>
      <x:c r="R69" s="173">
        <x:v>1.2466585878660399</x:v>
      </x:c>
      <x:c r="S69" s="13">
        <x:v>-28.5424300986353</x:v>
      </x:c>
      <x:c r="T69" s="173">
        <x:v>2.0230837583950101</x:v>
      </x:c>
      <x:c r="U69" s="13">
        <x:v>54.738186180348599</x:v>
      </x:c>
      <x:c r="V69" s="173">
        <x:v>1.6808263486862101</x:v>
      </x:c>
      <x:c r="W69" s="13">
        <x:v>36.4274822797098</x:v>
      </x:c>
      <x:c r="X69" s="173">
        <x:v>1.3393885687223801</x:v>
      </x:c>
      <x:c r="Y69" s="13">
        <x:v>-18.310703900638799</x:v>
      </x:c>
      <x:c r="Z69" s="173">
        <x:v>2.1492182189024001</x:v>
      </x:c>
      <x:c r="AA69" s="13">
        <x:v>51.351513052001202</x:v>
      </x:c>
      <x:c r="AB69" s="173">
        <x:v>2.3536269856294001</x:v>
      </x:c>
      <x:c r="AC69" s="13">
        <x:v>66.678085772063994</x:v>
      </x:c>
      <x:c r="AD69" s="173">
        <x:v>1.5892966887159401</x:v>
      </x:c>
      <x:c r="AE69" s="13">
        <x:v>15.326572720062799</x:v>
      </x:c>
      <x:c r="AF69" s="173">
        <x:v>2.83996900550805</x:v>
      </x:c>
      <x:c r="AG69" s="13">
        <x:v>38.370615358913703</x:v>
      </x:c>
      <x:c r="AH69" s="173">
        <x:v>2.0171832409436199</x:v>
      </x:c>
      <x:c r="AI69" s="13">
        <x:v>41.069151613935702</x:v>
      </x:c>
      <x:c r="AJ69" s="173">
        <x:v>1.55354013880626</x:v>
      </x:c>
      <x:c r="AK69" s="13">
        <x:v>2.69853625502203</x:v>
      </x:c>
      <x:c r="AL69" s="173">
        <x:v>2.5460783943991201</x:v>
      </x:c>
      <x:c r="AM69" s="13">
        <x:v>15.8450442132613</x:v>
      </x:c>
      <x:c r="AN69" s="173">
        <x:v>1.3122433783997001</x:v>
      </x:c>
      <x:c r="AO69" s="13">
        <x:v>25.911408849204999</x:v>
      </x:c>
      <x:c r="AP69" s="173">
        <x:v>1.6682039544984499</x:v>
      </x:c>
      <x:c r="AQ69" s="13">
        <x:v>10.0663646359437</x:v>
      </x:c>
      <x:c r="AR69" s="173">
        <x:v>2.1224719357292101</x:v>
      </x:c>
      <x:c r="AS69" s="13">
        <x:v>8.8008502878847104</x:v>
      </x:c>
      <x:c r="AT69" s="173">
        <x:v>1.1536254121371701</x:v>
      </x:c>
      <x:c r="AU69" s="13">
        <x:v>12.9434719483859</x:v>
      </x:c>
      <x:c r="AV69" s="173">
        <x:v>0.88361815588600101</x:v>
      </x:c>
      <x:c r="AW69" s="13">
        <x:v>4.1426216605012103</x:v>
      </x:c>
      <x:c r="AX69" s="182">
        <x:v>1.45314577277712</x:v>
      </x:c>
    </x:row>
    <x:row r="70" spans="1:50" ht="12.95" customHeight="1" x14ac:dyDescent="0.2">
      <x:c r="A70" s="2" t="s">
        <x:v>389</x:v>
      </x:c>
      <x:c r="B70" s="37">
        <x:v>3</x:v>
      </x:c>
      <x:c r="C70" s="13">
        <x:v>75.618550534007298</x:v>
      </x:c>
      <x:c r="D70" s="173">
        <x:v>0.88921549806401601</x:v>
      </x:c>
      <x:c r="E70" s="13">
        <x:v>77.892322067422597</x:v>
      </x:c>
      <x:c r="F70" s="173">
        <x:v>0.71232209153958004</x:v>
      </x:c>
      <x:c r="G70" s="13">
        <x:v>2.2737715334152901</x:v>
      </x:c>
      <x:c r="H70" s="173">
        <x:v>1.1393449715044901</x:v>
      </x:c>
      <x:c r="I70" s="13">
        <x:v>69.2615847206729</x:v>
      </x:c>
      <x:c r="J70" s="173">
        <x:v>0.90467882673256494</x:v>
      </x:c>
      <x:c r="K70" s="13">
        <x:v>74.407374644910803</x:v>
      </x:c>
      <x:c r="L70" s="173">
        <x:v>0.73513805860508596</x:v>
      </x:c>
      <x:c r="M70" s="13">
        <x:v>5.1457899242379304</x:v>
      </x:c>
      <x:c r="N70" s="173">
        <x:v>1.16570654315221</x:v>
      </x:c>
      <x:c r="O70" s="13">
        <x:v>53.892475333341501</x:v>
      </x:c>
      <x:c r="P70" s="173">
        <x:v>0.92197314911028105</x:v>
      </x:c>
      <x:c r="Q70" s="13">
        <x:v>56.941367400257</x:v>
      </x:c>
      <x:c r="R70" s="173">
        <x:v>0.85197282230819404</x:v>
      </x:c>
      <x:c r="S70" s="13">
        <x:v>3.0488920669155801</x:v>
      </x:c>
      <x:c r="T70" s="173">
        <x:v>1.2553454415546801</x:v>
      </x:c>
      <x:c r="U70" s="13">
        <x:v>54.466297177715198</x:v>
      </x:c>
      <x:c r="V70" s="173">
        <x:v>0.95164164540140095</x:v>
      </x:c>
      <x:c r="W70" s="13">
        <x:v>66.932163728500299</x:v>
      </x:c>
      <x:c r="X70" s="173">
        <x:v>0.89404669479667098</x:v>
      </x:c>
      <x:c r="Y70" s="13">
        <x:v>12.465866550785099</x:v>
      </x:c>
      <x:c r="Z70" s="173">
        <x:v>1.3057340133959701</x:v>
      </x:c>
      <x:c r="AA70" s="13">
        <x:v>43.880564661516701</x:v>
      </x:c>
      <x:c r="AB70" s="173">
        <x:v>0.91464134562379695</x:v>
      </x:c>
      <x:c r="AC70" s="13">
        <x:v>73.654379783651706</x:v>
      </x:c>
      <x:c r="AD70" s="173">
        <x:v>0.73579263876915102</x:v>
      </x:c>
      <x:c r="AE70" s="13">
        <x:v>29.773815122135002</x:v>
      </x:c>
      <x:c r="AF70" s="173">
        <x:v>1.1738652385991299</x:v>
      </x:c>
      <x:c r="AG70" s="13">
        <x:v>35.484811886504197</x:v>
      </x:c>
      <x:c r="AH70" s="173">
        <x:v>0.92521099843766397</x:v>
      </x:c>
      <x:c r="AI70" s="13">
        <x:v>37.096799373217898</x:v>
      </x:c>
      <x:c r="AJ70" s="173">
        <x:v>0.96782899847305504</x:v>
      </x:c>
      <x:c r="AK70" s="13">
        <x:v>1.6119874867136901</x:v>
      </x:c>
      <x:c r="AL70" s="173">
        <x:v>1.3389205958216399</x:v>
      </x:c>
      <x:c r="AM70" s="13">
        <x:v>22.772875448954601</x:v>
      </x:c>
      <x:c r="AN70" s="173">
        <x:v>0.786689848030387</x:v>
      </x:c>
      <x:c r="AO70" s="13">
        <x:v>39.053504554178097</x:v>
      </x:c>
      <x:c r="AP70" s="173">
        <x:v>1.0004194905139301</x:v>
      </x:c>
      <x:c r="AQ70" s="13">
        <x:v>16.2806291052236</x:v>
      </x:c>
      <x:c r="AR70" s="173">
        <x:v>1.27268223606454</x:v>
      </x:c>
      <x:c r="AS70" s="13">
        <x:v>12.9205214440847</x:v>
      </x:c>
      <x:c r="AT70" s="173">
        <x:v>0.677953621611323</x:v>
      </x:c>
      <x:c r="AU70" s="13">
        <x:v>27.516674202072899</x:v>
      </x:c>
      <x:c r="AV70" s="173">
        <x:v>0.91026542385593501</x:v>
      </x:c>
      <x:c r="AW70" s="13">
        <x:v>14.5961527579882</x:v>
      </x:c>
      <x:c r="AX70" s="182">
        <x:v>1.134990861163</x:v>
      </x:c>
    </x:row>
    <x:row r="71" spans="1:50" ht="12.95" customHeight="1" x14ac:dyDescent="0.2">
      <x:c r="A71" s="2" t="s">
        <x:v>396</x:v>
      </x:c>
      <x:c r="B71" s="37">
        <x:v>3</x:v>
      </x:c>
      <x:c r="C71" s="13">
        <x:v>71.5667537007741</x:v>
      </x:c>
      <x:c r="D71" s="173">
        <x:v>1.07540488591505</x:v>
      </x:c>
      <x:c r="E71" s="13">
        <x:v>76.339686530452894</x:v>
      </x:c>
      <x:c r="F71" s="173">
        <x:v>0.93324664694679804</x:v>
      </x:c>
      <x:c r="G71" s="13">
        <x:v>4.7729328296788198</x:v>
      </x:c>
      <x:c r="H71" s="173">
        <x:v>1.4238837637558099</x:v>
      </x:c>
      <x:c r="I71" s="13">
        <x:v>60.001056963514401</x:v>
      </x:c>
      <x:c r="J71" s="173">
        <x:v>1.1620631046580701</x:v>
      </x:c>
      <x:c r="K71" s="13">
        <x:v>50.340643844876702</x:v>
      </x:c>
      <x:c r="L71" s="173">
        <x:v>1.2134562471988599</x:v>
      </x:c>
      <x:c r="M71" s="13">
        <x:v>-9.6604131186377202</x:v>
      </x:c>
      <x:c r="N71" s="173">
        <x:v>1.6801388999346201</x:v>
      </x:c>
      <x:c r="O71" s="13">
        <x:v>43.444491585955298</x:v>
      </x:c>
      <x:c r="P71" s="173">
        <x:v>1.2214330773592199</x:v>
      </x:c>
      <x:c r="Q71" s="13">
        <x:v>58.494344803014997</x:v>
      </x:c>
      <x:c r="R71" s="173">
        <x:v>1.0978906561875501</x:v>
      </x:c>
      <x:c r="S71" s="13">
        <x:v>15.049853217059701</x:v>
      </x:c>
      <x:c r="T71" s="173">
        <x:v>1.6423345138585901</x:v>
      </x:c>
      <x:c r="U71" s="13">
        <x:v>48.858254512954503</x:v>
      </x:c>
      <x:c r="V71" s="173">
        <x:v>1.16623261779409</x:v>
      </x:c>
      <x:c r="W71" s="13">
        <x:v>60.020309161583299</x:v>
      </x:c>
      <x:c r="X71" s="173">
        <x:v>1.0580647285923299</x:v>
      </x:c>
      <x:c r="Y71" s="13">
        <x:v>11.1620546486288</x:v>
      </x:c>
      <x:c r="Z71" s="173">
        <x:v>1.57467440720233</x:v>
      </x:c>
      <x:c r="AA71" s="13">
        <x:v>56.310831276410099</x:v>
      </x:c>
      <x:c r="AB71" s="173">
        <x:v>1.2181309314216</x:v>
      </x:c>
      <x:c r="AC71" s="13">
        <x:v>84.281509780591804</x:v>
      </x:c>
      <x:c r="AD71" s="173">
        <x:v>0.80958743812299305</x:v>
      </x:c>
      <x:c r="AE71" s="13">
        <x:v>27.970678504181802</x:v>
      </x:c>
      <x:c r="AF71" s="173">
        <x:v>1.4626259898048399</x:v>
      </x:c>
      <x:c r="AG71" s="13">
        <x:v>36.464532754616201</x:v>
      </x:c>
      <x:c r="AH71" s="173">
        <x:v>1.16033057601948</x:v>
      </x:c>
      <x:c r="AI71" s="13">
        <x:v>32.653255554292997</x:v>
      </x:c>
      <x:c r="AJ71" s="173">
        <x:v>0.954496388372711</x:v>
      </x:c>
      <x:c r="AK71" s="13">
        <x:v>-3.81127720032323</x:v>
      </x:c>
      <x:c r="AL71" s="173">
        <x:v>1.5024747588769201</x:v>
      </x:c>
      <x:c r="AM71" s="13">
        <x:v>42.856514568937897</x:v>
      </x:c>
      <x:c r="AN71" s="173">
        <x:v>1.0701825291534099</x:v>
      </x:c>
      <x:c r="AO71" s="13">
        <x:v>48.569480582464699</x:v>
      </x:c>
      <x:c r="AP71" s="173">
        <x:v>0.98971897669411302</x:v>
      </x:c>
      <x:c r="AQ71" s="13">
        <x:v>5.7129660135268701</x:v>
      </x:c>
      <x:c r="AR71" s="173">
        <x:v>1.45768113746925</x:v>
      </x:c>
      <x:c r="AS71" s="13">
        <x:v>15.1919523545311</x:v>
      </x:c>
      <x:c r="AT71" s="173">
        <x:v>0.797958596697388</x:v>
      </x:c>
      <x:c r="AU71" s="13">
        <x:v>22.407450965365101</x:v>
      </x:c>
      <x:c r="AV71" s="173">
        <x:v>0.863185594558325</x:v>
      </x:c>
      <x:c r="AW71" s="13">
        <x:v>7.2154986108339196</x:v>
      </x:c>
      <x:c r="AX71" s="182">
        <x:v>1.1755115025793099</x:v>
      </x:c>
    </x:row>
    <x:row r="72" spans="1:50" ht="12.95" customHeight="1" x14ac:dyDescent="0.2">
      <x:c r="A72" s="2" t="s">
        <x:v>400</x:v>
      </x:c>
      <x:c r="B72" s="37">
        <x:v>3</x:v>
      </x:c>
      <x:c r="C72" s="13">
        <x:v>63.187554106592302</x:v>
      </x:c>
      <x:c r="D72" s="173">
        <x:v>1.00597345535357</x:v>
      </x:c>
      <x:c r="E72" s="13">
        <x:v>60.918494243777502</x:v>
      </x:c>
      <x:c r="F72" s="173">
        <x:v>0.76710503849267797</x:v>
      </x:c>
      <x:c r="G72" s="13">
        <x:v>-2.2690598628147902</x:v>
      </x:c>
      <x:c r="H72" s="173">
        <x:v>1.2650821052235499</x:v>
      </x:c>
      <x:c r="I72" s="13">
        <x:v>60.217009927271803</x:v>
      </x:c>
      <x:c r="J72" s="173">
        <x:v>1.01218598003355</x:v>
      </x:c>
      <x:c r="K72" s="13">
        <x:v>64.839401097854804</x:v>
      </x:c>
      <x:c r="L72" s="173">
        <x:v>0.80973125489818298</x:v>
      </x:c>
      <x:c r="M72" s="13">
        <x:v>4.6223911705829597</x:v>
      </x:c>
      <x:c r="N72" s="173">
        <x:v>1.2962195660209199</x:v>
      </x:c>
      <x:c r="O72" s="13">
        <x:v>86.052223954325299</x:v>
      </x:c>
      <x:c r="P72" s="173">
        <x:v>0.68361321919175499</x:v>
      </x:c>
      <x:c r="Q72" s="13">
        <x:v>63.7821539266861</x:v>
      </x:c>
      <x:c r="R72" s="173">
        <x:v>0.85394595798094297</x:v>
      </x:c>
      <x:c r="S72" s="13">
        <x:v>-22.2700700276392</x:v>
      </x:c>
      <x:c r="T72" s="173">
        <x:v>1.0938696140791699</x:v>
      </x:c>
      <x:c r="U72" s="13">
        <x:v>66.436485685758498</x:v>
      </x:c>
      <x:c r="V72" s="173">
        <x:v>0.93701963919598097</x:v>
      </x:c>
      <x:c r="W72" s="13">
        <x:v>63.768170158646797</x:v>
      </x:c>
      <x:c r="X72" s="173">
        <x:v>0.93714473363790796</x:v>
      </x:c>
      <x:c r="Y72" s="13">
        <x:v>-2.6683155271117598</x:v>
      </x:c>
      <x:c r="Z72" s="173">
        <x:v>1.32523434004112</x:v>
      </x:c>
      <x:c r="AA72" s="13">
        <x:v>62.637393309024297</x:v>
      </x:c>
      <x:c r="AB72" s="173">
        <x:v>1.2900700241068599</x:v>
      </x:c>
      <x:c r="AC72" s="13">
        <x:v>68.687709380696901</x:v>
      </x:c>
      <x:c r="AD72" s="173">
        <x:v>0.86496205659258896</x:v>
      </x:c>
      <x:c r="AE72" s="13">
        <x:v>6.0503160716725803</x:v>
      </x:c>
      <x:c r="AF72" s="173">
        <x:v>1.55320315041013</x:v>
      </x:c>
      <x:c r="AG72" s="13">
        <x:v>61.496439299316897</x:v>
      </x:c>
      <x:c r="AH72" s="173">
        <x:v>1.1495113768404499</x:v>
      </x:c>
      <x:c r="AI72" s="13">
        <x:v>60.311002542086399</x:v>
      </x:c>
      <x:c r="AJ72" s="173">
        <x:v>0.95181734941434903</x:v>
      </x:c>
      <x:c r="AK72" s="13">
        <x:v>-1.18543675723058</x:v>
      </x:c>
      <x:c r="AL72" s="173">
        <x:v>1.4924250976621201</x:v>
      </x:c>
      <x:c r="AM72" s="13">
        <x:v>35.866659826966902</x:v>
      </x:c>
      <x:c r="AN72" s="173">
        <x:v>1.2908559405997899</x:v>
      </x:c>
      <x:c r="AO72" s="13">
        <x:v>44.037565644555698</x:v>
      </x:c>
      <x:c r="AP72" s="173">
        <x:v>0.90934453199791498</x:v>
      </x:c>
      <x:c r="AQ72" s="13">
        <x:v>8.1709058175888405</x:v>
      </x:c>
      <x:c r="AR72" s="173">
        <x:v>1.5789922537037</x:v>
      </x:c>
      <x:c r="AS72" s="13">
        <x:v>18.7568694441348</x:v>
      </x:c>
      <x:c r="AT72" s="173">
        <x:v>0.93916782257073494</x:v>
      </x:c>
      <x:c r="AU72" s="13">
        <x:v>29.2426887990685</x:v>
      </x:c>
      <x:c r="AV72" s="173">
        <x:v>0.88293406486585202</x:v>
      </x:c>
      <x:c r="AW72" s="13">
        <x:v>10.4858193549336</x:v>
      </x:c>
      <x:c r="AX72" s="182">
        <x:v>1.28903404216211</x:v>
      </x:c>
    </x:row>
    <x:row r="73" spans="1:50" ht="12.95" customHeight="1" x14ac:dyDescent="0.2">
      <x:c r="A73" s="3" t="s">
        <x:v>401</x:v>
      </x:c>
      <x:c r="B73" s="180">
        <x:v>3</x:v>
      </x:c>
      <x:c r="C73" s="28">
        <x:v>84.818630787570001</x:v>
      </x:c>
      <x:c r="D73" s="178">
        <x:v>0.59267373861790196</x:v>
      </x:c>
      <x:c r="E73" s="28">
        <x:v>89.443541633447893</x:v>
      </x:c>
      <x:c r="F73" s="178">
        <x:v>1.1483212612335001</x:v>
      </x:c>
      <x:c r="G73" s="28">
        <x:v>4.6249108458779302</x:v>
      </x:c>
      <x:c r="H73" s="178">
        <x:v>1.2922476076388101</x:v>
      </x:c>
      <x:c r="I73" s="28">
        <x:v>85.916499086837803</x:v>
      </x:c>
      <x:c r="J73" s="178">
        <x:v>0.62472501815109005</x:v>
      </x:c>
      <x:c r="K73" s="28">
        <x:v>89.650491323405106</x:v>
      </x:c>
      <x:c r="L73" s="178">
        <x:v>1.14859522010592</x:v>
      </x:c>
      <x:c r="M73" s="28">
        <x:v>3.7339922365672198</x:v>
      </x:c>
      <x:c r="N73" s="178">
        <x:v>1.3074985001727699</x:v>
      </x:c>
      <x:c r="O73" s="28">
        <x:v>87.174706320209395</x:v>
      </x:c>
      <x:c r="P73" s="178">
        <x:v>0.53342209060444001</x:v>
      </x:c>
      <x:c r="Q73" s="28">
        <x:v>89.946527145480403</x:v>
      </x:c>
      <x:c r="R73" s="178">
        <x:v>1.0370682946708001</x:v>
      </x:c>
      <x:c r="S73" s="28">
        <x:v>2.7718208252710501</x:v>
      </x:c>
      <x:c r="T73" s="178">
        <x:v>1.16621171943872</x:v>
      </x:c>
      <x:c r="U73" s="28">
        <x:v>89.8186512077245</x:v>
      </x:c>
      <x:c r="V73" s="178">
        <x:v>0.51055375968412298</x:v>
      </x:c>
      <x:c r="W73" s="28">
        <x:v>94.029868065456498</x:v>
      </x:c>
      <x:c r="X73" s="178">
        <x:v>0.72834712732448603</x:v>
      </x:c>
      <x:c r="Y73" s="28">
        <x:v>4.2112168577320501</x:v>
      </x:c>
      <x:c r="Z73" s="178">
        <x:v>0.88946876246972495</x:v>
      </x:c>
      <x:c r="AA73" s="28">
        <x:v>83.921500786413802</x:v>
      </x:c>
      <x:c r="AB73" s="178">
        <x:v>0.59279433786262503</x:v>
      </x:c>
      <x:c r="AC73" s="28">
        <x:v>93.222197775753898</x:v>
      </x:c>
      <x:c r="AD73" s="178">
        <x:v>0.91094908619492798</x:v>
      </x:c>
      <x:c r="AE73" s="28">
        <x:v>9.3006969893400395</x:v>
      </x:c>
      <x:c r="AF73" s="178">
        <x:v>1.08684560294522</x:v>
      </x:c>
      <x:c r="AG73" s="28">
        <x:v>80.051950242118394</x:v>
      </x:c>
      <x:c r="AH73" s="178">
        <x:v>0.63291289538637796</x:v>
      </x:c>
      <x:c r="AI73" s="28">
        <x:v>85.556804982073302</x:v>
      </x:c>
      <x:c r="AJ73" s="178">
        <x:v>1.7985454340204601</x:v>
      </x:c>
      <x:c r="AK73" s="28">
        <x:v>5.5048547399549097</x:v>
      </x:c>
      <x:c r="AL73" s="178">
        <x:v>1.90665791671768</x:v>
      </x:c>
      <x:c r="AM73" s="28">
        <x:v>65.649014947963394</x:v>
      </x:c>
      <x:c r="AN73" s="178">
        <x:v>0.75612446747988205</x:v>
      </x:c>
      <x:c r="AO73" s="28">
        <x:v>76.317662352230798</x:v>
      </x:c>
      <x:c r="AP73" s="178">
        <x:v>1.76968904031543</x:v>
      </x:c>
      <x:c r="AQ73" s="28">
        <x:v>10.6686474042674</x:v>
      </x:c>
      <x:c r="AR73" s="178">
        <x:v>1.9244540809627699</x:v>
      </x:c>
      <x:c r="AS73" s="28">
        <x:v>62.016050399350199</x:v>
      </x:c>
      <x:c r="AT73" s="178">
        <x:v>0.82538476544888695</x:v>
      </x:c>
      <x:c r="AU73" s="28">
        <x:v>78.272278126521698</x:v>
      </x:c>
      <x:c r="AV73" s="178">
        <x:v>1.54302434078016</x:v>
      </x:c>
      <x:c r="AW73" s="28">
        <x:v>16.256227727171499</x:v>
      </x:c>
      <x:c r="AX73" s="184">
        <x:v>1.7499097483228001</x:v>
      </x:c>
    </x:row>
    <x:row r="75" spans="1:50" x14ac:dyDescent="0.2">
      <x:c r="A75" s="52" t="s">
        <x:v>520</x:v>
      </x:c>
    </x:row>
    <x:row r="76" spans="1:50" x14ac:dyDescent="0.2">
      <x:c r="A76" s="52" t="s">
        <x:v>414</x:v>
      </x:c>
    </x:row>
    <x:row r="77" spans="1:50" x14ac:dyDescent="0.2">
      <x:c r="A77" s="52" t="s">
        <x:v>446</x:v>
      </x:c>
    </x:row>
    <x:row r="78" spans="1:50" x14ac:dyDescent="0.2">
      <x:c r="A78" s="52" t="s">
        <x:v>415</x:v>
      </x:c>
    </x:row>
    <x:row r="79" spans="1:50" x14ac:dyDescent="0.2">
      <x:c r="A79" s="52" t="s">
        <x:v>416</x:v>
      </x:c>
    </x:row>
    <x:row r="80" spans="1:50" x14ac:dyDescent="0.2">
      <x:c r="A80" s="52" t="s">
        <x:v>417</x:v>
      </x:c>
    </x:row>
    <x:row r="81" spans="1:1" x14ac:dyDescent="0.2">
      <x:c r="A81" s="172" t="str">
        <x:f>HYPERLINK("https://oecdcode.org/disclaimers/cyprus.html", "Information on data for Cyprus: https://oecdcode.org/disclaimers/cyprus.html")</x:f>
        <x:v>Information on data for Cyprus: https://oecdcode.org/disclaimers/cyprus.html</x:v>
      </x:c>
    </x:row>
    <x:row r="82" spans="1:1" x14ac:dyDescent="0.2">
      <x:c r="A82" s="52" t="s">
        <x:v>447</x:v>
      </x:c>
    </x:row>
  </x:sheetData>
  <x:mergeCells count="34">
    <x:mergeCell ref="AS7:AX7"/>
    <x:mergeCell ref="AS8:AT9"/>
    <x:mergeCell ref="AU8:AV9"/>
    <x:mergeCell ref="AW8:AX9"/>
    <x:mergeCell ref="AG7:AL7"/>
    <x:mergeCell ref="AG8:AH9"/>
    <x:mergeCell ref="AI8:AJ9"/>
    <x:mergeCell ref="AK8:AL9"/>
    <x:mergeCell ref="AM7:AR7"/>
    <x:mergeCell ref="AM8:AN9"/>
    <x:mergeCell ref="AO8:AP9"/>
    <x:mergeCell ref="AQ8:AR9"/>
    <x:mergeCell ref="W8:X9"/>
    <x:mergeCell ref="Y8:Z9"/>
    <x:mergeCell ref="AA7:AF7"/>
    <x:mergeCell ref="AA8:AB9"/>
    <x:mergeCell ref="AC8:AD9"/>
    <x:mergeCell ref="AE8:AF9"/>
    <x:mergeCell ref="B6:B10"/>
    <x:mergeCell ref="C6:AX6"/>
    <x:mergeCell ref="C7:H7"/>
    <x:mergeCell ref="C8:D9"/>
    <x:mergeCell ref="E8:F9"/>
    <x:mergeCell ref="G8:H9"/>
    <x:mergeCell ref="I7:N7"/>
    <x:mergeCell ref="I8:J9"/>
    <x:mergeCell ref="K8:L9"/>
    <x:mergeCell ref="M8:N9"/>
    <x:mergeCell ref="O7:T7"/>
    <x:mergeCell ref="O8:P9"/>
    <x:mergeCell ref="Q8:R9"/>
    <x:mergeCell ref="S8:T9"/>
    <x:mergeCell ref="U7:Z7"/>
    <x:mergeCell ref="U8:V9"/>
  </x:mergeCells>
  <x:conditionalFormatting sqref="G1:G200">
    <x:cfRule type="expression" dxfId="529" priority="8">
      <x:formula>ABS(G1/H1)&gt;1.95996398454005</x:formula>
    </x:cfRule>
  </x:conditionalFormatting>
  <x:conditionalFormatting sqref="M1:M200">
    <x:cfRule type="expression" dxfId="528" priority="7">
      <x:formula>ABS(M1/N1)&gt;1.95996398454005</x:formula>
    </x:cfRule>
  </x:conditionalFormatting>
  <x:conditionalFormatting sqref="S1:S200">
    <x:cfRule type="expression" dxfId="527" priority="6">
      <x:formula>ABS(S1/T1)&gt;1.95996398454005</x:formula>
    </x:cfRule>
  </x:conditionalFormatting>
  <x:conditionalFormatting sqref="Y1:Y200">
    <x:cfRule type="expression" dxfId="526" priority="5">
      <x:formula>ABS(Y1/Z1)&gt;1.95996398454005</x:formula>
    </x:cfRule>
  </x:conditionalFormatting>
  <x:conditionalFormatting sqref="AE1:AE200">
    <x:cfRule type="expression" dxfId="525" priority="4">
      <x:formula>ABS(AE1/AF1)&gt;1.95996398454005</x:formula>
    </x:cfRule>
  </x:conditionalFormatting>
  <x:conditionalFormatting sqref="AK1:AK200">
    <x:cfRule type="expression" dxfId="524" priority="3">
      <x:formula>ABS(AK1/AL1)&gt;1.95996398454005</x:formula>
    </x:cfRule>
  </x:conditionalFormatting>
  <x:conditionalFormatting sqref="AQ1:AQ200">
    <x:cfRule type="expression" dxfId="523" priority="2">
      <x:formula>ABS(AQ1/AR1)&gt;1.95996398454005</x:formula>
    </x:cfRule>
  </x:conditionalFormatting>
  <x:conditionalFormatting sqref="AW1:AW200">
    <x:cfRule type="expression" dxfId="522" priority="1">
      <x:formula>ABS(AW1/AX1)&gt;1.95996398454005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800-000000000000}" mc:Ignorable="x14ac xr xr2 xr3">
  <x:dimension ref="A1:AD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30" x14ac:dyDescent="0.2">
      <x:c r="A1" s="1" t="s">
        <x:v>253</x:v>
      </x:c>
    </x:row>
    <x:row r="2" spans="1:30" x14ac:dyDescent="0.2">
      <x:c r="A2" s="51" t="s">
        <x:v>254</x:v>
      </x:c>
    </x:row>
    <x:row r="3" spans="1:30" x14ac:dyDescent="0.2">
      <x:c r="A3" s="47" t="s">
        <x:v>337</x:v>
      </x:c>
    </x:row>
    <x:row r="4" spans="1:30" x14ac:dyDescent="0.2">
      <x:c r="A4" s="147" t="str">
        <x:f>HYPERLINK("#'TOC'!A1", "Back to TOC")</x:f>
        <x:v>Back to TOC</x:v>
      </x:c>
    </x:row>
    <x:row r="7" spans="1:30" ht="15.95" customHeight="1" x14ac:dyDescent="0.2">
      <x:c r="B7" s="670" t="s">
        <x:v>338</x:v>
      </x:c>
      <x:c r="C7" s="673" t="s">
        <x:v>521</x:v>
      </x:c>
      <x:c r="D7" s="673"/>
      <x:c r="E7" s="673"/>
      <x:c r="F7" s="673"/>
      <x:c r="G7" s="673"/>
      <x:c r="H7" s="673"/>
      <x:c r="I7" s="673"/>
      <x:c r="J7" s="673"/>
      <x:c r="K7" s="673"/>
      <x:c r="L7" s="673"/>
      <x:c r="M7" s="673"/>
      <x:c r="N7" s="673"/>
      <x:c r="O7" s="673"/>
      <x:c r="P7" s="673"/>
      <x:c r="Q7" s="673"/>
      <x:c r="R7" s="673"/>
      <x:c r="S7" s="673"/>
      <x:c r="T7" s="673"/>
      <x:c r="U7" s="673"/>
      <x:c r="V7" s="673"/>
      <x:c r="W7" s="673"/>
      <x:c r="X7" s="673"/>
      <x:c r="Y7" s="673"/>
      <x:c r="Z7" s="673"/>
      <x:c r="AA7" s="673"/>
      <x:c r="AB7" s="673"/>
      <x:c r="AC7" s="673"/>
      <x:c r="AD7" s="674"/>
    </x:row>
    <x:row r="8" spans="1:30" ht="32.1" customHeight="1" x14ac:dyDescent="0.2">
      <x:c r="B8" s="671"/>
      <x:c r="C8" s="675" t="s">
        <x:v>341</x:v>
      </x:c>
      <x:c r="D8" s="675"/>
      <x:c r="E8" s="675" t="s">
        <x:v>522</x:v>
      </x:c>
      <x:c r="F8" s="675"/>
      <x:c r="G8" s="675"/>
      <x:c r="H8" s="675"/>
      <x:c r="I8" s="675"/>
      <x:c r="J8" s="675"/>
      <x:c r="K8" s="675" t="s">
        <x:v>526</x:v>
      </x:c>
      <x:c r="L8" s="675"/>
      <x:c r="M8" s="675"/>
      <x:c r="N8" s="675"/>
      <x:c r="O8" s="675"/>
      <x:c r="P8" s="675"/>
      <x:c r="Q8" s="675"/>
      <x:c r="R8" s="675"/>
      <x:c r="S8" s="675" t="s">
        <x:v>474</x:v>
      </x:c>
      <x:c r="T8" s="675"/>
      <x:c r="U8" s="675"/>
      <x:c r="V8" s="675"/>
      <x:c r="W8" s="675"/>
      <x:c r="X8" s="675"/>
      <x:c r="Y8" s="675"/>
      <x:c r="Z8" s="675"/>
      <x:c r="AA8" s="678" t="s">
        <x:v>352</x:v>
      </x:c>
      <x:c r="AB8" s="678"/>
      <x:c r="AC8" s="678" t="s">
        <x:v>353</x:v>
      </x:c>
      <x:c r="AD8" s="680"/>
    </x:row>
    <x:row r="9" spans="1:30" ht="32.1" customHeight="1" x14ac:dyDescent="0.2">
      <x:c r="B9" s="671"/>
      <x:c r="C9" s="675"/>
      <x:c r="D9" s="675"/>
      <x:c r="E9" s="676" t="s">
        <x:v>523</x:v>
      </x:c>
      <x:c r="F9" s="676"/>
      <x:c r="G9" s="676" t="s">
        <x:v>524</x:v>
      </x:c>
      <x:c r="H9" s="676"/>
      <x:c r="I9" s="676" t="s">
        <x:v>525</x:v>
      </x:c>
      <x:c r="J9" s="676"/>
      <x:c r="K9" s="676" t="s">
        <x:v>527</x:v>
      </x:c>
      <x:c r="L9" s="676"/>
      <x:c r="M9" s="676" t="s">
        <x:v>528</x:v>
      </x:c>
      <x:c r="N9" s="676"/>
      <x:c r="O9" s="676" t="s">
        <x:v>529</x:v>
      </x:c>
      <x:c r="P9" s="676"/>
      <x:c r="Q9" s="676" t="s">
        <x:v>530</x:v>
      </x:c>
      <x:c r="R9" s="676"/>
      <x:c r="S9" s="676" t="s">
        <x:v>475</x:v>
      </x:c>
      <x:c r="T9" s="676"/>
      <x:c r="U9" s="676" t="s">
        <x:v>476</x:v>
      </x:c>
      <x:c r="V9" s="676"/>
      <x:c r="W9" s="676" t="s">
        <x:v>477</x:v>
      </x:c>
      <x:c r="X9" s="676"/>
      <x:c r="Y9" s="676" t="s">
        <x:v>114</x:v>
      </x:c>
      <x:c r="Z9" s="676"/>
      <x:c r="AA9" s="679" t="s">
        <x:v>341</x:v>
      </x:c>
      <x:c r="AB9" s="679"/>
      <x:c r="AC9" s="679" t="s">
        <x:v>341</x:v>
      </x:c>
      <x:c r="AD9" s="681"/>
    </x:row>
    <x:row r="10" spans="1:30" ht="15.95" customHeight="1" x14ac:dyDescent="0.2">
      <x:c r="B10" s="672"/>
      <x:c r="C10" s="4" t="s">
        <x:v>343</x:v>
      </x:c>
      <x:c r="D10" s="4" t="s">
        <x:v>342</x:v>
      </x:c>
      <x:c r="E10" s="4" t="s">
        <x:v>343</x:v>
      </x:c>
      <x:c r="F10" s="4" t="s">
        <x:v>342</x:v>
      </x:c>
      <x:c r="G10" s="4" t="s">
        <x:v>343</x:v>
      </x:c>
      <x:c r="H10" s="4" t="s">
        <x:v>342</x:v>
      </x:c>
      <x:c r="I10" s="4" t="s">
        <x:v>347</x:v>
      </x:c>
      <x:c r="J10" s="4" t="s">
        <x:v>342</x:v>
      </x:c>
      <x:c r="K10" s="4" t="s">
        <x:v>343</x:v>
      </x:c>
      <x:c r="L10" s="4" t="s">
        <x:v>342</x:v>
      </x:c>
      <x:c r="M10" s="4" t="s">
        <x:v>343</x:v>
      </x:c>
      <x:c r="N10" s="4" t="s">
        <x:v>342</x:v>
      </x:c>
      <x:c r="O10" s="4" t="s">
        <x:v>343</x:v>
      </x:c>
      <x:c r="P10" s="4" t="s">
        <x:v>342</x:v>
      </x:c>
      <x:c r="Q10" s="4" t="s">
        <x:v>347</x:v>
      </x:c>
      <x:c r="R10" s="4" t="s">
        <x:v>342</x:v>
      </x:c>
      <x:c r="S10" s="4" t="s">
        <x:v>343</x:v>
      </x:c>
      <x:c r="T10" s="4" t="s">
        <x:v>342</x:v>
      </x:c>
      <x:c r="U10" s="4" t="s">
        <x:v>343</x:v>
      </x:c>
      <x:c r="V10" s="4" t="s">
        <x:v>342</x:v>
      </x:c>
      <x:c r="W10" s="4" t="s">
        <x:v>343</x:v>
      </x:c>
      <x:c r="X10" s="4" t="s">
        <x:v>342</x:v>
      </x:c>
      <x:c r="Y10" s="4" t="s">
        <x:v>347</x:v>
      </x:c>
      <x:c r="Z10" s="4" t="s">
        <x:v>342</x:v>
      </x:c>
      <x:c r="AA10" s="4" t="s">
        <x:v>347</x:v>
      </x:c>
      <x:c r="AB10" s="4" t="s">
        <x:v>342</x:v>
      </x:c>
      <x:c r="AC10" s="4" t="s">
        <x:v>347</x:v>
      </x:c>
      <x:c r="AD10" s="5" t="s">
        <x:v>342</x:v>
      </x:c>
    </x:row>
    <x:row r="11" spans="1:30" ht="12.95" customHeight="1" x14ac:dyDescent="0.2">
      <x:c r="A11" s="6"/>
      <x:c r="B11" s="7"/>
      <x:c r="C11" s="8" t="s">
        <x:v>1662</x:v>
      </x:c>
      <x:c r="D11" s="179" t="s">
        <x:v>1663</x:v>
      </x:c>
      <x:c r="E11" s="8" t="s">
        <x:v>1664</x:v>
      </x:c>
      <x:c r="F11" s="179" t="s">
        <x:v>1665</x:v>
      </x:c>
      <x:c r="G11" s="8" t="s">
        <x:v>1666</x:v>
      </x:c>
      <x:c r="H11" s="179" t="s">
        <x:v>1667</x:v>
      </x:c>
      <x:c r="I11" s="8" t="s">
        <x:v>1668</x:v>
      </x:c>
      <x:c r="J11" s="179" t="s">
        <x:v>1669</x:v>
      </x:c>
      <x:c r="K11" s="8" t="s">
        <x:v>1670</x:v>
      </x:c>
      <x:c r="L11" s="179" t="s">
        <x:v>1671</x:v>
      </x:c>
      <x:c r="M11" s="8" t="s">
        <x:v>1672</x:v>
      </x:c>
      <x:c r="N11" s="179" t="s">
        <x:v>1673</x:v>
      </x:c>
      <x:c r="O11" s="8" t="s">
        <x:v>1674</x:v>
      </x:c>
      <x:c r="P11" s="179" t="s">
        <x:v>1675</x:v>
      </x:c>
      <x:c r="Q11" s="8" t="s">
        <x:v>1676</x:v>
      </x:c>
      <x:c r="R11" s="179" t="s">
        <x:v>1677</x:v>
      </x:c>
      <x:c r="S11" s="8" t="s">
        <x:v>1678</x:v>
      </x:c>
      <x:c r="T11" s="179" t="s">
        <x:v>1679</x:v>
      </x:c>
      <x:c r="U11" s="8" t="s">
        <x:v>1680</x:v>
      </x:c>
      <x:c r="V11" s="179" t="s">
        <x:v>1681</x:v>
      </x:c>
      <x:c r="W11" s="8" t="s">
        <x:v>1682</x:v>
      </x:c>
      <x:c r="X11" s="179" t="s">
        <x:v>1683</x:v>
      </x:c>
      <x:c r="Y11" s="8" t="s">
        <x:v>1684</x:v>
      </x:c>
      <x:c r="Z11" s="179" t="s">
        <x:v>1685</x:v>
      </x:c>
      <x:c r="AA11" s="10" t="s">
        <x:v>1686</x:v>
      </x:c>
      <x:c r="AB11" s="10" t="s">
        <x:v>1687</x:v>
      </x:c>
      <x:c r="AC11" s="10" t="s">
        <x:v>1688</x:v>
      </x:c>
      <x:c r="AD11" s="11" t="s">
        <x:v>1689</x:v>
      </x:c>
    </x:row>
    <x:row r="12" spans="1:30" ht="12.95" customHeight="1" x14ac:dyDescent="0.2">
      <x:c r="A12" s="2" t="s">
        <x:v>354</x:v>
      </x:c>
      <x:c r="B12" s="12">
        <x:v>2</x:v>
      </x:c>
      <x:c r="C12" s="13">
        <x:v>95.751798874530706</x:v>
      </x:c>
      <x:c r="D12" s="173">
        <x:v>0.51762743089291996</x:v>
      </x:c>
      <x:c r="E12" s="13">
        <x:v>96.426446487877598</x:v>
      </x:c>
      <x:c r="F12" s="173">
        <x:v>0.52564796989365103</x:v>
      </x:c>
      <x:c r="G12" s="13">
        <x:v>93.9732427622193</x:v>
      </x:c>
      <x:c r="H12" s="173">
        <x:v>1.18779765879959</x:v>
      </x:c>
      <x:c r="I12" s="13">
        <x:v>-2.4532037256582999</x:v>
      </x:c>
      <x:c r="J12" s="173">
        <x:v>1.2792152398080201</x:v>
      </x:c>
      <x:c r="K12" s="13">
        <x:v>92.519614471966094</x:v>
      </x:c>
      <x:c r="L12" s="173">
        <x:v>2.1872901109715599</x:v>
      </x:c>
      <x:c r="M12" s="13">
        <x:v>96.6035321352539</x:v>
      </x:c>
      <x:c r="N12" s="173">
        <x:v>0.56461310310757995</x:v>
      </x:c>
      <x:c r="O12" s="13">
        <x:v>94.9920487407107</x:v>
      </x:c>
      <x:c r="P12" s="173">
        <x:v>0.75166779940564998</x:v>
      </x:c>
      <x:c r="Q12" s="13">
        <x:v>2.4724342687445602</x:v>
      </x:c>
      <x:c r="R12" s="173">
        <x:v>2.3332618061106598</x:v>
      </x:c>
      <x:c r="S12" s="13">
        <x:v>94.724077973118099</x:v>
      </x:c>
      <x:c r="T12" s="173">
        <x:v>1.4376907058816299</x:v>
      </x:c>
      <x:c r="U12" s="13">
        <x:v>95.9457880330487</x:v>
      </x:c>
      <x:c r="V12" s="173">
        <x:v>1.04663949831897</x:v>
      </x:c>
      <x:c r="W12" s="13">
        <x:v>95.948720784459795</x:v>
      </x:c>
      <x:c r="X12" s="173">
        <x:v>0.54723777440388699</x:v>
      </x:c>
      <x:c r="Y12" s="13">
        <x:v>1.22464281134172</x:v>
      </x:c>
      <x:c r="Z12" s="173">
        <x:v>1.49121823205479</x:v>
      </x:c>
      <x:c r="AA12" s="15"/>
      <x:c r="AB12" s="15"/>
      <x:c r="AC12" s="15"/>
      <x:c r="AD12" s="16"/>
    </x:row>
    <x:row r="13" spans="1:30" ht="12.95" customHeight="1" x14ac:dyDescent="0.2">
      <x:c r="A13" s="2" t="s">
        <x:v>355</x:v>
      </x:c>
      <x:c r="B13" s="12">
        <x:v>2</x:v>
      </x:c>
      <x:c r="C13" s="13">
        <x:v>49.491307356904102</x:v>
      </x:c>
      <x:c r="D13" s="173">
        <x:v>1.33981242709896</x:v>
      </x:c>
      <x:c r="E13" s="13">
        <x:v>52.137768613806699</x:v>
      </x:c>
      <x:c r="F13" s="173">
        <x:v>1.71666000328705</x:v>
      </x:c>
      <x:c r="G13" s="13">
        <x:v>45.075999518539199</x:v>
      </x:c>
      <x:c r="H13" s="173">
        <x:v>2.02616926520678</x:v>
      </x:c>
      <x:c r="I13" s="13">
        <x:v>-7.06176909526756</x:v>
      </x:c>
      <x:c r="J13" s="173">
        <x:v>2.6734659884135299</x:v>
      </x:c>
      <x:c r="K13" s="13">
        <x:v>56.232517078145797</x:v>
      </x:c>
      <x:c r="L13" s="173">
        <x:v>2.8403637436646298</x:v>
      </x:c>
      <x:c r="M13" s="13">
        <x:v>48.539411186132597</x:v>
      </x:c>
      <x:c r="N13" s="173">
        <x:v>1.7732354455639401</x:v>
      </x:c>
      <x:c r="O13" s="13">
        <x:v>47.926787076406399</x:v>
      </x:c>
      <x:c r="P13" s="173">
        <x:v>2.27290901287944</x:v>
      </x:c>
      <x:c r="Q13" s="13">
        <x:v>-8.3057300017393896</x:v>
      </x:c>
      <x:c r="R13" s="173">
        <x:v>3.52596317641735</x:v>
      </x:c>
      <x:c r="S13" s="13">
        <x:v>56.213477466092598</x:v>
      </x:c>
      <x:c r="T13" s="173">
        <x:v>2.4963291900220601</x:v>
      </x:c>
      <x:c r="U13" s="13">
        <x:v>45.696738556053198</x:v>
      </x:c>
      <x:c r="V13" s="173">
        <x:v>2.5285596946814102</x:v>
      </x:c>
      <x:c r="W13" s="13">
        <x:v>48.945990513214603</x:v>
      </x:c>
      <x:c r="X13" s="173">
        <x:v>1.8336879513703299</x:v>
      </x:c>
      <x:c r="Y13" s="13">
        <x:v>-7.2674869528779897</x:v>
      </x:c>
      <x:c r="Z13" s="173">
        <x:v>3.07944538619001</x:v>
      </x:c>
      <x:c r="AA13" s="15"/>
      <x:c r="AB13" s="15"/>
      <x:c r="AC13" s="15"/>
      <x:c r="AD13" s="16"/>
    </x:row>
    <x:row r="14" spans="1:30" ht="12.95" customHeight="1" x14ac:dyDescent="0.2">
      <x:c r="A14" s="2" t="s">
        <x:v>356</x:v>
      </x:c>
      <x:c r="B14" s="12">
        <x:v>2</x:v>
      </x:c>
      <x:c r="C14" s="13">
        <x:v>40.727792906589201</x:v>
      </x:c>
      <x:c r="D14" s="173">
        <x:v>0.90923623452507896</x:v>
      </x:c>
      <x:c r="E14" s="13">
        <x:v>42.6362197160337</x:v>
      </x:c>
      <x:c r="F14" s="173">
        <x:v>1.0689008217135201</x:v>
      </x:c>
      <x:c r="G14" s="13">
        <x:v>35.972538561691501</x:v>
      </x:c>
      <x:c r="H14" s="173">
        <x:v>1.6803488971392799</x:v>
      </x:c>
      <x:c r="I14" s="13">
        <x:v>-6.6636811543422096</x:v>
      </x:c>
      <x:c r="J14" s="173">
        <x:v>1.9670161059175399</x:v>
      </x:c>
      <x:c r="K14" s="13">
        <x:v>33.4462241902702</x:v>
      </x:c>
      <x:c r="L14" s="173">
        <x:v>2.6474082617607602</x:v>
      </x:c>
      <x:c r="M14" s="13">
        <x:v>42.623707252416402</x:v>
      </x:c>
      <x:c r="N14" s="173">
        <x:v>1.0520481557952901</x:v>
      </x:c>
      <x:c r="O14" s="13">
        <x:v>40.950469719868202</x:v>
      </x:c>
      <x:c r="P14" s="173">
        <x:v>1.7397887430604799</x:v>
      </x:c>
      <x:c r="Q14" s="13">
        <x:v>7.5042455295979904</x:v>
      </x:c>
      <x:c r="R14" s="173">
        <x:v>2.86699023917638</x:v>
      </x:c>
      <x:c r="S14" s="13">
        <x:v>39.3200117186746</x:v>
      </x:c>
      <x:c r="T14" s="173">
        <x:v>1.7612769328519</x:v>
      </x:c>
      <x:c r="U14" s="13">
        <x:v>40.577642551737902</x:v>
      </x:c>
      <x:c r="V14" s="173">
        <x:v>2.1686130681886802</x:v>
      </x:c>
      <x:c r="W14" s="13">
        <x:v>41.311844665198599</x:v>
      </x:c>
      <x:c r="X14" s="173">
        <x:v>1.48018602287379</x:v>
      </x:c>
      <x:c r="Y14" s="13">
        <x:v>1.9918329465239699</x:v>
      </x:c>
      <x:c r="Z14" s="173">
        <x:v>2.3211234458315699</x:v>
      </x:c>
      <x:c r="AA14" s="15"/>
      <x:c r="AB14" s="15"/>
      <x:c r="AC14" s="15"/>
      <x:c r="AD14" s="16"/>
    </x:row>
    <x:row r="15" spans="1:30" ht="12.95" customHeight="1" x14ac:dyDescent="0.2">
      <x:c r="A15" s="2" t="s">
        <x:v>357</x:v>
      </x:c>
      <x:c r="B15" s="12">
        <x:v>2</x:v>
      </x:c>
      <x:c r="C15" s="13">
        <x:v>80.010490845913395</x:v>
      </x:c>
      <x:c r="D15" s="173">
        <x:v>1.01630995673304</x:v>
      </x:c>
      <x:c r="E15" s="13">
        <x:v>80.141072546475201</x:v>
      </x:c>
      <x:c r="F15" s="173">
        <x:v>1.05521206120716</x:v>
      </x:c>
      <x:c r="G15" s="13">
        <x:v>79.610124328446901</x:v>
      </x:c>
      <x:c r="H15" s="173">
        <x:v>2.3206673046242798</x:v>
      </x:c>
      <x:c r="I15" s="13">
        <x:v>-0.53094821802821501</x:v>
      </x:c>
      <x:c r="J15" s="173">
        <x:v>2.4307113056767902</x:v>
      </x:c>
      <x:c r="K15" s="13">
        <x:v>84.593049600110405</x:v>
      </x:c>
      <x:c r="L15" s="173">
        <x:v>2.3393685552621899</x:v>
      </x:c>
      <x:c r="M15" s="13">
        <x:v>79.0700065999511</x:v>
      </x:c>
      <x:c r="N15" s="173">
        <x:v>1.2976750116310301</x:v>
      </x:c>
      <x:c r="O15" s="13">
        <x:v>79.687484010561107</x:v>
      </x:c>
      <x:c r="P15" s="173">
        <x:v>1.5189868875786701</x:v>
      </x:c>
      <x:c r="Q15" s="13">
        <x:v>-4.9055655895493304</x:v>
      </x:c>
      <x:c r="R15" s="173">
        <x:v>2.64741433134455</x:v>
      </x:c>
      <x:c r="S15" s="13">
        <x:v>85.406823289658604</x:v>
      </x:c>
      <x:c r="T15" s="173">
        <x:v>1.91348563392014</x:v>
      </x:c>
      <x:c r="U15" s="13">
        <x:v>81.625071931007199</x:v>
      </x:c>
      <x:c r="V15" s="173">
        <x:v>2.92747005740486</x:v>
      </x:c>
      <x:c r="W15" s="13">
        <x:v>78.571081690300105</x:v>
      </x:c>
      <x:c r="X15" s="173">
        <x:v>1.1489731496478699</x:v>
      </x:c>
      <x:c r="Y15" s="13">
        <x:v>-6.8357415993584398</x:v>
      </x:c>
      <x:c r="Z15" s="173">
        <x:v>2.21201452302676</x:v>
      </x:c>
      <x:c r="AA15" s="15"/>
      <x:c r="AB15" s="15"/>
      <x:c r="AC15" s="15"/>
      <x:c r="AD15" s="16"/>
    </x:row>
    <x:row r="16" spans="1:30" ht="12.95" customHeight="1" x14ac:dyDescent="0.2">
      <x:c r="A16" s="2" t="s">
        <x:v>358</x:v>
      </x:c>
      <x:c r="B16" s="12">
        <x:v>2</x:v>
      </x:c>
      <x:c r="C16" s="13">
        <x:v>76.184823624543796</x:v>
      </x:c>
      <x:c r="D16" s="173">
        <x:v>1.0975292671896899</x:v>
      </x:c>
      <x:c r="E16" s="13">
        <x:v>77.7580583769182</x:v>
      </x:c>
      <x:c r="F16" s="173">
        <x:v>1.3384090681692</x:v>
      </x:c>
      <x:c r="G16" s="13">
        <x:v>74.368132421190893</x:v>
      </x:c>
      <x:c r="H16" s="173">
        <x:v>1.6638304100330501</x:v>
      </x:c>
      <x:c r="I16" s="13">
        <x:v>-3.3899259557273802</x:v>
      </x:c>
      <x:c r="J16" s="173">
        <x:v>2.0367604354240099</x:v>
      </x:c>
      <x:c r="K16" s="13">
        <x:v>73.1833156787864</x:v>
      </x:c>
      <x:c r="L16" s="173">
        <x:v>2.4973334077346601</x:v>
      </x:c>
      <x:c r="M16" s="13">
        <x:v>76.042760788116496</x:v>
      </x:c>
      <x:c r="N16" s="173">
        <x:v>1.4036691749418699</x:v>
      </x:c>
      <x:c r="O16" s="13">
        <x:v>78.571585218118699</x:v>
      </x:c>
      <x:c r="P16" s="173">
        <x:v>2.29045056815501</x:v>
      </x:c>
      <x:c r="Q16" s="13">
        <x:v>5.3882695393323603</x:v>
      </x:c>
      <x:c r="R16" s="173">
        <x:v>3.4750932559561001</x:v>
      </x:c>
      <x:c r="S16" s="13">
        <x:v>72.816134930261995</x:v>
      </x:c>
      <x:c r="T16" s="173">
        <x:v>2.1872619459331601</x:v>
      </x:c>
      <x:c r="U16" s="13">
        <x:v>77.707173943713002</x:v>
      </x:c>
      <x:c r="V16" s="173">
        <x:v>2.33578462961533</x:v>
      </x:c>
      <x:c r="W16" s="13">
        <x:v>76.624719475948496</x:v>
      </x:c>
      <x:c r="X16" s="173">
        <x:v>1.42301768491787</x:v>
      </x:c>
      <x:c r="Y16" s="13">
        <x:v>3.8085845456865299</x:v>
      </x:c>
      <x:c r="Z16" s="173">
        <x:v>2.5196052405379801</x:v>
      </x:c>
      <x:c r="AA16" s="15"/>
      <x:c r="AB16" s="15"/>
      <x:c r="AC16" s="15"/>
      <x:c r="AD16" s="16"/>
    </x:row>
    <x:row r="17" spans="1:30" ht="12.95" customHeight="1" x14ac:dyDescent="0.2">
      <x:c r="A17" s="2" t="s">
        <x:v>359</x:v>
      </x:c>
      <x:c r="B17" s="12">
        <x:v>2</x:v>
      </x:c>
      <x:c r="C17" s="13">
        <x:v>46.852113021177203</x:v>
      </x:c>
      <x:c r="D17" s="173">
        <x:v>1.06372931011484</x:v>
      </x:c>
      <x:c r="E17" s="13">
        <x:v>48.549592815102898</x:v>
      </x:c>
      <x:c r="F17" s="173">
        <x:v>1.4447888535514799</x:v>
      </x:c>
      <x:c r="G17" s="13">
        <x:v>43.357685702882101</x:v>
      </x:c>
      <x:c r="H17" s="173">
        <x:v>1.6690146977840401</x:v>
      </x:c>
      <x:c r="I17" s="13">
        <x:v>-5.19190711222081</x:v>
      </x:c>
      <x:c r="J17" s="173">
        <x:v>2.3358184792484198</x:v>
      </x:c>
      <x:c r="K17" s="13">
        <x:v>50.040833662785303</x:v>
      </x:c>
      <x:c r="L17" s="173">
        <x:v>2.3547728530962599</x:v>
      </x:c>
      <x:c r="M17" s="13">
        <x:v>47.501676619366698</x:v>
      </x:c>
      <x:c r="N17" s="173">
        <x:v>1.44771165156683</x:v>
      </x:c>
      <x:c r="O17" s="13">
        <x:v>42.952765578269599</x:v>
      </x:c>
      <x:c r="P17" s="173">
        <x:v>2.1017069116290799</x:v>
      </x:c>
      <x:c r="Q17" s="13">
        <x:v>-7.0880680845156299</x:v>
      </x:c>
      <x:c r="R17" s="173">
        <x:v>3.3660011564844701</x:v>
      </x:c>
      <x:c r="S17" s="13">
        <x:v>54.9842652707772</x:v>
      </x:c>
      <x:c r="T17" s="173">
        <x:v>2.4096278093520702</x:v>
      </x:c>
      <x:c r="U17" s="13">
        <x:v>47.047563586681299</x:v>
      </x:c>
      <x:c r="V17" s="173">
        <x:v>2.6234194853925099</x:v>
      </x:c>
      <x:c r="W17" s="13">
        <x:v>44.132476495249001</x:v>
      </x:c>
      <x:c r="X17" s="173">
        <x:v>1.24534466564139</x:v>
      </x:c>
      <x:c r="Y17" s="13">
        <x:v>-10.8517887755283</x:v>
      </x:c>
      <x:c r="Z17" s="173">
        <x:v>2.69781385945228</x:v>
      </x:c>
      <x:c r="AA17" s="15"/>
      <x:c r="AB17" s="15"/>
      <x:c r="AC17" s="15"/>
      <x:c r="AD17" s="16"/>
    </x:row>
    <x:row r="18" spans="1:30" ht="12.95" customHeight="1" x14ac:dyDescent="0.2">
      <x:c r="A18" s="17" t="s">
        <x:v>360</x:v>
      </x:c>
      <x:c r="B18" s="12">
        <x:v>2</x:v>
      </x:c>
      <x:c r="C18" s="13">
        <x:v>57.019272537651197</x:v>
      </x:c>
      <x:c r="D18" s="173">
        <x:v>1.4998475874652299</x:v>
      </x:c>
      <x:c r="E18" s="13">
        <x:v>59.033401088545801</x:v>
      </x:c>
      <x:c r="F18" s="173">
        <x:v>2.0205944651397401</x:v>
      </x:c>
      <x:c r="G18" s="13">
        <x:v>53.0407001125836</x:v>
      </x:c>
      <x:c r="H18" s="173">
        <x:v>2.1799365125664201</x:v>
      </x:c>
      <x:c r="I18" s="13">
        <x:v>-5.9927009759621503</x:v>
      </x:c>
      <x:c r="J18" s="173">
        <x:v>3.03769387159329</x:v>
      </x:c>
      <x:c r="K18" s="13">
        <x:v>57.807056835450197</x:v>
      </x:c>
      <x:c r="L18" s="173">
        <x:v>2.9358972675163999</x:v>
      </x:c>
      <x:c r="M18" s="13">
        <x:v>58.3674570653749</x:v>
      </x:c>
      <x:c r="N18" s="173">
        <x:v>2.1462227293240002</x:v>
      </x:c>
      <x:c r="O18" s="13">
        <x:v>53.2210733556104</x:v>
      </x:c>
      <x:c r="P18" s="173">
        <x:v>3.0263486649125602</x:v>
      </x:c>
      <x:c r="Q18" s="13">
        <x:v>-4.5859834798398804</x:v>
      </x:c>
      <x:c r="R18" s="173">
        <x:v>4.1535910704984698</x:v>
      </x:c>
      <x:c r="S18" s="13">
        <x:v>62.806297725677901</x:v>
      </x:c>
      <x:c r="T18" s="173">
        <x:v>2.9484228123674798</x:v>
      </x:c>
      <x:c r="U18" s="13">
        <x:v>56.872937669569303</x:v>
      </x:c>
      <x:c r="V18" s="173">
        <x:v>3.4843124085545099</x:v>
      </x:c>
      <x:c r="W18" s="13">
        <x:v>54.974448611807098</x:v>
      </x:c>
      <x:c r="X18" s="173">
        <x:v>1.76307646939485</x:v>
      </x:c>
      <x:c r="Y18" s="13">
        <x:v>-7.8318491138708</x:v>
      </x:c>
      <x:c r="Z18" s="173">
        <x:v>3.2960982633947999</x:v>
      </x:c>
      <x:c r="AA18" s="15"/>
      <x:c r="AB18" s="15"/>
      <x:c r="AC18" s="15"/>
      <x:c r="AD18" s="16"/>
    </x:row>
    <x:row r="19" spans="1:30" ht="12.95" customHeight="1" x14ac:dyDescent="0.2">
      <x:c r="A19" s="17" t="s">
        <x:v>361</x:v>
      </x:c>
      <x:c r="B19" s="12">
        <x:v>2</x:v>
      </x:c>
      <x:c r="C19" s="13">
        <x:v>30.515243220290799</x:v>
      </x:c>
      <x:c r="D19" s="173">
        <x:v>1.2445755375876399</x:v>
      </x:c>
      <x:c r="E19" s="13">
        <x:v>32.536825288314802</x:v>
      </x:c>
      <x:c r="F19" s="173">
        <x:v>1.5545069776196301</x:v>
      </x:c>
      <x:c r="G19" s="13">
        <x:v>25.7837161905146</x:v>
      </x:c>
      <x:c r="H19" s="173">
        <x:v>2.31507453031197</x:v>
      </x:c>
      <x:c r="I19" s="13">
        <x:v>-6.75310909780017</x:v>
      </x:c>
      <x:c r="J19" s="173">
        <x:v>2.9127280996964999</x:v>
      </x:c>
      <x:c r="K19" s="13">
        <x:v>34.170398046389103</x:v>
      </x:c>
      <x:c r="L19" s="173">
        <x:v>2.85765045890175</x:v>
      </x:c>
      <x:c r="M19" s="13">
        <x:v>30.071450491300801</x:v>
      </x:c>
      <x:c r="N19" s="173">
        <x:v>1.6541703917528201</x:v>
      </x:c>
      <x:c r="O19" s="13">
        <x:v>29.163139525235199</x:v>
      </x:c>
      <x:c r="P19" s="173">
        <x:v>2.36750668394536</x:v>
      </x:c>
      <x:c r="Q19" s="13">
        <x:v>-5.00725852115389</x:v>
      </x:c>
      <x:c r="R19" s="173">
        <x:v>3.8304427590549102</x:v>
      </x:c>
      <x:c r="S19" s="13">
        <x:v>37.733418558508198</x:v>
      </x:c>
      <x:c r="T19" s="173">
        <x:v>3.4306681196755502</x:v>
      </x:c>
      <x:c r="U19" s="13">
        <x:v>34.328776811020298</x:v>
      </x:c>
      <x:c r="V19" s="173">
        <x:v>3.0842125732587098</x:v>
      </x:c>
      <x:c r="W19" s="13">
        <x:v>27.367721144530499</x:v>
      </x:c>
      <x:c r="X19" s="173">
        <x:v>1.3848992408735501</x:v>
      </x:c>
      <x:c r="Y19" s="13">
        <x:v>-10.365697413977699</x:v>
      </x:c>
      <x:c r="Z19" s="173">
        <x:v>3.6295397935604301</x:v>
      </x:c>
      <x:c r="AA19" s="15"/>
      <x:c r="AB19" s="15"/>
      <x:c r="AC19" s="15"/>
      <x:c r="AD19" s="16"/>
    </x:row>
    <x:row r="20" spans="1:30" ht="12.95" customHeight="1" x14ac:dyDescent="0.2">
      <x:c r="A20" s="2" t="s">
        <x:v>362</x:v>
      </x:c>
      <x:c r="B20" s="12">
        <x:v>2</x:v>
      </x:c>
      <x:c r="C20" s="13">
        <x:v>90.394345090326794</x:v>
      </x:c>
      <x:c r="D20" s="173">
        <x:v>0.78098083549344999</x:v>
      </x:c>
      <x:c r="E20" s="13">
        <x:v>91.669309629037002</x:v>
      </x:c>
      <x:c r="F20" s="173">
        <x:v>0.81387468758103199</x:v>
      </x:c>
      <x:c r="G20" s="13">
        <x:v>88.002784380927096</x:v>
      </x:c>
      <x:c r="H20" s="173">
        <x:v>1.78596696699524</x:v>
      </x:c>
      <x:c r="I20" s="13">
        <x:v>-3.6665252481099202</x:v>
      </x:c>
      <x:c r="J20" s="173">
        <x:v>2.0173625139850802</x:v>
      </x:c>
      <x:c r="K20" s="13">
        <x:v>93.694819046913807</x:v>
      </x:c>
      <x:c r="L20" s="173">
        <x:v>1.7081503367825099</x:v>
      </x:c>
      <x:c r="M20" s="13">
        <x:v>89.590982869663407</x:v>
      </x:c>
      <x:c r="N20" s="173">
        <x:v>1.0047658498496199</x:v>
      </x:c>
      <x:c r="O20" s="13">
        <x:v>90.416660731485706</x:v>
      </x:c>
      <x:c r="P20" s="173">
        <x:v>1.1792986148031701</x:v>
      </x:c>
      <x:c r="Q20" s="13">
        <x:v>-3.2781583154280902</x:v>
      </x:c>
      <x:c r="R20" s="173">
        <x:v>2.0103025973683502</x:v>
      </x:c>
      <x:c r="S20" s="13">
        <x:v>93.187781924676301</x:v>
      </x:c>
      <x:c r="T20" s="173">
        <x:v>1.64310025473392</x:v>
      </x:c>
      <x:c r="U20" s="13">
        <x:v>91.346995448010802</x:v>
      </x:c>
      <x:c r="V20" s="173">
        <x:v>1.8916565456171499</x:v>
      </x:c>
      <x:c r="W20" s="13">
        <x:v>89.240036092691</x:v>
      </x:c>
      <x:c r="X20" s="173">
        <x:v>0.96817667554655396</x:v>
      </x:c>
      <x:c r="Y20" s="13">
        <x:v>-3.9477458319852698</x:v>
      </x:c>
      <x:c r="Z20" s="173">
        <x:v>1.8824421251282499</x:v>
      </x:c>
      <x:c r="AA20" s="15"/>
      <x:c r="AB20" s="15"/>
      <x:c r="AC20" s="15"/>
      <x:c r="AD20" s="16"/>
    </x:row>
    <x:row r="21" spans="1:30" ht="12.95" customHeight="1" x14ac:dyDescent="0.2">
      <x:c r="A21" s="2" t="s">
        <x:v>363</x:v>
      </x:c>
      <x:c r="B21" s="12">
        <x:v>2</x:v>
      </x:c>
      <x:c r="C21" s="13">
        <x:v>58.373845644289297</x:v>
      </x:c>
      <x:c r="D21" s="173">
        <x:v>1.4778075228943499</x:v>
      </x:c>
      <x:c r="E21" s="13">
        <x:v>58.697417159832298</x:v>
      </x:c>
      <x:c r="F21" s="173">
        <x:v>1.68186534585484</x:v>
      </x:c>
      <x:c r="G21" s="13">
        <x:v>56.958515353525897</x:v>
      </x:c>
      <x:c r="H21" s="173">
        <x:v>2.0966239170125398</x:v>
      </x:c>
      <x:c r="I21" s="13">
        <x:v>-1.7389018063064701</x:v>
      </x:c>
      <x:c r="J21" s="173">
        <x:v>2.4213979418278302</x:v>
      </x:c>
      <x:c r="K21" s="13">
        <x:v>62.885802620045403</x:v>
      </x:c>
      <x:c r="L21" s="173">
        <x:v>4.2134567619723402</x:v>
      </x:c>
      <x:c r="M21" s="13">
        <x:v>58.416416746866098</x:v>
      </x:c>
      <x:c r="N21" s="173">
        <x:v>2.0682141765154598</x:v>
      </x:c>
      <x:c r="O21" s="13">
        <x:v>57.597243653118298</x:v>
      </x:c>
      <x:c r="P21" s="173">
        <x:v>1.78753213920008</x:v>
      </x:c>
      <x:c r="Q21" s="13">
        <x:v>-5.2885589669270097</x:v>
      </x:c>
      <x:c r="R21" s="173">
        <x:v>4.4425699941088199</x:v>
      </x:c>
      <x:c r="S21" s="13">
        <x:v>63.750923681042899</x:v>
      </x:c>
      <x:c r="T21" s="173">
        <x:v>2.9615264723085502</x:v>
      </x:c>
      <x:c r="U21" s="13">
        <x:v>58.002000130534803</x:v>
      </x:c>
      <x:c r="V21" s="173">
        <x:v>3.1396543011259599</x:v>
      </x:c>
      <x:c r="W21" s="13">
        <x:v>56.122509315273398</x:v>
      </x:c>
      <x:c r="X21" s="173">
        <x:v>2.0781943579086302</x:v>
      </x:c>
      <x:c r="Y21" s="13">
        <x:v>-7.6284143657695402</x:v>
      </x:c>
      <x:c r="Z21" s="173">
        <x:v>3.5606606603448601</x:v>
      </x:c>
      <x:c r="AA21" s="15"/>
      <x:c r="AB21" s="15"/>
      <x:c r="AC21" s="15"/>
      <x:c r="AD21" s="16"/>
    </x:row>
    <x:row r="22" spans="1:30" ht="12.95" customHeight="1" x14ac:dyDescent="0.2">
      <x:c r="A22" s="2" t="s">
        <x:v>364</x:v>
      </x:c>
      <x:c r="B22" s="12">
        <x:v>2</x:v>
      </x:c>
      <x:c r="C22" s="13">
        <x:v>66.637714070807306</x:v>
      </x:c>
      <x:c r="D22" s="173">
        <x:v>1.8121555482256</x:v>
      </x:c>
      <x:c r="E22" s="13">
        <x:v>69.108214274835802</x:v>
      </x:c>
      <x:c r="F22" s="173">
        <x:v>2.1991344586195001</x:v>
      </x:c>
      <x:c r="G22" s="13">
        <x:v>62.696223823860898</x:v>
      </x:c>
      <x:c r="H22" s="173">
        <x:v>2.7173760926675099</x:v>
      </x:c>
      <x:c r="I22" s="13">
        <x:v>-6.41199045097484</x:v>
      </x:c>
      <x:c r="J22" s="173">
        <x:v>3.2972778611692499</x:v>
      </x:c>
      <x:c r="K22" s="13">
        <x:v>70.968979899642207</x:v>
      </x:c>
      <x:c r="L22" s="173">
        <x:v>5.0104718436460898</x:v>
      </x:c>
      <x:c r="M22" s="13">
        <x:v>65.062272128533394</x:v>
      </x:c>
      <x:c r="N22" s="173">
        <x:v>2.3685140693233202</x:v>
      </x:c>
      <x:c r="O22" s="13">
        <x:v>68.510969734909807</x:v>
      </x:c>
      <x:c r="P22" s="173">
        <x:v>3.5696928219200301</x:v>
      </x:c>
      <x:c r="Q22" s="13">
        <x:v>-2.4580101647324302</x:v>
      </x:c>
      <x:c r="R22" s="173">
        <x:v>6.2360887073733204</x:v>
      </x:c>
      <x:c r="S22" s="13">
        <x:v>71.2222276911032</x:v>
      </x:c>
      <x:c r="T22" s="173">
        <x:v>3.7955418373332299</x:v>
      </x:c>
      <x:c r="U22" s="13">
        <x:v>72.631493343203999</x:v>
      </x:c>
      <x:c r="V22" s="173">
        <x:v>3.4571668114893401</x:v>
      </x:c>
      <x:c r="W22" s="13">
        <x:v>62.155814353169902</x:v>
      </x:c>
      <x:c r="X22" s="173">
        <x:v>2.7061994579620801</x:v>
      </x:c>
      <x:c r="Y22" s="13">
        <x:v>-9.0664133379333407</x:v>
      </x:c>
      <x:c r="Z22" s="173">
        <x:v>5.2599567711345001</x:v>
      </x:c>
      <x:c r="AA22" s="15"/>
      <x:c r="AB22" s="15"/>
      <x:c r="AC22" s="15"/>
      <x:c r="AD22" s="16"/>
    </x:row>
    <x:row r="23" spans="1:30" ht="12.95" customHeight="1" x14ac:dyDescent="0.2">
      <x:c r="A23" s="2" t="s">
        <x:v>365</x:v>
      </x:c>
      <x:c r="B23" s="12">
        <x:v>2</x:v>
      </x:c>
      <x:c r="C23" s="13">
        <x:v>68.947402217299498</x:v>
      </x:c>
      <x:c r="D23" s="173">
        <x:v>1.6118257576006401</x:v>
      </x:c>
      <x:c r="E23" s="13">
        <x:v>69.296654517738503</x:v>
      </x:c>
      <x:c r="F23" s="173">
        <x:v>2.30151896496122</x:v>
      </x:c>
      <x:c r="G23" s="13">
        <x:v>68.382538879242801</x:v>
      </x:c>
      <x:c r="H23" s="173">
        <x:v>1.9477076883801001</x:v>
      </x:c>
      <x:c r="I23" s="13">
        <x:v>-0.91411563849571598</x:v>
      </x:c>
      <x:c r="J23" s="173">
        <x:v>2.8304706241053901</x:v>
      </x:c>
      <x:c r="K23" s="13">
        <x:v>73.484501328162807</x:v>
      </x:c>
      <x:c r="L23" s="173">
        <x:v>4.1855223869347897</x:v>
      </x:c>
      <x:c r="M23" s="13">
        <x:v>70.7909475211368</x:v>
      </x:c>
      <x:c r="N23" s="173">
        <x:v>2.26721884240962</x:v>
      </x:c>
      <x:c r="O23" s="13">
        <x:v>63.868268420848203</x:v>
      </x:c>
      <x:c r="P23" s="173">
        <x:v>2.7454072472981199</x:v>
      </x:c>
      <x:c r="Q23" s="13">
        <x:v>-9.6162329073145507</x:v>
      </x:c>
      <x:c r="R23" s="173">
        <x:v>5.0082209258544701</x:v>
      </x:c>
      <x:c r="S23" s="13">
        <x:v>69.149398862906196</x:v>
      </x:c>
      <x:c r="T23" s="173">
        <x:v>3.9421535513508101</x:v>
      </x:c>
      <x:c r="U23" s="13">
        <x:v>72.669361933024504</x:v>
      </x:c>
      <x:c r="V23" s="173">
        <x:v>3.8750240854104199</x:v>
      </x:c>
      <x:c r="W23" s="13">
        <x:v>67.586664421534095</x:v>
      </x:c>
      <x:c r="X23" s="173">
        <x:v>1.8745531193157201</x:v>
      </x:c>
      <x:c r="Y23" s="13">
        <x:v>-1.56273444137216</x:v>
      </x:c>
      <x:c r="Z23" s="173">
        <x:v>4.2569893848017797</x:v>
      </x:c>
      <x:c r="AA23" s="15"/>
      <x:c r="AB23" s="15"/>
      <x:c r="AC23" s="15"/>
      <x:c r="AD23" s="16"/>
    </x:row>
    <x:row r="24" spans="1:30" ht="12.95" customHeight="1" x14ac:dyDescent="0.2">
      <x:c r="A24" s="2" t="s">
        <x:v>366</x:v>
      </x:c>
      <x:c r="B24" s="12">
        <x:v>2</x:v>
      </x:c>
      <x:c r="C24" s="13">
        <x:v>57.353193613976501</x:v>
      </x:c>
      <x:c r="D24" s="173">
        <x:v>1.50849281761812</x:v>
      </x:c>
      <x:c r="E24" s="13">
        <x:v>58.036018740606302</x:v>
      </x:c>
      <x:c r="F24" s="173">
        <x:v>1.65467582855391</x:v>
      </x:c>
      <x:c r="G24" s="13">
        <x:v>56.369070964641502</x:v>
      </x:c>
      <x:c r="H24" s="173">
        <x:v>2.3006444941544899</x:v>
      </x:c>
      <x:c r="I24" s="13">
        <x:v>-1.6669477759648199</x:v>
      </x:c>
      <x:c r="J24" s="173">
        <x:v>2.5025521397211499</x:v>
      </x:c>
      <x:c r="K24" s="13">
        <x:v>72.798909270360696</x:v>
      </x:c>
      <x:c r="L24" s="173">
        <x:v>4.2286943918717599</x:v>
      </x:c>
      <x:c r="M24" s="13">
        <x:v>55.416659112512697</x:v>
      </x:c>
      <x:c r="N24" s="173">
        <x:v>1.6610368429897</x:v>
      </x:c>
      <x:c r="O24" s="13">
        <x:v>55.904198633880803</x:v>
      </x:c>
      <x:c r="P24" s="173">
        <x:v>3.2149213463361699</x:v>
      </x:c>
      <x:c r="Q24" s="13">
        <x:v>-16.8947106364799</x:v>
      </x:c>
      <x:c r="R24" s="173">
        <x:v>5.1883642336174001</x:v>
      </x:c>
      <x:c r="S24" s="13">
        <x:v>70.375919721270904</x:v>
      </x:c>
      <x:c r="T24" s="173">
        <x:v>4.4479102522439096</x:v>
      </x:c>
      <x:c r="U24" s="13">
        <x:v>62.577388421195401</x:v>
      </x:c>
      <x:c r="V24" s="173">
        <x:v>3.18651596146643</x:v>
      </x:c>
      <x:c r="W24" s="13">
        <x:v>52.871872442574698</x:v>
      </x:c>
      <x:c r="X24" s="173">
        <x:v>1.88061763483707</x:v>
      </x:c>
      <x:c r="Y24" s="13">
        <x:v>-17.504047278696198</x:v>
      </x:c>
      <x:c r="Z24" s="173">
        <x:v>4.8524346341633304</x:v>
      </x:c>
      <x:c r="AA24" s="15"/>
      <x:c r="AB24" s="15"/>
      <x:c r="AC24" s="15"/>
      <x:c r="AD24" s="16"/>
    </x:row>
    <x:row r="25" spans="1:30" ht="12.95" customHeight="1" x14ac:dyDescent="0.2">
      <x:c r="A25" s="2" t="s">
        <x:v>367</x:v>
      </x:c>
      <x:c r="B25" s="12">
        <x:v>2</x:v>
      </x:c>
      <x:c r="C25" s="13">
        <x:v>50.829202143176801</x:v>
      </x:c>
      <x:c r="D25" s="173">
        <x:v>1.26869304335101</x:v>
      </x:c>
      <x:c r="E25" s="13">
        <x:v>51.137476111759902</x:v>
      </x:c>
      <x:c r="F25" s="173">
        <x:v>1.3443307930814199</x:v>
      </x:c>
      <x:c r="G25" s="13">
        <x:v>50.124952542468598</x:v>
      </x:c>
      <x:c r="H25" s="173">
        <x:v>3.08315721326202</x:v>
      </x:c>
      <x:c r="I25" s="13">
        <x:v>-1.0125235692912899</x:v>
      </x:c>
      <x:c r="J25" s="173">
        <x:v>3.2832547164440302</x:v>
      </x:c>
      <x:c r="K25" s="13">
        <x:v>48.2942558360973</x:v>
      </x:c>
      <x:c r="L25" s="173">
        <x:v>4.2694055761827601</x:v>
      </x:c>
      <x:c r="M25" s="13">
        <x:v>49.104164267698202</x:v>
      </x:c>
      <x:c r="N25" s="173">
        <x:v>1.7271524725745799</x:v>
      </x:c>
      <x:c r="O25" s="13">
        <x:v>56.285804717493299</x:v>
      </x:c>
      <x:c r="P25" s="173">
        <x:v>2.65619412795645</x:v>
      </x:c>
      <x:c r="Q25" s="13">
        <x:v>7.9915488813959401</x:v>
      </x:c>
      <x:c r="R25" s="173">
        <x:v>5.0718388189901003</x:v>
      </x:c>
      <x:c r="S25" s="13">
        <x:v>49.380431538863803</x:v>
      </x:c>
      <x:c r="T25" s="173">
        <x:v>3.5142444027083499</x:v>
      </x:c>
      <x:c r="U25" s="13">
        <x:v>51.249418685815101</x:v>
      </x:c>
      <x:c r="V25" s="173">
        <x:v>3.3778519451740001</x:v>
      </x:c>
      <x:c r="W25" s="13">
        <x:v>50.914076511159998</x:v>
      </x:c>
      <x:c r="X25" s="173">
        <x:v>1.64105339445035</x:v>
      </x:c>
      <x:c r="Y25" s="13">
        <x:v>1.53364497229619</x:v>
      </x:c>
      <x:c r="Z25" s="173">
        <x:v>3.9518864137712502</x:v>
      </x:c>
      <x:c r="AA25" s="15"/>
      <x:c r="AB25" s="15"/>
      <x:c r="AC25" s="15"/>
      <x:c r="AD25" s="16"/>
    </x:row>
    <x:row r="26" spans="1:30" ht="12.95" customHeight="1" x14ac:dyDescent="0.2">
      <x:c r="A26" s="2" t="s">
        <x:v>368</x:v>
      </x:c>
      <x:c r="B26" s="12">
        <x:v>2</x:v>
      </x:c>
      <x:c r="C26" s="13">
        <x:v>61.906770698510996</x:v>
      </x:c>
      <x:c r="D26" s="173">
        <x:v>1.6366399116213399</x:v>
      </x:c>
      <x:c r="E26" s="13">
        <x:v>64.129265300891106</x:v>
      </x:c>
      <x:c r="F26" s="173">
        <x:v>2.05541131509669</x:v>
      </x:c>
      <x:c r="G26" s="13">
        <x:v>55.316358720632003</x:v>
      </x:c>
      <x:c r="H26" s="173">
        <x:v>3.0086132494575901</x:v>
      </x:c>
      <x:c r="I26" s="13">
        <x:v>-8.8129065802590194</x:v>
      </x:c>
      <x:c r="J26" s="173">
        <x:v>3.79586054770248</x:v>
      </x:c>
      <x:c r="K26" s="13">
        <x:v>72.245630588576105</x:v>
      </x:c>
      <x:c r="L26" s="173">
        <x:v>6.5245102807446598</x:v>
      </x:c>
      <x:c r="M26" s="13">
        <x:v>62.870886194229897</x:v>
      </x:c>
      <x:c r="N26" s="173">
        <x:v>2.10425331292234</x:v>
      </x:c>
      <x:c r="O26" s="13">
        <x:v>58.665152587213299</x:v>
      </x:c>
      <x:c r="P26" s="173">
        <x:v>2.81028956934174</x:v>
      </x:c>
      <x:c r="Q26" s="13">
        <x:v>-13.580478001362801</x:v>
      </x:c>
      <x:c r="R26" s="173">
        <x:v>6.9023839190353797</x:v>
      </x:c>
      <x:c r="S26" s="13">
        <x:v>69.537235949575901</x:v>
      </x:c>
      <x:c r="T26" s="173">
        <x:v>2.8501576802648101</x:v>
      </x:c>
      <x:c r="U26" s="13">
        <x:v>61.940489646005197</x:v>
      </x:c>
      <x:c r="V26" s="173">
        <x:v>4.52941873438093</x:v>
      </x:c>
      <x:c r="W26" s="13">
        <x:v>59.525558441403597</x:v>
      </x:c>
      <x:c r="X26" s="173">
        <x:v>2.0984179474910598</x:v>
      </x:c>
      <x:c r="Y26" s="13">
        <x:v>-10.0116775081722</x:v>
      </x:c>
      <x:c r="Z26" s="173">
        <x:v>3.4303044193632699</x:v>
      </x:c>
      <x:c r="AA26" s="15"/>
      <x:c r="AB26" s="15"/>
      <x:c r="AC26" s="15"/>
      <x:c r="AD26" s="16"/>
    </x:row>
    <x:row r="27" spans="1:30" ht="12.95" customHeight="1" x14ac:dyDescent="0.2">
      <x:c r="A27" s="2" t="s">
        <x:v>369</x:v>
      </x:c>
      <x:c r="B27" s="12">
        <x:v>2</x:v>
      </x:c>
      <x:c r="C27" s="13">
        <x:v>57.214428203035801</x:v>
      </x:c>
      <x:c r="D27" s="173">
        <x:v>0.93355647992284596</x:v>
      </x:c>
      <x:c r="E27" s="13">
        <x:v>58.362470584506902</x:v>
      </x:c>
      <x:c r="F27" s="173">
        <x:v>1.0015261214532101</x:v>
      </x:c>
      <x:c r="G27" s="13">
        <x:v>54.207733713395399</x:v>
      </x:c>
      <x:c r="H27" s="173">
        <x:v>1.73780479060944</x:v>
      </x:c>
      <x:c r="I27" s="13">
        <x:v>-4.1547368711115098</x:v>
      </x:c>
      <x:c r="J27" s="173">
        <x:v>1.8073059135912799</x:v>
      </x:c>
      <x:c r="K27" s="13">
        <x:v>59.760930541756402</x:v>
      </x:c>
      <x:c r="L27" s="173">
        <x:v>2.85632231002098</x:v>
      </x:c>
      <x:c r="M27" s="13">
        <x:v>60.358802667889201</x:v>
      </x:c>
      <x:c r="N27" s="173">
        <x:v>1.2296431532972301</x:v>
      </x:c>
      <x:c r="O27" s="13">
        <x:v>51.406597136737901</x:v>
      </x:c>
      <x:c r="P27" s="173">
        <x:v>1.5655750754120199</x:v>
      </x:c>
      <x:c r="Q27" s="13">
        <x:v>-8.3543334050184903</x:v>
      </x:c>
      <x:c r="R27" s="173">
        <x:v>3.1249755677720001</x:v>
      </x:c>
      <x:c r="S27" s="13">
        <x:v>62.588665833060602</x:v>
      </x:c>
      <x:c r="T27" s="173">
        <x:v>1.7605296500584799</x:v>
      </x:c>
      <x:c r="U27" s="13">
        <x:v>60.079864919946303</x:v>
      </x:c>
      <x:c r="V27" s="173">
        <x:v>2.0264945993614401</x:v>
      </x:c>
      <x:c r="W27" s="13">
        <x:v>54.795203209893003</x:v>
      </x:c>
      <x:c r="X27" s="173">
        <x:v>1.17201550743814</x:v>
      </x:c>
      <x:c r="Y27" s="13">
        <x:v>-7.7934626231676098</x:v>
      </x:c>
      <x:c r="Z27" s="173">
        <x:v>2.0490224361757798</x:v>
      </x:c>
      <x:c r="AA27" s="15"/>
      <x:c r="AB27" s="15"/>
      <x:c r="AC27" s="15"/>
      <x:c r="AD27" s="16"/>
    </x:row>
    <x:row r="28" spans="1:30" ht="12.95" customHeight="1" x14ac:dyDescent="0.2">
      <x:c r="A28" s="2" t="s">
        <x:v>370</x:v>
      </x:c>
      <x:c r="B28" s="12">
        <x:v>2</x:v>
      </x:c>
      <x:c r="C28" s="13">
        <x:v>67.952816425567903</x:v>
      </x:c>
      <x:c r="D28" s="173">
        <x:v>1.6035263099136501</x:v>
      </x:c>
      <x:c r="E28" s="13">
        <x:v>70.163314851753597</x:v>
      </x:c>
      <x:c r="F28" s="173">
        <x:v>1.59821361281385</x:v>
      </x:c>
      <x:c r="G28" s="13">
        <x:v>65.451638359172193</x:v>
      </x:c>
      <x:c r="H28" s="173">
        <x:v>2.6309053363253101</x:v>
      </x:c>
      <x:c r="I28" s="13">
        <x:v>-4.7116764925813603</x:v>
      </x:c>
      <x:c r="J28" s="173">
        <x:v>2.80562539088774</x:v>
      </x:c>
      <x:c r="K28" s="13">
        <x:v>76.558442400055895</x:v>
      </x:c>
      <x:c r="L28" s="173">
        <x:v>4.0682986504999601</x:v>
      </x:c>
      <x:c r="M28" s="13">
        <x:v>67.213715046936002</x:v>
      </x:c>
      <x:c r="N28" s="173">
        <x:v>2.0008407853442498</x:v>
      </x:c>
      <x:c r="O28" s="13">
        <x:v>67.170590631547299</x:v>
      </x:c>
      <x:c r="P28" s="173">
        <x:v>2.86378540583758</x:v>
      </x:c>
      <x:c r="Q28" s="13">
        <x:v>-9.3878517685086003</x:v>
      </x:c>
      <x:c r="R28" s="173">
        <x:v>5.2093307556916004</x:v>
      </x:c>
      <x:c r="S28" s="13">
        <x:v>72.762730284076696</x:v>
      </x:c>
      <x:c r="T28" s="173">
        <x:v>3.3743047530344299</x:v>
      </x:c>
      <x:c r="U28" s="13">
        <x:v>66.568314658628097</x:v>
      </x:c>
      <x:c r="V28" s="173">
        <x:v>3.5887057364635702</x:v>
      </x:c>
      <x:c r="W28" s="13">
        <x:v>67.122858870890497</x:v>
      </x:c>
      <x:c r="X28" s="173">
        <x:v>1.67181633795991</x:v>
      </x:c>
      <x:c r="Y28" s="13">
        <x:v>-5.6398714131861301</x:v>
      </x:c>
      <x:c r="Z28" s="173">
        <x:v>3.5792724528031399</x:v>
      </x:c>
      <x:c r="AA28" s="15"/>
      <x:c r="AB28" s="15"/>
      <x:c r="AC28" s="15"/>
      <x:c r="AD28" s="16"/>
    </x:row>
    <x:row r="29" spans="1:30" ht="12.95" customHeight="1" x14ac:dyDescent="0.2">
      <x:c r="A29" s="2" t="s">
        <x:v>371</x:v>
      </x:c>
      <x:c r="B29" s="12">
        <x:v>2</x:v>
      </x:c>
      <x:c r="C29" s="13">
        <x:v>51.156437673676798</x:v>
      </x:c>
      <x:c r="D29" s="173">
        <x:v>1.35987702728558</x:v>
      </x:c>
      <x:c r="E29" s="13">
        <x:v>53.046295161821497</x:v>
      </x:c>
      <x:c r="F29" s="173">
        <x:v>1.37531976979132</x:v>
      </x:c>
      <x:c r="G29" s="13">
        <x:v>40.5592105765068</x:v>
      </x:c>
      <x:c r="H29" s="173">
        <x:v>2.8487882516076399</x:v>
      </x:c>
      <x:c r="I29" s="13">
        <x:v>-12.487084585314699</x:v>
      </x:c>
      <x:c r="J29" s="173">
        <x:v>2.8287308474508701</x:v>
      </x:c>
      <x:c r="K29" s="13">
        <x:v>59.441710866412897</x:v>
      </x:c>
      <x:c r="L29" s="173">
        <x:v>4.1098863562988397</x:v>
      </x:c>
      <x:c r="M29" s="13">
        <x:v>49.105962108101799</x:v>
      </x:c>
      <x:c r="N29" s="173">
        <x:v>1.94531667930286</x:v>
      </x:c>
      <x:c r="O29" s="13">
        <x:v>51.112387094849502</x:v>
      </x:c>
      <x:c r="P29" s="173">
        <x:v>1.76791513714719</x:v>
      </x:c>
      <x:c r="Q29" s="13">
        <x:v>-8.3293237715634696</x:v>
      </x:c>
      <x:c r="R29" s="173">
        <x:v>4.10036499204642</x:v>
      </x:c>
      <x:c r="S29" s="13">
        <x:v>61.856879729601502</x:v>
      </x:c>
      <x:c r="T29" s="173">
        <x:v>2.9091380002934102</x:v>
      </x:c>
      <x:c r="U29" s="13">
        <x:v>47.5552157470593</x:v>
      </x:c>
      <x:c r="V29" s="173">
        <x:v>3.5411041275761099</x:v>
      </x:c>
      <x:c r="W29" s="13">
        <x:v>49.365673863137097</x:v>
      </x:c>
      <x:c r="X29" s="173">
        <x:v>1.4941893424460899</x:v>
      </x:c>
      <x:c r="Y29" s="13">
        <x:v>-12.4912058664644</x:v>
      </x:c>
      <x:c r="Z29" s="173">
        <x:v>3.08298941625225</x:v>
      </x:c>
      <x:c r="AA29" s="15"/>
      <x:c r="AB29" s="15"/>
      <x:c r="AC29" s="15"/>
      <x:c r="AD29" s="16"/>
    </x:row>
    <x:row r="30" spans="1:30" ht="12.95" customHeight="1" x14ac:dyDescent="0.2">
      <x:c r="A30" s="2" t="s">
        <x:v>372</x:v>
      </x:c>
      <x:c r="B30" s="12">
        <x:v>2</x:v>
      </x:c>
      <x:c r="C30" s="13">
        <x:v>27.2062379969313</x:v>
      </x:c>
      <x:c r="D30" s="173">
        <x:v>1.03194318288653</x:v>
      </x:c>
      <x:c r="E30" s="13">
        <x:v>30.310127986710999</x:v>
      </x:c>
      <x:c r="F30" s="173">
        <x:v>1.17752902768958</x:v>
      </x:c>
      <x:c r="G30" s="13">
        <x:v>18.660349990973199</x:v>
      </x:c>
      <x:c r="H30" s="173">
        <x:v>1.79863928068107</x:v>
      </x:c>
      <x:c r="I30" s="13">
        <x:v>-11.6497779957378</x:v>
      </x:c>
      <x:c r="J30" s="173">
        <x:v>2.0915704116576799</x:v>
      </x:c>
      <x:c r="K30" s="13">
        <x:v>28.4887528268113</x:v>
      </x:c>
      <x:c r="L30" s="173">
        <x:v>4.0490426489795599</x:v>
      </x:c>
      <x:c r="M30" s="13">
        <x:v>29.381303460599799</x:v>
      </x:c>
      <x:c r="N30" s="173">
        <x:v>1.38120834755208</x:v>
      </x:c>
      <x:c r="O30" s="13">
        <x:v>23.853122540899999</x:v>
      </x:c>
      <x:c r="P30" s="173">
        <x:v>1.5771454880159499</x:v>
      </x:c>
      <x:c r="Q30" s="13">
        <x:v>-4.6356302859112297</x:v>
      </x:c>
      <x:c r="R30" s="173">
        <x:v>4.5069500021679598</x:v>
      </x:c>
      <x:c r="S30" s="13">
        <x:v>28.5799720184908</x:v>
      </x:c>
      <x:c r="T30" s="173">
        <x:v>2.5144443904995599</x:v>
      </x:c>
      <x:c r="U30" s="13">
        <x:v>31.346272649561602</x:v>
      </x:c>
      <x:c r="V30" s="173">
        <x:v>2.90812890176728</x:v>
      </x:c>
      <x:c r="W30" s="13">
        <x:v>25.9004377735749</x:v>
      </x:c>
      <x:c r="X30" s="173">
        <x:v>1.2080108924520401</x:v>
      </x:c>
      <x:c r="Y30" s="13">
        <x:v>-2.6795342449158901</x:v>
      </x:c>
      <x:c r="Z30" s="173">
        <x:v>2.7894612771953202</x:v>
      </x:c>
      <x:c r="AA30" s="15"/>
      <x:c r="AB30" s="15"/>
      <x:c r="AC30" s="15"/>
      <x:c r="AD30" s="16"/>
    </x:row>
    <x:row r="31" spans="1:30" ht="12.95" customHeight="1" x14ac:dyDescent="0.2">
      <x:c r="A31" s="2" t="s">
        <x:v>373</x:v>
      </x:c>
      <x:c r="B31" s="12">
        <x:v>2</x:v>
      </x:c>
      <x:c r="C31" s="13">
        <x:v>35.340331948840898</x:v>
      </x:c>
      <x:c r="D31" s="173">
        <x:v>1.21658333921672</x:v>
      </x:c>
      <x:c r="E31" s="13">
        <x:v>36.450048535637102</x:v>
      </x:c>
      <x:c r="F31" s="173">
        <x:v>1.46338388894274</x:v>
      </x:c>
      <x:c r="G31" s="13">
        <x:v>32.944516760613602</x:v>
      </x:c>
      <x:c r="H31" s="173">
        <x:v>2.1799027360029499</x:v>
      </x:c>
      <x:c r="I31" s="13">
        <x:v>-3.50553177502346</x:v>
      </x:c>
      <x:c r="J31" s="173">
        <x:v>2.58311537706681</x:v>
      </x:c>
      <x:c r="K31" s="13">
        <x:v>42.661145745895098</x:v>
      </x:c>
      <x:c r="L31" s="173">
        <x:v>3.9357709179189402</x:v>
      </x:c>
      <x:c r="M31" s="13">
        <x:v>35.348242677522798</x:v>
      </x:c>
      <x:c r="N31" s="173">
        <x:v>1.7063201662637</x:v>
      </x:c>
      <x:c r="O31" s="13">
        <x:v>33.475613852305102</x:v>
      </x:c>
      <x:c r="P31" s="173">
        <x:v>2.16434913729596</x:v>
      </x:c>
      <x:c r="Q31" s="13">
        <x:v>-9.1855318935899497</x:v>
      </x:c>
      <x:c r="R31" s="173">
        <x:v>4.4090736488917504</x:v>
      </x:c>
      <x:c r="S31" s="13">
        <x:v>38.091740904225503</x:v>
      </x:c>
      <x:c r="T31" s="173">
        <x:v>2.9096990093419901</x:v>
      </x:c>
      <x:c r="U31" s="13">
        <x:v>34.446551723100697</x:v>
      </x:c>
      <x:c r="V31" s="173">
        <x:v>3.3109976074172001</x:v>
      </x:c>
      <x:c r="W31" s="13">
        <x:v>35.1219458073585</x:v>
      </x:c>
      <x:c r="X31" s="173">
        <x:v>1.57173513846274</x:v>
      </x:c>
      <x:c r="Y31" s="13">
        <x:v>-2.9697950968670002</x:v>
      </x:c>
      <x:c r="Z31" s="173">
        <x:v>3.3926337418083099</x:v>
      </x:c>
      <x:c r="AA31" s="15"/>
      <x:c r="AB31" s="15"/>
      <x:c r="AC31" s="15"/>
      <x:c r="AD31" s="16"/>
    </x:row>
    <x:row r="32" spans="1:30" ht="12.95" customHeight="1" x14ac:dyDescent="0.2">
      <x:c r="A32" s="2" t="s">
        <x:v>374</x:v>
      </x:c>
      <x:c r="B32" s="12">
        <x:v>2</x:v>
      </x:c>
      <x:c r="C32" s="13">
        <x:v>72.753988333129996</x:v>
      </x:c>
      <x:c r="D32" s="173">
        <x:v>1.06693316241443</x:v>
      </x:c>
      <x:c r="E32" s="13">
        <x:v>74.392875247020598</x:v>
      </x:c>
      <x:c r="F32" s="173">
        <x:v>1.0518522100146599</x:v>
      </x:c>
      <x:c r="G32" s="13">
        <x:v>66.664879920093696</x:v>
      </x:c>
      <x:c r="H32" s="173">
        <x:v>2.4446685824346801</x:v>
      </x:c>
      <x:c r="I32" s="13">
        <x:v>-7.7279953269268304</x:v>
      </x:c>
      <x:c r="J32" s="173">
        <x:v>2.5027002848789199</x:v>
      </x:c>
      <x:c r="K32" s="13">
        <x:v>79.544250764314398</x:v>
      </x:c>
      <x:c r="L32" s="173">
        <x:v>3.5077715446872801</x:v>
      </x:c>
      <x:c r="M32" s="13">
        <x:v>73.659791474989802</x:v>
      </x:c>
      <x:c r="N32" s="173">
        <x:v>1.6039251604274001</x:v>
      </x:c>
      <x:c r="O32" s="13">
        <x:v>71.317790226871494</x:v>
      </x:c>
      <x:c r="P32" s="173">
        <x:v>1.5706286190357299</x:v>
      </x:c>
      <x:c r="Q32" s="13">
        <x:v>-8.2264605374429198</x:v>
      </x:c>
      <x:c r="R32" s="173">
        <x:v>4.1149094864110003</x:v>
      </x:c>
      <x:c r="S32" s="13">
        <x:v>77.705871968730406</x:v>
      </x:c>
      <x:c r="T32" s="173">
        <x:v>2.5908396247099601</x:v>
      </x:c>
      <x:c r="U32" s="13">
        <x:v>74.7829551452283</x:v>
      </x:c>
      <x:c r="V32" s="173">
        <x:v>2.6147952967305299</x:v>
      </x:c>
      <x:c r="W32" s="13">
        <x:v>71.643753462248</x:v>
      </x:c>
      <x:c r="X32" s="173">
        <x:v>1.30464312114113</x:v>
      </x:c>
      <x:c r="Y32" s="13">
        <x:v>-6.0621185064824301</x:v>
      </x:c>
      <x:c r="Z32" s="173">
        <x:v>3.01033310012811</x:v>
      </x:c>
      <x:c r="AA32" s="15"/>
      <x:c r="AB32" s="15"/>
      <x:c r="AC32" s="15"/>
      <x:c r="AD32" s="16"/>
    </x:row>
    <x:row r="33" spans="1:30" ht="12.95" customHeight="1" x14ac:dyDescent="0.2">
      <x:c r="A33" s="2" t="s">
        <x:v>375</x:v>
      </x:c>
      <x:c r="B33" s="12">
        <x:v>2</x:v>
      </x:c>
      <x:c r="C33" s="13">
        <x:v>56.676913069646901</x:v>
      </x:c>
      <x:c r="D33" s="173">
        <x:v>1.64181174759308</x:v>
      </x:c>
      <x:c r="E33" s="13">
        <x:v>61.879065845425799</x:v>
      </x:c>
      <x:c r="F33" s="173">
        <x:v>1.8902284139256</x:v>
      </x:c>
      <x:c r="G33" s="13">
        <x:v>42.909507832690501</x:v>
      </x:c>
      <x:c r="H33" s="173">
        <x:v>3.2658544858399101</x:v>
      </x:c>
      <x:c r="I33" s="13">
        <x:v>-18.969558012735298</x:v>
      </x:c>
      <x:c r="J33" s="173">
        <x:v>3.8389598410223802</x:v>
      </x:c>
      <x:c r="K33" s="13">
        <x:v>57.519508270693699</x:v>
      </x:c>
      <x:c r="L33" s="173">
        <x:v>7.2522704119959398</x:v>
      </x:c>
      <x:c r="M33" s="13">
        <x:v>57.9262606766357</x:v>
      </x:c>
      <x:c r="N33" s="173">
        <x:v>2.2382691616510599</x:v>
      </x:c>
      <x:c r="O33" s="13">
        <x:v>54.459052363612898</x:v>
      </x:c>
      <x:c r="P33" s="173">
        <x:v>2.8685803840108002</x:v>
      </x:c>
      <x:c r="Q33" s="13">
        <x:v>-3.0604559070808799</x:v>
      </x:c>
      <x:c r="R33" s="173">
        <x:v>7.9743785474999296</x:v>
      </x:c>
      <x:c r="S33" s="13">
        <x:v>56.3680134918609</x:v>
      </x:c>
      <x:c r="T33" s="173">
        <x:v>3.7536019273780701</x:v>
      </x:c>
      <x:c r="U33" s="13">
        <x:v>51.637484900340901</x:v>
      </x:c>
      <x:c r="V33" s="173">
        <x:v>3.6188760424875399</x:v>
      </x:c>
      <x:c r="W33" s="13">
        <x:v>58.699127013024203</x:v>
      </x:c>
      <x:c r="X33" s="173">
        <x:v>2.2831905427344701</x:v>
      </x:c>
      <x:c r="Y33" s="13">
        <x:v>2.3311135211632501</x:v>
      </x:c>
      <x:c r="Z33" s="173">
        <x:v>4.6879374153633897</x:v>
      </x:c>
      <x:c r="AA33" s="15"/>
      <x:c r="AB33" s="15"/>
      <x:c r="AC33" s="15"/>
      <x:c r="AD33" s="16"/>
    </x:row>
    <x:row r="34" spans="1:30" ht="12.95" customHeight="1" x14ac:dyDescent="0.2">
      <x:c r="A34" s="2" t="s">
        <x:v>376</x:v>
      </x:c>
      <x:c r="B34" s="12">
        <x:v>2</x:v>
      </x:c>
      <x:c r="C34" s="13">
        <x:v>56.456631242052303</x:v>
      </x:c>
      <x:c r="D34" s="173">
        <x:v>1.4357851168484199</x:v>
      </x:c>
      <x:c r="E34" s="13">
        <x:v>57.399413532597499</x:v>
      </x:c>
      <x:c r="F34" s="173">
        <x:v>1.93287232879924</x:v>
      </x:c>
      <x:c r="G34" s="13">
        <x:v>53.735276527521002</x:v>
      </x:c>
      <x:c r="H34" s="173">
        <x:v>3.0397694273577698</x:v>
      </x:c>
      <x:c r="I34" s="13">
        <x:v>-3.6641370050765398</x:v>
      </x:c>
      <x:c r="J34" s="173">
        <x:v>4.1083149346254997</x:v>
      </x:c>
      <x:c r="K34" s="13">
        <x:v>51.878265845678101</x:v>
      </x:c>
      <x:c r="L34" s="173">
        <x:v>3.99439859149751</x:v>
      </x:c>
      <x:c r="M34" s="13">
        <x:v>59.168593177303698</x:v>
      </x:c>
      <x:c r="N34" s="173">
        <x:v>2.0108055363308202</x:v>
      </x:c>
      <x:c r="O34" s="13">
        <x:v>51.440164758103698</x:v>
      </x:c>
      <x:c r="P34" s="173">
        <x:v>2.58932424491277</x:v>
      </x:c>
      <x:c r="Q34" s="13">
        <x:v>-0.43810108757441002</x:v>
      </x:c>
      <x:c r="R34" s="173">
        <x:v>4.5587074534017296</x:v>
      </x:c>
      <x:c r="S34" s="13">
        <x:v>53.855569493829996</x:v>
      </x:c>
      <x:c r="T34" s="173">
        <x:v>3.8338293794065499</x:v>
      </x:c>
      <x:c r="U34" s="13">
        <x:v>54.634229442145603</x:v>
      </x:c>
      <x:c r="V34" s="173">
        <x:v>3.3998942725445298</x:v>
      </x:c>
      <x:c r="W34" s="13">
        <x:v>56.376243114601799</x:v>
      </x:c>
      <x:c r="X34" s="173">
        <x:v>1.9892427093387099</x:v>
      </x:c>
      <x:c r="Y34" s="13">
        <x:v>2.5206736207717699</x:v>
      </x:c>
      <x:c r="Z34" s="173">
        <x:v>4.2744309567758201</x:v>
      </x:c>
      <x:c r="AA34" s="15"/>
      <x:c r="AB34" s="15"/>
      <x:c r="AC34" s="15"/>
      <x:c r="AD34" s="16"/>
    </x:row>
    <x:row r="35" spans="1:30" ht="12.95" customHeight="1" x14ac:dyDescent="0.2">
      <x:c r="A35" s="2" t="s">
        <x:v>377</x:v>
      </x:c>
      <x:c r="B35" s="12">
        <x:v>2</x:v>
      </x:c>
      <x:c r="C35" s="13">
        <x:v>82.850149796892396</x:v>
      </x:c>
      <x:c r="D35" s="173">
        <x:v>0.86982739265301201</x:v>
      </x:c>
      <x:c r="E35" s="13">
        <x:v>84.033976279543495</x:v>
      </x:c>
      <x:c r="F35" s="173">
        <x:v>0.94806530943240497</x:v>
      </x:c>
      <x:c r="G35" s="13">
        <x:v>79.179493477072199</x:v>
      </x:c>
      <x:c r="H35" s="173">
        <x:v>1.82624194652775</x:v>
      </x:c>
      <x:c r="I35" s="13">
        <x:v>-4.8544828024713</x:v>
      </x:c>
      <x:c r="J35" s="173">
        <x:v>1.97092512965741</x:v>
      </x:c>
      <x:c r="K35" s="13">
        <x:v>88.714979105134006</x:v>
      </x:c>
      <x:c r="L35" s="173">
        <x:v>3.6996000625490502</x:v>
      </x:c>
      <x:c r="M35" s="13">
        <x:v>82.792151630825202</x:v>
      </x:c>
      <x:c r="N35" s="173">
        <x:v>1.2030930877608299</x:v>
      </x:c>
      <x:c r="O35" s="13">
        <x:v>82.7255762251405</x:v>
      </x:c>
      <x:c r="P35" s="173">
        <x:v>1.2409113481171099</x:v>
      </x:c>
      <x:c r="Q35" s="13">
        <x:v>-5.98940287999348</x:v>
      </x:c>
      <x:c r="R35" s="173">
        <x:v>3.7520175741094501</x:v>
      </x:c>
      <x:c r="S35" s="13">
        <x:v>82.603757366732196</x:v>
      </x:c>
      <x:c r="T35" s="173">
        <x:v>1.89246823692707</x:v>
      </x:c>
      <x:c r="U35" s="13">
        <x:v>83.722875995406298</x:v>
      </x:c>
      <x:c r="V35" s="173">
        <x:v>1.81092458971101</x:v>
      </x:c>
      <x:c r="W35" s="13">
        <x:v>82.848676937922306</x:v>
      </x:c>
      <x:c r="X35" s="173">
        <x:v>1.0978068336160201</x:v>
      </x:c>
      <x:c r="Y35" s="13">
        <x:v>0.24491957119013799</x:v>
      </x:c>
      <x:c r="Z35" s="173">
        <x:v>2.1042996954084598</x:v>
      </x:c>
      <x:c r="AA35" s="15"/>
      <x:c r="AB35" s="15"/>
      <x:c r="AC35" s="15"/>
      <x:c r="AD35" s="16"/>
    </x:row>
    <x:row r="36" spans="1:30" ht="12.95" customHeight="1" x14ac:dyDescent="0.2">
      <x:c r="A36" s="2" t="s">
        <x:v>378</x:v>
      </x:c>
      <x:c r="B36" s="12">
        <x:v>2</x:v>
      </x:c>
      <x:c r="C36" s="13">
        <x:v>39.637898532863503</x:v>
      </x:c>
      <x:c r="D36" s="173">
        <x:v>1.00597157818983</x:v>
      </x:c>
      <x:c r="E36" s="13">
        <x:v>40.810820319118001</x:v>
      </x:c>
      <x:c r="F36" s="173">
        <x:v>1.93008368708587</x:v>
      </x:c>
      <x:c r="G36" s="13">
        <x:v>38.949841119109102</x:v>
      </x:c>
      <x:c r="H36" s="173">
        <x:v>1.3235417232815001</x:v>
      </x:c>
      <x:c r="I36" s="13">
        <x:v>-1.8609792000088801</x:v>
      </x:c>
      <x:c r="J36" s="173">
        <x:v>2.5336301263465999</x:v>
      </x:c>
      <x:c r="K36" s="13">
        <x:v>46.139981331331803</x:v>
      </x:c>
      <x:c r="L36" s="173">
        <x:v>2.4453168222470101</x:v>
      </x:c>
      <x:c r="M36" s="13">
        <x:v>37.396789419952199</x:v>
      </x:c>
      <x:c r="N36" s="173">
        <x:v>1.47859320236606</x:v>
      </x:c>
      <x:c r="O36" s="13">
        <x:v>39.013406381272198</x:v>
      </x:c>
      <x:c r="P36" s="173">
        <x:v>1.8897647244418201</x:v>
      </x:c>
      <x:c r="Q36" s="13">
        <x:v>-7.1265749500596103</x:v>
      </x:c>
      <x:c r="R36" s="173">
        <x:v>3.33199546662728</x:v>
      </x:c>
      <x:c r="S36" s="13">
        <x:v>46.370141403263297</x:v>
      </x:c>
      <x:c r="T36" s="173">
        <x:v>2.8758968177225599</x:v>
      </x:c>
      <x:c r="U36" s="13">
        <x:v>36.954938359703803</x:v>
      </x:c>
      <x:c r="V36" s="173">
        <x:v>2.6672192582264902</x:v>
      </x:c>
      <x:c r="W36" s="13">
        <x:v>38.411776804382598</x:v>
      </x:c>
      <x:c r="X36" s="173">
        <x:v>1.3560446311103</x:v>
      </x:c>
      <x:c r="Y36" s="13">
        <x:v>-7.9583645988807001</x:v>
      </x:c>
      <x:c r="Z36" s="173">
        <x:v>3.3014099965019899</x:v>
      </x:c>
      <x:c r="AA36" s="15"/>
      <x:c r="AB36" s="15"/>
      <x:c r="AC36" s="15"/>
      <x:c r="AD36" s="16"/>
    </x:row>
    <x:row r="37" spans="1:30" ht="12.95" customHeight="1" x14ac:dyDescent="0.2">
      <x:c r="A37" s="2" t="s">
        <x:v>379</x:v>
      </x:c>
      <x:c r="B37" s="12">
        <x:v>2</x:v>
      </x:c>
      <x:c r="C37" s="13">
        <x:v>64.172351744114394</x:v>
      </x:c>
      <x:c r="D37" s="173">
        <x:v>1.0641844664570901</x:v>
      </x:c>
      <x:c r="E37" s="13">
        <x:v>66.071466764061597</x:v>
      </x:c>
      <x:c r="F37" s="173">
        <x:v>1.0956909121212399</x:v>
      </x:c>
      <x:c r="G37" s="13">
        <x:v>57.644863740607597</x:v>
      </x:c>
      <x:c r="H37" s="173">
        <x:v>1.96137936930374</x:v>
      </x:c>
      <x:c r="I37" s="13">
        <x:v>-8.4266030234539393</x:v>
      </x:c>
      <x:c r="J37" s="173">
        <x:v>1.94467975543987</x:v>
      </x:c>
      <x:c r="K37" s="13">
        <x:v>63.9574051215791</x:v>
      </x:c>
      <x:c r="L37" s="173">
        <x:v>2.1833969169885199</x:v>
      </x:c>
      <x:c r="M37" s="13">
        <x:v>64.290045868114902</x:v>
      </x:c>
      <x:c r="N37" s="173">
        <x:v>1.41187480381501</x:v>
      </x:c>
      <x:c r="O37" s="13">
        <x:v>64.085908485162804</x:v>
      </x:c>
      <x:c r="P37" s="173">
        <x:v>1.67798024913391</x:v>
      </x:c>
      <x:c r="Q37" s="13">
        <x:v>0.12850336358370401</x:v>
      </x:c>
      <x:c r="R37" s="173">
        <x:v>2.84224993669197</x:v>
      </x:c>
      <x:c r="S37" s="13">
        <x:v>64.563228428363502</x:v>
      </x:c>
      <x:c r="T37" s="173">
        <x:v>2.0143014144393998</x:v>
      </x:c>
      <x:c r="U37" s="13">
        <x:v>66.255385232689605</x:v>
      </x:c>
      <x:c r="V37" s="173">
        <x:v>2.1939227967768602</x:v>
      </x:c>
      <x:c r="W37" s="13">
        <x:v>62.969157486283599</x:v>
      </x:c>
      <x:c r="X37" s="173">
        <x:v>1.41080390985144</x:v>
      </x:c>
      <x:c r="Y37" s="13">
        <x:v>-1.5940709420799499</x:v>
      </x:c>
      <x:c r="Z37" s="173">
        <x:v>2.4344473084014102</x:v>
      </x:c>
      <x:c r="AA37" s="15"/>
      <x:c r="AB37" s="15"/>
      <x:c r="AC37" s="15"/>
      <x:c r="AD37" s="16"/>
    </x:row>
    <x:row r="38" spans="1:30" ht="12.95" customHeight="1" x14ac:dyDescent="0.2">
      <x:c r="A38" s="2" t="s">
        <x:v>380</x:v>
      </x:c>
      <x:c r="B38" s="12">
        <x:v>2</x:v>
      </x:c>
      <x:c r="C38" s="13">
        <x:v>43.4056238230147</x:v>
      </x:c>
      <x:c r="D38" s="173">
        <x:v>1.06376232108778</x:v>
      </x:c>
      <x:c r="E38" s="13">
        <x:v>43.588291705303902</x:v>
      </x:c>
      <x:c r="F38" s="173">
        <x:v>1.30281903883978</x:v>
      </x:c>
      <x:c r="G38" s="13">
        <x:v>42.755348160826202</x:v>
      </x:c>
      <x:c r="H38" s="173">
        <x:v>2.18353357347207</x:v>
      </x:c>
      <x:c r="I38" s="13">
        <x:v>-0.83294354447772201</x:v>
      </x:c>
      <x:c r="J38" s="173">
        <x:v>2.6616674407594099</x:v>
      </x:c>
      <x:c r="K38" s="13">
        <x:v>46.894237969353497</x:v>
      </x:c>
      <x:c r="L38" s="173">
        <x:v>2.8271778105797898</x:v>
      </x:c>
      <x:c r="M38" s="13">
        <x:v>42.737615454988898</x:v>
      </x:c>
      <x:c r="N38" s="173">
        <x:v>1.35521756172579</x:v>
      </x:c>
      <x:c r="O38" s="13">
        <x:v>43.018990996853702</x:v>
      </x:c>
      <x:c r="P38" s="173">
        <x:v>2.2187267085283202</x:v>
      </x:c>
      <x:c r="Q38" s="13">
        <x:v>-3.8752469724998102</x:v>
      </x:c>
      <x:c r="R38" s="173">
        <x:v>3.54289468243473</x:v>
      </x:c>
      <x:c r="S38" s="13">
        <x:v>45.345900090313897</x:v>
      </x:c>
      <x:c r="T38" s="173">
        <x:v>1.9360094251305</x:v>
      </x:c>
      <x:c r="U38" s="13">
        <x:v>42.5826977364055</x:v>
      </x:c>
      <x:c r="V38" s="173">
        <x:v>2.6385866823468098</x:v>
      </x:c>
      <x:c r="W38" s="13">
        <x:v>42.753999435548998</x:v>
      </x:c>
      <x:c r="X38" s="173">
        <x:v>1.53349177558656</x:v>
      </x:c>
      <x:c r="Y38" s="13">
        <x:v>-2.59190065476486</x:v>
      </x:c>
      <x:c r="Z38" s="173">
        <x:v>2.3496394019481102</x:v>
      </x:c>
      <x:c r="AA38" s="15"/>
      <x:c r="AB38" s="15"/>
      <x:c r="AC38" s="15"/>
      <x:c r="AD38" s="16"/>
    </x:row>
    <x:row r="39" spans="1:30" ht="12.95" customHeight="1" x14ac:dyDescent="0.2">
      <x:c r="A39" s="2" t="s">
        <x:v>381</x:v>
      </x:c>
      <x:c r="B39" s="12">
        <x:v>2</x:v>
      </x:c>
      <x:c r="C39" s="13">
        <x:v>79.115848720707703</x:v>
      </x:c>
      <x:c r="D39" s="173">
        <x:v>1.17779408361778</x:v>
      </x:c>
      <x:c r="E39" s="13">
        <x:v>79.097144927809595</x:v>
      </x:c>
      <x:c r="F39" s="173">
        <x:v>1.5200147602721299</x:v>
      </x:c>
      <x:c r="G39" s="13">
        <x:v>79.330010061894001</x:v>
      </x:c>
      <x:c r="H39" s="173">
        <x:v>1.88217529576386</x:v>
      </x:c>
      <x:c r="I39" s="13">
        <x:v>0.23286513408447701</x:v>
      </x:c>
      <x:c r="J39" s="173">
        <x:v>2.4163803759853</x:v>
      </x:c>
      <x:c r="K39" s="13">
        <x:v>82.421743325066004</x:v>
      </x:c>
      <x:c r="L39" s="173">
        <x:v>3.6558342230026701</x:v>
      </x:c>
      <x:c r="M39" s="13">
        <x:v>79.203881721880407</x:v>
      </x:c>
      <x:c r="N39" s="173">
        <x:v>1.6547916233942599</x:v>
      </x:c>
      <x:c r="O39" s="13">
        <x:v>77.687889142585703</x:v>
      </x:c>
      <x:c r="P39" s="173">
        <x:v>2.1595432086687598</x:v>
      </x:c>
      <x:c r="Q39" s="13">
        <x:v>-4.73385418248027</x:v>
      </x:c>
      <x:c r="R39" s="173">
        <x:v>3.8408774537733601</x:v>
      </x:c>
      <x:c r="S39" s="13">
        <x:v>85.330639506262003</x:v>
      </x:c>
      <x:c r="T39" s="173">
        <x:v>2.0638723662393201</x:v>
      </x:c>
      <x:c r="U39" s="13">
        <x:v>80.346186986338395</x:v>
      </x:c>
      <x:c r="V39" s="173">
        <x:v>3.1210472243615901</x:v>
      </x:c>
      <x:c r="W39" s="13">
        <x:v>76.358822321224693</x:v>
      </x:c>
      <x:c r="X39" s="173">
        <x:v>1.6198705974096099</x:v>
      </x:c>
      <x:c r="Y39" s="13">
        <x:v>-8.97181718503737</x:v>
      </x:c>
      <x:c r="Z39" s="173">
        <x:v>2.46951225213129</x:v>
      </x:c>
      <x:c r="AA39" s="15"/>
      <x:c r="AB39" s="15"/>
      <x:c r="AC39" s="15"/>
      <x:c r="AD39" s="16"/>
    </x:row>
    <x:row r="40" spans="1:30" ht="12.95" customHeight="1" x14ac:dyDescent="0.2">
      <x:c r="A40" s="2" t="s">
        <x:v>382</x:v>
      </x:c>
      <x:c r="B40" s="12">
        <x:v>2</x:v>
      </x:c>
      <x:c r="C40" s="13">
        <x:v>78.999030347144895</x:v>
      </x:c>
      <x:c r="D40" s="173">
        <x:v>0.95397928409771304</x:v>
      </x:c>
      <x:c r="E40" s="13">
        <x:v>80.584007605217195</x:v>
      </x:c>
      <x:c r="F40" s="173">
        <x:v>0.94461091687955001</x:v>
      </x:c>
      <x:c r="G40" s="13">
        <x:v>69.787804035827506</x:v>
      </x:c>
      <x:c r="H40" s="173">
        <x:v>2.7906878480422299</x:v>
      </x:c>
      <x:c r="I40" s="13">
        <x:v>-10.7962035693897</x:v>
      </x:c>
      <x:c r="J40" s="173">
        <x:v>2.7845439599090498</x:v>
      </x:c>
      <x:c r="K40" s="13">
        <x:v>72.653462584040597</x:v>
      </x:c>
      <x:c r="L40" s="173">
        <x:v>3.35296349807337</x:v>
      </x:c>
      <x:c r="M40" s="13">
        <x:v>78.739508066553896</x:v>
      </x:c>
      <x:c r="N40" s="173">
        <x:v>1.75297440392635</x:v>
      </x:c>
      <x:c r="O40" s="13">
        <x:v>80.066601267497404</x:v>
      </x:c>
      <x:c r="P40" s="173">
        <x:v>1.1303396210704399</x:v>
      </x:c>
      <x:c r="Q40" s="13">
        <x:v>7.41313868345686</x:v>
      </x:c>
      <x:c r="R40" s="173">
        <x:v>3.6024738041034401</x:v>
      </x:c>
      <x:c r="S40" s="13">
        <x:v>80.188405036008604</x:v>
      </x:c>
      <x:c r="T40" s="173">
        <x:v>2.5265655733551999</x:v>
      </x:c>
      <x:c r="U40" s="13">
        <x:v>75.018866168513597</x:v>
      </x:c>
      <x:c r="V40" s="173">
        <x:v>3.3777791773714498</x:v>
      </x:c>
      <x:c r="W40" s="13">
        <x:v>79.4355027484944</x:v>
      </x:c>
      <x:c r="X40" s="173">
        <x:v>0.98147892121037095</x:v>
      </x:c>
      <x:c r="Y40" s="13">
        <x:v>-0.75290228751421795</x:v>
      </x:c>
      <x:c r="Z40" s="173">
        <x:v>2.4492993566244801</x:v>
      </x:c>
      <x:c r="AA40" s="15"/>
      <x:c r="AB40" s="15"/>
      <x:c r="AC40" s="15"/>
      <x:c r="AD40" s="16"/>
    </x:row>
    <x:row r="41" spans="1:30" ht="12.95" customHeight="1" x14ac:dyDescent="0.2">
      <x:c r="A41" s="2" t="s">
        <x:v>383</x:v>
      </x:c>
      <x:c r="B41" s="12">
        <x:v>2</x:v>
      </x:c>
      <x:c r="C41" s="13">
        <x:v>54.436512276067297</x:v>
      </x:c>
      <x:c r="D41" s="173">
        <x:v>1.4062189939423499</x:v>
      </x:c>
      <x:c r="E41" s="13">
        <x:v>55.143661406681197</x:v>
      </x:c>
      <x:c r="F41" s="173">
        <x:v>1.6255035170800001</x:v>
      </x:c>
      <x:c r="G41" s="13">
        <x:v>50.385749281126103</x:v>
      </x:c>
      <x:c r="H41" s="173">
        <x:v>2.5120847358076301</x:v>
      </x:c>
      <x:c r="I41" s="13">
        <x:v>-4.7579121255550696</x:v>
      </x:c>
      <x:c r="J41" s="173">
        <x:v>3.06964107213666</x:v>
      </x:c>
      <x:c r="K41" s="13">
        <x:v>55.423082004442101</x:v>
      </x:c>
      <x:c r="L41" s="173">
        <x:v>4.8396426875943499</x:v>
      </x:c>
      <x:c r="M41" s="13">
        <x:v>54.381925742000497</x:v>
      </x:c>
      <x:c r="N41" s="173">
        <x:v>2.0101193914006301</x:v>
      </x:c>
      <x:c r="O41" s="13">
        <x:v>54.3285683492931</x:v>
      </x:c>
      <x:c r="P41" s="173">
        <x:v>1.7109079535088201</x:v>
      </x:c>
      <x:c r="Q41" s="13">
        <x:v>-1.0945136551489101</x:v>
      </x:c>
      <x:c r="R41" s="173">
        <x:v>4.8112173924789499</x:v>
      </x:c>
      <x:c r="S41" s="13">
        <x:v>59.1403445352855</x:v>
      </x:c>
      <x:c r="T41" s="173">
        <x:v>3.3803895441690099</x:v>
      </x:c>
      <x:c r="U41" s="13">
        <x:v>59.724253733162101</x:v>
      </x:c>
      <x:c r="V41" s="173">
        <x:v>4.6711421326152198</x:v>
      </x:c>
      <x:c r="W41" s="13">
        <x:v>53.174925785433999</x:v>
      </x:c>
      <x:c r="X41" s="173">
        <x:v>1.4727715894050699</x:v>
      </x:c>
      <x:c r="Y41" s="13">
        <x:v>-5.9654187498514899</x:v>
      </x:c>
      <x:c r="Z41" s="173">
        <x:v>3.6107392047437101</x:v>
      </x:c>
      <x:c r="AA41" s="15"/>
      <x:c r="AB41" s="15"/>
      <x:c r="AC41" s="15"/>
      <x:c r="AD41" s="16"/>
    </x:row>
    <x:row r="42" spans="1:30" ht="12.95" customHeight="1" x14ac:dyDescent="0.2">
      <x:c r="A42" s="2" t="s">
        <x:v>384</x:v>
      </x:c>
      <x:c r="B42" s="12">
        <x:v>2</x:v>
      </x:c>
      <x:c r="C42" s="13">
        <x:v>44.882291866595203</x:v>
      </x:c>
      <x:c r="D42" s="173">
        <x:v>1.18318651693527</x:v>
      </x:c>
      <x:c r="E42" s="13">
        <x:v>45.101658189075302</x:v>
      </x:c>
      <x:c r="F42" s="173">
        <x:v>1.5624923782865601</x:v>
      </x:c>
      <x:c r="G42" s="13">
        <x:v>44.690619495426503</x:v>
      </x:c>
      <x:c r="H42" s="173">
        <x:v>2.43895603381725</x:v>
      </x:c>
      <x:c r="I42" s="13">
        <x:v>-0.41103869364880602</x:v>
      </x:c>
      <x:c r="J42" s="173">
        <x:v>3.1306863365034601</x:v>
      </x:c>
      <x:c r="K42" s="13">
        <x:v>49.054308551176398</x:v>
      </x:c>
      <x:c r="L42" s="173">
        <x:v>3.3939698611568798</x:v>
      </x:c>
      <x:c r="M42" s="13">
        <x:v>41.978511215023502</x:v>
      </x:c>
      <x:c r="N42" s="173">
        <x:v>1.41920047858509</x:v>
      </x:c>
      <x:c r="O42" s="13">
        <x:v>48.678656106990701</x:v>
      </x:c>
      <x:c r="P42" s="173">
        <x:v>3.1564612958512099</x:v>
      </x:c>
      <x:c r="Q42" s="13">
        <x:v>-0.375652444185747</x:v>
      </x:c>
      <x:c r="R42" s="173">
        <x:v>4.9848210737397496</x:v>
      </x:c>
      <x:c r="S42" s="13">
        <x:v>52.540022013941702</x:v>
      </x:c>
      <x:c r="T42" s="173">
        <x:v>3.52925217918812</x:v>
      </x:c>
      <x:c r="U42" s="13">
        <x:v>42.464309481328101</x:v>
      </x:c>
      <x:c r="V42" s="173">
        <x:v>3.3814587553385098</x:v>
      </x:c>
      <x:c r="W42" s="13">
        <x:v>42.910127689059799</x:v>
      </x:c>
      <x:c r="X42" s="173">
        <x:v>1.5735641681809101</x:v>
      </x:c>
      <x:c r="Y42" s="13">
        <x:v>-9.6298943248818905</x:v>
      </x:c>
      <x:c r="Z42" s="173">
        <x:v>4.1264385269099302</x:v>
      </x:c>
      <x:c r="AA42" s="15"/>
      <x:c r="AB42" s="15"/>
      <x:c r="AC42" s="15"/>
      <x:c r="AD42" s="16"/>
    </x:row>
    <x:row r="43" spans="1:30" ht="12.95" customHeight="1" x14ac:dyDescent="0.2">
      <x:c r="A43" s="2" t="s">
        <x:v>385</x:v>
      </x:c>
      <x:c r="B43" s="12">
        <x:v>2</x:v>
      </x:c>
      <x:c r="C43" s="13">
        <x:v>64.322622189516494</x:v>
      </x:c>
      <x:c r="D43" s="173">
        <x:v>1.86952508314259</x:v>
      </x:c>
      <x:c r="E43" s="13">
        <x:v>65.610935853887398</x:v>
      </x:c>
      <x:c r="F43" s="173">
        <x:v>2.1564087967056</x:v>
      </x:c>
      <x:c r="G43" s="13">
        <x:v>61.0044952995203</x:v>
      </x:c>
      <x:c r="H43" s="173">
        <x:v>3.36009912433952</x:v>
      </x:c>
      <x:c r="I43" s="13">
        <x:v>-4.6064405543671301</x:v>
      </x:c>
      <x:c r="J43" s="173">
        <x:v>3.78626915967277</x:v>
      </x:c>
      <x:c r="K43" s="13">
        <x:v>77.262665112486403</x:v>
      </x:c>
      <x:c r="L43" s="173">
        <x:v>6.3837883344239996</x:v>
      </x:c>
      <x:c r="M43" s="13">
        <x:v>64.145473767244994</x:v>
      </x:c>
      <x:c r="N43" s="173">
        <x:v>2.4847261987272899</x:v>
      </x:c>
      <x:c r="O43" s="13">
        <x:v>63.157851267124002</x:v>
      </x:c>
      <x:c r="P43" s="173">
        <x:v>2.83524822654147</x:v>
      </x:c>
      <x:c r="Q43" s="13">
        <x:v>-14.104813845362401</x:v>
      </x:c>
      <x:c r="R43" s="173">
        <x:v>6.7850419155341202</x:v>
      </x:c>
      <x:c r="S43" s="13">
        <x:v>75.236420925054105</x:v>
      </x:c>
      <x:c r="T43" s="173">
        <x:v>3.5082848215200402</x:v>
      </x:c>
      <x:c r="U43" s="13">
        <x:v>63.7786346126816</x:v>
      </x:c>
      <x:c r="V43" s="173">
        <x:v>4.1926034940159802</x:v>
      </x:c>
      <x:c r="W43" s="13">
        <x:v>61.597659542660899</x:v>
      </x:c>
      <x:c r="X43" s="173">
        <x:v>2.4518491544669598</x:v>
      </x:c>
      <x:c r="Y43" s="13">
        <x:v>-13.6387613823932</x:v>
      </x:c>
      <x:c r="Z43" s="173">
        <x:v>4.2218517145809704</x:v>
      </x:c>
      <x:c r="AA43" s="15"/>
      <x:c r="AB43" s="15"/>
      <x:c r="AC43" s="15"/>
      <x:c r="AD43" s="16"/>
    </x:row>
    <x:row r="44" spans="1:30" ht="12.95" customHeight="1" x14ac:dyDescent="0.2">
      <x:c r="A44" s="2" t="s">
        <x:v>386</x:v>
      </x:c>
      <x:c r="B44" s="12">
        <x:v>2</x:v>
      </x:c>
      <x:c r="C44" s="13">
        <x:v>69.195092515417102</x:v>
      </x:c>
      <x:c r="D44" s="173">
        <x:v>1.06858071025726</x:v>
      </x:c>
      <x:c r="E44" s="13">
        <x:v>72.042773354495395</x:v>
      </x:c>
      <x:c r="F44" s="173">
        <x:v>1.3126369789891399</x:v>
      </x:c>
      <x:c r="G44" s="13">
        <x:v>66.529724081746394</x:v>
      </x:c>
      <x:c r="H44" s="173">
        <x:v>1.63116913185882</x:v>
      </x:c>
      <x:c r="I44" s="13">
        <x:v>-5.51304927274896</x:v>
      </x:c>
      <x:c r="J44" s="173">
        <x:v>2.04319179848406</x:v>
      </x:c>
      <x:c r="K44" s="13">
        <x:v>69.615074779613593</x:v>
      </x:c>
      <x:c r="L44" s="173">
        <x:v>2.65538599656553</x:v>
      </x:c>
      <x:c r="M44" s="13">
        <x:v>70.251233889209104</x:v>
      </x:c>
      <x:c r="N44" s="173">
        <x:v>1.4811788465768601</x:v>
      </x:c>
      <x:c r="O44" s="13">
        <x:v>65.100480852142198</x:v>
      </x:c>
      <x:c r="P44" s="173">
        <x:v>2.8508516629099701</x:v>
      </x:c>
      <x:c r="Q44" s="13">
        <x:v>-4.5145939274714397</x:v>
      </x:c>
      <x:c r="R44" s="173">
        <x:v>4.0138842802818298</x:v>
      </x:c>
      <x:c r="S44" s="13">
        <x:v>73.144894718719101</x:v>
      </x:c>
      <x:c r="T44" s="173">
        <x:v>2.0210788087738001</x:v>
      </x:c>
      <x:c r="U44" s="13">
        <x:v>69.9650905492595</x:v>
      </x:c>
      <x:c r="V44" s="173">
        <x:v>1.8352174981843301</x:v>
      </x:c>
      <x:c r="W44" s="13">
        <x:v>66.086612892355703</x:v>
      </x:c>
      <x:c r="X44" s="173">
        <x:v>1.9531775208650901</x:v>
      </x:c>
      <x:c r="Y44" s="13">
        <x:v>-7.0582818263634</x:v>
      </x:c>
      <x:c r="Z44" s="173">
        <x:v>2.9480361760515099</x:v>
      </x:c>
      <x:c r="AA44" s="15"/>
      <x:c r="AB44" s="15"/>
      <x:c r="AC44" s="15"/>
      <x:c r="AD44" s="16"/>
    </x:row>
    <x:row r="45" spans="1:30" ht="12.95" customHeight="1" x14ac:dyDescent="0.2">
      <x:c r="A45" s="2" t="s">
        <x:v>387</x:v>
      </x:c>
      <x:c r="B45" s="12">
        <x:v>2</x:v>
      </x:c>
      <x:c r="C45" s="13">
        <x:v>51.7163776114024</x:v>
      </x:c>
      <x:c r="D45" s="173">
        <x:v>1.21848205100512</x:v>
      </x:c>
      <x:c r="E45" s="13">
        <x:v>52.306152245761901</x:v>
      </x:c>
      <x:c r="F45" s="173">
        <x:v>1.4703556467121599</x:v>
      </x:c>
      <x:c r="G45" s="13">
        <x:v>50.638245508704699</x:v>
      </x:c>
      <x:c r="H45" s="173">
        <x:v>2.0321606442771598</x:v>
      </x:c>
      <x:c r="I45" s="13">
        <x:v>-1.6679067370571501</x:v>
      </x:c>
      <x:c r="J45" s="173">
        <x:v>2.4093141436488401</x:v>
      </x:c>
      <x:c r="K45" s="13">
        <x:v>66.3139984765116</x:v>
      </x:c>
      <x:c r="L45" s="173">
        <x:v>3.56162287304022</x:v>
      </x:c>
      <x:c r="M45" s="13">
        <x:v>52.149343494582403</x:v>
      </x:c>
      <x:c r="N45" s="173">
        <x:v>1.51076746852593</x:v>
      </x:c>
      <x:c r="O45" s="13">
        <x:v>46.146194566747702</x:v>
      </x:c>
      <x:c r="P45" s="173">
        <x:v>1.9915833627503099</x:v>
      </x:c>
      <x:c r="Q45" s="13">
        <x:v>-20.167803909764</x:v>
      </x:c>
      <x:c r="R45" s="173">
        <x:v>4.1272236235886401</x:v>
      </x:c>
      <x:c r="S45" s="13">
        <x:v>63.524677526091203</x:v>
      </x:c>
      <x:c r="T45" s="173">
        <x:v>2.3499098402043499</x:v>
      </x:c>
      <x:c r="U45" s="13">
        <x:v>54.379943199992603</x:v>
      </x:c>
      <x:c r="V45" s="173">
        <x:v>2.6073536108205499</x:v>
      </x:c>
      <x:c r="W45" s="13">
        <x:v>46.349915161334998</x:v>
      </x:c>
      <x:c r="X45" s="173">
        <x:v>1.6020409334604799</x:v>
      </x:c>
      <x:c r="Y45" s="13">
        <x:v>-17.174762364756099</x:v>
      </x:c>
      <x:c r="Z45" s="173">
        <x:v>2.6577759711503099</x:v>
      </x:c>
      <x:c r="AA45" s="15"/>
      <x:c r="AB45" s="15"/>
      <x:c r="AC45" s="15"/>
      <x:c r="AD45" s="16"/>
    </x:row>
    <x:row r="46" spans="1:30" ht="12.95" customHeight="1" x14ac:dyDescent="0.2">
      <x:c r="A46" s="2" t="s">
        <x:v>388</x:v>
      </x:c>
      <x:c r="B46" s="12">
        <x:v>2</x:v>
      </x:c>
      <x:c r="C46" s="13">
        <x:v>61.7223551463441</x:v>
      </x:c>
      <x:c r="D46" s="173">
        <x:v>1.58126319442106</x:v>
      </x:c>
      <x:c r="E46" s="13">
        <x:v>63.979143556260901</x:v>
      </x:c>
      <x:c r="F46" s="173">
        <x:v>1.58152503393943</x:v>
      </x:c>
      <x:c r="G46" s="13">
        <x:v>53.739944026505299</x:v>
      </x:c>
      <x:c r="H46" s="173">
        <x:v>3.5380954274262102</x:v>
      </x:c>
      <x:c r="I46" s="13">
        <x:v>-10.2391995297556</x:v>
      </x:c>
      <x:c r="J46" s="173">
        <x:v>3.5765410918574898</x:v>
      </x:c>
      <x:c r="K46" s="13">
        <x:v>71.832288237409401</x:v>
      </x:c>
      <x:c r="L46" s="173">
        <x:v>7.16862620151882</x:v>
      </x:c>
      <x:c r="M46" s="13">
        <x:v>63.771496894618103</x:v>
      </x:c>
      <x:c r="N46" s="173">
        <x:v>2.0666962881008599</x:v>
      </x:c>
      <x:c r="O46" s="13">
        <x:v>58.679968267747</x:v>
      </x:c>
      <x:c r="P46" s="173">
        <x:v>2.39813081566921</x:v>
      </x:c>
      <x:c r="Q46" s="13">
        <x:v>-13.1523199696624</x:v>
      </x:c>
      <x:c r="R46" s="173">
        <x:v>7.74965614165537</x:v>
      </x:c>
      <x:c r="S46" s="13">
        <x:v>70.5711837640103</x:v>
      </x:c>
      <x:c r="T46" s="173">
        <x:v>4.3008180246218304</x:v>
      </x:c>
      <x:c r="U46" s="13">
        <x:v>72.621009542811905</x:v>
      </x:c>
      <x:c r="V46" s="173">
        <x:v>3.6042473169332401</x:v>
      </x:c>
      <x:c r="W46" s="13">
        <x:v>59.763485606964402</x:v>
      </x:c>
      <x:c r="X46" s="173">
        <x:v>1.8147301591339799</x:v>
      </x:c>
      <x:c r="Y46" s="13">
        <x:v>-10.8076981570459</x:v>
      </x:c>
      <x:c r="Z46" s="173">
        <x:v>4.5271406257846696</x:v>
      </x:c>
      <x:c r="AA46" s="15"/>
      <x:c r="AB46" s="15"/>
      <x:c r="AC46" s="15"/>
      <x:c r="AD46" s="16"/>
    </x:row>
    <x:row r="47" spans="1:30" ht="12.95" customHeight="1" x14ac:dyDescent="0.2">
      <x:c r="A47" s="2" t="s">
        <x:v>389</x:v>
      </x:c>
      <x:c r="B47" s="12">
        <x:v>2</x:v>
      </x:c>
      <x:c r="C47" s="13">
        <x:v>91.514296967965294</x:v>
      </x:c>
      <x:c r="D47" s="173">
        <x:v>0.616258580393925</x:v>
      </x:c>
      <x:c r="E47" s="13">
        <x:v>92.789759465155896</x:v>
      </x:c>
      <x:c r="F47" s="173">
        <x:v>0.68062879440221402</x:v>
      </x:c>
      <x:c r="G47" s="13">
        <x:v>87.695611358817601</x:v>
      </x:c>
      <x:c r="H47" s="173">
        <x:v>1.45890283160094</x:v>
      </x:c>
      <x:c r="I47" s="13">
        <x:v>-5.0941481063382401</x:v>
      </x:c>
      <x:c r="J47" s="173">
        <x:v>1.6177493909865399</x:v>
      </x:c>
      <x:c r="K47" s="13">
        <x:v>87.453165450258595</x:v>
      </x:c>
      <x:c r="L47" s="173">
        <x:v>5.64406021462253</x:v>
      </x:c>
      <x:c r="M47" s="13">
        <x:v>91.090890848717905</x:v>
      </x:c>
      <x:c r="N47" s="173">
        <x:v>1.06461743523996</x:v>
      </x:c>
      <x:c r="O47" s="13">
        <x:v>91.985933926929803</x:v>
      </x:c>
      <x:c r="P47" s="173">
        <x:v>0.86907907018463504</x:v>
      </x:c>
      <x:c r="Q47" s="13">
        <x:v>4.53276847667117</x:v>
      </x:c>
      <x:c r="R47" s="173">
        <x:v>5.6993817464180001</x:v>
      </x:c>
      <x:c r="S47" s="13">
        <x:v>89.895214249215599</x:v>
      </x:c>
      <x:c r="T47" s="173">
        <x:v>2.67066429843773</x:v>
      </x:c>
      <x:c r="U47" s="13">
        <x:v>86.450657790932297</x:v>
      </x:c>
      <x:c r="V47" s="173">
        <x:v>3.24959056303413</x:v>
      </x:c>
      <x:c r="W47" s="13">
        <x:v>92.047831012035402</x:v>
      </x:c>
      <x:c r="X47" s="173">
        <x:v>0.67124550941907601</x:v>
      </x:c>
      <x:c r="Y47" s="13">
        <x:v>2.1526167628197999</x:v>
      </x:c>
      <x:c r="Z47" s="173">
        <x:v>2.8247612280860999</x:v>
      </x:c>
      <x:c r="AA47" s="15"/>
      <x:c r="AB47" s="15"/>
      <x:c r="AC47" s="15"/>
      <x:c r="AD47" s="16"/>
    </x:row>
    <x:row r="48" spans="1:30" ht="12.95" customHeight="1" x14ac:dyDescent="0.2">
      <x:c r="A48" s="2" t="s">
        <x:v>390</x:v>
      </x:c>
      <x:c r="B48" s="12">
        <x:v>2</x:v>
      </x:c>
      <x:c r="C48" s="13">
        <x:v>59.752791638632402</x:v>
      </x:c>
      <x:c r="D48" s="173">
        <x:v>1.3410794754666999</x:v>
      </x:c>
      <x:c r="E48" s="13">
        <x:v>61.271222576487297</x:v>
      </x:c>
      <x:c r="F48" s="173">
        <x:v>1.5701937652404401</x:v>
      </x:c>
      <x:c r="G48" s="13">
        <x:v>55.355961459329102</x:v>
      </x:c>
      <x:c r="H48" s="173">
        <x:v>2.3622904020242901</x:v>
      </x:c>
      <x:c r="I48" s="13">
        <x:v>-5.9152611171582699</x:v>
      </x:c>
      <x:c r="J48" s="173">
        <x:v>2.7990353994165398</x:v>
      </x:c>
      <x:c r="K48" s="13">
        <x:v>67.693633057722295</x:v>
      </x:c>
      <x:c r="L48" s="173">
        <x:v>3.3729654988769902</x:v>
      </x:c>
      <x:c r="M48" s="13">
        <x:v>58.639484323245</x:v>
      </x:c>
      <x:c r="N48" s="173">
        <x:v>1.77900118447913</x:v>
      </x:c>
      <x:c r="O48" s="13">
        <x:v>58.750676320985498</x:v>
      </x:c>
      <x:c r="P48" s="173">
        <x:v>2.52367961149608</x:v>
      </x:c>
      <x:c r="Q48" s="13">
        <x:v>-8.9429567367368499</x:v>
      </x:c>
      <x:c r="R48" s="173">
        <x:v>4.0965624304962196</x:v>
      </x:c>
      <x:c r="S48" s="13">
        <x:v>62.0769587356423</x:v>
      </x:c>
      <x:c r="T48" s="173">
        <x:v>2.7130924291513798</x:v>
      </x:c>
      <x:c r="U48" s="13">
        <x:v>58.284206740006198</x:v>
      </x:c>
      <x:c r="V48" s="173">
        <x:v>3.3470770171311699</x:v>
      </x:c>
      <x:c r="W48" s="13">
        <x:v>59.308770255540701</x:v>
      </x:c>
      <x:c r="X48" s="173">
        <x:v>1.6006279203079701</x:v>
      </x:c>
      <x:c r="Y48" s="13">
        <x:v>-2.7681884801016499</x:v>
      </x:c>
      <x:c r="Z48" s="173">
        <x:v>2.8900287271507601</x:v>
      </x:c>
      <x:c r="AA48" s="15"/>
      <x:c r="AB48" s="15"/>
      <x:c r="AC48" s="15"/>
      <x:c r="AD48" s="16"/>
    </x:row>
    <x:row r="49" spans="1:30" ht="12.95" customHeight="1" x14ac:dyDescent="0.2">
      <x:c r="A49" s="2" t="s">
        <x:v>391</x:v>
      </x:c>
      <x:c r="B49" s="12">
        <x:v>2</x:v>
      </x:c>
      <x:c r="C49" s="13">
        <x:v>89.976386189573205</x:v>
      </x:c>
      <x:c r="D49" s="173">
        <x:v>0.76915666969690599</x:v>
      </x:c>
      <x:c r="E49" s="13">
        <x:v>94.9923233385732</x:v>
      </x:c>
      <x:c r="F49" s="173">
        <x:v>0.77269982496011502</x:v>
      </x:c>
      <x:c r="G49" s="13">
        <x:v>84.905107700009793</x:v>
      </x:c>
      <x:c r="H49" s="173">
        <x:v>1.2441818046622199</x:v>
      </x:c>
      <x:c r="I49" s="13">
        <x:v>-10.087215638563301</x:v>
      </x:c>
      <x:c r="J49" s="173">
        <x:v>1.43879146282057</x:v>
      </x:c>
      <x:c r="K49" s="13">
        <x:v>79.258495442249497</x:v>
      </x:c>
      <x:c r="L49" s="173">
        <x:v>4.8610888967929897</x:v>
      </x:c>
      <x:c r="M49" s="13">
        <x:v>90.801339003947305</x:v>
      </x:c>
      <x:c r="N49" s="173">
        <x:v>0.82023841837948097</x:v>
      </x:c>
      <x:c r="O49" s="13">
        <x:v>89.454955055162102</x:v>
      </x:c>
      <x:c r="P49" s="173">
        <x:v>1.8073623538663799</x:v>
      </x:c>
      <x:c r="Q49" s="13">
        <x:v>10.1964596129126</x:v>
      </x:c>
      <x:c r="R49" s="173">
        <x:v>5.4015434485666098</x:v>
      </x:c>
      <x:c r="S49" s="13">
        <x:v>90.881286626876104</x:v>
      </x:c>
      <x:c r="T49" s="173">
        <x:v>2.1666219445528498</x:v>
      </x:c>
      <x:c r="U49" s="13">
        <x:v>88.147376267816298</x:v>
      </x:c>
      <x:c r="V49" s="173">
        <x:v>2.3149932122999299</x:v>
      </x:c>
      <x:c r="W49" s="13">
        <x:v>91.043872713886699</x:v>
      </x:c>
      <x:c r="X49" s="173">
        <x:v>0.81643268841484196</x:v>
      </x:c>
      <x:c r="Y49" s="13">
        <x:v>0.16258608701053801</x:v>
      </x:c>
      <x:c r="Z49" s="173">
        <x:v>2.43432503638001</x:v>
      </x:c>
      <x:c r="AA49" s="15"/>
      <x:c r="AB49" s="15"/>
      <x:c r="AC49" s="15"/>
      <x:c r="AD49" s="16"/>
    </x:row>
    <x:row r="50" spans="1:30" ht="12.95" customHeight="1" x14ac:dyDescent="0.2">
      <x:c r="A50" s="2" t="s">
        <x:v>392</x:v>
      </x:c>
      <x:c r="B50" s="12">
        <x:v>2</x:v>
      </x:c>
      <x:c r="C50" s="13">
        <x:v>42.610344846318</x:v>
      </x:c>
      <x:c r="D50" s="173">
        <x:v>1.2449707531563601</x:v>
      </x:c>
      <x:c r="E50" s="13">
        <x:v>42.893757078186603</x:v>
      </x:c>
      <x:c r="F50" s="173">
        <x:v>1.52339358287807</x:v>
      </x:c>
      <x:c r="G50" s="13">
        <x:v>42.229627301994</x:v>
      </x:c>
      <x:c r="H50" s="173">
        <x:v>1.8739709428847799</x:v>
      </x:c>
      <x:c r="I50" s="13">
        <x:v>-0.66412977619260305</x:v>
      </x:c>
      <x:c r="J50" s="173">
        <x:v>2.32567819321986</x:v>
      </x:c>
      <x:c r="K50" s="13">
        <x:v>48.251567899824401</x:v>
      </x:c>
      <x:c r="L50" s="173">
        <x:v>4.59284982843318</x:v>
      </x:c>
      <x:c r="M50" s="13">
        <x:v>42.2840483059557</x:v>
      </x:c>
      <x:c r="N50" s="173">
        <x:v>1.5417076426467999</x:v>
      </x:c>
      <x:c r="O50" s="13">
        <x:v>42.534276538814503</x:v>
      </x:c>
      <x:c r="P50" s="173">
        <x:v>1.85083682137242</x:v>
      </x:c>
      <x:c r="Q50" s="13">
        <x:v>-5.7172913610098304</x:v>
      </x:c>
      <x:c r="R50" s="173">
        <x:v>4.7746883305789796</x:v>
      </x:c>
      <x:c r="S50" s="13">
        <x:v>53.930318148536898</x:v>
      </x:c>
      <x:c r="T50" s="173">
        <x:v>2.8285450004722699</x:v>
      </x:c>
      <x:c r="U50" s="13">
        <x:v>45.4837717129084</x:v>
      </x:c>
      <x:c r="V50" s="173">
        <x:v>2.9055725362204901</x:v>
      </x:c>
      <x:c r="W50" s="13">
        <x:v>39.425971138844197</x:v>
      </x:c>
      <x:c r="X50" s="173">
        <x:v>1.44149189218473</x:v>
      </x:c>
      <x:c r="Y50" s="13">
        <x:v>-14.5043470096928</x:v>
      </x:c>
      <x:c r="Z50" s="173">
        <x:v>2.9284248229204199</x:v>
      </x:c>
      <x:c r="AA50" s="15"/>
      <x:c r="AB50" s="15"/>
      <x:c r="AC50" s="15"/>
      <x:c r="AD50" s="16"/>
    </x:row>
    <x:row r="51" spans="1:30" ht="12.95" customHeight="1" x14ac:dyDescent="0.2">
      <x:c r="A51" s="2" t="s">
        <x:v>393</x:v>
      </x:c>
      <x:c r="B51" s="12">
        <x:v>2</x:v>
      </x:c>
      <x:c r="C51" s="13">
        <x:v>71.524354829255799</x:v>
      </x:c>
      <x:c r="D51" s="173">
        <x:v>1.0300408258193701</x:v>
      </x:c>
      <x:c r="E51" s="13">
        <x:v>72.141240960927803</x:v>
      </x:c>
      <x:c r="F51" s="173">
        <x:v>1.0529792322432201</x:v>
      </x:c>
      <x:c r="G51" s="13">
        <x:v>69.716673873152502</x:v>
      </x:c>
      <x:c r="H51" s="173">
        <x:v>1.99312530826113</x:v>
      </x:c>
      <x:c r="I51" s="13">
        <x:v>-2.4245670877752898</x:v>
      </x:c>
      <x:c r="J51" s="173">
        <x:v>2.0386339222205101</x:v>
      </x:c>
      <x:c r="K51" s="13">
        <x:v>76.506744623931795</x:v>
      </x:c>
      <x:c r="L51" s="173">
        <x:v>1.9827830634919901</x:v>
      </x:c>
      <x:c r="M51" s="13">
        <x:v>71.390367088656504</x:v>
      </x:c>
      <x:c r="N51" s="173">
        <x:v>1.2681033975454801</x:v>
      </x:c>
      <x:c r="O51" s="13">
        <x:v>66.879692329789293</x:v>
      </x:c>
      <x:c r="P51" s="173">
        <x:v>2.1454319917991902</x:v>
      </x:c>
      <x:c r="Q51" s="13">
        <x:v>-9.6270522941424197</x:v>
      </x:c>
      <x:c r="R51" s="173">
        <x:v>2.8828624033571799</x:v>
      </x:c>
      <x:c r="S51" s="13">
        <x:v>77.739708207777895</x:v>
      </x:c>
      <x:c r="T51" s="173">
        <x:v>1.8477202627315401</x:v>
      </x:c>
      <x:c r="U51" s="13">
        <x:v>73.007642894619096</x:v>
      </x:c>
      <x:c r="V51" s="173">
        <x:v>2.0082449364162001</x:v>
      </x:c>
      <x:c r="W51" s="13">
        <x:v>68.978740890013697</x:v>
      </x:c>
      <x:c r="X51" s="173">
        <x:v>1.20071807957627</x:v>
      </x:c>
      <x:c r="Y51" s="13">
        <x:v>-8.7609673177641607</x:v>
      </x:c>
      <x:c r="Z51" s="173">
        <x:v>2.0969068799594601</x:v>
      </x:c>
      <x:c r="AA51" s="15"/>
      <x:c r="AB51" s="15"/>
      <x:c r="AC51" s="15"/>
      <x:c r="AD51" s="16"/>
    </x:row>
    <x:row r="52" spans="1:30" ht="12.95" customHeight="1" x14ac:dyDescent="0.2">
      <x:c r="A52" s="2" t="s">
        <x:v>394</x:v>
      </x:c>
      <x:c r="B52" s="12">
        <x:v>2</x:v>
      </x:c>
      <x:c r="C52" s="13">
        <x:v>56.316355782036098</x:v>
      </x:c>
      <x:c r="D52" s="173">
        <x:v>1.4676072757779299</x:v>
      </x:c>
      <x:c r="E52" s="13">
        <x:v>58.059086075393701</x:v>
      </x:c>
      <x:c r="F52" s="173">
        <x:v>1.5653037714285001</x:v>
      </x:c>
      <x:c r="G52" s="13">
        <x:v>53.194442343687598</x:v>
      </x:c>
      <x:c r="H52" s="173">
        <x:v>2.4203292143780102</x:v>
      </x:c>
      <x:c r="I52" s="13">
        <x:v>-4.8646437317061002</x:v>
      </x:c>
      <x:c r="J52" s="173">
        <x:v>2.5841944890933899</x:v>
      </x:c>
      <x:c r="K52" s="13">
        <x:v>55.000226062684803</x:v>
      </x:c>
      <x:c r="L52" s="173">
        <x:v>2.95890360611391</x:v>
      </x:c>
      <x:c r="M52" s="13">
        <x:v>55.706069633454398</x:v>
      </x:c>
      <x:c r="N52" s="173">
        <x:v>1.62793162728277</x:v>
      </x:c>
      <x:c r="O52" s="13">
        <x:v>57.531998511975203</x:v>
      </x:c>
      <x:c r="P52" s="173">
        <x:v>3.3363178256752799</x:v>
      </x:c>
      <x:c r="Q52" s="13">
        <x:v>2.5317724492904099</x:v>
      </x:c>
      <x:c r="R52" s="173">
        <x:v>4.4570412490118603</x:v>
      </x:c>
      <x:c r="S52" s="13">
        <x:v>53.551329760898199</x:v>
      </x:c>
      <x:c r="T52" s="173">
        <x:v>3.4795695733287899</x:v>
      </x:c>
      <x:c r="U52" s="13">
        <x:v>52.774473294046103</x:v>
      </x:c>
      <x:c r="V52" s="173">
        <x:v>3.5311655408320002</x:v>
      </x:c>
      <x:c r="W52" s="13">
        <x:v>57.108604299530498</x:v>
      </x:c>
      <x:c r="X52" s="173">
        <x:v>1.9620664223384801</x:v>
      </x:c>
      <x:c r="Y52" s="13">
        <x:v>3.5572745386322699</x:v>
      </x:c>
      <x:c r="Z52" s="173">
        <x:v>3.64743238974819</x:v>
      </x:c>
      <x:c r="AA52" s="15"/>
      <x:c r="AB52" s="15"/>
      <x:c r="AC52" s="15"/>
      <x:c r="AD52" s="16"/>
    </x:row>
    <x:row r="53" spans="1:30" ht="12.95" customHeight="1" x14ac:dyDescent="0.2">
      <x:c r="A53" s="2" t="s">
        <x:v>395</x:v>
      </x:c>
      <x:c r="B53" s="12">
        <x:v>2</x:v>
      </x:c>
      <x:c r="C53" s="13">
        <x:v>53.282677778203897</x:v>
      </x:c>
      <x:c r="D53" s="173">
        <x:v>1.2844199084033201</x:v>
      </x:c>
      <x:c r="E53" s="13">
        <x:v>54.496088581770401</x:v>
      </x:c>
      <x:c r="F53" s="173">
        <x:v>1.45532214688578</x:v>
      </x:c>
      <x:c r="G53" s="13">
        <x:v>48.806944194981398</x:v>
      </x:c>
      <x:c r="H53" s="173">
        <x:v>2.0559636275995801</x:v>
      </x:c>
      <x:c r="I53" s="13">
        <x:v>-5.6891443867889997</x:v>
      </x:c>
      <x:c r="J53" s="173">
        <x:v>2.3518102521104098</x:v>
      </x:c>
      <x:c r="K53" s="13">
        <x:v>50.6798758670718</x:v>
      </x:c>
      <x:c r="L53" s="173">
        <x:v>3.9696120000075701</x:v>
      </x:c>
      <x:c r="M53" s="13">
        <x:v>53.464801452988802</x:v>
      </x:c>
      <x:c r="N53" s="173">
        <x:v>1.72163649610207</x:v>
      </x:c>
      <x:c r="O53" s="13">
        <x:v>53.735068988379403</x:v>
      </x:c>
      <x:c r="P53" s="173">
        <x:v>1.9425627102694401</x:v>
      </x:c>
      <x:c r="Q53" s="13">
        <x:v>3.0551931213076799</x:v>
      </x:c>
      <x:c r="R53" s="173">
        <x:v>4.1793261075715504</x:v>
      </x:c>
      <x:c r="S53" s="13">
        <x:v>49.740450124494998</x:v>
      </x:c>
      <x:c r="T53" s="173">
        <x:v>2.83023350590795</x:v>
      </x:c>
      <x:c r="U53" s="13">
        <x:v>49.008973811733597</x:v>
      </x:c>
      <x:c r="V53" s="173">
        <x:v>2.8703260979868999</x:v>
      </x:c>
      <x:c r="W53" s="13">
        <x:v>55.197059229767397</x:v>
      </x:c>
      <x:c r="X53" s="173">
        <x:v>1.3844894391209099</x:v>
      </x:c>
      <x:c r="Y53" s="13">
        <x:v>5.4566091052723502</x:v>
      </x:c>
      <x:c r="Z53" s="173">
        <x:v>2.9497162368313101</x:v>
      </x:c>
      <x:c r="AA53" s="15"/>
      <x:c r="AB53" s="15"/>
      <x:c r="AC53" s="15"/>
      <x:c r="AD53" s="16"/>
    </x:row>
    <x:row r="54" spans="1:30" ht="12.95" customHeight="1" x14ac:dyDescent="0.2">
      <x:c r="A54" s="2" t="s">
        <x:v>396</x:v>
      </x:c>
      <x:c r="B54" s="12">
        <x:v>2</x:v>
      </x:c>
      <x:c r="C54" s="13">
        <x:v>42.696217067509998</x:v>
      </x:c>
      <x:c r="D54" s="173">
        <x:v>1.2768913134323501</x:v>
      </x:c>
      <x:c r="E54" s="13">
        <x:v>43.594548609182503</x:v>
      </x:c>
      <x:c r="F54" s="173">
        <x:v>1.5289138584731701</x:v>
      </x:c>
      <x:c r="G54" s="13">
        <x:v>39.482523007857097</x:v>
      </x:c>
      <x:c r="H54" s="173">
        <x:v>2.6743053594971702</x:v>
      </x:c>
      <x:c r="I54" s="13">
        <x:v>-4.1120256013253398</x:v>
      </x:c>
      <x:c r="J54" s="173">
        <x:v>3.2058086872192399</x:v>
      </x:c>
      <x:c r="K54" s="13">
        <x:v>41.854055569187899</x:v>
      </x:c>
      <x:c r="L54" s="173">
        <x:v>5.1683837070087701</x:v>
      </x:c>
      <x:c r="M54" s="13">
        <x:v>43.172301455258101</x:v>
      </x:c>
      <x:c r="N54" s="173">
        <x:v>1.4660585444498</x:v>
      </x:c>
      <x:c r="O54" s="13">
        <x:v>42.038285219669703</x:v>
      </x:c>
      <x:c r="P54" s="173">
        <x:v>2.4378274909605802</x:v>
      </x:c>
      <x:c r="Q54" s="13">
        <x:v>0.18422965048175399</x:v>
      </x:c>
      <x:c r="R54" s="173">
        <x:v>5.6102411319294099</x:v>
      </x:c>
      <x:c r="S54" s="13">
        <x:v>43.468811188607503</x:v>
      </x:c>
      <x:c r="T54" s="173">
        <x:v>3.5017648096919101</x:v>
      </x:c>
      <x:c r="U54" s="13">
        <x:v>41.887417056608399</x:v>
      </x:c>
      <x:c r="V54" s="173">
        <x:v>3.3897718313610499</x:v>
      </x:c>
      <x:c r="W54" s="13">
        <x:v>42.752227352010202</x:v>
      </x:c>
      <x:c r="X54" s="173">
        <x:v>1.6916399487079401</x:v>
      </x:c>
      <x:c r="Y54" s="13">
        <x:v>-0.71658383659730196</x:v>
      </x:c>
      <x:c r="Z54" s="173">
        <x:v>3.9860302324068999</x:v>
      </x:c>
      <x:c r="AA54" s="15"/>
      <x:c r="AB54" s="15"/>
      <x:c r="AC54" s="15"/>
      <x:c r="AD54" s="16"/>
    </x:row>
    <x:row r="55" spans="1:30" ht="12.95" customHeight="1" x14ac:dyDescent="0.2">
      <x:c r="A55" s="2" t="s">
        <x:v>397</x:v>
      </x:c>
      <x:c r="B55" s="12">
        <x:v>2</x:v>
      </x:c>
      <x:c r="C55" s="13">
        <x:v>72.814631607219695</x:v>
      </x:c>
      <x:c r="D55" s="173">
        <x:v>1.3022223942470399</x:v>
      </x:c>
      <x:c r="E55" s="13">
        <x:v>73.563565781094795</x:v>
      </x:c>
      <x:c r="F55" s="173">
        <x:v>1.7265440610182401</x:v>
      </x:c>
      <x:c r="G55" s="13">
        <x:v>71.956654589955406</x:v>
      </x:c>
      <x:c r="H55" s="173">
        <x:v>2.0365551168298501</x:v>
      </x:c>
      <x:c r="I55" s="13">
        <x:v>-1.6069111911393701</x:v>
      </x:c>
      <x:c r="J55" s="173">
        <x:v>2.6984829836105</x:v>
      </x:c>
      <x:c r="K55" s="13">
        <x:v>76.388201969815697</x:v>
      </x:c>
      <x:c r="L55" s="173">
        <x:v>2.6405144330039199</x:v>
      </x:c>
      <x:c r="M55" s="13">
        <x:v>72.339624669912297</x:v>
      </x:c>
      <x:c r="N55" s="173">
        <x:v>1.92175497694112</x:v>
      </x:c>
      <x:c r="O55" s="13">
        <x:v>71.405448230756804</x:v>
      </x:c>
      <x:c r="P55" s="173">
        <x:v>2.2731938994055998</x:v>
      </x:c>
      <x:c r="Q55" s="13">
        <x:v>-4.9827537390588903</x:v>
      </x:c>
      <x:c r="R55" s="173">
        <x:v>3.0981330572536101</x:v>
      </x:c>
      <x:c r="S55" s="13">
        <x:v>80.086058468025698</x:v>
      </x:c>
      <x:c r="T55" s="173">
        <x:v>2.1390892836330502</x:v>
      </x:c>
      <x:c r="U55" s="13">
        <x:v>63.425961577871099</x:v>
      </x:c>
      <x:c r="V55" s="173">
        <x:v>3.01775990129397</x:v>
      </x:c>
      <x:c r="W55" s="13">
        <x:v>72.286857881761094</x:v>
      </x:c>
      <x:c r="X55" s="173">
        <x:v>1.7445025281956601</x:v>
      </x:c>
      <x:c r="Y55" s="13">
        <x:v>-7.7992005862646501</x:v>
      </x:c>
      <x:c r="Z55" s="173">
        <x:v>2.6297989789277501</x:v>
      </x:c>
      <x:c r="AA55" s="15"/>
      <x:c r="AB55" s="15"/>
      <x:c r="AC55" s="15"/>
      <x:c r="AD55" s="16"/>
    </x:row>
    <x:row r="56" spans="1:30" ht="12.95" customHeight="1" x14ac:dyDescent="0.2">
      <x:c r="A56" s="2" t="s">
        <x:v>398</x:v>
      </x:c>
      <x:c r="B56" s="12">
        <x:v>2</x:v>
      </x:c>
      <x:c r="C56" s="13">
        <x:v>48.271821327740597</x:v>
      </x:c>
      <x:c r="D56" s="173">
        <x:v>1.18647036578326</x:v>
      </x:c>
      <x:c r="E56" s="13">
        <x:v>50.962385434226803</x:v>
      </x:c>
      <x:c r="F56" s="173">
        <x:v>1.44203655553129</x:v>
      </x:c>
      <x:c r="G56" s="13">
        <x:v>43.9545774231606</x:v>
      </x:c>
      <x:c r="H56" s="173">
        <x:v>1.41061950505964</x:v>
      </x:c>
      <x:c r="I56" s="13">
        <x:v>-7.00780801106625</x:v>
      </x:c>
      <x:c r="J56" s="173">
        <x:v>1.68275157992792</x:v>
      </x:c>
      <x:c r="K56" s="13">
        <x:v>47.9214667232634</x:v>
      </x:c>
      <x:c r="L56" s="173">
        <x:v>3.0782244047013698</x:v>
      </x:c>
      <x:c r="M56" s="13">
        <x:v>49.594825133894702</x:v>
      </x:c>
      <x:c r="N56" s="173">
        <x:v>1.44451286237735</x:v>
      </x:c>
      <x:c r="O56" s="13">
        <x:v>46.304561580644801</x:v>
      </x:c>
      <x:c r="P56" s="173">
        <x:v>1.7576482967696201</x:v>
      </x:c>
      <x:c r="Q56" s="13">
        <x:v>-1.61690514261865</x:v>
      </x:c>
      <x:c r="R56" s="173">
        <x:v>3.3206134081996699</x:v>
      </x:c>
      <x:c r="S56" s="13">
        <x:v>48.109469024174999</x:v>
      </x:c>
      <x:c r="T56" s="173">
        <x:v>1.8261612793698101</x:v>
      </x:c>
      <x:c r="U56" s="13">
        <x:v>50.995329375772499</x:v>
      </x:c>
      <x:c r="V56" s="173">
        <x:v>2.1804141053123098</x:v>
      </x:c>
      <x:c r="W56" s="13">
        <x:v>47.3208390260681</x:v>
      </x:c>
      <x:c r="X56" s="173">
        <x:v>1.4743780638856101</x:v>
      </x:c>
      <x:c r="Y56" s="13">
        <x:v>-0.78862999810688394</x:v>
      </x:c>
      <x:c r="Z56" s="173">
        <x:v>2.0691567524401302</x:v>
      </x:c>
      <x:c r="AA56" s="15"/>
      <x:c r="AB56" s="15"/>
      <x:c r="AC56" s="15"/>
      <x:c r="AD56" s="16"/>
    </x:row>
    <x:row r="57" spans="1:30" ht="12.95" customHeight="1" x14ac:dyDescent="0.2">
      <x:c r="A57" s="2" t="s">
        <x:v>399</x:v>
      </x:c>
      <x:c r="B57" s="12">
        <x:v>2</x:v>
      </x:c>
      <x:c r="C57" s="13">
        <x:v>34.135836976814801</x:v>
      </x:c>
      <x:c r="D57" s="173">
        <x:v>1.83800668049268</x:v>
      </x:c>
      <x:c r="E57" s="13">
        <x:v>35.7627257503908</x:v>
      </x:c>
      <x:c r="F57" s="173">
        <x:v>1.97925105028838</x:v>
      </x:c>
      <x:c r="G57" s="13">
        <x:v>31.029580213703198</x:v>
      </x:c>
      <x:c r="H57" s="173">
        <x:v>2.3793014073196299</x:v>
      </x:c>
      <x:c r="I57" s="13">
        <x:v>-4.7331455366875899</x:v>
      </x:c>
      <x:c r="J57" s="173">
        <x:v>2.2705903088252</x:v>
      </x:c>
      <x:c r="K57" s="13">
        <x:v>40.108335476449902</x:v>
      </x:c>
      <x:c r="L57" s="173">
        <x:v>5.5124033157596299</x:v>
      </x:c>
      <x:c r="M57" s="13">
        <x:v>36.697566840969301</x:v>
      </x:c>
      <x:c r="N57" s="173">
        <x:v>2.2020296941150899</x:v>
      </x:c>
      <x:c r="O57" s="13">
        <x:v>30.0141619753805</x:v>
      </x:c>
      <x:c r="P57" s="173">
        <x:v>2.6098842145803798</x:v>
      </x:c>
      <x:c r="Q57" s="13">
        <x:v>-10.094173501069401</x:v>
      </x:c>
      <x:c r="R57" s="173">
        <x:v>5.9833852387918904</x:v>
      </x:c>
      <x:c r="S57" s="13">
        <x:v>41.130803627246202</x:v>
      </x:c>
      <x:c r="T57" s="173">
        <x:v>3.1577764239252102</x:v>
      </x:c>
      <x:c r="U57" s="13">
        <x:v>36.965412751492103</x:v>
      </x:c>
      <x:c r="V57" s="173">
        <x:v>4.4025257693114899</x:v>
      </x:c>
      <x:c r="W57" s="13">
        <x:v>31.409938259335199</x:v>
      </x:c>
      <x:c r="X57" s="173">
        <x:v>1.9232079505533</x:v>
      </x:c>
      <x:c r="Y57" s="13">
        <x:v>-9.7208653679110704</x:v>
      </x:c>
      <x:c r="Z57" s="173">
        <x:v>3.5727788166988299</x:v>
      </x:c>
      <x:c r="AA57" s="15"/>
      <x:c r="AB57" s="15"/>
      <x:c r="AC57" s="15"/>
      <x:c r="AD57" s="16"/>
    </x:row>
    <x:row r="58" spans="1:30" ht="12.95" customHeight="1" x14ac:dyDescent="0.2">
      <x:c r="A58" s="2" t="s">
        <x:v>400</x:v>
      </x:c>
      <x:c r="B58" s="12">
        <x:v>2</x:v>
      </x:c>
      <x:c r="C58" s="13">
        <x:v>54.842590913899798</x:v>
      </x:c>
      <x:c r="D58" s="173">
        <x:v>0.98695641463331496</x:v>
      </x:c>
      <x:c r="E58" s="13">
        <x:v>55.067097232016302</x:v>
      </x:c>
      <x:c r="F58" s="173">
        <x:v>1.43109110177678</x:v>
      </x:c>
      <x:c r="G58" s="13">
        <x:v>54.757696991985597</x:v>
      </x:c>
      <x:c r="H58" s="173">
        <x:v>1.7459875822547799</x:v>
      </x:c>
      <x:c r="I58" s="13">
        <x:v>-0.30940024003071198</x:v>
      </x:c>
      <x:c r="J58" s="173">
        <x:v>2.4791788363320499</x:v>
      </x:c>
      <x:c r="K58" s="13">
        <x:v>60.006497780503302</x:v>
      </x:c>
      <x:c r="L58" s="173">
        <x:v>2.3888407198466401</x:v>
      </x:c>
      <x:c r="M58" s="13">
        <x:v>53.290285610684698</x:v>
      </x:c>
      <x:c r="N58" s="173">
        <x:v>1.17223164875743</x:v>
      </x:c>
      <x:c r="O58" s="13">
        <x:v>59.478259955404098</x:v>
      </x:c>
      <x:c r="P58" s="173">
        <x:v>3.5676286651302802</x:v>
      </x:c>
      <x:c r="Q58" s="13">
        <x:v>-0.52823782509919703</x:v>
      </x:c>
      <x:c r="R58" s="173">
        <x:v>4.6072720637686597</x:v>
      </x:c>
      <x:c r="S58" s="13">
        <x:v>60.930437530567502</x:v>
      </x:c>
      <x:c r="T58" s="173">
        <x:v>2.5855305838609599</x:v>
      </x:c>
      <x:c r="U58" s="13">
        <x:v>56.664734254471703</x:v>
      </x:c>
      <x:c r="V58" s="173">
        <x:v>2.4804394772630398</x:v>
      </x:c>
      <x:c r="W58" s="13">
        <x:v>51.872001067685297</x:v>
      </x:c>
      <x:c r="X58" s="173">
        <x:v>1.3470073612114299</x:v>
      </x:c>
      <x:c r="Y58" s="13">
        <x:v>-9.0584364628821206</x:v>
      </x:c>
      <x:c r="Z58" s="173">
        <x:v>3.0305782118959801</x:v>
      </x:c>
      <x:c r="AA58" s="15"/>
      <x:c r="AB58" s="15"/>
      <x:c r="AC58" s="15"/>
      <x:c r="AD58" s="16"/>
    </x:row>
    <x:row r="59" spans="1:30" ht="12.95" customHeight="1" x14ac:dyDescent="0.2">
      <x:c r="A59" s="2" t="s">
        <x:v>401</x:v>
      </x:c>
      <x:c r="B59" s="12">
        <x:v>2</x:v>
      </x:c>
      <x:c r="C59" s="13">
        <x:v>81.139831667457599</x:v>
      </x:c>
      <x:c r="D59" s="173">
        <x:v>1.4738502588401701</x:v>
      </x:c>
      <x:c r="E59" s="13">
        <x:v>81.769436634712093</x:v>
      </x:c>
      <x:c r="F59" s="173">
        <x:v>1.57071545420126</x:v>
      </x:c>
      <x:c r="G59" s="13">
        <x:v>79.575143527207402</x:v>
      </x:c>
      <x:c r="H59" s="173">
        <x:v>1.8478317059396301</x:v>
      </x:c>
      <x:c r="I59" s="13">
        <x:v>-2.1942931075047101</x:v>
      </x:c>
      <x:c r="J59" s="173">
        <x:v>1.72547448795382</x:v>
      </x:c>
      <x:c r="K59" s="13">
        <x:v>75.305272803973594</x:v>
      </x:c>
      <x:c r="L59" s="173">
        <x:v>3.3430432001508801</x:v>
      </x:c>
      <x:c r="M59" s="13">
        <x:v>81.854592961111507</x:v>
      </x:c>
      <x:c r="N59" s="173">
        <x:v>1.6772307729781599</x:v>
      </x:c>
      <x:c r="O59" s="13">
        <x:v>85.017062615545996</x:v>
      </x:c>
      <x:c r="P59" s="173">
        <x:v>2.11019871389722</x:v>
      </x:c>
      <x:c r="Q59" s="13">
        <x:v>9.7117898115724692</x:v>
      </x:c>
      <x:c r="R59" s="173">
        <x:v>3.6218458126517099</x:v>
      </x:c>
      <x:c r="S59" s="13">
        <x:v>78.852108894476999</x:v>
      </x:c>
      <x:c r="T59" s="173">
        <x:v>2.3626228364315001</x:v>
      </x:c>
      <x:c r="U59" s="13">
        <x:v>79.681701220694194</x:v>
      </x:c>
      <x:c r="V59" s="173">
        <x:v>2.8870796889846799</x:v>
      </x:c>
      <x:c r="W59" s="13">
        <x:v>83.037978976136301</x:v>
      </x:c>
      <x:c r="X59" s="173">
        <x:v>1.4051019461527099</x:v>
      </x:c>
      <x:c r="Y59" s="13">
        <x:v>4.18587008165927</x:v>
      </x:c>
      <x:c r="Z59" s="173">
        <x:v>2.2866298651419799</x:v>
      </x:c>
      <x:c r="AA59" s="15"/>
      <x:c r="AB59" s="15"/>
      <x:c r="AC59" s="15"/>
      <x:c r="AD59" s="16"/>
    </x:row>
    <x:row r="60" spans="1:30" ht="12.95" customHeight="1" x14ac:dyDescent="0.2">
      <x:c r="A60" s="2" t="s">
        <x:v>402</x:v>
      </x:c>
      <x:c r="B60" s="12">
        <x:v>2</x:v>
      </x:c>
      <x:c r="C60" s="13">
        <x:v>50.401769267409698</x:v>
      </x:c>
      <x:c r="D60" s="173">
        <x:v>2.3112124696627401</x:v>
      </x:c>
      <x:c r="E60" s="13">
        <x:v>49.681439314117497</x:v>
      </x:c>
      <x:c r="F60" s="173">
        <x:v>2.4712752867608798</x:v>
      </x:c>
      <x:c r="G60" s="13">
        <x:v>51.807509924360097</x:v>
      </x:c>
      <x:c r="H60" s="173">
        <x:v>4.18904030002167</x:v>
      </x:c>
      <x:c r="I60" s="13">
        <x:v>2.1260706102425599</x:v>
      </x:c>
      <x:c r="J60" s="173">
        <x:v>4.5844120401736097</x:v>
      </x:c>
      <x:c r="K60" s="13">
        <x:v>47.571059881181696</x:v>
      </x:c>
      <x:c r="L60" s="173">
        <x:v>5.8918530630990302</x:v>
      </x:c>
      <x:c r="M60" s="13">
        <x:v>47.840130911050203</x:v>
      </x:c>
      <x:c r="N60" s="173">
        <x:v>3.1626363736429099</x:v>
      </x:c>
      <x:c r="O60" s="13">
        <x:v>54.264263293996997</x:v>
      </x:c>
      <x:c r="P60" s="173">
        <x:v>3.4191253933914099</x:v>
      </x:c>
      <x:c r="Q60" s="13">
        <x:v>6.6932034128152997</x:v>
      </x:c>
      <x:c r="R60" s="173">
        <x:v>7.1211993452801297</x:v>
      </x:c>
      <x:c r="S60" s="13">
        <x:v>55.4425693486602</x:v>
      </x:c>
      <x:c r="T60" s="173">
        <x:v>6.16918584575469</x:v>
      </x:c>
      <x:c r="U60" s="13">
        <x:v>42.876431989616002</x:v>
      </x:c>
      <x:c r="V60" s="173">
        <x:v>5.2669951455570896</x:v>
      </x:c>
      <x:c r="W60" s="13">
        <x:v>49.435846505658802</x:v>
      </x:c>
      <x:c r="X60" s="173">
        <x:v>3.3048088710568</x:v>
      </x:c>
      <x:c r="Y60" s="13">
        <x:v>-6.0067228430014197</x:v>
      </x:c>
      <x:c r="Z60" s="173">
        <x:v>7.26092678740922</x:v>
      </x:c>
      <x:c r="AA60" s="15"/>
      <x:c r="AB60" s="15"/>
      <x:c r="AC60" s="15"/>
      <x:c r="AD60" s="16"/>
    </x:row>
    <x:row r="61" spans="1:30" ht="12.95" customHeight="1" x14ac:dyDescent="0.2">
      <x:c r="A61" s="2" t="s">
        <x:v>403</x:v>
      </x:c>
      <x:c r="B61" s="12">
        <x:v>2</x:v>
      </x:c>
      <x:c r="C61" s="13">
        <x:v>64.565874011187304</x:v>
      </x:c>
      <x:c r="D61" s="173">
        <x:v>1.2421705509360801</x:v>
      </x:c>
      <x:c r="E61" s="13">
        <x:v>67.765745319576197</x:v>
      </x:c>
      <x:c r="F61" s="173">
        <x:v>1.4923452099343799</x:v>
      </x:c>
      <x:c r="G61" s="13">
        <x:v>58.823589893720602</x:v>
      </x:c>
      <x:c r="H61" s="173">
        <x:v>1.80584108485968</x:v>
      </x:c>
      <x:c r="I61" s="13">
        <x:v>-8.9421554258556206</x:v>
      </x:c>
      <x:c r="J61" s="173">
        <x:v>2.12218749146479</x:v>
      </x:c>
      <x:c r="K61" s="13">
        <x:v>63.151919383883701</x:v>
      </x:c>
      <x:c r="L61" s="173">
        <x:v>2.5986124958285499</x:v>
      </x:c>
      <x:c r="M61" s="13">
        <x:v>65.166979487237995</x:v>
      </x:c>
      <x:c r="N61" s="173">
        <x:v>1.41871894749882</x:v>
      </x:c>
      <x:c r="O61" s="13">
        <x:v>64.511162884890496</x:v>
      </x:c>
      <x:c r="P61" s="173">
        <x:v>1.8646716968814501</x:v>
      </x:c>
      <x:c r="Q61" s="13">
        <x:v>1.35924350100681</x:v>
      </x:c>
      <x:c r="R61" s="173">
        <x:v>2.88390462342262</x:v>
      </x:c>
      <x:c r="S61" s="13">
        <x:v>64.616945419770104</x:v>
      </x:c>
      <x:c r="T61" s="173">
        <x:v>2.0340435142334599</x:v>
      </x:c>
      <x:c r="U61" s="13">
        <x:v>61.937504811803102</x:v>
      </x:c>
      <x:c r="V61" s="173">
        <x:v>2.5875095157572798</x:v>
      </x:c>
      <x:c r="W61" s="13">
        <x:v>64.771482318742997</x:v>
      </x:c>
      <x:c r="X61" s="173">
        <x:v>1.4634569319866599</x:v>
      </x:c>
      <x:c r="Y61" s="13">
        <x:v>0.15453689897286399</x:v>
      </x:c>
      <x:c r="Z61" s="173">
        <x:v>2.1664616037772899</x:v>
      </x:c>
      <x:c r="AA61" s="15"/>
      <x:c r="AB61" s="15"/>
      <x:c r="AC61" s="15"/>
      <x:c r="AD61" s="16"/>
    </x:row>
    <x:row r="62" spans="1:30" ht="12.95" customHeight="1" x14ac:dyDescent="0.2">
      <x:c r="A62" s="2" t="s">
        <x:v>404</x:v>
      </x:c>
      <x:c r="B62" s="12">
        <x:v>2</x:v>
      </x:c>
      <x:c r="C62" s="13">
        <x:v>94.846662011185003</x:v>
      </x:c>
      <x:c r="D62" s="173">
        <x:v>0.48755291552635099</x:v>
      </x:c>
      <x:c r="E62" s="13">
        <x:v>95.393214337025697</x:v>
      </x:c>
      <x:c r="F62" s="173">
        <x:v>0.51121839824501702</x:v>
      </x:c>
      <x:c r="G62" s="13">
        <x:v>93.644474717540504</x:v>
      </x:c>
      <x:c r="H62" s="173">
        <x:v>0.96982862590368701</x:v>
      </x:c>
      <x:c r="I62" s="13">
        <x:v>-1.7487396194851801</x:v>
      </x:c>
      <x:c r="J62" s="173">
        <x:v>1.0503758359287001</x:v>
      </x:c>
      <x:c r="K62" s="13">
        <x:v>95.368962059719195</x:v>
      </x:c>
      <x:c r="L62" s="173">
        <x:v>1.5742570075068001</x:v>
      </x:c>
      <x:c r="M62" s="13">
        <x:v>94.5127251843019</x:v>
      </x:c>
      <x:c r="N62" s="173">
        <x:v>0.55647628491878998</x:v>
      </x:c>
      <x:c r="O62" s="13">
        <x:v>96.733554935208602</x:v>
      </x:c>
      <x:c r="P62" s="173">
        <x:v>0.89806887802506097</x:v>
      </x:c>
      <x:c r="Q62" s="13">
        <x:v>1.3645928754893899</x:v>
      </x:c>
      <x:c r="R62" s="173">
        <x:v>1.9124223321001399</x:v>
      </x:c>
      <x:c r="S62" s="13">
        <x:v>96.792136790729799</x:v>
      </x:c>
      <x:c r="T62" s="173">
        <x:v>1.16461974639122</x:v>
      </x:c>
      <x:c r="U62" s="13">
        <x:v>92.258927498241107</x:v>
      </x:c>
      <x:c r="V62" s="173">
        <x:v>1.94195382598164</x:v>
      </x:c>
      <x:c r="W62" s="13">
        <x:v>94.928666226201202</x:v>
      </x:c>
      <x:c r="X62" s="173">
        <x:v>0.50852929398281799</x:v>
      </x:c>
      <x:c r="Y62" s="13">
        <x:v>-1.86347056452864</x:v>
      </x:c>
      <x:c r="Z62" s="173">
        <x:v>1.2475561911745201</x:v>
      </x:c>
      <x:c r="AA62" s="15"/>
      <x:c r="AB62" s="15"/>
      <x:c r="AC62" s="15"/>
      <x:c r="AD62" s="16"/>
    </x:row>
    <x:row r="63" spans="1:30" ht="12.95" customHeight="1" x14ac:dyDescent="0.2">
      <x:c r="A63" s="18" t="s">
        <x:v>405</x:v>
      </x:c>
      <x:c r="B63" s="19">
        <x:v>2</x:v>
      </x:c>
      <x:c r="C63" s="48">
        <x:v>55.220892159315099</x:v>
      </x:c>
      <x:c r="D63" s="174">
        <x:v>0.25844589000124202</x:v>
      </x:c>
      <x:c r="E63" s="48">
        <x:v>56.750445395651198</x:v>
      </x:c>
      <x:c r="F63" s="174">
        <x:v>0.30511948344255602</x:v>
      </x:c>
      <x:c r="G63" s="48">
        <x:v>51.085918309153897</x:v>
      </x:c>
      <x:c r="H63" s="174">
        <x:v>0.46309336465545398</x:v>
      </x:c>
      <x:c r="I63" s="48">
        <x:v>-5.6645270864972703</x:v>
      </x:c>
      <x:c r="J63" s="174">
        <x:v>0.53750577486381801</x:v>
      </x:c>
      <x:c r="K63" s="48">
        <x:v>58.151017061874498</x:v>
      </x:c>
      <x:c r="L63" s="174">
        <x:v>0.83130522545419006</x:v>
      </x:c>
      <x:c r="M63" s="48">
        <x:v>55.446949428614097</x:v>
      </x:c>
      <x:c r="N63" s="174">
        <x:v>0.34548752877685901</x:v>
      </x:c>
      <x:c r="O63" s="48">
        <x:v>54.074163859160002</x:v>
      </x:c>
      <x:c r="P63" s="174">
        <x:v>0.44806621569541599</x:v>
      </x:c>
      <x:c r="Q63" s="48">
        <x:v>-4.0768532027145401</x:v>
      </x:c>
      <x:c r="R63" s="174">
        <x:v>0.94553343872699702</x:v>
      </x:c>
      <x:c r="S63" s="48">
        <x:v>58.741193768269703</x:v>
      </x:c>
      <x:c r="T63" s="174">
        <x:v>0.61471594995257905</x:v>
      </x:c>
      <x:c r="U63" s="48">
        <x:v>55.471284301649497</x:v>
      </x:c>
      <x:c r="V63" s="174">
        <x:v>0.62791998470194799</x:v>
      </x:c>
      <x:c r="W63" s="48">
        <x:v>54.1649635472954</x:v>
      </x:c>
      <x:c r="X63" s="174">
        <x:v>0.32781518890137001</x:v>
      </x:c>
      <x:c r="Y63" s="48">
        <x:v>-4.5762302209743</x:v>
      </x:c>
      <x:c r="Z63" s="174">
        <x:v>0.70126191232811697</x:v>
      </x:c>
      <x:c r="AA63" s="15"/>
      <x:c r="AB63" s="15"/>
      <x:c r="AC63" s="15"/>
      <x:c r="AD63" s="16"/>
    </x:row>
    <x:row r="64" spans="1:30" ht="12.95" customHeight="1" x14ac:dyDescent="0.2">
      <x:c r="A64" s="21" t="s">
        <x:v>406</x:v>
      </x:c>
      <x:c r="B64" s="22">
        <x:v>2</x:v>
      </x:c>
      <x:c r="C64" s="49">
        <x:v>55.960202993697699</x:v>
      </x:c>
      <x:c r="D64" s="175">
        <x:v>0.40179034457819102</x:v>
      </x:c>
      <x:c r="E64" s="49">
        <x:v>57.6642854758474</x:v>
      </x:c>
      <x:c r="F64" s="175">
        <x:v>0.453071514839061</x:v>
      </x:c>
      <x:c r="G64" s="49">
        <x:v>51.594731965734603</x:v>
      </x:c>
      <x:c r="H64" s="175">
        <x:v>0.74603143776715397</x:v>
      </x:c>
      <x:c r="I64" s="49">
        <x:v>-6.0695535101127804</x:v>
      </x:c>
      <x:c r="J64" s="175">
        <x:v>0.81496544100642598</x:v>
      </x:c>
      <x:c r="K64" s="49">
        <x:v>60.3037827266443</x:v>
      </x:c>
      <x:c r="L64" s="175">
        <x:v>1.4658162611855901</x:v>
      </x:c>
      <x:c r="M64" s="49">
        <x:v>56.718123988394098</x:v>
      </x:c>
      <x:c r="N64" s="175">
        <x:v>0.53042242004128104</x:v>
      </x:c>
      <x:c r="O64" s="49">
        <x:v>54.330051916735002</x:v>
      </x:c>
      <x:c r="P64" s="175">
        <x:v>0.63942437095125104</x:v>
      </x:c>
      <x:c r="Q64" s="49">
        <x:v>-5.9737308099092497</x:v>
      </x:c>
      <x:c r="R64" s="175">
        <x:v>1.5898211094291299</x:v>
      </x:c>
      <x:c r="S64" s="49">
        <x:v>58.876868623570402</x:v>
      </x:c>
      <x:c r="T64" s="175">
        <x:v>0.91974258957916799</x:v>
      </x:c>
      <x:c r="U64" s="49">
        <x:v>57.976276047448401</x:v>
      </x:c>
      <x:c r="V64" s="175">
        <x:v>0.93292364823120599</x:v>
      </x:c>
      <x:c r="W64" s="49">
        <x:v>55.191092373723698</x:v>
      </x:c>
      <x:c r="X64" s="175">
        <x:v>0.49202588895697602</x:v>
      </x:c>
      <x:c r="Y64" s="49">
        <x:v>-3.6857762498466999</x:v>
      </x:c>
      <x:c r="Z64" s="175">
        <x:v>1.0163121442274901</x:v>
      </x:c>
      <x:c r="AA64" s="15"/>
      <x:c r="AB64" s="15"/>
      <x:c r="AC64" s="15"/>
      <x:c r="AD64" s="16"/>
    </x:row>
    <x:row r="65" spans="1:30" ht="12.95" customHeight="1" x14ac:dyDescent="0.2">
      <x:c r="A65" s="24" t="s">
        <x:v>407</x:v>
      </x:c>
      <x:c r="B65" s="25">
        <x:v>2</x:v>
      </x:c>
      <x:c r="C65" s="50">
        <x:v>61.456473111294201</x:v>
      </x:c>
      <x:c r="D65" s="176">
        <x:v>0.18381554999698699</x:v>
      </x:c>
      <x:c r="E65" s="50">
        <x:v>62.863281525151898</x:v>
      </x:c>
      <x:c r="F65" s="176">
        <x:v>0.215920584187616</x:v>
      </x:c>
      <x:c r="G65" s="50">
        <x:v>58.100276294919702</x:v>
      </x:c>
      <x:c r="H65" s="176">
        <x:v>0.32633858131070898</x:v>
      </x:c>
      <x:c r="I65" s="50">
        <x:v>-4.7630052302322197</x:v>
      </x:c>
      <x:c r="J65" s="176">
        <x:v>0.37806491479640503</x:v>
      </x:c>
      <x:c r="K65" s="50">
        <x:v>64.143758513945798</x:v>
      </x:c>
      <x:c r="L65" s="176">
        <x:v>0.57290553968042401</x:v>
      </x:c>
      <x:c r="M65" s="50">
        <x:v>61.499593975270102</x:v>
      </x:c>
      <x:c r="N65" s="176">
        <x:v>0.24180282007499199</x:v>
      </x:c>
      <x:c r="O65" s="50">
        <x:v>60.691718606120503</x:v>
      </x:c>
      <x:c r="P65" s="176">
        <x:v>0.32543684291819502</x:v>
      </x:c>
      <x:c r="Q65" s="50">
        <x:v>-3.4520399078253798</x:v>
      </x:c>
      <x:c r="R65" s="176">
        <x:v>0.655577966735439</x:v>
      </x:c>
      <x:c r="S65" s="50">
        <x:v>65.054742351054003</x:v>
      </x:c>
      <x:c r="T65" s="176">
        <x:v>0.41416190680346099</x:v>
      </x:c>
      <x:c r="U65" s="50">
        <x:v>61.382300613121799</x:v>
      </x:c>
      <x:c r="V65" s="176">
        <x:v>0.442938622953927</x:v>
      </x:c>
      <x:c r="W65" s="50">
        <x:v>60.338039956771198</x:v>
      </x:c>
      <x:c r="X65" s="176">
        <x:v>0.23432704459891401</x:v>
      </x:c>
      <x:c r="Y65" s="50">
        <x:v>-4.7167023942827804</x:v>
      </x:c>
      <x:c r="Z65" s="176">
        <x:v>0.472990115122772</x:v>
      </x:c>
      <x:c r="AA65" s="15"/>
      <x:c r="AB65" s="15"/>
      <x:c r="AC65" s="15"/>
      <x:c r="AD65" s="16"/>
    </x:row>
    <x:row r="66" spans="1:30" ht="12.95" customHeight="1" x14ac:dyDescent="0.2">
      <x:c r="A66" s="2" t="s">
        <x:v>408</x:v>
      </x:c>
      <x:c r="B66" s="12">
        <x:v>2</x:v>
      </x:c>
      <x:c r="C66" s="13">
        <x:v>47.003360495299901</x:v>
      </x:c>
      <x:c r="D66" s="173">
        <x:v>3.2390053678293902</x:v>
      </x:c>
      <x:c r="E66" s="13">
        <x:v>49.005545428069098</x:v>
      </x:c>
      <x:c r="F66" s="173">
        <x:v>2.8244143744850199</x:v>
      </x:c>
      <x:c r="G66" s="13">
        <x:v>43.507134531829301</x:v>
      </x:c>
      <x:c r="H66" s="173">
        <x:v>5.4477693352378402</x:v>
      </x:c>
      <x:c r="I66" s="13">
        <x:v>-5.4984108962398297</x:v>
      </x:c>
      <x:c r="J66" s="173">
        <x:v>4.9587865421930903</x:v>
      </x:c>
      <x:c r="K66" s="13">
        <x:v>53.5604172883275</x:v>
      </x:c>
      <x:c r="L66" s="173">
        <x:v>6.0259626364553904</x:v>
      </x:c>
      <x:c r="M66" s="13">
        <x:v>48.863438784015699</x:v>
      </x:c>
      <x:c r="N66" s="173">
        <x:v>3.7872069730064002</x:v>
      </x:c>
      <x:c r="O66" s="13">
        <x:v>35.293637525052397</x:v>
      </x:c>
      <x:c r="P66" s="173">
        <x:v>3.0113494268918601</x:v>
      </x:c>
      <x:c r="Q66" s="13">
        <x:v>-18.2667797632751</x:v>
      </x:c>
      <x:c r="R66" s="173">
        <x:v>5.97685962906277</x:v>
      </x:c>
      <x:c r="S66" s="13">
        <x:v>54.373638808183202</x:v>
      </x:c>
      <x:c r="T66" s="173">
        <x:v>5.0098380735847297</x:v>
      </x:c>
      <x:c r="U66" s="13">
        <x:v>46.137403368378102</x:v>
      </x:c>
      <x:c r="V66" s="173">
        <x:v>5.9257063198133304</x:v>
      </x:c>
      <x:c r="W66" s="13">
        <x:v>44.2062227857257</x:v>
      </x:c>
      <x:c r="X66" s="173">
        <x:v>3.6545216682742101</x:v>
      </x:c>
      <x:c r="Y66" s="13">
        <x:v>-10.1674160224575</x:v>
      </x:c>
      <x:c r="Z66" s="173">
        <x:v>4.1018469993968498</x:v>
      </x:c>
      <x:c r="AA66" s="15"/>
      <x:c r="AB66" s="15"/>
      <x:c r="AC66" s="15"/>
      <x:c r="AD66" s="16"/>
    </x:row>
    <x:row r="67" spans="1:30" ht="12.95" customHeight="1" x14ac:dyDescent="0.2">
      <x:c r="A67" s="2" t="s">
        <x:v>409</x:v>
      </x:c>
      <x:c r="B67" s="12">
        <x:v>2</x:v>
      </x:c>
      <x:c r="C67" s="13">
        <x:v>56.516439996369698</x:v>
      </x:c>
      <x:c r="D67" s="173">
        <x:v>2.5564907780136701</x:v>
      </x:c>
      <x:c r="E67" s="13">
        <x:v>61.4926300961042</x:v>
      </x:c>
      <x:c r="F67" s="173">
        <x:v>3.2393714389477699</x:v>
      </x:c>
      <x:c r="G67" s="13">
        <x:v>50.057573267545102</x:v>
      </x:c>
      <x:c r="H67" s="173">
        <x:v>3.4819671761873101</x:v>
      </x:c>
      <x:c r="I67" s="13">
        <x:v>-11.4350568285591</x:v>
      </x:c>
      <x:c r="J67" s="173">
        <x:v>4.0882761794659803</x:v>
      </x:c>
      <x:c r="K67" s="13">
        <x:v>63.254088416625102</x:v>
      </x:c>
      <x:c r="L67" s="173">
        <x:v>3.9679951853601199</x:v>
      </x:c>
      <x:c r="M67" s="13">
        <x:v>59.635144666130799</x:v>
      </x:c>
      <x:c r="N67" s="173">
        <x:v>3.1514877441568401</x:v>
      </x:c>
      <x:c r="O67" s="13">
        <x:v>45.730552728900498</x:v>
      </x:c>
      <x:c r="P67" s="173">
        <x:v>4.1955985486962097</x:v>
      </x:c>
      <x:c r="Q67" s="13">
        <x:v>-17.5235356877245</x:v>
      </x:c>
      <x:c r="R67" s="173">
        <x:v>5.43934534001946</x:v>
      </x:c>
      <x:c r="S67" s="13">
        <x:v>65.951361768788701</x:v>
      </x:c>
      <x:c r="T67" s="173">
        <x:v>3.5533411695464898</x:v>
      </x:c>
      <x:c r="U67" s="13">
        <x:v>57.645383240930798</x:v>
      </x:c>
      <x:c r="V67" s="173">
        <x:v>4.2162598640367603</x:v>
      </x:c>
      <x:c r="W67" s="13">
        <x:v>52.0701727957684</x:v>
      </x:c>
      <x:c r="X67" s="173">
        <x:v>4.0479651158658498</x:v>
      </x:c>
      <x:c r="Y67" s="13">
        <x:v>-13.881188973020301</x:v>
      </x:c>
      <x:c r="Z67" s="173">
        <x:v>5.2868481242268297</x:v>
      </x:c>
      <x:c r="AA67" s="15"/>
      <x:c r="AB67" s="15"/>
      <x:c r="AC67" s="15"/>
      <x:c r="AD67" s="16"/>
    </x:row>
    <x:row r="68" spans="1:30" ht="12.95" customHeight="1" x14ac:dyDescent="0.2">
      <x:c r="A68" s="2" t="s">
        <x:v>410</x:v>
      </x:c>
      <x:c r="B68" s="12">
        <x:v>2</x:v>
      </x:c>
      <x:c r="C68" s="13">
        <x:v>51.327924918111698</x:v>
      </x:c>
      <x:c r="D68" s="173">
        <x:v>1.8378759417175701</x:v>
      </x:c>
      <x:c r="E68" s="13">
        <x:v>52.945809140030903</x:v>
      </x:c>
      <x:c r="F68" s="173">
        <x:v>2.2112666387928499</x:v>
      </x:c>
      <x:c r="G68" s="13">
        <x:v>47.860920047175597</x:v>
      </x:c>
      <x:c r="H68" s="173">
        <x:v>3.4296368764751501</x:v>
      </x:c>
      <x:c r="I68" s="13">
        <x:v>-5.0848890928552803</x:v>
      </x:c>
      <x:c r="J68" s="173">
        <x:v>4.1380254332643798</x:v>
      </x:c>
      <x:c r="K68" s="13">
        <x:v>56.155535630004799</x:v>
      </x:c>
      <x:c r="L68" s="173">
        <x:v>5.2178699684921996</x:v>
      </x:c>
      <x:c r="M68" s="13">
        <x:v>53.521139214877302</x:v>
      </x:c>
      <x:c r="N68" s="173">
        <x:v>2.4863203861522898</x:v>
      </x:c>
      <x:c r="O68" s="13">
        <x:v>47.025461275649697</x:v>
      </x:c>
      <x:c r="P68" s="173">
        <x:v>2.6143649916880198</x:v>
      </x:c>
      <x:c r="Q68" s="13">
        <x:v>-9.13007435435504</x:v>
      </x:c>
      <x:c r="R68" s="173">
        <x:v>5.03293460757898</x:v>
      </x:c>
      <x:c r="S68" s="13">
        <x:v>57.520348087662498</x:v>
      </x:c>
      <x:c r="T68" s="173">
        <x:v>4.30225985702765</x:v>
      </x:c>
      <x:c r="U68" s="13">
        <x:v>46.144356832409898</x:v>
      </x:c>
      <x:c r="V68" s="173">
        <x:v>5.4228899627925804</x:v>
      </x:c>
      <x:c r="W68" s="13">
        <x:v>50.819238030041497</x:v>
      </x:c>
      <x:c r="X68" s="173">
        <x:v>2.4828580664170898</x:v>
      </x:c>
      <x:c r="Y68" s="13">
        <x:v>-6.7011100576209701</x:v>
      </x:c>
      <x:c r="Z68" s="173">
        <x:v>5.3601074871458296</x:v>
      </x:c>
      <x:c r="AA68" s="15"/>
      <x:c r="AB68" s="15"/>
      <x:c r="AC68" s="15"/>
      <x:c r="AD68" s="16"/>
    </x:row>
    <x:row r="69" spans="1:30" ht="12.95" customHeight="1" x14ac:dyDescent="0.2">
      <x:c r="A69" s="3" t="s">
        <x:v>411</x:v>
      </x:c>
      <x:c r="B69" s="27">
        <x:v>2</x:v>
      </x:c>
      <x:c r="C69" s="28">
        <x:v>32.3918822266372</x:v>
      </x:c>
      <x:c r="D69" s="178">
        <x:v>1.73253760238011</x:v>
      </x:c>
      <x:c r="E69" s="28">
        <x:v>32.598843836950699</x:v>
      </x:c>
      <x:c r="F69" s="178">
        <x:v>2.1522475403005901</x:v>
      </x:c>
      <x:c r="G69" s="28">
        <x:v>32.122760630464498</x:v>
      </x:c>
      <x:c r="H69" s="178">
        <x:v>2.8625181771163399</x:v>
      </x:c>
      <x:c r="I69" s="28">
        <x:v>-0.476083206486209</x:v>
      </x:c>
      <x:c r="J69" s="178">
        <x:v>3.61744776113111</x:v>
      </x:c>
      <x:c r="K69" s="28">
        <x:v>39.038332790723103</x:v>
      </x:c>
      <x:c r="L69" s="178">
        <x:v>4.4227734498914399</x:v>
      </x:c>
      <x:c r="M69" s="28">
        <x:v>31.983514173981799</x:v>
      </x:c>
      <x:c r="N69" s="178">
        <x:v>2.3064220684379699</x:v>
      </x:c>
      <x:c r="O69" s="28">
        <x:v>29.163934006811601</x:v>
      </x:c>
      <x:c r="P69" s="178">
        <x:v>3.50590631370076</x:v>
      </x:c>
      <x:c r="Q69" s="28">
        <x:v>-9.8743987839114098</x:v>
      </x:c>
      <x:c r="R69" s="178">
        <x:v>6.0828587371929403</x:v>
      </x:c>
      <x:c r="S69" s="28">
        <x:v>42.721367466823096</x:v>
      </x:c>
      <x:c r="T69" s="178">
        <x:v>3.6378616089646298</x:v>
      </x:c>
      <x:c r="U69" s="28">
        <x:v>29.658226351127901</x:v>
      </x:c>
      <x:c r="V69" s="178">
        <x:v>3.6606482702409999</x:v>
      </x:c>
      <x:c r="W69" s="28">
        <x:v>28.8078012952131</x:v>
      </x:c>
      <x:c r="X69" s="178">
        <x:v>2.31115921828841</x:v>
      </x:c>
      <x:c r="Y69" s="28">
        <x:v>-13.91356617161</x:v>
      </x:c>
      <x:c r="Z69" s="178">
        <x:v>4.5543754642292598</x:v>
      </x:c>
      <x:c r="AA69" s="30"/>
      <x:c r="AB69" s="30"/>
      <x:c r="AC69" s="30"/>
      <x:c r="AD69" s="31"/>
    </x:row>
    <x:row r="70" spans="1:30" ht="12.95" customHeight="1" x14ac:dyDescent="0.2">
      <x:c r="A70" s="2"/>
      <x:c r="B70" s="32"/>
      <x:c r="C70" s="13" t="s">
        <x:v>1662</x:v>
      </x:c>
      <x:c r="D70" s="173" t="s">
        <x:v>1663</x:v>
      </x:c>
      <x:c r="E70" s="13" t="s">
        <x:v>1664</x:v>
      </x:c>
      <x:c r="F70" s="173" t="s">
        <x:v>1665</x:v>
      </x:c>
      <x:c r="G70" s="13" t="s">
        <x:v>1666</x:v>
      </x:c>
      <x:c r="H70" s="173" t="s">
        <x:v>1667</x:v>
      </x:c>
      <x:c r="I70" s="13" t="s">
        <x:v>1668</x:v>
      </x:c>
      <x:c r="J70" s="173" t="s">
        <x:v>1669</x:v>
      </x:c>
      <x:c r="K70" s="13" t="s">
        <x:v>1670</x:v>
      </x:c>
      <x:c r="L70" s="173" t="s">
        <x:v>1671</x:v>
      </x:c>
      <x:c r="M70" s="13" t="s">
        <x:v>1672</x:v>
      </x:c>
      <x:c r="N70" s="173" t="s">
        <x:v>1673</x:v>
      </x:c>
      <x:c r="O70" s="13" t="s">
        <x:v>1674</x:v>
      </x:c>
      <x:c r="P70" s="173" t="s">
        <x:v>1675</x:v>
      </x:c>
      <x:c r="Q70" s="13" t="s">
        <x:v>1676</x:v>
      </x:c>
      <x:c r="R70" s="173" t="s">
        <x:v>1677</x:v>
      </x:c>
      <x:c r="S70" s="13" t="s">
        <x:v>1678</x:v>
      </x:c>
      <x:c r="T70" s="173" t="s">
        <x:v>1679</x:v>
      </x:c>
      <x:c r="U70" s="13" t="s">
        <x:v>1680</x:v>
      </x:c>
      <x:c r="V70" s="173" t="s">
        <x:v>1681</x:v>
      </x:c>
      <x:c r="W70" s="13" t="s">
        <x:v>1682</x:v>
      </x:c>
      <x:c r="X70" s="173" t="s">
        <x:v>1683</x:v>
      </x:c>
      <x:c r="Y70" s="13" t="s">
        <x:v>1684</x:v>
      </x:c>
      <x:c r="Z70" s="173" t="s">
        <x:v>1685</x:v>
      </x:c>
      <x:c r="AA70" s="13" t="s">
        <x:v>1686</x:v>
      </x:c>
      <x:c r="AB70" s="173" t="s">
        <x:v>1687</x:v>
      </x:c>
      <x:c r="AC70" s="15" t="s">
        <x:v>1688</x:v>
      </x:c>
      <x:c r="AD70" s="16" t="s">
        <x:v>1689</x:v>
      </x:c>
    </x:row>
    <x:row r="71" spans="1:30" ht="12.95" customHeight="1" x14ac:dyDescent="0.2">
      <x:c r="A71" s="2" t="s">
        <x:v>355</x:v>
      </x:c>
      <x:c r="B71" s="32">
        <x:v>1</x:v>
      </x:c>
      <x:c r="C71" s="13">
        <x:v>57.664622721405202</x:v>
      </x:c>
      <x:c r="D71" s="173">
        <x:v>1.54872270057579</x:v>
      </x:c>
      <x:c r="E71" s="13">
        <x:v>58.193056600433401</x:v>
      </x:c>
      <x:c r="F71" s="173">
        <x:v>1.67776716793017</x:v>
      </x:c>
      <x:c r="G71" s="13">
        <x:v>55.463086324675899</x:v>
      </x:c>
      <x:c r="H71" s="173">
        <x:v>3.0423176239887799</x:v>
      </x:c>
      <x:c r="I71" s="13">
        <x:v>-2.7299702757575002</x:v>
      </x:c>
      <x:c r="J71" s="173">
        <x:v>3.3280646257884001</x:v>
      </x:c>
      <x:c r="K71" s="13">
        <x:v>60.658510036507501</x:v>
      </x:c>
      <x:c r="L71" s="173">
        <x:v>3.00177763683799</x:v>
      </x:c>
      <x:c r="M71" s="13">
        <x:v>58.147563754956401</x:v>
      </x:c>
      <x:c r="N71" s="173">
        <x:v>1.89508254320397</x:v>
      </x:c>
      <x:c r="O71" s="13">
        <x:v>55.068608616655403</x:v>
      </x:c>
      <x:c r="P71" s="173">
        <x:v>2.4716804444471001</x:v>
      </x:c>
      <x:c r="Q71" s="13">
        <x:v>-5.5899014198521497</x:v>
      </x:c>
      <x:c r="R71" s="173">
        <x:v>3.7903523156311998</x:v>
      </x:c>
      <x:c r="S71" s="13">
        <x:v>60.626859501586097</x:v>
      </x:c>
      <x:c r="T71" s="173">
        <x:v>2.8678546382008299</x:v>
      </x:c>
      <x:c r="U71" s="13">
        <x:v>59.988102129504597</x:v>
      </x:c>
      <x:c r="V71" s="173">
        <x:v>2.8372380229941299</x:v>
      </x:c>
      <x:c r="W71" s="13">
        <x:v>55.932612315476099</x:v>
      </x:c>
      <x:c r="X71" s="173">
        <x:v>2.05471712647135</x:v>
      </x:c>
      <x:c r="Y71" s="13">
        <x:v>-4.6942471861100401</x:v>
      </x:c>
      <x:c r="Z71" s="173">
        <x:v>3.4719488158259599</x:v>
      </x:c>
      <x:c r="AA71" s="13">
        <x:v>8.1733153645011001</x:v>
      </x:c>
      <x:c r="AB71" s="173">
        <x:v>2.0478377238169001</x:v>
      </x:c>
      <x:c r="AC71" s="15"/>
      <x:c r="AD71" s="16"/>
    </x:row>
    <x:row r="72" spans="1:30" ht="12.95" customHeight="1" x14ac:dyDescent="0.2">
      <x:c r="A72" s="2" t="s">
        <x:v>359</x:v>
      </x:c>
      <x:c r="B72" s="32">
        <x:v>1</x:v>
      </x:c>
      <x:c r="C72" s="13">
        <x:v>54.2098810144754</x:v>
      </x:c>
      <x:c r="D72" s="173">
        <x:v>1.1302548808550399</x:v>
      </x:c>
      <x:c r="E72" s="13">
        <x:v>54.4201794857156</x:v>
      </x:c>
      <x:c r="F72" s="173">
        <x:v>1.1923324071943799</x:v>
      </x:c>
      <x:c r="G72" s="13">
        <x:v>52.179583809987399</x:v>
      </x:c>
      <x:c r="H72" s="173">
        <x:v>2.8298331565299</x:v>
      </x:c>
      <x:c r="I72" s="13">
        <x:v>-2.2405956757281502</x:v>
      </x:c>
      <x:c r="J72" s="173">
        <x:v>2.97972527893933</x:v>
      </x:c>
      <x:c r="K72" s="13">
        <x:v>56.694337931564597</x:v>
      </x:c>
      <x:c r="L72" s="173">
        <x:v>2.3411008740791099</x:v>
      </x:c>
      <x:c r="M72" s="13">
        <x:v>54.323803656823699</x:v>
      </x:c>
      <x:c r="N72" s="173">
        <x:v>1.5194812878839701</x:v>
      </x:c>
      <x:c r="O72" s="13">
        <x:v>51.938983741585901</x:v>
      </x:c>
      <x:c r="P72" s="173">
        <x:v>2.3387069871410602</x:v>
      </x:c>
      <x:c r="Q72" s="13">
        <x:v>-4.7553541899786902</x:v>
      </x:c>
      <x:c r="R72" s="173">
        <x:v>3.6472686195515398</x:v>
      </x:c>
      <x:c r="S72" s="13">
        <x:v>59.826795753638102</x:v>
      </x:c>
      <x:c r="T72" s="173">
        <x:v>2.3507547971168599</x:v>
      </x:c>
      <x:c r="U72" s="13">
        <x:v>53.606705737922198</x:v>
      </x:c>
      <x:c r="V72" s="173">
        <x:v>2.3496803756720399</x:v>
      </x:c>
      <x:c r="W72" s="13">
        <x:v>53.0945232429927</x:v>
      </x:c>
      <x:c r="X72" s="173">
        <x:v>1.54328294861068</x:v>
      </x:c>
      <x:c r="Y72" s="13">
        <x:v>-6.73227251064539</x:v>
      </x:c>
      <x:c r="Z72" s="173">
        <x:v>2.97466668647753</x:v>
      </x:c>
      <x:c r="AA72" s="13">
        <x:v>7.3577679932982498</x:v>
      </x:c>
      <x:c r="AB72" s="173">
        <x:v>1.5520941147024601</x:v>
      </x:c>
      <x:c r="AC72" s="15"/>
      <x:c r="AD72" s="16"/>
    </x:row>
    <x:row r="73" spans="1:30" ht="12.95" customHeight="1" x14ac:dyDescent="0.2">
      <x:c r="A73" s="17" t="s">
        <x:v>361</x:v>
      </x:c>
      <x:c r="B73" s="32">
        <x:v>1</x:v>
      </x:c>
      <x:c r="C73" s="13">
        <x:v>43.168251403050498</x:v>
      </x:c>
      <x:c r="D73" s="173">
        <x:v>1.3973295541388899</x:v>
      </x:c>
      <x:c r="E73" s="13">
        <x:v>42.995615828261798</x:v>
      </x:c>
      <x:c r="F73" s="173">
        <x:v>1.4351274873945199</x:v>
      </x:c>
      <x:c r="G73" s="13">
        <x:v>44.277894108814401</x:v>
      </x:c>
      <x:c r="H73" s="173">
        <x:v>3.3151602737858301</x:v>
      </x:c>
      <x:c r="I73" s="13">
        <x:v>1.2822782805526101</x:v>
      </x:c>
      <x:c r="J73" s="173">
        <x:v>3.3830590101966802</x:v>
      </x:c>
      <x:c r="K73" s="13">
        <x:v>42.012199637331797</x:v>
      </x:c>
      <x:c r="L73" s="173">
        <x:v>3.6312173512269101</x:v>
      </x:c>
      <x:c r="M73" s="13">
        <x:v>43.308017606701398</x:v>
      </x:c>
      <x:c r="N73" s="173">
        <x:v>2.0063236814086198</x:v>
      </x:c>
      <x:c r="O73" s="13">
        <x:v>43.496550566612001</x:v>
      </x:c>
      <x:c r="P73" s="173">
        <x:v>3.0483248692864899</x:v>
      </x:c>
      <x:c r="Q73" s="13">
        <x:v>1.4843509292802399</x:v>
      </x:c>
      <x:c r="R73" s="173">
        <x:v>5.0207239917272499</x:v>
      </x:c>
      <x:c r="S73" s="13">
        <x:v>41.6423248268622</x:v>
      </x:c>
      <x:c r="T73" s="173">
        <x:v>3.83643222377877</x:v>
      </x:c>
      <x:c r="U73" s="13">
        <x:v>43.710362586489502</x:v>
      </x:c>
      <x:c r="V73" s="173">
        <x:v>3.6585689212434902</x:v>
      </x:c>
      <x:c r="W73" s="13">
        <x:v>43.498542706226303</x:v>
      </x:c>
      <x:c r="X73" s="173">
        <x:v>1.8057480220765201</x:v>
      </x:c>
      <x:c r="Y73" s="13">
        <x:v>1.85621787936408</x:v>
      </x:c>
      <x:c r="Z73" s="173">
        <x:v>4.6202578001418599</x:v>
      </x:c>
      <x:c r="AA73" s="13">
        <x:v>12.653008182759701</x:v>
      </x:c>
      <x:c r="AB73" s="173">
        <x:v>1.8712290484148499</x:v>
      </x:c>
      <x:c r="AC73" s="15"/>
      <x:c r="AD73" s="16"/>
    </x:row>
    <x:row r="74" spans="1:30" ht="12.95" customHeight="1" x14ac:dyDescent="0.2">
      <x:c r="A74" s="2" t="s">
        <x:v>362</x:v>
      </x:c>
      <x:c r="B74" s="32">
        <x:v>1</x:v>
      </x:c>
      <x:c r="C74" s="13">
        <x:v>94.161681863016796</x:v>
      </x:c>
      <x:c r="D74" s="173">
        <x:v>0.63362562690124702</x:v>
      </x:c>
      <x:c r="E74" s="13">
        <x:v>94.070368399319804</x:v>
      </x:c>
      <x:c r="F74" s="173">
        <x:v>0.69529786572514496</x:v>
      </x:c>
      <x:c r="G74" s="13">
        <x:v>95.000874376466996</x:v>
      </x:c>
      <x:c r="H74" s="173">
        <x:v>1.5493579135340501</x:v>
      </x:c>
      <x:c r="I74" s="13">
        <x:v>0.93050597714724903</x:v>
      </x:c>
      <x:c r="J74" s="173">
        <x:v>1.71035409906378</x:v>
      </x:c>
      <x:c r="K74" s="13">
        <x:v>96.923371281545101</x:v>
      </x:c>
      <x:c r="L74" s="173">
        <x:v>1.1555132128450001</x:v>
      </x:c>
      <x:c r="M74" s="13">
        <x:v>94.3413017820628</x:v>
      </x:c>
      <x:c r="N74" s="173">
        <x:v>0.81641772426928705</x:v>
      </x:c>
      <x:c r="O74" s="13">
        <x:v>92.785972688726105</x:v>
      </x:c>
      <x:c r="P74" s="173">
        <x:v>1.2989221847586001</x:v>
      </x:c>
      <x:c r="Q74" s="13">
        <x:v>-4.1373985928190402</x:v>
      </x:c>
      <x:c r="R74" s="173">
        <x:v>1.7015116136233499</x:v>
      </x:c>
      <x:c r="S74" s="13">
        <x:v>96.561365817884493</x:v>
      </x:c>
      <x:c r="T74" s="173">
        <x:v>1.02209791920049</x:v>
      </x:c>
      <x:c r="U74" s="13">
        <x:v>94.635946224789805</x:v>
      </x:c>
      <x:c r="V74" s="173">
        <x:v>1.4995827447283201</x:v>
      </x:c>
      <x:c r="W74" s="13">
        <x:v>93.709545305233902</x:v>
      </x:c>
      <x:c r="X74" s="173">
        <x:v>0.79255171595859397</x:v>
      </x:c>
      <x:c r="Y74" s="13">
        <x:v>-2.8518205126506602</x:v>
      </x:c>
      <x:c r="Z74" s="173">
        <x:v>1.22692589868006</x:v>
      </x:c>
      <x:c r="AA74" s="13">
        <x:v>3.76733677268999</x:v>
      </x:c>
      <x:c r="AB74" s="173">
        <x:v>1.0056900618351801</x:v>
      </x:c>
      <x:c r="AC74" s="15"/>
      <x:c r="AD74" s="16"/>
    </x:row>
    <x:row r="75" spans="1:30" ht="12.95" customHeight="1" x14ac:dyDescent="0.2">
      <x:c r="A75" s="2" t="s">
        <x:v>373</x:v>
      </x:c>
      <x:c r="B75" s="32">
        <x:v>1</x:v>
      </x:c>
      <x:c r="C75" s="13">
        <x:v>28.467014611597602</x:v>
      </x:c>
      <x:c r="D75" s="173">
        <x:v>1.60181330976061</x:v>
      </x:c>
      <x:c r="E75" s="13">
        <x:v>28.6474913479476</x:v>
      </x:c>
      <x:c r="F75" s="173">
        <x:v>1.7635925813155899</x:v>
      </x:c>
      <x:c r="G75" s="13">
        <x:v>27.597410925923299</x:v>
      </x:c>
      <x:c r="H75" s="173">
        <x:v>4.1566555326976697</x:v>
      </x:c>
      <x:c r="I75" s="13">
        <x:v>-1.05008042202437</x:v>
      </x:c>
      <x:c r="J75" s="173">
        <x:v>4.5739690614301098</x:v>
      </x:c>
      <x:c r="K75" s="13">
        <x:v>30.788657945029399</x:v>
      </x:c>
      <x:c r="L75" s="173">
        <x:v>4.7960740720539796</x:v>
      </x:c>
      <x:c r="M75" s="13">
        <x:v>29.123124942873801</x:v>
      </x:c>
      <x:c r="N75" s="173">
        <x:v>1.9103361384067401</x:v>
      </x:c>
      <x:c r="O75" s="13">
        <x:v>26.445364785566099</x:v>
      </x:c>
      <x:c r="P75" s="173">
        <x:v>2.91439843639917</x:v>
      </x:c>
      <x:c r="Q75" s="13">
        <x:v>-4.3432931594633297</x:v>
      </x:c>
      <x:c r="R75" s="173">
        <x:v>5.2032956603553497</x:v>
      </x:c>
      <x:c r="S75" s="13">
        <x:v>41.514343990400903</x:v>
      </x:c>
      <x:c r="T75" s="173">
        <x:v>4.9597689955292603</x:v>
      </x:c>
      <x:c r="U75" s="13">
        <x:v>26.659902314291202</x:v>
      </x:c>
      <x:c r="V75" s="173">
        <x:v>3.9056925567229799</x:v>
      </x:c>
      <x:c r="W75" s="13">
        <x:v>25.9851355185302</x:v>
      </x:c>
      <x:c r="X75" s="173">
        <x:v>1.8993235342508901</x:v>
      </x:c>
      <x:c r="Y75" s="13">
        <x:v>-15.5292084718707</x:v>
      </x:c>
      <x:c r="Z75" s="173">
        <x:v>5.1631486066824204</x:v>
      </x:c>
      <x:c r="AA75" s="13">
        <x:v>-6.8733173372432601</x:v>
      </x:c>
      <x:c r="AB75" s="173">
        <x:v>2.0114375209252602</x:v>
      </x:c>
      <x:c r="AC75" s="15"/>
      <x:c r="AD75" s="16"/>
    </x:row>
    <x:row r="76" spans="1:30" ht="12.95" customHeight="1" x14ac:dyDescent="0.2">
      <x:c r="A76" s="2" t="s">
        <x:v>378</x:v>
      </x:c>
      <x:c r="B76" s="32">
        <x:v>1</x:v>
      </x:c>
      <x:c r="C76" s="13">
        <x:v>50.423220209405599</x:v>
      </x:c>
      <x:c r="D76" s="173">
        <x:v>1.34972020537467</x:v>
      </x:c>
      <x:c r="E76" s="13">
        <x:v>51.772224343477802</x:v>
      </x:c>
      <x:c r="F76" s="173">
        <x:v>1.7078689379747001</x:v>
      </x:c>
      <x:c r="G76" s="13">
        <x:v>48.0167982877268</x:v>
      </x:c>
      <x:c r="H76" s="173">
        <x:v>2.0801191641257599</x:v>
      </x:c>
      <x:c r="I76" s="13">
        <x:v>-3.75542605575101</x:v>
      </x:c>
      <x:c r="J76" s="173">
        <x:v>2.5946291595053599</x:v>
      </x:c>
      <x:c r="K76" s="13">
        <x:v>55.173607386777697</x:v>
      </x:c>
      <x:c r="L76" s="173">
        <x:v>2.5647019645470501</x:v>
      </x:c>
      <x:c r="M76" s="13">
        <x:v>49.155373474816102</x:v>
      </x:c>
      <x:c r="N76" s="173">
        <x:v>1.71456503700947</x:v>
      </x:c>
      <x:c r="O76" s="13">
        <x:v>48.905333482153402</x:v>
      </x:c>
      <x:c r="P76" s="173">
        <x:v>2.4180090545272601</x:v>
      </x:c>
      <x:c r="Q76" s="13">
        <x:v>-6.2682739046242899</x:v>
      </x:c>
      <x:c r="R76" s="173">
        <x:v>3.4626885497708</x:v>
      </x:c>
      <x:c r="S76" s="13">
        <x:v>55.690778080813601</x:v>
      </x:c>
      <x:c r="T76" s="173">
        <x:v>2.78473144347956</x:v>
      </x:c>
      <x:c r="U76" s="13">
        <x:v>43.702860861251096</x:v>
      </x:c>
      <x:c r="V76" s="173">
        <x:v>2.85434320750662</x:v>
      </x:c>
      <x:c r="W76" s="13">
        <x:v>50.551156599496103</x:v>
      </x:c>
      <x:c r="X76" s="173">
        <x:v>1.5624516183397399</x:v>
      </x:c>
      <x:c r="Y76" s="13">
        <x:v>-5.1396214813175298</x:v>
      </x:c>
      <x:c r="Z76" s="173">
        <x:v>2.8833724111550598</x:v>
      </x:c>
      <x:c r="AA76" s="13">
        <x:v>10.7853216765421</x:v>
      </x:c>
      <x:c r="AB76" s="173">
        <x:v>1.68336670066934</x:v>
      </x:c>
      <x:c r="AC76" s="15"/>
      <x:c r="AD76" s="16"/>
    </x:row>
    <x:row r="77" spans="1:30" ht="12.95" customHeight="1" x14ac:dyDescent="0.2">
      <x:c r="A77" s="2" t="s">
        <x:v>380</x:v>
      </x:c>
      <x:c r="B77" s="32">
        <x:v>1</x:v>
      </x:c>
      <x:c r="C77" s="13">
        <x:v>48.406219293920302</x:v>
      </x:c>
      <x:c r="D77" s="173">
        <x:v>1.3241184403217301</x:v>
      </x:c>
      <x:c r="E77" s="13">
        <x:v>49.026554585125901</x:v>
      </x:c>
      <x:c r="F77" s="173">
        <x:v>1.52779525330258</x:v>
      </x:c>
      <x:c r="G77" s="13">
        <x:v>46.314453574496099</x:v>
      </x:c>
      <x:c r="H77" s="173">
        <x:v>2.9798119881026999</x:v>
      </x:c>
      <x:c r="I77" s="13">
        <x:v>-2.7121010106297798</x:v>
      </x:c>
      <x:c r="J77" s="173">
        <x:v>3.4215490627487601</x:v>
      </x:c>
      <x:c r="K77" s="13">
        <x:v>41.7566976900439</x:v>
      </x:c>
      <x:c r="L77" s="173">
        <x:v>3.48036068093645</x:v>
      </x:c>
      <x:c r="M77" s="13">
        <x:v>46.195781023345901</x:v>
      </x:c>
      <x:c r="N77" s="173">
        <x:v>1.5115852986434799</x:v>
      </x:c>
      <x:c r="O77" s="13">
        <x:v>56.881579934743499</x:v>
      </x:c>
      <x:c r="P77" s="173">
        <x:v>2.5121220554733301</x:v>
      </x:c>
      <x:c r="Q77" s="13">
        <x:v>15.124882244699601</x:v>
      </x:c>
      <x:c r="R77" s="173">
        <x:v>4.4538152147664603</x:v>
      </x:c>
      <x:c r="S77" s="13">
        <x:v>42.468313187665302</x:v>
      </x:c>
      <x:c r="T77" s="173">
        <x:v>3.2328420551375001</x:v>
      </x:c>
      <x:c r="U77" s="13">
        <x:v>31.2189429197661</x:v>
      </x:c>
      <x:c r="V77" s="173">
        <x:v>3.0411483664148902</x:v>
      </x:c>
      <x:c r="W77" s="13">
        <x:v>53.395749474856302</x:v>
      </x:c>
      <x:c r="X77" s="173">
        <x:v>1.6000723389468301</x:v>
      </x:c>
      <x:c r="Y77" s="13">
        <x:v>10.927436287191099</x:v>
      </x:c>
      <x:c r="Z77" s="173">
        <x:v>3.76383042956778</x:v>
      </x:c>
      <x:c r="AA77" s="13">
        <x:v>5.00059547090562</x:v>
      </x:c>
      <x:c r="AB77" s="173">
        <x:v>1.6984934264712701</x:v>
      </x:c>
      <x:c r="AC77" s="15"/>
      <x:c r="AD77" s="16"/>
    </x:row>
    <x:row r="78" spans="1:30" ht="12.95" customHeight="1" x14ac:dyDescent="0.2">
      <x:c r="A78" s="2" t="s">
        <x:v>386</x:v>
      </x:c>
      <x:c r="B78" s="32">
        <x:v>1</x:v>
      </x:c>
      <x:c r="C78" s="13">
        <x:v>73.511237781874797</x:v>
      </x:c>
      <x:c r="D78" s="173">
        <x:v>1.2068648709215699</x:v>
      </x:c>
      <x:c r="E78" s="13">
        <x:v>75.367617386802806</x:v>
      </x:c>
      <x:c r="F78" s="173">
        <x:v>1.5931108944806001</x:v>
      </x:c>
      <x:c r="G78" s="13">
        <x:v>70.641107376890503</x:v>
      </x:c>
      <x:c r="H78" s="173">
        <x:v>1.85771839248954</x:v>
      </x:c>
      <x:c r="I78" s="13">
        <x:v>-4.7265100099123298</x:v>
      </x:c>
      <x:c r="J78" s="173">
        <x:v>2.51943179640134</x:v>
      </x:c>
      <x:c r="K78" s="13">
        <x:v>78.766447511743195</x:v>
      </x:c>
      <x:c r="L78" s="173">
        <x:v>2.3086968302554398</x:v>
      </x:c>
      <x:c r="M78" s="13">
        <x:v>72.269770557146003</x:v>
      </x:c>
      <x:c r="N78" s="173">
        <x:v>1.6911508516588201</x:v>
      </x:c>
      <x:c r="O78" s="13">
        <x:v>71.457464329261796</x:v>
      </x:c>
      <x:c r="P78" s="173">
        <x:v>2.11223692347366</x:v>
      </x:c>
      <x:c r="Q78" s="13">
        <x:v>-7.30898318248141</x:v>
      </x:c>
      <x:c r="R78" s="173">
        <x:v>3.1238369881768699</x:v>
      </x:c>
      <x:c r="S78" s="13">
        <x:v>78.233195223163705</x:v>
      </x:c>
      <x:c r="T78" s="173">
        <x:v>2.0667652890708399</x:v>
      </x:c>
      <x:c r="U78" s="13">
        <x:v>74.844165959741105</x:v>
      </x:c>
      <x:c r="V78" s="173">
        <x:v>2.5436573734413299</x:v>
      </x:c>
      <x:c r="W78" s="13">
        <x:v>69.172542577076499</x:v>
      </x:c>
      <x:c r="X78" s="173">
        <x:v>1.6980950614927099</x:v>
      </x:c>
      <x:c r="Y78" s="13">
        <x:v>-9.0606526460871493</x:v>
      </x:c>
      <x:c r="Z78" s="173">
        <x:v>2.6093763054702199</x:v>
      </x:c>
      <x:c r="AA78" s="13">
        <x:v>4.3161452664576796</x:v>
      </x:c>
      <x:c r="AB78" s="173">
        <x:v>1.6119514729043301</x:v>
      </x:c>
      <x:c r="AC78" s="15"/>
      <x:c r="AD78" s="16"/>
    </x:row>
    <x:row r="79" spans="1:30" ht="12.95" customHeight="1" x14ac:dyDescent="0.2">
      <x:c r="A79" s="2" t="s">
        <x:v>391</x:v>
      </x:c>
      <x:c r="B79" s="32">
        <x:v>1</x:v>
      </x:c>
      <x:c r="C79" s="13">
        <x:v>91.941582714532004</x:v>
      </x:c>
      <x:c r="D79" s="173">
        <x:v>0.712139712002828</x:v>
      </x:c>
      <x:c r="E79" s="13">
        <x:v>93.765413848952903</x:v>
      </x:c>
      <x:c r="F79" s="173">
        <x:v>0.710602109484473</x:v>
      </x:c>
      <x:c r="G79" s="13">
        <x:v>89.290653730179798</x:v>
      </x:c>
      <x:c r="H79" s="173">
        <x:v>1.42395171949553</x:v>
      </x:c>
      <x:c r="I79" s="13">
        <x:v>-4.4747601187730899</x:v>
      </x:c>
      <x:c r="J79" s="173">
        <x:v>1.58802507260813</x:v>
      </x:c>
      <x:c r="K79" s="13">
        <x:v>94.832129780573297</x:v>
      </x:c>
      <x:c r="L79" s="173">
        <x:v>2.6195895573953401</x:v>
      </x:c>
      <x:c r="M79" s="13">
        <x:v>92.279340982341907</x:v>
      </x:c>
      <x:c r="N79" s="173">
        <x:v>0.70769734952988095</x:v>
      </x:c>
      <x:c r="O79" s="13">
        <x:v>90.178647335393194</x:v>
      </x:c>
      <x:c r="P79" s="173">
        <x:v>1.9014243888859099</x:v>
      </x:c>
      <x:c r="Q79" s="13">
        <x:v>-4.6534824451800896</x:v>
      </x:c>
      <x:c r="R79" s="173">
        <x:v>3.2453629303168898</x:v>
      </x:c>
      <x:c r="S79" s="13">
        <x:v>95.045266319148098</x:v>
      </x:c>
      <x:c r="T79" s="173">
        <x:v>1.1629259744110201</x:v>
      </x:c>
      <x:c r="U79" s="13">
        <x:v>90.855036504692606</x:v>
      </x:c>
      <x:c r="V79" s="173">
        <x:v>1.92521115369396</x:v>
      </x:c>
      <x:c r="W79" s="13">
        <x:v>92.407721752632199</x:v>
      </x:c>
      <x:c r="X79" s="173">
        <x:v>0.90366190955332903</x:v>
      </x:c>
      <x:c r="Y79" s="13">
        <x:v>-2.63754456651596</x:v>
      </x:c>
      <x:c r="Z79" s="173">
        <x:v>1.62646743422508</x:v>
      </x:c>
      <x:c r="AA79" s="13">
        <x:v>1.96519652495877</x:v>
      </x:c>
      <x:c r="AB79" s="173">
        <x:v>1.0482103567274601</x:v>
      </x:c>
      <x:c r="AC79" s="15"/>
      <x:c r="AD79" s="16"/>
    </x:row>
    <x:row r="80" spans="1:30" ht="12.95" customHeight="1" x14ac:dyDescent="0.2">
      <x:c r="A80" s="2" t="s">
        <x:v>396</x:v>
      </x:c>
      <x:c r="B80" s="32">
        <x:v>1</x:v>
      </x:c>
      <x:c r="C80" s="13">
        <x:v>46.891532448000099</x:v>
      </x:c>
      <x:c r="D80" s="173">
        <x:v>1.1690202854730101</x:v>
      </x:c>
      <x:c r="E80" s="13">
        <x:v>47.671936123671102</x:v>
      </x:c>
      <x:c r="F80" s="173">
        <x:v>1.24768319345403</x:v>
      </x:c>
      <x:c r="G80" s="13">
        <x:v>39.594742023816998</x:v>
      </x:c>
      <x:c r="H80" s="173">
        <x:v>3.3570034149879802</x:v>
      </x:c>
      <x:c r="I80" s="13">
        <x:v>-8.0771940998540508</x:v>
      </x:c>
      <x:c r="J80" s="173">
        <x:v>3.62198257994085</x:v>
      </x:c>
      <x:c r="K80" s="13">
        <x:v>52.118979744756203</x:v>
      </x:c>
      <x:c r="L80" s="173">
        <x:v>4.0257109092347498</x:v>
      </x:c>
      <x:c r="M80" s="13">
        <x:v>47.634663220605901</x:v>
      </x:c>
      <x:c r="N80" s="173">
        <x:v>1.46174528217399</x:v>
      </x:c>
      <x:c r="O80" s="13">
        <x:v>44.457890825976001</x:v>
      </x:c>
      <x:c r="P80" s="173">
        <x:v>2.0915668922190598</x:v>
      </x:c>
      <x:c r="Q80" s="13">
        <x:v>-7.6610889187802398</x:v>
      </x:c>
      <x:c r="R80" s="173">
        <x:v>4.4785000889478201</x:v>
      </x:c>
      <x:c r="S80" s="13">
        <x:v>52.051123864954398</x:v>
      </x:c>
      <x:c r="T80" s="173">
        <x:v>2.8862023899465101</x:v>
      </x:c>
      <x:c r="U80" s="13">
        <x:v>48.149553425927799</x:v>
      </x:c>
      <x:c r="V80" s="173">
        <x:v>3.11649520874241</x:v>
      </x:c>
      <x:c r="W80" s="13">
        <x:v>44.882304349353497</x:v>
      </x:c>
      <x:c r="X80" s="173">
        <x:v>1.4037822184683</x:v>
      </x:c>
      <x:c r="Y80" s="13">
        <x:v>-7.1688195156009202</x:v>
      </x:c>
      <x:c r="Z80" s="173">
        <x:v>3.2329104504759099</x:v>
      </x:c>
      <x:c r="AA80" s="13">
        <x:v>4.19531538049009</x:v>
      </x:c>
      <x:c r="AB80" s="173">
        <x:v>1.73120185251933</x:v>
      </x:c>
      <x:c r="AC80" s="15"/>
      <x:c r="AD80" s="16"/>
    </x:row>
    <x:row r="81" spans="1:30" ht="12.95" customHeight="1" x14ac:dyDescent="0.2">
      <x:c r="A81" s="2" t="s">
        <x:v>398</x:v>
      </x:c>
      <x:c r="B81" s="32">
        <x:v>1</x:v>
      </x:c>
      <x:c r="C81" s="13">
        <x:v>61.486317664662302</x:v>
      </x:c>
      <x:c r="D81" s="173">
        <x:v>1.2088228672607599</x:v>
      </x:c>
      <x:c r="E81" s="13">
        <x:v>63.876900609786503</x:v>
      </x:c>
      <x:c r="F81" s="173">
        <x:v>1.23102211799755</x:v>
      </x:c>
      <x:c r="G81" s="13">
        <x:v>54.319344682969202</x:v>
      </x:c>
      <x:c r="H81" s="173">
        <x:v>2.1824104132803699</x:v>
      </x:c>
      <x:c r="I81" s="13">
        <x:v>-9.5575559268172601</x:v>
      </x:c>
      <x:c r="J81" s="173">
        <x:v>2.0979606920407101</x:v>
      </x:c>
      <x:c r="K81" s="13">
        <x:v>69.111421570920101</x:v>
      </x:c>
      <x:c r="L81" s="173">
        <x:v>2.8920207677456</x:v>
      </x:c>
      <x:c r="M81" s="13">
        <x:v>62.063646578923503</x:v>
      </x:c>
      <x:c r="N81" s="173">
        <x:v>1.3537700419852301</x:v>
      </x:c>
      <x:c r="O81" s="13">
        <x:v>57.706096191301903</x:v>
      </x:c>
      <x:c r="P81" s="173">
        <x:v>1.9900682527807001</x:v>
      </x:c>
      <x:c r="Q81" s="13">
        <x:v>-11.405325379618199</x:v>
      </x:c>
      <x:c r="R81" s="173">
        <x:v>3.6518245764768702</x:v>
      </x:c>
      <x:c r="S81" s="13">
        <x:v>65.206202720984905</x:v>
      </x:c>
      <x:c r="T81" s="173">
        <x:v>2.4228285232648501</x:v>
      </x:c>
      <x:c r="U81" s="13">
        <x:v>59.8718428027437</x:v>
      </x:c>
      <x:c r="V81" s="173">
        <x:v>2.46953766633496</x:v>
      </x:c>
      <x:c r="W81" s="13">
        <x:v>60.949928603800601</x:v>
      </x:c>
      <x:c r="X81" s="173">
        <x:v>1.3964318203417301</x:v>
      </x:c>
      <x:c r="Y81" s="13">
        <x:v>-4.2562741171842999</x:v>
      </x:c>
      <x:c r="Z81" s="173">
        <x:v>2.7373100239217498</x:v>
      </x:c>
      <x:c r="AA81" s="13">
        <x:v>13.2144963369217</x:v>
      </x:c>
      <x:c r="AB81" s="173">
        <x:v>1.6938018341277099</x:v>
      </x:c>
      <x:c r="AC81" s="15"/>
      <x:c r="AD81" s="16"/>
    </x:row>
    <x:row r="82" spans="1:30" ht="12.95" customHeight="1" x14ac:dyDescent="0.2">
      <x:c r="A82" s="2" t="s">
        <x:v>400</x:v>
      </x:c>
      <x:c r="B82" s="32">
        <x:v>1</x:v>
      </x:c>
      <x:c r="C82" s="13">
        <x:v>60.615607869832601</x:v>
      </x:c>
      <x:c r="D82" s="173">
        <x:v>1.1813793835575599</x:v>
      </x:c>
      <x:c r="E82" s="13">
        <x:v>61.1875165931298</x:v>
      </x:c>
      <x:c r="F82" s="173">
        <x:v>1.51475073156185</x:v>
      </x:c>
      <x:c r="G82" s="13">
        <x:v>59.420627944887997</x:v>
      </x:c>
      <x:c r="H82" s="173">
        <x:v>1.9723859583456</x:v>
      </x:c>
      <x:c r="I82" s="13">
        <x:v>-1.7668886482417601</x:v>
      </x:c>
      <x:c r="J82" s="173">
        <x:v>2.5461895046082899</x:v>
      </x:c>
      <x:c r="K82" s="13">
        <x:v>60.066034953234499</x:v>
      </x:c>
      <x:c r="L82" s="173">
        <x:v>5.0689583065574197</x:v>
      </x:c>
      <x:c r="M82" s="13">
        <x:v>59.526545768480403</x:v>
      </x:c>
      <x:c r="N82" s="173">
        <x:v>1.5174946688756099</x:v>
      </x:c>
      <x:c r="O82" s="13">
        <x:v>63.608636331364899</x:v>
      </x:c>
      <x:c r="P82" s="173">
        <x:v>2.2082527486596599</x:v>
      </x:c>
      <x:c r="Q82" s="13">
        <x:v>3.54260137813039</x:v>
      </x:c>
      <x:c r="R82" s="173">
        <x:v>5.4365654665326604</x:v>
      </x:c>
      <x:c r="S82" s="13">
        <x:v>59.145542840538603</x:v>
      </x:c>
      <x:c r="T82" s="173">
        <x:v>4.5976171269063997</x:v>
      </x:c>
      <x:c r="U82" s="13">
        <x:v>59.876858297154101</x:v>
      </x:c>
      <x:c r="V82" s="173">
        <x:v>2.6795575183968299</x:v>
      </x:c>
      <x:c r="W82" s="13">
        <x:v>61.1848450229961</x:v>
      </x:c>
      <x:c r="X82" s="173">
        <x:v>1.2350571407106199</x:v>
      </x:c>
      <x:c r="Y82" s="13">
        <x:v>2.0393021824575301</x:v>
      </x:c>
      <x:c r="Z82" s="173">
        <x:v>4.7824515380720296</x:v>
      </x:c>
      <x:c r="AA82" s="13">
        <x:v>5.7730169559327997</x:v>
      </x:c>
      <x:c r="AB82" s="173">
        <x:v>1.5393960543929801</x:v>
      </x:c>
      <x:c r="AC82" s="15"/>
      <x:c r="AD82" s="16"/>
    </x:row>
    <x:row r="83" spans="1:30" ht="12.95" customHeight="1" x14ac:dyDescent="0.2">
      <x:c r="A83" s="2" t="s">
        <x:v>401</x:v>
      </x:c>
      <x:c r="B83" s="32">
        <x:v>1</x:v>
      </x:c>
      <x:c r="C83" s="13">
        <x:v>78.830366747577798</x:v>
      </x:c>
      <x:c r="D83" s="173">
        <x:v>1.65234083311943</x:v>
      </x:c>
      <x:c r="E83" s="13">
        <x:v>80.014369193156497</x:v>
      </x:c>
      <x:c r="F83" s="173">
        <x:v>1.5677882019400999</x:v>
      </x:c>
      <x:c r="G83" s="13">
        <x:v>70.604373336814803</x:v>
      </x:c>
      <x:c r="H83" s="173">
        <x:v>3.54747718220744</x:v>
      </x:c>
      <x:c r="I83" s="13">
        <x:v>-9.4099958563416894</x:v>
      </x:c>
      <x:c r="J83" s="173">
        <x:v>3.32349158725772</x:v>
      </x:c>
      <x:c r="K83" s="13">
        <x:v>74.281096475956303</x:v>
      </x:c>
      <x:c r="L83" s="173">
        <x:v>2.9200130452337101</x:v>
      </x:c>
      <x:c r="M83" s="13">
        <x:v>79.748203168709694</x:v>
      </x:c>
      <x:c r="N83" s="173">
        <x:v>1.4057480018926001</x:v>
      </x:c>
      <x:c r="O83" s="13">
        <x:v>79.551198753276495</x:v>
      </x:c>
      <x:c r="P83" s="173">
        <x:v>7.3440605064087299</x:v>
      </x:c>
      <x:c r="Q83" s="13">
        <x:v>5.27010227732021</x:v>
      </x:c>
      <x:c r="R83" s="173">
        <x:v>7.9246329118375902</x:v>
      </x:c>
      <x:c r="S83" s="13">
        <x:v>79.159201625436296</x:v>
      </x:c>
      <x:c r="T83" s="173">
        <x:v>2.2321430878031601</x:v>
      </x:c>
      <x:c r="U83" s="13">
        <x:v>74.997270379431697</x:v>
      </x:c>
      <x:c r="V83" s="173">
        <x:v>3.0267228984135102</x:v>
      </x:c>
      <x:c r="W83" s="13">
        <x:v>81.565495799070206</x:v>
      </x:c>
      <x:c r="X83" s="173">
        <x:v>1.8761539957492599</x:v>
      </x:c>
      <x:c r="Y83" s="13">
        <x:v>2.4062941736338801</x:v>
      </x:c>
      <x:c r="Z83" s="173">
        <x:v>2.67000330347099</x:v>
      </x:c>
      <x:c r="AA83" s="13">
        <x:v>-2.30946491987986</x:v>
      </x:c>
      <x:c r="AB83" s="173">
        <x:v>2.2141510369161899</x:v>
      </x:c>
      <x:c r="AC83" s="15"/>
      <x:c r="AD83" s="16"/>
    </x:row>
    <x:row r="84" spans="1:30" ht="12.95" customHeight="1" x14ac:dyDescent="0.2">
      <x:c r="A84" s="33" t="s">
        <x:v>412</x:v>
      </x:c>
      <x:c r="B84" s="34">
        <x:v>1</x:v>
      </x:c>
      <x:c r="C84" s="46">
        <x:v>62.217440411691697</x:v>
      </x:c>
      <x:c r="D84" s="177">
        <x:v>0.36453694090727501</x:v>
      </x:c>
      <x:c r="E84" s="46">
        <x:v>63.167802376460003</x:v>
      </x:c>
      <x:c r="F84" s="177">
        <x:v>0.40781214962138701</x:v>
      </x:c>
      <x:c r="G84" s="46">
        <x:v>59.036921366236299</x:v>
      </x:c>
      <x:c r="H84" s="177">
        <x:v>0.78233165829698503</x:v>
      </x:c>
      <x:c r="I84" s="46">
        <x:v>-4.13088101022365</x:v>
      </x:c>
      <x:c r="J84" s="177">
        <x:v>0.85861085271369397</x:v>
      </x:c>
      <x:c r="K84" s="46">
        <x:v>64.264274359054298</x:v>
      </x:c>
      <x:c r="L84" s="177">
        <x:v>0.94465912303167698</x:v>
      </x:c>
      <x:c r="M84" s="46">
        <x:v>62.067426575923797</x:v>
      </x:c>
      <x:c r="N84" s="177">
        <x:v>0.43341220056520702</x:v>
      </x:c>
      <x:c r="O84" s="46">
        <x:v>61.582148084666997</x:v>
      </x:c>
      <x:c r="P84" s="177">
        <x:v>0.87058722541216804</x:v>
      </x:c>
      <x:c r="Q84" s="46">
        <x:v>-2.6821262743872798</x:v>
      </x:c>
      <x:c r="R84" s="177">
        <x:v>1.27884774320062</x:v>
      </x:c>
      <x:c r="S84" s="46">
        <x:v>65.460749077184502</x:v>
      </x:c>
      <x:c r="T84" s="177">
        <x:v>0.84797697096871405</x:v>
      </x:c>
      <x:c r="U84" s="46">
        <x:v>59.867265629767999</x:v>
      </x:c>
      <x:c r="V84" s="177">
        <x:v>0.79407015960128602</x:v>
      </x:c>
      <x:c r="W84" s="46">
        <x:v>61.9026300467929</x:v>
      </x:c>
      <x:c r="X84" s="177">
        <x:v>0.44493068573788802</x:v>
      </x:c>
      <x:c r="Y84" s="46">
        <x:v>-3.5581190303916799</x:v>
      </x:c>
      <x:c r="Z84" s="177">
        <x:v>0.94628790345119296</x:v>
      </x:c>
      <x:c r="AA84" s="46">
        <x:v>6.8815161104167997</x:v>
      </x:c>
      <x:c r="AB84" s="177">
        <x:v>0.48255203198167901</x:v>
      </x:c>
      <x:c r="AC84" s="15"/>
      <x:c r="AD84" s="16"/>
    </x:row>
    <x:row r="85" spans="1:30" ht="12.95" customHeight="1" x14ac:dyDescent="0.2">
      <x:c r="A85" s="2" t="s">
        <x:v>106</x:v>
      </x:c>
      <x:c r="B85" s="32">
        <x:v>1</x:v>
      </x:c>
      <x:c r="C85" s="13">
        <x:v>61.482481954076498</x:v>
      </x:c>
      <x:c r="D85" s="173">
        <x:v>1.66080435365854</x:v>
      </x:c>
      <x:c r="E85" s="13">
        <x:v>61.910256572333203</x:v>
      </x:c>
      <x:c r="F85" s="173">
        <x:v>1.7714949289142401</x:v>
      </x:c>
      <x:c r="G85" s="13">
        <x:v>57.5898074036946</x:v>
      </x:c>
      <x:c r="H85" s="173">
        <x:v>3.8530700314614799</x:v>
      </x:c>
      <x:c r="I85" s="13">
        <x:v>-4.3204491686386399</x:v>
      </x:c>
      <x:c r="J85" s="173">
        <x:v>4.09223367533634</x:v>
      </x:c>
      <x:c r="K85" s="13">
        <x:v>63.952910994451699</x:v>
      </x:c>
      <x:c r="L85" s="173">
        <x:v>3.1161798859635401</x:v>
      </x:c>
      <x:c r="M85" s="13">
        <x:v>61.544242201604</x:v>
      </x:c>
      <x:c r="N85" s="173">
        <x:v>2.0117366192319599</x:v>
      </x:c>
      <x:c r="O85" s="13">
        <x:v>58.883209856018702</x:v>
      </x:c>
      <x:c r="P85" s="173">
        <x:v>3.5570436386356699</x:v>
      </x:c>
      <x:c r="Q85" s="13">
        <x:v>-5.0697011384329498</x:v>
      </x:c>
      <x:c r="R85" s="173">
        <x:v>5.0966229305376203</x:v>
      </x:c>
      <x:c r="S85" s="13">
        <x:v>68.845510387511098</x:v>
      </x:c>
      <x:c r="T85" s="173">
        <x:v>3.2070266337334798</x:v>
      </x:c>
      <x:c r="U85" s="13">
        <x:v>58.797549628909103</x:v>
      </x:c>
      <x:c r="V85" s="173">
        <x:v>2.9318589241019399</x:v>
      </x:c>
      <x:c r="W85" s="13">
        <x:v>60.259346845871299</x:v>
      </x:c>
      <x:c r="X85" s="173">
        <x:v>2.2318578682381802</x:v>
      </x:c>
      <x:c r="Y85" s="13">
        <x:v>-8.5861635416398201</x:v>
      </x:c>
      <x:c r="Z85" s="173">
        <x:v>3.8645433292411799</x:v>
      </x:c>
      <x:c r="AA85" s="13">
        <x:v>4.4632094164252596</x:v>
      </x:c>
      <x:c r="AB85" s="173">
        <x:v>2.2378145335921902</x:v>
      </x:c>
      <x:c r="AC85" s="15"/>
      <x:c r="AD85" s="16"/>
    </x:row>
    <x:row r="86" spans="1:30" ht="12.95" customHeight="1" x14ac:dyDescent="0.2">
      <x:c r="A86" s="2" t="s">
        <x:v>409</x:v>
      </x:c>
      <x:c r="B86" s="32">
        <x:v>1</x:v>
      </x:c>
      <x:c r="C86" s="13">
        <x:v>75.5893382875242</x:v>
      </x:c>
      <x:c r="D86" s="173">
        <x:v>1.51481290526126</x:v>
      </x:c>
      <x:c r="E86" s="13">
        <x:v>78.130100112564605</x:v>
      </x:c>
      <x:c r="F86" s="173">
        <x:v>1.6316841260322901</x:v>
      </x:c>
      <x:c r="G86" s="13">
        <x:v>64.116679589297405</x:v>
      </x:c>
      <x:c r="H86" s="173">
        <x:v>4.2027278973463398</x:v>
      </x:c>
      <x:c r="I86" s="13">
        <x:v>-14.0134205232672</x:v>
      </x:c>
      <x:c r="J86" s="173">
        <x:v>4.5171244144457203</x:v>
      </x:c>
      <x:c r="K86" s="13">
        <x:v>76.833313325192407</x:v>
      </x:c>
      <x:c r="L86" s="173">
        <x:v>3.0379939267453202</x:v>
      </x:c>
      <x:c r="M86" s="13">
        <x:v>76.701124740078797</x:v>
      </x:c>
      <x:c r="N86" s="173">
        <x:v>1.84929128985613</x:v>
      </x:c>
      <x:c r="O86" s="13">
        <x:v>71.809456026496306</x:v>
      </x:c>
      <x:c r="P86" s="173">
        <x:v>3.3340431248883</x:v>
      </x:c>
      <x:c r="Q86" s="13">
        <x:v>-5.0238572986960897</x:v>
      </x:c>
      <x:c r="R86" s="173">
        <x:v>4.1695027071349999</x:v>
      </x:c>
      <x:c r="S86" s="13">
        <x:v>80.383764558860307</x:v>
      </x:c>
      <x:c r="T86" s="173">
        <x:v>2.9189316650860602</x:v>
      </x:c>
      <x:c r="U86" s="13">
        <x:v>75.806959162394307</x:v>
      </x:c>
      <x:c r="V86" s="173">
        <x:v>4.2713482770079496</x:v>
      </x:c>
      <x:c r="W86" s="13">
        <x:v>73.771852268591701</x:v>
      </x:c>
      <x:c r="X86" s="173">
        <x:v>2.03259258294807</x:v>
      </x:c>
      <x:c r="Y86" s="13">
        <x:v>-6.6119122902686103</x:v>
      </x:c>
      <x:c r="Z86" s="173">
        <x:v>3.24009107727028</x:v>
      </x:c>
      <x:c r="AA86" s="13">
        <x:v>19.072898291154502</x:v>
      </x:c>
      <x:c r="AB86" s="173">
        <x:v>2.9715826147046598</x:v>
      </x:c>
      <x:c r="AC86" s="15"/>
      <x:c r="AD86" s="16"/>
    </x:row>
    <x:row r="87" spans="1:30" ht="12.95" customHeight="1" x14ac:dyDescent="0.2">
      <x:c r="A87" s="3" t="s">
        <x:v>410</x:v>
      </x:c>
      <x:c r="B87" s="36">
        <x:v>1</x:v>
      </x:c>
      <x:c r="C87" s="28">
        <x:v>69.877341308865994</x:v>
      </x:c>
      <x:c r="D87" s="178">
        <x:v>2.1633208572897198</x:v>
      </x:c>
      <x:c r="E87" s="28">
        <x:v>72.307348048269603</x:v>
      </x:c>
      <x:c r="F87" s="178">
        <x:v>2.1847444219393899</x:v>
      </x:c>
      <x:c r="G87" s="28">
        <x:v>46.3546980555913</x:v>
      </x:c>
      <x:c r="H87" s="178">
        <x:v>5.2481504189492796</x:v>
      </x:c>
      <x:c r="I87" s="28">
        <x:v>-25.9526499926783</x:v>
      </x:c>
      <x:c r="J87" s="178">
        <x:v>5.4088302641077899</x:v>
      </x:c>
      <x:c r="K87" s="28">
        <x:v>78.833159031248897</x:v>
      </x:c>
      <x:c r="L87" s="178">
        <x:v>4.02858635264566</x:v>
      </x:c>
      <x:c r="M87" s="28">
        <x:v>70.942609885502307</x:v>
      </x:c>
      <x:c r="N87" s="178">
        <x:v>2.76813981426114</x:v>
      </x:c>
      <x:c r="O87" s="28">
        <x:v>65.769054244764206</x:v>
      </x:c>
      <x:c r="P87" s="178">
        <x:v>3.0019614114325801</x:v>
      </x:c>
      <x:c r="Q87" s="28">
        <x:v>-13.0641047864847</x:v>
      </x:c>
      <x:c r="R87" s="178">
        <x:v>4.5589060895007103</x:v>
      </x:c>
      <x:c r="S87" s="28">
        <x:v>71.297111930684295</x:v>
      </x:c>
      <x:c r="T87" s="178">
        <x:v>3.8910345428434101</x:v>
      </x:c>
      <x:c r="U87" s="28">
        <x:v>75.924450553378804</x:v>
      </x:c>
      <x:c r="V87" s="178">
        <x:v>4.2474283238434802</x:v>
      </x:c>
      <x:c r="W87" s="28">
        <x:v>67.8135286601118</x:v>
      </x:c>
      <x:c r="X87" s="178">
        <x:v>2.4636832694950499</x:v>
      </x:c>
      <x:c r="Y87" s="28">
        <x:v>-3.48358327057255</x:v>
      </x:c>
      <x:c r="Z87" s="178">
        <x:v>4.0212643835606299</x:v>
      </x:c>
      <x:c r="AA87" s="28">
        <x:v>18.5494163907542</x:v>
      </x:c>
      <x:c r="AB87" s="178">
        <x:v>2.8386167597491898</x:v>
      </x:c>
      <x:c r="AC87" s="30"/>
      <x:c r="AD87" s="31"/>
    </x:row>
    <x:row r="88" spans="1:30" ht="12.95" customHeight="1" x14ac:dyDescent="0.2">
      <x:c r="A88" s="2"/>
      <x:c r="B88" s="37"/>
      <x:c r="C88" s="13" t="s">
        <x:v>1662</x:v>
      </x:c>
      <x:c r="D88" s="173" t="s">
        <x:v>1663</x:v>
      </x:c>
      <x:c r="E88" s="13" t="s">
        <x:v>1664</x:v>
      </x:c>
      <x:c r="F88" s="173" t="s">
        <x:v>1665</x:v>
      </x:c>
      <x:c r="G88" s="13" t="s">
        <x:v>1666</x:v>
      </x:c>
      <x:c r="H88" s="173" t="s">
        <x:v>1667</x:v>
      </x:c>
      <x:c r="I88" s="13" t="s">
        <x:v>1668</x:v>
      </x:c>
      <x:c r="J88" s="173" t="s">
        <x:v>1669</x:v>
      </x:c>
      <x:c r="K88" s="13" t="s">
        <x:v>1670</x:v>
      </x:c>
      <x:c r="L88" s="173" t="s">
        <x:v>1671</x:v>
      </x:c>
      <x:c r="M88" s="13" t="s">
        <x:v>1672</x:v>
      </x:c>
      <x:c r="N88" s="173" t="s">
        <x:v>1673</x:v>
      </x:c>
      <x:c r="O88" s="13" t="s">
        <x:v>1674</x:v>
      </x:c>
      <x:c r="P88" s="173" t="s">
        <x:v>1675</x:v>
      </x:c>
      <x:c r="Q88" s="13" t="s">
        <x:v>1676</x:v>
      </x:c>
      <x:c r="R88" s="173" t="s">
        <x:v>1677</x:v>
      </x:c>
      <x:c r="S88" s="13" t="s">
        <x:v>1678</x:v>
      </x:c>
      <x:c r="T88" s="173" t="s">
        <x:v>1679</x:v>
      </x:c>
      <x:c r="U88" s="13" t="s">
        <x:v>1680</x:v>
      </x:c>
      <x:c r="V88" s="173" t="s">
        <x:v>1681</x:v>
      </x:c>
      <x:c r="W88" s="13" t="s">
        <x:v>1682</x:v>
      </x:c>
      <x:c r="X88" s="173" t="s">
        <x:v>1683</x:v>
      </x:c>
      <x:c r="Y88" s="13" t="s">
        <x:v>1684</x:v>
      </x:c>
      <x:c r="Z88" s="173" t="s">
        <x:v>1685</x:v>
      </x:c>
      <x:c r="AA88" s="15" t="s">
        <x:v>1686</x:v>
      </x:c>
      <x:c r="AB88" s="15" t="s">
        <x:v>1687</x:v>
      </x:c>
      <x:c r="AC88" s="13" t="s">
        <x:v>1688</x:v>
      </x:c>
      <x:c r="AD88" s="182" t="s">
        <x:v>1689</x:v>
      </x:c>
    </x:row>
    <x:row r="89" spans="1:30" ht="12.95" customHeight="1" x14ac:dyDescent="0.2">
      <x:c r="A89" s="2" t="s">
        <x:v>367</x:v>
      </x:c>
      <x:c r="B89" s="37">
        <x:v>3</x:v>
      </x:c>
      <x:c r="C89" s="13" t="s">
        <x:v>723</x:v>
      </x:c>
      <x:c r="D89" s="173" t="s">
        <x:v>723</x:v>
      </x:c>
      <x:c r="E89" s="13" t="s">
        <x:v>723</x:v>
      </x:c>
      <x:c r="F89" s="173" t="s">
        <x:v>723</x:v>
      </x:c>
      <x:c r="G89" s="13" t="s">
        <x:v>723</x:v>
      </x:c>
      <x:c r="H89" s="173" t="s">
        <x:v>723</x:v>
      </x:c>
      <x:c r="I89" s="13" t="s">
        <x:v>723</x:v>
      </x:c>
      <x:c r="J89" s="173" t="s">
        <x:v>723</x:v>
      </x:c>
      <x:c r="K89" s="13">
        <x:v>59.433313424337904</x:v>
      </x:c>
      <x:c r="L89" s="173">
        <x:v>6.2814734445519598</x:v>
      </x:c>
      <x:c r="M89" s="13" t="s">
        <x:v>723</x:v>
      </x:c>
      <x:c r="N89" s="173" t="s">
        <x:v>723</x:v>
      </x:c>
      <x:c r="O89" s="13" t="s">
        <x:v>723</x:v>
      </x:c>
      <x:c r="P89" s="173" t="s">
        <x:v>723</x:v>
      </x:c>
      <x:c r="Q89" s="13" t="s">
        <x:v>723</x:v>
      </x:c>
      <x:c r="R89" s="173" t="s">
        <x:v>723</x:v>
      </x:c>
      <x:c r="S89" s="13">
        <x:v>61.942905523143402</x:v>
      </x:c>
      <x:c r="T89" s="173">
        <x:v>3.8106627228098899</x:v>
      </x:c>
      <x:c r="U89" s="13" t="s">
        <x:v>723</x:v>
      </x:c>
      <x:c r="V89" s="173" t="s">
        <x:v>723</x:v>
      </x:c>
      <x:c r="W89" s="13" t="s">
        <x:v>723</x:v>
      </x:c>
      <x:c r="X89" s="173" t="s">
        <x:v>723</x:v>
      </x:c>
      <x:c r="Y89" s="13" t="s">
        <x:v>723</x:v>
      </x:c>
      <x:c r="Z89" s="173" t="s">
        <x:v>723</x:v>
      </x:c>
      <x:c r="AA89" s="15"/>
      <x:c r="AB89" s="15"/>
      <x:c r="AC89" s="13" t="s">
        <x:v>723</x:v>
      </x:c>
      <x:c r="AD89" s="182" t="s">
        <x:v>723</x:v>
      </x:c>
    </x:row>
    <x:row r="90" spans="1:30" ht="12.95" customHeight="1" x14ac:dyDescent="0.2">
      <x:c r="A90" s="2" t="s">
        <x:v>370</x:v>
      </x:c>
      <x:c r="B90" s="37">
        <x:v>3</x:v>
      </x:c>
      <x:c r="C90" s="13">
        <x:v>67.894178375933095</x:v>
      </x:c>
      <x:c r="D90" s="173">
        <x:v>1.80091311534998</x:v>
      </x:c>
      <x:c r="E90" s="13">
        <x:v>71.403562096386906</x:v>
      </x:c>
      <x:c r="F90" s="173">
        <x:v>2.54713445155171</x:v>
      </x:c>
      <x:c r="G90" s="13">
        <x:v>63.544539309970702</x:v>
      </x:c>
      <x:c r="H90" s="173">
        <x:v>2.8984039424448902</x:v>
      </x:c>
      <x:c r="I90" s="13">
        <x:v>-7.8590227864162001</x:v>
      </x:c>
      <x:c r="J90" s="173">
        <x:v>4.0154183574057596</x:v>
      </x:c>
      <x:c r="K90" s="13">
        <x:v>63.106156656238902</x:v>
      </x:c>
      <x:c r="L90" s="173">
        <x:v>9.6119219265894404</x:v>
      </x:c>
      <x:c r="M90" s="13">
        <x:v>71.167467747860499</x:v>
      </x:c>
      <x:c r="N90" s="173">
        <x:v>2.2720506543769301</x:v>
      </x:c>
      <x:c r="O90" s="13">
        <x:v>63.850910942938398</x:v>
      </x:c>
      <x:c r="P90" s="173">
        <x:v>2.2813927912020899</x:v>
      </x:c>
      <x:c r="Q90" s="13">
        <x:v>0.74475428669950405</x:v>
      </x:c>
      <x:c r="R90" s="173">
        <x:v>9.8837914456537792</x:v>
      </x:c>
      <x:c r="S90" s="13">
        <x:v>73.803731761953898</x:v>
      </x:c>
      <x:c r="T90" s="173">
        <x:v>3.67846437144977</x:v>
      </x:c>
      <x:c r="U90" s="13">
        <x:v>74.277311843410601</x:v>
      </x:c>
      <x:c r="V90" s="173">
        <x:v>3.0704579769807001</x:v>
      </x:c>
      <x:c r="W90" s="13">
        <x:v>64.5251740427816</x:v>
      </x:c>
      <x:c r="X90" s="173">
        <x:v>2.0422968252111899</x:v>
      </x:c>
      <x:c r="Y90" s="13">
        <x:v>-9.2785577191723299</x:v>
      </x:c>
      <x:c r="Z90" s="173">
        <x:v>3.38193907810086</x:v>
      </x:c>
      <x:c r="AA90" s="15"/>
      <x:c r="AB90" s="15"/>
      <x:c r="AC90" s="13">
        <x:v>-5.86380496347658E-2</x:v>
      </x:c>
      <x:c r="AD90" s="182">
        <x:v>2.4113449930743802</x:v>
      </x:c>
    </x:row>
    <x:row r="91" spans="1:30" ht="12.95" customHeight="1" x14ac:dyDescent="0.2">
      <x:c r="A91" s="2" t="s">
        <x:v>99</x:v>
      </x:c>
      <x:c r="B91" s="37">
        <x:v>3</x:v>
      </x:c>
      <x:c r="C91" s="13">
        <x:v>57.413340498106898</x:v>
      </x:c>
      <x:c r="D91" s="173">
        <x:v>1.36884472753025</x:v>
      </x:c>
      <x:c r="E91" s="13">
        <x:v>59.104241375449597</x:v>
      </x:c>
      <x:c r="F91" s="173">
        <x:v>1.6897136816980101</x:v>
      </x:c>
      <x:c r="G91" s="13">
        <x:v>54.518344240025897</x:v>
      </x:c>
      <x:c r="H91" s="173">
        <x:v>2.1491090913340201</x:v>
      </x:c>
      <x:c r="I91" s="13">
        <x:v>-4.5858971354237603</x:v>
      </x:c>
      <x:c r="J91" s="173">
        <x:v>2.6638351263751301</x:v>
      </x:c>
      <x:c r="K91" s="13">
        <x:v>50.6482482899006</x:v>
      </x:c>
      <x:c r="L91" s="173">
        <x:v>3.6350194988063902</x:v>
      </x:c>
      <x:c r="M91" s="13">
        <x:v>58.928510145802797</x:v>
      </x:c>
      <x:c r="N91" s="173">
        <x:v>1.6654743167122701</x:v>
      </x:c>
      <x:c r="O91" s="13">
        <x:v>57.986405896039201</x:v>
      </x:c>
      <x:c r="P91" s="173">
        <x:v>2.8786057568593999</x:v>
      </x:c>
      <x:c r="Q91" s="13">
        <x:v>7.33815760613858</x:v>
      </x:c>
      <x:c r="R91" s="173">
        <x:v>4.5209530940565301</x:v>
      </x:c>
      <x:c r="S91" s="13">
        <x:v>60.060151146475498</x:v>
      </x:c>
      <x:c r="T91" s="173">
        <x:v>2.7927951852459998</x:v>
      </x:c>
      <x:c r="U91" s="13">
        <x:v>51.917004954620502</x:v>
      </x:c>
      <x:c r="V91" s="173">
        <x:v>2.7906482912600801</x:v>
      </x:c>
      <x:c r="W91" s="13">
        <x:v>57.447665876158901</x:v>
      </x:c>
      <x:c r="X91" s="173">
        <x:v>1.81966120961755</x:v>
      </x:c>
      <x:c r="Y91" s="13">
        <x:v>-2.6124852703166002</x:v>
      </x:c>
      <x:c r="Z91" s="173">
        <x:v>3.3592027504597102</x:v>
      </x:c>
      <x:c r="AA91" s="15"/>
      <x:c r="AB91" s="15"/>
      <x:c r="AC91" s="13">
        <x:v>0.39406796045565801</x:v>
      </x:c>
      <x:c r="AD91" s="182">
        <x:v>2.0305857957034599</x:v>
      </x:c>
    </x:row>
    <x:row r="92" spans="1:30" ht="12.95" customHeight="1" x14ac:dyDescent="0.2">
      <x:c r="A92" s="2" t="s">
        <x:v>389</x:v>
      </x:c>
      <x:c r="B92" s="37">
        <x:v>3</x:v>
      </x:c>
      <x:c r="C92" s="13">
        <x:v>90.796344190812107</x:v>
      </x:c>
      <x:c r="D92" s="173">
        <x:v>0.64558999864315303</x:v>
      </x:c>
      <x:c r="E92" s="13">
        <x:v>92.964645185887605</x:v>
      </x:c>
      <x:c r="F92" s="173">
        <x:v>0.66752189754635005</x:v>
      </x:c>
      <x:c r="G92" s="13">
        <x:v>86.179435397391799</x:v>
      </x:c>
      <x:c r="H92" s="173">
        <x:v>1.4498425278361</x:v>
      </x:c>
      <x:c r="I92" s="13">
        <x:v>-6.7852097884957896</x:v>
      </x:c>
      <x:c r="J92" s="173">
        <x:v>1.5933759998706301</x:v>
      </x:c>
      <x:c r="K92" s="13">
        <x:v>81.778489278213598</x:v>
      </x:c>
      <x:c r="L92" s="173">
        <x:v>6.19780456331873</x:v>
      </x:c>
      <x:c r="M92" s="13">
        <x:v>91.4827549472393</x:v>
      </x:c>
      <x:c r="N92" s="173">
        <x:v>1.0380569696430599</x:v>
      </x:c>
      <x:c r="O92" s="13">
        <x:v>90.718139114972601</x:v>
      </x:c>
      <x:c r="P92" s="173">
        <x:v>0.80066901228921805</x:v>
      </x:c>
      <x:c r="Q92" s="13">
        <x:v>8.9396498367589707</x:v>
      </x:c>
      <x:c r="R92" s="173">
        <x:v>6.2471130939159396</x:v>
      </x:c>
      <x:c r="S92" s="13">
        <x:v>83.981744721682404</x:v>
      </x:c>
      <x:c r="T92" s="173">
        <x:v>3.1965529908209902</x:v>
      </x:c>
      <x:c r="U92" s="13">
        <x:v>91.498088546162904</x:v>
      </x:c>
      <x:c r="V92" s="173">
        <x:v>2.8005421325220299</x:v>
      </x:c>
      <x:c r="W92" s="13">
        <x:v>91.213190240354294</x:v>
      </x:c>
      <x:c r="X92" s="173">
        <x:v>0.64034734718220099</x:v>
      </x:c>
      <x:c r="Y92" s="13">
        <x:v>7.2314455186719204</x:v>
      </x:c>
      <x:c r="Z92" s="173">
        <x:v>3.1984554205993501</x:v>
      </x:c>
      <x:c r="AA92" s="15"/>
      <x:c r="AB92" s="15"/>
      <x:c r="AC92" s="13">
        <x:v>-0.71795277715317196</x:v>
      </x:c>
      <x:c r="AD92" s="182">
        <x:v>0.89250270826323097</x:v>
      </x:c>
    </x:row>
    <x:row r="93" spans="1:30" ht="12.95" customHeight="1" x14ac:dyDescent="0.2">
      <x:c r="A93" s="2" t="s">
        <x:v>391</x:v>
      </x:c>
      <x:c r="B93" s="37">
        <x:v>3</x:v>
      </x:c>
      <x:c r="C93" s="13">
        <x:v>91.1432301746419</x:v>
      </x:c>
      <x:c r="D93" s="173">
        <x:v>0.50473329318882898</x:v>
      </x:c>
      <x:c r="E93" s="13">
        <x:v>94.333357603160493</x:v>
      </x:c>
      <x:c r="F93" s="173">
        <x:v>0.71210509241640696</x:v>
      </x:c>
      <x:c r="G93" s="13">
        <x:v>87.300741652369297</x:v>
      </x:c>
      <x:c r="H93" s="173">
        <x:v>0.71588612103944604</x:v>
      </x:c>
      <x:c r="I93" s="13">
        <x:v>-7.0326159507911399</x:v>
      </x:c>
      <x:c r="J93" s="173">
        <x:v>1.02305905546899</x:v>
      </x:c>
      <x:c r="K93" s="13">
        <x:v>92.325960484783295</x:v>
      </x:c>
      <x:c r="L93" s="173">
        <x:v>2.0302998298700698</x:v>
      </x:c>
      <x:c r="M93" s="13">
        <x:v>91.353390252455</x:v>
      </x:c>
      <x:c r="N93" s="173">
        <x:v>0.62682278204935105</x:v>
      </x:c>
      <x:c r="O93" s="13">
        <x:v>91.138307830066196</x:v>
      </x:c>
      <x:c r="P93" s="173">
        <x:v>1.52845983134998</x:v>
      </x:c>
      <x:c r="Q93" s="13">
        <x:v>-1.18765265471716</x:v>
      </x:c>
      <x:c r="R93" s="173">
        <x:v>2.4055718297394399</x:v>
      </x:c>
      <x:c r="S93" s="13">
        <x:v>92.545600963240503</x:v>
      </x:c>
      <x:c r="T93" s="173">
        <x:v>1.0904046477185101</x:v>
      </x:c>
      <x:c r="U93" s="13">
        <x:v>89.143520543175796</x:v>
      </x:c>
      <x:c r="V93" s="173">
        <x:v>1.6776051798858</x:v>
      </x:c>
      <x:c r="W93" s="13">
        <x:v>91.876155360285196</x:v>
      </x:c>
      <x:c r="X93" s="173">
        <x:v>0.68070071974637703</x:v>
      </x:c>
      <x:c r="Y93" s="13">
        <x:v>-0.66944560295532096</x:v>
      </x:c>
      <x:c r="Z93" s="173">
        <x:v>1.2581905633233299</x:v>
      </x:c>
      <x:c r="AA93" s="15"/>
      <x:c r="AB93" s="15"/>
      <x:c r="AC93" s="13">
        <x:v>1.1668439850687</x:v>
      </x:c>
      <x:c r="AD93" s="182">
        <x:v>0.91997699959970503</x:v>
      </x:c>
    </x:row>
    <x:row r="94" spans="1:30" ht="12.95" customHeight="1" x14ac:dyDescent="0.2">
      <x:c r="A94" s="2" t="s">
        <x:v>396</x:v>
      </x:c>
      <x:c r="B94" s="37">
        <x:v>3</x:v>
      </x:c>
      <x:c r="C94" s="13">
        <x:v>41.443336846608297</x:v>
      </x:c>
      <x:c r="D94" s="173">
        <x:v>1.31411237388474</x:v>
      </x:c>
      <x:c r="E94" s="13">
        <x:v>42.312186785267698</x:v>
      </x:c>
      <x:c r="F94" s="173">
        <x:v>1.50739904396227</x:v>
      </x:c>
      <x:c r="G94" s="13">
        <x:v>39.334446956647703</x:v>
      </x:c>
      <x:c r="H94" s="173">
        <x:v>2.2134812624403901</x:v>
      </x:c>
      <x:c r="I94" s="13">
        <x:v>-2.9777398286199999</x:v>
      </x:c>
      <x:c r="J94" s="173">
        <x:v>2.5269757270105799</x:v>
      </x:c>
      <x:c r="K94" s="13">
        <x:v>46.830518339322197</x:v>
      </x:c>
      <x:c r="L94" s="173">
        <x:v>5.1197631103120003</x:v>
      </x:c>
      <x:c r="M94" s="13">
        <x:v>43.114928791054098</x:v>
      </x:c>
      <x:c r="N94" s="173">
        <x:v>1.8661141209297201</x:v>
      </x:c>
      <x:c r="O94" s="13">
        <x:v>39.467330516670302</x:v>
      </x:c>
      <x:c r="P94" s="173">
        <x:v>2.0200767388433198</x:v>
      </x:c>
      <x:c r="Q94" s="13">
        <x:v>-7.3631878226519403</x:v>
      </x:c>
      <x:c r="R94" s="173">
        <x:v>5.6337643503604999</x:v>
      </x:c>
      <x:c r="S94" s="13">
        <x:v>47.492420275660798</x:v>
      </x:c>
      <x:c r="T94" s="173">
        <x:v>3.0174606335081098</x:v>
      </x:c>
      <x:c r="U94" s="13">
        <x:v>39.709546434932598</x:v>
      </x:c>
      <x:c r="V94" s="173">
        <x:v>3.6554329681140301</x:v>
      </x:c>
      <x:c r="W94" s="13">
        <x:v>40.184473739637902</x:v>
      </x:c>
      <x:c r="X94" s="173">
        <x:v>1.6594511841058399</x:v>
      </x:c>
      <x:c r="Y94" s="13">
        <x:v>-7.3079465360229197</x:v>
      </x:c>
      <x:c r="Z94" s="173">
        <x:v>3.4553942008275298</x:v>
      </x:c>
      <x:c r="AA94" s="15"/>
      <x:c r="AB94" s="15"/>
      <x:c r="AC94" s="13">
        <x:v>-1.25288022090172</x:v>
      </x:c>
      <x:c r="AD94" s="182">
        <x:v>1.83230531230905</x:v>
      </x:c>
    </x:row>
    <x:row r="95" spans="1:30" ht="12.95" customHeight="1" x14ac:dyDescent="0.2">
      <x:c r="A95" s="2" t="s">
        <x:v>400</x:v>
      </x:c>
      <x:c r="B95" s="37">
        <x:v>3</x:v>
      </x:c>
      <x:c r="C95" s="13">
        <x:v>55.520237352034002</x:v>
      </x:c>
      <x:c r="D95" s="173">
        <x:v>0.99658307410255298</x:v>
      </x:c>
      <x:c r="E95" s="13">
        <x:v>57.141467410686097</x:v>
      </x:c>
      <x:c r="F95" s="173">
        <x:v>1.3423167384750501</x:v>
      </x:c>
      <x:c r="G95" s="13">
        <x:v>53.5674380175248</x:v>
      </x:c>
      <x:c r="H95" s="173">
        <x:v>1.5990697019695099</x:v>
      </x:c>
      <x:c r="I95" s="13">
        <x:v>-3.5740293931612999</x:v>
      </x:c>
      <x:c r="J95" s="173">
        <x:v>2.12265338880656</x:v>
      </x:c>
      <x:c r="K95" s="13">
        <x:v>59.106484086983102</x:v>
      </x:c>
      <x:c r="L95" s="173">
        <x:v>3.5927005377427101</x:v>
      </x:c>
      <x:c r="M95" s="13">
        <x:v>54.954929699562904</x:v>
      </x:c>
      <x:c r="N95" s="173">
        <x:v>1.12484586751524</x:v>
      </x:c>
      <x:c r="O95" s="13">
        <x:v>56.214993127128203</x:v>
      </x:c>
      <x:c r="P95" s="173">
        <x:v>2.3859301433798898</x:v>
      </x:c>
      <x:c r="Q95" s="13">
        <x:v>-2.8914909598549601</x:v>
      </x:c>
      <x:c r="R95" s="173">
        <x:v>4.3901549084907003</x:v>
      </x:c>
      <x:c r="S95" s="13">
        <x:v>65.630258546854606</x:v>
      </x:c>
      <x:c r="T95" s="173">
        <x:v>2.4580125485558302</x:v>
      </x:c>
      <x:c r="U95" s="13">
        <x:v>53.921726680258502</x:v>
      </x:c>
      <x:c r="V95" s="173">
        <x:v>1.8435011610449199</x:v>
      </x:c>
      <x:c r="W95" s="13">
        <x:v>53.581500245151901</x:v>
      </x:c>
      <x:c r="X95" s="173">
        <x:v>1.16066536595601</x:v>
      </x:c>
      <x:c r="Y95" s="13">
        <x:v>-12.0487583017027</x:v>
      </x:c>
      <x:c r="Z95" s="173">
        <x:v>2.65201936435033</x:v>
      </x:c>
      <x:c r="AA95" s="15"/>
      <x:c r="AB95" s="15"/>
      <x:c r="AC95" s="13">
        <x:v>0.67764643813414005</x:v>
      </x:c>
      <x:c r="AD95" s="182">
        <x:v>1.40259074144012</x:v>
      </x:c>
    </x:row>
    <x:row r="96" spans="1:30" ht="12.95" customHeight="1" x14ac:dyDescent="0.2">
      <x:c r="A96" s="2" t="s">
        <x:v>401</x:v>
      </x:c>
      <x:c r="B96" s="37">
        <x:v>3</x:v>
      </x:c>
      <x:c r="C96" s="13">
        <x:v>82.056422929072596</x:v>
      </x:c>
      <x:c r="D96" s="173">
        <x:v>1.51880341416584</x:v>
      </x:c>
      <x:c r="E96" s="13">
        <x:v>84.233677465092796</x:v>
      </x:c>
      <x:c r="F96" s="173">
        <x:v>1.5919944965285</x:v>
      </x:c>
      <x:c r="G96" s="13">
        <x:v>78.340564436232697</x:v>
      </x:c>
      <x:c r="H96" s="173">
        <x:v>2.3174553360828498</x:v>
      </x:c>
      <x:c r="I96" s="13">
        <x:v>-5.8931130288601103</x:v>
      </x:c>
      <x:c r="J96" s="173">
        <x:v>2.4083736143236201</x:v>
      </x:c>
      <x:c r="K96" s="13">
        <x:v>75.301837142609401</x:v>
      </x:c>
      <x:c r="L96" s="173">
        <x:v>3.2071206429607999</x:v>
      </x:c>
      <x:c r="M96" s="13">
        <x:v>82.792382694310106</x:v>
      </x:c>
      <x:c r="N96" s="173">
        <x:v>1.5429250389698601</x:v>
      </x:c>
      <x:c r="O96" s="13">
        <x:v>82.841123573019701</x:v>
      </x:c>
      <x:c r="P96" s="173">
        <x:v>3.24382807256015</x:v>
      </x:c>
      <x:c r="Q96" s="13">
        <x:v>7.5392864304102698</x:v>
      </x:c>
      <x:c r="R96" s="173">
        <x:v>4.75789445498165</x:v>
      </x:c>
      <x:c r="S96" s="13">
        <x:v>79.0667579594855</x:v>
      </x:c>
      <x:c r="T96" s="173">
        <x:v>2.2235073504941898</x:v>
      </x:c>
      <x:c r="U96" s="13">
        <x:v>80.041101510052201</x:v>
      </x:c>
      <x:c r="V96" s="173">
        <x:v>2.4514173838215698</x:v>
      </x:c>
      <x:c r="W96" s="13">
        <x:v>83.811265529634497</x:v>
      </x:c>
      <x:c r="X96" s="173">
        <x:v>1.7779381792020801</x:v>
      </x:c>
      <x:c r="Y96" s="13">
        <x:v>4.7445075701489703</x:v>
      </x:c>
      <x:c r="Z96" s="173">
        <x:v>2.7879266533022999</x:v>
      </x:c>
      <x:c r="AA96" s="15"/>
      <x:c r="AB96" s="15"/>
      <x:c r="AC96" s="13">
        <x:v>0.91659126161495397</x:v>
      </x:c>
      <x:c r="AD96" s="182">
        <x:v>2.1163644290067398</x:v>
      </x:c>
    </x:row>
    <x:row r="97" spans="1:30" ht="12.95" customHeight="1" x14ac:dyDescent="0.2">
      <x:c r="A97" s="39" t="s">
        <x:v>413</x:v>
      </x:c>
      <x:c r="B97" s="40">
        <x:v>3</x:v>
      </x:c>
      <x:c r="C97" s="41">
        <x:v>69.466727195315599</x:v>
      </x:c>
      <x:c r="D97" s="181">
        <x:v>0.46981105725414801</x:v>
      </x:c>
      <x:c r="E97" s="41">
        <x:v>71.641876845990197</x:v>
      </x:c>
      <x:c r="F97" s="181">
        <x:v>0.58735342014862402</x:v>
      </x:c>
      <x:c r="G97" s="41">
        <x:v>66.112215715737506</x:v>
      </x:c>
      <x:c r="H97" s="181">
        <x:v>0.76212744715340996</x:v>
      </x:c>
      <x:c r="I97" s="41">
        <x:v>-5.5296611302526104</x:v>
      </x:c>
      <x:c r="J97" s="181">
        <x:v>0.942171030376173</x:v>
      </x:c>
      <x:c r="K97" s="41">
        <x:v>66.066375962798602</x:v>
      </x:c>
      <x:c r="L97" s="181">
        <x:v>1.92434774500244</x:v>
      </x:c>
      <x:c r="M97" s="41">
        <x:v>70.542052039755006</x:v>
      </x:c>
      <x:c r="N97" s="181">
        <x:v>0.58089947428285904</x:v>
      </x:c>
      <x:c r="O97" s="41">
        <x:v>68.888173000119195</x:v>
      </x:c>
      <x:c r="P97" s="181">
        <x:v>0.86619243913005195</x:v>
      </x:c>
      <x:c r="Q97" s="41">
        <x:v>1.87421667468332</x:v>
      </x:c>
      <x:c r="R97" s="181">
        <x:v>2.1973633020412899</x:v>
      </x:c>
      <x:c r="S97" s="41">
        <x:v>70.565446362312102</x:v>
      </x:c>
      <x:c r="T97" s="181">
        <x:v>1.0258363058225599</x:v>
      </x:c>
      <x:c r="U97" s="41">
        <x:v>68.644042930373303</x:v>
      </x:c>
      <x:c r="V97" s="181">
        <x:v>1.01662666832148</x:v>
      </x:c>
      <x:c r="W97" s="41">
        <x:v>68.948489290571999</x:v>
      </x:c>
      <x:c r="X97" s="181">
        <x:v>0.56455740165096502</x:v>
      </x:c>
      <x:c r="Y97" s="41">
        <x:v>-2.8487486201927101</x:v>
      </x:c>
      <x:c r="Z97" s="181">
        <x:v>1.1183114680047299</x:v>
      </x:c>
      <x:c r="AA97" s="30"/>
      <x:c r="AB97" s="30"/>
      <x:c r="AC97" s="41">
        <x:v>0.16081122822625499</x:v>
      </x:c>
      <x:c r="AD97" s="186">
        <x:v>0.66061789343567001</x:v>
      </x:c>
    </x:row>
    <x:row r="99" spans="1:30" x14ac:dyDescent="0.2">
      <x:c r="A99" s="52" t="s">
        <x:v>414</x:v>
      </x:c>
    </x:row>
    <x:row r="100" spans="1:30" x14ac:dyDescent="0.2">
      <x:c r="A100" s="52" t="s">
        <x:v>415</x:v>
      </x:c>
    </x:row>
    <x:row r="101" spans="1:30" x14ac:dyDescent="0.2">
      <x:c r="A101" s="52" t="s">
        <x:v>416</x:v>
      </x:c>
    </x:row>
    <x:row r="102" spans="1:30" x14ac:dyDescent="0.2">
      <x:c r="A102" s="52" t="s">
        <x:v>417</x:v>
      </x:c>
    </x:row>
    <x:row r="103" spans="1:30" x14ac:dyDescent="0.2">
      <x:c r="A103" s="172" t="str">
        <x:f>HYPERLINK("https://oecdcode.org/disclaimers/cyprus.html", "Information on data for Cyprus: https://oecdcode.org/disclaimers/cyprus.html")</x:f>
        <x:v>Information on data for Cyprus: https://oecdcode.org/disclaimers/cyprus.html</x:v>
      </x:c>
    </x:row>
    <x:row r="104" spans="1:30" x14ac:dyDescent="0.2">
      <x:c r="A104" s="52" t="s">
        <x:v>418</x:v>
      </x:c>
    </x:row>
  </x:sheetData>
  <x:mergeCells count="21">
    <x:mergeCell ref="Y9:Z9"/>
    <x:mergeCell ref="AA8:AB8"/>
    <x:mergeCell ref="AA9:AB9"/>
    <x:mergeCell ref="AC8:AD8"/>
    <x:mergeCell ref="AC9:AD9"/>
    <x:mergeCell ref="B7:B10"/>
    <x:mergeCell ref="C7:AD7"/>
    <x:mergeCell ref="C8:D9"/>
    <x:mergeCell ref="E8:J8"/>
    <x:mergeCell ref="E9:F9"/>
    <x:mergeCell ref="G9:H9"/>
    <x:mergeCell ref="I9:J9"/>
    <x:mergeCell ref="K8:R8"/>
    <x:mergeCell ref="K9:L9"/>
    <x:mergeCell ref="M9:N9"/>
    <x:mergeCell ref="O9:P9"/>
    <x:mergeCell ref="Q9:R9"/>
    <x:mergeCell ref="S8:Z8"/>
    <x:mergeCell ref="S9:T9"/>
    <x:mergeCell ref="U9:V9"/>
    <x:mergeCell ref="W9:X9"/>
  </x:mergeCells>
  <x:conditionalFormatting sqref="I1:I200">
    <x:cfRule type="expression" dxfId="521" priority="5">
      <x:formula>ABS(I1/J1)&gt;1.95996398454005</x:formula>
    </x:cfRule>
  </x:conditionalFormatting>
  <x:conditionalFormatting sqref="Q1:Q200">
    <x:cfRule type="expression" dxfId="520" priority="4">
      <x:formula>ABS(Q1/R1)&gt;1.95996398454005</x:formula>
    </x:cfRule>
  </x:conditionalFormatting>
  <x:conditionalFormatting sqref="Y1:Y200">
    <x:cfRule type="expression" dxfId="519" priority="3">
      <x:formula>ABS(Y1/Z1)&gt;1.95996398454005</x:formula>
    </x:cfRule>
  </x:conditionalFormatting>
  <x:conditionalFormatting sqref="AA1:AA200">
    <x:cfRule type="expression" dxfId="518" priority="2">
      <x:formula>ABS(AA1/AB1)&gt;1.95996398454005</x:formula>
    </x:cfRule>
  </x:conditionalFormatting>
  <x:conditionalFormatting sqref="AC1:AC200">
    <x:cfRule type="expression" dxfId="517" priority="1">
      <x:formula>ABS(AC1/AD1)&gt;1.95996398454005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900-000000000000}" mc:Ignorable="x14ac xr xr2 xr3">
  <x:dimension ref="A1:V105"/>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2" x14ac:dyDescent="0.2">
      <x:c r="A1" s="1" t="s">
        <x:v>255</x:v>
      </x:c>
    </x:row>
    <x:row r="2" spans="1:22" x14ac:dyDescent="0.2">
      <x:c r="A2" s="51" t="s">
        <x:v>256</x:v>
      </x:c>
    </x:row>
    <x:row r="3" spans="1:22" x14ac:dyDescent="0.2">
      <x:c r="A3" s="47" t="s">
        <x:v>448</x:v>
      </x:c>
    </x:row>
    <x:row r="4" spans="1:22" x14ac:dyDescent="0.2">
      <x:c r="A4" s="147" t="str">
        <x:f>HYPERLINK("#'TOC'!A1", "Back to TOC")</x:f>
        <x:v>Back to TOC</x:v>
      </x:c>
    </x:row>
    <x:row r="7" spans="1:22" ht="30" customHeight="1" x14ac:dyDescent="0.2">
      <x:c r="B7" s="670" t="s">
        <x:v>338</x:v>
      </x:c>
      <x:c r="C7" s="673" t="s">
        <x:v>534</x:v>
      </x:c>
      <x:c r="D7" s="673"/>
      <x:c r="E7" s="673"/>
      <x:c r="F7" s="673"/>
      <x:c r="G7" s="673"/>
      <x:c r="H7" s="673"/>
      <x:c r="I7" s="673"/>
      <x:c r="J7" s="673"/>
      <x:c r="K7" s="673"/>
      <x:c r="L7" s="673"/>
      <x:c r="M7" s="673"/>
      <x:c r="N7" s="673"/>
      <x:c r="O7" s="673"/>
      <x:c r="P7" s="673"/>
      <x:c r="Q7" s="673"/>
      <x:c r="R7" s="673"/>
      <x:c r="S7" s="673"/>
      <x:c r="T7" s="673"/>
      <x:c r="U7" s="673"/>
      <x:c r="V7" s="674"/>
    </x:row>
    <x:row r="8" spans="1:22" ht="90" customHeight="1" x14ac:dyDescent="0.2">
      <x:c r="B8" s="671"/>
      <x:c r="C8" s="675" t="s">
        <x:v>493</x:v>
      </x:c>
      <x:c r="D8" s="675"/>
      <x:c r="E8" s="675" t="s">
        <x:v>494</x:v>
      </x:c>
      <x:c r="F8" s="675"/>
      <x:c r="G8" s="675" t="s">
        <x:v>495</x:v>
      </x:c>
      <x:c r="H8" s="675"/>
      <x:c r="I8" s="675" t="s">
        <x:v>531</x:v>
      </x:c>
      <x:c r="J8" s="675"/>
      <x:c r="K8" s="675" t="s">
        <x:v>532</x:v>
      </x:c>
      <x:c r="L8" s="675"/>
      <x:c r="M8" s="675" t="s">
        <x:v>498</x:v>
      </x:c>
      <x:c r="N8" s="675"/>
      <x:c r="O8" s="675" t="s">
        <x:v>499</x:v>
      </x:c>
      <x:c r="P8" s="675"/>
      <x:c r="Q8" s="675" t="s">
        <x:v>500</x:v>
      </x:c>
      <x:c r="R8" s="675"/>
      <x:c r="S8" s="675" t="s">
        <x:v>501</x:v>
      </x:c>
      <x:c r="T8" s="675"/>
      <x:c r="U8" s="675" t="s">
        <x:v>518</x:v>
      </x:c>
      <x:c r="V8" s="710"/>
    </x:row>
    <x:row r="9" spans="1:22" ht="15" customHeight="1" x14ac:dyDescent="0.2">
      <x:c r="B9" s="671"/>
      <x:c r="C9" s="676" t="s">
        <x:v>533</x:v>
      </x:c>
      <x:c r="D9" s="676"/>
      <x:c r="E9" s="676"/>
      <x:c r="F9" s="676"/>
      <x:c r="G9" s="676"/>
      <x:c r="H9" s="676"/>
      <x:c r="I9" s="676"/>
      <x:c r="J9" s="676"/>
      <x:c r="K9" s="676"/>
      <x:c r="L9" s="676"/>
      <x:c r="M9" s="676"/>
      <x:c r="N9" s="676"/>
      <x:c r="O9" s="676"/>
      <x:c r="P9" s="676"/>
      <x:c r="Q9" s="676"/>
      <x:c r="R9" s="676"/>
      <x:c r="S9" s="676"/>
      <x:c r="T9" s="676"/>
      <x:c r="U9" s="676"/>
      <x:c r="V9" s="711"/>
    </x:row>
    <x:row r="10" spans="1:22" ht="30" customHeight="1" x14ac:dyDescent="0.2">
      <x:c r="B10" s="672"/>
      <x:c r="C10" s="4" t="s">
        <x:v>449</x:v>
      </x:c>
      <x:c r="D10" s="4" t="s">
        <x:v>342</x:v>
      </x:c>
      <x:c r="E10" s="4" t="s">
        <x:v>449</x:v>
      </x:c>
      <x:c r="F10" s="4" t="s">
        <x:v>342</x:v>
      </x:c>
      <x:c r="G10" s="4" t="s">
        <x:v>449</x:v>
      </x:c>
      <x:c r="H10" s="4" t="s">
        <x:v>342</x:v>
      </x:c>
      <x:c r="I10" s="4" t="s">
        <x:v>449</x:v>
      </x:c>
      <x:c r="J10" s="4" t="s">
        <x:v>342</x:v>
      </x:c>
      <x:c r="K10" s="4" t="s">
        <x:v>449</x:v>
      </x:c>
      <x:c r="L10" s="4" t="s">
        <x:v>342</x:v>
      </x:c>
      <x:c r="M10" s="4" t="s">
        <x:v>449</x:v>
      </x:c>
      <x:c r="N10" s="4" t="s">
        <x:v>342</x:v>
      </x:c>
      <x:c r="O10" s="4" t="s">
        <x:v>449</x:v>
      </x:c>
      <x:c r="P10" s="4" t="s">
        <x:v>342</x:v>
      </x:c>
      <x:c r="Q10" s="4" t="s">
        <x:v>449</x:v>
      </x:c>
      <x:c r="R10" s="4" t="s">
        <x:v>342</x:v>
      </x:c>
      <x:c r="S10" s="4" t="s">
        <x:v>449</x:v>
      </x:c>
      <x:c r="T10" s="4" t="s">
        <x:v>342</x:v>
      </x:c>
      <x:c r="U10" s="4" t="s">
        <x:v>449</x:v>
      </x:c>
      <x:c r="V10" s="5" t="s">
        <x:v>342</x:v>
      </x:c>
    </x:row>
    <x:row r="11" spans="1:22" ht="12.95" customHeight="1" x14ac:dyDescent="0.2">
      <x:c r="A11" s="6"/>
      <x:c r="B11" s="7"/>
      <x:c r="C11" s="209" t="s">
        <x:v>1690</x:v>
      </x:c>
      <x:c r="D11" s="227" t="s">
        <x:v>1691</x:v>
      </x:c>
      <x:c r="E11" s="209" t="s">
        <x:v>1692</x:v>
      </x:c>
      <x:c r="F11" s="227" t="s">
        <x:v>1693</x:v>
      </x:c>
      <x:c r="G11" s="209" t="s">
        <x:v>1694</x:v>
      </x:c>
      <x:c r="H11" s="227" t="s">
        <x:v>1695</x:v>
      </x:c>
      <x:c r="I11" s="209" t="s">
        <x:v>1696</x:v>
      </x:c>
      <x:c r="J11" s="227" t="s">
        <x:v>1697</x:v>
      </x:c>
      <x:c r="K11" s="209" t="s">
        <x:v>1698</x:v>
      </x:c>
      <x:c r="L11" s="227" t="s">
        <x:v>1699</x:v>
      </x:c>
      <x:c r="M11" s="209" t="s">
        <x:v>1700</x:v>
      </x:c>
      <x:c r="N11" s="227" t="s">
        <x:v>1701</x:v>
      </x:c>
      <x:c r="O11" s="209" t="s">
        <x:v>1702</x:v>
      </x:c>
      <x:c r="P11" s="227" t="s">
        <x:v>1703</x:v>
      </x:c>
      <x:c r="Q11" s="209" t="s">
        <x:v>1704</x:v>
      </x:c>
      <x:c r="R11" s="227" t="s">
        <x:v>1705</x:v>
      </x:c>
      <x:c r="S11" s="209" t="s">
        <x:v>1706</x:v>
      </x:c>
      <x:c r="T11" s="227" t="s">
        <x:v>1707</x:v>
      </x:c>
      <x:c r="U11" s="209" t="s">
        <x:v>1708</x:v>
      </x:c>
      <x:c r="V11" s="235" t="s">
        <x:v>1709</x:v>
      </x:c>
    </x:row>
    <x:row r="12" spans="1:22" ht="12.95" customHeight="1" x14ac:dyDescent="0.2">
      <x:c r="A12" s="2" t="s">
        <x:v>354</x:v>
      </x:c>
      <x:c r="B12" s="12">
        <x:v>2</x:v>
      </x:c>
      <x:c r="C12" s="197">
        <x:v>1.40877314215557</x:v>
      </x:c>
      <x:c r="D12" s="221">
        <x:v>0.41953993250504501</x:v>
      </x:c>
      <x:c r="E12" s="197">
        <x:v>1.3475513344124599</x:v>
      </x:c>
      <x:c r="F12" s="221">
        <x:v>0.37604236485157999</x:v>
      </x:c>
      <x:c r="G12" s="197">
        <x:v>0.94104832462713806</x:v>
      </x:c>
      <x:c r="H12" s="221">
        <x:v>0.24321678704129299</x:v>
      </x:c>
      <x:c r="I12" s="197">
        <x:v>0.88430638807102802</x:v>
      </x:c>
      <x:c r="J12" s="221">
        <x:v>0.252821055744198</x:v>
      </x:c>
      <x:c r="K12" s="197">
        <x:v>1.43718376474962</x:v>
      </x:c>
      <x:c r="L12" s="221">
        <x:v>0.40680799197790002</x:v>
      </x:c>
      <x:c r="M12" s="197">
        <x:v>2.3973421862406199</x:v>
      </x:c>
      <x:c r="N12" s="221">
        <x:v>0.63580196819144297</x:v>
      </x:c>
      <x:c r="O12" s="197">
        <x:v>2.69374841868148</x:v>
      </x:c>
      <x:c r="P12" s="221">
        <x:v>0.61180890924666198</x:v>
      </x:c>
      <x:c r="Q12" s="197">
        <x:v>1.4821010077022501</x:v>
      </x:c>
      <x:c r="R12" s="221">
        <x:v>0.55393586529362904</x:v>
      </x:c>
      <x:c r="S12" s="197">
        <x:v>1.2954680886499601</x:v>
      </x:c>
      <x:c r="T12" s="221">
        <x:v>0.35064374433126999</x:v>
      </x:c>
      <x:c r="U12" s="197">
        <x:v>1.3661659842951199</x:v>
      </x:c>
      <x:c r="V12" s="229">
        <x:v>0.36115030005727999</x:v>
      </x:c>
    </x:row>
    <x:row r="13" spans="1:22" ht="12.95" customHeight="1" x14ac:dyDescent="0.2">
      <x:c r="A13" s="2" t="s">
        <x:v>355</x:v>
      </x:c>
      <x:c r="B13" s="12">
        <x:v>2</x:v>
      </x:c>
      <x:c r="C13" s="197">
        <x:v>2.0330835929329298</x:v>
      </x:c>
      <x:c r="D13" s="221">
        <x:v>0.831689058208815</x:v>
      </x:c>
      <x:c r="E13" s="197">
        <x:v>1.5886591250536399</x:v>
      </x:c>
      <x:c r="F13" s="221">
        <x:v>0.20307833727716801</x:v>
      </x:c>
      <x:c r="G13" s="197">
        <x:v>0.90660131359698304</x:v>
      </x:c>
      <x:c r="H13" s="221">
        <x:v>0.16035580150220399</x:v>
      </x:c>
      <x:c r="I13" s="197">
        <x:v>1.9582424672537899</x:v>
      </x:c>
      <x:c r="J13" s="221">
        <x:v>0.323415242680472</x:v>
      </x:c>
      <x:c r="K13" s="197">
        <x:v>1.1872809750906299</x:v>
      </x:c>
      <x:c r="L13" s="221">
        <x:v>0.14737011390574001</x:v>
      </x:c>
      <x:c r="M13" s="197">
        <x:v>1.3522358802590799</x:v>
      </x:c>
      <x:c r="N13" s="221">
        <x:v>0.16161225812729399</x:v>
      </x:c>
      <x:c r="O13" s="197">
        <x:v>1.2015669300526299</x:v>
      </x:c>
      <x:c r="P13" s="221">
        <x:v>0.166105762482087</x:v>
      </x:c>
      <x:c r="Q13" s="197">
        <x:v>1.8902325506909501</x:v>
      </x:c>
      <x:c r="R13" s="221">
        <x:v>0.26861422077176</x:v>
      </x:c>
      <x:c r="S13" s="197">
        <x:v>1.2665339759349199</x:v>
      </x:c>
      <x:c r="T13" s="221">
        <x:v>0.20983255970783499</x:v>
      </x:c>
      <x:c r="U13" s="197">
        <x:v>1.3017576671759099</x:v>
      </x:c>
      <x:c r="V13" s="229">
        <x:v>0.18462625471913999</x:v>
      </x:c>
    </x:row>
    <x:row r="14" spans="1:22" ht="12.95" customHeight="1" x14ac:dyDescent="0.2">
      <x:c r="A14" s="2" t="s">
        <x:v>356</x:v>
      </x:c>
      <x:c r="B14" s="12">
        <x:v>2</x:v>
      </x:c>
      <x:c r="C14" s="197">
        <x:v>1.2450082004587499</x:v>
      </x:c>
      <x:c r="D14" s="221">
        <x:v>0.32296594238938497</x:v>
      </x:c>
      <x:c r="E14" s="197">
        <x:v>1.29832784803443</x:v>
      </x:c>
      <x:c r="F14" s="221">
        <x:v>0.12825821194775799</x:v>
      </x:c>
      <x:c r="G14" s="197">
        <x:v>1.52246014199822</x:v>
      </x:c>
      <x:c r="H14" s="221">
        <x:v>0.174290282800871</x:v>
      </x:c>
      <x:c r="I14" s="197">
        <x:v>1.1256182954360101</x:v>
      </x:c>
      <x:c r="J14" s="221">
        <x:v>0.20009419533290501</x:v>
      </x:c>
      <x:c r="K14" s="197">
        <x:v>1.3518457586530701</x:v>
      </x:c>
      <x:c r="L14" s="221">
        <x:v>0.138221736571599</x:v>
      </x:c>
      <x:c r="M14" s="197">
        <x:v>1.19765215656109</x:v>
      </x:c>
      <x:c r="N14" s="221">
        <x:v>0.118643014630233</x:v>
      </x:c>
      <x:c r="O14" s="197">
        <x:v>1.3167033192619</x:v>
      </x:c>
      <x:c r="P14" s="221">
        <x:v>0.20245894349166199</x:v>
      </x:c>
      <x:c r="Q14" s="197">
        <x:v>1.48996986905843</x:v>
      </x:c>
      <x:c r="R14" s="221">
        <x:v>0.146264573173745</x:v>
      </x:c>
      <x:c r="S14" s="197">
        <x:v>1.2206975609086601</x:v>
      </x:c>
      <x:c r="T14" s="221">
        <x:v>0.113077276251874</x:v>
      </x:c>
      <x:c r="U14" s="197">
        <x:v>1.0550029387036399</x:v>
      </x:c>
      <x:c r="V14" s="229">
        <x:v>0.109096271225171</x:v>
      </x:c>
    </x:row>
    <x:row r="15" spans="1:22" ht="12.95" customHeight="1" x14ac:dyDescent="0.2">
      <x:c r="A15" s="2" t="s">
        <x:v>357</x:v>
      </x:c>
      <x:c r="B15" s="12">
        <x:v>2</x:v>
      </x:c>
      <x:c r="C15" s="197">
        <x:v>1.3245844199847601</x:v>
      </x:c>
      <x:c r="D15" s="221">
        <x:v>0.209484060153174</x:v>
      </x:c>
      <x:c r="E15" s="197">
        <x:v>1.0838141748602399</x:v>
      </x:c>
      <x:c r="F15" s="221">
        <x:v>0.13336137096512601</x:v>
      </x:c>
      <x:c r="G15" s="197">
        <x:v>1.4815428421802701</x:v>
      </x:c>
      <x:c r="H15" s="221">
        <x:v>0.201579115655135</x:v>
      </x:c>
      <x:c r="I15" s="197">
        <x:v>1.4202846593643399</x:v>
      </x:c>
      <x:c r="J15" s="221">
        <x:v>0.18262988007547001</x:v>
      </x:c>
      <x:c r="K15" s="197">
        <x:v>0.98734340259161901</x:v>
      </x:c>
      <x:c r="L15" s="221">
        <x:v>0.145266605295578</x:v>
      </x:c>
      <x:c r="M15" s="197">
        <x:v>1.4298707350948301</x:v>
      </x:c>
      <x:c r="N15" s="221">
        <x:v>0.218951741260518</x:v>
      </x:c>
      <x:c r="O15" s="197">
        <x:v>0.87123911979979196</x:v>
      </x:c>
      <x:c r="P15" s="221">
        <x:v>0.14663139983376799</x:v>
      </x:c>
      <x:c r="Q15" s="197">
        <x:v>1.69364765675894</x:v>
      </x:c>
      <x:c r="R15" s="221">
        <x:v>0.22099090233451699</x:v>
      </x:c>
      <x:c r="S15" s="197">
        <x:v>1.29563167276764</x:v>
      </x:c>
      <x:c r="T15" s="221">
        <x:v>0.23674413379444401</x:v>
      </x:c>
      <x:c r="U15" s="197">
        <x:v>1.1009781831269501</x:v>
      </x:c>
      <x:c r="V15" s="229">
        <x:v>0.14620503560970399</x:v>
      </x:c>
    </x:row>
    <x:row r="16" spans="1:22" ht="12.95" customHeight="1" x14ac:dyDescent="0.2">
      <x:c r="A16" s="2" t="s">
        <x:v>358</x:v>
      </x:c>
      <x:c r="B16" s="12">
        <x:v>2</x:v>
      </x:c>
      <x:c r="C16" s="197">
        <x:v>3.2228450094975298</x:v>
      </x:c>
      <x:c r="D16" s="221">
        <x:v>1.07401551318059</x:v>
      </x:c>
      <x:c r="E16" s="197">
        <x:v>1.51755891191238</x:v>
      </x:c>
      <x:c r="F16" s="221">
        <x:v>0.21081136753135801</x:v>
      </x:c>
      <x:c r="G16" s="197">
        <x:v>1.1652843602518601</x:v>
      </x:c>
      <x:c r="H16" s="221">
        <x:v>0.17954450411877501</x:v>
      </x:c>
      <x:c r="I16" s="197">
        <x:v>1.2570072344659999</x:v>
      </x:c>
      <x:c r="J16" s="221">
        <x:v>0.23057714694541101</x:v>
      </x:c>
      <x:c r="K16" s="197">
        <x:v>1.8306026972681</x:v>
      </x:c>
      <x:c r="L16" s="221">
        <x:v>0.33348791626146002</x:v>
      </x:c>
      <x:c r="M16" s="197">
        <x:v>0.84515206061966897</x:v>
      </x:c>
      <x:c r="N16" s="221">
        <x:v>0.127668957479637</x:v>
      </x:c>
      <x:c r="O16" s="197">
        <x:v>2.3611644342615801</x:v>
      </x:c>
      <x:c r="P16" s="221">
        <x:v>0.35087743010599198</x:v>
      </x:c>
      <x:c r="Q16" s="197">
        <x:v>0.93655425020360705</x:v>
      </x:c>
      <x:c r="R16" s="221">
        <x:v>0.159502095218088</x:v>
      </x:c>
      <x:c r="S16" s="197">
        <x:v>1.98224703160396</x:v>
      </x:c>
      <x:c r="T16" s="221">
        <x:v>0.33156865923726903</x:v>
      </x:c>
      <x:c r="U16" s="197">
        <x:v>1.0759722155915901</x:v>
      </x:c>
      <x:c r="V16" s="229">
        <x:v>0.15679968361792701</x:v>
      </x:c>
    </x:row>
    <x:row r="17" spans="1:22" ht="12.95" customHeight="1" x14ac:dyDescent="0.2">
      <x:c r="A17" s="2" t="s">
        <x:v>359</x:v>
      </x:c>
      <x:c r="B17" s="12">
        <x:v>2</x:v>
      </x:c>
      <x:c r="C17" s="197">
        <x:v>1.6510183045429301</x:v>
      </x:c>
      <x:c r="D17" s="221">
        <x:v>0.21301975118709901</x:v>
      </x:c>
      <x:c r="E17" s="197">
        <x:v>0.99043022458739804</x:v>
      </x:c>
      <x:c r="F17" s="221">
        <x:v>8.4398631876988206E-2</x:v>
      </x:c>
      <x:c r="G17" s="197">
        <x:v>1.38579291942509</x:v>
      </x:c>
      <x:c r="H17" s="221">
        <x:v>0.170289488386968</x:v>
      </x:c>
      <x:c r="I17" s="197">
        <x:v>1.6703123370720701</x:v>
      </x:c>
      <x:c r="J17" s="221">
        <x:v>0.29752498755220902</x:v>
      </x:c>
      <x:c r="K17" s="197">
        <x:v>1.4210000596152501</x:v>
      </x:c>
      <x:c r="L17" s="221">
        <x:v>0.226261452982675</x:v>
      </x:c>
      <x:c r="M17" s="197">
        <x:v>1.4147468026074701</x:v>
      </x:c>
      <x:c r="N17" s="221">
        <x:v>0.157755531810336</x:v>
      </x:c>
      <x:c r="O17" s="197">
        <x:v>1.7512896654364301</x:v>
      </x:c>
      <x:c r="P17" s="221">
        <x:v>0.246829117376721</x:v>
      </x:c>
      <x:c r="Q17" s="197">
        <x:v>1.35007293193197</x:v>
      </x:c>
      <x:c r="R17" s="221">
        <x:v>0.14189577939588099</x:v>
      </x:c>
      <x:c r="S17" s="197">
        <x:v>1.9080625363303101</x:v>
      </x:c>
      <x:c r="T17" s="221">
        <x:v>0.17721340925864901</x:v>
      </x:c>
      <x:c r="U17" s="197">
        <x:v>1.3079455522574499</x:v>
      </x:c>
      <x:c r="V17" s="229">
        <x:v>0.174675251308503</x:v>
      </x:c>
    </x:row>
    <x:row r="18" spans="1:22" ht="12.95" customHeight="1" x14ac:dyDescent="0.2">
      <x:c r="A18" s="17" t="s">
        <x:v>360</x:v>
      </x:c>
      <x:c r="B18" s="12">
        <x:v>2</x:v>
      </x:c>
      <x:c r="C18" s="197">
        <x:v>1.0758092792465901</x:v>
      </x:c>
      <x:c r="D18" s="221">
        <x:v>0.212591215637044</x:v>
      </x:c>
      <x:c r="E18" s="197">
        <x:v>1.3604860312404301</x:v>
      </x:c>
      <x:c r="F18" s="221">
        <x:v>0.18015084699977801</x:v>
      </x:c>
      <x:c r="G18" s="197">
        <x:v>1.50870797539354</x:v>
      </x:c>
      <x:c r="H18" s="221">
        <x:v>0.26561723620688499</x:v>
      </x:c>
      <x:c r="I18" s="197">
        <x:v>1.65336838562566</x:v>
      </x:c>
      <x:c r="J18" s="221">
        <x:v>0.32597469519414801</x:v>
      </x:c>
      <x:c r="K18" s="197">
        <x:v>1.26097637166693</x:v>
      </x:c>
      <x:c r="L18" s="221">
        <x:v>0.22770635067093001</x:v>
      </x:c>
      <x:c r="M18" s="197">
        <x:v>1.17379969721781</x:v>
      </x:c>
      <x:c r="N18" s="221">
        <x:v>0.15178331567967701</x:v>
      </x:c>
      <x:c r="O18" s="197">
        <x:v>1.8171367300204699</x:v>
      </x:c>
      <x:c r="P18" s="221">
        <x:v>0.29838926452140102</x:v>
      </x:c>
      <x:c r="Q18" s="197">
        <x:v>1.28017421649848</x:v>
      </x:c>
      <x:c r="R18" s="221">
        <x:v>0.18809837104864199</x:v>
      </x:c>
      <x:c r="S18" s="197">
        <x:v>1.7060053837487299</x:v>
      </x:c>
      <x:c r="T18" s="221">
        <x:v>0.193108506481868</x:v>
      </x:c>
      <x:c r="U18" s="197">
        <x:v>1.21896131511232</x:v>
      </x:c>
      <x:c r="V18" s="229">
        <x:v>0.183715043794065</x:v>
      </x:c>
    </x:row>
    <x:row r="19" spans="1:22" ht="12.95" customHeight="1" x14ac:dyDescent="0.2">
      <x:c r="A19" s="17" t="s">
        <x:v>361</x:v>
      </x:c>
      <x:c r="B19" s="12">
        <x:v>2</x:v>
      </x:c>
      <x:c r="C19" s="197">
        <x:v>1.8039535758105301</x:v>
      </x:c>
      <x:c r="D19" s="221">
        <x:v>0.37482418037683102</x:v>
      </x:c>
      <x:c r="E19" s="197">
        <x:v>0.99579803430511304</x:v>
      </x:c>
      <x:c r="F19" s="221">
        <x:v>0.18149995784381201</x:v>
      </x:c>
      <x:c r="G19" s="197">
        <x:v>1.49863557922298</x:v>
      </x:c>
      <x:c r="H19" s="221">
        <x:v>0.29156151764694299</x:v>
      </x:c>
      <x:c r="I19" s="197">
        <x:v>1.0810779102680801</x:v>
      </x:c>
      <x:c r="J19" s="221">
        <x:v>0.37004008340932798</x:v>
      </x:c>
      <x:c r="K19" s="197">
        <x:v>1.4505268624646801</x:v>
      </x:c>
      <x:c r="L19" s="221">
        <x:v>0.55076896425851196</x:v>
      </x:c>
      <x:c r="M19" s="197">
        <x:v>1.3822239128740701</x:v>
      </x:c>
      <x:c r="N19" s="221">
        <x:v>0.356861221082935</x:v>
      </x:c>
      <x:c r="O19" s="197">
        <x:v>1.3042177399332899</x:v>
      </x:c>
      <x:c r="P19" s="221">
        <x:v>0.336822341363891</x:v>
      </x:c>
      <x:c r="Q19" s="197">
        <x:v>1.1045157685576099</x:v>
      </x:c>
      <x:c r="R19" s="221">
        <x:v>0.206664669030376</x:v>
      </x:c>
      <x:c r="S19" s="197">
        <x:v>1.87823462261195</x:v>
      </x:c>
      <x:c r="T19" s="221">
        <x:v>0.29843928998925801</x:v>
      </x:c>
      <x:c r="U19" s="197">
        <x:v>1.5321916550516199</x:v>
      </x:c>
      <x:c r="V19" s="229">
        <x:v>0.38021156994595201</x:v>
      </x:c>
    </x:row>
    <x:row r="20" spans="1:22" ht="12.95" customHeight="1" x14ac:dyDescent="0.2">
      <x:c r="A20" s="2" t="s">
        <x:v>362</x:v>
      </x:c>
      <x:c r="B20" s="12">
        <x:v>2</x:v>
      </x:c>
      <x:c r="C20" s="197">
        <x:v>2.2943272221664799</x:v>
      </x:c>
      <x:c r="D20" s="221">
        <x:v>0.53459893419670002</x:v>
      </x:c>
      <x:c r="E20" s="197">
        <x:v>1.4959558813753999</x:v>
      </x:c>
      <x:c r="F20" s="221">
        <x:v>0.34929586025062598</x:v>
      </x:c>
      <x:c r="G20" s="197">
        <x:v>1.5708449367194799</x:v>
      </x:c>
      <x:c r="H20" s="221">
        <x:v>0.44400864039270899</x:v>
      </x:c>
      <x:c r="I20" s="197">
        <x:v>1.16118298476937</x:v>
      </x:c>
      <x:c r="J20" s="221">
        <x:v>0.574299974361833</x:v>
      </x:c>
      <x:c r="K20" s="197">
        <x:v>1.83253390706963</x:v>
      </x:c>
      <x:c r="L20" s="221">
        <x:v>0.45639951211873298</x:v>
      </x:c>
      <x:c r="M20" s="197">
        <x:v>1.8155758051076201</x:v>
      </x:c>
      <x:c r="N20" s="221">
        <x:v>0.35084757058428301</x:v>
      </x:c>
      <x:c r="O20" s="197">
        <x:v>1.1385297882530601</x:v>
      </x:c>
      <x:c r="P20" s="221">
        <x:v>0.46543715144395897</x:v>
      </x:c>
      <x:c r="Q20" s="197">
        <x:v>2.5332796193134701</x:v>
      </x:c>
      <x:c r="R20" s="221">
        <x:v>0.77884530603796198</x:v>
      </x:c>
      <x:c r="S20" s="197">
        <x:v>1.5210159679634601</x:v>
      </x:c>
      <x:c r="T20" s="221">
        <x:v>0.34972970556535599</x:v>
      </x:c>
      <x:c r="U20" s="197">
        <x:v>1.38586990394615</x:v>
      </x:c>
      <x:c r="V20" s="229">
        <x:v>0.36765129764383803</x:v>
      </x:c>
    </x:row>
    <x:row r="21" spans="1:22" ht="12.95" customHeight="1" x14ac:dyDescent="0.2">
      <x:c r="A21" s="2" t="s">
        <x:v>363</x:v>
      </x:c>
      <x:c r="B21" s="12">
        <x:v>2</x:v>
      </x:c>
      <x:c r="C21" s="197">
        <x:v>1.67754153781399</x:v>
      </x:c>
      <x:c r="D21" s="221">
        <x:v>0.60813309157843998</x:v>
      </x:c>
      <x:c r="E21" s="197">
        <x:v>1.38982326156521</x:v>
      </x:c>
      <x:c r="F21" s="221">
        <x:v>0.25250555026157701</x:v>
      </x:c>
      <x:c r="G21" s="197">
        <x:v>1.3864329075050399</x:v>
      </x:c>
      <x:c r="H21" s="221">
        <x:v>0.275878114421576</x:v>
      </x:c>
      <x:c r="I21" s="197">
        <x:v>0.88131245610528097</x:v>
      </x:c>
      <x:c r="J21" s="221">
        <x:v>0.158015815744008</x:v>
      </x:c>
      <x:c r="K21" s="197">
        <x:v>1.4552042437286501</x:v>
      </x:c>
      <x:c r="L21" s="221">
        <x:v>0.226223970494945</x:v>
      </x:c>
      <x:c r="M21" s="197">
        <x:v>2.0155361224691601</x:v>
      </x:c>
      <x:c r="N21" s="221">
        <x:v>0.30990736962002602</x:v>
      </x:c>
      <x:c r="O21" s="197">
        <x:v>1.2350869932364601</x:v>
      </x:c>
      <x:c r="P21" s="221">
        <x:v>0.212966418907866</x:v>
      </x:c>
      <x:c r="Q21" s="197">
        <x:v>1.5091538047146</x:v>
      </x:c>
      <x:c r="R21" s="221">
        <x:v>0.24195525371056301</x:v>
      </x:c>
      <x:c r="S21" s="197">
        <x:v>1.0855254477052401</x:v>
      </x:c>
      <x:c r="T21" s="221">
        <x:v>0.18865114063202301</x:v>
      </x:c>
      <x:c r="U21" s="197">
        <x:v>0.90794850996090803</x:v>
      </x:c>
      <x:c r="V21" s="229">
        <x:v>0.30548725740085803</x:v>
      </x:c>
    </x:row>
    <x:row r="22" spans="1:22" ht="12.95" customHeight="1" x14ac:dyDescent="0.2">
      <x:c r="A22" s="2" t="s">
        <x:v>364</x:v>
      </x:c>
      <x:c r="B22" s="12">
        <x:v>2</x:v>
      </x:c>
      <x:c r="C22" s="197">
        <x:v>1.2834475191788599</x:v>
      </x:c>
      <x:c r="D22" s="221">
        <x:v>0.31558413424792298</x:v>
      </x:c>
      <x:c r="E22" s="197">
        <x:v>1.5533946692029901</x:v>
      </x:c>
      <x:c r="F22" s="221">
        <x:v>0.35543709274198299</x:v>
      </x:c>
      <x:c r="G22" s="197">
        <x:v>1.5906787685482899</x:v>
      </x:c>
      <x:c r="H22" s="221">
        <x:v>0.40481373697522299</x:v>
      </x:c>
      <x:c r="I22" s="197">
        <x:v>2.5578049883078799</x:v>
      </x:c>
      <x:c r="J22" s="221">
        <x:v>1.15778601132361</x:v>
      </x:c>
      <x:c r="K22" s="197">
        <x:v>0.79841599277339204</x:v>
      </x:c>
      <x:c r="L22" s="221">
        <x:v>0.29806051249866899</x:v>
      </x:c>
      <x:c r="M22" s="197">
        <x:v>1.1590680468913399</x:v>
      </x:c>
      <x:c r="N22" s="221">
        <x:v>0.253202355265711</x:v>
      </x:c>
      <x:c r="O22" s="197">
        <x:v>1.2281424881777401</x:v>
      </x:c>
      <x:c r="P22" s="221">
        <x:v>0.31201489713410602</x:v>
      </x:c>
      <x:c r="Q22" s="197">
        <x:v>1.7127609541633699</x:v>
      </x:c>
      <x:c r="R22" s="221">
        <x:v>0.38202617515570803</x:v>
      </x:c>
      <x:c r="S22" s="197">
        <x:v>1.5707635319922</x:v>
      </x:c>
      <x:c r="T22" s="221">
        <x:v>0.33028302544048599</x:v>
      </x:c>
      <x:c r="U22" s="197">
        <x:v>1.9391176481396499</x:v>
      </x:c>
      <x:c r="V22" s="229">
        <x:v>0.44245372413826001</x:v>
      </x:c>
    </x:row>
    <x:row r="23" spans="1:22" ht="12.95" customHeight="1" x14ac:dyDescent="0.2">
      <x:c r="A23" s="2" t="s">
        <x:v>365</x:v>
      </x:c>
      <x:c r="B23" s="12">
        <x:v>2</x:v>
      </x:c>
      <x:c r="C23" s="197">
        <x:v>1.63246526585508</x:v>
      </x:c>
      <x:c r="D23" s="221">
        <x:v>0.32740944438594599</x:v>
      </x:c>
      <x:c r="E23" s="197">
        <x:v>1.6724594778063899</x:v>
      </x:c>
      <x:c r="F23" s="221">
        <x:v>0.28604012055803602</x:v>
      </x:c>
      <x:c r="G23" s="197">
        <x:v>0.945239667129252</x:v>
      </x:c>
      <x:c r="H23" s="221">
        <x:v>0.16026469928978901</x:v>
      </x:c>
      <x:c r="I23" s="197">
        <x:v>0.68972451856391104</x:v>
      </x:c>
      <x:c r="J23" s="221">
        <x:v>0.153765788631223</x:v>
      </x:c>
      <x:c r="K23" s="197">
        <x:v>0.98514946988295504</x:v>
      </x:c>
      <x:c r="L23" s="221">
        <x:v>0.20283053699459699</x:v>
      </x:c>
      <x:c r="M23" s="197">
        <x:v>1.5166015239110899</x:v>
      </x:c>
      <x:c r="N23" s="221">
        <x:v>0.25493203269672099</x:v>
      </x:c>
      <x:c r="O23" s="197">
        <x:v>0.60535395088254096</x:v>
      </x:c>
      <x:c r="P23" s="221">
        <x:v>0.131847942047919</x:v>
      </x:c>
      <x:c r="Q23" s="197">
        <x:v>1.3906148540925101</x:v>
      </x:c>
      <x:c r="R23" s="221">
        <x:v>0.22444056068886001</x:v>
      </x:c>
      <x:c r="S23" s="197">
        <x:v>2.21800942114848</x:v>
      </x:c>
      <x:c r="T23" s="221">
        <x:v>0.37833439400915903</x:v>
      </x:c>
      <x:c r="U23" s="197">
        <x:v>1.16363477182112</x:v>
      </x:c>
      <x:c r="V23" s="229">
        <x:v>0.25362361217298202</x:v>
      </x:c>
    </x:row>
    <x:row r="24" spans="1:22" ht="12.95" customHeight="1" x14ac:dyDescent="0.2">
      <x:c r="A24" s="2" t="s">
        <x:v>366</x:v>
      </x:c>
      <x:c r="B24" s="12">
        <x:v>2</x:v>
      </x:c>
      <x:c r="C24" s="197">
        <x:v>2.0830181956281799</x:v>
      </x:c>
      <x:c r="D24" s="221">
        <x:v>0.30454024091069598</x:v>
      </x:c>
      <x:c r="E24" s="197">
        <x:v>1.97871644890806</x:v>
      </x:c>
      <x:c r="F24" s="221">
        <x:v>0.36102421812076402</x:v>
      </x:c>
      <x:c r="G24" s="197">
        <x:v>1.7169679457910201</x:v>
      </x:c>
      <x:c r="H24" s="221">
        <x:v>0.387046654352736</x:v>
      </x:c>
      <x:c r="I24" s="197">
        <x:v>1.78534178990487</x:v>
      </x:c>
      <x:c r="J24" s="221">
        <x:v>0.65810698876669205</x:v>
      </x:c>
      <x:c r="K24" s="197">
        <x:v>1.3229127377428</x:v>
      </x:c>
      <x:c r="L24" s="221">
        <x:v>0.31420393180575601</x:v>
      </x:c>
      <x:c r="M24" s="197">
        <x:v>1.33002255126516</x:v>
      </x:c>
      <x:c r="N24" s="221">
        <x:v>0.24214804211633401</x:v>
      </x:c>
      <x:c r="O24" s="197">
        <x:v>1.04698010810846</x:v>
      </x:c>
      <x:c r="P24" s="221">
        <x:v>0.24451126661050299</x:v>
      </x:c>
      <x:c r="Q24" s="197">
        <x:v>1.0210546855029199</x:v>
      </x:c>
      <x:c r="R24" s="221">
        <x:v>0.14451470577452899</x:v>
      </x:c>
      <x:c r="S24" s="197">
        <x:v>1.8629645539584301</x:v>
      </x:c>
      <x:c r="T24" s="221">
        <x:v>0.29711620615714002</x:v>
      </x:c>
      <x:c r="U24" s="197">
        <x:v>1.5192870589119201</x:v>
      </x:c>
      <x:c r="V24" s="229">
        <x:v>0.29708578950437198</x:v>
      </x:c>
    </x:row>
    <x:row r="25" spans="1:22" ht="12.95" customHeight="1" x14ac:dyDescent="0.2">
      <x:c r="A25" s="2" t="s">
        <x:v>367</x:v>
      </x:c>
      <x:c r="B25" s="12">
        <x:v>2</x:v>
      </x:c>
      <x:c r="C25" s="197">
        <x:v>2.9761827458160099</x:v>
      </x:c>
      <x:c r="D25" s="221">
        <x:v>1.1523487531233101</x:v>
      </x:c>
      <x:c r="E25" s="197">
        <x:v>1.94863015608816</x:v>
      </x:c>
      <x:c r="F25" s="221">
        <x:v>0.33677248204533999</x:v>
      </x:c>
      <x:c r="G25" s="197">
        <x:v>1.6180883318039501</x:v>
      </x:c>
      <x:c r="H25" s="221">
        <x:v>0.475049758896889</x:v>
      </x:c>
      <x:c r="I25" s="197">
        <x:v>1.63488544353187</x:v>
      </x:c>
      <x:c r="J25" s="221">
        <x:v>0.27803692885583597</x:v>
      </x:c>
      <x:c r="K25" s="197">
        <x:v>1.1841245121433801</x:v>
      </x:c>
      <x:c r="L25" s="221">
        <x:v>0.20902110593986101</x:v>
      </x:c>
      <x:c r="M25" s="197">
        <x:v>1.5502826913418799</x:v>
      </x:c>
      <x:c r="N25" s="221">
        <x:v>0.18594466949159499</x:v>
      </x:c>
      <x:c r="O25" s="197">
        <x:v>0.96122639098376295</x:v>
      </x:c>
      <x:c r="P25" s="221">
        <x:v>0.18490892729832001</x:v>
      </x:c>
      <x:c r="Q25" s="197">
        <x:v>1.3571396503217801</x:v>
      </x:c>
      <x:c r="R25" s="221">
        <x:v>0.17690373329046499</x:v>
      </x:c>
      <x:c r="S25" s="197">
        <x:v>1.4009148915894201</x:v>
      </x:c>
      <x:c r="T25" s="221">
        <x:v>0.249645916825807</x:v>
      </x:c>
      <x:c r="U25" s="197">
        <x:v>1.06806981806455</x:v>
      </x:c>
      <x:c r="V25" s="229">
        <x:v>0.124390807410465</x:v>
      </x:c>
    </x:row>
    <x:row r="26" spans="1:22" ht="12.95" customHeight="1" x14ac:dyDescent="0.2">
      <x:c r="A26" s="2" t="s">
        <x:v>368</x:v>
      </x:c>
      <x:c r="B26" s="12">
        <x:v>2</x:v>
      </x:c>
      <x:c r="C26" s="197">
        <x:v>2.26673947644325</x:v>
      </x:c>
      <x:c r="D26" s="221">
        <x:v>0.66395718440094598</x:v>
      </x:c>
      <x:c r="E26" s="197">
        <x:v>1.55952060621134</x:v>
      </x:c>
      <x:c r="F26" s="221">
        <x:v>0.29975979710967599</x:v>
      </x:c>
      <x:c r="G26" s="197">
        <x:v>1.5682424955827601</x:v>
      </x:c>
      <x:c r="H26" s="221">
        <x:v>0.44673462169939998</x:v>
      </x:c>
      <x:c r="I26" s="197">
        <x:v>0.65683997652246895</x:v>
      </x:c>
      <x:c r="J26" s="221">
        <x:v>0.20018083863618899</x:v>
      </x:c>
      <x:c r="K26" s="197">
        <x:v>1.3222279971653199</x:v>
      </x:c>
      <x:c r="L26" s="221">
        <x:v>0.30307450770903099</x:v>
      </x:c>
      <x:c r="M26" s="197">
        <x:v>1.9593277637012001</x:v>
      </x:c>
      <x:c r="N26" s="221">
        <x:v>0.39101997896725199</x:v>
      </x:c>
      <x:c r="O26" s="197">
        <x:v>0.92547282583688695</x:v>
      </x:c>
      <x:c r="P26" s="221">
        <x:v>0.194826528841438</x:v>
      </x:c>
      <x:c r="Q26" s="197">
        <x:v>1.5239593225200401</x:v>
      </x:c>
      <x:c r="R26" s="221">
        <x:v>0.34185562624737698</x:v>
      </x:c>
      <x:c r="S26" s="197">
        <x:v>1.5577850425640101</x:v>
      </x:c>
      <x:c r="T26" s="221">
        <x:v>0.317621186703199</x:v>
      </x:c>
      <x:c r="U26" s="197">
        <x:v>0.93508855683411896</x:v>
      </x:c>
      <x:c r="V26" s="229">
        <x:v>0.23247496841544599</x:v>
      </x:c>
    </x:row>
    <x:row r="27" spans="1:22" ht="12.95" customHeight="1" x14ac:dyDescent="0.2">
      <x:c r="A27" s="2" t="s">
        <x:v>369</x:v>
      </x:c>
      <x:c r="B27" s="12">
        <x:v>2</x:v>
      </x:c>
      <x:c r="C27" s="197">
        <x:v>2.10769474947692</x:v>
      </x:c>
      <x:c r="D27" s="221">
        <x:v>0.31596744120757397</x:v>
      </x:c>
      <x:c r="E27" s="197">
        <x:v>1.59364488515253</x:v>
      </x:c>
      <x:c r="F27" s="221">
        <x:v>0.144410395957354</x:v>
      </x:c>
      <x:c r="G27" s="197">
        <x:v>1.33697767354588</x:v>
      </x:c>
      <x:c r="H27" s="221">
        <x:v>0.12841758295219999</x:v>
      </x:c>
      <x:c r="I27" s="197">
        <x:v>1.3468399290189099</x:v>
      </x:c>
      <x:c r="J27" s="221">
        <x:v>0.13345599602938901</x:v>
      </x:c>
      <x:c r="K27" s="197">
        <x:v>1.1022952641463699</x:v>
      </x:c>
      <x:c r="L27" s="221">
        <x:v>9.0578367180268196E-2</x:v>
      </x:c>
      <x:c r="M27" s="197">
        <x:v>1.2142223087791799</x:v>
      </x:c>
      <x:c r="N27" s="221">
        <x:v>0.107241910696228</x:v>
      </x:c>
      <x:c r="O27" s="197">
        <x:v>1.2399242807344599</x:v>
      </x:c>
      <x:c r="P27" s="221">
        <x:v>0.17935257632805701</x:v>
      </x:c>
      <x:c r="Q27" s="197">
        <x:v>1.5583962783874199</x:v>
      </x:c>
      <x:c r="R27" s="221">
        <x:v>0.134775237389476</x:v>
      </x:c>
      <x:c r="S27" s="197">
        <x:v>1.6227504661634999</x:v>
      </x:c>
      <x:c r="T27" s="221">
        <x:v>0.15635479463047799</x:v>
      </x:c>
      <x:c r="U27" s="197">
        <x:v>1.1275558444888101</x:v>
      </x:c>
      <x:c r="V27" s="229">
        <x:v>0.122348858792391</x:v>
      </x:c>
    </x:row>
    <x:row r="28" spans="1:22" ht="12.95" customHeight="1" x14ac:dyDescent="0.2">
      <x:c r="A28" s="2" t="s">
        <x:v>370</x:v>
      </x:c>
      <x:c r="B28" s="12">
        <x:v>2</x:v>
      </x:c>
      <x:c r="C28" s="197">
        <x:v>3.0299756944181002</x:v>
      </x:c>
      <x:c r="D28" s="221">
        <x:v>0.59375159327484694</x:v>
      </x:c>
      <x:c r="E28" s="197">
        <x:v>1.3685137174914599</x:v>
      </x:c>
      <x:c r="F28" s="221">
        <x:v>0.25287166984640402</x:v>
      </x:c>
      <x:c r="G28" s="197">
        <x:v>2.1699637294216099</x:v>
      </x:c>
      <x:c r="H28" s="221">
        <x:v>0.60225163998882902</x:v>
      </x:c>
      <x:c r="I28" s="197">
        <x:v>1.0016653771566</x:v>
      </x:c>
      <x:c r="J28" s="221">
        <x:v>0.200257825497765</x:v>
      </x:c>
      <x:c r="K28" s="197">
        <x:v>1.0661732675153499</x:v>
      </x:c>
      <x:c r="L28" s="221">
        <x:v>0.22433290443838</x:v>
      </x:c>
      <x:c r="M28" s="197">
        <x:v>1.81899442024272</x:v>
      </x:c>
      <x:c r="N28" s="221">
        <x:v>0.33819919579296698</x:v>
      </x:c>
      <x:c r="O28" s="197">
        <x:v>1.57836656974136</x:v>
      </x:c>
      <x:c r="P28" s="221">
        <x:v>0.31112851790539803</x:v>
      </x:c>
      <x:c r="Q28" s="197">
        <x:v>1.49245323953505</x:v>
      </x:c>
      <x:c r="R28" s="221">
        <x:v>0.220733002018871</x:v>
      </x:c>
      <x:c r="S28" s="197">
        <x:v>2.0433261792697501</x:v>
      </x:c>
      <x:c r="T28" s="221">
        <x:v>0.32303410991133202</x:v>
      </x:c>
      <x:c r="U28" s="197">
        <x:v>1.3703008767517</x:v>
      </x:c>
      <x:c r="V28" s="229">
        <x:v>0.28374369244680098</x:v>
      </x:c>
    </x:row>
    <x:row r="29" spans="1:22" ht="12.95" customHeight="1" x14ac:dyDescent="0.2">
      <x:c r="A29" s="2" t="s">
        <x:v>371</x:v>
      </x:c>
      <x:c r="B29" s="12">
        <x:v>2</x:v>
      </x:c>
      <x:c r="C29" s="197">
        <x:v>3.51592066547465</x:v>
      </x:c>
      <x:c r="D29" s="221">
        <x:v>1.0297635734303501</x:v>
      </x:c>
      <x:c r="E29" s="197">
        <x:v>1.0645872183470799</x:v>
      </x:c>
      <x:c r="F29" s="221">
        <x:v>0.11693450893622399</x:v>
      </x:c>
      <x:c r="G29" s="197">
        <x:v>2.1911831119745901</x:v>
      </x:c>
      <x:c r="H29" s="221">
        <x:v>0.39017071087766197</x:v>
      </x:c>
      <x:c r="I29" s="197">
        <x:v>1.1722031435837099</x:v>
      </x:c>
      <x:c r="J29" s="221">
        <x:v>0.13880105301545101</x:v>
      </x:c>
      <x:c r="K29" s="197">
        <x:v>1.1012111463285299</x:v>
      </x:c>
      <x:c r="L29" s="221">
        <x:v>0.17572108839212999</x:v>
      </x:c>
      <x:c r="M29" s="197">
        <x:v>1.1938358743075499</x:v>
      </x:c>
      <x:c r="N29" s="221">
        <x:v>0.15890427453499101</x:v>
      </x:c>
      <x:c r="O29" s="197">
        <x:v>1.0764595321095201</x:v>
      </x:c>
      <x:c r="P29" s="221">
        <x:v>0.15052785378592501</x:v>
      </x:c>
      <x:c r="Q29" s="197">
        <x:v>1.52595718627014</x:v>
      </x:c>
      <x:c r="R29" s="221">
        <x:v>0.18792876852955501</x:v>
      </x:c>
      <x:c r="S29" s="197">
        <x:v>1.46913285451278</x:v>
      </x:c>
      <x:c r="T29" s="221">
        <x:v>0.20236310397874499</x:v>
      </x:c>
      <x:c r="U29" s="197">
        <x:v>1.1499688425085199</x:v>
      </x:c>
      <x:c r="V29" s="229">
        <x:v>0.15722049860988299</x:v>
      </x:c>
    </x:row>
    <x:row r="30" spans="1:22" ht="12.95" customHeight="1" x14ac:dyDescent="0.2">
      <x:c r="A30" s="2" t="s">
        <x:v>372</x:v>
      </x:c>
      <x:c r="B30" s="12">
        <x:v>2</x:v>
      </x:c>
      <x:c r="C30" s="197">
        <x:v>2.3147179210764999</x:v>
      </x:c>
      <x:c r="D30" s="221">
        <x:v>0.49110017021045199</x:v>
      </x:c>
      <x:c r="E30" s="197">
        <x:v>1.40111538198998</x:v>
      </x:c>
      <x:c r="F30" s="221">
        <x:v>0.17740573974762999</x:v>
      </x:c>
      <x:c r="G30" s="197">
        <x:v>2.5795423841228602</x:v>
      </x:c>
      <x:c r="H30" s="221">
        <x:v>0.38004973098185102</x:v>
      </x:c>
      <x:c r="I30" s="197">
        <x:v>1.7411423852754799</x:v>
      </x:c>
      <x:c r="J30" s="221">
        <x:v>0.218212662547971</x:v>
      </x:c>
      <x:c r="K30" s="197">
        <x:v>1.0303765223438699</x:v>
      </x:c>
      <x:c r="L30" s="221">
        <x:v>0.16752471948019201</x:v>
      </x:c>
      <x:c r="M30" s="197">
        <x:v>1.44785601460598</x:v>
      </x:c>
      <x:c r="N30" s="221">
        <x:v>0.29580447215896</x:v>
      </x:c>
      <x:c r="O30" s="197">
        <x:v>0.95711796063837895</x:v>
      </x:c>
      <x:c r="P30" s="221">
        <x:v>0.183773058366448</x:v>
      </x:c>
      <x:c r="Q30" s="197">
        <x:v>1.7343746889273799</x:v>
      </x:c>
      <x:c r="R30" s="221">
        <x:v>0.214162070431514</x:v>
      </x:c>
      <x:c r="S30" s="197">
        <x:v>2.01262241989502</x:v>
      </x:c>
      <x:c r="T30" s="221">
        <x:v>0.30135452332617202</x:v>
      </x:c>
      <x:c r="U30" s="197">
        <x:v>1.2013690981221401</x:v>
      </x:c>
      <x:c r="V30" s="229">
        <x:v>0.18206634088580401</x:v>
      </x:c>
    </x:row>
    <x:row r="31" spans="1:22" ht="12.95" customHeight="1" x14ac:dyDescent="0.2">
      <x:c r="A31" s="2" t="s">
        <x:v>373</x:v>
      </x:c>
      <x:c r="B31" s="12">
        <x:v>2</x:v>
      </x:c>
      <x:c r="C31" s="197">
        <x:v>2.30551012498624</x:v>
      </x:c>
      <x:c r="D31" s="221">
        <x:v>0.37619366850748198</x:v>
      </x:c>
      <x:c r="E31" s="197">
        <x:v>1.3624486572938399</x:v>
      </x:c>
      <x:c r="F31" s="221">
        <x:v>0.18557899326184299</x:v>
      </x:c>
      <x:c r="G31" s="197">
        <x:v>1.8301023616779999</x:v>
      </x:c>
      <x:c r="H31" s="221">
        <x:v>0.39525612971510798</x:v>
      </x:c>
      <x:c r="I31" s="197">
        <x:v>0.64759921739988502</x:v>
      </x:c>
      <x:c r="J31" s="221">
        <x:v>0.17230854355919101</x:v>
      </x:c>
      <x:c r="K31" s="197">
        <x:v>1.02360003306825</x:v>
      </x:c>
      <x:c r="L31" s="221">
        <x:v>0.238220363241848</x:v>
      </x:c>
      <x:c r="M31" s="197">
        <x:v>1.9341451817636901</x:v>
      </x:c>
      <x:c r="N31" s="221">
        <x:v>0.36619931418385199</x:v>
      </x:c>
      <x:c r="O31" s="197">
        <x:v>0.87075678149360702</x:v>
      </x:c>
      <x:c r="P31" s="221">
        <x:v>0.16074752592071001</x:v>
      </x:c>
      <x:c r="Q31" s="197">
        <x:v>1.77061462622502</x:v>
      </x:c>
      <x:c r="R31" s="221">
        <x:v>0.27225370920868702</x:v>
      </x:c>
      <x:c r="S31" s="197">
        <x:v>1.18476692197019</x:v>
      </x:c>
      <x:c r="T31" s="221">
        <x:v>0.14831732647502999</x:v>
      </x:c>
      <x:c r="U31" s="197">
        <x:v>1.29951179391782</x:v>
      </x:c>
      <x:c r="V31" s="229">
        <x:v>0.26112462843602802</x:v>
      </x:c>
    </x:row>
    <x:row r="32" spans="1:22" ht="12.95" customHeight="1" x14ac:dyDescent="0.2">
      <x:c r="A32" s="2" t="s">
        <x:v>374</x:v>
      </x:c>
      <x:c r="B32" s="12">
        <x:v>2</x:v>
      </x:c>
      <x:c r="C32" s="197">
        <x:v>1.6345870580208901</x:v>
      </x:c>
      <x:c r="D32" s="221">
        <x:v>0.22043150805685599</x:v>
      </x:c>
      <x:c r="E32" s="197">
        <x:v>1.3070470809826999</x:v>
      </x:c>
      <x:c r="F32" s="221">
        <x:v>0.16541685511795101</x:v>
      </x:c>
      <x:c r="G32" s="197">
        <x:v>1.90775897593328</x:v>
      </x:c>
      <x:c r="H32" s="221">
        <x:v>0.440494656660049</x:v>
      </x:c>
      <x:c r="I32" s="197">
        <x:v>1.13016796117524</x:v>
      </x:c>
      <x:c r="J32" s="221">
        <x:v>0.15504313702714001</x:v>
      </x:c>
      <x:c r="K32" s="197">
        <x:v>1.6630587793056699</x:v>
      </x:c>
      <x:c r="L32" s="221">
        <x:v>0.254322716427336</x:v>
      </x:c>
      <x:c r="M32" s="197">
        <x:v>1.5003774520297699</x:v>
      </x:c>
      <x:c r="N32" s="221">
        <x:v>0.192306519353142</x:v>
      </x:c>
      <x:c r="O32" s="197">
        <x:v>1.10619425158699</x:v>
      </x:c>
      <x:c r="P32" s="221">
        <x:v>0.19901034553271901</x:v>
      </x:c>
      <x:c r="Q32" s="197">
        <x:v>1.13838424770682</x:v>
      </x:c>
      <x:c r="R32" s="221">
        <x:v>0.136174599594094</x:v>
      </x:c>
      <x:c r="S32" s="197">
        <x:v>1.40933453523472</x:v>
      </x:c>
      <x:c r="T32" s="221">
        <x:v>0.18543099081674999</x:v>
      </x:c>
      <x:c r="U32" s="197">
        <x:v>0.99233474021066903</x:v>
      </x:c>
      <x:c r="V32" s="229">
        <x:v>0.15158046110878201</x:v>
      </x:c>
    </x:row>
    <x:row r="33" spans="1:22" ht="12.95" customHeight="1" x14ac:dyDescent="0.2">
      <x:c r="A33" s="2" t="s">
        <x:v>375</x:v>
      </x:c>
      <x:c r="B33" s="12">
        <x:v>2</x:v>
      </x:c>
      <x:c r="C33" s="197">
        <x:v>1.6645248094604499</x:v>
      </x:c>
      <x:c r="D33" s="221">
        <x:v>0.66285495255813898</x:v>
      </x:c>
      <x:c r="E33" s="197">
        <x:v>1.52706574555894</x:v>
      </x:c>
      <x:c r="F33" s="221">
        <x:v>0.27377231121950302</x:v>
      </x:c>
      <x:c r="G33" s="197">
        <x:v>1.4210888025425601</x:v>
      </x:c>
      <x:c r="H33" s="221">
        <x:v>0.30738217963358699</x:v>
      </x:c>
      <x:c r="I33" s="197">
        <x:v>1.2002460311097001</x:v>
      </x:c>
      <x:c r="J33" s="221">
        <x:v>0.213063476579336</x:v>
      </x:c>
      <x:c r="K33" s="197">
        <x:v>1.2846290646752001</x:v>
      </x:c>
      <x:c r="L33" s="221">
        <x:v>0.30134856301653601</x:v>
      </x:c>
      <x:c r="M33" s="197">
        <x:v>0.84119162614466403</x:v>
      </x:c>
      <x:c r="N33" s="221">
        <x:v>0.17569023690810001</x:v>
      </x:c>
      <x:c r="O33" s="197">
        <x:v>1.0952675581151701</x:v>
      </x:c>
      <x:c r="P33" s="221">
        <x:v>0.18792458202325199</x:v>
      </x:c>
      <x:c r="Q33" s="197">
        <x:v>1.3201029718819799</x:v>
      </x:c>
      <x:c r="R33" s="221">
        <x:v>0.24201612011871201</x:v>
      </x:c>
      <x:c r="S33" s="197">
        <x:v>1.2622230645041901</x:v>
      </x:c>
      <x:c r="T33" s="221">
        <x:v>0.31686122921472598</x:v>
      </x:c>
      <x:c r="U33" s="197">
        <x:v>1.7464794654267699</x:v>
      </x:c>
      <x:c r="V33" s="229">
        <x:v>0.32112929115942201</x:v>
      </x:c>
    </x:row>
    <x:row r="34" spans="1:22" ht="12.95" customHeight="1" x14ac:dyDescent="0.2">
      <x:c r="A34" s="2" t="s">
        <x:v>1710</x:v>
      </x:c>
      <x:c r="B34" s="12">
        <x:v>2</x:v>
      </x:c>
      <x:c r="C34" s="197">
        <x:v>2.4688906458268298</x:v>
      </x:c>
      <x:c r="D34" s="221">
        <x:v>0.72764293225033705</x:v>
      </x:c>
      <x:c r="E34" s="197">
        <x:v>1.45917577974695</x:v>
      </x:c>
      <x:c r="F34" s="221">
        <x:v>0.26358647917079397</x:v>
      </x:c>
      <x:c r="G34" s="197">
        <x:v>1.31443182666318</x:v>
      </x:c>
      <x:c r="H34" s="221">
        <x:v>0.248228080083821</x:v>
      </x:c>
      <x:c r="I34" s="197">
        <x:v>1.0999195050352699</x:v>
      </x:c>
      <x:c r="J34" s="221">
        <x:v>0.24822940515198899</x:v>
      </x:c>
      <x:c r="K34" s="197">
        <x:v>0.83416210199830298</x:v>
      </x:c>
      <x:c r="L34" s="221">
        <x:v>0.214365077964281</x:v>
      </x:c>
      <x:c r="M34" s="197">
        <x:v>2.2579533844231499</x:v>
      </x:c>
      <x:c r="N34" s="221">
        <x:v>0.46399696633998</x:v>
      </x:c>
      <x:c r="O34" s="197">
        <x:v>1.3257805828342999</x:v>
      </x:c>
      <x:c r="P34" s="221">
        <x:v>0.23412884976105</x:v>
      </x:c>
      <x:c r="Q34" s="197">
        <x:v>2.1056936659630301</x:v>
      </x:c>
      <x:c r="R34" s="221">
        <x:v>0.43288745249391403</x:v>
      </x:c>
      <x:c r="S34" s="197">
        <x:v>1.5047951812965501</x:v>
      </x:c>
      <x:c r="T34" s="221">
        <x:v>0.30289061803078499</x:v>
      </x:c>
      <x:c r="U34" s="197">
        <x:v>1.03773477234795</x:v>
      </x:c>
      <x:c r="V34" s="229">
        <x:v>0.23167337388091599</x:v>
      </x:c>
    </x:row>
    <x:row r="35" spans="1:22" ht="12.95" customHeight="1" x14ac:dyDescent="0.2">
      <x:c r="A35" s="2" t="s">
        <x:v>377</x:v>
      </x:c>
      <x:c r="B35" s="12">
        <x:v>2</x:v>
      </x:c>
      <x:c r="C35" s="197">
        <x:v>1.9559394653395901</x:v>
      </x:c>
      <x:c r="D35" s="221">
        <x:v>0.34280540756599498</x:v>
      </x:c>
      <x:c r="E35" s="197">
        <x:v>1.27372375168352</x:v>
      </x:c>
      <x:c r="F35" s="221">
        <x:v>0.19175055934350299</x:v>
      </x:c>
      <x:c r="G35" s="197">
        <x:v>1.66254602267133</x:v>
      </x:c>
      <x:c r="H35" s="221">
        <x:v>0.35409864434391403</x:v>
      </x:c>
      <x:c r="I35" s="197">
        <x:v>1.39527322586083</x:v>
      </x:c>
      <x:c r="J35" s="221">
        <x:v>0.24701528743930301</x:v>
      </x:c>
      <x:c r="K35" s="197">
        <x:v>0.964847127407784</x:v>
      </x:c>
      <x:c r="L35" s="221">
        <x:v>0.20705093115586001</x:v>
      </x:c>
      <x:c r="M35" s="197">
        <x:v>1.42174328889544</x:v>
      </x:c>
      <x:c r="N35" s="221">
        <x:v>0.227928869445751</x:v>
      </x:c>
      <x:c r="O35" s="197">
        <x:v>1.1045560343685501</x:v>
      </x:c>
      <x:c r="P35" s="221">
        <x:v>0.28471701960789197</x:v>
      </x:c>
      <x:c r="Q35" s="197">
        <x:v>1.98862762610026</x:v>
      </x:c>
      <x:c r="R35" s="221">
        <x:v>0.315884576119706</x:v>
      </x:c>
      <x:c r="S35" s="197">
        <x:v>1.2196123014492899</x:v>
      </x:c>
      <x:c r="T35" s="221">
        <x:v>0.179525134507345</x:v>
      </x:c>
      <x:c r="U35" s="197">
        <x:v>1.1472540661597601</x:v>
      </x:c>
      <x:c r="V35" s="229">
        <x:v>0.15094645989039299</x:v>
      </x:c>
    </x:row>
    <x:row r="36" spans="1:22" ht="12.95" customHeight="1" x14ac:dyDescent="0.2">
      <x:c r="A36" s="2" t="s">
        <x:v>378</x:v>
      </x:c>
      <x:c r="B36" s="12">
        <x:v>2</x:v>
      </x:c>
      <x:c r="C36" s="197">
        <x:v>1.88838343416407</x:v>
      </x:c>
      <x:c r="D36" s="221">
        <x:v>0.24893590077257799</x:v>
      </x:c>
      <x:c r="E36" s="197">
        <x:v>1.61904821387331</x:v>
      </x:c>
      <x:c r="F36" s="221">
        <x:v>0.22997834323933999</x:v>
      </x:c>
      <x:c r="G36" s="197">
        <x:v>1.06358086746008</x:v>
      </x:c>
      <x:c r="H36" s="221">
        <x:v>0.25882753701689898</x:v>
      </x:c>
      <x:c r="I36" s="197">
        <x:v>1.1857593043283901</x:v>
      </x:c>
      <x:c r="J36" s="221">
        <x:v>0.140124087425161</x:v>
      </x:c>
      <x:c r="K36" s="197">
        <x:v>1.09117036699159</x:v>
      </x:c>
      <x:c r="L36" s="221">
        <x:v>0.22764931567257901</x:v>
      </x:c>
      <x:c r="M36" s="197">
        <x:v>1.36628382785257</x:v>
      </x:c>
      <x:c r="N36" s="221">
        <x:v>0.19112551173429901</x:v>
      </x:c>
      <x:c r="O36" s="197">
        <x:v>1.07457174790041</x:v>
      </x:c>
      <x:c r="P36" s="221">
        <x:v>0.11590717485777299</x:v>
      </x:c>
      <x:c r="Q36" s="197">
        <x:v>1.7001335196663401</x:v>
      </x:c>
      <x:c r="R36" s="221">
        <x:v>0.22890520299486899</x:v>
      </x:c>
      <x:c r="S36" s="197">
        <x:v>1.39833786485529</x:v>
      </x:c>
      <x:c r="T36" s="221">
        <x:v>0.17762253862657701</x:v>
      </x:c>
      <x:c r="U36" s="197">
        <x:v>1.48997100325361</x:v>
      </x:c>
      <x:c r="V36" s="229">
        <x:v>0.259242763203265</x:v>
      </x:c>
    </x:row>
    <x:row r="37" spans="1:22" ht="12.95" customHeight="1" x14ac:dyDescent="0.2">
      <x:c r="A37" s="2" t="s">
        <x:v>379</x:v>
      </x:c>
      <x:c r="B37" s="12">
        <x:v>2</x:v>
      </x:c>
      <x:c r="C37" s="197">
        <x:v>2.1889944801447898</x:v>
      </x:c>
      <x:c r="D37" s="221">
        <x:v>0.33283227549934302</x:v>
      </x:c>
      <x:c r="E37" s="197">
        <x:v>1.137083154048</x:v>
      </x:c>
      <x:c r="F37" s="221">
        <x:v>0.111024954864108</x:v>
      </x:c>
      <x:c r="G37" s="197">
        <x:v>1.1565514390585501</x:v>
      </x:c>
      <x:c r="H37" s="221">
        <x:v>0.115700989630405</x:v>
      </x:c>
      <x:c r="I37" s="197">
        <x:v>1.31672516645932</x:v>
      </x:c>
      <x:c r="J37" s="221">
        <x:v>0.14474893730076499</x:v>
      </x:c>
      <x:c r="K37" s="197">
        <x:v>0.99247966663789899</x:v>
      </x:c>
      <x:c r="L37" s="221">
        <x:v>8.8970935809553994E-2</x:v>
      </x:c>
      <x:c r="M37" s="197">
        <x:v>1.2633816034157599</x:v>
      </x:c>
      <x:c r="N37" s="221">
        <x:v>0.14656298089582701</x:v>
      </x:c>
      <x:c r="O37" s="197">
        <x:v>1.4155906511613301</x:v>
      </x:c>
      <x:c r="P37" s="221">
        <x:v>0.141589546882258</x:v>
      </x:c>
      <x:c r="Q37" s="197">
        <x:v>1.5839185311767301</x:v>
      </x:c>
      <x:c r="R37" s="221">
        <x:v>0.15884020916132499</x:v>
      </x:c>
      <x:c r="S37" s="197">
        <x:v>1.2517978688356799</x:v>
      </x:c>
      <x:c r="T37" s="221">
        <x:v>0.14917781317196199</x:v>
      </x:c>
      <x:c r="U37" s="197">
        <x:v>1.1153381354710299</x:v>
      </x:c>
      <x:c r="V37" s="229">
        <x:v>0.11164709752945599</x:v>
      </x:c>
    </x:row>
    <x:row r="38" spans="1:22" ht="12.95" customHeight="1" x14ac:dyDescent="0.2">
      <x:c r="A38" s="2" t="s">
        <x:v>380</x:v>
      </x:c>
      <x:c r="B38" s="12">
        <x:v>2</x:v>
      </x:c>
      <x:c r="C38" s="197">
        <x:v>1.7383623714948799</x:v>
      </x:c>
      <x:c r="D38" s="221">
        <x:v>0.34313607484977798</x:v>
      </x:c>
      <x:c r="E38" s="197">
        <x:v>1.15615459089302</x:v>
      </x:c>
      <x:c r="F38" s="221">
        <x:v>0.15804865186141701</x:v>
      </x:c>
      <x:c r="G38" s="197">
        <x:v>1.1131302930764999</x:v>
      </x:c>
      <x:c r="H38" s="221">
        <x:v>0.22323350109305701</x:v>
      </x:c>
      <x:c r="I38" s="197">
        <x:v>1.39949972096713</x:v>
      </x:c>
      <x:c r="J38" s="221">
        <x:v>0.22732963087591301</x:v>
      </x:c>
      <x:c r="K38" s="197">
        <x:v>1.24306236669369</x:v>
      </x:c>
      <x:c r="L38" s="221">
        <x:v>0.219511912173697</x:v>
      </x:c>
      <x:c r="M38" s="197">
        <x:v>1.3296935697143899</x:v>
      </x:c>
      <x:c r="N38" s="221">
        <x:v>0.20990494549288299</x:v>
      </x:c>
      <x:c r="O38" s="197">
        <x:v>1.21823655655576</x:v>
      </x:c>
      <x:c r="P38" s="221">
        <x:v>0.14689064877246899</x:v>
      </x:c>
      <x:c r="Q38" s="197">
        <x:v>1.55201372670503</x:v>
      </x:c>
      <x:c r="R38" s="221">
        <x:v>0.25738591996158</x:v>
      </x:c>
      <x:c r="S38" s="197">
        <x:v>1.1829503723019299</x:v>
      </x:c>
      <x:c r="T38" s="221">
        <x:v>0.227979775090389</x:v>
      </x:c>
      <x:c r="U38" s="197">
        <x:v>1.36839347063205</x:v>
      </x:c>
      <x:c r="V38" s="229">
        <x:v>0.173040314848422</x:v>
      </x:c>
    </x:row>
    <x:row r="39" spans="1:22" ht="12.95" customHeight="1" x14ac:dyDescent="0.2">
      <x:c r="A39" s="2" t="s">
        <x:v>381</x:v>
      </x:c>
      <x:c r="B39" s="12">
        <x:v>2</x:v>
      </x:c>
      <x:c r="C39" s="197">
        <x:v>1.69842579620451</x:v>
      </x:c>
      <x:c r="D39" s="221">
        <x:v>0.33232484830124298</x:v>
      </x:c>
      <x:c r="E39" s="197">
        <x:v>1.2915134810467199</x:v>
      </x:c>
      <x:c r="F39" s="221">
        <x:v>0.23301323545802299</x:v>
      </x:c>
      <x:c r="G39" s="197">
        <x:v>1.28225940908406</x:v>
      </x:c>
      <x:c r="H39" s="221">
        <x:v>0.255551242855451</x:v>
      </x:c>
      <x:c r="I39" s="197">
        <x:v>1.03238784065056</x:v>
      </x:c>
      <x:c r="J39" s="221">
        <x:v>0.204398383847056</x:v>
      </x:c>
      <x:c r="K39" s="197">
        <x:v>0.97522630846636404</x:v>
      </x:c>
      <x:c r="L39" s="221">
        <x:v>0.19589164478028301</x:v>
      </x:c>
      <x:c r="M39" s="197">
        <x:v>1.4582104889002001</x:v>
      </x:c>
      <x:c r="N39" s="221">
        <x:v>0.24078580156061299</x:v>
      </x:c>
      <x:c r="O39" s="197">
        <x:v>1.1177171745036101</x:v>
      </x:c>
      <x:c r="P39" s="221">
        <x:v>0.22375782440175801</x:v>
      </x:c>
      <x:c r="Q39" s="197">
        <x:v>1.2281789217169401</x:v>
      </x:c>
      <x:c r="R39" s="221">
        <x:v>0.24907503286313401</x:v>
      </x:c>
      <x:c r="S39" s="197">
        <x:v>1.1229104969752199</x:v>
      </x:c>
      <x:c r="T39" s="221">
        <x:v>0.18893198757520699</x:v>
      </x:c>
      <x:c r="U39" s="197">
        <x:v>1.1341174293214999</x:v>
      </x:c>
      <x:c r="V39" s="229">
        <x:v>0.26789019537274</x:v>
      </x:c>
    </x:row>
    <x:row r="40" spans="1:22" ht="12.95" customHeight="1" x14ac:dyDescent="0.2">
      <x:c r="A40" s="2" t="s">
        <x:v>382</x:v>
      </x:c>
      <x:c r="B40" s="12">
        <x:v>2</x:v>
      </x:c>
      <x:c r="C40" s="197">
        <x:v>2.1191659871745001</x:v>
      </x:c>
      <x:c r="D40" s="221">
        <x:v>1.0020183110165299</x:v>
      </x:c>
      <x:c r="E40" s="197">
        <x:v>1.3173476365421699</x:v>
      </x:c>
      <x:c r="F40" s="221">
        <x:v>0.21322337193757701</x:v>
      </x:c>
      <x:c r="G40" s="197">
        <x:v>1.27183672150934</x:v>
      </x:c>
      <x:c r="H40" s="221">
        <x:v>0.22887820668370201</x:v>
      </x:c>
      <x:c r="I40" s="197">
        <x:v>1.02972965326049</x:v>
      </x:c>
      <x:c r="J40" s="221">
        <x:v>0.16831996775161201</x:v>
      </x:c>
      <x:c r="K40" s="197">
        <x:v>2.4965722415747398</x:v>
      </x:c>
      <x:c r="L40" s="221">
        <x:v>0.35956458657401302</x:v>
      </x:c>
      <x:c r="M40" s="197">
        <x:v>1.21847494173892</x:v>
      </x:c>
      <x:c r="N40" s="221">
        <x:v>0.15831601670999901</x:v>
      </x:c>
      <x:c r="O40" s="197">
        <x:v>1.5652576058611301</x:v>
      </x:c>
      <x:c r="P40" s="221">
        <x:v>0.27680621092775598</x:v>
      </x:c>
      <x:c r="Q40" s="197">
        <x:v>1.58352763785315</x:v>
      </x:c>
      <x:c r="R40" s="221">
        <x:v>0.24877737800923999</x:v>
      </x:c>
      <x:c r="S40" s="197">
        <x:v>1.4919911937920101</x:v>
      </x:c>
      <x:c r="T40" s="221">
        <x:v>0.34544704031247098</x:v>
      </x:c>
      <x:c r="U40" s="197">
        <x:v>1.1192677214731701</x:v>
      </x:c>
      <x:c r="V40" s="229">
        <x:v>0.16541786382161</x:v>
      </x:c>
    </x:row>
    <x:row r="41" spans="1:22" ht="12.95" customHeight="1" x14ac:dyDescent="0.2">
      <x:c r="A41" s="2" t="s">
        <x:v>383</x:v>
      </x:c>
      <x:c r="B41" s="12">
        <x:v>2</x:v>
      </x:c>
      <x:c r="C41" s="197">
        <x:v>6.1581619407744697</x:v>
      </x:c>
      <x:c r="D41" s="221">
        <x:v>3.2529052146573401</x:v>
      </x:c>
      <x:c r="E41" s="197">
        <x:v>1.1671242059654401</x:v>
      </x:c>
      <x:c r="F41" s="221">
        <x:v>0.15938246337012801</x:v>
      </x:c>
      <x:c r="G41" s="197">
        <x:v>1.33973940607841</x:v>
      </x:c>
      <x:c r="H41" s="221">
        <x:v>0.14441072848329201</x:v>
      </x:c>
      <x:c r="I41" s="197">
        <x:v>1.1983418366808101</x:v>
      </x:c>
      <x:c r="J41" s="221">
        <x:v>0.140782142424488</x:v>
      </x:c>
      <x:c r="K41" s="197">
        <x:v>1.2787265602511599</x:v>
      </x:c>
      <x:c r="L41" s="221">
        <x:v>0.12902046205001</x:v>
      </x:c>
      <x:c r="M41" s="197">
        <x:v>1.31344770369174</x:v>
      </x:c>
      <x:c r="N41" s="221">
        <x:v>0.14053199074088099</x:v>
      </x:c>
      <x:c r="O41" s="197">
        <x:v>1.2864412053887699</x:v>
      </x:c>
      <x:c r="P41" s="221">
        <x:v>0.15619249477202299</x:v>
      </x:c>
      <x:c r="Q41" s="197">
        <x:v>1.7104550866436901</x:v>
      </x:c>
      <x:c r="R41" s="221">
        <x:v>0.205624542976452</x:v>
      </x:c>
      <x:c r="S41" s="197">
        <x:v>1.19769316288198</x:v>
      </x:c>
      <x:c r="T41" s="221">
        <x:v>0.24524816903103899</x:v>
      </x:c>
      <x:c r="U41" s="197">
        <x:v>1.1130527966286099</x:v>
      </x:c>
      <x:c r="V41" s="229">
        <x:v>0.12782019599080199</x:v>
      </x:c>
    </x:row>
    <x:row r="42" spans="1:22" ht="12.95" customHeight="1" x14ac:dyDescent="0.2">
      <x:c r="A42" s="2" t="s">
        <x:v>384</x:v>
      </x:c>
      <x:c r="B42" s="12">
        <x:v>2</x:v>
      </x:c>
      <x:c r="C42" s="197">
        <x:v>1.75790423668883</x:v>
      </x:c>
      <x:c r="D42" s="221">
        <x:v>0.44630594098812898</x:v>
      </x:c>
      <x:c r="E42" s="197">
        <x:v>1.68265225692642</x:v>
      </x:c>
      <x:c r="F42" s="221">
        <x:v>0.22766993120228199</x:v>
      </x:c>
      <x:c r="G42" s="197">
        <x:v>0.94661140273830002</x:v>
      </x:c>
      <x:c r="H42" s="221">
        <x:v>0.18645686446583501</x:v>
      </x:c>
      <x:c r="I42" s="197">
        <x:v>1.51891388573805</x:v>
      </x:c>
      <x:c r="J42" s="221">
        <x:v>0.33487685773418502</x:v>
      </x:c>
      <x:c r="K42" s="197">
        <x:v>1.2204824650269399</x:v>
      </x:c>
      <x:c r="L42" s="221">
        <x:v>0.19459836465183</x:v>
      </x:c>
      <x:c r="M42" s="197">
        <x:v>1.25597778375402</x:v>
      </x:c>
      <x:c r="N42" s="221">
        <x:v>0.17483912103521801</x:v>
      </x:c>
      <x:c r="O42" s="197">
        <x:v>1.5010370694386901</x:v>
      </x:c>
      <x:c r="P42" s="221">
        <x:v>0.29550723619979102</x:v>
      </x:c>
      <x:c r="Q42" s="197">
        <x:v>1.4695140364293999</x:v>
      </x:c>
      <x:c r="R42" s="221">
        <x:v>0.21887290821465499</x:v>
      </x:c>
      <x:c r="S42" s="197">
        <x:v>1.1497722023746999</x:v>
      </x:c>
      <x:c r="T42" s="221">
        <x:v>0.17115055796193099</x:v>
      </x:c>
      <x:c r="U42" s="197">
        <x:v>1.1683398694481399</x:v>
      </x:c>
      <x:c r="V42" s="229">
        <x:v>0.19917882527398501</x:v>
      </x:c>
    </x:row>
    <x:row r="43" spans="1:22" ht="12.95" customHeight="1" x14ac:dyDescent="0.2">
      <x:c r="A43" s="2" t="s">
        <x:v>385</x:v>
      </x:c>
      <x:c r="B43" s="12">
        <x:v>2</x:v>
      </x:c>
      <x:c r="C43" s="197">
        <x:v>2.10661596455693</x:v>
      </x:c>
      <x:c r="D43" s="221">
        <x:v>0.78299253323194795</x:v>
      </x:c>
      <x:c r="E43" s="197">
        <x:v>1.23705092971794</x:v>
      </x:c>
      <x:c r="F43" s="221">
        <x:v>0.28636853558644898</x:v>
      </x:c>
      <x:c r="G43" s="197">
        <x:v>1.1062717971701099</x:v>
      </x:c>
      <x:c r="H43" s="221">
        <x:v>0.25942774597104001</x:v>
      </x:c>
      <x:c r="I43" s="197">
        <x:v>1.2423161137171601</x:v>
      </x:c>
      <x:c r="J43" s="221">
        <x:v>0.35513293999025702</x:v>
      </x:c>
      <x:c r="K43" s="197">
        <x:v>1.1105319403348901</x:v>
      </x:c>
      <x:c r="L43" s="221">
        <x:v>0.24268185719296501</x:v>
      </x:c>
      <x:c r="M43" s="197">
        <x:v>1.26793372316793</x:v>
      </x:c>
      <x:c r="N43" s="221">
        <x:v>0.29234535070032902</x:v>
      </x:c>
      <x:c r="O43" s="197">
        <x:v>1.55481885491303</x:v>
      </x:c>
      <x:c r="P43" s="221">
        <x:v>0.42371162182592997</x:v>
      </x:c>
      <x:c r="Q43" s="197">
        <x:v>1.0191385686377601</x:v>
      </x:c>
      <x:c r="R43" s="221">
        <x:v>0.234657924551192</x:v>
      </x:c>
      <x:c r="S43" s="197">
        <x:v>1.0860416126339001</x:v>
      </x:c>
      <x:c r="T43" s="221">
        <x:v>0.305690183996144</x:v>
      </x:c>
      <x:c r="U43" s="197">
        <x:v>1.3628053708421399</x:v>
      </x:c>
      <x:c r="V43" s="229">
        <x:v>0.31553347509986002</x:v>
      </x:c>
    </x:row>
    <x:row r="44" spans="1:22" ht="12.95" customHeight="1" x14ac:dyDescent="0.2">
      <x:c r="A44" s="2" t="s">
        <x:v>386</x:v>
      </x:c>
      <x:c r="B44" s="12">
        <x:v>2</x:v>
      </x:c>
      <x:c r="C44" s="197">
        <x:v>1.8375709969443099</x:v>
      </x:c>
      <x:c r="D44" s="221">
        <x:v>0.233755582736385</x:v>
      </x:c>
      <x:c r="E44" s="197">
        <x:v>1.33337061471105</x:v>
      </x:c>
      <x:c r="F44" s="221">
        <x:v>0.234774260966887</x:v>
      </x:c>
      <x:c r="G44" s="197">
        <x:v>0.87985506122345603</x:v>
      </x:c>
      <x:c r="H44" s="221">
        <x:v>0.25918207330612297</x:v>
      </x:c>
      <x:c r="I44" s="197">
        <x:v>1.65926239899522</x:v>
      </x:c>
      <x:c r="J44" s="221">
        <x:v>0.26540749068494102</x:v>
      </x:c>
      <x:c r="K44" s="197">
        <x:v>1.4752303944142</x:v>
      </x:c>
      <x:c r="L44" s="221">
        <x:v>0.53087349349703605</x:v>
      </x:c>
      <x:c r="M44" s="197">
        <x:v>1.6788814132027099</x:v>
      </x:c>
      <x:c r="N44" s="221">
        <x:v>0.22514625673383301</x:v>
      </x:c>
      <x:c r="O44" s="197">
        <x:v>1.58457089309689</x:v>
      </x:c>
      <x:c r="P44" s="221">
        <x:v>0.24467237411874501</x:v>
      </x:c>
      <x:c r="Q44" s="197">
        <x:v>1.40052862150454</x:v>
      </x:c>
      <x:c r="R44" s="221">
        <x:v>0.155556657320712</x:v>
      </x:c>
      <x:c r="S44" s="197">
        <x:v>1.30642945281339</x:v>
      </x:c>
      <x:c r="T44" s="221">
        <x:v>0.17699256528528501</x:v>
      </x:c>
      <x:c r="U44" s="197">
        <x:v>1.1379013693923099</x:v>
      </x:c>
      <x:c r="V44" s="229">
        <x:v>0.154394444922727</x:v>
      </x:c>
    </x:row>
    <x:row r="45" spans="1:22" ht="12.95" customHeight="1" x14ac:dyDescent="0.2">
      <x:c r="A45" s="2" t="s">
        <x:v>387</x:v>
      </x:c>
      <x:c r="B45" s="12">
        <x:v>2</x:v>
      </x:c>
      <x:c r="C45" s="197">
        <x:v>0.89530985752505698</x:v>
      </x:c>
      <x:c r="D45" s="221">
        <x:v>0.201707349399664</x:v>
      </x:c>
      <x:c r="E45" s="197">
        <x:v>1.07649880124433</x:v>
      </x:c>
      <x:c r="F45" s="221">
        <x:v>0.139624600498191</x:v>
      </x:c>
      <x:c r="G45" s="197">
        <x:v>1.24733405987412</x:v>
      </x:c>
      <x:c r="H45" s="221">
        <x:v>0.16396388594089101</x:v>
      </x:c>
      <x:c r="I45" s="197">
        <x:v>1.0387214062935799</x:v>
      </x:c>
      <x:c r="J45" s="221">
        <x:v>0.15431537646368201</x:v>
      </x:c>
      <x:c r="K45" s="197">
        <x:v>1.00166005808406</x:v>
      </x:c>
      <x:c r="L45" s="221">
        <x:v>0.12713993806149701</x:v>
      </x:c>
      <x:c r="M45" s="197">
        <x:v>1.18183465408976</x:v>
      </x:c>
      <x:c r="N45" s="221">
        <x:v>0.13493307556376</x:v>
      </x:c>
      <x:c r="O45" s="197">
        <x:v>1.8311339423797099</x:v>
      </x:c>
      <x:c r="P45" s="221">
        <x:v>0.21493087506384001</x:v>
      </x:c>
      <x:c r="Q45" s="197">
        <x:v>1.2360680235332699</x:v>
      </x:c>
      <x:c r="R45" s="221">
        <x:v>0.166252989851679</x:v>
      </x:c>
      <x:c r="S45" s="197">
        <x:v>1.21500233146889</x:v>
      </x:c>
      <x:c r="T45" s="221">
        <x:v>0.165413529337786</x:v>
      </x:c>
      <x:c r="U45" s="197">
        <x:v>0.92204492753186496</x:v>
      </x:c>
      <x:c r="V45" s="229">
        <x:v>9.6358650833179196E-2</x:v>
      </x:c>
    </x:row>
    <x:row r="46" spans="1:22" ht="12.95" customHeight="1" x14ac:dyDescent="0.2">
      <x:c r="A46" s="2" t="s">
        <x:v>388</x:v>
      </x:c>
      <x:c r="B46" s="12">
        <x:v>2</x:v>
      </x:c>
      <x:c r="C46" s="197">
        <x:v>0.94979064114167799</x:v>
      </x:c>
      <x:c r="D46" s="221">
        <x:v>0.37572076466246401</x:v>
      </x:c>
      <x:c r="E46" s="197">
        <x:v>1.8969149386199</x:v>
      </x:c>
      <x:c r="F46" s="221">
        <x:v>0.220934640745441</x:v>
      </x:c>
      <x:c r="G46" s="197">
        <x:v>1.1297986915220399</x:v>
      </x:c>
      <x:c r="H46" s="221">
        <x:v>0.18946965378118</x:v>
      </x:c>
      <x:c r="I46" s="197">
        <x:v>1.4691606015246801</x:v>
      </x:c>
      <x:c r="J46" s="221">
        <x:v>0.245855304490187</x:v>
      </x:c>
      <x:c r="K46" s="197">
        <x:v>1.0710824008389499</x:v>
      </x:c>
      <x:c r="L46" s="221">
        <x:v>0.203369098302153</x:v>
      </x:c>
      <x:c r="M46" s="197">
        <x:v>1.3877123328219301</x:v>
      </x:c>
      <x:c r="N46" s="221">
        <x:v>0.187351606880022</x:v>
      </x:c>
      <x:c r="O46" s="197">
        <x:v>1.18961300572427</x:v>
      </x:c>
      <x:c r="P46" s="221">
        <x:v>0.21705233084686601</x:v>
      </x:c>
      <x:c r="Q46" s="197">
        <x:v>1.35178458920811</x:v>
      </x:c>
      <x:c r="R46" s="221">
        <x:v>0.20210259034537101</x:v>
      </x:c>
      <x:c r="S46" s="197">
        <x:v>5.1039173208701802</x:v>
      </x:c>
      <x:c r="T46" s="221">
        <x:v>2.1095766046189901</x:v>
      </x:c>
      <x:c r="U46" s="197">
        <x:v>1.54106328577045</x:v>
      </x:c>
      <x:c r="V46" s="229">
        <x:v>0.22197313027736501</x:v>
      </x:c>
    </x:row>
    <x:row r="47" spans="1:22" ht="12.95" customHeight="1" x14ac:dyDescent="0.2">
      <x:c r="A47" s="2" t="s">
        <x:v>389</x:v>
      </x:c>
      <x:c r="B47" s="12">
        <x:v>2</x:v>
      </x:c>
      <x:c r="C47" s="197">
        <x:v>3.0724823484608699</x:v>
      </x:c>
      <x:c r="D47" s="221">
        <x:v>0.696467298133716</x:v>
      </x:c>
      <x:c r="E47" s="197">
        <x:v>1.7561635804082401</x:v>
      </x:c>
      <x:c r="F47" s="221">
        <x:v>0.43206144652061801</x:v>
      </x:c>
      <x:c r="G47" s="197">
        <x:v>1.6208397854850201</x:v>
      </x:c>
      <x:c r="H47" s="221">
        <x:v>0.96745463222599404</x:v>
      </x:c>
      <x:c r="I47" s="197">
        <x:v>1.87454306213313</x:v>
      </x:c>
      <x:c r="J47" s="221">
        <x:v>0.90198880086911504</x:v>
      </x:c>
      <x:c r="K47" s="197">
        <x:v>0.832705410856311</x:v>
      </x:c>
      <x:c r="L47" s="221">
        <x:v>0.59114115615502005</x:v>
      </x:c>
      <x:c r="M47" s="197">
        <x:v>1.0227300575173699</x:v>
      </x:c>
      <x:c r="N47" s="221">
        <x:v>0.32485609927884002</x:v>
      </x:c>
      <x:c r="O47" s="197">
        <x:v>1.67120448785738</x:v>
      </x:c>
      <x:c r="P47" s="221">
        <x:v>0.63504626339862602</x:v>
      </x:c>
      <x:c r="Q47" s="197">
        <x:v>1.14628836704376</x:v>
      </x:c>
      <x:c r="R47" s="221">
        <x:v>0.23924547239604901</x:v>
      </x:c>
      <x:c r="S47" s="197">
        <x:v>2.37509162045427</x:v>
      </x:c>
      <x:c r="T47" s="221">
        <x:v>0.49488665137011301</x:v>
      </x:c>
      <x:c r="U47" s="197">
        <x:v>2.06358029860254</x:v>
      </x:c>
      <x:c r="V47" s="229">
        <x:v>0.72766544326876703</x:v>
      </x:c>
    </x:row>
    <x:row r="48" spans="1:22" ht="12.95" customHeight="1" x14ac:dyDescent="0.2">
      <x:c r="A48" s="2" t="s">
        <x:v>390</x:v>
      </x:c>
      <x:c r="B48" s="12">
        <x:v>2</x:v>
      </x:c>
      <x:c r="C48" s="197">
        <x:v>1.7965645373780501</x:v>
      </x:c>
      <x:c r="D48" s="221">
        <x:v>0.29626725106755802</x:v>
      </x:c>
      <x:c r="E48" s="197">
        <x:v>1.4345116999177501</x:v>
      </x:c>
      <x:c r="F48" s="221">
        <x:v>0.182349771279705</x:v>
      </x:c>
      <x:c r="G48" s="197">
        <x:v>1.3069790913463899</x:v>
      </x:c>
      <x:c r="H48" s="221">
        <x:v>0.17698767054727599</x:v>
      </x:c>
      <x:c r="I48" s="197">
        <x:v>1.19389284908867</x:v>
      </x:c>
      <x:c r="J48" s="221">
        <x:v>0.15273968351645201</x:v>
      </x:c>
      <x:c r="K48" s="197">
        <x:v>1.0637239855428799</x:v>
      </x:c>
      <x:c r="L48" s="221">
        <x:v>0.114970621538891</x:v>
      </x:c>
      <x:c r="M48" s="197">
        <x:v>1.39220442892026</x:v>
      </x:c>
      <x:c r="N48" s="221">
        <x:v>0.14423676714125599</x:v>
      </x:c>
      <x:c r="O48" s="197">
        <x:v>1.6453000821645101</x:v>
      </x:c>
      <x:c r="P48" s="221">
        <x:v>0.17784676880124201</x:v>
      </x:c>
      <x:c r="Q48" s="197">
        <x:v>1.10161364575064</x:v>
      </x:c>
      <x:c r="R48" s="221">
        <x:v>0.14731132409457201</x:v>
      </x:c>
      <x:c r="S48" s="197">
        <x:v>1.3331582964661499</x:v>
      </x:c>
      <x:c r="T48" s="221">
        <x:v>0.15919601323235899</x:v>
      </x:c>
      <x:c r="U48" s="197">
        <x:v>1.0210496796237101</x:v>
      </x:c>
      <x:c r="V48" s="229">
        <x:v>0.12853813886291701</x:v>
      </x:c>
    </x:row>
    <x:row r="49" spans="1:22" ht="12.95" customHeight="1" x14ac:dyDescent="0.2">
      <x:c r="A49" s="2" t="s">
        <x:v>391</x:v>
      </x:c>
      <x:c r="B49" s="12">
        <x:v>2</x:v>
      </x:c>
      <x:c r="C49" s="197">
        <x:v>1.7088255344256</x:v>
      </x:c>
      <x:c r="D49" s="221">
        <x:v>0.63205400245849397</x:v>
      </x:c>
      <x:c r="E49" s="197">
        <x:v>1.1861171701048101</x:v>
      </x:c>
      <x:c r="F49" s="221">
        <x:v>0.28425769004261697</x:v>
      </x:c>
      <x:c r="G49" s="197">
        <x:v>1.75384071817474</x:v>
      </x:c>
      <x:c r="H49" s="221">
        <x:v>0.419809518603936</x:v>
      </x:c>
      <x:c r="I49" s="197">
        <x:v>0.77047352650198897</x:v>
      </x:c>
      <x:c r="J49" s="221">
        <x:v>0.20995821099696099</x:v>
      </x:c>
      <x:c r="K49" s="197">
        <x:v>0.64530522978969096</x:v>
      </x:c>
      <x:c r="L49" s="221">
        <x:v>0.15781030429548701</x:v>
      </x:c>
      <x:c r="M49" s="197">
        <x:v>1.4624200138116099</x:v>
      </x:c>
      <x:c r="N49" s="221">
        <x:v>0.42766058563326198</x:v>
      </x:c>
      <x:c r="O49" s="197">
        <x:v>1.2701898667471501</x:v>
      </x:c>
      <x:c r="P49" s="221">
        <x:v>0.32959096810723598</x:v>
      </x:c>
      <x:c r="Q49" s="197">
        <x:v>1.1362229434955</x:v>
      </x:c>
      <x:c r="R49" s="221">
        <x:v>0.31342794135748298</x:v>
      </x:c>
      <x:c r="S49" s="197">
        <x:v>2.3919640509034101</x:v>
      </x:c>
      <x:c r="T49" s="221">
        <x:v>0.70165549923266002</x:v>
      </x:c>
      <x:c r="U49" s="197">
        <x:v>0.63652200109926005</x:v>
      </x:c>
      <x:c r="V49" s="229">
        <x:v>0.14195554863981899</x:v>
      </x:c>
    </x:row>
    <x:row r="50" spans="1:22" ht="12.95" customHeight="1" x14ac:dyDescent="0.2">
      <x:c r="A50" s="2" t="s">
        <x:v>392</x:v>
      </x:c>
      <x:c r="B50" s="12">
        <x:v>2</x:v>
      </x:c>
      <x:c r="C50" s="197">
        <x:v>1.6981253247974499</x:v>
      </x:c>
      <x:c r="D50" s="221">
        <x:v>0.37633916723048599</x:v>
      </x:c>
      <x:c r="E50" s="197">
        <x:v>1.63799268818944</x:v>
      </x:c>
      <x:c r="F50" s="221">
        <x:v>0.189561292634089</x:v>
      </x:c>
      <x:c r="G50" s="197">
        <x:v>1.0389383575247699</x:v>
      </x:c>
      <x:c r="H50" s="221">
        <x:v>0.14931501969192501</x:v>
      </x:c>
      <x:c r="I50" s="197">
        <x:v>1.3929133129111799</x:v>
      </x:c>
      <x:c r="J50" s="221">
        <x:v>0.238503354696566</x:v>
      </x:c>
      <x:c r="K50" s="197">
        <x:v>1.21084313684658</x:v>
      </x:c>
      <x:c r="L50" s="221">
        <x:v>0.16809291145928401</x:v>
      </x:c>
      <x:c r="M50" s="197">
        <x:v>1.1343965961683</x:v>
      </x:c>
      <x:c r="N50" s="221">
        <x:v>0.116710960683534</x:v>
      </x:c>
      <x:c r="O50" s="197">
        <x:v>1.1986467132616601</x:v>
      </x:c>
      <x:c r="P50" s="221">
        <x:v>0.136927178299936</x:v>
      </x:c>
      <x:c r="Q50" s="197">
        <x:v>1.58451745988037</x:v>
      </x:c>
      <x:c r="R50" s="221">
        <x:v>0.15440065861341001</x:v>
      </x:c>
      <x:c r="S50" s="197">
        <x:v>1.14539999124937</x:v>
      </x:c>
      <x:c r="T50" s="221">
        <x:v>0.15083904779246199</x:v>
      </x:c>
      <x:c r="U50" s="197">
        <x:v>1.1445095199278601</x:v>
      </x:c>
      <x:c r="V50" s="229">
        <x:v>0.101428854453088</x:v>
      </x:c>
    </x:row>
    <x:row r="51" spans="1:22" ht="12.95" customHeight="1" x14ac:dyDescent="0.2">
      <x:c r="A51" s="2" t="s">
        <x:v>393</x:v>
      </x:c>
      <x:c r="B51" s="12">
        <x:v>2</x:v>
      </x:c>
      <x:c r="C51" s="197">
        <x:v>1.3243319660616</x:v>
      </x:c>
      <x:c r="D51" s="221">
        <x:v>0.402614839863428</x:v>
      </x:c>
      <x:c r="E51" s="197">
        <x:v>1.90658241613085</x:v>
      </x:c>
      <x:c r="F51" s="221">
        <x:v>0.412931132317293</x:v>
      </x:c>
      <x:c r="G51" s="197">
        <x:v>0.76014349126087499</x:v>
      </x:c>
      <x:c r="H51" s="221">
        <x:v>9.3215419447655906E-2</x:v>
      </x:c>
      <x:c r="I51" s="197">
        <x:v>1.2474681025729899</x:v>
      </x:c>
      <x:c r="J51" s="221">
        <x:v>0.14200847053388599</x:v>
      </x:c>
      <x:c r="K51" s="197">
        <x:v>1.09378280532533</x:v>
      </x:c>
      <x:c r="L51" s="221">
        <x:v>0.13249331583795099</x:v>
      </x:c>
      <x:c r="M51" s="197">
        <x:v>1.9535891452060301</x:v>
      </x:c>
      <x:c r="N51" s="221">
        <x:v>1.00030432425287</x:v>
      </x:c>
      <x:c r="O51" s="197">
        <x:v>1.27083991439642</x:v>
      </x:c>
      <x:c r="P51" s="221">
        <x:v>0.145179159826516</x:v>
      </x:c>
      <x:c r="Q51" s="197">
        <x:v>1.7955726992487999</x:v>
      </x:c>
      <x:c r="R51" s="221">
        <x:v>0.28973717298651802</x:v>
      </x:c>
      <x:c r="S51" s="197">
        <x:v>2.4600890924398602</x:v>
      </x:c>
      <x:c r="T51" s="221">
        <x:v>0.46233542634244101</x:v>
      </x:c>
      <x:c r="U51" s="197">
        <x:v>1.7202724666457001</x:v>
      </x:c>
      <x:c r="V51" s="229">
        <x:v>0.18285397279712501</x:v>
      </x:c>
    </x:row>
    <x:row r="52" spans="1:22" ht="12.95" customHeight="1" x14ac:dyDescent="0.2">
      <x:c r="A52" s="2" t="s">
        <x:v>394</x:v>
      </x:c>
      <x:c r="B52" s="12">
        <x:v>2</x:v>
      </x:c>
      <x:c r="C52" s="197">
        <x:v>1.4187506735832101</x:v>
      </x:c>
      <x:c r="D52" s="221">
        <x:v>0.54301187424414199</x:v>
      </x:c>
      <x:c r="E52" s="197">
        <x:v>1.6507297398065801</x:v>
      </x:c>
      <x:c r="F52" s="221">
        <x:v>0.175982899933675</x:v>
      </x:c>
      <x:c r="G52" s="197">
        <x:v>1.2227413024388101</x:v>
      </x:c>
      <x:c r="H52" s="221">
        <x:v>0.33363821567053698</x:v>
      </x:c>
      <x:c r="I52" s="197">
        <x:v>1.20118358091304</x:v>
      </x:c>
      <x:c r="J52" s="221">
        <x:v>0.21003552737075201</x:v>
      </x:c>
      <x:c r="K52" s="197">
        <x:v>1.2658811633498399</x:v>
      </x:c>
      <x:c r="L52" s="221">
        <x:v>0.14252211618694899</x:v>
      </x:c>
      <x:c r="M52" s="197">
        <x:v>1.9385055978424599</x:v>
      </x:c>
      <x:c r="N52" s="221">
        <x:v>0.380970337049653</x:v>
      </x:c>
      <x:c r="O52" s="197">
        <x:v>1.4305823072069099</x:v>
      </x:c>
      <x:c r="P52" s="221">
        <x:v>0.15682808730593001</x:v>
      </x:c>
      <x:c r="Q52" s="197">
        <x:v>1.45569984246708</x:v>
      </x:c>
      <x:c r="R52" s="221">
        <x:v>0.18452598487767</x:v>
      </x:c>
      <x:c r="S52" s="197">
        <x:v>1.3948055591372901</x:v>
      </x:c>
      <x:c r="T52" s="221">
        <x:v>0.20952271384353299</x:v>
      </x:c>
      <x:c r="U52" s="197">
        <x:v>1.27643721702395</x:v>
      </x:c>
      <x:c r="V52" s="229">
        <x:v>0.21557322430784301</x:v>
      </x:c>
    </x:row>
    <x:row r="53" spans="1:22" ht="12.95" customHeight="1" x14ac:dyDescent="0.2">
      <x:c r="A53" s="2" t="s">
        <x:v>395</x:v>
      </x:c>
      <x:c r="B53" s="12">
        <x:v>2</x:v>
      </x:c>
      <x:c r="C53" s="197">
        <x:v>2.0236944093476801</x:v>
      </x:c>
      <x:c r="D53" s="221">
        <x:v>0.36634584199582299</x:v>
      </x:c>
      <x:c r="E53" s="197">
        <x:v>1.3707325526101799</x:v>
      </x:c>
      <x:c r="F53" s="221">
        <x:v>0.12515251954252701</x:v>
      </x:c>
      <x:c r="G53" s="197">
        <x:v>1.61011474109734</x:v>
      </x:c>
      <x:c r="H53" s="221">
        <x:v>0.256004347326652</x:v>
      </x:c>
      <x:c r="I53" s="197">
        <x:v>1.2316881216542801</x:v>
      </x:c>
      <x:c r="J53" s="221">
        <x:v>0.19044513060416099</x:v>
      </x:c>
      <x:c r="K53" s="197">
        <x:v>1.2731791617500099</x:v>
      </x:c>
      <x:c r="L53" s="221">
        <x:v>0.221327027518856</x:v>
      </x:c>
      <x:c r="M53" s="197">
        <x:v>1.2818143258803301</x:v>
      </x:c>
      <x:c r="N53" s="221">
        <x:v>0.12883010396203101</x:v>
      </x:c>
      <x:c r="O53" s="197">
        <x:v>1.3961493503707201</x:v>
      </x:c>
      <x:c r="P53" s="221">
        <x:v>0.177031848637972</x:v>
      </x:c>
      <x:c r="Q53" s="197">
        <x:v>1.3378915659272399</x:v>
      </x:c>
      <x:c r="R53" s="221">
        <x:v>0.15947197308384001</x:v>
      </x:c>
      <x:c r="S53" s="197">
        <x:v>1.2817501185991</x:v>
      </x:c>
      <x:c r="T53" s="221">
        <x:v>0.11795052644677401</x:v>
      </x:c>
      <x:c r="U53" s="197">
        <x:v>1.41710085623889</x:v>
      </x:c>
      <x:c r="V53" s="229">
        <x:v>0.173289627337083</x:v>
      </x:c>
    </x:row>
    <x:row r="54" spans="1:22" ht="12.95" customHeight="1" x14ac:dyDescent="0.2">
      <x:c r="A54" s="2" t="s">
        <x:v>396</x:v>
      </x:c>
      <x:c r="B54" s="12">
        <x:v>2</x:v>
      </x:c>
      <x:c r="C54" s="197">
        <x:v>1.0204951683435799</x:v>
      </x:c>
      <x:c r="D54" s="221">
        <x:v>0.33298097759047701</x:v>
      </x:c>
      <x:c r="E54" s="197">
        <x:v>1.5452645830727101</x:v>
      </x:c>
      <x:c r="F54" s="221">
        <x:v>0.22853918824707301</x:v>
      </x:c>
      <x:c r="G54" s="197">
        <x:v>1.46779679725956</x:v>
      </x:c>
      <x:c r="H54" s="221">
        <x:v>0.318579681401783</x:v>
      </x:c>
      <x:c r="I54" s="197">
        <x:v>1.5506557050619201</x:v>
      </x:c>
      <x:c r="J54" s="221">
        <x:v>0.25887606097927501</x:v>
      </x:c>
      <x:c r="K54" s="197">
        <x:v>1.55854678122859</x:v>
      </x:c>
      <x:c r="L54" s="221">
        <x:v>0.26738906480573699</x:v>
      </x:c>
      <x:c r="M54" s="197">
        <x:v>1.15609404170478</x:v>
      </x:c>
      <x:c r="N54" s="221">
        <x:v>0.17480249188302399</x:v>
      </x:c>
      <x:c r="O54" s="197">
        <x:v>0.73022629292334196</x:v>
      </x:c>
      <x:c r="P54" s="221">
        <x:v>0.13850407097741901</x:v>
      </x:c>
      <x:c r="Q54" s="197">
        <x:v>1.33186834883205</x:v>
      </x:c>
      <x:c r="R54" s="221">
        <x:v>0.20196193682885599</x:v>
      </x:c>
      <x:c r="S54" s="197">
        <x:v>1.52718767993738</x:v>
      </x:c>
      <x:c r="T54" s="221">
        <x:v>0.28250686440789702</x:v>
      </x:c>
      <x:c r="U54" s="197">
        <x:v>1.3595753718796499</x:v>
      </x:c>
      <x:c r="V54" s="229">
        <x:v>0.21794333628717399</x:v>
      </x:c>
    </x:row>
    <x:row r="55" spans="1:22" ht="12.95" customHeight="1" x14ac:dyDescent="0.2">
      <x:c r="A55" s="2" t="s">
        <x:v>397</x:v>
      </x:c>
      <x:c r="B55" s="12">
        <x:v>2</x:v>
      </x:c>
      <x:c r="C55" s="197">
        <x:v>2.6829375757095701</x:v>
      </x:c>
      <x:c r="D55" s="221">
        <x:v>0.78441691380163703</x:v>
      </x:c>
      <x:c r="E55" s="197">
        <x:v>1.08682151227199</x:v>
      </x:c>
      <x:c r="F55" s="221">
        <x:v>0.18280640507967699</x:v>
      </x:c>
      <x:c r="G55" s="197">
        <x:v>1.2055212753270199</x:v>
      </x:c>
      <x:c r="H55" s="221">
        <x:v>0.24789583378277999</x:v>
      </x:c>
      <x:c r="I55" s="197">
        <x:v>1.0358095602855999</x:v>
      </x:c>
      <x:c r="J55" s="221">
        <x:v>0.15872550207959199</x:v>
      </x:c>
      <x:c r="K55" s="197">
        <x:v>1.3067388788534</x:v>
      </x:c>
      <x:c r="L55" s="221">
        <x:v>0.26009476393278702</x:v>
      </x:c>
      <x:c r="M55" s="197">
        <x:v>1.4161802592114801</x:v>
      </x:c>
      <x:c r="N55" s="221">
        <x:v>0.284649815539948</x:v>
      </x:c>
      <x:c r="O55" s="197">
        <x:v>0.86903218982379205</x:v>
      </x:c>
      <x:c r="P55" s="221">
        <x:v>0.15599862561997899</x:v>
      </x:c>
      <x:c r="Q55" s="197">
        <x:v>1.3036154401375599</x:v>
      </x:c>
      <x:c r="R55" s="221">
        <x:v>0.24719352928960101</x:v>
      </x:c>
      <x:c r="S55" s="197">
        <x:v>1.4484380917766</x:v>
      </x:c>
      <x:c r="T55" s="221">
        <x:v>0.30762390679687701</x:v>
      </x:c>
      <x:c r="U55" s="197">
        <x:v>1.7952363128219599</x:v>
      </x:c>
      <x:c r="V55" s="229">
        <x:v>0.36738534310147503</x:v>
      </x:c>
    </x:row>
    <x:row r="56" spans="1:22" ht="12.95" customHeight="1" x14ac:dyDescent="0.2">
      <x:c r="A56" s="2" t="s">
        <x:v>398</x:v>
      </x:c>
      <x:c r="B56" s="12">
        <x:v>2</x:v>
      </x:c>
      <x:c r="C56" s="197">
        <x:v>1.8239373737189299</x:v>
      </x:c>
      <x:c r="D56" s="221">
        <x:v>0.38723909677364199</x:v>
      </x:c>
      <x:c r="E56" s="197">
        <x:v>1.33173811233057</x:v>
      </x:c>
      <x:c r="F56" s="221">
        <x:v>0.11726982137108</x:v>
      </x:c>
      <x:c r="G56" s="197">
        <x:v>1.1412657567886999</x:v>
      </x:c>
      <x:c r="H56" s="221">
        <x:v>0.12423574555480101</x:v>
      </x:c>
      <x:c r="I56" s="197">
        <x:v>1.31806410329079</x:v>
      </x:c>
      <x:c r="J56" s="221">
        <x:v>0.18878322665895</x:v>
      </x:c>
      <x:c r="K56" s="197">
        <x:v>1.24897407761364</x:v>
      </x:c>
      <x:c r="L56" s="221">
        <x:v>0.15997632412063401</x:v>
      </x:c>
      <x:c r="M56" s="197">
        <x:v>1.32174768134723</x:v>
      </x:c>
      <x:c r="N56" s="221">
        <x:v>0.13822292516292201</x:v>
      </x:c>
      <x:c r="O56" s="197">
        <x:v>1.11658950432754</x:v>
      </x:c>
      <x:c r="P56" s="221">
        <x:v>0.129922537175061</x:v>
      </x:c>
      <x:c r="Q56" s="197">
        <x:v>1.4903204811841799</x:v>
      </x:c>
      <x:c r="R56" s="221">
        <x:v>0.136988666506317</x:v>
      </x:c>
      <x:c r="S56" s="197">
        <x:v>1.3231400216090901</x:v>
      </x:c>
      <x:c r="T56" s="221">
        <x:v>0.143032753782142</x:v>
      </x:c>
      <x:c r="U56" s="197">
        <x:v>1.1878921422413999</x:v>
      </x:c>
      <x:c r="V56" s="229">
        <x:v>0.127326107969572</x:v>
      </x:c>
    </x:row>
    <x:row r="57" spans="1:22" ht="12.95" customHeight="1" x14ac:dyDescent="0.2">
      <x:c r="A57" s="2" t="s">
        <x:v>399</x:v>
      </x:c>
      <x:c r="B57" s="12">
        <x:v>2</x:v>
      </x:c>
      <x:c r="C57" s="197">
        <x:v>1.5133260478252799</x:v>
      </x:c>
      <x:c r="D57" s="221">
        <x:v>0.27002968442446501</x:v>
      </x:c>
      <x:c r="E57" s="197">
        <x:v>1.5727894176783701</x:v>
      </x:c>
      <x:c r="F57" s="221">
        <x:v>0.234904135768749</x:v>
      </x:c>
      <x:c r="G57" s="197">
        <x:v>2.8789620767533899</x:v>
      </x:c>
      <x:c r="H57" s="221">
        <x:v>0.52082662869123098</x:v>
      </x:c>
      <x:c r="I57" s="197">
        <x:v>1.9226523835778899</x:v>
      </x:c>
      <x:c r="J57" s="221">
        <x:v>0.444821643500452</x:v>
      </x:c>
      <x:c r="K57" s="197">
        <x:v>0.85289822745792498</x:v>
      </x:c>
      <x:c r="L57" s="221">
        <x:v>0.202003975023267</x:v>
      </x:c>
      <x:c r="M57" s="197">
        <x:v>2.1366427819651501</x:v>
      </x:c>
      <x:c r="N57" s="221">
        <x:v>0.34633602841317201</x:v>
      </x:c>
      <x:c r="O57" s="197">
        <x:v>1.80640526213601</x:v>
      </x:c>
      <x:c r="P57" s="221">
        <x:v>0.75215745658919597</x:v>
      </x:c>
      <x:c r="Q57" s="197">
        <x:v>1.33628131561076</x:v>
      </x:c>
      <x:c r="R57" s="221">
        <x:v>0.19828363044154601</x:v>
      </x:c>
      <x:c r="S57" s="197">
        <x:v>1.67960061198718</x:v>
      </x:c>
      <x:c r="T57" s="221">
        <x:v>0.312872299157467</x:v>
      </x:c>
      <x:c r="U57" s="197">
        <x:v>1.1419563236080299</x:v>
      </x:c>
      <x:c r="V57" s="229">
        <x:v>0.20275750613937599</x:v>
      </x:c>
    </x:row>
    <x:row r="58" spans="1:22" ht="12.95" customHeight="1" x14ac:dyDescent="0.2">
      <x:c r="A58" s="2" t="s">
        <x:v>400</x:v>
      </x:c>
      <x:c r="B58" s="12">
        <x:v>2</x:v>
      </x:c>
      <x:c r="C58" s="197">
        <x:v>1.1762108174857999</x:v>
      </x:c>
      <x:c r="D58" s="221">
        <x:v>0.199726933754824</x:v>
      </x:c>
      <x:c r="E58" s="197">
        <x:v>1.45953369992627</x:v>
      </x:c>
      <x:c r="F58" s="221">
        <x:v>0.15769610335429901</x:v>
      </x:c>
      <x:c r="G58" s="197">
        <x:v>1.5067805305555599</x:v>
      </x:c>
      <x:c r="H58" s="221">
        <x:v>0.15005946278450299</x:v>
      </x:c>
      <x:c r="I58" s="197">
        <x:v>1.25021153226343</x:v>
      </x:c>
      <x:c r="J58" s="221">
        <x:v>0.167344594694256</x:v>
      </x:c>
      <x:c r="K58" s="197">
        <x:v>1.3628530821117799</x:v>
      </x:c>
      <x:c r="L58" s="221">
        <x:v>0.185059356547361</x:v>
      </x:c>
      <x:c r="M58" s="197">
        <x:v>1.50154911491076</x:v>
      </x:c>
      <x:c r="N58" s="221">
        <x:v>0.21583912246360901</x:v>
      </x:c>
      <x:c r="O58" s="197">
        <x:v>0.93566987997222995</x:v>
      </x:c>
      <x:c r="P58" s="221">
        <x:v>0.125583153644269</x:v>
      </x:c>
      <x:c r="Q58" s="197">
        <x:v>1.05619607180673</x:v>
      </x:c>
      <x:c r="R58" s="221">
        <x:v>0.108005122714876</x:v>
      </x:c>
      <x:c r="S58" s="197">
        <x:v>1.3345187180018501</x:v>
      </x:c>
      <x:c r="T58" s="221">
        <x:v>0.147735647355799</x:v>
      </x:c>
      <x:c r="U58" s="197">
        <x:v>1.2233887931454199</x:v>
      </x:c>
      <x:c r="V58" s="229">
        <x:v>0.156872506532619</x:v>
      </x:c>
    </x:row>
    <x:row r="59" spans="1:22" ht="12.95" customHeight="1" x14ac:dyDescent="0.2">
      <x:c r="A59" s="2" t="s">
        <x:v>401</x:v>
      </x:c>
      <x:c r="B59" s="12">
        <x:v>2</x:v>
      </x:c>
      <x:c r="C59" s="197">
        <x:v>2.4896834404100399</x:v>
      </x:c>
      <x:c r="D59" s="221">
        <x:v>0.79847064781961496</x:v>
      </x:c>
      <x:c r="E59" s="197">
        <x:v>1.67481067097098</x:v>
      </x:c>
      <x:c r="F59" s="221">
        <x:v>0.27994411796007301</x:v>
      </x:c>
      <x:c r="G59" s="197">
        <x:v>0.94164449641942904</x:v>
      </x:c>
      <x:c r="H59" s="221">
        <x:v>0.176072663741657</x:v>
      </x:c>
      <x:c r="I59" s="197">
        <x:v>1.51707690041883</x:v>
      </x:c>
      <x:c r="J59" s="221">
        <x:v>0.36642465244120398</x:v>
      </x:c>
      <x:c r="K59" s="197">
        <x:v>1.1908195681481299</x:v>
      </x:c>
      <x:c r="L59" s="221">
        <x:v>0.206221173560696</x:v>
      </x:c>
      <x:c r="M59" s="197">
        <x:v>1.35976538561503</x:v>
      </x:c>
      <x:c r="N59" s="221">
        <x:v>0.34926610143851</x:v>
      </x:c>
      <x:c r="O59" s="197">
        <x:v>1.5692738937966599</x:v>
      </x:c>
      <x:c r="P59" s="221">
        <x:v>0.24185444249405899</x:v>
      </x:c>
      <x:c r="Q59" s="197">
        <x:v>2.1572532769399602</x:v>
      </x:c>
      <x:c r="R59" s="221">
        <x:v>0.39829437515062599</x:v>
      </x:c>
      <x:c r="S59" s="197">
        <x:v>1.53334649983187</x:v>
      </x:c>
      <x:c r="T59" s="221">
        <x:v>0.38931021170491298</x:v>
      </x:c>
      <x:c r="U59" s="197">
        <x:v>1.41159398101247</x:v>
      </x:c>
      <x:c r="V59" s="229">
        <x:v>0.22652050222012199</x:v>
      </x:c>
    </x:row>
    <x:row r="60" spans="1:22" ht="12.95" customHeight="1" x14ac:dyDescent="0.2">
      <x:c r="A60" s="2" t="s">
        <x:v>402</x:v>
      </x:c>
      <x:c r="B60" s="12">
        <x:v>2</x:v>
      </x:c>
      <x:c r="C60" s="197">
        <x:v>1.2510424265020399</x:v>
      </x:c>
      <x:c r="D60" s="221">
        <x:v>0.39087411539484801</x:v>
      </x:c>
      <x:c r="E60" s="197">
        <x:v>1.77189318191704</x:v>
      </x:c>
      <x:c r="F60" s="221">
        <x:v>0.27824951722713498</x:v>
      </x:c>
      <x:c r="G60" s="197">
        <x:v>1.8464437062030601</x:v>
      </x:c>
      <x:c r="H60" s="221">
        <x:v>0.49116048891842901</x:v>
      </x:c>
      <x:c r="I60" s="197">
        <x:v>0.61337763239605103</x:v>
      </x:c>
      <x:c r="J60" s="221">
        <x:v>0.216395732535035</x:v>
      </x:c>
      <x:c r="K60" s="197">
        <x:v>1.84822200325312</x:v>
      </x:c>
      <x:c r="L60" s="221">
        <x:v>0.55445961453821502</x:v>
      </x:c>
      <x:c r="M60" s="197">
        <x:v>2.0835528798498699</x:v>
      </x:c>
      <x:c r="N60" s="221">
        <x:v>0.50608927085724797</x:v>
      </x:c>
      <x:c r="O60" s="197">
        <x:v>1.58922840399524</x:v>
      </x:c>
      <x:c r="P60" s="221">
        <x:v>0.34280258981510803</x:v>
      </x:c>
      <x:c r="Q60" s="197">
        <x:v>1.3674523546584301</x:v>
      </x:c>
      <x:c r="R60" s="221">
        <x:v>0.31471201804430998</x:v>
      </x:c>
      <x:c r="S60" s="197">
        <x:v>1.1552839394024199</x:v>
      </x:c>
      <x:c r="T60" s="221">
        <x:v>0.285116062488597</x:v>
      </x:c>
      <x:c r="U60" s="197">
        <x:v>1.27542404850906</x:v>
      </x:c>
      <x:c r="V60" s="229">
        <x:v>0.25899751191363102</x:v>
      </x:c>
    </x:row>
    <x:row r="61" spans="1:22" ht="12.95" customHeight="1" x14ac:dyDescent="0.2">
      <x:c r="A61" s="2" t="s">
        <x:v>403</x:v>
      </x:c>
      <x:c r="B61" s="12">
        <x:v>2</x:v>
      </x:c>
      <x:c r="C61" s="197">
        <x:v>1.43583982482271</x:v>
      </x:c>
      <x:c r="D61" s="221">
        <x:v>0.173953985218706</x:v>
      </x:c>
      <x:c r="E61" s="197">
        <x:v>1.33317830986532</x:v>
      </x:c>
      <x:c r="F61" s="221">
        <x:v>0.12872737573409601</x:v>
      </x:c>
      <x:c r="G61" s="197">
        <x:v>1.0208640992570099</x:v>
      </x:c>
      <x:c r="H61" s="221">
        <x:v>0.102542110712384</x:v>
      </x:c>
      <x:c r="I61" s="197">
        <x:v>0.92545585120431995</x:v>
      </x:c>
      <x:c r="J61" s="221">
        <x:v>9.2895012692927798E-2</x:v>
      </x:c>
      <x:c r="K61" s="197">
        <x:v>1.11884381438463</x:v>
      </x:c>
      <x:c r="L61" s="221">
        <x:v>0.11689197764593701</x:v>
      </x:c>
      <x:c r="M61" s="197">
        <x:v>1.6752378659621701</x:v>
      </x:c>
      <x:c r="N61" s="221">
        <x:v>0.33286765453079098</x:v>
      </x:c>
      <x:c r="O61" s="197">
        <x:v>1.0281746139872201</x:v>
      </x:c>
      <x:c r="P61" s="221">
        <x:v>8.4811018611057498E-2</x:v>
      </x:c>
      <x:c r="Q61" s="197">
        <x:v>1.3024880573590101</x:v>
      </x:c>
      <x:c r="R61" s="221">
        <x:v>0.14360025543570401</x:v>
      </x:c>
      <x:c r="S61" s="197">
        <x:v>1.1554955217660301</x:v>
      </x:c>
      <x:c r="T61" s="221">
        <x:v>0.136450536711201</x:v>
      </x:c>
      <x:c r="U61" s="197">
        <x:v>1.42062494700653</x:v>
      </x:c>
      <x:c r="V61" s="229">
        <x:v>0.140717894242575</x:v>
      </x:c>
    </x:row>
    <x:row r="62" spans="1:22" ht="12.95" customHeight="1" x14ac:dyDescent="0.2">
      <x:c r="A62" s="2" t="s">
        <x:v>404</x:v>
      </x:c>
      <x:c r="B62" s="12">
        <x:v>2</x:v>
      </x:c>
      <x:c r="C62" s="197">
        <x:v>1.3682001540628499</x:v>
      </x:c>
      <x:c r="D62" s="221">
        <x:v>0.333661767553663</x:v>
      </x:c>
      <x:c r="E62" s="197">
        <x:v>1.2559257351500199</x:v>
      </x:c>
      <x:c r="F62" s="221">
        <x:v>0.24194072846783801</x:v>
      </x:c>
      <x:c r="G62" s="197">
        <x:v>1.3355106508185099</x:v>
      </x:c>
      <x:c r="H62" s="221">
        <x:v>0.28726778229344702</x:v>
      </x:c>
      <x:c r="I62" s="197">
        <x:v>1.4752566006429899</x:v>
      </x:c>
      <x:c r="J62" s="221">
        <x:v>0.34387048011434201</x:v>
      </x:c>
      <x:c r="K62" s="197">
        <x:v>1.14618376682853</x:v>
      </x:c>
      <x:c r="L62" s="221">
        <x:v>0.313953363443436</x:v>
      </x:c>
      <x:c r="M62" s="197">
        <x:v>2.2465554800821499</x:v>
      </x:c>
      <x:c r="N62" s="221">
        <x:v>0.47844126870166498</x:v>
      </x:c>
      <x:c r="O62" s="197">
        <x:v>1.3617346287701999</x:v>
      </x:c>
      <x:c r="P62" s="221">
        <x:v>0.36705847732804298</x:v>
      </x:c>
      <x:c r="Q62" s="197">
        <x:v>1.6655720039717301</x:v>
      </x:c>
      <x:c r="R62" s="221">
        <x:v>0.32186286753786297</x:v>
      </x:c>
      <x:c r="S62" s="197">
        <x:v>1.4129240897283999</x:v>
      </x:c>
      <x:c r="T62" s="221">
        <x:v>0.41958963936317001</x:v>
      </x:c>
      <x:c r="U62" s="197">
        <x:v>1.24008053256578</x:v>
      </x:c>
      <x:c r="V62" s="229">
        <x:v>0.24506723561504901</x:v>
      </x:c>
    </x:row>
    <x:row r="63" spans="1:22" ht="12.95" customHeight="1" x14ac:dyDescent="0.2">
      <x:c r="A63" s="18" t="s">
        <x:v>405</x:v>
      </x:c>
      <x:c r="B63" s="19">
        <x:v>2</x:v>
      </x:c>
      <x:c r="C63" s="198">
        <x:v>2.0615131547818799</x:v>
      </x:c>
      <x:c r="D63" s="222">
        <x:v>0.15370758393859399</x:v>
      </x:c>
      <x:c r="E63" s="198">
        <x:v>1.4594079528028601</x:v>
      </x:c>
      <x:c r="F63" s="222">
        <x:v>4.3816452346441999E-2</x:v>
      </x:c>
      <x:c r="G63" s="198">
        <x:v>1.5730231488455999</x:v>
      </x:c>
      <x:c r="H63" s="222">
        <x:v>7.0384861331383497E-2</x:v>
      </x:c>
      <x:c r="I63" s="198">
        <x:v>1.3542883270108601</x:v>
      </x:c>
      <x:c r="J63" s="222">
        <x:v>7.20277048350179E-2</x:v>
      </x:c>
      <x:c r="K63" s="198">
        <x:v>1.23314633263589</x:v>
      </x:c>
      <x:c r="L63" s="222">
        <x:v>5.1113243864940199E-2</x:v>
      </x:c>
      <x:c r="M63" s="198">
        <x:v>1.43408851006231</x:v>
      </x:c>
      <x:c r="N63" s="222">
        <x:v>4.8511441857989002E-2</x:v>
      </x:c>
      <x:c r="O63" s="198">
        <x:v>1.22533530802055</x:v>
      </x:c>
      <x:c r="P63" s="222">
        <x:v>5.3401731931628303E-2</x:v>
      </x:c>
      <x:c r="Q63" s="198">
        <x:v>1.49827864598432</x:v>
      </x:c>
      <x:c r="R63" s="222">
        <x:v>4.4955045944596803E-2</x:v>
      </x:c>
      <x:c r="S63" s="198">
        <x:v>1.66026141219488</x:v>
      </x:c>
      <x:c r="T63" s="222">
        <x:v>9.2544132165062007E-2</x:v>
      </x:c>
      <x:c r="U63" s="198">
        <x:v>1.3207378240343199</x:v>
      </x:c>
      <x:c r="V63" s="231">
        <x:v>4.9622726250088303E-2</x:v>
      </x:c>
    </x:row>
    <x:row r="64" spans="1:22" ht="12.95" customHeight="1" x14ac:dyDescent="0.2">
      <x:c r="A64" s="21" t="s">
        <x:v>406</x:v>
      </x:c>
      <x:c r="B64" s="22">
        <x:v>2</x:v>
      </x:c>
      <x:c r="C64" s="199">
        <x:v>1.90138363045251</x:v>
      </x:c>
      <x:c r="D64" s="223">
        <x:v>0.12941955739746899</x:v>
      </x:c>
      <x:c r="E64" s="199">
        <x:v>1.4508359715463901</x:v>
      </x:c>
      <x:c r="F64" s="223">
        <x:v>5.9504356491124802E-2</x:v>
      </x:c>
      <x:c r="G64" s="199">
        <x:v>1.51360696201264</x:v>
      </x:c>
      <x:c r="H64" s="223">
        <x:v>9.3894122415554698E-2</x:v>
      </x:c>
      <x:c r="I64" s="199">
        <x:v>1.27891929144449</x:v>
      </x:c>
      <x:c r="J64" s="223">
        <x:v>7.5640069873288501E-2</x:v>
      </x:c>
      <x:c r="K64" s="199">
        <x:v>1.13899303582946</x:v>
      </x:c>
      <x:c r="L64" s="223">
        <x:v>6.6366929221926593E-2</x:v>
      </x:c>
      <x:c r="M64" s="199">
        <x:v>1.4641579441808601</x:v>
      </x:c>
      <x:c r="N64" s="223">
        <x:v>7.3800361640981499E-2</x:v>
      </x:c>
      <x:c r="O64" s="199">
        <x:v>1.2082876324782399</x:v>
      </x:c>
      <x:c r="P64" s="223">
        <x:v>7.0898636969880302E-2</x:v>
      </x:c>
      <x:c r="Q64" s="199">
        <x:v>1.52997334355979</x:v>
      </x:c>
      <x:c r="R64" s="223">
        <x:v>7.3187351685126995E-2</x:v>
      </x:c>
      <x:c r="S64" s="199">
        <x:v>1.9816262895416701</x:v>
      </x:c>
      <x:c r="T64" s="223">
        <x:v>0.33302382220605398</x:v>
      </x:c>
      <x:c r="U64" s="199">
        <x:v>1.2615077330495901</x:v>
      </x:c>
      <x:c r="V64" s="232">
        <x:v>6.5353913932110805E-2</x:v>
      </x:c>
    </x:row>
    <x:row r="65" spans="1:22" ht="12.95" customHeight="1" x14ac:dyDescent="0.2">
      <x:c r="A65" s="24" t="s">
        <x:v>407</x:v>
      </x:c>
      <x:c r="B65" s="25">
        <x:v>2</x:v>
      </x:c>
      <x:c r="C65" s="200">
        <x:v>1.98448834890416</x:v>
      </x:c>
      <x:c r="D65" s="224">
        <x:v>0.101283453858602</x:v>
      </x:c>
      <x:c r="E65" s="200">
        <x:v>1.4422797598409101</x:v>
      </x:c>
      <x:c r="F65" s="224">
        <x:v>3.4184161311116297E-2</x:v>
      </x:c>
      <x:c r="G65" s="200">
        <x:v>1.4164933850860799</x:v>
      </x:c>
      <x:c r="H65" s="224">
        <x:v>4.6770704361456E-2</x:v>
      </x:c>
      <x:c r="I65" s="200">
        <x:v>1.2863155320105499</x:v>
      </x:c>
      <x:c r="J65" s="224">
        <x:v>4.6871338978860602E-2</x:v>
      </x:c>
      <x:c r="K65" s="200">
        <x:v>1.22779397322283</x:v>
      </x:c>
      <x:c r="L65" s="224">
        <x:v>3.7437078344140499E-2</x:v>
      </x:c>
      <x:c r="M65" s="200">
        <x:v>1.4983377872572901</x:v>
      </x:c>
      <x:c r="N65" s="224">
        <x:v>4.4529414610647099E-2</x:v>
      </x:c>
      <x:c r="O65" s="200">
        <x:v>1.30447273639297</x:v>
      </x:c>
      <x:c r="P65" s="224">
        <x:v>3.9806115477509799E-2</x:v>
      </x:c>
      <x:c r="Q65" s="200">
        <x:v>1.4883522617420599</x:v>
      </x:c>
      <x:c r="R65" s="224">
        <x:v>3.8264697468728397E-2</x:v>
      </x:c>
      <x:c r="S65" s="200">
        <x:v>1.55863717205115</x:v>
      </x:c>
      <x:c r="T65" s="224">
        <x:v>5.89079363467548E-2</x:v>
      </x:c>
      <x:c r="U65" s="200">
        <x:v>1.2654466975608201</x:v>
      </x:c>
      <x:c r="V65" s="233">
        <x:v>3.4868096814021497E-2</x:v>
      </x:c>
    </x:row>
    <x:row r="66" spans="1:22" ht="12.95" customHeight="1" x14ac:dyDescent="0.2">
      <x:c r="A66" s="2" t="s">
        <x:v>408</x:v>
      </x:c>
      <x:c r="B66" s="12">
        <x:v>2</x:v>
      </x:c>
      <x:c r="C66" s="197">
        <x:v>0.75530396151305801</x:v>
      </x:c>
      <x:c r="D66" s="221">
        <x:v>0.42740470323515101</x:v>
      </x:c>
      <x:c r="E66" s="197">
        <x:v>1.58311830673122</x:v>
      </x:c>
      <x:c r="F66" s="221">
        <x:v>0.56406332354016397</x:v>
      </x:c>
      <x:c r="G66" s="197">
        <x:v>3.4947508766432298</x:v>
      </x:c>
      <x:c r="H66" s="221">
        <x:v>1.2960922048469801</x:v>
      </x:c>
      <x:c r="I66" s="197">
        <x:v>1.4510614291584201</x:v>
      </x:c>
      <x:c r="J66" s="221">
        <x:v>0.45222620671119701</x:v>
      </x:c>
      <x:c r="K66" s="197">
        <x:v>2.67114978762458</x:v>
      </x:c>
      <x:c r="L66" s="221">
        <x:v>1.0536500907651101</x:v>
      </x:c>
      <x:c r="M66" s="197">
        <x:v>1.3095659989566999</x:v>
      </x:c>
      <x:c r="N66" s="221">
        <x:v>0.35203270141543402</x:v>
      </x:c>
      <x:c r="O66" s="197">
        <x:v>1.500268557959</x:v>
      </x:c>
      <x:c r="P66" s="221">
        <x:v>0.44997537400656901</x:v>
      </x:c>
      <x:c r="Q66" s="197">
        <x:v>2.57938775021031</x:v>
      </x:c>
      <x:c r="R66" s="221">
        <x:v>0.70720314733345802</x:v>
      </x:c>
      <x:c r="S66" s="197">
        <x:v>3.8212196990801099</x:v>
      </x:c>
      <x:c r="T66" s="221">
        <x:v>1.22117999508806</x:v>
      </x:c>
      <x:c r="U66" s="197">
        <x:v>0.80005424216550003</x:v>
      </x:c>
      <x:c r="V66" s="229">
        <x:v>0.25129381293533298</x:v>
      </x:c>
    </x:row>
    <x:row r="67" spans="1:22" ht="12.95" customHeight="1" x14ac:dyDescent="0.2">
      <x:c r="A67" s="2" t="s">
        <x:v>409</x:v>
      </x:c>
      <x:c r="B67" s="12">
        <x:v>2</x:v>
      </x:c>
      <x:c r="C67" s="197">
        <x:v>1.36748295296407</x:v>
      </x:c>
      <x:c r="D67" s="221">
        <x:v>0.58860143709639101</x:v>
      </x:c>
      <x:c r="E67" s="197">
        <x:v>1.6523194793332701</x:v>
      </x:c>
      <x:c r="F67" s="221">
        <x:v>0.41494936349876399</x:v>
      </x:c>
      <x:c r="G67" s="197">
        <x:v>3.98705589928811</x:v>
      </x:c>
      <x:c r="H67" s="221">
        <x:v>1.7200733790601299</x:v>
      </x:c>
      <x:c r="I67" s="197">
        <x:v>0.83595541970974296</x:v>
      </x:c>
      <x:c r="J67" s="221">
        <x:v>0.35596479214716598</x:v>
      </x:c>
      <x:c r="K67" s="197">
        <x:v>1.3458337170907599</x:v>
      </x:c>
      <x:c r="L67" s="221">
        <x:v>0.662982177982953</x:v>
      </x:c>
      <x:c r="M67" s="197">
        <x:v>1.0217317975239399</x:v>
      </x:c>
      <x:c r="N67" s="221">
        <x:v>0.30302526313231698</x:v>
      </x:c>
      <x:c r="O67" s="197">
        <x:v>1.2163969576343301</x:v>
      </x:c>
      <x:c r="P67" s="221">
        <x:v>0.28856916358789703</x:v>
      </x:c>
      <x:c r="Q67" s="197">
        <x:v>2.06832618904361</x:v>
      </x:c>
      <x:c r="R67" s="221">
        <x:v>0.566487627687703</x:v>
      </x:c>
      <x:c r="S67" s="197">
        <x:v>1.41479389219062</x:v>
      </x:c>
      <x:c r="T67" s="221">
        <x:v>0.47561581218726101</x:v>
      </x:c>
      <x:c r="U67" s="197">
        <x:v>1.3207946374577699</x:v>
      </x:c>
      <x:c r="V67" s="229">
        <x:v>0.50135377245770996</x:v>
      </x:c>
    </x:row>
    <x:row r="68" spans="1:22" ht="12.95" customHeight="1" x14ac:dyDescent="0.2">
      <x:c r="A68" s="2" t="s">
        <x:v>410</x:v>
      </x:c>
      <x:c r="B68" s="12">
        <x:v>2</x:v>
      </x:c>
      <x:c r="C68" s="197">
        <x:v>2.23287933698942</x:v>
      </x:c>
      <x:c r="D68" s="221">
        <x:v>1.11975301926111</x:v>
      </x:c>
      <x:c r="E68" s="197">
        <x:v>1.4056517672250599</x:v>
      </x:c>
      <x:c r="F68" s="221">
        <x:v>0.27176768616498598</x:v>
      </x:c>
      <x:c r="G68" s="197">
        <x:v>1.63364288093739</x:v>
      </x:c>
      <x:c r="H68" s="221">
        <x:v>0.61005775698798403</x:v>
      </x:c>
      <x:c r="I68" s="197">
        <x:v>1.44125200942933</x:v>
      </x:c>
      <x:c r="J68" s="221">
        <x:v>0.39398772007181498</x:v>
      </x:c>
      <x:c r="K68" s="197">
        <x:v>0.96833133755054002</x:v>
      </x:c>
      <x:c r="L68" s="221">
        <x:v>0.25423377970830202</x:v>
      </x:c>
      <x:c r="M68" s="197">
        <x:v>1.6317477640790301</x:v>
      </x:c>
      <x:c r="N68" s="221">
        <x:v>0.48736728924943701</x:v>
      </x:c>
      <x:c r="O68" s="197">
        <x:v>1.63200360235499</x:v>
      </x:c>
      <x:c r="P68" s="221">
        <x:v>0.33476562557042699</x:v>
      </x:c>
      <x:c r="Q68" s="197">
        <x:v>1.43554944467092</x:v>
      </x:c>
      <x:c r="R68" s="221">
        <x:v>0.37692392608617298</x:v>
      </x:c>
      <x:c r="S68" s="197">
        <x:v>1.24927569237516</x:v>
      </x:c>
      <x:c r="T68" s="221">
        <x:v>0.39323689637034298</x:v>
      </x:c>
      <x:c r="U68" s="197">
        <x:v>0.82303779905513297</x:v>
      </x:c>
      <x:c r="V68" s="229">
        <x:v>0.221037789722346</x:v>
      </x:c>
    </x:row>
    <x:row r="69" spans="1:22" ht="12.95" customHeight="1" x14ac:dyDescent="0.2">
      <x:c r="A69" s="3" t="s">
        <x:v>411</x:v>
      </x:c>
      <x:c r="B69" s="27">
        <x:v>2</x:v>
      </x:c>
      <x:c r="C69" s="207">
        <x:v>1.1969081830561701</x:v>
      </x:c>
      <x:c r="D69" s="226">
        <x:v>0.33567768080975302</x:v>
      </x:c>
      <x:c r="E69" s="207">
        <x:v>1.5584998558721499</x:v>
      </x:c>
      <x:c r="F69" s="226">
        <x:v>0.36940970897459402</x:v>
      </x:c>
      <x:c r="G69" s="207">
        <x:v>1.9020012923668499</x:v>
      </x:c>
      <x:c r="H69" s="226">
        <x:v>0.62450535937862695</x:v>
      </x:c>
      <x:c r="I69" s="207">
        <x:v>0.79250285082087302</x:v>
      </x:c>
      <x:c r="J69" s="226">
        <x:v>0.243241308576544</x:v>
      </x:c>
      <x:c r="K69" s="207">
        <x:v>1.55585997053644</x:v>
      </x:c>
      <x:c r="L69" s="226">
        <x:v>0.47208891550257098</x:v>
      </x:c>
      <x:c r="M69" s="207">
        <x:v>1.98659614379933</x:v>
      </x:c>
      <x:c r="N69" s="226">
        <x:v>0.376983052519961</x:v>
      </x:c>
      <x:c r="O69" s="207">
        <x:v>2.4813313362966198</x:v>
      </x:c>
      <x:c r="P69" s="226">
        <x:v>0.57896419202623695</x:v>
      </x:c>
      <x:c r="Q69" s="207">
        <x:v>1.3831807555261699</x:v>
      </x:c>
      <x:c r="R69" s="226">
        <x:v>0.27206330202282902</x:v>
      </x:c>
      <x:c r="S69" s="207">
        <x:v>1.60240410694293</x:v>
      </x:c>
      <x:c r="T69" s="226">
        <x:v>0.359701466527939</x:v>
      </x:c>
      <x:c r="U69" s="207">
        <x:v>1.2144998184165301</x:v>
      </x:c>
      <x:c r="V69" s="234">
        <x:v>0.32644327837915799</x:v>
      </x:c>
    </x:row>
    <x:row r="70" spans="1:22" ht="12.95" customHeight="1" x14ac:dyDescent="0.2">
      <x:c r="A70" s="2"/>
      <x:c r="B70" s="32"/>
      <x:c r="C70" s="197" t="s">
        <x:v>1690</x:v>
      </x:c>
      <x:c r="D70" s="221" t="s">
        <x:v>1691</x:v>
      </x:c>
      <x:c r="E70" s="197" t="s">
        <x:v>1692</x:v>
      </x:c>
      <x:c r="F70" s="221" t="s">
        <x:v>1693</x:v>
      </x:c>
      <x:c r="G70" s="197" t="s">
        <x:v>1694</x:v>
      </x:c>
      <x:c r="H70" s="221" t="s">
        <x:v>1695</x:v>
      </x:c>
      <x:c r="I70" s="197" t="s">
        <x:v>1696</x:v>
      </x:c>
      <x:c r="J70" s="221" t="s">
        <x:v>1697</x:v>
      </x:c>
      <x:c r="K70" s="197" t="s">
        <x:v>1698</x:v>
      </x:c>
      <x:c r="L70" s="221" t="s">
        <x:v>1699</x:v>
      </x:c>
      <x:c r="M70" s="197" t="s">
        <x:v>1700</x:v>
      </x:c>
      <x:c r="N70" s="221" t="s">
        <x:v>1701</x:v>
      </x:c>
      <x:c r="O70" s="197" t="s">
        <x:v>1702</x:v>
      </x:c>
      <x:c r="P70" s="221" t="s">
        <x:v>1703</x:v>
      </x:c>
      <x:c r="Q70" s="197" t="s">
        <x:v>1704</x:v>
      </x:c>
      <x:c r="R70" s="221" t="s">
        <x:v>1705</x:v>
      </x:c>
      <x:c r="S70" s="197" t="s">
        <x:v>1706</x:v>
      </x:c>
      <x:c r="T70" s="221" t="s">
        <x:v>1707</x:v>
      </x:c>
      <x:c r="U70" s="197" t="s">
        <x:v>1708</x:v>
      </x:c>
      <x:c r="V70" s="229" t="s">
        <x:v>1709</x:v>
      </x:c>
    </x:row>
    <x:row r="71" spans="1:22" ht="12.95" customHeight="1" x14ac:dyDescent="0.2">
      <x:c r="A71" s="2" t="s">
        <x:v>355</x:v>
      </x:c>
      <x:c r="B71" s="32">
        <x:v>1</x:v>
      </x:c>
      <x:c r="C71" s="197">
        <x:v>3.4944534061179402</x:v>
      </x:c>
      <x:c r="D71" s="221">
        <x:v>1.3505564880765</x:v>
      </x:c>
      <x:c r="E71" s="197">
        <x:v>1.5519483826649301</x:v>
      </x:c>
      <x:c r="F71" s="221">
        <x:v>0.201935024256122</x:v>
      </x:c>
      <x:c r="G71" s="197">
        <x:v>1.5706548488655101</x:v>
      </x:c>
      <x:c r="H71" s="221">
        <x:v>0.35150608813892698</x:v>
      </x:c>
      <x:c r="I71" s="197">
        <x:v>1.2513433280670401</x:v>
      </x:c>
      <x:c r="J71" s="221">
        <x:v>0.20196404740788099</x:v>
      </x:c>
      <x:c r="K71" s="197">
        <x:v>1.15524860635953</x:v>
      </x:c>
      <x:c r="L71" s="221">
        <x:v>0.153857889622978</x:v>
      </x:c>
      <x:c r="M71" s="197">
        <x:v>1.3636541669745801</x:v>
      </x:c>
      <x:c r="N71" s="221">
        <x:v>0.25944919168814301</x:v>
      </x:c>
      <x:c r="O71" s="197">
        <x:v>1.47846006943258</x:v>
      </x:c>
      <x:c r="P71" s="221">
        <x:v>0.201933995728836</x:v>
      </x:c>
      <x:c r="Q71" s="197">
        <x:v>1.7555370668297201</x:v>
      </x:c>
      <x:c r="R71" s="221">
        <x:v>0.28972930310379402</x:v>
      </x:c>
      <x:c r="S71" s="197">
        <x:v>1.23397297832498</x:v>
      </x:c>
      <x:c r="T71" s="221">
        <x:v>0.20660564351994401</x:v>
      </x:c>
      <x:c r="U71" s="197">
        <x:v>0</x:v>
      </x:c>
      <x:c r="V71" s="229">
        <x:v>0</x:v>
      </x:c>
    </x:row>
    <x:row r="72" spans="1:22" ht="12.95" customHeight="1" x14ac:dyDescent="0.2">
      <x:c r="A72" s="2" t="s">
        <x:v>359</x:v>
      </x:c>
      <x:c r="B72" s="32">
        <x:v>1</x:v>
      </x:c>
      <x:c r="C72" s="197">
        <x:v>1.9304284066589401</x:v>
      </x:c>
      <x:c r="D72" s="221">
        <x:v>0.243167030764039</x:v>
      </x:c>
      <x:c r="E72" s="197">
        <x:v>1.22545758850072</x:v>
      </x:c>
      <x:c r="F72" s="221">
        <x:v>0.138273629571316</x:v>
      </x:c>
      <x:c r="G72" s="197">
        <x:v>1.32367530468976</x:v>
      </x:c>
      <x:c r="H72" s="221">
        <x:v>0.15030929427666001</x:v>
      </x:c>
      <x:c r="I72" s="197">
        <x:v>1.5787387381123199</x:v>
      </x:c>
      <x:c r="J72" s="221">
        <x:v>0.21434657214147301</x:v>
      </x:c>
      <x:c r="K72" s="197">
        <x:v>1.2421632504233</x:v>
      </x:c>
      <x:c r="L72" s="221">
        <x:v>0.150839394250397</x:v>
      </x:c>
      <x:c r="M72" s="197">
        <x:v>1.59169942472704</x:v>
      </x:c>
      <x:c r="N72" s="221">
        <x:v>0.262085189635684</x:v>
      </x:c>
      <x:c r="O72" s="197">
        <x:v>1.4831327529287801</x:v>
      </x:c>
      <x:c r="P72" s="221">
        <x:v>0.160579709375966</x:v>
      </x:c>
      <x:c r="Q72" s="197">
        <x:v>1.70127793008119</x:v>
      </x:c>
      <x:c r="R72" s="221">
        <x:v>0.16218037262481599</x:v>
      </x:c>
      <x:c r="S72" s="197">
        <x:v>1.1849399649980401</x:v>
      </x:c>
      <x:c r="T72" s="221">
        <x:v>0.16070730249214801</x:v>
      </x:c>
      <x:c r="U72" s="197">
        <x:v>0</x:v>
      </x:c>
      <x:c r="V72" s="229">
        <x:v>0</x:v>
      </x:c>
    </x:row>
    <x:row r="73" spans="1:22" ht="12.95" customHeight="1" x14ac:dyDescent="0.2">
      <x:c r="A73" s="17" t="s">
        <x:v>361</x:v>
      </x:c>
      <x:c r="B73" s="32">
        <x:v>1</x:v>
      </x:c>
      <x:c r="C73" s="197">
        <x:v>1.8888108582829199</x:v>
      </x:c>
      <x:c r="D73" s="221">
        <x:v>0.29336960574988902</x:v>
      </x:c>
      <x:c r="E73" s="197">
        <x:v>1.45956418759064</x:v>
      </x:c>
      <x:c r="F73" s="221">
        <x:v>0.228568551877224</x:v>
      </x:c>
      <x:c r="G73" s="197">
        <x:v>1.4796772706194801</x:v>
      </x:c>
      <x:c r="H73" s="221">
        <x:v>0.27112436212236302</x:v>
      </x:c>
      <x:c r="I73" s="197">
        <x:v>1.3566950849841899</x:v>
      </x:c>
      <x:c r="J73" s="221">
        <x:v>0.31142960856922097</x:v>
      </x:c>
      <x:c r="K73" s="197">
        <x:v>0.86912842706014304</x:v>
      </x:c>
      <x:c r="L73" s="221">
        <x:v>0.167811209024711</x:v>
      </x:c>
      <x:c r="M73" s="197">
        <x:v>1.1284086770180199</x:v>
      </x:c>
      <x:c r="N73" s="221">
        <x:v>0.25238711948960102</x:v>
      </x:c>
      <x:c r="O73" s="197">
        <x:v>1.4255518848392299</x:v>
      </x:c>
      <x:c r="P73" s="221">
        <x:v>0.21420226016389299</x:v>
      </x:c>
      <x:c r="Q73" s="197">
        <x:v>1.98351472094605</x:v>
      </x:c>
      <x:c r="R73" s="221">
        <x:v>0.27068002610587399</x:v>
      </x:c>
      <x:c r="S73" s="197">
        <x:v>1.0591022614371</x:v>
      </x:c>
      <x:c r="T73" s="221">
        <x:v>0.20263550159389099</x:v>
      </x:c>
      <x:c r="U73" s="197">
        <x:v>0</x:v>
      </x:c>
      <x:c r="V73" s="229">
        <x:v>0</x:v>
      </x:c>
    </x:row>
    <x:row r="74" spans="1:22" ht="12.95" customHeight="1" x14ac:dyDescent="0.2">
      <x:c r="A74" s="2" t="s">
        <x:v>362</x:v>
      </x:c>
      <x:c r="B74" s="32">
        <x:v>1</x:v>
      </x:c>
      <x:c r="C74" s="197">
        <x:v>1.5430391176134299</x:v>
      </x:c>
      <x:c r="D74" s="221">
        <x:v>0.54071482142861305</x:v>
      </x:c>
      <x:c r="E74" s="197">
        <x:v>1.28537588181236</x:v>
      </x:c>
      <x:c r="F74" s="221">
        <x:v>0.35483644923021201</x:v>
      </x:c>
      <x:c r="G74" s="197">
        <x:v>1.7471624335621201</x:v>
      </x:c>
      <x:c r="H74" s="221">
        <x:v>0.59262987358432095</x:v>
      </x:c>
      <x:c r="I74" s="197">
        <x:v>0.723986823544709</x:v>
      </x:c>
      <x:c r="J74" s="221">
        <x:v>0.43109628295657598</x:v>
      </x:c>
      <x:c r="K74" s="197">
        <x:v>1.2964695204847501</x:v>
      </x:c>
      <x:c r="L74" s="221">
        <x:v>0.41631576385514901</x:v>
      </x:c>
      <x:c r="M74" s="197">
        <x:v>20.6694404401293</x:v>
      </x:c>
      <x:c r="N74" s="221">
        <x:v>16.164104564757501</x:v>
      </x:c>
      <x:c r="O74" s="197">
        <x:v>3.0112153339288699</x:v>
      </x:c>
      <x:c r="P74" s="221">
        <x:v>1.17066574558037</x:v>
      </x:c>
      <x:c r="Q74" s="197">
        <x:v>2.0990092552499999</x:v>
      </x:c>
      <x:c r="R74" s="221">
        <x:v>0.79645690250576096</x:v>
      </x:c>
      <x:c r="S74" s="197">
        <x:v>1.4929064035953601</x:v>
      </x:c>
      <x:c r="T74" s="221">
        <x:v>0.57337423581036695</x:v>
      </x:c>
      <x:c r="U74" s="197">
        <x:v>0</x:v>
      </x:c>
      <x:c r="V74" s="229">
        <x:v>0</x:v>
      </x:c>
    </x:row>
    <x:row r="75" spans="1:22" ht="12.95" customHeight="1" x14ac:dyDescent="0.2">
      <x:c r="A75" s="2" t="s">
        <x:v>373</x:v>
      </x:c>
      <x:c r="B75" s="32">
        <x:v>1</x:v>
      </x:c>
      <x:c r="C75" s="197">
        <x:v>1.62750293562712</x:v>
      </x:c>
      <x:c r="D75" s="221">
        <x:v>0.30642828069975198</x:v>
      </x:c>
      <x:c r="E75" s="197">
        <x:v>1.4458852102450901</x:v>
      </x:c>
      <x:c r="F75" s="221">
        <x:v>0.24968649184504299</x:v>
      </x:c>
      <x:c r="G75" s="197">
        <x:v>2.1418885085802901</x:v>
      </x:c>
      <x:c r="H75" s="221">
        <x:v>0.70575684153087004</x:v>
      </x:c>
      <x:c r="I75" s="197">
        <x:v>1.2470134072951899</x:v>
      </x:c>
      <x:c r="J75" s="221">
        <x:v>0.285261271882014</x:v>
      </x:c>
      <x:c r="K75" s="197">
        <x:v>1.6301118411154001</x:v>
      </x:c>
      <x:c r="L75" s="221">
        <x:v>0.286047783693955</x:v>
      </x:c>
      <x:c r="M75" s="197">
        <x:v>1.57941290483531</x:v>
      </x:c>
      <x:c r="N75" s="221">
        <x:v>0.33696629220052998</x:v>
      </x:c>
      <x:c r="O75" s="197">
        <x:v>1.48663293763399</x:v>
      </x:c>
      <x:c r="P75" s="221">
        <x:v>0.27488535682875598</x:v>
      </x:c>
      <x:c r="Q75" s="197">
        <x:v>1.1413314661512499</x:v>
      </x:c>
      <x:c r="R75" s="221">
        <x:v>0.21743323462660799</x:v>
      </x:c>
      <x:c r="S75" s="197">
        <x:v>1.4478890198635399</x:v>
      </x:c>
      <x:c r="T75" s="221">
        <x:v>0.34373997833870201</x:v>
      </x:c>
      <x:c r="U75" s="197">
        <x:v>0</x:v>
      </x:c>
      <x:c r="V75" s="229">
        <x:v>0</x:v>
      </x:c>
    </x:row>
    <x:row r="76" spans="1:22" ht="12.95" customHeight="1" x14ac:dyDescent="0.2">
      <x:c r="A76" s="2" t="s">
        <x:v>378</x:v>
      </x:c>
      <x:c r="B76" s="32">
        <x:v>1</x:v>
      </x:c>
      <x:c r="C76" s="197">
        <x:v>1.6700345356869799</x:v>
      </x:c>
      <x:c r="D76" s="221">
        <x:v>0.22200558768481701</x:v>
      </x:c>
      <x:c r="E76" s="197">
        <x:v>1.4007448978227801</x:v>
      </x:c>
      <x:c r="F76" s="221">
        <x:v>0.160780883781587</x:v>
      </x:c>
      <x:c r="G76" s="197">
        <x:v>0.909616865591239</x:v>
      </x:c>
      <x:c r="H76" s="221">
        <x:v>0.19091153640392</x:v>
      </x:c>
      <x:c r="I76" s="197">
        <x:v>1.51962003114263</x:v>
      </x:c>
      <x:c r="J76" s="221">
        <x:v>0.183110207323398</x:v>
      </x:c>
      <x:c r="K76" s="197">
        <x:v>0.94838072358335401</x:v>
      </x:c>
      <x:c r="L76" s="221">
        <x:v>0.146117752836631</x:v>
      </x:c>
      <x:c r="M76" s="197">
        <x:v>1.41848973577322</x:v>
      </x:c>
      <x:c r="N76" s="221">
        <x:v>0.16945484255582299</x:v>
      </x:c>
      <x:c r="O76" s="197">
        <x:v>1.63122398422638</x:v>
      </x:c>
      <x:c r="P76" s="221">
        <x:v>0.24383874356440399</x:v>
      </x:c>
      <x:c r="Q76" s="197">
        <x:v>1.56712033818449</x:v>
      </x:c>
      <x:c r="R76" s="221">
        <x:v>0.19891181012046999</x:v>
      </x:c>
      <x:c r="S76" s="197">
        <x:v>1.05993218355278</x:v>
      </x:c>
      <x:c r="T76" s="221">
        <x:v>0.17778581523016199</x:v>
      </x:c>
      <x:c r="U76" s="197">
        <x:v>0</x:v>
      </x:c>
      <x:c r="V76" s="229">
        <x:v>0</x:v>
      </x:c>
    </x:row>
    <x:row r="77" spans="1:22" ht="12.95" customHeight="1" x14ac:dyDescent="0.2">
      <x:c r="A77" s="2" t="s">
        <x:v>380</x:v>
      </x:c>
      <x:c r="B77" s="32">
        <x:v>1</x:v>
      </x:c>
      <x:c r="C77" s="197">
        <x:v>1.6048856998277901</x:v>
      </x:c>
      <x:c r="D77" s="221">
        <x:v>0.39759461698173698</x:v>
      </x:c>
      <x:c r="E77" s="197">
        <x:v>1.4347290667877499</x:v>
      </x:c>
      <x:c r="F77" s="221">
        <x:v>0.17525183404146999</x:v>
      </x:c>
      <x:c r="G77" s="197">
        <x:v>0.87912543367763696</x:v>
      </x:c>
      <x:c r="H77" s="221">
        <x:v>0.15151360270248801</x:v>
      </x:c>
      <x:c r="I77" s="197">
        <x:v>1.33490166988923</x:v>
      </x:c>
      <x:c r="J77" s="221">
        <x:v>0.17774545396591501</x:v>
      </x:c>
      <x:c r="K77" s="197">
        <x:v>0.96588604253217103</x:v>
      </x:c>
      <x:c r="L77" s="221">
        <x:v>0.17572424578248</x:v>
      </x:c>
      <x:c r="M77" s="197">
        <x:v>0.91582358814531695</x:v>
      </x:c>
      <x:c r="N77" s="221">
        <x:v>0.12523695681823299</x:v>
      </x:c>
      <x:c r="O77" s="197">
        <x:v>1.64081633831291</x:v>
      </x:c>
      <x:c r="P77" s="221">
        <x:v>0.273555977228914</x:v>
      </x:c>
      <x:c r="Q77" s="197">
        <x:v>1.8791460064621801</x:v>
      </x:c>
      <x:c r="R77" s="221">
        <x:v>0.53017781876294001</x:v>
      </x:c>
      <x:c r="S77" s="197">
        <x:v>1.4066364182226401</x:v>
      </x:c>
      <x:c r="T77" s="221">
        <x:v>0.15733428267876401</x:v>
      </x:c>
      <x:c r="U77" s="197">
        <x:v>0</x:v>
      </x:c>
      <x:c r="V77" s="229">
        <x:v>0</x:v>
      </x:c>
    </x:row>
    <x:row r="78" spans="1:22" ht="12.95" customHeight="1" x14ac:dyDescent="0.2">
      <x:c r="A78" s="2" t="s">
        <x:v>386</x:v>
      </x:c>
      <x:c r="B78" s="32">
        <x:v>1</x:v>
      </x:c>
      <x:c r="C78" s="197">
        <x:v>2.2365226406460401</x:v>
      </x:c>
      <x:c r="D78" s="221">
        <x:v>0.31180256968328102</x:v>
      </x:c>
      <x:c r="E78" s="197">
        <x:v>1.17504336275432</x:v>
      </x:c>
      <x:c r="F78" s="221">
        <x:v>0.24152230473730901</x:v>
      </x:c>
      <x:c r="G78" s="197">
        <x:v>1.25905826810549</x:v>
      </x:c>
      <x:c r="H78" s="221">
        <x:v>0.28507874264758298</x:v>
      </x:c>
      <x:c r="I78" s="197">
        <x:v>1.4549886607699201</x:v>
      </x:c>
      <x:c r="J78" s="221">
        <x:v>0.26681396570369298</x:v>
      </x:c>
      <x:c r="K78" s="197">
        <x:v>1.5405238104977099</x:v>
      </x:c>
      <x:c r="L78" s="221">
        <x:v>0.230503367492013</x:v>
      </x:c>
      <x:c r="M78" s="197">
        <x:v>1.39412907038554</x:v>
      </x:c>
      <x:c r="N78" s="221">
        <x:v>0.23160848089248301</x:v>
      </x:c>
      <x:c r="O78" s="197">
        <x:v>0.99890763363448498</x:v>
      </x:c>
      <x:c r="P78" s="221">
        <x:v>0.165829357693697</x:v>
      </x:c>
      <x:c r="Q78" s="197">
        <x:v>1.7658766767145599</x:v>
      </x:c>
      <x:c r="R78" s="221">
        <x:v>0.29364818144420501</x:v>
      </x:c>
      <x:c r="S78" s="197">
        <x:v>1.12966687283099</x:v>
      </x:c>
      <x:c r="T78" s="221">
        <x:v>0.160774501637658</x:v>
      </x:c>
      <x:c r="U78" s="197">
        <x:v>0</x:v>
      </x:c>
      <x:c r="V78" s="229">
        <x:v>0</x:v>
      </x:c>
    </x:row>
    <x:row r="79" spans="1:22" ht="12.95" customHeight="1" x14ac:dyDescent="0.2">
      <x:c r="A79" s="2" t="s">
        <x:v>391</x:v>
      </x:c>
      <x:c r="B79" s="32">
        <x:v>1</x:v>
      </x:c>
      <x:c r="C79" s="197">
        <x:v>2.4033958689739401</x:v>
      </x:c>
      <x:c r="D79" s="221">
        <x:v>0.80660379920640901</x:v>
      </x:c>
      <x:c r="E79" s="197">
        <x:v>0.67264665885586095</x:v>
      </x:c>
      <x:c r="F79" s="221">
        <x:v>0.18931529108006301</x:v>
      </x:c>
      <x:c r="G79" s="197">
        <x:v>1.05083760133722</x:v>
      </x:c>
      <x:c r="H79" s="221">
        <x:v>0.28721571359194398</x:v>
      </x:c>
      <x:c r="I79" s="197">
        <x:v>1.3038425017520101</x:v>
      </x:c>
      <x:c r="J79" s="221">
        <x:v>0.35801211227441299</x:v>
      </x:c>
      <x:c r="K79" s="197">
        <x:v>0.73809535886309596</x:v>
      </x:c>
      <x:c r="L79" s="221">
        <x:v>0.182434373266675</x:v>
      </x:c>
      <x:c r="M79" s="197">
        <x:v>1.37690724939067</x:v>
      </x:c>
      <x:c r="N79" s="221">
        <x:v>0.36580387369172801</x:v>
      </x:c>
      <x:c r="O79" s="197">
        <x:v>1.4802962059952101</x:v>
      </x:c>
      <x:c r="P79" s="221">
        <x:v>0.39303427106457201</x:v>
      </x:c>
      <x:c r="Q79" s="197">
        <x:v>1.0511877007278101</x:v>
      </x:c>
      <x:c r="R79" s="221">
        <x:v>0.35015480902800999</x:v>
      </x:c>
      <x:c r="S79" s="197">
        <x:v>1.36504536953688</x:v>
      </x:c>
      <x:c r="T79" s="221">
        <x:v>0.339973818127142</x:v>
      </x:c>
      <x:c r="U79" s="197">
        <x:v>0</x:v>
      </x:c>
      <x:c r="V79" s="229">
        <x:v>0</x:v>
      </x:c>
    </x:row>
    <x:row r="80" spans="1:22" ht="12.95" customHeight="1" x14ac:dyDescent="0.2">
      <x:c r="A80" s="2" t="s">
        <x:v>396</x:v>
      </x:c>
      <x:c r="B80" s="32">
        <x:v>1</x:v>
      </x:c>
      <x:c r="C80" s="197">
        <x:v>0.95379482252016701</x:v>
      </x:c>
      <x:c r="D80" s="221">
        <x:v>0.31264268425922498</x:v>
      </x:c>
      <x:c r="E80" s="197">
        <x:v>1.25750543786544</x:v>
      </x:c>
      <x:c r="F80" s="221">
        <x:v>0.16627132432396899</x:v>
      </x:c>
      <x:c r="G80" s="197">
        <x:v>1.3534740518859401</x:v>
      </x:c>
      <x:c r="H80" s="221">
        <x:v>0.38919436106962502</x:v>
      </x:c>
      <x:c r="I80" s="197">
        <x:v>1.55073560625129</x:v>
      </x:c>
      <x:c r="J80" s="221">
        <x:v>0.20294335346475001</x:v>
      </x:c>
      <x:c r="K80" s="197">
        <x:v>1.5381993339962401</x:v>
      </x:c>
      <x:c r="L80" s="221">
        <x:v>0.18019393255524299</x:v>
      </x:c>
      <x:c r="M80" s="197">
        <x:v>1.3270989526463599</x:v>
      </x:c>
      <x:c r="N80" s="221">
        <x:v>0.20652288439855701</x:v>
      </x:c>
      <x:c r="O80" s="197">
        <x:v>1.46269542187904</x:v>
      </x:c>
      <x:c r="P80" s="221">
        <x:v>0.19171504437381001</x:v>
      </x:c>
      <x:c r="Q80" s="197">
        <x:v>2.0117001693522298</x:v>
      </x:c>
      <x:c r="R80" s="221">
        <x:v>0.37005567336867201</x:v>
      </x:c>
      <x:c r="S80" s="197">
        <x:v>1.4226940592530599</x:v>
      </x:c>
      <x:c r="T80" s="221">
        <x:v>0.20207126157175501</x:v>
      </x:c>
      <x:c r="U80" s="197">
        <x:v>0</x:v>
      </x:c>
      <x:c r="V80" s="229">
        <x:v>0</x:v>
      </x:c>
    </x:row>
    <x:row r="81" spans="1:22" ht="12.95" customHeight="1" x14ac:dyDescent="0.2">
      <x:c r="A81" s="2" t="s">
        <x:v>398</x:v>
      </x:c>
      <x:c r="B81" s="32">
        <x:v>1</x:v>
      </x:c>
      <x:c r="C81" s="197">
        <x:v>1.4716509363610799</x:v>
      </x:c>
      <x:c r="D81" s="221">
        <x:v>0.39493684223471498</x:v>
      </x:c>
      <x:c r="E81" s="197">
        <x:v>1.5005572934185301</x:v>
      </x:c>
      <x:c r="F81" s="221">
        <x:v>0.151275732150702</x:v>
      </x:c>
      <x:c r="G81" s="197">
        <x:v>1.0980590778286901</x:v>
      </x:c>
      <x:c r="H81" s="221">
        <x:v>0.114436560117661</x:v>
      </x:c>
      <x:c r="I81" s="197">
        <x:v>1.1096695738259399</x:v>
      </x:c>
      <x:c r="J81" s="221">
        <x:v>0.15902457653768001</x:v>
      </x:c>
      <x:c r="K81" s="197">
        <x:v>1.46310216911903</x:v>
      </x:c>
      <x:c r="L81" s="221">
        <x:v>0.145703204717129</x:v>
      </x:c>
      <x:c r="M81" s="197">
        <x:v>1.16032007507334</x:v>
      </x:c>
      <x:c r="N81" s="221">
        <x:v>0.15169024229787401</x:v>
      </x:c>
      <x:c r="O81" s="197">
        <x:v>1.5485694933354499</x:v>
      </x:c>
      <x:c r="P81" s="221">
        <x:v>0.17135030455505501</x:v>
      </x:c>
      <x:c r="Q81" s="197">
        <x:v>1.6726672772664499</x:v>
      </x:c>
      <x:c r="R81" s="221">
        <x:v>0.21603849053621199</x:v>
      </x:c>
      <x:c r="S81" s="197">
        <x:v>1.0597631680433199</x:v>
      </x:c>
      <x:c r="T81" s="221">
        <x:v>0.124591263156936</x:v>
      </x:c>
      <x:c r="U81" s="197">
        <x:v>0</x:v>
      </x:c>
      <x:c r="V81" s="229">
        <x:v>0</x:v>
      </x:c>
    </x:row>
    <x:row r="82" spans="1:22" ht="12.95" customHeight="1" x14ac:dyDescent="0.2">
      <x:c r="A82" s="2" t="s">
        <x:v>400</x:v>
      </x:c>
      <x:c r="B82" s="32">
        <x:v>1</x:v>
      </x:c>
      <x:c r="C82" s="197">
        <x:v>1.45290218457569</x:v>
      </x:c>
      <x:c r="D82" s="221">
        <x:v>0.381833596341556</x:v>
      </x:c>
      <x:c r="E82" s="197">
        <x:v>1.30579958246884</x:v>
      </x:c>
      <x:c r="F82" s="221">
        <x:v>0.15813269074523001</x:v>
      </x:c>
      <x:c r="G82" s="197">
        <x:v>1.3145586175164301</x:v>
      </x:c>
      <x:c r="H82" s="221">
        <x:v>0.126710329613719</x:v>
      </x:c>
      <x:c r="I82" s="197">
        <x:v>1.37504960894552</x:v>
      </x:c>
      <x:c r="J82" s="221">
        <x:v>0.212725265736776</x:v>
      </x:c>
      <x:c r="K82" s="197">
        <x:v>1.6252402523381699</x:v>
      </x:c>
      <x:c r="L82" s="221">
        <x:v>0.25400192418628098</x:v>
      </x:c>
      <x:c r="M82" s="197">
        <x:v>0.61904410012932898</x:v>
      </x:c>
      <x:c r="N82" s="221">
        <x:v>0.14292043985129599</x:v>
      </x:c>
      <x:c r="O82" s="197">
        <x:v>1.0266996089254501</x:v>
      </x:c>
      <x:c r="P82" s="221">
        <x:v>0.11112775255751001</x:v>
      </x:c>
      <x:c r="Q82" s="197">
        <x:v>1.63950833881194</x:v>
      </x:c>
      <x:c r="R82" s="221">
        <x:v>0.20663615114675199</x:v>
      </x:c>
      <x:c r="S82" s="197">
        <x:v>1.1616842342458</x:v>
      </x:c>
      <x:c r="T82" s="221">
        <x:v>0.17676640543636399</x:v>
      </x:c>
      <x:c r="U82" s="197">
        <x:v>0</x:v>
      </x:c>
      <x:c r="V82" s="229">
        <x:v>0</x:v>
      </x:c>
    </x:row>
    <x:row r="83" spans="1:22" ht="12.95" customHeight="1" x14ac:dyDescent="0.2">
      <x:c r="A83" s="2" t="s">
        <x:v>401</x:v>
      </x:c>
      <x:c r="B83" s="32">
        <x:v>1</x:v>
      </x:c>
      <x:c r="C83" s="197">
        <x:v>2.1166029422000698</x:v>
      </x:c>
      <x:c r="D83" s="221">
        <x:v>0.78210040026275596</x:v>
      </x:c>
      <x:c r="E83" s="197">
        <x:v>1.8193023285221599</x:v>
      </x:c>
      <x:c r="F83" s="221">
        <x:v>0.241619879733282</x:v>
      </x:c>
      <x:c r="G83" s="197">
        <x:v>0.978523554390477</x:v>
      </x:c>
      <x:c r="H83" s="221">
        <x:v>0.15710284089606499</x:v>
      </x:c>
      <x:c r="I83" s="197">
        <x:v>1.14595544115266</x:v>
      </x:c>
      <x:c r="J83" s="221">
        <x:v>0.20626772297135801</x:v>
      </x:c>
      <x:c r="K83" s="197">
        <x:v>0.90138928916414096</x:v>
      </x:c>
      <x:c r="L83" s="221">
        <x:v>0.21678095458687899</x:v>
      </x:c>
      <x:c r="M83" s="197">
        <x:v>1.54578173464147</x:v>
      </x:c>
      <x:c r="N83" s="221">
        <x:v>0.270751764864682</x:v>
      </x:c>
      <x:c r="O83" s="197">
        <x:v>1.52039298370628</x:v>
      </x:c>
      <x:c r="P83" s="221">
        <x:v>0.25554984850533402</x:v>
      </x:c>
      <x:c r="Q83" s="197">
        <x:v>2.5837809107746201</x:v>
      </x:c>
      <x:c r="R83" s="221">
        <x:v>0.52513369427462397</x:v>
      </x:c>
      <x:c r="S83" s="197">
        <x:v>1.17921467312551</x:v>
      </x:c>
      <x:c r="T83" s="221">
        <x:v>0.189811330269884</x:v>
      </x:c>
      <x:c r="U83" s="197">
        <x:v>0</x:v>
      </x:c>
      <x:c r="V83" s="229">
        <x:v>0</x:v>
      </x:c>
    </x:row>
    <x:row r="84" spans="1:22" ht="12.95" customHeight="1" x14ac:dyDescent="0.2">
      <x:c r="A84" s="33" t="s">
        <x:v>412</x:v>
      </x:c>
      <x:c r="B84" s="34">
        <x:v>1</x:v>
      </x:c>
      <x:c r="C84" s="201">
        <x:v>1.87543445806743</x:v>
      </x:c>
      <x:c r="D84" s="225">
        <x:v>0.17150884375874001</x:v>
      </x:c>
      <x:c r="E84" s="201">
        <x:v>1.3395829743098999</x:v>
      </x:c>
      <x:c r="F84" s="225">
        <x:v>6.0827808893561902E-2</x:v>
      </x:c>
      <x:c r="G84" s="201">
        <x:v>1.3022195471692299</x:v>
      </x:c>
      <x:c r="H84" s="225">
        <x:v>9.9440218982482703E-2</x:v>
      </x:c>
      <x:c r="I84" s="201">
        <x:v>1.29965378256237</x:v>
      </x:c>
      <x:c r="J84" s="225">
        <x:v>7.3253285856868994E-2</x:v>
      </x:c>
      <x:c r="K84" s="201">
        <x:v>1.2537341832064099</x:v>
      </x:c>
      <x:c r="L84" s="225">
        <x:v>6.4840652491120407E-2</x:v>
      </x:c>
      <x:c r="M84" s="201">
        <x:v>2.91348345357095</x:v>
      </x:c>
      <x:c r="N84" s="225">
        <x:v>1.34865950369692</x:v>
      </x:c>
      <x:c r="O84" s="201">
        <x:v>1.56408689699495</x:v>
      </x:c>
      <x:c r="P84" s="225">
        <x:v>0.117041648456847</x:v>
      </x:c>
      <x:c r="Q84" s="201">
        <x:v>1.7390119280505401</x:v>
      </x:c>
      <x:c r="R84" s="225">
        <x:v>0.112528889824036</x:v>
      </x:c>
      <x:c r="S84" s="201">
        <x:v>1.26202877879941</x:v>
      </x:c>
      <x:c r="T84" s="225">
        <x:v>7.6232962887064604E-2</x:v>
      </x:c>
      <x:c r="U84" s="201">
        <x:v>0</x:v>
      </x:c>
      <x:c r="V84" s="230">
        <x:v>0</x:v>
      </x:c>
    </x:row>
    <x:row r="85" spans="1:22" ht="12.95" customHeight="1" x14ac:dyDescent="0.2">
      <x:c r="A85" s="2" t="s">
        <x:v>106</x:v>
      </x:c>
      <x:c r="B85" s="32">
        <x:v>1</x:v>
      </x:c>
      <x:c r="C85" s="197">
        <x:v>1.6084324678900399</x:v>
      </x:c>
      <x:c r="D85" s="221">
        <x:v>0.35917542691164001</x:v>
      </x:c>
      <x:c r="E85" s="197">
        <x:v>1.3206334088551399</x:v>
      </x:c>
      <x:c r="F85" s="221">
        <x:v>0.208439333146624</x:v>
      </x:c>
      <x:c r="G85" s="197">
        <x:v>1.24466463114228</x:v>
      </x:c>
      <x:c r="H85" s="221">
        <x:v>0.175672583865711</x:v>
      </x:c>
      <x:c r="I85" s="197">
        <x:v>1.56131666344473</x:v>
      </x:c>
      <x:c r="J85" s="221">
        <x:v>0.26276911382993701</x:v>
      </x:c>
      <x:c r="K85" s="197">
        <x:v>1.3097055526000101</x:v>
      </x:c>
      <x:c r="L85" s="221">
        <x:v>0.19966926600384599</x:v>
      </x:c>
      <x:c r="M85" s="197">
        <x:v>1.6774148941520299</x:v>
      </x:c>
      <x:c r="N85" s="221">
        <x:v>0.33547749446783898</x:v>
      </x:c>
      <x:c r="O85" s="197">
        <x:v>1.44060577352194</x:v>
      </x:c>
      <x:c r="P85" s="221">
        <x:v>0.20555974513289699</x:v>
      </x:c>
      <x:c r="Q85" s="197">
        <x:v>1.5545532335368699</x:v>
      </x:c>
      <x:c r="R85" s="221">
        <x:v>0.20054444189242901</x:v>
      </x:c>
      <x:c r="S85" s="197">
        <x:v>1.2527440011173601</x:v>
      </x:c>
      <x:c r="T85" s="221">
        <x:v>0.227878372946409</x:v>
      </x:c>
      <x:c r="U85" s="197">
        <x:v>0</x:v>
      </x:c>
      <x:c r="V85" s="229">
        <x:v>0</x:v>
      </x:c>
    </x:row>
    <x:row r="86" spans="1:22" ht="12.95" customHeight="1" x14ac:dyDescent="0.2">
      <x:c r="A86" s="2" t="s">
        <x:v>409</x:v>
      </x:c>
      <x:c r="B86" s="32">
        <x:v>1</x:v>
      </x:c>
      <x:c r="C86" s="197">
        <x:v>1.67286388004464</x:v>
      </x:c>
      <x:c r="D86" s="221">
        <x:v>0.73722952521152196</x:v>
      </x:c>
      <x:c r="E86" s="197">
        <x:v>1.30454015233557</x:v>
      </x:c>
      <x:c r="F86" s="221">
        <x:v>0.36851387824485599</x:v>
      </x:c>
      <x:c r="G86" s="197">
        <x:v>2.9995120110128499</x:v>
      </x:c>
      <x:c r="H86" s="221">
        <x:v>1.30789839473445</x:v>
      </x:c>
      <x:c r="I86" s="197">
        <x:v>0.75668766474982097</x:v>
      </x:c>
      <x:c r="J86" s="221">
        <x:v>0.17707038063470201</x:v>
      </x:c>
      <x:c r="K86" s="197">
        <x:v>0.80239740765799406</x:v>
      </x:c>
      <x:c r="L86" s="221">
        <x:v>0.205797237534318</x:v>
      </x:c>
      <x:c r="M86" s="197">
        <x:v>1.4116670221794301</x:v>
      </x:c>
      <x:c r="N86" s="221">
        <x:v>0.39267961263685602</x:v>
      </x:c>
      <x:c r="O86" s="197">
        <x:v>1.5876351185026101</x:v>
      </x:c>
      <x:c r="P86" s="221">
        <x:v>0.34126254059062699</x:v>
      </x:c>
      <x:c r="Q86" s="197">
        <x:v>2.1206233012307498</x:v>
      </x:c>
      <x:c r="R86" s="221">
        <x:v>0.43289653048950799</x:v>
      </x:c>
      <x:c r="S86" s="197">
        <x:v>1.2910540710310301</x:v>
      </x:c>
      <x:c r="T86" s="221">
        <x:v>0.43401544683701299</x:v>
      </x:c>
      <x:c r="U86" s="197">
        <x:v>0</x:v>
      </x:c>
      <x:c r="V86" s="229">
        <x:v>0</x:v>
      </x:c>
    </x:row>
    <x:row r="87" spans="1:22" ht="12.95" customHeight="1" x14ac:dyDescent="0.2">
      <x:c r="A87" s="3" t="s">
        <x:v>410</x:v>
      </x:c>
      <x:c r="B87" s="36">
        <x:v>1</x:v>
      </x:c>
      <x:c r="C87" s="207">
        <x:v>3.51253586963746</x:v>
      </x:c>
      <x:c r="D87" s="226">
        <x:v>1.8337690741191901</x:v>
      </x:c>
      <x:c r="E87" s="207">
        <x:v>1.3099889279208301</x:v>
      </x:c>
      <x:c r="F87" s="226">
        <x:v>0.30378632837096498</x:v>
      </x:c>
      <x:c r="G87" s="207">
        <x:v>1.19268393782395</x:v>
      </x:c>
      <x:c r="H87" s="226">
        <x:v>0.351848329797329</x:v>
      </x:c>
      <x:c r="I87" s="207">
        <x:v>1.3359288592107501</x:v>
      </x:c>
      <x:c r="J87" s="226">
        <x:v>0.30132563055065797</x:v>
      </x:c>
      <x:c r="K87" s="207">
        <x:v>1.92920191107537</x:v>
      </x:c>
      <x:c r="L87" s="226">
        <x:v>0.43713857199146799</x:v>
      </x:c>
      <x:c r="M87" s="207">
        <x:v>1.3330437907977299</x:v>
      </x:c>
      <x:c r="N87" s="226">
        <x:v>0.26087722274847303</x:v>
      </x:c>
      <x:c r="O87" s="207">
        <x:v>1.5668117851077501</x:v>
      </x:c>
      <x:c r="P87" s="226">
        <x:v>0.417150072740261</x:v>
      </x:c>
      <x:c r="Q87" s="207">
        <x:v>1.4145326210062801</x:v>
      </x:c>
      <x:c r="R87" s="226">
        <x:v>0.33245592990877998</x:v>
      </x:c>
      <x:c r="S87" s="207">
        <x:v>1.1074431227175101</x:v>
      </x:c>
      <x:c r="T87" s="226">
        <x:v>0.25164257703559201</x:v>
      </x:c>
      <x:c r="U87" s="207">
        <x:v>0</x:v>
      </x:c>
      <x:c r="V87" s="234">
        <x:v>0</x:v>
      </x:c>
    </x:row>
    <x:row r="88" spans="1:22" ht="12.95" customHeight="1" x14ac:dyDescent="0.2">
      <x:c r="A88" s="2"/>
      <x:c r="B88" s="37"/>
      <x:c r="C88" s="197" t="s">
        <x:v>1690</x:v>
      </x:c>
      <x:c r="D88" s="221" t="s">
        <x:v>1691</x:v>
      </x:c>
      <x:c r="E88" s="197" t="s">
        <x:v>1692</x:v>
      </x:c>
      <x:c r="F88" s="221" t="s">
        <x:v>1693</x:v>
      </x:c>
      <x:c r="G88" s="197" t="s">
        <x:v>1694</x:v>
      </x:c>
      <x:c r="H88" s="221" t="s">
        <x:v>1695</x:v>
      </x:c>
      <x:c r="I88" s="197" t="s">
        <x:v>1696</x:v>
      </x:c>
      <x:c r="J88" s="221" t="s">
        <x:v>1697</x:v>
      </x:c>
      <x:c r="K88" s="197" t="s">
        <x:v>1698</x:v>
      </x:c>
      <x:c r="L88" s="221" t="s">
        <x:v>1699</x:v>
      </x:c>
      <x:c r="M88" s="197" t="s">
        <x:v>1700</x:v>
      </x:c>
      <x:c r="N88" s="221" t="s">
        <x:v>1701</x:v>
      </x:c>
      <x:c r="O88" s="197" t="s">
        <x:v>1702</x:v>
      </x:c>
      <x:c r="P88" s="221" t="s">
        <x:v>1703</x:v>
      </x:c>
      <x:c r="Q88" s="197" t="s">
        <x:v>1704</x:v>
      </x:c>
      <x:c r="R88" s="221" t="s">
        <x:v>1705</x:v>
      </x:c>
      <x:c r="S88" s="197" t="s">
        <x:v>1706</x:v>
      </x:c>
      <x:c r="T88" s="221" t="s">
        <x:v>1707</x:v>
      </x:c>
      <x:c r="U88" s="197" t="s">
        <x:v>1708</x:v>
      </x:c>
      <x:c r="V88" s="229" t="s">
        <x:v>1709</x:v>
      </x:c>
    </x:row>
    <x:row r="89" spans="1:22" ht="12.95" customHeight="1" x14ac:dyDescent="0.2">
      <x:c r="A89" s="2" t="s">
        <x:v>1711</x:v>
      </x:c>
      <x:c r="B89" s="37">
        <x:v>3</x:v>
      </x:c>
      <x:c r="C89" s="197">
        <x:v>0.65275639299303501</x:v>
      </x:c>
      <x:c r="D89" s="221">
        <x:v>0.24985523906474599</x:v>
      </x:c>
      <x:c r="E89" s="197">
        <x:v>1.56424068183431</x:v>
      </x:c>
      <x:c r="F89" s="221">
        <x:v>0.35267795680917102</x:v>
      </x:c>
      <x:c r="G89" s="197">
        <x:v>1.10278361524265</x:v>
      </x:c>
      <x:c r="H89" s="221">
        <x:v>0.29148714190483099</x:v>
      </x:c>
      <x:c r="I89" s="197">
        <x:v>1.2047753206559899</x:v>
      </x:c>
      <x:c r="J89" s="221">
        <x:v>0.26122453178240801</x:v>
      </x:c>
      <x:c r="K89" s="197">
        <x:v>1.42853465817562</x:v>
      </x:c>
      <x:c r="L89" s="221">
        <x:v>0.26379265051047801</x:v>
      </x:c>
      <x:c r="M89" s="197">
        <x:v>1.5051958720015699</x:v>
      </x:c>
      <x:c r="N89" s="221">
        <x:v>0.27106390036599598</x:v>
      </x:c>
      <x:c r="O89" s="197">
        <x:v>1.3430881372180199</x:v>
      </x:c>
      <x:c r="P89" s="221">
        <x:v>0.27774353556674902</x:v>
      </x:c>
      <x:c r="Q89" s="197">
        <x:v>2.1241706943121899</x:v>
      </x:c>
      <x:c r="R89" s="221">
        <x:v>0.35866127262957398</x:v>
      </x:c>
      <x:c r="S89" s="197">
        <x:v>1.18174448031873</x:v>
      </x:c>
      <x:c r="T89" s="221">
        <x:v>0.29511889331968699</x:v>
      </x:c>
      <x:c r="U89" s="197">
        <x:v>1.1737349274412501</x:v>
      </x:c>
      <x:c r="V89" s="229">
        <x:v>0.211644814554352</x:v>
      </x:c>
    </x:row>
    <x:row r="90" spans="1:22" ht="12.95" customHeight="1" x14ac:dyDescent="0.2">
      <x:c r="A90" s="2" t="s">
        <x:v>370</x:v>
      </x:c>
      <x:c r="B90" s="37">
        <x:v>3</x:v>
      </x:c>
      <x:c r="C90" s="197">
        <x:v>1.87720692436115</x:v>
      </x:c>
      <x:c r="D90" s="221">
        <x:v>0.367512229993113</x:v>
      </x:c>
      <x:c r="E90" s="197">
        <x:v>1.8356785004081799</x:v>
      </x:c>
      <x:c r="F90" s="221">
        <x:v>0.294463838301603</x:v>
      </x:c>
      <x:c r="G90" s="197">
        <x:v>1.68995930860382</x:v>
      </x:c>
      <x:c r="H90" s="221">
        <x:v>0.40086481582143102</x:v>
      </x:c>
      <x:c r="I90" s="197">
        <x:v>1.63941994685433</x:v>
      </x:c>
      <x:c r="J90" s="221">
        <x:v>0.41775859360933598</x:v>
      </x:c>
      <x:c r="K90" s="197">
        <x:v>1.5426042806743701</x:v>
      </x:c>
      <x:c r="L90" s="221">
        <x:v>0.25142174447058802</x:v>
      </x:c>
      <x:c r="M90" s="197">
        <x:v>1.3398238341794999</x:v>
      </x:c>
      <x:c r="N90" s="221">
        <x:v>0.27324330815533998</x:v>
      </x:c>
      <x:c r="O90" s="197">
        <x:v>1.2080553691481699</x:v>
      </x:c>
      <x:c r="P90" s="221">
        <x:v>0.47399433999012502</x:v>
      </x:c>
      <x:c r="Q90" s="197">
        <x:v>1.78242398004854</x:v>
      </x:c>
      <x:c r="R90" s="221">
        <x:v>0.286863513005368</x:v>
      </x:c>
      <x:c r="S90" s="197">
        <x:v>1.3975450129142399</x:v>
      </x:c>
      <x:c r="T90" s="221">
        <x:v>0.25832666247948</x:v>
      </x:c>
      <x:c r="U90" s="197">
        <x:v>1.07454426827081</x:v>
      </x:c>
      <x:c r="V90" s="229">
        <x:v>0.25668142134662802</x:v>
      </x:c>
    </x:row>
    <x:row r="91" spans="1:22" ht="12.95" customHeight="1" x14ac:dyDescent="0.2">
      <x:c r="A91" s="2" t="s">
        <x:v>99</x:v>
      </x:c>
      <x:c r="B91" s="37">
        <x:v>3</x:v>
      </x:c>
      <x:c r="C91" s="197">
        <x:v>1.79359538468936</x:v>
      </x:c>
      <x:c r="D91" s="221">
        <x:v>0.43310083921292403</x:v>
      </x:c>
      <x:c r="E91" s="197">
        <x:v>1.51423784254952</x:v>
      </x:c>
      <x:c r="F91" s="221">
        <x:v>0.23858175585333799</x:v>
      </x:c>
      <x:c r="G91" s="197">
        <x:v>1.5624009062577899</x:v>
      </x:c>
      <x:c r="H91" s="221">
        <x:v>0.27642416692564498</x:v>
      </x:c>
      <x:c r="I91" s="197">
        <x:v>0.99669298353469604</x:v>
      </x:c>
      <x:c r="J91" s="221">
        <x:v>0.25831722465798101</x:v>
      </x:c>
      <x:c r="K91" s="197">
        <x:v>1.2090979508895801</x:v>
      </x:c>
      <x:c r="L91" s="221">
        <x:v>0.20477939183499</x:v>
      </x:c>
      <x:c r="M91" s="197">
        <x:v>1.4288078298486599</x:v>
      </x:c>
      <x:c r="N91" s="221">
        <x:v>0.21654462594615101</x:v>
      </x:c>
      <x:c r="O91" s="197">
        <x:v>1.2002436035576101</x:v>
      </x:c>
      <x:c r="P91" s="221">
        <x:v>0.21515557761863699</x:v>
      </x:c>
      <x:c r="Q91" s="197">
        <x:v>1.74695635298563</x:v>
      </x:c>
      <x:c r="R91" s="221">
        <x:v>0.245484171619335</x:v>
      </x:c>
      <x:c r="S91" s="197">
        <x:v>1.77326857188952</x:v>
      </x:c>
      <x:c r="T91" s="221">
        <x:v>0.26131551909947998</x:v>
      </x:c>
      <x:c r="U91" s="197">
        <x:v>0.95212310764560804</x:v>
      </x:c>
      <x:c r="V91" s="229">
        <x:v>0.17339883002183701</x:v>
      </x:c>
    </x:row>
    <x:row r="92" spans="1:22" ht="12.95" customHeight="1" x14ac:dyDescent="0.2">
      <x:c r="A92" s="2" t="s">
        <x:v>389</x:v>
      </x:c>
      <x:c r="B92" s="37">
        <x:v>3</x:v>
      </x:c>
      <x:c r="C92" s="197">
        <x:v>4.3330989785259701</x:v>
      </x:c>
      <x:c r="D92" s="221">
        <x:v>0.87686791911015405</x:v>
      </x:c>
      <x:c r="E92" s="197">
        <x:v>1.9546810729105399</x:v>
      </x:c>
      <x:c r="F92" s="221">
        <x:v>0.42188698873443098</x:v>
      </x:c>
      <x:c r="G92" s="197">
        <x:v>0.94616096504009894</x:v>
      </x:c>
      <x:c r="H92" s="221">
        <x:v>0.37208484233921302</x:v>
      </x:c>
      <x:c r="I92" s="197">
        <x:v>1.61044717403216</x:v>
      </x:c>
      <x:c r="J92" s="221">
        <x:v>0.59126156153932896</x:v>
      </x:c>
      <x:c r="K92" s="197">
        <x:v>1.3166161078337699</x:v>
      </x:c>
      <x:c r="L92" s="221">
        <x:v>0.46920213071216599</x:v>
      </x:c>
      <x:c r="M92" s="197">
        <x:v>1.0171493162710199</x:v>
      </x:c>
      <x:c r="N92" s="221">
        <x:v>0.209622511835903</x:v>
      </x:c>
      <x:c r="O92" s="197">
        <x:v>1.22879490561501</x:v>
      </x:c>
      <x:c r="P92" s="221">
        <x:v>0.38600499332223498</x:v>
      </x:c>
      <x:c r="Q92" s="197">
        <x:v>3.1310595420715002</x:v>
      </x:c>
      <x:c r="R92" s="221">
        <x:v>0.75637721369476296</x:v>
      </x:c>
      <x:c r="S92" s="197">
        <x:v>2.1913599909471699</x:v>
      </x:c>
      <x:c r="T92" s="221">
        <x:v>0.461481704318143</x:v>
      </x:c>
      <x:c r="U92" s="197">
        <x:v>1.42740603647763</x:v>
      </x:c>
      <x:c r="V92" s="229">
        <x:v>0.36279139779346298</x:v>
      </x:c>
    </x:row>
    <x:row r="93" spans="1:22" ht="12.95" customHeight="1" x14ac:dyDescent="0.2">
      <x:c r="A93" s="2" t="s">
        <x:v>391</x:v>
      </x:c>
      <x:c r="B93" s="37">
        <x:v>3</x:v>
      </x:c>
      <x:c r="C93" s="197">
        <x:v>2.0978848980075</x:v>
      </x:c>
      <x:c r="D93" s="221">
        <x:v>0.696747179838208</x:v>
      </x:c>
      <x:c r="E93" s="197">
        <x:v>0.84905336481709104</x:v>
      </x:c>
      <x:c r="F93" s="221">
        <x:v>0.188562013752131</x:v>
      </x:c>
      <x:c r="G93" s="197">
        <x:v>1.07183220053734</x:v>
      </x:c>
      <x:c r="H93" s="221">
        <x:v>0.28091065752189498</x:v>
      </x:c>
      <x:c r="I93" s="197">
        <x:v>1.13759287166743</x:v>
      </x:c>
      <x:c r="J93" s="221">
        <x:v>0.22674678767761899</x:v>
      </x:c>
      <x:c r="K93" s="197">
        <x:v>0.94618914348066196</x:v>
      </x:c>
      <x:c r="L93" s="221">
        <x:v>0.25820087753694698</x:v>
      </x:c>
      <x:c r="M93" s="197">
        <x:v>0.88269294365112905</x:v>
      </x:c>
      <x:c r="N93" s="221">
        <x:v>0.192567248520808</x:v>
      </x:c>
      <x:c r="O93" s="197">
        <x:v>1.4098724351246199</x:v>
      </x:c>
      <x:c r="P93" s="221">
        <x:v>0.30282542213207803</x:v>
      </x:c>
      <x:c r="Q93" s="197">
        <x:v>1.21690051177501</x:v>
      </x:c>
      <x:c r="R93" s="221">
        <x:v>0.27746712256781098</x:v>
      </x:c>
      <x:c r="S93" s="197">
        <x:v>1.2154202268002601</x:v>
      </x:c>
      <x:c r="T93" s="221">
        <x:v>0.30732304800499999</x:v>
      </x:c>
      <x:c r="U93" s="197">
        <x:v>1.02998220745422</x:v>
      </x:c>
      <x:c r="V93" s="229">
        <x:v>0.24072935479242699</x:v>
      </x:c>
    </x:row>
    <x:row r="94" spans="1:22" ht="12.95" customHeight="1" x14ac:dyDescent="0.2">
      <x:c r="A94" s="2" t="s">
        <x:v>396</x:v>
      </x:c>
      <x:c r="B94" s="37">
        <x:v>3</x:v>
      </x:c>
      <x:c r="C94" s="197">
        <x:v>1.19180608192668</x:v>
      </x:c>
      <x:c r="D94" s="221">
        <x:v>0.30783440291583503</x:v>
      </x:c>
      <x:c r="E94" s="197">
        <x:v>1.3350886534179101</x:v>
      </x:c>
      <x:c r="F94" s="221">
        <x:v>0.181568443341876</x:v>
      </x:c>
      <x:c r="G94" s="197">
        <x:v>1.1488514034153801</x:v>
      </x:c>
      <x:c r="H94" s="221">
        <x:v>0.23572802342231799</x:v>
      </x:c>
      <x:c r="I94" s="197">
        <x:v>0.95923318600347296</x:v>
      </x:c>
      <x:c r="J94" s="221">
        <x:v>0.160717858487647</x:v>
      </x:c>
      <x:c r="K94" s="197">
        <x:v>1.2649082066044099</x:v>
      </x:c>
      <x:c r="L94" s="221">
        <x:v>0.193855861875357</x:v>
      </x:c>
      <x:c r="M94" s="197">
        <x:v>1.3714055386127499</x:v>
      </x:c>
      <x:c r="N94" s="221">
        <x:v>0.187305613790268</x:v>
      </x:c>
      <x:c r="O94" s="197">
        <x:v>1.03874857862518</x:v>
      </x:c>
      <x:c r="P94" s="221">
        <x:v>0.180243753782417</x:v>
      </x:c>
      <x:c r="Q94" s="197">
        <x:v>1.7142651399555799</x:v>
      </x:c>
      <x:c r="R94" s="221">
        <x:v>0.27756657679688401</x:v>
      </x:c>
      <x:c r="S94" s="197">
        <x:v>1.28946038609008</x:v>
      </x:c>
      <x:c r="T94" s="221">
        <x:v>0.20324327971273001</x:v>
      </x:c>
      <x:c r="U94" s="197">
        <x:v>1.37008442845701</x:v>
      </x:c>
      <x:c r="V94" s="229">
        <x:v>0.20075211673951299</x:v>
      </x:c>
    </x:row>
    <x:row r="95" spans="1:22" ht="12.95" customHeight="1" x14ac:dyDescent="0.2">
      <x:c r="A95" s="2" t="s">
        <x:v>400</x:v>
      </x:c>
      <x:c r="B95" s="37">
        <x:v>3</x:v>
      </x:c>
      <x:c r="C95" s="197">
        <x:v>1.22615240861688</x:v>
      </x:c>
      <x:c r="D95" s="221">
        <x:v>0.21507065142578199</x:v>
      </x:c>
      <x:c r="E95" s="197">
        <x:v>1.25923441064101</x:v>
      </x:c>
      <x:c r="F95" s="221">
        <x:v>0.13289744703009801</x:v>
      </x:c>
      <x:c r="G95" s="197">
        <x:v>1.3506516605796299</x:v>
      </x:c>
      <x:c r="H95" s="221">
        <x:v>0.11043835654261799</x:v>
      </x:c>
      <x:c r="I95" s="197">
        <x:v>1.88716681695966</x:v>
      </x:c>
      <x:c r="J95" s="221">
        <x:v>0.218301217096526</x:v>
      </x:c>
      <x:c r="K95" s="197">
        <x:v>1.1866333564079199</x:v>
      </x:c>
      <x:c r="L95" s="221">
        <x:v>0.132820827861764</x:v>
      </x:c>
      <x:c r="M95" s="197">
        <x:v>1.48925875873514</x:v>
      </x:c>
      <x:c r="N95" s="221">
        <x:v>0.157825111586824</x:v>
      </x:c>
      <x:c r="O95" s="197">
        <x:v>1.10700986283342</x:v>
      </x:c>
      <x:c r="P95" s="221">
        <x:v>0.119986181054324</x:v>
      </x:c>
      <x:c r="Q95" s="197">
        <x:v>1.35919090425964</x:v>
      </x:c>
      <x:c r="R95" s="221">
        <x:v>0.120729960859864</x:v>
      </x:c>
      <x:c r="S95" s="197">
        <x:v>1.39641821938961</x:v>
      </x:c>
      <x:c r="T95" s="221">
        <x:v>0.15949355011125099</x:v>
      </x:c>
      <x:c r="U95" s="197">
        <x:v>1.21519816169647</x:v>
      </x:c>
      <x:c r="V95" s="229">
        <x:v>0.124725216837274</x:v>
      </x:c>
    </x:row>
    <x:row r="96" spans="1:22" ht="12.95" customHeight="1" x14ac:dyDescent="0.2">
      <x:c r="A96" s="2" t="s">
        <x:v>401</x:v>
      </x:c>
      <x:c r="B96" s="37">
        <x:v>3</x:v>
      </x:c>
      <x:c r="C96" s="197">
        <x:v>1.57805581771098</x:v>
      </x:c>
      <x:c r="D96" s="221">
        <x:v>0.45382043458759302</x:v>
      </x:c>
      <x:c r="E96" s="197">
        <x:v>1.7884619162481299</x:v>
      </x:c>
      <x:c r="F96" s="221">
        <x:v>0.30972005984182499</x:v>
      </x:c>
      <x:c r="G96" s="197">
        <x:v>1.0773180543844401</x:v>
      </x:c>
      <x:c r="H96" s="221">
        <x:v>0.18225086189888301</x:v>
      </x:c>
      <x:c r="I96" s="197">
        <x:v>1.28061792851485</x:v>
      </x:c>
      <x:c r="J96" s="221">
        <x:v>0.30708059611690602</x:v>
      </x:c>
      <x:c r="K96" s="197">
        <x:v>0.90562490838749599</x:v>
      </x:c>
      <x:c r="L96" s="221">
        <x:v>0.18673452762298401</x:v>
      </x:c>
      <x:c r="M96" s="197">
        <x:v>1.07052595120754</x:v>
      </x:c>
      <x:c r="N96" s="221">
        <x:v>0.27044212802850798</x:v>
      </x:c>
      <x:c r="O96" s="197">
        <x:v>1.74046836455288</x:v>
      </x:c>
      <x:c r="P96" s="221">
        <x:v>0.27923030406472399</x:v>
      </x:c>
      <x:c r="Q96" s="197">
        <x:v>1.7357800738293601</x:v>
      </x:c>
      <x:c r="R96" s="221">
        <x:v>0.27255642060811303</x:v>
      </x:c>
      <x:c r="S96" s="197">
        <x:v>2.5487197329378799</x:v>
      </x:c>
      <x:c r="T96" s="221">
        <x:v>0.60774092961232995</x:v>
      </x:c>
      <x:c r="U96" s="197">
        <x:v>1.70552220465892</x:v>
      </x:c>
      <x:c r="V96" s="229">
        <x:v>0.28621664881616299</x:v>
      </x:c>
    </x:row>
    <x:row r="97" spans="1:22" ht="12.95" customHeight="1" x14ac:dyDescent="0.2">
      <x:c r="A97" s="39" t="s">
        <x:v>413</x:v>
      </x:c>
      <x:c r="B97" s="40">
        <x:v>3</x:v>
      </x:c>
      <x:c r="C97" s="211">
        <x:v>1.84381961085395</x:v>
      </x:c>
      <x:c r="D97" s="228">
        <x:v>0.176174344948723</x:v>
      </x:c>
      <x:c r="E97" s="211">
        <x:v>1.5125845553533399</x:v>
      </x:c>
      <x:c r="F97" s="228">
        <x:v>9.9066861758806593E-2</x:v>
      </x:c>
      <x:c r="G97" s="211">
        <x:v>1.24374476425764</x:v>
      </x:c>
      <x:c r="H97" s="228">
        <x:v>0.100031659848678</x:v>
      </x:c>
      <x:c r="I97" s="211">
        <x:v>1.33949327852783</x:v>
      </x:c>
      <x:c r="J97" s="228">
        <x:v>0.11714552721032399</x:v>
      </x:c>
      <x:c r="K97" s="211">
        <x:v>1.22502607655673</x:v>
      </x:c>
      <x:c r="L97" s="228">
        <x:v>9.2840895429515596E-2</x:v>
      </x:c>
      <x:c r="M97" s="211">
        <x:v>1.26310750556341</x:v>
      </x:c>
      <x:c r="N97" s="228">
        <x:v>7.9959361225724501E-2</x:v>
      </x:c>
      <x:c r="O97" s="211">
        <x:v>1.2845351570843599</x:v>
      </x:c>
      <x:c r="P97" s="228">
        <x:v>0.10559808656832299</x:v>
      </x:c>
      <x:c r="Q97" s="211">
        <x:v>1.85134339990468</x:v>
      </x:c>
      <x:c r="R97" s="228">
        <x:v>0.13027563843246101</x:v>
      </x:c>
      <x:c r="S97" s="211">
        <x:v>1.6242420776609401</x:v>
      </x:c>
      <x:c r="T97" s="228">
        <x:v>0.122832552836248</x:v>
      </x:c>
      <x:c r="U97" s="211">
        <x:v>1.2435744177627399</x:v>
      </x:c>
      <x:c r="V97" s="236">
        <x:v>8.5521563122168701E-2</x:v>
      </x:c>
    </x:row>
    <x:row r="99" spans="1:22" x14ac:dyDescent="0.2">
      <x:c r="A99" s="52" t="s">
        <x:v>535</x:v>
      </x:c>
    </x:row>
    <x:row r="100" spans="1:22" x14ac:dyDescent="0.2">
      <x:c r="A100" s="52" t="s">
        <x:v>1712</x:v>
      </x:c>
    </x:row>
    <x:row r="101" spans="1:22" x14ac:dyDescent="0.2">
      <x:c r="A101" s="52" t="s">
        <x:v>415</x:v>
      </x:c>
    </x:row>
    <x:row r="102" spans="1:22" x14ac:dyDescent="0.2">
      <x:c r="A102" s="52" t="s">
        <x:v>416</x:v>
      </x:c>
    </x:row>
    <x:row r="103" spans="1:22" x14ac:dyDescent="0.2">
      <x:c r="A103" s="52" t="s">
        <x:v>417</x:v>
      </x:c>
    </x:row>
    <x:row r="104" spans="1:22" x14ac:dyDescent="0.2">
      <x:c r="A104" s="172" t="str">
        <x:f>HYPERLINK("https://oecdcode.org/disclaimers/cyprus.html", "Information on data for Cyprus: https://oecdcode.org/disclaimers/cyprus.html")</x:f>
        <x:v>Information on data for Cyprus: https://oecdcode.org/disclaimers/cyprus.html</x:v>
      </x:c>
    </x:row>
    <x:row r="105" spans="1:22" x14ac:dyDescent="0.2">
      <x:c r="A105" s="52" t="s">
        <x:v>418</x:v>
      </x:c>
    </x:row>
  </x:sheetData>
  <x:mergeCells count="13">
    <x:mergeCell ref="U8:V8"/>
    <x:mergeCell ref="C9:V9"/>
    <x:mergeCell ref="C7:V7"/>
    <x:mergeCell ref="K8:L8"/>
    <x:mergeCell ref="M8:N8"/>
    <x:mergeCell ref="O8:P8"/>
    <x:mergeCell ref="Q8:R8"/>
    <x:mergeCell ref="S8:T8"/>
    <x:mergeCell ref="B7:B10"/>
    <x:mergeCell ref="C8:D8"/>
    <x:mergeCell ref="E8:F8"/>
    <x:mergeCell ref="G8:H8"/>
    <x:mergeCell ref="I8:J8"/>
  </x:mergeCells>
  <x:conditionalFormatting sqref="C1:C200">
    <x:cfRule type="expression" dxfId="516" priority="10">
      <x:formula>ABS(LN(C1)/(D1/C1))&gt;1.95996398454005</x:formula>
    </x:cfRule>
  </x:conditionalFormatting>
  <x:conditionalFormatting sqref="E1:E200">
    <x:cfRule type="expression" dxfId="515" priority="9">
      <x:formula>ABS(LN(E1)/(F1/E1))&gt;1.95996398454005</x:formula>
    </x:cfRule>
  </x:conditionalFormatting>
  <x:conditionalFormatting sqref="G1:G200">
    <x:cfRule type="expression" dxfId="514" priority="8">
      <x:formula>ABS(LN(G1)/(H1/G1))&gt;1.95996398454005</x:formula>
    </x:cfRule>
  </x:conditionalFormatting>
  <x:conditionalFormatting sqref="I1:I200">
    <x:cfRule type="expression" dxfId="513" priority="7">
      <x:formula>ABS(LN(I1)/(J1/I1))&gt;1.95996398454005</x:formula>
    </x:cfRule>
  </x:conditionalFormatting>
  <x:conditionalFormatting sqref="K1:K200">
    <x:cfRule type="expression" dxfId="512" priority="6">
      <x:formula>ABS(LN(K1)/(L1/K1))&gt;1.95996398454005</x:formula>
    </x:cfRule>
  </x:conditionalFormatting>
  <x:conditionalFormatting sqref="M1:M200">
    <x:cfRule type="expression" dxfId="511" priority="5">
      <x:formula>ABS(LN(M1)/(N1/M1))&gt;1.95996398454005</x:formula>
    </x:cfRule>
  </x:conditionalFormatting>
  <x:conditionalFormatting sqref="O1:O200">
    <x:cfRule type="expression" dxfId="510" priority="4">
      <x:formula>ABS(LN(O1)/(P1/O1))&gt;1.95996398454005</x:formula>
    </x:cfRule>
  </x:conditionalFormatting>
  <x:conditionalFormatting sqref="Q1:Q200">
    <x:cfRule type="expression" dxfId="509" priority="3">
      <x:formula>ABS(LN(Q1)/(R1/Q1))&gt;1.95996398454005</x:formula>
    </x:cfRule>
  </x:conditionalFormatting>
  <x:conditionalFormatting sqref="S1:S200">
    <x:cfRule type="expression" dxfId="508" priority="2">
      <x:formula>ABS(LN(S1)/(T1/S1))&gt;1.95996398454005</x:formula>
    </x:cfRule>
  </x:conditionalFormatting>
  <x:conditionalFormatting sqref="U1:U200">
    <x:cfRule type="expression" dxfId="507" priority="1">
      <x:formula>ABS(LN(U1)/(V1/U1))&gt;1.95996398454005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A00-000000000000}" mc:Ignorable="x14ac xr xr2 xr3">
  <x:dimension ref="A1:N108"/>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4" x14ac:dyDescent="0.2">
      <x:c r="A1" s="1" t="s">
        <x:v>257</x:v>
      </x:c>
    </x:row>
    <x:row r="2" spans="1:14" x14ac:dyDescent="0.2">
      <x:c r="A2" s="51" t="s">
        <x:v>258</x:v>
      </x:c>
    </x:row>
    <x:row r="3" spans="1:14" x14ac:dyDescent="0.2">
      <x:c r="A3" s="47" t="s">
        <x:v>448</x:v>
      </x:c>
    </x:row>
    <x:row r="4" spans="1:14" x14ac:dyDescent="0.2">
      <x:c r="A4" s="147" t="str">
        <x:f>HYPERLINK("#'TOC'!A1", "Back to TOC")</x:f>
        <x:v>Back to TOC</x:v>
      </x:c>
    </x:row>
    <x:row r="8" spans="1:14" ht="45" customHeight="1" x14ac:dyDescent="0.2">
      <x:c r="B8" s="670" t="s">
        <x:v>338</x:v>
      </x:c>
      <x:c r="C8" s="673" t="s">
        <x:v>540</x:v>
      </x:c>
      <x:c r="D8" s="673"/>
      <x:c r="E8" s="673"/>
      <x:c r="F8" s="673"/>
      <x:c r="G8" s="673" t="s">
        <x:v>540</x:v>
      </x:c>
      <x:c r="H8" s="673"/>
      <x:c r="I8" s="673"/>
      <x:c r="J8" s="673"/>
      <x:c r="K8" s="673" t="s">
        <x:v>540</x:v>
      </x:c>
      <x:c r="L8" s="673"/>
      <x:c r="M8" s="673"/>
      <x:c r="N8" s="674"/>
    </x:row>
    <x:row r="9" spans="1:14" ht="30" customHeight="1" x14ac:dyDescent="0.2">
      <x:c r="B9" s="671"/>
      <x:c r="C9" s="676" t="s">
        <x:v>541</x:v>
      </x:c>
      <x:c r="D9" s="676"/>
      <x:c r="E9" s="676"/>
      <x:c r="F9" s="676"/>
      <x:c r="G9" s="676" t="s">
        <x:v>542</x:v>
      </x:c>
      <x:c r="H9" s="676"/>
      <x:c r="I9" s="676"/>
      <x:c r="J9" s="676"/>
      <x:c r="K9" s="676" t="s">
        <x:v>543</x:v>
      </x:c>
      <x:c r="L9" s="676"/>
      <x:c r="M9" s="676"/>
      <x:c r="N9" s="711"/>
    </x:row>
    <x:row r="10" spans="1:14" ht="15" customHeight="1" x14ac:dyDescent="0.2">
      <x:c r="B10" s="672"/>
      <x:c r="C10" s="4" t="s">
        <x:v>537</x:v>
      </x:c>
      <x:c r="D10" s="4" t="s">
        <x:v>342</x:v>
      </x:c>
      <x:c r="E10" s="4" t="s">
        <x:v>538</x:v>
      </x:c>
      <x:c r="F10" s="4" t="s">
        <x:v>342</x:v>
      </x:c>
      <x:c r="G10" s="4" t="s">
        <x:v>537</x:v>
      </x:c>
      <x:c r="H10" s="4" t="s">
        <x:v>342</x:v>
      </x:c>
      <x:c r="I10" s="4" t="s">
        <x:v>538</x:v>
      </x:c>
      <x:c r="J10" s="4" t="s">
        <x:v>342</x:v>
      </x:c>
      <x:c r="K10" s="4" t="s">
        <x:v>537</x:v>
      </x:c>
      <x:c r="L10" s="4" t="s">
        <x:v>342</x:v>
      </x:c>
      <x:c r="M10" s="4" t="s">
        <x:v>538</x:v>
      </x:c>
      <x:c r="N10" s="5" t="s">
        <x:v>342</x:v>
      </x:c>
    </x:row>
    <x:row r="11" spans="1:14" ht="12.95" customHeight="1" x14ac:dyDescent="0.2">
      <x:c r="A11" s="6"/>
      <x:c r="B11" s="7"/>
      <x:c r="C11" s="209"/>
      <x:c r="D11" s="243"/>
      <x:c r="E11" s="209"/>
      <x:c r="F11" s="243"/>
      <x:c r="G11" s="209"/>
      <x:c r="H11" s="243"/>
      <x:c r="I11" s="209"/>
      <x:c r="J11" s="243"/>
      <x:c r="K11" s="209"/>
      <x:c r="L11" s="243"/>
      <x:c r="M11" s="209"/>
      <x:c r="N11" s="251"/>
    </x:row>
    <x:row r="12" spans="1:14" ht="12.95" customHeight="1" x14ac:dyDescent="0.2">
      <x:c r="A12" s="2" t="s">
        <x:v>354</x:v>
      </x:c>
      <x:c r="B12" s="12">
        <x:v>2</x:v>
      </x:c>
      <x:c r="C12" s="197">
        <x:v>0.64010295602144296</x:v>
      </x:c>
      <x:c r="D12" s="237">
        <x:v>0.17421280135116199</x:v>
      </x:c>
      <x:c r="E12" s="197">
        <x:v>0.78526932630314905</x:v>
      </x:c>
      <x:c r="F12" s="237">
        <x:v>0.45285016470530098</x:v>
      </x:c>
      <x:c r="G12" s="197">
        <x:v>0.61290954374926998</x:v>
      </x:c>
      <x:c r="H12" s="237">
        <x:v>0.170579164186522</x:v>
      </x:c>
      <x:c r="I12" s="197">
        <x:v>3.4404335253236602</x:v>
      </x:c>
      <x:c r="J12" s="237">
        <x:v>0.92902985434941499</x:v>
      </x:c>
      <x:c r="K12" s="197">
        <x:v>0.588997961558553</x:v>
      </x:c>
      <x:c r="L12" s="237">
        <x:v>0.181069798746854</x:v>
      </x:c>
      <x:c r="M12" s="197">
        <x:v>4.1572343921502304</x:v>
      </x:c>
      <x:c r="N12" s="245">
        <x:v>1.0333911967656799</x:v>
      </x:c>
    </x:row>
    <x:row r="13" spans="1:14" ht="12.95" customHeight="1" x14ac:dyDescent="0.2">
      <x:c r="A13" s="2" t="s">
        <x:v>355</x:v>
      </x:c>
      <x:c r="B13" s="12">
        <x:v>2</x:v>
      </x:c>
      <x:c r="C13" s="197">
        <x:v>0.49944242512497999</x:v>
      </x:c>
      <x:c r="D13" s="237">
        <x:v>0.11635242370981901</x:v>
      </x:c>
      <x:c r="E13" s="197">
        <x:v>1.81310253347632</x:v>
      </x:c>
      <x:c r="F13" s="237">
        <x:v>0.90543480085236505</x:v>
      </x:c>
      <x:c r="G13" s="197">
        <x:v>0.47764965067288301</x:v>
      </x:c>
      <x:c r="H13" s="237">
        <x:v>0.11287175093943499</x:v>
      </x:c>
      <x:c r="I13" s="197">
        <x:v>2.8863370941172199</x:v>
      </x:c>
      <x:c r="J13" s="237">
        <x:v>1.03404580929887</x:v>
      </x:c>
      <x:c r="K13" s="197">
        <x:v>0.47157495119301501</x:v>
      </x:c>
      <x:c r="L13" s="237">
        <x:v>0.112806993912536</x:v>
      </x:c>
      <x:c r="M13" s="197">
        <x:v>3.6670692302328298</x:v>
      </x:c>
      <x:c r="N13" s="245">
        <x:v>1.0975455936913101</x:v>
      </x:c>
    </x:row>
    <x:row r="14" spans="1:14" ht="12.95" customHeight="1" x14ac:dyDescent="0.2">
      <x:c r="A14" s="2" t="s">
        <x:v>356</x:v>
      </x:c>
      <x:c r="B14" s="12">
        <x:v>2</x:v>
      </x:c>
      <x:c r="C14" s="197">
        <x:v>0.33320143612270697</x:v>
      </x:c>
      <x:c r="D14" s="237">
        <x:v>7.7581585631965697E-2</x:v>
      </x:c>
      <x:c r="E14" s="197">
        <x:v>0.88834429335465104</x:v>
      </x:c>
      <x:c r="F14" s="237">
        <x:v>0.41018277675642001</x:v>
      </x:c>
      <x:c r="G14" s="197">
        <x:v>0.304263334911335</x:v>
      </x:c>
      <x:c r="H14" s="237">
        <x:v>7.8937946345233601E-2</x:v>
      </x:c>
      <x:c r="I14" s="197">
        <x:v>2.7311929705864899</x:v>
      </x:c>
      <x:c r="J14" s="237">
        <x:v>0.73512573973975204</x:v>
      </x:c>
      <x:c r="K14" s="197">
        <x:v>0.29825001154605402</x:v>
      </x:c>
      <x:c r="L14" s="237">
        <x:v>8.0035423705772296E-2</x:v>
      </x:c>
      <x:c r="M14" s="197">
        <x:v>3.2687305030471601</x:v>
      </x:c>
      <x:c r="N14" s="245">
        <x:v>0.85348350114560101</x:v>
      </x:c>
    </x:row>
    <x:row r="15" spans="1:14" ht="12.95" customHeight="1" x14ac:dyDescent="0.2">
      <x:c r="A15" s="2" t="s">
        <x:v>357</x:v>
      </x:c>
      <x:c r="B15" s="12">
        <x:v>2</x:v>
      </x:c>
      <x:c r="C15" s="197">
        <x:v>0.70637326143706602</x:v>
      </x:c>
      <x:c r="D15" s="237">
        <x:v>0.10537517596974599</x:v>
      </x:c>
      <x:c r="E15" s="197">
        <x:v>2.6679296986627801</x:v>
      </x:c>
      <x:c r="F15" s="237">
        <x:v>0.78222523382407505</x:v>
      </x:c>
      <x:c r="G15" s="197">
        <x:v>0.70598897519278703</x:v>
      </x:c>
      <x:c r="H15" s="237">
        <x:v>0.105230433444805</x:v>
      </x:c>
      <x:c r="I15" s="197">
        <x:v>3.14468998961758</x:v>
      </x:c>
      <x:c r="J15" s="237">
        <x:v>0.85673071381394506</x:v>
      </x:c>
      <x:c r="K15" s="197">
        <x:v>0.72277101924357301</x:v>
      </x:c>
      <x:c r="L15" s="237">
        <x:v>0.105084164968684</x:v>
      </x:c>
      <x:c r="M15" s="197">
        <x:v>4.5974064159260299</x:v>
      </x:c>
      <x:c r="N15" s="245">
        <x:v>1.0800551216718699</x:v>
      </x:c>
    </x:row>
    <x:row r="16" spans="1:14" ht="12.95" customHeight="1" x14ac:dyDescent="0.2">
      <x:c r="A16" s="2" t="s">
        <x:v>358</x:v>
      </x:c>
      <x:c r="B16" s="12">
        <x:v>2</x:v>
      </x:c>
      <x:c r="C16" s="197">
        <x:v>0.83725771085124001</x:v>
      </x:c>
      <x:c r="D16" s="237">
        <x:v>0.10037910549878699</x:v>
      </x:c>
      <x:c r="E16" s="197">
        <x:v>4.6813688461533101</x:v>
      </x:c>
      <x:c r="F16" s="237">
        <x:v>1.09973228133798</x:v>
      </x:c>
      <x:c r="G16" s="197">
        <x:v>0.79378054526724795</x:v>
      </x:c>
      <x:c r="H16" s="237">
        <x:v>0.100431277722016</x:v>
      </x:c>
      <x:c r="I16" s="197">
        <x:v>6.7937799705688802</x:v>
      </x:c>
      <x:c r="J16" s="237">
        <x:v>1.2000146985464799</x:v>
      </x:c>
      <x:c r="K16" s="197">
        <x:v>0.78749968308927398</x:v>
      </x:c>
      <x:c r="L16" s="237">
        <x:v>9.5066948061671097E-2</x:v>
      </x:c>
      <x:c r="M16" s="197">
        <x:v>10.1155270192552</x:v>
      </x:c>
      <x:c r="N16" s="245">
        <x:v>1.4658656778816299</x:v>
      </x:c>
    </x:row>
    <x:row r="17" spans="1:14" ht="12.95" customHeight="1" x14ac:dyDescent="0.2">
      <x:c r="A17" s="2" t="s">
        <x:v>359</x:v>
      </x:c>
      <x:c r="B17" s="12">
        <x:v>2</x:v>
      </x:c>
      <x:c r="C17" s="197">
        <x:v>0.65909595174907898</x:v>
      </x:c>
      <x:c r="D17" s="237">
        <x:v>6.9780824711241404E-2</x:v>
      </x:c>
      <x:c r="E17" s="197">
        <x:v>3.5872439696485299</x:v>
      </x:c>
      <x:c r="F17" s="237">
        <x:v>0.69988771737427802</x:v>
      </x:c>
      <x:c r="G17" s="197">
        <x:v>0.66411814902478195</x:v>
      </x:c>
      <x:c r="H17" s="237">
        <x:v>6.7388560811592405E-2</x:v>
      </x:c>
      <x:c r="I17" s="197">
        <x:v>6.0983187291608703</x:v>
      </x:c>
      <x:c r="J17" s="237">
        <x:v>0.906004967097507</x:v>
      </x:c>
      <x:c r="K17" s="197">
        <x:v>0.65706255706719496</x:v>
      </x:c>
      <x:c r="L17" s="237">
        <x:v>6.9226792012190702E-2</x:v>
      </x:c>
      <x:c r="M17" s="197">
        <x:v>6.4183279391701697</x:v>
      </x:c>
      <x:c r="N17" s="245">
        <x:v>0.94754234497346601</x:v>
      </x:c>
    </x:row>
    <x:row r="18" spans="1:14" ht="12.95" customHeight="1" x14ac:dyDescent="0.2">
      <x:c r="A18" s="17" t="s">
        <x:v>360</x:v>
      </x:c>
      <x:c r="B18" s="12">
        <x:v>2</x:v>
      </x:c>
      <x:c r="C18" s="197">
        <x:v>0.49506098972603502</x:v>
      </x:c>
      <x:c r="D18" s="237">
        <x:v>8.8223043125666506E-2</x:v>
      </x:c>
      <x:c r="E18" s="197">
        <x:v>2.1019189422065301</x:v>
      </x:c>
      <x:c r="F18" s="237">
        <x:v>0.73515757601857301</x:v>
      </x:c>
      <x:c r="G18" s="197">
        <x:v>0.50194709116749503</x:v>
      </x:c>
      <x:c r="H18" s="237">
        <x:v>8.2818880138232701E-2</x:v>
      </x:c>
      <x:c r="I18" s="197">
        <x:v>6.7268081942393199</x:v>
      </x:c>
      <x:c r="J18" s="237">
        <x:v>1.32223267340284</x:v>
      </x:c>
      <x:c r="K18" s="197">
        <x:v>0.50459004357814397</x:v>
      </x:c>
      <x:c r="L18" s="237">
        <x:v>8.1347712155233606E-2</x:v>
      </x:c>
      <x:c r="M18" s="197">
        <x:v>7.1049749103528104</x:v>
      </x:c>
      <x:c r="N18" s="245">
        <x:v>1.44257496506607</x:v>
      </x:c>
    </x:row>
    <x:row r="19" spans="1:14" ht="12.95" customHeight="1" x14ac:dyDescent="0.2">
      <x:c r="A19" s="17" t="s">
        <x:v>361</x:v>
      </x:c>
      <x:c r="B19" s="12">
        <x:v>2</x:v>
      </x:c>
      <x:c r="C19" s="197">
        <x:v>0.55462029834780102</x:v>
      </x:c>
      <x:c r="D19" s="237">
        <x:v>9.2675485707517199E-2</x:v>
      </x:c>
      <x:c r="E19" s="197">
        <x:v>2.2131024322692299</x:v>
      </x:c>
      <x:c r="F19" s="237">
        <x:v>0.74092700897105002</x:v>
      </x:c>
      <x:c r="G19" s="197">
        <x:v>0.54851307860142295</x:v>
      </x:c>
      <x:c r="H19" s="237">
        <x:v>9.1387114418839593E-2</x:v>
      </x:c>
      <x:c r="I19" s="197">
        <x:v>3.3539967943187201</x:v>
      </x:c>
      <x:c r="J19" s="237">
        <x:v>0.88041933781576698</x:v>
      </x:c>
      <x:c r="K19" s="197">
        <x:v>0.55399956484785895</x:v>
      </x:c>
      <x:c r="L19" s="237">
        <x:v>9.2608751881926896E-2</x:v>
      </x:c>
      <x:c r="M19" s="197">
        <x:v>3.5020198980475898</x:v>
      </x:c>
      <x:c r="N19" s="245">
        <x:v>1.0312781813585401</x:v>
      </x:c>
    </x:row>
    <x:row r="20" spans="1:14" ht="12.95" customHeight="1" x14ac:dyDescent="0.2">
      <x:c r="A20" s="2" t="s">
        <x:v>362</x:v>
      </x:c>
      <x:c r="B20" s="12">
        <x:v>2</x:v>
      </x:c>
      <x:c r="C20" s="197">
        <x:v>1.19904173938019</x:v>
      </x:c>
      <x:c r="D20" s="237">
        <x:v>0.19923148043184399</x:v>
      </x:c>
      <x:c r="E20" s="197">
        <x:v>4.0327811389086703</x:v>
      </x:c>
      <x:c r="F20" s="237">
        <x:v>1.31326515294982</x:v>
      </x:c>
      <x:c r="G20" s="197">
        <x:v>1.17791895275201</x:v>
      </x:c>
      <x:c r="H20" s="237">
        <x:v>0.19521226101670899</x:v>
      </x:c>
      <x:c r="I20" s="197">
        <x:v>6.3428943903872304</x:v>
      </x:c>
      <x:c r="J20" s="237">
        <x:v>1.60538959693537</x:v>
      </x:c>
      <x:c r="K20" s="197">
        <x:v>1.10261165582349</x:v>
      </x:c>
      <x:c r="L20" s="237">
        <x:v>0.19696713959887399</x:v>
      </x:c>
      <x:c r="M20" s="197">
        <x:v>8.3127299117383995</x:v>
      </x:c>
      <x:c r="N20" s="245">
        <x:v>1.9144241749379101</x:v>
      </x:c>
    </x:row>
    <x:row r="21" spans="1:14" ht="12.95" customHeight="1" x14ac:dyDescent="0.2">
      <x:c r="A21" s="2" t="s">
        <x:v>363</x:v>
      </x:c>
      <x:c r="B21" s="12">
        <x:v>2</x:v>
      </x:c>
      <x:c r="C21" s="197">
        <x:v>0.79585762808832305</x:v>
      </x:c>
      <x:c r="D21" s="237">
        <x:v>8.3435240660417201E-2</x:v>
      </x:c>
      <x:c r="E21" s="197">
        <x:v>4.6415163011584299</x:v>
      </x:c>
      <x:c r="F21" s="237">
        <x:v>0.95691228280038299</x:v>
      </x:c>
      <x:c r="G21" s="197">
        <x:v>0.79327179043234997</x:v>
      </x:c>
      <x:c r="H21" s="237">
        <x:v>8.3386374789473E-2</x:v>
      </x:c>
      <x:c r="I21" s="197">
        <x:v>4.9397679974954096</x:v>
      </x:c>
      <x:c r="J21" s="237">
        <x:v>0.97092133222467103</x:v>
      </x:c>
      <x:c r="K21" s="197">
        <x:v>0.77963315150620904</x:v>
      </x:c>
      <x:c r="L21" s="237">
        <x:v>8.1860933546168205E-2</x:v>
      </x:c>
      <x:c r="M21" s="197">
        <x:v>5.8041040669435597</x:v>
      </x:c>
      <x:c r="N21" s="245">
        <x:v>1.1830943905769999</x:v>
      </x:c>
    </x:row>
    <x:row r="22" spans="1:14" ht="12.95" customHeight="1" x14ac:dyDescent="0.2">
      <x:c r="A22" s="2" t="s">
        <x:v>364</x:v>
      </x:c>
      <x:c r="B22" s="12">
        <x:v>2</x:v>
      </x:c>
      <x:c r="C22" s="197">
        <x:v>0.75757803285011405</x:v>
      </x:c>
      <x:c r="D22" s="237">
        <x:v>0.19716745212915701</x:v>
      </x:c>
      <x:c r="E22" s="197">
        <x:v>3.6083459535794802</x:v>
      </x:c>
      <x:c r="F22" s="237">
        <x:v>1.8283539592129601</x:v>
      </x:c>
      <x:c r="G22" s="197">
        <x:v>0.73772213794864305</x:v>
      </x:c>
      <x:c r="H22" s="237">
        <x:v>0.186307415026811</x:v>
      </x:c>
      <x:c r="I22" s="197">
        <x:v>4.4946181131535097</x:v>
      </x:c>
      <x:c r="J22" s="237">
        <x:v>2.48943016966625</x:v>
      </x:c>
      <x:c r="K22" s="197">
        <x:v>0.71954421305463001</x:v>
      </x:c>
      <x:c r="L22" s="237">
        <x:v>0.18401004165697701</x:v>
      </x:c>
      <x:c r="M22" s="197">
        <x:v>5.3781468337028899</x:v>
      </x:c>
      <x:c r="N22" s="245">
        <x:v>2.76446970700716</x:v>
      </x:c>
    </x:row>
    <x:row r="23" spans="1:14" ht="12.95" customHeight="1" x14ac:dyDescent="0.2">
      <x:c r="A23" s="2" t="s">
        <x:v>365</x:v>
      </x:c>
      <x:c r="B23" s="12">
        <x:v>2</x:v>
      </x:c>
      <x:c r="C23" s="197">
        <x:v>0.96255642325651303</x:v>
      </x:c>
      <x:c r="D23" s="237">
        <x:v>0.139545831639146</x:v>
      </x:c>
      <x:c r="E23" s="197">
        <x:v>6.3464563461829302</x:v>
      </x:c>
      <x:c r="F23" s="237">
        <x:v>1.7429314894688099</x:v>
      </x:c>
      <x:c r="G23" s="197">
        <x:v>0.947661216312913</x:v>
      </x:c>
      <x:c r="H23" s="237">
        <x:v>0.139702736816218</x:v>
      </x:c>
      <x:c r="I23" s="197">
        <x:v>6.9499843721285997</x:v>
      </x:c>
      <x:c r="J23" s="237">
        <x:v>1.8252174072676099</x:v>
      </x:c>
      <x:c r="K23" s="197">
        <x:v>0.93585305392213503</x:v>
      </x:c>
      <x:c r="L23" s="237">
        <x:v>0.13980608640999501</x:v>
      </x:c>
      <x:c r="M23" s="197">
        <x:v>8.4187719634295597</x:v>
      </x:c>
      <x:c r="N23" s="245">
        <x:v>1.87527046353191</x:v>
      </x:c>
    </x:row>
    <x:row r="24" spans="1:14" ht="12.95" customHeight="1" x14ac:dyDescent="0.2">
      <x:c r="A24" s="2" t="s">
        <x:v>366</x:v>
      </x:c>
      <x:c r="B24" s="12">
        <x:v>2</x:v>
      </x:c>
      <x:c r="C24" s="197">
        <x:v>0.88803981821927003</x:v>
      </x:c>
      <x:c r="D24" s="237">
        <x:v>0.145910998934772</x:v>
      </x:c>
      <x:c r="E24" s="197">
        <x:v>4.5289335787674299</x:v>
      </x:c>
      <x:c r="F24" s="237">
        <x:v>1.54665126342672</x:v>
      </x:c>
      <x:c r="G24" s="197">
        <x:v>0.84022093981020296</x:v>
      </x:c>
      <x:c r="H24" s="237">
        <x:v>0.150759180938491</x:v>
      </x:c>
      <x:c r="I24" s="197">
        <x:v>5.3027335573837897</x:v>
      </x:c>
      <x:c r="J24" s="237">
        <x:v>1.50038221705366</x:v>
      </x:c>
      <x:c r="K24" s="197">
        <x:v>0.81348784749937897</x:v>
      </x:c>
      <x:c r="L24" s="237">
        <x:v>0.15371643918378</x:v>
      </x:c>
      <x:c r="M24" s="197">
        <x:v>6.4319231148821396</x:v>
      </x:c>
      <x:c r="N24" s="245">
        <x:v>1.8013481989756399</x:v>
      </x:c>
    </x:row>
    <x:row r="25" spans="1:14" ht="12.95" customHeight="1" x14ac:dyDescent="0.2">
      <x:c r="A25" s="2" t="s">
        <x:v>367</x:v>
      </x:c>
      <x:c r="B25" s="12">
        <x:v>2</x:v>
      </x:c>
      <x:c r="C25" s="197">
        <x:v>0.76211120260811704</x:v>
      </x:c>
      <x:c r="D25" s="237">
        <x:v>9.53391504351742E-2</x:v>
      </x:c>
      <x:c r="E25" s="197">
        <x:v>5.0661983802689896</x:v>
      </x:c>
      <x:c r="F25" s="237">
        <x:v>1.1518639869585401</x:v>
      </x:c>
      <x:c r="G25" s="197">
        <x:v>0.77126812652066001</x:v>
      </x:c>
      <x:c r="H25" s="237">
        <x:v>9.6837649074853094E-2</x:v>
      </x:c>
      <x:c r="I25" s="197">
        <x:v>5.81162892295393</x:v>
      </x:c>
      <x:c r="J25" s="237">
        <x:v>1.2652862235431901</x:v>
      </x:c>
      <x:c r="K25" s="197">
        <x:v>0.78150039499815205</x:v>
      </x:c>
      <x:c r="L25" s="237">
        <x:v>9.5844077618809906E-2</x:v>
      </x:c>
      <x:c r="M25" s="197">
        <x:v>6.43409592959694</x:v>
      </x:c>
      <x:c r="N25" s="245">
        <x:v>1.2697742999297299</x:v>
      </x:c>
    </x:row>
    <x:row r="26" spans="1:14" ht="12.95" customHeight="1" x14ac:dyDescent="0.2">
      <x:c r="A26" s="2" t="s">
        <x:v>368</x:v>
      </x:c>
      <x:c r="B26" s="12">
        <x:v>2</x:v>
      </x:c>
      <x:c r="C26" s="197">
        <x:v>0.86606815225704403</x:v>
      </x:c>
      <x:c r="D26" s="237">
        <x:v>0.12809694655911699</x:v>
      </x:c>
      <x:c r="E26" s="197">
        <x:v>4.8460220915899104</x:v>
      </x:c>
      <x:c r="F26" s="237">
        <x:v>1.40186577545743</x:v>
      </x:c>
      <x:c r="G26" s="197">
        <x:v>0.84026746434978195</x:v>
      </x:c>
      <x:c r="H26" s="237">
        <x:v>0.130195180944045</x:v>
      </x:c>
      <x:c r="I26" s="197">
        <x:v>6.8715759830867196</x:v>
      </x:c>
      <x:c r="J26" s="237">
        <x:v>1.7279283579057001</x:v>
      </x:c>
      <x:c r="K26" s="197">
        <x:v>0.84494192890608599</x:v>
      </x:c>
      <x:c r="L26" s="237">
        <x:v>0.126326600518268</x:v>
      </x:c>
      <x:c r="M26" s="197">
        <x:v>8.0670502397756092</x:v>
      </x:c>
      <x:c r="N26" s="245">
        <x:v>1.8022624455756699</x:v>
      </x:c>
    </x:row>
    <x:row r="27" spans="1:14" ht="12.95" customHeight="1" x14ac:dyDescent="0.2">
      <x:c r="A27" s="2" t="s">
        <x:v>369</x:v>
      </x:c>
      <x:c r="B27" s="12">
        <x:v>2</x:v>
      </x:c>
      <x:c r="C27" s="197">
        <x:v>0.42955044630164102</x:v>
      </x:c>
      <x:c r="D27" s="237">
        <x:v>5.6501192593377401E-2</x:v>
      </x:c>
      <x:c r="E27" s="197">
        <x:v>1.50062425055057</x:v>
      </x:c>
      <x:c r="F27" s="237">
        <x:v>0.38996248404697598</x:v>
      </x:c>
      <x:c r="G27" s="197">
        <x:v>0.44090083797034002</x:v>
      </x:c>
      <x:c r="H27" s="237">
        <x:v>5.3274270887490503E-2</x:v>
      </x:c>
      <x:c r="I27" s="197">
        <x:v>4.9513434158800598</x:v>
      </x:c>
      <x:c r="J27" s="237">
        <x:v>0.68693698249949198</x:v>
      </x:c>
      <x:c r="K27" s="197">
        <x:v>0.440539279266977</x:v>
      </x:c>
      <x:c r="L27" s="237">
        <x:v>5.3639330017748302E-2</x:v>
      </x:c>
      <x:c r="M27" s="197">
        <x:v>5.1048826123072404</x:v>
      </x:c>
      <x:c r="N27" s="245">
        <x:v>0.71966144261369402</x:v>
      </x:c>
    </x:row>
    <x:row r="28" spans="1:14" ht="12.95" customHeight="1" x14ac:dyDescent="0.2">
      <x:c r="A28" s="2" t="s">
        <x:v>370</x:v>
      </x:c>
      <x:c r="B28" s="12">
        <x:v>2</x:v>
      </x:c>
      <x:c r="C28" s="197">
        <x:v>0.29920431931945002</x:v>
      </x:c>
      <x:c r="D28" s="237">
        <x:v>0.116574734943887</x:v>
      </x:c>
      <x:c r="E28" s="197">
        <x:v>0.76894817189214604</x:v>
      </x:c>
      <x:c r="F28" s="237">
        <x:v>0.65531991465396799</x:v>
      </x:c>
      <x:c r="G28" s="197">
        <x:v>0.29284295506980701</x:v>
      </x:c>
      <x:c r="H28" s="237">
        <x:v>0.117661109129285</x:v>
      </x:c>
      <x:c r="I28" s="197">
        <x:v>2.8927160223811699</x:v>
      </x:c>
      <x:c r="J28" s="237">
        <x:v>1.12512424667304</x:v>
      </x:c>
      <x:c r="K28" s="197">
        <x:v>0.26311478471157901</x:v>
      </x:c>
      <x:c r="L28" s="237">
        <x:v>0.118264408662593</x:v>
      </x:c>
      <x:c r="M28" s="197">
        <x:v>3.9860104252527599</x:v>
      </x:c>
      <x:c r="N28" s="245">
        <x:v>1.34773827978905</x:v>
      </x:c>
    </x:row>
    <x:row r="29" spans="1:14" ht="12.95" customHeight="1" x14ac:dyDescent="0.2">
      <x:c r="A29" s="2" t="s">
        <x:v>371</x:v>
      </x:c>
      <x:c r="B29" s="12">
        <x:v>2</x:v>
      </x:c>
      <x:c r="C29" s="197">
        <x:v>0.51637812142872497</x:v>
      </x:c>
      <x:c r="D29" s="237">
        <x:v>8.9151583666455203E-2</x:v>
      </x:c>
      <x:c r="E29" s="197">
        <x:v>2.2691195916051599</x:v>
      </x:c>
      <x:c r="F29" s="237">
        <x:v>0.754875148200434</x:v>
      </x:c>
      <x:c r="G29" s="197">
        <x:v>0.51578807832074303</x:v>
      </x:c>
      <x:c r="H29" s="237">
        <x:v>9.07472549274774E-2</x:v>
      </x:c>
      <x:c r="I29" s="197">
        <x:v>2.9608062219825699</x:v>
      </x:c>
      <x:c r="J29" s="237">
        <x:v>0.82233019950664199</x:v>
      </x:c>
      <x:c r="K29" s="197">
        <x:v>0.51869975809200297</x:v>
      </x:c>
      <x:c r="L29" s="237">
        <x:v>9.0195662420654396E-2</x:v>
      </x:c>
      <x:c r="M29" s="197">
        <x:v>3.08128118537322</x:v>
      </x:c>
      <x:c r="N29" s="245">
        <x:v>0.83556117451469303</x:v>
      </x:c>
    </x:row>
    <x:row r="30" spans="1:14" ht="12.95" customHeight="1" x14ac:dyDescent="0.2">
      <x:c r="A30" s="2" t="s">
        <x:v>372</x:v>
      </x:c>
      <x:c r="B30" s="12">
        <x:v>2</x:v>
      </x:c>
      <x:c r="C30" s="197">
        <x:v>0.42644476074132898</x:v>
      </x:c>
      <x:c r="D30" s="237">
        <x:v>8.4487192277478695E-2</x:v>
      </x:c>
      <x:c r="E30" s="197">
        <x:v>1.2943019456850999</x:v>
      </x:c>
      <x:c r="F30" s="237">
        <x:v>0.51943345052265799</x:v>
      </x:c>
      <x:c r="G30" s="197">
        <x:v>0.40143973913998299</x:v>
      </x:c>
      <x:c r="H30" s="237">
        <x:v>8.6881762429290896E-2</x:v>
      </x:c>
      <x:c r="I30" s="197">
        <x:v>2.0157925979665698</x:v>
      </x:c>
      <x:c r="J30" s="237">
        <x:v>0.683957050374984</x:v>
      </x:c>
      <x:c r="K30" s="197">
        <x:v>0.38667910822364099</x:v>
      </x:c>
      <x:c r="L30" s="237">
        <x:v>8.6085210045229302E-2</x:v>
      </x:c>
      <x:c r="M30" s="197">
        <x:v>2.6047219353424</x:v>
      </x:c>
      <x:c r="N30" s="245">
        <x:v>0.87175280483726902</x:v>
      </x:c>
    </x:row>
    <x:row r="31" spans="1:14" ht="12.95" customHeight="1" x14ac:dyDescent="0.2">
      <x:c r="A31" s="2" t="s">
        <x:v>373</x:v>
      </x:c>
      <x:c r="B31" s="12">
        <x:v>2</x:v>
      </x:c>
      <x:c r="C31" s="197">
        <x:v>0.316452158606431</x:v>
      </x:c>
      <x:c r="D31" s="237">
        <x:v>0.13101249236581</x:v>
      </x:c>
      <x:c r="E31" s="197">
        <x:v>0.77107274082975696</x:v>
      </x:c>
      <x:c r="F31" s="237">
        <x:v>0.62098966354519103</x:v>
      </x:c>
      <x:c r="G31" s="197">
        <x:v>0.29801469790458701</x:v>
      </x:c>
      <x:c r="H31" s="237">
        <x:v>0.13036211607363901</x:v>
      </x:c>
      <x:c r="I31" s="197">
        <x:v>2.11628115562339</x:v>
      </x:c>
      <x:c r="J31" s="237">
        <x:v>0.76725238702136001</x:v>
      </x:c>
      <x:c r="K31" s="197">
        <x:v>0.28194057849572901</x:v>
      </x:c>
      <x:c r="L31" s="237">
        <x:v>0.13093371220323</x:v>
      </x:c>
      <x:c r="M31" s="197">
        <x:v>3.2969938213784298</x:v>
      </x:c>
      <x:c r="N31" s="245">
        <x:v>1.01270385909765</x:v>
      </x:c>
    </x:row>
    <x:row r="32" spans="1:14" ht="12.95" customHeight="1" x14ac:dyDescent="0.2">
      <x:c r="A32" s="2" t="s">
        <x:v>374</x:v>
      </x:c>
      <x:c r="B32" s="12">
        <x:v>2</x:v>
      </x:c>
      <x:c r="C32" s="197">
        <x:v>0.483038721950449</x:v>
      </x:c>
      <x:c r="D32" s="237">
        <x:v>8.6096511896929101E-2</x:v>
      </x:c>
      <x:c r="E32" s="197">
        <x:v>1.8965507598078299</x:v>
      </x:c>
      <x:c r="F32" s="237">
        <x:v>0.66628218087544699</x:v>
      </x:c>
      <x:c r="G32" s="197">
        <x:v>0.45201383087041402</x:v>
      </x:c>
      <x:c r="H32" s="237">
        <x:v>8.6636484739524205E-2</x:v>
      </x:c>
      <x:c r="I32" s="197">
        <x:v>4.2730203316914501</x:v>
      </x:c>
      <x:c r="J32" s="237">
        <x:v>1.06734346577643</x:v>
      </x:c>
      <x:c r="K32" s="197">
        <x:v>0.46077256500727698</x:v>
      </x:c>
      <x:c r="L32" s="237">
        <x:v>8.8727014801727205E-2</x:v>
      </x:c>
      <x:c r="M32" s="197">
        <x:v>4.5349490972703101</x:v>
      </x:c>
      <x:c r="N32" s="245">
        <x:v>1.18637632823294</x:v>
      </x:c>
    </x:row>
    <x:row r="33" spans="1:14" ht="12.95" customHeight="1" x14ac:dyDescent="0.2">
      <x:c r="A33" s="2" t="s">
        <x:v>375</x:v>
      </x:c>
      <x:c r="B33" s="12">
        <x:v>2</x:v>
      </x:c>
      <x:c r="C33" s="197">
        <x:v>0.52999788544247195</x:v>
      </x:c>
      <x:c r="D33" s="237">
        <x:v>0.16345215836707599</x:v>
      </x:c>
      <x:c r="E33" s="197">
        <x:v>1.9776995704765199</x:v>
      </x:c>
      <x:c r="F33" s="237">
        <x:v>1.2296357292264499</x:v>
      </x:c>
      <x:c r="G33" s="197">
        <x:v>0.45168668894691399</x:v>
      </x:c>
      <x:c r="H33" s="237">
        <x:v>0.15831072354658501</x:v>
      </x:c>
      <x:c r="I33" s="197">
        <x:v>7.5225076918624998</x:v>
      </x:c>
      <x:c r="J33" s="237">
        <x:v>2.1182338754415899</x:v>
      </x:c>
      <x:c r="K33" s="197">
        <x:v>0.43958628176615899</x:v>
      </x:c>
      <x:c r="L33" s="237">
        <x:v>0.155036433388928</x:v>
      </x:c>
      <x:c r="M33" s="197">
        <x:v>7.8069674699171099</x:v>
      </x:c>
      <x:c r="N33" s="245">
        <x:v>2.2717581185330902</x:v>
      </x:c>
    </x:row>
    <x:row r="34" spans="1:14" ht="12.95" customHeight="1" x14ac:dyDescent="0.2">
      <x:c r="A34" s="2" t="s">
        <x:v>376</x:v>
      </x:c>
      <x:c r="B34" s="12">
        <x:v>2</x:v>
      </x:c>
      <x:c r="C34" s="197">
        <x:v>0.50512174390242803</x:v>
      </x:c>
      <x:c r="D34" s="237">
        <x:v>0.12362991292490901</x:v>
      </x:c>
      <x:c r="E34" s="197">
        <x:v>1.5763832386027501</x:v>
      </x:c>
      <x:c r="F34" s="237">
        <x:v>0.77593671923090601</x:v>
      </x:c>
      <x:c r="G34" s="197">
        <x:v>0.49008923437891999</x:v>
      </x:c>
      <x:c r="H34" s="237">
        <x:v>0.123468076464107</x:v>
      </x:c>
      <x:c r="I34" s="197">
        <x:v>2.2967441706214502</x:v>
      </x:c>
      <x:c r="J34" s="237">
        <x:v>0.79963935909517003</x:v>
      </x:c>
      <x:c r="K34" s="197">
        <x:v>0.45164040136906097</x:v>
      </x:c>
      <x:c r="L34" s="237">
        <x:v>0.120745416250831</x:v>
      </x:c>
      <x:c r="M34" s="197">
        <x:v>3.3359651522358398</x:v>
      </x:c>
      <x:c r="N34" s="245">
        <x:v>1.20550419557231</x:v>
      </x:c>
    </x:row>
    <x:row r="35" spans="1:14" ht="12.95" customHeight="1" x14ac:dyDescent="0.2">
      <x:c r="A35" s="2" t="s">
        <x:v>377</x:v>
      </x:c>
      <x:c r="B35" s="12">
        <x:v>2</x:v>
      </x:c>
      <x:c r="C35" s="197">
        <x:v>0.41173083558352802</x:v>
      </x:c>
      <x:c r="D35" s="237">
        <x:v>9.3797372389576805E-2</x:v>
      </x:c>
      <x:c r="E35" s="197">
        <x:v>0.99635651458436303</x:v>
      </x:c>
      <x:c r="F35" s="237">
        <x:v>0.456082728198277</x:v>
      </x:c>
      <x:c r="G35" s="197">
        <x:v>0.40484964519385602</x:v>
      </x:c>
      <x:c r="H35" s="237">
        <x:v>9.3470306060695701E-2</x:v>
      </x:c>
      <x:c r="I35" s="197">
        <x:v>3.2292616349697698</x:v>
      </x:c>
      <x:c r="J35" s="237">
        <x:v>0.94650480194486697</x:v>
      </x:c>
      <x:c r="K35" s="197">
        <x:v>0.406379182236276</x:v>
      </x:c>
      <x:c r="L35" s="237">
        <x:v>9.1095303705812702E-2</x:v>
      </x:c>
      <x:c r="M35" s="197">
        <x:v>3.7312178378386802</x:v>
      </x:c>
      <x:c r="N35" s="245">
        <x:v>1.1992526249211199</x:v>
      </x:c>
    </x:row>
    <x:row r="36" spans="1:14" ht="12.95" customHeight="1" x14ac:dyDescent="0.2">
      <x:c r="A36" s="2" t="s">
        <x:v>378</x:v>
      </x:c>
      <x:c r="B36" s="12">
        <x:v>2</x:v>
      </x:c>
      <x:c r="C36" s="197">
        <x:v>0.61823904371197702</x:v>
      </x:c>
      <x:c r="D36" s="237">
        <x:v>8.8649171658921999E-2</x:v>
      </x:c>
      <x:c r="E36" s="197">
        <x:v>2.43007887487969</x:v>
      </x:c>
      <x:c r="F36" s="237">
        <x:v>0.69394125893139302</x:v>
      </x:c>
      <x:c r="G36" s="197">
        <x:v>0.61675142366538604</x:v>
      </x:c>
      <x:c r="H36" s="237">
        <x:v>8.91285130575835E-2</x:v>
      </x:c>
      <x:c r="I36" s="197">
        <x:v>2.7375791978763502</x:v>
      </x:c>
      <x:c r="J36" s="237">
        <x:v>0.78153125226321796</x:v>
      </x:c>
      <x:c r="K36" s="197">
        <x:v>0.62936003865197798</x:v>
      </x:c>
      <x:c r="L36" s="237">
        <x:v>9.0120696649633597E-2</x:v>
      </x:c>
      <x:c r="M36" s="197">
        <x:v>2.9763835978606101</x:v>
      </x:c>
      <x:c r="N36" s="245">
        <x:v>0.88142825687867699</x:v>
      </x:c>
    </x:row>
    <x:row r="37" spans="1:14" ht="12.95" customHeight="1" x14ac:dyDescent="0.2">
      <x:c r="A37" s="2" t="s">
        <x:v>379</x:v>
      </x:c>
      <x:c r="B37" s="12">
        <x:v>2</x:v>
      </x:c>
      <x:c r="C37" s="197">
        <x:v>1.0217407417353901</x:v>
      </x:c>
      <x:c r="D37" s="237">
        <x:v>8.44522383323182E-2</x:v>
      </x:c>
      <x:c r="E37" s="197">
        <x:v>6.8513817869979299</x:v>
      </x:c>
      <x:c r="F37" s="237">
        <x:v>1.08812579591847</x:v>
      </x:c>
      <x:c r="G37" s="197">
        <x:v>0.99447674187472601</x:v>
      </x:c>
      <x:c r="H37" s="237">
        <x:v>8.5541123410538503E-2</x:v>
      </x:c>
      <x:c r="I37" s="197">
        <x:v>8.0137836611089295</x:v>
      </x:c>
      <x:c r="J37" s="237">
        <x:v>1.1138728302333001</x:v>
      </x:c>
      <x:c r="K37" s="197">
        <x:v>0.97337211094113596</x:v>
      </x:c>
      <x:c r="L37" s="237">
        <x:v>8.5331182416630097E-2</x:v>
      </x:c>
      <x:c r="M37" s="197">
        <x:v>8.7428649267632892</x:v>
      </x:c>
      <x:c r="N37" s="245">
        <x:v>1.34571336550523</x:v>
      </x:c>
    </x:row>
    <x:row r="38" spans="1:14" ht="12.95" customHeight="1" x14ac:dyDescent="0.2">
      <x:c r="A38" s="2" t="s">
        <x:v>380</x:v>
      </x:c>
      <x:c r="B38" s="12">
        <x:v>2</x:v>
      </x:c>
      <x:c r="C38" s="197">
        <x:v>0.70946859263083495</x:v>
      </x:c>
      <x:c r="D38" s="237">
        <x:v>9.8608584440658301E-2</x:v>
      </x:c>
      <x:c r="E38" s="197">
        <x:v>2.94039008481721</x:v>
      </x:c>
      <x:c r="F38" s="237">
        <x:v>0.78017059852159998</x:v>
      </x:c>
      <x:c r="G38" s="197">
        <x:v>0.70379532509612996</x:v>
      </x:c>
      <x:c r="H38" s="237">
        <x:v>9.8209054821308497E-2</x:v>
      </x:c>
      <x:c r="I38" s="197">
        <x:v>3.83175752083877</x:v>
      </x:c>
      <x:c r="J38" s="237">
        <x:v>0.88921123719325901</x:v>
      </x:c>
      <x:c r="K38" s="197">
        <x:v>0.70336456685997495</x:v>
      </x:c>
      <x:c r="L38" s="237">
        <x:v>9.5224416769294301E-2</x:v>
      </x:c>
      <x:c r="M38" s="197">
        <x:v>4.9900795655899204</x:v>
      </x:c>
      <x:c r="N38" s="245">
        <x:v>1.0566792501105</x:v>
      </x:c>
    </x:row>
    <x:row r="39" spans="1:14" ht="12.95" customHeight="1" x14ac:dyDescent="0.2">
      <x:c r="A39" s="2" t="s">
        <x:v>381</x:v>
      </x:c>
      <x:c r="B39" s="12">
        <x:v>2</x:v>
      </x:c>
      <x:c r="C39" s="197">
        <x:v>0.70735370396040198</x:v>
      </x:c>
      <x:c r="D39" s="237">
        <x:v>0.14721665882835999</x:v>
      </x:c>
      <x:c r="E39" s="197">
        <x:v>2.3110343945638201</x:v>
      </x:c>
      <x:c r="F39" s="237">
        <x:v>0.99664458635765996</x:v>
      </x:c>
      <x:c r="G39" s="197">
        <x:v>0.69606987608025594</x:v>
      </x:c>
      <x:c r="H39" s="237">
        <x:v>0.14911205567469901</x:v>
      </x:c>
      <x:c r="I39" s="197">
        <x:v>3.43015412878382</x:v>
      </x:c>
      <x:c r="J39" s="237">
        <x:v>1.1545101100905999</x:v>
      </x:c>
      <x:c r="K39" s="197">
        <x:v>0.698548493605194</x:v>
      </x:c>
      <x:c r="L39" s="237">
        <x:v>0.15050390116813001</x:v>
      </x:c>
      <x:c r="M39" s="197">
        <x:v>3.8817325180915301</x:v>
      </x:c>
      <x:c r="N39" s="245">
        <x:v>1.22277505827822</x:v>
      </x:c>
    </x:row>
    <x:row r="40" spans="1:14" ht="12.95" customHeight="1" x14ac:dyDescent="0.2">
      <x:c r="A40" s="2" t="s">
        <x:v>382</x:v>
      </x:c>
      <x:c r="B40" s="12">
        <x:v>2</x:v>
      </x:c>
      <x:c r="C40" s="197">
        <x:v>0.49941147557639298</x:v>
      </x:c>
      <x:c r="D40" s="237">
        <x:v>0.111820970792271</x:v>
      </x:c>
      <x:c r="E40" s="197">
        <x:v>1.5102253924742901</x:v>
      </x:c>
      <x:c r="F40" s="237">
        <x:v>0.68718332385084202</x:v>
      </x:c>
      <x:c r="G40" s="197">
        <x:v>0.49180751284699997</x:v>
      </x:c>
      <x:c r="H40" s="237">
        <x:v>0.112597730764693</x:v>
      </x:c>
      <x:c r="I40" s="197">
        <x:v>1.69571185297497</x:v>
      </x:c>
      <x:c r="J40" s="237">
        <x:v>0.73398088270237705</x:v>
      </x:c>
      <x:c r="K40" s="197">
        <x:v>0.48204179741046999</x:v>
      </x:c>
      <x:c r="L40" s="237">
        <x:v>0.11455289225417099</x:v>
      </x:c>
      <x:c r="M40" s="197">
        <x:v>1.8922726938824601</x:v>
      </x:c>
      <x:c r="N40" s="245">
        <x:v>0.759272480309088</x:v>
      </x:c>
    </x:row>
    <x:row r="41" spans="1:14" ht="12.95" customHeight="1" x14ac:dyDescent="0.2">
      <x:c r="A41" s="2" t="s">
        <x:v>383</x:v>
      </x:c>
      <x:c r="B41" s="12">
        <x:v>2</x:v>
      </x:c>
      <x:c r="C41" s="197">
        <x:v>0.62271611943153404</x:v>
      </x:c>
      <x:c r="D41" s="237">
        <x:v>8.8633636012653505E-2</x:v>
      </x:c>
      <x:c r="E41" s="197">
        <x:v>3.0609042301512099</x:v>
      </x:c>
      <x:c r="F41" s="237">
        <x:v>0.80724719471339301</x:v>
      </x:c>
      <x:c r="G41" s="197">
        <x:v>0.62471897713540203</x:v>
      </x:c>
      <x:c r="H41" s="237">
        <x:v>9.0264681011770403E-2</x:v>
      </x:c>
      <x:c r="I41" s="197">
        <x:v>3.4473075609302799</x:v>
      </x:c>
      <x:c r="J41" s="237">
        <x:v>0.89006738097712101</x:v>
      </x:c>
      <x:c r="K41" s="197">
        <x:v>0.67596851542180503</x:v>
      </x:c>
      <x:c r="L41" s="237">
        <x:v>9.4574379668579095E-2</x:v>
      </x:c>
      <x:c r="M41" s="197">
        <x:v>5.9138842464897401</x:v>
      </x:c>
      <x:c r="N41" s="245">
        <x:v>1.44515729784035</x:v>
      </x:c>
    </x:row>
    <x:row r="42" spans="1:14" ht="12.95" customHeight="1" x14ac:dyDescent="0.2">
      <x:c r="A42" s="2" t="s">
        <x:v>384</x:v>
      </x:c>
      <x:c r="B42" s="12">
        <x:v>2</x:v>
      </x:c>
      <x:c r="C42" s="197">
        <x:v>0.53003047425391203</x:v>
      </x:c>
      <x:c r="D42" s="237">
        <x:v>0.11532536495482799</x:v>
      </x:c>
      <x:c r="E42" s="197">
        <x:v>1.82528036182995</x:v>
      </x:c>
      <x:c r="F42" s="237">
        <x:v>0.79225311538301302</x:v>
      </x:c>
      <x:c r="G42" s="197">
        <x:v>0.53476423224359904</x:v>
      </x:c>
      <x:c r="H42" s="237">
        <x:v>0.113576386242789</x:v>
      </x:c>
      <x:c r="I42" s="197">
        <x:v>3.8456956476289199</x:v>
      </x:c>
      <x:c r="J42" s="237">
        <x:v>1.14112071413081</x:v>
      </x:c>
      <x:c r="K42" s="197">
        <x:v>0.53866751633284604</x:v>
      </x:c>
      <x:c r="L42" s="237">
        <x:v>0.113806204638942</x:v>
      </x:c>
      <x:c r="M42" s="197">
        <x:v>4.1088434320977703</x:v>
      </x:c>
      <x:c r="N42" s="245">
        <x:v>1.28869370745861</x:v>
      </x:c>
    </x:row>
    <x:row r="43" spans="1:14" ht="12.95" customHeight="1" x14ac:dyDescent="0.2">
      <x:c r="A43" s="2" t="s">
        <x:v>385</x:v>
      </x:c>
      <x:c r="B43" s="12">
        <x:v>2</x:v>
      </x:c>
      <x:c r="C43" s="197">
        <x:v>0.53135072181637599</x:v>
      </x:c>
      <x:c r="D43" s="237">
        <x:v>0.14926128590440599</x:v>
      </x:c>
      <x:c r="E43" s="197">
        <x:v>1.98824716909207</x:v>
      </x:c>
      <x:c r="F43" s="237">
        <x:v>1.1213260059488599</x:v>
      </x:c>
      <x:c r="G43" s="197">
        <x:v>0.50486489796712297</x:v>
      </x:c>
      <x:c r="H43" s="237">
        <x:v>0.14801493006324401</x:v>
      </x:c>
      <x:c r="I43" s="197">
        <x:v>4.1126805797389299</x:v>
      </x:c>
      <x:c r="J43" s="237">
        <x:v>1.45067378065646</x:v>
      </x:c>
      <x:c r="K43" s="197">
        <x:v>0.53771217714298103</x:v>
      </x:c>
      <x:c r="L43" s="237">
        <x:v>0.151466076508111</x:v>
      </x:c>
      <x:c r="M43" s="197">
        <x:v>5.1426362089092796</x:v>
      </x:c>
      <x:c r="N43" s="245">
        <x:v>1.6789858881014601</x:v>
      </x:c>
    </x:row>
    <x:row r="44" spans="1:14" ht="12.95" customHeight="1" x14ac:dyDescent="0.2">
      <x:c r="A44" s="2" t="s">
        <x:v>386</x:v>
      </x:c>
      <x:c r="B44" s="12">
        <x:v>2</x:v>
      </x:c>
      <x:c r="C44" s="197">
        <x:v>0.74707521941604704</x:v>
      </x:c>
      <x:c r="D44" s="237">
        <x:v>9.63874145775582E-2</x:v>
      </x:c>
      <x:c r="E44" s="197">
        <x:v>3.45153135701768</x:v>
      </x:c>
      <x:c r="F44" s="237">
        <x:v>0.88376644565110796</x:v>
      </x:c>
      <x:c r="G44" s="197">
        <x:v>0.72360597489283496</x:v>
      </x:c>
      <x:c r="H44" s="237">
        <x:v>9.0630973883258401E-2</x:v>
      </x:c>
      <x:c r="I44" s="197">
        <x:v>3.7623771610287</x:v>
      </x:c>
      <x:c r="J44" s="237">
        <x:v>1.08361222369267</x:v>
      </x:c>
      <x:c r="K44" s="197">
        <x:v>0.67640405302562701</x:v>
      </x:c>
      <x:c r="L44" s="237">
        <x:v>8.26281393306149E-2</x:v>
      </x:c>
      <x:c r="M44" s="197">
        <x:v>4.5951154362650604</x:v>
      </x:c>
      <x:c r="N44" s="245">
        <x:v>1.6829194431752801</x:v>
      </x:c>
    </x:row>
    <x:row r="45" spans="1:14" ht="12.95" customHeight="1" x14ac:dyDescent="0.2">
      <x:c r="A45" s="2" t="s">
        <x:v>387</x:v>
      </x:c>
      <x:c r="B45" s="12">
        <x:v>2</x:v>
      </x:c>
      <x:c r="C45" s="197">
        <x:v>0.91363489215590998</x:v>
      </x:c>
      <x:c r="D45" s="237">
        <x:v>8.3071248629018199E-2</x:v>
      </x:c>
      <x:c r="E45" s="197">
        <x:v>5.7567529004360098</x:v>
      </x:c>
      <x:c r="F45" s="237">
        <x:v>1.01297270067721</x:v>
      </x:c>
      <x:c r="G45" s="197">
        <x:v>0.90006201961980603</x:v>
      </x:c>
      <x:c r="H45" s="237">
        <x:v>8.2947830542642306E-2</x:v>
      </x:c>
      <x:c r="I45" s="197">
        <x:v>7.4128249454262098</x:v>
      </x:c>
      <x:c r="J45" s="237">
        <x:v>1.15392308574891</x:v>
      </x:c>
      <x:c r="K45" s="197">
        <x:v>0.90126979918759997</x:v>
      </x:c>
      <x:c r="L45" s="237">
        <x:v>8.5398306698449597E-2</x:v>
      </x:c>
      <x:c r="M45" s="197">
        <x:v>7.8329292977778202</x:v>
      </x:c>
      <x:c r="N45" s="245">
        <x:v>1.19917264078236</x:v>
      </x:c>
    </x:row>
    <x:row r="46" spans="1:14" ht="12.95" customHeight="1" x14ac:dyDescent="0.2">
      <x:c r="A46" s="2" t="s">
        <x:v>388</x:v>
      </x:c>
      <x:c r="B46" s="12">
        <x:v>2</x:v>
      </x:c>
      <x:c r="C46" s="197">
        <x:v>0.74829515010662695</x:v>
      </x:c>
      <x:c r="D46" s="237">
        <x:v>8.6469806717295705E-2</x:v>
      </x:c>
      <x:c r="E46" s="197">
        <x:v>4.2810626137948002</x:v>
      </x:c>
      <x:c r="F46" s="237">
        <x:v>0.95685892062469402</x:v>
      </x:c>
      <x:c r="G46" s="197">
        <x:v>0.73950482402279805</x:v>
      </x:c>
      <x:c r="H46" s="237">
        <x:v>8.7491683138463602E-2</x:v>
      </x:c>
      <x:c r="I46" s="197">
        <x:v>5.0780120594003799</x:v>
      </x:c>
      <x:c r="J46" s="237">
        <x:v>1.1539845790535801</x:v>
      </x:c>
      <x:c r="K46" s="197">
        <x:v>0.74481588283799405</x:v>
      </x:c>
      <x:c r="L46" s="237">
        <x:v>8.9043814108099903E-2</x:v>
      </x:c>
      <x:c r="M46" s="197">
        <x:v>5.7123269111502104</x:v>
      </x:c>
      <x:c r="N46" s="245">
        <x:v>1.3335908166985999</x:v>
      </x:c>
    </x:row>
    <x:row r="47" spans="1:14" ht="12.95" customHeight="1" x14ac:dyDescent="0.2">
      <x:c r="A47" s="2" t="s">
        <x:v>389</x:v>
      </x:c>
      <x:c r="B47" s="12">
        <x:v>2</x:v>
      </x:c>
      <x:c r="C47" s="197">
        <x:v>0.60361426145415897</x:v>
      </x:c>
      <x:c r="D47" s="237">
        <x:v>0.145457230301063</x:v>
      </x:c>
      <x:c r="E47" s="197">
        <x:v>0.91955318198143399</x:v>
      </x:c>
      <x:c r="F47" s="237">
        <x:v>0.44503419040618097</x:v>
      </x:c>
      <x:c r="G47" s="197">
        <x:v>0.60705171686814796</x:v>
      </x:c>
      <x:c r="H47" s="237">
        <x:v>0.14615554851584001</x:v>
      </x:c>
      <x:c r="I47" s="197">
        <x:v>1.30038019191937</x:v>
      </x:c>
      <x:c r="J47" s="237">
        <x:v>0.55507530104594305</x:v>
      </x:c>
      <x:c r="K47" s="197">
        <x:v>0.59339496634089495</x:v>
      </x:c>
      <x:c r="L47" s="237">
        <x:v>0.14736489148189599</x:v>
      </x:c>
      <x:c r="M47" s="197">
        <x:v>1.6297566066811</x:v>
      </x:c>
      <x:c r="N47" s="245">
        <x:v>0.60924736943645796</x:v>
      </x:c>
    </x:row>
    <x:row r="48" spans="1:14" ht="12.95" customHeight="1" x14ac:dyDescent="0.2">
      <x:c r="A48" s="2" t="s">
        <x:v>390</x:v>
      </x:c>
      <x:c r="B48" s="12">
        <x:v>2</x:v>
      </x:c>
      <x:c r="C48" s="197">
        <x:v>0.75015503743942002</x:v>
      </x:c>
      <x:c r="D48" s="237">
        <x:v>8.5069767747250197E-2</x:v>
      </x:c>
      <x:c r="E48" s="197">
        <x:v>3.8925321083052502</x:v>
      </x:c>
      <x:c r="F48" s="237">
        <x:v>0.87513667579794496</x:v>
      </x:c>
      <x:c r="G48" s="197">
        <x:v>0.73262446093787104</x:v>
      </x:c>
      <x:c r="H48" s="237">
        <x:v>8.6311600307429903E-2</x:v>
      </x:c>
      <x:c r="I48" s="197">
        <x:v>4.6672749363791004</x:v>
      </x:c>
      <x:c r="J48" s="237">
        <x:v>0.93255622811559302</x:v>
      </x:c>
      <x:c r="K48" s="197">
        <x:v>0.73215495130484598</x:v>
      </x:c>
      <x:c r="L48" s="237">
        <x:v>8.5840169036132299E-2</x:v>
      </x:c>
      <x:c r="M48" s="197">
        <x:v>5.2238855624845604</x:v>
      </x:c>
      <x:c r="N48" s="245">
        <x:v>1.0665381153639799</x:v>
      </x:c>
    </x:row>
    <x:row r="49" spans="1:14" ht="12.95" customHeight="1" x14ac:dyDescent="0.2">
      <x:c r="A49" s="2" t="s">
        <x:v>391</x:v>
      </x:c>
      <x:c r="B49" s="12">
        <x:v>2</x:v>
      </x:c>
      <x:c r="C49" s="197">
        <x:v>1.22994172001255</x:v>
      </x:c>
      <x:c r="D49" s="237">
        <x:v>0.22412037208006499</x:v>
      </x:c>
      <x:c r="E49" s="197">
        <x:v>2.9588544175687699</x:v>
      </x:c>
      <x:c r="F49" s="237">
        <x:v>1.0483941999275701</x:v>
      </x:c>
      <x:c r="G49" s="197">
        <x:v>1.0063572718926499</x:v>
      </x:c>
      <x:c r="H49" s="237">
        <x:v>0.216552791299226</x:v>
      </x:c>
      <x:c r="I49" s="197">
        <x:v>7.6989830468082303</x:v>
      </x:c>
      <x:c r="J49" s="237">
        <x:v>1.4538430756077001</x:v>
      </x:c>
      <x:c r="K49" s="197">
        <x:v>0.97670592108361098</x:v>
      </x:c>
      <x:c r="L49" s="237">
        <x:v>0.20732111843387799</x:v>
      </x:c>
      <x:c r="M49" s="197">
        <x:v>8.6459012832359399</x:v>
      </x:c>
      <x:c r="N49" s="245">
        <x:v>1.56463285911372</x:v>
      </x:c>
    </x:row>
    <x:row r="50" spans="1:14" ht="12.95" customHeight="1" x14ac:dyDescent="0.2">
      <x:c r="A50" s="2" t="s">
        <x:v>392</x:v>
      </x:c>
      <x:c r="B50" s="12">
        <x:v>2</x:v>
      </x:c>
      <x:c r="C50" s="197">
        <x:v>0.79677557605267302</x:v>
      </x:c>
      <x:c r="D50" s="237">
        <x:v>7.79667716014667E-2</x:v>
      </x:c>
      <x:c r="E50" s="197">
        <x:v>4.58569390837161</x:v>
      </x:c>
      <x:c r="F50" s="237">
        <x:v>0.84433300101494502</x:v>
      </x:c>
      <x:c r="G50" s="197">
        <x:v>0.79396533658142698</x:v>
      </x:c>
      <x:c r="H50" s="237">
        <x:v>7.5764884850460498E-2</x:v>
      </x:c>
      <x:c r="I50" s="197">
        <x:v>5.1159741376496903</x:v>
      </x:c>
      <x:c r="J50" s="237">
        <x:v>0.910437663130093</x:v>
      </x:c>
      <x:c r="K50" s="197">
        <x:v>0.79440625469272896</x:v>
      </x:c>
      <x:c r="L50" s="237">
        <x:v>7.4903375133278702E-2</x:v>
      </x:c>
      <x:c r="M50" s="197">
        <x:v>5.2793385983458103</x:v>
      </x:c>
      <x:c r="N50" s="245">
        <x:v>0.93060076930532798</x:v>
      </x:c>
    </x:row>
    <x:row r="51" spans="1:14" ht="12.95" customHeight="1" x14ac:dyDescent="0.2">
      <x:c r="A51" s="2" t="s">
        <x:v>393</x:v>
      </x:c>
      <x:c r="B51" s="12">
        <x:v>2</x:v>
      </x:c>
      <x:c r="C51" s="197">
        <x:v>1.1825479267869199</x:v>
      </x:c>
      <x:c r="D51" s="237">
        <x:v>9.3076279900048506E-2</x:v>
      </x:c>
      <x:c r="E51" s="197">
        <x:v>7.02568331664121</x:v>
      </x:c>
      <x:c r="F51" s="237">
        <x:v>1.07639196951631</x:v>
      </x:c>
      <x:c r="G51" s="197">
        <x:v>1.17620256120085</x:v>
      </x:c>
      <x:c r="H51" s="237">
        <x:v>9.26508287101038E-2</x:v>
      </x:c>
      <x:c r="I51" s="197">
        <x:v>7.7643371038231797</x:v>
      </x:c>
      <x:c r="J51" s="237">
        <x:v>1.08291850114699</x:v>
      </x:c>
      <x:c r="K51" s="197">
        <x:v>1.15733762812257</x:v>
      </x:c>
      <x:c r="L51" s="237">
        <x:v>9.2024677125839296E-2</x:v>
      </x:c>
      <x:c r="M51" s="197">
        <x:v>8.5216136317496698</x:v>
      </x:c>
      <x:c r="N51" s="245">
        <x:v>1.1495136988044099</x:v>
      </x:c>
    </x:row>
    <x:row r="52" spans="1:14" ht="12.95" customHeight="1" x14ac:dyDescent="0.2">
      <x:c r="A52" s="2" t="s">
        <x:v>394</x:v>
      </x:c>
      <x:c r="B52" s="12">
        <x:v>2</x:v>
      </x:c>
      <x:c r="C52" s="197">
        <x:v>0.85429245285855304</x:v>
      </x:c>
      <x:c r="D52" s="237">
        <x:v>0.122806484766702</x:v>
      </x:c>
      <x:c r="E52" s="197">
        <x:v>4.82585315265462</x:v>
      </x:c>
      <x:c r="F52" s="237">
        <x:v>1.2976242670726801</x:v>
      </x:c>
      <x:c r="G52" s="197">
        <x:v>0.82679772954689401</x:v>
      </x:c>
      <x:c r="H52" s="237">
        <x:v>0.113286912226648</x:v>
      </x:c>
      <x:c r="I52" s="197">
        <x:v>7.0840310606642403</x:v>
      </x:c>
      <x:c r="J52" s="237">
        <x:v>1.5439582595866499</x:v>
      </x:c>
      <x:c r="K52" s="197">
        <x:v>0.79525282561433197</x:v>
      </x:c>
      <x:c r="L52" s="237">
        <x:v>0.1167454430913</x:v>
      </x:c>
      <x:c r="M52" s="197">
        <x:v>10.1148788193149</x:v>
      </x:c>
      <x:c r="N52" s="245">
        <x:v>3.4675375461070801</x:v>
      </x:c>
    </x:row>
    <x:row r="53" spans="1:14" ht="12.95" customHeight="1" x14ac:dyDescent="0.2">
      <x:c r="A53" s="2" t="s">
        <x:v>395</x:v>
      </x:c>
      <x:c r="B53" s="12">
        <x:v>2</x:v>
      </x:c>
      <x:c r="C53" s="197">
        <x:v>0.49367165168204802</x:v>
      </x:c>
      <x:c r="D53" s="237">
        <x:v>8.2661386574432102E-2</x:v>
      </x:c>
      <x:c r="E53" s="197">
        <x:v>2.0284782763740901</x:v>
      </x:c>
      <x:c r="F53" s="237">
        <x:v>0.68066555143116303</x:v>
      </x:c>
      <x:c r="G53" s="197">
        <x:v>0.46629436888182701</x:v>
      </x:c>
      <x:c r="H53" s="237">
        <x:v>8.2227170642808697E-2</x:v>
      </x:c>
      <x:c r="I53" s="197">
        <x:v>3.4231137152042201</x:v>
      </x:c>
      <x:c r="J53" s="237">
        <x:v>0.87841693783978303</x:v>
      </x:c>
      <x:c r="K53" s="197">
        <x:v>0.473070147354054</x:v>
      </x:c>
      <x:c r="L53" s="237">
        <x:v>8.2574895835971801E-2</x:v>
      </x:c>
      <x:c r="M53" s="197">
        <x:v>3.9005966882602201</x:v>
      </x:c>
      <x:c r="N53" s="245">
        <x:v>1.07379598575624</x:v>
      </x:c>
    </x:row>
    <x:row r="54" spans="1:14" ht="12.95" customHeight="1" x14ac:dyDescent="0.2">
      <x:c r="A54" s="2" t="s">
        <x:v>396</x:v>
      </x:c>
      <x:c r="B54" s="12">
        <x:v>2</x:v>
      </x:c>
      <x:c r="C54" s="197">
        <x:v>0.59639141576599597</x:v>
      </x:c>
      <x:c r="D54" s="237">
        <x:v>0.12035321129884</x:v>
      </x:c>
      <x:c r="E54" s="197">
        <x:v>3.0840363023591699</x:v>
      </x:c>
      <x:c r="F54" s="237">
        <x:v>1.2103965919823501</x:v>
      </x:c>
      <x:c r="G54" s="197">
        <x:v>0.58983644763543497</x:v>
      </x:c>
      <x:c r="H54" s="237">
        <x:v>0.118935226752047</x:v>
      </x:c>
      <x:c r="I54" s="197">
        <x:v>6.4631155256358204</x:v>
      </x:c>
      <x:c r="J54" s="237">
        <x:v>1.62583444918923</x:v>
      </x:c>
      <x:c r="K54" s="197">
        <x:v>0.57659456690028699</x:v>
      </x:c>
      <x:c r="L54" s="237">
        <x:v>0.11425075693591399</x:v>
      </x:c>
      <x:c r="M54" s="197">
        <x:v>7.5406994609505098</x:v>
      </x:c>
      <x:c r="N54" s="245">
        <x:v>2.1809505715994102</x:v>
      </x:c>
    </x:row>
    <x:row r="55" spans="1:14" ht="12.95" customHeight="1" x14ac:dyDescent="0.2">
      <x:c r="A55" s="2" t="s">
        <x:v>397</x:v>
      </x:c>
      <x:c r="B55" s="12">
        <x:v>2</x:v>
      </x:c>
      <x:c r="C55" s="197">
        <x:v>0.88839381906207604</x:v>
      </x:c>
      <x:c r="D55" s="237">
        <x:v>0.135033770100221</x:v>
      </x:c>
      <x:c r="E55" s="197">
        <x:v>3.9871658849503002</x:v>
      </x:c>
      <x:c r="F55" s="237">
        <x:v>1.1994045149353301</x:v>
      </x:c>
      <x:c r="G55" s="197">
        <x:v>0.88603952016348397</x:v>
      </x:c>
      <x:c r="H55" s="237">
        <x:v>0.13714494379565301</x:v>
      </x:c>
      <x:c r="I55" s="197">
        <x:v>4.4923600176989904</x:v>
      </x:c>
      <x:c r="J55" s="237">
        <x:v>1.32625321439764</x:v>
      </x:c>
      <x:c r="K55" s="197">
        <x:v>0.82207861008985605</x:v>
      </x:c>
      <x:c r="L55" s="237">
        <x:v>0.13027215518952101</x:v>
      </x:c>
      <x:c r="M55" s="197">
        <x:v>8.5419726925321395</x:v>
      </x:c>
      <x:c r="N55" s="245">
        <x:v>1.86895821374759</x:v>
      </x:c>
    </x:row>
    <x:row r="56" spans="1:14" ht="12.95" customHeight="1" x14ac:dyDescent="0.2">
      <x:c r="A56" s="2" t="s">
        <x:v>398</x:v>
      </x:c>
      <x:c r="B56" s="12">
        <x:v>2</x:v>
      </x:c>
      <x:c r="C56" s="197">
        <x:v>0.61152383560037804</x:v>
      </x:c>
      <x:c r="D56" s="237">
        <x:v>7.27209850549079E-2</x:v>
      </x:c>
      <x:c r="E56" s="197">
        <x:v>2.9471244504925602</x:v>
      </x:c>
      <x:c r="F56" s="237">
        <x:v>0.68315333433466996</x:v>
      </x:c>
      <x:c r="G56" s="197">
        <x:v>0.598422959183734</x:v>
      </x:c>
      <x:c r="H56" s="237">
        <x:v>7.2899831746870203E-2</x:v>
      </x:c>
      <x:c r="I56" s="197">
        <x:v>4.4159958197803801</x:v>
      </x:c>
      <x:c r="J56" s="237">
        <x:v>0.84785231227317903</x:v>
      </x:c>
      <x:c r="K56" s="197">
        <x:v>0.59425608537490304</x:v>
      </x:c>
      <x:c r="L56" s="237">
        <x:v>7.1874760076578795E-2</x:v>
      </x:c>
      <x:c r="M56" s="197">
        <x:v>4.9530018380338401</x:v>
      </x:c>
      <x:c r="N56" s="245">
        <x:v>0.87931856683758702</x:v>
      </x:c>
    </x:row>
    <x:row r="57" spans="1:14" ht="12.95" customHeight="1" x14ac:dyDescent="0.2">
      <x:c r="A57" s="2" t="s">
        <x:v>399</x:v>
      </x:c>
      <x:c r="B57" s="12">
        <x:v>2</x:v>
      </x:c>
      <x:c r="C57" s="197">
        <x:v>0.78660971111997402</x:v>
      </x:c>
      <x:c r="D57" s="237">
        <x:v>0.115440982240937</x:v>
      </x:c>
      <x:c r="E57" s="197">
        <x:v>4.4606235079802703</x:v>
      </x:c>
      <x:c r="F57" s="237">
        <x:v>1.34631912531161</x:v>
      </x:c>
      <x:c r="G57" s="197">
        <x:v>0.81547509618749303</x:v>
      </x:c>
      <x:c r="H57" s="237">
        <x:v>0.110306268697724</x:v>
      </x:c>
      <x:c r="I57" s="197">
        <x:v>5.1558692446854897</x:v>
      </x:c>
      <x:c r="J57" s="237">
        <x:v>1.4362165642174001</x:v>
      </x:c>
      <x:c r="K57" s="197">
        <x:v>0.751293109469511</x:v>
      </x:c>
      <x:c r="L57" s="237">
        <x:v>0.109974301071341</x:v>
      </x:c>
      <x:c r="M57" s="197">
        <x:v>6.4225660819747699</x:v>
      </x:c>
      <x:c r="N57" s="245">
        <x:v>1.9141535117845401</x:v>
      </x:c>
    </x:row>
    <x:row r="58" spans="1:14" ht="12.95" customHeight="1" x14ac:dyDescent="0.2">
      <x:c r="A58" s="2" t="s">
        <x:v>400</x:v>
      </x:c>
      <x:c r="B58" s="12">
        <x:v>2</x:v>
      </x:c>
      <x:c r="C58" s="197">
        <x:v>0.84631422826227698</x:v>
      </x:c>
      <x:c r="D58" s="237">
        <x:v>6.9679266590238098E-2</x:v>
      </x:c>
      <x:c r="E58" s="197">
        <x:v>5.9592007269328802</x:v>
      </x:c>
      <x:c r="F58" s="237">
        <x:v>0.94289597029001004</x:v>
      </x:c>
      <x:c r="G58" s="197">
        <x:v>0.84773361088781496</x:v>
      </x:c>
      <x:c r="H58" s="237">
        <x:v>7.01264264336868E-2</x:v>
      </x:c>
      <x:c r="I58" s="197">
        <x:v>6.31863333807215</x:v>
      </x:c>
      <x:c r="J58" s="237">
        <x:v>0.98413215992715697</x:v>
      </x:c>
      <x:c r="K58" s="197">
        <x:v>0.82239580138022705</x:v>
      </x:c>
      <x:c r="L58" s="237">
        <x:v>6.9172464534342198E-2</x:v>
      </x:c>
      <x:c r="M58" s="197">
        <x:v>6.98525770976606</x:v>
      </x:c>
      <x:c r="N58" s="245">
        <x:v>1.1439771283310201</x:v>
      </x:c>
    </x:row>
    <x:row r="59" spans="1:14" ht="12.95" customHeight="1" x14ac:dyDescent="0.2">
      <x:c r="A59" s="2" t="s">
        <x:v>401</x:v>
      </x:c>
      <x:c r="B59" s="12">
        <x:v>2</x:v>
      </x:c>
      <x:c r="C59" s="197">
        <x:v>0.84426553888186395</x:v>
      </x:c>
      <x:c r="D59" s="237">
        <x:v>0.13561426787808301</x:v>
      </x:c>
      <x:c r="E59" s="197">
        <x:v>4.3104122461758996</x:v>
      </x:c>
      <x:c r="F59" s="237">
        <x:v>1.29100392465333</x:v>
      </x:c>
      <x:c r="G59" s="197">
        <x:v>0.85533704087656304</x:v>
      </x:c>
      <x:c r="H59" s="237">
        <x:v>0.140026412728607</x:v>
      </x:c>
      <x:c r="I59" s="197">
        <x:v>4.7960273643919704</x:v>
      </x:c>
      <x:c r="J59" s="237">
        <x:v>1.3028505397174399</x:v>
      </x:c>
      <x:c r="K59" s="197">
        <x:v>0.83752146396554406</x:v>
      </x:c>
      <x:c r="L59" s="237">
        <x:v>0.14191347863463699</x:v>
      </x:c>
      <x:c r="M59" s="197">
        <x:v>5.14423737939748</x:v>
      </x:c>
      <x:c r="N59" s="245">
        <x:v>1.39641241363256</x:v>
      </x:c>
    </x:row>
    <x:row r="60" spans="1:14" ht="12.95" customHeight="1" x14ac:dyDescent="0.2">
      <x:c r="A60" s="2" t="s">
        <x:v>402</x:v>
      </x:c>
      <x:c r="B60" s="12">
        <x:v>2</x:v>
      </x:c>
      <x:c r="C60" s="197">
        <x:v>0.53245755585196497</x:v>
      </x:c>
      <x:c r="D60" s="237">
        <x:v>0.21743717289849601</x:v>
      </x:c>
      <x:c r="E60" s="197">
        <x:v>2.0527998188801102</x:v>
      </x:c>
      <x:c r="F60" s="237">
        <x:v>1.8426867055373799</x:v>
      </x:c>
      <x:c r="G60" s="197">
        <x:v>0.53662170540820697</x:v>
      </x:c>
      <x:c r="H60" s="237">
        <x:v>0.22964611039641</x:v>
      </x:c>
      <x:c r="I60" s="197">
        <x:v>2.7162484360972199</x:v>
      </x:c>
      <x:c r="J60" s="237">
        <x:v>2.4303306342641</x:v>
      </x:c>
      <x:c r="K60" s="197">
        <x:v>0.55877631163197095</x:v>
      </x:c>
      <x:c r="L60" s="237">
        <x:v>0.199717467428395</x:v>
      </x:c>
      <x:c r="M60" s="197">
        <x:v>5.8564732162180801</x:v>
      </x:c>
      <x:c r="N60" s="245">
        <x:v>2.38634824069374</x:v>
      </x:c>
    </x:row>
    <x:row r="61" spans="1:14" ht="12.95" customHeight="1" x14ac:dyDescent="0.2">
      <x:c r="A61" s="2" t="s">
        <x:v>403</x:v>
      </x:c>
      <x:c r="B61" s="12">
        <x:v>2</x:v>
      </x:c>
      <x:c r="C61" s="197">
        <x:v>1.0422252001627199</x:v>
      </x:c>
      <x:c r="D61" s="237">
        <x:v>0.105030703056888</x:v>
      </x:c>
      <x:c r="E61" s="197">
        <x:v>4.1588285467049202</x:v>
      </x:c>
      <x:c r="F61" s="237">
        <x:v>0.884865940777671</x:v>
      </x:c>
      <x:c r="G61" s="197">
        <x:v>1.0326119314392199</x:v>
      </x:c>
      <x:c r="H61" s="237">
        <x:v>0.107258567450392</x:v>
      </x:c>
      <x:c r="I61" s="197">
        <x:v>4.38041119324172</x:v>
      </x:c>
      <x:c r="J61" s="237">
        <x:v>0.93667166099332</x:v>
      </x:c>
      <x:c r="K61" s="197">
        <x:v>1.03377053320918</x:v>
      </x:c>
      <x:c r="L61" s="237">
        <x:v>0.105362782914107</x:v>
      </x:c>
      <x:c r="M61" s="197">
        <x:v>4.9914499394259702</x:v>
      </x:c>
      <x:c r="N61" s="245">
        <x:v>0.95512112492054502</x:v>
      </x:c>
    </x:row>
    <x:row r="62" spans="1:14" ht="12.95" customHeight="1" x14ac:dyDescent="0.2">
      <x:c r="A62" s="2" t="s">
        <x:v>404</x:v>
      </x:c>
      <x:c r="B62" s="12">
        <x:v>2</x:v>
      </x:c>
      <x:c r="C62" s="197">
        <x:v>1.0169437748015999</x:v>
      </x:c>
      <x:c r="D62" s="237">
        <x:v>0.12560874068508801</x:v>
      </x:c>
      <x:c r="E62" s="197">
        <x:v>1.9593796914121999</x:v>
      </x:c>
      <x:c r="F62" s="237">
        <x:v>0.49051307049736698</x:v>
      </x:c>
      <x:c r="G62" s="197">
        <x:v>0.99649516483174405</x:v>
      </x:c>
      <x:c r="H62" s="237">
        <x:v>0.12428189296467</x:v>
      </x:c>
      <x:c r="I62" s="197">
        <x:v>2.2010712408141799</x:v>
      </x:c>
      <x:c r="J62" s="237">
        <x:v>0.53372943984229704</x:v>
      </x:c>
      <x:c r="K62" s="197">
        <x:v>1.0264673024681199</x:v>
      </x:c>
      <x:c r="L62" s="237">
        <x:v>0.12581709139268399</x:v>
      </x:c>
      <x:c r="M62" s="197">
        <x:v>3.50337956930723</x:v>
      </x:c>
      <x:c r="N62" s="245">
        <x:v>0.78020543656363495</x:v>
      </x:c>
    </x:row>
    <x:row r="63" spans="1:14" ht="12.95" customHeight="1" x14ac:dyDescent="0.2">
      <x:c r="A63" s="18" t="s">
        <x:v>405</x:v>
      </x:c>
      <x:c r="B63" s="19">
        <x:v>2</x:v>
      </x:c>
      <x:c r="C63" s="198">
        <x:v>0.58098318969604701</x:v>
      </x:c>
      <x:c r="D63" s="238">
        <x:v>2.25272903242664E-2</x:v>
      </x:c>
      <x:c r="E63" s="198">
        <x:v>2.5739985525985598</x:v>
      </x:c>
      <x:c r="F63" s="238">
        <x:v>0.19117516012793101</x:v>
      </x:c>
      <x:c r="G63" s="198">
        <x:v>0.56878796682576704</x:v>
      </x:c>
      <x:c r="H63" s="238">
        <x:v>2.25272980282561E-2</x:v>
      </x:c>
      <x:c r="I63" s="198">
        <x:v>3.9742734275157301</x:v>
      </x:c>
      <x:c r="J63" s="238">
        <x:v>0.240843355517806</x:v>
      </x:c>
      <x:c r="K63" s="198">
        <x:v>0.56112801344759899</x:v>
      </x:c>
      <x:c r="L63" s="238">
        <x:v>2.2098507631863201E-2</x:v>
      </x:c>
      <x:c r="M63" s="198">
        <x:v>4.8088613977125299</x:v>
      </x:c>
      <x:c r="N63" s="247">
        <x:v>0.276095395259423</x:v>
      </x:c>
    </x:row>
    <x:row r="64" spans="1:14" ht="12.95" customHeight="1" x14ac:dyDescent="0.2">
      <x:c r="A64" s="21" t="s">
        <x:v>406</x:v>
      </x:c>
      <x:c r="B64" s="22">
        <x:v>2</x:v>
      </x:c>
      <x:c r="C64" s="199">
        <x:v>0.546568834887591</x:v>
      </x:c>
      <x:c r="D64" s="239">
        <x:v>3.0559864785936801E-2</x:v>
      </x:c>
      <x:c r="E64" s="199">
        <x:v>2.3904768605237798</x:v>
      </x:c>
      <x:c r="F64" s="239">
        <x:v>0.231404546689496</x:v>
      </x:c>
      <x:c r="G64" s="199">
        <x:v>0.53651274833201001</x:v>
      </x:c>
      <x:c r="H64" s="239">
        <x:v>3.0575007930654999E-2</x:v>
      </x:c>
      <x:c r="I64" s="199">
        <x:v>3.8735981083387401</x:v>
      </x:c>
      <x:c r="J64" s="239">
        <x:v>0.30490204871603699</x:v>
      </x:c>
      <x:c r="K64" s="199">
        <x:v>0.53257018375950105</x:v>
      </x:c>
      <x:c r="L64" s="239">
        <x:v>3.0527647789344799E-2</x:v>
      </x:c>
      <x:c r="M64" s="199">
        <x:v>4.5271892921055397</x:v>
      </x:c>
      <x:c r="N64" s="248">
        <x:v>0.35850270216665397</x:v>
      </x:c>
    </x:row>
    <x:row r="65" spans="1:14" ht="12.95" customHeight="1" x14ac:dyDescent="0.2">
      <x:c r="A65" s="24" t="s">
        <x:v>407</x:v>
      </x:c>
      <x:c r="B65" s="25">
        <x:v>2</x:v>
      </x:c>
      <x:c r="C65" s="200">
        <x:v>0.705103787180268</x:v>
      </x:c>
      <x:c r="D65" s="240">
        <x:v>1.73761436554783E-2</x:v>
      </x:c>
      <x:c r="E65" s="200">
        <x:v>3.1858709784883401</x:v>
      </x:c>
      <x:c r="F65" s="240">
        <x:v>0.144337636692766</x:v>
      </x:c>
      <x:c r="G65" s="200">
        <x:v>0.68801949515732297</x:v>
      </x:c>
      <x:c r="H65" s="240">
        <x:v>1.7291901103620302E-2</x:v>
      </x:c>
      <x:c r="I65" s="200">
        <x:v>4.5597579499499004</x:v>
      </x:c>
      <x:c r="J65" s="240">
        <x:v>0.17544266692777299</x:v>
      </x:c>
      <x:c r="K65" s="200">
        <x:v>0.67877717957136097</x:v>
      </x:c>
      <x:c r="L65" s="240">
        <x:v>1.7093695896904799E-2</x:v>
      </x:c>
      <x:c r="M65" s="200">
        <x:v>5.5428201022310803</x:v>
      </x:c>
      <x:c r="N65" s="249">
        <x:v>0.21080349676417101</x:v>
      </x:c>
    </x:row>
    <x:row r="66" spans="1:14" ht="12.95" customHeight="1" x14ac:dyDescent="0.2">
      <x:c r="A66" s="2" t="s">
        <x:v>408</x:v>
      </x:c>
      <x:c r="B66" s="12">
        <x:v>2</x:v>
      </x:c>
      <x:c r="C66" s="197">
        <x:v>0.70038815296308599</x:v>
      </x:c>
      <x:c r="D66" s="237">
        <x:v>0.166109158451165</x:v>
      </x:c>
      <x:c r="E66" s="197">
        <x:v>3.8157183163603499</x:v>
      </x:c>
      <x:c r="F66" s="237">
        <x:v>1.89210685325334</x:v>
      </x:c>
      <x:c r="G66" s="197">
        <x:v>0.73988666945815995</x:v>
      </x:c>
      <x:c r="H66" s="237">
        <x:v>0.14946305486863001</x:v>
      </x:c>
      <x:c r="I66" s="197">
        <x:v>5.4058653700367998</x:v>
      </x:c>
      <x:c r="J66" s="237">
        <x:v>2.1776386325356301</x:v>
      </x:c>
      <x:c r="K66" s="197">
        <x:v>0.79624338411048401</x:v>
      </x:c>
      <x:c r="L66" s="237">
        <x:v>0.14392165762491699</x:v>
      </x:c>
      <x:c r="M66" s="197">
        <x:v>6.7819471604070696</x:v>
      </x:c>
      <x:c r="N66" s="245">
        <x:v>2.2934328441555998</x:v>
      </x:c>
    </x:row>
    <x:row r="67" spans="1:14" ht="12.95" customHeight="1" x14ac:dyDescent="0.2">
      <x:c r="A67" s="2" t="s">
        <x:v>409</x:v>
      </x:c>
      <x:c r="B67" s="12">
        <x:v>2</x:v>
      </x:c>
      <x:c r="C67" s="197">
        <x:v>-2.5248056265150899E-2</x:v>
      </x:c>
      <x:c r="D67" s="237">
        <x:v>0.17753188159229899</x:v>
      </x:c>
      <x:c r="E67" s="197">
        <x:v>3.9209185093896804E-3</x:v>
      </x:c>
      <x:c r="F67" s="237">
        <x:v>0.15602708237715099</x:v>
      </x:c>
      <x:c r="G67" s="197">
        <x:v>-4.9152250570453498E-3</x:v>
      </x:c>
      <x:c r="H67" s="237">
        <x:v>0.18095046849916899</x:v>
      </x:c>
      <x:c r="I67" s="197">
        <x:v>1.13593593758718</x:v>
      </x:c>
      <x:c r="J67" s="237">
        <x:v>1.18336302413133</x:v>
      </x:c>
      <x:c r="K67" s="197">
        <x:v>-1.27917575551302E-3</x:v>
      </x:c>
      <x:c r="L67" s="237">
        <x:v>0.17256530269148301</x:v>
      </x:c>
      <x:c r="M67" s="197">
        <x:v>5.6435809204115204</x:v>
      </x:c>
      <x:c r="N67" s="245">
        <x:v>2.9651938423651898</x:v>
      </x:c>
    </x:row>
    <x:row r="68" spans="1:14" ht="12.95" customHeight="1" x14ac:dyDescent="0.2">
      <x:c r="A68" s="2" t="s">
        <x:v>410</x:v>
      </x:c>
      <x:c r="B68" s="12">
        <x:v>2</x:v>
      </x:c>
      <x:c r="C68" s="197">
        <x:v>0.11375487172338999</x:v>
      </x:c>
      <x:c r="D68" s="237">
        <x:v>0.18940715509146699</x:v>
      </x:c>
      <x:c r="E68" s="197">
        <x:v>0.10261566801812499</x:v>
      </x:c>
      <x:c r="F68" s="237">
        <x:v>0.45121778912183003</x:v>
      </x:c>
      <x:c r="G68" s="197">
        <x:v>0.108494154260581</x:v>
      </x:c>
      <x:c r="H68" s="237">
        <x:v>0.187976055953678</x:v>
      </x:c>
      <x:c r="I68" s="197">
        <x:v>3.7811201875515099</x:v>
      </x:c>
      <x:c r="J68" s="237">
        <x:v>2.0665650981293999</x:v>
      </x:c>
      <x:c r="K68" s="197">
        <x:v>0.1107973596052</x:v>
      </x:c>
      <x:c r="L68" s="237">
        <x:v>0.184578108898277</x:v>
      </x:c>
      <x:c r="M68" s="197">
        <x:v>5.35449976424088</x:v>
      </x:c>
      <x:c r="N68" s="245">
        <x:v>3.2568290796689499</x:v>
      </x:c>
    </x:row>
    <x:row r="69" spans="1:14" ht="12.95" customHeight="1" x14ac:dyDescent="0.2">
      <x:c r="A69" s="3" t="s">
        <x:v>411</x:v>
      </x:c>
      <x:c r="B69" s="27">
        <x:v>2</x:v>
      </x:c>
      <x:c r="C69" s="207">
        <x:v>0.54476071812896198</x:v>
      </x:c>
      <x:c r="D69" s="242">
        <x:v>0.14287911584079399</x:v>
      </x:c>
      <x:c r="E69" s="207">
        <x:v>2.5315646536565799</x:v>
      </x:c>
      <x:c r="F69" s="242">
        <x:v>1.31077486718881</x:v>
      </x:c>
      <x:c r="G69" s="207">
        <x:v>0.52553585213462695</x:v>
      </x:c>
      <x:c r="H69" s="242">
        <x:v>0.146483094134254</x:v>
      </x:c>
      <x:c r="I69" s="207">
        <x:v>3.49735032089924</x:v>
      </x:c>
      <x:c r="J69" s="242">
        <x:v>1.43747793737554</x:v>
      </x:c>
      <x:c r="K69" s="207">
        <x:v>0.51450436070144501</x:v>
      </x:c>
      <x:c r="L69" s="242">
        <x:v>0.14241651580207201</x:v>
      </x:c>
      <x:c r="M69" s="207">
        <x:v>5.5356103468561599</x:v>
      </x:c>
      <x:c r="N69" s="250">
        <x:v>2.2295420981694201</x:v>
      </x:c>
    </x:row>
    <x:row r="70" spans="1:14" ht="12.95" customHeight="1" x14ac:dyDescent="0.2">
      <x:c r="A70" s="2"/>
      <x:c r="B70" s="32"/>
      <x:c r="C70" s="197"/>
      <x:c r="D70" s="237"/>
      <x:c r="E70" s="197"/>
      <x:c r="F70" s="237"/>
      <x:c r="G70" s="197"/>
      <x:c r="H70" s="237"/>
      <x:c r="I70" s="197"/>
      <x:c r="J70" s="237"/>
      <x:c r="K70" s="197"/>
      <x:c r="L70" s="237"/>
      <x:c r="M70" s="197"/>
      <x:c r="N70" s="245"/>
    </x:row>
    <x:row r="71" spans="1:14" ht="12.95" customHeight="1" x14ac:dyDescent="0.2">
      <x:c r="A71" s="2" t="s">
        <x:v>355</x:v>
      </x:c>
      <x:c r="B71" s="32">
        <x:v>1</x:v>
      </x:c>
      <x:c r="C71" s="197">
        <x:v>0.57089352178633601</x:v>
      </x:c>
      <x:c r="D71" s="237">
        <x:v>0.10508604311867099</x:v>
      </x:c>
      <x:c r="E71" s="197">
        <x:v>2.1039419708503901</x:v>
      </x:c>
      <x:c r="F71" s="237">
        <x:v>0.77255050726033403</x:v>
      </x:c>
      <x:c r="G71" s="197">
        <x:v>0.57081748353761297</x:v>
      </x:c>
      <x:c r="H71" s="237">
        <x:v>0.10460901591253199</x:v>
      </x:c>
      <x:c r="I71" s="197">
        <x:v>2.9159264785571199</x:v>
      </x:c>
      <x:c r="J71" s="237">
        <x:v>1.00285088515583</x:v>
      </x:c>
      <x:c r="K71" s="197">
        <x:v>0.57083035639643898</x:v>
      </x:c>
      <x:c r="L71" s="237">
        <x:v>0.106905400428404</x:v>
      </x:c>
      <x:c r="M71" s="197">
        <x:v>3.43557260781914</x:v>
      </x:c>
      <x:c r="N71" s="245">
        <x:v>1.18970284703494</x:v>
      </x:c>
    </x:row>
    <x:row r="72" spans="1:14" ht="12.95" customHeight="1" x14ac:dyDescent="0.2">
      <x:c r="A72" s="2" t="s">
        <x:v>359</x:v>
      </x:c>
      <x:c r="B72" s="32">
        <x:v>1</x:v>
      </x:c>
      <x:c r="C72" s="197">
        <x:v>0.481196835262103</x:v>
      </x:c>
      <x:c r="D72" s="237">
        <x:v>7.4865609111291503E-2</x:v>
      </x:c>
      <x:c r="E72" s="197">
        <x:v>2.0769392571317602</x:v>
      </x:c>
      <x:c r="F72" s="237">
        <x:v>0.62649683092824104</x:v>
      </x:c>
      <x:c r="G72" s="197">
        <x:v>0.494991593119884</x:v>
      </x:c>
      <x:c r="H72" s="237">
        <x:v>7.3320927367403699E-2</x:v>
      </x:c>
      <x:c r="I72" s="197">
        <x:v>3.3725479822124198</x:v>
      </x:c>
      <x:c r="J72" s="237">
        <x:v>0.70226036294741301</x:v>
      </x:c>
      <x:c r="K72" s="197">
        <x:v>0.46232651804149799</x:v>
      </x:c>
      <x:c r="L72" s="237">
        <x:v>7.5070123230490296E-2</x:v>
      </x:c>
      <x:c r="M72" s="197">
        <x:v>4.3014314600675503</x:v>
      </x:c>
      <x:c r="N72" s="245">
        <x:v>0.83123682975512803</x:v>
      </x:c>
    </x:row>
    <x:row r="73" spans="1:14" ht="12.95" customHeight="1" x14ac:dyDescent="0.2">
      <x:c r="A73" s="17" t="s">
        <x:v>361</x:v>
      </x:c>
      <x:c r="B73" s="32">
        <x:v>1</x:v>
      </x:c>
      <x:c r="C73" s="197">
        <x:v>0.369801317473546</x:v>
      </x:c>
      <x:c r="D73" s="237">
        <x:v>9.6368252102782895E-2</x:v>
      </x:c>
      <x:c r="E73" s="197">
        <x:v>1.3073642514109201</x:v>
      </x:c>
      <x:c r="F73" s="237">
        <x:v>0.68992755097312397</x:v>
      </x:c>
      <x:c r="G73" s="197">
        <x:v>0.37170220118411501</x:v>
      </x:c>
      <x:c r="H73" s="237">
        <x:v>9.6768393715467596E-2</x:v>
      </x:c>
      <x:c r="I73" s="197">
        <x:v>1.3795729825401299</x:v>
      </x:c>
      <x:c r="J73" s="237">
        <x:v>0.71536521453310498</x:v>
      </x:c>
      <x:c r="K73" s="197">
        <x:v>0.35464054994036498</x:v>
      </x:c>
      <x:c r="L73" s="237">
        <x:v>9.4390352556428997E-2</x:v>
      </x:c>
      <x:c r="M73" s="197">
        <x:v>1.8123289623229999</x:v>
      </x:c>
      <x:c r="N73" s="245">
        <x:v>0.97811499207641905</x:v>
      </x:c>
    </x:row>
    <x:row r="74" spans="1:14" ht="12.95" customHeight="1" x14ac:dyDescent="0.2">
      <x:c r="A74" s="2" t="s">
        <x:v>362</x:v>
      </x:c>
      <x:c r="B74" s="32">
        <x:v>1</x:v>
      </x:c>
      <x:c r="C74" s="197">
        <x:v>0.56303221191404795</x:v>
      </x:c>
      <x:c r="D74" s="237">
        <x:v>0.19410527069623701</x:v>
      </x:c>
      <x:c r="E74" s="197">
        <x:v>0.60443265748097597</x:v>
      </x:c>
      <x:c r="F74" s="237">
        <x:v>0.39772989861688202</x:v>
      </x:c>
      <x:c r="G74" s="197">
        <x:v>0.58194395093679196</x:v>
      </x:c>
      <x:c r="H74" s="237">
        <x:v>0.18768477970366801</x:v>
      </x:c>
      <x:c r="I74" s="197">
        <x:v>1.35626103726015</x:v>
      </x:c>
      <x:c r="J74" s="237">
        <x:v>0.56473528998010003</x:v>
      </x:c>
      <x:c r="K74" s="197">
        <x:v>0.56773180941143697</x:v>
      </x:c>
      <x:c r="L74" s="237">
        <x:v>0.17709513117398501</x:v>
      </x:c>
      <x:c r="M74" s="197">
        <x:v>4.2210851840380004</x:v>
      </x:c>
      <x:c r="N74" s="245">
        <x:v>1.4309636166056301</x:v>
      </x:c>
    </x:row>
    <x:row r="75" spans="1:14" ht="12.95" customHeight="1" x14ac:dyDescent="0.2">
      <x:c r="A75" s="2" t="s">
        <x:v>373</x:v>
      </x:c>
      <x:c r="B75" s="32">
        <x:v>1</x:v>
      </x:c>
      <x:c r="C75" s="197">
        <x:v>0.24357929432252901</x:v>
      </x:c>
      <x:c r="D75" s="237">
        <x:v>0.124046825069889</x:v>
      </x:c>
      <x:c r="E75" s="197">
        <x:v>0.39242887322414699</x:v>
      </x:c>
      <x:c r="F75" s="237">
        <x:v>0.44188140667500803</x:v>
      </x:c>
      <x:c r="G75" s="197">
        <x:v>0.24516894205192499</x:v>
      </x:c>
      <x:c r="H75" s="237">
        <x:v>0.123401468451732</x:v>
      </x:c>
      <x:c r="I75" s="197">
        <x:v>1.5949257539049999</x:v>
      </x:c>
      <x:c r="J75" s="237">
        <x:v>0.80659454068296599</x:v>
      </x:c>
      <x:c r="K75" s="197">
        <x:v>0.20483204087999901</x:v>
      </x:c>
      <x:c r="L75" s="237">
        <x:v>0.13027503949570199</x:v>
      </x:c>
      <x:c r="M75" s="197">
        <x:v>2.1076592587699201</x:v>
      </x:c>
      <x:c r="N75" s="245">
        <x:v>0.98513503154778403</x:v>
      </x:c>
    </x:row>
    <x:row r="76" spans="1:14" ht="12.95" customHeight="1" x14ac:dyDescent="0.2">
      <x:c r="A76" s="2" t="s">
        <x:v>378</x:v>
      </x:c>
      <x:c r="B76" s="32">
        <x:v>1</x:v>
      </x:c>
      <x:c r="C76" s="197">
        <x:v>0.593527311334618</x:v>
      </x:c>
      <x:c r="D76" s="237">
        <x:v>8.2213481954650794E-2</x:v>
      </x:c>
      <x:c r="E76" s="197">
        <x:v>2.70918658506239</x:v>
      </x:c>
      <x:c r="F76" s="237">
        <x:v>0.74354691092494996</x:v>
      </x:c>
      <x:c r="G76" s="197">
        <x:v>0.61500184677172498</x:v>
      </x:c>
      <x:c r="H76" s="237">
        <x:v>8.1765841320451199E-2</x:v>
      </x:c>
      <x:c r="I76" s="197">
        <x:v>4.0135647712318203</x:v>
      </x:c>
      <x:c r="J76" s="237">
        <x:v>0.82122727551130303</x:v>
      </x:c>
      <x:c r="K76" s="197">
        <x:v>0.61653604109024596</x:v>
      </x:c>
      <x:c r="L76" s="237">
        <x:v>8.0599868001655695E-2</x:v>
      </x:c>
      <x:c r="M76" s="197">
        <x:v>4.4333009621959496</x:v>
      </x:c>
      <x:c r="N76" s="245">
        <x:v>0.90952825896273504</x:v>
      </x:c>
    </x:row>
    <x:row r="77" spans="1:14" ht="12.95" customHeight="1" x14ac:dyDescent="0.2">
      <x:c r="A77" s="2" t="s">
        <x:v>380</x:v>
      </x:c>
      <x:c r="B77" s="32">
        <x:v>1</x:v>
      </x:c>
      <x:c r="C77" s="197">
        <x:v>1.0871554518520901</x:v>
      </x:c>
      <x:c r="D77" s="237">
        <x:v>9.3512538289650698E-2</x:v>
      </x:c>
      <x:c r="E77" s="197">
        <x:v>7.1971393557887904</x:v>
      </x:c>
      <x:c r="F77" s="237">
        <x:v>1.1877037296459501</x:v>
      </x:c>
      <x:c r="G77" s="197">
        <x:v>1.0466287432832999</x:v>
      </x:c>
      <x:c r="H77" s="237">
        <x:v>9.3487693861741397E-2</x:v>
      </x:c>
      <x:c r="I77" s="197">
        <x:v>8.4220663660166704</x:v>
      </x:c>
      <x:c r="J77" s="237">
        <x:v>1.42610735559796</x:v>
      </x:c>
      <x:c r="K77" s="197">
        <x:v>1.0401038184959199</x:v>
      </x:c>
      <x:c r="L77" s="237">
        <x:v>9.17960769218851E-2</x:v>
      </x:c>
      <x:c r="M77" s="197">
        <x:v>9.33616685662283</x:v>
      </x:c>
      <x:c r="N77" s="245">
        <x:v>1.61372407917456</x:v>
      </x:c>
    </x:row>
    <x:row r="78" spans="1:14" ht="12.95" customHeight="1" x14ac:dyDescent="0.2">
      <x:c r="A78" s="2" t="s">
        <x:v>386</x:v>
      </x:c>
      <x:c r="B78" s="32">
        <x:v>1</x:v>
      </x:c>
      <x:c r="C78" s="197">
        <x:v>0.66343684479162301</x:v>
      </x:c>
      <x:c r="D78" s="237">
        <x:v>0.10968410131561</x:v>
      </x:c>
      <x:c r="E78" s="197">
        <x:v>2.9102351886514</x:v>
      </x:c>
      <x:c r="F78" s="237">
        <x:v>0.93811194984903701</x:v>
      </x:c>
      <x:c r="G78" s="197">
        <x:v>0.64005977623844801</x:v>
      </x:c>
      <x:c r="H78" s="237">
        <x:v>0.110966588847783</x:v>
      </x:c>
      <x:c r="I78" s="197">
        <x:v>3.70784957653825</x:v>
      </x:c>
      <x:c r="J78" s="237">
        <x:v>1.0646619259397401</x:v>
      </x:c>
      <x:c r="K78" s="197">
        <x:v>0.58928949025452704</x:v>
      </x:c>
      <x:c r="L78" s="237">
        <x:v>0.11052762491985101</x:v>
      </x:c>
      <x:c r="M78" s="197">
        <x:v>4.9413275377643497</x:v>
      </x:c>
      <x:c r="N78" s="245">
        <x:v>1.48201022394874</x:v>
      </x:c>
    </x:row>
    <x:row r="79" spans="1:14" ht="12.95" customHeight="1" x14ac:dyDescent="0.2">
      <x:c r="A79" s="2" t="s">
        <x:v>391</x:v>
      </x:c>
      <x:c r="B79" s="32">
        <x:v>1</x:v>
      </x:c>
      <x:c r="C79" s="197">
        <x:v>1.3109276495333699</x:v>
      </x:c>
      <x:c r="D79" s="237">
        <x:v>0.26955018062267999</x:v>
      </x:c>
      <x:c r="E79" s="197">
        <x:v>3.12973514531993</x:v>
      </x:c>
      <x:c r="F79" s="237">
        <x:v>1.3412697808057199</x:v>
      </x:c>
      <x:c r="G79" s="197">
        <x:v>1.1981420146092501</x:v>
      </x:c>
      <x:c r="H79" s="237">
        <x:v>0.25410513635929399</x:v>
      </x:c>
      <x:c r="I79" s="197">
        <x:v>8.0358948887599393</x:v>
      </x:c>
      <x:c r="J79" s="237">
        <x:v>1.81573051014792</x:v>
      </x:c>
      <x:c r="K79" s="197">
        <x:v>1.2345610363599799</x:v>
      </x:c>
      <x:c r="L79" s="237">
        <x:v>0.25229544745511101</x:v>
      </x:c>
      <x:c r="M79" s="197">
        <x:v>9.2071688043561206</x:v>
      </x:c>
      <x:c r="N79" s="245">
        <x:v>2.09207771109187</x:v>
      </x:c>
    </x:row>
    <x:row r="80" spans="1:14" ht="12.95" customHeight="1" x14ac:dyDescent="0.2">
      <x:c r="A80" s="2" t="s">
        <x:v>396</x:v>
      </x:c>
      <x:c r="B80" s="32">
        <x:v>1</x:v>
      </x:c>
      <x:c r="C80" s="197">
        <x:v>0.59493107489349695</x:v>
      </x:c>
      <x:c r="D80" s="237">
        <x:v>8.4681686662452793E-2</x:v>
      </x:c>
      <x:c r="E80" s="197">
        <x:v>3.0910278461984699</x:v>
      </x:c>
      <x:c r="F80" s="237">
        <x:v>0.86286108455046096</x:v>
      </x:c>
      <x:c r="G80" s="197">
        <x:v>0.611051377119604</x:v>
      </x:c>
      <x:c r="H80" s="237">
        <x:v>8.5851198920986804E-2</x:v>
      </x:c>
      <x:c r="I80" s="197">
        <x:v>6.3567344661478398</x:v>
      </x:c>
      <x:c r="J80" s="237">
        <x:v>1.22745610975451</x:v>
      </x:c>
      <x:c r="K80" s="197">
        <x:v>0.62609563943069302</x:v>
      </x:c>
      <x:c r="L80" s="237">
        <x:v>8.4430836260885794E-2</x:v>
      </x:c>
      <x:c r="M80" s="197">
        <x:v>7.2491310576033499</x:v>
      </x:c>
      <x:c r="N80" s="245">
        <x:v>1.3336411440596201</x:v>
      </x:c>
    </x:row>
    <x:row r="81" spans="1:14" ht="12.95" customHeight="1" x14ac:dyDescent="0.2">
      <x:c r="A81" s="2" t="s">
        <x:v>398</x:v>
      </x:c>
      <x:c r="B81" s="32">
        <x:v>1</x:v>
      </x:c>
      <x:c r="C81" s="197">
        <x:v>0.63340548263172003</x:v>
      </x:c>
      <x:c r="D81" s="237">
        <x:v>7.8410323543042504E-2</x:v>
      </x:c>
      <x:c r="E81" s="197">
        <x:v>3.0102336835712702</x:v>
      </x:c>
      <x:c r="F81" s="237">
        <x:v>0.72191991115930798</x:v>
      </x:c>
      <x:c r="G81" s="197">
        <x:v>0.61507947813437502</x:v>
      </x:c>
      <x:c r="H81" s="237">
        <x:v>7.8804984626087399E-2</x:v>
      </x:c>
      <x:c r="I81" s="197">
        <x:v>3.9132269329739202</x:v>
      </x:c>
      <x:c r="J81" s="237">
        <x:v>1.0441151532563999</x:v>
      </x:c>
      <x:c r="K81" s="197">
        <x:v>0.62158499720642402</x:v>
      </x:c>
      <x:c r="L81" s="237">
        <x:v>7.8948956040051907E-2</x:v>
      </x:c>
      <x:c r="M81" s="197">
        <x:v>5.8765853946956703</x:v>
      </x:c>
      <x:c r="N81" s="245">
        <x:v>1.07393390923827</x:v>
      </x:c>
    </x:row>
    <x:row r="82" spans="1:14" ht="12.95" customHeight="1" x14ac:dyDescent="0.2">
      <x:c r="A82" s="2" t="s">
        <x:v>400</x:v>
      </x:c>
      <x:c r="B82" s="32">
        <x:v>1</x:v>
      </x:c>
      <x:c r="C82" s="197">
        <x:v>0.73948366777820496</x:v>
      </x:c>
      <x:c r="D82" s="237">
        <x:v>9.3971630204932502E-2</x:v>
      </x:c>
      <x:c r="E82" s="197">
        <x:v>4.1963990457972002</x:v>
      </x:c>
      <x:c r="F82" s="237">
        <x:v>1.04373505771578</x:v>
      </x:c>
      <x:c r="G82" s="197">
        <x:v>0.73799358359061396</x:v>
      </x:c>
      <x:c r="H82" s="237">
        <x:v>9.2623843680283396E-2</x:v>
      </x:c>
      <x:c r="I82" s="197">
        <x:v>4.9703880257697897</x:v>
      </x:c>
      <x:c r="J82" s="237">
        <x:v>1.0547147362802201</x:v>
      </x:c>
      <x:c r="K82" s="197">
        <x:v>0.74480695737612101</x:v>
      </x:c>
      <x:c r="L82" s="237">
        <x:v>9.0291433463190005E-2</x:v>
      </x:c>
      <x:c r="M82" s="197">
        <x:v>5.3252662973802201</x:v>
      </x:c>
      <x:c r="N82" s="245">
        <x:v>1.1330420158885299</x:v>
      </x:c>
    </x:row>
    <x:row r="83" spans="1:14" ht="12.95" customHeight="1" x14ac:dyDescent="0.2">
      <x:c r="A83" s="2" t="s">
        <x:v>401</x:v>
      </x:c>
      <x:c r="B83" s="32">
        <x:v>1</x:v>
      </x:c>
      <x:c r="C83" s="197">
        <x:v>0.94230872143562106</x:v>
      </x:c>
      <x:c r="D83" s="237">
        <x:v>0.104139715303984</x:v>
      </x:c>
      <x:c r="E83" s="197">
        <x:v>5.5601393360391498</x:v>
      </x:c>
      <x:c r="F83" s="237">
        <x:v>1.28981227287068</x:v>
      </x:c>
      <x:c r="G83" s="197">
        <x:v>0.93568330717941595</x:v>
      </x:c>
      <x:c r="H83" s="237">
        <x:v>0.1043886935087</x:v>
      </x:c>
      <x:c r="I83" s="197">
        <x:v>6.5126421695104098</x:v>
      </x:c>
      <x:c r="J83" s="237">
        <x:v>1.4553931220979699</x:v>
      </x:c>
      <x:c r="K83" s="197">
        <x:v>0.90267781149659099</x:v>
      </x:c>
      <x:c r="L83" s="237">
        <x:v>0.10518893460871701</x:v>
      </x:c>
      <x:c r="M83" s="197">
        <x:v>7.0963525395768503</x:v>
      </x:c>
      <x:c r="N83" s="245">
        <x:v>1.4991092554749399</x:v>
      </x:c>
    </x:row>
    <x:row r="84" spans="1:14" ht="12.95" customHeight="1" x14ac:dyDescent="0.2">
      <x:c r="A84" s="33" t="s">
        <x:v>412</x:v>
      </x:c>
      <x:c r="B84" s="34">
        <x:v>1</x:v>
      </x:c>
      <x:c r="C84" s="201">
        <x:v>0.70198983896131295</x:v>
      </x:c>
      <x:c r="D84" s="241">
        <x:v>3.7536914671188998E-2</x:v>
      </x:c>
      <x:c r="E84" s="201">
        <x:v>3.0818199120929899</x:v>
      </x:c>
      <x:c r="F84" s="241">
        <x:v>0.263576335770694</x:v>
      </x:c>
      <x:c r="G84" s="201">
        <x:v>0.69104684138107897</x:v>
      </x:c>
      <x:c r="H84" s="241">
        <x:v>3.6527951543649601E-2</x:v>
      </x:c>
      <x:c r="I84" s="201">
        <x:v>4.5976690374069404</x:v>
      </x:c>
      <x:c r="J84" s="241">
        <x:v>0.327388617777158</x:v>
      </x:c>
      <x:c r="K84" s="201">
        <x:v>0.68178137636998903</x:v>
      </x:c>
      <x:c r="L84" s="241">
        <x:v>3.62063458673327E-2</x:v>
      </x:c>
      <x:c r="M84" s="201">
        <x:v>5.6275873300741601</x:v>
      </x:c>
      <x:c r="N84" s="246">
        <x:v>0.38722688813349698</x:v>
      </x:c>
    </x:row>
    <x:row r="85" spans="1:14" ht="12.95" customHeight="1" x14ac:dyDescent="0.2">
      <x:c r="A85" s="2" t="s">
        <x:v>106</x:v>
      </x:c>
      <x:c r="B85" s="32">
        <x:v>1</x:v>
      </x:c>
      <x:c r="C85" s="197">
        <x:v>0.34957231148440499</x:v>
      </x:c>
      <x:c r="D85" s="237">
        <x:v>0.105643438557359</x:v>
      </x:c>
      <x:c r="E85" s="197">
        <x:v>1.1048254668564499</x:v>
      </x:c>
      <x:c r="F85" s="237">
        <x:v>0.67424523726820995</x:v>
      </x:c>
      <x:c r="G85" s="197">
        <x:v>0.369360019767004</x:v>
      </x:c>
      <x:c r="H85" s="237">
        <x:v>9.9438454102460397E-2</x:v>
      </x:c>
      <x:c r="I85" s="197">
        <x:v>4.5271823207700104</x:v>
      </x:c>
      <x:c r="J85" s="237">
        <x:v>1.02885105939801</x:v>
      </x:c>
      <x:c r="K85" s="197">
        <x:v>0.35977567411830202</x:v>
      </x:c>
      <x:c r="L85" s="237">
        <x:v>0.100517125866961</x:v>
      </x:c>
      <x:c r="M85" s="197">
        <x:v>5.5003828996427799</x:v>
      </x:c>
      <x:c r="N85" s="245">
        <x:v>1.1548158428484201</x:v>
      </x:c>
    </x:row>
    <x:row r="86" spans="1:14" ht="12.95" customHeight="1" x14ac:dyDescent="0.2">
      <x:c r="A86" s="2" t="s">
        <x:v>409</x:v>
      </x:c>
      <x:c r="B86" s="32">
        <x:v>1</x:v>
      </x:c>
      <x:c r="C86" s="197">
        <x:v>0.112875199725118</x:v>
      </x:c>
      <x:c r="D86" s="237">
        <x:v>0.18831994559317</x:v>
      </x:c>
      <x:c r="E86" s="197">
        <x:v>7.3035556736748594E-2</x:v>
      </x:c>
      <x:c r="F86" s="237">
        <x:v>0.28487734087364502</x:v>
      </x:c>
      <x:c r="G86" s="197">
        <x:v>7.2642526713973102E-2</x:v>
      </x:c>
      <x:c r="H86" s="237">
        <x:v>0.20099979797523501</x:v>
      </x:c>
      <x:c r="I86" s="197">
        <x:v>2.38893626462285</x:v>
      </x:c>
      <x:c r="J86" s="237">
        <x:v>1.1980289810687601</x:v>
      </x:c>
      <x:c r="K86" s="197">
        <x:v>5.9929623035533702E-2</x:v>
      </x:c>
      <x:c r="L86" s="237">
        <x:v>0.20013496702024</x:v>
      </x:c>
      <x:c r="M86" s="197">
        <x:v>2.5863325919116602</x:v>
      </x:c>
      <x:c r="N86" s="245">
        <x:v>1.4761799990620801</x:v>
      </x:c>
    </x:row>
    <x:row r="87" spans="1:14" ht="12.95" customHeight="1" x14ac:dyDescent="0.2">
      <x:c r="A87" s="3" t="s">
        <x:v>410</x:v>
      </x:c>
      <x:c r="B87" s="36">
        <x:v>1</x:v>
      </x:c>
      <x:c r="C87" s="207">
        <x:v>0.69180655595056595</x:v>
      </x:c>
      <x:c r="D87" s="242">
        <x:v>0.17203666304338799</x:v>
      </x:c>
      <x:c r="E87" s="207">
        <x:v>3.19016349669044</x:v>
      </x:c>
      <x:c r="F87" s="242">
        <x:v>1.6333174170015099</x:v>
      </x:c>
      <x:c r="G87" s="207">
        <x:v>0.700714718592644</x:v>
      </x:c>
      <x:c r="H87" s="242">
        <x:v>0.15218466965865601</x:v>
      </x:c>
      <x:c r="I87" s="207">
        <x:v>6.8798924871510501</x:v>
      </x:c>
      <x:c r="J87" s="242">
        <x:v>2.0892775521665001</x:v>
      </x:c>
      <x:c r="K87" s="207">
        <x:v>0.70277463979444799</x:v>
      </x:c>
      <x:c r="L87" s="242">
        <x:v>0.15006134731302401</x:v>
      </x:c>
      <x:c r="M87" s="207">
        <x:v>7.3894817473651102</x:v>
      </x:c>
      <x:c r="N87" s="250">
        <x:v>2.3155696838709399</x:v>
      </x:c>
    </x:row>
    <x:row r="88" spans="1:14" ht="12.95" customHeight="1" x14ac:dyDescent="0.2">
      <x:c r="A88" s="2"/>
      <x:c r="B88" s="37"/>
      <x:c r="C88" s="197"/>
      <x:c r="D88" s="237"/>
      <x:c r="E88" s="197"/>
      <x:c r="F88" s="237"/>
      <x:c r="G88" s="197"/>
      <x:c r="H88" s="237"/>
      <x:c r="I88" s="197"/>
      <x:c r="J88" s="237"/>
      <x:c r="K88" s="197"/>
      <x:c r="L88" s="237"/>
      <x:c r="M88" s="197"/>
      <x:c r="N88" s="245"/>
    </x:row>
    <x:row r="89" spans="1:14" ht="12.95" customHeight="1" x14ac:dyDescent="0.2">
      <x:c r="A89" s="2" t="s">
        <x:v>1711</x:v>
      </x:c>
      <x:c r="B89" s="37">
        <x:v>3</x:v>
      </x:c>
      <x:c r="C89" s="197">
        <x:v>0.80511334042590099</x:v>
      </x:c>
      <x:c r="D89" s="237">
        <x:v>0.12384526469278399</x:v>
      </x:c>
      <x:c r="E89" s="197">
        <x:v>5.0533563726567801</x:v>
      </x:c>
      <x:c r="F89" s="237">
        <x:v>1.51356146031982</x:v>
      </x:c>
      <x:c r="G89" s="197">
        <x:v>0.78312159834372497</x:v>
      </x:c>
      <x:c r="H89" s="237">
        <x:v>0.120839760020718</x:v>
      </x:c>
      <x:c r="I89" s="197">
        <x:v>8.0012966955948208</x:v>
      </x:c>
      <x:c r="J89" s="237">
        <x:v>1.69143632727886</x:v>
      </x:c>
      <x:c r="K89" s="197">
        <x:v>0.78548106735600798</x:v>
      </x:c>
      <x:c r="L89" s="237">
        <x:v>0.12125778071234999</x:v>
      </x:c>
      <x:c r="M89" s="197">
        <x:v>8.8846455179776296</x:v>
      </x:c>
      <x:c r="N89" s="245">
        <x:v>1.7700266634744599</x:v>
      </x:c>
    </x:row>
    <x:row r="90" spans="1:14" ht="12.95" customHeight="1" x14ac:dyDescent="0.2">
      <x:c r="A90" s="2" t="s">
        <x:v>370</x:v>
      </x:c>
      <x:c r="B90" s="37">
        <x:v>3</x:v>
      </x:c>
      <x:c r="C90" s="197">
        <x:v>0.27106703040945002</x:v>
      </x:c>
      <x:c r="D90" s="237">
        <x:v>0.13974301784089299</x:v>
      </x:c>
      <x:c r="E90" s="197">
        <x:v>0.58799730996861799</x:v>
      </x:c>
      <x:c r="F90" s="237">
        <x:v>0.59520395127652304</x:v>
      </x:c>
      <x:c r="G90" s="197">
        <x:v>0.281871875322387</x:v>
      </x:c>
      <x:c r="H90" s="237">
        <x:v>0.142549595521927</x:v>
      </x:c>
      <x:c r="I90" s="197">
        <x:v>0.92534496391472998</x:v>
      </x:c>
      <x:c r="J90" s="237">
        <x:v>0.82235665657649204</x:v>
      </x:c>
      <x:c r="K90" s="197">
        <x:v>0.27640512587743599</x:v>
      </x:c>
      <x:c r="L90" s="237">
        <x:v>0.13995616986258599</x:v>
      </x:c>
      <x:c r="M90" s="197">
        <x:v>2.40285152458575</x:v>
      </x:c>
      <x:c r="N90" s="245">
        <x:v>1.02662408512485</x:v>
      </x:c>
    </x:row>
    <x:row r="91" spans="1:14" ht="12.95" customHeight="1" x14ac:dyDescent="0.2">
      <x:c r="A91" s="2" t="s">
        <x:v>99</x:v>
      </x:c>
      <x:c r="B91" s="37">
        <x:v>3</x:v>
      </x:c>
      <x:c r="C91" s="197">
        <x:v>0.42275840352197402</x:v>
      </x:c>
      <x:c r="D91" s="237">
        <x:v>9.1602234543043407E-2</x:v>
      </x:c>
      <x:c r="E91" s="197">
        <x:v>1.40020283560197</x:v>
      </x:c>
      <x:c r="F91" s="237">
        <x:v>0.61184685386298798</x:v>
      </x:c>
      <x:c r="G91" s="197">
        <x:v>0.42420479379706799</x:v>
      </x:c>
      <x:c r="H91" s="237">
        <x:v>9.1467868421578502E-2</x:v>
      </x:c>
      <x:c r="I91" s="197">
        <x:v>2.9103608254719902</x:v>
      </x:c>
      <x:c r="J91" s="237">
        <x:v>1.1807157175498499</x:v>
      </x:c>
      <x:c r="K91" s="197">
        <x:v>0.408681023422442</x:v>
      </x:c>
      <x:c r="L91" s="237">
        <x:v>9.2307991790552102E-2</x:v>
      </x:c>
      <x:c r="M91" s="197">
        <x:v>3.8099508399538302</x:v>
      </x:c>
      <x:c r="N91" s="245">
        <x:v>1.3308351075935201</x:v>
      </x:c>
    </x:row>
    <x:row r="92" spans="1:14" ht="12.95" customHeight="1" x14ac:dyDescent="0.2">
      <x:c r="A92" s="2" t="s">
        <x:v>389</x:v>
      </x:c>
      <x:c r="B92" s="37">
        <x:v>3</x:v>
      </x:c>
      <x:c r="C92" s="197">
        <x:v>0.62056885320738198</x:v>
      </x:c>
      <x:c r="D92" s="237">
        <x:v>0.14002728782039001</x:v>
      </x:c>
      <x:c r="E92" s="197">
        <x:v>1.02485468932685</x:v>
      </x:c>
      <x:c r="F92" s="237">
        <x:v>0.46375056110435797</x:v>
      </x:c>
      <x:c r="G92" s="197">
        <x:v>0.60364449943981002</x:v>
      </x:c>
      <x:c r="H92" s="237">
        <x:v>0.14002260830272001</x:v>
      </x:c>
      <x:c r="I92" s="197">
        <x:v>1.2625262818362399</x:v>
      </x:c>
      <x:c r="J92" s="237">
        <x:v>0.52024405118240702</x:v>
      </x:c>
      <x:c r="K92" s="197">
        <x:v>0.60635298895918499</x:v>
      </x:c>
      <x:c r="L92" s="237">
        <x:v>0.138417475467802</x:v>
      </x:c>
      <x:c r="M92" s="197">
        <x:v>1.64525178182099</x:v>
      </x:c>
      <x:c r="N92" s="245">
        <x:v>0.55472841712906396</x:v>
      </x:c>
    </x:row>
    <x:row r="93" spans="1:14" ht="12.95" customHeight="1" x14ac:dyDescent="0.2">
      <x:c r="A93" s="2" t="s">
        <x:v>391</x:v>
      </x:c>
      <x:c r="B93" s="37">
        <x:v>3</x:v>
      </x:c>
      <x:c r="C93" s="197">
        <x:v>1.0278378164235999</x:v>
      </x:c>
      <x:c r="D93" s="237">
        <x:v>0.20637670678168801</x:v>
      </x:c>
      <x:c r="E93" s="197">
        <x:v>1.85429553099783</x:v>
      </x:c>
      <x:c r="F93" s="237">
        <x:v>0.69947052396001796</x:v>
      </x:c>
      <x:c r="G93" s="197">
        <x:v>0.82274896981137702</x:v>
      </x:c>
      <x:c r="H93" s="237">
        <x:v>0.21484553224407801</x:v>
      </x:c>
      <x:c r="I93" s="197">
        <x:v>5.84367181351121</x:v>
      </x:c>
      <x:c r="J93" s="237">
        <x:v>1.2056098760754299</x:v>
      </x:c>
      <x:c r="K93" s="197">
        <x:v>0.80650611472440603</x:v>
      </x:c>
      <x:c r="L93" s="237">
        <x:v>0.212173435223037</x:v>
      </x:c>
      <x:c r="M93" s="197">
        <x:v>6.6566223369098001</x:v>
      </x:c>
      <x:c r="N93" s="245">
        <x:v>1.3440576768556101</x:v>
      </x:c>
    </x:row>
    <x:row r="94" spans="1:14" ht="12.95" customHeight="1" x14ac:dyDescent="0.2">
      <x:c r="A94" s="2" t="s">
        <x:v>396</x:v>
      </x:c>
      <x:c r="B94" s="37">
        <x:v>3</x:v>
      </x:c>
      <x:c r="C94" s="197">
        <x:v>0.76638101322651198</x:v>
      </x:c>
      <x:c r="D94" s="237">
        <x:v>0.10263143623670699</x:v>
      </x:c>
      <x:c r="E94" s="197">
        <x:v>4.3971374690015503</x:v>
      </x:c>
      <x:c r="F94" s="237">
        <x:v>1.1295399159007</x:v>
      </x:c>
      <x:c r="G94" s="197">
        <x:v>0.77165576149106196</x:v>
      </x:c>
      <x:c r="H94" s="237">
        <x:v>0.103520824039669</x:v>
      </x:c>
      <x:c r="I94" s="197">
        <x:v>5.5178856919196804</x:v>
      </x:c>
      <x:c r="J94" s="237">
        <x:v>1.2137119160893599</x:v>
      </x:c>
      <x:c r="K94" s="197">
        <x:v>0.77857432685720596</x:v>
      </x:c>
      <x:c r="L94" s="237">
        <x:v>0.104350172108422</x:v>
      </x:c>
      <x:c r="M94" s="197">
        <x:v>6.1975733641792301</x:v>
      </x:c>
      <x:c r="N94" s="245">
        <x:v>1.2594935397638101</x:v>
      </x:c>
    </x:row>
    <x:row r="95" spans="1:14" ht="12.95" customHeight="1" x14ac:dyDescent="0.2">
      <x:c r="A95" s="2" t="s">
        <x:v>400</x:v>
      </x:c>
      <x:c r="B95" s="37">
        <x:v>3</x:v>
      </x:c>
      <x:c r="C95" s="197">
        <x:v>0.79931506954140497</x:v>
      </x:c>
      <x:c r="D95" s="237">
        <x:v>7.7830616234995306E-2</x:v>
      </x:c>
      <x:c r="E95" s="197">
        <x:v>4.9858179220014502</x:v>
      </x:c>
      <x:c r="F95" s="237">
        <x:v>0.95256214109054305</x:v>
      </x:c>
      <x:c r="G95" s="197">
        <x:v>0.780005037689255</x:v>
      </x:c>
      <x:c r="H95" s="237">
        <x:v>7.9306619652294796E-2</x:v>
      </x:c>
      <x:c r="I95" s="197">
        <x:v>5.6163402432189704</x:v>
      </x:c>
      <x:c r="J95" s="237">
        <x:v>0.95569243757914601</x:v>
      </x:c>
      <x:c r="K95" s="197">
        <x:v>0.75581896800264603</x:v>
      </x:c>
      <x:c r="L95" s="237">
        <x:v>7.8131936328290505E-2</x:v>
      </x:c>
      <x:c r="M95" s="197">
        <x:v>6.6110137239249598</x:v>
      </x:c>
      <x:c r="N95" s="245">
        <x:v>1.08155722963081</x:v>
      </x:c>
    </x:row>
    <x:row r="96" spans="1:14" ht="12.95" customHeight="1" x14ac:dyDescent="0.2">
      <x:c r="A96" s="2" t="s">
        <x:v>401</x:v>
      </x:c>
      <x:c r="B96" s="37">
        <x:v>3</x:v>
      </x:c>
      <x:c r="C96" s="197">
        <x:v>1.2190272789302301</x:v>
      </x:c>
      <x:c r="D96" s="237">
        <x:v>0.12994615847648699</x:v>
      </x:c>
      <x:c r="E96" s="197">
        <x:v>8.2047668552396207</x:v>
      </x:c>
      <x:c r="F96" s="237">
        <x:v>1.8140203727651301</x:v>
      </x:c>
      <x:c r="G96" s="197">
        <x:v>1.1701924476831</x:v>
      </x:c>
      <x:c r="H96" s="237">
        <x:v>0.12869709757099501</x:v>
      </x:c>
      <x:c r="I96" s="197">
        <x:v>9.8199512936920303</x:v>
      </x:c>
      <x:c r="J96" s="237">
        <x:v>2.0300538646731199</x:v>
      </x:c>
      <x:c r="K96" s="197">
        <x:v>1.1447641651146201</x:v>
      </x:c>
      <x:c r="L96" s="237">
        <x:v>0.124485625955541</x:v>
      </x:c>
      <x:c r="M96" s="197">
        <x:v>10.5004485116183</x:v>
      </x:c>
      <x:c r="N96" s="245">
        <x:v>2.2446201089745701</x:v>
      </x:c>
    </x:row>
    <x:row r="97" spans="1:14" ht="12.95" customHeight="1" x14ac:dyDescent="0.2">
      <x:c r="A97" s="39" t="s">
        <x:v>413</x:v>
      </x:c>
      <x:c r="B97" s="40">
        <x:v>3</x:v>
      </x:c>
      <x:c r="C97" s="211">
        <x:v>0.74150860071080604</x:v>
      </x:c>
      <x:c r="D97" s="244">
        <x:v>4.6592068977405303E-2</x:v>
      </x:c>
      <x:c r="E97" s="211">
        <x:v>3.4385536230993301</x:v>
      </x:c>
      <x:c r="F97" s="244">
        <x:v>0.37909681263158002</x:v>
      </x:c>
      <x:c r="G97" s="211">
        <x:v>0.704680622947223</x:v>
      </x:c>
      <x:c r="H97" s="244">
        <x:v>4.7206822724875197E-2</x:v>
      </x:c>
      <x:c r="I97" s="211">
        <x:v>4.9871722261449598</x:v>
      </x:c>
      <x:c r="J97" s="244">
        <x:v>0.45351111679425798</x:v>
      </x:c>
      <x:c r="K97" s="211">
        <x:v>0.69532297253924402</x:v>
      </x:c>
      <x:c r="L97" s="244">
        <x:v>4.6683632253868901E-2</x:v>
      </x:c>
      <x:c r="M97" s="211">
        <x:v>5.83854470012131</x:v>
      </x:c>
      <x:c r="N97" s="252">
        <x:v>0.49791279344291101</x:v>
      </x:c>
    </x:row>
    <x:row r="99" spans="1:14" x14ac:dyDescent="0.2">
      <x:c r="A99" s="52" t="s">
        <x:v>544</x:v>
      </x:c>
    </x:row>
    <x:row r="100" spans="1:14" x14ac:dyDescent="0.2">
      <x:c r="A100" s="52" t="s">
        <x:v>545</x:v>
      </x:c>
    </x:row>
    <x:row r="101" spans="1:14" x14ac:dyDescent="0.2">
      <x:c r="A101" s="52" t="s">
        <x:v>546</x:v>
      </x:c>
    </x:row>
    <x:row r="102" spans="1:14" x14ac:dyDescent="0.2">
      <x:c r="A102" s="52" t="s">
        <x:v>547</x:v>
      </x:c>
    </x:row>
    <x:row r="103" spans="1:14" x14ac:dyDescent="0.2">
      <x:c r="A103" s="52" t="s">
        <x:v>1712</x:v>
      </x:c>
    </x:row>
    <x:row r="104" spans="1:14" x14ac:dyDescent="0.2">
      <x:c r="A104" s="52" t="s">
        <x:v>415</x:v>
      </x:c>
    </x:row>
    <x:row r="105" spans="1:14" x14ac:dyDescent="0.2">
      <x:c r="A105" s="52" t="s">
        <x:v>416</x:v>
      </x:c>
    </x:row>
    <x:row r="106" spans="1:14" x14ac:dyDescent="0.2">
      <x:c r="A106" s="52" t="s">
        <x:v>417</x:v>
      </x:c>
    </x:row>
    <x:row r="107" spans="1:14" x14ac:dyDescent="0.2">
      <x:c r="A107" s="172" t="str">
        <x:f>HYPERLINK("https://oecdcode.org/disclaimers/cyprus.html", "Information on data for Cyprus: https://oecdcode.org/disclaimers/cyprus.html")</x:f>
        <x:v>Information on data for Cyprus: https://oecdcode.org/disclaimers/cyprus.html</x:v>
      </x:c>
    </x:row>
    <x:row r="108" spans="1:14" x14ac:dyDescent="0.2">
      <x:c r="A108" s="52" t="s">
        <x:v>418</x:v>
      </x:c>
    </x:row>
  </x:sheetData>
  <x:mergeCells count="5">
    <x:mergeCell ref="B8:B10"/>
    <x:mergeCell ref="C9:F9"/>
    <x:mergeCell ref="G9:J9"/>
    <x:mergeCell ref="K9:N9"/>
    <x:mergeCell ref="C8:N8"/>
  </x:mergeCells>
  <x:conditionalFormatting sqref="C1:C200">
    <x:cfRule type="expression" dxfId="506" priority="3">
      <x:formula>ABS(C1/D1)&gt;1.95996398454005</x:formula>
    </x:cfRule>
  </x:conditionalFormatting>
  <x:conditionalFormatting sqref="G1:G200">
    <x:cfRule type="expression" dxfId="505" priority="2">
      <x:formula>ABS(G1/H1)&gt;1.95996398454005</x:formula>
    </x:cfRule>
  </x:conditionalFormatting>
  <x:conditionalFormatting sqref="K1:K200">
    <x:cfRule type="expression" dxfId="504" priority="1">
      <x:formula>ABS(K1/L1)&gt;1.95996398454005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B00-000000000000}" mc:Ignorable="x14ac xr xr2 xr3">
  <x:dimension ref="A1:HD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12" x14ac:dyDescent="0.2">
      <x:c r="A1" s="1" t="s">
        <x:v>259</x:v>
      </x:c>
    </x:row>
    <x:row r="2" spans="1:212" x14ac:dyDescent="0.2">
      <x:c r="A2" s="51" t="s">
        <x:v>260</x:v>
      </x:c>
    </x:row>
    <x:row r="3" spans="1:212" x14ac:dyDescent="0.2">
      <x:c r="A3" s="47" t="s">
        <x:v>337</x:v>
      </x:c>
    </x:row>
    <x:row r="4" spans="1:212" x14ac:dyDescent="0.2">
      <x:c r="A4" s="147" t="str">
        <x:f>HYPERLINK("#'TOC'!A1", "Back to TOC")</x:f>
        <x:v>Back to TOC</x:v>
      </x:c>
    </x:row>
    <x:row r="6" spans="1:212" ht="15.95" customHeight="1" x14ac:dyDescent="0.2">
      <x:c r="B6" s="670" t="s">
        <x:v>338</x:v>
      </x:c>
      <x:c r="C6" s="673" t="s">
        <x:v>548</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3"/>
      <x:c r="BW6" s="673"/>
      <x:c r="BX6" s="673"/>
      <x:c r="BY6" s="673"/>
      <x:c r="BZ6" s="673"/>
      <x:c r="CA6" s="673"/>
      <x:c r="CB6" s="673"/>
      <x:c r="CC6" s="673"/>
      <x:c r="CD6" s="673"/>
      <x:c r="CE6" s="673"/>
      <x:c r="CF6" s="673"/>
      <x:c r="CG6" s="673"/>
      <x:c r="CH6" s="673"/>
      <x:c r="CI6" s="673"/>
      <x:c r="CJ6" s="673"/>
      <x:c r="CK6" s="673"/>
      <x:c r="CL6" s="673"/>
      <x:c r="CM6" s="673"/>
      <x:c r="CN6" s="673"/>
      <x:c r="CO6" s="673"/>
      <x:c r="CP6" s="673"/>
      <x:c r="CQ6" s="673"/>
      <x:c r="CR6" s="673"/>
      <x:c r="CS6" s="673"/>
      <x:c r="CT6" s="673"/>
      <x:c r="CU6" s="673"/>
      <x:c r="CV6" s="673"/>
      <x:c r="CW6" s="673"/>
      <x:c r="CX6" s="673"/>
      <x:c r="CY6" s="673"/>
      <x:c r="CZ6" s="673"/>
      <x:c r="DA6" s="673"/>
      <x:c r="DB6" s="673"/>
      <x:c r="DC6" s="673"/>
      <x:c r="DD6" s="673"/>
      <x:c r="DE6" s="673"/>
      <x:c r="DF6" s="673"/>
      <x:c r="DG6" s="673"/>
      <x:c r="DH6" s="673"/>
      <x:c r="DI6" s="673"/>
      <x:c r="DJ6" s="673"/>
      <x:c r="DK6" s="673"/>
      <x:c r="DL6" s="673"/>
      <x:c r="DM6" s="673"/>
      <x:c r="DN6" s="673"/>
      <x:c r="DO6" s="673"/>
      <x:c r="DP6" s="673"/>
      <x:c r="DQ6" s="673"/>
      <x:c r="DR6" s="673"/>
      <x:c r="DS6" s="673"/>
      <x:c r="DT6" s="673"/>
      <x:c r="DU6" s="673"/>
      <x:c r="DV6" s="673"/>
      <x:c r="DW6" s="673"/>
      <x:c r="DX6" s="673"/>
      <x:c r="DY6" s="673"/>
      <x:c r="DZ6" s="673"/>
      <x:c r="EA6" s="673"/>
      <x:c r="EB6" s="673"/>
      <x:c r="EC6" s="673"/>
      <x:c r="ED6" s="673"/>
      <x:c r="EE6" s="673"/>
      <x:c r="EF6" s="673"/>
      <x:c r="EG6" s="673"/>
      <x:c r="EH6" s="673"/>
      <x:c r="EI6" s="673"/>
      <x:c r="EJ6" s="673"/>
      <x:c r="EK6" s="673"/>
      <x:c r="EL6" s="673"/>
      <x:c r="EM6" s="673"/>
      <x:c r="EN6" s="673"/>
      <x:c r="EO6" s="673"/>
      <x:c r="EP6" s="673"/>
      <x:c r="EQ6" s="673"/>
      <x:c r="ER6" s="673"/>
      <x:c r="ES6" s="673"/>
      <x:c r="ET6" s="673"/>
      <x:c r="EU6" s="673"/>
      <x:c r="EV6" s="673"/>
      <x:c r="EW6" s="673"/>
      <x:c r="EX6" s="673"/>
      <x:c r="EY6" s="673"/>
      <x:c r="EZ6" s="673"/>
      <x:c r="FA6" s="673"/>
      <x:c r="FB6" s="673"/>
      <x:c r="FC6" s="673"/>
      <x:c r="FD6" s="673"/>
      <x:c r="FE6" s="673"/>
      <x:c r="FF6" s="673"/>
      <x:c r="FG6" s="673"/>
      <x:c r="FH6" s="673"/>
      <x:c r="FI6" s="673"/>
      <x:c r="FJ6" s="673"/>
      <x:c r="FK6" s="673"/>
      <x:c r="FL6" s="673"/>
      <x:c r="FM6" s="673"/>
      <x:c r="FN6" s="673"/>
      <x:c r="FO6" s="673"/>
      <x:c r="FP6" s="673"/>
      <x:c r="FQ6" s="673"/>
      <x:c r="FR6" s="673"/>
      <x:c r="FS6" s="673"/>
      <x:c r="FT6" s="673"/>
      <x:c r="FU6" s="673"/>
      <x:c r="FV6" s="673"/>
      <x:c r="FW6" s="673"/>
      <x:c r="FX6" s="673"/>
      <x:c r="FY6" s="673"/>
      <x:c r="FZ6" s="673"/>
      <x:c r="GA6" s="673"/>
      <x:c r="GB6" s="673"/>
      <x:c r="GC6" s="673"/>
      <x:c r="GD6" s="673"/>
      <x:c r="GE6" s="673"/>
      <x:c r="GF6" s="673"/>
      <x:c r="GG6" s="673"/>
      <x:c r="GH6" s="673"/>
      <x:c r="GI6" s="673"/>
      <x:c r="GJ6" s="673"/>
      <x:c r="GK6" s="673"/>
      <x:c r="GL6" s="673"/>
      <x:c r="GM6" s="673"/>
      <x:c r="GN6" s="673"/>
      <x:c r="GO6" s="673"/>
      <x:c r="GP6" s="673"/>
      <x:c r="GQ6" s="673"/>
      <x:c r="GR6" s="673"/>
      <x:c r="GS6" s="673"/>
      <x:c r="GT6" s="673"/>
      <x:c r="GU6" s="673"/>
      <x:c r="GV6" s="673"/>
      <x:c r="GW6" s="673"/>
      <x:c r="GX6" s="673"/>
      <x:c r="GY6" s="673"/>
      <x:c r="GZ6" s="673"/>
      <x:c r="HA6" s="673"/>
      <x:c r="HB6" s="673"/>
      <x:c r="HC6" s="673"/>
      <x:c r="HD6" s="674"/>
    </x:row>
    <x:row r="7" spans="1:212" ht="32.1" customHeight="1" x14ac:dyDescent="0.2">
      <x:c r="B7" s="671"/>
      <x:c r="C7" s="675" t="s">
        <x:v>504</x:v>
      </x:c>
      <x:c r="D7" s="675"/>
      <x:c r="E7" s="675"/>
      <x:c r="F7" s="675"/>
      <x:c r="G7" s="675"/>
      <x:c r="H7" s="675"/>
      <x:c r="I7" s="675"/>
      <x:c r="J7" s="675"/>
      <x:c r="K7" s="675"/>
      <x:c r="L7" s="675"/>
      <x:c r="M7" s="675" t="s">
        <x:v>505</x:v>
      </x:c>
      <x:c r="N7" s="675"/>
      <x:c r="O7" s="675"/>
      <x:c r="P7" s="675"/>
      <x:c r="Q7" s="675"/>
      <x:c r="R7" s="675"/>
      <x:c r="S7" s="675"/>
      <x:c r="T7" s="675"/>
      <x:c r="U7" s="675"/>
      <x:c r="V7" s="675"/>
      <x:c r="W7" s="675" t="s">
        <x:v>506</x:v>
      </x:c>
      <x:c r="X7" s="675"/>
      <x:c r="Y7" s="675"/>
      <x:c r="Z7" s="675"/>
      <x:c r="AA7" s="675"/>
      <x:c r="AB7" s="675"/>
      <x:c r="AC7" s="675"/>
      <x:c r="AD7" s="675"/>
      <x:c r="AE7" s="675"/>
      <x:c r="AF7" s="675"/>
      <x:c r="AG7" s="675" t="s">
        <x:v>507</x:v>
      </x:c>
      <x:c r="AH7" s="675"/>
      <x:c r="AI7" s="675"/>
      <x:c r="AJ7" s="675"/>
      <x:c r="AK7" s="675"/>
      <x:c r="AL7" s="675"/>
      <x:c r="AM7" s="675"/>
      <x:c r="AN7" s="675"/>
      <x:c r="AO7" s="675"/>
      <x:c r="AP7" s="675"/>
      <x:c r="AQ7" s="675" t="s">
        <x:v>508</x:v>
      </x:c>
      <x:c r="AR7" s="675"/>
      <x:c r="AS7" s="675"/>
      <x:c r="AT7" s="675"/>
      <x:c r="AU7" s="675"/>
      <x:c r="AV7" s="675"/>
      <x:c r="AW7" s="675"/>
      <x:c r="AX7" s="675"/>
      <x:c r="AY7" s="675"/>
      <x:c r="AZ7" s="675"/>
      <x:c r="BA7" s="675" t="s">
        <x:v>509</x:v>
      </x:c>
      <x:c r="BB7" s="675"/>
      <x:c r="BC7" s="675"/>
      <x:c r="BD7" s="675"/>
      <x:c r="BE7" s="675"/>
      <x:c r="BF7" s="675"/>
      <x:c r="BG7" s="675"/>
      <x:c r="BH7" s="675"/>
      <x:c r="BI7" s="675"/>
      <x:c r="BJ7" s="675"/>
      <x:c r="BK7" s="675" t="s">
        <x:v>549</x:v>
      </x:c>
      <x:c r="BL7" s="675"/>
      <x:c r="BM7" s="675"/>
      <x:c r="BN7" s="675"/>
      <x:c r="BO7" s="675"/>
      <x:c r="BP7" s="675"/>
      <x:c r="BQ7" s="675"/>
      <x:c r="BR7" s="675"/>
      <x:c r="BS7" s="675"/>
      <x:c r="BT7" s="675"/>
      <x:c r="BU7" s="675" t="s">
        <x:v>511</x:v>
      </x:c>
      <x:c r="BV7" s="675"/>
      <x:c r="BW7" s="675"/>
      <x:c r="BX7" s="675"/>
      <x:c r="BY7" s="675"/>
      <x:c r="BZ7" s="675"/>
      <x:c r="CA7" s="675"/>
      <x:c r="CB7" s="675"/>
      <x:c r="CC7" s="675"/>
      <x:c r="CD7" s="675"/>
      <x:c r="CE7" s="675" t="s">
        <x:v>550</x:v>
      </x:c>
      <x:c r="CF7" s="675"/>
      <x:c r="CG7" s="675"/>
      <x:c r="CH7" s="675"/>
      <x:c r="CI7" s="675"/>
      <x:c r="CJ7" s="675"/>
      <x:c r="CK7" s="675"/>
      <x:c r="CL7" s="675"/>
      <x:c r="CM7" s="675"/>
      <x:c r="CN7" s="675"/>
      <x:c r="CO7" s="675" t="s">
        <x:v>513</x:v>
      </x:c>
      <x:c r="CP7" s="675"/>
      <x:c r="CQ7" s="675"/>
      <x:c r="CR7" s="675"/>
      <x:c r="CS7" s="675"/>
      <x:c r="CT7" s="675"/>
      <x:c r="CU7" s="675"/>
      <x:c r="CV7" s="675"/>
      <x:c r="CW7" s="675"/>
      <x:c r="CX7" s="675"/>
      <x:c r="CY7" s="675" t="s">
        <x:v>514</x:v>
      </x:c>
      <x:c r="CZ7" s="675"/>
      <x:c r="DA7" s="675"/>
      <x:c r="DB7" s="675"/>
      <x:c r="DC7" s="675"/>
      <x:c r="DD7" s="675"/>
      <x:c r="DE7" s="675"/>
      <x:c r="DF7" s="675"/>
      <x:c r="DG7" s="675"/>
      <x:c r="DH7" s="675"/>
      <x:c r="DI7" s="675" t="s">
        <x:v>431</x:v>
      </x:c>
      <x:c r="DJ7" s="675"/>
      <x:c r="DK7" s="675"/>
      <x:c r="DL7" s="675"/>
      <x:c r="DM7" s="675"/>
      <x:c r="DN7" s="675"/>
      <x:c r="DO7" s="675"/>
      <x:c r="DP7" s="675"/>
      <x:c r="DQ7" s="675"/>
      <x:c r="DR7" s="675"/>
      <x:c r="DS7" s="675" t="s">
        <x:v>515</x:v>
      </x:c>
      <x:c r="DT7" s="675"/>
      <x:c r="DU7" s="675"/>
      <x:c r="DV7" s="675"/>
      <x:c r="DW7" s="675"/>
      <x:c r="DX7" s="675"/>
      <x:c r="DY7" s="675"/>
      <x:c r="DZ7" s="675"/>
      <x:c r="EA7" s="675"/>
      <x:c r="EB7" s="675"/>
      <x:c r="EC7" s="675" t="s">
        <x:v>516</x:v>
      </x:c>
      <x:c r="ED7" s="675"/>
      <x:c r="EE7" s="675"/>
      <x:c r="EF7" s="675"/>
      <x:c r="EG7" s="675"/>
      <x:c r="EH7" s="675"/>
      <x:c r="EI7" s="675"/>
      <x:c r="EJ7" s="675"/>
      <x:c r="EK7" s="675"/>
      <x:c r="EL7" s="675"/>
      <x:c r="EM7" s="675" t="s">
        <x:v>551</x:v>
      </x:c>
      <x:c r="EN7" s="675"/>
      <x:c r="EO7" s="675"/>
      <x:c r="EP7" s="675"/>
      <x:c r="EQ7" s="675"/>
      <x:c r="ER7" s="675"/>
      <x:c r="ES7" s="675"/>
      <x:c r="ET7" s="675"/>
      <x:c r="EU7" s="675"/>
      <x:c r="EV7" s="675"/>
      <x:c r="EW7" s="678" t="s">
        <x:v>352</x:v>
      </x:c>
      <x:c r="EX7" s="678"/>
      <x:c r="EY7" s="678"/>
      <x:c r="EZ7" s="678"/>
      <x:c r="FA7" s="678"/>
      <x:c r="FB7" s="678"/>
      <x:c r="FC7" s="678"/>
      <x:c r="FD7" s="678"/>
      <x:c r="FE7" s="678"/>
      <x:c r="FF7" s="678"/>
      <x:c r="FG7" s="678"/>
      <x:c r="FH7" s="678"/>
      <x:c r="FI7" s="678"/>
      <x:c r="FJ7" s="678"/>
      <x:c r="FK7" s="678"/>
      <x:c r="FL7" s="678"/>
      <x:c r="FM7" s="678"/>
      <x:c r="FN7" s="678"/>
      <x:c r="FO7" s="678"/>
      <x:c r="FP7" s="678"/>
      <x:c r="FQ7" s="678"/>
      <x:c r="FR7" s="678"/>
      <x:c r="FS7" s="678"/>
      <x:c r="FT7" s="678"/>
      <x:c r="FU7" s="678"/>
      <x:c r="FV7" s="678"/>
      <x:c r="FW7" s="678"/>
      <x:c r="FX7" s="678"/>
      <x:c r="FY7" s="678"/>
      <x:c r="FZ7" s="678"/>
      <x:c r="GA7" s="678" t="s">
        <x:v>353</x:v>
      </x:c>
      <x:c r="GB7" s="678"/>
      <x:c r="GC7" s="678"/>
      <x:c r="GD7" s="678"/>
      <x:c r="GE7" s="678"/>
      <x:c r="GF7" s="678"/>
      <x:c r="GG7" s="678"/>
      <x:c r="GH7" s="678"/>
      <x:c r="GI7" s="678"/>
      <x:c r="GJ7" s="678"/>
      <x:c r="GK7" s="678"/>
      <x:c r="GL7" s="678"/>
      <x:c r="GM7" s="678"/>
      <x:c r="GN7" s="678"/>
      <x:c r="GO7" s="678"/>
      <x:c r="GP7" s="678"/>
      <x:c r="GQ7" s="678"/>
      <x:c r="GR7" s="678"/>
      <x:c r="GS7" s="678"/>
      <x:c r="GT7" s="678"/>
      <x:c r="GU7" s="678"/>
      <x:c r="GV7" s="678"/>
      <x:c r="GW7" s="678"/>
      <x:c r="GX7" s="678"/>
      <x:c r="GY7" s="678"/>
      <x:c r="GZ7" s="678"/>
      <x:c r="HA7" s="678"/>
      <x:c r="HB7" s="678"/>
      <x:c r="HC7" s="678"/>
      <x:c r="HD7" s="680"/>
    </x:row>
    <x:row r="8" spans="1:212" ht="15.95" customHeight="1" x14ac:dyDescent="0.2">
      <x:c r="B8" s="671"/>
      <x:c r="C8" s="676" t="s">
        <x:v>341</x:v>
      </x:c>
      <x:c r="D8" s="676"/>
      <x:c r="E8" s="676" t="s">
        <x:v>474</x:v>
      </x:c>
      <x:c r="F8" s="676"/>
      <x:c r="G8" s="676"/>
      <x:c r="H8" s="676"/>
      <x:c r="I8" s="676"/>
      <x:c r="J8" s="676"/>
      <x:c r="K8" s="676"/>
      <x:c r="L8" s="676"/>
      <x:c r="M8" s="676" t="s">
        <x:v>341</x:v>
      </x:c>
      <x:c r="N8" s="676"/>
      <x:c r="O8" s="676" t="s">
        <x:v>474</x:v>
      </x:c>
      <x:c r="P8" s="676"/>
      <x:c r="Q8" s="676"/>
      <x:c r="R8" s="676"/>
      <x:c r="S8" s="676"/>
      <x:c r="T8" s="676"/>
      <x:c r="U8" s="676"/>
      <x:c r="V8" s="676"/>
      <x:c r="W8" s="676" t="s">
        <x:v>341</x:v>
      </x:c>
      <x:c r="X8" s="676"/>
      <x:c r="Y8" s="676" t="s">
        <x:v>474</x:v>
      </x:c>
      <x:c r="Z8" s="676"/>
      <x:c r="AA8" s="676"/>
      <x:c r="AB8" s="676"/>
      <x:c r="AC8" s="676"/>
      <x:c r="AD8" s="676"/>
      <x:c r="AE8" s="676"/>
      <x:c r="AF8" s="676"/>
      <x:c r="AG8" s="676" t="s">
        <x:v>341</x:v>
      </x:c>
      <x:c r="AH8" s="676"/>
      <x:c r="AI8" s="676" t="s">
        <x:v>474</x:v>
      </x:c>
      <x:c r="AJ8" s="676"/>
      <x:c r="AK8" s="676"/>
      <x:c r="AL8" s="676"/>
      <x:c r="AM8" s="676"/>
      <x:c r="AN8" s="676"/>
      <x:c r="AO8" s="676"/>
      <x:c r="AP8" s="676"/>
      <x:c r="AQ8" s="676" t="s">
        <x:v>341</x:v>
      </x:c>
      <x:c r="AR8" s="676"/>
      <x:c r="AS8" s="676" t="s">
        <x:v>474</x:v>
      </x:c>
      <x:c r="AT8" s="676"/>
      <x:c r="AU8" s="676"/>
      <x:c r="AV8" s="676"/>
      <x:c r="AW8" s="676"/>
      <x:c r="AX8" s="676"/>
      <x:c r="AY8" s="676"/>
      <x:c r="AZ8" s="676"/>
      <x:c r="BA8" s="676" t="s">
        <x:v>341</x:v>
      </x:c>
      <x:c r="BB8" s="676"/>
      <x:c r="BC8" s="676" t="s">
        <x:v>474</x:v>
      </x:c>
      <x:c r="BD8" s="676"/>
      <x:c r="BE8" s="676"/>
      <x:c r="BF8" s="676"/>
      <x:c r="BG8" s="676"/>
      <x:c r="BH8" s="676"/>
      <x:c r="BI8" s="676"/>
      <x:c r="BJ8" s="676"/>
      <x:c r="BK8" s="676" t="s">
        <x:v>341</x:v>
      </x:c>
      <x:c r="BL8" s="676"/>
      <x:c r="BM8" s="676" t="s">
        <x:v>474</x:v>
      </x:c>
      <x:c r="BN8" s="676"/>
      <x:c r="BO8" s="676"/>
      <x:c r="BP8" s="676"/>
      <x:c r="BQ8" s="676"/>
      <x:c r="BR8" s="676"/>
      <x:c r="BS8" s="676"/>
      <x:c r="BT8" s="676"/>
      <x:c r="BU8" s="676" t="s">
        <x:v>341</x:v>
      </x:c>
      <x:c r="BV8" s="676"/>
      <x:c r="BW8" s="676" t="s">
        <x:v>474</x:v>
      </x:c>
      <x:c r="BX8" s="676"/>
      <x:c r="BY8" s="676"/>
      <x:c r="BZ8" s="676"/>
      <x:c r="CA8" s="676"/>
      <x:c r="CB8" s="676"/>
      <x:c r="CC8" s="676"/>
      <x:c r="CD8" s="676"/>
      <x:c r="CE8" s="676" t="s">
        <x:v>341</x:v>
      </x:c>
      <x:c r="CF8" s="676"/>
      <x:c r="CG8" s="676" t="s">
        <x:v>474</x:v>
      </x:c>
      <x:c r="CH8" s="676"/>
      <x:c r="CI8" s="676"/>
      <x:c r="CJ8" s="676"/>
      <x:c r="CK8" s="676"/>
      <x:c r="CL8" s="676"/>
      <x:c r="CM8" s="676"/>
      <x:c r="CN8" s="676"/>
      <x:c r="CO8" s="676" t="s">
        <x:v>341</x:v>
      </x:c>
      <x:c r="CP8" s="676"/>
      <x:c r="CQ8" s="676" t="s">
        <x:v>474</x:v>
      </x:c>
      <x:c r="CR8" s="676"/>
      <x:c r="CS8" s="676"/>
      <x:c r="CT8" s="676"/>
      <x:c r="CU8" s="676"/>
      <x:c r="CV8" s="676"/>
      <x:c r="CW8" s="676"/>
      <x:c r="CX8" s="676"/>
      <x:c r="CY8" s="676" t="s">
        <x:v>341</x:v>
      </x:c>
      <x:c r="CZ8" s="676"/>
      <x:c r="DA8" s="676" t="s">
        <x:v>474</x:v>
      </x:c>
      <x:c r="DB8" s="676"/>
      <x:c r="DC8" s="676"/>
      <x:c r="DD8" s="676"/>
      <x:c r="DE8" s="676"/>
      <x:c r="DF8" s="676"/>
      <x:c r="DG8" s="676"/>
      <x:c r="DH8" s="676"/>
      <x:c r="DI8" s="676" t="s">
        <x:v>341</x:v>
      </x:c>
      <x:c r="DJ8" s="676"/>
      <x:c r="DK8" s="676" t="s">
        <x:v>474</x:v>
      </x:c>
      <x:c r="DL8" s="676"/>
      <x:c r="DM8" s="676"/>
      <x:c r="DN8" s="676"/>
      <x:c r="DO8" s="676"/>
      <x:c r="DP8" s="676"/>
      <x:c r="DQ8" s="676"/>
      <x:c r="DR8" s="676"/>
      <x:c r="DS8" s="676" t="s">
        <x:v>341</x:v>
      </x:c>
      <x:c r="DT8" s="676"/>
      <x:c r="DU8" s="676" t="s">
        <x:v>474</x:v>
      </x:c>
      <x:c r="DV8" s="676"/>
      <x:c r="DW8" s="676"/>
      <x:c r="DX8" s="676"/>
      <x:c r="DY8" s="676"/>
      <x:c r="DZ8" s="676"/>
      <x:c r="EA8" s="676"/>
      <x:c r="EB8" s="676"/>
      <x:c r="EC8" s="676" t="s">
        <x:v>341</x:v>
      </x:c>
      <x:c r="ED8" s="676"/>
      <x:c r="EE8" s="676" t="s">
        <x:v>474</x:v>
      </x:c>
      <x:c r="EF8" s="676"/>
      <x:c r="EG8" s="676"/>
      <x:c r="EH8" s="676"/>
      <x:c r="EI8" s="676"/>
      <x:c r="EJ8" s="676"/>
      <x:c r="EK8" s="676"/>
      <x:c r="EL8" s="676"/>
      <x:c r="EM8" s="676" t="s">
        <x:v>341</x:v>
      </x:c>
      <x:c r="EN8" s="676"/>
      <x:c r="EO8" s="676" t="s">
        <x:v>474</x:v>
      </x:c>
      <x:c r="EP8" s="676"/>
      <x:c r="EQ8" s="676"/>
      <x:c r="ER8" s="676"/>
      <x:c r="ES8" s="676"/>
      <x:c r="ET8" s="676"/>
      <x:c r="EU8" s="676"/>
      <x:c r="EV8" s="676"/>
      <x:c r="EW8" s="679" t="s">
        <x:v>341</x:v>
      </x:c>
      <x:c r="EX8" s="679"/>
      <x:c r="EY8" s="679"/>
      <x:c r="EZ8" s="679"/>
      <x:c r="FA8" s="679"/>
      <x:c r="FB8" s="679"/>
      <x:c r="FC8" s="679"/>
      <x:c r="FD8" s="679"/>
      <x:c r="FE8" s="679"/>
      <x:c r="FF8" s="679"/>
      <x:c r="FG8" s="679"/>
      <x:c r="FH8" s="679"/>
      <x:c r="FI8" s="679"/>
      <x:c r="FJ8" s="679"/>
      <x:c r="FK8" s="679"/>
      <x:c r="FL8" s="679"/>
      <x:c r="FM8" s="679"/>
      <x:c r="FN8" s="679"/>
      <x:c r="FO8" s="679"/>
      <x:c r="FP8" s="679"/>
      <x:c r="FQ8" s="679"/>
      <x:c r="FR8" s="679"/>
      <x:c r="FS8" s="679"/>
      <x:c r="FT8" s="679"/>
      <x:c r="FU8" s="679"/>
      <x:c r="FV8" s="679"/>
      <x:c r="FW8" s="679"/>
      <x:c r="FX8" s="679"/>
      <x:c r="FY8" s="679"/>
      <x:c r="FZ8" s="679"/>
      <x:c r="GA8" s="679" t="s">
        <x:v>341</x:v>
      </x:c>
      <x:c r="GB8" s="679"/>
      <x:c r="GC8" s="679"/>
      <x:c r="GD8" s="679"/>
      <x:c r="GE8" s="679"/>
      <x:c r="GF8" s="679"/>
      <x:c r="GG8" s="679"/>
      <x:c r="GH8" s="679"/>
      <x:c r="GI8" s="679"/>
      <x:c r="GJ8" s="679"/>
      <x:c r="GK8" s="679"/>
      <x:c r="GL8" s="679"/>
      <x:c r="GM8" s="679"/>
      <x:c r="GN8" s="679"/>
      <x:c r="GO8" s="679"/>
      <x:c r="GP8" s="679"/>
      <x:c r="GQ8" s="679"/>
      <x:c r="GR8" s="679"/>
      <x:c r="GS8" s="679"/>
      <x:c r="GT8" s="679"/>
      <x:c r="GU8" s="679"/>
      <x:c r="GV8" s="679"/>
      <x:c r="GW8" s="679"/>
      <x:c r="GX8" s="679"/>
      <x:c r="GY8" s="679"/>
      <x:c r="GZ8" s="679"/>
      <x:c r="HA8" s="679"/>
      <x:c r="HB8" s="679"/>
      <x:c r="HC8" s="679"/>
      <x:c r="HD8" s="681"/>
    </x:row>
    <x:row r="9" spans="1:212" ht="63.95" customHeight="1" x14ac:dyDescent="0.2">
      <x:c r="B9" s="671"/>
      <x:c r="C9" s="676"/>
      <x:c r="D9" s="676"/>
      <x:c r="E9" s="677" t="s">
        <x:v>475</x:v>
      </x:c>
      <x:c r="F9" s="677"/>
      <x:c r="G9" s="677" t="s">
        <x:v>476</x:v>
      </x:c>
      <x:c r="H9" s="677"/>
      <x:c r="I9" s="677" t="s">
        <x:v>477</x:v>
      </x:c>
      <x:c r="J9" s="677"/>
      <x:c r="K9" s="677" t="s">
        <x:v>114</x:v>
      </x:c>
      <x:c r="L9" s="677"/>
      <x:c r="M9" s="676"/>
      <x:c r="N9" s="676"/>
      <x:c r="O9" s="677" t="s">
        <x:v>475</x:v>
      </x:c>
      <x:c r="P9" s="677"/>
      <x:c r="Q9" s="677" t="s">
        <x:v>476</x:v>
      </x:c>
      <x:c r="R9" s="677"/>
      <x:c r="S9" s="677" t="s">
        <x:v>477</x:v>
      </x:c>
      <x:c r="T9" s="677"/>
      <x:c r="U9" s="677" t="s">
        <x:v>114</x:v>
      </x:c>
      <x:c r="V9" s="677"/>
      <x:c r="W9" s="676"/>
      <x:c r="X9" s="676"/>
      <x:c r="Y9" s="677" t="s">
        <x:v>475</x:v>
      </x:c>
      <x:c r="Z9" s="677"/>
      <x:c r="AA9" s="677" t="s">
        <x:v>476</x:v>
      </x:c>
      <x:c r="AB9" s="677"/>
      <x:c r="AC9" s="677" t="s">
        <x:v>477</x:v>
      </x:c>
      <x:c r="AD9" s="677"/>
      <x:c r="AE9" s="677" t="s">
        <x:v>114</x:v>
      </x:c>
      <x:c r="AF9" s="677"/>
      <x:c r="AG9" s="676"/>
      <x:c r="AH9" s="676"/>
      <x:c r="AI9" s="677" t="s">
        <x:v>475</x:v>
      </x:c>
      <x:c r="AJ9" s="677"/>
      <x:c r="AK9" s="677" t="s">
        <x:v>476</x:v>
      </x:c>
      <x:c r="AL9" s="677"/>
      <x:c r="AM9" s="677" t="s">
        <x:v>477</x:v>
      </x:c>
      <x:c r="AN9" s="677"/>
      <x:c r="AO9" s="677" t="s">
        <x:v>114</x:v>
      </x:c>
      <x:c r="AP9" s="677"/>
      <x:c r="AQ9" s="676"/>
      <x:c r="AR9" s="676"/>
      <x:c r="AS9" s="677" t="s">
        <x:v>475</x:v>
      </x:c>
      <x:c r="AT9" s="677"/>
      <x:c r="AU9" s="677" t="s">
        <x:v>476</x:v>
      </x:c>
      <x:c r="AV9" s="677"/>
      <x:c r="AW9" s="677" t="s">
        <x:v>477</x:v>
      </x:c>
      <x:c r="AX9" s="677"/>
      <x:c r="AY9" s="677" t="s">
        <x:v>114</x:v>
      </x:c>
      <x:c r="AZ9" s="677"/>
      <x:c r="BA9" s="676"/>
      <x:c r="BB9" s="676"/>
      <x:c r="BC9" s="677" t="s">
        <x:v>475</x:v>
      </x:c>
      <x:c r="BD9" s="677"/>
      <x:c r="BE9" s="677" t="s">
        <x:v>476</x:v>
      </x:c>
      <x:c r="BF9" s="677"/>
      <x:c r="BG9" s="677" t="s">
        <x:v>477</x:v>
      </x:c>
      <x:c r="BH9" s="677"/>
      <x:c r="BI9" s="677" t="s">
        <x:v>114</x:v>
      </x:c>
      <x:c r="BJ9" s="677"/>
      <x:c r="BK9" s="676"/>
      <x:c r="BL9" s="676"/>
      <x:c r="BM9" s="677" t="s">
        <x:v>475</x:v>
      </x:c>
      <x:c r="BN9" s="677"/>
      <x:c r="BO9" s="677" t="s">
        <x:v>476</x:v>
      </x:c>
      <x:c r="BP9" s="677"/>
      <x:c r="BQ9" s="677" t="s">
        <x:v>477</x:v>
      </x:c>
      <x:c r="BR9" s="677"/>
      <x:c r="BS9" s="677" t="s">
        <x:v>114</x:v>
      </x:c>
      <x:c r="BT9" s="677"/>
      <x:c r="BU9" s="676"/>
      <x:c r="BV9" s="676"/>
      <x:c r="BW9" s="677" t="s">
        <x:v>475</x:v>
      </x:c>
      <x:c r="BX9" s="677"/>
      <x:c r="BY9" s="677" t="s">
        <x:v>476</x:v>
      </x:c>
      <x:c r="BZ9" s="677"/>
      <x:c r="CA9" s="677" t="s">
        <x:v>477</x:v>
      </x:c>
      <x:c r="CB9" s="677"/>
      <x:c r="CC9" s="677" t="s">
        <x:v>114</x:v>
      </x:c>
      <x:c r="CD9" s="677"/>
      <x:c r="CE9" s="676"/>
      <x:c r="CF9" s="676"/>
      <x:c r="CG9" s="677" t="s">
        <x:v>475</x:v>
      </x:c>
      <x:c r="CH9" s="677"/>
      <x:c r="CI9" s="677" t="s">
        <x:v>476</x:v>
      </x:c>
      <x:c r="CJ9" s="677"/>
      <x:c r="CK9" s="677" t="s">
        <x:v>477</x:v>
      </x:c>
      <x:c r="CL9" s="677"/>
      <x:c r="CM9" s="677" t="s">
        <x:v>114</x:v>
      </x:c>
      <x:c r="CN9" s="677"/>
      <x:c r="CO9" s="676"/>
      <x:c r="CP9" s="676"/>
      <x:c r="CQ9" s="677" t="s">
        <x:v>475</x:v>
      </x:c>
      <x:c r="CR9" s="677"/>
      <x:c r="CS9" s="677" t="s">
        <x:v>476</x:v>
      </x:c>
      <x:c r="CT9" s="677"/>
      <x:c r="CU9" s="677" t="s">
        <x:v>477</x:v>
      </x:c>
      <x:c r="CV9" s="677"/>
      <x:c r="CW9" s="677" t="s">
        <x:v>114</x:v>
      </x:c>
      <x:c r="CX9" s="677"/>
      <x:c r="CY9" s="676"/>
      <x:c r="CZ9" s="676"/>
      <x:c r="DA9" s="677" t="s">
        <x:v>475</x:v>
      </x:c>
      <x:c r="DB9" s="677"/>
      <x:c r="DC9" s="677" t="s">
        <x:v>476</x:v>
      </x:c>
      <x:c r="DD9" s="677"/>
      <x:c r="DE9" s="677" t="s">
        <x:v>477</x:v>
      </x:c>
      <x:c r="DF9" s="677"/>
      <x:c r="DG9" s="677" t="s">
        <x:v>114</x:v>
      </x:c>
      <x:c r="DH9" s="677"/>
      <x:c r="DI9" s="676"/>
      <x:c r="DJ9" s="676"/>
      <x:c r="DK9" s="677" t="s">
        <x:v>475</x:v>
      </x:c>
      <x:c r="DL9" s="677"/>
      <x:c r="DM9" s="677" t="s">
        <x:v>476</x:v>
      </x:c>
      <x:c r="DN9" s="677"/>
      <x:c r="DO9" s="677" t="s">
        <x:v>477</x:v>
      </x:c>
      <x:c r="DP9" s="677"/>
      <x:c r="DQ9" s="677" t="s">
        <x:v>114</x:v>
      </x:c>
      <x:c r="DR9" s="677"/>
      <x:c r="DS9" s="676"/>
      <x:c r="DT9" s="676"/>
      <x:c r="DU9" s="677" t="s">
        <x:v>475</x:v>
      </x:c>
      <x:c r="DV9" s="677"/>
      <x:c r="DW9" s="677" t="s">
        <x:v>476</x:v>
      </x:c>
      <x:c r="DX9" s="677"/>
      <x:c r="DY9" s="677" t="s">
        <x:v>477</x:v>
      </x:c>
      <x:c r="DZ9" s="677"/>
      <x:c r="EA9" s="677" t="s">
        <x:v>114</x:v>
      </x:c>
      <x:c r="EB9" s="677"/>
      <x:c r="EC9" s="676"/>
      <x:c r="ED9" s="676"/>
      <x:c r="EE9" s="677" t="s">
        <x:v>475</x:v>
      </x:c>
      <x:c r="EF9" s="677"/>
      <x:c r="EG9" s="677" t="s">
        <x:v>476</x:v>
      </x:c>
      <x:c r="EH9" s="677"/>
      <x:c r="EI9" s="677" t="s">
        <x:v>477</x:v>
      </x:c>
      <x:c r="EJ9" s="677"/>
      <x:c r="EK9" s="677" t="s">
        <x:v>114</x:v>
      </x:c>
      <x:c r="EL9" s="677"/>
      <x:c r="EM9" s="676"/>
      <x:c r="EN9" s="676"/>
      <x:c r="EO9" s="677" t="s">
        <x:v>475</x:v>
      </x:c>
      <x:c r="EP9" s="677"/>
      <x:c r="EQ9" s="677" t="s">
        <x:v>476</x:v>
      </x:c>
      <x:c r="ER9" s="677"/>
      <x:c r="ES9" s="677" t="s">
        <x:v>477</x:v>
      </x:c>
      <x:c r="ET9" s="677"/>
      <x:c r="EU9" s="677" t="s">
        <x:v>114</x:v>
      </x:c>
      <x:c r="EV9" s="677"/>
      <x:c r="EW9" s="679" t="s">
        <x:v>504</x:v>
      </x:c>
      <x:c r="EX9" s="679"/>
      <x:c r="EY9" s="679" t="s">
        <x:v>505</x:v>
      </x:c>
      <x:c r="EZ9" s="679"/>
      <x:c r="FA9" s="679" t="s">
        <x:v>506</x:v>
      </x:c>
      <x:c r="FB9" s="679"/>
      <x:c r="FC9" s="679" t="s">
        <x:v>507</x:v>
      </x:c>
      <x:c r="FD9" s="679"/>
      <x:c r="FE9" s="679" t="s">
        <x:v>508</x:v>
      </x:c>
      <x:c r="FF9" s="679"/>
      <x:c r="FG9" s="679" t="s">
        <x:v>509</x:v>
      </x:c>
      <x:c r="FH9" s="679"/>
      <x:c r="FI9" s="679" t="s">
        <x:v>549</x:v>
      </x:c>
      <x:c r="FJ9" s="679"/>
      <x:c r="FK9" s="679" t="s">
        <x:v>511</x:v>
      </x:c>
      <x:c r="FL9" s="679"/>
      <x:c r="FM9" s="679" t="s">
        <x:v>550</x:v>
      </x:c>
      <x:c r="FN9" s="679"/>
      <x:c r="FO9" s="679" t="s">
        <x:v>513</x:v>
      </x:c>
      <x:c r="FP9" s="679"/>
      <x:c r="FQ9" s="679" t="s">
        <x:v>514</x:v>
      </x:c>
      <x:c r="FR9" s="679"/>
      <x:c r="FS9" s="679" t="s">
        <x:v>431</x:v>
      </x:c>
      <x:c r="FT9" s="679"/>
      <x:c r="FU9" s="679" t="s">
        <x:v>515</x:v>
      </x:c>
      <x:c r="FV9" s="679"/>
      <x:c r="FW9" s="679" t="s">
        <x:v>516</x:v>
      </x:c>
      <x:c r="FX9" s="679"/>
      <x:c r="FY9" s="679" t="s">
        <x:v>551</x:v>
      </x:c>
      <x:c r="FZ9" s="679"/>
      <x:c r="GA9" s="679" t="s">
        <x:v>504</x:v>
      </x:c>
      <x:c r="GB9" s="679"/>
      <x:c r="GC9" s="679" t="s">
        <x:v>505</x:v>
      </x:c>
      <x:c r="GD9" s="679"/>
      <x:c r="GE9" s="679" t="s">
        <x:v>506</x:v>
      </x:c>
      <x:c r="GF9" s="679"/>
      <x:c r="GG9" s="679" t="s">
        <x:v>507</x:v>
      </x:c>
      <x:c r="GH9" s="679"/>
      <x:c r="GI9" s="679" t="s">
        <x:v>508</x:v>
      </x:c>
      <x:c r="GJ9" s="679"/>
      <x:c r="GK9" s="679" t="s">
        <x:v>509</x:v>
      </x:c>
      <x:c r="GL9" s="679"/>
      <x:c r="GM9" s="679" t="s">
        <x:v>549</x:v>
      </x:c>
      <x:c r="GN9" s="679"/>
      <x:c r="GO9" s="679" t="s">
        <x:v>511</x:v>
      </x:c>
      <x:c r="GP9" s="679"/>
      <x:c r="GQ9" s="679" t="s">
        <x:v>550</x:v>
      </x:c>
      <x:c r="GR9" s="679"/>
      <x:c r="GS9" s="679" t="s">
        <x:v>513</x:v>
      </x:c>
      <x:c r="GT9" s="679"/>
      <x:c r="GU9" s="679" t="s">
        <x:v>514</x:v>
      </x:c>
      <x:c r="GV9" s="679"/>
      <x:c r="GW9" s="679" t="s">
        <x:v>431</x:v>
      </x:c>
      <x:c r="GX9" s="679"/>
      <x:c r="GY9" s="679" t="s">
        <x:v>515</x:v>
      </x:c>
      <x:c r="GZ9" s="679"/>
      <x:c r="HA9" s="679" t="s">
        <x:v>516</x:v>
      </x:c>
      <x:c r="HB9" s="679"/>
      <x:c r="HC9" s="679" t="s">
        <x:v>551</x:v>
      </x:c>
      <x:c r="HD9" s="681"/>
    </x:row>
    <x:row r="10" spans="1:212"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343</x:v>
      </x:c>
      <x:c r="X10" s="4" t="s">
        <x:v>342</x:v>
      </x:c>
      <x:c r="Y10" s="4" t="s">
        <x:v>343</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343</x:v>
      </x:c>
      <x:c r="AL10" s="4" t="s">
        <x:v>342</x:v>
      </x:c>
      <x:c r="AM10" s="4" t="s">
        <x:v>343</x:v>
      </x:c>
      <x:c r="AN10" s="4" t="s">
        <x:v>342</x:v>
      </x:c>
      <x:c r="AO10" s="4" t="s">
        <x:v>347</x:v>
      </x:c>
      <x:c r="AP10" s="4" t="s">
        <x:v>342</x:v>
      </x:c>
      <x:c r="AQ10" s="4" t="s">
        <x:v>343</x:v>
      </x:c>
      <x:c r="AR10" s="4" t="s">
        <x:v>342</x:v>
      </x:c>
      <x:c r="AS10" s="4" t="s">
        <x:v>343</x:v>
      </x:c>
      <x:c r="AT10" s="4" t="s">
        <x:v>342</x:v>
      </x:c>
      <x:c r="AU10" s="4" t="s">
        <x:v>343</x:v>
      </x:c>
      <x:c r="AV10" s="4" t="s">
        <x:v>342</x:v>
      </x:c>
      <x:c r="AW10" s="4" t="s">
        <x:v>343</x:v>
      </x:c>
      <x:c r="AX10" s="4" t="s">
        <x:v>342</x:v>
      </x:c>
      <x:c r="AY10" s="4" t="s">
        <x:v>347</x:v>
      </x:c>
      <x:c r="AZ10" s="4" t="s">
        <x:v>342</x:v>
      </x:c>
      <x:c r="BA10" s="4" t="s">
        <x:v>343</x:v>
      </x:c>
      <x:c r="BB10" s="4" t="s">
        <x:v>342</x:v>
      </x:c>
      <x:c r="BC10" s="4" t="s">
        <x:v>343</x:v>
      </x:c>
      <x:c r="BD10" s="4" t="s">
        <x:v>342</x:v>
      </x:c>
      <x:c r="BE10" s="4" t="s">
        <x:v>343</x:v>
      </x:c>
      <x:c r="BF10" s="4" t="s">
        <x:v>342</x:v>
      </x:c>
      <x:c r="BG10" s="4" t="s">
        <x:v>343</x:v>
      </x:c>
      <x:c r="BH10" s="4" t="s">
        <x:v>342</x:v>
      </x:c>
      <x:c r="BI10" s="4" t="s">
        <x:v>347</x:v>
      </x:c>
      <x:c r="BJ10" s="4" t="s">
        <x:v>342</x:v>
      </x:c>
      <x:c r="BK10" s="4" t="s">
        <x:v>343</x:v>
      </x:c>
      <x:c r="BL10" s="4" t="s">
        <x:v>342</x:v>
      </x:c>
      <x:c r="BM10" s="4" t="s">
        <x:v>343</x:v>
      </x:c>
      <x:c r="BN10" s="4" t="s">
        <x:v>342</x:v>
      </x:c>
      <x:c r="BO10" s="4" t="s">
        <x:v>343</x:v>
      </x:c>
      <x:c r="BP10" s="4" t="s">
        <x:v>342</x:v>
      </x:c>
      <x:c r="BQ10" s="4" t="s">
        <x:v>343</x:v>
      </x:c>
      <x:c r="BR10" s="4" t="s">
        <x:v>342</x:v>
      </x:c>
      <x:c r="BS10" s="4" t="s">
        <x:v>347</x:v>
      </x:c>
      <x:c r="BT10" s="4" t="s">
        <x:v>342</x:v>
      </x:c>
      <x:c r="BU10" s="4" t="s">
        <x:v>343</x:v>
      </x:c>
      <x:c r="BV10" s="4" t="s">
        <x:v>342</x:v>
      </x:c>
      <x:c r="BW10" s="4" t="s">
        <x:v>343</x:v>
      </x:c>
      <x:c r="BX10" s="4" t="s">
        <x:v>342</x:v>
      </x:c>
      <x:c r="BY10" s="4" t="s">
        <x:v>343</x:v>
      </x:c>
      <x:c r="BZ10" s="4" t="s">
        <x:v>342</x:v>
      </x:c>
      <x:c r="CA10" s="4" t="s">
        <x:v>343</x:v>
      </x:c>
      <x:c r="CB10" s="4" t="s">
        <x:v>342</x:v>
      </x:c>
      <x:c r="CC10" s="4" t="s">
        <x:v>347</x:v>
      </x:c>
      <x:c r="CD10" s="4" t="s">
        <x:v>342</x:v>
      </x:c>
      <x:c r="CE10" s="4" t="s">
        <x:v>343</x:v>
      </x:c>
      <x:c r="CF10" s="4" t="s">
        <x:v>342</x:v>
      </x:c>
      <x:c r="CG10" s="4" t="s">
        <x:v>343</x:v>
      </x:c>
      <x:c r="CH10" s="4" t="s">
        <x:v>342</x:v>
      </x:c>
      <x:c r="CI10" s="4" t="s">
        <x:v>343</x:v>
      </x:c>
      <x:c r="CJ10" s="4" t="s">
        <x:v>342</x:v>
      </x:c>
      <x:c r="CK10" s="4" t="s">
        <x:v>343</x:v>
      </x:c>
      <x:c r="CL10" s="4" t="s">
        <x:v>342</x:v>
      </x:c>
      <x:c r="CM10" s="4" t="s">
        <x:v>347</x:v>
      </x:c>
      <x:c r="CN10" s="4" t="s">
        <x:v>342</x:v>
      </x:c>
      <x:c r="CO10" s="4" t="s">
        <x:v>343</x:v>
      </x:c>
      <x:c r="CP10" s="4" t="s">
        <x:v>342</x:v>
      </x:c>
      <x:c r="CQ10" s="4" t="s">
        <x:v>343</x:v>
      </x:c>
      <x:c r="CR10" s="4" t="s">
        <x:v>342</x:v>
      </x:c>
      <x:c r="CS10" s="4" t="s">
        <x:v>343</x:v>
      </x:c>
      <x:c r="CT10" s="4" t="s">
        <x:v>342</x:v>
      </x:c>
      <x:c r="CU10" s="4" t="s">
        <x:v>343</x:v>
      </x:c>
      <x:c r="CV10" s="4" t="s">
        <x:v>342</x:v>
      </x:c>
      <x:c r="CW10" s="4" t="s">
        <x:v>347</x:v>
      </x:c>
      <x:c r="CX10" s="4" t="s">
        <x:v>342</x:v>
      </x:c>
      <x:c r="CY10" s="4" t="s">
        <x:v>343</x:v>
      </x:c>
      <x:c r="CZ10" s="4" t="s">
        <x:v>342</x:v>
      </x:c>
      <x:c r="DA10" s="4" t="s">
        <x:v>343</x:v>
      </x:c>
      <x:c r="DB10" s="4" t="s">
        <x:v>342</x:v>
      </x:c>
      <x:c r="DC10" s="4" t="s">
        <x:v>343</x:v>
      </x:c>
      <x:c r="DD10" s="4" t="s">
        <x:v>342</x:v>
      </x:c>
      <x:c r="DE10" s="4" t="s">
        <x:v>343</x:v>
      </x:c>
      <x:c r="DF10" s="4" t="s">
        <x:v>342</x:v>
      </x:c>
      <x:c r="DG10" s="4" t="s">
        <x:v>347</x:v>
      </x:c>
      <x:c r="DH10" s="4" t="s">
        <x:v>342</x:v>
      </x:c>
      <x:c r="DI10" s="4" t="s">
        <x:v>343</x:v>
      </x:c>
      <x:c r="DJ10" s="4" t="s">
        <x:v>342</x:v>
      </x:c>
      <x:c r="DK10" s="4" t="s">
        <x:v>343</x:v>
      </x:c>
      <x:c r="DL10" s="4" t="s">
        <x:v>342</x:v>
      </x:c>
      <x:c r="DM10" s="4" t="s">
        <x:v>343</x:v>
      </x:c>
      <x:c r="DN10" s="4" t="s">
        <x:v>342</x:v>
      </x:c>
      <x:c r="DO10" s="4" t="s">
        <x:v>343</x:v>
      </x:c>
      <x:c r="DP10" s="4" t="s">
        <x:v>342</x:v>
      </x:c>
      <x:c r="DQ10" s="4" t="s">
        <x:v>347</x:v>
      </x:c>
      <x:c r="DR10" s="4" t="s">
        <x:v>342</x:v>
      </x:c>
      <x:c r="DS10" s="4" t="s">
        <x:v>343</x:v>
      </x:c>
      <x:c r="DT10" s="4" t="s">
        <x:v>342</x:v>
      </x:c>
      <x:c r="DU10" s="4" t="s">
        <x:v>343</x:v>
      </x:c>
      <x:c r="DV10" s="4" t="s">
        <x:v>342</x:v>
      </x:c>
      <x:c r="DW10" s="4" t="s">
        <x:v>343</x:v>
      </x:c>
      <x:c r="DX10" s="4" t="s">
        <x:v>342</x:v>
      </x:c>
      <x:c r="DY10" s="4" t="s">
        <x:v>343</x:v>
      </x:c>
      <x:c r="DZ10" s="4" t="s">
        <x:v>342</x:v>
      </x:c>
      <x:c r="EA10" s="4" t="s">
        <x:v>347</x:v>
      </x:c>
      <x:c r="EB10" s="4" t="s">
        <x:v>342</x:v>
      </x:c>
      <x:c r="EC10" s="4" t="s">
        <x:v>343</x:v>
      </x:c>
      <x:c r="ED10" s="4" t="s">
        <x:v>342</x:v>
      </x:c>
      <x:c r="EE10" s="4" t="s">
        <x:v>343</x:v>
      </x:c>
      <x:c r="EF10" s="4" t="s">
        <x:v>342</x:v>
      </x:c>
      <x:c r="EG10" s="4" t="s">
        <x:v>343</x:v>
      </x:c>
      <x:c r="EH10" s="4" t="s">
        <x:v>342</x:v>
      </x:c>
      <x:c r="EI10" s="4" t="s">
        <x:v>343</x:v>
      </x:c>
      <x:c r="EJ10" s="4" t="s">
        <x:v>342</x:v>
      </x:c>
      <x:c r="EK10" s="4" t="s">
        <x:v>347</x:v>
      </x:c>
      <x:c r="EL10" s="4" t="s">
        <x:v>342</x:v>
      </x:c>
      <x:c r="EM10" s="4" t="s">
        <x:v>343</x:v>
      </x:c>
      <x:c r="EN10" s="4" t="s">
        <x:v>342</x:v>
      </x:c>
      <x:c r="EO10" s="4" t="s">
        <x:v>343</x:v>
      </x:c>
      <x:c r="EP10" s="4" t="s">
        <x:v>342</x:v>
      </x:c>
      <x:c r="EQ10" s="4" t="s">
        <x:v>343</x:v>
      </x:c>
      <x:c r="ER10" s="4" t="s">
        <x:v>342</x:v>
      </x:c>
      <x:c r="ES10" s="4" t="s">
        <x:v>343</x:v>
      </x:c>
      <x:c r="ET10" s="4" t="s">
        <x:v>342</x:v>
      </x:c>
      <x:c r="EU10" s="4" t="s">
        <x:v>347</x:v>
      </x:c>
      <x:c r="EV10" s="4" t="s">
        <x:v>342</x:v>
      </x:c>
      <x:c r="EW10" s="4" t="s">
        <x:v>347</x:v>
      </x:c>
      <x:c r="EX10" s="4" t="s">
        <x:v>342</x:v>
      </x:c>
      <x:c r="EY10" s="4" t="s">
        <x:v>347</x:v>
      </x:c>
      <x:c r="EZ10" s="4" t="s">
        <x:v>342</x:v>
      </x:c>
      <x:c r="FA10" s="4" t="s">
        <x:v>347</x:v>
      </x:c>
      <x:c r="FB10" s="4" t="s">
        <x:v>342</x:v>
      </x:c>
      <x:c r="FC10" s="4" t="s">
        <x:v>347</x:v>
      </x:c>
      <x:c r="FD10" s="4" t="s">
        <x:v>342</x:v>
      </x:c>
      <x:c r="FE10" s="4" t="s">
        <x:v>347</x:v>
      </x:c>
      <x:c r="FF10" s="4" t="s">
        <x:v>342</x:v>
      </x:c>
      <x:c r="FG10" s="4" t="s">
        <x:v>347</x:v>
      </x:c>
      <x:c r="FH10" s="4" t="s">
        <x:v>342</x:v>
      </x:c>
      <x:c r="FI10" s="4" t="s">
        <x:v>347</x:v>
      </x:c>
      <x:c r="FJ10" s="4" t="s">
        <x:v>342</x:v>
      </x:c>
      <x:c r="FK10" s="4" t="s">
        <x:v>347</x:v>
      </x:c>
      <x:c r="FL10" s="4" t="s">
        <x:v>342</x:v>
      </x:c>
      <x:c r="FM10" s="4" t="s">
        <x:v>347</x:v>
      </x:c>
      <x:c r="FN10" s="4" t="s">
        <x:v>342</x:v>
      </x:c>
      <x:c r="FO10" s="4" t="s">
        <x:v>347</x:v>
      </x:c>
      <x:c r="FP10" s="4" t="s">
        <x:v>342</x:v>
      </x:c>
      <x:c r="FQ10" s="4" t="s">
        <x:v>347</x:v>
      </x:c>
      <x:c r="FR10" s="4" t="s">
        <x:v>342</x:v>
      </x:c>
      <x:c r="FS10" s="4" t="s">
        <x:v>347</x:v>
      </x:c>
      <x:c r="FT10" s="4" t="s">
        <x:v>342</x:v>
      </x:c>
      <x:c r="FU10" s="4" t="s">
        <x:v>347</x:v>
      </x:c>
      <x:c r="FV10" s="4" t="s">
        <x:v>342</x:v>
      </x:c>
      <x:c r="FW10" s="4" t="s">
        <x:v>347</x:v>
      </x:c>
      <x:c r="FX10" s="4" t="s">
        <x:v>342</x:v>
      </x:c>
      <x:c r="FY10" s="4" t="s">
        <x:v>347</x:v>
      </x:c>
      <x:c r="FZ10" s="4" t="s">
        <x:v>342</x:v>
      </x:c>
      <x:c r="GA10" s="4" t="s">
        <x:v>347</x:v>
      </x:c>
      <x:c r="GB10" s="4" t="s">
        <x:v>342</x:v>
      </x:c>
      <x:c r="GC10" s="4" t="s">
        <x:v>347</x:v>
      </x:c>
      <x:c r="GD10" s="4" t="s">
        <x:v>342</x:v>
      </x:c>
      <x:c r="GE10" s="4" t="s">
        <x:v>347</x:v>
      </x:c>
      <x:c r="GF10" s="4" t="s">
        <x:v>342</x:v>
      </x:c>
      <x:c r="GG10" s="4" t="s">
        <x:v>347</x:v>
      </x:c>
      <x:c r="GH10" s="4" t="s">
        <x:v>342</x:v>
      </x:c>
      <x:c r="GI10" s="4" t="s">
        <x:v>347</x:v>
      </x:c>
      <x:c r="GJ10" s="4" t="s">
        <x:v>342</x:v>
      </x:c>
      <x:c r="GK10" s="4" t="s">
        <x:v>347</x:v>
      </x:c>
      <x:c r="GL10" s="4" t="s">
        <x:v>342</x:v>
      </x:c>
      <x:c r="GM10" s="4" t="s">
        <x:v>347</x:v>
      </x:c>
      <x:c r="GN10" s="4" t="s">
        <x:v>342</x:v>
      </x:c>
      <x:c r="GO10" s="4" t="s">
        <x:v>347</x:v>
      </x:c>
      <x:c r="GP10" s="4" t="s">
        <x:v>342</x:v>
      </x:c>
      <x:c r="GQ10" s="4" t="s">
        <x:v>347</x:v>
      </x:c>
      <x:c r="GR10" s="4" t="s">
        <x:v>342</x:v>
      </x:c>
      <x:c r="GS10" s="4" t="s">
        <x:v>347</x:v>
      </x:c>
      <x:c r="GT10" s="4" t="s">
        <x:v>342</x:v>
      </x:c>
      <x:c r="GU10" s="4" t="s">
        <x:v>347</x:v>
      </x:c>
      <x:c r="GV10" s="4" t="s">
        <x:v>342</x:v>
      </x:c>
      <x:c r="GW10" s="4" t="s">
        <x:v>347</x:v>
      </x:c>
      <x:c r="GX10" s="4" t="s">
        <x:v>342</x:v>
      </x:c>
      <x:c r="GY10" s="4" t="s">
        <x:v>347</x:v>
      </x:c>
      <x:c r="GZ10" s="4" t="s">
        <x:v>342</x:v>
      </x:c>
      <x:c r="HA10" s="4" t="s">
        <x:v>347</x:v>
      </x:c>
      <x:c r="HB10" s="4" t="s">
        <x:v>342</x:v>
      </x:c>
      <x:c r="HC10" s="4" t="s">
        <x:v>347</x:v>
      </x:c>
      <x:c r="HD10" s="5" t="s">
        <x:v>342</x:v>
      </x:c>
    </x:row>
    <x:row r="11" spans="1:212" ht="12.95" customHeight="1" x14ac:dyDescent="0.2">
      <x:c r="A11" s="6"/>
      <x:c r="B11" s="7"/>
      <x:c r="C11" s="8" t="s">
        <x:v>1713</x:v>
      </x:c>
      <x:c r="D11" s="179" t="s">
        <x:v>1714</x:v>
      </x:c>
      <x:c r="E11" s="8" t="s">
        <x:v>1715</x:v>
      </x:c>
      <x:c r="F11" s="179" t="s">
        <x:v>1716</x:v>
      </x:c>
      <x:c r="G11" s="8" t="s">
        <x:v>1717</x:v>
      </x:c>
      <x:c r="H11" s="179" t="s">
        <x:v>1718</x:v>
      </x:c>
      <x:c r="I11" s="8" t="s">
        <x:v>1719</x:v>
      </x:c>
      <x:c r="J11" s="179" t="s">
        <x:v>1720</x:v>
      </x:c>
      <x:c r="K11" s="8" t="s">
        <x:v>1721</x:v>
      </x:c>
      <x:c r="L11" s="179" t="s">
        <x:v>1722</x:v>
      </x:c>
      <x:c r="M11" s="8" t="s">
        <x:v>1723</x:v>
      </x:c>
      <x:c r="N11" s="179" t="s">
        <x:v>1724</x:v>
      </x:c>
      <x:c r="O11" s="8" t="s">
        <x:v>1725</x:v>
      </x:c>
      <x:c r="P11" s="179" t="s">
        <x:v>1726</x:v>
      </x:c>
      <x:c r="Q11" s="8" t="s">
        <x:v>1727</x:v>
      </x:c>
      <x:c r="R11" s="179" t="s">
        <x:v>1728</x:v>
      </x:c>
      <x:c r="S11" s="8" t="s">
        <x:v>1729</x:v>
      </x:c>
      <x:c r="T11" s="179" t="s">
        <x:v>1730</x:v>
      </x:c>
      <x:c r="U11" s="8" t="s">
        <x:v>1731</x:v>
      </x:c>
      <x:c r="V11" s="179" t="s">
        <x:v>1732</x:v>
      </x:c>
      <x:c r="W11" s="8" t="s">
        <x:v>1733</x:v>
      </x:c>
      <x:c r="X11" s="179" t="s">
        <x:v>1734</x:v>
      </x:c>
      <x:c r="Y11" s="8" t="s">
        <x:v>1735</x:v>
      </x:c>
      <x:c r="Z11" s="179" t="s">
        <x:v>1736</x:v>
      </x:c>
      <x:c r="AA11" s="8" t="s">
        <x:v>1737</x:v>
      </x:c>
      <x:c r="AB11" s="179" t="s">
        <x:v>1738</x:v>
      </x:c>
      <x:c r="AC11" s="8" t="s">
        <x:v>1739</x:v>
      </x:c>
      <x:c r="AD11" s="179" t="s">
        <x:v>1740</x:v>
      </x:c>
      <x:c r="AE11" s="8" t="s">
        <x:v>1741</x:v>
      </x:c>
      <x:c r="AF11" s="179" t="s">
        <x:v>1742</x:v>
      </x:c>
      <x:c r="AG11" s="8" t="s">
        <x:v>1743</x:v>
      </x:c>
      <x:c r="AH11" s="179" t="s">
        <x:v>1744</x:v>
      </x:c>
      <x:c r="AI11" s="8" t="s">
        <x:v>1745</x:v>
      </x:c>
      <x:c r="AJ11" s="179" t="s">
        <x:v>1746</x:v>
      </x:c>
      <x:c r="AK11" s="8" t="s">
        <x:v>1747</x:v>
      </x:c>
      <x:c r="AL11" s="179" t="s">
        <x:v>1748</x:v>
      </x:c>
      <x:c r="AM11" s="8" t="s">
        <x:v>1749</x:v>
      </x:c>
      <x:c r="AN11" s="179" t="s">
        <x:v>1750</x:v>
      </x:c>
      <x:c r="AO11" s="8" t="s">
        <x:v>1751</x:v>
      </x:c>
      <x:c r="AP11" s="179" t="s">
        <x:v>1752</x:v>
      </x:c>
      <x:c r="AQ11" s="8" t="s">
        <x:v>1753</x:v>
      </x:c>
      <x:c r="AR11" s="179" t="s">
        <x:v>1754</x:v>
      </x:c>
      <x:c r="AS11" s="8" t="s">
        <x:v>1755</x:v>
      </x:c>
      <x:c r="AT11" s="179" t="s">
        <x:v>1756</x:v>
      </x:c>
      <x:c r="AU11" s="8" t="s">
        <x:v>1757</x:v>
      </x:c>
      <x:c r="AV11" s="179" t="s">
        <x:v>1758</x:v>
      </x:c>
      <x:c r="AW11" s="8" t="s">
        <x:v>1759</x:v>
      </x:c>
      <x:c r="AX11" s="179" t="s">
        <x:v>1760</x:v>
      </x:c>
      <x:c r="AY11" s="8" t="s">
        <x:v>1761</x:v>
      </x:c>
      <x:c r="AZ11" s="179" t="s">
        <x:v>1762</x:v>
      </x:c>
      <x:c r="BA11" s="8" t="s">
        <x:v>1763</x:v>
      </x:c>
      <x:c r="BB11" s="179" t="s">
        <x:v>1764</x:v>
      </x:c>
      <x:c r="BC11" s="8" t="s">
        <x:v>1765</x:v>
      </x:c>
      <x:c r="BD11" s="179" t="s">
        <x:v>1766</x:v>
      </x:c>
      <x:c r="BE11" s="8" t="s">
        <x:v>1767</x:v>
      </x:c>
      <x:c r="BF11" s="179" t="s">
        <x:v>1768</x:v>
      </x:c>
      <x:c r="BG11" s="8" t="s">
        <x:v>1769</x:v>
      </x:c>
      <x:c r="BH11" s="179" t="s">
        <x:v>1770</x:v>
      </x:c>
      <x:c r="BI11" s="8" t="s">
        <x:v>1771</x:v>
      </x:c>
      <x:c r="BJ11" s="179" t="s">
        <x:v>1772</x:v>
      </x:c>
      <x:c r="BK11" s="8" t="s">
        <x:v>1773</x:v>
      </x:c>
      <x:c r="BL11" s="179" t="s">
        <x:v>1774</x:v>
      </x:c>
      <x:c r="BM11" s="8" t="s">
        <x:v>1775</x:v>
      </x:c>
      <x:c r="BN11" s="179" t="s">
        <x:v>1776</x:v>
      </x:c>
      <x:c r="BO11" s="8" t="s">
        <x:v>1777</x:v>
      </x:c>
      <x:c r="BP11" s="179" t="s">
        <x:v>1778</x:v>
      </x:c>
      <x:c r="BQ11" s="8" t="s">
        <x:v>1779</x:v>
      </x:c>
      <x:c r="BR11" s="179" t="s">
        <x:v>1780</x:v>
      </x:c>
      <x:c r="BS11" s="8" t="s">
        <x:v>1781</x:v>
      </x:c>
      <x:c r="BT11" s="179" t="s">
        <x:v>1782</x:v>
      </x:c>
      <x:c r="BU11" s="8" t="s">
        <x:v>1783</x:v>
      </x:c>
      <x:c r="BV11" s="179" t="s">
        <x:v>1784</x:v>
      </x:c>
      <x:c r="BW11" s="8" t="s">
        <x:v>1785</x:v>
      </x:c>
      <x:c r="BX11" s="179" t="s">
        <x:v>1786</x:v>
      </x:c>
      <x:c r="BY11" s="8" t="s">
        <x:v>1787</x:v>
      </x:c>
      <x:c r="BZ11" s="179" t="s">
        <x:v>1788</x:v>
      </x:c>
      <x:c r="CA11" s="8" t="s">
        <x:v>1789</x:v>
      </x:c>
      <x:c r="CB11" s="179" t="s">
        <x:v>1790</x:v>
      </x:c>
      <x:c r="CC11" s="8" t="s">
        <x:v>1791</x:v>
      </x:c>
      <x:c r="CD11" s="179" t="s">
        <x:v>1792</x:v>
      </x:c>
      <x:c r="CE11" s="8" t="s">
        <x:v>1793</x:v>
      </x:c>
      <x:c r="CF11" s="179" t="s">
        <x:v>1794</x:v>
      </x:c>
      <x:c r="CG11" s="8" t="s">
        <x:v>1795</x:v>
      </x:c>
      <x:c r="CH11" s="179" t="s">
        <x:v>1796</x:v>
      </x:c>
      <x:c r="CI11" s="8" t="s">
        <x:v>1797</x:v>
      </x:c>
      <x:c r="CJ11" s="179" t="s">
        <x:v>1798</x:v>
      </x:c>
      <x:c r="CK11" s="8" t="s">
        <x:v>1799</x:v>
      </x:c>
      <x:c r="CL11" s="179" t="s">
        <x:v>1800</x:v>
      </x:c>
      <x:c r="CM11" s="8" t="s">
        <x:v>1801</x:v>
      </x:c>
      <x:c r="CN11" s="179" t="s">
        <x:v>1802</x:v>
      </x:c>
      <x:c r="CO11" s="8" t="s">
        <x:v>1803</x:v>
      </x:c>
      <x:c r="CP11" s="179" t="s">
        <x:v>1804</x:v>
      </x:c>
      <x:c r="CQ11" s="8" t="s">
        <x:v>1805</x:v>
      </x:c>
      <x:c r="CR11" s="179" t="s">
        <x:v>1806</x:v>
      </x:c>
      <x:c r="CS11" s="8" t="s">
        <x:v>1807</x:v>
      </x:c>
      <x:c r="CT11" s="179" t="s">
        <x:v>1808</x:v>
      </x:c>
      <x:c r="CU11" s="8" t="s">
        <x:v>1809</x:v>
      </x:c>
      <x:c r="CV11" s="179" t="s">
        <x:v>1810</x:v>
      </x:c>
      <x:c r="CW11" s="8" t="s">
        <x:v>1811</x:v>
      </x:c>
      <x:c r="CX11" s="179" t="s">
        <x:v>1812</x:v>
      </x:c>
      <x:c r="CY11" s="8" t="s">
        <x:v>1813</x:v>
      </x:c>
      <x:c r="CZ11" s="179" t="s">
        <x:v>1814</x:v>
      </x:c>
      <x:c r="DA11" s="8" t="s">
        <x:v>1815</x:v>
      </x:c>
      <x:c r="DB11" s="179" t="s">
        <x:v>1816</x:v>
      </x:c>
      <x:c r="DC11" s="8" t="s">
        <x:v>1817</x:v>
      </x:c>
      <x:c r="DD11" s="179" t="s">
        <x:v>1818</x:v>
      </x:c>
      <x:c r="DE11" s="8" t="s">
        <x:v>1819</x:v>
      </x:c>
      <x:c r="DF11" s="179" t="s">
        <x:v>1820</x:v>
      </x:c>
      <x:c r="DG11" s="8" t="s">
        <x:v>1821</x:v>
      </x:c>
      <x:c r="DH11" s="179" t="s">
        <x:v>1822</x:v>
      </x:c>
      <x:c r="DI11" s="8" t="s">
        <x:v>1823</x:v>
      </x:c>
      <x:c r="DJ11" s="179" t="s">
        <x:v>1824</x:v>
      </x:c>
      <x:c r="DK11" s="8" t="s">
        <x:v>1825</x:v>
      </x:c>
      <x:c r="DL11" s="179" t="s">
        <x:v>1826</x:v>
      </x:c>
      <x:c r="DM11" s="8" t="s">
        <x:v>1827</x:v>
      </x:c>
      <x:c r="DN11" s="179" t="s">
        <x:v>1828</x:v>
      </x:c>
      <x:c r="DO11" s="8" t="s">
        <x:v>1829</x:v>
      </x:c>
      <x:c r="DP11" s="179" t="s">
        <x:v>1830</x:v>
      </x:c>
      <x:c r="DQ11" s="8" t="s">
        <x:v>1831</x:v>
      </x:c>
      <x:c r="DR11" s="179" t="s">
        <x:v>1832</x:v>
      </x:c>
      <x:c r="DS11" s="8" t="s">
        <x:v>1833</x:v>
      </x:c>
      <x:c r="DT11" s="179" t="s">
        <x:v>1834</x:v>
      </x:c>
      <x:c r="DU11" s="8" t="s">
        <x:v>1835</x:v>
      </x:c>
      <x:c r="DV11" s="179" t="s">
        <x:v>1836</x:v>
      </x:c>
      <x:c r="DW11" s="8" t="s">
        <x:v>1837</x:v>
      </x:c>
      <x:c r="DX11" s="179" t="s">
        <x:v>1838</x:v>
      </x:c>
      <x:c r="DY11" s="8" t="s">
        <x:v>1839</x:v>
      </x:c>
      <x:c r="DZ11" s="179" t="s">
        <x:v>1840</x:v>
      </x:c>
      <x:c r="EA11" s="8" t="s">
        <x:v>1841</x:v>
      </x:c>
      <x:c r="EB11" s="179" t="s">
        <x:v>1842</x:v>
      </x:c>
      <x:c r="EC11" s="8" t="s">
        <x:v>1843</x:v>
      </x:c>
      <x:c r="ED11" s="179" t="s">
        <x:v>1844</x:v>
      </x:c>
      <x:c r="EE11" s="8" t="s">
        <x:v>1845</x:v>
      </x:c>
      <x:c r="EF11" s="179" t="s">
        <x:v>1846</x:v>
      </x:c>
      <x:c r="EG11" s="8" t="s">
        <x:v>1847</x:v>
      </x:c>
      <x:c r="EH11" s="179" t="s">
        <x:v>1848</x:v>
      </x:c>
      <x:c r="EI11" s="8" t="s">
        <x:v>1849</x:v>
      </x:c>
      <x:c r="EJ11" s="179" t="s">
        <x:v>1850</x:v>
      </x:c>
      <x:c r="EK11" s="8" t="s">
        <x:v>1851</x:v>
      </x:c>
      <x:c r="EL11" s="179" t="s">
        <x:v>1852</x:v>
      </x:c>
      <x:c r="EM11" s="8" t="s">
        <x:v>1853</x:v>
      </x:c>
      <x:c r="EN11" s="179" t="s">
        <x:v>1854</x:v>
      </x:c>
      <x:c r="EO11" s="8" t="s">
        <x:v>1855</x:v>
      </x:c>
      <x:c r="EP11" s="179" t="s">
        <x:v>1856</x:v>
      </x:c>
      <x:c r="EQ11" s="8" t="s">
        <x:v>1857</x:v>
      </x:c>
      <x:c r="ER11" s="179" t="s">
        <x:v>1858</x:v>
      </x:c>
      <x:c r="ES11" s="8" t="s">
        <x:v>1859</x:v>
      </x:c>
      <x:c r="ET11" s="179" t="s">
        <x:v>1860</x:v>
      </x:c>
      <x:c r="EU11" s="8" t="s">
        <x:v>1861</x:v>
      </x:c>
      <x:c r="EV11" s="179" t="s">
        <x:v>1862</x:v>
      </x:c>
      <x:c r="EW11" s="10" t="s">
        <x:v>1863</x:v>
      </x:c>
      <x:c r="EX11" s="10" t="s">
        <x:v>1864</x:v>
      </x:c>
      <x:c r="EY11" s="10" t="s">
        <x:v>1865</x:v>
      </x:c>
      <x:c r="EZ11" s="10" t="s">
        <x:v>1866</x:v>
      </x:c>
      <x:c r="FA11" s="10" t="s">
        <x:v>1867</x:v>
      </x:c>
      <x:c r="FB11" s="10" t="s">
        <x:v>1868</x:v>
      </x:c>
      <x:c r="FC11" s="10" t="s">
        <x:v>1869</x:v>
      </x:c>
      <x:c r="FD11" s="10" t="s">
        <x:v>1870</x:v>
      </x:c>
      <x:c r="FE11" s="10" t="s">
        <x:v>1871</x:v>
      </x:c>
      <x:c r="FF11" s="10" t="s">
        <x:v>1872</x:v>
      </x:c>
      <x:c r="FG11" s="10" t="s">
        <x:v>1873</x:v>
      </x:c>
      <x:c r="FH11" s="10" t="s">
        <x:v>1874</x:v>
      </x:c>
      <x:c r="FI11" s="10" t="s">
        <x:v>1875</x:v>
      </x:c>
      <x:c r="FJ11" s="10" t="s">
        <x:v>1876</x:v>
      </x:c>
      <x:c r="FK11" s="10" t="s">
        <x:v>1877</x:v>
      </x:c>
      <x:c r="FL11" s="10" t="s">
        <x:v>1878</x:v>
      </x:c>
      <x:c r="FM11" s="10" t="s">
        <x:v>1879</x:v>
      </x:c>
      <x:c r="FN11" s="10" t="s">
        <x:v>1880</x:v>
      </x:c>
      <x:c r="FO11" s="10" t="s">
        <x:v>1881</x:v>
      </x:c>
      <x:c r="FP11" s="10" t="s">
        <x:v>1882</x:v>
      </x:c>
      <x:c r="FQ11" s="10" t="s">
        <x:v>1883</x:v>
      </x:c>
      <x:c r="FR11" s="10" t="s">
        <x:v>1884</x:v>
      </x:c>
      <x:c r="FS11" s="10" t="s">
        <x:v>1885</x:v>
      </x:c>
      <x:c r="FT11" s="10" t="s">
        <x:v>1886</x:v>
      </x:c>
      <x:c r="FU11" s="10" t="s">
        <x:v>1887</x:v>
      </x:c>
      <x:c r="FV11" s="10" t="s">
        <x:v>1888</x:v>
      </x:c>
      <x:c r="FW11" s="10" t="s">
        <x:v>1889</x:v>
      </x:c>
      <x:c r="FX11" s="10" t="s">
        <x:v>1890</x:v>
      </x:c>
      <x:c r="FY11" s="10" t="s">
        <x:v>1891</x:v>
      </x:c>
      <x:c r="FZ11" s="10" t="s">
        <x:v>1892</x:v>
      </x:c>
      <x:c r="GA11" s="10" t="s">
        <x:v>1893</x:v>
      </x:c>
      <x:c r="GB11" s="10" t="s">
        <x:v>1894</x:v>
      </x:c>
      <x:c r="GC11" s="10" t="s">
        <x:v>1895</x:v>
      </x:c>
      <x:c r="GD11" s="10" t="s">
        <x:v>1896</x:v>
      </x:c>
      <x:c r="GE11" s="10" t="s">
        <x:v>1897</x:v>
      </x:c>
      <x:c r="GF11" s="10" t="s">
        <x:v>1898</x:v>
      </x:c>
      <x:c r="GG11" s="10" t="s">
        <x:v>1899</x:v>
      </x:c>
      <x:c r="GH11" s="10" t="s">
        <x:v>1900</x:v>
      </x:c>
      <x:c r="GI11" s="10" t="s">
        <x:v>1901</x:v>
      </x:c>
      <x:c r="GJ11" s="10" t="s">
        <x:v>1902</x:v>
      </x:c>
      <x:c r="GK11" s="10" t="s">
        <x:v>1903</x:v>
      </x:c>
      <x:c r="GL11" s="10" t="s">
        <x:v>1904</x:v>
      </x:c>
      <x:c r="GM11" s="10" t="s">
        <x:v>1905</x:v>
      </x:c>
      <x:c r="GN11" s="10" t="s">
        <x:v>1906</x:v>
      </x:c>
      <x:c r="GO11" s="10" t="s">
        <x:v>1907</x:v>
      </x:c>
      <x:c r="GP11" s="10" t="s">
        <x:v>1908</x:v>
      </x:c>
      <x:c r="GQ11" s="10" t="s">
        <x:v>1909</x:v>
      </x:c>
      <x:c r="GR11" s="10" t="s">
        <x:v>1910</x:v>
      </x:c>
      <x:c r="GS11" s="10" t="s">
        <x:v>1911</x:v>
      </x:c>
      <x:c r="GT11" s="10" t="s">
        <x:v>1912</x:v>
      </x:c>
      <x:c r="GU11" s="10" t="s">
        <x:v>1913</x:v>
      </x:c>
      <x:c r="GV11" s="10" t="s">
        <x:v>1914</x:v>
      </x:c>
      <x:c r="GW11" s="10" t="s">
        <x:v>1915</x:v>
      </x:c>
      <x:c r="GX11" s="10" t="s">
        <x:v>1916</x:v>
      </x:c>
      <x:c r="GY11" s="10" t="s">
        <x:v>1917</x:v>
      </x:c>
      <x:c r="GZ11" s="10" t="s">
        <x:v>1918</x:v>
      </x:c>
      <x:c r="HA11" s="10" t="s">
        <x:v>1919</x:v>
      </x:c>
      <x:c r="HB11" s="10" t="s">
        <x:v>1920</x:v>
      </x:c>
      <x:c r="HC11" s="10" t="s">
        <x:v>1921</x:v>
      </x:c>
      <x:c r="HD11" s="11" t="s">
        <x:v>1922</x:v>
      </x:c>
    </x:row>
    <x:row r="12" spans="1:212" ht="12.95" customHeight="1" x14ac:dyDescent="0.2">
      <x:c r="A12" s="2" t="s">
        <x:v>354</x:v>
      </x:c>
      <x:c r="B12" s="12">
        <x:v>2</x:v>
      </x:c>
      <x:c r="C12" s="13">
        <x:v>5.4993095287302003</x:v>
      </x:c>
      <x:c r="D12" s="173">
        <x:v>0.53884826155969001</x:v>
      </x:c>
      <x:c r="E12" s="13">
        <x:v>6.5703287196860298</x:v>
      </x:c>
      <x:c r="F12" s="173">
        <x:v>1.3141815395696499</x:v>
      </x:c>
      <x:c r="G12" s="13">
        <x:v>4.5860633047036803</x:v>
      </x:c>
      <x:c r="H12" s="173">
        <x:v>1.1440394881827201</x:v>
      </x:c>
      <x:c r="I12" s="13">
        <x:v>5.4341858729127201</x:v>
      </x:c>
      <x:c r="J12" s="173">
        <x:v>0.66448905488460797</x:v>
      </x:c>
      <x:c r="K12" s="13">
        <x:v>-1.1361428467733099</x:v>
      </x:c>
      <x:c r="L12" s="173">
        <x:v>1.4902871523355901</x:v>
      </x:c>
      <x:c r="M12" s="13">
        <x:v>6.9308460575919302</x:v>
      </x:c>
      <x:c r="N12" s="173">
        <x:v>0.60878634622032302</x:v>
      </x:c>
      <x:c r="O12" s="13">
        <x:v>6.4858929751763403</x:v>
      </x:c>
      <x:c r="P12" s="173">
        <x:v>1.57292472049145</x:v>
      </x:c>
      <x:c r="Q12" s="13">
        <x:v>7.0079684518528698</x:v>
      </x:c>
      <x:c r="R12" s="173">
        <x:v>1.51808794504969</x:v>
      </x:c>
      <x:c r="S12" s="13">
        <x:v>6.8845220064825403</x:v>
      </x:c>
      <x:c r="T12" s="173">
        <x:v>0.77446377025919899</x:v>
      </x:c>
      <x:c r="U12" s="13">
        <x:v>0.39862903130619598</x:v>
      </x:c>
      <x:c r="V12" s="173">
        <x:v>1.75948547149021</x:v>
      </x:c>
      <x:c r="W12" s="13">
        <x:v>6.7743758715847102</x:v>
      </x:c>
      <x:c r="X12" s="173">
        <x:v>0.61943986524513595</x:v>
      </x:c>
      <x:c r="Y12" s="13">
        <x:v>6.9855291649171303</x:v>
      </x:c>
      <x:c r="Z12" s="173">
        <x:v>1.3980408517020799</x:v>
      </x:c>
      <x:c r="AA12" s="13">
        <x:v>7.4070031387442299</x:v>
      </x:c>
      <x:c r="AB12" s="173">
        <x:v>1.3757484201929999</x:v>
      </x:c>
      <x:c r="AC12" s="13">
        <x:v>6.5480125101584203</x:v>
      </x:c>
      <x:c r="AD12" s="173">
        <x:v>0.70915338241451098</x:v>
      </x:c>
      <x:c r="AE12" s="13">
        <x:v>-0.43751665475871299</x:v>
      </x:c>
      <x:c r="AF12" s="173">
        <x:v>1.4947845790573</x:v>
      </x:c>
      <x:c r="AG12" s="13">
        <x:v>6.3839747073288704</x:v>
      </x:c>
      <x:c r="AH12" s="173">
        <x:v>0.53630522597413099</x:v>
      </x:c>
      <x:c r="AI12" s="13">
        <x:v>6.0185468644208502</x:v>
      </x:c>
      <x:c r="AJ12" s="173">
        <x:v>1.35506685419185</x:v>
      </x:c>
      <x:c r="AK12" s="13">
        <x:v>5.4451582418058502</x:v>
      </x:c>
      <x:c r="AL12" s="173">
        <x:v>1.33459912158745</x:v>
      </x:c>
      <x:c r="AM12" s="13">
        <x:v>6.7502709401753096</x:v>
      </x:c>
      <x:c r="AN12" s="173">
        <x:v>0.644785367589498</x:v>
      </x:c>
      <x:c r="AO12" s="13">
        <x:v>0.73172407575446197</x:v>
      </x:c>
      <x:c r="AP12" s="173">
        <x:v>1.4947232386633</x:v>
      </x:c>
      <x:c r="AQ12" s="13">
        <x:v>12.954225837051901</x:v>
      </x:c>
      <x:c r="AR12" s="173">
        <x:v>0.79553136212250297</x:v>
      </x:c>
      <x:c r="AS12" s="13">
        <x:v>11.5523286418419</x:v>
      </x:c>
      <x:c r="AT12" s="173">
        <x:v>1.96708676533682</x:v>
      </x:c>
      <x:c r="AU12" s="13">
        <x:v>11.5983467285825</x:v>
      </x:c>
      <x:c r="AV12" s="173">
        <x:v>1.7749287932570199</x:v>
      </x:c>
      <x:c r="AW12" s="13">
        <x:v>13.764124889701</x:v>
      </x:c>
      <x:c r="AX12" s="173">
        <x:v>1.0146157878551501</x:v>
      </x:c>
      <x:c r="AY12" s="13">
        <x:v>2.21179624785908</x:v>
      </x:c>
      <x:c r="AZ12" s="173">
        <x:v>2.2483787378558602</x:v>
      </x:c>
      <x:c r="BA12" s="13">
        <x:v>14.7777768662267</x:v>
      </x:c>
      <x:c r="BB12" s="173">
        <x:v>0.82205325348284097</x:v>
      </x:c>
      <x:c r="BC12" s="13">
        <x:v>12.5765760262518</x:v>
      </x:c>
      <x:c r="BD12" s="173">
        <x:v>1.8660434378883901</x:v>
      </x:c>
      <x:c r="BE12" s="13">
        <x:v>12.7884967769282</x:v>
      </x:c>
      <x:c r="BF12" s="173">
        <x:v>1.7667884173385799</x:v>
      </x:c>
      <x:c r="BG12" s="13">
        <x:v>15.855568761029399</x:v>
      </x:c>
      <x:c r="BH12" s="173">
        <x:v>1.0275420033595799</x:v>
      </x:c>
      <x:c r="BI12" s="13">
        <x:v>3.27899273477759</x:v>
      </x:c>
      <x:c r="BJ12" s="173">
        <x:v>2.1462582793731699</x:v>
      </x:c>
      <x:c r="BK12" s="13">
        <x:v>26.9002416226704</x:v>
      </x:c>
      <x:c r="BL12" s="173">
        <x:v>1.19932810870008</x:v>
      </x:c>
      <x:c r="BM12" s="13">
        <x:v>21.493318822822101</x:v>
      </x:c>
      <x:c r="BN12" s="173">
        <x:v>2.45560220575106</x:v>
      </x:c>
      <x:c r="BO12" s="13">
        <x:v>23.696466403569499</x:v>
      </x:c>
      <x:c r="BP12" s="173">
        <x:v>2.33730489587172</x:v>
      </x:c>
      <x:c r="BQ12" s="13">
        <x:v>28.99953148442</x:v>
      </x:c>
      <x:c r="BR12" s="173">
        <x:v>1.4489863126918201</x:v>
      </x:c>
      <x:c r="BS12" s="13">
        <x:v>7.5062126615979299</x:v>
      </x:c>
      <x:c r="BT12" s="173">
        <x:v>2.5073556230794898</x:v>
      </x:c>
      <x:c r="BU12" s="13">
        <x:v>6.47101237208149</x:v>
      </x:c>
      <x:c r="BV12" s="173">
        <x:v>0.52025793387783503</x:v>
      </x:c>
      <x:c r="BW12" s="13">
        <x:v>7.6266679448904799</x:v>
      </x:c>
      <x:c r="BX12" s="173">
        <x:v>1.57600519778647</x:v>
      </x:c>
      <x:c r="BY12" s="13">
        <x:v>5.3013382257857504</x:v>
      </x:c>
      <x:c r="BZ12" s="173">
        <x:v>1.3423852390597399</x:v>
      </x:c>
      <x:c r="CA12" s="13">
        <x:v>6.4815265256887002</x:v>
      </x:c>
      <x:c r="CB12" s="173">
        <x:v>0.61581912707799902</x:v>
      </x:c>
      <x:c r="CC12" s="13">
        <x:v>-1.1451414192017799</x:v>
      </x:c>
      <x:c r="CD12" s="173">
        <x:v>1.7131803801957</x:v>
      </x:c>
      <x:c r="CE12" s="13">
        <x:v>8.4265895262001305</x:v>
      </x:c>
      <x:c r="CF12" s="173">
        <x:v>0.55807225600270305</x:v>
      </x:c>
      <x:c r="CG12" s="13">
        <x:v>11.473863328911699</x:v>
      </x:c>
      <x:c r="CH12" s="173">
        <x:v>1.7552543929014099</x:v>
      </x:c>
      <x:c r="CI12" s="13">
        <x:v>7.6603850817819703</x:v>
      </x:c>
      <x:c r="CJ12" s="173">
        <x:v>1.41911416925809</x:v>
      </x:c>
      <x:c r="CK12" s="13">
        <x:v>7.8577309124071304</x:v>
      </x:c>
      <x:c r="CL12" s="173">
        <x:v>0.68028207813112396</x:v>
      </x:c>
      <x:c r="CM12" s="13">
        <x:v>-3.6161324165045401</x:v>
      </x:c>
      <x:c r="CN12" s="173">
        <x:v>1.89505866104328</x:v>
      </x:c>
      <x:c r="CO12" s="13">
        <x:v>5.8582661621637797</x:v>
      </x:c>
      <x:c r="CP12" s="173">
        <x:v>0.54547509786110704</x:v>
      </x:c>
      <x:c r="CQ12" s="13">
        <x:v>6.4342909032906999</x:v>
      </x:c>
      <x:c r="CR12" s="173">
        <x:v>1.6422599932273101</x:v>
      </x:c>
      <x:c r="CS12" s="13">
        <x:v>4.9694359779518997</x:v>
      </x:c>
      <x:c r="CT12" s="173">
        <x:v>1.0418737251493699</x:v>
      </x:c>
      <x:c r="CU12" s="13">
        <x:v>5.9363496632619901</x:v>
      </x:c>
      <x:c r="CV12" s="173">
        <x:v>0.63000586654688095</x:v>
      </x:c>
      <x:c r="CW12" s="13">
        <x:v>-0.49794124002870699</x:v>
      </x:c>
      <x:c r="CX12" s="173">
        <x:v>1.69662396523125</x:v>
      </x:c>
      <x:c r="CY12" s="13">
        <x:v>13.041464599483399</x:v>
      </x:c>
      <x:c r="CZ12" s="173">
        <x:v>0.91686704899333504</x:v>
      </x:c>
      <x:c r="DA12" s="13">
        <x:v>16.655720425655701</x:v>
      </x:c>
      <x:c r="DB12" s="173">
        <x:v>2.2062452898427498</x:v>
      </x:c>
      <x:c r="DC12" s="13">
        <x:v>13.2393659403873</x:v>
      </x:c>
      <x:c r="DD12" s="173">
        <x:v>1.9130327168969501</x:v>
      </x:c>
      <x:c r="DE12" s="13">
        <x:v>11.937353149647301</x:v>
      </x:c>
      <x:c r="DF12" s="173">
        <x:v>1.0089638286692</x:v>
      </x:c>
      <x:c r="DG12" s="13">
        <x:v>-4.7183672760083999</x:v>
      </x:c>
      <x:c r="DH12" s="173">
        <x:v>2.14526201881195</x:v>
      </x:c>
      <x:c r="DI12" s="13">
        <x:v>10.5564419423412</x:v>
      </x:c>
      <x:c r="DJ12" s="173">
        <x:v>0.68150698625092998</x:v>
      </x:c>
      <x:c r="DK12" s="13">
        <x:v>9.4383028502636996</x:v>
      </x:c>
      <x:c r="DL12" s="173">
        <x:v>1.87159332236784</x:v>
      </x:c>
      <x:c r="DM12" s="13">
        <x:v>8.5950465379503296</x:v>
      </x:c>
      <x:c r="DN12" s="173">
        <x:v>1.4786497473532101</x:v>
      </x:c>
      <x:c r="DO12" s="13">
        <x:v>11.4496197765883</x:v>
      </x:c>
      <x:c r="DP12" s="173">
        <x:v>0.87645626610240102</x:v>
      </x:c>
      <x:c r="DQ12" s="13">
        <x:v>2.0113169263245601</x:v>
      </x:c>
      <x:c r="DR12" s="173">
        <x:v>2.1942190668044002</x:v>
      </x:c>
      <x:c r="DS12" s="13">
        <x:v>5.3108197177336498</x:v>
      </x:c>
      <x:c r="DT12" s="173">
        <x:v>0.460930034173962</x:v>
      </x:c>
      <x:c r="DU12" s="13">
        <x:v>5.7789630185529299</x:v>
      </x:c>
      <x:c r="DV12" s="173">
        <x:v>1.3175945454332301</x:v>
      </x:c>
      <x:c r="DW12" s="13">
        <x:v>4.0012339128927703</x:v>
      </x:c>
      <x:c r="DX12" s="173">
        <x:v>0.97824410760744196</x:v>
      </x:c>
      <x:c r="DY12" s="13">
        <x:v>5.4395625344708298</x:v>
      </x:c>
      <x:c r="DZ12" s="173">
        <x:v>0.58508856666395603</x:v>
      </x:c>
      <x:c r="EA12" s="13">
        <x:v>-0.33940048408210099</x:v>
      </x:c>
      <x:c r="EB12" s="173">
        <x:v>1.4680487961109101</x:v>
      </x:c>
      <x:c r="EC12" s="13">
        <x:v>10.042439990815099</x:v>
      </x:c>
      <x:c r="ED12" s="173">
        <x:v>0.71584852054005899</x:v>
      </x:c>
      <x:c r="EE12" s="13">
        <x:v>11.4876852573771</x:v>
      </x:c>
      <x:c r="EF12" s="173">
        <x:v>1.83283451123496</x:v>
      </x:c>
      <x:c r="EG12" s="13">
        <x:v>9.15853653460141</x:v>
      </x:c>
      <x:c r="EH12" s="173">
        <x:v>1.7048002937015601</x:v>
      </x:c>
      <x:c r="EI12" s="13">
        <x:v>9.9475242742210295</x:v>
      </x:c>
      <x:c r="EJ12" s="173">
        <x:v>0.768844474663814</x:v>
      </x:c>
      <x:c r="EK12" s="13">
        <x:v>-1.5401609831560901</x:v>
      </x:c>
      <x:c r="EL12" s="173">
        <x:v>1.9364084279218301</x:v>
      </x:c>
      <x:c r="EM12" s="13">
        <x:v>8.2339458823128506</x:v>
      </x:c>
      <x:c r="EN12" s="173">
        <x:v>0.66497604902208796</x:v>
      </x:c>
      <x:c r="EO12" s="13">
        <x:v>8.8884598123100407</x:v>
      </x:c>
      <x:c r="EP12" s="173">
        <x:v>1.6865855657718001</x:v>
      </x:c>
      <x:c r="EQ12" s="13">
        <x:v>7.4662340461636498</x:v>
      </x:c>
      <x:c r="ER12" s="173">
        <x:v>1.4017331411332301</x:v>
      </x:c>
      <x:c r="ES12" s="13">
        <x:v>8.26443351055185</x:v>
      </x:c>
      <x:c r="ET12" s="173">
        <x:v>0.81375288772175003</x:v>
      </x:c>
      <x:c r="EU12" s="13">
        <x:v>-0.62402630175819096</x:v>
      </x:c>
      <x:c r="EV12" s="173">
        <x:v>1.90808497752268</x:v>
      </x:c>
      <x:c r="EW12" s="15"/>
      <x:c r="EX12" s="15"/>
      <x:c r="EY12" s="15"/>
      <x:c r="EZ12" s="15"/>
      <x:c r="FA12" s="15"/>
      <x:c r="FB12" s="15"/>
      <x:c r="FC12" s="15"/>
      <x:c r="FD12" s="15"/>
      <x:c r="FE12" s="15"/>
      <x:c r="FF12" s="15"/>
      <x:c r="FG12" s="15"/>
      <x:c r="FH12" s="15"/>
      <x:c r="FI12" s="15"/>
      <x:c r="FJ12" s="15"/>
      <x:c r="FK12" s="15"/>
      <x:c r="FL12" s="15"/>
      <x:c r="FM12" s="15"/>
      <x:c r="FN12" s="15"/>
      <x:c r="FO12" s="15"/>
      <x:c r="FP12" s="15"/>
      <x:c r="FQ12" s="15"/>
      <x:c r="FR12" s="15"/>
      <x:c r="FS12" s="15"/>
      <x:c r="FT12" s="15"/>
      <x:c r="FU12" s="15"/>
      <x:c r="FV12" s="15"/>
      <x:c r="FW12" s="15"/>
      <x:c r="FX12" s="15"/>
      <x:c r="FY12" s="15"/>
      <x:c r="FZ12" s="15"/>
      <x:c r="GA12" s="15"/>
      <x:c r="GB12" s="15"/>
      <x:c r="GC12" s="15"/>
      <x:c r="GD12" s="15"/>
      <x:c r="GE12" s="15"/>
      <x:c r="GF12" s="15"/>
      <x:c r="GG12" s="15"/>
      <x:c r="GH12" s="15"/>
      <x:c r="GI12" s="15"/>
      <x:c r="GJ12" s="15"/>
      <x:c r="GK12" s="15"/>
      <x:c r="GL12" s="15"/>
      <x:c r="GM12" s="15"/>
      <x:c r="GN12" s="15"/>
      <x:c r="GO12" s="15"/>
      <x:c r="GP12" s="15"/>
      <x:c r="GQ12" s="15"/>
      <x:c r="GR12" s="15"/>
      <x:c r="GS12" s="15"/>
      <x:c r="GT12" s="15"/>
      <x:c r="GU12" s="15"/>
      <x:c r="GV12" s="15"/>
      <x:c r="GW12" s="15"/>
      <x:c r="GX12" s="15"/>
      <x:c r="GY12" s="15"/>
      <x:c r="GZ12" s="15"/>
      <x:c r="HA12" s="15"/>
      <x:c r="HB12" s="15"/>
      <x:c r="HC12" s="15"/>
      <x:c r="HD12" s="16"/>
    </x:row>
    <x:row r="13" spans="1:212" ht="12.95" customHeight="1" x14ac:dyDescent="0.2">
      <x:c r="A13" s="2" t="s">
        <x:v>355</x:v>
      </x:c>
      <x:c r="B13" s="12">
        <x:v>2</x:v>
      </x:c>
      <x:c r="C13" s="13">
        <x:v>4.4694709213381003</x:v>
      </x:c>
      <x:c r="D13" s="173">
        <x:v>0.51717728811085495</x:v>
      </x:c>
      <x:c r="E13" s="13">
        <x:v>6.0232798929504696</x:v>
      </x:c>
      <x:c r="F13" s="173">
        <x:v>1.3504717641503301</x:v>
      </x:c>
      <x:c r="G13" s="13">
        <x:v>6.6382507721452901</x:v>
      </x:c>
      <x:c r="H13" s="173">
        <x:v>1.2517811559677601</x:v>
      </x:c>
      <x:c r="I13" s="13">
        <x:v>2.8018618824246899</x:v>
      </x:c>
      <x:c r="J13" s="173">
        <x:v>0.56497283764667905</x:v>
      </x:c>
      <x:c r="K13" s="13">
        <x:v>-3.2214180105257801</x:v>
      </x:c>
      <x:c r="L13" s="173">
        <x:v>1.4509656020062101</x:v>
      </x:c>
      <x:c r="M13" s="13">
        <x:v>3.4273103269330099</x:v>
      </x:c>
      <x:c r="N13" s="173">
        <x:v>0.46486640872131402</x:v>
      </x:c>
      <x:c r="O13" s="13">
        <x:v>6.4479049356700102</x:v>
      </x:c>
      <x:c r="P13" s="173">
        <x:v>1.29739854441221</x:v>
      </x:c>
      <x:c r="Q13" s="13">
        <x:v>3.84455730957067</x:v>
      </x:c>
      <x:c r="R13" s="173">
        <x:v>1.10609311294701</x:v>
      </x:c>
      <x:c r="S13" s="13">
        <x:v>1.91196448126725</x:v>
      </x:c>
      <x:c r="T13" s="173">
        <x:v>0.43956807999410602</x:v>
      </x:c>
      <x:c r="U13" s="13">
        <x:v>-4.5359404544027599</x:v>
      </x:c>
      <x:c r="V13" s="173">
        <x:v>1.35096076113819</x:v>
      </x:c>
      <x:c r="W13" s="13">
        <x:v>5.77044751210458</x:v>
      </x:c>
      <x:c r="X13" s="173">
        <x:v>0.65709590857904798</x:v>
      </x:c>
      <x:c r="Y13" s="13">
        <x:v>7.9581313090466201</x:v>
      </x:c>
      <x:c r="Z13" s="173">
        <x:v>1.6616139508701699</x:v>
      </x:c>
      <x:c r="AA13" s="13">
        <x:v>7.7653780327166597</x:v>
      </x:c>
      <x:c r="AB13" s="173">
        <x:v>1.7476485411456599</x:v>
      </x:c>
      <x:c r="AC13" s="13">
        <x:v>4.2715945089692999</x:v>
      </x:c>
      <x:c r="AD13" s="173">
        <x:v>0.70121225032622103</x:v>
      </x:c>
      <x:c r="AE13" s="13">
        <x:v>-3.6865368000773202</x:v>
      </x:c>
      <x:c r="AF13" s="173">
        <x:v>1.7354541204437299</x:v>
      </x:c>
      <x:c r="AG13" s="13">
        <x:v>4.9141988016654103</x:v>
      </x:c>
      <x:c r="AH13" s="173">
        <x:v>0.56963444001441099</x:v>
      </x:c>
      <x:c r="AI13" s="13">
        <x:v>6.3328070339993898</x:v>
      </x:c>
      <x:c r="AJ13" s="173">
        <x:v>1.3569294756939601</x:v>
      </x:c>
      <x:c r="AK13" s="13">
        <x:v>6.0736380687965097</x:v>
      </x:c>
      <x:c r="AL13" s="173">
        <x:v>1.6147386498706999</x:v>
      </x:c>
      <x:c r="AM13" s="13">
        <x:v>3.6793411762285002</x:v>
      </x:c>
      <x:c r="AN13" s="173">
        <x:v>0.53196562113306201</x:v>
      </x:c>
      <x:c r="AO13" s="13">
        <x:v>-2.6534658577708901</x:v>
      </x:c>
      <x:c r="AP13" s="173">
        <x:v>1.3455514268965501</x:v>
      </x:c>
      <x:c r="AQ13" s="13">
        <x:v>9.2399007019542996</x:v>
      </x:c>
      <x:c r="AR13" s="173">
        <x:v>0.71526648491196998</x:v>
      </x:c>
      <x:c r="AS13" s="13">
        <x:v>9.2778960364432805</x:v>
      </x:c>
      <x:c r="AT13" s="173">
        <x:v>1.69809971981874</x:v>
      </x:c>
      <x:c r="AU13" s="13">
        <x:v>5.7676966852400504</x:v>
      </x:c>
      <x:c r="AV13" s="173">
        <x:v>1.33444987210273</x:v>
      </x:c>
      <x:c r="AW13" s="13">
        <x:v>9.7648724704434695</x:v>
      </x:c>
      <x:c r="AX13" s="173">
        <x:v>0.91747863020857301</x:v>
      </x:c>
      <x:c r="AY13" s="13">
        <x:v>0.48697643400018897</x:v>
      </x:c>
      <x:c r="AZ13" s="173">
        <x:v>1.9054088551727399</x:v>
      </x:c>
      <x:c r="BA13" s="13">
        <x:v>11.030533214808701</x:v>
      </x:c>
      <x:c r="BB13" s="173">
        <x:v>0.854711200582565</x:v>
      </x:c>
      <x:c r="BC13" s="13">
        <x:v>10.104569778808999</x:v>
      </x:c>
      <x:c r="BD13" s="173">
        <x:v>1.9777133571216501</x:v>
      </x:c>
      <x:c r="BE13" s="13">
        <x:v>7.8347142650972703</x:v>
      </x:c>
      <x:c r="BF13" s="173">
        <x:v>1.7399878308082799</x:v>
      </x:c>
      <x:c r="BG13" s="13">
        <x:v>11.7269728388967</x:v>
      </x:c>
      <x:c r="BH13" s="173">
        <x:v>1.04053526255915</x:v>
      </x:c>
      <x:c r="BI13" s="13">
        <x:v>1.62240306008766</x:v>
      </x:c>
      <x:c r="BJ13" s="173">
        <x:v>2.1793294895305202</x:v>
      </x:c>
      <x:c r="BK13" s="13">
        <x:v>25.815344417083399</x:v>
      </x:c>
      <x:c r="BL13" s="173">
        <x:v>1.0804255124145401</x:v>
      </x:c>
      <x:c r="BM13" s="13">
        <x:v>20.9402146346325</x:v>
      </x:c>
      <x:c r="BN13" s="173">
        <x:v>2.3480519233472501</x:v>
      </x:c>
      <x:c r="BO13" s="13">
        <x:v>22.6455972075678</x:v>
      </x:c>
      <x:c r="BP13" s="173">
        <x:v>2.3709074512250998</x:v>
      </x:c>
      <x:c r="BQ13" s="13">
        <x:v>27.841299535845899</x:v>
      </x:c>
      <x:c r="BR13" s="173">
        <x:v>1.47308283921994</x:v>
      </x:c>
      <x:c r="BS13" s="13">
        <x:v>6.9010849012133502</x:v>
      </x:c>
      <x:c r="BT13" s="173">
        <x:v>2.8329987554640499</x:v>
      </x:c>
      <x:c r="BU13" s="13">
        <x:v>7.5946657431134703</x:v>
      </x:c>
      <x:c r="BV13" s="173">
        <x:v>0.62851494064179902</x:v>
      </x:c>
      <x:c r="BW13" s="13">
        <x:v>16.489026697490399</x:v>
      </x:c>
      <x:c r="BX13" s="173">
        <x:v>2.0492032946063699</x:v>
      </x:c>
      <x:c r="BY13" s="13">
        <x:v>7.8047444733739502</x:v>
      </x:c>
      <x:c r="BZ13" s="173">
        <x:v>1.5583024956460501</x:v>
      </x:c>
      <x:c r="CA13" s="13">
        <x:v>4.2978642032889001</x:v>
      </x:c>
      <x:c r="CB13" s="173">
        <x:v>0.67947628824069395</x:v>
      </x:c>
      <x:c r="CC13" s="13">
        <x:v>-12.1911624942015</x:v>
      </x:c>
      <x:c r="CD13" s="173">
        <x:v>2.0830770290940399</x:v>
      </x:c>
      <x:c r="CE13" s="13">
        <x:v>4.8071744190747898</x:v>
      </x:c>
      <x:c r="CF13" s="173">
        <x:v>0.60920675668567603</x:v>
      </x:c>
      <x:c r="CG13" s="13">
        <x:v>5.8764258570736398</x:v>
      </x:c>
      <x:c r="CH13" s="173">
        <x:v>1.461005779245</x:v>
      </x:c>
      <x:c r="CI13" s="13">
        <x:v>5.1868554069555604</x:v>
      </x:c>
      <x:c r="CJ13" s="173">
        <x:v>1.4083817084236501</x:v>
      </x:c>
      <x:c r="CK13" s="13">
        <x:v>4.2658312362280197</x:v>
      </x:c>
      <x:c r="CL13" s="173">
        <x:v>0.69461732790861197</x:v>
      </x:c>
      <x:c r="CM13" s="13">
        <x:v>-1.6105946208456301</x:v>
      </x:c>
      <x:c r="CN13" s="173">
        <x:v>1.5462920385004399</x:v>
      </x:c>
      <x:c r="CO13" s="13">
        <x:v>6.90093293874921</x:v>
      </x:c>
      <x:c r="CP13" s="173">
        <x:v>0.57366798760878002</x:v>
      </x:c>
      <x:c r="CQ13" s="13">
        <x:v>9.3314263424859991</x:v>
      </x:c>
      <x:c r="CR13" s="173">
        <x:v>1.56546615741025</x:v>
      </x:c>
      <x:c r="CS13" s="13">
        <x:v>7.5524426974635102</x:v>
      </x:c>
      <x:c r="CT13" s="173">
        <x:v>1.3841263456852999</x:v>
      </x:c>
      <x:c r="CU13" s="13">
        <x:v>5.5099483787977803</x:v>
      </x:c>
      <x:c r="CV13" s="173">
        <x:v>0.75600434643245995</x:v>
      </x:c>
      <x:c r="CW13" s="13">
        <x:v>-3.8214779636882299</x:v>
      </x:c>
      <x:c r="CX13" s="173">
        <x:v>1.73595620718238</x:v>
      </x:c>
      <x:c r="CY13" s="13">
        <x:v>11.258040527747299</x:v>
      </x:c>
      <x:c r="CZ13" s="173">
        <x:v>0.78288126531547497</x:v>
      </x:c>
      <x:c r="DA13" s="13">
        <x:v>16.698361313892701</x:v>
      </x:c>
      <x:c r="DB13" s="173">
        <x:v>2.0937632797504802</x:v>
      </x:c>
      <x:c r="DC13" s="13">
        <x:v>9.5919871745900895</x:v>
      </x:c>
      <x:c r="DD13" s="173">
        <x:v>1.35484163949831</x:v>
      </x:c>
      <x:c r="DE13" s="13">
        <x:v>9.2106168112380793</x:v>
      </x:c>
      <x:c r="DF13" s="173">
        <x:v>1.0040350475247299</x:v>
      </x:c>
      <x:c r="DG13" s="13">
        <x:v>-7.4877445026545804</x:v>
      </x:c>
      <x:c r="DH13" s="173">
        <x:v>2.2205456911607202</x:v>
      </x:c>
      <x:c r="DI13" s="13">
        <x:v>7.2573460861546799</x:v>
      </x:c>
      <x:c r="DJ13" s="173">
        <x:v>0.64741089844236399</x:v>
      </x:c>
      <x:c r="DK13" s="13">
        <x:v>11.6001137340751</x:v>
      </x:c>
      <x:c r="DL13" s="173">
        <x:v>1.48224583782533</x:v>
      </x:c>
      <x:c r="DM13" s="13">
        <x:v>8.0436333343252695</x:v>
      </x:c>
      <x:c r="DN13" s="173">
        <x:v>1.61242443481044</x:v>
      </x:c>
      <x:c r="DO13" s="13">
        <x:v>5.3276285427422598</x:v>
      </x:c>
      <x:c r="DP13" s="173">
        <x:v>0.737045970886955</x:v>
      </x:c>
      <x:c r="DQ13" s="13">
        <x:v>-6.2724851913328896</x:v>
      </x:c>
      <x:c r="DR13" s="173">
        <x:v>1.5785739066656601</x:v>
      </x:c>
      <x:c r="DS13" s="13">
        <x:v>5.9603618872529003</x:v>
      </x:c>
      <x:c r="DT13" s="173">
        <x:v>0.53540431720911197</x:v>
      </x:c>
      <x:c r="DU13" s="13">
        <x:v>6.5809454827116198</x:v>
      </x:c>
      <x:c r="DV13" s="173">
        <x:v>1.52006265759395</x:v>
      </x:c>
      <x:c r="DW13" s="13">
        <x:v>5.0589643632971599</x:v>
      </x:c>
      <x:c r="DX13" s="173">
        <x:v>1.23164693892772</x:v>
      </x:c>
      <x:c r="DY13" s="13">
        <x:v>5.7484765463395897</x:v>
      </x:c>
      <x:c r="DZ13" s="173">
        <x:v>0.73690639144493597</x:v>
      </x:c>
      <x:c r="EA13" s="13">
        <x:v>-0.83246893637203001</x:v>
      </x:c>
      <x:c r="EB13" s="173">
        <x:v>1.7554576540079301</x:v>
      </x:c>
      <x:c r="EC13" s="13">
        <x:v>4.2539028412789204</x:v>
      </x:c>
      <x:c r="ED13" s="173">
        <x:v>0.46210557302788402</x:v>
      </x:c>
      <x:c r="EE13" s="13">
        <x:v>6.3040594891631798</x:v>
      </x:c>
      <x:c r="EF13" s="173">
        <x:v>1.4115152031259499</x:v>
      </x:c>
      <x:c r="EG13" s="13">
        <x:v>4.1939631908825197</x:v>
      </x:c>
      <x:c r="EH13" s="173">
        <x:v>1.06412997567055</x:v>
      </x:c>
      <x:c r="EI13" s="13">
        <x:v>3.3725817176611801</x:v>
      </x:c>
      <x:c r="EJ13" s="173">
        <x:v>0.57871577902771998</x:v>
      </x:c>
      <x:c r="EK13" s="13">
        <x:v>-2.9314777715020002</x:v>
      </x:c>
      <x:c r="EL13" s="173">
        <x:v>1.62311424690469</x:v>
      </x:c>
      <x:c r="EM13" s="13">
        <x:v>9.1421238823032809</x:v>
      </x:c>
      <x:c r="EN13" s="173">
        <x:v>0.81164953342396695</x:v>
      </x:c>
      <x:c r="EO13" s="13">
        <x:v>13.325003420522</x:v>
      </x:c>
      <x:c r="EP13" s="173">
        <x:v>2.0502597725638698</x:v>
      </x:c>
      <x:c r="EQ13" s="13">
        <x:v>10.5167755779794</x:v>
      </x:c>
      <x:c r="ER13" s="173">
        <x:v>1.82192507708687</x:v>
      </x:c>
      <x:c r="ES13" s="13">
        <x:v>7.1011768053103701</x:v>
      </x:c>
      <x:c r="ET13" s="173">
        <x:v>0.87396802222620695</x:v>
      </x:c>
      <x:c r="EU13" s="13">
        <x:v>-6.2238266152116299</x:v>
      </x:c>
      <x:c r="EV13" s="173">
        <x:v>2.07379185492867</x:v>
      </x:c>
      <x:c r="EW13" s="15"/>
      <x:c r="EX13" s="15"/>
      <x:c r="EY13" s="15"/>
      <x:c r="EZ13" s="15"/>
      <x:c r="FA13" s="15"/>
      <x:c r="FB13" s="15"/>
      <x:c r="FC13" s="15"/>
      <x:c r="FD13" s="15"/>
      <x:c r="FE13" s="15"/>
      <x:c r="FF13" s="15"/>
      <x:c r="FG13" s="15"/>
      <x:c r="FH13" s="15"/>
      <x:c r="FI13" s="15"/>
      <x:c r="FJ13" s="15"/>
      <x:c r="FK13" s="15"/>
      <x:c r="FL13" s="15"/>
      <x:c r="FM13" s="15"/>
      <x:c r="FN13" s="15"/>
      <x:c r="FO13" s="15"/>
      <x:c r="FP13" s="15"/>
      <x:c r="FQ13" s="15"/>
      <x:c r="FR13" s="15"/>
      <x:c r="FS13" s="15"/>
      <x:c r="FT13" s="15"/>
      <x:c r="FU13" s="15"/>
      <x:c r="FV13" s="15"/>
      <x:c r="FW13" s="15"/>
      <x:c r="FX13" s="15"/>
      <x:c r="FY13" s="15"/>
      <x:c r="FZ13" s="15"/>
      <x:c r="GA13" s="15"/>
      <x:c r="GB13" s="15"/>
      <x:c r="GC13" s="15"/>
      <x:c r="GD13" s="15"/>
      <x:c r="GE13" s="15"/>
      <x:c r="GF13" s="15"/>
      <x:c r="GG13" s="15"/>
      <x:c r="GH13" s="15"/>
      <x:c r="GI13" s="15"/>
      <x:c r="GJ13" s="15"/>
      <x:c r="GK13" s="15"/>
      <x:c r="GL13" s="15"/>
      <x:c r="GM13" s="15"/>
      <x:c r="GN13" s="15"/>
      <x:c r="GO13" s="15"/>
      <x:c r="GP13" s="15"/>
      <x:c r="GQ13" s="15"/>
      <x:c r="GR13" s="15"/>
      <x:c r="GS13" s="15"/>
      <x:c r="GT13" s="15"/>
      <x:c r="GU13" s="15"/>
      <x:c r="GV13" s="15"/>
      <x:c r="GW13" s="15"/>
      <x:c r="GX13" s="15"/>
      <x:c r="GY13" s="15"/>
      <x:c r="GZ13" s="15"/>
      <x:c r="HA13" s="15"/>
      <x:c r="HB13" s="15"/>
      <x:c r="HC13" s="15"/>
      <x:c r="HD13" s="16"/>
    </x:row>
    <x:row r="14" spans="1:212" ht="12.95" customHeight="1" x14ac:dyDescent="0.2">
      <x:c r="A14" s="2" t="s">
        <x:v>356</x:v>
      </x:c>
      <x:c r="B14" s="12">
        <x:v>2</x:v>
      </x:c>
      <x:c r="C14" s="13">
        <x:v>4.1011832116404596</x:v>
      </x:c>
      <x:c r="D14" s="173">
        <x:v>0.30585145689778198</x:v>
      </x:c>
      <x:c r="E14" s="13">
        <x:v>6.5783684371689501</x:v>
      </x:c>
      <x:c r="F14" s="173">
        <x:v>0.78074776281918001</x:v>
      </x:c>
      <x:c r="G14" s="13">
        <x:v>3.0841176277476099</x:v>
      </x:c>
      <x:c r="H14" s="173">
        <x:v>0.745341552162057</x:v>
      </x:c>
      <x:c r="I14" s="13">
        <x:v>3.1112797900244198</x:v>
      </x:c>
      <x:c r="J14" s="173">
        <x:v>0.43502890613595602</x:v>
      </x:c>
      <x:c r="K14" s="13">
        <x:v>-3.4670886471445299</x:v>
      </x:c>
      <x:c r="L14" s="173">
        <x:v>0.96791978562832703</x:v>
      </x:c>
      <x:c r="M14" s="13">
        <x:v>7.0964373837180696</x:v>
      </x:c>
      <x:c r="N14" s="173">
        <x:v>0.60563876117218496</x:v>
      </x:c>
      <x:c r="O14" s="13">
        <x:v>13.8242583194542</x:v>
      </x:c>
      <x:c r="P14" s="173">
        <x:v>1.5139200972047</x:v>
      </x:c>
      <x:c r="Q14" s="13">
        <x:v>5.6912791073384703</x:v>
      </x:c>
      <x:c r="R14" s="173">
        <x:v>1.12136472128503</x:v>
      </x:c>
      <x:c r="S14" s="13">
        <x:v>3.8484907824462602</x:v>
      </x:c>
      <x:c r="T14" s="173">
        <x:v>0.51359745057498396</x:v>
      </x:c>
      <x:c r="U14" s="13">
        <x:v>-9.9757675370079006</x:v>
      </x:c>
      <x:c r="V14" s="173">
        <x:v>1.5237532319595699</x:v>
      </x:c>
      <x:c r="W14" s="13">
        <x:v>5.4994919709471697</x:v>
      </x:c>
      <x:c r="X14" s="173">
        <x:v>0.53301145403294103</x:v>
      </x:c>
      <x:c r="Y14" s="13">
        <x:v>7.2613221206944898</x:v>
      </x:c>
      <x:c r="Z14" s="173">
        <x:v>1.1217603473580999</x:v>
      </x:c>
      <x:c r="AA14" s="13">
        <x:v>4.9762796830123603</x:v>
      </x:c>
      <x:c r="AB14" s="173">
        <x:v>1.1243293085039801</x:v>
      </x:c>
      <x:c r="AC14" s="13">
        <x:v>4.7266996113111501</x:v>
      </x:c>
      <x:c r="AD14" s="173">
        <x:v>0.64230353573448196</x:v>
      </x:c>
      <x:c r="AE14" s="13">
        <x:v>-2.5346225093833401</x:v>
      </x:c>
      <x:c r="AF14" s="173">
        <x:v>1.2667110875068599</x:v>
      </x:c>
      <x:c r="AG14" s="13">
        <x:v>10.9154388708616</x:v>
      </x:c>
      <x:c r="AH14" s="173">
        <x:v>0.76728146527313401</x:v>
      </x:c>
      <x:c r="AI14" s="13">
        <x:v>19.180051501102501</x:v>
      </x:c>
      <x:c r="AJ14" s="173">
        <x:v>1.8273291118149599</x:v>
      </x:c>
      <x:c r="AK14" s="13">
        <x:v>11.101453347893999</x:v>
      </x:c>
      <x:c r="AL14" s="173">
        <x:v>1.51468763634461</x:v>
      </x:c>
      <x:c r="AM14" s="13">
        <x:v>5.9593435506739398</x:v>
      </x:c>
      <x:c r="AN14" s="173">
        <x:v>0.70384165899163798</x:v>
      </x:c>
      <x:c r="AO14" s="13">
        <x:v>-13.220707950428601</x:v>
      </x:c>
      <x:c r="AP14" s="173">
        <x:v>1.80620737105467</x:v>
      </x:c>
      <x:c r="AQ14" s="13">
        <x:v>17.027657530062399</x:v>
      </x:c>
      <x:c r="AR14" s="173">
        <x:v>0.86057569747246598</x:v>
      </x:c>
      <x:c r="AS14" s="13">
        <x:v>14.0745163813014</x:v>
      </x:c>
      <x:c r="AT14" s="173">
        <x:v>1.5475571859354</x:v>
      </x:c>
      <x:c r="AU14" s="13">
        <x:v>13.0784585637604</x:v>
      </x:c>
      <x:c r="AV14" s="173">
        <x:v>1.61155096535216</x:v>
      </x:c>
      <x:c r="AW14" s="13">
        <x:v>20.299329500579599</x:v>
      </x:c>
      <x:c r="AX14" s="173">
        <x:v>1.2693954926078499</x:v>
      </x:c>
      <x:c r="AY14" s="13">
        <x:v>6.2248131192781502</x:v>
      </x:c>
      <x:c r="AZ14" s="173">
        <x:v>2.0079158034150599</x:v>
      </x:c>
      <x:c r="BA14" s="13">
        <x:v>16.7038365704257</x:v>
      </x:c>
      <x:c r="BB14" s="173">
        <x:v>0.75862451823015797</x:v>
      </x:c>
      <x:c r="BC14" s="13">
        <x:v>11.953830594107799</x:v>
      </x:c>
      <x:c r="BD14" s="173">
        <x:v>1.3464453824467</x:v>
      </x:c>
      <x:c r="BE14" s="13">
        <x:v>12.8514127228226</x:v>
      </x:c>
      <x:c r="BF14" s="173">
        <x:v>1.43422478043904</x:v>
      </x:c>
      <x:c r="BG14" s="13">
        <x:v>20.832361429529801</x:v>
      </x:c>
      <x:c r="BH14" s="173">
        <x:v>1.2690106609493499</x:v>
      </x:c>
      <x:c r="BI14" s="13">
        <x:v>8.8785308354219801</x:v>
      </x:c>
      <x:c r="BJ14" s="173">
        <x:v>1.9455815637846501</x:v>
      </x:c>
      <x:c r="BK14" s="13">
        <x:v>28.199163867259202</x:v>
      </x:c>
      <x:c r="BL14" s="173">
        <x:v>0.90634407492320401</x:v>
      </x:c>
      <x:c r="BM14" s="13">
        <x:v>24.840101702855598</x:v>
      </x:c>
      <x:c r="BN14" s="173">
        <x:v>1.63959775798621</x:v>
      </x:c>
      <x:c r="BO14" s="13">
        <x:v>28.5431125146639</x:v>
      </x:c>
      <x:c r="BP14" s="173">
        <x:v>1.86241758697569</x:v>
      </x:c>
      <x:c r="BQ14" s="13">
        <x:v>30.114446261207799</x:v>
      </x:c>
      <x:c r="BR14" s="173">
        <x:v>1.22591549591055</x:v>
      </x:c>
      <x:c r="BS14" s="13">
        <x:v>5.2743445583521904</x:v>
      </x:c>
      <x:c r="BT14" s="173">
        <x:v>1.94476261126396</x:v>
      </x:c>
      <x:c r="BU14" s="13">
        <x:v>26.2687231043741</x:v>
      </x:c>
      <x:c r="BV14" s="173">
        <x:v>0.92063898963566504</x:v>
      </x:c>
      <x:c r="BW14" s="13">
        <x:v>42.871733888160101</x:v>
      </x:c>
      <x:c r="BX14" s="173">
        <x:v>1.6667380278328101</x:v>
      </x:c>
      <x:c r="BY14" s="13">
        <x:v>23.519366229860001</x:v>
      </x:c>
      <x:c r="BZ14" s="173">
        <x:v>1.9934298746427099</x:v>
      </x:c>
      <x:c r="CA14" s="13">
        <x:v>17.710187347061801</x:v>
      </x:c>
      <x:c r="CB14" s="173">
        <x:v>1.05671786205239</x:v>
      </x:c>
      <x:c r="CC14" s="13">
        <x:v>-25.1615465410983</x:v>
      </x:c>
      <x:c r="CD14" s="173">
        <x:v>1.84817553464077</x:v>
      </x:c>
      <x:c r="CE14" s="13">
        <x:v>5.7818514235564598</x:v>
      </x:c>
      <x:c r="CF14" s="173">
        <x:v>0.49708042763541999</x:v>
      </x:c>
      <x:c r="CG14" s="13">
        <x:v>9.2708179949468299</x:v>
      </x:c>
      <x:c r="CH14" s="173">
        <x:v>1.06587378673036</x:v>
      </x:c>
      <x:c r="CI14" s="13">
        <x:v>6.96434518554058</x:v>
      </x:c>
      <x:c r="CJ14" s="173">
        <x:v>1.3258122057847499</x:v>
      </x:c>
      <x:c r="CK14" s="13">
        <x:v>3.3847391723974498</x:v>
      </x:c>
      <x:c r="CL14" s="173">
        <x:v>0.497049894435592</x:v>
      </x:c>
      <x:c r="CM14" s="13">
        <x:v>-5.8860788225493801</x:v>
      </x:c>
      <x:c r="CN14" s="173">
        <x:v>1.2303964353072001</x:v>
      </x:c>
      <x:c r="CO14" s="13">
        <x:v>11.911135531043399</x:v>
      </x:c>
      <x:c r="CP14" s="173">
        <x:v>0.88183237056145802</x:v>
      </x:c>
      <x:c r="CQ14" s="13">
        <x:v>19.000957882571701</x:v>
      </x:c>
      <x:c r="CR14" s="173">
        <x:v>1.7049274016090701</x:v>
      </x:c>
      <x:c r="CS14" s="13">
        <x:v>9.9287076311505391</x:v>
      </x:c>
      <x:c r="CT14" s="173">
        <x:v>1.33711065098767</x:v>
      </x:c>
      <x:c r="CU14" s="13">
        <x:v>8.4400569444557192</x:v>
      </x:c>
      <x:c r="CV14" s="173">
        <x:v>0.79191659073174003</x:v>
      </x:c>
      <x:c r="CW14" s="13">
        <x:v>-10.560900938115999</x:v>
      </x:c>
      <x:c r="CX14" s="173">
        <x:v>1.6145204270309901</x:v>
      </x:c>
      <x:c r="CY14" s="13">
        <x:v>18.4763674613307</x:v>
      </x:c>
      <x:c r="CZ14" s="173">
        <x:v>1.0998415175247001</x:v>
      </x:c>
      <x:c r="DA14" s="13">
        <x:v>29.762024849889698</x:v>
      </x:c>
      <x:c r="DB14" s="173">
        <x:v>2.1951674926785301</x:v>
      </x:c>
      <x:c r="DC14" s="13">
        <x:v>16.4267356904442</x:v>
      </x:c>
      <x:c r="DD14" s="173">
        <x:v>1.71305875655352</x:v>
      </x:c>
      <x:c r="DE14" s="13">
        <x:v>12.901470671678901</x:v>
      </x:c>
      <x:c r="DF14" s="173">
        <x:v>1.04045282810976</x:v>
      </x:c>
      <x:c r="DG14" s="13">
        <x:v>-16.860554178210801</x:v>
      </x:c>
      <x:c r="DH14" s="173">
        <x:v>2.2913360009375499</x:v>
      </x:c>
      <x:c r="DI14" s="13">
        <x:v>16.77955955326</x:v>
      </x:c>
      <x:c r="DJ14" s="173">
        <x:v>0.87174736973672695</x:v>
      </x:c>
      <x:c r="DK14" s="13">
        <x:v>25.2450171606027</x:v>
      </x:c>
      <x:c r="DL14" s="173">
        <x:v>1.62895474134038</x:v>
      </x:c>
      <x:c r="DM14" s="13">
        <x:v>16.2073771737474</x:v>
      </x:c>
      <x:c r="DN14" s="173">
        <x:v>1.8766622204546299</x:v>
      </x:c>
      <x:c r="DO14" s="13">
        <x:v>12.516955664873899</x:v>
      </x:c>
      <x:c r="DP14" s="173">
        <x:v>1.1747761454457699</x:v>
      </x:c>
      <x:c r="DQ14" s="13">
        <x:v>-12.728061495728801</x:v>
      </x:c>
      <x:c r="DR14" s="173">
        <x:v>2.06063090919459</x:v>
      </x:c>
      <x:c r="DS14" s="13">
        <x:v>8.8142271570780402</x:v>
      </x:c>
      <x:c r="DT14" s="173">
        <x:v>0.63837160802861503</x:v>
      </x:c>
      <x:c r="DU14" s="13">
        <x:v>14.7221077569552</x:v>
      </x:c>
      <x:c r="DV14" s="173">
        <x:v>1.29301659342493</x:v>
      </x:c>
      <x:c r="DW14" s="13">
        <x:v>9.4510982230045606</x:v>
      </x:c>
      <x:c r="DX14" s="173">
        <x:v>1.58911714292381</x:v>
      </x:c>
      <x:c r="DY14" s="13">
        <x:v>5.1521901937427304</x:v>
      </x:c>
      <x:c r="DZ14" s="173">
        <x:v>0.67774329266802502</x:v>
      </x:c>
      <x:c r="EA14" s="13">
        <x:v>-9.5699175632124795</x:v>
      </x:c>
      <x:c r="EB14" s="173">
        <x:v>1.45078904935417</x:v>
      </x:c>
      <x:c r="EC14" s="13">
        <x:v>7.68270279892449</x:v>
      </x:c>
      <x:c r="ED14" s="173">
        <x:v>0.54401746813985197</x:v>
      </x:c>
      <x:c r="EE14" s="13">
        <x:v>12.581349420032801</x:v>
      </x:c>
      <x:c r="EF14" s="173">
        <x:v>1.3217187070098799</x:v>
      </x:c>
      <x:c r="EG14" s="13">
        <x:v>7.5319894264268896</x:v>
      </x:c>
      <x:c r="EH14" s="173">
        <x:v>1.1595553262554801</x:v>
      </x:c>
      <x:c r="EI14" s="13">
        <x:v>4.8369523870286297</x:v>
      </x:c>
      <x:c r="EJ14" s="173">
        <x:v>0.63222578301092403</x:v>
      </x:c>
      <x:c r="EK14" s="13">
        <x:v>-7.74439703300418</x:v>
      </x:c>
      <x:c r="EL14" s="173">
        <x:v>1.45186366045409</x:v>
      </x:c>
      <x:c r="EM14" s="13">
        <x:v>19.119070576233199</x:v>
      </x:c>
      <x:c r="EN14" s="173">
        <x:v>1.02204514199566</x:v>
      </x:c>
      <x:c r="EO14" s="13">
        <x:v>24.778486494782701</x:v>
      </x:c>
      <x:c r="EP14" s="173">
        <x:v>1.93935877968503</x:v>
      </x:c>
      <x:c r="EQ14" s="13">
        <x:v>17.961254709034499</x:v>
      </x:c>
      <x:c r="ER14" s="173">
        <x:v>1.73567866709439</x:v>
      </x:c>
      <x:c r="ES14" s="13">
        <x:v>15.907695812276399</x:v>
      </x:c>
      <x:c r="ET14" s="173">
        <x:v>1.16964484129774</x:v>
      </x:c>
      <x:c r="EU14" s="13">
        <x:v>-8.8707906825062306</x:v>
      </x:c>
      <x:c r="EV14" s="173">
        <x:v>2.0407238762469602</x:v>
      </x:c>
      <x:c r="EW14" s="15"/>
      <x:c r="EX14" s="15"/>
      <x:c r="EY14" s="15"/>
      <x:c r="EZ14" s="15"/>
      <x:c r="FA14" s="15"/>
      <x:c r="FB14" s="15"/>
      <x:c r="FC14" s="15"/>
      <x:c r="FD14" s="15"/>
      <x:c r="FE14" s="15"/>
      <x:c r="FF14" s="15"/>
      <x:c r="FG14" s="15"/>
      <x:c r="FH14" s="15"/>
      <x:c r="FI14" s="15"/>
      <x:c r="FJ14" s="15"/>
      <x:c r="FK14" s="15"/>
      <x:c r="FL14" s="15"/>
      <x:c r="FM14" s="15"/>
      <x:c r="FN14" s="15"/>
      <x:c r="FO14" s="15"/>
      <x:c r="FP14" s="15"/>
      <x:c r="FQ14" s="15"/>
      <x:c r="FR14" s="15"/>
      <x:c r="FS14" s="15"/>
      <x:c r="FT14" s="15"/>
      <x:c r="FU14" s="15"/>
      <x:c r="FV14" s="15"/>
      <x:c r="FW14" s="15"/>
      <x:c r="FX14" s="15"/>
      <x:c r="FY14" s="15"/>
      <x:c r="FZ14" s="15"/>
      <x:c r="GA14" s="15"/>
      <x:c r="GB14" s="15"/>
      <x:c r="GC14" s="15"/>
      <x:c r="GD14" s="15"/>
      <x:c r="GE14" s="15"/>
      <x:c r="GF14" s="15"/>
      <x:c r="GG14" s="15"/>
      <x:c r="GH14" s="15"/>
      <x:c r="GI14" s="15"/>
      <x:c r="GJ14" s="15"/>
      <x:c r="GK14" s="15"/>
      <x:c r="GL14" s="15"/>
      <x:c r="GM14" s="15"/>
      <x:c r="GN14" s="15"/>
      <x:c r="GO14" s="15"/>
      <x:c r="GP14" s="15"/>
      <x:c r="GQ14" s="15"/>
      <x:c r="GR14" s="15"/>
      <x:c r="GS14" s="15"/>
      <x:c r="GT14" s="15"/>
      <x:c r="GU14" s="15"/>
      <x:c r="GV14" s="15"/>
      <x:c r="GW14" s="15"/>
      <x:c r="GX14" s="15"/>
      <x:c r="GY14" s="15"/>
      <x:c r="GZ14" s="15"/>
      <x:c r="HA14" s="15"/>
      <x:c r="HB14" s="15"/>
      <x:c r="HC14" s="15"/>
      <x:c r="HD14" s="16"/>
    </x:row>
    <x:row r="15" spans="1:212" ht="12.95" customHeight="1" x14ac:dyDescent="0.2">
      <x:c r="A15" s="2" t="s">
        <x:v>357</x:v>
      </x:c>
      <x:c r="B15" s="12">
        <x:v>2</x:v>
      </x:c>
      <x:c r="C15" s="13">
        <x:v>11.239787908528999</x:v>
      </x:c>
      <x:c r="D15" s="173">
        <x:v>0.75879722354128598</x:v>
      </x:c>
      <x:c r="E15" s="13">
        <x:v>10.2118029402567</x:v>
      </x:c>
      <x:c r="F15" s="173">
        <x:v>1.4357191213149401</x:v>
      </x:c>
      <x:c r="G15" s="13">
        <x:v>14.596503724803901</x:v>
      </x:c>
      <x:c r="H15" s="173">
        <x:v>2.4663983874278999</x:v>
      </x:c>
      <x:c r="I15" s="13">
        <x:v>10.784021949886901</x:v>
      </x:c>
      <x:c r="J15" s="173">
        <x:v>0.92103804616365303</x:v>
      </x:c>
      <x:c r="K15" s="13">
        <x:v>0.57221900963018502</x:v>
      </x:c>
      <x:c r="L15" s="173">
        <x:v>1.5073728558855499</x:v>
      </x:c>
      <x:c r="M15" s="13">
        <x:v>13.061280637133001</x:v>
      </x:c>
      <x:c r="N15" s="173">
        <x:v>0.74051446737277704</x:v>
      </x:c>
      <x:c r="O15" s="13">
        <x:v>11.3148653665419</x:v>
      </x:c>
      <x:c r="P15" s="173">
        <x:v>1.5722591807411499</x:v>
      </x:c>
      <x:c r="Q15" s="13">
        <x:v>14.3989813885287</x:v>
      </x:c>
      <x:c r="R15" s="173">
        <x:v>2.3161407476175002</x:v>
      </x:c>
      <x:c r="S15" s="13">
        <x:v>13.166939782797501</x:v>
      </x:c>
      <x:c r="T15" s="173">
        <x:v>0.97011904818781303</x:v>
      </x:c>
      <x:c r="U15" s="13">
        <x:v>1.8520744162556</x:v>
      </x:c>
      <x:c r="V15" s="173">
        <x:v>1.84832635753966</x:v>
      </x:c>
      <x:c r="W15" s="13">
        <x:v>15.0655354503045</x:v>
      </x:c>
      <x:c r="X15" s="173">
        <x:v>0.79162467213599597</x:v>
      </x:c>
      <x:c r="Y15" s="13">
        <x:v>13.3309179152892</x:v>
      </x:c>
      <x:c r="Z15" s="173">
        <x:v>1.5863257610388699</x:v>
      </x:c>
      <x:c r="AA15" s="13">
        <x:v>17.612403737152299</x:v>
      </x:c>
      <x:c r="AB15" s="173">
        <x:v>2.65398713813076</x:v>
      </x:c>
      <x:c r="AC15" s="13">
        <x:v>15.144638884089099</x:v>
      </x:c>
      <x:c r="AD15" s="173">
        <x:v>0.87941647406327805</x:v>
      </x:c>
      <x:c r="AE15" s="13">
        <x:v>1.8137209687999001</x:v>
      </x:c>
      <x:c r="AF15" s="173">
        <x:v>1.7832040885302101</x:v>
      </x:c>
      <x:c r="AG15" s="13">
        <x:v>11.4394790026424</x:v>
      </x:c>
      <x:c r="AH15" s="173">
        <x:v>0.71610940875004203</x:v>
      </x:c>
      <x:c r="AI15" s="13">
        <x:v>8.8128170149427607</x:v>
      </x:c>
      <x:c r="AJ15" s="173">
        <x:v>1.5699746500939</x:v>
      </x:c>
      <x:c r="AK15" s="13">
        <x:v>10.785585045028499</x:v>
      </x:c>
      <x:c r="AL15" s="173">
        <x:v>2.2270919829208302</x:v>
      </x:c>
      <x:c r="AM15" s="13">
        <x:v>12.173081817954399</x:v>
      </x:c>
      <x:c r="AN15" s="173">
        <x:v>0.89179284972661199</x:v>
      </x:c>
      <x:c r="AO15" s="13">
        <x:v>3.3602648030115998</x:v>
      </x:c>
      <x:c r="AP15" s="173">
        <x:v>1.67780280350623</x:v>
      </x:c>
      <x:c r="AQ15" s="13">
        <x:v>20.106519340393799</x:v>
      </x:c>
      <x:c r="AR15" s="173">
        <x:v>0.91863242585638105</x:v>
      </x:c>
      <x:c r="AS15" s="13">
        <x:v>22.316998652826999</x:v>
      </x:c>
      <x:c r="AT15" s="173">
        <x:v>2.1644653246569301</x:v>
      </x:c>
      <x:c r="AU15" s="13">
        <x:v>24.6197368938845</x:v>
      </x:c>
      <x:c r="AV15" s="173">
        <x:v>3.0085829866779501</x:v>
      </x:c>
      <x:c r="AW15" s="13">
        <x:v>18.671210016142499</x:v>
      </x:c>
      <x:c r="AX15" s="173">
        <x:v>1.0600591018829799</x:v>
      </x:c>
      <x:c r="AY15" s="13">
        <x:v>-3.6457886366844998</x:v>
      </x:c>
      <x:c r="AZ15" s="173">
        <x:v>2.3478211473989798</x:v>
      </x:c>
      <x:c r="BA15" s="13">
        <x:v>19.606937953521602</x:v>
      </x:c>
      <x:c r="BB15" s="173">
        <x:v>1.02208484944796</x:v>
      </x:c>
      <x:c r="BC15" s="13">
        <x:v>20.610952685102902</x:v>
      </x:c>
      <x:c r="BD15" s="173">
        <x:v>2.1153813781259001</x:v>
      </x:c>
      <x:c r="BE15" s="13">
        <x:v>23.0026281481294</x:v>
      </x:c>
      <x:c r="BF15" s="173">
        <x:v>2.83242544829299</x:v>
      </x:c>
      <x:c r="BG15" s="13">
        <x:v>18.500525543470498</x:v>
      </x:c>
      <x:c r="BH15" s="173">
        <x:v>1.1884971578202099</x:v>
      </x:c>
      <x:c r="BI15" s="13">
        <x:v>-2.1104271416324099</x:v>
      </x:c>
      <x:c r="BJ15" s="173">
        <x:v>2.3121889071299599</x:v>
      </x:c>
      <x:c r="BK15" s="13">
        <x:v>21.060376981635699</x:v>
      </x:c>
      <x:c r="BL15" s="173">
        <x:v>0.99407154743919401</x:v>
      </x:c>
      <x:c r="BM15" s="13">
        <x:v>26.134446081285699</x:v>
      </x:c>
      <x:c r="BN15" s="173">
        <x:v>2.28923786280258</x:v>
      </x:c>
      <x:c r="BO15" s="13">
        <x:v>31.836510188575399</x:v>
      </x:c>
      <x:c r="BP15" s="173">
        <x:v>3.4797477870172</x:v>
      </x:c>
      <x:c r="BQ15" s="13">
        <x:v>18.001793988711199</x:v>
      </x:c>
      <x:c r="BR15" s="173">
        <x:v>1.11473333538385</x:v>
      </x:c>
      <x:c r="BS15" s="13">
        <x:v>-8.1326520925744905</x:v>
      </x:c>
      <x:c r="BT15" s="173">
        <x:v>2.48931978082918</x:v>
      </x:c>
      <x:c r="BU15" s="13">
        <x:v>13.3955122426824</x:v>
      </x:c>
      <x:c r="BV15" s="173">
        <x:v>0.73340458499057903</x:v>
      </x:c>
      <x:c r="BW15" s="13">
        <x:v>13.2817248885741</x:v>
      </x:c>
      <x:c r="BX15" s="173">
        <x:v>1.6272788957334801</x:v>
      </x:c>
      <x:c r="BY15" s="13">
        <x:v>13.389062111471</x:v>
      </x:c>
      <x:c r="BZ15" s="173">
        <x:v>2.13433092175742</x:v>
      </x:c>
      <x:c r="CA15" s="13">
        <x:v>13.3007388591511</x:v>
      </x:c>
      <x:c r="CB15" s="173">
        <x:v>0.91167343819546898</x:v>
      </x:c>
      <x:c r="CC15" s="13">
        <x:v>1.9013970576953199E-2</x:v>
      </x:c>
      <x:c r="CD15" s="173">
        <x:v>1.7135702260625201</x:v>
      </x:c>
      <x:c r="CE15" s="13">
        <x:v>13.2764808827172</x:v>
      </x:c>
      <x:c r="CF15" s="173">
        <x:v>0.73012384600634805</x:v>
      </x:c>
      <x:c r="CG15" s="13">
        <x:v>16.7253133990585</x:v>
      </x:c>
      <x:c r="CH15" s="173">
        <x:v>1.6841586797436401</x:v>
      </x:c>
      <x:c r="CI15" s="13">
        <x:v>13.520763742338699</x:v>
      </x:c>
      <x:c r="CJ15" s="173">
        <x:v>2.2461150904677001</x:v>
      </x:c>
      <x:c r="CK15" s="13">
        <x:v>12.3501937422085</x:v>
      </x:c>
      <x:c r="CL15" s="173">
        <x:v>0.89376392395831095</x:v>
      </x:c>
      <x:c r="CM15" s="13">
        <x:v>-4.3751196568499804</x:v>
      </x:c>
      <x:c r="CN15" s="173">
        <x:v>1.8384534928648499</x:v>
      </x:c>
      <x:c r="CO15" s="13">
        <x:v>11.514013819224401</x:v>
      </x:c>
      <x:c r="CP15" s="173">
        <x:v>0.80641732018858503</x:v>
      </x:c>
      <x:c r="CQ15" s="13">
        <x:v>10.671774150729901</x:v>
      </x:c>
      <x:c r="CR15" s="173">
        <x:v>1.5468899031091601</x:v>
      </x:c>
      <x:c r="CS15" s="13">
        <x:v>11.9007637197171</x:v>
      </x:c>
      <x:c r="CT15" s="173">
        <x:v>1.9737441323589899</x:v>
      </x:c>
      <x:c r="CU15" s="13">
        <x:v>11.2388830836551</x:v>
      </x:c>
      <x:c r="CV15" s="173">
        <x:v>0.95194305128182</x:v>
      </x:c>
      <x:c r="CW15" s="13">
        <x:v>0.56710893292516795</x:v>
      </x:c>
      <x:c r="CX15" s="173">
        <x:v>1.7476651867533</x:v>
      </x:c>
      <x:c r="CY15" s="13">
        <x:v>14.7231094955826</x:v>
      </x:c>
      <x:c r="CZ15" s="173">
        <x:v>0.82204469434282301</x:v>
      </x:c>
      <x:c r="DA15" s="13">
        <x:v>19.9941723672965</x:v>
      </x:c>
      <x:c r="DB15" s="173">
        <x:v>1.9506350377775901</x:v>
      </x:c>
      <x:c r="DC15" s="13">
        <x:v>22.947180135340702</x:v>
      </x:c>
      <x:c r="DD15" s="173">
        <x:v>2.78962847247525</x:v>
      </x:c>
      <x:c r="DE15" s="13">
        <x:v>12.2377146639007</x:v>
      </x:c>
      <x:c r="DF15" s="173">
        <x:v>0.920315750510451</x:v>
      </x:c>
      <x:c r="DG15" s="13">
        <x:v>-7.7564577033958502</x:v>
      </x:c>
      <x:c r="DH15" s="173">
        <x:v>2.1785774570855798</x:v>
      </x:c>
      <x:c r="DI15" s="13">
        <x:v>17.011768356204701</x:v>
      </x:c>
      <x:c r="DJ15" s="173">
        <x:v>0.80678976517615797</x:v>
      </x:c>
      <x:c r="DK15" s="13">
        <x:v>24.0933948396369</x:v>
      </x:c>
      <x:c r="DL15" s="173">
        <x:v>1.8553412218487</x:v>
      </x:c>
      <x:c r="DM15" s="13">
        <x:v>22.671989478943299</x:v>
      </x:c>
      <x:c r="DN15" s="173">
        <x:v>2.6571704676512198</x:v>
      </x:c>
      <x:c r="DO15" s="13">
        <x:v>14.3520376783651</x:v>
      </x:c>
      <x:c r="DP15" s="173">
        <x:v>0.86003087847706605</x:v>
      </x:c>
      <x:c r="DQ15" s="13">
        <x:v>-9.7413571612718002</x:v>
      </x:c>
      <x:c r="DR15" s="173">
        <x:v>1.94722829283696</x:v>
      </x:c>
      <x:c r="DS15" s="13">
        <x:v>10.7863488036412</x:v>
      </x:c>
      <x:c r="DT15" s="173">
        <x:v>0.81493984340511005</x:v>
      </x:c>
      <x:c r="DU15" s="13">
        <x:v>8.9641012808991096</x:v>
      </x:c>
      <x:c r="DV15" s="173">
        <x:v>1.4741240941631699</x:v>
      </x:c>
      <x:c r="DW15" s="13">
        <x:v>10.4596777565751</x:v>
      </x:c>
      <x:c r="DX15" s="173">
        <x:v>2.1441676753309502</x:v>
      </x:c>
      <x:c r="DY15" s="13">
        <x:v>10.9879990489704</x:v>
      </x:c>
      <x:c r="DZ15" s="173">
        <x:v>0.98040631472761097</x:v>
      </x:c>
      <x:c r="EA15" s="13">
        <x:v>2.0238977680713202</x:v>
      </x:c>
      <x:c r="EB15" s="173">
        <x:v>1.71535748139574</x:v>
      </x:c>
      <x:c r="EC15" s="13">
        <x:v>13.4687751423486</x:v>
      </x:c>
      <x:c r="ED15" s="173">
        <x:v>0.80112079809829295</x:v>
      </x:c>
      <x:c r="EE15" s="13">
        <x:v>11.8600876657745</x:v>
      </x:c>
      <x:c r="EF15" s="173">
        <x:v>1.7189923078140401</x:v>
      </x:c>
      <x:c r="EG15" s="13">
        <x:v>13.0728706767317</x:v>
      </x:c>
      <x:c r="EH15" s="173">
        <x:v>2.4635196344087902</x:v>
      </x:c>
      <x:c r="EI15" s="13">
        <x:v>13.822680804875199</x:v>
      </x:c>
      <x:c r="EJ15" s="173">
        <x:v>0.90764727825691405</x:v>
      </x:c>
      <x:c r="EK15" s="13">
        <x:v>1.9625931391006699</x:v>
      </x:c>
      <x:c r="EL15" s="173">
        <x:v>1.8072376606652301</x:v>
      </x:c>
      <x:c r="EM15" s="13">
        <x:v>13.3314477247271</x:v>
      </x:c>
      <x:c r="EN15" s="173">
        <x:v>0.80540223385397702</x:v>
      </x:c>
      <x:c r="EO15" s="13">
        <x:v>12.907869938271601</x:v>
      </x:c>
      <x:c r="EP15" s="173">
        <x:v>1.6461045968823</x:v>
      </x:c>
      <x:c r="EQ15" s="13">
        <x:v>15.4084269811837</x:v>
      </x:c>
      <x:c r="ER15" s="173">
        <x:v>2.4800216984968602</x:v>
      </x:c>
      <x:c r="ES15" s="13">
        <x:v>13.2280888082843</x:v>
      </x:c>
      <x:c r="ET15" s="173">
        <x:v>0.99244777804554296</x:v>
      </x:c>
      <x:c r="EU15" s="13">
        <x:v>0.320218870012697</x:v>
      </x:c>
      <x:c r="EV15" s="173">
        <x:v>1.7994412014941501</x:v>
      </x:c>
      <x:c r="EW15" s="15"/>
      <x:c r="EX15" s="15"/>
      <x:c r="EY15" s="15"/>
      <x:c r="EZ15" s="15"/>
      <x:c r="FA15" s="15"/>
      <x:c r="FB15" s="15"/>
      <x:c r="FC15" s="15"/>
      <x:c r="FD15" s="15"/>
      <x:c r="FE15" s="15"/>
      <x:c r="FF15" s="15"/>
      <x:c r="FG15" s="15"/>
      <x:c r="FH15" s="15"/>
      <x:c r="FI15" s="15"/>
      <x:c r="FJ15" s="15"/>
      <x:c r="FK15" s="15"/>
      <x:c r="FL15" s="15"/>
      <x:c r="FM15" s="15"/>
      <x:c r="FN15" s="15"/>
      <x:c r="FO15" s="15"/>
      <x:c r="FP15" s="15"/>
      <x:c r="FQ15" s="15"/>
      <x:c r="FR15" s="15"/>
      <x:c r="FS15" s="15"/>
      <x:c r="FT15" s="15"/>
      <x:c r="FU15" s="15"/>
      <x:c r="FV15" s="15"/>
      <x:c r="FW15" s="15"/>
      <x:c r="FX15" s="15"/>
      <x:c r="FY15" s="15"/>
      <x:c r="FZ15" s="15"/>
      <x:c r="GA15" s="15"/>
      <x:c r="GB15" s="15"/>
      <x:c r="GC15" s="15"/>
      <x:c r="GD15" s="15"/>
      <x:c r="GE15" s="15"/>
      <x:c r="GF15" s="15"/>
      <x:c r="GG15" s="15"/>
      <x:c r="GH15" s="15"/>
      <x:c r="GI15" s="15"/>
      <x:c r="GJ15" s="15"/>
      <x:c r="GK15" s="15"/>
      <x:c r="GL15" s="15"/>
      <x:c r="GM15" s="15"/>
      <x:c r="GN15" s="15"/>
      <x:c r="GO15" s="15"/>
      <x:c r="GP15" s="15"/>
      <x:c r="GQ15" s="15"/>
      <x:c r="GR15" s="15"/>
      <x:c r="GS15" s="15"/>
      <x:c r="GT15" s="15"/>
      <x:c r="GU15" s="15"/>
      <x:c r="GV15" s="15"/>
      <x:c r="GW15" s="15"/>
      <x:c r="GX15" s="15"/>
      <x:c r="GY15" s="15"/>
      <x:c r="GZ15" s="15"/>
      <x:c r="HA15" s="15"/>
      <x:c r="HB15" s="15"/>
      <x:c r="HC15" s="15"/>
      <x:c r="HD15" s="16"/>
    </x:row>
    <x:row r="16" spans="1:212" ht="12.95" customHeight="1" x14ac:dyDescent="0.2">
      <x:c r="A16" s="2" t="s">
        <x:v>358</x:v>
      </x:c>
      <x:c r="B16" s="12">
        <x:v>2</x:v>
      </x:c>
      <x:c r="C16" s="13">
        <x:v>18.420929245400099</x:v>
      </x:c>
      <x:c r="D16" s="173">
        <x:v>0.86743769295100004</x:v>
      </x:c>
      <x:c r="E16" s="13">
        <x:v>23.317391185584999</x:v>
      </x:c>
      <x:c r="F16" s="173">
        <x:v>2.2185744537402199</x:v>
      </x:c>
      <x:c r="G16" s="13">
        <x:v>19.104470876812002</x:v>
      </x:c>
      <x:c r="H16" s="173">
        <x:v>2.1089346292689699</x:v>
      </x:c>
      <x:c r="I16" s="13">
        <x:v>16.338820113021601</x:v>
      </x:c>
      <x:c r="J16" s="173">
        <x:v>1.26788012072128</x:v>
      </x:c>
      <x:c r="K16" s="13">
        <x:v>-6.9785710725633896</x:v>
      </x:c>
      <x:c r="L16" s="173">
        <x:v>2.65329043070204</x:v>
      </x:c>
      <x:c r="M16" s="13">
        <x:v>20.1575148184243</x:v>
      </x:c>
      <x:c r="N16" s="173">
        <x:v>0.901175230143062</x:v>
      </x:c>
      <x:c r="O16" s="13">
        <x:v>27.890987307078099</x:v>
      </x:c>
      <x:c r="P16" s="173">
        <x:v>2.3814964463101802</x:v>
      </x:c>
      <x:c r="Q16" s="13">
        <x:v>19.8954015988087</x:v>
      </x:c>
      <x:c r="R16" s="173">
        <x:v>1.8195517502848599</x:v>
      </x:c>
      <x:c r="S16" s="13">
        <x:v>17.123618388036299</x:v>
      </x:c>
      <x:c r="T16" s="173">
        <x:v>1.1921384698501101</x:v>
      </x:c>
      <x:c r="U16" s="13">
        <x:v>-10.7673689190418</x:v>
      </x:c>
      <x:c r="V16" s="173">
        <x:v>2.7123561590454401</x:v>
      </x:c>
      <x:c r="W16" s="13">
        <x:v>19.386657516730999</x:v>
      </x:c>
      <x:c r="X16" s="173">
        <x:v>0.87090730687789897</x:v>
      </x:c>
      <x:c r="Y16" s="13">
        <x:v>23.4014917265824</x:v>
      </x:c>
      <x:c r="Z16" s="173">
        <x:v>2.44818621536953</x:v>
      </x:c>
      <x:c r="AA16" s="13">
        <x:v>20.4919911584891</x:v>
      </x:c>
      <x:c r="AB16" s="173">
        <x:v>2.17572260661581</x:v>
      </x:c>
      <x:c r="AC16" s="13">
        <x:v>17.476405590042301</x:v>
      </x:c>
      <x:c r="AD16" s="173">
        <x:v>1.1279585166967701</x:v>
      </x:c>
      <x:c r="AE16" s="13">
        <x:v>-5.9250861365401901</x:v>
      </x:c>
      <x:c r="AF16" s="173">
        <x:v>2.7135890945669501</x:v>
      </x:c>
      <x:c r="AG16" s="13">
        <x:v>23.153796071755099</x:v>
      </x:c>
      <x:c r="AH16" s="173">
        <x:v>0.85086177907604599</x:v>
      </x:c>
      <x:c r="AI16" s="13">
        <x:v>27.4701511986197</x:v>
      </x:c>
      <x:c r="AJ16" s="173">
        <x:v>2.4157559800622801</x:v>
      </x:c>
      <x:c r="AK16" s="13">
        <x:v>22.690743779611299</x:v>
      </x:c>
      <x:c r="AL16" s="173">
        <x:v>2.07832183233017</x:v>
      </x:c>
      <x:c r="AM16" s="13">
        <x:v>21.780045488855102</x:v>
      </x:c>
      <x:c r="AN16" s="173">
        <x:v>1.2156121999438101</x:v>
      </x:c>
      <x:c r="AO16" s="13">
        <x:v>-5.6901057097646301</x:v>
      </x:c>
      <x:c r="AP16" s="173">
        <x:v>2.7894331653228401</x:v>
      </x:c>
      <x:c r="AQ16" s="13">
        <x:v>24.857417076675102</x:v>
      </x:c>
      <x:c r="AR16" s="173">
        <x:v>0.971759727944559</x:v>
      </x:c>
      <x:c r="AS16" s="13">
        <x:v>26.768899019717399</x:v>
      </x:c>
      <x:c r="AT16" s="173">
        <x:v>2.38341062580986</x:v>
      </x:c>
      <x:c r="AU16" s="13">
        <x:v>24.064151691340001</x:v>
      </x:c>
      <x:c r="AV16" s="173">
        <x:v>2.3942540641324901</x:v>
      </x:c>
      <x:c r="AW16" s="13">
        <x:v>24.601058218597199</x:v>
      </x:c>
      <x:c r="AX16" s="173">
        <x:v>1.31867907215096</x:v>
      </x:c>
      <x:c r="AY16" s="13">
        <x:v>-2.16784080112018</x:v>
      </x:c>
      <x:c r="AZ16" s="173">
        <x:v>2.64681206413883</x:v>
      </x:c>
      <x:c r="BA16" s="13">
        <x:v>25.064718864344201</x:v>
      </x:c>
      <x:c r="BB16" s="173">
        <x:v>0.93165528475222303</x:v>
      </x:c>
      <x:c r="BC16" s="13">
        <x:v>26.165929133395601</x:v>
      </x:c>
      <x:c r="BD16" s="173">
        <x:v>2.2826437630973602</x:v>
      </x:c>
      <x:c r="BE16" s="13">
        <x:v>23.947331495228099</x:v>
      </x:c>
      <x:c r="BF16" s="173">
        <x:v>2.572172162772</x:v>
      </x:c>
      <x:c r="BG16" s="13">
        <x:v>25.5143452950484</x:v>
      </x:c>
      <x:c r="BH16" s="173">
        <x:v>1.35179487166843</x:v>
      </x:c>
      <x:c r="BI16" s="13">
        <x:v>-0.65158383834718603</x:v>
      </x:c>
      <x:c r="BJ16" s="173">
        <x:v>2.5126511808170102</x:v>
      </x:c>
      <x:c r="BK16" s="13">
        <x:v>41.6987805452926</x:v>
      </x:c>
      <x:c r="BL16" s="173">
        <x:v>1.1921356745234799</x:v>
      </x:c>
      <x:c r="BM16" s="13">
        <x:v>37.325066053819498</x:v>
      </x:c>
      <x:c r="BN16" s="173">
        <x:v>2.49457415581514</x:v>
      </x:c>
      <x:c r="BO16" s="13">
        <x:v>44.1213868718743</x:v>
      </x:c>
      <x:c r="BP16" s="173">
        <x:v>2.6174530301850898</x:v>
      </x:c>
      <x:c r="BQ16" s="13">
        <x:v>42.836044122317297</x:v>
      </x:c>
      <x:c r="BR16" s="173">
        <x:v>1.5845178112618199</x:v>
      </x:c>
      <x:c r="BS16" s="13">
        <x:v>5.5109780684977601</x:v>
      </x:c>
      <x:c r="BT16" s="173">
        <x:v>2.8913646356585399</x:v>
      </x:c>
      <x:c r="BU16" s="13">
        <x:v>21.250391762292399</x:v>
      </x:c>
      <x:c r="BV16" s="173">
        <x:v>0.87381144864520899</x:v>
      </x:c>
      <x:c r="BW16" s="13">
        <x:v>27.137759537359202</x:v>
      </x:c>
      <x:c r="BX16" s="173">
        <x:v>2.0774852011247198</x:v>
      </x:c>
      <x:c r="BY16" s="13">
        <x:v>22.998114576633199</x:v>
      </x:c>
      <x:c r="BZ16" s="173">
        <x:v>2.44643339174424</x:v>
      </x:c>
      <x:c r="CA16" s="13">
        <x:v>18.353074902344101</x:v>
      </x:c>
      <x:c r="CB16" s="173">
        <x:v>1.2343488497621999</x:v>
      </x:c>
      <x:c r="CC16" s="13">
        <x:v>-8.7846846350150507</x:v>
      </x:c>
      <x:c r="CD16" s="173">
        <x:v>2.6010114894986298</x:v>
      </x:c>
      <x:c r="CE16" s="13">
        <x:v>24.522830632585599</x:v>
      </x:c>
      <x:c r="CF16" s="173">
        <x:v>1.00585997873028</x:v>
      </x:c>
      <x:c r="CG16" s="13">
        <x:v>26.756639048782599</x:v>
      </x:c>
      <x:c r="CH16" s="173">
        <x:v>2.2875571046119298</x:v>
      </x:c>
      <x:c r="CI16" s="13">
        <x:v>28.381262919075599</x:v>
      </x:c>
      <x:c r="CJ16" s="173">
        <x:v>2.4910569970641498</x:v>
      </x:c>
      <x:c r="CK16" s="13">
        <x:v>21.876822163421899</x:v>
      </x:c>
      <x:c r="CL16" s="173">
        <x:v>1.32286767919287</x:v>
      </x:c>
      <x:c r="CM16" s="13">
        <x:v>-4.8798168853607597</x:v>
      </x:c>
      <x:c r="CN16" s="173">
        <x:v>2.5289543672736099</x:v>
      </x:c>
      <x:c r="CO16" s="13">
        <x:v>18.1748593426288</x:v>
      </x:c>
      <x:c r="CP16" s="173">
        <x:v>0.87509087763288795</x:v>
      </x:c>
      <x:c r="CQ16" s="13">
        <x:v>21.200736301589799</x:v>
      </x:c>
      <x:c r="CR16" s="173">
        <x:v>2.3743528314921298</x:v>
      </x:c>
      <x:c r="CS16" s="13">
        <x:v>19.050744029536499</x:v>
      </x:c>
      <x:c r="CT16" s="173">
        <x:v>2.3545190226100901</x:v>
      </x:c>
      <x:c r="CU16" s="13">
        <x:v>16.6812845596843</x:v>
      </x:c>
      <x:c r="CV16" s="173">
        <x:v>1.1026760348506199</x:v>
      </x:c>
      <x:c r="CW16" s="13">
        <x:v>-4.5194517419054803</x:v>
      </x:c>
      <x:c r="CX16" s="173">
        <x:v>2.5888346100167001</x:v>
      </x:c>
      <x:c r="CY16" s="13">
        <x:v>30.033723114148401</x:v>
      </x:c>
      <x:c r="CZ16" s="173">
        <x:v>1.0232384985372001</x:v>
      </x:c>
      <x:c r="DA16" s="13">
        <x:v>35.950424522804198</x:v>
      </x:c>
      <x:c r="DB16" s="173">
        <x:v>2.5291659025560298</x:v>
      </x:c>
      <x:c r="DC16" s="13">
        <x:v>33.170375696405799</x:v>
      </x:c>
      <x:c r="DD16" s="173">
        <x:v>2.65911711510438</x:v>
      </x:c>
      <x:c r="DE16" s="13">
        <x:v>26.856996211392499</x:v>
      </x:c>
      <x:c r="DF16" s="173">
        <x:v>1.3207089214937799</x:v>
      </x:c>
      <x:c r="DG16" s="13">
        <x:v>-9.0934283114116692</x:v>
      </x:c>
      <x:c r="DH16" s="173">
        <x:v>2.91775163645005</x:v>
      </x:c>
      <x:c r="DI16" s="13">
        <x:v>21.876840903425801</x:v>
      </x:c>
      <x:c r="DJ16" s="173">
        <x:v>0.96057177106339198</x:v>
      </x:c>
      <x:c r="DK16" s="13">
        <x:v>24.1833143525681</x:v>
      </x:c>
      <x:c r="DL16" s="173">
        <x:v>2.31658411460789</x:v>
      </x:c>
      <x:c r="DM16" s="13">
        <x:v>25.912616346643599</x:v>
      </x:c>
      <x:c r="DN16" s="173">
        <x:v>2.3603361941783398</x:v>
      </x:c>
      <x:c r="DO16" s="13">
        <x:v>19.7409334904861</x:v>
      </x:c>
      <x:c r="DP16" s="173">
        <x:v>1.3043454670612</x:v>
      </x:c>
      <x:c r="DQ16" s="13">
        <x:v>-4.4423808620819898</x:v>
      </x:c>
      <x:c r="DR16" s="173">
        <x:v>2.6455747082542</x:v>
      </x:c>
      <x:c r="DS16" s="13">
        <x:v>21.4078439626985</x:v>
      </x:c>
      <x:c r="DT16" s="173">
        <x:v>0.92156370435587998</x:v>
      </x:c>
      <x:c r="DU16" s="13">
        <x:v>24.611797253544399</x:v>
      </x:c>
      <x:c r="DV16" s="173">
        <x:v>2.4084436042647801</x:v>
      </x:c>
      <x:c r="DW16" s="13">
        <x:v>21.669530671177</x:v>
      </x:c>
      <x:c r="DX16" s="173">
        <x:v>2.52496249518062</x:v>
      </x:c>
      <x:c r="DY16" s="13">
        <x:v>20.063946606409999</x:v>
      </x:c>
      <x:c r="DZ16" s="173">
        <x:v>1.2240406606280601</x:v>
      </x:c>
      <x:c r="EA16" s="13">
        <x:v>-4.5478506471343696</x:v>
      </x:c>
      <x:c r="EB16" s="173">
        <x:v>2.6795159654820901</x:v>
      </x:c>
      <x:c r="EC16" s="13">
        <x:v>22.041907919687599</x:v>
      </x:c>
      <x:c r="ED16" s="173">
        <x:v>0.84511260954253098</x:v>
      </x:c>
      <x:c r="EE16" s="13">
        <x:v>24.741479947541801</x:v>
      </x:c>
      <x:c r="EF16" s="173">
        <x:v>2.3133122740740002</x:v>
      </x:c>
      <x:c r="EG16" s="13">
        <x:v>23.2567394358869</x:v>
      </x:c>
      <x:c r="EH16" s="173">
        <x:v>2.3048452097468899</x:v>
      </x:c>
      <x:c r="EI16" s="13">
        <x:v>20.842444056182099</x:v>
      </x:c>
      <x:c r="EJ16" s="173">
        <x:v>1.2586901279385001</x:v>
      </x:c>
      <x:c r="EK16" s="13">
        <x:v>-3.8990358913597101</x:v>
      </x:c>
      <x:c r="EL16" s="173">
        <x:v>2.5815105780610299</x:v>
      </x:c>
      <x:c r="EM16" s="13">
        <x:v>23.1788636180754</x:v>
      </x:c>
      <x:c r="EN16" s="173">
        <x:v>0.97555524151433204</x:v>
      </x:c>
      <x:c r="EO16" s="13">
        <x:v>23.446672492643199</x:v>
      </x:c>
      <x:c r="EP16" s="173">
        <x:v>2.4145072366504698</x:v>
      </x:c>
      <x:c r="EQ16" s="13">
        <x:v>25.942758426673102</x:v>
      </x:c>
      <x:c r="ER16" s="173">
        <x:v>2.2919268388032701</x:v>
      </x:c>
      <x:c r="ES16" s="13">
        <x:v>22.496067264955201</x:v>
      </x:c>
      <x:c r="ET16" s="173">
        <x:v>1.24634223922896</x:v>
      </x:c>
      <x:c r="EU16" s="13">
        <x:v>-0.95060522768796196</x:v>
      </x:c>
      <x:c r="EV16" s="173">
        <x:v>2.6919346747112001</x:v>
      </x:c>
      <x:c r="EW16" s="15"/>
      <x:c r="EX16" s="15"/>
      <x:c r="EY16" s="15"/>
      <x:c r="EZ16" s="15"/>
      <x:c r="FA16" s="15"/>
      <x:c r="FB16" s="15"/>
      <x:c r="FC16" s="15"/>
      <x:c r="FD16" s="15"/>
      <x:c r="FE16" s="15"/>
      <x:c r="FF16" s="15"/>
      <x:c r="FG16" s="15"/>
      <x:c r="FH16" s="15"/>
      <x:c r="FI16" s="15"/>
      <x:c r="FJ16" s="15"/>
      <x:c r="FK16" s="15"/>
      <x:c r="FL16" s="15"/>
      <x:c r="FM16" s="15"/>
      <x:c r="FN16" s="15"/>
      <x:c r="FO16" s="15"/>
      <x:c r="FP16" s="15"/>
      <x:c r="FQ16" s="15"/>
      <x:c r="FR16" s="15"/>
      <x:c r="FS16" s="15"/>
      <x:c r="FT16" s="15"/>
      <x:c r="FU16" s="15"/>
      <x:c r="FV16" s="15"/>
      <x:c r="FW16" s="15"/>
      <x:c r="FX16" s="15"/>
      <x:c r="FY16" s="15"/>
      <x:c r="FZ16" s="15"/>
      <x:c r="GA16" s="15"/>
      <x:c r="GB16" s="15"/>
      <x:c r="GC16" s="15"/>
      <x:c r="GD16" s="15"/>
      <x:c r="GE16" s="15"/>
      <x:c r="GF16" s="15"/>
      <x:c r="GG16" s="15"/>
      <x:c r="GH16" s="15"/>
      <x:c r="GI16" s="15"/>
      <x:c r="GJ16" s="15"/>
      <x:c r="GK16" s="15"/>
      <x:c r="GL16" s="15"/>
      <x:c r="GM16" s="15"/>
      <x:c r="GN16" s="15"/>
      <x:c r="GO16" s="15"/>
      <x:c r="GP16" s="15"/>
      <x:c r="GQ16" s="15"/>
      <x:c r="GR16" s="15"/>
      <x:c r="GS16" s="15"/>
      <x:c r="GT16" s="15"/>
      <x:c r="GU16" s="15"/>
      <x:c r="GV16" s="15"/>
      <x:c r="GW16" s="15"/>
      <x:c r="GX16" s="15"/>
      <x:c r="GY16" s="15"/>
      <x:c r="GZ16" s="15"/>
      <x:c r="HA16" s="15"/>
      <x:c r="HB16" s="15"/>
      <x:c r="HC16" s="15"/>
      <x:c r="HD16" s="16"/>
    </x:row>
    <x:row r="17" spans="1:212" ht="12.95" customHeight="1" x14ac:dyDescent="0.2">
      <x:c r="A17" s="2" t="s">
        <x:v>359</x:v>
      </x:c>
      <x:c r="B17" s="12">
        <x:v>2</x:v>
      </x:c>
      <x:c r="C17" s="13">
        <x:v>5.2386385986172996</x:v>
      </x:c>
      <x:c r="D17" s="173">
        <x:v>0.45536850328364997</x:v>
      </x:c>
      <x:c r="E17" s="13">
        <x:v>7.7229631914116901</x:v>
      </x:c>
      <x:c r="F17" s="173">
        <x:v>0.94980272545669797</x:v>
      </x:c>
      <x:c r="G17" s="13">
        <x:v>5.3656056840181696</x:v>
      </x:c>
      <x:c r="H17" s="173">
        <x:v>1.01591792507654</x:v>
      </x:c>
      <x:c r="I17" s="13">
        <x:v>4.3578883166000102</x:v>
      </x:c>
      <x:c r="J17" s="173">
        <x:v>0.55014530246805604</x:v>
      </x:c>
      <x:c r="K17" s="13">
        <x:v>-3.3650748748116901</x:v>
      </x:c>
      <x:c r="L17" s="173">
        <x:v>1.1155767022215</x:v>
      </x:c>
      <x:c r="M17" s="13">
        <x:v>6.2388661909482899</x:v>
      </x:c>
      <x:c r="N17" s="173">
        <x:v>0.46730530330814402</x:v>
      </x:c>
      <x:c r="O17" s="13">
        <x:v>9.9278097317299192</x:v>
      </x:c>
      <x:c r="P17" s="173">
        <x:v>1.10797803551688</x:v>
      </x:c>
      <x:c r="Q17" s="13">
        <x:v>7.4441816968988599</x:v>
      </x:c>
      <x:c r="R17" s="173">
        <x:v>1.1917195688672699</x:v>
      </x:c>
      <x:c r="S17" s="13">
        <x:v>4.6691814306673596</x:v>
      </x:c>
      <x:c r="T17" s="173">
        <x:v>0.51664968627072905</x:v>
      </x:c>
      <x:c r="U17" s="13">
        <x:v>-5.2586283010625596</x:v>
      </x:c>
      <x:c r="V17" s="173">
        <x:v>1.2212034122142701</x:v>
      </x:c>
      <x:c r="W17" s="13">
        <x:v>9.0499993638918603</x:v>
      </x:c>
      <x:c r="X17" s="173">
        <x:v>0.51146259322826104</x:v>
      </x:c>
      <x:c r="Y17" s="13">
        <x:v>11.0788438729533</x:v>
      </x:c>
      <x:c r="Z17" s="173">
        <x:v>1.1060740837207601</x:v>
      </x:c>
      <x:c r="AA17" s="13">
        <x:v>10.508922837818799</x:v>
      </x:c>
      <x:c r="AB17" s="173">
        <x:v>1.2100598015435899</x:v>
      </x:c>
      <x:c r="AC17" s="13">
        <x:v>7.9571719004684196</x:v>
      </x:c>
      <x:c r="AD17" s="173">
        <x:v>0.67379362263859699</x:v>
      </x:c>
      <x:c r="AE17" s="13">
        <x:v>-3.1216719724849198</x:v>
      </x:c>
      <x:c r="AF17" s="173">
        <x:v>1.3092823800367499</x:v>
      </x:c>
      <x:c r="AG17" s="13">
        <x:v>10.4036146621232</x:v>
      </x:c>
      <x:c r="AH17" s="173">
        <x:v>0.63028018348625303</x:v>
      </x:c>
      <x:c r="AI17" s="13">
        <x:v>13.006885905788399</x:v>
      </x:c>
      <x:c r="AJ17" s="173">
        <x:v>1.4697714344428401</x:v>
      </x:c>
      <x:c r="AK17" s="13">
        <x:v>12.3940385560288</x:v>
      </x:c>
      <x:c r="AL17" s="173">
        <x:v>1.6431089170941999</x:v>
      </x:c>
      <x:c r="AM17" s="13">
        <x:v>8.8765913953845494</x:v>
      </x:c>
      <x:c r="AN17" s="173">
        <x:v>0.69363248749255102</x:v>
      </x:c>
      <x:c r="AO17" s="13">
        <x:v>-4.1302945104038598</x:v>
      </x:c>
      <x:c r="AP17" s="173">
        <x:v>1.5709577453899</x:v>
      </x:c>
      <x:c r="AQ17" s="13">
        <x:v>16.1953529937513</x:v>
      </x:c>
      <x:c r="AR17" s="173">
        <x:v>0.82899982368077496</x:v>
      </x:c>
      <x:c r="AS17" s="13">
        <x:v>12.391593416136701</x:v>
      </x:c>
      <x:c r="AT17" s="173">
        <x:v>1.3957096784979499</x:v>
      </x:c>
      <x:c r="AU17" s="13">
        <x:v>15.930735531601099</x:v>
      </x:c>
      <x:c r="AV17" s="173">
        <x:v>1.4189152676836401</x:v>
      </x:c>
      <x:c r="AW17" s="13">
        <x:v>17.506768710568299</x:v>
      </x:c>
      <x:c r="AX17" s="173">
        <x:v>1.02933844312481</x:v>
      </x:c>
      <x:c r="AY17" s="13">
        <x:v>5.1151752944316398</x:v>
      </x:c>
      <x:c r="AZ17" s="173">
        <x:v>1.59294078282795</x:v>
      </x:c>
      <x:c r="BA17" s="13">
        <x:v>17.5743975513066</x:v>
      </x:c>
      <x:c r="BB17" s="173">
        <x:v>0.85342820690742205</x:v>
      </x:c>
      <x:c r="BC17" s="13">
        <x:v>12.2871015735317</x:v>
      </x:c>
      <x:c r="BD17" s="173">
        <x:v>1.26016168289474</x:v>
      </x:c>
      <x:c r="BE17" s="13">
        <x:v>14.8305340084299</x:v>
      </x:c>
      <x:c r="BF17" s="173">
        <x:v>1.30685591926946</x:v>
      </x:c>
      <x:c r="BG17" s="13">
        <x:v>19.903065720089799</x:v>
      </x:c>
      <x:c r="BH17" s="173">
        <x:v>1.1722302391694699</x:v>
      </x:c>
      <x:c r="BI17" s="13">
        <x:v>7.6159641465580696</x:v>
      </x:c>
      <x:c r="BJ17" s="173">
        <x:v>1.49557298266937</x:v>
      </x:c>
      <x:c r="BK17" s="13">
        <x:v>17.093365597794399</x:v>
      </x:c>
      <x:c r="BL17" s="173">
        <x:v>0.66339528386977498</x:v>
      </x:c>
      <x:c r="BM17" s="13">
        <x:v>17.058138050194099</x:v>
      </x:c>
      <x:c r="BN17" s="173">
        <x:v>1.7594174869208901</x:v>
      </x:c>
      <x:c r="BO17" s="13">
        <x:v>16.259435990342201</x:v>
      </x:c>
      <x:c r="BP17" s="173">
        <x:v>1.67418382918686</x:v>
      </x:c>
      <x:c r="BQ17" s="13">
        <x:v>17.184064491289199</x:v>
      </x:c>
      <x:c r="BR17" s="173">
        <x:v>0.77477129669341305</x:v>
      </x:c>
      <x:c r="BS17" s="13">
        <x:v>0.12592644109502199</x:v>
      </x:c>
      <x:c r="BT17" s="173">
        <x:v>1.97702933476871</x:v>
      </x:c>
      <x:c r="BU17" s="13">
        <x:v>13.2428199879626</x:v>
      </x:c>
      <x:c r="BV17" s="173">
        <x:v>0.65083461244323404</x:v>
      </x:c>
      <x:c r="BW17" s="13">
        <x:v>25.792643232481801</x:v>
      </x:c>
      <x:c r="BX17" s="173">
        <x:v>1.63613129365154</x:v>
      </x:c>
      <x:c r="BY17" s="13">
        <x:v>13.485984254631401</x:v>
      </x:c>
      <x:c r="BZ17" s="173">
        <x:v>1.62955159116583</x:v>
      </x:c>
      <x:c r="CA17" s="13">
        <x:v>8.9370828623719607</x:v>
      </x:c>
      <x:c r="CB17" s="173">
        <x:v>0.65328448438840503</x:v>
      </x:c>
      <x:c r="CC17" s="13">
        <x:v>-16.855560370109799</x:v>
      </x:c>
      <x:c r="CD17" s="173">
        <x:v>1.61569407379482</x:v>
      </x:c>
      <x:c r="CE17" s="13">
        <x:v>5.3297732361877603</x:v>
      </x:c>
      <x:c r="CF17" s="173">
        <x:v>0.38599587786950701</x:v>
      </x:c>
      <x:c r="CG17" s="13">
        <x:v>8.9386275463542404</x:v>
      </x:c>
      <x:c r="CH17" s="173">
        <x:v>1.0611252096209001</x:v>
      </x:c>
      <x:c r="CI17" s="13">
        <x:v>6.34097487831301</x:v>
      </x:c>
      <x:c r="CJ17" s="173">
        <x:v>0.96291440246586402</x:v>
      </x:c>
      <x:c r="CK17" s="13">
        <x:v>3.8553391666715799</x:v>
      </x:c>
      <x:c r="CL17" s="173">
        <x:v>0.439068817224742</x:v>
      </x:c>
      <x:c r="CM17" s="13">
        <x:v>-5.0832883796826502</x:v>
      </x:c>
      <x:c r="CN17" s="173">
        <x:v>1.1330000979324</x:v>
      </x:c>
      <x:c r="CO17" s="13">
        <x:v>9.7781322178605592</x:v>
      </x:c>
      <x:c r="CP17" s="173">
        <x:v>0.62977445860686299</x:v>
      </x:c>
      <x:c r="CQ17" s="13">
        <x:v>12.5998420575386</x:v>
      </x:c>
      <x:c r="CR17" s="173">
        <x:v>1.5258808143196501</x:v>
      </x:c>
      <x:c r="CS17" s="13">
        <x:v>10.826479814659301</x:v>
      </x:c>
      <x:c r="CT17" s="173">
        <x:v>1.4554295377592701</x:v>
      </x:c>
      <x:c r="CU17" s="13">
        <x:v>8.5643798896442895</x:v>
      </x:c>
      <x:c r="CV17" s="173">
        <x:v>0.68351006474962295</x:v>
      </x:c>
      <x:c r="CW17" s="13">
        <x:v>-4.0354621678943303</x:v>
      </x:c>
      <x:c r="CX17" s="173">
        <x:v>1.5830621401250999</x:v>
      </x:c>
      <x:c r="CY17" s="13">
        <x:v>16.7766277264937</x:v>
      </x:c>
      <x:c r="CZ17" s="173">
        <x:v>0.86931999710470798</x:v>
      </x:c>
      <x:c r="DA17" s="13">
        <x:v>20.804568048863601</x:v>
      </x:c>
      <x:c r="DB17" s="173">
        <x:v>1.67940472958842</x:v>
      </x:c>
      <x:c r="DC17" s="13">
        <x:v>20.405281693493301</x:v>
      </x:c>
      <x:c r="DD17" s="173">
        <x:v>1.7728577581624501</x:v>
      </x:c>
      <x:c r="DE17" s="13">
        <x:v>14.448644840714101</x:v>
      </x:c>
      <x:c r="DF17" s="173">
        <x:v>0.92397537104209904</x:v>
      </x:c>
      <x:c r="DG17" s="13">
        <x:v>-6.3559232081495001</x:v>
      </x:c>
      <x:c r="DH17" s="173">
        <x:v>1.6323351651610001</x:v>
      </x:c>
      <x:c r="DI17" s="13">
        <x:v>11.4185154925277</x:v>
      </x:c>
      <x:c r="DJ17" s="173">
        <x:v>0.78812776698751696</x:v>
      </x:c>
      <x:c r="DK17" s="13">
        <x:v>15.2782432818085</x:v>
      </x:c>
      <x:c r="DL17" s="173">
        <x:v>1.4421882941067199</x:v>
      </x:c>
      <x:c r="DM17" s="13">
        <x:v>12.831222869446901</x:v>
      </x:c>
      <x:c r="DN17" s="173">
        <x:v>1.3531419683344099</x:v>
      </x:c>
      <x:c r="DO17" s="13">
        <x:v>9.7063101656122104</x:v>
      </x:c>
      <x:c r="DP17" s="173">
        <x:v>0.877232552132719</x:v>
      </x:c>
      <x:c r="DQ17" s="13">
        <x:v>-5.5719331161963099</x:v>
      </x:c>
      <x:c r="DR17" s="173">
        <x:v>1.47675399117569</x:v>
      </x:c>
      <x:c r="DS17" s="13">
        <x:v>7.2339066518446096</x:v>
      </x:c>
      <x:c r="DT17" s="173">
        <x:v>0.46518706465160697</x:v>
      </x:c>
      <x:c r="DU17" s="13">
        <x:v>9.0503982831666807</x:v>
      </x:c>
      <x:c r="DV17" s="173">
        <x:v>1.3645307773386199</x:v>
      </x:c>
      <x:c r="DW17" s="13">
        <x:v>8.7274732235919696</x:v>
      </x:c>
      <x:c r="DX17" s="173">
        <x:v>1.36317693872098</x:v>
      </x:c>
      <x:c r="DY17" s="13">
        <x:v>6.0695439450754902</x:v>
      </x:c>
      <x:c r="DZ17" s="173">
        <x:v>0.58267123035614199</x:v>
      </x:c>
      <x:c r="EA17" s="13">
        <x:v>-2.98085433809119</x:v>
      </x:c>
      <x:c r="EB17" s="173">
        <x:v>1.49309276551542</x:v>
      </x:c>
      <x:c r="EC17" s="13">
        <x:v>5.1711244884912402</x:v>
      </x:c>
      <x:c r="ED17" s="173">
        <x:v>0.39713521365680099</x:v>
      </x:c>
      <x:c r="EE17" s="13">
        <x:v>6.1731130550352802</x:v>
      </x:c>
      <x:c r="EF17" s="173">
        <x:v>0.95790461147132799</x:v>
      </x:c>
      <x:c r="EG17" s="13">
        <x:v>6.4662579204264796</x:v>
      </x:c>
      <x:c r="EH17" s="173">
        <x:v>0.95315262883448604</x:v>
      </x:c>
      <x:c r="EI17" s="13">
        <x:v>4.3980439754079397</x:v>
      </x:c>
      <x:c r="EJ17" s="173">
        <x:v>0.44777563935076797</x:v>
      </x:c>
      <x:c r="EK17" s="13">
        <x:v>-1.7750690796273501</x:v>
      </x:c>
      <x:c r="EL17" s="173">
        <x:v>1.0497183989156</x:v>
      </x:c>
      <x:c r="EM17" s="13">
        <x:v>12.0311296854014</x:v>
      </x:c>
      <x:c r="EN17" s="173">
        <x:v>0.81631078155142101</x:v>
      </x:c>
      <x:c r="EO17" s="13">
        <x:v>15.4716471413647</x:v>
      </x:c>
      <x:c r="EP17" s="173">
        <x:v>1.6652629717326199</x:v>
      </x:c>
      <x:c r="EQ17" s="13">
        <x:v>13.754048067708</x:v>
      </x:c>
      <x:c r="ER17" s="173">
        <x:v>1.76192492202572</x:v>
      </x:c>
      <x:c r="ES17" s="13">
        <x:v>10.389536033422299</x:v>
      </x:c>
      <x:c r="ET17" s="173">
        <x:v>0.86737831807392496</x:v>
      </x:c>
      <x:c r="EU17" s="13">
        <x:v>-5.0821111079423504</x:v>
      </x:c>
      <x:c r="EV17" s="173">
        <x:v>1.6042477215866</x:v>
      </x:c>
      <x:c r="EW17" s="15"/>
      <x:c r="EX17" s="15"/>
      <x:c r="EY17" s="15"/>
      <x:c r="EZ17" s="15"/>
      <x:c r="FA17" s="15"/>
      <x:c r="FB17" s="15"/>
      <x:c r="FC17" s="15"/>
      <x:c r="FD17" s="15"/>
      <x:c r="FE17" s="15"/>
      <x:c r="FF17" s="15"/>
      <x:c r="FG17" s="15"/>
      <x:c r="FH17" s="15"/>
      <x:c r="FI17" s="15"/>
      <x:c r="FJ17" s="15"/>
      <x:c r="FK17" s="15"/>
      <x:c r="FL17" s="15"/>
      <x:c r="FM17" s="15"/>
      <x:c r="FN17" s="15"/>
      <x:c r="FO17" s="15"/>
      <x:c r="FP17" s="15"/>
      <x:c r="FQ17" s="15"/>
      <x:c r="FR17" s="15"/>
      <x:c r="FS17" s="15"/>
      <x:c r="FT17" s="15"/>
      <x:c r="FU17" s="15"/>
      <x:c r="FV17" s="15"/>
      <x:c r="FW17" s="15"/>
      <x:c r="FX17" s="15"/>
      <x:c r="FY17" s="15"/>
      <x:c r="FZ17" s="15"/>
      <x:c r="GA17" s="15"/>
      <x:c r="GB17" s="15"/>
      <x:c r="GC17" s="15"/>
      <x:c r="GD17" s="15"/>
      <x:c r="GE17" s="15"/>
      <x:c r="GF17" s="15"/>
      <x:c r="GG17" s="15"/>
      <x:c r="GH17" s="15"/>
      <x:c r="GI17" s="15"/>
      <x:c r="GJ17" s="15"/>
      <x:c r="GK17" s="15"/>
      <x:c r="GL17" s="15"/>
      <x:c r="GM17" s="15"/>
      <x:c r="GN17" s="15"/>
      <x:c r="GO17" s="15"/>
      <x:c r="GP17" s="15"/>
      <x:c r="GQ17" s="15"/>
      <x:c r="GR17" s="15"/>
      <x:c r="GS17" s="15"/>
      <x:c r="GT17" s="15"/>
      <x:c r="GU17" s="15"/>
      <x:c r="GV17" s="15"/>
      <x:c r="GW17" s="15"/>
      <x:c r="GX17" s="15"/>
      <x:c r="GY17" s="15"/>
      <x:c r="GZ17" s="15"/>
      <x:c r="HA17" s="15"/>
      <x:c r="HB17" s="15"/>
      <x:c r="HC17" s="15"/>
      <x:c r="HD17" s="16"/>
    </x:row>
    <x:row r="18" spans="1:212" ht="12.95" customHeight="1" x14ac:dyDescent="0.2">
      <x:c r="A18" s="17" t="s">
        <x:v>360</x:v>
      </x:c>
      <x:c r="B18" s="12">
        <x:v>2</x:v>
      </x:c>
      <x:c r="C18" s="13">
        <x:v>4.9302896612854497</x:v>
      </x:c>
      <x:c r="D18" s="173">
        <x:v>0.61716387690568697</x:v>
      </x:c>
      <x:c r="E18" s="13">
        <x:v>7.5085104913087699</x:v>
      </x:c>
      <x:c r="F18" s="173">
        <x:v>1.26013867324831</x:v>
      </x:c>
      <x:c r="G18" s="13">
        <x:v>4.3533646591943604</x:v>
      </x:c>
      <x:c r="H18" s="173">
        <x:v>1.3493152200546701</x:v>
      </x:c>
      <x:c r="I18" s="13">
        <x:v>4.0434455144707799</x:v>
      </x:c>
      <x:c r="J18" s="173">
        <x:v>0.78300177823119899</x:v>
      </x:c>
      <x:c r="K18" s="13">
        <x:v>-3.46506497683799</x:v>
      </x:c>
      <x:c r="L18" s="173">
        <x:v>1.5284327098935999</x:v>
      </x:c>
      <x:c r="M18" s="13">
        <x:v>5.0760295607249404</x:v>
      </x:c>
      <x:c r="N18" s="173">
        <x:v>0.60016921494516995</x:v>
      </x:c>
      <x:c r="O18" s="13">
        <x:v>8.9769880714160895</x:v>
      </x:c>
      <x:c r="P18" s="173">
        <x:v>1.33679177014255</x:v>
      </x:c>
      <x:c r="Q18" s="13">
        <x:v>4.5402050941534497</x:v>
      </x:c>
      <x:c r="R18" s="173">
        <x:v>1.20648718829177</x:v>
      </x:c>
      <x:c r="S18" s="13">
        <x:v>3.6857359820708702</x:v>
      </x:c>
      <x:c r="T18" s="173">
        <x:v>0.68952485600463498</x:v>
      </x:c>
      <x:c r="U18" s="13">
        <x:v>-5.2912520893452202</x:v>
      </x:c>
      <x:c r="V18" s="173">
        <x:v>1.49508319528792</x:v>
      </x:c>
      <x:c r="W18" s="13">
        <x:v>5.5737035797908403</x:v>
      </x:c>
      <x:c r="X18" s="173">
        <x:v>0.57535814578150102</x:v>
      </x:c>
      <x:c r="Y18" s="13">
        <x:v>7.9928556666594703</x:v>
      </x:c>
      <x:c r="Z18" s="173">
        <x:v>1.39374843900761</x:v>
      </x:c>
      <x:c r="AA18" s="13">
        <x:v>5.4111488353950001</x:v>
      </x:c>
      <x:c r="AB18" s="173">
        <x:v>1.3237514659520899</x:v>
      </x:c>
      <x:c r="AC18" s="13">
        <x:v>4.6566585555359499</x:v>
      </x:c>
      <x:c r="AD18" s="173">
        <x:v>0.74676360501745398</x:v>
      </x:c>
      <x:c r="AE18" s="13">
        <x:v>-3.33619711112352</x:v>
      </x:c>
      <x:c r="AF18" s="173">
        <x:v>1.5998256765780701</x:v>
      </x:c>
      <x:c r="AG18" s="13">
        <x:v>9.5613295501497806</x:v>
      </x:c>
      <x:c r="AH18" s="173">
        <x:v>0.86696354024173505</x:v>
      </x:c>
      <x:c r="AI18" s="13">
        <x:v>11.9434242402733</x:v>
      </x:c>
      <x:c r="AJ18" s="173">
        <x:v>1.79865314216697</x:v>
      </x:c>
      <x:c r="AK18" s="13">
        <x:v>11.051297484482999</x:v>
      </x:c>
      <x:c r="AL18" s="173">
        <x:v>2.4731097317755002</x:v>
      </x:c>
      <x:c r="AM18" s="13">
        <x:v>8.24862715506592</x:v>
      </x:c>
      <x:c r="AN18" s="173">
        <x:v>0.93836346347593103</x:v>
      </x:c>
      <x:c r="AO18" s="13">
        <x:v>-3.6947970852074299</x:v>
      </x:c>
      <x:c r="AP18" s="173">
        <x:v>1.93594133924336</x:v>
      </x:c>
      <x:c r="AQ18" s="13">
        <x:v>12.475007405666201</x:v>
      </x:c>
      <x:c r="AR18" s="173">
        <x:v>1.02003825400132</x:v>
      </x:c>
      <x:c r="AS18" s="13">
        <x:v>9.5855280465423593</x:v>
      </x:c>
      <x:c r="AT18" s="173">
        <x:v>1.5038933568744599</x:v>
      </x:c>
      <x:c r="AU18" s="13">
        <x:v>10.613992761576499</x:v>
      </x:c>
      <x:c r="AV18" s="173">
        <x:v>1.8863725723820499</x:v>
      </x:c>
      <x:c r="AW18" s="13">
        <x:v>13.969002955653799</x:v>
      </x:c>
      <x:c r="AX18" s="173">
        <x:v>1.3399916373829399</x:v>
      </x:c>
      <x:c r="AY18" s="13">
        <x:v>4.38347490911144</x:v>
      </x:c>
      <x:c r="AZ18" s="173">
        <x:v>2.0632674675028202</x:v>
      </x:c>
      <x:c r="BA18" s="13">
        <x:v>13.536550096943699</x:v>
      </x:c>
      <x:c r="BB18" s="173">
        <x:v>1.1017469986995501</x:v>
      </x:c>
      <x:c r="BC18" s="13">
        <x:v>9.6579496300444596</x:v>
      </x:c>
      <x:c r="BD18" s="173">
        <x:v>1.3603430826238101</x:v>
      </x:c>
      <x:c r="BE18" s="13">
        <x:v>9.4983445173849592</x:v>
      </x:c>
      <x:c r="BF18" s="173">
        <x:v>1.7894437183696801</x:v>
      </x:c>
      <x:c r="BG18" s="13">
        <x:v>15.708305363453199</x:v>
      </x:c>
      <x:c r="BH18" s="173">
        <x:v>1.49214606074959</x:v>
      </x:c>
      <x:c r="BI18" s="13">
        <x:v>6.0503557334087201</x:v>
      </x:c>
      <x:c r="BJ18" s="173">
        <x:v>1.7253501931466999</x:v>
      </x:c>
      <x:c r="BK18" s="13">
        <x:v>14.0321519035872</x:v>
      </x:c>
      <x:c r="BL18" s="173">
        <x:v>0.85588929430551197</x:v>
      </x:c>
      <x:c r="BM18" s="13">
        <x:v>13.117961660529</x:v>
      </x:c>
      <x:c r="BN18" s="173">
        <x:v>2.1784252476010599</x:v>
      </x:c>
      <x:c r="BO18" s="13">
        <x:v>11.280892114426001</x:v>
      </x:c>
      <x:c r="BP18" s="173">
        <x:v>2.28891157294147</x:v>
      </x:c>
      <x:c r="BQ18" s="13">
        <x:v>14.915422760755501</x:v>
      </x:c>
      <x:c r="BR18" s="173">
        <x:v>1.01018071827439</x:v>
      </x:c>
      <x:c r="BS18" s="13">
        <x:v>1.7974611002265399</x:v>
      </x:c>
      <x:c r="BT18" s="173">
        <x:v>2.42521622098177</x:v>
      </x:c>
      <x:c r="BU18" s="13">
        <x:v>11.548230937820099</x:v>
      </x:c>
      <x:c r="BV18" s="173">
        <x:v>0.89381968356349895</x:v>
      </x:c>
      <x:c r="BW18" s="13">
        <x:v>24.810265528976998</x:v>
      </x:c>
      <x:c r="BX18" s="173">
        <x:v>2.2620454919190398</x:v>
      </x:c>
      <x:c r="BY18" s="13">
        <x:v>10.016682847229299</x:v>
      </x:c>
      <x:c r="BZ18" s="173">
        <x:v>1.88179366625096</x:v>
      </x:c>
      <x:c r="CA18" s="13">
        <x:v>6.9544061119238902</x:v>
      </x:c>
      <x:c r="CB18" s="173">
        <x:v>0.896008929062724</x:v>
      </x:c>
      <x:c r="CC18" s="13">
        <x:v>-17.8558594170531</x:v>
      </x:c>
      <x:c r="CD18" s="173">
        <x:v>2.2197405154632199</x:v>
      </x:c>
      <x:c r="CE18" s="13">
        <x:v>3.39355883257211</x:v>
      </x:c>
      <x:c r="CF18" s="173">
        <x:v>0.50292777849069203</x:v>
      </x:c>
      <x:c r="CG18" s="13">
        <x:v>4.9017656188847401</x:v>
      </x:c>
      <x:c r="CH18" s="173">
        <x:v>1.30112687189973</x:v>
      </x:c>
      <x:c r="CI18" s="13">
        <x:v>4.3665939493165897</x:v>
      </x:c>
      <x:c r="CJ18" s="173">
        <x:v>1.1898369540248499</x:v>
      </x:c>
      <x:c r="CK18" s="13">
        <x:v>2.58464108126585</x:v>
      </x:c>
      <x:c r="CL18" s="173">
        <x:v>0.56606282788135598</x:v>
      </x:c>
      <x:c r="CM18" s="13">
        <x:v>-2.31712453761889</x:v>
      </x:c>
      <x:c r="CN18" s="173">
        <x:v>1.3836172824167701</x:v>
      </x:c>
      <x:c r="CO18" s="13">
        <x:v>7.5710712217754796</x:v>
      </x:c>
      <x:c r="CP18" s="173">
        <x:v>0.85373013061255099</x:v>
      </x:c>
      <x:c r="CQ18" s="13">
        <x:v>10.227908942194</x:v>
      </x:c>
      <x:c r="CR18" s="173">
        <x:v>1.7101138827001601</x:v>
      </x:c>
      <x:c r="CS18" s="13">
        <x:v>7.7377900038328802</x:v>
      </x:c>
      <x:c r="CT18" s="173">
        <x:v>1.91378692166039</x:v>
      </x:c>
      <x:c r="CU18" s="13">
        <x:v>6.4966501934929397</x:v>
      </x:c>
      <x:c r="CV18" s="173">
        <x:v>0.88218542756769602</x:v>
      </x:c>
      <x:c r="CW18" s="13">
        <x:v>-3.7312587487010198</x:v>
      </x:c>
      <x:c r="CX18" s="173">
        <x:v>1.7535673818406401</x:v>
      </x:c>
      <x:c r="CY18" s="13">
        <x:v>12.403710911368499</x:v>
      </x:c>
      <x:c r="CZ18" s="173">
        <x:v>1.14841001844187</x:v>
      </x:c>
      <x:c r="DA18" s="13">
        <x:v>16.2336774776259</x:v>
      </x:c>
      <x:c r="DB18" s="173">
        <x:v>2.1528914623854098</x:v>
      </x:c>
      <x:c r="DC18" s="13">
        <x:v>14.4522668628421</x:v>
      </x:c>
      <x:c r="DD18" s="173">
        <x:v>2.1344843169126499</x:v>
      </x:c>
      <x:c r="DE18" s="13">
        <x:v>10.3857081400075</x:v>
      </x:c>
      <x:c r="DF18" s="173">
        <x:v>1.30473726066172</x:v>
      </x:c>
      <x:c r="DG18" s="13">
        <x:v>-5.8479693376184301</x:v>
      </x:c>
      <x:c r="DH18" s="173">
        <x:v>2.1713299473096299</x:v>
      </x:c>
      <x:c r="DI18" s="13">
        <x:v>10.681468616951101</x:v>
      </x:c>
      <x:c r="DJ18" s="173">
        <x:v>1.0359809260227799</x:v>
      </x:c>
      <x:c r="DK18" s="13">
        <x:v>12.2852941018441</x:v>
      </x:c>
      <x:c r="DL18" s="173">
        <x:v>1.6667273134273799</x:v>
      </x:c>
      <x:c r="DM18" s="13">
        <x:v>12.3698711477643</x:v>
      </x:c>
      <x:c r="DN18" s="173">
        <x:v>1.94595813855306</x:v>
      </x:c>
      <x:c r="DO18" s="13">
        <x:v>9.7179050770372992</x:v>
      </x:c>
      <x:c r="DP18" s="173">
        <x:v>1.2219446324107199</x:v>
      </x:c>
      <x:c r="DQ18" s="13">
        <x:v>-2.5673890248067899</x:v>
      </x:c>
      <x:c r="DR18" s="173">
        <x:v>1.8007767940069701</x:v>
      </x:c>
      <x:c r="DS18" s="13">
        <x:v>6.2275537616425902</x:v>
      </x:c>
      <x:c r="DT18" s="173">
        <x:v>0.59708319040273306</x:v>
      </x:c>
      <x:c r="DU18" s="13">
        <x:v>6.4466296600307604</x:v>
      </x:c>
      <x:c r="DV18" s="173">
        <x:v>1.4144702864378</x:v>
      </x:c>
      <x:c r="DW18" s="13">
        <x:v>6.0074583144124398</x:v>
      </x:c>
      <x:c r="DX18" s="173">
        <x:v>1.8270166897639799</x:v>
      </x:c>
      <x:c r="DY18" s="13">
        <x:v>6.1068443883396402</x:v>
      </x:c>
      <x:c r="DZ18" s="173">
        <x:v>0.77691841346083201</x:v>
      </x:c>
      <x:c r="EA18" s="13">
        <x:v>-0.339785271691113</x:v>
      </x:c>
      <x:c r="EB18" s="173">
        <x:v>1.61511396953145</x:v>
      </x:c>
      <x:c r="EC18" s="13">
        <x:v>2.8269616921835299</x:v>
      </x:c>
      <x:c r="ED18" s="173">
        <x:v>0.52842815141761801</x:v>
      </x:c>
      <x:c r="EE18" s="13">
        <x:v>3.9873225322616301</x:v>
      </x:c>
      <x:c r="EF18" s="173">
        <x:v>1.07320011299163</x:v>
      </x:c>
      <x:c r="EG18" s="13">
        <x:v>3.160025583286</x:v>
      </x:c>
      <x:c r="EH18" s="173">
        <x:v>1.2029287399562201</x:v>
      </x:c>
      <x:c r="EI18" s="13">
        <x:v>2.3032047632688402</x:v>
      </x:c>
      <x:c r="EJ18" s="173">
        <x:v>0.55829176836265804</x:v>
      </x:c>
      <x:c r="EK18" s="13">
        <x:v>-1.68411776899279</x:v>
      </x:c>
      <x:c r="EL18" s="173">
        <x:v>1.11013732893651</x:v>
      </x:c>
      <x:c r="EM18" s="13">
        <x:v>10.2477019698924</x:v>
      </x:c>
      <x:c r="EN18" s="173">
        <x:v>1.08292663051122</x:v>
      </x:c>
      <x:c r="EO18" s="13">
        <x:v>12.186128567804699</x:v>
      </x:c>
      <x:c r="EP18" s="173">
        <x:v>1.96208181609029</x:v>
      </x:c>
      <x:c r="EQ18" s="13">
        <x:v>11.824888326974699</x:v>
      </x:c>
      <x:c r="ER18" s="173">
        <x:v>2.1734597671769098</x:v>
      </x:c>
      <x:c r="ES18" s="13">
        <x:v>9.1295438601666206</x:v>
      </x:c>
      <x:c r="ET18" s="173">
        <x:v>1.3226696472197601</x:v>
      </x:c>
      <x:c r="EU18" s="13">
        <x:v>-3.0565847076380601</x:v>
      </x:c>
      <x:c r="EV18" s="173">
        <x:v>1.9373293972193699</x:v>
      </x:c>
      <x:c r="EW18" s="15"/>
      <x:c r="EX18" s="15"/>
      <x:c r="EY18" s="15"/>
      <x:c r="EZ18" s="15"/>
      <x:c r="FA18" s="15"/>
      <x:c r="FB18" s="15"/>
      <x:c r="FC18" s="15"/>
      <x:c r="FD18" s="15"/>
      <x:c r="FE18" s="15"/>
      <x:c r="FF18" s="15"/>
      <x:c r="FG18" s="15"/>
      <x:c r="FH18" s="15"/>
      <x:c r="FI18" s="15"/>
      <x:c r="FJ18" s="15"/>
      <x:c r="FK18" s="15"/>
      <x:c r="FL18" s="15"/>
      <x:c r="FM18" s="15"/>
      <x:c r="FN18" s="15"/>
      <x:c r="FO18" s="15"/>
      <x:c r="FP18" s="15"/>
      <x:c r="FQ18" s="15"/>
      <x:c r="FR18" s="15"/>
      <x:c r="FS18" s="15"/>
      <x:c r="FT18" s="15"/>
      <x:c r="FU18" s="15"/>
      <x:c r="FV18" s="15"/>
      <x:c r="FW18" s="15"/>
      <x:c r="FX18" s="15"/>
      <x:c r="FY18" s="15"/>
      <x:c r="FZ18" s="15"/>
      <x:c r="GA18" s="15"/>
      <x:c r="GB18" s="15"/>
      <x:c r="GC18" s="15"/>
      <x:c r="GD18" s="15"/>
      <x:c r="GE18" s="15"/>
      <x:c r="GF18" s="15"/>
      <x:c r="GG18" s="15"/>
      <x:c r="GH18" s="15"/>
      <x:c r="GI18" s="15"/>
      <x:c r="GJ18" s="15"/>
      <x:c r="GK18" s="15"/>
      <x:c r="GL18" s="15"/>
      <x:c r="GM18" s="15"/>
      <x:c r="GN18" s="15"/>
      <x:c r="GO18" s="15"/>
      <x:c r="GP18" s="15"/>
      <x:c r="GQ18" s="15"/>
      <x:c r="GR18" s="15"/>
      <x:c r="GS18" s="15"/>
      <x:c r="GT18" s="15"/>
      <x:c r="GU18" s="15"/>
      <x:c r="GV18" s="15"/>
      <x:c r="GW18" s="15"/>
      <x:c r="GX18" s="15"/>
      <x:c r="GY18" s="15"/>
      <x:c r="GZ18" s="15"/>
      <x:c r="HA18" s="15"/>
      <x:c r="HB18" s="15"/>
      <x:c r="HC18" s="15"/>
      <x:c r="HD18" s="16"/>
    </x:row>
    <x:row r="19" spans="1:212" ht="12.95" customHeight="1" x14ac:dyDescent="0.2">
      <x:c r="A19" s="17" t="s">
        <x:v>361</x:v>
      </x:c>
      <x:c r="B19" s="12">
        <x:v>2</x:v>
      </x:c>
      <x:c r="C19" s="13">
        <x:v>5.7211205205379203</x:v>
      </x:c>
      <x:c r="D19" s="173">
        <x:v>0.62773957432220595</x:v>
      </x:c>
      <x:c r="E19" s="13">
        <x:v>8.1620946376096395</x:v>
      </x:c>
      <x:c r="F19" s="173">
        <x:v>1.4612872108641799</x:v>
      </x:c>
      <x:c r="G19" s="13">
        <x:v>6.6295790450268699</x:v>
      </x:c>
      <x:c r="H19" s="173">
        <x:v>1.4789241049452899</x:v>
      </x:c>
      <x:c r="I19" s="13">
        <x:v>4.8385187727574097</x:v>
      </x:c>
      <x:c r="J19" s="173">
        <x:v>0.66908540487825796</x:v>
      </x:c>
      <x:c r="K19" s="13">
        <x:v>-3.3235758648522302</x:v>
      </x:c>
      <x:c r="L19" s="173">
        <x:v>1.57252315928244</x:v>
      </x:c>
      <x:c r="M19" s="13">
        <x:v>8.0591069960947195</x:v>
      </x:c>
      <x:c r="N19" s="173">
        <x:v>0.788291793464166</x:v>
      </x:c>
      <x:c r="O19" s="13">
        <x:v>11.877751070654799</x:v>
      </x:c>
      <x:c r="P19" s="173">
        <x:v>1.8695751159518701</x:v>
      </x:c>
      <x:c r="Q19" s="13">
        <x:v>11.079495460962599</x:v>
      </x:c>
      <x:c r="R19" s="173">
        <x:v>2.1270320607317701</x:v>
      </x:c>
      <x:c r="S19" s="13">
        <x:v>6.1715999413295597</x:v>
      </x:c>
      <x:c r="T19" s="173">
        <x:v>0.91023113966661295</x:v>
      </x:c>
      <x:c r="U19" s="13">
        <x:v>-5.7061511293252698</x:v>
      </x:c>
      <x:c r="V19" s="173">
        <x:v>2.15974601558649</x:v>
      </x:c>
      <x:c r="W19" s="13">
        <x:v>14.493861926069</x:v>
      </x:c>
      <x:c r="X19" s="173">
        <x:v>0.93452254807579305</x:v>
      </x:c>
      <x:c r="Y19" s="13">
        <x:v>17.357782817011</x:v>
      </x:c>
      <x:c r="Z19" s="173">
        <x:v>1.8517168482145201</x:v>
      </x:c>
      <x:c r="AA19" s="13">
        <x:v>16.903539949415901</x:v>
      </x:c>
      <x:c r="AB19" s="173">
        <x:v>2.27980108640448</x:v>
      </x:c>
      <x:c r="AC19" s="13">
        <x:v>13.0141634540313</x:v>
      </x:c>
      <x:c r="AD19" s="173">
        <x:v>1.2244824363479401</x:v>
      </x:c>
      <x:c r="AE19" s="13">
        <x:v>-4.3436193629796804</x:v>
      </x:c>
      <x:c r="AF19" s="173">
        <x:v>2.3371258249277398</x:v>
      </x:c>
      <x:c r="AG19" s="13">
        <x:v>11.7240643689363</x:v>
      </x:c>
      <x:c r="AH19" s="173">
        <x:v>0.80989775658869501</x:v>
      </x:c>
      <x:c r="AI19" s="13">
        <x:v>15.1803183820463</x:v>
      </x:c>
      <x:c r="AJ19" s="173">
        <x:v>2.2407494388127902</x:v>
      </x:c>
      <x:c r="AK19" s="13">
        <x:v>14.0707034051555</x:v>
      </x:c>
      <x:c r="AL19" s="173">
        <x:v>1.7967224239531301</x:v>
      </x:c>
      <x:c r="AM19" s="13">
        <x:v>9.8386955171015398</x:v>
      </x:c>
      <x:c r="AN19" s="173">
        <x:v>1.0241119806942001</x:v>
      </x:c>
      <x:c r="AO19" s="13">
        <x:v>-5.3416228649447497</x:v>
      </x:c>
      <x:c r="AP19" s="173">
        <x:v>2.3442861895329701</x:v>
      </x:c>
      <x:c r="AQ19" s="13">
        <x:v>22.0423871205927</x:v>
      </x:c>
      <x:c r="AR19" s="173">
        <x:v>1.2355677852648801</x:v>
      </x:c>
      <x:c r="AS19" s="13">
        <x:v>18.1740541155757</x:v>
      </x:c>
      <x:c r="AT19" s="173">
        <x:v>2.74809763639503</x:v>
      </x:c>
      <x:c r="AU19" s="13">
        <x:v>22.616467970101301</x:v>
      </x:c>
      <x:c r="AV19" s="173">
        <x:v>2.3289205997090701</x:v>
      </x:c>
      <x:c r="AW19" s="13">
        <x:v>22.930374065002098</x:v>
      </x:c>
      <x:c r="AX19" s="173">
        <x:v>1.57085615373345</x:v>
      </x:c>
      <x:c r="AY19" s="13">
        <x:v>4.7563199494263904</x:v>
      </x:c>
      <x:c r="AZ19" s="173">
        <x:v>2.9476323670254998</x:v>
      </x:c>
      <x:c r="BA19" s="13">
        <x:v>23.930759744134601</x:v>
      </x:c>
      <x:c r="BB19" s="173">
        <x:v>1.28040254423394</x:v>
      </x:c>
      <x:c r="BC19" s="13">
        <x:v>17.723012869360399</x:v>
      </x:c>
      <x:c r="BD19" s="173">
        <x:v>2.72517850628341</x:v>
      </x:c>
      <x:c r="BE19" s="13">
        <x:v>21.551240481268898</x:v>
      </x:c>
      <x:c r="BF19" s="173">
        <x:v>2.3595823164220699</x:v>
      </x:c>
      <x:c r="BG19" s="13">
        <x:v>26.339171138718999</x:v>
      </x:c>
      <x:c r="BH19" s="173">
        <x:v>1.8382461985335099</x:v>
      </x:c>
      <x:c r="BI19" s="13">
        <x:v>8.6161582693586194</x:v>
      </x:c>
      <x:c r="BJ19" s="173">
        <x:v>3.1676244215163698</x:v>
      </x:c>
      <x:c r="BK19" s="13">
        <x:v>21.8863906345413</x:v>
      </x:c>
      <x:c r="BL19" s="173">
        <x:v>1.1445704850417999</x:v>
      </x:c>
      <x:c r="BM19" s="13">
        <x:v>25.118021986983202</x:v>
      </x:c>
      <x:c r="BN19" s="173">
        <x:v>2.34447384528481</x:v>
      </x:c>
      <x:c r="BO19" s="13">
        <x:v>22.527124732813402</x:v>
      </x:c>
      <x:c r="BP19" s="173">
        <x:v>2.6368388137298999</x:v>
      </x:c>
      <x:c r="BQ19" s="13">
        <x:v>20.647389252812999</x:v>
      </x:c>
      <x:c r="BR19" s="173">
        <x:v>1.2907033372416701</x:v>
      </x:c>
      <x:c r="BS19" s="13">
        <x:v>-4.4706327341701497</x:v>
      </x:c>
      <x:c r="BT19" s="173">
        <x:v>2.66288570261458</x:v>
      </x:c>
      <x:c r="BU19" s="13">
        <x:v>15.9015532158596</x:v>
      </x:c>
      <x:c r="BV19" s="173">
        <x:v>0.97073703221602803</x:v>
      </x:c>
      <x:c r="BW19" s="13">
        <x:v>27.805642821322198</x:v>
      </x:c>
      <x:c r="BX19" s="173">
        <x:v>2.4106898812574702</x:v>
      </x:c>
      <x:c r="BY19" s="13">
        <x:v>17.7979896854856</x:v>
      </x:c>
      <x:c r="BZ19" s="173">
        <x:v>2.5454111455902</x:v>
      </x:c>
      <x:c r="CA19" s="13">
        <x:v>11.978960468826299</x:v>
      </x:c>
      <x:c r="CB19" s="173">
        <x:v>1.02013872179803</x:v>
      </x:c>
      <x:c r="CC19" s="13">
        <x:v>-15.826682352495901</x:v>
      </x:c>
      <x:c r="CD19" s="173">
        <x:v>2.6331393750068099</x:v>
      </x:c>
      <x:c r="CE19" s="13">
        <x:v>8.3488512811750901</x:v>
      </x:c>
      <x:c r="CF19" s="173">
        <x:v>0.71185158078035404</x:v>
      </x:c>
      <x:c r="CG19" s="13">
        <x:v>17.189924606845398</x:v>
      </x:c>
      <x:c r="CH19" s="173">
        <x:v>2.07532360935922</x:v>
      </x:c>
      <x:c r="CI19" s="13">
        <x:v>8.8249288854897898</x:v>
      </x:c>
      <x:c r="CJ19" s="173">
        <x:v>1.6459950870184601</x:v>
      </x:c>
      <x:c r="CK19" s="13">
        <x:v>5.7830096763767198</x:v>
      </x:c>
      <x:c r="CL19" s="173">
        <x:v>0.86621743955913599</x:v>
      </x:c>
      <x:c r="CM19" s="13">
        <x:v>-11.4069149304687</x:v>
      </x:c>
      <x:c r="CN19" s="173">
        <x:v>2.28741221615909</x:v>
      </x:c>
      <x:c r="CO19" s="13">
        <x:v>13.226714436400799</x:v>
      </x:c>
      <x:c r="CP19" s="173">
        <x:v>0.86351099440685997</x:v>
      </x:c>
      <x:c r="CQ19" s="13">
        <x:v>17.4655948513482</x:v>
      </x:c>
      <x:c r="CR19" s="173">
        <x:v>2.6871853311525302</x:v>
      </x:c>
      <x:c r="CS19" s="13">
        <x:v>14.7169335486869</x:v>
      </x:c>
      <x:c r="CT19" s="173">
        <x:v>2.3694316438859402</x:v>
      </x:c>
      <x:c r="CU19" s="13">
        <x:v>11.7075013269476</x:v>
      </x:c>
      <x:c r="CV19" s="173">
        <x:v>1.0605591604670399</x:v>
      </x:c>
      <x:c r="CW19" s="13">
        <x:v>-5.7580935244005698</x:v>
      </x:c>
      <x:c r="CX19" s="173">
        <x:v>2.8543837081624202</x:v>
      </x:c>
      <x:c r="CY19" s="13">
        <x:v>23.6489611036993</x:v>
      </x:c>
      <x:c r="CZ19" s="173">
        <x:v>1.3141844346868099</x:v>
      </x:c>
      <x:c r="DA19" s="13">
        <x:v>30.219763253162998</x:v>
      </x:c>
      <x:c r="DB19" s="173">
        <x:v>3.04660987702905</x:v>
      </x:c>
      <x:c r="DC19" s="13">
        <x:v>27.892684006484</x:v>
      </x:c>
      <x:c r="DD19" s="173">
        <x:v>2.6800287779006098</x:v>
      </x:c>
      <x:c r="DE19" s="13">
        <x:v>20.677160967658001</x:v>
      </x:c>
      <x:c r="DF19" s="173">
        <x:v>1.2424501811042099</x:v>
      </x:c>
      <x:c r="DG19" s="13">
        <x:v>-9.5426022855049606</x:v>
      </x:c>
      <x:c r="DH19" s="173">
        <x:v>2.9051581774333401</x:v>
      </x:c>
      <x:c r="DI19" s="13">
        <x:v>12.5707970785664</x:v>
      </x:c>
      <x:c r="DJ19" s="173">
        <x:v>1.0619865866431399</x:v>
      </x:c>
      <x:c r="DK19" s="13">
        <x:v>21.411124196343199</x:v>
      </x:c>
      <x:c r="DL19" s="173">
        <x:v>2.92524926599746</x:v>
      </x:c>
      <x:c r="DM19" s="13">
        <x:v>13.4119734990674</x:v>
      </x:c>
      <x:c r="DN19" s="173">
        <x:v>1.98469824214456</x:v>
      </x:c>
      <x:c r="DO19" s="13">
        <x:v>9.6886626043956401</x:v>
      </x:c>
      <x:c r="DP19" s="173">
        <x:v>1.00633924075059</x:v>
      </x:c>
      <x:c r="DQ19" s="13">
        <x:v>-11.722461591947599</x:v>
      </x:c>
      <x:c r="DR19" s="173">
        <x:v>2.85948711096666</x:v>
      </x:c>
      <x:c r="DS19" s="13">
        <x:v>8.8090592109814008</x:v>
      </x:c>
      <x:c r="DT19" s="173">
        <x:v>0.73202736755826903</x:v>
      </x:c>
      <x:c r="DU19" s="13">
        <x:v>14.3858055802877</x:v>
      </x:c>
      <x:c r="DV19" s="173">
        <x:v>2.70733199539076</x:v>
      </x:c>
      <x:c r="DW19" s="13">
        <x:v>12.1333658246895</x:v>
      </x:c>
      <x:c r="DX19" s="173">
        <x:v>2.1735025136063699</x:v>
      </x:c>
      <x:c r="DY19" s="13">
        <x:v>6.0125838216809102</x:v>
      </x:c>
      <x:c r="DZ19" s="173">
        <x:v>0.84830992841521802</x:v>
      </x:c>
      <x:c r="EA19" s="13">
        <x:v>-8.3732217586067801</x:v>
      </x:c>
      <x:c r="EB19" s="173">
        <x:v>2.7720542997450699</x:v>
      </x:c>
      <x:c r="EC19" s="13">
        <x:v>8.8382805230327595</x:v>
      </x:c>
      <x:c r="ED19" s="173">
        <x:v>0.69058701088836405</x:v>
      </x:c>
      <x:c r="EE19" s="13">
        <x:v>10.669910109016801</x:v>
      </x:c>
      <x:c r="EF19" s="173">
        <x:v>1.9008055530075201</x:v>
      </x:c>
      <x:c r="EG19" s="13">
        <x:v>10.613575919996901</x:v>
      </x:c>
      <x:c r="EH19" s="173">
        <x:v>1.78609995877495</x:v>
      </x:c>
      <x:c r="EI19" s="13">
        <x:v>7.5952209328740903</x:v>
      </x:c>
      <x:c r="EJ19" s="173">
        <x:v>0.849865575012268</x:v>
      </x:c>
      <x:c r="EK19" s="13">
        <x:v>-3.0746891761427002</x:v>
      </x:c>
      <x:c r="EL19" s="173">
        <x:v>2.2110277738102102</x:v>
      </x:c>
      <x:c r="EM19" s="13">
        <x:v>14.819994277118701</x:v>
      </x:c>
      <x:c r="EN19" s="173">
        <x:v>1.3450799053672799</x:v>
      </x:c>
      <x:c r="EO19" s="13">
        <x:v>22.1779267839851</x:v>
      </x:c>
      <x:c r="EP19" s="173">
        <x:v>3.1419329168648802</x:v>
      </x:c>
      <x:c r="EQ19" s="13">
        <x:v>16.1771751214443</x:v>
      </x:c>
      <x:c r="ER19" s="173">
        <x:v>2.5114745857007401</x:v>
      </x:c>
      <x:c r="ES19" s="13">
        <x:v>12.312217843788201</x:v>
      </x:c>
      <x:c r="ET19" s="173">
        <x:v>1.3438824606639601</x:v>
      </x:c>
      <x:c r="EU19" s="13">
        <x:v>-9.8657089401969191</x:v>
      </x:c>
      <x:c r="EV19" s="173">
        <x:v>3.17237433801531</x:v>
      </x:c>
      <x:c r="EW19" s="15"/>
      <x:c r="EX19" s="15"/>
      <x:c r="EY19" s="15"/>
      <x:c r="EZ19" s="15"/>
      <x:c r="FA19" s="15"/>
      <x:c r="FB19" s="15"/>
      <x:c r="FC19" s="15"/>
      <x:c r="FD19" s="15"/>
      <x:c r="FE19" s="15"/>
      <x:c r="FF19" s="15"/>
      <x:c r="FG19" s="15"/>
      <x:c r="FH19" s="15"/>
      <x:c r="FI19" s="15"/>
      <x:c r="FJ19" s="15"/>
      <x:c r="FK19" s="15"/>
      <x:c r="FL19" s="15"/>
      <x:c r="FM19" s="15"/>
      <x:c r="FN19" s="15"/>
      <x:c r="FO19" s="15"/>
      <x:c r="FP19" s="15"/>
      <x:c r="FQ19" s="15"/>
      <x:c r="FR19" s="15"/>
      <x:c r="FS19" s="15"/>
      <x:c r="FT19" s="15"/>
      <x:c r="FU19" s="15"/>
      <x:c r="FV19" s="15"/>
      <x:c r="FW19" s="15"/>
      <x:c r="FX19" s="15"/>
      <x:c r="FY19" s="15"/>
      <x:c r="FZ19" s="15"/>
      <x:c r="GA19" s="15"/>
      <x:c r="GB19" s="15"/>
      <x:c r="GC19" s="15"/>
      <x:c r="GD19" s="15"/>
      <x:c r="GE19" s="15"/>
      <x:c r="GF19" s="15"/>
      <x:c r="GG19" s="15"/>
      <x:c r="GH19" s="15"/>
      <x:c r="GI19" s="15"/>
      <x:c r="GJ19" s="15"/>
      <x:c r="GK19" s="15"/>
      <x:c r="GL19" s="15"/>
      <x:c r="GM19" s="15"/>
      <x:c r="GN19" s="15"/>
      <x:c r="GO19" s="15"/>
      <x:c r="GP19" s="15"/>
      <x:c r="GQ19" s="15"/>
      <x:c r="GR19" s="15"/>
      <x:c r="GS19" s="15"/>
      <x:c r="GT19" s="15"/>
      <x:c r="GU19" s="15"/>
      <x:c r="GV19" s="15"/>
      <x:c r="GW19" s="15"/>
      <x:c r="GX19" s="15"/>
      <x:c r="GY19" s="15"/>
      <x:c r="GZ19" s="15"/>
      <x:c r="HA19" s="15"/>
      <x:c r="HB19" s="15"/>
      <x:c r="HC19" s="15"/>
      <x:c r="HD19" s="16"/>
    </x:row>
    <x:row r="20" spans="1:212" ht="12.95" customHeight="1" x14ac:dyDescent="0.2">
      <x:c r="A20" s="2" t="s">
        <x:v>362</x:v>
      </x:c>
      <x:c r="B20" s="12">
        <x:v>2</x:v>
      </x:c>
      <x:c r="C20" s="13">
        <x:v>11.882287974302599</x:v>
      </x:c>
      <x:c r="D20" s="173">
        <x:v>0.88565209691955704</x:v>
      </x:c>
      <x:c r="E20" s="13">
        <x:v>11.360753985307699</x:v>
      </x:c>
      <x:c r="F20" s="173">
        <x:v>1.9550505255420301</x:v>
      </x:c>
      <x:c r="G20" s="13">
        <x:v>12.5038193232596</x:v>
      </x:c>
      <x:c r="H20" s="173">
        <x:v>2.2214766779343398</x:v>
      </x:c>
      <x:c r="I20" s="13">
        <x:v>11.619584740591099</x:v>
      </x:c>
      <x:c r="J20" s="173">
        <x:v>1.04112588919848</x:v>
      </x:c>
      <x:c r="K20" s="13">
        <x:v>0.25883075528343202</x:v>
      </x:c>
      <x:c r="L20" s="173">
        <x:v>2.3009395645302</x:v>
      </x:c>
      <x:c r="M20" s="13">
        <x:v>13.165828425945399</x:v>
      </x:c>
      <x:c r="N20" s="173">
        <x:v>0.91085736121229399</x:v>
      </x:c>
      <x:c r="O20" s="13">
        <x:v>17.9049765169738</x:v>
      </x:c>
      <x:c r="P20" s="173">
        <x:v>2.1836196713429801</x:v>
      </x:c>
      <x:c r="Q20" s="13">
        <x:v>12.1460064924813</x:v>
      </x:c>
      <x:c r="R20" s="173">
        <x:v>2.02195857466775</x:v>
      </x:c>
      <x:c r="S20" s="13">
        <x:v>11.584450058384901</x:v>
      </x:c>
      <x:c r="T20" s="173">
        <x:v>1.0263522184098</x:v>
      </x:c>
      <x:c r="U20" s="13">
        <x:v>-6.3205264585888496</x:v>
      </x:c>
      <x:c r="V20" s="173">
        <x:v>2.3151701389230701</x:v>
      </x:c>
      <x:c r="W20" s="13">
        <x:v>14.037412041783901</x:v>
      </x:c>
      <x:c r="X20" s="173">
        <x:v>1.0512079274773101</x:v>
      </x:c>
      <x:c r="Y20" s="13">
        <x:v>14.242796818672099</x:v>
      </x:c>
      <x:c r="Z20" s="173">
        <x:v>2.07660236182168</x:v>
      </x:c>
      <x:c r="AA20" s="13">
        <x:v>15.623998385937</x:v>
      </x:c>
      <x:c r="AB20" s="173">
        <x:v>2.2715808437812002</x:v>
      </x:c>
      <x:c r="AC20" s="13">
        <x:v>13.24326727551</x:v>
      </x:c>
      <x:c r="AD20" s="173">
        <x:v>1.1826951753136801</x:v>
      </x:c>
      <x:c r="AE20" s="13">
        <x:v>-0.99952954316210796</x:v>
      </x:c>
      <x:c r="AF20" s="173">
        <x:v>2.31621406446442</x:v>
      </x:c>
      <x:c r="AG20" s="13">
        <x:v>15.622649960689399</x:v>
      </x:c>
      <x:c r="AH20" s="173">
        <x:v>0.96857458401602803</x:v>
      </x:c>
      <x:c r="AI20" s="13">
        <x:v>13.448958532360701</x:v>
      </x:c>
      <x:c r="AJ20" s="173">
        <x:v>2.1152974006980001</x:v>
      </x:c>
      <x:c r="AK20" s="13">
        <x:v>19.093599696056199</x:v>
      </x:c>
      <x:c r="AL20" s="173">
        <x:v>2.2529173765085302</x:v>
      </x:c>
      <x:c r="AM20" s="13">
        <x:v>15.128630644462399</x:v>
      </x:c>
      <x:c r="AN20" s="173">
        <x:v>1.2287568515313001</x:v>
      </x:c>
      <x:c r="AO20" s="13">
        <x:v>1.67967211210169</x:v>
      </x:c>
      <x:c r="AP20" s="173">
        <x:v>2.4706164072236199</x:v>
      </x:c>
      <x:c r="AQ20" s="13">
        <x:v>25.588515446141098</x:v>
      </x:c>
      <x:c r="AR20" s="173">
        <x:v>1.24446804945052</x:v>
      </x:c>
      <x:c r="AS20" s="13">
        <x:v>22.782111889228201</x:v>
      </x:c>
      <x:c r="AT20" s="173">
        <x:v>2.50229108510577</x:v>
      </x:c>
      <x:c r="AU20" s="13">
        <x:v>22.5375042211497</x:v>
      </x:c>
      <x:c r="AV20" s="173">
        <x:v>2.63285561018137</x:v>
      </x:c>
      <x:c r="AW20" s="13">
        <x:v>27.059463375514198</x:v>
      </x:c>
      <x:c r="AX20" s="173">
        <x:v>1.5857004279629201</x:v>
      </x:c>
      <x:c r="AY20" s="13">
        <x:v>4.2773514862860003</x:v>
      </x:c>
      <x:c r="AZ20" s="173">
        <x:v>3.1130394939274399</x:v>
      </x:c>
      <x:c r="BA20" s="13">
        <x:v>26.609280629891501</x:v>
      </x:c>
      <x:c r="BB20" s="173">
        <x:v>1.12552263461247</x:v>
      </x:c>
      <x:c r="BC20" s="13">
        <x:v>22.6835181008124</x:v>
      </x:c>
      <x:c r="BD20" s="173">
        <x:v>2.6728462031433202</x:v>
      </x:c>
      <x:c r="BE20" s="13">
        <x:v>23.347582075551198</x:v>
      </x:c>
      <x:c r="BF20" s="173">
        <x:v>2.67577525766368</x:v>
      </x:c>
      <x:c r="BG20" s="13">
        <x:v>28.703463531338201</x:v>
      </x:c>
      <x:c r="BH20" s="173">
        <x:v>1.45886792560096</x:v>
      </x:c>
      <x:c r="BI20" s="13">
        <x:v>6.0199454305257696</x:v>
      </x:c>
      <x:c r="BJ20" s="173">
        <x:v>3.1603436365422199</x:v>
      </x:c>
      <x:c r="BK20" s="13">
        <x:v>38.593076999861999</x:v>
      </x:c>
      <x:c r="BL20" s="173">
        <x:v>1.2397010746496999</x:v>
      </x:c>
      <x:c r="BM20" s="13">
        <x:v>32.450472480068797</x:v>
      </x:c>
      <x:c r="BN20" s="173">
        <x:v>3.0315914276104898</x:v>
      </x:c>
      <x:c r="BO20" s="13">
        <x:v>34.870317569483497</x:v>
      </x:c>
      <x:c r="BP20" s="173">
        <x:v>3.1049804326727002</x:v>
      </x:c>
      <x:c r="BQ20" s="13">
        <x:v>41.670549272204603</x:v>
      </x:c>
      <x:c r="BR20" s="173">
        <x:v>1.4873274305379001</x:v>
      </x:c>
      <x:c r="BS20" s="13">
        <x:v>9.2200767921358597</x:v>
      </x:c>
      <x:c r="BT20" s="173">
        <x:v>3.27669484084144</x:v>
      </x:c>
      <x:c r="BU20" s="13">
        <x:v>22.266669031321101</x:v>
      </x:c>
      <x:c r="BV20" s="173">
        <x:v>1.1081846527313901</x:v>
      </x:c>
      <x:c r="BW20" s="13">
        <x:v>25.562199955543601</x:v>
      </x:c>
      <x:c r="BX20" s="173">
        <x:v>2.4733482942896399</x:v>
      </x:c>
      <x:c r="BY20" s="13">
        <x:v>22.623773714198101</x:v>
      </x:c>
      <x:c r="BZ20" s="173">
        <x:v>2.8778225132452699</x:v>
      </x:c>
      <x:c r="CA20" s="13">
        <x:v>20.841586757953401</x:v>
      </x:c>
      <x:c r="CB20" s="173">
        <x:v>1.3368162445086</x:v>
      </x:c>
      <x:c r="CC20" s="13">
        <x:v>-4.72061319759014</x:v>
      </x:c>
      <x:c r="CD20" s="173">
        <x:v>2.7283508163716701</x:v>
      </x:c>
      <x:c r="CE20" s="13">
        <x:v>21.078666653310201</x:v>
      </x:c>
      <x:c r="CF20" s="173">
        <x:v>1.1709659778669499</x:v>
      </x:c>
      <x:c r="CG20" s="13">
        <x:v>29.7701383005103</x:v>
      </x:c>
      <x:c r="CH20" s="173">
        <x:v>3.2686540054961499</x:v>
      </x:c>
      <x:c r="CI20" s="13">
        <x:v>21.082426402122099</x:v>
      </x:c>
      <x:c r="CJ20" s="173">
        <x:v>2.7583262256860301</x:v>
      </x:c>
      <x:c r="CK20" s="13">
        <x:v>18.282950066928301</x:v>
      </x:c>
      <x:c r="CL20" s="173">
        <x:v>1.3306449874134501</x:v>
      </x:c>
      <x:c r="CM20" s="13">
        <x:v>-11.487188233582</x:v>
      </x:c>
      <x:c r="CN20" s="173">
        <x:v>3.6067049510571798</x:v>
      </x:c>
      <x:c r="CO20" s="13">
        <x:v>18.339042277317699</x:v>
      </x:c>
      <x:c r="CP20" s="173">
        <x:v>1.0187701251369099</x:v>
      </x:c>
      <x:c r="CQ20" s="13">
        <x:v>19.3326911217796</x:v>
      </x:c>
      <x:c r="CR20" s="173">
        <x:v>2.50810240479951</x:v>
      </x:c>
      <x:c r="CS20" s="13">
        <x:v>20.3263630538206</x:v>
      </x:c>
      <x:c r="CT20" s="173">
        <x:v>2.66006412700315</x:v>
      </x:c>
      <x:c r="CU20" s="13">
        <x:v>17.143789605984502</x:v>
      </x:c>
      <x:c r="CV20" s="173">
        <x:v>1.2434355204112699</x:v>
      </x:c>
      <x:c r="CW20" s="13">
        <x:v>-2.18890151579508</x:v>
      </x:c>
      <x:c r="CX20" s="173">
        <x:v>2.8540033422344302</x:v>
      </x:c>
      <x:c r="CY20" s="13">
        <x:v>48.167725777206499</x:v>
      </x:c>
      <x:c r="CZ20" s="173">
        <x:v>1.5283552287153299</x:v>
      </x:c>
      <x:c r="DA20" s="13">
        <x:v>45.572895680774103</x:v>
      </x:c>
      <x:c r="DB20" s="173">
        <x:v>3.3343496934310299</x:v>
      </x:c>
      <x:c r="DC20" s="13">
        <x:v>46.723157186182497</x:v>
      </x:c>
      <x:c r="DD20" s="173">
        <x:v>3.1047787151535902</x:v>
      </x:c>
      <x:c r="DE20" s="13">
        <x:v>49.531233050150803</x:v>
      </x:c>
      <x:c r="DF20" s="173">
        <x:v>1.85312488773576</x:v>
      </x:c>
      <x:c r="DG20" s="13">
        <x:v>3.9583373693767498</x:v>
      </x:c>
      <x:c r="DH20" s="173">
        <x:v>3.5678256846466101</x:v>
      </x:c>
      <x:c r="DI20" s="13">
        <x:v>36.747871604582798</x:v>
      </x:c>
      <x:c r="DJ20" s="173">
        <x:v>1.16602208432357</x:v>
      </x:c>
      <x:c r="DK20" s="13">
        <x:v>34.396463355581098</x:v>
      </x:c>
      <x:c r="DL20" s="173">
        <x:v>2.6941203755684202</x:v>
      </x:c>
      <x:c r="DM20" s="13">
        <x:v>33.290445619245702</x:v>
      </x:c>
      <x:c r="DN20" s="173">
        <x:v>2.8834383782140698</x:v>
      </x:c>
      <x:c r="DO20" s="13">
        <x:v>38.276512884629597</x:v>
      </x:c>
      <x:c r="DP20" s="173">
        <x:v>1.38039756887544</x:v>
      </x:c>
      <x:c r="DQ20" s="13">
        <x:v>3.8800495290485002</x:v>
      </x:c>
      <x:c r="DR20" s="173">
        <x:v>2.92775178017357</x:v>
      </x:c>
      <x:c r="DS20" s="13">
        <x:v>16.4527056056871</x:v>
      </x:c>
      <x:c r="DT20" s="173">
        <x:v>0.93696453640214705</x:v>
      </x:c>
      <x:c r="DU20" s="13">
        <x:v>16.523377271720801</x:v>
      </x:c>
      <x:c r="DV20" s="173">
        <x:v>2.174142039341</x:v>
      </x:c>
      <x:c r="DW20" s="13">
        <x:v>16.940456826767701</x:v>
      </x:c>
      <x:c r="DX20" s="173">
        <x:v>2.3736473803130198</x:v>
      </x:c>
      <x:c r="DY20" s="13">
        <x:v>15.824824447887901</x:v>
      </x:c>
      <x:c r="DZ20" s="173">
        <x:v>1.2777215650359099</x:v>
      </x:c>
      <x:c r="EA20" s="13">
        <x:v>-0.69855282383297301</x:v>
      </x:c>
      <x:c r="EB20" s="173">
        <x:v>2.66248258048459</x:v>
      </x:c>
      <x:c r="EC20" s="13">
        <x:v>33.522242129051399</x:v>
      </x:c>
      <x:c r="ED20" s="173">
        <x:v>1.08661226622522</x:v>
      </x:c>
      <x:c r="EE20" s="13">
        <x:v>31.608423349444902</x:v>
      </x:c>
      <x:c r="EF20" s="173">
        <x:v>2.7508122601515099</x:v>
      </x:c>
      <x:c r="EG20" s="13">
        <x:v>33.012733531041398</x:v>
      </x:c>
      <x:c r="EH20" s="173">
        <x:v>3.04478201464807</x:v>
      </x:c>
      <x:c r="EI20" s="13">
        <x:v>34.173850678741303</x:v>
      </x:c>
      <x:c r="EJ20" s="173">
        <x:v>1.41968375579964</x:v>
      </x:c>
      <x:c r="EK20" s="13">
        <x:v>2.5654273292964902</x:v>
      </x:c>
      <x:c r="EL20" s="173">
        <x:v>3.30661759945276</x:v>
      </x:c>
      <x:c r="EM20" s="13">
        <x:v>35.0377554063218</x:v>
      </x:c>
      <x:c r="EN20" s="173">
        <x:v>1.2679395589317</x:v>
      </x:c>
      <x:c r="EO20" s="13">
        <x:v>31.655966398382301</x:v>
      </x:c>
      <x:c r="EP20" s="173">
        <x:v>2.7345834034574001</x:v>
      </x:c>
      <x:c r="EQ20" s="13">
        <x:v>35.192336808822901</x:v>
      </x:c>
      <x:c r="ER20" s="173">
        <x:v>3.1664613789942901</x:v>
      </x:c>
      <x:c r="ES20" s="13">
        <x:v>35.698756258272397</x:v>
      </x:c>
      <x:c r="ET20" s="173">
        <x:v>1.5770611771768599</x:v>
      </x:c>
      <x:c r="EU20" s="13">
        <x:v>4.0427898598901502</x:v>
      </x:c>
      <x:c r="EV20" s="173">
        <x:v>3.1636064816369101</x:v>
      </x:c>
      <x:c r="EW20" s="15"/>
      <x:c r="EX20" s="15"/>
      <x:c r="EY20" s="15"/>
      <x:c r="EZ20" s="15"/>
      <x:c r="FA20" s="15"/>
      <x:c r="FB20" s="15"/>
      <x:c r="FC20" s="15"/>
      <x:c r="FD20" s="15"/>
      <x:c r="FE20" s="15"/>
      <x:c r="FF20" s="15"/>
      <x:c r="FG20" s="15"/>
      <x:c r="FH20" s="15"/>
      <x:c r="FI20" s="15"/>
      <x:c r="FJ20" s="15"/>
      <x:c r="FK20" s="15"/>
      <x:c r="FL20" s="15"/>
      <x:c r="FM20" s="15"/>
      <x:c r="FN20" s="15"/>
      <x:c r="FO20" s="15"/>
      <x:c r="FP20" s="15"/>
      <x:c r="FQ20" s="15"/>
      <x:c r="FR20" s="15"/>
      <x:c r="FS20" s="15"/>
      <x:c r="FT20" s="15"/>
      <x:c r="FU20" s="15"/>
      <x:c r="FV20" s="15"/>
      <x:c r="FW20" s="15"/>
      <x:c r="FX20" s="15"/>
      <x:c r="FY20" s="15"/>
      <x:c r="FZ20" s="15"/>
      <x:c r="GA20" s="15"/>
      <x:c r="GB20" s="15"/>
      <x:c r="GC20" s="15"/>
      <x:c r="GD20" s="15"/>
      <x:c r="GE20" s="15"/>
      <x:c r="GF20" s="15"/>
      <x:c r="GG20" s="15"/>
      <x:c r="GH20" s="15"/>
      <x:c r="GI20" s="15"/>
      <x:c r="GJ20" s="15"/>
      <x:c r="GK20" s="15"/>
      <x:c r="GL20" s="15"/>
      <x:c r="GM20" s="15"/>
      <x:c r="GN20" s="15"/>
      <x:c r="GO20" s="15"/>
      <x:c r="GP20" s="15"/>
      <x:c r="GQ20" s="15"/>
      <x:c r="GR20" s="15"/>
      <x:c r="GS20" s="15"/>
      <x:c r="GT20" s="15"/>
      <x:c r="GU20" s="15"/>
      <x:c r="GV20" s="15"/>
      <x:c r="GW20" s="15"/>
      <x:c r="GX20" s="15"/>
      <x:c r="GY20" s="15"/>
      <x:c r="GZ20" s="15"/>
      <x:c r="HA20" s="15"/>
      <x:c r="HB20" s="15"/>
      <x:c r="HC20" s="15"/>
      <x:c r="HD20" s="16"/>
    </x:row>
    <x:row r="21" spans="1:212" ht="12.95" customHeight="1" x14ac:dyDescent="0.2">
      <x:c r="A21" s="2" t="s">
        <x:v>363</x:v>
      </x:c>
      <x:c r="B21" s="12">
        <x:v>2</x:v>
      </x:c>
      <x:c r="C21" s="13">
        <x:v>33.4668674442553</x:v>
      </x:c>
      <x:c r="D21" s="173">
        <x:v>1.1951425065154999</x:v>
      </x:c>
      <x:c r="E21" s="13">
        <x:v>39.238513552496002</x:v>
      </x:c>
      <x:c r="F21" s="173">
        <x:v>2.69012699302194</x:v>
      </x:c>
      <x:c r="G21" s="13">
        <x:v>39.486975793879097</x:v>
      </x:c>
      <x:c r="H21" s="173">
        <x:v>3.3563971207746199</x:v>
      </x:c>
      <x:c r="I21" s="13">
        <x:v>28.909042384467099</x:v>
      </x:c>
      <x:c r="J21" s="173">
        <x:v>1.28065148400291</x:v>
      </x:c>
      <x:c r="K21" s="13">
        <x:v>-10.329471168028901</x:v>
      </x:c>
      <x:c r="L21" s="173">
        <x:v>2.8864664491223002</x:v>
      </x:c>
      <x:c r="M21" s="13">
        <x:v>32.4209466427085</x:v>
      </x:c>
      <x:c r="N21" s="173">
        <x:v>1.19501247552416</x:v>
      </x:c>
      <x:c r="O21" s="13">
        <x:v>37.638407796061202</x:v>
      </x:c>
      <x:c r="P21" s="173">
        <x:v>2.6820790532457801</x:v>
      </x:c>
      <x:c r="Q21" s="13">
        <x:v>38.891279794149199</x:v>
      </x:c>
      <x:c r="R21" s="173">
        <x:v>3.6208026848950601</x:v>
      </x:c>
      <x:c r="S21" s="13">
        <x:v>28.431538044305999</x:v>
      </x:c>
      <x:c r="T21" s="173">
        <x:v>1.3886403016607101</x:v>
      </x:c>
      <x:c r="U21" s="13">
        <x:v>-9.2068697517551996</x:v>
      </x:c>
      <x:c r="V21" s="173">
        <x:v>3.1334576693132998</x:v>
      </x:c>
      <x:c r="W21" s="13">
        <x:v>34.738590441490999</x:v>
      </x:c>
      <x:c r="X21" s="173">
        <x:v>1.16621562956404</x:v>
      </x:c>
      <x:c r="Y21" s="13">
        <x:v>37.482257973744801</x:v>
      </x:c>
      <x:c r="Z21" s="173">
        <x:v>2.4371508144646601</x:v>
      </x:c>
      <x:c r="AA21" s="13">
        <x:v>42.103760337460599</x:v>
      </x:c>
      <x:c r="AB21" s="173">
        <x:v>3.2330722472452398</x:v>
      </x:c>
      <x:c r="AC21" s="13">
        <x:v>31.4996793752772</x:v>
      </x:c>
      <x:c r="AD21" s="173">
        <x:v>1.37661004772424</x:v>
      </x:c>
      <x:c r="AE21" s="13">
        <x:v>-5.9825785984675601</x:v>
      </x:c>
      <x:c r="AF21" s="173">
        <x:v>2.8357596401816898</x:v>
      </x:c>
      <x:c r="AG21" s="13">
        <x:v>29.3691981951632</x:v>
      </x:c>
      <x:c r="AH21" s="173">
        <x:v>1.09585073261643</x:v>
      </x:c>
      <x:c r="AI21" s="13">
        <x:v>31.221032723259</x:v>
      </x:c>
      <x:c r="AJ21" s="173">
        <x:v>2.4569942738526001</x:v>
      </x:c>
      <x:c r="AK21" s="13">
        <x:v>34.4461075893513</x:v>
      </x:c>
      <x:c r="AL21" s="173">
        <x:v>3.61886397947104</x:v>
      </x:c>
      <x:c r="AM21" s="13">
        <x:v>27.3057313005758</x:v>
      </x:c>
      <x:c r="AN21" s="173">
        <x:v>1.26963710095508</x:v>
      </x:c>
      <x:c r="AO21" s="13">
        <x:v>-3.9153014226831901</x:v>
      </x:c>
      <x:c r="AP21" s="173">
        <x:v>2.9274490998020002</x:v>
      </x:c>
      <x:c r="AQ21" s="13">
        <x:v>26.814142579567399</x:v>
      </x:c>
      <x:c r="AR21" s="173">
        <x:v>1.19740608476426</x:v>
      </x:c>
      <x:c r="AS21" s="13">
        <x:v>30.5519944488554</x:v>
      </x:c>
      <x:c r="AT21" s="173">
        <x:v>2.6728449138823902</x:v>
      </x:c>
      <x:c r="AU21" s="13">
        <x:v>26.027103961776302</x:v>
      </x:c>
      <x:c r="AV21" s="173">
        <x:v>3.2158423325757202</x:v>
      </x:c>
      <x:c r="AW21" s="13">
        <x:v>25.640024291982002</x:v>
      </x:c>
      <x:c r="AX21" s="173">
        <x:v>1.4109484901048099</x:v>
      </x:c>
      <x:c r="AY21" s="13">
        <x:v>-4.9119701568734602</x:v>
      </x:c>
      <x:c r="AZ21" s="173">
        <x:v>2.9290997196151198</x:v>
      </x:c>
      <x:c r="BA21" s="13">
        <x:v>27.367455019803899</x:v>
      </x:c>
      <x:c r="BB21" s="173">
        <x:v>1.16033162866318</x:v>
      </x:c>
      <x:c r="BC21" s="13">
        <x:v>28.3526769122541</x:v>
      </x:c>
      <x:c r="BD21" s="173">
        <x:v>2.1639793815575001</x:v>
      </x:c>
      <x:c r="BE21" s="13">
        <x:v>25.959529299530299</x:v>
      </x:c>
      <x:c r="BF21" s="173">
        <x:v>3.4855046768975702</x:v>
      </x:c>
      <x:c r="BG21" s="13">
        <x:v>26.941219624887299</x:v>
      </x:c>
      <x:c r="BH21" s="173">
        <x:v>1.4209898493442701</x:v>
      </x:c>
      <x:c r="BI21" s="13">
        <x:v>-1.4114572873668101</x:v>
      </x:c>
      <x:c r="BJ21" s="173">
        <x:v>2.5347193844533402</x:v>
      </x:c>
      <x:c r="BK21" s="13">
        <x:v>24.440346724429101</x:v>
      </x:c>
      <x:c r="BL21" s="173">
        <x:v>1.2007919281982899</x:v>
      </x:c>
      <x:c r="BM21" s="13">
        <x:v>21.646505808719901</x:v>
      </x:c>
      <x:c r="BN21" s="173">
        <x:v>2.2184724326049601</x:v>
      </x:c>
      <x:c r="BO21" s="13">
        <x:v>20.788620274530999</x:v>
      </x:c>
      <x:c r="BP21" s="173">
        <x:v>2.7738157047790599</x:v>
      </x:c>
      <x:c r="BQ21" s="13">
        <x:v>26.414659660691999</x:v>
      </x:c>
      <x:c r="BR21" s="173">
        <x:v>1.4948206027040301</x:v>
      </x:c>
      <x:c r="BS21" s="13">
        <x:v>4.76815385197213</x:v>
      </x:c>
      <x:c r="BT21" s="173">
        <x:v>2.4778279593052899</x:v>
      </x:c>
      <x:c r="BU21" s="13">
        <x:v>29.331141529561101</x:v>
      </x:c>
      <x:c r="BV21" s="173">
        <x:v>1.0427992154114201</x:v>
      </x:c>
      <x:c r="BW21" s="13">
        <x:v>32.529424393225703</x:v>
      </x:c>
      <x:c r="BX21" s="173">
        <x:v>2.6843821847890301</x:v>
      </x:c>
      <x:c r="BY21" s="13">
        <x:v>34.017099214204499</x:v>
      </x:c>
      <x:c r="BZ21" s="173">
        <x:v>3.14653296919986</x:v>
      </x:c>
      <x:c r="CA21" s="13">
        <x:v>28.0631856780461</x:v>
      </x:c>
      <x:c r="CB21" s="173">
        <x:v>1.45244117925781</x:v>
      </x:c>
      <x:c r="CC21" s="13">
        <x:v>-4.4662387151795997</x:v>
      </x:c>
      <x:c r="CD21" s="173">
        <x:v>2.97448846934472</x:v>
      </x:c>
      <x:c r="CE21" s="13">
        <x:v>12.32165453983</x:v>
      </x:c>
      <x:c r="CF21" s="173">
        <x:v>0.79526287742194102</x:v>
      </x:c>
      <x:c r="CG21" s="13">
        <x:v>14.453337465894</x:v>
      </x:c>
      <x:c r="CH21" s="173">
        <x:v>1.71092955766709</x:v>
      </x:c>
      <x:c r="CI21" s="13">
        <x:v>14.587593036628</x:v>
      </x:c>
      <x:c r="CJ21" s="173">
        <x:v>2.19768769119589</x:v>
      </x:c>
      <x:c r="CK21" s="13">
        <x:v>10.605361343054399</x:v>
      </x:c>
      <x:c r="CL21" s="173">
        <x:v>1.01530447769918</x:v>
      </x:c>
      <x:c r="CM21" s="13">
        <x:v>-3.8479761228396199</x:v>
      </x:c>
      <x:c r="CN21" s="173">
        <x:v>1.95180999108308</x:v>
      </x:c>
      <x:c r="CO21" s="13">
        <x:v>17.6298087585971</x:v>
      </x:c>
      <x:c r="CP21" s="173">
        <x:v>0.89382960075731899</x:v>
      </x:c>
      <x:c r="CQ21" s="13">
        <x:v>18.421419665735399</x:v>
      </x:c>
      <x:c r="CR21" s="173">
        <x:v>1.6728903275311799</x:v>
      </x:c>
      <x:c r="CS21" s="13">
        <x:v>22.043897475267201</x:v>
      </x:c>
      <x:c r="CT21" s="173">
        <x:v>2.3498287536093398</x:v>
      </x:c>
      <x:c r="CU21" s="13">
        <x:v>15.867712992918801</x:v>
      </x:c>
      <x:c r="CV21" s="173">
        <x:v>1.1887906697916599</x:v>
      </x:c>
      <x:c r="CW21" s="13">
        <x:v>-2.55370667281657</x:v>
      </x:c>
      <x:c r="CX21" s="173">
        <x:v>2.0951505020144401</x:v>
      </x:c>
      <x:c r="CY21" s="13">
        <x:v>25.693531664386001</x:v>
      </x:c>
      <x:c r="CZ21" s="173">
        <x:v>0.97621741365021097</x:v>
      </x:c>
      <x:c r="DA21" s="13">
        <x:v>30.263537411247601</x:v>
      </x:c>
      <x:c r="DB21" s="173">
        <x:v>2.2427444814780602</x:v>
      </x:c>
      <x:c r="DC21" s="13">
        <x:v>27.202904920083601</x:v>
      </x:c>
      <x:c r="DD21" s="173">
        <x:v>2.7622513993348501</x:v>
      </x:c>
      <x:c r="DE21" s="13">
        <x:v>24.0621510008352</x:v>
      </x:c>
      <x:c r="DF21" s="173">
        <x:v>1.2635892818115799</x:v>
      </x:c>
      <x:c r="DG21" s="13">
        <x:v>-6.2013864104124101</x:v>
      </x:c>
      <x:c r="DH21" s="173">
        <x:v>2.5533076734179998</x:v>
      </x:c>
      <x:c r="DI21" s="13">
        <x:v>21.733107997578099</x:v>
      </x:c>
      <x:c r="DJ21" s="173">
        <x:v>1.0667442170507999</x:v>
      </x:c>
      <x:c r="DK21" s="13">
        <x:v>24.468484720133802</x:v>
      </x:c>
      <x:c r="DL21" s="173">
        <x:v>2.7089995944537599</x:v>
      </x:c>
      <x:c r="DM21" s="13">
        <x:v>27.901306918665298</x:v>
      </x:c>
      <x:c r="DN21" s="173">
        <x:v>3.1780398812711601</x:v>
      </x:c>
      <x:c r="DO21" s="13">
        <x:v>19.661018303023599</x:v>
      </x:c>
      <x:c r="DP21" s="173">
        <x:v>1.1371423900283699</x:v>
      </x:c>
      <x:c r="DQ21" s="13">
        <x:v>-4.8074664171101196</x:v>
      </x:c>
      <x:c r="DR21" s="173">
        <x:v>2.6609469724370398</x:v>
      </x:c>
      <x:c r="DS21" s="13">
        <x:v>21.356438912293001</x:v>
      </x:c>
      <x:c r="DT21" s="173">
        <x:v>0.96545866207738296</x:v>
      </x:c>
      <x:c r="DU21" s="13">
        <x:v>22.648836639758901</x:v>
      </x:c>
      <x:c r="DV21" s="173">
        <x:v>2.4658301116074099</x:v>
      </x:c>
      <x:c r="DW21" s="13">
        <x:v>25.190674401030801</x:v>
      </x:c>
      <x:c r="DX21" s="173">
        <x:v>3.0518147786091401</x:v>
      </x:c>
      <x:c r="DY21" s="13">
        <x:v>20.316410700365601</x:v>
      </x:c>
      <x:c r="DZ21" s="173">
        <x:v>1.0411991545383501</x:v>
      </x:c>
      <x:c r="EA21" s="13">
        <x:v>-2.3324259393933202</x:v>
      </x:c>
      <x:c r="EB21" s="173">
        <x:v>2.8107024476034002</x:v>
      </x:c>
      <x:c r="EC21" s="13">
        <x:v>28.522449866952801</x:v>
      </x:c>
      <x:c r="ED21" s="173">
        <x:v>1.07897058330594</x:v>
      </x:c>
      <x:c r="EE21" s="13">
        <x:v>31.2730807690983</x:v>
      </x:c>
      <x:c r="EF21" s="173">
        <x:v>3.0559028371550001</x:v>
      </x:c>
      <x:c r="EG21" s="13">
        <x:v>32.995516598819798</x:v>
      </x:c>
      <x:c r="EH21" s="173">
        <x:v>3.0856059374606501</x:v>
      </x:c>
      <x:c r="EI21" s="13">
        <x:v>26.011095471844602</x:v>
      </x:c>
      <x:c r="EJ21" s="173">
        <x:v>1.1803065350577699</x:v>
      </x:c>
      <x:c r="EK21" s="13">
        <x:v>-5.2619852972537702</x:v>
      </x:c>
      <x:c r="EL21" s="173">
        <x:v>3.3457763097487199</x:v>
      </x:c>
      <x:c r="EM21" s="13">
        <x:v>28.866464710609499</x:v>
      </x:c>
      <x:c r="EN21" s="173">
        <x:v>1.03140301391656</x:v>
      </x:c>
      <x:c r="EO21" s="13">
        <x:v>34.870400046771998</x:v>
      </x:c>
      <x:c r="EP21" s="173">
        <x:v>2.71154013622979</x:v>
      </x:c>
      <x:c r="EQ21" s="13">
        <x:v>35.276672756468798</x:v>
      </x:c>
      <x:c r="ER21" s="173">
        <x:v>3.1046785355194801</x:v>
      </x:c>
      <x:c r="ES21" s="13">
        <x:v>25.695599436076002</x:v>
      </x:c>
      <x:c r="ET21" s="173">
        <x:v>1.23863170306396</x:v>
      </x:c>
      <x:c r="EU21" s="13">
        <x:v>-9.1748006106960194</x:v>
      </x:c>
      <x:c r="EV21" s="173">
        <x:v>3.0625518103333298</x:v>
      </x:c>
      <x:c r="EW21" s="15"/>
      <x:c r="EX21" s="15"/>
      <x:c r="EY21" s="15"/>
      <x:c r="EZ21" s="15"/>
      <x:c r="FA21" s="15"/>
      <x:c r="FB21" s="15"/>
      <x:c r="FC21" s="15"/>
      <x:c r="FD21" s="15"/>
      <x:c r="FE21" s="15"/>
      <x:c r="FF21" s="15"/>
      <x:c r="FG21" s="15"/>
      <x:c r="FH21" s="15"/>
      <x:c r="FI21" s="15"/>
      <x:c r="FJ21" s="15"/>
      <x:c r="FK21" s="15"/>
      <x:c r="FL21" s="15"/>
      <x:c r="FM21" s="15"/>
      <x:c r="FN21" s="15"/>
      <x:c r="FO21" s="15"/>
      <x:c r="FP21" s="15"/>
      <x:c r="FQ21" s="15"/>
      <x:c r="FR21" s="15"/>
      <x:c r="FS21" s="15"/>
      <x:c r="FT21" s="15"/>
      <x:c r="FU21" s="15"/>
      <x:c r="FV21" s="15"/>
      <x:c r="FW21" s="15"/>
      <x:c r="FX21" s="15"/>
      <x:c r="FY21" s="15"/>
      <x:c r="FZ21" s="15"/>
      <x:c r="GA21" s="15"/>
      <x:c r="GB21" s="15"/>
      <x:c r="GC21" s="15"/>
      <x:c r="GD21" s="15"/>
      <x:c r="GE21" s="15"/>
      <x:c r="GF21" s="15"/>
      <x:c r="GG21" s="15"/>
      <x:c r="GH21" s="15"/>
      <x:c r="GI21" s="15"/>
      <x:c r="GJ21" s="15"/>
      <x:c r="GK21" s="15"/>
      <x:c r="GL21" s="15"/>
      <x:c r="GM21" s="15"/>
      <x:c r="GN21" s="15"/>
      <x:c r="GO21" s="15"/>
      <x:c r="GP21" s="15"/>
      <x:c r="GQ21" s="15"/>
      <x:c r="GR21" s="15"/>
      <x:c r="GS21" s="15"/>
      <x:c r="GT21" s="15"/>
      <x:c r="GU21" s="15"/>
      <x:c r="GV21" s="15"/>
      <x:c r="GW21" s="15"/>
      <x:c r="GX21" s="15"/>
      <x:c r="GY21" s="15"/>
      <x:c r="GZ21" s="15"/>
      <x:c r="HA21" s="15"/>
      <x:c r="HB21" s="15"/>
      <x:c r="HC21" s="15"/>
      <x:c r="HD21" s="16"/>
    </x:row>
    <x:row r="22" spans="1:212" ht="12.95" customHeight="1" x14ac:dyDescent="0.2">
      <x:c r="A22" s="2" t="s">
        <x:v>364</x:v>
      </x:c>
      <x:c r="B22" s="12">
        <x:v>2</x:v>
      </x:c>
      <x:c r="C22" s="13">
        <x:v>9.1766057006625505</x:v>
      </x:c>
      <x:c r="D22" s="173">
        <x:v>1.19282809013268</x:v>
      </x:c>
      <x:c r="E22" s="13">
        <x:v>6.0637008886642203</x:v>
      </x:c>
      <x:c r="F22" s="173">
        <x:v>1.69696150576446</x:v>
      </x:c>
      <x:c r="G22" s="13">
        <x:v>6.6587311356822703</x:v>
      </x:c>
      <x:c r="H22" s="173">
        <x:v>1.5363600961539099</x:v>
      </x:c>
      <x:c r="I22" s="13">
        <x:v>10.826875041381999</x:v>
      </x:c>
      <x:c r="J22" s="173">
        <x:v>1.86400168527869</x:v>
      </x:c>
      <x:c r="K22" s="13">
        <x:v>4.7631741527177303</x:v>
      </x:c>
      <x:c r="L22" s="173">
        <x:v>2.6878279402702798</x:v>
      </x:c>
      <x:c r="M22" s="13">
        <x:v>11.0228891954399</x:v>
      </x:c>
      <x:c r="N22" s="173">
        <x:v>1.2016928331043899</x:v>
      </x:c>
      <x:c r="O22" s="13">
        <x:v>8.2663595544692896</x:v>
      </x:c>
      <x:c r="P22" s="173">
        <x:v>1.8324936950473101</x:v>
      </x:c>
      <x:c r="Q22" s="13">
        <x:v>11.0856171300283</x:v>
      </x:c>
      <x:c r="R22" s="173">
        <x:v>2.36631695218612</x:v>
      </x:c>
      <x:c r="S22" s="13">
        <x:v>11.4320926561838</x:v>
      </x:c>
      <x:c r="T22" s="173">
        <x:v>1.85617883789497</x:v>
      </x:c>
      <x:c r="U22" s="13">
        <x:v>3.1657331017144701</x:v>
      </x:c>
      <x:c r="V22" s="173">
        <x:v>2.9514466575306999</x:v>
      </x:c>
      <x:c r="W22" s="13">
        <x:v>11.1954231910058</x:v>
      </x:c>
      <x:c r="X22" s="173">
        <x:v>1.1875067941425299</x:v>
      </x:c>
      <x:c r="Y22" s="13">
        <x:v>13.1489486646618</x:v>
      </x:c>
      <x:c r="Z22" s="173">
        <x:v>2.7027454866215899</x:v>
      </x:c>
      <x:c r="AA22" s="13">
        <x:v>8.8732187570787495</x:v>
      </x:c>
      <x:c r="AB22" s="173">
        <x:v>2.37591361097736</x:v>
      </x:c>
      <x:c r="AC22" s="13">
        <x:v>10.932226189558801</x:v>
      </x:c>
      <x:c r="AD22" s="173">
        <x:v>1.97276094994587</x:v>
      </x:c>
      <x:c r="AE22" s="13">
        <x:v>-2.2167224751030701</x:v>
      </x:c>
      <x:c r="AF22" s="173">
        <x:v>3.8775479641625501</x:v>
      </x:c>
      <x:c r="AG22" s="13">
        <x:v>21.790852787478201</x:v>
      </x:c>
      <x:c r="AH22" s="173">
        <x:v>1.77759426994285</x:v>
      </x:c>
      <x:c r="AI22" s="13">
        <x:v>18.9625094360735</x:v>
      </x:c>
      <x:c r="AJ22" s="173">
        <x:v>2.7118007978827801</x:v>
      </x:c>
      <x:c r="AK22" s="13">
        <x:v>14.6066473394197</x:v>
      </x:c>
      <x:c r="AL22" s="173">
        <x:v>3.0647861619313201</x:v>
      </x:c>
      <x:c r="AM22" s="13">
        <x:v>25.679688971538901</x:v>
      </x:c>
      <x:c r="AN22" s="173">
        <x:v>2.54871469381392</x:v>
      </x:c>
      <x:c r="AO22" s="13">
        <x:v>6.71717953546539</x:v>
      </x:c>
      <x:c r="AP22" s="173">
        <x:v>3.5957638278556399</x:v>
      </x:c>
      <x:c r="AQ22" s="13">
        <x:v>29.2403397414752</x:v>
      </x:c>
      <x:c r="AR22" s="173">
        <x:v>1.9522155541645001</x:v>
      </x:c>
      <x:c r="AS22" s="13">
        <x:v>18.849063556786401</x:v>
      </x:c>
      <x:c r="AT22" s="173">
        <x:v>2.7199937769086602</x:v>
      </x:c>
      <x:c r="AU22" s="13">
        <x:v>27.6121674815017</x:v>
      </x:c>
      <x:c r="AV22" s="173">
        <x:v>3.6787044182352999</x:v>
      </x:c>
      <x:c r="AW22" s="13">
        <x:v>33.328709883723803</x:v>
      </x:c>
      <x:c r="AX22" s="173">
        <x:v>2.1983998162700402</x:v>
      </x:c>
      <x:c r="AY22" s="13">
        <x:v>14.479646326937401</x:v>
      </x:c>
      <x:c r="AZ22" s="173">
        <x:v>3.18911077772281</x:v>
      </x:c>
      <x:c r="BA22" s="13">
        <x:v>31.0334230199092</x:v>
      </x:c>
      <x:c r="BB22" s="173">
        <x:v>2.0979325443624699</x:v>
      </x:c>
      <x:c r="BC22" s="13">
        <x:v>19.749161454898299</x:v>
      </x:c>
      <x:c r="BD22" s="173">
        <x:v>3.0721564797550598</x:v>
      </x:c>
      <x:c r="BE22" s="13">
        <x:v>32.680698203494899</x:v>
      </x:c>
      <x:c r="BF22" s="173">
        <x:v>4.2714650323769199</x:v>
      </x:c>
      <x:c r="BG22" s="13">
        <x:v>33.9095798502387</x:v>
      </x:c>
      <x:c r="BH22" s="173">
        <x:v>2.1691662612037002</x:v>
      </x:c>
      <x:c r="BI22" s="13">
        <x:v>14.1604183953404</x:v>
      </x:c>
      <x:c r="BJ22" s="173">
        <x:v>3.67877858493534</x:v>
      </x:c>
      <x:c r="BK22" s="13">
        <x:v>41.460099669157003</x:v>
      </x:c>
      <x:c r="BL22" s="173">
        <x:v>1.8520789419253001</x:v>
      </x:c>
      <x:c r="BM22" s="13">
        <x:v>28.607740617003401</x:v>
      </x:c>
      <x:c r="BN22" s="173">
        <x:v>3.38695077967922</x:v>
      </x:c>
      <x:c r="BO22" s="13">
        <x:v>37.708074077496804</x:v>
      </x:c>
      <x:c r="BP22" s="173">
        <x:v>3.9756576745751899</x:v>
      </x:c>
      <x:c r="BQ22" s="13">
        <x:v>48.2232221621802</x:v>
      </x:c>
      <x:c r="BR22" s="173">
        <x:v>2.5418583325844102</x:v>
      </x:c>
      <x:c r="BS22" s="13">
        <x:v>19.615481545176898</x:v>
      </x:c>
      <x:c r="BT22" s="173">
        <x:v>4.4576487784724099</x:v>
      </x:c>
      <x:c r="BU22" s="13">
        <x:v>17.082384026876099</x:v>
      </x:c>
      <x:c r="BV22" s="173">
        <x:v>1.34644015212839</x:v>
      </x:c>
      <x:c r="BW22" s="13">
        <x:v>21.857272171896401</x:v>
      </x:c>
      <x:c r="BX22" s="173">
        <x:v>2.9601890706834801</x:v>
      </x:c>
      <x:c r="BY22" s="13">
        <x:v>14.6788555924904</x:v>
      </x:c>
      <x:c r="BZ22" s="173">
        <x:v>2.3832023157642901</x:v>
      </x:c>
      <x:c r="CA22" s="13">
        <x:v>16.4407618642913</x:v>
      </x:c>
      <x:c r="CB22" s="173">
        <x:v>2.19689572974089</x:v>
      </x:c>
      <x:c r="CC22" s="13">
        <x:v>-5.4165103076051304</x:v>
      </x:c>
      <x:c r="CD22" s="173">
        <x:v>3.5100098170694398</x:v>
      </x:c>
      <x:c r="CE22" s="13">
        <x:v>16.445479723828299</x:v>
      </x:c>
      <x:c r="CF22" s="173">
        <x:v>1.6188509905699999</x:v>
      </x:c>
      <x:c r="CG22" s="13">
        <x:v>17.679959391598899</x:v>
      </x:c>
      <x:c r="CH22" s="173">
        <x:v>2.6822113306303299</x:v>
      </x:c>
      <x:c r="CI22" s="13">
        <x:v>14.2280707405057</x:v>
      </x:c>
      <x:c r="CJ22" s="173">
        <x:v>2.6125257356381901</x:v>
      </x:c>
      <x:c r="CK22" s="13">
        <x:v>17.177068273237602</x:v>
      </x:c>
      <x:c r="CL22" s="173">
        <x:v>2.3608271789712698</x:v>
      </x:c>
      <x:c r="CM22" s="13">
        <x:v>-0.50289111836130096</x:v>
      </x:c>
      <x:c r="CN22" s="173">
        <x:v>3.37112399995328</x:v>
      </x:c>
      <x:c r="CO22" s="13">
        <x:v>20.068241401084801</x:v>
      </x:c>
      <x:c r="CP22" s="173">
        <x:v>1.88108228719074</x:v>
      </x:c>
      <x:c r="CQ22" s="13">
        <x:v>21.3609704759042</x:v>
      </x:c>
      <x:c r="CR22" s="173">
        <x:v>2.8112183904230599</x:v>
      </x:c>
      <x:c r="CS22" s="13">
        <x:v>16.907421862300101</x:v>
      </x:c>
      <x:c r="CT22" s="173">
        <x:v>2.5896533622050302</x:v>
      </x:c>
      <x:c r="CU22" s="13">
        <x:v>20.505908086289999</x:v>
      </x:c>
      <x:c r="CV22" s="173">
        <x:v>2.6605424918028802</x:v>
      </x:c>
      <x:c r="CW22" s="13">
        <x:v>-0.85506238961421099</x:v>
      </x:c>
      <x:c r="CX22" s="173">
        <x:v>3.6048030514114302</x:v>
      </x:c>
      <x:c r="CY22" s="13">
        <x:v>37.852952356830102</x:v>
      </x:c>
      <x:c r="CZ22" s="173">
        <x:v>2.3544486032200198</x:v>
      </x:c>
      <x:c r="DA22" s="13">
        <x:v>39.722639139117</x:v>
      </x:c>
      <x:c r="DB22" s="173">
        <x:v>3.6908697312100101</x:v>
      </x:c>
      <x:c r="DC22" s="13">
        <x:v>35.2887112943245</x:v>
      </x:c>
      <x:c r="DD22" s="173">
        <x:v>3.8206988882269401</x:v>
      </x:c>
      <x:c r="DE22" s="13">
        <x:v>38.3166991146661</x:v>
      </x:c>
      <x:c r="DF22" s="173">
        <x:v>3.1813321936826799</x:v>
      </x:c>
      <x:c r="DG22" s="13">
        <x:v>-1.40594002445088</x:v>
      </x:c>
      <x:c r="DH22" s="173">
        <x:v>4.8084525754880998</x:v>
      </x:c>
      <x:c r="DI22" s="13">
        <x:v>33.962542582610098</x:v>
      </x:c>
      <x:c r="DJ22" s="173">
        <x:v>1.76827262870909</x:v>
      </x:c>
      <x:c r="DK22" s="13">
        <x:v>32.776436785923899</x:v>
      </x:c>
      <x:c r="DL22" s="173">
        <x:v>3.52444553616865</x:v>
      </x:c>
      <x:c r="DM22" s="13">
        <x:v>35.125298899423299</x:v>
      </x:c>
      <x:c r="DN22" s="173">
        <x:v>4.03076287640845</x:v>
      </x:c>
      <x:c r="DO22" s="13">
        <x:v>33.6377093561455</x:v>
      </x:c>
      <x:c r="DP22" s="173">
        <x:v>2.49529620567982</x:v>
      </x:c>
      <x:c r="DQ22" s="13">
        <x:v>0.86127257022157999</x:v>
      </x:c>
      <x:c r="DR22" s="173">
        <x:v>4.0694647538766402</x:v>
      </x:c>
      <x:c r="DS22" s="13">
        <x:v>18.632647010456999</x:v>
      </x:c>
      <x:c r="DT22" s="173">
        <x:v>1.59612206516147</x:v>
      </x:c>
      <x:c r="DU22" s="13">
        <x:v>17.858456969645601</x:v>
      </x:c>
      <x:c r="DV22" s="173">
        <x:v>2.8276874734205801</x:v>
      </x:c>
      <x:c r="DW22" s="13">
        <x:v>14.0695738080876</x:v>
      </x:c>
      <x:c r="DX22" s="173">
        <x:v>2.8031118302237701</x:v>
      </x:c>
      <x:c r="DY22" s="13">
        <x:v>20.406657760777001</x:v>
      </x:c>
      <x:c r="DZ22" s="173">
        <x:v>2.2035496915158999</x:v>
      </x:c>
      <x:c r="EA22" s="13">
        <x:v>2.5482007911313902</x:v>
      </x:c>
      <x:c r="EB22" s="173">
        <x:v>3.51181254743357</x:v>
      </x:c>
      <x:c r="EC22" s="13">
        <x:v>21.490913661924498</x:v>
      </x:c>
      <x:c r="ED22" s="173">
        <x:v>1.5486022897793399</x:v>
      </x:c>
      <x:c r="EE22" s="13">
        <x:v>22.749870277686099</x:v>
      </x:c>
      <x:c r="EF22" s="173">
        <x:v>3.0454211249471501</x:v>
      </x:c>
      <x:c r="EG22" s="13">
        <x:v>20.178407874857498</x:v>
      </x:c>
      <x:c r="EH22" s="173">
        <x:v>3.3318183554881098</x:v>
      </x:c>
      <x:c r="EI22" s="13">
        <x:v>21.149257173474599</x:v>
      </x:c>
      <x:c r="EJ22" s="173">
        <x:v>2.2811977084053598</x:v>
      </x:c>
      <x:c r="EK22" s="13">
        <x:v>-1.6006131042115599</x:v>
      </x:c>
      <x:c r="EL22" s="173">
        <x:v>3.4704748893773099</x:v>
      </x:c>
      <x:c r="EM22" s="13">
        <x:v>31.801184793850201</x:v>
      </x:c>
      <x:c r="EN22" s="173">
        <x:v>2.3785764008704202</x:v>
      </x:c>
      <x:c r="EO22" s="13">
        <x:v>27.465433896733</x:v>
      </x:c>
      <x:c r="EP22" s="173">
        <x:v>3.7187716415821801</x:v>
      </x:c>
      <x:c r="EQ22" s="13">
        <x:v>33.515145784677898</x:v>
      </x:c>
      <x:c r="ER22" s="173">
        <x:v>4.3833173849375902</x:v>
      </x:c>
      <x:c r="ES22" s="13">
        <x:v>32.188428687455399</x:v>
      </x:c>
      <x:c r="ET22" s="173">
        <x:v>2.57617937764129</x:v>
      </x:c>
      <x:c r="EU22" s="13">
        <x:v>4.7229947907224199</x:v>
      </x:c>
      <x:c r="EV22" s="173">
        <x:v>3.8334577089355699</x:v>
      </x:c>
      <x:c r="EW22" s="15"/>
      <x:c r="EX22" s="15"/>
      <x:c r="EY22" s="15"/>
      <x:c r="EZ22" s="15"/>
      <x:c r="FA22" s="15"/>
      <x:c r="FB22" s="15"/>
      <x:c r="FC22" s="15"/>
      <x:c r="FD22" s="15"/>
      <x:c r="FE22" s="15"/>
      <x:c r="FF22" s="15"/>
      <x:c r="FG22" s="15"/>
      <x:c r="FH22" s="15"/>
      <x:c r="FI22" s="15"/>
      <x:c r="FJ22" s="15"/>
      <x:c r="FK22" s="15"/>
      <x:c r="FL22" s="15"/>
      <x:c r="FM22" s="15"/>
      <x:c r="FN22" s="15"/>
      <x:c r="FO22" s="15"/>
      <x:c r="FP22" s="15"/>
      <x:c r="FQ22" s="15"/>
      <x:c r="FR22" s="15"/>
      <x:c r="FS22" s="15"/>
      <x:c r="FT22" s="15"/>
      <x:c r="FU22" s="15"/>
      <x:c r="FV22" s="15"/>
      <x:c r="FW22" s="15"/>
      <x:c r="FX22" s="15"/>
      <x:c r="FY22" s="15"/>
      <x:c r="FZ22" s="15"/>
      <x:c r="GA22" s="15"/>
      <x:c r="GB22" s="15"/>
      <x:c r="GC22" s="15"/>
      <x:c r="GD22" s="15"/>
      <x:c r="GE22" s="15"/>
      <x:c r="GF22" s="15"/>
      <x:c r="GG22" s="15"/>
      <x:c r="GH22" s="15"/>
      <x:c r="GI22" s="15"/>
      <x:c r="GJ22" s="15"/>
      <x:c r="GK22" s="15"/>
      <x:c r="GL22" s="15"/>
      <x:c r="GM22" s="15"/>
      <x:c r="GN22" s="15"/>
      <x:c r="GO22" s="15"/>
      <x:c r="GP22" s="15"/>
      <x:c r="GQ22" s="15"/>
      <x:c r="GR22" s="15"/>
      <x:c r="GS22" s="15"/>
      <x:c r="GT22" s="15"/>
      <x:c r="GU22" s="15"/>
      <x:c r="GV22" s="15"/>
      <x:c r="GW22" s="15"/>
      <x:c r="GX22" s="15"/>
      <x:c r="GY22" s="15"/>
      <x:c r="GZ22" s="15"/>
      <x:c r="HA22" s="15"/>
      <x:c r="HB22" s="15"/>
      <x:c r="HC22" s="15"/>
      <x:c r="HD22" s="16"/>
    </x:row>
    <x:row r="23" spans="1:212" ht="12.95" customHeight="1" x14ac:dyDescent="0.2">
      <x:c r="A23" s="2" t="s">
        <x:v>365</x:v>
      </x:c>
      <x:c r="B23" s="12">
        <x:v>2</x:v>
      </x:c>
      <x:c r="C23" s="13">
        <x:v>8.9596904913704591</x:v>
      </x:c>
      <x:c r="D23" s="173">
        <x:v>0.78523571665266201</x:v>
      </x:c>
      <x:c r="E23" s="13">
        <x:v>7.0088308050277801</x:v>
      </x:c>
      <x:c r="F23" s="173">
        <x:v>1.9878992677076399</x:v>
      </x:c>
      <x:c r="G23" s="13">
        <x:v>8.6339937747305093</x:v>
      </x:c>
      <x:c r="H23" s="173">
        <x:v>1.85859078943416</x:v>
      </x:c>
      <x:c r="I23" s="13">
        <x:v>9.3687584821269603</x:v>
      </x:c>
      <x:c r="J23" s="173">
        <x:v>0.96129311720988297</x:v>
      </x:c>
      <x:c r="K23" s="13">
        <x:v>2.3599276770991802</x:v>
      </x:c>
      <x:c r="L23" s="173">
        <x:v>2.3233180417467501</x:v>
      </x:c>
      <x:c r="M23" s="13">
        <x:v>12.7815734345272</x:v>
      </x:c>
      <x:c r="N23" s="173">
        <x:v>1.0928588683154301</x:v>
      </x:c>
      <x:c r="O23" s="13">
        <x:v>10.4163960648324</x:v>
      </x:c>
      <x:c r="P23" s="173">
        <x:v>2.26821666171301</x:v>
      </x:c>
      <x:c r="Q23" s="13">
        <x:v>13.382617735855099</x:v>
      </x:c>
      <x:c r="R23" s="173">
        <x:v>2.5643067665146799</x:v>
      </x:c>
      <x:c r="S23" s="13">
        <x:v>13.354321878193</x:v>
      </x:c>
      <x:c r="T23" s="173">
        <x:v>1.27016233964824</x:v>
      </x:c>
      <x:c r="U23" s="13">
        <x:v>2.9379258133606201</x:v>
      </x:c>
      <x:c r="V23" s="173">
        <x:v>2.6973125822681698</x:v>
      </x:c>
      <x:c r="W23" s="13">
        <x:v>12.2456846018592</x:v>
      </x:c>
      <x:c r="X23" s="173">
        <x:v>0.98599093664396398</x:v>
      </x:c>
      <x:c r="Y23" s="13">
        <x:v>14.0023507042883</x:v>
      </x:c>
      <x:c r="Z23" s="173">
        <x:v>2.42893486599562</x:v>
      </x:c>
      <x:c r="AA23" s="13">
        <x:v>15.109813283204801</x:v>
      </x:c>
      <x:c r="AB23" s="173">
        <x:v>2.3219532468744202</x:v>
      </x:c>
      <x:c r="AC23" s="13">
        <x:v>10.3936707051078</x:v>
      </x:c>
      <x:c r="AD23" s="173">
        <x:v>1.05119229547326</x:v>
      </x:c>
      <x:c r="AE23" s="13">
        <x:v>-3.6086799991804499</x:v>
      </x:c>
      <x:c r="AF23" s="173">
        <x:v>2.5817719141625202</x:v>
      </x:c>
      <x:c r="AG23" s="13">
        <x:v>16.214315485912099</x:v>
      </x:c>
      <x:c r="AH23" s="173">
        <x:v>1.1122822369263301</x:v>
      </x:c>
      <x:c r="AI23" s="13">
        <x:v>12.9355617317145</x:v>
      </x:c>
      <x:c r="AJ23" s="173">
        <x:v>2.3360197561436502</x:v>
      </x:c>
      <x:c r="AK23" s="13">
        <x:v>13.5579734733747</x:v>
      </x:c>
      <x:c r="AL23" s="173">
        <x:v>2.10891157956027</x:v>
      </x:c>
      <x:c r="AM23" s="13">
        <x:v>17.8879313781012</x:v>
      </x:c>
      <x:c r="AN23" s="173">
        <x:v>1.43493446993108</x:v>
      </x:c>
      <x:c r="AO23" s="13">
        <x:v>4.9523696463867397</x:v>
      </x:c>
      <x:c r="AP23" s="173">
        <x:v>2.4630684834529699</x:v>
      </x:c>
      <x:c r="AQ23" s="13">
        <x:v>29.409472845602298</x:v>
      </x:c>
      <x:c r="AR23" s="173">
        <x:v>1.6013961071482401</x:v>
      </x:c>
      <x:c r="AS23" s="13">
        <x:v>18.957195626627399</x:v>
      </x:c>
      <x:c r="AT23" s="173">
        <x:v>3.59085058279764</x:v>
      </x:c>
      <x:c r="AU23" s="13">
        <x:v>29.669905698529</x:v>
      </x:c>
      <x:c r="AV23" s="173">
        <x:v>3.3451701624002599</x:v>
      </x:c>
      <x:c r="AW23" s="13">
        <x:v>32.5294372570688</x:v>
      </x:c>
      <x:c r="AX23" s="173">
        <x:v>2.1784357207334799</x:v>
      </x:c>
      <x:c r="AY23" s="13">
        <x:v>13.572241630441299</x:v>
      </x:c>
      <x:c r="AZ23" s="173">
        <x:v>4.1626401903451304</x:v>
      </x:c>
      <x:c r="BA23" s="13">
        <x:v>31.093027522060002</x:v>
      </x:c>
      <x:c r="BB23" s="173">
        <x:v>1.55089597951911</x:v>
      </x:c>
      <x:c r="BC23" s="13">
        <x:v>21.096692487108399</x:v>
      </x:c>
      <x:c r="BD23" s="173">
        <x:v>3.1329619685230101</x:v>
      </x:c>
      <x:c r="BE23" s="13">
        <x:v>29.080452197408199</x:v>
      </x:c>
      <x:c r="BF23" s="173">
        <x:v>2.9189781282429799</x:v>
      </x:c>
      <x:c r="BG23" s="13">
        <x:v>34.992222651717299</x:v>
      </x:c>
      <x:c r="BH23" s="173">
        <x:v>1.9949548450099399</x:v>
      </x:c>
      <x:c r="BI23" s="13">
        <x:v>13.8955301646089</x:v>
      </x:c>
      <x:c r="BJ23" s="173">
        <x:v>3.5803561138846001</x:v>
      </x:c>
      <x:c r="BK23" s="13">
        <x:v>42.543926750383598</x:v>
      </x:c>
      <x:c r="BL23" s="173">
        <x:v>1.6214005704332399</x:v>
      </x:c>
      <x:c r="BM23" s="13">
        <x:v>31.045532754661298</x:v>
      </x:c>
      <x:c r="BN23" s="173">
        <x:v>3.52672693922973</x:v>
      </x:c>
      <x:c r="BO23" s="13">
        <x:v>40.376855793937096</x:v>
      </x:c>
      <x:c r="BP23" s="173">
        <x:v>3.2640927282010801</x:v>
      </x:c>
      <x:c r="BQ23" s="13">
        <x:v>47.443804831890503</x:v>
      </x:c>
      <x:c r="BR23" s="173">
        <x:v>1.97526983193936</x:v>
      </x:c>
      <x:c r="BS23" s="13">
        <x:v>16.398272077229201</x:v>
      </x:c>
      <x:c r="BT23" s="173">
        <x:v>3.7850610364747901</x:v>
      </x:c>
      <x:c r="BU23" s="13">
        <x:v>15.1037496600092</x:v>
      </x:c>
      <x:c r="BV23" s="173">
        <x:v>1.28669037352773</x:v>
      </x:c>
      <x:c r="BW23" s="13">
        <x:v>16.764427262717899</x:v>
      </x:c>
      <x:c r="BX23" s="173">
        <x:v>2.76634656316129</x:v>
      </x:c>
      <x:c r="BY23" s="13">
        <x:v>15.595617578562599</x:v>
      </x:c>
      <x:c r="BZ23" s="173">
        <x:v>2.7404071157969501</x:v>
      </x:c>
      <x:c r="CA23" s="13">
        <x:v>14.6169295339902</x:v>
      </x:c>
      <x:c r="CB23" s="173">
        <x:v>1.42815191494655</x:v>
      </x:c>
      <x:c r="CC23" s="13">
        <x:v>-2.1474977287276702</x:v>
      </x:c>
      <x:c r="CD23" s="173">
        <x:v>2.7446797759634198</x:v>
      </x:c>
      <x:c r="CE23" s="13">
        <x:v>23.819675204947099</x:v>
      </x:c>
      <x:c r="CF23" s="173">
        <x:v>1.21648104507955</x:v>
      </x:c>
      <x:c r="CG23" s="13">
        <x:v>26.716269999388398</x:v>
      </x:c>
      <x:c r="CH23" s="173">
        <x:v>3.7291165966390598</x:v>
      </x:c>
      <x:c r="CI23" s="13">
        <x:v>26.390573147750199</x:v>
      </x:c>
      <x:c r="CJ23" s="173">
        <x:v>2.9675667073548002</x:v>
      </x:c>
      <x:c r="CK23" s="13">
        <x:v>21.970963962845602</x:v>
      </x:c>
      <x:c r="CL23" s="173">
        <x:v>1.57301964281809</x:v>
      </x:c>
      <x:c r="CM23" s="13">
        <x:v>-4.7453060365427699</x:v>
      </x:c>
      <x:c r="CN23" s="173">
        <x:v>3.94269079691944</x:v>
      </x:c>
      <x:c r="CO23" s="13">
        <x:v>18.682850759582699</x:v>
      </x:c>
      <x:c r="CP23" s="173">
        <x:v>1.0052264706785301</x:v>
      </x:c>
      <x:c r="CQ23" s="13">
        <x:v>23.560199305205099</x:v>
      </x:c>
      <x:c r="CR23" s="173">
        <x:v>3.04334272955612</x:v>
      </x:c>
      <x:c r="CS23" s="13">
        <x:v>19.879252385124399</x:v>
      </x:c>
      <x:c r="CT23" s="173">
        <x:v>2.3813583517245598</x:v>
      </x:c>
      <x:c r="CU23" s="13">
        <x:v>16.825603612673898</x:v>
      </x:c>
      <x:c r="CV23" s="173">
        <x:v>1.15395974751678</x:v>
      </x:c>
      <x:c r="CW23" s="13">
        <x:v>-6.7345956925312898</x:v>
      </x:c>
      <x:c r="CX23" s="173">
        <x:v>3.1020538131381001</x:v>
      </x:c>
      <x:c r="CY23" s="13">
        <x:v>46.345018680431103</x:v>
      </x:c>
      <x:c r="CZ23" s="173">
        <x:v>1.5905730098036199</x:v>
      </x:c>
      <x:c r="DA23" s="13">
        <x:v>41.328882859280299</x:v>
      </x:c>
      <x:c r="DB23" s="173">
        <x:v>3.0216023018426701</x:v>
      </x:c>
      <x:c r="DC23" s="13">
        <x:v>48.550088830556497</x:v>
      </x:c>
      <x:c r="DD23" s="173">
        <x:v>3.33299051786548</x:v>
      </x:c>
      <x:c r="DE23" s="13">
        <x:v>47.149369523255501</x:v>
      </x:c>
      <x:c r="DF23" s="173">
        <x:v>2.3339385255482701</x:v>
      </x:c>
      <x:c r="DG23" s="13">
        <x:v>5.82048666397516</x:v>
      </x:c>
      <x:c r="DH23" s="173">
        <x:v>3.6443353027807501</x:v>
      </x:c>
      <x:c r="DI23" s="13">
        <x:v>40.491662080096297</x:v>
      </x:c>
      <x:c r="DJ23" s="173">
        <x:v>1.5684003579952901</x:v>
      </x:c>
      <x:c r="DK23" s="13">
        <x:v>37.152012550468399</x:v>
      </x:c>
      <x:c r="DL23" s="173">
        <x:v>3.32636468705067</x:v>
      </x:c>
      <x:c r="DM23" s="13">
        <x:v>40.278729971329099</x:v>
      </x:c>
      <x:c r="DN23" s="173">
        <x:v>3.6900265330515101</x:v>
      </x:c>
      <x:c r="DO23" s="13">
        <x:v>41.831116344507699</x:v>
      </x:c>
      <x:c r="DP23" s="173">
        <x:v>1.9295257363925999</x:v>
      </x:c>
      <x:c r="DQ23" s="13">
        <x:v>4.6791037940392401</x:v>
      </x:c>
      <x:c r="DR23" s="173">
        <x:v>3.5774119554827402</x:v>
      </x:c>
      <x:c r="DS23" s="13">
        <x:v>20.015518491298899</x:v>
      </x:c>
      <x:c r="DT23" s="173">
        <x:v>1.13735157058995</x:v>
      </x:c>
      <x:c r="DU23" s="13">
        <x:v>17.857217965267299</x:v>
      </x:c>
      <x:c r="DV23" s="173">
        <x:v>3.0795247295714501</x:v>
      </x:c>
      <x:c r="DW23" s="13">
        <x:v>24.174110150776599</x:v>
      </x:c>
      <x:c r="DX23" s="173">
        <x:v>3.1235660738439401</x:v>
      </x:c>
      <x:c r="DY23" s="13">
        <x:v>19.3247524914011</x:v>
      </x:c>
      <x:c r="DZ23" s="173">
        <x:v>1.28614840972419</x:v>
      </x:c>
      <x:c r="EA23" s="13">
        <x:v>1.46753452613381</x:v>
      </x:c>
      <x:c r="EB23" s="173">
        <x:v>3.2847694455686298</x:v>
      </x:c>
      <x:c r="EC23" s="13">
        <x:v>17.473847183553101</x:v>
      </x:c>
      <x:c r="ED23" s="173">
        <x:v>1.0869941357618</x:v>
      </x:c>
      <x:c r="EE23" s="13">
        <x:v>17.3340832878886</x:v>
      </x:c>
      <x:c r="EF23" s="173">
        <x:v>2.9891117496155699</x:v>
      </x:c>
      <x:c r="EG23" s="13">
        <x:v>17.037961660599699</x:v>
      </x:c>
      <x:c r="EH23" s="173">
        <x:v>3.1163773030435999</x:v>
      </x:c>
      <x:c r="EI23" s="13">
        <x:v>17.788622383256701</x:v>
      </x:c>
      <x:c r="EJ23" s="173">
        <x:v>1.1908390891893601</x:v>
      </x:c>
      <x:c r="EK23" s="13">
        <x:v>0.45453909536814102</x:v>
      </x:c>
      <x:c r="EL23" s="173">
        <x:v>3.20164527473356</x:v>
      </x:c>
      <x:c r="EM23" s="13">
        <x:v>29.041820216493601</x:v>
      </x:c>
      <x:c r="EN23" s="173">
        <x:v>1.13774623283481</x:v>
      </x:c>
      <x:c r="EO23" s="13">
        <x:v>25.210961350035099</x:v>
      </x:c>
      <x:c r="EP23" s="173">
        <x:v>2.94728678513491</x:v>
      </x:c>
      <x:c r="EQ23" s="13">
        <x:v>29.796634051054902</x:v>
      </x:c>
      <x:c r="ER23" s="173">
        <x:v>2.9507700127711298</x:v>
      </x:c>
      <x:c r="ES23" s="13">
        <x:v>30.350297967274301</x:v>
      </x:c>
      <x:c r="ET23" s="173">
        <x:v>1.43626049893511</x:v>
      </x:c>
      <x:c r="EU23" s="13">
        <x:v>5.1393366172392101</x:v>
      </x:c>
      <x:c r="EV23" s="173">
        <x:v>3.4643872472247801</x:v>
      </x:c>
      <x:c r="EW23" s="15"/>
      <x:c r="EX23" s="15"/>
      <x:c r="EY23" s="15"/>
      <x:c r="EZ23" s="15"/>
      <x:c r="FA23" s="15"/>
      <x:c r="FB23" s="15"/>
      <x:c r="FC23" s="15"/>
      <x:c r="FD23" s="15"/>
      <x:c r="FE23" s="15"/>
      <x:c r="FF23" s="15"/>
      <x:c r="FG23" s="15"/>
      <x:c r="FH23" s="15"/>
      <x:c r="FI23" s="15"/>
      <x:c r="FJ23" s="15"/>
      <x:c r="FK23" s="15"/>
      <x:c r="FL23" s="15"/>
      <x:c r="FM23" s="15"/>
      <x:c r="FN23" s="15"/>
      <x:c r="FO23" s="15"/>
      <x:c r="FP23" s="15"/>
      <x:c r="FQ23" s="15"/>
      <x:c r="FR23" s="15"/>
      <x:c r="FS23" s="15"/>
      <x:c r="FT23" s="15"/>
      <x:c r="FU23" s="15"/>
      <x:c r="FV23" s="15"/>
      <x:c r="FW23" s="15"/>
      <x:c r="FX23" s="15"/>
      <x:c r="FY23" s="15"/>
      <x:c r="FZ23" s="15"/>
      <x:c r="GA23" s="15"/>
      <x:c r="GB23" s="15"/>
      <x:c r="GC23" s="15"/>
      <x:c r="GD23" s="15"/>
      <x:c r="GE23" s="15"/>
      <x:c r="GF23" s="15"/>
      <x:c r="GG23" s="15"/>
      <x:c r="GH23" s="15"/>
      <x:c r="GI23" s="15"/>
      <x:c r="GJ23" s="15"/>
      <x:c r="GK23" s="15"/>
      <x:c r="GL23" s="15"/>
      <x:c r="GM23" s="15"/>
      <x:c r="GN23" s="15"/>
      <x:c r="GO23" s="15"/>
      <x:c r="GP23" s="15"/>
      <x:c r="GQ23" s="15"/>
      <x:c r="GR23" s="15"/>
      <x:c r="GS23" s="15"/>
      <x:c r="GT23" s="15"/>
      <x:c r="GU23" s="15"/>
      <x:c r="GV23" s="15"/>
      <x:c r="GW23" s="15"/>
      <x:c r="GX23" s="15"/>
      <x:c r="GY23" s="15"/>
      <x:c r="GZ23" s="15"/>
      <x:c r="HA23" s="15"/>
      <x:c r="HB23" s="15"/>
      <x:c r="HC23" s="15"/>
      <x:c r="HD23" s="16"/>
    </x:row>
    <x:row r="24" spans="1:212" ht="12.95" customHeight="1" x14ac:dyDescent="0.2">
      <x:c r="A24" s="2" t="s">
        <x:v>366</x:v>
      </x:c>
      <x:c r="B24" s="12">
        <x:v>2</x:v>
      </x:c>
      <x:c r="C24" s="13">
        <x:v>21.0457752819819</x:v>
      </x:c>
      <x:c r="D24" s="173">
        <x:v>1.1848171876140401</x:v>
      </x:c>
      <x:c r="E24" s="13">
        <x:v>18.321625126931</x:v>
      </x:c>
      <x:c r="F24" s="173">
        <x:v>2.8403056122292201</x:v>
      </x:c>
      <x:c r="G24" s="13">
        <x:v>22.427239651349101</x:v>
      </x:c>
      <x:c r="H24" s="173">
        <x:v>2.96997580948192</x:v>
      </x:c>
      <x:c r="I24" s="13">
        <x:v>21.799480082306602</x:v>
      </x:c>
      <x:c r="J24" s="173">
        <x:v>1.5307102496179401</x:v>
      </x:c>
      <x:c r="K24" s="13">
        <x:v>3.47785495537559</x:v>
      </x:c>
      <x:c r="L24" s="173">
        <x:v>3.2942984742180101</x:v>
      </x:c>
      <x:c r="M24" s="13">
        <x:v>25.512855070486498</x:v>
      </x:c>
      <x:c r="N24" s="173">
        <x:v>1.2113761759238999</x:v>
      </x:c>
      <x:c r="O24" s="13">
        <x:v>22.0048605423504</x:v>
      </x:c>
      <x:c r="P24" s="173">
        <x:v>2.8923995885674598</x:v>
      </x:c>
      <x:c r="Q24" s="13">
        <x:v>23.0551379469401</x:v>
      </x:c>
      <x:c r="R24" s="173">
        <x:v>2.8288934000379</x:v>
      </x:c>
      <x:c r="S24" s="13">
        <x:v>27.3042904845863</x:v>
      </x:c>
      <x:c r="T24" s="173">
        <x:v>1.5595592462655801</x:v>
      </x:c>
      <x:c r="U24" s="13">
        <x:v>5.2994299422359399</x:v>
      </x:c>
      <x:c r="V24" s="173">
        <x:v>3.3498431248619398</x:v>
      </x:c>
      <x:c r="W24" s="13">
        <x:v>23.334985716152701</x:v>
      </x:c>
      <x:c r="X24" s="173">
        <x:v>1.1495523890363399</x:v>
      </x:c>
      <x:c r="Y24" s="13">
        <x:v>24.117936726494101</x:v>
      </x:c>
      <x:c r="Z24" s="173">
        <x:v>3.5567778810492698</x:v>
      </x:c>
      <x:c r="AA24" s="13">
        <x:v>28.1692006455586</x:v>
      </x:c>
      <x:c r="AB24" s="173">
        <x:v>2.7433337428809499</x:v>
      </x:c>
      <x:c r="AC24" s="13">
        <x:v>22.208824783117301</x:v>
      </x:c>
      <x:c r="AD24" s="173">
        <x:v>1.4176465286964901</x:v>
      </x:c>
      <x:c r="AE24" s="13">
        <x:v>-1.9091119433767401</x:v>
      </x:c>
      <x:c r="AF24" s="173">
        <x:v>3.7851822056524198</x:v>
      </x:c>
      <x:c r="AG24" s="13">
        <x:v>34.380091665834698</x:v>
      </x:c>
      <x:c r="AH24" s="173">
        <x:v>1.34137367594457</x:v>
      </x:c>
      <x:c r="AI24" s="13">
        <x:v>32.666285714781402</x:v>
      </x:c>
      <x:c r="AJ24" s="173">
        <x:v>3.4419647900322001</x:v>
      </x:c>
      <x:c r="AK24" s="13">
        <x:v>33.046462235023398</x:v>
      </x:c>
      <x:c r="AL24" s="173">
        <x:v>2.8887896870809802</x:v>
      </x:c>
      <x:c r="AM24" s="13">
        <x:v>35.440908585771503</x:v>
      </x:c>
      <x:c r="AN24" s="173">
        <x:v>1.6776264488358399</x:v>
      </x:c>
      <x:c r="AO24" s="13">
        <x:v>2.7746228709900902</x:v>
      </x:c>
      <x:c r="AP24" s="173">
        <x:v>3.9684624503252399</x:v>
      </x:c>
      <x:c r="AQ24" s="13">
        <x:v>46.356008810389199</x:v>
      </x:c>
      <x:c r="AR24" s="173">
        <x:v>1.57768135938346</x:v>
      </x:c>
      <x:c r="AS24" s="13">
        <x:v>31.450896112315998</x:v>
      </x:c>
      <x:c r="AT24" s="173">
        <x:v>3.2203695483616399</x:v>
      </x:c>
      <x:c r="AU24" s="13">
        <x:v>43.7543177812218</x:v>
      </x:c>
      <x:c r="AV24" s="173">
        <x:v>3.9789619386756501</x:v>
      </x:c>
      <x:c r="AW24" s="13">
        <x:v>50.739890558089101</x:v>
      </x:c>
      <x:c r="AX24" s="173">
        <x:v>1.98559715319597</x:v>
      </x:c>
      <x:c r="AY24" s="13">
        <x:v>19.288994445773</x:v>
      </x:c>
      <x:c r="AZ24" s="173">
        <x:v>3.8500998464700902</x:v>
      </x:c>
      <x:c r="BA24" s="13">
        <x:v>47.985719984620196</x:v>
      </x:c>
      <x:c r="BB24" s="173">
        <x:v>1.51775657816026</x:v>
      </x:c>
      <x:c r="BC24" s="13">
        <x:v>33.200469672427197</x:v>
      </x:c>
      <x:c r="BD24" s="173">
        <x:v>3.1469558479885298</x:v>
      </x:c>
      <x:c r="BE24" s="13">
        <x:v>43.524671978892599</x:v>
      </x:c>
      <x:c r="BF24" s="173">
        <x:v>3.6298798388648899</x:v>
      </x:c>
      <x:c r="BG24" s="13">
        <x:v>53.016399561167297</x:v>
      </x:c>
      <x:c r="BH24" s="173">
        <x:v>1.92220083630979</x:v>
      </x:c>
      <x:c r="BI24" s="13">
        <x:v>19.815929888740101</x:v>
      </x:c>
      <x:c r="BJ24" s="173">
        <x:v>3.8350366537618301</x:v>
      </x:c>
      <x:c r="BK24" s="13">
        <x:v>55.417897707412699</x:v>
      </x:c>
      <x:c r="BL24" s="173">
        <x:v>1.6976405156432299</x:v>
      </x:c>
      <x:c r="BM24" s="13">
        <x:v>39.300396229200302</x:v>
      </x:c>
      <x:c r="BN24" s="173">
        <x:v>3.60715287151571</x:v>
      </x:c>
      <x:c r="BO24" s="13">
        <x:v>53.407884762982803</x:v>
      </x:c>
      <x:c r="BP24" s="173">
        <x:v>4.2204361500039802</x:v>
      </x:c>
      <x:c r="BQ24" s="13">
        <x:v>60.139273550922702</x:v>
      </x:c>
      <x:c r="BR24" s="173">
        <x:v>1.7983835290524799</x:v>
      </x:c>
      <x:c r="BS24" s="13">
        <x:v>20.838877321722499</x:v>
      </x:c>
      <x:c r="BT24" s="173">
        <x:v>4.1522722735575197</x:v>
      </x:c>
      <x:c r="BU24" s="13">
        <x:v>30.4370137217694</x:v>
      </x:c>
      <x:c r="BV24" s="173">
        <x:v>1.3245175816444099</x:v>
      </x:c>
      <x:c r="BW24" s="13">
        <x:v>26.328529414190701</x:v>
      </x:c>
      <x:c r="BX24" s="173">
        <x:v>2.7260865245693702</x:v>
      </x:c>
      <x:c r="BY24" s="13">
        <x:v>30.251444975571399</x:v>
      </x:c>
      <x:c r="BZ24" s="173">
        <x:v>3.2007890219088302</x:v>
      </x:c>
      <x:c r="CA24" s="13">
        <x:v>31.654638160754001</x:v>
      </x:c>
      <x:c r="CB24" s="173">
        <x:v>1.7672289521558799</x:v>
      </x:c>
      <x:c r="CC24" s="13">
        <x:v>5.3261087465632704</x:v>
      </x:c>
      <x:c r="CD24" s="173">
        <x:v>3.5444482454714898</x:v>
      </x:c>
      <x:c r="CE24" s="13">
        <x:v>22.583121157775</x:v>
      </x:c>
      <x:c r="CF24" s="173">
        <x:v>1.28034295415505</x:v>
      </x:c>
      <x:c r="CG24" s="13">
        <x:v>23.897587853228199</x:v>
      </x:c>
      <x:c r="CH24" s="173">
        <x:v>3.17571839798789</x:v>
      </x:c>
      <x:c r="CI24" s="13">
        <x:v>26.3368505681321</x:v>
      </x:c>
      <x:c r="CJ24" s="173">
        <x:v>3.0050688133043102</x:v>
      </x:c>
      <x:c r="CK24" s="13">
        <x:v>21.221010864741501</x:v>
      </x:c>
      <x:c r="CL24" s="173">
        <x:v>1.5172695734006301</x:v>
      </x:c>
      <x:c r="CM24" s="13">
        <x:v>-2.6765769884867199</x:v>
      </x:c>
      <x:c r="CN24" s="173">
        <x:v>3.4628731824369301</x:v>
      </x:c>
      <x:c r="CO24" s="13">
        <x:v>31.135372531244101</x:v>
      </x:c>
      <x:c r="CP24" s="173">
        <x:v>1.41205005327198</x:v>
      </x:c>
      <x:c r="CQ24" s="13">
        <x:v>28.2835049723959</x:v>
      </x:c>
      <x:c r="CR24" s="173">
        <x:v>3.73399687682697</x:v>
      </x:c>
      <x:c r="CS24" s="13">
        <x:v>34.690069995595998</x:v>
      </x:c>
      <x:c r="CT24" s="173">
        <x:v>2.9586338588704599</x:v>
      </x:c>
      <x:c r="CU24" s="13">
        <x:v>31.146234961543101</x:v>
      </x:c>
      <x:c r="CV24" s="173">
        <x:v>1.75070815726539</x:v>
      </x:c>
      <x:c r="CW24" s="13">
        <x:v>2.86272998914722</x:v>
      </x:c>
      <x:c r="CX24" s="173">
        <x:v>4.1400879795799304</x:v>
      </x:c>
      <x:c r="CY24" s="13">
        <x:v>52.505689632405598</x:v>
      </x:c>
      <x:c r="CZ24" s="173">
        <x:v>1.39102111913465</x:v>
      </x:c>
      <x:c r="DA24" s="13">
        <x:v>54.404867053183501</x:v>
      </x:c>
      <x:c r="DB24" s="173">
        <x:v>3.7531677508381902</x:v>
      </x:c>
      <x:c r="DC24" s="13">
        <x:v>54.255257424519002</x:v>
      </x:c>
      <x:c r="DD24" s="173">
        <x:v>3.36952831386871</x:v>
      </x:c>
      <x:c r="DE24" s="13">
        <x:v>52.1396107558867</x:v>
      </x:c>
      <x:c r="DF24" s="173">
        <x:v>1.95096791495342</x:v>
      </x:c>
      <x:c r="DG24" s="13">
        <x:v>-2.26525629729682</x:v>
      </x:c>
      <x:c r="DH24" s="173">
        <x:v>4.6159815437070097</x:v>
      </x:c>
      <x:c r="DI24" s="13">
        <x:v>36.518372065853299</x:v>
      </x:c>
      <x:c r="DJ24" s="173">
        <x:v>1.28149928331931</x:v>
      </x:c>
      <x:c r="DK24" s="13">
        <x:v>36.335902609231397</x:v>
      </x:c>
      <x:c r="DL24" s="173">
        <x:v>3.8585199933475498</x:v>
      </x:c>
      <x:c r="DM24" s="13">
        <x:v>37.073120308758398</x:v>
      </x:c>
      <x:c r="DN24" s="173">
        <x:v>3.5954123513173299</x:v>
      </x:c>
      <x:c r="DO24" s="13">
        <x:v>37.057329866575998</x:v>
      </x:c>
      <x:c r="DP24" s="173">
        <x:v>1.50714229158239</x:v>
      </x:c>
      <x:c r="DQ24" s="13">
        <x:v>0.72142725734465096</x:v>
      </x:c>
      <x:c r="DR24" s="173">
        <x:v>4.1476708259021198</x:v>
      </x:c>
      <x:c r="DS24" s="13">
        <x:v>29.1607198653425</x:v>
      </x:c>
      <x:c r="DT24" s="173">
        <x:v>1.3486298778875501</x:v>
      </x:c>
      <x:c r="DU24" s="13">
        <x:v>24.6341594952824</x:v>
      </x:c>
      <x:c r="DV24" s="173">
        <x:v>2.6652208567299298</x:v>
      </x:c>
      <x:c r="DW24" s="13">
        <x:v>29.259767154671199</x:v>
      </x:c>
      <x:c r="DX24" s="173">
        <x:v>3.3507572313426999</x:v>
      </x:c>
      <x:c r="DY24" s="13">
        <x:v>30.7887921629145</x:v>
      </x:c>
      <x:c r="DZ24" s="173">
        <x:v>1.6877563786410399</x:v>
      </x:c>
      <x:c r="EA24" s="13">
        <x:v>6.1546326676320602</x:v>
      </x:c>
      <x:c r="EB24" s="173">
        <x:v>3.2657993515691901</x:v>
      </x:c>
      <x:c r="EC24" s="13">
        <x:v>32.096438478945302</x:v>
      </x:c>
      <x:c r="ED24" s="173">
        <x:v>1.2285568308892001</x:v>
      </x:c>
      <x:c r="EE24" s="13">
        <x:v>26.857807666044401</x:v>
      </x:c>
      <x:c r="EF24" s="173">
        <x:v>3.2772567213711401</x:v>
      </x:c>
      <x:c r="EG24" s="13">
        <x:v>36.104171034121698</x:v>
      </x:c>
      <x:c r="EH24" s="173">
        <x:v>2.8746709226266201</x:v>
      </x:c>
      <x:c r="EI24" s="13">
        <x:v>32.337102877017301</x:v>
      </x:c>
      <x:c r="EJ24" s="173">
        <x:v>1.4847166294957801</x:v>
      </x:c>
      <x:c r="EK24" s="13">
        <x:v>5.4792952109729498</x:v>
      </x:c>
      <x:c r="EL24" s="173">
        <x:v>3.7392157755102802</x:v>
      </x:c>
      <x:c r="EM24" s="13">
        <x:v>42.723780471787599</x:v>
      </x:c>
      <x:c r="EN24" s="173">
        <x:v>1.6058137847774501</x:v>
      </x:c>
      <x:c r="EO24" s="13">
        <x:v>35.875904927843699</x:v>
      </x:c>
      <x:c r="EP24" s="173">
        <x:v>3.3409689760844001</x:v>
      </x:c>
      <x:c r="EQ24" s="13">
        <x:v>48.261411800995901</x:v>
      </x:c>
      <x:c r="ER24" s="173">
        <x:v>3.7961794048990001</x:v>
      </x:c>
      <x:c r="ES24" s="13">
        <x:v>43.122672878833299</x:v>
      </x:c>
      <x:c r="ET24" s="173">
        <x:v>1.81132897166947</x:v>
      </x:c>
      <x:c r="EU24" s="13">
        <x:v>7.2467679509896099</x:v>
      </x:c>
      <x:c r="EV24" s="173">
        <x:v>3.82922445218508</x:v>
      </x:c>
      <x:c r="EW24" s="15"/>
      <x:c r="EX24" s="15"/>
      <x:c r="EY24" s="15"/>
      <x:c r="EZ24" s="15"/>
      <x:c r="FA24" s="15"/>
      <x:c r="FB24" s="15"/>
      <x:c r="FC24" s="15"/>
      <x:c r="FD24" s="15"/>
      <x:c r="FE24" s="15"/>
      <x:c r="FF24" s="15"/>
      <x:c r="FG24" s="15"/>
      <x:c r="FH24" s="15"/>
      <x:c r="FI24" s="15"/>
      <x:c r="FJ24" s="15"/>
      <x:c r="FK24" s="15"/>
      <x:c r="FL24" s="15"/>
      <x:c r="FM24" s="15"/>
      <x:c r="FN24" s="15"/>
      <x:c r="FO24" s="15"/>
      <x:c r="FP24" s="15"/>
      <x:c r="FQ24" s="15"/>
      <x:c r="FR24" s="15"/>
      <x:c r="FS24" s="15"/>
      <x:c r="FT24" s="15"/>
      <x:c r="FU24" s="15"/>
      <x:c r="FV24" s="15"/>
      <x:c r="FW24" s="15"/>
      <x:c r="FX24" s="15"/>
      <x:c r="FY24" s="15"/>
      <x:c r="FZ24" s="15"/>
      <x:c r="GA24" s="15"/>
      <x:c r="GB24" s="15"/>
      <x:c r="GC24" s="15"/>
      <x:c r="GD24" s="15"/>
      <x:c r="GE24" s="15"/>
      <x:c r="GF24" s="15"/>
      <x:c r="GG24" s="15"/>
      <x:c r="GH24" s="15"/>
      <x:c r="GI24" s="15"/>
      <x:c r="GJ24" s="15"/>
      <x:c r="GK24" s="15"/>
      <x:c r="GL24" s="15"/>
      <x:c r="GM24" s="15"/>
      <x:c r="GN24" s="15"/>
      <x:c r="GO24" s="15"/>
      <x:c r="GP24" s="15"/>
      <x:c r="GQ24" s="15"/>
      <x:c r="GR24" s="15"/>
      <x:c r="GS24" s="15"/>
      <x:c r="GT24" s="15"/>
      <x:c r="GU24" s="15"/>
      <x:c r="GV24" s="15"/>
      <x:c r="GW24" s="15"/>
      <x:c r="GX24" s="15"/>
      <x:c r="GY24" s="15"/>
      <x:c r="GZ24" s="15"/>
      <x:c r="HA24" s="15"/>
      <x:c r="HB24" s="15"/>
      <x:c r="HC24" s="15"/>
      <x:c r="HD24" s="16"/>
    </x:row>
    <x:row r="25" spans="1:212" ht="12.95" customHeight="1" x14ac:dyDescent="0.2">
      <x:c r="A25" s="2" t="s">
        <x:v>367</x:v>
      </x:c>
      <x:c r="B25" s="12">
        <x:v>2</x:v>
      </x:c>
      <x:c r="C25" s="13">
        <x:v>8.27085250508234</x:v>
      </x:c>
      <x:c r="D25" s="173">
        <x:v>0.83534054751939502</x:v>
      </x:c>
      <x:c r="E25" s="13">
        <x:v>12.8546278024545</x:v>
      </x:c>
      <x:c r="F25" s="173">
        <x:v>2.6665305193395801</x:v>
      </x:c>
      <x:c r="G25" s="13">
        <x:v>10.200926753926501</x:v>
      </x:c>
      <x:c r="H25" s="173">
        <x:v>2.0450379602527202</x:v>
      </x:c>
      <x:c r="I25" s="13">
        <x:v>6.5630140876966196</x:v>
      </x:c>
      <x:c r="J25" s="173">
        <x:v>0.83801399494878304</x:v>
      </x:c>
      <x:c r="K25" s="13">
        <x:v>-6.2916137147578803</x:v>
      </x:c>
      <x:c r="L25" s="173">
        <x:v>2.7134461737182098</x:v>
      </x:c>
      <x:c r="M25" s="13">
        <x:v>11.2318086826042</x:v>
      </x:c>
      <x:c r="N25" s="173">
        <x:v>1.07743623215967</x:v>
      </x:c>
      <x:c r="O25" s="13">
        <x:v>22.359496718892299</x:v>
      </x:c>
      <x:c r="P25" s="173">
        <x:v>4.1311013434922099</x:v>
      </x:c>
      <x:c r="Q25" s="13">
        <x:v>12.8401114468994</x:v>
      </x:c>
      <x:c r="R25" s="173">
        <x:v>2.2040625392001201</x:v>
      </x:c>
      <x:c r="S25" s="13">
        <x:v>7.97379278735119</x:v>
      </x:c>
      <x:c r="T25" s="173">
        <x:v>0.89138211378146004</x:v>
      </x:c>
      <x:c r="U25" s="13">
        <x:v>-14.3857039315411</x:v>
      </x:c>
      <x:c r="V25" s="173">
        <x:v>4.1105998619170698</x:v>
      </x:c>
      <x:c r="W25" s="13">
        <x:v>8.4790271478929409</x:v>
      </x:c>
      <x:c r="X25" s="173">
        <x:v>0.84733168873403497</x:v>
      </x:c>
      <x:c r="Y25" s="13">
        <x:v>12.403457401728501</x:v>
      </x:c>
      <x:c r="Z25" s="173">
        <x:v>3.0203868718864899</x:v>
      </x:c>
      <x:c r="AA25" s="13">
        <x:v>8.2133700525171491</x:v>
      </x:c>
      <x:c r="AB25" s="173">
        <x:v>1.8976303076774099</x:v>
      </x:c>
      <x:c r="AC25" s="13">
        <x:v>7.4904164319220596</x:v>
      </x:c>
      <x:c r="AD25" s="173">
        <x:v>0.87443943957246395</x:v>
      </x:c>
      <x:c r="AE25" s="13">
        <x:v>-4.9130409698063904</x:v>
      </x:c>
      <x:c r="AF25" s="173">
        <x:v>3.12063486619672</x:v>
      </x:c>
      <x:c r="AG25" s="13">
        <x:v>18.062087336926101</x:v>
      </x:c>
      <x:c r="AH25" s="173">
        <x:v>1.1845212080852201</x:v>
      </x:c>
      <x:c r="AI25" s="13">
        <x:v>22.1397926954638</x:v>
      </x:c>
      <x:c r="AJ25" s="173">
        <x:v>3.61817554753681</x:v>
      </x:c>
      <x:c r="AK25" s="13">
        <x:v>14.986557086345901</x:v>
      </x:c>
      <x:c r="AL25" s="173">
        <x:v>1.86896314182207</x:v>
      </x:c>
      <x:c r="AM25" s="13">
        <x:v>17.786682917607699</x:v>
      </x:c>
      <x:c r="AN25" s="173">
        <x:v>1.37139360120461</x:v>
      </x:c>
      <x:c r="AO25" s="13">
        <x:v>-4.3531097778560799</x:v>
      </x:c>
      <x:c r="AP25" s="173">
        <x:v>3.89374710905838</x:v>
      </x:c>
      <x:c r="AQ25" s="13">
        <x:v>15.2785580526968</x:v>
      </x:c>
      <x:c r="AR25" s="173">
        <x:v>0.99482971943198695</x:v>
      </x:c>
      <x:c r="AS25" s="13">
        <x:v>13.6421154021888</x:v>
      </x:c>
      <x:c r="AT25" s="173">
        <x:v>2.09120606408904</x:v>
      </x:c>
      <x:c r="AU25" s="13">
        <x:v>12.6053683556334</x:v>
      </x:c>
      <x:c r="AV25" s="173">
        <x:v>2.0406169203266402</x:v>
      </x:c>
      <x:c r="AW25" s="13">
        <x:v>16.130739048895101</x:v>
      </x:c>
      <x:c r="AX25" s="173">
        <x:v>1.41979232597262</x:v>
      </x:c>
      <x:c r="AY25" s="13">
        <x:v>2.4886236467063401</x:v>
      </x:c>
      <x:c r="AZ25" s="173">
        <x:v>2.7148579064081901</x:v>
      </x:c>
      <x:c r="BA25" s="13">
        <x:v>15.924802983616001</x:v>
      </x:c>
      <x:c r="BB25" s="173">
        <x:v>1.01122308023329</x:v>
      </x:c>
      <x:c r="BC25" s="13">
        <x:v>13.3782855617811</x:v>
      </x:c>
      <x:c r="BD25" s="173">
        <x:v>2.2500801919196101</x:v>
      </x:c>
      <x:c r="BE25" s="13">
        <x:v>12.9293113119697</x:v>
      </x:c>
      <x:c r="BF25" s="173">
        <x:v>2.1435913896847798</x:v>
      </x:c>
      <x:c r="BG25" s="13">
        <x:v>17.045485502244599</x:v>
      </x:c>
      <x:c r="BH25" s="173">
        <x:v>1.32430960402278</x:v>
      </x:c>
      <x:c r="BI25" s="13">
        <x:v>3.6671999404635498</x:v>
      </x:c>
      <x:c r="BJ25" s="173">
        <x:v>2.5547681734944301</x:v>
      </x:c>
      <x:c r="BK25" s="13">
        <x:v>21.078895707685898</x:v>
      </x:c>
      <x:c r="BL25" s="173">
        <x:v>1.0985756491857701</x:v>
      </x:c>
      <x:c r="BM25" s="13">
        <x:v>13.433969047660501</x:v>
      </x:c>
      <x:c r="BN25" s="173">
        <x:v>2.0828579242714702</x:v>
      </x:c>
      <x:c r="BO25" s="13">
        <x:v>20.2969157812866</x:v>
      </x:c>
      <x:c r="BP25" s="173">
        <x:v>2.4397293373043398</x:v>
      </x:c>
      <x:c r="BQ25" s="13">
        <x:v>23.103213217618499</x:v>
      </x:c>
      <x:c r="BR25" s="173">
        <x:v>1.3869465941386501</x:v>
      </x:c>
      <x:c r="BS25" s="13">
        <x:v>9.6692441699580005</x:v>
      </x:c>
      <x:c r="BT25" s="173">
        <x:v>2.42512243428938</x:v>
      </x:c>
      <x:c r="BU25" s="13">
        <x:v>26.8418050054118</x:v>
      </x:c>
      <x:c r="BV25" s="173">
        <x:v>1.18502774202126</x:v>
      </x:c>
      <x:c r="BW25" s="13">
        <x:v>39.616848547638902</x:v>
      </x:c>
      <x:c r="BX25" s="173">
        <x:v>3.2045668794928899</x:v>
      </x:c>
      <x:c r="BY25" s="13">
        <x:v>28.618625539861199</x:v>
      </x:c>
      <x:c r="BZ25" s="173">
        <x:v>2.8349437296277</x:v>
      </x:c>
      <x:c r="CA25" s="13">
        <x:v>23.2650834929842</x:v>
      </x:c>
      <x:c r="CB25" s="173">
        <x:v>1.4843237616241101</x:v>
      </x:c>
      <x:c r="CC25" s="13">
        <x:v>-16.351765054654699</x:v>
      </x:c>
      <x:c r="CD25" s="173">
        <x:v>3.4981490352360698</x:v>
      </x:c>
      <x:c r="CE25" s="13">
        <x:v>6.6069699440157903</x:v>
      </x:c>
      <x:c r="CF25" s="173">
        <x:v>0.60294670713715703</x:v>
      </x:c>
      <x:c r="CG25" s="13">
        <x:v>7.5475804525402603</x:v>
      </x:c>
      <x:c r="CH25" s="173">
        <x:v>1.7033526083410899</x:v>
      </x:c>
      <x:c r="CI25" s="13">
        <x:v>8.5412362920938403</x:v>
      </x:c>
      <x:c r="CJ25" s="173">
        <x:v>1.84681067081842</x:v>
      </x:c>
      <x:c r="CK25" s="13">
        <x:v>5.8298132587331297</x:v>
      </x:c>
      <x:c r="CL25" s="173">
        <x:v>0.69348010221355705</x:v>
      </x:c>
      <x:c r="CM25" s="13">
        <x:v>-1.71776719380712</x:v>
      </x:c>
      <x:c r="CN25" s="173">
        <x:v>1.84714896693346</x:v>
      </x:c>
      <x:c r="CO25" s="13">
        <x:v>19.531815510769</x:v>
      </x:c>
      <x:c r="CP25" s="173">
        <x:v>1.1355660461655299</x:v>
      </x:c>
      <x:c r="CQ25" s="13">
        <x:v>30.0634401062871</x:v>
      </x:c>
      <x:c r="CR25" s="173">
        <x:v>3.9075063360854099</x:v>
      </x:c>
      <x:c r="CS25" s="13">
        <x:v>24.832971820749702</x:v>
      </x:c>
      <x:c r="CT25" s="173">
        <x:v>3.0537846067564298</x:v>
      </x:c>
      <x:c r="CU25" s="13">
        <x:v>15.485200871098501</x:v>
      </x:c>
      <x:c r="CV25" s="173">
        <x:v>1.15771439859499</x:v>
      </x:c>
      <x:c r="CW25" s="13">
        <x:v>-14.578239235188599</x:v>
      </x:c>
      <x:c r="CX25" s="173">
        <x:v>4.0623237785845898</x:v>
      </x:c>
      <x:c r="CY25" s="13">
        <x:v>28.642881482453799</x:v>
      </x:c>
      <x:c r="CZ25" s="173">
        <x:v>1.3036697746913799</x:v>
      </x:c>
      <x:c r="DA25" s="13">
        <x:v>36.561688111012103</x:v>
      </x:c>
      <x:c r="DB25" s="173">
        <x:v>3.71711731579629</x:v>
      </x:c>
      <x:c r="DC25" s="13">
        <x:v>32.265004044478303</x:v>
      </x:c>
      <x:c r="DD25" s="173">
        <x:v>3.4761936324060501</x:v>
      </x:c>
      <x:c r="DE25" s="13">
        <x:v>25.834890627673101</x:v>
      </x:c>
      <x:c r="DF25" s="173">
        <x:v>1.5550845782778799</x:v>
      </x:c>
      <x:c r="DG25" s="13">
        <x:v>-10.726797483339</x:v>
      </x:c>
      <x:c r="DH25" s="173">
        <x:v>4.2077756701761002</x:v>
      </x:c>
      <x:c r="DI25" s="13">
        <x:v>13.7098094132432</x:v>
      </x:c>
      <x:c r="DJ25" s="173">
        <x:v>0.86701655195120397</x:v>
      </x:c>
      <x:c r="DK25" s="13">
        <x:v>14.7393868618085</x:v>
      </x:c>
      <x:c r="DL25" s="173">
        <x:v>1.83219112121015</x:v>
      </x:c>
      <x:c r="DM25" s="13">
        <x:v>13.2089709177032</x:v>
      </x:c>
      <x:c r="DN25" s="173">
        <x:v>2.1969056481978302</x:v>
      </x:c>
      <x:c r="DO25" s="13">
        <x:v>13.6942558883195</x:v>
      </x:c>
      <x:c r="DP25" s="173">
        <x:v>1.1580530832815801</x:v>
      </x:c>
      <x:c r="DQ25" s="13">
        <x:v>-1.04513097348893</x:v>
      </x:c>
      <x:c r="DR25" s="173">
        <x:v>2.2367617119962699</x:v>
      </x:c>
      <x:c r="DS25" s="13">
        <x:v>13.580699391011599</x:v>
      </x:c>
      <x:c r="DT25" s="173">
        <x:v>0.99381631214229504</x:v>
      </x:c>
      <x:c r="DU25" s="13">
        <x:v>18.4046348188044</x:v>
      </x:c>
      <x:c r="DV25" s="173">
        <x:v>3.6343431992872501</x:v>
      </x:c>
      <x:c r="DW25" s="13">
        <x:v>12.6276137344489</x:v>
      </x:c>
      <x:c r="DX25" s="173">
        <x:v>2.0829708726204399</x:v>
      </x:c>
      <x:c r="DY25" s="13">
        <x:v>12.3944732579051</x:v>
      </x:c>
      <x:c r="DZ25" s="173">
        <x:v>1.1137097384493599</x:v>
      </x:c>
      <x:c r="EA25" s="13">
        <x:v>-6.01016156089932</x:v>
      </x:c>
      <x:c r="EB25" s="173">
        <x:v>3.9140804594846301</x:v>
      </x:c>
      <x:c r="EC25" s="13">
        <x:v>17.536188908785402</x:v>
      </x:c>
      <x:c r="ED25" s="173">
        <x:v>0.99458678715562598</x:v>
      </x:c>
      <x:c r="EE25" s="13">
        <x:v>20.212666834835499</x:v>
      </x:c>
      <x:c r="EF25" s="173">
        <x:v>3.2940298028130002</x:v>
      </x:c>
      <x:c r="EG25" s="13">
        <x:v>20.5845903778254</x:v>
      </x:c>
      <x:c r="EH25" s="173">
        <x:v>2.8466265733262301</x:v>
      </x:c>
      <x:c r="EI25" s="13">
        <x:v>16.090126442391</x:v>
      </x:c>
      <x:c r="EJ25" s="173">
        <x:v>1.1242486316362199</x:v>
      </x:c>
      <x:c r="EK25" s="13">
        <x:v>-4.1225403924444999</x:v>
      </x:c>
      <x:c r="EL25" s="173">
        <x:v>3.4661428350097898</x:v>
      </x:c>
      <x:c r="EM25" s="13">
        <x:v>21.4891720151446</x:v>
      </x:c>
      <x:c r="EN25" s="173">
        <x:v>1.06311888347174</x:v>
      </x:c>
      <x:c r="EO25" s="13">
        <x:v>27.924778406301801</x:v>
      </x:c>
      <x:c r="EP25" s="173">
        <x:v>3.2512090274114702</x:v>
      </x:c>
      <x:c r="EQ25" s="13">
        <x:v>22.721492216951098</x:v>
      </x:c>
      <x:c r="ER25" s="173">
        <x:v>2.9838679101519201</x:v>
      </x:c>
      <x:c r="ES25" s="13">
        <x:v>19.596521295893201</x:v>
      </x:c>
      <x:c r="ET25" s="173">
        <x:v>1.30247064702976</x:v>
      </x:c>
      <x:c r="EU25" s="13">
        <x:v>-8.3282571104085505</x:v>
      </x:c>
      <x:c r="EV25" s="173">
        <x:v>3.6048364646281201</x:v>
      </x:c>
      <x:c r="EW25" s="15"/>
      <x:c r="EX25" s="15"/>
      <x:c r="EY25" s="15"/>
      <x:c r="EZ25" s="15"/>
      <x:c r="FA25" s="15"/>
      <x:c r="FB25" s="15"/>
      <x:c r="FC25" s="15"/>
      <x:c r="FD25" s="15"/>
      <x:c r="FE25" s="15"/>
      <x:c r="FF25" s="15"/>
      <x:c r="FG25" s="15"/>
      <x:c r="FH25" s="15"/>
      <x:c r="FI25" s="15"/>
      <x:c r="FJ25" s="15"/>
      <x:c r="FK25" s="15"/>
      <x:c r="FL25" s="15"/>
      <x:c r="FM25" s="15"/>
      <x:c r="FN25" s="15"/>
      <x:c r="FO25" s="15"/>
      <x:c r="FP25" s="15"/>
      <x:c r="FQ25" s="15"/>
      <x:c r="FR25" s="15"/>
      <x:c r="FS25" s="15"/>
      <x:c r="FT25" s="15"/>
      <x:c r="FU25" s="15"/>
      <x:c r="FV25" s="15"/>
      <x:c r="FW25" s="15"/>
      <x:c r="FX25" s="15"/>
      <x:c r="FY25" s="15"/>
      <x:c r="FZ25" s="15"/>
      <x:c r="GA25" s="15"/>
      <x:c r="GB25" s="15"/>
      <x:c r="GC25" s="15"/>
      <x:c r="GD25" s="15"/>
      <x:c r="GE25" s="15"/>
      <x:c r="GF25" s="15"/>
      <x:c r="GG25" s="15"/>
      <x:c r="GH25" s="15"/>
      <x:c r="GI25" s="15"/>
      <x:c r="GJ25" s="15"/>
      <x:c r="GK25" s="15"/>
      <x:c r="GL25" s="15"/>
      <x:c r="GM25" s="15"/>
      <x:c r="GN25" s="15"/>
      <x:c r="GO25" s="15"/>
      <x:c r="GP25" s="15"/>
      <x:c r="GQ25" s="15"/>
      <x:c r="GR25" s="15"/>
      <x:c r="GS25" s="15"/>
      <x:c r="GT25" s="15"/>
      <x:c r="GU25" s="15"/>
      <x:c r="GV25" s="15"/>
      <x:c r="GW25" s="15"/>
      <x:c r="GX25" s="15"/>
      <x:c r="GY25" s="15"/>
      <x:c r="GZ25" s="15"/>
      <x:c r="HA25" s="15"/>
      <x:c r="HB25" s="15"/>
      <x:c r="HC25" s="15"/>
      <x:c r="HD25" s="16"/>
    </x:row>
    <x:row r="26" spans="1:212" ht="12.95" customHeight="1" x14ac:dyDescent="0.2">
      <x:c r="A26" s="2" t="s">
        <x:v>368</x:v>
      </x:c>
      <x:c r="B26" s="12">
        <x:v>2</x:v>
      </x:c>
      <x:c r="C26" s="13">
        <x:v>4.9651462384805196</x:v>
      </x:c>
      <x:c r="D26" s="173">
        <x:v>0.63129008524443797</x:v>
      </x:c>
      <x:c r="E26" s="13">
        <x:v>6.1231066561507204</x:v>
      </x:c>
      <x:c r="F26" s="173">
        <x:v>1.37974043837726</x:v>
      </x:c>
      <x:c r="G26" s="13">
        <x:v>7.0381259462125296</x:v>
      </x:c>
      <x:c r="H26" s="173">
        <x:v>2.3368514171145298</x:v>
      </x:c>
      <x:c r="I26" s="13">
        <x:v>4.2576078529916099</x:v>
      </x:c>
      <x:c r="J26" s="173">
        <x:v>0.73971513122341803</x:v>
      </x:c>
      <x:c r="K26" s="13">
        <x:v>-1.86549880315911</x:v>
      </x:c>
      <x:c r="L26" s="173">
        <x:v>1.6250163304534599</x:v>
      </x:c>
      <x:c r="M26" s="13">
        <x:v>7.8432216926703999</x:v>
      </x:c>
      <x:c r="N26" s="173">
        <x:v>0.86498574201009704</x:v>
      </x:c>
      <x:c r="O26" s="13">
        <x:v>12.862620228033601</x:v>
      </x:c>
      <x:c r="P26" s="173">
        <x:v>2.1465320397832901</x:v>
      </x:c>
      <x:c r="Q26" s="13">
        <x:v>13.4565955849102</x:v>
      </x:c>
      <x:c r="R26" s="173">
        <x:v>3.5697345106480798</x:v>
      </x:c>
      <x:c r="S26" s="13">
        <x:v>5.3913924309607202</x:v>
      </x:c>
      <x:c r="T26" s="173">
        <x:v>0.89135428350129098</x:v>
      </x:c>
      <x:c r="U26" s="13">
        <x:v>-7.4712277970729204</x:v>
      </x:c>
      <x:c r="V26" s="173">
        <x:v>2.4382620432116302</x:v>
      </x:c>
      <x:c r="W26" s="13">
        <x:v>6.5921560610707397</x:v>
      </x:c>
      <x:c r="X26" s="173">
        <x:v>0.74606673130608003</x:v>
      </x:c>
      <x:c r="Y26" s="13">
        <x:v>8.0820965537957807</x:v>
      </x:c>
      <x:c r="Z26" s="173">
        <x:v>1.70534755394142</x:v>
      </x:c>
      <x:c r="AA26" s="13">
        <x:v>9.6603511511135398</x:v>
      </x:c>
      <x:c r="AB26" s="173">
        <x:v>2.6967443176588999</x:v>
      </x:c>
      <x:c r="AC26" s="13">
        <x:v>5.55854173817107</x:v>
      </x:c>
      <x:c r="AD26" s="173">
        <x:v>0.85093460497320095</x:v>
      </x:c>
      <x:c r="AE26" s="13">
        <x:v>-2.5235548156247001</x:v>
      </x:c>
      <x:c r="AF26" s="173">
        <x:v>1.87243878791111</x:v>
      </x:c>
      <x:c r="AG26" s="13">
        <x:v>11.516532107754401</x:v>
      </x:c>
      <x:c r="AH26" s="173">
        <x:v>1.0414798763484301</x:v>
      </x:c>
      <x:c r="AI26" s="13">
        <x:v>12.3112823663137</x:v>
      </x:c>
      <x:c r="AJ26" s="173">
        <x:v>2.1683897854619398</x:v>
      </x:c>
      <x:c r="AK26" s="13">
        <x:v>17.236292693045701</x:v>
      </x:c>
      <x:c r="AL26" s="173">
        <x:v>3.37731406161096</x:v>
      </x:c>
      <x:c r="AM26" s="13">
        <x:v>10.165667522727899</x:v>
      </x:c>
      <x:c r="AN26" s="173">
        <x:v>1.26450481973099</x:v>
      </x:c>
      <x:c r="AO26" s="13">
        <x:v>-2.1456148435858302</x:v>
      </x:c>
      <x:c r="AP26" s="173">
        <x:v>2.5753730601351301</x:v>
      </x:c>
      <x:c r="AQ26" s="13">
        <x:v>21.838600082007002</x:v>
      </x:c>
      <x:c r="AR26" s="173">
        <x:v>1.48481045956698</x:v>
      </x:c>
      <x:c r="AS26" s="13">
        <x:v>21.456568285503</x:v>
      </x:c>
      <x:c r="AT26" s="173">
        <x:v>2.9125285201089199</x:v>
      </x:c>
      <x:c r="AU26" s="13">
        <x:v>30.6201241602453</x:v>
      </x:c>
      <x:c r="AV26" s="173">
        <x:v>4.3382423470253402</x:v>
      </x:c>
      <x:c r="AW26" s="13">
        <x:v>20.42960926688</x:v>
      </x:c>
      <x:c r="AX26" s="173">
        <x:v>1.93370603757903</x:v>
      </x:c>
      <x:c r="AY26" s="13">
        <x:v>-1.02695901862301</x:v>
      </x:c>
      <x:c r="AZ26" s="173">
        <x:v>3.1289173323911901</x:v>
      </x:c>
      <x:c r="BA26" s="13">
        <x:v>23.2691881711559</x:v>
      </x:c>
      <x:c r="BB26" s="173">
        <x:v>1.4685556493084699</x:v>
      </x:c>
      <x:c r="BC26" s="13">
        <x:v>22.789001407820798</x:v>
      </x:c>
      <x:c r="BD26" s="173">
        <x:v>3.0683932987641098</x:v>
      </x:c>
      <x:c r="BE26" s="13">
        <x:v>32.2575960403978</x:v>
      </x:c>
      <x:c r="BF26" s="173">
        <x:v>4.4710513521118802</x:v>
      </x:c>
      <x:c r="BG26" s="13">
        <x:v>21.833187164441998</x:v>
      </x:c>
      <x:c r="BH26" s="173">
        <x:v>1.8438548854885299</x:v>
      </x:c>
      <x:c r="BI26" s="13">
        <x:v>-0.95581424337878895</x:v>
      </x:c>
      <x:c r="BJ26" s="173">
        <x:v>3.4494545298783401</x:v>
      </x:c>
      <x:c r="BK26" s="13">
        <x:v>37.824956693052201</x:v>
      </x:c>
      <x:c r="BL26" s="173">
        <x:v>1.6917708693379101</x:v>
      </x:c>
      <x:c r="BM26" s="13">
        <x:v>36.602054100519801</x:v>
      </x:c>
      <x:c r="BN26" s="173">
        <x:v>3.3764783117897399</x:v>
      </x:c>
      <x:c r="BO26" s="13">
        <x:v>37.207905580182697</x:v>
      </x:c>
      <x:c r="BP26" s="173">
        <x:v>4.7398572390789697</x:v>
      </x:c>
      <x:c r="BQ26" s="13">
        <x:v>38.982227191400398</x:v>
      </x:c>
      <x:c r="BR26" s="173">
        <x:v>2.0811962330169802</x:v>
      </x:c>
      <x:c r="BS26" s="13">
        <x:v>2.3801730908805898</x:v>
      </x:c>
      <x:c r="BT26" s="173">
        <x:v>3.8452892862702899</x:v>
      </x:c>
      <x:c r="BU26" s="13">
        <x:v>16.091536601327402</x:v>
      </x:c>
      <x:c r="BV26" s="173">
        <x:v>1.2691753613474599</x:v>
      </x:c>
      <x:c r="BW26" s="13">
        <x:v>30.053495884718998</x:v>
      </x:c>
      <x:c r="BX26" s="173">
        <x:v>3.2540769222328598</x:v>
      </x:c>
      <x:c r="BY26" s="13">
        <x:v>18.585404641630198</x:v>
      </x:c>
      <x:c r="BZ26" s="173">
        <x:v>3.2592810254879501</x:v>
      </x:c>
      <x:c r="CA26" s="13">
        <x:v>11.731706492155601</x:v>
      </x:c>
      <x:c r="CB26" s="173">
        <x:v>1.3448723863800101</x:v>
      </x:c>
      <x:c r="CC26" s="13">
        <x:v>-18.321789392563399</x:v>
      </x:c>
      <x:c r="CD26" s="173">
        <x:v>3.4095205885518598</x:v>
      </x:c>
      <x:c r="CE26" s="13">
        <x:v>11.966476854031599</x:v>
      </x:c>
      <x:c r="CF26" s="173">
        <x:v>1.06811952928403</x:v>
      </x:c>
      <x:c r="CG26" s="13">
        <x:v>13.1551632842008</x:v>
      </x:c>
      <x:c r="CH26" s="173">
        <x:v>2.1347070833552699</x:v>
      </x:c>
      <x:c r="CI26" s="13">
        <x:v>14.876605367193701</x:v>
      </x:c>
      <x:c r="CJ26" s="173">
        <x:v>3.2927352351913499</x:v>
      </x:c>
      <x:c r="CK26" s="13">
        <x:v>11.2843687148772</x:v>
      </x:c>
      <x:c r="CL26" s="173">
        <x:v>1.4563191748126101</x:v>
      </x:c>
      <x:c r="CM26" s="13">
        <x:v>-1.87079456932369</x:v>
      </x:c>
      <x:c r="CN26" s="173">
        <x:v>2.6377520902140699</x:v>
      </x:c>
      <x:c r="CO26" s="13">
        <x:v>13.5320657235161</x:v>
      </x:c>
      <x:c r="CP26" s="173">
        <x:v>1.1176817684981599</x:v>
      </x:c>
      <x:c r="CQ26" s="13">
        <x:v>19.804037917334899</x:v>
      </x:c>
      <x:c r="CR26" s="173">
        <x:v>2.4567177886910398</x:v>
      </x:c>
      <x:c r="CS26" s="13">
        <x:v>17.9850478051025</x:v>
      </x:c>
      <x:c r="CT26" s="173">
        <x:v>3.0732462131990999</x:v>
      </x:c>
      <x:c r="CU26" s="13">
        <x:v>10.9728029798761</x:v>
      </x:c>
      <x:c r="CV26" s="173">
        <x:v>1.3220508924930301</x:v>
      </x:c>
      <x:c r="CW26" s="13">
        <x:v>-8.8312349374588504</x:v>
      </x:c>
      <x:c r="CX26" s="173">
        <x:v>2.73239885151138</x:v>
      </x:c>
      <x:c r="CY26" s="13">
        <x:v>23.7123643051426</x:v>
      </x:c>
      <x:c r="CZ26" s="173">
        <x:v>1.50770235654402</x:v>
      </x:c>
      <x:c r="DA26" s="13">
        <x:v>29.076947420744901</x:v>
      </x:c>
      <x:c r="DB26" s="173">
        <x:v>3.1601468808431399</x:v>
      </x:c>
      <x:c r="DC26" s="13">
        <x:v>29.014998014141199</x:v>
      </x:c>
      <x:c r="DD26" s="173">
        <x:v>3.95680588598794</x:v>
      </x:c>
      <x:c r="DE26" s="13">
        <x:v>21.250275188223799</x:v>
      </x:c>
      <x:c r="DF26" s="173">
        <x:v>1.89471163692425</x:v>
      </x:c>
      <x:c r="DG26" s="13">
        <x:v>-7.8266722325211697</x:v>
      </x:c>
      <x:c r="DH26" s="173">
        <x:v>3.6214706209697698</x:v>
      </x:c>
      <x:c r="DI26" s="13">
        <x:v>21.017536881122599</x:v>
      </x:c>
      <x:c r="DJ26" s="173">
        <x:v>1.3266009376222401</x:v>
      </x:c>
      <x:c r="DK26" s="13">
        <x:v>28.446947320144702</x:v>
      </x:c>
      <x:c r="DL26" s="173">
        <x:v>3.0904267704435</x:v>
      </x:c>
      <x:c r="DM26" s="13">
        <x:v>22.2151717071545</x:v>
      </x:c>
      <x:c r="DN26" s="173">
        <x:v>4.0326534201218003</x:v>
      </x:c>
      <x:c r="DO26" s="13">
        <x:v>18.8755477324497</x:v>
      </x:c>
      <x:c r="DP26" s="173">
        <x:v>1.57666567341157</x:v>
      </x:c>
      <x:c r="DQ26" s="13">
        <x:v>-9.5713995876949092</x:v>
      </x:c>
      <x:c r="DR26" s="173">
        <x:v>3.5036072797907098</x:v>
      </x:c>
      <x:c r="DS26" s="13">
        <x:v>11.2292558542925</x:v>
      </x:c>
      <x:c r="DT26" s="173">
        <x:v>0.97630516593358696</x:v>
      </x:c>
      <x:c r="DU26" s="13">
        <x:v>13.9940993004373</x:v>
      </x:c>
      <x:c r="DV26" s="173">
        <x:v>2.4064009960430499</x:v>
      </x:c>
      <x:c r="DW26" s="13">
        <x:v>16.769964544652598</x:v>
      </x:c>
      <x:c r="DX26" s="173">
        <x:v>3.5884262382087502</x:v>
      </x:c>
      <x:c r="DY26" s="13">
        <x:v>9.3839170574096595</x:v>
      </x:c>
      <x:c r="DZ26" s="173">
        <x:v>1.1005979153844101</x:v>
      </x:c>
      <x:c r="EA26" s="13">
        <x:v>-4.61018224302763</x:v>
      </x:c>
      <x:c r="EB26" s="173">
        <x:v>2.6285648935886599</x:v>
      </x:c>
      <x:c r="EC26" s="13">
        <x:v>10.266602375636101</x:v>
      </x:c>
      <x:c r="ED26" s="173">
        <x:v>0.92764541370842701</x:v>
      </x:c>
      <x:c r="EE26" s="13">
        <x:v>10.694876209177201</x:v>
      </x:c>
      <x:c r="EF26" s="173">
        <x:v>2.1549594794588098</x:v>
      </x:c>
      <x:c r="EG26" s="13">
        <x:v>10.356471281804399</x:v>
      </x:c>
      <x:c r="EH26" s="173">
        <x:v>2.9251773398448</x:v>
      </x:c>
      <x:c r="EI26" s="13">
        <x:v>9.9524857903390203</x:v>
      </x:c>
      <x:c r="EJ26" s="173">
        <x:v>1.1847315943774299</x:v>
      </x:c>
      <x:c r="EK26" s="13">
        <x:v>-0.74239041883821399</x:v>
      </x:c>
      <x:c r="EL26" s="173">
        <x:v>2.60152971634527</x:v>
      </x:c>
      <x:c r="EM26" s="13">
        <x:v>18.9290148597123</x:v>
      </x:c>
      <x:c r="EN26" s="173">
        <x:v>1.40062494043772</x:v>
      </x:c>
      <x:c r="EO26" s="13">
        <x:v>24.820854379941899</x:v>
      </x:c>
      <x:c r="EP26" s="173">
        <x:v>3.1218760885015802</x:v>
      </x:c>
      <x:c r="EQ26" s="13">
        <x:v>26.866475912507799</x:v>
      </x:c>
      <x:c r="ER26" s="173">
        <x:v>3.76463863134027</x:v>
      </x:c>
      <x:c r="ES26" s="13">
        <x:v>15.916793735402299</x:v>
      </x:c>
      <x:c r="ET26" s="173">
        <x:v>1.56001667667425</x:v>
      </x:c>
      <x:c r="EU26" s="13">
        <x:v>-8.9040606445395891</x:v>
      </x:c>
      <x:c r="EV26" s="173">
        <x:v>3.1498459339751399</x:v>
      </x:c>
      <x:c r="EW26" s="15"/>
      <x:c r="EX26" s="15"/>
      <x:c r="EY26" s="15"/>
      <x:c r="EZ26" s="15"/>
      <x:c r="FA26" s="15"/>
      <x:c r="FB26" s="15"/>
      <x:c r="FC26" s="15"/>
      <x:c r="FD26" s="15"/>
      <x:c r="FE26" s="15"/>
      <x:c r="FF26" s="15"/>
      <x:c r="FG26" s="15"/>
      <x:c r="FH26" s="15"/>
      <x:c r="FI26" s="15"/>
      <x:c r="FJ26" s="15"/>
      <x:c r="FK26" s="15"/>
      <x:c r="FL26" s="15"/>
      <x:c r="FM26" s="15"/>
      <x:c r="FN26" s="15"/>
      <x:c r="FO26" s="15"/>
      <x:c r="FP26" s="15"/>
      <x:c r="FQ26" s="15"/>
      <x:c r="FR26" s="15"/>
      <x:c r="FS26" s="15"/>
      <x:c r="FT26" s="15"/>
      <x:c r="FU26" s="15"/>
      <x:c r="FV26" s="15"/>
      <x:c r="FW26" s="15"/>
      <x:c r="FX26" s="15"/>
      <x:c r="FY26" s="15"/>
      <x:c r="FZ26" s="15"/>
      <x:c r="GA26" s="15"/>
      <x:c r="GB26" s="15"/>
      <x:c r="GC26" s="15"/>
      <x:c r="GD26" s="15"/>
      <x:c r="GE26" s="15"/>
      <x:c r="GF26" s="15"/>
      <x:c r="GG26" s="15"/>
      <x:c r="GH26" s="15"/>
      <x:c r="GI26" s="15"/>
      <x:c r="GJ26" s="15"/>
      <x:c r="GK26" s="15"/>
      <x:c r="GL26" s="15"/>
      <x:c r="GM26" s="15"/>
      <x:c r="GN26" s="15"/>
      <x:c r="GO26" s="15"/>
      <x:c r="GP26" s="15"/>
      <x:c r="GQ26" s="15"/>
      <x:c r="GR26" s="15"/>
      <x:c r="GS26" s="15"/>
      <x:c r="GT26" s="15"/>
      <x:c r="GU26" s="15"/>
      <x:c r="GV26" s="15"/>
      <x:c r="GW26" s="15"/>
      <x:c r="GX26" s="15"/>
      <x:c r="GY26" s="15"/>
      <x:c r="GZ26" s="15"/>
      <x:c r="HA26" s="15"/>
      <x:c r="HB26" s="15"/>
      <x:c r="HC26" s="15"/>
      <x:c r="HD26" s="16"/>
    </x:row>
    <x:row r="27" spans="1:212" ht="12.95" customHeight="1" x14ac:dyDescent="0.2">
      <x:c r="A27" s="2" t="s">
        <x:v>369</x:v>
      </x:c>
      <x:c r="B27" s="12">
        <x:v>2</x:v>
      </x:c>
      <x:c r="C27" s="13">
        <x:v>11.300227864236</x:v>
      </x:c>
      <x:c r="D27" s="173">
        <x:v>0.50882603638150004</x:v>
      </x:c>
      <x:c r="E27" s="13">
        <x:v>16.370300087791001</x:v>
      </x:c>
      <x:c r="F27" s="173">
        <x:v>1.51499766879661</x:v>
      </x:c>
      <x:c r="G27" s="13">
        <x:v>12.1394831908793</x:v>
      </x:c>
      <x:c r="H27" s="173">
        <x:v>1.4837080017753499</x:v>
      </x:c>
      <x:c r="I27" s="13">
        <x:v>9.1907539843623898</x:v>
      </x:c>
      <x:c r="J27" s="173">
        <x:v>0.564309094277473</x:v>
      </x:c>
      <x:c r="K27" s="13">
        <x:v>-7.1795461034286197</x:v>
      </x:c>
      <x:c r="L27" s="173">
        <x:v>1.61524690925825</x:v>
      </x:c>
      <x:c r="M27" s="13">
        <x:v>11.335768126092299</x:v>
      </x:c>
      <x:c r="N27" s="173">
        <x:v>0.63129516720158096</x:v>
      </x:c>
      <x:c r="O27" s="13">
        <x:v>19.1045062577398</x:v>
      </x:c>
      <x:c r="P27" s="173">
        <x:v>1.49354449129443</x:v>
      </x:c>
      <x:c r="Q27" s="13">
        <x:v>13.7330114103243</x:v>
      </x:c>
      <x:c r="R27" s="173">
        <x:v>1.50084791294117</x:v>
      </x:c>
      <x:c r="S27" s="13">
        <x:v>7.8317072066890603</x:v>
      </x:c>
      <x:c r="T27" s="173">
        <x:v>0.65827415196292705</x:v>
      </x:c>
      <x:c r="U27" s="13">
        <x:v>-11.2727990510508</x:v>
      </x:c>
      <x:c r="V27" s="173">
        <x:v>1.5823674054614101</x:v>
      </x:c>
      <x:c r="W27" s="13">
        <x:v>6.5958405169892496</x:v>
      </x:c>
      <x:c r="X27" s="173">
        <x:v>0.49738875492880502</x:v>
      </x:c>
      <x:c r="Y27" s="13">
        <x:v>6.91199572267917</x:v>
      </x:c>
      <x:c r="Z27" s="173">
        <x:v>0.88231767405466599</x:v>
      </x:c>
      <x:c r="AA27" s="13">
        <x:v>6.2680375077789696</x:v>
      </x:c>
      <x:c r="AB27" s="173">
        <x:v>1.2744029149813101</x:v>
      </x:c>
      <x:c r="AC27" s="13">
        <x:v>6.6331643181806497</x:v>
      </x:c>
      <x:c r="AD27" s="173">
        <x:v>0.54165240919552204</x:v>
      </x:c>
      <x:c r="AE27" s="13">
        <x:v>-0.27883140449852101</x:v>
      </x:c>
      <x:c r="AF27" s="173">
        <x:v>0.94026491228756703</x:v>
      </x:c>
      <x:c r="AG27" s="13">
        <x:v>13.0829101139804</x:v>
      </x:c>
      <x:c r="AH27" s="173">
        <x:v>0.56462802156520997</x:v>
      </x:c>
      <x:c r="AI27" s="13">
        <x:v>14.4160608744632</x:v>
      </x:c>
      <x:c r="AJ27" s="173">
        <x:v>1.2337222402645101</x:v>
      </x:c>
      <x:c r="AK27" s="13">
        <x:v>10.972618312653999</x:v>
      </x:c>
      <x:c r="AL27" s="173">
        <x:v>1.6820832076846299</x:v>
      </x:c>
      <x:c r="AM27" s="13">
        <x:v>13.0717693335639</x:v>
      </x:c>
      <x:c r="AN27" s="173">
        <x:v>0.63758553298402199</x:v>
      </x:c>
      <x:c r="AO27" s="13">
        <x:v>-1.3442915408993099</x:v>
      </x:c>
      <x:c r="AP27" s="173">
        <x:v>1.39481623270194</x:v>
      </x:c>
      <x:c r="AQ27" s="13">
        <x:v>17.907269827586699</x:v>
      </x:c>
      <x:c r="AR27" s="173">
        <x:v>0.62361033289686096</x:v>
      </x:c>
      <x:c r="AS27" s="13">
        <x:v>15.0024937915599</x:v>
      </x:c>
      <x:c r="AT27" s="173">
        <x:v>1.2137710578330401</x:v>
      </x:c>
      <x:c r="AU27" s="13">
        <x:v>15.464242301806101</x:v>
      </x:c>
      <x:c r="AV27" s="173">
        <x:v>1.68457479680661</x:v>
      </x:c>
      <x:c r="AW27" s="13">
        <x:v>19.790885650531699</x:v>
      </x:c>
      <x:c r="AX27" s="173">
        <x:v>0.845787803979133</x:v>
      </x:c>
      <x:c r="AY27" s="13">
        <x:v>4.7883918589718002</x:v>
      </x:c>
      <x:c r="AZ27" s="173">
        <x:v>1.4548902787507301</x:v>
      </x:c>
      <x:c r="BA27" s="13">
        <x:v>17.856656524502998</x:v>
      </x:c>
      <x:c r="BB27" s="173">
        <x:v>0.61553136444603096</x:v>
      </x:c>
      <x:c r="BC27" s="13">
        <x:v>13.9269356701211</x:v>
      </x:c>
      <x:c r="BD27" s="173">
        <x:v>1.1605525182842999</x:v>
      </x:c>
      <x:c r="BE27" s="13">
        <x:v>15.2707322187826</x:v>
      </x:c>
      <x:c r="BF27" s="173">
        <x:v>1.73106558286715</x:v>
      </x:c>
      <x:c r="BG27" s="13">
        <x:v>20.153930154810102</x:v>
      </x:c>
      <x:c r="BH27" s="173">
        <x:v>0.81041578183071505</x:v>
      </x:c>
      <x:c r="BI27" s="13">
        <x:v>6.2269944846889302</x:v>
      </x:c>
      <x:c r="BJ27" s="173">
        <x:v>1.36068052703473</x:v>
      </x:c>
      <x:c r="BK27" s="13">
        <x:v>23.412623624155799</x:v>
      </x:c>
      <x:c r="BL27" s="173">
        <x:v>0.69006916823998399</x:v>
      </x:c>
      <x:c r="BM27" s="13">
        <x:v>20.286181892051601</x:v>
      </x:c>
      <x:c r="BN27" s="173">
        <x:v>1.32869816775088</x:v>
      </x:c>
      <x:c r="BO27" s="13">
        <x:v>21.442257385104298</x:v>
      </x:c>
      <x:c r="BP27" s="173">
        <x:v>1.9496919392359899</x:v>
      </x:c>
      <x:c r="BQ27" s="13">
        <x:v>25.150517953315202</x:v>
      </x:c>
      <x:c r="BR27" s="173">
        <x:v>0.93828531680606997</x:v>
      </x:c>
      <x:c r="BS27" s="13">
        <x:v>4.8643360612636499</x:v>
      </x:c>
      <x:c r="BT27" s="173">
        <x:v>1.7097647747468101</x:v>
      </x:c>
      <x:c r="BU27" s="13">
        <x:v>25.744449845056401</x:v>
      </x:c>
      <x:c r="BV27" s="173">
        <x:v>0.88603125338294497</x:v>
      </x:c>
      <x:c r="BW27" s="13">
        <x:v>37.720491768996297</x:v>
      </x:c>
      <x:c r="BX27" s="173">
        <x:v>1.99744803493262</x:v>
      </x:c>
      <x:c r="BY27" s="13">
        <x:v>30.004994844433799</x:v>
      </x:c>
      <x:c r="BZ27" s="173">
        <x:v>2.4033661219740701</x:v>
      </x:c>
      <x:c r="CA27" s="13">
        <x:v>20.474134239511098</x:v>
      </x:c>
      <x:c r="CB27" s="173">
        <x:v>0.96576537395362405</x:v>
      </x:c>
      <x:c r="CC27" s="13">
        <x:v>-17.246357529485199</x:v>
      </x:c>
      <x:c r="CD27" s="173">
        <x:v>2.0911985608205201</x:v>
      </x:c>
      <x:c r="CE27" s="13">
        <x:v>5.6988222928267902</x:v>
      </x:c>
      <x:c r="CF27" s="173">
        <x:v>0.42093419268590399</x:v>
      </x:c>
      <x:c r="CG27" s="13">
        <x:v>5.5134587890768501</x:v>
      </x:c>
      <x:c r="CH27" s="173">
        <x:v>0.81332872849416304</x:v>
      </x:c>
      <x:c r="CI27" s="13">
        <x:v>5.9868192927351203</x:v>
      </x:c>
      <x:c r="CJ27" s="173">
        <x:v>1.0867738724273399</x:v>
      </x:c>
      <x:c r="CK27" s="13">
        <x:v>5.7087015537770798</x:v>
      </x:c>
      <x:c r="CL27" s="173">
        <x:v>0.53353383853754899</x:v>
      </x:c>
      <x:c r="CM27" s="13">
        <x:v>0.195242764700225</x:v>
      </x:c>
      <x:c r="CN27" s="173">
        <x:v>0.93632176826318703</x:v>
      </x:c>
      <x:c r="CO27" s="13">
        <x:v>11.9424045447024</x:v>
      </x:c>
      <x:c r="CP27" s="173">
        <x:v>0.55448374432380199</x:v>
      </x:c>
      <x:c r="CQ27" s="13">
        <x:v>16.977891044411599</x:v>
      </x:c>
      <x:c r="CR27" s="173">
        <x:v>1.4407025018450099</x:v>
      </x:c>
      <x:c r="CS27" s="13">
        <x:v>13.0755993263524</x:v>
      </x:c>
      <x:c r="CT27" s="173">
        <x:v>1.3711805647539399</x:v>
      </x:c>
      <x:c r="CU27" s="13">
        <x:v>9.8039615267471305</x:v>
      </x:c>
      <x:c r="CV27" s="173">
        <x:v>0.62871090530150997</x:v>
      </x:c>
      <x:c r="CW27" s="13">
        <x:v>-7.1739295176644902</x:v>
      </x:c>
      <x:c r="CX27" s="173">
        <x:v>1.5502053629074899</x:v>
      </x:c>
      <x:c r="CY27" s="13">
        <x:v>14.2765839318894</x:v>
      </x:c>
      <x:c r="CZ27" s="173">
        <x:v>0.60493317722069395</x:v>
      </x:c>
      <x:c r="DA27" s="13">
        <x:v>18.467791917755601</x:v>
      </x:c>
      <x:c r="DB27" s="173">
        <x:v>1.6254325211576199</x:v>
      </x:c>
      <x:c r="DC27" s="13">
        <x:v>15.389901833303499</x:v>
      </x:c>
      <x:c r="DD27" s="173">
        <x:v>1.67436823563839</x:v>
      </x:c>
      <x:c r="DE27" s="13">
        <x:v>12.344866975009699</x:v>
      </x:c>
      <x:c r="DF27" s="173">
        <x:v>0.64497892065407003</x:v>
      </x:c>
      <x:c r="DG27" s="13">
        <x:v>-6.1229249427459198</x:v>
      </x:c>
      <x:c r="DH27" s="173">
        <x:v>1.7685024371148701</x:v>
      </x:c>
      <x:c r="DI27" s="13">
        <x:v>8.1390292376323607</x:v>
      </x:c>
      <x:c r="DJ27" s="173">
        <x:v>0.443651974436583</x:v>
      </x:c>
      <x:c r="DK27" s="13">
        <x:v>10.025067438435199</x:v>
      </x:c>
      <x:c r="DL27" s="173">
        <x:v>1.07349370886345</x:v>
      </x:c>
      <x:c r="DM27" s="13">
        <x:v>7.8045880554050804</x:v>
      </x:c>
      <x:c r="DN27" s="173">
        <x:v>1.0034957995675</x:v>
      </x:c>
      <x:c r="DO27" s="13">
        <x:v>7.7654718056593399</x:v>
      </x:c>
      <x:c r="DP27" s="173">
        <x:v>0.56600944122338603</x:v>
      </x:c>
      <x:c r="DQ27" s="13">
        <x:v>-2.2595956327758699</x:v>
      </x:c>
      <x:c r="DR27" s="173">
        <x:v>1.1706695579161499</x:v>
      </x:c>
      <x:c r="DS27" s="13">
        <x:v>9.4291295479208106</x:v>
      </x:c>
      <x:c r="DT27" s="173">
        <x:v>0.51773354880007705</x:v>
      </x:c>
      <x:c r="DU27" s="13">
        <x:v>11.2182560944155</x:v>
      </x:c>
      <x:c r="DV27" s="173">
        <x:v>1.1976985340513699</x:v>
      </x:c>
      <x:c r="DW27" s="13">
        <x:v>9.3226474284599394</x:v>
      </x:c>
      <x:c r="DX27" s="173">
        <x:v>1.31914596034695</x:v>
      </x:c>
      <x:c r="DY27" s="13">
        <x:v>8.6841476245567097</x:v>
      </x:c>
      <x:c r="DZ27" s="173">
        <x:v>0.57797627427470299</x:v>
      </x:c>
      <x:c r="EA27" s="13">
        <x:v>-2.5341084698587899</x:v>
      </x:c>
      <x:c r="EB27" s="173">
        <x:v>1.2517867612310001</x:v>
      </x:c>
      <x:c r="EC27" s="13">
        <x:v>13.224193272105399</x:v>
      </x:c>
      <x:c r="ED27" s="173">
        <x:v>0.59998488260164096</x:v>
      </x:c>
      <x:c r="EE27" s="13">
        <x:v>14.015836527741399</x:v>
      </x:c>
      <x:c r="EF27" s="173">
        <x:v>1.5304116237183301</x:v>
      </x:c>
      <x:c r="EG27" s="13">
        <x:v>13.73843307257</x:v>
      </x:c>
      <x:c r="EH27" s="173">
        <x:v>1.6776068763185701</x:v>
      </x:c>
      <x:c r="EI27" s="13">
        <x:v>12.781977793671301</x:v>
      </x:c>
      <x:c r="EJ27" s="173">
        <x:v>0.76030894584369002</x:v>
      </x:c>
      <x:c r="EK27" s="13">
        <x:v>-1.2338587340700999</x:v>
      </x:c>
      <x:c r="EL27" s="173">
        <x:v>1.7670883922307701</x:v>
      </x:c>
      <x:c r="EM27" s="13">
        <x:v>15.753165204044</x:v>
      </x:c>
      <x:c r="EN27" s="173">
        <x:v>0.63396704764052403</x:v>
      </x:c>
      <x:c r="EO27" s="13">
        <x:v>20.721376299738999</x:v>
      </x:c>
      <x:c r="EP27" s="173">
        <x:v>1.6453632041363699</x:v>
      </x:c>
      <x:c r="EQ27" s="13">
        <x:v>15.9206589830538</x:v>
      </x:c>
      <x:c r="ER27" s="173">
        <x:v>1.3756800890641301</x:v>
      </x:c>
      <x:c r="ES27" s="13">
        <x:v>13.9457571231379</x:v>
      </x:c>
      <x:c r="ET27" s="173">
        <x:v>0.76715986991417096</x:v>
      </x:c>
      <x:c r="EU27" s="13">
        <x:v>-6.7756191766010696</x:v>
      </x:c>
      <x:c r="EV27" s="173">
        <x:v>1.7923362104551499</x:v>
      </x:c>
      <x:c r="EW27" s="15"/>
      <x:c r="EX27" s="15"/>
      <x:c r="EY27" s="15"/>
      <x:c r="EZ27" s="15"/>
      <x:c r="FA27" s="15"/>
      <x:c r="FB27" s="15"/>
      <x:c r="FC27" s="15"/>
      <x:c r="FD27" s="15"/>
      <x:c r="FE27" s="15"/>
      <x:c r="FF27" s="15"/>
      <x:c r="FG27" s="15"/>
      <x:c r="FH27" s="15"/>
      <x:c r="FI27" s="15"/>
      <x:c r="FJ27" s="15"/>
      <x:c r="FK27" s="15"/>
      <x:c r="FL27" s="15"/>
      <x:c r="FM27" s="15"/>
      <x:c r="FN27" s="15"/>
      <x:c r="FO27" s="15"/>
      <x:c r="FP27" s="15"/>
      <x:c r="FQ27" s="15"/>
      <x:c r="FR27" s="15"/>
      <x:c r="FS27" s="15"/>
      <x:c r="FT27" s="15"/>
      <x:c r="FU27" s="15"/>
      <x:c r="FV27" s="15"/>
      <x:c r="FW27" s="15"/>
      <x:c r="FX27" s="15"/>
      <x:c r="FY27" s="15"/>
      <x:c r="FZ27" s="15"/>
      <x:c r="GA27" s="15"/>
      <x:c r="GB27" s="15"/>
      <x:c r="GC27" s="15"/>
      <x:c r="GD27" s="15"/>
      <x:c r="GE27" s="15"/>
      <x:c r="GF27" s="15"/>
      <x:c r="GG27" s="15"/>
      <x:c r="GH27" s="15"/>
      <x:c r="GI27" s="15"/>
      <x:c r="GJ27" s="15"/>
      <x:c r="GK27" s="15"/>
      <x:c r="GL27" s="15"/>
      <x:c r="GM27" s="15"/>
      <x:c r="GN27" s="15"/>
      <x:c r="GO27" s="15"/>
      <x:c r="GP27" s="15"/>
      <x:c r="GQ27" s="15"/>
      <x:c r="GR27" s="15"/>
      <x:c r="GS27" s="15"/>
      <x:c r="GT27" s="15"/>
      <x:c r="GU27" s="15"/>
      <x:c r="GV27" s="15"/>
      <x:c r="GW27" s="15"/>
      <x:c r="GX27" s="15"/>
      <x:c r="GY27" s="15"/>
      <x:c r="GZ27" s="15"/>
      <x:c r="HA27" s="15"/>
      <x:c r="HB27" s="15"/>
      <x:c r="HC27" s="15"/>
      <x:c r="HD27" s="16"/>
    </x:row>
    <x:row r="28" spans="1:212" ht="12.95" customHeight="1" x14ac:dyDescent="0.2">
      <x:c r="A28" s="2" t="s">
        <x:v>370</x:v>
      </x:c>
      <x:c r="B28" s="12">
        <x:v>2</x:v>
      </x:c>
      <x:c r="C28" s="13">
        <x:v>8.4385405532805198</x:v>
      </x:c>
      <x:c r="D28" s="173">
        <x:v>0.86229613089643198</x:v>
      </x:c>
      <x:c r="E28" s="13">
        <x:v>9.2168470763435302</x:v>
      </x:c>
      <x:c r="F28" s="173">
        <x:v>2.2021944577627801</x:v>
      </x:c>
      <x:c r="G28" s="13">
        <x:v>6.4161043655871302</x:v>
      </x:c>
      <x:c r="H28" s="173">
        <x:v>1.7069452001221199</x:v>
      </x:c>
      <x:c r="I28" s="13">
        <x:v>8.60567276274449</x:v>
      </x:c>
      <x:c r="J28" s="173">
        <x:v>1.13016910635652</x:v>
      </x:c>
      <x:c r="K28" s="13">
        <x:v>-0.61117431359903795</x:v>
      </x:c>
      <x:c r="L28" s="173">
        <x:v>2.54146870264469</x:v>
      </x:c>
      <x:c r="M28" s="13">
        <x:v>7.4260667055839704</x:v>
      </x:c>
      <x:c r="N28" s="173">
        <x:v>0.71782148506507804</x:v>
      </x:c>
      <x:c r="O28" s="13">
        <x:v>8.4627143306008694</x:v>
      </x:c>
      <x:c r="P28" s="173">
        <x:v>1.6980008064193499</x:v>
      </x:c>
      <x:c r="Q28" s="13">
        <x:v>7.5931501538733901</x:v>
      </x:c>
      <x:c r="R28" s="173">
        <x:v>2.2332608829260701</x:v>
      </x:c>
      <x:c r="S28" s="13">
        <x:v>7.0499635867284898</x:v>
      </x:c>
      <x:c r="T28" s="173">
        <x:v>0.94390124129991604</x:v>
      </x:c>
      <x:c r="U28" s="13">
        <x:v>-1.4127507438723801</x:v>
      </x:c>
      <x:c r="V28" s="173">
        <x:v>1.99854305748983</x:v>
      </x:c>
      <x:c r="W28" s="13">
        <x:v>2.5219625275277902</x:v>
      </x:c>
      <x:c r="X28" s="173">
        <x:v>0.37378993730264698</x:v>
      </x:c>
      <x:c r="Y28" s="13">
        <x:v>3.40892356475758</x:v>
      </x:c>
      <x:c r="Z28" s="173">
        <x:v>1.1363780511942001</x:v>
      </x:c>
      <x:c r="AA28" s="13">
        <x:v>1.86324394954469</x:v>
      </x:c>
      <x:c r="AB28" s="173">
        <x:v>0.69474475144513004</x:v>
      </x:c>
      <x:c r="AC28" s="13">
        <x:v>2.5275078054183799</x:v>
      </x:c>
      <x:c r="AD28" s="173">
        <x:v>0.46831877606966799</x:v>
      </x:c>
      <x:c r="AE28" s="13">
        <x:v>-0.88141575933920502</x:v>
      </x:c>
      <x:c r="AF28" s="173">
        <x:v>1.24904714764752</x:v>
      </x:c>
      <x:c r="AG28" s="13">
        <x:v>4.6059250036989701</x:v>
      </x:c>
      <x:c r="AH28" s="173">
        <x:v>0.60137985763627699</x:v>
      </x:c>
      <x:c r="AI28" s="13">
        <x:v>8.4078806463560394</x:v>
      </x:c>
      <x:c r="AJ28" s="173">
        <x:v>2.0100310964462</x:v>
      </x:c>
      <x:c r="AK28" s="13">
        <x:v>3.9351398062084901</x:v>
      </x:c>
      <x:c r="AL28" s="173">
        <x:v>1.35980438931341</x:v>
      </x:c>
      <x:c r="AM28" s="13">
        <x:v>3.8481612630815101</x:v>
      </x:c>
      <x:c r="AN28" s="173">
        <x:v>0.59782459662037202</x:v>
      </x:c>
      <x:c r="AO28" s="13">
        <x:v>-4.55971938327452</x:v>
      </x:c>
      <x:c r="AP28" s="173">
        <x:v>2.0591955924176499</x:v>
      </x:c>
      <x:c r="AQ28" s="13">
        <x:v>11.396558770860301</x:v>
      </x:c>
      <x:c r="AR28" s="173">
        <x:v>0.92966689446336204</x:v>
      </x:c>
      <x:c r="AS28" s="13">
        <x:v>11.617378616883199</x:v>
      </x:c>
      <x:c r="AT28" s="173">
        <x:v>2.8679690633552699</x:v>
      </x:c>
      <x:c r="AU28" s="13">
        <x:v>8.6814525252282007</x:v>
      </x:c>
      <x:c r="AV28" s="173">
        <x:v>1.7557733852547599</x:v>
      </x:c>
      <x:c r="AW28" s="13">
        <x:v>12.0252429389579</x:v>
      </x:c>
      <x:c r="AX28" s="173">
        <x:v>1.07717197646225</x:v>
      </x:c>
      <x:c r="AY28" s="13">
        <x:v>0.40786432207462298</x:v>
      </x:c>
      <x:c r="AZ28" s="173">
        <x:v>2.9413255560976399</x:v>
      </x:c>
      <x:c r="BA28" s="13">
        <x:v>15.688518602757799</x:v>
      </x:c>
      <x:c r="BB28" s="173">
        <x:v>1.04314227332246</x:v>
      </x:c>
      <x:c r="BC28" s="13">
        <x:v>11.649586181978901</x:v>
      </x:c>
      <x:c r="BD28" s="173">
        <x:v>2.9137360249538702</x:v>
      </x:c>
      <x:c r="BE28" s="13">
        <x:v>12.5697570950338</x:v>
      </x:c>
      <x:c r="BF28" s="173">
        <x:v>2.1147604964158102</x:v>
      </x:c>
      <x:c r="BG28" s="13">
        <x:v>17.515644973579398</x:v>
      </x:c>
      <x:c r="BH28" s="173">
        <x:v>1.2594480752902599</x:v>
      </x:c>
      <x:c r="BI28" s="13">
        <x:v>5.8660587916005298</x:v>
      </x:c>
      <x:c r="BJ28" s="173">
        <x:v>3.1403513000660399</x:v>
      </x:c>
      <x:c r="BK28" s="13">
        <x:v>29.886346178041201</x:v>
      </x:c>
      <x:c r="BL28" s="173">
        <x:v>1.49414002705062</x:v>
      </x:c>
      <x:c r="BM28" s="13">
        <x:v>19.3181789529953</x:v>
      </x:c>
      <x:c r="BN28" s="173">
        <x:v>2.9811560414032798</x:v>
      </x:c>
      <x:c r="BO28" s="13">
        <x:v>28.881633529485399</x:v>
      </x:c>
      <x:c r="BP28" s="173">
        <x:v>2.9257563479514501</x:v>
      </x:c>
      <x:c r="BQ28" s="13">
        <x:v>32.979994677080498</x:v>
      </x:c>
      <x:c r="BR28" s="173">
        <x:v>1.72993236909272</x:v>
      </x:c>
      <x:c r="BS28" s="13">
        <x:v>13.6618157240852</x:v>
      </x:c>
      <x:c r="BT28" s="173">
        <x:v>3.2278822649569801</x:v>
      </x:c>
      <x:c r="BU28" s="13">
        <x:v>13.150236289260601</x:v>
      </x:c>
      <x:c r="BV28" s="173">
        <x:v>1.0216133915530701</x:v>
      </x:c>
      <x:c r="BW28" s="13">
        <x:v>17.538023892075302</x:v>
      </x:c>
      <x:c r="BX28" s="173">
        <x:v>2.9370225429861798</x:v>
      </x:c>
      <x:c r="BY28" s="13">
        <x:v>13.240521481506001</x:v>
      </x:c>
      <x:c r="BZ28" s="173">
        <x:v>2.17700041528559</x:v>
      </x:c>
      <x:c r="CA28" s="13">
        <x:v>12.0598751283867</x:v>
      </x:c>
      <x:c r="CB28" s="173">
        <x:v>1.1930223769282</x:v>
      </x:c>
      <x:c r="CC28" s="13">
        <x:v>-5.4781487636885799</x:v>
      </x:c>
      <x:c r="CD28" s="173">
        <x:v>3.1642441200463298</x:v>
      </x:c>
      <x:c r="CE28" s="13">
        <x:v>3.6910572851686898</x:v>
      </x:c>
      <x:c r="CF28" s="173">
        <x:v>0.50060217213353797</x:v>
      </x:c>
      <x:c r="CG28" s="13">
        <x:v>4.3327689259653397</x:v>
      </x:c>
      <x:c r="CH28" s="173">
        <x:v>1.5293495312887</x:v>
      </x:c>
      <x:c r="CI28" s="13">
        <x:v>4.8004783960116804</x:v>
      </x:c>
      <x:c r="CJ28" s="173">
        <x:v>1.76551186888581</x:v>
      </x:c>
      <x:c r="CK28" s="13">
        <x:v>3.3506597253403201</x:v>
      </x:c>
      <x:c r="CL28" s="173">
        <x:v>0.59776123915615298</x:v>
      </x:c>
      <x:c r="CM28" s="13">
        <x:v>-0.98210920062501506</x:v>
      </x:c>
      <x:c r="CN28" s="173">
        <x:v>1.62265652038505</x:v>
      </x:c>
      <x:c r="CO28" s="13">
        <x:v>6.2450828997187102</x:v>
      </x:c>
      <x:c r="CP28" s="173">
        <x:v>0.73017098258747903</x:v>
      </x:c>
      <x:c r="CQ28" s="13">
        <x:v>10.294974336248</x:v>
      </x:c>
      <x:c r="CR28" s="173">
        <x:v>1.8958748128717999</x:v>
      </x:c>
      <x:c r="CS28" s="13">
        <x:v>2.2628451700536498</x:v>
      </x:c>
      <x:c r="CT28" s="173">
        <x:v>0.70949763816478395</x:v>
      </x:c>
      <x:c r="CU28" s="13">
        <x:v>6.1902901726525696</x:v>
      </x:c>
      <x:c r="CV28" s="173">
        <x:v>0.92713102188510599</x:v>
      </x:c>
      <x:c r="CW28" s="13">
        <x:v>-4.1046841635954001</x:v>
      </x:c>
      <x:c r="CX28" s="173">
        <x:v>2.0784928672741398</x:v>
      </x:c>
      <x:c r="CY28" s="13">
        <x:v>18.558312583023501</x:v>
      </x:c>
      <x:c r="CZ28" s="173">
        <x:v>1.1699272936776699</x:v>
      </x:c>
      <x:c r="DA28" s="13">
        <x:v>22.7586217600278</x:v>
      </x:c>
      <x:c r="DB28" s="173">
        <x:v>3.0468193725149701</x:v>
      </x:c>
      <x:c r="DC28" s="13">
        <x:v>23.854373225410502</x:v>
      </x:c>
      <x:c r="DD28" s="173">
        <x:v>2.7718541724361301</x:v>
      </x:c>
      <x:c r="DE28" s="13">
        <x:v>16.467834058098799</x:v>
      </x:c>
      <x:c r="DF28" s="173">
        <x:v>1.3593743776718099</x:v>
      </x:c>
      <x:c r="DG28" s="13">
        <x:v>-6.2907877019290304</x:v>
      </x:c>
      <x:c r="DH28" s="173">
        <x:v>3.0761259141738799</x:v>
      </x:c>
      <x:c r="DI28" s="13">
        <x:v>9.9812394655936902</x:v>
      </x:c>
      <x:c r="DJ28" s="173">
        <x:v>0.90136277447916002</x:v>
      </x:c>
      <x:c r="DK28" s="13">
        <x:v>10.8618942496727</x:v>
      </x:c>
      <x:c r="DL28" s="173">
        <x:v>2.04761124712459</x:v>
      </x:c>
      <x:c r="DM28" s="13">
        <x:v>10.124831906648399</x:v>
      </x:c>
      <x:c r="DN28" s="173">
        <x:v>2.02289560822999</x:v>
      </x:c>
      <x:c r="DO28" s="13">
        <x:v>9.5116155119779897</x:v>
      </x:c>
      <x:c r="DP28" s="173">
        <x:v>1.11349077954771</x:v>
      </x:c>
      <x:c r="DQ28" s="13">
        <x:v>-1.3502787376947301</x:v>
      </x:c>
      <x:c r="DR28" s="173">
        <x:v>2.3529719194771199</x:v>
      </x:c>
      <x:c r="DS28" s="13">
        <x:v>4.6612870195427298</x:v>
      </x:c>
      <x:c r="DT28" s="173">
        <x:v>0.62751042268588997</x:v>
      </x:c>
      <x:c r="DU28" s="13">
        <x:v>4.4995350862843502</x:v>
      </x:c>
      <x:c r="DV28" s="173">
        <x:v>1.5538960717922601</x:v>
      </x:c>
      <x:c r="DW28" s="13">
        <x:v>2.6380962821443301</x:v>
      </x:c>
      <x:c r="DX28" s="173">
        <x:v>1.21554240218428</x:v>
      </x:c>
      <x:c r="DY28" s="13">
        <x:v>5.1869077646310799</x:v>
      </x:c>
      <x:c r="DZ28" s="173">
        <x:v>0.73777511708269305</x:v>
      </x:c>
      <x:c r="EA28" s="13">
        <x:v>0.68737267834673099</x:v>
      </x:c>
      <x:c r="EB28" s="173">
        <x:v>1.6568267115798301</x:v>
      </x:c>
      <x:c r="EC28" s="13">
        <x:v>4.1653641386863001</x:v>
      </x:c>
      <x:c r="ED28" s="173">
        <x:v>0.55467245480054495</x:v>
      </x:c>
      <x:c r="EE28" s="13">
        <x:v>8.8631624213673792</x:v>
      </x:c>
      <x:c r="EF28" s="173">
        <x:v>1.7187289864142901</x:v>
      </x:c>
      <x:c r="EG28" s="13">
        <x:v>3.78778319386738</x:v>
      </x:c>
      <x:c r="EH28" s="173">
        <x:v>1.43154721043942</x:v>
      </x:c>
      <x:c r="EI28" s="13">
        <x:v>3.21245071486881</x:v>
      </x:c>
      <x:c r="EJ28" s="173">
        <x:v>0.66182976530634197</x:v>
      </x:c>
      <x:c r="EK28" s="13">
        <x:v>-5.6507117064985701</x:v>
      </x:c>
      <x:c r="EL28" s="173">
        <x:v>1.7855741731843799</x:v>
      </x:c>
      <x:c r="EM28" s="13">
        <x:v>15.398384916896401</x:v>
      </x:c>
      <x:c r="EN28" s="173">
        <x:v>0.93660669842694599</x:v>
      </x:c>
      <x:c r="EO28" s="13">
        <x:v>20.189916741698799</x:v>
      </x:c>
      <x:c r="EP28" s="173">
        <x:v>2.7805906928269302</x:v>
      </x:c>
      <x:c r="EQ28" s="13">
        <x:v>19.320285542887699</x:v>
      </x:c>
      <x:c r="ER28" s="173">
        <x:v>2.8861290330071401</x:v>
      </x:c>
      <x:c r="ES28" s="13">
        <x:v>13.458996148613</x:v>
      </x:c>
      <x:c r="ET28" s="173">
        <x:v>1.1513088259319699</x:v>
      </x:c>
      <x:c r="EU28" s="13">
        <x:v>-6.7309205930857603</x:v>
      </x:c>
      <x:c r="EV28" s="173">
        <x:v>3.0745275631586102</x:v>
      </x:c>
      <x:c r="EW28" s="15"/>
      <x:c r="EX28" s="15"/>
      <x:c r="EY28" s="15"/>
      <x:c r="EZ28" s="15"/>
      <x:c r="FA28" s="15"/>
      <x:c r="FB28" s="15"/>
      <x:c r="FC28" s="15"/>
      <x:c r="FD28" s="15"/>
      <x:c r="FE28" s="15"/>
      <x:c r="FF28" s="15"/>
      <x:c r="FG28" s="15"/>
      <x:c r="FH28" s="15"/>
      <x:c r="FI28" s="15"/>
      <x:c r="FJ28" s="15"/>
      <x:c r="FK28" s="15"/>
      <x:c r="FL28" s="15"/>
      <x:c r="FM28" s="15"/>
      <x:c r="FN28" s="15"/>
      <x:c r="FO28" s="15"/>
      <x:c r="FP28" s="15"/>
      <x:c r="FQ28" s="15"/>
      <x:c r="FR28" s="15"/>
      <x:c r="FS28" s="15"/>
      <x:c r="FT28" s="15"/>
      <x:c r="FU28" s="15"/>
      <x:c r="FV28" s="15"/>
      <x:c r="FW28" s="15"/>
      <x:c r="FX28" s="15"/>
      <x:c r="FY28" s="15"/>
      <x:c r="FZ28" s="15"/>
      <x:c r="GA28" s="15"/>
      <x:c r="GB28" s="15"/>
      <x:c r="GC28" s="15"/>
      <x:c r="GD28" s="15"/>
      <x:c r="GE28" s="15"/>
      <x:c r="GF28" s="15"/>
      <x:c r="GG28" s="15"/>
      <x:c r="GH28" s="15"/>
      <x:c r="GI28" s="15"/>
      <x:c r="GJ28" s="15"/>
      <x:c r="GK28" s="15"/>
      <x:c r="GL28" s="15"/>
      <x:c r="GM28" s="15"/>
      <x:c r="GN28" s="15"/>
      <x:c r="GO28" s="15"/>
      <x:c r="GP28" s="15"/>
      <x:c r="GQ28" s="15"/>
      <x:c r="GR28" s="15"/>
      <x:c r="GS28" s="15"/>
      <x:c r="GT28" s="15"/>
      <x:c r="GU28" s="15"/>
      <x:c r="GV28" s="15"/>
      <x:c r="GW28" s="15"/>
      <x:c r="GX28" s="15"/>
      <x:c r="GY28" s="15"/>
      <x:c r="GZ28" s="15"/>
      <x:c r="HA28" s="15"/>
      <x:c r="HB28" s="15"/>
      <x:c r="HC28" s="15"/>
      <x:c r="HD28" s="16"/>
    </x:row>
    <x:row r="29" spans="1:212" ht="12.95" customHeight="1" x14ac:dyDescent="0.2">
      <x:c r="A29" s="2" t="s">
        <x:v>371</x:v>
      </x:c>
      <x:c r="B29" s="12">
        <x:v>2</x:v>
      </x:c>
      <x:c r="C29" s="13">
        <x:v>11.0692027477259</x:v>
      </x:c>
      <x:c r="D29" s="173">
        <x:v>0.74149073056949599</x:v>
      </x:c>
      <x:c r="E29" s="13">
        <x:v>18.8731164453588</x:v>
      </x:c>
      <x:c r="F29" s="173">
        <x:v>2.1459863580258101</x:v>
      </x:c>
      <x:c r="G29" s="13">
        <x:v>11.6804573212095</x:v>
      </x:c>
      <x:c r="H29" s="173">
        <x:v>1.96226688085352</x:v>
      </x:c>
      <x:c r="I29" s="13">
        <x:v>8.6426839631195804</x:v>
      </x:c>
      <x:c r="J29" s="173">
        <x:v>0.78028486394996399</x:v>
      </x:c>
      <x:c r="K29" s="13">
        <x:v>-10.2304324822392</x:v>
      </x:c>
      <x:c r="L29" s="173">
        <x:v>2.2319680099788699</x:v>
      </x:c>
      <x:c r="M29" s="13">
        <x:v>10.780372704176401</x:v>
      </x:c>
      <x:c r="N29" s="173">
        <x:v>0.688229893152149</x:v>
      </x:c>
      <x:c r="O29" s="13">
        <x:v>23.8646422066236</x:v>
      </x:c>
      <x:c r="P29" s="173">
        <x:v>2.3813388143828802</x:v>
      </x:c>
      <x:c r="Q29" s="13">
        <x:v>11.7105933516665</x:v>
      </x:c>
      <x:c r="R29" s="173">
        <x:v>2.0433595453376499</x:v>
      </x:c>
      <x:c r="S29" s="13">
        <x:v>6.85238788244276</x:v>
      </x:c>
      <x:c r="T29" s="173">
        <x:v>0.60460833144540405</x:v>
      </x:c>
      <x:c r="U29" s="13">
        <x:v>-17.012254324180802</x:v>
      </x:c>
      <x:c r="V29" s="173">
        <x:v>2.4770216790383999</x:v>
      </x:c>
      <x:c r="W29" s="13">
        <x:v>17.019522836736598</x:v>
      </x:c>
      <x:c r="X29" s="173">
        <x:v>0.82557711608149698</x:v>
      </x:c>
      <x:c r="Y29" s="13">
        <x:v>20.072463728221599</x:v>
      </x:c>
      <x:c r="Z29" s="173">
        <x:v>2.2518045686230499</x:v>
      </x:c>
      <x:c r="AA29" s="13">
        <x:v>10.3392467413522</x:v>
      </x:c>
      <x:c r="AB29" s="173">
        <x:v>1.7635096963810999</x:v>
      </x:c>
      <x:c r="AC29" s="13">
        <x:v>17.247602256089898</x:v>
      </x:c>
      <x:c r="AD29" s="173">
        <x:v>1.1270618049112</x:v>
      </x:c>
      <x:c r="AE29" s="13">
        <x:v>-2.8248614721317602</x:v>
      </x:c>
      <x:c r="AF29" s="173">
        <x:v>2.5301036142101001</x:v>
      </x:c>
      <x:c r="AG29" s="13">
        <x:v>11.1881377165779</x:v>
      </x:c>
      <x:c r="AH29" s="173">
        <x:v>0.75040501770526902</x:v>
      </x:c>
      <x:c r="AI29" s="13">
        <x:v>13.6783159297071</x:v>
      </x:c>
      <x:c r="AJ29" s="173">
        <x:v>2.1003916057857999</x:v>
      </x:c>
      <x:c r="AK29" s="13">
        <x:v>7.9512858091438998</x:v>
      </x:c>
      <x:c r="AL29" s="173">
        <x:v>1.5636944872601499</x:v>
      </x:c>
      <x:c r="AM29" s="13">
        <x:v>10.8854130021261</x:v>
      </x:c>
      <x:c r="AN29" s="173">
        <x:v>0.84898529911498299</x:v>
      </x:c>
      <x:c r="AO29" s="13">
        <x:v>-2.7929029275810899</x:v>
      </x:c>
      <x:c r="AP29" s="173">
        <x:v>2.1818784080014901</x:v>
      </x:c>
      <x:c r="AQ29" s="13">
        <x:v>16.6284908468885</x:v>
      </x:c>
      <x:c r="AR29" s="173">
        <x:v>0.83615354761725202</x:v>
      </x:c>
      <x:c r="AS29" s="13">
        <x:v>14.024158687412401</x:v>
      </x:c>
      <x:c r="AT29" s="173">
        <x:v>1.6686077611055501</x:v>
      </x:c>
      <x:c r="AU29" s="13">
        <x:v>9.0991538883440395</x:v>
      </x:c>
      <x:c r="AV29" s="173">
        <x:v>1.87417536673041</x:v>
      </x:c>
      <x:c r="AW29" s="13">
        <x:v>18.158848862016399</x:v>
      </x:c>
      <x:c r="AX29" s="173">
        <x:v>1.12382579164566</x:v>
      </x:c>
      <x:c r="AY29" s="13">
        <x:v>4.1346901746040903</x:v>
      </x:c>
      <x:c r="AZ29" s="173">
        <x:v>2.1372195301993</x:v>
      </x:c>
      <x:c r="BA29" s="13">
        <x:v>18.825939916873502</x:v>
      </x:c>
      <x:c r="BB29" s="173">
        <x:v>0.92921772624252297</x:v>
      </x:c>
      <x:c r="BC29" s="13">
        <x:v>15.3466887295793</x:v>
      </x:c>
      <x:c r="BD29" s="173">
        <x:v>1.9698941972205499</x:v>
      </x:c>
      <x:c r="BE29" s="13">
        <x:v>7.50563741500864</x:v>
      </x:c>
      <x:c r="BF29" s="173">
        <x:v>1.55940867508673</x:v>
      </x:c>
      <x:c r="BG29" s="13">
        <x:v>21.971252911581399</x:v>
      </x:c>
      <x:c r="BH29" s="173">
        <x:v>1.2573253913518601</x:v>
      </x:c>
      <x:c r="BI29" s="13">
        <x:v>6.6245641820020902</x:v>
      </x:c>
      <x:c r="BJ29" s="173">
        <x:v>2.4529316136138499</x:v>
      </x:c>
      <x:c r="BK29" s="13">
        <x:v>18.4351864091254</x:v>
      </x:c>
      <x:c r="BL29" s="173">
        <x:v>0.93450616966287003</x:v>
      </x:c>
      <x:c r="BM29" s="13">
        <x:v>18.4232157781029</x:v>
      </x:c>
      <x:c r="BN29" s="173">
        <x:v>2.1846805108907001</x:v>
      </x:c>
      <x:c r="BO29" s="13">
        <x:v>14.6754095170225</x:v>
      </x:c>
      <x:c r="BP29" s="173">
        <x:v>2.1639961719984799</x:v>
      </x:c>
      <x:c r="BQ29" s="13">
        <x:v>19.202746946527299</x:v>
      </x:c>
      <x:c r="BR29" s="173">
        <x:v>1.1540720899289301</x:v>
      </x:c>
      <x:c r="BS29" s="13">
        <x:v>0.77953116842437697</x:v>
      </x:c>
      <x:c r="BT29" s="173">
        <x:v>2.5301445710964501</x:v>
      </x:c>
      <x:c r="BU29" s="13">
        <x:v>20.771687009512899</x:v>
      </x:c>
      <x:c r="BV29" s="173">
        <x:v>0.99649849375269195</x:v>
      </x:c>
      <x:c r="BW29" s="13">
        <x:v>33.181945211906203</x:v>
      </x:c>
      <x:c r="BX29" s="173">
        <x:v>2.9745675335314798</x:v>
      </x:c>
      <x:c r="BY29" s="13">
        <x:v>20.5904780757573</x:v>
      </x:c>
      <x:c r="BZ29" s="173">
        <x:v>2.38771993367483</x:v>
      </x:c>
      <x:c r="CA29" s="13">
        <x:v>17.366845277151199</x:v>
      </x:c>
      <x:c r="CB29" s="173">
        <x:v>1.1034287631075801</x:v>
      </x:c>
      <x:c r="CC29" s="13">
        <x:v>-15.815099934755001</x:v>
      </x:c>
      <x:c r="CD29" s="173">
        <x:v>3.19817126031118</x:v>
      </x:c>
      <x:c r="CE29" s="13">
        <x:v>3.6682423802876598</x:v>
      </x:c>
      <x:c r="CF29" s="173">
        <x:v>0.47606882182581201</x:v>
      </x:c>
      <x:c r="CG29" s="13">
        <x:v>3.9691760691679598</x:v>
      </x:c>
      <x:c r="CH29" s="173">
        <x:v>1.32115815198526</x:v>
      </x:c>
      <x:c r="CI29" s="13">
        <x:v>4.8552153000986902</x:v>
      </x:c>
      <x:c r="CJ29" s="173">
        <x:v>1.39281080346796</x:v>
      </x:c>
      <x:c r="CK29" s="13">
        <x:v>3.1271029119817699</x:v>
      </x:c>
      <x:c r="CL29" s="173">
        <x:v>0.49482409740459499</x:v>
      </x:c>
      <x:c r="CM29" s="13">
        <x:v>-0.84207315718619302</x:v>
      </x:c>
      <x:c r="CN29" s="173">
        <x:v>1.38729510091793</x:v>
      </x:c>
      <x:c r="CO29" s="13">
        <x:v>13.2739107255248</x:v>
      </x:c>
      <x:c r="CP29" s="173">
        <x:v>0.77826219300612798</x:v>
      </x:c>
      <x:c r="CQ29" s="13">
        <x:v>14.4270961707089</x:v>
      </x:c>
      <x:c r="CR29" s="173">
        <x:v>1.9347427049068999</x:v>
      </x:c>
      <x:c r="CS29" s="13">
        <x:v>12.905878000774999</x:v>
      </x:c>
      <x:c r="CT29" s="173">
        <x:v>2.1274739129648301</x:v>
      </x:c>
      <x:c r="CU29" s="13">
        <x:v>12.773876878944</x:v>
      </x:c>
      <x:c r="CV29" s="173">
        <x:v>0.969297392674908</x:v>
      </x:c>
      <x:c r="CW29" s="13">
        <x:v>-1.6532192917649</x:v>
      </x:c>
      <x:c r="CX29" s="173">
        <x:v>2.2468036288570801</x:v>
      </x:c>
      <x:c r="CY29" s="13">
        <x:v>23.0050499977431</x:v>
      </x:c>
      <x:c r="CZ29" s="173">
        <x:v>1.0786179490171399</x:v>
      </x:c>
      <x:c r="DA29" s="13">
        <x:v>26.975347132800898</x:v>
      </x:c>
      <x:c r="DB29" s="173">
        <x:v>2.51166467572095</x:v>
      </x:c>
      <x:c r="DC29" s="13">
        <x:v>21.105961515467602</x:v>
      </x:c>
      <x:c r="DD29" s="173">
        <x:v>2.2855654236037299</x:v>
      </x:c>
      <x:c r="DE29" s="13">
        <x:v>22.381122013391501</x:v>
      </x:c>
      <x:c r="DF29" s="173">
        <x:v>1.24722242675842</x:v>
      </x:c>
      <x:c r="DG29" s="13">
        <x:v>-4.5942251194094403</x:v>
      </x:c>
      <x:c r="DH29" s="173">
        <x:v>2.7035589737988901</x:v>
      </x:c>
      <x:c r="DI29" s="13">
        <x:v>17.9840075366095</x:v>
      </x:c>
      <x:c r="DJ29" s="173">
        <x:v>1.07009301408445</x:v>
      </x:c>
      <x:c r="DK29" s="13">
        <x:v>14.8847979313718</x:v>
      </x:c>
      <x:c r="DL29" s="173">
        <x:v>2.2350200741765902</x:v>
      </x:c>
      <x:c r="DM29" s="13">
        <x:v>17.6149078857934</x:v>
      </x:c>
      <x:c r="DN29" s="173">
        <x:v>2.23752425099768</x:v>
      </x:c>
      <x:c r="DO29" s="13">
        <x:v>18.5855650647805</x:v>
      </x:c>
      <x:c r="DP29" s="173">
        <x:v>1.23046957009234</x:v>
      </x:c>
      <x:c r="DQ29" s="13">
        <x:v>3.7007671334086498</x:v>
      </x:c>
      <x:c r="DR29" s="173">
        <x:v>2.3814885426287802</x:v>
      </x:c>
      <x:c r="DS29" s="13">
        <x:v>10.5863818087913</x:v>
      </x:c>
      <x:c r="DT29" s="173">
        <x:v>0.68857673961988097</x:v>
      </x:c>
      <x:c r="DU29" s="13">
        <x:v>12.1147312750122</x:v>
      </x:c>
      <x:c r="DV29" s="173">
        <x:v>1.7883641578323599</x:v>
      </x:c>
      <x:c r="DW29" s="13">
        <x:v>10.797048475649101</x:v>
      </x:c>
      <x:c r="DX29" s="173">
        <x:v>2.1702194855221002</x:v>
      </x:c>
      <x:c r="DY29" s="13">
        <x:v>9.6657743196864807</x:v>
      </x:c>
      <x:c r="DZ29" s="173">
        <x:v>0.78117376321199405</x:v>
      </x:c>
      <x:c r="EA29" s="13">
        <x:v>-2.4489569553256798</x:v>
      </x:c>
      <x:c r="EB29" s="173">
        <x:v>1.944542724692</x:v>
      </x:c>
      <x:c r="EC29" s="13">
        <x:v>10.1371853154871</x:v>
      </x:c>
      <x:c r="ED29" s="173">
        <x:v>0.70509583185666402</x:v>
      </x:c>
      <x:c r="EE29" s="13">
        <x:v>10.661627305663099</x:v>
      </x:c>
      <x:c r="EF29" s="173">
        <x:v>1.76451666636395</x:v>
      </x:c>
      <x:c r="EG29" s="13">
        <x:v>8.6402126583809302</x:v>
      </x:c>
      <x:c r="EH29" s="173">
        <x:v>1.66418240227563</x:v>
      </x:c>
      <x:c r="EI29" s="13">
        <x:v>10.036280864417</x:v>
      </x:c>
      <x:c r="EJ29" s="173">
        <x:v>0.84470106015642599</x:v>
      </x:c>
      <x:c r="EK29" s="13">
        <x:v>-0.62534644124613203</x:v>
      </x:c>
      <x:c r="EL29" s="173">
        <x:v>1.9451544535469401</x:v>
      </x:c>
      <x:c r="EM29" s="13">
        <x:v>17.508535405075701</x:v>
      </x:c>
      <x:c r="EN29" s="173">
        <x:v>0.93225240342110705</x:v>
      </x:c>
      <x:c r="EO29" s="13">
        <x:v>25.552272332664899</x:v>
      </x:c>
      <x:c r="EP29" s="173">
        <x:v>2.4836634119352099</x:v>
      </x:c>
      <x:c r="EQ29" s="13">
        <x:v>19.130172429997199</x:v>
      </x:c>
      <x:c r="ER29" s="173">
        <x:v>2.50153505986709</x:v>
      </x:c>
      <x:c r="ES29" s="13">
        <x:v>14.4993738939636</x:v>
      </x:c>
      <x:c r="ET29" s="173">
        <x:v>0.92521927869213005</x:v>
      </x:c>
      <x:c r="EU29" s="13">
        <x:v>-11.0528984387013</x:v>
      </x:c>
      <x:c r="EV29" s="173">
        <x:v>2.6697807984156401</x:v>
      </x:c>
      <x:c r="EW29" s="15"/>
      <x:c r="EX29" s="15"/>
      <x:c r="EY29" s="15"/>
      <x:c r="EZ29" s="15"/>
      <x:c r="FA29" s="15"/>
      <x:c r="FB29" s="15"/>
      <x:c r="FC29" s="15"/>
      <x:c r="FD29" s="15"/>
      <x:c r="FE29" s="15"/>
      <x:c r="FF29" s="15"/>
      <x:c r="FG29" s="15"/>
      <x:c r="FH29" s="15"/>
      <x:c r="FI29" s="15"/>
      <x:c r="FJ29" s="15"/>
      <x:c r="FK29" s="15"/>
      <x:c r="FL29" s="15"/>
      <x:c r="FM29" s="15"/>
      <x:c r="FN29" s="15"/>
      <x:c r="FO29" s="15"/>
      <x:c r="FP29" s="15"/>
      <x:c r="FQ29" s="15"/>
      <x:c r="FR29" s="15"/>
      <x:c r="FS29" s="15"/>
      <x:c r="FT29" s="15"/>
      <x:c r="FU29" s="15"/>
      <x:c r="FV29" s="15"/>
      <x:c r="FW29" s="15"/>
      <x:c r="FX29" s="15"/>
      <x:c r="FY29" s="15"/>
      <x:c r="FZ29" s="15"/>
      <x:c r="GA29" s="15"/>
      <x:c r="GB29" s="15"/>
      <x:c r="GC29" s="15"/>
      <x:c r="GD29" s="15"/>
      <x:c r="GE29" s="15"/>
      <x:c r="GF29" s="15"/>
      <x:c r="GG29" s="15"/>
      <x:c r="GH29" s="15"/>
      <x:c r="GI29" s="15"/>
      <x:c r="GJ29" s="15"/>
      <x:c r="GK29" s="15"/>
      <x:c r="GL29" s="15"/>
      <x:c r="GM29" s="15"/>
      <x:c r="GN29" s="15"/>
      <x:c r="GO29" s="15"/>
      <x:c r="GP29" s="15"/>
      <x:c r="GQ29" s="15"/>
      <x:c r="GR29" s="15"/>
      <x:c r="GS29" s="15"/>
      <x:c r="GT29" s="15"/>
      <x:c r="GU29" s="15"/>
      <x:c r="GV29" s="15"/>
      <x:c r="GW29" s="15"/>
      <x:c r="GX29" s="15"/>
      <x:c r="GY29" s="15"/>
      <x:c r="GZ29" s="15"/>
      <x:c r="HA29" s="15"/>
      <x:c r="HB29" s="15"/>
      <x:c r="HC29" s="15"/>
      <x:c r="HD29" s="16"/>
    </x:row>
    <x:row r="30" spans="1:212" ht="12.95" customHeight="1" x14ac:dyDescent="0.2">
      <x:c r="A30" s="2" t="s">
        <x:v>372</x:v>
      </x:c>
      <x:c r="B30" s="12">
        <x:v>2</x:v>
      </x:c>
      <x:c r="C30" s="13">
        <x:v>4.9983458380706702</x:v>
      </x:c>
      <x:c r="D30" s="173">
        <x:v>0.52511152492352697</x:v>
      </x:c>
      <x:c r="E30" s="13">
        <x:v>9.3582140515469305</x:v>
      </x:c>
      <x:c r="F30" s="173">
        <x:v>1.5087178829982599</x:v>
      </x:c>
      <x:c r="G30" s="13">
        <x:v>4.0578838694040096</x:v>
      </x:c>
      <x:c r="H30" s="173">
        <x:v>0.98913326991216399</x:v>
      </x:c>
      <x:c r="I30" s="13">
        <x:v>3.90976570443729</x:v>
      </x:c>
      <x:c r="J30" s="173">
        <x:v>0.51432338313214698</x:v>
      </x:c>
      <x:c r="K30" s="13">
        <x:v>-5.4484483471096397</x:v>
      </x:c>
      <x:c r="L30" s="173">
        <x:v>1.48104556258977</x:v>
      </x:c>
      <x:c r="M30" s="13">
        <x:v>4.7324942088154698</x:v>
      </x:c>
      <x:c r="N30" s="173">
        <x:v>0.42876604141859098</x:v>
      </x:c>
      <x:c r="O30" s="13">
        <x:v>10.21065614259</x:v>
      </x:c>
      <x:c r="P30" s="173">
        <x:v>1.4402850571458199</x:v>
      </x:c>
      <x:c r="Q30" s="13">
        <x:v>6.4278141903550399</x:v>
      </x:c>
      <x:c r="R30" s="173">
        <x:v>1.71561523486834</x:v>
      </x:c>
      <x:c r="S30" s="13">
        <x:v>2.6863895565971099</x:v>
      </x:c>
      <x:c r="T30" s="173">
        <x:v>0.39500459716056202</x:v>
      </x:c>
      <x:c r="U30" s="13">
        <x:v>-7.5242665859928897</x:v>
      </x:c>
      <x:c r="V30" s="173">
        <x:v>1.52419975120116</x:v>
      </x:c>
      <x:c r="W30" s="13">
        <x:v>4.61800583299003</x:v>
      </x:c>
      <x:c r="X30" s="173">
        <x:v>0.458279252989644</x:v>
      </x:c>
      <x:c r="Y30" s="13">
        <x:v>12.275058187872499</x:v>
      </x:c>
      <x:c r="Z30" s="173">
        <x:v>1.6503346532959799</x:v>
      </x:c>
      <x:c r="AA30" s="13">
        <x:v>4.3390263021345996</x:v>
      </x:c>
      <x:c r="AB30" s="173">
        <x:v>1.0962790419913699</x:v>
      </x:c>
      <x:c r="AC30" s="13">
        <x:v>2.3853301545700099</x:v>
      </x:c>
      <x:c r="AD30" s="173">
        <x:v>0.38281584117509299</x:v>
      </x:c>
      <x:c r="AE30" s="13">
        <x:v>-9.8897280333025002</x:v>
      </x:c>
      <x:c r="AF30" s="173">
        <x:v>1.7063563407340701</x:v>
      </x:c>
      <x:c r="AG30" s="13">
        <x:v>7.8991862353299096</x:v>
      </x:c>
      <x:c r="AH30" s="173">
        <x:v>0.49740099200836502</x:v>
      </x:c>
      <x:c r="AI30" s="13">
        <x:v>18.0591374562221</x:v>
      </x:c>
      <x:c r="AJ30" s="173">
        <x:v>1.6891439552807701</x:v>
      </x:c>
      <x:c r="AK30" s="13">
        <x:v>7.9645224410117397</x:v>
      </x:c>
      <x:c r="AL30" s="173">
        <x:v>1.4413896647277</x:v>
      </x:c>
      <x:c r="AM30" s="13">
        <x:v>4.8602968701362901</x:v>
      </x:c>
      <x:c r="AN30" s="173">
        <x:v>0.43318999643270301</x:v>
      </x:c>
      <x:c r="AO30" s="13">
        <x:v>-13.1988405860859</x:v>
      </x:c>
      <x:c r="AP30" s="173">
        <x:v>1.75990739057005</x:v>
      </x:c>
      <x:c r="AQ30" s="13">
        <x:v>7.5890242154337599</x:v>
      </x:c>
      <x:c r="AR30" s="173">
        <x:v>0.64810157232524201</x:v>
      </x:c>
      <x:c r="AS30" s="13">
        <x:v>7.2560417356630698</x:v>
      </x:c>
      <x:c r="AT30" s="173">
        <x:v>1.31083363596049</x:v>
      </x:c>
      <x:c r="AU30" s="13">
        <x:v>6.9069222450452097</x:v>
      </x:c>
      <x:c r="AV30" s="173">
        <x:v>1.7217847458561999</x:v>
      </x:c>
      <x:c r="AW30" s="13">
        <x:v>7.6802200033514598</x:v>
      </x:c>
      <x:c r="AX30" s="173">
        <x:v>0.71164504915835403</x:v>
      </x:c>
      <x:c r="AY30" s="13">
        <x:v>0.42417826768838701</x:v>
      </x:c>
      <x:c r="AZ30" s="173">
        <x:v>1.4889476027358399</x:v>
      </x:c>
      <x:c r="BA30" s="13">
        <x:v>7.8071784504767097</x:v>
      </x:c>
      <x:c r="BB30" s="173">
        <x:v>0.627841335877944</x:v>
      </x:c>
      <x:c r="BC30" s="13">
        <x:v>6.0917724025322402</x:v>
      </x:c>
      <x:c r="BD30" s="173">
        <x:v>1.41517588808173</x:v>
      </x:c>
      <x:c r="BE30" s="13">
        <x:v>7.2220380214456998</x:v>
      </x:c>
      <x:c r="BF30" s="173">
        <x:v>1.7143829053020501</x:v>
      </x:c>
      <x:c r="BG30" s="13">
        <x:v>8.4191474202241796</x:v>
      </x:c>
      <x:c r="BH30" s="173">
        <x:v>0.71582583316029602</x:v>
      </x:c>
      <x:c r="BI30" s="13">
        <x:v>2.3273750176919399</x:v>
      </x:c>
      <x:c r="BJ30" s="173">
        <x:v>1.59109924232822</x:v>
      </x:c>
      <x:c r="BK30" s="13">
        <x:v>22.820657964340501</x:v>
      </x:c>
      <x:c r="BL30" s="173">
        <x:v>1.01413810554702</x:v>
      </x:c>
      <x:c r="BM30" s="13">
        <x:v>17.649106617285302</x:v>
      </x:c>
      <x:c r="BN30" s="173">
        <x:v>2.0119413811654701</x:v>
      </x:c>
      <x:c r="BO30" s="13">
        <x:v>19.872778557938599</x:v>
      </x:c>
      <x:c r="BP30" s="173">
        <x:v>2.0887254207622998</x:v>
      </x:c>
      <x:c r="BQ30" s="13">
        <x:v>25.247128294154699</x:v>
      </x:c>
      <x:c r="BR30" s="173">
        <x:v>1.3157473056236</x:v>
      </x:c>
      <x:c r="BS30" s="13">
        <x:v>7.59802167686939</x:v>
      </x:c>
      <x:c r="BT30" s="173">
        <x:v>2.4442560306763301</x:v>
      </x:c>
      <x:c r="BU30" s="13">
        <x:v>13.045947382800501</x:v>
      </x:c>
      <x:c r="BV30" s="173">
        <x:v>0.79115680743389805</x:v>
      </x:c>
      <x:c r="BW30" s="13">
        <x:v>23.031661180921201</x:v>
      </x:c>
      <x:c r="BX30" s="173">
        <x:v>1.9189778717180199</x:v>
      </x:c>
      <x:c r="BY30" s="13">
        <x:v>15.954826823997999</x:v>
      </x:c>
      <x:c r="BZ30" s="173">
        <x:v>2.35682308545592</x:v>
      </x:c>
      <x:c r="CA30" s="13">
        <x:v>9.3507741803801903</x:v>
      </x:c>
      <x:c r="CB30" s="173">
        <x:v>0.81201213411005801</x:v>
      </x:c>
      <x:c r="CC30" s="13">
        <x:v>-13.680887000541</x:v>
      </x:c>
      <x:c r="CD30" s="173">
        <x:v>2.0547876075062099</x:v>
      </x:c>
      <x:c r="CE30" s="13">
        <x:v>2.8925230225535898</x:v>
      </x:c>
      <x:c r="CF30" s="173">
        <x:v>0.34336363006551301</x:v>
      </x:c>
      <x:c r="CG30" s="13">
        <x:v>4.7842175573399404</x:v>
      </x:c>
      <x:c r="CH30" s="173">
        <x:v>0.939027858120978</x:v>
      </x:c>
      <x:c r="CI30" s="13">
        <x:v>3.81471707352526</x:v>
      </x:c>
      <x:c r="CJ30" s="173">
        <x:v>1.12713812472013</x:v>
      </x:c>
      <x:c r="CK30" s="13">
        <x:v>2.1357501478415601</x:v>
      </x:c>
      <x:c r="CL30" s="173">
        <x:v>0.33561903806596599</x:v>
      </x:c>
      <x:c r="CM30" s="13">
        <x:v>-2.64846740949837</x:v>
      </x:c>
      <x:c r="CN30" s="173">
        <x:v>0.94063871384898801</x:v>
      </x:c>
      <x:c r="CO30" s="13">
        <x:v>8.2419406446330594</x:v>
      </x:c>
      <x:c r="CP30" s="173">
        <x:v>0.50689555749088799</x:v>
      </x:c>
      <x:c r="CQ30" s="13">
        <x:v>15.8867165282425</x:v>
      </x:c>
      <x:c r="CR30" s="173">
        <x:v>1.74426292646618</x:v>
      </x:c>
      <x:c r="CS30" s="13">
        <x:v>9.7956331496887596</x:v>
      </x:c>
      <x:c r="CT30" s="173">
        <x:v>1.45141056893848</x:v>
      </x:c>
      <x:c r="CU30" s="13">
        <x:v>5.5692970231174597</x:v>
      </x:c>
      <x:c r="CV30" s="173">
        <x:v>0.52766760770041399</x:v>
      </x:c>
      <x:c r="CW30" s="13">
        <x:v>-10.3174195051251</x:v>
      </x:c>
      <x:c r="CX30" s="173">
        <x:v>1.8251897487728199</x:v>
      </x:c>
      <x:c r="CY30" s="13">
        <x:v>16.6090555773402</x:v>
      </x:c>
      <x:c r="CZ30" s="173">
        <x:v>0.91231494174927996</x:v>
      </x:c>
      <x:c r="DA30" s="13">
        <x:v>29.476160771531699</x:v>
      </x:c>
      <x:c r="DB30" s="173">
        <x:v>2.3039301791533999</x:v>
      </x:c>
      <x:c r="DC30" s="13">
        <x:v>20.0765672108611</x:v>
      </x:c>
      <x:c r="DD30" s="173">
        <x:v>1.9026992838997301</x:v>
      </x:c>
      <x:c r="DE30" s="13">
        <x:v>11.9533410569515</x:v>
      </x:c>
      <x:c r="DF30" s="173">
        <x:v>0.93397784186321897</x:v>
      </x:c>
      <x:c r="DG30" s="13">
        <x:v>-17.522819714580098</x:v>
      </x:c>
      <x:c r="DH30" s="173">
        <x:v>2.2836258276505799</x:v>
      </x:c>
      <x:c r="DI30" s="13">
        <x:v>11.621823883466501</x:v>
      </x:c>
      <x:c r="DJ30" s="173">
        <x:v>0.78859680507138696</x:v>
      </x:c>
      <x:c r="DK30" s="13">
        <x:v>17.5354255183912</x:v>
      </x:c>
      <x:c r="DL30" s="173">
        <x:v>1.7749424619168299</x:v>
      </x:c>
      <x:c r="DM30" s="13">
        <x:v>12.770986220213199</x:v>
      </x:c>
      <x:c r="DN30" s="173">
        <x:v>1.67695734295105</x:v>
      </x:c>
      <x:c r="DO30" s="13">
        <x:v>9.5709100039721804</x:v>
      </x:c>
      <x:c r="DP30" s="173">
        <x:v>0.82033130439037805</x:v>
      </x:c>
      <x:c r="DQ30" s="13">
        <x:v>-7.9645155144190403</x:v>
      </x:c>
      <x:c r="DR30" s="173">
        <x:v>1.8266136392682</x:v>
      </x:c>
      <x:c r="DS30" s="13">
        <x:v>4.4755894873895397</x:v>
      </x:c>
      <x:c r="DT30" s="173">
        <x:v>0.45106017417328498</x:v>
      </x:c>
      <x:c r="DU30" s="13">
        <x:v>10.3916317580314</x:v>
      </x:c>
      <x:c r="DV30" s="173">
        <x:v>1.5348173752591701</x:v>
      </x:c>
      <x:c r="DW30" s="13">
        <x:v>4.3612361633460299</x:v>
      </x:c>
      <x:c r="DX30" s="173">
        <x:v>0.97967144658252003</x:v>
      </x:c>
      <x:c r="DY30" s="13">
        <x:v>2.6148600415110201</x:v>
      </x:c>
      <x:c r="DZ30" s="173">
        <x:v>0.39878506041622902</x:v>
      </x:c>
      <x:c r="EA30" s="13">
        <x:v>-7.77677171652038</x:v>
      </x:c>
      <x:c r="EB30" s="173">
        <x:v>1.5784611082067399</x:v>
      </x:c>
      <x:c r="EC30" s="13">
        <x:v>3.57655779546874</x:v>
      </x:c>
      <x:c r="ED30" s="173">
        <x:v>0.34853905865110002</x:v>
      </x:c>
      <x:c r="EE30" s="13">
        <x:v>8.1643509965868208</x:v>
      </x:c>
      <x:c r="EF30" s="173">
        <x:v>1.0022417258154801</x:v>
      </x:c>
      <x:c r="EG30" s="13">
        <x:v>3.09305576925555</x:v>
      </x:c>
      <x:c r="EH30" s="173">
        <x:v>0.84722222854815199</x:v>
      </x:c>
      <x:c r="EI30" s="13">
        <x:v>2.2782543758135199</x:v>
      </x:c>
      <x:c r="EJ30" s="173">
        <x:v>0.39300795331571298</x:v>
      </x:c>
      <x:c r="EK30" s="13">
        <x:v>-5.8860966207733103</x:v>
      </x:c>
      <x:c r="EL30" s="173">
        <x:v>1.0692642677141699</x:v>
      </x:c>
      <x:c r="EM30" s="13">
        <x:v>14.0753511434289</x:v>
      </x:c>
      <x:c r="EN30" s="173">
        <x:v>0.76062356937304998</x:v>
      </x:c>
      <x:c r="EO30" s="13">
        <x:v>18.002009883156699</x:v>
      </x:c>
      <x:c r="EP30" s="173">
        <x:v>1.77229990869864</x:v>
      </x:c>
      <x:c r="EQ30" s="13">
        <x:v>16.754127956261101</x:v>
      </x:c>
      <x:c r="ER30" s="173">
        <x:v>1.84112490943523</x:v>
      </x:c>
      <x:c r="ES30" s="13">
        <x:v>12.3101138982164</x:v>
      </x:c>
      <x:c r="ET30" s="173">
        <x:v>0.86243791692570704</x:v>
      </x:c>
      <x:c r="EU30" s="13">
        <x:v>-5.6918959849402704</x:v>
      </x:c>
      <x:c r="EV30" s="173">
        <x:v>1.99754269237767</x:v>
      </x:c>
      <x:c r="EW30" s="15"/>
      <x:c r="EX30" s="15"/>
      <x:c r="EY30" s="15"/>
      <x:c r="EZ30" s="15"/>
      <x:c r="FA30" s="15"/>
      <x:c r="FB30" s="15"/>
      <x:c r="FC30" s="15"/>
      <x:c r="FD30" s="15"/>
      <x:c r="FE30" s="15"/>
      <x:c r="FF30" s="15"/>
      <x:c r="FG30" s="15"/>
      <x:c r="FH30" s="15"/>
      <x:c r="FI30" s="15"/>
      <x:c r="FJ30" s="15"/>
      <x:c r="FK30" s="15"/>
      <x:c r="FL30" s="15"/>
      <x:c r="FM30" s="15"/>
      <x:c r="FN30" s="15"/>
      <x:c r="FO30" s="15"/>
      <x:c r="FP30" s="15"/>
      <x:c r="FQ30" s="15"/>
      <x:c r="FR30" s="15"/>
      <x:c r="FS30" s="15"/>
      <x:c r="FT30" s="15"/>
      <x:c r="FU30" s="15"/>
      <x:c r="FV30" s="15"/>
      <x:c r="FW30" s="15"/>
      <x:c r="FX30" s="15"/>
      <x:c r="FY30" s="15"/>
      <x:c r="FZ30" s="15"/>
      <x:c r="GA30" s="15"/>
      <x:c r="GB30" s="15"/>
      <x:c r="GC30" s="15"/>
      <x:c r="GD30" s="15"/>
      <x:c r="GE30" s="15"/>
      <x:c r="GF30" s="15"/>
      <x:c r="GG30" s="15"/>
      <x:c r="GH30" s="15"/>
      <x:c r="GI30" s="15"/>
      <x:c r="GJ30" s="15"/>
      <x:c r="GK30" s="15"/>
      <x:c r="GL30" s="15"/>
      <x:c r="GM30" s="15"/>
      <x:c r="GN30" s="15"/>
      <x:c r="GO30" s="15"/>
      <x:c r="GP30" s="15"/>
      <x:c r="GQ30" s="15"/>
      <x:c r="GR30" s="15"/>
      <x:c r="GS30" s="15"/>
      <x:c r="GT30" s="15"/>
      <x:c r="GU30" s="15"/>
      <x:c r="GV30" s="15"/>
      <x:c r="GW30" s="15"/>
      <x:c r="GX30" s="15"/>
      <x:c r="GY30" s="15"/>
      <x:c r="GZ30" s="15"/>
      <x:c r="HA30" s="15"/>
      <x:c r="HB30" s="15"/>
      <x:c r="HC30" s="15"/>
      <x:c r="HD30" s="16"/>
    </x:row>
    <x:row r="31" spans="1:212" ht="12.95" customHeight="1" x14ac:dyDescent="0.2">
      <x:c r="A31" s="2" t="s">
        <x:v>373</x:v>
      </x:c>
      <x:c r="B31" s="12">
        <x:v>2</x:v>
      </x:c>
      <x:c r="C31" s="13">
        <x:v>5.6807819132781203</x:v>
      </x:c>
      <x:c r="D31" s="173">
        <x:v>0.54857531121174097</x:v>
      </x:c>
      <x:c r="E31" s="13">
        <x:v>5.2662355359651203</x:v>
      </x:c>
      <x:c r="F31" s="173">
        <x:v>1.60345418045888</x:v>
      </x:c>
      <x:c r="G31" s="13">
        <x:v>4.4579401647556898</x:v>
      </x:c>
      <x:c r="H31" s="173">
        <x:v>1.06548772424645</x:v>
      </x:c>
      <x:c r="I31" s="13">
        <x:v>5.645910655532</x:v>
      </x:c>
      <x:c r="J31" s="173">
        <x:v>0.697102335151916</x:v>
      </x:c>
      <x:c r="K31" s="13">
        <x:v>0.37967511956688699</x:v>
      </x:c>
      <x:c r="L31" s="173">
        <x:v>1.7914714447020901</x:v>
      </x:c>
      <x:c r="M31" s="13">
        <x:v>8.2528553301236194</x:v>
      </x:c>
      <x:c r="N31" s="173">
        <x:v>0.63517895198222996</x:v>
      </x:c>
      <x:c r="O31" s="13">
        <x:v>12.1152611213122</x:v>
      </x:c>
      <x:c r="P31" s="173">
        <x:v>2.1167146045517402</x:v>
      </x:c>
      <x:c r="Q31" s="13">
        <x:v>7.8649279246813197</x:v>
      </x:c>
      <x:c r="R31" s="173">
        <x:v>1.5863103743217699</x:v>
      </x:c>
      <x:c r="S31" s="13">
        <x:v>7.5799840363438298</x:v>
      </x:c>
      <x:c r="T31" s="173">
        <x:v>0.78834701524275796</x:v>
      </x:c>
      <x:c r="U31" s="13">
        <x:v>-4.5352770849684099</x:v>
      </x:c>
      <x:c r="V31" s="173">
        <x:v>2.30851306046209</x:v>
      </x:c>
      <x:c r="W31" s="13">
        <x:v>2.7913274837721298</x:v>
      </x:c>
      <x:c r="X31" s="173">
        <x:v>0.40551104118175102</x:v>
      </x:c>
      <x:c r="Y31" s="13">
        <x:v>5.3771899089441302</x:v>
      </x:c>
      <x:c r="Z31" s="173">
        <x:v>1.5679974176414</x:v>
      </x:c>
      <x:c r="AA31" s="13">
        <x:v>2.2032921408878101</x:v>
      </x:c>
      <x:c r="AB31" s="173">
        <x:v>0.77931669708416595</x:v>
      </x:c>
      <x:c r="AC31" s="13">
        <x:v>2.51600988225842</x:v>
      </x:c>
      <x:c r="AD31" s="173">
        <x:v>0.46709816759689599</x:v>
      </x:c>
      <x:c r="AE31" s="13">
        <x:v>-2.8611800266856999</x:v>
      </x:c>
      <x:c r="AF31" s="173">
        <x:v>1.61139544155142</x:v>
      </x:c>
      <x:c r="AG31" s="13">
        <x:v>9.1334284289024197</x:v>
      </x:c>
      <x:c r="AH31" s="173">
        <x:v>0.68063966952154298</x:v>
      </x:c>
      <x:c r="AI31" s="13">
        <x:v>16.0551142695608</x:v>
      </x:c>
      <x:c r="AJ31" s="173">
        <x:v>2.4059172331562602</x:v>
      </x:c>
      <x:c r="AK31" s="13">
        <x:v>8.3980118775744792</x:v>
      </x:c>
      <x:c r="AL31" s="173">
        <x:v>1.5907600815909699</x:v>
      </x:c>
      <x:c r="AM31" s="13">
        <x:v>8.1932388783547605</x:v>
      </x:c>
      <x:c r="AN31" s="173">
        <x:v>0.75651984614823997</x:v>
      </x:c>
      <x:c r="AO31" s="13">
        <x:v>-7.8618753912060297</x:v>
      </x:c>
      <x:c r="AP31" s="173">
        <x:v>2.5521067637236601</x:v>
      </x:c>
      <x:c r="AQ31" s="13">
        <x:v>16.461478330049001</x:v>
      </x:c>
      <x:c r="AR31" s="173">
        <x:v>0.92534429775707205</x:v>
      </x:c>
      <x:c r="AS31" s="13">
        <x:v>11.6396757792774</x:v>
      </x:c>
      <x:c r="AT31" s="173">
        <x:v>2.69855005982929</x:v>
      </x:c>
      <x:c r="AU31" s="13">
        <x:v>13.533673928316899</x:v>
      </x:c>
      <x:c r="AV31" s="173">
        <x:v>1.97030420861135</x:v>
      </x:c>
      <x:c r="AW31" s="13">
        <x:v>18.066170357796199</x:v>
      </x:c>
      <x:c r="AX31" s="173">
        <x:v>1.1959975634075</x:v>
      </x:c>
      <x:c r="AY31" s="13">
        <x:v>6.4264945785187502</x:v>
      </x:c>
      <x:c r="AZ31" s="173">
        <x:v>3.1571862889994402</x:v>
      </x:c>
      <x:c r="BA31" s="13">
        <x:v>18.8718185361625</x:v>
      </x:c>
      <x:c r="BB31" s="173">
        <x:v>1.0252550874530699</x:v>
      </x:c>
      <x:c r="BC31" s="13">
        <x:v>12.2494309725062</x:v>
      </x:c>
      <x:c r="BD31" s="173">
        <x:v>2.6645382801146398</x:v>
      </x:c>
      <x:c r="BE31" s="13">
        <x:v>14.639352432732601</x:v>
      </x:c>
      <x:c r="BF31" s="173">
        <x:v>2.5878710337036401</x:v>
      </x:c>
      <x:c r="BG31" s="13">
        <x:v>21.0824807344795</x:v>
      </x:c>
      <x:c r="BH31" s="173">
        <x:v>1.2988392540667</x:v>
      </x:c>
      <x:c r="BI31" s="13">
        <x:v>8.8330497619732906</x:v>
      </x:c>
      <x:c r="BJ31" s="173">
        <x:v>3.2844825220829699</x:v>
      </x:c>
      <x:c r="BK31" s="13">
        <x:v>23.882495699953399</x:v>
      </x:c>
      <x:c r="BL31" s="173">
        <x:v>1.1084925302633</x:v>
      </x:c>
      <x:c r="BM31" s="13">
        <x:v>21.666460438785201</x:v>
      </x:c>
      <x:c r="BN31" s="173">
        <x:v>2.9673536113916299</x:v>
      </x:c>
      <x:c r="BO31" s="13">
        <x:v>23.133719677681398</x:v>
      </x:c>
      <x:c r="BP31" s="173">
        <x:v>2.5735096594592699</x:v>
      </x:c>
      <x:c r="BQ31" s="13">
        <x:v>24.529738660130601</x:v>
      </x:c>
      <x:c r="BR31" s="173">
        <x:v>1.34844905258298</x:v>
      </x:c>
      <x:c r="BS31" s="13">
        <x:v>2.8632782213454102</x:v>
      </x:c>
      <x:c r="BT31" s="173">
        <x:v>3.4450188011659799</x:v>
      </x:c>
      <x:c r="BU31" s="13">
        <x:v>16.997315516368399</x:v>
      </x:c>
      <x:c r="BV31" s="173">
        <x:v>1.0647737424344199</x:v>
      </x:c>
      <x:c r="BW31" s="13">
        <x:v>29.409358997184</x:v>
      </x:c>
      <x:c r="BX31" s="173">
        <x:v>3.3483729603852299</x:v>
      </x:c>
      <x:c r="BY31" s="13">
        <x:v>19.082696459650499</x:v>
      </x:c>
      <x:c r="BZ31" s="173">
        <x:v>3.0155085646159501</x:v>
      </x:c>
      <x:c r="CA31" s="13">
        <x:v>14.6833908907705</x:v>
      </x:c>
      <x:c r="CB31" s="173">
        <x:v>1.1906310939914799</x:v>
      </x:c>
      <x:c r="CC31" s="13">
        <x:v>-14.7259681064135</x:v>
      </x:c>
      <x:c r="CD31" s="173">
        <x:v>3.5110380394020999</x:v>
      </x:c>
      <x:c r="CE31" s="13">
        <x:v>4.5625934503006498</x:v>
      </x:c>
      <x:c r="CF31" s="173">
        <x:v>0.55317723020249199</x:v>
      </x:c>
      <x:c r="CG31" s="13">
        <x:v>10.947704751653401</x:v>
      </x:c>
      <x:c r="CH31" s="173">
        <x:v>2.065370545725</x:v>
      </x:c>
      <x:c r="CI31" s="13">
        <x:v>8.4197913793426498</x:v>
      </x:c>
      <x:c r="CJ31" s="173">
        <x:v>1.81152959593165</x:v>
      </x:c>
      <x:c r="CK31" s="13">
        <x:v>2.8514887958050799</x:v>
      </x:c>
      <x:c r="CL31" s="173">
        <x:v>0.51175468669856505</x:v>
      </x:c>
      <x:c r="CM31" s="13">
        <x:v>-8.0962159558482991</x:v>
      </x:c>
      <x:c r="CN31" s="173">
        <x:v>2.1483168959868602</x:v>
      </x:c>
      <x:c r="CO31" s="13">
        <x:v>16.8898421547417</x:v>
      </x:c>
      <x:c r="CP31" s="173">
        <x:v>1.0568520490026501</x:v>
      </x:c>
      <x:c r="CQ31" s="13">
        <x:v>21.536730122885999</x:v>
      </x:c>
      <x:c r="CR31" s="173">
        <x:v>2.9386457975609099</x:v>
      </x:c>
      <x:c r="CS31" s="13">
        <x:v>18.337916209903501</x:v>
      </x:c>
      <x:c r="CT31" s="173">
        <x:v>2.3789892471138798</x:v>
      </x:c>
      <x:c r="CU31" s="13">
        <x:v>15.995162293810401</x:v>
      </x:c>
      <x:c r="CV31" s="173">
        <x:v>1.22595399247393</x:v>
      </x:c>
      <x:c r="CW31" s="13">
        <x:v>-5.5415678290755803</x:v>
      </x:c>
      <x:c r="CX31" s="173">
        <x:v>3.1138695089028201</x:v>
      </x:c>
      <x:c r="CY31" s="13">
        <x:v>28.4485234696295</x:v>
      </x:c>
      <x:c r="CZ31" s="173">
        <x:v>1.3504960446558201</x:v>
      </x:c>
      <x:c r="DA31" s="13">
        <x:v>37.3192364489338</x:v>
      </x:c>
      <x:c r="DB31" s="173">
        <x:v>3.60050553842827</x:v>
      </x:c>
      <x:c r="DC31" s="13">
        <x:v>30.204285132718301</x:v>
      </x:c>
      <x:c r="DD31" s="173">
        <x:v>2.9889012257315599</x:v>
      </x:c>
      <x:c r="DE31" s="13">
        <x:v>26.602525948511602</x:v>
      </x:c>
      <x:c r="DF31" s="173">
        <x:v>1.3713723294875699</x:v>
      </x:c>
      <x:c r="DG31" s="13">
        <x:v>-10.716710500422201</x:v>
      </x:c>
      <x:c r="DH31" s="173">
        <x:v>3.6573950238009201</x:v>
      </x:c>
      <x:c r="DI31" s="13">
        <x:v>14.9367458020717</x:v>
      </x:c>
      <x:c r="DJ31" s="173">
        <x:v>1.04928900329689</x:v>
      </x:c>
      <x:c r="DK31" s="13">
        <x:v>23.9798981891457</x:v>
      </x:c>
      <x:c r="DL31" s="173">
        <x:v>2.6968416281219501</x:v>
      </x:c>
      <x:c r="DM31" s="13">
        <x:v>15.407679747488499</x:v>
      </x:c>
      <x:c r="DN31" s="173">
        <x:v>2.5129365537737698</x:v>
      </x:c>
      <x:c r="DO31" s="13">
        <x:v>13.4543421200287</x:v>
      </x:c>
      <x:c r="DP31" s="173">
        <x:v>1.1758291876374001</x:v>
      </x:c>
      <x:c r="DQ31" s="13">
        <x:v>-10.525556069117</x:v>
      </x:c>
      <x:c r="DR31" s="173">
        <x:v>2.8300128716003501</x:v>
      </x:c>
      <x:c r="DS31" s="13">
        <x:v>8.0164697210241602</x:v>
      </x:c>
      <x:c r="DT31" s="173">
        <x:v>0.62082631567688495</x:v>
      </x:c>
      <x:c r="DU31" s="13">
        <x:v>16.8695520731616</x:v>
      </x:c>
      <x:c r="DV31" s="173">
        <x:v>2.3782692785594901</x:v>
      </x:c>
      <x:c r="DW31" s="13">
        <x:v>6.21396094779129</x:v>
      </x:c>
      <x:c r="DX31" s="173">
        <x:v>1.53657715723468</x:v>
      </x:c>
      <x:c r="DY31" s="13">
        <x:v>6.8384944320815002</x:v>
      </x:c>
      <x:c r="DZ31" s="173">
        <x:v>0.74894128616502198</x:v>
      </x:c>
      <x:c r="EA31" s="13">
        <x:v>-10.0310576410801</x:v>
      </x:c>
      <x:c r="EB31" s="173">
        <x:v>2.6351065922960002</x:v>
      </x:c>
      <x:c r="EC31" s="13">
        <x:v>7.1093169668254701</x:v>
      </x:c>
      <x:c r="ED31" s="173">
        <x:v>0.57639178581167305</x:v>
      </x:c>
      <x:c r="EE31" s="13">
        <x:v>10.7497044553875</x:v>
      </x:c>
      <x:c r="EF31" s="173">
        <x:v>2.1547781219503999</x:v>
      </x:c>
      <x:c r="EG31" s="13">
        <x:v>9.3101973989041493</x:v>
      </x:c>
      <x:c r="EH31" s="173">
        <x:v>1.5573915300899701</x:v>
      </x:c>
      <x:c r="EI31" s="13">
        <x:v>6.1526389989042096</x:v>
      </x:c>
      <x:c r="EJ31" s="173">
        <x:v>0.66907555298801102</x:v>
      </x:c>
      <x:c r="EK31" s="13">
        <x:v>-4.5970654564832802</x:v>
      </x:c>
      <x:c r="EL31" s="173">
        <x:v>2.2895474535192002</x:v>
      </x:c>
      <x:c r="EM31" s="13">
        <x:v>20.3084905852782</x:v>
      </x:c>
      <x:c r="EN31" s="173">
        <x:v>0.98326201387502499</x:v>
      </x:c>
      <x:c r="EO31" s="13">
        <x:v>28.250766376940199</x:v>
      </x:c>
      <x:c r="EP31" s="173">
        <x:v>2.9421758508381299</x:v>
      </x:c>
      <x:c r="EQ31" s="13">
        <x:v>24.635982968606999</x:v>
      </x:c>
      <x:c r="ER31" s="173">
        <x:v>2.31145207180719</x:v>
      </x:c>
      <x:c r="ES31" s="13">
        <x:v>18.518436057731702</x:v>
      </x:c>
      <x:c r="ET31" s="173">
        <x:v>1.1226162007182401</x:v>
      </x:c>
      <x:c r="EU31" s="13">
        <x:v>-9.7323303192085096</x:v>
      </x:c>
      <x:c r="EV31" s="173">
        <x:v>3.1267007189045302</x:v>
      </x:c>
      <x:c r="EW31" s="15"/>
      <x:c r="EX31" s="15"/>
      <x:c r="EY31" s="15"/>
      <x:c r="EZ31" s="15"/>
      <x:c r="FA31" s="15"/>
      <x:c r="FB31" s="15"/>
      <x:c r="FC31" s="15"/>
      <x:c r="FD31" s="15"/>
      <x:c r="FE31" s="15"/>
      <x:c r="FF31" s="15"/>
      <x:c r="FG31" s="15"/>
      <x:c r="FH31" s="15"/>
      <x:c r="FI31" s="15"/>
      <x:c r="FJ31" s="15"/>
      <x:c r="FK31" s="15"/>
      <x:c r="FL31" s="15"/>
      <x:c r="FM31" s="15"/>
      <x:c r="FN31" s="15"/>
      <x:c r="FO31" s="15"/>
      <x:c r="FP31" s="15"/>
      <x:c r="FQ31" s="15"/>
      <x:c r="FR31" s="15"/>
      <x:c r="FS31" s="15"/>
      <x:c r="FT31" s="15"/>
      <x:c r="FU31" s="15"/>
      <x:c r="FV31" s="15"/>
      <x:c r="FW31" s="15"/>
      <x:c r="FX31" s="15"/>
      <x:c r="FY31" s="15"/>
      <x:c r="FZ31" s="15"/>
      <x:c r="GA31" s="15"/>
      <x:c r="GB31" s="15"/>
      <x:c r="GC31" s="15"/>
      <x:c r="GD31" s="15"/>
      <x:c r="GE31" s="15"/>
      <x:c r="GF31" s="15"/>
      <x:c r="GG31" s="15"/>
      <x:c r="GH31" s="15"/>
      <x:c r="GI31" s="15"/>
      <x:c r="GJ31" s="15"/>
      <x:c r="GK31" s="15"/>
      <x:c r="GL31" s="15"/>
      <x:c r="GM31" s="15"/>
      <x:c r="GN31" s="15"/>
      <x:c r="GO31" s="15"/>
      <x:c r="GP31" s="15"/>
      <x:c r="GQ31" s="15"/>
      <x:c r="GR31" s="15"/>
      <x:c r="GS31" s="15"/>
      <x:c r="GT31" s="15"/>
      <x:c r="GU31" s="15"/>
      <x:c r="GV31" s="15"/>
      <x:c r="GW31" s="15"/>
      <x:c r="GX31" s="15"/>
      <x:c r="GY31" s="15"/>
      <x:c r="GZ31" s="15"/>
      <x:c r="HA31" s="15"/>
      <x:c r="HB31" s="15"/>
      <x:c r="HC31" s="15"/>
      <x:c r="HD31" s="16"/>
    </x:row>
    <x:row r="32" spans="1:212" ht="12.95" customHeight="1" x14ac:dyDescent="0.2">
      <x:c r="A32" s="2" t="s">
        <x:v>374</x:v>
      </x:c>
      <x:c r="B32" s="12">
        <x:v>2</x:v>
      </x:c>
      <x:c r="C32" s="13">
        <x:v>15.280397716187499</x:v>
      </x:c>
      <x:c r="D32" s="173">
        <x:v>0.845210138785773</x:v>
      </x:c>
      <x:c r="E32" s="13">
        <x:v>18.061904539836</x:v>
      </x:c>
      <x:c r="F32" s="173">
        <x:v>2.3188634965397101</x:v>
      </x:c>
      <x:c r="G32" s="13">
        <x:v>15.3704163160397</x:v>
      </x:c>
      <x:c r="H32" s="173">
        <x:v>2.08051496029434</x:v>
      </x:c>
      <x:c r="I32" s="13">
        <x:v>14.9221309680026</x:v>
      </x:c>
      <x:c r="J32" s="173">
        <x:v>1.00008807589041</x:v>
      </x:c>
      <x:c r="K32" s="13">
        <x:v>-3.1397735718334601</x:v>
      </x:c>
      <x:c r="L32" s="173">
        <x:v>2.4983459604843299</x:v>
      </x:c>
      <x:c r="M32" s="13">
        <x:v>13.6930509932308</x:v>
      </x:c>
      <x:c r="N32" s="173">
        <x:v>0.78525215202087995</x:v>
      </x:c>
      <x:c r="O32" s="13">
        <x:v>17.029713897263299</x:v>
      </x:c>
      <x:c r="P32" s="173">
        <x:v>2.44041431443436</x:v>
      </x:c>
      <x:c r="Q32" s="13">
        <x:v>15.273023123669599</x:v>
      </x:c>
      <x:c r="R32" s="173">
        <x:v>2.17261924552081</x:v>
      </x:c>
      <x:c r="S32" s="13">
        <x:v>12.9723423396374</x:v>
      </x:c>
      <x:c r="T32" s="173">
        <x:v>0.91836479716944297</x:v>
      </x:c>
      <x:c r="U32" s="13">
        <x:v>-4.0573715576258396</x:v>
      </x:c>
      <x:c r="V32" s="173">
        <x:v>2.6314675144889002</x:v>
      </x:c>
      <x:c r="W32" s="13">
        <x:v>14.4465586552912</x:v>
      </x:c>
      <x:c r="X32" s="173">
        <x:v>0.68560848116760698</x:v>
      </x:c>
      <x:c r="Y32" s="13">
        <x:v>13.275029929857601</x:v>
      </x:c>
      <x:c r="Z32" s="173">
        <x:v>2.1124091326441801</x:v>
      </x:c>
      <x:c r="AA32" s="13">
        <x:v>7.8365052626154004</x:v>
      </x:c>
      <x:c r="AB32" s="173">
        <x:v>1.45951156965482</x:v>
      </x:c>
      <x:c r="AC32" s="13">
        <x:v>15.6383292743048</x:v>
      </x:c>
      <x:c r="AD32" s="173">
        <x:v>0.84056935198111105</x:v>
      </x:c>
      <x:c r="AE32" s="13">
        <x:v>2.3632993444472099</x:v>
      </x:c>
      <x:c r="AF32" s="173">
        <x:v>2.42679363652339</x:v>
      </x:c>
      <x:c r="AG32" s="13">
        <x:v>14.7116056011652</x:v>
      </x:c>
      <x:c r="AH32" s="173">
        <x:v>0.70348013893164496</x:v>
      </x:c>
      <x:c r="AI32" s="13">
        <x:v>16.500760413100899</x:v>
      </x:c>
      <x:c r="AJ32" s="173">
        <x:v>2.3339781310499901</x:v>
      </x:c>
      <x:c r="AK32" s="13">
        <x:v>11.0197374539966</x:v>
      </x:c>
      <x:c r="AL32" s="173">
        <x:v>1.75298774069257</x:v>
      </x:c>
      <x:c r="AM32" s="13">
        <x:v>15.049646640902999</x:v>
      </x:c>
      <x:c r="AN32" s="173">
        <x:v>0.86024410161715403</x:v>
      </x:c>
      <x:c r="AO32" s="13">
        <x:v>-1.45111377219787</x:v>
      </x:c>
      <x:c r="AP32" s="173">
        <x:v>2.62363156308805</x:v>
      </x:c>
      <x:c r="AQ32" s="13">
        <x:v>23.7809159851091</x:v>
      </x:c>
      <x:c r="AR32" s="173">
        <x:v>0.93522866581950903</x:v>
      </x:c>
      <x:c r="AS32" s="13">
        <x:v>13.800341325181099</x:v>
      </x:c>
      <x:c r="AT32" s="173">
        <x:v>2.21463739512886</x:v>
      </x:c>
      <x:c r="AU32" s="13">
        <x:v>15.799981516134901</x:v>
      </x:c>
      <x:c r="AV32" s="173">
        <x:v>2.13440396239079</x:v>
      </x:c>
      <x:c r="AW32" s="13">
        <x:v>26.5225585973748</x:v>
      </x:c>
      <x:c r="AX32" s="173">
        <x:v>1.13007859105686</x:v>
      </x:c>
      <x:c r="AY32" s="13">
        <x:v>12.722217272193699</x:v>
      </x:c>
      <x:c r="AZ32" s="173">
        <x:v>2.4815786694988802</x:v>
      </x:c>
      <x:c r="BA32" s="13">
        <x:v>26.931135423722001</x:v>
      </x:c>
      <x:c r="BB32" s="173">
        <x:v>1.0068857138487</x:v>
      </x:c>
      <x:c r="BC32" s="13">
        <x:v>14.218099858689101</x:v>
      </x:c>
      <x:c r="BD32" s="173">
        <x:v>2.2227198569609401</x:v>
      </x:c>
      <x:c r="BE32" s="13">
        <x:v>19.068398759926801</x:v>
      </x:c>
      <x:c r="BF32" s="173">
        <x:v>2.4179329595188799</x:v>
      </x:c>
      <x:c r="BG32" s="13">
        <x:v>30.1113472902125</x:v>
      </x:c>
      <x:c r="BH32" s="173">
        <x:v>1.2078267490357499</x:v>
      </x:c>
      <x:c r="BI32" s="13">
        <x:v>15.893247431523299</x:v>
      </x:c>
      <x:c r="BJ32" s="173">
        <x:v>2.37142143788332</x:v>
      </x:c>
      <x:c r="BK32" s="13">
        <x:v>26.796155727090301</x:v>
      </x:c>
      <x:c r="BL32" s="173">
        <x:v>1.1170858229038101</x:v>
      </x:c>
      <x:c r="BM32" s="13">
        <x:v>20.772427632039701</x:v>
      </x:c>
      <x:c r="BN32" s="173">
        <x:v>2.75757018577375</x:v>
      </x:c>
      <x:c r="BO32" s="13">
        <x:v>20.510200226681199</x:v>
      </x:c>
      <x:c r="BP32" s="173">
        <x:v>2.4910126665101302</x:v>
      </x:c>
      <x:c r="BQ32" s="13">
        <x:v>28.973069194375999</x:v>
      </x:c>
      <x:c r="BR32" s="173">
        <x:v>1.24891154111837</x:v>
      </x:c>
      <x:c r="BS32" s="13">
        <x:v>8.2006415623362994</x:v>
      </x:c>
      <x:c r="BT32" s="173">
        <x:v>2.5812320089232901</x:v>
      </x:c>
      <x:c r="BU32" s="13">
        <x:v>27.192153114376801</x:v>
      </x:c>
      <x:c r="BV32" s="173">
        <x:v>1.1098491528436001</x:v>
      </x:c>
      <x:c r="BW32" s="13">
        <x:v>30.997326938367401</x:v>
      </x:c>
      <x:c r="BX32" s="173">
        <x:v>2.6958097728581798</x:v>
      </x:c>
      <x:c r="BY32" s="13">
        <x:v>30.403711190528799</x:v>
      </x:c>
      <x:c r="BZ32" s="173">
        <x:v>2.9698988292627799</x:v>
      </x:c>
      <x:c r="CA32" s="13">
        <x:v>26.138181074653101</x:v>
      </x:c>
      <x:c r="CB32" s="173">
        <x:v>1.23051068813478</x:v>
      </x:c>
      <x:c r="CC32" s="13">
        <x:v>-4.8591458637143701</x:v>
      </x:c>
      <x:c r="CD32" s="173">
        <x:v>2.82739667764461</x:v>
      </x:c>
      <x:c r="CE32" s="13">
        <x:v>7.8562403432877597</x:v>
      </x:c>
      <x:c r="CF32" s="173">
        <x:v>0.69992516955222905</x:v>
      </x:c>
      <x:c r="CG32" s="13">
        <x:v>7.01657578603107</x:v>
      </x:c>
      <x:c r="CH32" s="173">
        <x:v>1.48381750276585</x:v>
      </x:c>
      <x:c r="CI32" s="13">
        <x:v>8.0955775259547096</x:v>
      </x:c>
      <x:c r="CJ32" s="173">
        <x:v>1.6676772223465399</x:v>
      </x:c>
      <x:c r="CK32" s="13">
        <x:v>7.8752459091942102</x:v>
      </x:c>
      <x:c r="CL32" s="173">
        <x:v>0.76827626958328399</x:v>
      </x:c>
      <x:c r="CM32" s="13">
        <x:v>0.85867012316313995</x:v>
      </x:c>
      <x:c r="CN32" s="173">
        <x:v>1.53426571286989</x:v>
      </x:c>
      <x:c r="CO32" s="13">
        <x:v>12.6396099284629</x:v>
      </x:c>
      <x:c r="CP32" s="173">
        <x:v>0.69452933122580696</x:v>
      </x:c>
      <x:c r="CQ32" s="13">
        <x:v>14.9221694804995</x:v>
      </x:c>
      <x:c r="CR32" s="173">
        <x:v>2.41304550107753</x:v>
      </x:c>
      <x:c r="CS32" s="13">
        <x:v>12.331630389832499</x:v>
      </x:c>
      <x:c r="CT32" s="173">
        <x:v>2.1791183609391802</x:v>
      </x:c>
      <x:c r="CU32" s="13">
        <x:v>12.2252272098424</x:v>
      </x:c>
      <x:c r="CV32" s="173">
        <x:v>0.80840895411768998</x:v>
      </x:c>
      <x:c r="CW32" s="13">
        <x:v>-2.6969422706571202</x:v>
      </x:c>
      <x:c r="CX32" s="173">
        <x:v>2.6701827068554</x:v>
      </x:c>
      <x:c r="CY32" s="13">
        <x:v>28.159666816714299</x:v>
      </x:c>
      <x:c r="CZ32" s="173">
        <x:v>1.2081000494523899</x:v>
      </x:c>
      <x:c r="DA32" s="13">
        <x:v>31.973127419277699</x:v>
      </x:c>
      <x:c r="DB32" s="173">
        <x:v>3.1199232862425101</x:v>
      </x:c>
      <x:c r="DC32" s="13">
        <x:v>31.702253643185301</x:v>
      </x:c>
      <x:c r="DD32" s="173">
        <x:v>2.9627682805084099</x:v>
      </x:c>
      <x:c r="DE32" s="13">
        <x:v>26.9393130444554</x:v>
      </x:c>
      <x:c r="DF32" s="173">
        <x:v>1.32878867676873</x:v>
      </x:c>
      <x:c r="DG32" s="13">
        <x:v>-5.0338143748222803</x:v>
      </x:c>
      <x:c r="DH32" s="173">
        <x:v>3.1455303338521401</x:v>
      </x:c>
      <x:c r="DI32" s="13">
        <x:v>11.2114498609464</x:v>
      </x:c>
      <x:c r="DJ32" s="173">
        <x:v>0.77319359680501798</x:v>
      </x:c>
      <x:c r="DK32" s="13">
        <x:v>11.467451905847399</x:v>
      </x:c>
      <x:c r="DL32" s="173">
        <x:v>2.0967115183714502</x:v>
      </x:c>
      <x:c r="DM32" s="13">
        <x:v>13.695832776178801</x:v>
      </x:c>
      <x:c r="DN32" s="173">
        <x:v>2.04171463771161</x:v>
      </x:c>
      <x:c r="DO32" s="13">
        <x:v>10.770541920213001</x:v>
      </x:c>
      <x:c r="DP32" s="173">
        <x:v>0.88602212297005001</x:v>
      </x:c>
      <x:c r="DQ32" s="13">
        <x:v>-0.69690998563444695</x:v>
      </x:c>
      <x:c r="DR32" s="173">
        <x:v>2.2872698314980702</x:v>
      </x:c>
      <x:c r="DS32" s="13">
        <x:v>10.209115765526199</x:v>
      </x:c>
      <x:c r="DT32" s="173">
        <x:v>0.59801270483351099</x:v>
      </x:c>
      <x:c r="DU32" s="13">
        <x:v>9.4716737561077604</x:v>
      </x:c>
      <x:c r="DV32" s="173">
        <x:v>1.74349552916145</x:v>
      </x:c>
      <x:c r="DW32" s="13">
        <x:v>9.2684641885376493</x:v>
      </x:c>
      <x:c r="DX32" s="173">
        <x:v>1.6464272871993499</x:v>
      </x:c>
      <x:c r="DY32" s="13">
        <x:v>10.431358994776801</x:v>
      </x:c>
      <x:c r="DZ32" s="173">
        <x:v>0.69766994229344803</x:v>
      </x:c>
      <x:c r="EA32" s="13">
        <x:v>0.95968523866901001</x:v>
      </x:c>
      <x:c r="EB32" s="173">
        <x:v>1.9432504078366299</x:v>
      </x:c>
      <x:c r="EC32" s="13">
        <x:v>18.696514999197401</x:v>
      </x:c>
      <x:c r="ED32" s="173">
        <x:v>0.92139790308248304</x:v>
      </x:c>
      <x:c r="EE32" s="13">
        <x:v>18.033973863897199</x:v>
      </x:c>
      <x:c r="EF32" s="173">
        <x:v>2.69670913827151</x:v>
      </x:c>
      <x:c r="EG32" s="13">
        <x:v>13.6903378036882</x:v>
      </x:c>
      <x:c r="EH32" s="173">
        <x:v>2.0807312175689501</x:v>
      </x:c>
      <x:c r="EI32" s="13">
        <x:v>19.616126858389599</x:v>
      </x:c>
      <x:c r="EJ32" s="173">
        <x:v>1.0976816314218401</x:v>
      </x:c>
      <x:c r="EK32" s="13">
        <x:v>1.5821529944924499</x:v>
      </x:c>
      <x:c r="EL32" s="173">
        <x:v>3.0119474165108899</x:v>
      </x:c>
      <x:c r="EM32" s="13">
        <x:v>28.853914972087399</x:v>
      </x:c>
      <x:c r="EN32" s="173">
        <x:v>0.98348090566894197</x:v>
      </x:c>
      <x:c r="EO32" s="13">
        <x:v>26.8290061768081</x:v>
      </x:c>
      <x:c r="EP32" s="173">
        <x:v>2.7247744753110199</x:v>
      </x:c>
      <x:c r="EQ32" s="13">
        <x:v>31.6805346878207</x:v>
      </x:c>
      <x:c r="ER32" s="173">
        <x:v>3.33148889649005</x:v>
      </x:c>
      <x:c r="ES32" s="13">
        <x:v>28.696008496290499</x:v>
      </x:c>
      <x:c r="ET32" s="173">
        <x:v>1.1698359862216099</x:v>
      </x:c>
      <x:c r="EU32" s="13">
        <x:v>1.86700231948236</x:v>
      </x:c>
      <x:c r="EV32" s="173">
        <x:v>3.0417945507203901</x:v>
      </x:c>
      <x:c r="EW32" s="15"/>
      <x:c r="EX32" s="15"/>
      <x:c r="EY32" s="15"/>
      <x:c r="EZ32" s="15"/>
      <x:c r="FA32" s="15"/>
      <x:c r="FB32" s="15"/>
      <x:c r="FC32" s="15"/>
      <x:c r="FD32" s="15"/>
      <x:c r="FE32" s="15"/>
      <x:c r="FF32" s="15"/>
      <x:c r="FG32" s="15"/>
      <x:c r="FH32" s="15"/>
      <x:c r="FI32" s="15"/>
      <x:c r="FJ32" s="15"/>
      <x:c r="FK32" s="15"/>
      <x:c r="FL32" s="15"/>
      <x:c r="FM32" s="15"/>
      <x:c r="FN32" s="15"/>
      <x:c r="FO32" s="15"/>
      <x:c r="FP32" s="15"/>
      <x:c r="FQ32" s="15"/>
      <x:c r="FR32" s="15"/>
      <x:c r="FS32" s="15"/>
      <x:c r="FT32" s="15"/>
      <x:c r="FU32" s="15"/>
      <x:c r="FV32" s="15"/>
      <x:c r="FW32" s="15"/>
      <x:c r="FX32" s="15"/>
      <x:c r="FY32" s="15"/>
      <x:c r="FZ32" s="15"/>
      <x:c r="GA32" s="15"/>
      <x:c r="GB32" s="15"/>
      <x:c r="GC32" s="15"/>
      <x:c r="GD32" s="15"/>
      <x:c r="GE32" s="15"/>
      <x:c r="GF32" s="15"/>
      <x:c r="GG32" s="15"/>
      <x:c r="GH32" s="15"/>
      <x:c r="GI32" s="15"/>
      <x:c r="GJ32" s="15"/>
      <x:c r="GK32" s="15"/>
      <x:c r="GL32" s="15"/>
      <x:c r="GM32" s="15"/>
      <x:c r="GN32" s="15"/>
      <x:c r="GO32" s="15"/>
      <x:c r="GP32" s="15"/>
      <x:c r="GQ32" s="15"/>
      <x:c r="GR32" s="15"/>
      <x:c r="GS32" s="15"/>
      <x:c r="GT32" s="15"/>
      <x:c r="GU32" s="15"/>
      <x:c r="GV32" s="15"/>
      <x:c r="GW32" s="15"/>
      <x:c r="GX32" s="15"/>
      <x:c r="GY32" s="15"/>
      <x:c r="GZ32" s="15"/>
      <x:c r="HA32" s="15"/>
      <x:c r="HB32" s="15"/>
      <x:c r="HC32" s="15"/>
      <x:c r="HD32" s="16"/>
    </x:row>
    <x:row r="33" spans="1:212" ht="12.95" customHeight="1" x14ac:dyDescent="0.2">
      <x:c r="A33" s="2" t="s">
        <x:v>375</x:v>
      </x:c>
      <x:c r="B33" s="12">
        <x:v>2</x:v>
      </x:c>
      <x:c r="C33" s="13">
        <x:v>5.3358101994036202</x:v>
      </x:c>
      <x:c r="D33" s="173">
        <x:v>0.77999487206491502</x:v>
      </x:c>
      <x:c r="E33" s="13">
        <x:v>7.5569742723712698</x:v>
      </x:c>
      <x:c r="F33" s="173">
        <x:v>1.59694474670055</x:v>
      </x:c>
      <x:c r="G33" s="13">
        <x:v>5.8255481532848599</x:v>
      </x:c>
      <x:c r="H33" s="173">
        <x:v>2.1032629668075602</x:v>
      </x:c>
      <x:c r="I33" s="13">
        <x:v>3.9580328496746802</x:v>
      </x:c>
      <x:c r="J33" s="173">
        <x:v>0.87941818342165301</x:v>
      </x:c>
      <x:c r="K33" s="13">
        <x:v>-3.5989414226965901</x:v>
      </x:c>
      <x:c r="L33" s="173">
        <x:v>1.8048311319995001</x:v>
      </x:c>
      <x:c r="M33" s="13">
        <x:v>5.6995407034678003</x:v>
      </x:c>
      <x:c r="N33" s="173">
        <x:v>0.78393188713680995</x:v>
      </x:c>
      <x:c r="O33" s="13">
        <x:v>8.4864799462126008</x:v>
      </x:c>
      <x:c r="P33" s="173">
        <x:v>1.7943963015830799</x:v>
      </x:c>
      <x:c r="Q33" s="13">
        <x:v>6.7049736579548496</x:v>
      </x:c>
      <x:c r="R33" s="173">
        <x:v>2.26071375904497</x:v>
      </x:c>
      <x:c r="S33" s="13">
        <x:v>3.8613147989519798</x:v>
      </x:c>
      <x:c r="T33" s="173">
        <x:v>0.80257082276190805</x:v>
      </x:c>
      <x:c r="U33" s="13">
        <x:v>-4.6251651472606197</x:v>
      </x:c>
      <x:c r="V33" s="173">
        <x:v>1.9461334386048901</x:v>
      </x:c>
      <x:c r="W33" s="13">
        <x:v>5.5360142080746</x:v>
      </x:c>
      <x:c r="X33" s="173">
        <x:v>0.764221611998668</x:v>
      </x:c>
      <x:c r="Y33" s="13">
        <x:v>8.2303128542411308</x:v>
      </x:c>
      <x:c r="Z33" s="173">
        <x:v>1.55418201208089</x:v>
      </x:c>
      <x:c r="AA33" s="13">
        <x:v>3.66086183316729</x:v>
      </x:c>
      <x:c r="AB33" s="173">
        <x:v>1.52062154748442</x:v>
      </x:c>
      <x:c r="AC33" s="13">
        <x:v>4.7673351153157499</x:v>
      </x:c>
      <x:c r="AD33" s="173">
        <x:v>1.0918712753133299</x:v>
      </x:c>
      <x:c r="AE33" s="13">
        <x:v>-3.46297773892538</x:v>
      </x:c>
      <x:c r="AF33" s="173">
        <x:v>1.9797301048015601</x:v>
      </x:c>
      <x:c r="AG33" s="13">
        <x:v>11.979230432048899</x:v>
      </x:c>
      <x:c r="AH33" s="173">
        <x:v>1.0684724395173</x:v>
      </x:c>
      <x:c r="AI33" s="13">
        <x:v>20.2414272917765</x:v>
      </x:c>
      <x:c r="AJ33" s="173">
        <x:v>2.5705458310056399</x:v>
      </x:c>
      <x:c r="AK33" s="13">
        <x:v>9.9560231188276092</x:v>
      </x:c>
      <x:c r="AL33" s="173">
        <x:v>2.76893456824246</x:v>
      </x:c>
      <x:c r="AM33" s="13">
        <x:v>8.1272334038508696</x:v>
      </x:c>
      <x:c r="AN33" s="173">
        <x:v>1.2139835831424</x:v>
      </x:c>
      <x:c r="AO33" s="13">
        <x:v>-12.1141938879256</x:v>
      </x:c>
      <x:c r="AP33" s="173">
        <x:v>2.8256227120770898</x:v>
      </x:c>
      <x:c r="AQ33" s="13">
        <x:v>20.424661169149601</x:v>
      </x:c>
      <x:c r="AR33" s="173">
        <x:v>1.4855404490214199</x:v>
      </x:c>
      <x:c r="AS33" s="13">
        <x:v>14.1319165337912</x:v>
      </x:c>
      <x:c r="AT33" s="173">
        <x:v>2.3215526034663498</x:v>
      </x:c>
      <x:c r="AU33" s="13">
        <x:v>16.376628524485</x:v>
      </x:c>
      <x:c r="AV33" s="173">
        <x:v>3.0923875110055801</x:v>
      </x:c>
      <x:c r="AW33" s="13">
        <x:v>24.556314938299099</x:v>
      </x:c>
      <x:c r="AX33" s="173">
        <x:v>1.9022893315786</x:v>
      </x:c>
      <x:c r="AY33" s="13">
        <x:v>10.4243984045078</x:v>
      </x:c>
      <x:c r="AZ33" s="173">
        <x:v>2.77606234828307</x:v>
      </x:c>
      <x:c r="BA33" s="13">
        <x:v>18.871419304284899</x:v>
      </x:c>
      <x:c r="BB33" s="173">
        <x:v>1.51260867299789</x:v>
      </x:c>
      <x:c r="BC33" s="13">
        <x:v>13.227363322480199</x:v>
      </x:c>
      <x:c r="BD33" s="173">
        <x:v>1.9394168924478901</x:v>
      </x:c>
      <x:c r="BE33" s="13">
        <x:v>12.1958907800991</x:v>
      </x:c>
      <x:c r="BF33" s="173">
        <x:v>2.8080445356536399</x:v>
      </x:c>
      <x:c r="BG33" s="13">
        <x:v>23.5510220047919</x:v>
      </x:c>
      <x:c r="BH33" s="173">
        <x:v>1.9936431541795701</x:v>
      </x:c>
      <x:c r="BI33" s="13">
        <x:v>10.3236586823117</x:v>
      </x:c>
      <x:c r="BJ33" s="173">
        <x:v>2.5584926276798399</x:v>
      </x:c>
      <x:c r="BK33" s="13">
        <x:v>25.718338453030999</x:v>
      </x:c>
      <x:c r="BL33" s="173">
        <x:v>1.36765345441506</x:v>
      </x:c>
      <x:c r="BM33" s="13">
        <x:v>19.952610645328601</x:v>
      </x:c>
      <x:c r="BN33" s="173">
        <x:v>2.3355867996951001</x:v>
      </x:c>
      <x:c r="BO33" s="13">
        <x:v>25.502904822453299</x:v>
      </x:c>
      <x:c r="BP33" s="173">
        <x:v>3.4048945842585199</x:v>
      </x:c>
      <x:c r="BQ33" s="13">
        <x:v>28.6010197688407</x:v>
      </x:c>
      <x:c r="BR33" s="173">
        <x:v>2.0887256771191001</x:v>
      </x:c>
      <x:c r="BS33" s="13">
        <x:v>8.6484091235120992</x:v>
      </x:c>
      <x:c r="BT33" s="173">
        <x:v>2.9548126260471399</x:v>
      </x:c>
      <x:c r="BU33" s="13">
        <x:v>21.1089359355657</x:v>
      </x:c>
      <x:c r="BV33" s="173">
        <x:v>1.5364855137470099</x:v>
      </x:c>
      <x:c r="BW33" s="13">
        <x:v>32.0251400861384</x:v>
      </x:c>
      <x:c r="BX33" s="173">
        <x:v>3.5587758174160502</x:v>
      </x:c>
      <x:c r="BY33" s="13">
        <x:v>25.505848551959701</x:v>
      </x:c>
      <x:c r="BZ33" s="173">
        <x:v>3.4675895808335802</x:v>
      </x:c>
      <x:c r="CA33" s="13">
        <x:v>14.2795848807003</x:v>
      </x:c>
      <x:c r="CB33" s="173">
        <x:v>1.6507484775660599</x:v>
      </x:c>
      <x:c r="CC33" s="13">
        <x:v>-17.745555205438102</x:v>
      </x:c>
      <x:c r="CD33" s="173">
        <x:v>3.9750210681583198</x:v>
      </x:c>
      <x:c r="CE33" s="13">
        <x:v>5.1354163357466298</x:v>
      </x:c>
      <x:c r="CF33" s="173">
        <x:v>0.83697832524912297</x:v>
      </x:c>
      <x:c r="CG33" s="13">
        <x:v>7.6147324274399804</x:v>
      </x:c>
      <x:c r="CH33" s="173">
        <x:v>1.8193745499334699</x:v>
      </x:c>
      <x:c r="CI33" s="13">
        <x:v>5.4895088492525304</x:v>
      </x:c>
      <x:c r="CJ33" s="173">
        <x:v>1.7893863108594701</x:v>
      </x:c>
      <x:c r="CK33" s="13">
        <x:v>3.8753021329331299</x:v>
      </x:c>
      <x:c r="CL33" s="173">
        <x:v>0.95207989404544302</x:v>
      </x:c>
      <x:c r="CM33" s="13">
        <x:v>-3.73943029450685</x:v>
      </x:c>
      <x:c r="CN33" s="173">
        <x:v>2.0231623366954699</x:v>
      </x:c>
      <x:c r="CO33" s="13">
        <x:v>17.7815768795762</x:v>
      </x:c>
      <x:c r="CP33" s="173">
        <x:v>1.3433835108857799</x:v>
      </x:c>
      <x:c r="CQ33" s="13">
        <x:v>22.260540746115801</x:v>
      </x:c>
      <x:c r="CR33" s="173">
        <x:v>2.48633595074973</x:v>
      </x:c>
      <x:c r="CS33" s="13">
        <x:v>17.1059356030405</x:v>
      </x:c>
      <x:c r="CT33" s="173">
        <x:v>3.3693742354614602</x:v>
      </x:c>
      <x:c r="CU33" s="13">
        <x:v>16.020828472349098</x:v>
      </x:c>
      <x:c r="CV33" s="173">
        <x:v>1.94592234071378</x:v>
      </x:c>
      <x:c r="CW33" s="13">
        <x:v>-6.2397122737667097</x:v>
      </x:c>
      <x:c r="CX33" s="173">
        <x:v>3.3929656287211998</x:v>
      </x:c>
      <x:c r="CY33" s="13">
        <x:v>24.908448706777399</x:v>
      </x:c>
      <x:c r="CZ33" s="173">
        <x:v>1.4867451107540599</x:v>
      </x:c>
      <x:c r="DA33" s="13">
        <x:v>28.991425394179299</x:v>
      </x:c>
      <x:c r="DB33" s="173">
        <x:v>2.9065364482843701</x:v>
      </x:c>
      <x:c r="DC33" s="13">
        <x:v>26.616590583444498</x:v>
      </x:c>
      <x:c r="DD33" s="173">
        <x:v>3.7522668209914301</x:v>
      </x:c>
      <x:c r="DE33" s="13">
        <x:v>22.3249838321364</x:v>
      </x:c>
      <x:c r="DF33" s="173">
        <x:v>1.9278958785753899</x:v>
      </x:c>
      <x:c r="DG33" s="13">
        <x:v>-6.6664415620428299</x:v>
      </x:c>
      <x:c r="DH33" s="173">
        <x:v>3.2838782758211802</x:v>
      </x:c>
      <x:c r="DI33" s="13">
        <x:v>34.206427047219499</x:v>
      </x:c>
      <x:c r="DJ33" s="173">
        <x:v>1.8339963062026201</x:v>
      </x:c>
      <x:c r="DK33" s="13">
        <x:v>37.017561352422803</x:v>
      </x:c>
      <x:c r="DL33" s="173">
        <x:v>3.40607583701442</x:v>
      </x:c>
      <x:c r="DM33" s="13">
        <x:v>31.783001198716399</x:v>
      </x:c>
      <x:c r="DN33" s="173">
        <x:v>3.4897548344754301</x:v>
      </x:c>
      <x:c r="DO33" s="13">
        <x:v>34.184133086533102</x:v>
      </x:c>
      <x:c r="DP33" s="173">
        <x:v>2.2678153153712302</x:v>
      </x:c>
      <x:c r="DQ33" s="13">
        <x:v>-2.8334282658897001</x:v>
      </x:c>
      <x:c r="DR33" s="173">
        <x:v>3.7932930107468001</x:v>
      </x:c>
      <x:c r="DS33" s="13">
        <x:v>8.1839272106986893</x:v>
      </x:c>
      <x:c r="DT33" s="173">
        <x:v>0.93164082278000204</x:v>
      </x:c>
      <x:c r="DU33" s="13">
        <x:v>12.1711343182245</x:v>
      </x:c>
      <x:c r="DV33" s="173">
        <x:v>2.2300139672069501</x:v>
      </x:c>
      <x:c r="DW33" s="13">
        <x:v>4.2555420179383301</x:v>
      </x:c>
      <x:c r="DX33" s="173">
        <x:v>1.5411064832616901</x:v>
      </x:c>
      <x:c r="DY33" s="13">
        <x:v>7.5518163515912198</x:v>
      </x:c>
      <x:c r="DZ33" s="173">
        <x:v>1.27562168812335</x:v>
      </x:c>
      <x:c r="EA33" s="13">
        <x:v>-4.61931796663327</x:v>
      </x:c>
      <x:c r="EB33" s="173">
        <x:v>2.64999732859564</x:v>
      </x:c>
      <x:c r="EC33" s="13">
        <x:v>9.1636086313854399</x:v>
      </x:c>
      <x:c r="ED33" s="173">
        <x:v>1.02357576123949</x:v>
      </x:c>
      <x:c r="EE33" s="13">
        <x:v>15.1536066578235</x:v>
      </x:c>
      <x:c r="EF33" s="173">
        <x:v>2.2937395686848698</x:v>
      </x:c>
      <x:c r="EG33" s="13">
        <x:v>8.3967642348989902</x:v>
      </x:c>
      <x:c r="EH33" s="173">
        <x:v>2.23405377830868</x:v>
      </x:c>
      <x:c r="EI33" s="13">
        <x:v>6.1956663047637299</x:v>
      </x:c>
      <x:c r="EJ33" s="173">
        <x:v>1.1729695342647599</x:v>
      </x:c>
      <x:c r="EK33" s="13">
        <x:v>-8.9579403530597492</x:v>
      </x:c>
      <x:c r="EL33" s="173">
        <x:v>2.4579705843010999</x:v>
      </x:c>
      <x:c r="EM33" s="13">
        <x:v>16.2767134737528</x:v>
      </x:c>
      <x:c r="EN33" s="173">
        <x:v>1.3456394177372</x:v>
      </x:c>
      <x:c r="EO33" s="13">
        <x:v>18.3271868975343</x:v>
      </x:c>
      <x:c r="EP33" s="173">
        <x:v>2.4376869070257001</x:v>
      </x:c>
      <x:c r="EQ33" s="13">
        <x:v>13.548545853343899</x:v>
      </x:c>
      <x:c r="ER33" s="173">
        <x:v>2.9622133172585099</x:v>
      </x:c>
      <x:c r="ES33" s="13">
        <x:v>16.0054080245467</x:v>
      </x:c>
      <x:c r="ET33" s="173">
        <x:v>1.90062718891629</x:v>
      </x:c>
      <x:c r="EU33" s="13">
        <x:v>-2.3217788729875402</x:v>
      </x:c>
      <x:c r="EV33" s="173">
        <x:v>3.0765701635754099</x:v>
      </x:c>
      <x:c r="EW33" s="15"/>
      <x:c r="EX33" s="15"/>
      <x:c r="EY33" s="15"/>
      <x:c r="EZ33" s="15"/>
      <x:c r="FA33" s="15"/>
      <x:c r="FB33" s="15"/>
      <x:c r="FC33" s="15"/>
      <x:c r="FD33" s="15"/>
      <x:c r="FE33" s="15"/>
      <x:c r="FF33" s="15"/>
      <x:c r="FG33" s="15"/>
      <x:c r="FH33" s="15"/>
      <x:c r="FI33" s="15"/>
      <x:c r="FJ33" s="15"/>
      <x:c r="FK33" s="15"/>
      <x:c r="FL33" s="15"/>
      <x:c r="FM33" s="15"/>
      <x:c r="FN33" s="15"/>
      <x:c r="FO33" s="15"/>
      <x:c r="FP33" s="15"/>
      <x:c r="FQ33" s="15"/>
      <x:c r="FR33" s="15"/>
      <x:c r="FS33" s="15"/>
      <x:c r="FT33" s="15"/>
      <x:c r="FU33" s="15"/>
      <x:c r="FV33" s="15"/>
      <x:c r="FW33" s="15"/>
      <x:c r="FX33" s="15"/>
      <x:c r="FY33" s="15"/>
      <x:c r="FZ33" s="15"/>
      <x:c r="GA33" s="15"/>
      <x:c r="GB33" s="15"/>
      <x:c r="GC33" s="15"/>
      <x:c r="GD33" s="15"/>
      <x:c r="GE33" s="15"/>
      <x:c r="GF33" s="15"/>
      <x:c r="GG33" s="15"/>
      <x:c r="GH33" s="15"/>
      <x:c r="GI33" s="15"/>
      <x:c r="GJ33" s="15"/>
      <x:c r="GK33" s="15"/>
      <x:c r="GL33" s="15"/>
      <x:c r="GM33" s="15"/>
      <x:c r="GN33" s="15"/>
      <x:c r="GO33" s="15"/>
      <x:c r="GP33" s="15"/>
      <x:c r="GQ33" s="15"/>
      <x:c r="GR33" s="15"/>
      <x:c r="GS33" s="15"/>
      <x:c r="GT33" s="15"/>
      <x:c r="GU33" s="15"/>
      <x:c r="GV33" s="15"/>
      <x:c r="GW33" s="15"/>
      <x:c r="GX33" s="15"/>
      <x:c r="GY33" s="15"/>
      <x:c r="GZ33" s="15"/>
      <x:c r="HA33" s="15"/>
      <x:c r="HB33" s="15"/>
      <x:c r="HC33" s="15"/>
      <x:c r="HD33" s="16"/>
    </x:row>
    <x:row r="34" spans="1:212" ht="12.95" customHeight="1" x14ac:dyDescent="0.2">
      <x:c r="A34" s="2" t="s">
        <x:v>376</x:v>
      </x:c>
      <x:c r="B34" s="12">
        <x:v>2</x:v>
      </x:c>
      <x:c r="C34" s="13">
        <x:v>18.014738476429802</x:v>
      </x:c>
      <x:c r="D34" s="173">
        <x:v>1.14982974381224</x:v>
      </x:c>
      <x:c r="E34" s="13">
        <x:v>31.429119548079999</x:v>
      </x:c>
      <x:c r="F34" s="173">
        <x:v>3.7722741650203102</x:v>
      </x:c>
      <x:c r="G34" s="13">
        <x:v>20.4960575302409</x:v>
      </x:c>
      <x:c r="H34" s="173">
        <x:v>2.9796067983511501</x:v>
      </x:c>
      <x:c r="I34" s="13">
        <x:v>12.595872426588301</x:v>
      </x:c>
      <x:c r="J34" s="173">
        <x:v>1.2377647188605001</x:v>
      </x:c>
      <x:c r="K34" s="13">
        <x:v>-18.833247121491699</x:v>
      </x:c>
      <x:c r="L34" s="173">
        <x:v>3.9913664895026599</x:v>
      </x:c>
      <x:c r="M34" s="13">
        <x:v>19.485823350703701</x:v>
      </x:c>
      <x:c r="N34" s="173">
        <x:v>1.20440754914935</x:v>
      </x:c>
      <x:c r="O34" s="13">
        <x:v>35.0164437065214</x:v>
      </x:c>
      <x:c r="P34" s="173">
        <x:v>3.4708041354698298</x:v>
      </x:c>
      <x:c r="Q34" s="13">
        <x:v>20.418980575468201</x:v>
      </x:c>
      <x:c r="R34" s="173">
        <x:v>2.6199226999540102</x:v>
      </x:c>
      <x:c r="S34" s="13">
        <x:v>13.8124327865818</x:v>
      </x:c>
      <x:c r="T34" s="173">
        <x:v>1.42405305024248</x:v>
      </x:c>
      <x:c r="U34" s="13">
        <x:v>-21.204010919939599</x:v>
      </x:c>
      <x:c r="V34" s="173">
        <x:v>3.60240741417002</x:v>
      </x:c>
      <x:c r="W34" s="13">
        <x:v>17.048659766743299</x:v>
      </x:c>
      <x:c r="X34" s="173">
        <x:v>1.28066099443584</x:v>
      </x:c>
      <x:c r="Y34" s="13">
        <x:v>30.307690930677001</x:v>
      </x:c>
      <x:c r="Z34" s="173">
        <x:v>3.3619524539324699</x:v>
      </x:c>
      <x:c r="AA34" s="13">
        <x:v>17.942924180516901</x:v>
      </x:c>
      <x:c r="AB34" s="173">
        <x:v>2.7662673426244</x:v>
      </x:c>
      <x:c r="AC34" s="13">
        <x:v>12.149531173501201</x:v>
      </x:c>
      <x:c r="AD34" s="173">
        <x:v>1.37240510305323</x:v>
      </x:c>
      <x:c r="AE34" s="13">
        <x:v>-18.158159757175799</x:v>
      </x:c>
      <x:c r="AF34" s="173">
        <x:v>3.0745369691971498</x:v>
      </x:c>
      <x:c r="AG34" s="13">
        <x:v>18.492080513711699</x:v>
      </x:c>
      <x:c r="AH34" s="173">
        <x:v>1.0883774054855699</x:v>
      </x:c>
      <x:c r="AI34" s="13">
        <x:v>30.595571856861302</x:v>
      </x:c>
      <x:c r="AJ34" s="173">
        <x:v>3.20193509195256</x:v>
      </x:c>
      <x:c r="AK34" s="13">
        <x:v>17.796493103747501</x:v>
      </x:c>
      <x:c r="AL34" s="173">
        <x:v>2.7598839968598301</x:v>
      </x:c>
      <x:c r="AM34" s="13">
        <x:v>14.7565392957921</x:v>
      </x:c>
      <x:c r="AN34" s="173">
        <x:v>1.3781722750647301</x:v>
      </x:c>
      <x:c r="AO34" s="13">
        <x:v>-15.8390325610692</x:v>
      </x:c>
      <x:c r="AP34" s="173">
        <x:v>3.2518790964305699</x:v>
      </x:c>
      <x:c r="AQ34" s="13">
        <x:v>28.8856904100154</x:v>
      </x:c>
      <x:c r="AR34" s="173">
        <x:v>1.4635615610399899</x:v>
      </x:c>
      <x:c r="AS34" s="13">
        <x:v>30.804237109457699</x:v>
      </x:c>
      <x:c r="AT34" s="173">
        <x:v>3.1828646942738499</x:v>
      </x:c>
      <x:c r="AU34" s="13">
        <x:v>23.062886756886499</x:v>
      </x:c>
      <x:c r="AV34" s="173">
        <x:v>3.2500499650706698</x:v>
      </x:c>
      <x:c r="AW34" s="13">
        <x:v>29.3525893678353</x:v>
      </x:c>
      <x:c r="AX34" s="173">
        <x:v>2.0857069632291201</x:v>
      </x:c>
      <x:c r="AY34" s="13">
        <x:v>-1.45164774162245</x:v>
      </x:c>
      <x:c r="AZ34" s="173">
        <x:v>3.9031223192361599</x:v>
      </x:c>
      <x:c r="BA34" s="13">
        <x:v>29.967011510651702</x:v>
      </x:c>
      <x:c r="BB34" s="173">
        <x:v>1.39339418071869</x:v>
      </x:c>
      <x:c r="BC34" s="13">
        <x:v>28.844847838889301</x:v>
      </x:c>
      <x:c r="BD34" s="173">
        <x:v>3.1800493880862701</x:v>
      </x:c>
      <x:c r="BE34" s="13">
        <x:v>22.3921900857158</x:v>
      </x:c>
      <x:c r="BF34" s="173">
        <x:v>3.39726741565699</x:v>
      </x:c>
      <x:c r="BG34" s="13">
        <x:v>31.750610502970599</x:v>
      </x:c>
      <x:c r="BH34" s="173">
        <x:v>1.9827089334099901</x:v>
      </x:c>
      <x:c r="BI34" s="13">
        <x:v>2.9057626640812999</x:v>
      </x:c>
      <x:c r="BJ34" s="173">
        <x:v>3.8572561654440798</x:v>
      </x:c>
      <x:c r="BK34" s="13">
        <x:v>40.719414702032502</x:v>
      </x:c>
      <x:c r="BL34" s="173">
        <x:v>1.4649604675105901</x:v>
      </x:c>
      <x:c r="BM34" s="13">
        <x:v>32.078726184153297</x:v>
      </x:c>
      <x:c r="BN34" s="173">
        <x:v>3.2810032912612401</x:v>
      </x:c>
      <x:c r="BO34" s="13">
        <x:v>34.2439632410059</x:v>
      </x:c>
      <x:c r="BP34" s="173">
        <x:v>3.7242526316603799</x:v>
      </x:c>
      <x:c r="BQ34" s="13">
        <x:v>44.692932579630003</x:v>
      </x:c>
      <x:c r="BR34" s="173">
        <x:v>2.1058699168772499</x:v>
      </x:c>
      <x:c r="BS34" s="13">
        <x:v>12.6142063954767</x:v>
      </x:c>
      <x:c r="BT34" s="173">
        <x:v>4.1469782342479897</x:v>
      </x:c>
      <x:c r="BU34" s="13">
        <x:v>22.924213048291399</x:v>
      </x:c>
      <x:c r="BV34" s="173">
        <x:v>1.1485480259621199</x:v>
      </x:c>
      <x:c r="BW34" s="13">
        <x:v>34.6974092947043</x:v>
      </x:c>
      <x:c r="BX34" s="173">
        <x:v>3.4803945667038501</x:v>
      </x:c>
      <x:c r="BY34" s="13">
        <x:v>24.137279277208599</x:v>
      </x:c>
      <x:c r="BZ34" s="173">
        <x:v>2.32358160910711</x:v>
      </x:c>
      <x:c r="CA34" s="13">
        <x:v>18.322208342551601</x:v>
      </x:c>
      <x:c r="CB34" s="173">
        <x:v>1.4443453359643199</x:v>
      </x:c>
      <x:c r="CC34" s="13">
        <x:v>-16.375200952152699</x:v>
      </x:c>
      <x:c r="CD34" s="173">
        <x:v>3.7508131353800702</x:v>
      </x:c>
      <x:c r="CE34" s="13">
        <x:v>13.9314516958631</x:v>
      </x:c>
      <x:c r="CF34" s="173">
        <x:v>0.88029093084435694</x:v>
      </x:c>
      <x:c r="CG34" s="13">
        <x:v>22.1649728173592</x:v>
      </x:c>
      <x:c r="CH34" s="173">
        <x:v>2.91096613779724</x:v>
      </x:c>
      <x:c r="CI34" s="13">
        <x:v>14.6860360991008</x:v>
      </x:c>
      <x:c r="CJ34" s="173">
        <x:v>2.3242567353319501</x:v>
      </x:c>
      <x:c r="CK34" s="13">
        <x:v>10.413756587494399</x:v>
      </x:c>
      <x:c r="CL34" s="173">
        <x:v>1.09992064221534</x:v>
      </x:c>
      <x:c r="CM34" s="13">
        <x:v>-11.7512162298649</x:v>
      </x:c>
      <x:c r="CN34" s="173">
        <x:v>3.18867754881934</x:v>
      </x:c>
      <x:c r="CO34" s="13">
        <x:v>13.9877313588843</x:v>
      </x:c>
      <x:c r="CP34" s="173">
        <x:v>0.86415726117276304</x:v>
      </x:c>
      <x:c r="CQ34" s="13">
        <x:v>21.999569371623</x:v>
      </x:c>
      <x:c r="CR34" s="173">
        <x:v>3.2240839971329001</x:v>
      </x:c>
      <x:c r="CS34" s="13">
        <x:v>13.120031897007401</x:v>
      </x:c>
      <x:c r="CT34" s="173">
        <x:v>2.11323885882967</x:v>
      </x:c>
      <x:c r="CU34" s="13">
        <x:v>11.4367620818744</x:v>
      </x:c>
      <x:c r="CV34" s="173">
        <x:v>1.1716985157819499</x:v>
      </x:c>
      <x:c r="CW34" s="13">
        <x:v>-10.5628072897486</x:v>
      </x:c>
      <x:c r="CX34" s="173">
        <x:v>3.5464179202635702</x:v>
      </x:c>
      <x:c r="CY34" s="13">
        <x:v>23.2688819656994</x:v>
      </x:c>
      <x:c r="CZ34" s="173">
        <x:v>1.0837158104417499</x:v>
      </x:c>
      <x:c r="DA34" s="13">
        <x:v>28.7856208371742</x:v>
      </x:c>
      <x:c r="DB34" s="173">
        <x:v>2.7957115091265101</x:v>
      </x:c>
      <x:c r="DC34" s="13">
        <x:v>23.988778032784399</x:v>
      </x:c>
      <x:c r="DD34" s="173">
        <x:v>2.4015878390875098</x:v>
      </x:c>
      <x:c r="DE34" s="13">
        <x:v>20.863595663141599</x:v>
      </x:c>
      <x:c r="DF34" s="173">
        <x:v>1.40790937799567</x:v>
      </x:c>
      <x:c r="DG34" s="13">
        <x:v>-7.9220251740325098</x:v>
      </x:c>
      <x:c r="DH34" s="173">
        <x:v>3.0461933435115598</x:v>
      </x:c>
      <x:c r="DI34" s="13">
        <x:v>15.7128161833005</x:v>
      </x:c>
      <x:c r="DJ34" s="173">
        <x:v>0.95627605072110999</x:v>
      </x:c>
      <x:c r="DK34" s="13">
        <x:v>16.575455985798001</x:v>
      </x:c>
      <x:c r="DL34" s="173">
        <x:v>2.5667796198209198</x:v>
      </x:c>
      <x:c r="DM34" s="13">
        <x:v>18.254779167408199</x:v>
      </x:c>
      <x:c r="DN34" s="173">
        <x:v>2.5371189774589502</x:v>
      </x:c>
      <x:c r="DO34" s="13">
        <x:v>14.452205848162601</x:v>
      </x:c>
      <x:c r="DP34" s="173">
        <x:v>1.4515531717703201</x:v>
      </x:c>
      <x:c r="DQ34" s="13">
        <x:v>-2.12325013763544</x:v>
      </x:c>
      <x:c r="DR34" s="173">
        <x:v>3.0768809823841101</x:v>
      </x:c>
      <x:c r="DS34" s="13">
        <x:v>16.702466029385899</x:v>
      </x:c>
      <x:c r="DT34" s="173">
        <x:v>0.89482022803196404</x:v>
      </x:c>
      <x:c r="DU34" s="13">
        <x:v>23.062996258342402</x:v>
      </x:c>
      <x:c r="DV34" s="173">
        <x:v>2.8196668172386401</x:v>
      </x:c>
      <x:c r="DW34" s="13">
        <x:v>16.658348573233202</x:v>
      </x:c>
      <x:c r="DX34" s="173">
        <x:v>2.4826009836001401</x:v>
      </x:c>
      <x:c r="DY34" s="13">
        <x:v>13.5982192126092</x:v>
      </x:c>
      <x:c r="DZ34" s="173">
        <x:v>1.33722833618736</x:v>
      </x:c>
      <x:c r="EA34" s="13">
        <x:v>-9.4647770457331397</x:v>
      </x:c>
      <x:c r="EB34" s="173">
        <x:v>3.4368995078361002</x:v>
      </x:c>
      <x:c r="EC34" s="13">
        <x:v>17.6029114647874</x:v>
      </x:c>
      <x:c r="ED34" s="173">
        <x:v>1.0695974704759501</x:v>
      </x:c>
      <x:c r="EE34" s="13">
        <x:v>22.2823289870746</x:v>
      </x:c>
      <x:c r="EF34" s="173">
        <x:v>2.78819008609327</x:v>
      </x:c>
      <x:c r="EG34" s="13">
        <x:v>17.331060416853301</x:v>
      </x:c>
      <x:c r="EH34" s="173">
        <x:v>2.3896695813017801</x:v>
      </x:c>
      <x:c r="EI34" s="13">
        <x:v>14.288343960238199</x:v>
      </x:c>
      <x:c r="EJ34" s="173">
        <x:v>1.17723016239231</x:v>
      </x:c>
      <x:c r="EK34" s="13">
        <x:v>-7.9939850268363797</x:v>
      </x:c>
      <x:c r="EL34" s="173">
        <x:v>2.9138996338523899</x:v>
      </x:c>
      <x:c r="EM34" s="13">
        <x:v>25.642399579646298</x:v>
      </x:c>
      <x:c r="EN34" s="173">
        <x:v>1.26831564875975</x:v>
      </x:c>
      <x:c r="EO34" s="13">
        <x:v>31.4063293773801</x:v>
      </x:c>
      <x:c r="EP34" s="173">
        <x:v>3.3146973742222299</x:v>
      </x:c>
      <x:c r="EQ34" s="13">
        <x:v>25.994027604880099</x:v>
      </x:c>
      <x:c r="ER34" s="173">
        <x:v>2.7053167878184801</x:v>
      </x:c>
      <x:c r="ES34" s="13">
        <x:v>22.6778606901978</x:v>
      </x:c>
      <x:c r="ET34" s="173">
        <x:v>2.0165083350013302</x:v>
      </x:c>
      <x:c r="EU34" s="13">
        <x:v>-8.7284686871823602</x:v>
      </x:c>
      <x:c r="EV34" s="173">
        <x:v>4.3750593663790598</x:v>
      </x:c>
      <x:c r="EW34" s="15"/>
      <x:c r="EX34" s="15"/>
      <x:c r="EY34" s="15"/>
      <x:c r="EZ34" s="15"/>
      <x:c r="FA34" s="15"/>
      <x:c r="FB34" s="15"/>
      <x:c r="FC34" s="15"/>
      <x:c r="FD34" s="15"/>
      <x:c r="FE34" s="15"/>
      <x:c r="FF34" s="15"/>
      <x:c r="FG34" s="15"/>
      <x:c r="FH34" s="15"/>
      <x:c r="FI34" s="15"/>
      <x:c r="FJ34" s="15"/>
      <x:c r="FK34" s="15"/>
      <x:c r="FL34" s="15"/>
      <x:c r="FM34" s="15"/>
      <x:c r="FN34" s="15"/>
      <x:c r="FO34" s="15"/>
      <x:c r="FP34" s="15"/>
      <x:c r="FQ34" s="15"/>
      <x:c r="FR34" s="15"/>
      <x:c r="FS34" s="15"/>
      <x:c r="FT34" s="15"/>
      <x:c r="FU34" s="15"/>
      <x:c r="FV34" s="15"/>
      <x:c r="FW34" s="15"/>
      <x:c r="FX34" s="15"/>
      <x:c r="FY34" s="15"/>
      <x:c r="FZ34" s="15"/>
      <x:c r="GA34" s="15"/>
      <x:c r="GB34" s="15"/>
      <x:c r="GC34" s="15"/>
      <x:c r="GD34" s="15"/>
      <x:c r="GE34" s="15"/>
      <x:c r="GF34" s="15"/>
      <x:c r="GG34" s="15"/>
      <x:c r="GH34" s="15"/>
      <x:c r="GI34" s="15"/>
      <x:c r="GJ34" s="15"/>
      <x:c r="GK34" s="15"/>
      <x:c r="GL34" s="15"/>
      <x:c r="GM34" s="15"/>
      <x:c r="GN34" s="15"/>
      <x:c r="GO34" s="15"/>
      <x:c r="GP34" s="15"/>
      <x:c r="GQ34" s="15"/>
      <x:c r="GR34" s="15"/>
      <x:c r="GS34" s="15"/>
      <x:c r="GT34" s="15"/>
      <x:c r="GU34" s="15"/>
      <x:c r="GV34" s="15"/>
      <x:c r="GW34" s="15"/>
      <x:c r="GX34" s="15"/>
      <x:c r="GY34" s="15"/>
      <x:c r="GZ34" s="15"/>
      <x:c r="HA34" s="15"/>
      <x:c r="HB34" s="15"/>
      <x:c r="HC34" s="15"/>
      <x:c r="HD34" s="16"/>
    </x:row>
    <x:row r="35" spans="1:212" ht="12.95" customHeight="1" x14ac:dyDescent="0.2">
      <x:c r="A35" s="2" t="s">
        <x:v>377</x:v>
      </x:c>
      <x:c r="B35" s="12">
        <x:v>2</x:v>
      </x:c>
      <x:c r="C35" s="13">
        <x:v>7.9673262396398101</x:v>
      </x:c>
      <x:c r="D35" s="173">
        <x:v>0.608430256644648</x:v>
      </x:c>
      <x:c r="E35" s="13">
        <x:v>9.7187928827119592</x:v>
      </x:c>
      <x:c r="F35" s="173">
        <x:v>1.5679334201267701</x:v>
      </x:c>
      <x:c r="G35" s="13">
        <x:v>8.8385189332319296</x:v>
      </x:c>
      <x:c r="H35" s="173">
        <x:v>1.21368672805759</x:v>
      </x:c>
      <x:c r="I35" s="13">
        <x:v>7.2452955278721696</x:v>
      </x:c>
      <x:c r="J35" s="173">
        <x:v>0.67789439508462701</x:v>
      </x:c>
      <x:c r="K35" s="13">
        <x:v>-2.4734973548397998</x:v>
      </x:c>
      <x:c r="L35" s="173">
        <x:v>1.6435978058145899</x:v>
      </x:c>
      <x:c r="M35" s="13">
        <x:v>10.954526370615699</x:v>
      </x:c>
      <x:c r="N35" s="173">
        <x:v>0.69141437528343497</x:v>
      </x:c>
      <x:c r="O35" s="13">
        <x:v>16.940381905066101</x:v>
      </x:c>
      <x:c r="P35" s="173">
        <x:v>1.7225538653470001</x:v>
      </x:c>
      <x:c r="Q35" s="13">
        <x:v>14.403831066471501</x:v>
      </x:c>
      <x:c r="R35" s="173">
        <x:v>1.7186876862898499</x:v>
      </x:c>
      <x:c r="S35" s="13">
        <x:v>8.1255704862873692</x:v>
      </x:c>
      <x:c r="T35" s="173">
        <x:v>0.78623209218642898</x:v>
      </x:c>
      <x:c r="U35" s="13">
        <x:v>-8.8148114187787705</x:v>
      </x:c>
      <x:c r="V35" s="173">
        <x:v>1.8313061743464301</x:v>
      </x:c>
      <x:c r="W35" s="13">
        <x:v>4.8526860941675798</x:v>
      </x:c>
      <x:c r="X35" s="173">
        <x:v>0.41817741845727702</x:v>
      </x:c>
      <x:c r="Y35" s="13">
        <x:v>8.8965829357076593</x:v>
      </x:c>
      <x:c r="Z35" s="173">
        <x:v>1.2028396771954</x:v>
      </x:c>
      <x:c r="AA35" s="13">
        <x:v>6.6886311940057599</x:v>
      </x:c>
      <x:c r="AB35" s="173">
        <x:v>1.04992762398688</x:v>
      </x:c>
      <x:c r="AC35" s="13">
        <x:v>3.1114071347992001</x:v>
      </x:c>
      <x:c r="AD35" s="173">
        <x:v>0.46659476132480299</x:v>
      </x:c>
      <x:c r="AE35" s="13">
        <x:v>-5.7851758009084602</x:v>
      </x:c>
      <x:c r="AF35" s="173">
        <x:v>1.34443538634427</x:v>
      </x:c>
      <x:c r="AG35" s="13">
        <x:v>13.5021642076542</x:v>
      </x:c>
      <x:c r="AH35" s="173">
        <x:v>0.76231763747744996</x:v>
      </x:c>
      <x:c r="AI35" s="13">
        <x:v>17.003384701136799</x:v>
      </x:c>
      <x:c r="AJ35" s="173">
        <x:v>1.78132982230703</x:v>
      </x:c>
      <x:c r="AK35" s="13">
        <x:v>16.665232388243499</x:v>
      </x:c>
      <x:c r="AL35" s="173">
        <x:v>1.96641521861845</x:v>
      </x:c>
      <x:c r="AM35" s="13">
        <x:v>11.487832109112899</x:v>
      </x:c>
      <x:c r="AN35" s="173">
        <x:v>1.2749022229790401</x:v>
      </x:c>
      <x:c r="AO35" s="13">
        <x:v>-5.5155525920239397</x:v>
      </x:c>
      <x:c r="AP35" s="173">
        <x:v>2.53441438995669</x:v>
      </x:c>
      <x:c r="AQ35" s="13">
        <x:v>14.193020378164</x:v>
      </x:c>
      <x:c r="AR35" s="173">
        <x:v>0.79722146740047395</x:v>
      </x:c>
      <x:c r="AS35" s="13">
        <x:v>17.8859023561856</x:v>
      </x:c>
      <x:c r="AT35" s="173">
        <x:v>2.0206864028812399</x:v>
      </x:c>
      <x:c r="AU35" s="13">
        <x:v>16.3313282673952</x:v>
      </x:c>
      <x:c r="AV35" s="173">
        <x:v>1.73728291990657</x:v>
      </x:c>
      <x:c r="AW35" s="13">
        <x:v>12.437876522696</x:v>
      </x:c>
      <x:c r="AX35" s="173">
        <x:v>0.93066224552024202</x:v>
      </x:c>
      <x:c r="AY35" s="13">
        <x:v>-5.4480258334895302</x:v>
      </x:c>
      <x:c r="AZ35" s="173">
        <x:v>2.2158470204133098</x:v>
      </x:c>
      <x:c r="BA35" s="13">
        <x:v>15.7003795051304</x:v>
      </x:c>
      <x:c r="BB35" s="173">
        <x:v>0.71630040225892599</x:v>
      </x:c>
      <x:c r="BC35" s="13">
        <x:v>16.198931616597999</x:v>
      </x:c>
      <x:c r="BD35" s="173">
        <x:v>1.9676645745825401</x:v>
      </x:c>
      <x:c r="BE35" s="13">
        <x:v>17.254605267010302</x:v>
      </x:c>
      <x:c r="BF35" s="173">
        <x:v>1.61591947349726</x:v>
      </x:c>
      <x:c r="BG35" s="13">
        <x:v>14.9922497863709</x:v>
      </x:c>
      <x:c r="BH35" s="173">
        <x:v>0.91930110718531999</x:v>
      </x:c>
      <x:c r="BI35" s="13">
        <x:v>-1.20668183022714</x:v>
      </x:c>
      <x:c r="BJ35" s="173">
        <x:v>2.23712861926409</x:v>
      </x:c>
      <x:c r="BK35" s="13">
        <x:v>16.295962766750201</x:v>
      </x:c>
      <x:c r="BL35" s="173">
        <x:v>0.77174302057710398</x:v>
      </x:c>
      <x:c r="BM35" s="13">
        <x:v>14.528588106974601</x:v>
      </x:c>
      <x:c r="BN35" s="173">
        <x:v>1.7706641958612599</x:v>
      </x:c>
      <x:c r="BO35" s="13">
        <x:v>18.284340531741101</x:v>
      </x:c>
      <x:c r="BP35" s="173">
        <x:v>1.90904793812309</x:v>
      </x:c>
      <x:c r="BQ35" s="13">
        <x:v>16.208216004510899</x:v>
      </x:c>
      <x:c r="BR35" s="173">
        <x:v>0.86241732854494102</x:v>
      </x:c>
      <x:c r="BS35" s="13">
        <x:v>1.67962789753627</x:v>
      </x:c>
      <x:c r="BT35" s="173">
        <x:v>1.9628408448533099</x:v>
      </x:c>
      <x:c r="BU35" s="13">
        <x:v>20.244861180026</x:v>
      </x:c>
      <x:c r="BV35" s="173">
        <x:v>0.94268851939301601</x:v>
      </x:c>
      <x:c r="BW35" s="13">
        <x:v>27.4421315395306</x:v>
      </x:c>
      <x:c r="BX35" s="173">
        <x:v>2.2566303982151599</x:v>
      </x:c>
      <x:c r="BY35" s="13">
        <x:v>20.6498875210122</x:v>
      </x:c>
      <x:c r="BZ35" s="173">
        <x:v>1.8431507616929299</x:v>
      </x:c>
      <x:c r="CA35" s="13">
        <x:v>18.193499226214101</x:v>
      </x:c>
      <x:c r="CB35" s="173">
        <x:v>1.3002024591942101</x:v>
      </x:c>
      <x:c r="CC35" s="13">
        <x:v>-9.2486323133164294</x:v>
      </x:c>
      <x:c r="CD35" s="173">
        <x:v>2.5514838160937399</x:v>
      </x:c>
      <x:c r="CE35" s="13">
        <x:v>5.48816491048622</x:v>
      </x:c>
      <x:c r="CF35" s="173">
        <x:v>0.48744946420115598</x:v>
      </x:c>
      <x:c r="CG35" s="13">
        <x:v>9.1446761218251194</x:v>
      </x:c>
      <x:c r="CH35" s="173">
        <x:v>1.50787948367891</x:v>
      </x:c>
      <x:c r="CI35" s="13">
        <x:v>8.0783640679404893</x:v>
      </x:c>
      <x:c r="CJ35" s="173">
        <x:v>1.4026320125432401</x:v>
      </x:c>
      <x:c r="CK35" s="13">
        <x:v>3.6033963319611799</x:v>
      </x:c>
      <x:c r="CL35" s="173">
        <x:v>0.44938657014267902</x:v>
      </x:c>
      <x:c r="CM35" s="13">
        <x:v>-5.5412797898639301</x:v>
      </x:c>
      <x:c r="CN35" s="173">
        <x:v>1.54868255802149</x:v>
      </x:c>
      <x:c r="CO35" s="13">
        <x:v>10.488713348548</x:v>
      </x:c>
      <x:c r="CP35" s="173">
        <x:v>0.61565456448283995</x:v>
      </x:c>
      <x:c r="CQ35" s="13">
        <x:v>15.0578534554925</x:v>
      </x:c>
      <x:c r="CR35" s="173">
        <x:v>1.9463569867000301</x:v>
      </x:c>
      <x:c r="CS35" s="13">
        <x:v>10.890361646639899</x:v>
      </x:c>
      <x:c r="CT35" s="173">
        <x:v>1.2741677144699599</x:v>
      </x:c>
      <x:c r="CU35" s="13">
        <x:v>8.9591720352400301</x:v>
      </x:c>
      <x:c r="CV35" s="173">
        <x:v>0.80037164771182501</x:v>
      </x:c>
      <x:c r="CW35" s="13">
        <x:v>-6.0986814202524302</x:v>
      </x:c>
      <x:c r="CX35" s="173">
        <x:v>2.2731305961086701</x:v>
      </x:c>
      <x:c r="CY35" s="13">
        <x:v>14.504459606393899</x:v>
      </x:c>
      <x:c r="CZ35" s="173">
        <x:v>0.69598317751163796</x:v>
      </x:c>
      <x:c r="DA35" s="13">
        <x:v>20.7701738340226</x:v>
      </x:c>
      <x:c r="DB35" s="173">
        <x:v>2.1222887342744698</x:v>
      </x:c>
      <x:c r="DC35" s="13">
        <x:v>15.309125117728801</x:v>
      </x:c>
      <x:c r="DD35" s="173">
        <x:v>1.39792235016191</x:v>
      </x:c>
      <x:c r="DE35" s="13">
        <x:v>12.419366442677401</x:v>
      </x:c>
      <x:c r="DF35" s="173">
        <x:v>0.92704007771715802</x:v>
      </x:c>
      <x:c r="DG35" s="13">
        <x:v>-8.3508073913451994</x:v>
      </x:c>
      <x:c r="DH35" s="173">
        <x:v>2.4123301372399002</x:v>
      </x:c>
      <x:c r="DI35" s="13">
        <x:v>17.172950543291801</x:v>
      </x:c>
      <x:c r="DJ35" s="173">
        <x:v>0.78819417319288299</x:v>
      </x:c>
      <x:c r="DK35" s="13">
        <x:v>20.628779249604001</x:v>
      </x:c>
      <x:c r="DL35" s="173">
        <x:v>1.65877862840631</x:v>
      </x:c>
      <x:c r="DM35" s="13">
        <x:v>20.354746110872899</x:v>
      </x:c>
      <x:c r="DN35" s="173">
        <x:v>1.9590067326068501</x:v>
      </x:c>
      <x:c r="DO35" s="13">
        <x:v>15.1440784491445</x:v>
      </x:c>
      <x:c r="DP35" s="173">
        <x:v>1.0367144738560199</x:v>
      </x:c>
      <x:c r="DQ35" s="13">
        <x:v>-5.4847008004594198</x:v>
      </x:c>
      <x:c r="DR35" s="173">
        <x:v>2.1231413486559298</x:v>
      </x:c>
      <x:c r="DS35" s="13">
        <x:v>7.8625773206485103</x:v>
      </x:c>
      <x:c r="DT35" s="173">
        <x:v>0.48586666352619201</x:v>
      </x:c>
      <x:c r="DU35" s="13">
        <x:v>11.449011436949201</x:v>
      </x:c>
      <x:c r="DV35" s="173">
        <x:v>1.4509309328681901</x:v>
      </x:c>
      <x:c r="DW35" s="13">
        <x:v>8.4145069961908092</x:v>
      </x:c>
      <x:c r="DX35" s="173">
        <x:v>1.1434944171871699</x:v>
      </x:c>
      <x:c r="DY35" s="13">
        <x:v>6.6696603604606404</x:v>
      </x:c>
      <x:c r="DZ35" s="173">
        <x:v>0.67700657512037099</x:v>
      </x:c>
      <x:c r="EA35" s="13">
        <x:v>-4.7793510764885401</x:v>
      </x:c>
      <x:c r="EB35" s="173">
        <x:v>1.71839344256754</x:v>
      </x:c>
      <x:c r="EC35" s="13">
        <x:v>10.200863578388599</x:v>
      </x:c>
      <x:c r="ED35" s="173">
        <x:v>0.68820423928464403</x:v>
      </x:c>
      <x:c r="EE35" s="13">
        <x:v>12.2404186549781</x:v>
      </x:c>
      <x:c r="EF35" s="173">
        <x:v>1.6675254454300901</x:v>
      </x:c>
      <x:c r="EG35" s="13">
        <x:v>10.613459456361401</x:v>
      </x:c>
      <x:c r="EH35" s="173">
        <x:v>1.8415805371443601</x:v>
      </x:c>
      <x:c r="EI35" s="13">
        <x:v>9.3723513060363093</x:v>
      </x:c>
      <x:c r="EJ35" s="173">
        <x:v>0.80070839113591397</x:v>
      </x:c>
      <x:c r="EK35" s="13">
        <x:v>-2.8680673489417998</x:v>
      </x:c>
      <x:c r="EL35" s="173">
        <x:v>1.92256434550572</x:v>
      </x:c>
      <x:c r="EM35" s="13">
        <x:v>20.949449946444599</x:v>
      </x:c>
      <x:c r="EN35" s="173">
        <x:v>0.78722191076141002</x:v>
      </x:c>
      <x:c r="EO35" s="13">
        <x:v>23.535893636882498</x:v>
      </x:c>
      <x:c r="EP35" s="173">
        <x:v>2.31070855403211</x:v>
      </x:c>
      <x:c r="EQ35" s="13">
        <x:v>22.1309181871192</x:v>
      </x:c>
      <x:c r="ER35" s="173">
        <x:v>1.7634112735643499</x:v>
      </x:c>
      <x:c r="ES35" s="13">
        <x:v>19.8732353457019</x:v>
      </x:c>
      <x:c r="ET35" s="173">
        <x:v>1.0989120106316499</x:v>
      </x:c>
      <x:c r="EU35" s="13">
        <x:v>-3.6626582911805801</x:v>
      </x:c>
      <x:c r="EV35" s="173">
        <x:v>2.62941361603853</x:v>
      </x:c>
      <x:c r="EW35" s="15"/>
      <x:c r="EX35" s="15"/>
      <x:c r="EY35" s="15"/>
      <x:c r="EZ35" s="15"/>
      <x:c r="FA35" s="15"/>
      <x:c r="FB35" s="15"/>
      <x:c r="FC35" s="15"/>
      <x:c r="FD35" s="15"/>
      <x:c r="FE35" s="15"/>
      <x:c r="FF35" s="15"/>
      <x:c r="FG35" s="15"/>
      <x:c r="FH35" s="15"/>
      <x:c r="FI35" s="15"/>
      <x:c r="FJ35" s="15"/>
      <x:c r="FK35" s="15"/>
      <x:c r="FL35" s="15"/>
      <x:c r="FM35" s="15"/>
      <x:c r="FN35" s="15"/>
      <x:c r="FO35" s="15"/>
      <x:c r="FP35" s="15"/>
      <x:c r="FQ35" s="15"/>
      <x:c r="FR35" s="15"/>
      <x:c r="FS35" s="15"/>
      <x:c r="FT35" s="15"/>
      <x:c r="FU35" s="15"/>
      <x:c r="FV35" s="15"/>
      <x:c r="FW35" s="15"/>
      <x:c r="FX35" s="15"/>
      <x:c r="FY35" s="15"/>
      <x:c r="FZ35" s="15"/>
      <x:c r="GA35" s="15"/>
      <x:c r="GB35" s="15"/>
      <x:c r="GC35" s="15"/>
      <x:c r="GD35" s="15"/>
      <x:c r="GE35" s="15"/>
      <x:c r="GF35" s="15"/>
      <x:c r="GG35" s="15"/>
      <x:c r="GH35" s="15"/>
      <x:c r="GI35" s="15"/>
      <x:c r="GJ35" s="15"/>
      <x:c r="GK35" s="15"/>
      <x:c r="GL35" s="15"/>
      <x:c r="GM35" s="15"/>
      <x:c r="GN35" s="15"/>
      <x:c r="GO35" s="15"/>
      <x:c r="GP35" s="15"/>
      <x:c r="GQ35" s="15"/>
      <x:c r="GR35" s="15"/>
      <x:c r="GS35" s="15"/>
      <x:c r="GT35" s="15"/>
      <x:c r="GU35" s="15"/>
      <x:c r="GV35" s="15"/>
      <x:c r="GW35" s="15"/>
      <x:c r="GX35" s="15"/>
      <x:c r="GY35" s="15"/>
      <x:c r="GZ35" s="15"/>
      <x:c r="HA35" s="15"/>
      <x:c r="HB35" s="15"/>
      <x:c r="HC35" s="15"/>
      <x:c r="HD35" s="16"/>
    </x:row>
    <x:row r="36" spans="1:212" ht="12.95" customHeight="1" x14ac:dyDescent="0.2">
      <x:c r="A36" s="2" t="s">
        <x:v>378</x:v>
      </x:c>
      <x:c r="B36" s="12">
        <x:v>2</x:v>
      </x:c>
      <x:c r="C36" s="13">
        <x:v>58.029068201249203</x:v>
      </x:c>
      <x:c r="D36" s="173">
        <x:v>1.1299643229576899</x:v>
      </x:c>
      <x:c r="E36" s="13">
        <x:v>67.283370051053694</x:v>
      </x:c>
      <x:c r="F36" s="173">
        <x:v>2.14074994937712</x:v>
      </x:c>
      <x:c r="G36" s="13">
        <x:v>62.4405694800774</x:v>
      </x:c>
      <x:c r="H36" s="173">
        <x:v>2.3369478620429902</x:v>
      </x:c>
      <x:c r="I36" s="13">
        <x:v>53.816576078115801</x:v>
      </x:c>
      <x:c r="J36" s="173">
        <x:v>1.4731677073693901</x:v>
      </x:c>
      <x:c r="K36" s="13">
        <x:v>-13.466793972937801</x:v>
      </x:c>
      <x:c r="L36" s="173">
        <x:v>2.4797239500209001</x:v>
      </x:c>
      <x:c r="M36" s="13">
        <x:v>60.546857056078899</x:v>
      </x:c>
      <x:c r="N36" s="173">
        <x:v>1.0637338293682299</x:v>
      </x:c>
      <x:c r="O36" s="13">
        <x:v>68.953939079182007</x:v>
      </x:c>
      <x:c r="P36" s="173">
        <x:v>2.1226198318670799</x:v>
      </x:c>
      <x:c r="Q36" s="13">
        <x:v>63.632013525003302</x:v>
      </x:c>
      <x:c r="R36" s="173">
        <x:v>2.2997282370297798</x:v>
      </x:c>
      <x:c r="S36" s="13">
        <x:v>57.126946068078603</x:v>
      </x:c>
      <x:c r="T36" s="173">
        <x:v>1.4519361746741</x:v>
      </x:c>
      <x:c r="U36" s="13">
        <x:v>-11.8269930111035</x:v>
      </x:c>
      <x:c r="V36" s="173">
        <x:v>2.5293909588403598</x:v>
      </x:c>
      <x:c r="W36" s="13">
        <x:v>29.927796303125302</x:v>
      </x:c>
      <x:c r="X36" s="173">
        <x:v>1.0127855534566801</x:v>
      </x:c>
      <x:c r="Y36" s="13">
        <x:v>35.964959867245902</x:v>
      </x:c>
      <x:c r="Z36" s="173">
        <x:v>2.33679352438772</x:v>
      </x:c>
      <x:c r="AA36" s="13">
        <x:v>31.379353039443501</x:v>
      </x:c>
      <x:c r="AB36" s="173">
        <x:v>2.1471361695110498</x:v>
      </x:c>
      <x:c r="AC36" s="13">
        <x:v>27.472473599927199</x:v>
      </x:c>
      <x:c r="AD36" s="173">
        <x:v>1.3548234351449999</x:v>
      </x:c>
      <x:c r="AE36" s="13">
        <x:v>-8.4924862673186698</x:v>
      </x:c>
      <x:c r="AF36" s="173">
        <x:v>2.6963675391531599</x:v>
      </x:c>
      <x:c r="AG36" s="13">
        <x:v>48.206813790700799</x:v>
      </x:c>
      <x:c r="AH36" s="173">
        <x:v>1.0982444889592899</x:v>
      </x:c>
      <x:c r="AI36" s="13">
        <x:v>55.427665650467802</x:v>
      </x:c>
      <x:c r="AJ36" s="173">
        <x:v>2.3218641740302299</x:v>
      </x:c>
      <x:c r="AK36" s="13">
        <x:v>52.554546880930097</x:v>
      </x:c>
      <x:c r="AL36" s="173">
        <x:v>2.4624612311411398</x:v>
      </x:c>
      <x:c r="AM36" s="13">
        <x:v>44.5617971221983</x:v>
      </x:c>
      <x:c r="AN36" s="173">
        <x:v>1.56611188274663</x:v>
      </x:c>
      <x:c r="AO36" s="13">
        <x:v>-10.8658685282695</x:v>
      </x:c>
      <x:c r="AP36" s="173">
        <x:v>2.85160581745818</x:v>
      </x:c>
      <x:c r="AQ36" s="13">
        <x:v>43.222475448489597</x:v>
      </x:c>
      <x:c r="AR36" s="173">
        <x:v>1.27195391558961</x:v>
      </x:c>
      <x:c r="AS36" s="13">
        <x:v>47.270194434380798</x:v>
      </x:c>
      <x:c r="AT36" s="173">
        <x:v>2.1665443871667001</x:v>
      </x:c>
      <x:c r="AU36" s="13">
        <x:v>44.492990447790802</x:v>
      </x:c>
      <x:c r="AV36" s="173">
        <x:v>2.7193771043561998</x:v>
      </x:c>
      <x:c r="AW36" s="13">
        <x:v>41.444918990730699</x:v>
      </x:c>
      <x:c r="AX36" s="173">
        <x:v>1.5426251081250499</x:v>
      </x:c>
      <x:c r="AY36" s="13">
        <x:v>-5.8252754436501002</x:v>
      </x:c>
      <x:c r="AZ36" s="173">
        <x:v>2.48561446949358</x:v>
      </x:c>
      <x:c r="BA36" s="13">
        <x:v>43.668869701470904</x:v>
      </x:c>
      <x:c r="BB36" s="173">
        <x:v>1.27722074076424</x:v>
      </x:c>
      <x:c r="BC36" s="13">
        <x:v>46.283480621494803</x:v>
      </x:c>
      <x:c r="BD36" s="173">
        <x:v>2.1370877406711299</x:v>
      </x:c>
      <x:c r="BE36" s="13">
        <x:v>43.897942327329901</x:v>
      </x:c>
      <x:c r="BF36" s="173">
        <x:v>2.7986590386750501</x:v>
      </x:c>
      <x:c r="BG36" s="13">
        <x:v>42.6713244606647</x:v>
      </x:c>
      <x:c r="BH36" s="173">
        <x:v>1.5138213874961699</x:v>
      </x:c>
      <x:c r="BI36" s="13">
        <x:v>-3.61215616083012</x:v>
      </x:c>
      <x:c r="BJ36" s="173">
        <x:v>2.4261817755035802</x:v>
      </x:c>
      <x:c r="BK36" s="13">
        <x:v>25.979209960049001</x:v>
      </x:c>
      <x:c r="BL36" s="173">
        <x:v>1.09157921992198</x:v>
      </x:c>
      <x:c r="BM36" s="13">
        <x:v>29.702002861789101</x:v>
      </x:c>
      <x:c r="BN36" s="173">
        <x:v>2.36275863557962</x:v>
      </x:c>
      <x:c r="BO36" s="13">
        <x:v>29.0062428360235</x:v>
      </x:c>
      <x:c r="BP36" s="173">
        <x:v>2.9462964071825701</x:v>
      </x:c>
      <x:c r="BQ36" s="13">
        <x:v>23.7114406349951</x:v>
      </x:c>
      <x:c r="BR36" s="173">
        <x:v>1.2495740539598901</x:v>
      </x:c>
      <x:c r="BS36" s="13">
        <x:v>-5.9905622267939496</x:v>
      </x:c>
      <x:c r="BT36" s="173">
        <x:v>2.6789356256637702</x:v>
      </x:c>
      <x:c r="BU36" s="13">
        <x:v>40.287172624657998</x:v>
      </x:c>
      <x:c r="BV36" s="173">
        <x:v>0.98604996766506803</x:v>
      </x:c>
      <x:c r="BW36" s="13">
        <x:v>60.209891291926901</x:v>
      </x:c>
      <x:c r="BX36" s="173">
        <x:v>2.2599815389246398</x:v>
      </x:c>
      <x:c r="BY36" s="13">
        <x:v>50.798824938715903</x:v>
      </x:c>
      <x:c r="BZ36" s="173">
        <x:v>2.6144308034098902</x:v>
      </x:c>
      <x:c r="CA36" s="13">
        <x:v>30.722329522355501</x:v>
      </x:c>
      <x:c r="CB36" s="173">
        <x:v>1.3762683684617201</x:v>
      </x:c>
      <x:c r="CC36" s="13">
        <x:v>-29.4875617695714</x:v>
      </x:c>
      <x:c r="CD36" s="173">
        <x:v>2.84595300443848</x:v>
      </x:c>
      <x:c r="CE36" s="13">
        <x:v>21.064133950530401</x:v>
      </x:c>
      <x:c r="CF36" s="173">
        <x:v>0.85752339763837304</x:v>
      </x:c>
      <x:c r="CG36" s="13">
        <x:v>28.933408138515102</x:v>
      </x:c>
      <x:c r="CH36" s="173">
        <x:v>2.24698096217063</x:v>
      </x:c>
      <x:c r="CI36" s="13">
        <x:v>22.386922392170899</x:v>
      </x:c>
      <x:c r="CJ36" s="173">
        <x:v>2.1126676821727601</x:v>
      </x:c>
      <x:c r="CK36" s="13">
        <x:v>18.040205238954499</x:v>
      </x:c>
      <x:c r="CL36" s="173">
        <x:v>1.09650181522289</x:v>
      </x:c>
      <x:c r="CM36" s="13">
        <x:v>-10.893202899560601</x:v>
      </x:c>
      <x:c r="CN36" s="173">
        <x:v>2.6862805602853901</x:v>
      </x:c>
      <x:c r="CO36" s="13">
        <x:v>44.939903892404899</x:v>
      </x:c>
      <x:c r="CP36" s="173">
        <x:v>1.01609577630757</x:v>
      </x:c>
      <x:c r="CQ36" s="13">
        <x:v>53.543548893917801</x:v>
      </x:c>
      <x:c r="CR36" s="173">
        <x:v>2.2768666974957301</x:v>
      </x:c>
      <x:c r="CS36" s="13">
        <x:v>47.021332327641503</x:v>
      </x:c>
      <x:c r="CT36" s="173">
        <x:v>2.1661637877364002</x:v>
      </x:c>
      <x:c r="CU36" s="13">
        <x:v>41.653998421299598</x:v>
      </x:c>
      <x:c r="CV36" s="173">
        <x:v>1.36225488643013</x:v>
      </x:c>
      <x:c r="CW36" s="13">
        <x:v>-11.889550472618099</x:v>
      </x:c>
      <x:c r="CX36" s="173">
        <x:v>2.6727178811890901</x:v>
      </x:c>
      <x:c r="CY36" s="13">
        <x:v>44.312770978708798</x:v>
      </x:c>
      <x:c r="CZ36" s="173">
        <x:v>1.0918288233828799</x:v>
      </x:c>
      <x:c r="DA36" s="13">
        <x:v>53.4931724218306</x:v>
      </x:c>
      <x:c r="DB36" s="173">
        <x:v>2.2381645325844701</x:v>
      </x:c>
      <x:c r="DC36" s="13">
        <x:v>44.425269433300201</x:v>
      </x:c>
      <x:c r="DD36" s="173">
        <x:v>2.4121120609906401</x:v>
      </x:c>
      <x:c r="DE36" s="13">
        <x:v>41.098047165406598</x:v>
      </x:c>
      <x:c r="DF36" s="173">
        <x:v>1.5091232828625101</x:v>
      </x:c>
      <x:c r="DG36" s="13">
        <x:v>-12.395125256423899</x:v>
      </x:c>
      <x:c r="DH36" s="173">
        <x:v>2.6495395768175301</x:v>
      </x:c>
      <x:c r="DI36" s="13">
        <x:v>19.927673635893399</x:v>
      </x:c>
      <x:c r="DJ36" s="173">
        <x:v>0.98405662203760602</x:v>
      </x:c>
      <x:c r="DK36" s="13">
        <x:v>29.8788080771015</x:v>
      </x:c>
      <x:c r="DL36" s="173">
        <x:v>2.1884027588471202</x:v>
      </x:c>
      <x:c r="DM36" s="13">
        <x:v>20.229742544845902</x:v>
      </x:c>
      <x:c r="DN36" s="173">
        <x:v>2.0677880184137098</x:v>
      </x:c>
      <x:c r="DO36" s="13">
        <x:v>16.431244119143798</x:v>
      </x:c>
      <x:c r="DP36" s="173">
        <x:v>1.1703729489930501</x:v>
      </x:c>
      <x:c r="DQ36" s="13">
        <x:v>-13.4475639579577</x:v>
      </x:c>
      <x:c r="DR36" s="173">
        <x:v>2.4553368956611301</x:v>
      </x:c>
      <x:c r="DS36" s="13">
        <x:v>34.570481711522604</x:v>
      </x:c>
      <x:c r="DT36" s="173">
        <x:v>1.0915908414649</x:v>
      </x:c>
      <x:c r="DU36" s="13">
        <x:v>42.937744272401901</x:v>
      </x:c>
      <x:c r="DV36" s="173">
        <x:v>2.4828001786215399</x:v>
      </x:c>
      <x:c r="DW36" s="13">
        <x:v>38.572798178506197</x:v>
      </x:c>
      <x:c r="DX36" s="173">
        <x:v>2.3975677251304699</x:v>
      </x:c>
      <x:c r="DY36" s="13">
        <x:v>30.665855520487298</x:v>
      </x:c>
      <x:c r="DZ36" s="173">
        <x:v>1.3876364381998401</x:v>
      </x:c>
      <x:c r="EA36" s="13">
        <x:v>-12.2718887519146</x:v>
      </x:c>
      <x:c r="EB36" s="173">
        <x:v>2.88475118403026</x:v>
      </x:c>
      <x:c r="EC36" s="13">
        <x:v>33.772079553497598</x:v>
      </x:c>
      <x:c r="ED36" s="173">
        <x:v>0.94715023571813395</x:v>
      </x:c>
      <x:c r="EE36" s="13">
        <x:v>47.006251233480597</x:v>
      </x:c>
      <x:c r="EF36" s="173">
        <x:v>2.2442281310553902</x:v>
      </x:c>
      <x:c r="EG36" s="13">
        <x:v>36.446462861763898</x:v>
      </x:c>
      <x:c r="EH36" s="173">
        <x:v>2.1392765906250801</x:v>
      </x:c>
      <x:c r="EI36" s="13">
        <x:v>28.516058367884099</x:v>
      </x:c>
      <x:c r="EJ36" s="173">
        <x:v>1.3076493396489699</x:v>
      </x:c>
      <x:c r="EK36" s="13">
        <x:v>-18.490192865596502</x:v>
      </x:c>
      <x:c r="EL36" s="173">
        <x:v>2.7491624862669699</x:v>
      </x:c>
      <x:c r="EM36" s="13">
        <x:v>27.1741881038743</x:v>
      </x:c>
      <x:c r="EN36" s="173">
        <x:v>0.99676925233823799</x:v>
      </x:c>
      <x:c r="EO36" s="13">
        <x:v>34.166500985280699</x:v>
      </x:c>
      <x:c r="EP36" s="173">
        <x:v>2.2852858188416998</x:v>
      </x:c>
      <x:c r="EQ36" s="13">
        <x:v>30.630442952091698</x:v>
      </x:c>
      <x:c r="ER36" s="173">
        <x:v>2.3929770986833501</x:v>
      </x:c>
      <x:c r="ES36" s="13">
        <x:v>23.803738568082199</x:v>
      </x:c>
      <x:c r="ET36" s="173">
        <x:v>1.2343930665339999</x:v>
      </x:c>
      <x:c r="EU36" s="13">
        <x:v>-10.3627624171985</x:v>
      </x:c>
      <x:c r="EV36" s="173">
        <x:v>2.53208831761886</x:v>
      </x:c>
      <x:c r="EW36" s="15"/>
      <x:c r="EX36" s="15"/>
      <x:c r="EY36" s="15"/>
      <x:c r="EZ36" s="15"/>
      <x:c r="FA36" s="15"/>
      <x:c r="FB36" s="15"/>
      <x:c r="FC36" s="15"/>
      <x:c r="FD36" s="15"/>
      <x:c r="FE36" s="15"/>
      <x:c r="FF36" s="15"/>
      <x:c r="FG36" s="15"/>
      <x:c r="FH36" s="15"/>
      <x:c r="FI36" s="15"/>
      <x:c r="FJ36" s="15"/>
      <x:c r="FK36" s="15"/>
      <x:c r="FL36" s="15"/>
      <x:c r="FM36" s="15"/>
      <x:c r="FN36" s="15"/>
      <x:c r="FO36" s="15"/>
      <x:c r="FP36" s="15"/>
      <x:c r="FQ36" s="15"/>
      <x:c r="FR36" s="15"/>
      <x:c r="FS36" s="15"/>
      <x:c r="FT36" s="15"/>
      <x:c r="FU36" s="15"/>
      <x:c r="FV36" s="15"/>
      <x:c r="FW36" s="15"/>
      <x:c r="FX36" s="15"/>
      <x:c r="FY36" s="15"/>
      <x:c r="FZ36" s="15"/>
      <x:c r="GA36" s="15"/>
      <x:c r="GB36" s="15"/>
      <x:c r="GC36" s="15"/>
      <x:c r="GD36" s="15"/>
      <x:c r="GE36" s="15"/>
      <x:c r="GF36" s="15"/>
      <x:c r="GG36" s="15"/>
      <x:c r="GH36" s="15"/>
      <x:c r="GI36" s="15"/>
      <x:c r="GJ36" s="15"/>
      <x:c r="GK36" s="15"/>
      <x:c r="GL36" s="15"/>
      <x:c r="GM36" s="15"/>
      <x:c r="GN36" s="15"/>
      <x:c r="GO36" s="15"/>
      <x:c r="GP36" s="15"/>
      <x:c r="GQ36" s="15"/>
      <x:c r="GR36" s="15"/>
      <x:c r="GS36" s="15"/>
      <x:c r="GT36" s="15"/>
      <x:c r="GU36" s="15"/>
      <x:c r="GV36" s="15"/>
      <x:c r="GW36" s="15"/>
      <x:c r="GX36" s="15"/>
      <x:c r="GY36" s="15"/>
      <x:c r="GZ36" s="15"/>
      <x:c r="HA36" s="15"/>
      <x:c r="HB36" s="15"/>
      <x:c r="HC36" s="15"/>
      <x:c r="HD36" s="16"/>
    </x:row>
    <x:row r="37" spans="1:212" ht="12.95" customHeight="1" x14ac:dyDescent="0.2">
      <x:c r="A37" s="2" t="s">
        <x:v>379</x:v>
      </x:c>
      <x:c r="B37" s="12">
        <x:v>2</x:v>
      </x:c>
      <x:c r="C37" s="13">
        <x:v>45.242467623957801</x:v>
      </x:c>
      <x:c r="D37" s="173">
        <x:v>1.3881277106215599</x:v>
      </x:c>
      <x:c r="E37" s="13">
        <x:v>46.391881841361197</x:v>
      </x:c>
      <x:c r="F37" s="173">
        <x:v>1.91170685315684</x:v>
      </x:c>
      <x:c r="G37" s="13">
        <x:v>47.990558316879799</x:v>
      </x:c>
      <x:c r="H37" s="173">
        <x:v>2.3977419431551499</x:v>
      </x:c>
      <x:c r="I37" s="13">
        <x:v>43.997732037231998</x:v>
      </x:c>
      <x:c r="J37" s="173">
        <x:v>1.74667719272857</x:v>
      </x:c>
      <x:c r="K37" s="13">
        <x:v>-2.39414980412919</x:v>
      </x:c>
      <x:c r="L37" s="173">
        <x:v>2.27517883049694</x:v>
      </x:c>
      <x:c r="M37" s="13">
        <x:v>40.459619590178796</x:v>
      </x:c>
      <x:c r="N37" s="173">
        <x:v>1.1688357978825701</x:v>
      </x:c>
      <x:c r="O37" s="13">
        <x:v>45.1252635428486</x:v>
      </x:c>
      <x:c r="P37" s="173">
        <x:v>2.04447560551889</x:v>
      </x:c>
      <x:c r="Q37" s="13">
        <x:v>42.863791787890499</x:v>
      </x:c>
      <x:c r="R37" s="173">
        <x:v>2.1125231253293402</x:v>
      </x:c>
      <x:c r="S37" s="13">
        <x:v>37.435551302459103</x:v>
      </x:c>
      <x:c r="T37" s="173">
        <x:v>1.4348522604565801</x:v>
      </x:c>
      <x:c r="U37" s="13">
        <x:v>-7.6897122403895404</x:v>
      </x:c>
      <x:c r="V37" s="173">
        <x:v>2.3355059977865902</x:v>
      </x:c>
      <x:c r="W37" s="13">
        <x:v>48.5912736995014</x:v>
      </x:c>
      <x:c r="X37" s="173">
        <x:v>1.2255307391871599</x:v>
      </x:c>
      <x:c r="Y37" s="13">
        <x:v>48.872909306014897</x:v>
      </x:c>
      <x:c r="Z37" s="173">
        <x:v>1.95521135918912</x:v>
      </x:c>
      <x:c r="AA37" s="13">
        <x:v>47.855456720276003</x:v>
      </x:c>
      <x:c r="AB37" s="173">
        <x:v>2.3169158889363901</x:v>
      </x:c>
      <x:c r="AC37" s="13">
        <x:v>48.863080332139099</x:v>
      </x:c>
      <x:c r="AD37" s="173">
        <x:v>1.5932779504030099</x:v>
      </x:c>
      <x:c r="AE37" s="13">
        <x:v>-9.8289738757557608E-3</x:v>
      </x:c>
      <x:c r="AF37" s="173">
        <x:v>2.4560280655748499</x:v>
      </x:c>
      <x:c r="AG37" s="13">
        <x:v>45.1109080973497</x:v>
      </x:c>
      <x:c r="AH37" s="173">
        <x:v>1.14253302229092</x:v>
      </x:c>
      <x:c r="AI37" s="13">
        <x:v>47.439290797847796</x:v>
      </x:c>
      <x:c r="AJ37" s="173">
        <x:v>1.81394158119131</x:v>
      </x:c>
      <x:c r="AK37" s="13">
        <x:v>47.395978634858601</x:v>
      </x:c>
      <x:c r="AL37" s="173">
        <x:v>2.4090940252967399</x:v>
      </x:c>
      <x:c r="AM37" s="13">
        <x:v>43.361945104661999</x:v>
      </x:c>
      <x:c r="AN37" s="173">
        <x:v>1.5702283885667301</x:v>
      </x:c>
      <x:c r="AO37" s="13">
        <x:v>-4.0773456931858201</x:v>
      </x:c>
      <x:c r="AP37" s="173">
        <x:v>2.3868268722961399</x:v>
      </x:c>
      <x:c r="AQ37" s="13">
        <x:v>46.839114980111702</x:v>
      </x:c>
      <x:c r="AR37" s="173">
        <x:v>1.0424144736110701</x:v>
      </x:c>
      <x:c r="AS37" s="13">
        <x:v>46.298715001890798</x:v>
      </x:c>
      <x:c r="AT37" s="173">
        <x:v>1.7251166771680999</x:v>
      </x:c>
      <x:c r="AU37" s="13">
        <x:v>47.6607253393815</x:v>
      </x:c>
      <x:c r="AV37" s="173">
        <x:v>2.5067635987671202</x:v>
      </x:c>
      <x:c r="AW37" s="13">
        <x:v>46.941485477004498</x:v>
      </x:c>
      <x:c r="AX37" s="173">
        <x:v>1.5354595452240201</x:v>
      </x:c>
      <x:c r="AY37" s="13">
        <x:v>0.64277047511371399</x:v>
      </x:c>
      <x:c r="AZ37" s="173">
        <x:v>2.42303227252801</x:v>
      </x:c>
      <x:c r="BA37" s="13">
        <x:v>46.588464030055597</x:v>
      </x:c>
      <x:c r="BB37" s="173">
        <x:v>1.16594403776762</x:v>
      </x:c>
      <x:c r="BC37" s="13">
        <x:v>44.615654457621197</x:v>
      </x:c>
      <x:c r="BD37" s="173">
        <x:v>1.7363083048867101</x:v>
      </x:c>
      <x:c r="BE37" s="13">
        <x:v>45.309785414229403</x:v>
      </x:c>
      <x:c r="BF37" s="173">
        <x:v>2.6950878744289901</x:v>
      </x:c>
      <x:c r="BG37" s="13">
        <x:v>48.054470876043098</x:v>
      </x:c>
      <x:c r="BH37" s="173">
        <x:v>1.5942722182820801</x:v>
      </x:c>
      <x:c r="BI37" s="13">
        <x:v>3.4388164184219598</x:v>
      </x:c>
      <x:c r="BJ37" s="173">
        <x:v>2.2611708272633599</x:v>
      </x:c>
      <x:c r="BK37" s="13">
        <x:v>42.636860279237098</x:v>
      </x:c>
      <x:c r="BL37" s="173">
        <x:v>1.07349038292659</x:v>
      </x:c>
      <x:c r="BM37" s="13">
        <x:v>41.307686219700003</x:v>
      </x:c>
      <x:c r="BN37" s="173">
        <x:v>1.99711621392699</x:v>
      </x:c>
      <x:c r="BO37" s="13">
        <x:v>41.786241254622702</x:v>
      </x:c>
      <x:c r="BP37" s="173">
        <x:v>2.48745834045992</x:v>
      </x:c>
      <x:c r="BQ37" s="13">
        <x:v>43.383528908455098</x:v>
      </x:c>
      <x:c r="BR37" s="173">
        <x:v>1.39775200993337</x:v>
      </x:c>
      <x:c r="BS37" s="13">
        <x:v>2.07584268875515</x:v>
      </x:c>
      <x:c r="BT37" s="173">
        <x:v>2.3894168358790502</x:v>
      </x:c>
      <x:c r="BU37" s="13">
        <x:v>44.032510509848002</x:v>
      </x:c>
      <x:c r="BV37" s="173">
        <x:v>1.2922132822682899</x:v>
      </x:c>
      <x:c r="BW37" s="13">
        <x:v>48.819705102927799</x:v>
      </x:c>
      <x:c r="BX37" s="173">
        <x:v>1.8218608378383301</x:v>
      </x:c>
      <x:c r="BY37" s="13">
        <x:v>45.9154748735494</x:v>
      </x:c>
      <x:c r="BZ37" s="173">
        <x:v>2.4721148261130899</x:v>
      </x:c>
      <x:c r="CA37" s="13">
        <x:v>41.191606309969401</x:v>
      </x:c>
      <x:c r="CB37" s="173">
        <x:v>1.71211308071755</x:v>
      </x:c>
      <x:c r="CC37" s="13">
        <x:v>-7.6280987929583697</x:v>
      </x:c>
      <x:c r="CD37" s="173">
        <x:v>2.20077122359154</x:v>
      </x:c>
      <x:c r="CE37" s="13">
        <x:v>29.776042466358199</x:v>
      </x:c>
      <x:c r="CF37" s="173">
        <x:v>1.09550413084142</x:v>
      </x:c>
      <x:c r="CG37" s="13">
        <x:v>30.039585074321899</x:v>
      </x:c>
      <x:c r="CH37" s="173">
        <x:v>1.8649733688322201</x:v>
      </x:c>
      <x:c r="CI37" s="13">
        <x:v>31.205850785146499</x:v>
      </x:c>
      <x:c r="CJ37" s="173">
        <x:v>2.12373870977917</x:v>
      </x:c>
      <x:c r="CK37" s="13">
        <x:v>29.100586574919902</x:v>
      </x:c>
      <x:c r="CL37" s="173">
        <x:v>1.3404773777921699</x:v>
      </x:c>
      <x:c r="CM37" s="13">
        <x:v>-0.93899849940202196</x:v>
      </x:c>
      <x:c r="CN37" s="173">
        <x:v>2.07712873572742</x:v>
      </x:c>
      <x:c r="CO37" s="13">
        <x:v>32.700377352903402</x:v>
      </x:c>
      <x:c r="CP37" s="173">
        <x:v>1.0992042639314401</x:v>
      </x:c>
      <x:c r="CQ37" s="13">
        <x:v>34.526811190023203</x:v>
      </x:c>
      <x:c r="CR37" s="173">
        <x:v>1.72703431600183</x:v>
      </x:c>
      <x:c r="CS37" s="13">
        <x:v>32.567668916416203</x:v>
      </x:c>
      <x:c r="CT37" s="173">
        <x:v>2.1802310928259701</x:v>
      </x:c>
      <x:c r="CU37" s="13">
        <x:v>32.014000053569397</x:v>
      </x:c>
      <x:c r="CV37" s="173">
        <x:v>1.47041017110438</x:v>
      </x:c>
      <x:c r="CW37" s="13">
        <x:v>-2.5128111364538199</x:v>
      </x:c>
      <x:c r="CX37" s="173">
        <x:v>2.1498822013695702</x:v>
      </x:c>
      <x:c r="CY37" s="13">
        <x:v>44.290890620747099</x:v>
      </x:c>
      <x:c r="CZ37" s="173">
        <x:v>1.14008992280064</x:v>
      </x:c>
      <x:c r="DA37" s="13">
        <x:v>46.436563294970099</x:v>
      </x:c>
      <x:c r="DB37" s="173">
        <x:v>1.83147129833654</x:v>
      </x:c>
      <x:c r="DC37" s="13">
        <x:v>46.3611992576473</x:v>
      </x:c>
      <x:c r="DD37" s="173">
        <x:v>2.6287942488257201</x:v>
      </x:c>
      <x:c r="DE37" s="13">
        <x:v>42.473752693958701</x:v>
      </x:c>
      <x:c r="DF37" s="173">
        <x:v>1.33204236453463</x:v>
      </x:c>
      <x:c r="DG37" s="13">
        <x:v>-3.9628106010113799</x:v>
      </x:c>
      <x:c r="DH37" s="173">
        <x:v>2.15283265311828</x:v>
      </x:c>
      <x:c r="DI37" s="13">
        <x:v>25.939467962423102</x:v>
      </x:c>
      <x:c r="DJ37" s="173">
        <x:v>0.90883695019353194</x:v>
      </x:c>
      <x:c r="DK37" s="13">
        <x:v>28.63584221576</x:v>
      </x:c>
      <x:c r="DL37" s="173">
        <x:v>1.8625474553508701</x:v>
      </x:c>
      <x:c r="DM37" s="13">
        <x:v>29.895802105909802</x:v>
      </x:c>
      <x:c r="DN37" s="173">
        <x:v>1.92894574670663</x:v>
      </x:c>
      <x:c r="DO37" s="13">
        <x:v>23.597334700737498</x:v>
      </x:c>
      <x:c r="DP37" s="173">
        <x:v>1.1415481309919999</x:v>
      </x:c>
      <x:c r="DQ37" s="13">
        <x:v>-5.03850751502251</x:v>
      </x:c>
      <x:c r="DR37" s="173">
        <x:v>2.1467570093291499</x:v>
      </x:c>
      <x:c r="DS37" s="13">
        <x:v>38.653529457099303</x:v>
      </x:c>
      <x:c r="DT37" s="173">
        <x:v>1.0755854797243201</x:v>
      </x:c>
      <x:c r="DU37" s="13">
        <x:v>40.138649447583902</x:v>
      </x:c>
      <x:c r="DV37" s="173">
        <x:v>1.4364255147454601</x:v>
      </x:c>
      <x:c r="DW37" s="13">
        <x:v>38.564296382705201</x:v>
      </x:c>
      <x:c r="DX37" s="173">
        <x:v>2.3722343275383402</x:v>
      </x:c>
      <x:c r="DY37" s="13">
        <x:v>37.865741386968402</x:v>
      </x:c>
      <x:c r="DZ37" s="173">
        <x:v>1.4248394763007799</x:v>
      </x:c>
      <x:c r="EA37" s="13">
        <x:v>-2.2729080606154901</x:v>
      </x:c>
      <x:c r="EB37" s="173">
        <x:v>1.8900686555066</x:v>
      </x:c>
      <x:c r="EC37" s="13">
        <x:v>39.435903221158902</x:v>
      </x:c>
      <x:c r="ED37" s="173">
        <x:v>1.1342936923907101</x:v>
      </x:c>
      <x:c r="EE37" s="13">
        <x:v>38.235502511499902</x:v>
      </x:c>
      <x:c r="EF37" s="173">
        <x:v>1.7233654224913999</x:v>
      </x:c>
      <x:c r="EG37" s="13">
        <x:v>43.9329395834243</x:v>
      </x:c>
      <x:c r="EH37" s="173">
        <x:v>2.7298450542080799</x:v>
      </x:c>
      <x:c r="EI37" s="13">
        <x:v>38.703341687586303</x:v>
      </x:c>
      <x:c r="EJ37" s="173">
        <x:v>1.5425946406976401</x:v>
      </x:c>
      <x:c r="EK37" s="13">
        <x:v>0.46783917608637199</x:v>
      </x:c>
      <x:c r="EL37" s="173">
        <x:v>2.31363011687972</x:v>
      </x:c>
      <x:c r="EM37" s="13">
        <x:v>37.437763424048001</x:v>
      </x:c>
      <x:c r="EN37" s="173">
        <x:v>1.2595446382342601</x:v>
      </x:c>
      <x:c r="EO37" s="13">
        <x:v>38.013492461676698</x:v>
      </x:c>
      <x:c r="EP37" s="173">
        <x:v>1.5158122810119501</x:v>
      </x:c>
      <x:c r="EQ37" s="13">
        <x:v>39.947724280782602</x:v>
      </x:c>
      <x:c r="ER37" s="173">
        <x:v>2.5457320953966902</x:v>
      </x:c>
      <x:c r="ES37" s="13">
        <x:v>36.604238824145398</x:v>
      </x:c>
      <x:c r="ET37" s="173">
        <x:v>1.6087336470849301</x:v>
      </x:c>
      <x:c r="EU37" s="13">
        <x:v>-1.4092536375312601</x:v>
      </x:c>
      <x:c r="EV37" s="173">
        <x:v>2.01130410846338</x:v>
      </x:c>
      <x:c r="EW37" s="15"/>
      <x:c r="EX37" s="15"/>
      <x:c r="EY37" s="15"/>
      <x:c r="EZ37" s="15"/>
      <x:c r="FA37" s="15"/>
      <x:c r="FB37" s="15"/>
      <x:c r="FC37" s="15"/>
      <x:c r="FD37" s="15"/>
      <x:c r="FE37" s="15"/>
      <x:c r="FF37" s="15"/>
      <x:c r="FG37" s="15"/>
      <x:c r="FH37" s="15"/>
      <x:c r="FI37" s="15"/>
      <x:c r="FJ37" s="15"/>
      <x:c r="FK37" s="15"/>
      <x:c r="FL37" s="15"/>
      <x:c r="FM37" s="15"/>
      <x:c r="FN37" s="15"/>
      <x:c r="FO37" s="15"/>
      <x:c r="FP37" s="15"/>
      <x:c r="FQ37" s="15"/>
      <x:c r="FR37" s="15"/>
      <x:c r="FS37" s="15"/>
      <x:c r="FT37" s="15"/>
      <x:c r="FU37" s="15"/>
      <x:c r="FV37" s="15"/>
      <x:c r="FW37" s="15"/>
      <x:c r="FX37" s="15"/>
      <x:c r="FY37" s="15"/>
      <x:c r="FZ37" s="15"/>
      <x:c r="GA37" s="15"/>
      <x:c r="GB37" s="15"/>
      <x:c r="GC37" s="15"/>
      <x:c r="GD37" s="15"/>
      <x:c r="GE37" s="15"/>
      <x:c r="GF37" s="15"/>
      <x:c r="GG37" s="15"/>
      <x:c r="GH37" s="15"/>
      <x:c r="GI37" s="15"/>
      <x:c r="GJ37" s="15"/>
      <x:c r="GK37" s="15"/>
      <x:c r="GL37" s="15"/>
      <x:c r="GM37" s="15"/>
      <x:c r="GN37" s="15"/>
      <x:c r="GO37" s="15"/>
      <x:c r="GP37" s="15"/>
      <x:c r="GQ37" s="15"/>
      <x:c r="GR37" s="15"/>
      <x:c r="GS37" s="15"/>
      <x:c r="GT37" s="15"/>
      <x:c r="GU37" s="15"/>
      <x:c r="GV37" s="15"/>
      <x:c r="GW37" s="15"/>
      <x:c r="GX37" s="15"/>
      <x:c r="GY37" s="15"/>
      <x:c r="GZ37" s="15"/>
      <x:c r="HA37" s="15"/>
      <x:c r="HB37" s="15"/>
      <x:c r="HC37" s="15"/>
      <x:c r="HD37" s="16"/>
    </x:row>
    <x:row r="38" spans="1:212" ht="12.95" customHeight="1" x14ac:dyDescent="0.2">
      <x:c r="A38" s="2" t="s">
        <x:v>380</x:v>
      </x:c>
      <x:c r="B38" s="12">
        <x:v>2</x:v>
      </x:c>
      <x:c r="C38" s="13">
        <x:v>35.737509506495499</x:v>
      </x:c>
      <x:c r="D38" s="173">
        <x:v>1.16569583171242</x:v>
      </x:c>
      <x:c r="E38" s="13">
        <x:v>35.577623857906701</x:v>
      </x:c>
      <x:c r="F38" s="173">
        <x:v>2.07337332432351</x:v>
      </x:c>
      <x:c r="G38" s="13">
        <x:v>36.609875071001603</x:v>
      </x:c>
      <x:c r="H38" s="173">
        <x:v>2.76898910164378</x:v>
      </x:c>
      <x:c r="I38" s="13">
        <x:v>35.378459207453403</x:v>
      </x:c>
      <x:c r="J38" s="173">
        <x:v>1.5904386601085101</x:v>
      </x:c>
      <x:c r="K38" s="13">
        <x:v>-0.199164650453348</x:v>
      </x:c>
      <x:c r="L38" s="173">
        <x:v>2.6298138738957202</x:v>
      </x:c>
      <x:c r="M38" s="13">
        <x:v>37.426345433950097</x:v>
      </x:c>
      <x:c r="N38" s="173">
        <x:v>1.2098671434338899</x:v>
      </x:c>
      <x:c r="O38" s="13">
        <x:v>39.842488444651202</x:v>
      </x:c>
      <x:c r="P38" s="173">
        <x:v>2.0463953270795998</x:v>
      </x:c>
      <x:c r="Q38" s="13">
        <x:v>36.058562409941899</x:v>
      </x:c>
      <x:c r="R38" s="173">
        <x:v>2.8249686609297</x:v>
      </x:c>
      <x:c r="S38" s="13">
        <x:v>36.4660591697982</x:v>
      </x:c>
      <x:c r="T38" s="173">
        <x:v>1.69065555690071</x:v>
      </x:c>
      <x:c r="U38" s="13">
        <x:v>-3.3764292748529701</x:v>
      </x:c>
      <x:c r="V38" s="173">
        <x:v>2.6840626206677398</x:v>
      </x:c>
      <x:c r="W38" s="13">
        <x:v>31.274610765186999</x:v>
      </x:c>
      <x:c r="X38" s="173">
        <x:v>1.03254605561149</x:v>
      </x:c>
      <x:c r="Y38" s="13">
        <x:v>31.4596579112036</x:v>
      </x:c>
      <x:c r="Z38" s="173">
        <x:v>1.63301774347071</x:v>
      </x:c>
      <x:c r="AA38" s="13">
        <x:v>32.058783225697198</x:v>
      </x:c>
      <x:c r="AB38" s="173">
        <x:v>2.83123285748347</x:v>
      </x:c>
      <x:c r="AC38" s="13">
        <x:v>30.840203270890001</x:v>
      </x:c>
      <x:c r="AD38" s="173">
        <x:v>1.5800754157361601</x:v>
      </x:c>
      <x:c r="AE38" s="13">
        <x:v>-0.61945464031360598</x:v>
      </x:c>
      <x:c r="AF38" s="173">
        <x:v>2.33843606737191</x:v>
      </x:c>
      <x:c r="AG38" s="13">
        <x:v>37.320621263737799</x:v>
      </x:c>
      <x:c r="AH38" s="173">
        <x:v>1.0898124342361899</x:v>
      </x:c>
      <x:c r="AI38" s="13">
        <x:v>39.480585942181101</x:v>
      </x:c>
      <x:c r="AJ38" s="173">
        <x:v>1.89852648225459</x:v>
      </x:c>
      <x:c r="AK38" s="13">
        <x:v>38.455537435695398</x:v>
      </x:c>
      <x:c r="AL38" s="173">
        <x:v>2.8447148029660698</x:v>
      </x:c>
      <x:c r="AM38" s="13">
        <x:v>35.6800155090149</x:v>
      </x:c>
      <x:c r="AN38" s="173">
        <x:v>1.7035867673501299</x:v>
      </x:c>
      <x:c r="AO38" s="13">
        <x:v>-3.80057043316617</x:v>
      </x:c>
      <x:c r="AP38" s="173">
        <x:v>2.6097797784336199</x:v>
      </x:c>
      <x:c r="AQ38" s="13">
        <x:v>35.816083800103101</x:v>
      </x:c>
      <x:c r="AR38" s="173">
        <x:v>1.03808157547798</x:v>
      </x:c>
      <x:c r="AS38" s="13">
        <x:v>36.532155750294102</x:v>
      </x:c>
      <x:c r="AT38" s="173">
        <x:v>2.3246992091919201</x:v>
      </x:c>
      <x:c r="AU38" s="13">
        <x:v>35.899130082928899</x:v>
      </x:c>
      <x:c r="AV38" s="173">
        <x:v>2.8082012926840001</x:v>
      </x:c>
      <x:c r="AW38" s="13">
        <x:v>35.489274078482801</x:v>
      </x:c>
      <x:c r="AX38" s="173">
        <x:v>1.37558403329035</x:v>
      </x:c>
      <x:c r="AY38" s="13">
        <x:v>-1.0428816718112399</x:v>
      </x:c>
      <x:c r="AZ38" s="173">
        <x:v>2.7047819681330201</x:v>
      </x:c>
      <x:c r="BA38" s="13">
        <x:v>35.620221314984299</x:v>
      </x:c>
      <x:c r="BB38" s="173">
        <x:v>1.1718292457680299</x:v>
      </x:c>
      <x:c r="BC38" s="13">
        <x:v>35.952689424538903</x:v>
      </x:c>
      <x:c r="BD38" s="173">
        <x:v>2.3630922100066698</x:v>
      </x:c>
      <x:c r="BE38" s="13">
        <x:v>34.483755208495502</x:v>
      </x:c>
      <x:c r="BF38" s="173">
        <x:v>2.9272130462424699</x:v>
      </x:c>
      <x:c r="BG38" s="13">
        <x:v>35.872614990653503</x:v>
      </x:c>
      <x:c r="BH38" s="173">
        <x:v>1.5362315861640601</x:v>
      </x:c>
      <x:c r="BI38" s="13">
        <x:v>-8.0074433885357593E-2</x:v>
      </x:c>
      <x:c r="BJ38" s="173">
        <x:v>2.8599356782811398</x:v>
      </x:c>
      <x:c r="BK38" s="13">
        <x:v>33.150971319701299</x:v>
      </x:c>
      <x:c r="BL38" s="173">
        <x:v>1.0759801320778699</x:v>
      </x:c>
      <x:c r="BM38" s="13">
        <x:v>33.820880949987803</x:v>
      </x:c>
      <x:c r="BN38" s="173">
        <x:v>2.3666738764386999</x:v>
      </x:c>
      <x:c r="BO38" s="13">
        <x:v>34.148142538533499</x:v>
      </x:c>
      <x:c r="BP38" s="173">
        <x:v>2.7819176312572802</x:v>
      </x:c>
      <x:c r="BQ38" s="13">
        <x:v>32.512687611256197</x:v>
      </x:c>
      <x:c r="BR38" s="173">
        <x:v>1.3506930816057801</x:v>
      </x:c>
      <x:c r="BS38" s="13">
        <x:v>-1.3081933387315401</x:v>
      </x:c>
      <x:c r="BT38" s="173">
        <x:v>2.7349906779793902</x:v>
      </x:c>
      <x:c r="BU38" s="13">
        <x:v>43.154506784838297</x:v>
      </x:c>
      <x:c r="BV38" s="173">
        <x:v>1.0827672910408199</x:v>
      </x:c>
      <x:c r="BW38" s="13">
        <x:v>46.623781627163602</x:v>
      </x:c>
      <x:c r="BX38" s="173">
        <x:v>2.3714281607554102</x:v>
      </x:c>
      <x:c r="BY38" s="13">
        <x:v>46.528837155553099</x:v>
      </x:c>
      <x:c r="BZ38" s="173">
        <x:v>2.8362753627421999</x:v>
      </x:c>
      <x:c r="CA38" s="13">
        <x:v>40.288788742254098</x:v>
      </x:c>
      <x:c r="CB38" s="173">
        <x:v>1.6738279670073499</x:v>
      </x:c>
      <x:c r="CC38" s="13">
        <x:v>-6.3349928849095098</x:v>
      </x:c>
      <x:c r="CD38" s="173">
        <x:v>3.2126154148396702</x:v>
      </x:c>
      <x:c r="CE38" s="13">
        <x:v>23.775268561893</x:v>
      </x:c>
      <x:c r="CF38" s="173">
        <x:v>0.98605528657200503</x:v>
      </x:c>
      <x:c r="CG38" s="13">
        <x:v>27.5157890926526</x:v>
      </x:c>
      <x:c r="CH38" s="173">
        <x:v>1.9259457573026499</x:v>
      </x:c>
      <x:c r="CI38" s="13">
        <x:v>29.9244070497307</x:v>
      </x:c>
      <x:c r="CJ38" s="173">
        <x:v>2.4543557285669002</x:v>
      </x:c>
      <x:c r="CK38" s="13">
        <x:v>19.793196439181202</x:v>
      </x:c>
      <x:c r="CL38" s="173">
        <x:v>1.4649284264295199</x:v>
      </x:c>
      <x:c r="CM38" s="13">
        <x:v>-7.72259265347141</x:v>
      </x:c>
      <x:c r="CN38" s="173">
        <x:v>2.5075812922857899</x:v>
      </x:c>
      <x:c r="CO38" s="13">
        <x:v>27.405190571923999</x:v>
      </x:c>
      <x:c r="CP38" s="173">
        <x:v>1.1024178893371399</x:v>
      </x:c>
      <x:c r="CQ38" s="13">
        <x:v>30.000839757822099</x:v>
      </x:c>
      <x:c r="CR38" s="173">
        <x:v>2.04043643506495</x:v>
      </x:c>
      <x:c r="CS38" s="13">
        <x:v>29.1284492266436</x:v>
      </x:c>
      <x:c r="CT38" s="173">
        <x:v>2.1444471293990501</x:v>
      </x:c>
      <x:c r="CU38" s="13">
        <x:v>25.476757202420298</x:v>
      </x:c>
      <x:c r="CV38" s="173">
        <x:v>1.4790381474449099</x:v>
      </x:c>
      <x:c r="CW38" s="13">
        <x:v>-4.5240825554018302</x:v>
      </x:c>
      <x:c r="CX38" s="173">
        <x:v>2.3263631504922802</x:v>
      </x:c>
      <x:c r="CY38" s="13">
        <x:v>20.560791908925701</x:v>
      </x:c>
      <x:c r="CZ38" s="173">
        <x:v>1.12540213571798</x:v>
      </x:c>
      <x:c r="DA38" s="13">
        <x:v>25.660783208523199</x:v>
      </x:c>
      <x:c r="DB38" s="173">
        <x:v>2.02181218219825</x:v>
      </x:c>
      <x:c r="DC38" s="13">
        <x:v>22.5420342597291</x:v>
      </x:c>
      <x:c r="DD38" s="173">
        <x:v>2.1020984796970801</x:v>
      </x:c>
      <x:c r="DE38" s="13">
        <x:v>17.075686753966401</x:v>
      </x:c>
      <x:c r="DF38" s="173">
        <x:v>1.4804030709154601</x:v>
      </x:c>
      <x:c r="DG38" s="13">
        <x:v>-8.5850964545567603</x:v>
      </x:c>
      <x:c r="DH38" s="173">
        <x:v>2.3750932629258998</x:v>
      </x:c>
      <x:c r="DI38" s="13">
        <x:v>21.875323678653199</x:v>
      </x:c>
      <x:c r="DJ38" s="173">
        <x:v>1.1095177758408199</x:v>
      </x:c>
      <x:c r="DK38" s="13">
        <x:v>25.386650214533901</x:v>
      </x:c>
      <x:c r="DL38" s="173">
        <x:v>2.0846259187946901</x:v>
      </x:c>
      <x:c r="DM38" s="13">
        <x:v>24.944234702524</x:v>
      </x:c>
      <x:c r="DN38" s="173">
        <x:v>2.25562504117786</x:v>
      </x:c>
      <x:c r="DO38" s="13">
        <x:v>18.983379458797199</x:v>
      </x:c>
      <x:c r="DP38" s="173">
        <x:v>1.5747054865611001</x:v>
      </x:c>
      <x:c r="DQ38" s="13">
        <x:v>-6.4032707557366804</x:v>
      </x:c>
      <x:c r="DR38" s="173">
        <x:v>2.5501597544025199</x:v>
      </x:c>
      <x:c r="DS38" s="13">
        <x:v>32.182695004322298</x:v>
      </x:c>
      <x:c r="DT38" s="173">
        <x:v>1.1152805601012701</x:v>
      </x:c>
      <x:c r="DU38" s="13">
        <x:v>34.985647008766101</x:v>
      </x:c>
      <x:c r="DV38" s="173">
        <x:v>2.0177400956754501</x:v>
      </x:c>
      <x:c r="DW38" s="13">
        <x:v>32.968944195360301</x:v>
      </x:c>
      <x:c r="DX38" s="173">
        <x:v>2.8842347970008402</x:v>
      </x:c>
      <x:c r="DY38" s="13">
        <x:v>30.513879320064099</x:v>
      </x:c>
      <x:c r="DZ38" s="173">
        <x:v>1.5041682678238999</x:v>
      </x:c>
      <x:c r="EA38" s="13">
        <x:v>-4.4717676887019504</x:v>
      </x:c>
      <x:c r="EB38" s="173">
        <x:v>2.5579287396889301</x:v>
      </x:c>
      <x:c r="EC38" s="13">
        <x:v>28.823694423564302</x:v>
      </x:c>
      <x:c r="ED38" s="173">
        <x:v>1.1608820420127499</x:v>
      </x:c>
      <x:c r="EE38" s="13">
        <x:v>31.489104724711801</x:v>
      </x:c>
      <x:c r="EF38" s="173">
        <x:v>1.9850052474222</x:v>
      </x:c>
      <x:c r="EG38" s="13">
        <x:v>30.951114372038901</x:v>
      </x:c>
      <x:c r="EH38" s="173">
        <x:v>2.5340633753741799</x:v>
      </x:c>
      <x:c r="EI38" s="13">
        <x:v>26.639065807017701</x:v>
      </x:c>
      <x:c r="EJ38" s="173">
        <x:v>1.71397553349691</x:v>
      </x:c>
      <x:c r="EK38" s="13">
        <x:v>-4.8500389176941203</x:v>
      </x:c>
      <x:c r="EL38" s="173">
        <x:v>2.6232129337830901</x:v>
      </x:c>
      <x:c r="EM38" s="13">
        <x:v>35.0104963941167</x:v>
      </x:c>
      <x:c r="EN38" s="173">
        <x:v>1.31224696640619</x:v>
      </x:c>
      <x:c r="EO38" s="13">
        <x:v>38.978081072149799</x:v>
      </x:c>
      <x:c r="EP38" s="173">
        <x:v>2.1064633825830099</x:v>
      </x:c>
      <x:c r="EQ38" s="13">
        <x:v>38.083771732248202</x:v>
      </x:c>
      <x:c r="ER38" s="173">
        <x:v>2.5117998186958799</x:v>
      </x:c>
      <x:c r="ES38" s="13">
        <x:v>31.903069887334599</x:v>
      </x:c>
      <x:c r="ET38" s="173">
        <x:v>1.9096521145365</x:v>
      </x:c>
      <x:c r="EU38" s="13">
        <x:v>-7.0750111848151702</x:v>
      </x:c>
      <x:c r="EV38" s="173">
        <x:v>2.8367704476563098</x:v>
      </x:c>
      <x:c r="EW38" s="15"/>
      <x:c r="EX38" s="15"/>
      <x:c r="EY38" s="15"/>
      <x:c r="EZ38" s="15"/>
      <x:c r="FA38" s="15"/>
      <x:c r="FB38" s="15"/>
      <x:c r="FC38" s="15"/>
      <x:c r="FD38" s="15"/>
      <x:c r="FE38" s="15"/>
      <x:c r="FF38" s="15"/>
      <x:c r="FG38" s="15"/>
      <x:c r="FH38" s="15"/>
      <x:c r="FI38" s="15"/>
      <x:c r="FJ38" s="15"/>
      <x:c r="FK38" s="15"/>
      <x:c r="FL38" s="15"/>
      <x:c r="FM38" s="15"/>
      <x:c r="FN38" s="15"/>
      <x:c r="FO38" s="15"/>
      <x:c r="FP38" s="15"/>
      <x:c r="FQ38" s="15"/>
      <x:c r="FR38" s="15"/>
      <x:c r="FS38" s="15"/>
      <x:c r="FT38" s="15"/>
      <x:c r="FU38" s="15"/>
      <x:c r="FV38" s="15"/>
      <x:c r="FW38" s="15"/>
      <x:c r="FX38" s="15"/>
      <x:c r="FY38" s="15"/>
      <x:c r="FZ38" s="15"/>
      <x:c r="GA38" s="15"/>
      <x:c r="GB38" s="15"/>
      <x:c r="GC38" s="15"/>
      <x:c r="GD38" s="15"/>
      <x:c r="GE38" s="15"/>
      <x:c r="GF38" s="15"/>
      <x:c r="GG38" s="15"/>
      <x:c r="GH38" s="15"/>
      <x:c r="GI38" s="15"/>
      <x:c r="GJ38" s="15"/>
      <x:c r="GK38" s="15"/>
      <x:c r="GL38" s="15"/>
      <x:c r="GM38" s="15"/>
      <x:c r="GN38" s="15"/>
      <x:c r="GO38" s="15"/>
      <x:c r="GP38" s="15"/>
      <x:c r="GQ38" s="15"/>
      <x:c r="GR38" s="15"/>
      <x:c r="GS38" s="15"/>
      <x:c r="GT38" s="15"/>
      <x:c r="GU38" s="15"/>
      <x:c r="GV38" s="15"/>
      <x:c r="GW38" s="15"/>
      <x:c r="GX38" s="15"/>
      <x:c r="GY38" s="15"/>
      <x:c r="GZ38" s="15"/>
      <x:c r="HA38" s="15"/>
      <x:c r="HB38" s="15"/>
      <x:c r="HC38" s="15"/>
      <x:c r="HD38" s="16"/>
    </x:row>
    <x:row r="39" spans="1:212" ht="12.95" customHeight="1" x14ac:dyDescent="0.2">
      <x:c r="A39" s="2" t="s">
        <x:v>381</x:v>
      </x:c>
      <x:c r="B39" s="12">
        <x:v>2</x:v>
      </x:c>
      <x:c r="C39" s="13">
        <x:v>8.7152423360427402</x:v>
      </x:c>
      <x:c r="D39" s="173">
        <x:v>0.73843332024002994</x:v>
      </x:c>
      <x:c r="E39" s="13">
        <x:v>8.9621037059694295</x:v>
      </x:c>
      <x:c r="F39" s="173">
        <x:v>1.45811708531149</x:v>
      </x:c>
      <x:c r="G39" s="13">
        <x:v>10.395944886703299</x:v>
      </x:c>
      <x:c r="H39" s="173">
        <x:v>2.0882256815634901</x:v>
      </x:c>
      <x:c r="I39" s="13">
        <x:v>7.3858694736611001</x:v>
      </x:c>
      <x:c r="J39" s="173">
        <x:v>0.90568277584063395</x:v>
      </x:c>
      <x:c r="K39" s="13">
        <x:v>-1.57623423230834</x:v>
      </x:c>
      <x:c r="L39" s="173">
        <x:v>1.69133244491357</x:v>
      </x:c>
      <x:c r="M39" s="13">
        <x:v>9.9328332509191295</x:v>
      </x:c>
      <x:c r="N39" s="173">
        <x:v>0.83870515010662705</x:v>
      </x:c>
      <x:c r="O39" s="13">
        <x:v>9.2915650603565396</x:v>
      </x:c>
      <x:c r="P39" s="173">
        <x:v>1.5565820831611701</x:v>
      </x:c>
      <x:c r="Q39" s="13">
        <x:v>10.431861474501099</x:v>
      </x:c>
      <x:c r="R39" s="173">
        <x:v>2.0409662189954201</x:v>
      </x:c>
      <x:c r="S39" s="13">
        <x:v>9.1897325941269603</x:v>
      </x:c>
      <x:c r="T39" s="173">
        <x:v>1.0581071985099899</x:v>
      </x:c>
      <x:c r="U39" s="13">
        <x:v>-0.101832466229583</x:v>
      </x:c>
      <x:c r="V39" s="173">
        <x:v>1.9402493794104301</x:v>
      </x:c>
      <x:c r="W39" s="13">
        <x:v>14.791332037998099</x:v>
      </x:c>
      <x:c r="X39" s="173">
        <x:v>1.01752817699136</x:v>
      </x:c>
      <x:c r="Y39" s="13">
        <x:v>20.566718161524999</x:v>
      </x:c>
      <x:c r="Z39" s="173">
        <x:v>2.10408874895827</x:v>
      </x:c>
      <x:c r="AA39" s="13">
        <x:v>14.3454188533515</x:v>
      </x:c>
      <x:c r="AB39" s="173">
        <x:v>2.8616718541597801</x:v>
      </x:c>
      <x:c r="AC39" s="13">
        <x:v>11.6691612102594</x:v>
      </x:c>
      <x:c r="AD39" s="173">
        <x:v>1.29433032282648</x:v>
      </x:c>
      <x:c r="AE39" s="13">
        <x:v>-8.8975569512655994</x:v>
      </x:c>
      <x:c r="AF39" s="173">
        <x:v>2.4173538841357201</x:v>
      </x:c>
      <x:c r="AG39" s="13">
        <x:v>13.683387881044499</x:v>
      </x:c>
      <x:c r="AH39" s="173">
        <x:v>0.96576116716940497</x:v>
      </x:c>
      <x:c r="AI39" s="13">
        <x:v>14.7912170824989</x:v>
      </x:c>
      <x:c r="AJ39" s="173">
        <x:v>1.8706093868639</x:v>
      </x:c>
      <x:c r="AK39" s="13">
        <x:v>13.4173540923682</x:v>
      </x:c>
      <x:c r="AL39" s="173">
        <x:v>2.5032782392606201</x:v>
      </x:c>
      <x:c r="AM39" s="13">
        <x:v>12.380678466655199</x:v>
      </x:c>
      <x:c r="AN39" s="173">
        <x:v>1.2664129341269901</x:v>
      </x:c>
      <x:c r="AO39" s="13">
        <x:v>-2.4105386158436501</x:v>
      </x:c>
      <x:c r="AP39" s="173">
        <x:v>2.2714020327187998</x:v>
      </x:c>
      <x:c r="AQ39" s="13">
        <x:v>20.316069749306301</x:v>
      </x:c>
      <x:c r="AR39" s="173">
        <x:v>1.1097638802709899</x:v>
      </x:c>
      <x:c r="AS39" s="13">
        <x:v>13.887748569065501</x:v>
      </x:c>
      <x:c r="AT39" s="173">
        <x:v>1.86688150787569</x:v>
      </x:c>
      <x:c r="AU39" s="13">
        <x:v>21.7084561818243</x:v>
      </x:c>
      <x:c r="AV39" s="173">
        <x:v>2.7914348852159701</x:v>
      </x:c>
      <x:c r="AW39" s="13">
        <x:v>20.8862638872322</x:v>
      </x:c>
      <x:c r="AX39" s="173">
        <x:v>1.5697414105149099</x:v>
      </x:c>
      <x:c r="AY39" s="13">
        <x:v>6.9985153181667004</x:v>
      </x:c>
      <x:c r="AZ39" s="173">
        <x:v>2.47006996443573</x:v>
      </x:c>
      <x:c r="BA39" s="13">
        <x:v>19.574381053955101</x:v>
      </x:c>
      <x:c r="BB39" s="173">
        <x:v>1.0316073741487599</x:v>
      </x:c>
      <x:c r="BC39" s="13">
        <x:v>14.345275463916201</x:v>
      </x:c>
      <x:c r="BD39" s="173">
        <x:v>1.89142427437758</x:v>
      </x:c>
      <x:c r="BE39" s="13">
        <x:v>21.598016415095699</x:v>
      </x:c>
      <x:c r="BF39" s="173">
        <x:v>3.0069751992928202</x:v>
      </x:c>
      <x:c r="BG39" s="13">
        <x:v>19.912109163318799</x:v>
      </x:c>
      <x:c r="BH39" s="173">
        <x:v>1.41268111844619</x:v>
      </x:c>
      <x:c r="BI39" s="13">
        <x:v>5.5668336994025998</x:v>
      </x:c>
      <x:c r="BJ39" s="173">
        <x:v>2.2218874915333799</x:v>
      </x:c>
      <x:c r="BK39" s="13">
        <x:v>27.2173316829704</x:v>
      </x:c>
      <x:c r="BL39" s="173">
        <x:v>1.13853353748117</x:v>
      </x:c>
      <x:c r="BM39" s="13">
        <x:v>22.377119283014601</x:v>
      </x:c>
      <x:c r="BN39" s="173">
        <x:v>2.3165059029141699</x:v>
      </x:c>
      <x:c r="BO39" s="13">
        <x:v>23.9316683943416</x:v>
      </x:c>
      <x:c r="BP39" s="173">
        <x:v>3.4744563917764801</x:v>
      </x:c>
      <x:c r="BQ39" s="13">
        <x:v>28.770139587189</x:v>
      </x:c>
      <x:c r="BR39" s="173">
        <x:v>1.57293649883841</x:v>
      </x:c>
      <x:c r="BS39" s="13">
        <x:v>6.3930203041743603</x:v>
      </x:c>
      <x:c r="BT39" s="173">
        <x:v>2.8014116317332598</x:v>
      </x:c>
      <x:c r="BU39" s="13">
        <x:v>13.0437608158333</x:v>
      </x:c>
      <x:c r="BV39" s="173">
        <x:v>0.83414559878114003</x:v>
      </x:c>
      <x:c r="BW39" s="13">
        <x:v>13.023107024842201</x:v>
      </x:c>
      <x:c r="BX39" s="173">
        <x:v>1.7557872341783201</x:v>
      </x:c>
      <x:c r="BY39" s="13">
        <x:v>14.9711229107237</x:v>
      </x:c>
      <x:c r="BZ39" s="173">
        <x:v>2.4753515868597198</x:v>
      </x:c>
      <x:c r="CA39" s="13">
        <x:v>11.9879507071687</x:v>
      </x:c>
      <x:c r="CB39" s="173">
        <x:v>1.1126384187832701</x:v>
      </x:c>
      <x:c r="CC39" s="13">
        <x:v>-1.0351563176735401</x:v>
      </x:c>
      <x:c r="CD39" s="173">
        <x:v>2.0328539853584999</x:v>
      </x:c>
      <x:c r="CE39" s="13">
        <x:v>13.423208628949499</x:v>
      </x:c>
      <x:c r="CF39" s="173">
        <x:v>0.90406532226232805</x:v>
      </x:c>
      <x:c r="CG39" s="13">
        <x:v>16.561755538152699</x:v>
      </x:c>
      <x:c r="CH39" s="173">
        <x:v>2.24041023427873</x:v>
      </x:c>
      <x:c r="CI39" s="13">
        <x:v>15.1351126668335</x:v>
      </x:c>
      <x:c r="CJ39" s="173">
        <x:v>2.23836384656608</x:v>
      </x:c>
      <x:c r="CK39" s="13">
        <x:v>11.4587144205501</x:v>
      </x:c>
      <x:c r="CL39" s="173">
        <x:v>1.06855642916199</x:v>
      </x:c>
      <x:c r="CM39" s="13">
        <x:v>-5.1030411176025599</x:v>
      </x:c>
      <x:c r="CN39" s="173">
        <x:v>2.5282908555569898</x:v>
      </x:c>
      <x:c r="CO39" s="13">
        <x:v>12.0601584065737</x:v>
      </x:c>
      <x:c r="CP39" s="173">
        <x:v>0.86618299644615404</x:v>
      </x:c>
      <x:c r="CQ39" s="13">
        <x:v>12.017131558284399</x:v>
      </x:c>
      <x:c r="CR39" s="173">
        <x:v>1.64306222557703</x:v>
      </x:c>
      <x:c r="CS39" s="13">
        <x:v>14.0699221172419</x:v>
      </x:c>
      <x:c r="CT39" s="173">
        <x:v>2.4529599584317698</x:v>
      </x:c>
      <x:c r="CU39" s="13">
        <x:v>11.2118582540818</x:v>
      </x:c>
      <x:c r="CV39" s="173">
        <x:v>1.1787787129833001</x:v>
      </x:c>
      <x:c r="CW39" s="13">
        <x:v>-0.80527330420257603</x:v>
      </x:c>
      <x:c r="CX39" s="173">
        <x:v>2.1553927185797002</x:v>
      </x:c>
      <x:c r="CY39" s="13">
        <x:v>25.622697264884799</x:v>
      </x:c>
      <x:c r="CZ39" s="173">
        <x:v>1.0952332434032299</x:v>
      </x:c>
      <x:c r="DA39" s="13">
        <x:v>25.500200885420998</x:v>
      </x:c>
      <x:c r="DB39" s="173">
        <x:v>2.5589851531151799</x:v>
      </x:c>
      <x:c r="DC39" s="13">
        <x:v>29.030714540992498</x:v>
      </x:c>
      <x:c r="DD39" s="173">
        <x:v>2.9584686797147102</x:v>
      </x:c>
      <x:c r="DE39" s="13">
        <x:v>23.310499634122401</x:v>
      </x:c>
      <x:c r="DF39" s="173">
        <x:v>1.4524910301432301</x:v>
      </x:c>
      <x:c r="DG39" s="13">
        <x:v>-2.1897012512986098</x:v>
      </x:c>
      <x:c r="DH39" s="173">
        <x:v>3.0452128500203601</x:v>
      </x:c>
      <x:c r="DI39" s="13">
        <x:v>15.552434310188699</x:v>
      </x:c>
      <x:c r="DJ39" s="173">
        <x:v>0.91286539932159205</x:v>
      </x:c>
      <x:c r="DK39" s="13">
        <x:v>13.8343952906485</x:v>
      </x:c>
      <x:c r="DL39" s="173">
        <x:v>2.08548945331682</x:v>
      </x:c>
      <x:c r="DM39" s="13">
        <x:v>19.483785952755699</x:v>
      </x:c>
      <x:c r="DN39" s="173">
        <x:v>2.8616919347996301</x:v>
      </x:c>
      <x:c r="DO39" s="13">
        <x:v>14.4475889257515</x:v>
      </x:c>
      <x:c r="DP39" s="173">
        <x:v>1.16638659466586</x:v>
      </x:c>
      <x:c r="DQ39" s="13">
        <x:v>0.61319363510304303</x:v>
      </x:c>
      <x:c r="DR39" s="173">
        <x:v>2.4789570667510299</x:v>
      </x:c>
      <x:c r="DS39" s="13">
        <x:v>12.585764821144799</x:v>
      </x:c>
      <x:c r="DT39" s="173">
        <x:v>0.88211295984625404</x:v>
      </x:c>
      <x:c r="DU39" s="13">
        <x:v>12.5991144295608</x:v>
      </x:c>
      <x:c r="DV39" s="173">
        <x:v>1.7313726186954701</x:v>
      </x:c>
      <x:c r="DW39" s="13">
        <x:v>13.053706814678099</x:v>
      </x:c>
      <x:c r="DX39" s="173">
        <x:v>2.3662621127429899</x:v>
      </x:c>
      <x:c r="DY39" s="13">
        <x:v>11.635480319374301</x:v>
      </x:c>
      <x:c r="DZ39" s="173">
        <x:v>1.1972128677459</x:v>
      </x:c>
      <x:c r="EA39" s="13">
        <x:v>-0.96363411018649203</x:v>
      </x:c>
      <x:c r="EB39" s="173">
        <x:v>2.0859686970767699</x:v>
      </x:c>
      <x:c r="EC39" s="13">
        <x:v>18.804928680721702</x:v>
      </x:c>
      <x:c r="ED39" s="173">
        <x:v>1.1780256243905201</x:v>
      </x:c>
      <x:c r="EE39" s="13">
        <x:v>14.6559940741268</x:v>
      </x:c>
      <x:c r="EF39" s="173">
        <x:v>2.0427401890610799</x:v>
      </x:c>
      <x:c r="EG39" s="13">
        <x:v>18.822487194333402</x:v>
      </x:c>
      <x:c r="EH39" s="173">
        <x:v>2.5428577342368901</x:v>
      </x:c>
      <x:c r="EI39" s="13">
        <x:v>18.763187773675799</x:v>
      </x:c>
      <x:c r="EJ39" s="173">
        <x:v>1.5060917073166</x:v>
      </x:c>
      <x:c r="EK39" s="13">
        <x:v>4.1071936995489402</x:v>
      </x:c>
      <x:c r="EL39" s="173">
        <x:v>2.4989190329696802</x:v>
      </x:c>
      <x:c r="EM39" s="13">
        <x:v>15.9560814547095</x:v>
      </x:c>
      <x:c r="EN39" s="173">
        <x:v>0.96177555285249405</x:v>
      </x:c>
      <x:c r="EO39" s="13">
        <x:v>15.1438540657569</x:v>
      </x:c>
      <x:c r="EP39" s="173">
        <x:v>1.9424246268115799</x:v>
      </x:c>
      <x:c r="EQ39" s="13">
        <x:v>18.8306916528607</x:v>
      </x:c>
      <x:c r="ER39" s="173">
        <x:v>2.49307664460183</x:v>
      </x:c>
      <x:c r="ES39" s="13">
        <x:v>14.745268700356499</x:v>
      </x:c>
      <x:c r="ET39" s="173">
        <x:v>1.1993279759926601</x:v>
      </x:c>
      <x:c r="EU39" s="13">
        <x:v>-0.39858536540040401</x:v>
      </x:c>
      <x:c r="EV39" s="173">
        <x:v>2.11972754706325</x:v>
      </x:c>
      <x:c r="EW39" s="15"/>
      <x:c r="EX39" s="15"/>
      <x:c r="EY39" s="15"/>
      <x:c r="EZ39" s="15"/>
      <x:c r="FA39" s="15"/>
      <x:c r="FB39" s="15"/>
      <x:c r="FC39" s="15"/>
      <x:c r="FD39" s="15"/>
      <x:c r="FE39" s="15"/>
      <x:c r="FF39" s="15"/>
      <x:c r="FG39" s="15"/>
      <x:c r="FH39" s="15"/>
      <x:c r="FI39" s="15"/>
      <x:c r="FJ39" s="15"/>
      <x:c r="FK39" s="15"/>
      <x:c r="FL39" s="15"/>
      <x:c r="FM39" s="15"/>
      <x:c r="FN39" s="15"/>
      <x:c r="FO39" s="15"/>
      <x:c r="FP39" s="15"/>
      <x:c r="FQ39" s="15"/>
      <x:c r="FR39" s="15"/>
      <x:c r="FS39" s="15"/>
      <x:c r="FT39" s="15"/>
      <x:c r="FU39" s="15"/>
      <x:c r="FV39" s="15"/>
      <x:c r="FW39" s="15"/>
      <x:c r="FX39" s="15"/>
      <x:c r="FY39" s="15"/>
      <x:c r="FZ39" s="15"/>
      <x:c r="GA39" s="15"/>
      <x:c r="GB39" s="15"/>
      <x:c r="GC39" s="15"/>
      <x:c r="GD39" s="15"/>
      <x:c r="GE39" s="15"/>
      <x:c r="GF39" s="15"/>
      <x:c r="GG39" s="15"/>
      <x:c r="GH39" s="15"/>
      <x:c r="GI39" s="15"/>
      <x:c r="GJ39" s="15"/>
      <x:c r="GK39" s="15"/>
      <x:c r="GL39" s="15"/>
      <x:c r="GM39" s="15"/>
      <x:c r="GN39" s="15"/>
      <x:c r="GO39" s="15"/>
      <x:c r="GP39" s="15"/>
      <x:c r="GQ39" s="15"/>
      <x:c r="GR39" s="15"/>
      <x:c r="GS39" s="15"/>
      <x:c r="GT39" s="15"/>
      <x:c r="GU39" s="15"/>
      <x:c r="GV39" s="15"/>
      <x:c r="GW39" s="15"/>
      <x:c r="GX39" s="15"/>
      <x:c r="GY39" s="15"/>
      <x:c r="GZ39" s="15"/>
      <x:c r="HA39" s="15"/>
      <x:c r="HB39" s="15"/>
      <x:c r="HC39" s="15"/>
      <x:c r="HD39" s="16"/>
    </x:row>
    <x:row r="40" spans="1:212" ht="12.95" customHeight="1" x14ac:dyDescent="0.2">
      <x:c r="A40" s="2" t="s">
        <x:v>382</x:v>
      </x:c>
      <x:c r="B40" s="12">
        <x:v>2</x:v>
      </x:c>
      <x:c r="C40" s="13">
        <x:v>9.4313507674116099</x:v>
      </x:c>
      <x:c r="D40" s="173">
        <x:v>0.67105494592247406</x:v>
      </x:c>
      <x:c r="E40" s="13">
        <x:v>8.4732386617001598</x:v>
      </x:c>
      <x:c r="F40" s="173">
        <x:v>1.65786934516046</x:v>
      </x:c>
      <x:c r="G40" s="13">
        <x:v>11.441183147878499</x:v>
      </x:c>
      <x:c r="H40" s="173">
        <x:v>2.86911100650735</x:v>
      </x:c>
      <x:c r="I40" s="13">
        <x:v>9.5090065377726205</x:v>
      </x:c>
      <x:c r="J40" s="173">
        <x:v>0.85360293885345095</x:v>
      </x:c>
      <x:c r="K40" s="13">
        <x:v>1.03576787607246</x:v>
      </x:c>
      <x:c r="L40" s="173">
        <x:v>1.8308633048253899</x:v>
      </x:c>
      <x:c r="M40" s="13">
        <x:v>8.7724643949356604</x:v>
      </x:c>
      <x:c r="N40" s="173">
        <x:v>0.69938164203985298</x:v>
      </x:c>
      <x:c r="O40" s="13">
        <x:v>14.406113999173</x:v>
      </x:c>
      <x:c r="P40" s="173">
        <x:v>2.23037965702621</x:v>
      </x:c>
      <x:c r="Q40" s="13">
        <x:v>8.5826559025034506</x:v>
      </x:c>
      <x:c r="R40" s="173">
        <x:v>1.8155959091073099</x:v>
      </x:c>
      <x:c r="S40" s="13">
        <x:v>7.8404811028604398</x:v>
      </x:c>
      <x:c r="T40" s="173">
        <x:v>0.82019881490787905</x:v>
      </x:c>
      <x:c r="U40" s="13">
        <x:v>-6.5656328963125903</x:v>
      </x:c>
      <x:c r="V40" s="173">
        <x:v>2.4692395396137301</x:v>
      </x:c>
      <x:c r="W40" s="13">
        <x:v>11.8807508324083</x:v>
      </x:c>
      <x:c r="X40" s="173">
        <x:v>0.74948213333610902</x:v>
      </x:c>
      <x:c r="Y40" s="13">
        <x:v>11.272964827080401</x:v>
      </x:c>
      <x:c r="Z40" s="173">
        <x:v>2.05316403449332</x:v>
      </x:c>
      <x:c r="AA40" s="13">
        <x:v>16.734925392159301</x:v>
      </x:c>
      <x:c r="AB40" s="173">
        <x:v>3.02644487788079</x:v>
      </x:c>
      <x:c r="AC40" s="13">
        <x:v>11.5710240852993</x:v>
      </x:c>
      <x:c r="AD40" s="173">
        <x:v>0.85022029812443001</x:v>
      </x:c>
      <x:c r="AE40" s="13">
        <x:v>0.29805925821891499</x:v>
      </x:c>
      <x:c r="AF40" s="173">
        <x:v>2.2149738869987399</x:v>
      </x:c>
      <x:c r="AG40" s="13">
        <x:v>19.298405731494</x:v>
      </x:c>
      <x:c r="AH40" s="173">
        <x:v>0.809792420338734</x:v>
      </x:c>
      <x:c r="AI40" s="13">
        <x:v>15.339215828953501</x:v>
      </x:c>
      <x:c r="AJ40" s="173">
        <x:v>2.2601025606783001</x:v>
      </x:c>
      <x:c r="AK40" s="13">
        <x:v>15.678969451808401</x:v>
      </x:c>
      <x:c r="AL40" s="173">
        <x:v>2.72267799827668</x:v>
      </x:c>
      <x:c r="AM40" s="13">
        <x:v>20.533537684356801</x:v>
      </x:c>
      <x:c r="AN40" s="173">
        <x:v>1.0849348654638999</x:v>
      </x:c>
      <x:c r="AO40" s="13">
        <x:v>5.1943218554033104</x:v>
      </x:c>
      <x:c r="AP40" s="173">
        <x:v>2.66424346767631</x:v>
      </x:c>
      <x:c r="AQ40" s="13">
        <x:v>18.525369529364198</x:v>
      </x:c>
      <x:c r="AR40" s="173">
        <x:v>1.00457227807266</x:v>
      </x:c>
      <x:c r="AS40" s="13">
        <x:v>9.7673760597126904</x:v>
      </x:c>
      <x:c r="AT40" s="173">
        <x:v>1.7070189726428999</x:v>
      </x:c>
      <x:c r="AU40" s="13">
        <x:v>14.6758971817878</x:v>
      </x:c>
      <x:c r="AV40" s="173">
        <x:v>2.8659270141044102</x:v>
      </x:c>
      <x:c r="AW40" s="13">
        <x:v>20.764146168547001</x:v>
      </x:c>
      <x:c r="AX40" s="173">
        <x:v>1.14987208935561</x:v>
      </x:c>
      <x:c r="AY40" s="13">
        <x:v>10.9967701088343</x:v>
      </x:c>
      <x:c r="AZ40" s="173">
        <x:v>2.1883937619100098</x:v>
      </x:c>
      <x:c r="BA40" s="13">
        <x:v>21.252996266257501</x:v>
      </x:c>
      <x:c r="BB40" s="173">
        <x:v>1.0878109611862401</x:v>
      </x:c>
      <x:c r="BC40" s="13">
        <x:v>10.448146095481199</x:v>
      </x:c>
      <x:c r="BD40" s="173">
        <x:v>1.87181596090613</x:v>
      </x:c>
      <x:c r="BE40" s="13">
        <x:v>15.1429596372029</x:v>
      </x:c>
      <x:c r="BF40" s="173">
        <x:v>2.95937892606785</x:v>
      </x:c>
      <x:c r="BG40" s="13">
        <x:v>24.121483481853801</x:v>
      </x:c>
      <x:c r="BH40" s="173">
        <x:v>1.28579439958066</x:v>
      </x:c>
      <x:c r="BI40" s="13">
        <x:v>13.6733373863726</x:v>
      </x:c>
      <x:c r="BJ40" s="173">
        <x:v>2.3588238634862702</x:v>
      </x:c>
      <x:c r="BK40" s="13">
        <x:v>24.314305331724601</x:v>
      </x:c>
      <x:c r="BL40" s="173">
        <x:v>1.01059184911313</x:v>
      </x:c>
      <x:c r="BM40" s="13">
        <x:v>17.223922770737801</x:v>
      </x:c>
      <x:c r="BN40" s="173">
        <x:v>2.37413636503338</x:v>
      </x:c>
      <x:c r="BO40" s="13">
        <x:v>20.8451256749414</x:v>
      </x:c>
      <x:c r="BP40" s="173">
        <x:v>3.4723150247844701</x:v>
      </x:c>
      <x:c r="BQ40" s="13">
        <x:v>26.271213015419299</x:v>
      </x:c>
      <x:c r="BR40" s="173">
        <x:v>1.1340904378784</x:v>
      </x:c>
      <x:c r="BS40" s="13">
        <x:v>9.0472902446814896</x:v>
      </x:c>
      <x:c r="BT40" s="173">
        <x:v>2.5488456815423399</x:v>
      </x:c>
      <x:c r="BU40" s="13">
        <x:v>18.040412840932799</x:v>
      </x:c>
      <x:c r="BV40" s="173">
        <x:v>1.00168967737267</x:v>
      </x:c>
      <x:c r="BW40" s="13">
        <x:v>25.127632723677401</x:v>
      </x:c>
      <x:c r="BX40" s="173">
        <x:v>2.6839390152811</x:v>
      </x:c>
      <x:c r="BY40" s="13">
        <x:v>23.827585823238099</x:v>
      </x:c>
      <x:c r="BZ40" s="173">
        <x:v>3.5718608821767401</x:v>
      </x:c>
      <x:c r="CA40" s="13">
        <x:v>16.111200210644601</x:v>
      </x:c>
      <x:c r="CB40" s="173">
        <x:v>1.20388406572675</x:v>
      </x:c>
      <x:c r="CC40" s="13">
        <x:v>-9.0164325130327203</x:v>
      </x:c>
      <x:c r="CD40" s="173">
        <x:v>3.0020738588009599</x:v>
      </x:c>
      <x:c r="CE40" s="13">
        <x:v>5.8768836960080604</x:v>
      </x:c>
      <x:c r="CF40" s="173">
        <x:v>0.74659773575455202</x:v>
      </x:c>
      <x:c r="CG40" s="13">
        <x:v>6.0369784866530498</x:v>
      </x:c>
      <x:c r="CH40" s="173">
        <x:v>1.34449214156194</x:v>
      </x:c>
      <x:c r="CI40" s="13">
        <x:v>8.0636974528731606</x:v>
      </x:c>
      <x:c r="CJ40" s="173">
        <x:v>1.80220679893067</x:v>
      </x:c>
      <x:c r="CK40" s="13">
        <x:v>5.5712644327942096</x:v>
      </x:c>
      <x:c r="CL40" s="173">
        <x:v>0.88911862181675005</x:v>
      </x:c>
      <x:c r="CM40" s="13">
        <x:v>-0.46571405385883902</x:v>
      </x:c>
      <x:c r="CN40" s="173">
        <x:v>1.4487731902160299</x:v>
      </x:c>
      <x:c r="CO40" s="13">
        <x:v>17.321928103920701</x:v>
      </x:c>
      <x:c r="CP40" s="173">
        <x:v>0.81043580843401897</x:v>
      </x:c>
      <x:c r="CQ40" s="13">
        <x:v>19.9072950157198</x:v>
      </x:c>
      <x:c r="CR40" s="173">
        <x:v>2.6124299690266901</x:v>
      </x:c>
      <x:c r="CS40" s="13">
        <x:v>17.5174979760416</x:v>
      </x:c>
      <x:c r="CT40" s="173">
        <x:v>2.6824385322982001</x:v>
      </x:c>
      <x:c r="CU40" s="13">
        <x:v>17.080181196808098</x:v>
      </x:c>
      <x:c r="CV40" s="173">
        <x:v>1.0574660325123799</x:v>
      </x:c>
      <x:c r="CW40" s="13">
        <x:v>-2.8271138189116898</x:v>
      </x:c>
      <x:c r="CX40" s="173">
        <x:v>2.8435893875142799</x:v>
      </x:c>
      <x:c r="CY40" s="13">
        <x:v>21.3107016531238</x:v>
      </x:c>
      <x:c r="CZ40" s="173">
        <x:v>1.17316642022088</x:v>
      </x:c>
      <x:c r="DA40" s="13">
        <x:v>22.0388577823812</x:v>
      </x:c>
      <x:c r="DB40" s="173">
        <x:v>3.0449979795259301</x:v>
      </x:c>
      <x:c r="DC40" s="13">
        <x:v>18.694915667155001</x:v>
      </x:c>
      <x:c r="DD40" s="173">
        <x:v>2.6462324475827499</x:v>
      </x:c>
      <x:c r="DE40" s="13">
        <x:v>21.603628063373101</x:v>
      </x:c>
      <x:c r="DF40" s="173">
        <x:v>1.3753159927998899</x:v>
      </x:c>
      <x:c r="DG40" s="13">
        <x:v>-0.435229719008142</x:v>
      </x:c>
      <x:c r="DH40" s="173">
        <x:v>3.4127544250101498</x:v>
      </x:c>
      <x:c r="DI40" s="13">
        <x:v>11.9841985151225</x:v>
      </x:c>
      <x:c r="DJ40" s="173">
        <x:v>0.83899176286274202</x:v>
      </x:c>
      <x:c r="DK40" s="13">
        <x:v>10.5030186345512</x:v>
      </x:c>
      <x:c r="DL40" s="173">
        <x:v>1.84861110445162</x:v>
      </x:c>
      <x:c r="DM40" s="13">
        <x:v>10.016881969723199</x:v>
      </x:c>
      <x:c r="DN40" s="173">
        <x:v>2.1628846978315499</x:v>
      </x:c>
      <x:c r="DO40" s="13">
        <x:v>12.3895164441126</x:v>
      </x:c>
      <x:c r="DP40" s="173">
        <x:v>1.0059520263182999</x:v>
      </x:c>
      <x:c r="DQ40" s="13">
        <x:v>1.88649780956144</x:v>
      </x:c>
      <x:c r="DR40" s="173">
        <x:v>2.1031099632505299</x:v>
      </x:c>
      <x:c r="DS40" s="13">
        <x:v>16.2318387867988</x:v>
      </x:c>
      <x:c r="DT40" s="173">
        <x:v>0.79575355097057199</x:v>
      </x:c>
      <x:c r="DU40" s="13">
        <x:v>14.4209155369713</x:v>
      </x:c>
      <x:c r="DV40" s="173">
        <x:v>2.1066342858605198</x:v>
      </x:c>
      <x:c r="DW40" s="13">
        <x:v>13.5899578218628</x:v>
      </x:c>
      <x:c r="DX40" s="173">
        <x:v>2.4942500329292598</x:v>
      </x:c>
      <x:c r="DY40" s="13">
        <x:v>16.9687461004909</x:v>
      </x:c>
      <x:c r="DZ40" s="173">
        <x:v>0.83607550340881698</x:v>
      </x:c>
      <x:c r="EA40" s="13">
        <x:v>2.5478305635196401</x:v>
      </x:c>
      <x:c r="EB40" s="173">
        <x:v>2.1559394962349798</x:v>
      </x:c>
      <x:c r="EC40" s="13">
        <x:v>10.483081692956301</x:v>
      </x:c>
      <x:c r="ED40" s="173">
        <x:v>0.74509697235175498</x:v>
      </x:c>
      <x:c r="EE40" s="13">
        <x:v>9.7179870302095992</x:v>
      </x:c>
      <x:c r="EF40" s="173">
        <x:v>1.4162107127058801</x:v>
      </x:c>
      <x:c r="EG40" s="13">
        <x:v>9.5228462772219107</x:v>
      </x:c>
      <x:c r="EH40" s="173">
        <x:v>2.5781715938104002</x:v>
      </x:c>
      <x:c r="EI40" s="13">
        <x:v>10.750831809056001</x:v>
      </x:c>
      <x:c r="EJ40" s="173">
        <x:v>0.88703580398769499</x:v>
      </x:c>
      <x:c r="EK40" s="13">
        <x:v>1.0328447788463699</x:v>
      </x:c>
      <x:c r="EL40" s="173">
        <x:v>1.5536543514595</x:v>
      </x:c>
      <x:c r="EM40" s="13">
        <x:v>16.557435415844299</x:v>
      </x:c>
      <x:c r="EN40" s="173">
        <x:v>0.96659093573834998</x:v>
      </x:c>
      <x:c r="EO40" s="13">
        <x:v>16.350065000615398</x:v>
      </x:c>
      <x:c r="EP40" s="173">
        <x:v>2.07918420846253</x:v>
      </x:c>
      <x:c r="EQ40" s="13">
        <x:v>18.4975138069215</x:v>
      </x:c>
      <x:c r="ER40" s="173">
        <x:v>3.1210124951204499</x:v>
      </x:c>
      <x:c r="ES40" s="13">
        <x:v>16.391602187467999</x:v>
      </x:c>
      <x:c r="ET40" s="173">
        <x:v>1.1593477891241399</x:v>
      </x:c>
      <x:c r="EU40" s="13">
        <x:v>4.1537186852597302E-2</x:v>
      </x:c>
      <x:c r="EV40" s="173">
        <x:v>2.5289294156443498</x:v>
      </x:c>
      <x:c r="EW40" s="15"/>
      <x:c r="EX40" s="15"/>
      <x:c r="EY40" s="15"/>
      <x:c r="EZ40" s="15"/>
      <x:c r="FA40" s="15"/>
      <x:c r="FB40" s="15"/>
      <x:c r="FC40" s="15"/>
      <x:c r="FD40" s="15"/>
      <x:c r="FE40" s="15"/>
      <x:c r="FF40" s="15"/>
      <x:c r="FG40" s="15"/>
      <x:c r="FH40" s="15"/>
      <x:c r="FI40" s="15"/>
      <x:c r="FJ40" s="15"/>
      <x:c r="FK40" s="15"/>
      <x:c r="FL40" s="15"/>
      <x:c r="FM40" s="15"/>
      <x:c r="FN40" s="15"/>
      <x:c r="FO40" s="15"/>
      <x:c r="FP40" s="15"/>
      <x:c r="FQ40" s="15"/>
      <x:c r="FR40" s="15"/>
      <x:c r="FS40" s="15"/>
      <x:c r="FT40" s="15"/>
      <x:c r="FU40" s="15"/>
      <x:c r="FV40" s="15"/>
      <x:c r="FW40" s="15"/>
      <x:c r="FX40" s="15"/>
      <x:c r="FY40" s="15"/>
      <x:c r="FZ40" s="15"/>
      <x:c r="GA40" s="15"/>
      <x:c r="GB40" s="15"/>
      <x:c r="GC40" s="15"/>
      <x:c r="GD40" s="15"/>
      <x:c r="GE40" s="15"/>
      <x:c r="GF40" s="15"/>
      <x:c r="GG40" s="15"/>
      <x:c r="GH40" s="15"/>
      <x:c r="GI40" s="15"/>
      <x:c r="GJ40" s="15"/>
      <x:c r="GK40" s="15"/>
      <x:c r="GL40" s="15"/>
      <x:c r="GM40" s="15"/>
      <x:c r="GN40" s="15"/>
      <x:c r="GO40" s="15"/>
      <x:c r="GP40" s="15"/>
      <x:c r="GQ40" s="15"/>
      <x:c r="GR40" s="15"/>
      <x:c r="GS40" s="15"/>
      <x:c r="GT40" s="15"/>
      <x:c r="GU40" s="15"/>
      <x:c r="GV40" s="15"/>
      <x:c r="GW40" s="15"/>
      <x:c r="GX40" s="15"/>
      <x:c r="GY40" s="15"/>
      <x:c r="GZ40" s="15"/>
      <x:c r="HA40" s="15"/>
      <x:c r="HB40" s="15"/>
      <x:c r="HC40" s="15"/>
      <x:c r="HD40" s="16"/>
    </x:row>
    <x:row r="41" spans="1:212" ht="12.95" customHeight="1" x14ac:dyDescent="0.2">
      <x:c r="A41" s="2" t="s">
        <x:v>383</x:v>
      </x:c>
      <x:c r="B41" s="12">
        <x:v>2</x:v>
      </x:c>
      <x:c r="C41" s="13">
        <x:v>25.6182478286985</x:v>
      </x:c>
      <x:c r="D41" s="173">
        <x:v>1.04169787561099</x:v>
      </x:c>
      <x:c r="E41" s="13">
        <x:v>33.418596047238097</x:v>
      </x:c>
      <x:c r="F41" s="173">
        <x:v>3.4710334851098299</x:v>
      </x:c>
      <x:c r="G41" s="13">
        <x:v>22.6199873086269</x:v>
      </x:c>
      <x:c r="H41" s="173">
        <x:v>3.6326599762098701</x:v>
      </x:c>
      <x:c r="I41" s="13">
        <x:v>24.458197064293898</x:v>
      </x:c>
      <x:c r="J41" s="173">
        <x:v>1.0973933053251701</x:v>
      </x:c>
      <x:c r="K41" s="13">
        <x:v>-8.9603989829442092</x:v>
      </x:c>
      <x:c r="L41" s="173">
        <x:v>3.7200481907518501</x:v>
      </x:c>
      <x:c r="M41" s="13">
        <x:v>18.790600401911501</x:v>
      </x:c>
      <x:c r="N41" s="173">
        <x:v>0.92209275526244805</x:v>
      </x:c>
      <x:c r="O41" s="13">
        <x:v>33.249165277040703</x:v>
      </x:c>
      <x:c r="P41" s="173">
        <x:v>4.2113637014067002</x:v>
      </x:c>
      <x:c r="Q41" s="13">
        <x:v>23.401120651021799</x:v>
      </x:c>
      <x:c r="R41" s="173">
        <x:v>3.4264235453812701</x:v>
      </x:c>
      <x:c r="S41" s="13">
        <x:v>16.670290988452599</x:v>
      </x:c>
      <x:c r="T41" s="173">
        <x:v>0.95910328212836404</x:v>
      </x:c>
      <x:c r="U41" s="13">
        <x:v>-16.5788742885881</x:v>
      </x:c>
      <x:c r="V41" s="173">
        <x:v>4.3955260568925398</x:v>
      </x:c>
      <x:c r="W41" s="13">
        <x:v>36.133861683290299</x:v>
      </x:c>
      <x:c r="X41" s="173">
        <x:v>1.0557733201274599</x:v>
      </x:c>
      <x:c r="Y41" s="13">
        <x:v>36.397474031066302</x:v>
      </x:c>
      <x:c r="Z41" s="173">
        <x:v>3.2886988623401701</x:v>
      </x:c>
      <x:c r="AA41" s="13">
        <x:v>28.781288647044899</x:v>
      </x:c>
      <x:c r="AB41" s="173">
        <x:v>3.4755436922699898</x:v>
      </x:c>
      <x:c r="AC41" s="13">
        <x:v>36.835901792125597</x:v>
      </x:c>
      <x:c r="AD41" s="173">
        <x:v>1.1533633282337601</x:v>
      </x:c>
      <x:c r="AE41" s="13">
        <x:v>0.43842776105923797</x:v>
      </x:c>
      <x:c r="AF41" s="173">
        <x:v>3.36345268906837</x:v>
      </x:c>
      <x:c r="AG41" s="13">
        <x:v>32.284326071569502</x:v>
      </x:c>
      <x:c r="AH41" s="173">
        <x:v>1.2488676612051</x:v>
      </x:c>
      <x:c r="AI41" s="13">
        <x:v>33.527648284732102</x:v>
      </x:c>
      <x:c r="AJ41" s="173">
        <x:v>3.7467534855280098</x:v>
      </x:c>
      <x:c r="AK41" s="13">
        <x:v>26.939043850570599</x:v>
      </x:c>
      <x:c r="AL41" s="173">
        <x:v>3.6146124926429</x:v>
      </x:c>
      <x:c r="AM41" s="13">
        <x:v>32.231535940783999</x:v>
      </x:c>
      <x:c r="AN41" s="173">
        <x:v>1.34615974689412</x:v>
      </x:c>
      <x:c r="AO41" s="13">
        <x:v>-1.29611234394807</x:v>
      </x:c>
      <x:c r="AP41" s="173">
        <x:v>3.6921343686794899</x:v>
      </x:c>
      <x:c r="AQ41" s="13">
        <x:v>29.141723939375701</x:v>
      </x:c>
      <x:c r="AR41" s="173">
        <x:v>1.3332411529719399</x:v>
      </x:c>
      <x:c r="AS41" s="13">
        <x:v>29.527114640239699</x:v>
      </x:c>
      <x:c r="AT41" s="173">
        <x:v>3.4070294643296499</x:v>
      </x:c>
      <x:c r="AU41" s="13">
        <x:v>24.1178833077817</x:v>
      </x:c>
      <x:c r="AV41" s="173">
        <x:v>3.05394715275111</x:v>
      </x:c>
      <x:c r="AW41" s="13">
        <x:v>28.7949229597751</x:v>
      </x:c>
      <x:c r="AX41" s="173">
        <x:v>1.3075713176478601</x:v>
      </x:c>
      <x:c r="AY41" s="13">
        <x:v>-0.73219168046457705</x:v>
      </x:c>
      <x:c r="AZ41" s="173">
        <x:v>3.3726690535458701</x:v>
      </x:c>
      <x:c r="BA41" s="13">
        <x:v>29.0361189413874</x:v>
      </x:c>
      <x:c r="BB41" s="173">
        <x:v>1.4412946358009999</x:v>
      </x:c>
      <x:c r="BC41" s="13">
        <x:v>26.953537272028498</x:v>
      </x:c>
      <x:c r="BD41" s="173">
        <x:v>3.3441923957396602</x:v>
      </x:c>
      <x:c r="BE41" s="13">
        <x:v>18.9998747308478</x:v>
      </x:c>
      <x:c r="BF41" s="173">
        <x:v>2.4826031005546199</x:v>
      </x:c>
      <x:c r="BG41" s="13">
        <x:v>29.3278200713209</x:v>
      </x:c>
      <x:c r="BH41" s="173">
        <x:v>1.44065230032839</x:v>
      </x:c>
      <x:c r="BI41" s="13">
        <x:v>2.3742827992924198</x:v>
      </x:c>
      <x:c r="BJ41" s="173">
        <x:v>3.3884499012788698</x:v>
      </x:c>
      <x:c r="BK41" s="13">
        <x:v>30.1587182607438</x:v>
      </x:c>
      <x:c r="BL41" s="173">
        <x:v>1.3014201170461901</x:v>
      </x:c>
      <x:c r="BM41" s="13">
        <x:v>30.595126218603198</x:v>
      </x:c>
      <x:c r="BN41" s="173">
        <x:v>3.8788771170669101</x:v>
      </x:c>
      <x:c r="BO41" s="13">
        <x:v>27.335874976340101</x:v>
      </x:c>
      <x:c r="BP41" s="173">
        <x:v>4.0524320427362204</x:v>
      </x:c>
      <x:c r="BQ41" s="13">
        <x:v>30.211593673734399</x:v>
      </x:c>
      <x:c r="BR41" s="173">
        <x:v>1.3699262121331499</x:v>
      </x:c>
      <x:c r="BS41" s="13">
        <x:v>-0.38353254486877802</x:v>
      </x:c>
      <x:c r="BT41" s="173">
        <x:v>4.0375002180497201</x:v>
      </x:c>
      <x:c r="BU41" s="13">
        <x:v>28.866584082232698</x:v>
      </x:c>
      <x:c r="BV41" s="173">
        <x:v>1.06521413132039</x:v>
      </x:c>
      <x:c r="BW41" s="13">
        <x:v>51.7107550236585</x:v>
      </x:c>
      <x:c r="BX41" s="173">
        <x:v>4.0348167992823498</x:v>
      </x:c>
      <x:c r="BY41" s="13">
        <x:v>34.453765228160798</x:v>
      </x:c>
      <x:c r="BZ41" s="173">
        <x:v>4.0306871288763899</x:v>
      </x:c>
      <x:c r="CA41" s="13">
        <x:v>25.653503890645499</x:v>
      </x:c>
      <x:c r="CB41" s="173">
        <x:v>1.26907271636557</x:v>
      </x:c>
      <x:c r="CC41" s="13">
        <x:v>-26.057251133013001</x:v>
      </x:c>
      <x:c r="CD41" s="173">
        <x:v>4.3506754982886697</x:v>
      </x:c>
      <x:c r="CE41" s="13">
        <x:v>8.2958002723760895</x:v>
      </x:c>
      <x:c r="CF41" s="173">
        <x:v>0.64427486492249997</x:v>
      </x:c>
      <x:c r="CG41" s="13">
        <x:v>14.4521611496041</x:v>
      </x:c>
      <x:c r="CH41" s="173">
        <x:v>2.6813177673900999</x:v>
      </x:c>
      <x:c r="CI41" s="13">
        <x:v>13.166446170221899</x:v>
      </x:c>
      <x:c r="CJ41" s="173">
        <x:v>2.7000389343923299</x:v>
      </x:c>
      <x:c r="CK41" s="13">
        <x:v>6.75998508806184</x:v>
      </x:c>
      <x:c r="CL41" s="173">
        <x:v>0.63084716569487498</x:v>
      </x:c>
      <x:c r="CM41" s="13">
        <x:v>-7.6921760615422903</x:v>
      </x:c>
      <x:c r="CN41" s="173">
        <x:v>2.7923681297259502</x:v>
      </x:c>
      <x:c r="CO41" s="13">
        <x:v>26.239170043348398</x:v>
      </x:c>
      <x:c r="CP41" s="173">
        <x:v>0.993861238242986</x:v>
      </x:c>
      <x:c r="CQ41" s="13">
        <x:v>33.043666454770701</x:v>
      </x:c>
      <x:c r="CR41" s="173">
        <x:v>3.6433569637432601</x:v>
      </x:c>
      <x:c r="CS41" s="13">
        <x:v>26.787831058355099</x:v>
      </x:c>
      <x:c r="CT41" s="173">
        <x:v>3.2589283432082801</x:v>
      </x:c>
      <x:c r="CU41" s="13">
        <x:v>25.385359187368199</x:v>
      </x:c>
      <x:c r="CV41" s="173">
        <x:v>1.1258186282654601</x:v>
      </x:c>
      <x:c r="CW41" s="13">
        <x:v>-7.6583072674025496</x:v>
      </x:c>
      <x:c r="CX41" s="173">
        <x:v>3.7884898205668098</x:v>
      </x:c>
      <x:c r="CY41" s="13">
        <x:v>32.476296194586297</x:v>
      </x:c>
      <x:c r="CZ41" s="173">
        <x:v>1.28938631533919</x:v>
      </x:c>
      <x:c r="DA41" s="13">
        <x:v>41.573993613878599</x:v>
      </x:c>
      <x:c r="DB41" s="173">
        <x:v>4.1452840182284199</x:v>
      </x:c>
      <x:c r="DC41" s="13">
        <x:v>34.789922697368297</x:v>
      </x:c>
      <x:c r="DD41" s="173">
        <x:v>4.4829783278065403</x:v>
      </x:c>
      <x:c r="DE41" s="13">
        <x:v>31.362051151231501</x:v>
      </x:c>
      <x:c r="DF41" s="173">
        <x:v>1.3372584860955401</x:v>
      </x:c>
      <x:c r="DG41" s="13">
        <x:v>-10.2119424626471</x:v>
      </x:c>
      <x:c r="DH41" s="173">
        <x:v>4.2271179898570201</x:v>
      </x:c>
      <x:c r="DI41" s="13">
        <x:v>17.3285359961193</x:v>
      </x:c>
      <x:c r="DJ41" s="173">
        <x:v>0.99267068386463497</x:v>
      </x:c>
      <x:c r="DK41" s="13">
        <x:v>23.070946681567801</x:v>
      </x:c>
      <x:c r="DL41" s="173">
        <x:v>3.3938012306001002</x:v>
      </x:c>
      <x:c r="DM41" s="13">
        <x:v>21.226432442686399</x:v>
      </x:c>
      <x:c r="DN41" s="173">
        <x:v>3.3098167950426798</x:v>
      </x:c>
      <x:c r="DO41" s="13">
        <x:v>16.186525603727699</x:v>
      </x:c>
      <x:c r="DP41" s="173">
        <x:v>1.02614709817123</x:v>
      </x:c>
      <x:c r="DQ41" s="13">
        <x:v>-6.8844210778400603</x:v>
      </x:c>
      <x:c r="DR41" s="173">
        <x:v>3.5592647855228798</x:v>
      </x:c>
      <x:c r="DS41" s="13">
        <x:v>21.723148820019599</x:v>
      </x:c>
      <x:c r="DT41" s="173">
        <x:v>1.02423438336728</x:v>
      </x:c>
      <x:c r="DU41" s="13">
        <x:v>26.6377367377853</x:v>
      </x:c>
      <x:c r="DV41" s="173">
        <x:v>3.30377636395855</x:v>
      </x:c>
      <x:c r="DW41" s="13">
        <x:v>18.0469051798447</x:v>
      </x:c>
      <x:c r="DX41" s="173">
        <x:v>2.6617664527896099</x:v>
      </x:c>
      <x:c r="DY41" s="13">
        <x:v>21.317627535848299</x:v>
      </x:c>
      <x:c r="DZ41" s="173">
        <x:v>1.0468649185966501</x:v>
      </x:c>
      <x:c r="EA41" s="13">
        <x:v>-5.320109201937</x:v>
      </x:c>
      <x:c r="EB41" s="173">
        <x:v>3.2889145408660299</x:v>
      </x:c>
      <x:c r="EC41" s="13">
        <x:v>18.882005471582101</x:v>
      </x:c>
      <x:c r="ED41" s="173">
        <x:v>0.95777718023015401</x:v>
      </x:c>
      <x:c r="EE41" s="13">
        <x:v>26.694572096463901</x:v>
      </x:c>
      <x:c r="EF41" s="173">
        <x:v>3.80935828279538</x:v>
      </x:c>
      <x:c r="EG41" s="13">
        <x:v>15.163041938817001</x:v>
      </x:c>
      <x:c r="EH41" s="173">
        <x:v>2.1877421362893399</x:v>
      </x:c>
      <x:c r="EI41" s="13">
        <x:v>17.7234211399009</x:v>
      </x:c>
      <x:c r="EJ41" s="173">
        <x:v>0.99517511181250395</x:v>
      </x:c>
      <x:c r="EK41" s="13">
        <x:v>-8.9711509565629495</x:v>
      </x:c>
      <x:c r="EL41" s="173">
        <x:v>3.7226130159595501</x:v>
      </x:c>
      <x:c r="EM41" s="13">
        <x:v>27.414642160603702</x:v>
      </x:c>
      <x:c r="EN41" s="173">
        <x:v>1.0269702517305701</x:v>
      </x:c>
      <x:c r="EO41" s="13">
        <x:v>40.486278439211802</x:v>
      </x:c>
      <x:c r="EP41" s="173">
        <x:v>4.6744644855009501</x:v>
      </x:c>
      <x:c r="EQ41" s="13">
        <x:v>23.5255901848492</x:v>
      </x:c>
      <x:c r="ER41" s="173">
        <x:v>2.6365625508125201</x:v>
      </x:c>
      <x:c r="ES41" s="13">
        <x:v>25.9092338703446</x:v>
      </x:c>
      <x:c r="ET41" s="173">
        <x:v>1.21455014590903</x:v>
      </x:c>
      <x:c r="EU41" s="13">
        <x:v>-14.577044568867199</x:v>
      </x:c>
      <x:c r="EV41" s="173">
        <x:v>5.0492840575970703</x:v>
      </x:c>
      <x:c r="EW41" s="15"/>
      <x:c r="EX41" s="15"/>
      <x:c r="EY41" s="15"/>
      <x:c r="EZ41" s="15"/>
      <x:c r="FA41" s="15"/>
      <x:c r="FB41" s="15"/>
      <x:c r="FC41" s="15"/>
      <x:c r="FD41" s="15"/>
      <x:c r="FE41" s="15"/>
      <x:c r="FF41" s="15"/>
      <x:c r="FG41" s="15"/>
      <x:c r="FH41" s="15"/>
      <x:c r="FI41" s="15"/>
      <x:c r="FJ41" s="15"/>
      <x:c r="FK41" s="15"/>
      <x:c r="FL41" s="15"/>
      <x:c r="FM41" s="15"/>
      <x:c r="FN41" s="15"/>
      <x:c r="FO41" s="15"/>
      <x:c r="FP41" s="15"/>
      <x:c r="FQ41" s="15"/>
      <x:c r="FR41" s="15"/>
      <x:c r="FS41" s="15"/>
      <x:c r="FT41" s="15"/>
      <x:c r="FU41" s="15"/>
      <x:c r="FV41" s="15"/>
      <x:c r="FW41" s="15"/>
      <x:c r="FX41" s="15"/>
      <x:c r="FY41" s="15"/>
      <x:c r="FZ41" s="15"/>
      <x:c r="GA41" s="15"/>
      <x:c r="GB41" s="15"/>
      <x:c r="GC41" s="15"/>
      <x:c r="GD41" s="15"/>
      <x:c r="GE41" s="15"/>
      <x:c r="GF41" s="15"/>
      <x:c r="GG41" s="15"/>
      <x:c r="GH41" s="15"/>
      <x:c r="GI41" s="15"/>
      <x:c r="GJ41" s="15"/>
      <x:c r="GK41" s="15"/>
      <x:c r="GL41" s="15"/>
      <x:c r="GM41" s="15"/>
      <x:c r="GN41" s="15"/>
      <x:c r="GO41" s="15"/>
      <x:c r="GP41" s="15"/>
      <x:c r="GQ41" s="15"/>
      <x:c r="GR41" s="15"/>
      <x:c r="GS41" s="15"/>
      <x:c r="GT41" s="15"/>
      <x:c r="GU41" s="15"/>
      <x:c r="GV41" s="15"/>
      <x:c r="GW41" s="15"/>
      <x:c r="GX41" s="15"/>
      <x:c r="GY41" s="15"/>
      <x:c r="GZ41" s="15"/>
      <x:c r="HA41" s="15"/>
      <x:c r="HB41" s="15"/>
      <x:c r="HC41" s="15"/>
      <x:c r="HD41" s="16"/>
    </x:row>
    <x:row r="42" spans="1:212" ht="12.95" customHeight="1" x14ac:dyDescent="0.2">
      <x:c r="A42" s="2" t="s">
        <x:v>384</x:v>
      </x:c>
      <x:c r="B42" s="12">
        <x:v>2</x:v>
      </x:c>
      <x:c r="C42" s="13">
        <x:v>4.4468318920157204</x:v>
      </x:c>
      <x:c r="D42" s="173">
        <x:v>0.58479960217855997</x:v>
      </x:c>
      <x:c r="E42" s="13">
        <x:v>6.3013417041558899</x:v>
      </x:c>
      <x:c r="F42" s="173">
        <x:v>1.72127913363045</x:v>
      </x:c>
      <x:c r="G42" s="13">
        <x:v>3.9274098695417301</x:v>
      </x:c>
      <x:c r="H42" s="173">
        <x:v>1.03126042480955</x:v>
      </x:c>
      <x:c r="I42" s="13">
        <x:v>4.0723988473031998</x:v>
      </x:c>
      <x:c r="J42" s="173">
        <x:v>0.66499497639238503</x:v>
      </x:c>
      <x:c r="K42" s="13">
        <x:v>-2.2289428568526901</x:v>
      </x:c>
      <x:c r="L42" s="173">
        <x:v>1.85198489030609</x:v>
      </x:c>
      <x:c r="M42" s="13">
        <x:v>5.6477241754539103</x:v>
      </x:c>
      <x:c r="N42" s="173">
        <x:v>0.67426295443307405</x:v>
      </x:c>
      <x:c r="O42" s="13">
        <x:v>8.5903576216486996</x:v>
      </x:c>
      <x:c r="P42" s="173">
        <x:v>1.8627890495699999</x:v>
      </x:c>
      <x:c r="Q42" s="13">
        <x:v>6.0731397780339202</x:v>
      </x:c>
      <x:c r="R42" s="173">
        <x:v>1.3788492238650201</x:v>
      </x:c>
      <x:c r="S42" s="13">
        <x:v>4.5964242903292298</x:v>
      </x:c>
      <x:c r="T42" s="173">
        <x:v>0.74534914735235203</x:v>
      </x:c>
      <x:c r="U42" s="13">
        <x:v>-3.99393333131946</x:v>
      </x:c>
      <x:c r="V42" s="173">
        <x:v>1.8859832242715699</x:v>
      </x:c>
      <x:c r="W42" s="13">
        <x:v>8.9742123225768609</x:v>
      </x:c>
      <x:c r="X42" s="173">
        <x:v>0.84282993083448798</x:v>
      </x:c>
      <x:c r="Y42" s="13">
        <x:v>12.066237948616999</x:v>
      </x:c>
      <x:c r="Z42" s="173">
        <x:v>2.2112447452203798</x:v>
      </x:c>
      <x:c r="AA42" s="13">
        <x:v>9.7906650324423996</x:v>
      </x:c>
      <x:c r="AB42" s="173">
        <x:v>1.5398584456114599</x:v>
      </x:c>
      <x:c r="AC42" s="13">
        <x:v>8.2544380423897792</x:v>
      </x:c>
      <x:c r="AD42" s="173">
        <x:v>0.93517649157195404</x:v>
      </x:c>
      <x:c r="AE42" s="13">
        <x:v>-3.8117999062272299</x:v>
      </x:c>
      <x:c r="AF42" s="173">
        <x:v>2.2897157386782201</x:v>
      </x:c>
      <x:c r="AG42" s="13">
        <x:v>13.7056674991751</x:v>
      </x:c>
      <x:c r="AH42" s="173">
        <x:v>0.92056140738105297</x:v>
      </x:c>
      <x:c r="AI42" s="13">
        <x:v>16.999912606637899</x:v>
      </x:c>
      <x:c r="AJ42" s="173">
        <x:v>2.1603718708422202</x:v>
      </x:c>
      <x:c r="AK42" s="13">
        <x:v>14.303854159330101</x:v>
      </x:c>
      <x:c r="AL42" s="173">
        <x:v>2.2713729517825398</x:v>
      </x:c>
      <x:c r="AM42" s="13">
        <x:v>12.9151885144964</x:v>
      </x:c>
      <x:c r="AN42" s="173">
        <x:v>1.203596962482</x:v>
      </x:c>
      <x:c r="AO42" s="13">
        <x:v>-4.0847240921414798</x:v>
      </x:c>
      <x:c r="AP42" s="173">
        <x:v>2.5648075775622998</x:v>
      </x:c>
      <x:c r="AQ42" s="13">
        <x:v>19.193881220694902</x:v>
      </x:c>
      <x:c r="AR42" s="173">
        <x:v>1.0040340536866199</x:v>
      </x:c>
      <x:c r="AS42" s="13">
        <x:v>19.2343381868445</x:v>
      </x:c>
      <x:c r="AT42" s="173">
        <x:v>2.7513991006407199</x:v>
      </x:c>
      <x:c r="AU42" s="13">
        <x:v>17.8807226423861</x:v>
      </x:c>
      <x:c r="AV42" s="173">
        <x:v>2.1846254493438302</x:v>
      </x:c>
      <x:c r="AW42" s="13">
        <x:v>19.038669949273</x:v>
      </x:c>
      <x:c r="AX42" s="173">
        <x:v>1.4386193812986601</x:v>
      </x:c>
      <x:c r="AY42" s="13">
        <x:v>-0.19566823757146101</x:v>
      </x:c>
      <x:c r="AZ42" s="173">
        <x:v>3.2945028995096499</x:v>
      </x:c>
      <x:c r="BA42" s="13">
        <x:v>19.4744272492863</x:v>
      </x:c>
      <x:c r="BB42" s="173">
        <x:v>1.0561762748183201</x:v>
      </x:c>
      <x:c r="BC42" s="13">
        <x:v>17.923675182096801</x:v>
      </x:c>
      <x:c r="BD42" s="173">
        <x:v>2.7139259026420701</x:v>
      </x:c>
      <x:c r="BE42" s="13">
        <x:v>17.3398227245535</x:v>
      </x:c>
      <x:c r="BF42" s="173">
        <x:v>2.19694394552165</x:v>
      </x:c>
      <x:c r="BG42" s="13">
        <x:v>20.3902401653197</x:v>
      </x:c>
      <x:c r="BH42" s="173">
        <x:v>1.41947731933675</x:v>
      </x:c>
      <x:c r="BI42" s="13">
        <x:v>2.46656498322284</x:v>
      </x:c>
      <x:c r="BJ42" s="173">
        <x:v>3.1712546281612202</x:v>
      </x:c>
      <x:c r="BK42" s="13">
        <x:v>39.020804063687699</x:v>
      </x:c>
      <x:c r="BL42" s="173">
        <x:v>1.2403164719944</x:v>
      </x:c>
      <x:c r="BM42" s="13">
        <x:v>31.009340947510701</x:v>
      </x:c>
      <x:c r="BN42" s="173">
        <x:v>3.05658443899488</x:v>
      </x:c>
      <x:c r="BO42" s="13">
        <x:v>35.928015796848499</x:v>
      </x:c>
      <x:c r="BP42" s="173">
        <x:v>3.14147003620378</x:v>
      </x:c>
      <x:c r="BQ42" s="13">
        <x:v>41.4478047808798</x:v>
      </x:c>
      <x:c r="BR42" s="173">
        <x:v>1.6113390412247299</x:v>
      </x:c>
      <x:c r="BS42" s="13">
        <x:v>10.4384638333691</x:v>
      </x:c>
      <x:c r="BT42" s="173">
        <x:v>3.5763649240715201</x:v>
      </x:c>
      <x:c r="BU42" s="13">
        <x:v>11.1147501499459</x:v>
      </x:c>
      <x:c r="BV42" s="173">
        <x:v>0.96259639164154898</x:v>
      </x:c>
      <x:c r="BW42" s="13">
        <x:v>22.310215106424899</x:v>
      </x:c>
      <x:c r="BX42" s="173">
        <x:v>2.7417009598192599</x:v>
      </x:c>
      <x:c r="BY42" s="13">
        <x:v>12.3374809724427</x:v>
      </x:c>
      <x:c r="BZ42" s="173">
        <x:v>2.2869760939093902</x:v>
      </x:c>
      <x:c r="CA42" s="13">
        <x:v>7.7527555616929202</x:v>
      </x:c>
      <x:c r="CB42" s="173">
        <x:v>0.947055442680791</x:v>
      </x:c>
      <x:c r="CC42" s="13">
        <x:v>-14.557459544732</x:v>
      </x:c>
      <x:c r="CD42" s="173">
        <x:v>2.8116058303278901</x:v>
      </x:c>
      <x:c r="CE42" s="13">
        <x:v>7.9258406487231197</x:v>
      </x:c>
      <x:c r="CF42" s="173">
        <x:v>0.71829807969594395</x:v>
      </x:c>
      <x:c r="CG42" s="13">
        <x:v>11.1674839512883</x:v>
      </x:c>
      <x:c r="CH42" s="173">
        <x:v>2.0075422320807501</x:v>
      </x:c>
      <x:c r="CI42" s="13">
        <x:v>7.0049813105041396</x:v>
      </x:c>
      <x:c r="CJ42" s="173">
        <x:v>1.66104080225728</x:v>
      </x:c>
      <x:c r="CK42" s="13">
        <x:v>7.1884786949790698</x:v>
      </x:c>
      <x:c r="CL42" s="173">
        <x:v>0.92159048593315895</x:v>
      </x:c>
      <x:c r="CM42" s="13">
        <x:v>-3.9790052563092599</x:v>
      </x:c>
      <x:c r="CN42" s="173">
        <x:v>2.2853782385274002</x:v>
      </x:c>
      <x:c r="CO42" s="13">
        <x:v>9.6810350220870092</x:v>
      </x:c>
      <x:c r="CP42" s="173">
        <x:v>0.71574338662964698</x:v>
      </x:c>
      <x:c r="CQ42" s="13">
        <x:v>15.0673087253723</x:v>
      </x:c>
      <x:c r="CR42" s="173">
        <x:v>2.4083487478095602</x:v>
      </x:c>
      <x:c r="CS42" s="13">
        <x:v>7.1412631390764503</x:v>
      </x:c>
      <x:c r="CT42" s="173">
        <x:v>1.6350776159104099</x:v>
      </x:c>
      <x:c r="CU42" s="13">
        <x:v>8.7949847931966296</x:v>
      </x:c>
      <x:c r="CV42" s="173">
        <x:v>1.00414481309433</x:v>
      </x:c>
      <x:c r="CW42" s="13">
        <x:v>-6.2723239321757198</x:v>
      </x:c>
      <x:c r="CX42" s="173">
        <x:v>2.7735417895502001</x:v>
      </x:c>
      <x:c r="CY42" s="13">
        <x:v>20.901265295774898</x:v>
      </x:c>
      <x:c r="CZ42" s="173">
        <x:v>1.09976378040581</x:v>
      </x:c>
      <x:c r="DA42" s="13">
        <x:v>28.031977248660102</x:v>
      </x:c>
      <x:c r="DB42" s="173">
        <x:v>2.6679182947418001</x:v>
      </x:c>
      <x:c r="DC42" s="13">
        <x:v>21.302341065042601</x:v>
      </x:c>
      <x:c r="DD42" s="173">
        <x:v>2.57838014597607</x:v>
      </x:c>
      <x:c r="DE42" s="13">
        <x:v>19.2519967705311</x:v>
      </x:c>
      <x:c r="DF42" s="173">
        <x:v>1.3327403313733499</x:v>
      </x:c>
      <x:c r="DG42" s="13">
        <x:v>-8.7799804781290103</x:v>
      </x:c>
      <x:c r="DH42" s="173">
        <x:v>3.0146879351849099</x:v>
      </x:c>
      <x:c r="DI42" s="13">
        <x:v>18.871644109569001</x:v>
      </x:c>
      <x:c r="DJ42" s="173">
        <x:v>1.0168461328098799</x:v>
      </x:c>
      <x:c r="DK42" s="13">
        <x:v>17.656443663674899</x:v>
      </x:c>
      <x:c r="DL42" s="173">
        <x:v>2.7244113741781799</x:v>
      </x:c>
      <x:c r="DM42" s="13">
        <x:v>16.1113269313309</x:v>
      </x:c>
      <x:c r="DN42" s="173">
        <x:v>2.4645230257041999</x:v>
      </x:c>
      <x:c r="DO42" s="13">
        <x:v>20.278164593977301</x:v>
      </x:c>
      <x:c r="DP42" s="173">
        <x:v>1.37117303349372</x:v>
      </x:c>
      <x:c r="DQ42" s="13">
        <x:v>2.6217209303023798</x:v>
      </x:c>
      <x:c r="DR42" s="173">
        <x:v>3.3405796481016399</x:v>
      </x:c>
      <x:c r="DS42" s="13">
        <x:v>11.279317556325401</x:v>
      </x:c>
      <x:c r="DT42" s="173">
        <x:v>0.78925858797918802</x:v>
      </x:c>
      <x:c r="DU42" s="13">
        <x:v>13.7296188686741</x:v>
      </x:c>
      <x:c r="DV42" s="173">
        <x:v>2.1820441804545001</x:v>
      </x:c>
      <x:c r="DW42" s="13">
        <x:v>7.9040018160513199</x:v>
      </x:c>
      <x:c r="DX42" s="173">
        <x:v>1.6864393893223699</x:v>
      </x:c>
      <x:c r="DY42" s="13">
        <x:v>11.8631759814263</x:v>
      </x:c>
      <x:c r="DZ42" s="173">
        <x:v>1.1399818417165299</x:v>
      </x:c>
      <x:c r="EA42" s="13">
        <x:v>-1.86644288724783</x:v>
      </x:c>
      <x:c r="EB42" s="173">
        <x:v>2.6851444529847401</x:v>
      </x:c>
      <x:c r="EC42" s="13">
        <x:v>9.3124854607377596</x:v>
      </x:c>
      <x:c r="ED42" s="173">
        <x:v>0.75441725984966801</x:v>
      </x:c>
      <x:c r="EE42" s="13">
        <x:v>12.840024100222699</x:v>
      </x:c>
      <x:c r="EF42" s="173">
        <x:v>2.32711408646357</x:v>
      </x:c>
      <x:c r="EG42" s="13">
        <x:v>9.9019340260226105</x:v>
      </x:c>
      <x:c r="EH42" s="173">
        <x:v>2.0119647881679401</x:v>
      </x:c>
      <x:c r="EI42" s="13">
        <x:v>8.3933388169493206</x:v>
      </x:c>
      <x:c r="EJ42" s="173">
        <x:v>0.95816936583878598</x:v>
      </x:c>
      <x:c r="EK42" s="13">
        <x:v>-4.4466852832733599</x:v>
      </x:c>
      <x:c r="EL42" s="173">
        <x:v>2.48172461426498</x:v>
      </x:c>
      <x:c r="EM42" s="13">
        <x:v>17.4551917388786</x:v>
      </x:c>
      <x:c r="EN42" s="173">
        <x:v>0.97242701170340295</x:v>
      </x:c>
      <x:c r="EO42" s="13">
        <x:v>19.9431508025305</x:v>
      </x:c>
      <x:c r="EP42" s="173">
        <x:v>2.5940262767707298</x:v>
      </x:c>
      <x:c r="EQ42" s="13">
        <x:v>15.5765010486521</x:v>
      </x:c>
      <x:c r="ER42" s="173">
        <x:v>2.3489302616839902</x:v>
      </x:c>
      <x:c r="ES42" s="13">
        <x:v>17.5964056817559</x:v>
      </x:c>
      <x:c r="ET42" s="173">
        <x:v>1.22469590177069</x:v>
      </x:c>
      <x:c r="EU42" s="13">
        <x:v>-2.3467451207745702</x:v>
      </x:c>
      <x:c r="EV42" s="173">
        <x:v>2.9528746944457098</x:v>
      </x:c>
      <x:c r="EW42" s="15"/>
      <x:c r="EX42" s="15"/>
      <x:c r="EY42" s="15"/>
      <x:c r="EZ42" s="15"/>
      <x:c r="FA42" s="15"/>
      <x:c r="FB42" s="15"/>
      <x:c r="FC42" s="15"/>
      <x:c r="FD42" s="15"/>
      <x:c r="FE42" s="15"/>
      <x:c r="FF42" s="15"/>
      <x:c r="FG42" s="15"/>
      <x:c r="FH42" s="15"/>
      <x:c r="FI42" s="15"/>
      <x:c r="FJ42" s="15"/>
      <x:c r="FK42" s="15"/>
      <x:c r="FL42" s="15"/>
      <x:c r="FM42" s="15"/>
      <x:c r="FN42" s="15"/>
      <x:c r="FO42" s="15"/>
      <x:c r="FP42" s="15"/>
      <x:c r="FQ42" s="15"/>
      <x:c r="FR42" s="15"/>
      <x:c r="FS42" s="15"/>
      <x:c r="FT42" s="15"/>
      <x:c r="FU42" s="15"/>
      <x:c r="FV42" s="15"/>
      <x:c r="FW42" s="15"/>
      <x:c r="FX42" s="15"/>
      <x:c r="FY42" s="15"/>
      <x:c r="FZ42" s="15"/>
      <x:c r="GA42" s="15"/>
      <x:c r="GB42" s="15"/>
      <x:c r="GC42" s="15"/>
      <x:c r="GD42" s="15"/>
      <x:c r="GE42" s="15"/>
      <x:c r="GF42" s="15"/>
      <x:c r="GG42" s="15"/>
      <x:c r="GH42" s="15"/>
      <x:c r="GI42" s="15"/>
      <x:c r="GJ42" s="15"/>
      <x:c r="GK42" s="15"/>
      <x:c r="GL42" s="15"/>
      <x:c r="GM42" s="15"/>
      <x:c r="GN42" s="15"/>
      <x:c r="GO42" s="15"/>
      <x:c r="GP42" s="15"/>
      <x:c r="GQ42" s="15"/>
      <x:c r="GR42" s="15"/>
      <x:c r="GS42" s="15"/>
      <x:c r="GT42" s="15"/>
      <x:c r="GU42" s="15"/>
      <x:c r="GV42" s="15"/>
      <x:c r="GW42" s="15"/>
      <x:c r="GX42" s="15"/>
      <x:c r="GY42" s="15"/>
      <x:c r="GZ42" s="15"/>
      <x:c r="HA42" s="15"/>
      <x:c r="HB42" s="15"/>
      <x:c r="HC42" s="15"/>
      <x:c r="HD42" s="16"/>
    </x:row>
    <x:row r="43" spans="1:212" ht="12.95" customHeight="1" x14ac:dyDescent="0.2">
      <x:c r="A43" s="2" t="s">
        <x:v>385</x:v>
      </x:c>
      <x:c r="B43" s="12">
        <x:v>2</x:v>
      </x:c>
      <x:c r="C43" s="13">
        <x:v>16.370101384168699</x:v>
      </x:c>
      <x:c r="D43" s="173">
        <x:v>1.3614339392565</x:v>
      </x:c>
      <x:c r="E43" s="13">
        <x:v>21.157549659624799</x:v>
      </x:c>
      <x:c r="F43" s="173">
        <x:v>4.1290362348418901</x:v>
      </x:c>
      <x:c r="G43" s="13">
        <x:v>17.333133653562001</x:v>
      </x:c>
      <x:c r="H43" s="173">
        <x:v>3.8044457972978298</x:v>
      </x:c>
      <x:c r="I43" s="13">
        <x:v>14.915733477274699</x:v>
      </x:c>
      <x:c r="J43" s="173">
        <x:v>1.4916417982930601</x:v>
      </x:c>
      <x:c r="K43" s="13">
        <x:v>-6.2418161823500604</x:v>
      </x:c>
      <x:c r="L43" s="173">
        <x:v>4.3739005184293003</x:v>
      </x:c>
      <x:c r="M43" s="13">
        <x:v>17.556058571000001</x:v>
      </x:c>
      <x:c r="N43" s="173">
        <x:v>1.47878890543706</x:v>
      </x:c>
      <x:c r="O43" s="13">
        <x:v>23.632764825432901</x:v>
      </x:c>
      <x:c r="P43" s="173">
        <x:v>4.1746691379201</x:v>
      </x:c>
      <x:c r="Q43" s="13">
        <x:v>16.778249938919899</x:v>
      </x:c>
      <x:c r="R43" s="173">
        <x:v>3.7152296006169601</x:v>
      </x:c>
      <x:c r="S43" s="13">
        <x:v>16.296486971261899</x:v>
      </x:c>
      <x:c r="T43" s="173">
        <x:v>1.7526258282067899</x:v>
      </x:c>
      <x:c r="U43" s="13">
        <x:v>-7.3362778541710503</x:v>
      </x:c>
      <x:c r="V43" s="173">
        <x:v>4.4912666995565598</x:v>
      </x:c>
      <x:c r="W43" s="13">
        <x:v>16.8824079435357</x:v>
      </x:c>
      <x:c r="X43" s="173">
        <x:v>1.2746778948842199</x:v>
      </x:c>
      <x:c r="Y43" s="13">
        <x:v>21.378025211805401</x:v>
      </x:c>
      <x:c r="Z43" s="173">
        <x:v>3.8783445416098501</x:v>
      </x:c>
      <x:c r="AA43" s="13">
        <x:v>12.362066329088099</x:v>
      </x:c>
      <x:c r="AB43" s="173">
        <x:v>3.0209818679750802</x:v>
      </x:c>
      <x:c r="AC43" s="13">
        <x:v>16.011519420986701</x:v>
      </x:c>
      <x:c r="AD43" s="173">
        <x:v>1.4969253490952601</x:v>
      </x:c>
      <x:c r="AE43" s="13">
        <x:v>-5.3665057908187199</x:v>
      </x:c>
      <x:c r="AF43" s="173">
        <x:v>4.0835823507983298</x:v>
      </x:c>
      <x:c r="AG43" s="13">
        <x:v>21.472881501514902</x:v>
      </x:c>
      <x:c r="AH43" s="173">
        <x:v>1.4255708495266</x:v>
      </x:c>
      <x:c r="AI43" s="13">
        <x:v>26.452408153877201</x:v>
      </x:c>
      <x:c r="AJ43" s="173">
        <x:v>4.3427022032205098</x:v>
      </x:c>
      <x:c r="AK43" s="13">
        <x:v>20.8913388213372</x:v>
      </x:c>
      <x:c r="AL43" s="173">
        <x:v>3.66002364525457</x:v>
      </x:c>
      <x:c r="AM43" s="13">
        <x:v>19.775120618903902</x:v>
      </x:c>
      <x:c r="AN43" s="173">
        <x:v>1.62832829805196</x:v>
      </x:c>
      <x:c r="AO43" s="13">
        <x:v>-6.6772875349732397</x:v>
      </x:c>
      <x:c r="AP43" s="173">
        <x:v>4.6161549800194397</x:v>
      </x:c>
      <x:c r="AQ43" s="13">
        <x:v>22.645320621056999</x:v>
      </x:c>
      <x:c r="AR43" s="173">
        <x:v>1.4944722708807401</x:v>
      </x:c>
      <x:c r="AS43" s="13">
        <x:v>23.434833282805801</x:v>
      </x:c>
      <x:c r="AT43" s="173">
        <x:v>4.2384694458628998</x:v>
      </x:c>
      <x:c r="AU43" s="13">
        <x:v>20.772194276898201</x:v>
      </x:c>
      <x:c r="AV43" s="173">
        <x:v>3.7867984203630201</x:v>
      </x:c>
      <x:c r="AW43" s="13">
        <x:v>22.465519088536102</x:v>
      </x:c>
      <x:c r="AX43" s="173">
        <x:v>1.9065406047511899</x:v>
      </x:c>
      <x:c r="AY43" s="13">
        <x:v>-0.96931419426970999</x:v>
      </x:c>
      <x:c r="AZ43" s="173">
        <x:v>4.67279371688256</x:v>
      </x:c>
      <x:c r="BA43" s="13">
        <x:v>22.6325069335685</x:v>
      </x:c>
      <x:c r="BB43" s="173">
        <x:v>1.4891328651308999</x:v>
      </x:c>
      <x:c r="BC43" s="13">
        <x:v>22.489709971232202</x:v>
      </x:c>
      <x:c r="BD43" s="173">
        <x:v>4.1315520512888702</x:v>
      </x:c>
      <x:c r="BE43" s="13">
        <x:v>21.615814535853701</x:v>
      </x:c>
      <x:c r="BF43" s="173">
        <x:v>3.6650889346858202</x:v>
      </x:c>
      <x:c r="BG43" s="13">
        <x:v>22.440193270519501</x:v>
      </x:c>
      <x:c r="BH43" s="173">
        <x:v>1.7931094904635501</x:v>
      </x:c>
      <x:c r="BI43" s="13">
        <x:v>-4.9516700712636898E-2</x:v>
      </x:c>
      <x:c r="BJ43" s="173">
        <x:v>4.4415967252784201</x:v>
      </x:c>
      <x:c r="BK43" s="13">
        <x:v>24.026311919839401</x:v>
      </x:c>
      <x:c r="BL43" s="173">
        <x:v>1.5514204984665301</x:v>
      </x:c>
      <x:c r="BM43" s="13">
        <x:v>28.635144708320102</x:v>
      </x:c>
      <x:c r="BN43" s="173">
        <x:v>4.6864692642686698</x:v>
      </x:c>
      <x:c r="BO43" s="13">
        <x:v>21.1311106606687</x:v>
      </x:c>
      <x:c r="BP43" s="173">
        <x:v>3.7926135233357101</x:v>
      </x:c>
      <x:c r="BQ43" s="13">
        <x:v>24.118034950789799</x:v>
      </x:c>
      <x:c r="BR43" s="173">
        <x:v>1.86172570203858</x:v>
      </x:c>
      <x:c r="BS43" s="13">
        <x:v>-4.5171097575303003</x:v>
      </x:c>
      <x:c r="BT43" s="173">
        <x:v>4.9373378169208699</x:v>
      </x:c>
      <x:c r="BU43" s="13">
        <x:v>22.8255127154892</x:v>
      </x:c>
      <x:c r="BV43" s="173">
        <x:v>1.4348160376029999</x:v>
      </x:c>
      <x:c r="BW43" s="13">
        <x:v>23.96853429566</x:v>
      </x:c>
      <x:c r="BX43" s="173">
        <x:v>3.9930757716649601</x:v>
      </x:c>
      <x:c r="BY43" s="13">
        <x:v>23.0857012229601</x:v>
      </x:c>
      <x:c r="BZ43" s="173">
        <x:v>3.90649089075383</x:v>
      </x:c>
      <x:c r="CA43" s="13">
        <x:v>22.223572573716101</x:v>
      </x:c>
      <x:c r="CB43" s="173">
        <x:v>1.5794713826732001</x:v>
      </x:c>
      <x:c r="CC43" s="13">
        <x:v>-1.74496172194385</x:v>
      </x:c>
      <x:c r="CD43" s="173">
        <x:v>4.36199392509186</x:v>
      </x:c>
      <x:c r="CE43" s="13">
        <x:v>12.007408649668101</x:v>
      </x:c>
      <x:c r="CF43" s="173">
        <x:v>1.0218804401889101</x:v>
      </x:c>
      <x:c r="CG43" s="13">
        <x:v>18.956387948127499</x:v>
      </x:c>
      <x:c r="CH43" s="173">
        <x:v>3.72426486709537</x:v>
      </x:c>
      <x:c r="CI43" s="13">
        <x:v>13.4606136104515</x:v>
      </x:c>
      <x:c r="CJ43" s="173">
        <x:v>2.8768938784309301</x:v>
      </x:c>
      <x:c r="CK43" s="13">
        <x:v>9.9476421870528409</x:v>
      </x:c>
      <x:c r="CL43" s="173">
        <x:v>1.1881424786588399</x:v>
      </x:c>
      <x:c r="CM43" s="13">
        <x:v>-9.0087457610746497</x:v>
      </x:c>
      <x:c r="CN43" s="173">
        <x:v>3.9606341271636198</x:v>
      </x:c>
      <x:c r="CO43" s="13">
        <x:v>14.4838681794356</x:v>
      </x:c>
      <x:c r="CP43" s="173">
        <x:v>1.2818950327354699</x:v>
      </x:c>
      <x:c r="CQ43" s="13">
        <x:v>20.2553730266226</x:v>
      </x:c>
      <x:c r="CR43" s="173">
        <x:v>3.9473044863592399</x:v>
      </x:c>
      <x:c r="CS43" s="13">
        <x:v>15.842450602815299</x:v>
      </x:c>
      <x:c r="CT43" s="173">
        <x:v>3.4782344778034702</x:v>
      </x:c>
      <x:c r="CU43" s="13">
        <x:v>12.2568462800629</x:v>
      </x:c>
      <x:c r="CV43" s="173">
        <x:v>1.30470357103376</x:v>
      </x:c>
      <x:c r="CW43" s="13">
        <x:v>-7.9985267465596896</x:v>
      </x:c>
      <x:c r="CX43" s="173">
        <x:v>4.1130247873289596</x:v>
      </x:c>
      <x:c r="CY43" s="13">
        <x:v>26.9334823262454</x:v>
      </x:c>
      <x:c r="CZ43" s="173">
        <x:v>1.62887745204505</x:v>
      </x:c>
      <x:c r="DA43" s="13">
        <x:v>33.686057243589097</x:v>
      </x:c>
      <x:c r="DB43" s="173">
        <x:v>4.2637324528220697</x:v>
      </x:c>
      <x:c r="DC43" s="13">
        <x:v>27.350716592743002</x:v>
      </x:c>
      <x:c r="DD43" s="173">
        <x:v>3.8544341605139101</x:v>
      </x:c>
      <x:c r="DE43" s="13">
        <x:v>25.603068937019898</x:v>
      </x:c>
      <x:c r="DF43" s="173">
        <x:v>1.90454008188358</x:v>
      </x:c>
      <x:c r="DG43" s="13">
        <x:v>-8.0829883065691508</x:v>
      </x:c>
      <x:c r="DH43" s="173">
        <x:v>4.6728132589551903</x:v>
      </x:c>
      <x:c r="DI43" s="13">
        <x:v>18.378044080531499</x:v>
      </x:c>
      <x:c r="DJ43" s="173">
        <x:v>1.15117998922673</x:v>
      </x:c>
      <x:c r="DK43" s="13">
        <x:v>24.257446922417799</x:v>
      </x:c>
      <x:c r="DL43" s="173">
        <x:v>3.53261599470079</x:v>
      </x:c>
      <x:c r="DM43" s="13">
        <x:v>19.138928816227601</x:v>
      </x:c>
      <x:c r="DN43" s="173">
        <x:v>3.2929258104407602</x:v>
      </x:c>
      <x:c r="DO43" s="13">
        <x:v>16.556376707612699</x:v>
      </x:c>
      <x:c r="DP43" s="173">
        <x:v>1.4790776332820501</x:v>
      </x:c>
      <x:c r="DQ43" s="13">
        <x:v>-7.7010702148050498</x:v>
      </x:c>
      <x:c r="DR43" s="173">
        <x:v>4.0909255933747097</x:v>
      </x:c>
      <x:c r="DS43" s="13">
        <x:v>19.1467836256605</x:v>
      </x:c>
      <x:c r="DT43" s="173">
        <x:v>1.5615711570556701</x:v>
      </x:c>
      <x:c r="DU43" s="13">
        <x:v>21.3763947621716</x:v>
      </x:c>
      <x:c r="DV43" s="173">
        <x:v>3.9190923252720999</x:v>
      </x:c>
      <x:c r="DW43" s="13">
        <x:v>16.133407560411499</x:v>
      </x:c>
      <x:c r="DX43" s="173">
        <x:v>3.2877975033437399</x:v>
      </x:c>
      <x:c r="DY43" s="13">
        <x:v>19.027751563988499</x:v>
      </x:c>
      <x:c r="DZ43" s="173">
        <x:v>2.0105427092505201</x:v>
      </x:c>
      <x:c r="EA43" s="13">
        <x:v>-2.3486431981831499</x:v>
      </x:c>
      <x:c r="EB43" s="173">
        <x:v>4.5335164623089304</x:v>
      </x:c>
      <x:c r="EC43" s="13">
        <x:v>19.546390654272798</x:v>
      </x:c>
      <x:c r="ED43" s="173">
        <x:v>1.56918599382017</x:v>
      </x:c>
      <x:c r="EE43" s="13">
        <x:v>22.3046510407361</x:v>
      </x:c>
      <x:c r="EF43" s="173">
        <x:v>3.9275841490303001</x:v>
      </x:c>
      <x:c r="EG43" s="13">
        <x:v>16.473716268340102</x:v>
      </x:c>
      <x:c r="EH43" s="173">
        <x:v>3.7149823790354501</x:v>
      </x:c>
      <x:c r="EI43" s="13">
        <x:v>19.354946142486799</x:v>
      </x:c>
      <x:c r="EJ43" s="173">
        <x:v>1.93139366259683</x:v>
      </x:c>
      <x:c r="EK43" s="13">
        <x:v>-2.9497048982492702</x:v>
      </x:c>
      <x:c r="EL43" s="173">
        <x:v>4.2492416234834103</x:v>
      </x:c>
      <x:c r="EM43" s="13">
        <x:v>20.037359088457901</x:v>
      </x:c>
      <x:c r="EN43" s="173">
        <x:v>1.52148494694526</x:v>
      </x:c>
      <x:c r="EO43" s="13">
        <x:v>24.788539542886401</x:v>
      </x:c>
      <x:c r="EP43" s="173">
        <x:v>4.0413932449844898</x:v>
      </x:c>
      <x:c r="EQ43" s="13">
        <x:v>20.048934253398802</x:v>
      </x:c>
      <x:c r="ER43" s="173">
        <x:v>3.7404356279979498</x:v>
      </x:c>
      <x:c r="ES43" s="13">
        <x:v>18.968001148924401</x:v>
      </x:c>
      <x:c r="ET43" s="173">
        <x:v>1.7970519803940599</x:v>
      </x:c>
      <x:c r="EU43" s="13">
        <x:v>-5.8205383939619599</x:v>
      </x:c>
      <x:c r="EV43" s="173">
        <x:v>4.4348997956395904</x:v>
      </x:c>
      <x:c r="EW43" s="15"/>
      <x:c r="EX43" s="15"/>
      <x:c r="EY43" s="15"/>
      <x:c r="EZ43" s="15"/>
      <x:c r="FA43" s="15"/>
      <x:c r="FB43" s="15"/>
      <x:c r="FC43" s="15"/>
      <x:c r="FD43" s="15"/>
      <x:c r="FE43" s="15"/>
      <x:c r="FF43" s="15"/>
      <x:c r="FG43" s="15"/>
      <x:c r="FH43" s="15"/>
      <x:c r="FI43" s="15"/>
      <x:c r="FJ43" s="15"/>
      <x:c r="FK43" s="15"/>
      <x:c r="FL43" s="15"/>
      <x:c r="FM43" s="15"/>
      <x:c r="FN43" s="15"/>
      <x:c r="FO43" s="15"/>
      <x:c r="FP43" s="15"/>
      <x:c r="FQ43" s="15"/>
      <x:c r="FR43" s="15"/>
      <x:c r="FS43" s="15"/>
      <x:c r="FT43" s="15"/>
      <x:c r="FU43" s="15"/>
      <x:c r="FV43" s="15"/>
      <x:c r="FW43" s="15"/>
      <x:c r="FX43" s="15"/>
      <x:c r="FY43" s="15"/>
      <x:c r="FZ43" s="15"/>
      <x:c r="GA43" s="15"/>
      <x:c r="GB43" s="15"/>
      <x:c r="GC43" s="15"/>
      <x:c r="GD43" s="15"/>
      <x:c r="GE43" s="15"/>
      <x:c r="GF43" s="15"/>
      <x:c r="GG43" s="15"/>
      <x:c r="GH43" s="15"/>
      <x:c r="GI43" s="15"/>
      <x:c r="GJ43" s="15"/>
      <x:c r="GK43" s="15"/>
      <x:c r="GL43" s="15"/>
      <x:c r="GM43" s="15"/>
      <x:c r="GN43" s="15"/>
      <x:c r="GO43" s="15"/>
      <x:c r="GP43" s="15"/>
      <x:c r="GQ43" s="15"/>
      <x:c r="GR43" s="15"/>
      <x:c r="GS43" s="15"/>
      <x:c r="GT43" s="15"/>
      <x:c r="GU43" s="15"/>
      <x:c r="GV43" s="15"/>
      <x:c r="GW43" s="15"/>
      <x:c r="GX43" s="15"/>
      <x:c r="GY43" s="15"/>
      <x:c r="GZ43" s="15"/>
      <x:c r="HA43" s="15"/>
      <x:c r="HB43" s="15"/>
      <x:c r="HC43" s="15"/>
      <x:c r="HD43" s="16"/>
    </x:row>
    <x:row r="44" spans="1:212" ht="12.95" customHeight="1" x14ac:dyDescent="0.2">
      <x:c r="A44" s="2" t="s">
        <x:v>386</x:v>
      </x:c>
      <x:c r="B44" s="12">
        <x:v>2</x:v>
      </x:c>
      <x:c r="C44" s="13">
        <x:v>29.272902114217001</x:v>
      </x:c>
      <x:c r="D44" s="173">
        <x:v>1.1575283346285401</x:v>
      </x:c>
      <x:c r="E44" s="13">
        <x:v>27.569956912606902</x:v>
      </x:c>
      <x:c r="F44" s="173">
        <x:v>2.0770418798126302</x:v>
      </x:c>
      <x:c r="G44" s="13">
        <x:v>27.0266896015236</x:v>
      </x:c>
      <x:c r="H44" s="173">
        <x:v>2.1691554474158901</x:v>
      </x:c>
      <x:c r="I44" s="13">
        <x:v>31.254227279106399</x:v>
      </x:c>
      <x:c r="J44" s="173">
        <x:v>1.34965060959558</x:v>
      </x:c>
      <x:c r="K44" s="13">
        <x:v>3.68427036649955</x:v>
      </x:c>
      <x:c r="L44" s="173">
        <x:v>2.3951754870073199</x:v>
      </x:c>
      <x:c r="M44" s="13">
        <x:v>33.8070557457104</x:v>
      </x:c>
      <x:c r="N44" s="173">
        <x:v>1.0641219725389901</x:v>
      </x:c>
      <x:c r="O44" s="13">
        <x:v>35.059972175193998</x:v>
      </x:c>
      <x:c r="P44" s="173">
        <x:v>1.5904416545298199</x:v>
      </x:c>
      <x:c r="Q44" s="13">
        <x:v>34.466485976199998</x:v>
      </x:c>
      <x:c r="R44" s="173">
        <x:v>2.3132044769336799</x:v>
      </x:c>
      <x:c r="S44" s="13">
        <x:v>32.383853375257203</x:v>
      </x:c>
      <x:c r="T44" s="173">
        <x:v>1.68730810684197</x:v>
      </x:c>
      <x:c r="U44" s="13">
        <x:v>-2.6761187999368699</x:v>
      </x:c>
      <x:c r="V44" s="173">
        <x:v>2.3253182204841698</x:v>
      </x:c>
      <x:c r="W44" s="13">
        <x:v>28.652629160787701</x:v>
      </x:c>
      <x:c r="X44" s="173">
        <x:v>1.0196120523090799</x:v>
      </x:c>
      <x:c r="Y44" s="13">
        <x:v>28.842759632402899</x:v>
      </x:c>
      <x:c r="Z44" s="173">
        <x:v>1.9012040603392999</x:v>
      </x:c>
      <x:c r="AA44" s="13">
        <x:v>27.528100221042799</x:v>
      </x:c>
      <x:c r="AB44" s="173">
        <x:v>2.0652501663353502</x:v>
      </x:c>
      <x:c r="AC44" s="13">
        <x:v>29.010264802923601</x:v>
      </x:c>
      <x:c r="AD44" s="173">
        <x:v>1.69502394225668</x:v>
      </x:c>
      <x:c r="AE44" s="13">
        <x:v>0.167505170520727</x:v>
      </x:c>
      <x:c r="AF44" s="173">
        <x:v>2.7286190388067801</x:v>
      </x:c>
      <x:c r="AG44" s="13">
        <x:v>33.333753342065798</x:v>
      </x:c>
      <x:c r="AH44" s="173">
        <x:v>1.2259166522707501</x:v>
      </x:c>
      <x:c r="AI44" s="13">
        <x:v>33.554252255115799</x:v>
      </x:c>
      <x:c r="AJ44" s="173">
        <x:v>2.23878838632778</x:v>
      </x:c>
      <x:c r="AK44" s="13">
        <x:v>33.761468681312699</x:v>
      </x:c>
      <x:c r="AL44" s="173">
        <x:v>2.1580713929447999</x:v>
      </x:c>
      <x:c r="AM44" s="13">
        <x:v>32.747560345035097</x:v>
      </x:c>
      <x:c r="AN44" s="173">
        <x:v>1.5226436742785201</x:v>
      </x:c>
      <x:c r="AO44" s="13">
        <x:v>-0.80669191008070795</x:v>
      </x:c>
      <x:c r="AP44" s="173">
        <x:v>2.4998681423098699</x:v>
      </x:c>
      <x:c r="AQ44" s="13">
        <x:v>53.503585254947097</x:v>
      </x:c>
      <x:c r="AR44" s="173">
        <x:v>1.2008644343779</x:v>
      </x:c>
      <x:c r="AS44" s="13">
        <x:v>47.165718121409903</x:v>
      </x:c>
      <x:c r="AT44" s="173">
        <x:v>2.1669010673379798</x:v>
      </x:c>
      <x:c r="AU44" s="13">
        <x:v>50.067656952836003</x:v>
      </x:c>
      <x:c r="AV44" s="173">
        <x:v>2.0820959277387301</x:v>
      </x:c>
      <x:c r="AW44" s="13">
        <x:v>60.001275891505003</x:v>
      </x:c>
      <x:c r="AX44" s="173">
        <x:v>1.92687254010271</x:v>
      </x:c>
      <x:c r="AY44" s="13">
        <x:v>12.8355577700951</x:v>
      </x:c>
      <x:c r="AZ44" s="173">
        <x:v>2.9461843088520001</x:v>
      </x:c>
      <x:c r="BA44" s="13">
        <x:v>52.592576370374303</x:v>
      </x:c>
      <x:c r="BB44" s="173">
        <x:v>1.28863763572057</x:v>
      </x:c>
      <x:c r="BC44" s="13">
        <x:v>46.597490733831997</x:v>
      </x:c>
      <x:c r="BD44" s="173">
        <x:v>2.3847698429019601</x:v>
      </x:c>
      <x:c r="BE44" s="13">
        <x:v>50.373047284302302</x:v>
      </x:c>
      <x:c r="BF44" s="173">
        <x:v>2.11931842428731</x:v>
      </x:c>
      <x:c r="BG44" s="13">
        <x:v>58.535468131831003</x:v>
      </x:c>
      <x:c r="BH44" s="173">
        <x:v>2.0761583773335599</x:v>
      </x:c>
      <x:c r="BI44" s="13">
        <x:v>11.9379773979991</x:v>
      </x:c>
      <x:c r="BJ44" s="173">
        <x:v>3.21647033216541</x:v>
      </x:c>
      <x:c r="BK44" s="13">
        <x:v>60.721599509162502</x:v>
      </x:c>
      <x:c r="BL44" s="173">
        <x:v>1.1812942238784101</x:v>
      </x:c>
      <x:c r="BM44" s="13">
        <x:v>56.411519444038802</x:v>
      </x:c>
      <x:c r="BN44" s="173">
        <x:v>2.6254623473752199</x:v>
      </x:c>
      <x:c r="BO44" s="13">
        <x:v>60.112116744266999</x:v>
      </x:c>
      <x:c r="BP44" s="173">
        <x:v>2.0469237794583202</x:v>
      </x:c>
      <x:c r="BQ44" s="13">
        <x:v>64.4901271423834</x:v>
      </x:c>
      <x:c r="BR44" s="173">
        <x:v>1.47751007311358</x:v>
      </x:c>
      <x:c r="BS44" s="13">
        <x:v>8.07860769834463</x:v>
      </x:c>
      <x:c r="BT44" s="173">
        <x:v>2.8934938423693102</x:v>
      </x:c>
      <x:c r="BU44" s="13">
        <x:v>33.243371085038397</x:v>
      </x:c>
      <x:c r="BV44" s="173">
        <x:v>0.99239772377243196</x:v>
      </x:c>
      <x:c r="BW44" s="13">
        <x:v>36.321888353451399</x:v>
      </x:c>
      <x:c r="BX44" s="173">
        <x:v>2.4586761198232598</x:v>
      </x:c>
      <x:c r="BY44" s="13">
        <x:v>31.495285254332099</x:v>
      </x:c>
      <x:c r="BZ44" s="173">
        <x:v>1.9097439183037801</x:v>
      </x:c>
      <x:c r="CA44" s="13">
        <x:v>31.711991800252701</x:v>
      </x:c>
      <x:c r="CB44" s="173">
        <x:v>1.5022024780146399</x:v>
      </x:c>
      <x:c r="CC44" s="13">
        <x:v>-4.6098965531987002</x:v>
      </x:c>
      <x:c r="CD44" s="173">
        <x:v>2.8838027801524202</x:v>
      </x:c>
      <x:c r="CE44" s="13">
        <x:v>22.427338353695099</x:v>
      </x:c>
      <x:c r="CF44" s="173">
        <x:v>1.11277056322719</x:v>
      </x:c>
      <x:c r="CG44" s="13">
        <x:v>22.749529162932902</x:v>
      </x:c>
      <x:c r="CH44" s="173">
        <x:v>1.8587928939724401</x:v>
      </x:c>
      <x:c r="CI44" s="13">
        <x:v>21.3249845864501</x:v>
      </x:c>
      <x:c r="CJ44" s="173">
        <x:v>1.8912549968290799</x:v>
      </x:c>
      <x:c r="CK44" s="13">
        <x:v>22.267833706813299</x:v>
      </x:c>
      <x:c r="CL44" s="173">
        <x:v>1.55389835553657</x:v>
      </x:c>
      <x:c r="CM44" s="13">
        <x:v>-0.48169545611957798</x:v>
      </x:c>
      <x:c r="CN44" s="173">
        <x:v>2.3583004923947799</x:v>
      </x:c>
      <x:c r="CO44" s="13">
        <x:v>27.637976218250198</x:v>
      </x:c>
      <x:c r="CP44" s="173">
        <x:v>0.98594133196286504</x:v>
      </x:c>
      <x:c r="CQ44" s="13">
        <x:v>25.909910733650001</x:v>
      </x:c>
      <x:c r="CR44" s="173">
        <x:v>1.95985002757486</x:v>
      </x:c>
      <x:c r="CS44" s="13">
        <x:v>27.1945962926095</x:v>
      </x:c>
      <x:c r="CT44" s="173">
        <x:v>2.0044654057856901</x:v>
      </x:c>
      <x:c r="CU44" s="13">
        <x:v>28.852505478503002</x:v>
      </x:c>
      <x:c r="CV44" s="173">
        <x:v>1.6782250625719699</x:v>
      </x:c>
      <x:c r="CW44" s="13">
        <x:v>2.9425947448529901</x:v>
      </x:c>
      <x:c r="CX44" s="173">
        <x:v>2.4032291420353999</x:v>
      </x:c>
      <x:c r="CY44" s="13">
        <x:v>45.687595711257899</x:v>
      </x:c>
      <x:c r="CZ44" s="173">
        <x:v>1.08808457420117</x:v>
      </x:c>
      <x:c r="DA44" s="13">
        <x:v>47.773545792996103</x:v>
      </x:c>
      <x:c r="DB44" s="173">
        <x:v>1.97508649993101</x:v>
      </x:c>
      <x:c r="DC44" s="13">
        <x:v>46.032391793096501</x:v>
      </x:c>
      <x:c r="DD44" s="173">
        <x:v>2.5441554807127602</x:v>
      </x:c>
      <x:c r="DE44" s="13">
        <x:v>44.194457704965103</x:v>
      </x:c>
      <x:c r="DF44" s="173">
        <x:v>1.9581917444388299</x:v>
      </x:c>
      <x:c r="DG44" s="13">
        <x:v>-3.5790880880310301</x:v>
      </x:c>
      <x:c r="DH44" s="173">
        <x:v>2.6672560832154901</x:v>
      </x:c>
      <x:c r="DI44" s="13">
        <x:v>37.198225705792197</x:v>
      </x:c>
      <x:c r="DJ44" s="173">
        <x:v>1.22490434312084</x:v>
      </x:c>
      <x:c r="DK44" s="13">
        <x:v>36.449307069945597</x:v>
      </x:c>
      <x:c r="DL44" s="173">
        <x:v>1.8879395005314701</x:v>
      </x:c>
      <x:c r="DM44" s="13">
        <x:v>38.656416435809398</x:v>
      </x:c>
      <x:c r="DN44" s="173">
        <x:v>1.98134160506432</x:v>
      </x:c>
      <x:c r="DO44" s="13">
        <x:v>36.710244763176803</x:v>
      </x:c>
      <x:c r="DP44" s="173">
        <x:v>2.0339319618123999</x:v>
      </x:c>
      <x:c r="DQ44" s="13">
        <x:v>0.26093769323125598</x:v>
      </x:c>
      <x:c r="DR44" s="173">
        <x:v>2.4878164476392901</x:v>
      </x:c>
      <x:c r="DS44" s="13">
        <x:v>32.568083724233396</x:v>
      </x:c>
      <x:c r="DT44" s="173">
        <x:v>1.00856735172503</x:v>
      </x:c>
      <x:c r="DU44" s="13">
        <x:v>30.267067603108799</x:v>
      </x:c>
      <x:c r="DV44" s="173">
        <x:v>1.5994450894504699</x:v>
      </x:c>
      <x:c r="DW44" s="13">
        <x:v>31.143263252565799</x:v>
      </x:c>
      <x:c r="DX44" s="173">
        <x:v>1.9001860544476801</x:v>
      </x:c>
      <x:c r="DY44" s="13">
        <x:v>35.152309972845899</x:v>
      </x:c>
      <x:c r="DZ44" s="173">
        <x:v>1.8772207916546599</x:v>
      </x:c>
      <x:c r="EA44" s="13">
        <x:v>4.8852423697370702</x:v>
      </x:c>
      <x:c r="EB44" s="173">
        <x:v>2.4085309136630899</x:v>
      </x:c>
      <x:c r="EC44" s="13">
        <x:v>48.025053264760203</x:v>
      </x:c>
      <x:c r="ED44" s="173">
        <x:v>1.40096084758964</x:v>
      </x:c>
      <x:c r="EE44" s="13">
        <x:v>46.470655217087298</x:v>
      </x:c>
      <x:c r="EF44" s="173">
        <x:v>1.7622618553465099</x:v>
      </x:c>
      <x:c r="EG44" s="13">
        <x:v>47.976777122955397</x:v>
      </x:c>
      <x:c r="EH44" s="173">
        <x:v>2.52214866202024</x:v>
      </x:c>
      <x:c r="EI44" s="13">
        <x:v>48.300545809588201</x:v>
      </x:c>
      <x:c r="EJ44" s="173">
        <x:v>2.0988716420170102</x:v>
      </x:c>
      <x:c r="EK44" s="13">
        <x:v>1.8298905925008999</x:v>
      </x:c>
      <x:c r="EL44" s="173">
        <x:v>2.4837278858169398</x:v>
      </x:c>
      <x:c r="EM44" s="13">
        <x:v>46.122448526982097</x:v>
      </x:c>
      <x:c r="EN44" s="173">
        <x:v>1.07837679776564</x:v>
      </x:c>
      <x:c r="EO44" s="13">
        <x:v>44.037489276727896</x:v>
      </x:c>
      <x:c r="EP44" s="173">
        <x:v>2.1509207767575198</x:v>
      </x:c>
      <x:c r="EQ44" s="13">
        <x:v>43.615316648333803</x:v>
      </x:c>
      <x:c r="ER44" s="173">
        <x:v>2.2065563751612398</x:v>
      </x:c>
      <x:c r="ES44" s="13">
        <x:v>48.320300026955302</x:v>
      </x:c>
      <x:c r="ET44" s="173">
        <x:v>2.0846039249678001</x:v>
      </x:c>
      <x:c r="EU44" s="13">
        <x:v>4.2828107502274602</x:v>
      </x:c>
      <x:c r="EV44" s="173">
        <x:v>3.13537988101336</x:v>
      </x:c>
      <x:c r="EW44" s="15"/>
      <x:c r="EX44" s="15"/>
      <x:c r="EY44" s="15"/>
      <x:c r="EZ44" s="15"/>
      <x:c r="FA44" s="15"/>
      <x:c r="FB44" s="15"/>
      <x:c r="FC44" s="15"/>
      <x:c r="FD44" s="15"/>
      <x:c r="FE44" s="15"/>
      <x:c r="FF44" s="15"/>
      <x:c r="FG44" s="15"/>
      <x:c r="FH44" s="15"/>
      <x:c r="FI44" s="15"/>
      <x:c r="FJ44" s="15"/>
      <x:c r="FK44" s="15"/>
      <x:c r="FL44" s="15"/>
      <x:c r="FM44" s="15"/>
      <x:c r="FN44" s="15"/>
      <x:c r="FO44" s="15"/>
      <x:c r="FP44" s="15"/>
      <x:c r="FQ44" s="15"/>
      <x:c r="FR44" s="15"/>
      <x:c r="FS44" s="15"/>
      <x:c r="FT44" s="15"/>
      <x:c r="FU44" s="15"/>
      <x:c r="FV44" s="15"/>
      <x:c r="FW44" s="15"/>
      <x:c r="FX44" s="15"/>
      <x:c r="FY44" s="15"/>
      <x:c r="FZ44" s="15"/>
      <x:c r="GA44" s="15"/>
      <x:c r="GB44" s="15"/>
      <x:c r="GC44" s="15"/>
      <x:c r="GD44" s="15"/>
      <x:c r="GE44" s="15"/>
      <x:c r="GF44" s="15"/>
      <x:c r="GG44" s="15"/>
      <x:c r="GH44" s="15"/>
      <x:c r="GI44" s="15"/>
      <x:c r="GJ44" s="15"/>
      <x:c r="GK44" s="15"/>
      <x:c r="GL44" s="15"/>
      <x:c r="GM44" s="15"/>
      <x:c r="GN44" s="15"/>
      <x:c r="GO44" s="15"/>
      <x:c r="GP44" s="15"/>
      <x:c r="GQ44" s="15"/>
      <x:c r="GR44" s="15"/>
      <x:c r="GS44" s="15"/>
      <x:c r="GT44" s="15"/>
      <x:c r="GU44" s="15"/>
      <x:c r="GV44" s="15"/>
      <x:c r="GW44" s="15"/>
      <x:c r="GX44" s="15"/>
      <x:c r="GY44" s="15"/>
      <x:c r="GZ44" s="15"/>
      <x:c r="HA44" s="15"/>
      <x:c r="HB44" s="15"/>
      <x:c r="HC44" s="15"/>
      <x:c r="HD44" s="16"/>
    </x:row>
    <x:row r="45" spans="1:212" ht="12.95" customHeight="1" x14ac:dyDescent="0.2">
      <x:c r="A45" s="2" t="s">
        <x:v>387</x:v>
      </x:c>
      <x:c r="B45" s="12">
        <x:v>2</x:v>
      </x:c>
      <x:c r="C45" s="13">
        <x:v>7.8346021956920904</x:v>
      </x:c>
      <x:c r="D45" s="173">
        <x:v>0.53833257378529797</x:v>
      </x:c>
      <x:c r="E45" s="13">
        <x:v>8.6497584965519199</x:v>
      </x:c>
      <x:c r="F45" s="173">
        <x:v>1.23196446412558</x:v>
      </x:c>
      <x:c r="G45" s="13">
        <x:v>9.4050309960845908</x:v>
      </x:c>
      <x:c r="H45" s="173">
        <x:v>1.74179005356376</x:v>
      </x:c>
      <x:c r="I45" s="13">
        <x:v>6.0524601875422901</x:v>
      </x:c>
      <x:c r="J45" s="173">
        <x:v>0.59951366057747202</x:v>
      </x:c>
      <x:c r="K45" s="13">
        <x:v>-2.5972983090096302</x:v>
      </x:c>
      <x:c r="L45" s="173">
        <x:v>1.27463120159542</x:v>
      </x:c>
      <x:c r="M45" s="13">
        <x:v>8.24663351769013</x:v>
      </x:c>
      <x:c r="N45" s="173">
        <x:v>0.58664784374325996</x:v>
      </x:c>
      <x:c r="O45" s="13">
        <x:v>9.2267997655751408</x:v>
      </x:c>
      <x:c r="P45" s="173">
        <x:v>1.3496478100875999</x:v>
      </x:c>
      <x:c r="Q45" s="13">
        <x:v>10.887079468557401</x:v>
      </x:c>
      <x:c r="R45" s="173">
        <x:v>1.8893400420978399</x:v>
      </x:c>
      <x:c r="S45" s="13">
        <x:v>6.4812603966010798</x:v>
      </x:c>
      <x:c r="T45" s="173">
        <x:v>0.75442808219448299</x:v>
      </x:c>
      <x:c r="U45" s="13">
        <x:v>-2.7455393689740601</x:v>
      </x:c>
      <x:c r="V45" s="173">
        <x:v>1.5203612810385001</x:v>
      </x:c>
      <x:c r="W45" s="13">
        <x:v>10.188270924725201</x:v>
      </x:c>
      <x:c r="X45" s="173">
        <x:v>0.62897437390185196</x:v>
      </x:c>
      <x:c r="Y45" s="13">
        <x:v>11.3507331217338</x:v>
      </x:c>
      <x:c r="Z45" s="173">
        <x:v>1.59146662549148</x:v>
      </x:c>
      <x:c r="AA45" s="13">
        <x:v>11.1066358032356</x:v>
      </x:c>
      <x:c r="AB45" s="173">
        <x:v>1.73523988544574</x:v>
      </x:c>
      <x:c r="AC45" s="13">
        <x:v>9.0371954864121395</x:v>
      </x:c>
      <x:c r="AD45" s="173">
        <x:v>0.77777638159549101</x:v>
      </x:c>
      <x:c r="AE45" s="13">
        <x:v>-2.3135376353216701</x:v>
      </x:c>
      <x:c r="AF45" s="173">
        <x:v>1.79568530810774</x:v>
      </x:c>
      <x:c r="AG45" s="13">
        <x:v>10.2279760271668</x:v>
      </x:c>
      <x:c r="AH45" s="173">
        <x:v>0.67196839496039795</x:v>
      </x:c>
      <x:c r="AI45" s="13">
        <x:v>12.632306744047</x:v>
      </x:c>
      <x:c r="AJ45" s="173">
        <x:v>1.6042045417603601</x:v>
      </x:c>
      <x:c r="AK45" s="13">
        <x:v>12.8980486162164</x:v>
      </x:c>
      <x:c r="AL45" s="173">
        <x:v>1.9780488708747701</x:v>
      </x:c>
      <x:c r="AM45" s="13">
        <x:v>8.1743298333343706</x:v>
      </x:c>
      <x:c r="AN45" s="173">
        <x:v>0.81702720724558098</x:v>
      </x:c>
      <x:c r="AO45" s="13">
        <x:v>-4.4579769107125999</x:v>
      </x:c>
      <x:c r="AP45" s="173">
        <x:v>1.76873801245678</x:v>
      </x:c>
      <x:c r="AQ45" s="13">
        <x:v>11.8517316863099</x:v>
      </x:c>
      <x:c r="AR45" s="173">
        <x:v>0.71890705663574095</x:v>
      </x:c>
      <x:c r="AS45" s="13">
        <x:v>11.4084020755501</x:v>
      </x:c>
      <x:c r="AT45" s="173">
        <x:v>1.64305543734604</x:v>
      </x:c>
      <x:c r="AU45" s="13">
        <x:v>14.6782241270685</x:v>
      </x:c>
      <x:c r="AV45" s="173">
        <x:v>1.9280445412562399</x:v>
      </x:c>
      <x:c r="AW45" s="13">
        <x:v>10.7670215488143</x:v>
      </x:c>
      <x:c r="AX45" s="173">
        <x:v>0.92383229265773303</x:v>
      </x:c>
      <x:c r="AY45" s="13">
        <x:v>-0.64138052673583901</x:v>
      </x:c>
      <x:c r="AZ45" s="173">
        <x:v>1.8197674561403301</x:v>
      </x:c>
      <x:c r="BA45" s="13">
        <x:v>13.729090756601099</x:v>
      </x:c>
      <x:c r="BB45" s="173">
        <x:v>0.75592018423739804</x:v>
      </x:c>
      <x:c r="BC45" s="13">
        <x:v>11.9054148151482</x:v>
      </x:c>
      <x:c r="BD45" s="173">
        <x:v>1.54427549149956</x:v>
      </x:c>
      <x:c r="BE45" s="13">
        <x:v>16.2078691609636</x:v>
      </x:c>
      <x:c r="BF45" s="173">
        <x:v>1.95877159074704</x:v>
      </x:c>
      <x:c r="BG45" s="13">
        <x:v>13.2911491281811</x:v>
      </x:c>
      <x:c r="BH45" s="173">
        <x:v>1.00493940525701</x:v>
      </x:c>
      <x:c r="BI45" s="13">
        <x:v>1.38573431303295</x:v>
      </x:c>
      <x:c r="BJ45" s="173">
        <x:v>1.7677977677741501</x:v>
      </x:c>
      <x:c r="BK45" s="13">
        <x:v>19.058220060335401</x:v>
      </x:c>
      <x:c r="BL45" s="173">
        <x:v>0.89283776546870197</x:v>
      </x:c>
      <x:c r="BM45" s="13">
        <x:v>15.133982272439599</x:v>
      </x:c>
      <x:c r="BN45" s="173">
        <x:v>1.72080036748763</x:v>
      </x:c>
      <x:c r="BO45" s="13">
        <x:v>21.055056551484601</x:v>
      </x:c>
      <x:c r="BP45" s="173">
        <x:v>2.0689912578612701</x:v>
      </x:c>
      <x:c r="BQ45" s="13">
        <x:v>20.060894985515699</x:v>
      </x:c>
      <x:c r="BR45" s="173">
        <x:v>1.2112173797175401</x:v>
      </x:c>
      <x:c r="BS45" s="13">
        <x:v>4.9269127130761303</x:v>
      </x:c>
      <x:c r="BT45" s="173">
        <x:v>2.2142732537001701</x:v>
      </x:c>
      <x:c r="BU45" s="13">
        <x:v>11.5055508600847</x:v>
      </x:c>
      <x:c r="BV45" s="173">
        <x:v>0.75022495131971501</x:v>
      </x:c>
      <x:c r="BW45" s="13">
        <x:v>12.409204190937</x:v>
      </x:c>
      <x:c r="BX45" s="173">
        <x:v>1.5543101851706</x:v>
      </x:c>
      <x:c r="BY45" s="13">
        <x:v>14.695618073619601</x:v>
      </x:c>
      <x:c r="BZ45" s="173">
        <x:v>2.2432698571463701</x:v>
      </x:c>
      <x:c r="CA45" s="13">
        <x:v>9.6941879816943395</x:v>
      </x:c>
      <x:c r="CB45" s="173">
        <x:v>0.876275558474786</x:v>
      </x:c>
      <x:c r="CC45" s="13">
        <x:v>-2.7150162092426902</x:v>
      </x:c>
      <x:c r="CD45" s="173">
        <x:v>1.7668490754744</x:v>
      </x:c>
      <x:c r="CE45" s="13">
        <x:v>9.5852867522831602</x:v>
      </x:c>
      <x:c r="CF45" s="173">
        <x:v>0.61412381317231801</x:v>
      </x:c>
      <x:c r="CG45" s="13">
        <x:v>8.9711669110085293</x:v>
      </x:c>
      <x:c r="CH45" s="173">
        <x:v>1.2586424857862699</x:v>
      </x:c>
      <x:c r="CI45" s="13">
        <x:v>11.1011861434477</x:v>
      </x:c>
      <x:c r="CJ45" s="173">
        <x:v>1.7852495989933801</x:v>
      </x:c>
      <x:c r="CK45" s="13">
        <x:v>9.0528798334305005</x:v>
      </x:c>
      <x:c r="CL45" s="173">
        <x:v>0.85862339747106398</x:v>
      </x:c>
      <x:c r="CM45" s="13">
        <x:v>8.1712922421962403E-2</x:v>
      </x:c>
      <x:c r="CN45" s="173">
        <x:v>1.58620601621831</x:v>
      </x:c>
      <x:c r="CO45" s="13">
        <x:v>9.3340695452955398</x:v>
      </x:c>
      <x:c r="CP45" s="173">
        <x:v>0.56061450222001397</x:v>
      </x:c>
      <x:c r="CQ45" s="13">
        <x:v>9.2494071213854898</x:v>
      </x:c>
      <x:c r="CR45" s="173">
        <x:v>1.2744463622783999</x:v>
      </x:c>
      <x:c r="CS45" s="13">
        <x:v>11.195662985740499</x:v>
      </x:c>
      <x:c r="CT45" s="173">
        <x:v>1.7579535232832399</x:v>
      </x:c>
      <x:c r="CU45" s="13">
        <x:v>8.5338319651048309</x:v>
      </x:c>
      <x:c r="CV45" s="173">
        <x:v>0.74063008528420604</x:v>
      </x:c>
      <x:c r="CW45" s="13">
        <x:v>-0.71557515628066104</x:v>
      </x:c>
      <x:c r="CX45" s="173">
        <x:v>1.5648458700666299</x:v>
      </x:c>
      <x:c r="CY45" s="13">
        <x:v>23.469179927573599</x:v>
      </x:c>
      <x:c r="CZ45" s="173">
        <x:v>0.991452032004147</x:v>
      </x:c>
      <x:c r="DA45" s="13">
        <x:v>23.099931531103099</x:v>
      </x:c>
      <x:c r="DB45" s="173">
        <x:v>2.6013075455097701</x:v>
      </x:c>
      <x:c r="DC45" s="13">
        <x:v>28.106139453785001</x:v>
      </x:c>
      <x:c r="DD45" s="173">
        <x:v>2.4991797122294401</x:v>
      </x:c>
      <x:c r="DE45" s="13">
        <x:v>22.833591985554101</x:v>
      </x:c>
      <x:c r="DF45" s="173">
        <x:v>1.36700551872954</x:v>
      </x:c>
      <x:c r="DG45" s="13">
        <x:v>-0.26633954554906603</x:v>
      </x:c>
      <x:c r="DH45" s="173">
        <x:v>3.0999770639200701</x:v>
      </x:c>
      <x:c r="DI45" s="13">
        <x:v>10.743532896464499</x:v>
      </x:c>
      <x:c r="DJ45" s="173">
        <x:v>0.70512836730647299</x:v>
      </x:c>
      <x:c r="DK45" s="13">
        <x:v>12.630226190608999</x:v>
      </x:c>
      <x:c r="DL45" s="173">
        <x:v>1.30448178827213</x:v>
      </x:c>
      <x:c r="DM45" s="13">
        <x:v>13.9746073874998</x:v>
      </x:c>
      <x:c r="DN45" s="173">
        <x:v>2.1134567435511902</x:v>
      </x:c>
      <x:c r="DO45" s="13">
        <x:v>9.1791091019219593</x:v>
      </x:c>
      <x:c r="DP45" s="173">
        <x:v>0.73892213150893704</x:v>
      </x:c>
      <x:c r="DQ45" s="13">
        <x:v>-3.451117088687</x:v>
      </x:c>
      <x:c r="DR45" s="173">
        <x:v>1.4341935678314499</x:v>
      </x:c>
      <x:c r="DS45" s="13">
        <x:v>8.4683132225178301</x:v>
      </x:c>
      <x:c r="DT45" s="173">
        <x:v>0.59511192094440601</x:v>
      </x:c>
      <x:c r="DU45" s="13">
        <x:v>8.9517626272413402</x:v>
      </x:c>
      <x:c r="DV45" s="173">
        <x:v>1.2595715567281001</x:v>
      </x:c>
      <x:c r="DW45" s="13">
        <x:v>9.7874070772507</x:v>
      </x:c>
      <x:c r="DX45" s="173">
        <x:v>1.7003060850540499</x:v>
      </x:c>
      <x:c r="DY45" s="13">
        <x:v>7.2566759047088603</x:v>
      </x:c>
      <x:c r="DZ45" s="173">
        <x:v>0.788332342738023</x:v>
      </x:c>
      <x:c r="EA45" s="13">
        <x:v>-1.6950867225324899</x:v>
      </x:c>
      <x:c r="EB45" s="173">
        <x:v>1.45258972294522</x:v>
      </x:c>
      <x:c r="EC45" s="13">
        <x:v>13.0746598888205</x:v>
      </x:c>
      <x:c r="ED45" s="173">
        <x:v>0.65683763625327896</x:v>
      </x:c>
      <x:c r="EE45" s="13">
        <x:v>13.280962241839401</x:v>
      </x:c>
      <x:c r="EF45" s="173">
        <x:v>1.4044275278741001</x:v>
      </x:c>
      <x:c r="EG45" s="13">
        <x:v>14.6296904683331</x:v>
      </x:c>
      <x:c r="EH45" s="173">
        <x:v>1.9842391855438299</x:v>
      </x:c>
      <x:c r="EI45" s="13">
        <x:v>12.231049485813299</x:v>
      </x:c>
      <x:c r="EJ45" s="173">
        <x:v>0.93328518621311696</x:v>
      </x:c>
      <x:c r="EK45" s="13">
        <x:v>-1.0499127560260499</x:v>
      </x:c>
      <x:c r="EL45" s="173">
        <x:v>1.66854641056005</x:v>
      </x:c>
      <x:c r="EM45" s="13">
        <x:v>12.3370951161353</x:v>
      </x:c>
      <x:c r="EN45" s="173">
        <x:v>0.66029409994488597</x:v>
      </x:c>
      <x:c r="EO45" s="13">
        <x:v>11.775820303388199</x:v>
      </x:c>
      <x:c r="EP45" s="173">
        <x:v>1.4421867023863399</x:v>
      </x:c>
      <x:c r="EQ45" s="13">
        <x:v>16.194303420308099</x:v>
      </x:c>
      <x:c r="ER45" s="173">
        <x:v>2.17350798739204</x:v>
      </x:c>
      <x:c r="ES45" s="13">
        <x:v>11.460972359744099</x:v>
      </x:c>
      <x:c r="ET45" s="173">
        <x:v>0.82279081063798098</x:v>
      </x:c>
      <x:c r="EU45" s="13">
        <x:v>-0.31484794364416602</x:v>
      </x:c>
      <x:c r="EV45" s="173">
        <x:v>1.6564131890426199</x:v>
      </x:c>
      <x:c r="EW45" s="15"/>
      <x:c r="EX45" s="15"/>
      <x:c r="EY45" s="15"/>
      <x:c r="EZ45" s="15"/>
      <x:c r="FA45" s="15"/>
      <x:c r="FB45" s="15"/>
      <x:c r="FC45" s="15"/>
      <x:c r="FD45" s="15"/>
      <x:c r="FE45" s="15"/>
      <x:c r="FF45" s="15"/>
      <x:c r="FG45" s="15"/>
      <x:c r="FH45" s="15"/>
      <x:c r="FI45" s="15"/>
      <x:c r="FJ45" s="15"/>
      <x:c r="FK45" s="15"/>
      <x:c r="FL45" s="15"/>
      <x:c r="FM45" s="15"/>
      <x:c r="FN45" s="15"/>
      <x:c r="FO45" s="15"/>
      <x:c r="FP45" s="15"/>
      <x:c r="FQ45" s="15"/>
      <x:c r="FR45" s="15"/>
      <x:c r="FS45" s="15"/>
      <x:c r="FT45" s="15"/>
      <x:c r="FU45" s="15"/>
      <x:c r="FV45" s="15"/>
      <x:c r="FW45" s="15"/>
      <x:c r="FX45" s="15"/>
      <x:c r="FY45" s="15"/>
      <x:c r="FZ45" s="15"/>
      <x:c r="GA45" s="15"/>
      <x:c r="GB45" s="15"/>
      <x:c r="GC45" s="15"/>
      <x:c r="GD45" s="15"/>
      <x:c r="GE45" s="15"/>
      <x:c r="GF45" s="15"/>
      <x:c r="GG45" s="15"/>
      <x:c r="GH45" s="15"/>
      <x:c r="GI45" s="15"/>
      <x:c r="GJ45" s="15"/>
      <x:c r="GK45" s="15"/>
      <x:c r="GL45" s="15"/>
      <x:c r="GM45" s="15"/>
      <x:c r="GN45" s="15"/>
      <x:c r="GO45" s="15"/>
      <x:c r="GP45" s="15"/>
      <x:c r="GQ45" s="15"/>
      <x:c r="GR45" s="15"/>
      <x:c r="GS45" s="15"/>
      <x:c r="GT45" s="15"/>
      <x:c r="GU45" s="15"/>
      <x:c r="GV45" s="15"/>
      <x:c r="GW45" s="15"/>
      <x:c r="GX45" s="15"/>
      <x:c r="GY45" s="15"/>
      <x:c r="GZ45" s="15"/>
      <x:c r="HA45" s="15"/>
      <x:c r="HB45" s="15"/>
      <x:c r="HC45" s="15"/>
      <x:c r="HD45" s="16"/>
    </x:row>
    <x:row r="46" spans="1:212" ht="12.95" customHeight="1" x14ac:dyDescent="0.2">
      <x:c r="A46" s="2" t="s">
        <x:v>388</x:v>
      </x:c>
      <x:c r="B46" s="12">
        <x:v>2</x:v>
      </x:c>
      <x:c r="C46" s="13">
        <x:v>9.0405454298519299</x:v>
      </x:c>
      <x:c r="D46" s="173">
        <x:v>0.81397666512299205</x:v>
      </x:c>
      <x:c r="E46" s="13">
        <x:v>17.787287787668699</x:v>
      </x:c>
      <x:c r="F46" s="173">
        <x:v>4.0169046641928396</x:v>
      </x:c>
      <x:c r="G46" s="13">
        <x:v>11.0917589686578</x:v>
      </x:c>
      <x:c r="H46" s="173">
        <x:v>2.9082813644438699</x:v>
      </x:c>
      <x:c r="I46" s="13">
        <x:v>7.5289493334598498</x:v>
      </x:c>
      <x:c r="J46" s="173">
        <x:v>0.78620008531822605</x:v>
      </x:c>
      <x:c r="K46" s="13">
        <x:v>-10.2583384542089</x:v>
      </x:c>
      <x:c r="L46" s="173">
        <x:v>4.0200379109737803</x:v>
      </x:c>
      <x:c r="M46" s="13">
        <x:v>10.026243163905299</x:v>
      </x:c>
      <x:c r="N46" s="173">
        <x:v>0.88879363828955105</x:v>
      </x:c>
      <x:c r="O46" s="13">
        <x:v>19.0891495260963</x:v>
      </x:c>
      <x:c r="P46" s="173">
        <x:v>4.0587767630512301</x:v>
      </x:c>
      <x:c r="Q46" s="13">
        <x:v>16.688623913670099</x:v>
      </x:c>
      <x:c r="R46" s="173">
        <x:v>3.57015746202678</x:v>
      </x:c>
      <x:c r="S46" s="13">
        <x:v>7.5797468646498301</x:v>
      </x:c>
      <x:c r="T46" s="173">
        <x:v>0.79498681840604501</x:v>
      </x:c>
      <x:c r="U46" s="13">
        <x:v>-11.509402661446501</x:v>
      </x:c>
      <x:c r="V46" s="173">
        <x:v>4.0322125982844801</x:v>
      </x:c>
      <x:c r="W46" s="13">
        <x:v>11.452026965101799</x:v>
      </x:c>
      <x:c r="X46" s="173">
        <x:v>0.91362921446531797</x:v>
      </x:c>
      <x:c r="Y46" s="13">
        <x:v>15.9769701985692</x:v>
      </x:c>
      <x:c r="Z46" s="173">
        <x:v>3.6089534783184698</x:v>
      </x:c>
      <x:c r="AA46" s="13">
        <x:v>14.254354500774401</x:v>
      </x:c>
      <x:c r="AB46" s="173">
        <x:v>3.4070970936265201</x:v>
      </x:c>
      <x:c r="AC46" s="13">
        <x:v>10.517071034934601</x:v>
      </x:c>
      <x:c r="AD46" s="173">
        <x:v>0.99825857816363095</x:v>
      </x:c>
      <x:c r="AE46" s="13">
        <x:v>-5.4598991636346401</x:v>
      </x:c>
      <x:c r="AF46" s="173">
        <x:v>3.7305418474322698</x:v>
      </x:c>
      <x:c r="AG46" s="13">
        <x:v>16.297352867780301</x:v>
      </x:c>
      <x:c r="AH46" s="173">
        <x:v>1.0460016041995199</x:v>
      </x:c>
      <x:c r="AI46" s="13">
        <x:v>24.003558628521599</x:v>
      </x:c>
      <x:c r="AJ46" s="173">
        <x:v>4.3230724455124898</x:v>
      </x:c>
      <x:c r="AK46" s="13">
        <x:v>21.848608346640901</x:v>
      </x:c>
      <x:c r="AL46" s="173">
        <x:v>3.3772744586343002</x:v>
      </x:c>
      <x:c r="AM46" s="13">
        <x:v>14.6049786467959</x:v>
      </x:c>
      <x:c r="AN46" s="173">
        <x:v>1.1337822592486999</x:v>
      </x:c>
      <x:c r="AO46" s="13">
        <x:v>-9.3985799817256908</x:v>
      </x:c>
      <x:c r="AP46" s="173">
        <x:v>4.47190429409281</x:v>
      </x:c>
      <x:c r="AQ46" s="13">
        <x:v>20.421683037143399</x:v>
      </x:c>
      <x:c r="AR46" s="173">
        <x:v>1.1864853848305801</x:v>
      </x:c>
      <x:c r="AS46" s="13">
        <x:v>22.890812324166099</x:v>
      </x:c>
      <x:c r="AT46" s="173">
        <x:v>4.54823761289496</x:v>
      </x:c>
      <x:c r="AU46" s="13">
        <x:v>18.051788237735298</x:v>
      </x:c>
      <x:c r="AV46" s="173">
        <x:v>3.5005228477193202</x:v>
      </x:c>
      <x:c r="AW46" s="13">
        <x:v>20.543189995191899</x:v>
      </x:c>
      <x:c r="AX46" s="173">
        <x:v>1.3387109932399399</x:v>
      </x:c>
      <x:c r="AY46" s="13">
        <x:v>-2.34762232897415</x:v>
      </x:c>
      <x:c r="AZ46" s="173">
        <x:v>4.7397773551720297</x:v>
      </x:c>
      <x:c r="BA46" s="13">
        <x:v>22.4217938194376</x:v>
      </x:c>
      <x:c r="BB46" s="173">
        <x:v>1.07505246452382</x:v>
      </x:c>
      <x:c r="BC46" s="13">
        <x:v>25.2099042014456</x:v>
      </x:c>
      <x:c r="BD46" s="173">
        <x:v>4.4986681778804796</x:v>
      </x:c>
      <x:c r="BE46" s="13">
        <x:v>18.086144375497401</x:v>
      </x:c>
      <x:c r="BF46" s="173">
        <x:v>3.4880271135615</x:v>
      </x:c>
      <x:c r="BG46" s="13">
        <x:v>22.8026227910124</x:v>
      </x:c>
      <x:c r="BH46" s="173">
        <x:v>1.2218313389811699</x:v>
      </x:c>
      <x:c r="BI46" s="13">
        <x:v>-2.4072814104331801</x:v>
      </x:c>
      <x:c r="BJ46" s="173">
        <x:v>4.79132344981549</x:v>
      </x:c>
      <x:c r="BK46" s="13">
        <x:v>27.744378530508001</x:v>
      </x:c>
      <x:c r="BL46" s="173">
        <x:v>1.38039530455885</x:v>
      </x:c>
      <x:c r="BM46" s="13">
        <x:v>27.996815734751401</x:v>
      </x:c>
      <x:c r="BN46" s="173">
        <x:v>4.4462868072947002</x:v>
      </x:c>
      <x:c r="BO46" s="13">
        <x:v>26.6509865237254</x:v>
      </x:c>
      <x:c r="BP46" s="173">
        <x:v>3.3158304993329901</x:v>
      </x:c>
      <x:c r="BQ46" s="13">
        <x:v>27.595275654272999</x:v>
      </x:c>
      <x:c r="BR46" s="173">
        <x:v>1.44355136809614</x:v>
      </x:c>
      <x:c r="BS46" s="13">
        <x:v>-0.40154008047837297</x:v>
      </x:c>
      <x:c r="BT46" s="173">
        <x:v>4.3461831374326696</x:v>
      </x:c>
      <x:c r="BU46" s="13">
        <x:v>30.188884035944</x:v>
      </x:c>
      <x:c r="BV46" s="173">
        <x:v>1.25384727449275</x:v>
      </x:c>
      <x:c r="BW46" s="13">
        <x:v>36.986653654205803</x:v>
      </x:c>
      <x:c r="BX46" s="173">
        <x:v>5.2553430789808298</x:v>
      </x:c>
      <x:c r="BY46" s="13">
        <x:v>44.484168737605003</x:v>
      </x:c>
      <x:c r="BZ46" s="173">
        <x:v>4.2300366491445196</x:v>
      </x:c>
      <x:c r="CA46" s="13">
        <x:v>27.707719406011499</x:v>
      </x:c>
      <x:c r="CB46" s="173">
        <x:v>1.40535832625357</x:v>
      </x:c>
      <x:c r="CC46" s="13">
        <x:v>-9.2789342481942807</x:v>
      </x:c>
      <x:c r="CD46" s="173">
        <x:v>5.3807718466466401</x:v>
      </x:c>
      <x:c r="CE46" s="13">
        <x:v>5.6667087095158104</x:v>
      </x:c>
      <x:c r="CF46" s="173">
        <x:v>0.72938907511703199</x:v>
      </x:c>
      <x:c r="CG46" s="13">
        <x:v>7.5987507673449297</x:v>
      </x:c>
      <x:c r="CH46" s="173">
        <x:v>2.35026522266871</x:v>
      </x:c>
      <x:c r="CI46" s="13">
        <x:v>5.8593430680645699</x:v>
      </x:c>
      <x:c r="CJ46" s="173">
        <x:v>2.2423063904645701</x:v>
      </x:c>
      <x:c r="CK46" s="13">
        <x:v>5.30565997030362</x:v>
      </x:c>
      <x:c r="CL46" s="173">
        <x:v>0.80678807122595497</x:v>
      </x:c>
      <x:c r="CM46" s="13">
        <x:v>-2.2930907970412999</x:v>
      </x:c>
      <x:c r="CN46" s="173">
        <x:v>2.5550418037411098</x:v>
      </x:c>
      <x:c r="CO46" s="13">
        <x:v>19.164800143994299</x:v>
      </x:c>
      <x:c r="CP46" s="173">
        <x:v>1.1692516153213499</x:v>
      </x:c>
      <x:c r="CQ46" s="13">
        <x:v>22.915252676496898</x:v>
      </x:c>
      <x:c r="CR46" s="173">
        <x:v>3.4532655330026598</x:v>
      </x:c>
      <x:c r="CS46" s="13">
        <x:v>23.059238219955301</x:v>
      </x:c>
      <x:c r="CT46" s="173">
        <x:v>3.4770867435697199</x:v>
      </x:c>
      <x:c r="CU46" s="13">
        <x:v>18.333503799391501</x:v>
      </x:c>
      <x:c r="CV46" s="173">
        <x:v>1.2342683586390399</x:v>
      </x:c>
      <x:c r="CW46" s="13">
        <x:v>-4.5817488771054196</x:v>
      </x:c>
      <x:c r="CX46" s="173">
        <x:v>3.49463358870721</x:v>
      </x:c>
      <x:c r="CY46" s="13">
        <x:v>26.9022159849399</x:v>
      </x:c>
      <x:c r="CZ46" s="173">
        <x:v>1.29663972755097</x:v>
      </x:c>
      <x:c r="DA46" s="13">
        <x:v>25.903684774802699</x:v>
      </x:c>
      <x:c r="DB46" s="173">
        <x:v>4.0759194909338499</x:v>
      </x:c>
      <x:c r="DC46" s="13">
        <x:v>30.055612571661801</x:v>
      </x:c>
      <x:c r="DD46" s="173">
        <x:v>4.5431845947437504</x:v>
      </x:c>
      <x:c r="DE46" s="13">
        <x:v>26.755564854271501</x:v>
      </x:c>
      <x:c r="DF46" s="173">
        <x:v>1.3724349915412599</x:v>
      </x:c>
      <x:c r="DG46" s="13">
        <x:v>0.851880079468742</x:v>
      </x:c>
      <x:c r="DH46" s="173">
        <x:v>4.2854788144145601</x:v>
      </x:c>
      <x:c r="DI46" s="13">
        <x:v>13.5803497221724</x:v>
      </x:c>
      <x:c r="DJ46" s="173">
        <x:v>0.88623705304364997</x:v>
      </x:c>
      <x:c r="DK46" s="13">
        <x:v>12.1296261578954</x:v>
      </x:c>
      <x:c r="DL46" s="173">
        <x:v>2.8716555559562602</x:v>
      </x:c>
      <x:c r="DM46" s="13">
        <x:v>15.1777547269288</x:v>
      </x:c>
      <x:c r="DN46" s="173">
        <x:v>3.1831043949749498</x:v>
      </x:c>
      <x:c r="DO46" s="13">
        <x:v>13.7539818162447</x:v>
      </x:c>
      <x:c r="DP46" s="173">
        <x:v>1.0435633518074701</x:v>
      </x:c>
      <x:c r="DQ46" s="13">
        <x:v>1.6243556583493099</x:v>
      </x:c>
      <x:c r="DR46" s="173">
        <x:v>2.9099379614627598</x:v>
      </x:c>
      <x:c r="DS46" s="13">
        <x:v>11.4607478366579</x:v>
      </x:c>
      <x:c r="DT46" s="173">
        <x:v>0.74481514030062201</x:v>
      </x:c>
      <x:c r="DU46" s="13">
        <x:v>12.7614032460563</x:v>
      </x:c>
      <x:c r="DV46" s="173">
        <x:v>2.7167852399228498</x:v>
      </x:c>
      <x:c r="DW46" s="13">
        <x:v>13.287367179246001</x:v>
      </x:c>
      <x:c r="DX46" s="173">
        <x:v>3.0082560066347401</x:v>
      </x:c>
      <x:c r="DY46" s="13">
        <x:v>10.893557441053201</x:v>
      </x:c>
      <x:c r="DZ46" s="173">
        <x:v>0.81139408997541995</x:v>
      </x:c>
      <x:c r="EA46" s="13">
        <x:v>-1.86784580500307</x:v>
      </x:c>
      <x:c r="EB46" s="173">
        <x:v>2.91169621906336</x:v>
      </x:c>
      <x:c r="EC46" s="13">
        <x:v>17.287837725382001</x:v>
      </x:c>
      <x:c r="ED46" s="173">
        <x:v>1.0457847176155</x:v>
      </x:c>
      <x:c r="EE46" s="13">
        <x:v>19.475081962310998</x:v>
      </x:c>
      <x:c r="EF46" s="173">
        <x:v>3.2891373605259102</x:v>
      </x:c>
      <x:c r="EG46" s="13">
        <x:v>21.1385472148344</x:v>
      </x:c>
      <x:c r="EH46" s="173">
        <x:v>3.3585202607689499</x:v>
      </x:c>
      <x:c r="EI46" s="13">
        <x:v>16.498431826295601</x:v>
      </x:c>
      <x:c r="EJ46" s="173">
        <x:v>1.18739463819311</x:v>
      </x:c>
      <x:c r="EK46" s="13">
        <x:v>-2.9766501360154201</x:v>
      </x:c>
      <x:c r="EL46" s="173">
        <x:v>3.4807273078642602</x:v>
      </x:c>
      <x:c r="EM46" s="13">
        <x:v>24.044108668737302</x:v>
      </x:c>
      <x:c r="EN46" s="173">
        <x:v>1.16773812749119</x:v>
      </x:c>
      <x:c r="EO46" s="13">
        <x:v>27.574124513895999</x:v>
      </x:c>
      <x:c r="EP46" s="173">
        <x:v>3.6548862297695002</x:v>
      </x:c>
      <x:c r="EQ46" s="13">
        <x:v>28.986000955992498</x:v>
      </x:c>
      <x:c r="ER46" s="173">
        <x:v>3.8973226018946598</x:v>
      </x:c>
      <x:c r="ES46" s="13">
        <x:v>23.103256192033001</x:v>
      </x:c>
      <x:c r="ET46" s="173">
        <x:v>1.3332044703774599</x:v>
      </x:c>
      <x:c r="EU46" s="13">
        <x:v>-4.4708683218630396</x:v>
      </x:c>
      <x:c r="EV46" s="173">
        <x:v>4.1245022278282901</x:v>
      </x:c>
      <x:c r="EW46" s="15"/>
      <x:c r="EX46" s="15"/>
      <x:c r="EY46" s="15"/>
      <x:c r="EZ46" s="15"/>
      <x:c r="FA46" s="15"/>
      <x:c r="FB46" s="15"/>
      <x:c r="FC46" s="15"/>
      <x:c r="FD46" s="15"/>
      <x:c r="FE46" s="15"/>
      <x:c r="FF46" s="15"/>
      <x:c r="FG46" s="15"/>
      <x:c r="FH46" s="15"/>
      <x:c r="FI46" s="15"/>
      <x:c r="FJ46" s="15"/>
      <x:c r="FK46" s="15"/>
      <x:c r="FL46" s="15"/>
      <x:c r="FM46" s="15"/>
      <x:c r="FN46" s="15"/>
      <x:c r="FO46" s="15"/>
      <x:c r="FP46" s="15"/>
      <x:c r="FQ46" s="15"/>
      <x:c r="FR46" s="15"/>
      <x:c r="FS46" s="15"/>
      <x:c r="FT46" s="15"/>
      <x:c r="FU46" s="15"/>
      <x:c r="FV46" s="15"/>
      <x:c r="FW46" s="15"/>
      <x:c r="FX46" s="15"/>
      <x:c r="FY46" s="15"/>
      <x:c r="FZ46" s="15"/>
      <x:c r="GA46" s="15"/>
      <x:c r="GB46" s="15"/>
      <x:c r="GC46" s="15"/>
      <x:c r="GD46" s="15"/>
      <x:c r="GE46" s="15"/>
      <x:c r="GF46" s="15"/>
      <x:c r="GG46" s="15"/>
      <x:c r="GH46" s="15"/>
      <x:c r="GI46" s="15"/>
      <x:c r="GJ46" s="15"/>
      <x:c r="GK46" s="15"/>
      <x:c r="GL46" s="15"/>
      <x:c r="GM46" s="15"/>
      <x:c r="GN46" s="15"/>
      <x:c r="GO46" s="15"/>
      <x:c r="GP46" s="15"/>
      <x:c r="GQ46" s="15"/>
      <x:c r="GR46" s="15"/>
      <x:c r="GS46" s="15"/>
      <x:c r="GT46" s="15"/>
      <x:c r="GU46" s="15"/>
      <x:c r="GV46" s="15"/>
      <x:c r="GW46" s="15"/>
      <x:c r="GX46" s="15"/>
      <x:c r="GY46" s="15"/>
      <x:c r="GZ46" s="15"/>
      <x:c r="HA46" s="15"/>
      <x:c r="HB46" s="15"/>
      <x:c r="HC46" s="15"/>
      <x:c r="HD46" s="16"/>
    </x:row>
    <x:row r="47" spans="1:212" ht="12.95" customHeight="1" x14ac:dyDescent="0.2">
      <x:c r="A47" s="2" t="s">
        <x:v>389</x:v>
      </x:c>
      <x:c r="B47" s="12">
        <x:v>2</x:v>
      </x:c>
      <x:c r="C47" s="13">
        <x:v>5.4904657404826702</x:v>
      </x:c>
      <x:c r="D47" s="173">
        <x:v>0.56318917092351495</x:v>
      </x:c>
      <x:c r="E47" s="13">
        <x:v>9.4554573194044291</x:v>
      </x:c>
      <x:c r="F47" s="173">
        <x:v>2.55607878627595</x:v>
      </x:c>
      <x:c r="G47" s="13">
        <x:v>9.6716935508418906</x:v>
      </x:c>
      <x:c r="H47" s="173">
        <x:v>2.7608031790147201</x:v>
      </x:c>
      <x:c r="I47" s="13">
        <x:v>4.8239080563298904</x:v>
      </x:c>
      <x:c r="J47" s="173">
        <x:v>0.48915085814408599</x:v>
      </x:c>
      <x:c r="K47" s="13">
        <x:v>-4.6315492630745396</x:v>
      </x:c>
      <x:c r="L47" s="173">
        <x:v>2.4982388213597999</x:v>
      </x:c>
      <x:c r="M47" s="13">
        <x:v>7.1474168712312602</x:v>
      </x:c>
      <x:c r="N47" s="173">
        <x:v>0.59242459941936698</x:v>
      </x:c>
      <x:c r="O47" s="13">
        <x:v>11.001552036626901</x:v>
      </x:c>
      <x:c r="P47" s="173">
        <x:v>2.7071989890425701</x:v>
      </x:c>
      <x:c r="Q47" s="13">
        <x:v>17.215458169670899</x:v>
      </x:c>
      <x:c r="R47" s="173">
        <x:v>3.89897371935621</x:v>
      </x:c>
      <x:c r="S47" s="13">
        <x:v>6.0618204926369001</x:v>
      </x:c>
      <x:c r="T47" s="173">
        <x:v>0.518511327488407</x:v>
      </x:c>
      <x:c r="U47" s="13">
        <x:v>-4.9397315439899803</x:v>
      </x:c>
      <x:c r="V47" s="173">
        <x:v>2.6581696703001301</x:v>
      </x:c>
      <x:c r="W47" s="13">
        <x:v>4.24886294306416</x:v>
      </x:c>
      <x:c r="X47" s="173">
        <x:v>0.52791674086339901</x:v>
      </x:c>
      <x:c r="Y47" s="13">
        <x:v>11.266864559730401</x:v>
      </x:c>
      <x:c r="Z47" s="173">
        <x:v>3.0333676002008798</x:v>
      </x:c>
      <x:c r="AA47" s="13">
        <x:v>6.9352976738161702</x:v>
      </x:c>
      <x:c r="AB47" s="173">
        <x:v>2.3356012538814199</x:v>
      </x:c>
      <x:c r="AC47" s="13">
        <x:v>3.4387379156005098</x:v>
      </x:c>
      <x:c r="AD47" s="173">
        <x:v>0.46364809528641299</x:v>
      </x:c>
      <x:c r="AE47" s="13">
        <x:v>-7.82812664412985</x:v>
      </x:c>
      <x:c r="AF47" s="173">
        <x:v>2.9933640700013902</x:v>
      </x:c>
      <x:c r="AG47" s="13">
        <x:v>10.712407201979</x:v>
      </x:c>
      <x:c r="AH47" s="173">
        <x:v>0.67617772542203003</x:v>
      </x:c>
      <x:c r="AI47" s="13">
        <x:v>11.023692791664701</x:v>
      </x:c>
      <x:c r="AJ47" s="173">
        <x:v>2.6991904583518198</x:v>
      </x:c>
      <x:c r="AK47" s="13">
        <x:v>15.8058381050802</x:v>
      </x:c>
      <x:c r="AL47" s="173">
        <x:v>3.27653253932281</x:v>
      </x:c>
      <x:c r="AM47" s="13">
        <x:v>10.196134835355799</x:v>
      </x:c>
      <x:c r="AN47" s="173">
        <x:v>0.69763656072636604</x:v>
      </x:c>
      <x:c r="AO47" s="13">
        <x:v>-0.82755795630886198</x:v>
      </x:c>
      <x:c r="AP47" s="173">
        <x:v>2.7756396102718299</x:v>
      </x:c>
      <x:c r="AQ47" s="13">
        <x:v>12.239044315329499</x:v>
      </x:c>
      <x:c r="AR47" s="173">
        <x:v>0.79764400007457903</x:v>
      </x:c>
      <x:c r="AS47" s="13">
        <x:v>9.2624354524947705</x:v>
      </x:c>
      <x:c r="AT47" s="173">
        <x:v>2.24124781695452</x:v>
      </x:c>
      <x:c r="AU47" s="13">
        <x:v>13.8327690906581</x:v>
      </x:c>
      <x:c r="AV47" s="173">
        <x:v>3.1185290414960201</x:v>
      </x:c>
      <x:c r="AW47" s="13">
        <x:v>12.364128253236499</x:v>
      </x:c>
      <x:c r="AX47" s="173">
        <x:v>0.83744564299939805</x:v>
      </x:c>
      <x:c r="AY47" s="13">
        <x:v>3.1016928007416902</x:v>
      </x:c>
      <x:c r="AZ47" s="173">
        <x:v>2.3480680300457002</x:v>
      </x:c>
      <x:c r="BA47" s="13">
        <x:v>13.2146243669558</x:v>
      </x:c>
      <x:c r="BB47" s="173">
        <x:v>0.79488959385874802</x:v>
      </x:c>
      <x:c r="BC47" s="13">
        <x:v>10.1736523708172</x:v>
      </x:c>
      <x:c r="BD47" s="173">
        <x:v>2.2252006924704499</x:v>
      </x:c>
      <x:c r="BE47" s="13">
        <x:v>13.6133805171284</x:v>
      </x:c>
      <x:c r="BF47" s="173">
        <x:v>3.0378561799697099</x:v>
      </x:c>
      <x:c r="BG47" s="13">
        <x:v>13.421662129221501</x:v>
      </x:c>
      <x:c r="BH47" s="173">
        <x:v>0.86718382567001695</x:v>
      </x:c>
      <x:c r="BI47" s="13">
        <x:v>3.2480097584042502</x:v>
      </x:c>
      <x:c r="BJ47" s="173">
        <x:v>2.3897522334208299</x:v>
      </x:c>
      <x:c r="BK47" s="13">
        <x:v>34.774632901135902</x:v>
      </x:c>
      <x:c r="BL47" s="173">
        <x:v>0.95760511250732006</x:v>
      </x:c>
      <x:c r="BM47" s="13">
        <x:v>16.714045893705698</x:v>
      </x:c>
      <x:c r="BN47" s="173">
        <x:v>2.8092482870326698</x:v>
      </x:c>
      <x:c r="BO47" s="13">
        <x:v>39.310021991211698</x:v>
      </x:c>
      <x:c r="BP47" s="173">
        <x:v>4.0111829595181101</x:v>
      </x:c>
      <x:c r="BQ47" s="13">
        <x:v>36.017956052573197</x:v>
      </x:c>
      <x:c r="BR47" s="173">
        <x:v>1.0934919435324599</x:v>
      </x:c>
      <x:c r="BS47" s="13">
        <x:v>19.303910158867499</x:v>
      </x:c>
      <x:c r="BT47" s="173">
        <x:v>3.1380665657180402</x:v>
      </x:c>
      <x:c r="BU47" s="13">
        <x:v>16.875193820341199</x:v>
      </x:c>
      <x:c r="BV47" s="173">
        <x:v>0.95748623546159695</x:v>
      </x:c>
      <x:c r="BW47" s="13">
        <x:v>24.403971122732301</x:v>
      </x:c>
      <x:c r="BX47" s="173">
        <x:v>3.7412911943840501</x:v>
      </x:c>
      <x:c r="BY47" s="13">
        <x:v>26.492466762362</x:v>
      </x:c>
      <x:c r="BZ47" s="173">
        <x:v>4.7980484810353996</x:v>
      </x:c>
      <x:c r="CA47" s="13">
        <x:v>15.388723708495</x:v>
      </x:c>
      <x:c r="CB47" s="173">
        <x:v>0.92573940819570699</x:v>
      </x:c>
      <x:c r="CC47" s="13">
        <x:v>-9.0152474142373098</x:v>
      </x:c>
      <x:c r="CD47" s="173">
        <x:v>3.81783058704863</x:v>
      </x:c>
      <x:c r="CE47" s="13">
        <x:v>10.527346110716801</x:v>
      </x:c>
      <x:c r="CF47" s="173">
        <x:v>0.73595504549815904</x:v>
      </x:c>
      <x:c r="CG47" s="13">
        <x:v>16.000918841712199</x:v>
      </x:c>
      <x:c r="CH47" s="173">
        <x:v>2.8609706156380801</x:v>
      </x:c>
      <x:c r="CI47" s="13">
        <x:v>10.339332981642</x:v>
      </x:c>
      <x:c r="CJ47" s="173">
        <x:v>2.6870679328124001</x:v>
      </x:c>
      <x:c r="CK47" s="13">
        <x:v>10.1140738837087</x:v>
      </x:c>
      <x:c r="CL47" s="173">
        <x:v>0.77474087462548802</x:v>
      </x:c>
      <x:c r="CM47" s="13">
        <x:v>-5.8868449580034801</x:v>
      </x:c>
      <x:c r="CN47" s="173">
        <x:v>2.9388204123402399</x:v>
      </x:c>
      <x:c r="CO47" s="13">
        <x:v>11.730764881863401</x:v>
      </x:c>
      <x:c r="CP47" s="173">
        <x:v>0.75607729520065903</x:v>
      </x:c>
      <x:c r="CQ47" s="13">
        <x:v>15.023282643042901</x:v>
      </x:c>
      <x:c r="CR47" s="173">
        <x:v>2.5142755575545301</x:v>
      </x:c>
      <x:c r="CS47" s="13">
        <x:v>17.9747838491765</x:v>
      </x:c>
      <x:c r="CT47" s="173">
        <x:v>3.40427047229733</x:v>
      </x:c>
      <x:c r="CU47" s="13">
        <x:v>11.0533405699317</x:v>
      </x:c>
      <x:c r="CV47" s="173">
        <x:v>0.79465346840770001</x:v>
      </x:c>
      <x:c r="CW47" s="13">
        <x:v>-3.9699420731111501</x:v>
      </x:c>
      <x:c r="CX47" s="173">
        <x:v>2.6840612418669401</x:v>
      </x:c>
      <x:c r="CY47" s="13">
        <x:v>25.7027672032211</x:v>
      </x:c>
      <x:c r="CZ47" s="173">
        <x:v>1.0397228282089499</x:v>
      </x:c>
      <x:c r="DA47" s="13">
        <x:v>32.776213892081898</x:v>
      </x:c>
      <x:c r="DB47" s="173">
        <x:v>3.1607976629227199</x:v>
      </x:c>
      <x:c r="DC47" s="13">
        <x:v>37.550158577991198</x:v>
      </x:c>
      <x:c r="DD47" s="173">
        <x:v>4.3785473585879897</x:v>
      </x:c>
      <x:c r="DE47" s="13">
        <x:v>24.298458517778101</x:v>
      </x:c>
      <x:c r="DF47" s="173">
        <x:v>1.1782021537814</x:v>
      </x:c>
      <x:c r="DG47" s="13">
        <x:v>-8.4777553743037792</x:v>
      </x:c>
      <x:c r="DH47" s="173">
        <x:v>3.3610206082163199</x:v>
      </x:c>
      <x:c r="DI47" s="13">
        <x:v>28.5314048439087</x:v>
      </x:c>
      <x:c r="DJ47" s="173">
        <x:v>1.17016210869729</x:v>
      </x:c>
      <x:c r="DK47" s="13">
        <x:v>25.342587676821999</x:v>
      </x:c>
      <x:c r="DL47" s="173">
        <x:v>2.6354122838815002</x:v>
      </x:c>
      <x:c r="DM47" s="13">
        <x:v>31.930713056486201</x:v>
      </x:c>
      <x:c r="DN47" s="173">
        <x:v>4.1907503336216703</x:v>
      </x:c>
      <x:c r="DO47" s="13">
        <x:v>28.665426614246499</x:v>
      </x:c>
      <x:c r="DP47" s="173">
        <x:v>1.33348128491776</x:v>
      </x:c>
      <x:c r="DQ47" s="13">
        <x:v>3.3228389374245602</x:v>
      </x:c>
      <x:c r="DR47" s="173">
        <x:v>3.0724599107306099</x:v>
      </x:c>
      <x:c r="DS47" s="13">
        <x:v>9.2980179146949808</x:v>
      </x:c>
      <x:c r="DT47" s="173">
        <x:v>0.72041644434355301</x:v>
      </x:c>
      <x:c r="DU47" s="13">
        <x:v>11.3221503539163</x:v>
      </x:c>
      <x:c r="DV47" s="173">
        <x:v>2.4920713462676098</x:v>
      </x:c>
      <x:c r="DW47" s="13">
        <x:v>13.0834944760445</x:v>
      </x:c>
      <x:c r="DX47" s="173">
        <x:v>3.17316162497037</x:v>
      </x:c>
      <x:c r="DY47" s="13">
        <x:v>8.7858554337067307</x:v>
      </x:c>
      <x:c r="DZ47" s="173">
        <x:v>0.71731048278735199</x:v>
      </x:c>
      <x:c r="EA47" s="13">
        <x:v>-2.5362949202095399</x:v>
      </x:c>
      <x:c r="EB47" s="173">
        <x:v>2.5166460773899102</x:v>
      </x:c>
      <x:c r="EC47" s="13">
        <x:v>6.3903197961320899</x:v>
      </x:c>
      <x:c r="ED47" s="173">
        <x:v>0.52661125534127895</x:v>
      </x:c>
      <x:c r="EE47" s="13">
        <x:v>10.8660782588776</x:v>
      </x:c>
      <x:c r="EF47" s="173">
        <x:v>2.5290506889247402</x:v>
      </x:c>
      <x:c r="EG47" s="13">
        <x:v>11.659107890047499</x:v>
      </x:c>
      <x:c r="EH47" s="173">
        <x:v>3.0713782051102201</x:v>
      </x:c>
      <x:c r="EI47" s="13">
        <x:v>5.5856438109430302</x:v>
      </x:c>
      <x:c r="EJ47" s="173">
        <x:v>0.54977196754441504</x:v>
      </x:c>
      <x:c r="EK47" s="13">
        <x:v>-5.2804344479345797</x:v>
      </x:c>
      <x:c r="EL47" s="173">
        <x:v>2.59334020007545</x:v>
      </x:c>
      <x:c r="EM47" s="13">
        <x:v>16.5297227011533</x:v>
      </x:c>
      <x:c r="EN47" s="173">
        <x:v>0.86571175831144198</x:v>
      </x:c>
      <x:c r="EO47" s="13">
        <x:v>18.256729298408899</x:v>
      </x:c>
      <x:c r="EP47" s="173">
        <x:v>2.6749950164114802</x:v>
      </x:c>
      <x:c r="EQ47" s="13">
        <x:v>25.3464470618276</x:v>
      </x:c>
      <x:c r="ER47" s="173">
        <x:v>4.1345978115015001</x:v>
      </x:c>
      <x:c r="ES47" s="13">
        <x:v>15.7324762844293</x:v>
      </x:c>
      <x:c r="ET47" s="173">
        <x:v>0.93912218238615097</x:v>
      </x:c>
      <x:c r="EU47" s="13">
        <x:v>-2.5242530139796302</x:v>
      </x:c>
      <x:c r="EV47" s="173">
        <x:v>2.8421066911573698</x:v>
      </x:c>
      <x:c r="EW47" s="15"/>
      <x:c r="EX47" s="15"/>
      <x:c r="EY47" s="15"/>
      <x:c r="EZ47" s="15"/>
      <x:c r="FA47" s="15"/>
      <x:c r="FB47" s="15"/>
      <x:c r="FC47" s="15"/>
      <x:c r="FD47" s="15"/>
      <x:c r="FE47" s="15"/>
      <x:c r="FF47" s="15"/>
      <x:c r="FG47" s="15"/>
      <x:c r="FH47" s="15"/>
      <x:c r="FI47" s="15"/>
      <x:c r="FJ47" s="15"/>
      <x:c r="FK47" s="15"/>
      <x:c r="FL47" s="15"/>
      <x:c r="FM47" s="15"/>
      <x:c r="FN47" s="15"/>
      <x:c r="FO47" s="15"/>
      <x:c r="FP47" s="15"/>
      <x:c r="FQ47" s="15"/>
      <x:c r="FR47" s="15"/>
      <x:c r="FS47" s="15"/>
      <x:c r="FT47" s="15"/>
      <x:c r="FU47" s="15"/>
      <x:c r="FV47" s="15"/>
      <x:c r="FW47" s="15"/>
      <x:c r="FX47" s="15"/>
      <x:c r="FY47" s="15"/>
      <x:c r="FZ47" s="15"/>
      <x:c r="GA47" s="15"/>
      <x:c r="GB47" s="15"/>
      <x:c r="GC47" s="15"/>
      <x:c r="GD47" s="15"/>
      <x:c r="GE47" s="15"/>
      <x:c r="GF47" s="15"/>
      <x:c r="GG47" s="15"/>
      <x:c r="GH47" s="15"/>
      <x:c r="GI47" s="15"/>
      <x:c r="GJ47" s="15"/>
      <x:c r="GK47" s="15"/>
      <x:c r="GL47" s="15"/>
      <x:c r="GM47" s="15"/>
      <x:c r="GN47" s="15"/>
      <x:c r="GO47" s="15"/>
      <x:c r="GP47" s="15"/>
      <x:c r="GQ47" s="15"/>
      <x:c r="GR47" s="15"/>
      <x:c r="GS47" s="15"/>
      <x:c r="GT47" s="15"/>
      <x:c r="GU47" s="15"/>
      <x:c r="GV47" s="15"/>
      <x:c r="GW47" s="15"/>
      <x:c r="GX47" s="15"/>
      <x:c r="GY47" s="15"/>
      <x:c r="GZ47" s="15"/>
      <x:c r="HA47" s="15"/>
      <x:c r="HB47" s="15"/>
      <x:c r="HC47" s="15"/>
      <x:c r="HD47" s="16"/>
    </x:row>
    <x:row r="48" spans="1:212" ht="12.95" customHeight="1" x14ac:dyDescent="0.2">
      <x:c r="A48" s="2" t="s">
        <x:v>390</x:v>
      </x:c>
      <x:c r="B48" s="12">
        <x:v>2</x:v>
      </x:c>
      <x:c r="C48" s="13">
        <x:v>13.4272118826906</x:v>
      </x:c>
      <x:c r="D48" s="173">
        <x:v>0.87607981789540301</x:v>
      </x:c>
      <x:c r="E48" s="13">
        <x:v>22.026715595318599</x:v>
      </x:c>
      <x:c r="F48" s="173">
        <x:v>2.4574062311351001</x:v>
      </x:c>
      <x:c r="G48" s="13">
        <x:v>17.490278379828101</x:v>
      </x:c>
      <x:c r="H48" s="173">
        <x:v>2.7626791141792002</x:v>
      </x:c>
      <x:c r="I48" s="13">
        <x:v>10.5598906448358</x:v>
      </x:c>
      <x:c r="J48" s="173">
        <x:v>0.84590133368311005</x:v>
      </x:c>
      <x:c r="K48" s="13">
        <x:v>-11.466824950482801</x:v>
      </x:c>
      <x:c r="L48" s="173">
        <x:v>2.5250547431223</x:v>
      </x:c>
      <x:c r="M48" s="13">
        <x:v>16.4691556214744</x:v>
      </x:c>
      <x:c r="N48" s="173">
        <x:v>0.83357550173385497</x:v>
      </x:c>
      <x:c r="O48" s="13">
        <x:v>30.0853715045649</x:v>
      </x:c>
      <x:c r="P48" s="173">
        <x:v>2.4374187433523802</x:v>
      </x:c>
      <x:c r="Q48" s="13">
        <x:v>20.352989348126201</x:v>
      </x:c>
      <x:c r="R48" s="173">
        <x:v>2.7093909025672498</x:v>
      </x:c>
      <x:c r="S48" s="13">
        <x:v>12.7317867991509</x:v>
      </x:c>
      <x:c r="T48" s="173">
        <x:v>0.85774058486225702</x:v>
      </x:c>
      <x:c r="U48" s="13">
        <x:v>-17.353584705414001</x:v>
      </x:c>
      <x:c r="V48" s="173">
        <x:v>2.58616520913204</x:v>
      </x:c>
      <x:c r="W48" s="13">
        <x:v>15.2142545967194</x:v>
      </x:c>
      <x:c r="X48" s="173">
        <x:v>0.83018306132611297</x:v>
      </x:c>
      <x:c r="Y48" s="13">
        <x:v>23.640109139719701</x:v>
      </x:c>
      <x:c r="Z48" s="173">
        <x:v>2.2035316913396299</x:v>
      </x:c>
      <x:c r="AA48" s="13">
        <x:v>19.108465850028502</x:v>
      </x:c>
      <x:c r="AB48" s="173">
        <x:v>3.0797840582625802</x:v>
      </x:c>
      <x:c r="AC48" s="13">
        <x:v>12.452370132487999</x:v>
      </x:c>
      <x:c r="AD48" s="173">
        <x:v>0.96000084876008895</x:v>
      </x:c>
      <x:c r="AE48" s="13">
        <x:v>-11.1877390072317</x:v>
      </x:c>
      <x:c r="AF48" s="173">
        <x:v>2.4426535237776799</x:v>
      </x:c>
      <x:c r="AG48" s="13">
        <x:v>20.4653258086399</x:v>
      </x:c>
      <x:c r="AH48" s="173">
        <x:v>1.0248736151678399</x:v>
      </x:c>
      <x:c r="AI48" s="13">
        <x:v>26.766299797253598</x:v>
      </x:c>
      <x:c r="AJ48" s="173">
        <x:v>2.5602276048039099</x:v>
      </x:c>
      <x:c r="AK48" s="13">
        <x:v>22.968930597107001</x:v>
      </x:c>
      <x:c r="AL48" s="173">
        <x:v>3.1222146644392499</x:v>
      </x:c>
      <x:c r="AM48" s="13">
        <x:v>18.231710570314402</x:v>
      </x:c>
      <x:c r="AN48" s="173">
        <x:v>1.1547304362996</x:v>
      </x:c>
      <x:c r="AO48" s="13">
        <x:v>-8.5345892269392003</x:v>
      </x:c>
      <x:c r="AP48" s="173">
        <x:v>2.65219468305279</x:v>
      </x:c>
      <x:c r="AQ48" s="13">
        <x:v>23.528735625859699</x:v>
      </x:c>
      <x:c r="AR48" s="173">
        <x:v>1.10941775967738</x:v>
      </x:c>
      <x:c r="AS48" s="13">
        <x:v>23.8765142546265</x:v>
      </x:c>
      <x:c r="AT48" s="173">
        <x:v>2.4657138480162799</x:v>
      </x:c>
      <x:c r="AU48" s="13">
        <x:v>22.946714776349399</x:v>
      </x:c>
      <x:c r="AV48" s="173">
        <x:v>2.90954483971408</x:v>
      </x:c>
      <x:c r="AW48" s="13">
        <x:v>23.3675477867375</x:v>
      </x:c>
      <x:c r="AX48" s="173">
        <x:v>1.2529739244067799</x:v>
      </x:c>
      <x:c r="AY48" s="13">
        <x:v>-0.50896646788898503</x:v>
      </x:c>
      <x:c r="AZ48" s="173">
        <x:v>2.60751875290984</x:v>
      </x:c>
      <x:c r="BA48" s="13">
        <x:v>25.228334084635101</x:v>
      </x:c>
      <x:c r="BB48" s="173">
        <x:v>1.0728915047560501</x:v>
      </x:c>
      <x:c r="BC48" s="13">
        <x:v>22.534169131659901</x:v>
      </x:c>
      <x:c r="BD48" s="173">
        <x:v>2.1778394582955301</x:v>
      </x:c>
      <x:c r="BE48" s="13">
        <x:v>22.884031470163301</x:v>
      </x:c>
      <x:c r="BF48" s="173">
        <x:v>2.8718133366201499</x:v>
      </x:c>
      <x:c r="BG48" s="13">
        <x:v>25.8344757075191</x:v>
      </x:c>
      <x:c r="BH48" s="173">
        <x:v>1.2243530922503001</x:v>
      </x:c>
      <x:c r="BI48" s="13">
        <x:v>3.3003065758591998</x:v>
      </x:c>
      <x:c r="BJ48" s="173">
        <x:v>2.18550156882797</x:v>
      </x:c>
      <x:c r="BK48" s="13">
        <x:v>30.6991917528401</x:v>
      </x:c>
      <x:c r="BL48" s="173">
        <x:v>1.25523835159782</x:v>
      </x:c>
      <x:c r="BM48" s="13">
        <x:v>26.257455813703601</x:v>
      </x:c>
      <x:c r="BN48" s="173">
        <x:v>2.64591882810047</x:v>
      </x:c>
      <x:c r="BO48" s="13">
        <x:v>27.514064259011199</x:v>
      </x:c>
      <x:c r="BP48" s="173">
        <x:v>3.2517857879677101</x:v>
      </x:c>
      <x:c r="BQ48" s="13">
        <x:v>31.987078495346299</x:v>
      </x:c>
      <x:c r="BR48" s="173">
        <x:v>1.50068248615653</x:v>
      </x:c>
      <x:c r="BS48" s="13">
        <x:v>5.7296226816426801</x:v>
      </x:c>
      <x:c r="BT48" s="173">
        <x:v>2.90924997918379</x:v>
      </x:c>
      <x:c r="BU48" s="13">
        <x:v>32.554853359797796</x:v>
      </x:c>
      <x:c r="BV48" s="173">
        <x:v>1.1923917669621</x:v>
      </x:c>
      <x:c r="BW48" s="13">
        <x:v>41.015183310285501</x:v>
      </x:c>
      <x:c r="BX48" s="173">
        <x:v>3.2747372937945198</x:v>
      </x:c>
      <x:c r="BY48" s="13">
        <x:v>38.028055711514803</x:v>
      </x:c>
      <x:c r="BZ48" s="173">
        <x:v>3.2658662285803901</x:v>
      </x:c>
      <x:c r="CA48" s="13">
        <x:v>30.101655763244601</x:v>
      </x:c>
      <x:c r="CB48" s="173">
        <x:v>1.32681874641432</x:v>
      </x:c>
      <x:c r="CC48" s="13">
        <x:v>-10.9135275470409</x:v>
      </x:c>
      <x:c r="CD48" s="173">
        <x:v>3.2336565588256798</x:v>
      </x:c>
      <x:c r="CE48" s="13">
        <x:v>10.9543928249738</x:v>
      </x:c>
      <x:c r="CF48" s="173">
        <x:v>0.84531133333307495</x:v>
      </x:c>
      <x:c r="CG48" s="13">
        <x:v>16.810000247305101</x:v>
      </x:c>
      <x:c r="CH48" s="173">
        <x:v>1.8137174173743</x:v>
      </x:c>
      <x:c r="CI48" s="13">
        <x:v>14.4027514813785</x:v>
      </x:c>
      <x:c r="CJ48" s="173">
        <x:v>3.0295066847527101</x:v>
      </x:c>
      <x:c r="CK48" s="13">
        <x:v>9.0290906676699407</x:v>
      </x:c>
      <x:c r="CL48" s="173">
        <x:v>0.91475782895034996</x:v>
      </x:c>
      <x:c r="CM48" s="13">
        <x:v>-7.7809095796351304</x:v>
      </x:c>
      <x:c r="CN48" s="173">
        <x:v>1.9193584256048599</x:v>
      </x:c>
      <x:c r="CO48" s="13">
        <x:v>25.308500712952199</x:v>
      </x:c>
      <x:c r="CP48" s="173">
        <x:v>0.97360536163946099</x:v>
      </x:c>
      <x:c r="CQ48" s="13">
        <x:v>29.960204868670299</x:v>
      </x:c>
      <x:c r="CR48" s="173">
        <x:v>2.4914340494245</x:v>
      </x:c>
      <x:c r="CS48" s="13">
        <x:v>27.0408661267181</x:v>
      </x:c>
      <x:c r="CT48" s="173">
        <x:v>3.2835491354545501</x:v>
      </x:c>
      <x:c r="CU48" s="13">
        <x:v>23.833019160144499</x:v>
      </x:c>
      <x:c r="CV48" s="173">
        <x:v>1.17855734915286</x:v>
      </x:c>
      <x:c r="CW48" s="13">
        <x:v>-6.1271857085258503</x:v>
      </x:c>
      <x:c r="CX48" s="173">
        <x:v>2.6057739387681198</x:v>
      </x:c>
      <x:c r="CY48" s="13">
        <x:v>37.379616291554299</x:v>
      </x:c>
      <x:c r="CZ48" s="173">
        <x:v>1.2715491970277</x:v>
      </x:c>
      <x:c r="DA48" s="13">
        <x:v>47.133533577265098</x:v>
      </x:c>
      <x:c r="DB48" s="173">
        <x:v>2.9968210803300499</x:v>
      </x:c>
      <x:c r="DC48" s="13">
        <x:v>48.515947771462002</x:v>
      </x:c>
      <x:c r="DD48" s="173">
        <x:v>3.2242335633827399</x:v>
      </x:c>
      <x:c r="DE48" s="13">
        <x:v>33.584773343271202</x:v>
      </x:c>
      <x:c r="DF48" s="173">
        <x:v>1.57400496376827</x:v>
      </x:c>
      <x:c r="DG48" s="13">
        <x:v>-13.5487602339939</x:v>
      </x:c>
      <x:c r="DH48" s="173">
        <x:v>3.5196234684152699</x:v>
      </x:c>
      <x:c r="DI48" s="13">
        <x:v>21.175435990992099</x:v>
      </x:c>
      <x:c r="DJ48" s="173">
        <x:v>0.99174605425589901</x:v>
      </x:c>
      <x:c r="DK48" s="13">
        <x:v>26.349152255629299</x:v>
      </x:c>
      <x:c r="DL48" s="173">
        <x:v>2.4029287480109001</x:v>
      </x:c>
      <x:c r="DM48" s="13">
        <x:v>23.163285128914001</x:v>
      </x:c>
      <x:c r="DN48" s="173">
        <x:v>3.16401156798503</x:v>
      </x:c>
      <x:c r="DO48" s="13">
        <x:v>19.868127034123699</x:v>
      </x:c>
      <x:c r="DP48" s="173">
        <x:v>1.20873015120236</x:v>
      </x:c>
      <x:c r="DQ48" s="13">
        <x:v>-6.4810252215056803</x:v>
      </x:c>
      <x:c r="DR48" s="173">
        <x:v>2.5934620963539201</x:v>
      </x:c>
      <x:c r="DS48" s="13">
        <x:v>18.9872821898566</x:v>
      </x:c>
      <x:c r="DT48" s="173">
        <x:v>0.89773773960275105</x:v>
      </x:c>
      <x:c r="DU48" s="13">
        <x:v>24.0719102828219</x:v>
      </x:c>
      <x:c r="DV48" s="173">
        <x:v>2.4684890473779002</x:v>
      </x:c>
      <x:c r="DW48" s="13">
        <x:v>22.2894475841521</x:v>
      </x:c>
      <x:c r="DX48" s="173">
        <x:v>3.2185089724723799</x:v>
      </x:c>
      <x:c r="DY48" s="13">
        <x:v>17.074498192212602</x:v>
      </x:c>
      <x:c r="DZ48" s="173">
        <x:v>0.93473298497187796</x:v>
      </x:c>
      <x:c r="EA48" s="13">
        <x:v>-6.9974120906092896</x:v>
      </x:c>
      <x:c r="EB48" s="173">
        <x:v>2.4230844349093799</x:v>
      </x:c>
      <x:c r="EC48" s="13">
        <x:v>25.977144954811699</x:v>
      </x:c>
      <x:c r="ED48" s="173">
        <x:v>1.0977939331656801</x:v>
      </x:c>
      <x:c r="EE48" s="13">
        <x:v>25.899644871426901</x:v>
      </x:c>
      <x:c r="EF48" s="173">
        <x:v>2.6860709928218101</x:v>
      </x:c>
      <x:c r="EG48" s="13">
        <x:v>34.175156910784899</x:v>
      </x:c>
      <x:c r="EH48" s="173">
        <x:v>3.48187943667766</x:v>
      </x:c>
      <x:c r="EI48" s="13">
        <x:v>24.4961493097146</x:v>
      </x:c>
      <x:c r="EJ48" s="173">
        <x:v>1.1617798031205699</x:v>
      </x:c>
      <x:c r="EK48" s="13">
        <x:v>-1.40349556171229</x:v>
      </x:c>
      <x:c r="EL48" s="173">
        <x:v>2.7856093267905702</x:v>
      </x:c>
      <x:c r="EM48" s="13">
        <x:v>30.2654085877274</x:v>
      </x:c>
      <x:c r="EN48" s="173">
        <x:v>1.2247799339308301</x:v>
      </x:c>
      <x:c r="EO48" s="13">
        <x:v>33.322364146563501</x:v>
      </x:c>
      <x:c r="EP48" s="173">
        <x:v>3.1809387120205499</x:v>
      </x:c>
      <x:c r="EQ48" s="13">
        <x:v>34.073072541998997</x:v>
      </x:c>
      <x:c r="ER48" s="173">
        <x:v>3.2335331271446801</x:v>
      </x:c>
      <x:c r="ES48" s="13">
        <x:v>29.162861836818202</x:v>
      </x:c>
      <x:c r="ET48" s="173">
        <x:v>1.37084142880128</x:v>
      </x:c>
      <x:c r="EU48" s="13">
        <x:v>-4.1595023097452604</x:v>
      </x:c>
      <x:c r="EV48" s="173">
        <x:v>3.1062748601368599</x:v>
      </x:c>
      <x:c r="EW48" s="15"/>
      <x:c r="EX48" s="15"/>
      <x:c r="EY48" s="15"/>
      <x:c r="EZ48" s="15"/>
      <x:c r="FA48" s="15"/>
      <x:c r="FB48" s="15"/>
      <x:c r="FC48" s="15"/>
      <x:c r="FD48" s="15"/>
      <x:c r="FE48" s="15"/>
      <x:c r="FF48" s="15"/>
      <x:c r="FG48" s="15"/>
      <x:c r="FH48" s="15"/>
      <x:c r="FI48" s="15"/>
      <x:c r="FJ48" s="15"/>
      <x:c r="FK48" s="15"/>
      <x:c r="FL48" s="15"/>
      <x:c r="FM48" s="15"/>
      <x:c r="FN48" s="15"/>
      <x:c r="FO48" s="15"/>
      <x:c r="FP48" s="15"/>
      <x:c r="FQ48" s="15"/>
      <x:c r="FR48" s="15"/>
      <x:c r="FS48" s="15"/>
      <x:c r="FT48" s="15"/>
      <x:c r="FU48" s="15"/>
      <x:c r="FV48" s="15"/>
      <x:c r="FW48" s="15"/>
      <x:c r="FX48" s="15"/>
      <x:c r="FY48" s="15"/>
      <x:c r="FZ48" s="15"/>
      <x:c r="GA48" s="15"/>
      <x:c r="GB48" s="15"/>
      <x:c r="GC48" s="15"/>
      <x:c r="GD48" s="15"/>
      <x:c r="GE48" s="15"/>
      <x:c r="GF48" s="15"/>
      <x:c r="GG48" s="15"/>
      <x:c r="GH48" s="15"/>
      <x:c r="GI48" s="15"/>
      <x:c r="GJ48" s="15"/>
      <x:c r="GK48" s="15"/>
      <x:c r="GL48" s="15"/>
      <x:c r="GM48" s="15"/>
      <x:c r="GN48" s="15"/>
      <x:c r="GO48" s="15"/>
      <x:c r="GP48" s="15"/>
      <x:c r="GQ48" s="15"/>
      <x:c r="GR48" s="15"/>
      <x:c r="GS48" s="15"/>
      <x:c r="GT48" s="15"/>
      <x:c r="GU48" s="15"/>
      <x:c r="GV48" s="15"/>
      <x:c r="GW48" s="15"/>
      <x:c r="GX48" s="15"/>
      <x:c r="GY48" s="15"/>
      <x:c r="GZ48" s="15"/>
      <x:c r="HA48" s="15"/>
      <x:c r="HB48" s="15"/>
      <x:c r="HC48" s="15"/>
      <x:c r="HD48" s="16"/>
    </x:row>
    <x:row r="49" spans="1:212" ht="12.95" customHeight="1" x14ac:dyDescent="0.2">
      <x:c r="A49" s="2" t="s">
        <x:v>391</x:v>
      </x:c>
      <x:c r="B49" s="12">
        <x:v>2</x:v>
      </x:c>
      <x:c r="C49" s="13">
        <x:v>16.247718802795902</x:v>
      </x:c>
      <x:c r="D49" s="173">
        <x:v>0.93648354447239701</x:v>
      </x:c>
      <x:c r="E49" s="13">
        <x:v>20.929818690681699</x:v>
      </x:c>
      <x:c r="F49" s="173">
        <x:v>3.1304919080820501</x:v>
      </x:c>
      <x:c r="G49" s="13">
        <x:v>15.652238408122001</x:v>
      </x:c>
      <x:c r="H49" s="173">
        <x:v>2.3301834689572898</x:v>
      </x:c>
      <x:c r="I49" s="13">
        <x:v>15.368947439238999</x:v>
      </x:c>
      <x:c r="J49" s="173">
        <x:v>1.0950998495939399</x:v>
      </x:c>
      <x:c r="K49" s="13">
        <x:v>-5.5608712514427401</x:v>
      </x:c>
      <x:c r="L49" s="173">
        <x:v>3.3219526469665102</x:v>
      </x:c>
      <x:c r="M49" s="13">
        <x:v>15.9202598031042</x:v>
      </x:c>
      <x:c r="N49" s="173">
        <x:v>0.85217614269737496</x:v>
      </x:c>
      <x:c r="O49" s="13">
        <x:v>17.276424925696901</x:v>
      </x:c>
      <x:c r="P49" s="173">
        <x:v>2.7571786562023202</x:v>
      </x:c>
      <x:c r="Q49" s="13">
        <x:v>12.979144427635401</x:v>
      </x:c>
      <x:c r="R49" s="173">
        <x:v>2.18392970355649</x:v>
      </x:c>
      <x:c r="S49" s="13">
        <x:v>15.782600414641401</x:v>
      </x:c>
      <x:c r="T49" s="173">
        <x:v>1.1042578048299401</x:v>
      </x:c>
      <x:c r="U49" s="13">
        <x:v>-1.49382451105548</x:v>
      </x:c>
      <x:c r="V49" s="173">
        <x:v>3.12073410287213</x:v>
      </x:c>
      <x:c r="W49" s="13">
        <x:v>17.858593374611502</x:v>
      </x:c>
      <x:c r="X49" s="173">
        <x:v>0.96696962470079395</x:v>
      </x:c>
      <x:c r="Y49" s="13">
        <x:v>26.122781664383801</x:v>
      </x:c>
      <x:c r="Z49" s="173">
        <x:v>3.9133321310924698</x:v>
      </x:c>
      <x:c r="AA49" s="13">
        <x:v>15.8485087109172</x:v>
      </x:c>
      <x:c r="AB49" s="173">
        <x:v>2.5492243974537998</x:v>
      </x:c>
      <x:c r="AC49" s="13">
        <x:v>16.866176978143901</x:v>
      </x:c>
      <x:c r="AD49" s="173">
        <x:v>1.0829431092791399</x:v>
      </x:c>
      <x:c r="AE49" s="13">
        <x:v>-9.2566046862398697</x:v>
      </x:c>
      <x:c r="AF49" s="173">
        <x:v>4.1050237122098396</x:v>
      </x:c>
      <x:c r="AG49" s="13">
        <x:v>17.986145228400002</x:v>
      </x:c>
      <x:c r="AH49" s="173">
        <x:v>0.969193380427114</x:v>
      </x:c>
      <x:c r="AI49" s="13">
        <x:v>23.624361504489901</x:v>
      </x:c>
      <x:c r="AJ49" s="173">
        <x:v>3.21980916020701</x:v>
      </x:c>
      <x:c r="AK49" s="13">
        <x:v>15.174296376764399</x:v>
      </x:c>
      <x:c r="AL49" s="173">
        <x:v>2.53414751476343</x:v>
      </x:c>
      <x:c r="AM49" s="13">
        <x:v>17.605491744006098</x:v>
      </x:c>
      <x:c r="AN49" s="173">
        <x:v>1.0820890052127501</x:v>
      </x:c>
      <x:c r="AO49" s="13">
        <x:v>-6.0188697604838399</x:v>
      </x:c>
      <x:c r="AP49" s="173">
        <x:v>3.4043840430971399</x:v>
      </x:c>
      <x:c r="AQ49" s="13">
        <x:v>25.674265275274202</x:v>
      </x:c>
      <x:c r="AR49" s="173">
        <x:v>1.2120853592301799</x:v>
      </x:c>
      <x:c r="AS49" s="13">
        <x:v>28.277289440919301</x:v>
      </x:c>
      <x:c r="AT49" s="173">
        <x:v>3.6451805549451599</x:v>
      </x:c>
      <x:c r="AU49" s="13">
        <x:v>21.331478114688199</x:v>
      </x:c>
      <x:c r="AV49" s="173">
        <x:v>2.5557306868857799</x:v>
      </x:c>
      <x:c r="AW49" s="13">
        <x:v>26.1377061553892</x:v>
      </x:c>
      <x:c r="AX49" s="173">
        <x:v>1.4991691664811899</x:v>
      </x:c>
      <x:c r="AY49" s="13">
        <x:v>-2.13958328553016</x:v>
      </x:c>
      <x:c r="AZ49" s="173">
        <x:v>4.0271941601099304</x:v>
      </x:c>
      <x:c r="BA49" s="13">
        <x:v>27.787526298645702</x:v>
      </x:c>
      <x:c r="BB49" s="173">
        <x:v>1.11789273731615</x:v>
      </x:c>
      <x:c r="BC49" s="13">
        <x:v>30.576055716495699</x:v>
      </x:c>
      <x:c r="BD49" s="173">
        <x:v>3.5346223239827799</x:v>
      </x:c>
      <x:c r="BE49" s="13">
        <x:v>23.0435839394687</x:v>
      </x:c>
      <x:c r="BF49" s="173">
        <x:v>2.7596870949425898</x:v>
      </x:c>
      <x:c r="BG49" s="13">
        <x:v>27.792724456844201</x:v>
      </x:c>
      <x:c r="BH49" s="173">
        <x:v>1.4437116152484699</x:v>
      </x:c>
      <x:c r="BI49" s="13">
        <x:v>-2.7833312596514701</x:v>
      </x:c>
      <x:c r="BJ49" s="173">
        <x:v>3.9394899722438601</x:v>
      </x:c>
      <x:c r="BK49" s="13">
        <x:v>39.652319974408101</x:v>
      </x:c>
      <x:c r="BL49" s="173">
        <x:v>1.06164958368998</x:v>
      </x:c>
      <x:c r="BM49" s="13">
        <x:v>34.467753750004597</x:v>
      </x:c>
      <x:c r="BN49" s="173">
        <x:v>3.1475208143751598</x:v>
      </x:c>
      <x:c r="BO49" s="13">
        <x:v>37.350780634528498</x:v>
      </x:c>
      <x:c r="BP49" s="173">
        <x:v>3.5071777462523599</x:v>
      </x:c>
      <x:c r="BQ49" s="13">
        <x:v>41.189447138892398</x:v>
      </x:c>
      <x:c r="BR49" s="173">
        <x:v>1.3152343629272401</x:v>
      </x:c>
      <x:c r="BS49" s="13">
        <x:v>6.7216933888878101</x:v>
      </x:c>
      <x:c r="BT49" s="173">
        <x:v>3.7173885665520499</x:v>
      </x:c>
      <x:c r="BU49" s="13">
        <x:v>19.603260072967799</x:v>
      </x:c>
      <x:c r="BV49" s="173">
        <x:v>1.1335901979060801</x:v>
      </x:c>
      <x:c r="BW49" s="13">
        <x:v>24.322438528650999</x:v>
      </x:c>
      <x:c r="BX49" s="173">
        <x:v>3.0535440874750499</x:v>
      </x:c>
      <x:c r="BY49" s="13">
        <x:v>14.255966938105701</x:v>
      </x:c>
      <x:c r="BZ49" s="173">
        <x:v>2.5487306838155201</x:v>
      </x:c>
      <x:c r="CA49" s="13">
        <x:v>19.285827750960198</x:v>
      </x:c>
      <x:c r="CB49" s="173">
        <x:v>1.2435331998102801</x:v>
      </x:c>
      <x:c r="CC49" s="13">
        <x:v>-5.0366107776907896</x:v>
      </x:c>
      <x:c r="CD49" s="173">
        <x:v>3.2518221673354999</x:v>
      </x:c>
      <x:c r="CE49" s="13">
        <x:v>17.2352061461694</x:v>
      </x:c>
      <x:c r="CF49" s="173">
        <x:v>0.87499309174476503</x:v>
      </x:c>
      <x:c r="CG49" s="13">
        <x:v>20.4095690605056</x:v>
      </x:c>
      <x:c r="CH49" s="173">
        <x:v>2.9301428236235099</x:v>
      </x:c>
      <x:c r="CI49" s="13">
        <x:v>14.237363778971</x:v>
      </x:c>
      <x:c r="CJ49" s="173">
        <x:v>2.58473232782642</x:v>
      </x:c>
      <x:c r="CK49" s="13">
        <x:v>17.005820136254201</x:v>
      </x:c>
      <x:c r="CL49" s="173">
        <x:v>1.05487652873686</x:v>
      </x:c>
      <x:c r="CM49" s="13">
        <x:v>-3.4037489242513899</x:v>
      </x:c>
      <x:c r="CN49" s="173">
        <x:v>3.2536920525821</x:v>
      </x:c>
      <x:c r="CO49" s="13">
        <x:v>17.600192672814401</x:v>
      </x:c>
      <x:c r="CP49" s="173">
        <x:v>0.99645485682568802</x:v>
      </x:c>
      <x:c r="CQ49" s="13">
        <x:v>22.846973029721202</x:v>
      </x:c>
      <x:c r="CR49" s="173">
        <x:v>3.12157750579488</x:v>
      </x:c>
      <x:c r="CS49" s="13">
        <x:v>15.473671445284801</x:v>
      </x:c>
      <x:c r="CT49" s="173">
        <x:v>2.46477675692402</x:v>
      </x:c>
      <x:c r="CU49" s="13">
        <x:v>16.6931215392461</x:v>
      </x:c>
      <x:c r="CV49" s="173">
        <x:v>1.14038539880236</x:v>
      </x:c>
      <x:c r="CW49" s="13">
        <x:v>-6.1538514904750796</x:v>
      </x:c>
      <x:c r="CX49" s="173">
        <x:v>3.2601853270773802</x:v>
      </x:c>
      <x:c r="CY49" s="13">
        <x:v>29.587567418742999</x:v>
      </x:c>
      <x:c r="CZ49" s="173">
        <x:v>1.05883380635896</x:v>
      </x:c>
      <x:c r="DA49" s="13">
        <x:v>27.426899703528399</x:v>
      </x:c>
      <x:c r="DB49" s="173">
        <x:v>3.02288786961544</x:v>
      </x:c>
      <x:c r="DC49" s="13">
        <x:v>28.2612597118341</x:v>
      </x:c>
      <x:c r="DD49" s="173">
        <x:v>3.3876417453937102</x:v>
      </x:c>
      <x:c r="DE49" s="13">
        <x:v>29.769001783013501</x:v>
      </x:c>
      <x:c r="DF49" s="173">
        <x:v>1.2082979170918999</x:v>
      </x:c>
      <x:c r="DG49" s="13">
        <x:v>2.3421020794851302</x:v>
      </x:c>
      <x:c r="DH49" s="173">
        <x:v>3.2878016465017001</x:v>
      </x:c>
      <x:c r="DI49" s="13">
        <x:v>24.8931780867558</x:v>
      </x:c>
      <x:c r="DJ49" s="173">
        <x:v>1.0905549164318999</x:v>
      </x:c>
      <x:c r="DK49" s="13">
        <x:v>24.765571404202198</x:v>
      </x:c>
      <x:c r="DL49" s="173">
        <x:v>3.5153897225163901</x:v>
      </x:c>
      <x:c r="DM49" s="13">
        <x:v>19.667989648762099</x:v>
      </x:c>
      <x:c r="DN49" s="173">
        <x:v>2.9769102748573699</x:v>
      </x:c>
      <x:c r="DO49" s="13">
        <x:v>25.767361501216001</x:v>
      </x:c>
      <x:c r="DP49" s="173">
        <x:v>1.2932741957350999</x:v>
      </x:c>
      <x:c r="DQ49" s="13">
        <x:v>1.00179009701384</x:v>
      </x:c>
      <x:c r="DR49" s="173">
        <x:v>3.9230123120563198</x:v>
      </x:c>
      <x:c r="DS49" s="13">
        <x:v>19.987988466800399</x:v>
      </x:c>
      <x:c r="DT49" s="173">
        <x:v>1.03905565540206</x:v>
      </x:c>
      <x:c r="DU49" s="13">
        <x:v>21.954938336254401</x:v>
      </x:c>
      <x:c r="DV49" s="173">
        <x:v>3.0824558336352301</x:v>
      </x:c>
      <x:c r="DW49" s="13">
        <x:v>17.301329282858099</x:v>
      </x:c>
      <x:c r="DX49" s="173">
        <x:v>2.7568121695075298</x:v>
      </x:c>
      <x:c r="DY49" s="13">
        <x:v>19.715222990955901</x:v>
      </x:c>
      <x:c r="DZ49" s="173">
        <x:v>1.26219737620424</x:v>
      </x:c>
      <x:c r="EA49" s="13">
        <x:v>-2.2397153452985199</x:v>
      </x:c>
      <x:c r="EB49" s="173">
        <x:v>3.3794539069309302</x:v>
      </x:c>
      <x:c r="EC49" s="13">
        <x:v>20.914190730482598</x:v>
      </x:c>
      <x:c r="ED49" s="173">
        <x:v>1.02743359946269</x:v>
      </x:c>
      <x:c r="EE49" s="13">
        <x:v>22.8628153410076</x:v>
      </x:c>
      <x:c r="EF49" s="173">
        <x:v>3.12239955255539</x:v>
      </x:c>
      <x:c r="EG49" s="13">
        <x:v>16.430151436408501</x:v>
      </x:c>
      <x:c r="EH49" s="173">
        <x:v>2.77369992734815</x:v>
      </x:c>
      <x:c r="EI49" s="13">
        <x:v>21.154109841394501</x:v>
      </x:c>
      <x:c r="EJ49" s="173">
        <x:v>1.2224740199070601</x:v>
      </x:c>
      <x:c r="EK49" s="13">
        <x:v>-1.70870549961304</x:v>
      </x:c>
      <x:c r="EL49" s="173">
        <x:v>3.4832676845672599</x:v>
      </x:c>
      <x:c r="EM49" s="13">
        <x:v>22.392617900896401</x:v>
      </x:c>
      <x:c r="EN49" s="173">
        <x:v>1.1145749774761</x:v>
      </x:c>
      <x:c r="EO49" s="13">
        <x:v>25.9311315410581</x:v>
      </x:c>
      <x:c r="EP49" s="173">
        <x:v>3.5425199089114998</x:v>
      </x:c>
      <x:c r="EQ49" s="13">
        <x:v>16.587013961952501</x:v>
      </x:c>
      <x:c r="ER49" s="173">
        <x:v>2.7607598965483899</x:v>
      </x:c>
      <x:c r="ES49" s="13">
        <x:v>23.081419483789698</x:v>
      </x:c>
      <x:c r="ET49" s="173">
        <x:v>1.2972382476285</x:v>
      </x:c>
      <x:c r="EU49" s="13">
        <x:v>-2.8497120572684498</x:v>
      </x:c>
      <x:c r="EV49" s="173">
        <x:v>3.8103914558100098</x:v>
      </x:c>
      <x:c r="EW49" s="15"/>
      <x:c r="EX49" s="15"/>
      <x:c r="EY49" s="15"/>
      <x:c r="EZ49" s="15"/>
      <x:c r="FA49" s="15"/>
      <x:c r="FB49" s="15"/>
      <x:c r="FC49" s="15"/>
      <x:c r="FD49" s="15"/>
      <x:c r="FE49" s="15"/>
      <x:c r="FF49" s="15"/>
      <x:c r="FG49" s="15"/>
      <x:c r="FH49" s="15"/>
      <x:c r="FI49" s="15"/>
      <x:c r="FJ49" s="15"/>
      <x:c r="FK49" s="15"/>
      <x:c r="FL49" s="15"/>
      <x:c r="FM49" s="15"/>
      <x:c r="FN49" s="15"/>
      <x:c r="FO49" s="15"/>
      <x:c r="FP49" s="15"/>
      <x:c r="FQ49" s="15"/>
      <x:c r="FR49" s="15"/>
      <x:c r="FS49" s="15"/>
      <x:c r="FT49" s="15"/>
      <x:c r="FU49" s="15"/>
      <x:c r="FV49" s="15"/>
      <x:c r="FW49" s="15"/>
      <x:c r="FX49" s="15"/>
      <x:c r="FY49" s="15"/>
      <x:c r="FZ49" s="15"/>
      <x:c r="GA49" s="15"/>
      <x:c r="GB49" s="15"/>
      <x:c r="GC49" s="15"/>
      <x:c r="GD49" s="15"/>
      <x:c r="GE49" s="15"/>
      <x:c r="GF49" s="15"/>
      <x:c r="GG49" s="15"/>
      <x:c r="GH49" s="15"/>
      <x:c r="GI49" s="15"/>
      <x:c r="GJ49" s="15"/>
      <x:c r="GK49" s="15"/>
      <x:c r="GL49" s="15"/>
      <x:c r="GM49" s="15"/>
      <x:c r="GN49" s="15"/>
      <x:c r="GO49" s="15"/>
      <x:c r="GP49" s="15"/>
      <x:c r="GQ49" s="15"/>
      <x:c r="GR49" s="15"/>
      <x:c r="GS49" s="15"/>
      <x:c r="GT49" s="15"/>
      <x:c r="GU49" s="15"/>
      <x:c r="GV49" s="15"/>
      <x:c r="GW49" s="15"/>
      <x:c r="GX49" s="15"/>
      <x:c r="GY49" s="15"/>
      <x:c r="GZ49" s="15"/>
      <x:c r="HA49" s="15"/>
      <x:c r="HB49" s="15"/>
      <x:c r="HC49" s="15"/>
      <x:c r="HD49" s="16"/>
    </x:row>
    <x:row r="50" spans="1:212" ht="12.95" customHeight="1" x14ac:dyDescent="0.2">
      <x:c r="A50" s="2" t="s">
        <x:v>392</x:v>
      </x:c>
      <x:c r="B50" s="12">
        <x:v>2</x:v>
      </x:c>
      <x:c r="C50" s="13">
        <x:v>16.488652771575101</x:v>
      </x:c>
      <x:c r="D50" s="173">
        <x:v>0.81553867837391203</x:v>
      </x:c>
      <x:c r="E50" s="13">
        <x:v>18.073812032617202</x:v>
      </x:c>
      <x:c r="F50" s="173">
        <x:v>2.10953008599789</x:v>
      </x:c>
      <x:c r="G50" s="13">
        <x:v>18.2000703699353</x:v>
      </x:c>
      <x:c r="H50" s="173">
        <x:v>1.9640646015893899</x:v>
      </x:c>
      <x:c r="I50" s="13">
        <x:v>15.8098623414985</x:v>
      </x:c>
      <x:c r="J50" s="173">
        <x:v>0.93796276899304798</x:v>
      </x:c>
      <x:c r="K50" s="13">
        <x:v>-2.2639496911186301</x:v>
      </x:c>
      <x:c r="L50" s="173">
        <x:v>2.2108194856709802</x:v>
      </x:c>
      <x:c r="M50" s="13">
        <x:v>17.8352823492345</x:v>
      </x:c>
      <x:c r="N50" s="173">
        <x:v>0.91408134681759701</x:v>
      </x:c>
      <x:c r="O50" s="13">
        <x:v>20.5821206371212</x:v>
      </x:c>
      <x:c r="P50" s="173">
        <x:v>2.1396279025357199</x:v>
      </x:c>
      <x:c r="Q50" s="13">
        <x:v>21.371706355056599</x:v>
      </x:c>
      <x:c r="R50" s="173">
        <x:v>2.1704402488568699</x:v>
      </x:c>
      <x:c r="S50" s="13">
        <x:v>16.5254429847331</x:v>
      </x:c>
      <x:c r="T50" s="173">
        <x:v>1.0445760023103401</x:v>
      </x:c>
      <x:c r="U50" s="13">
        <x:v>-4.0566776523880996</x:v>
      </x:c>
      <x:c r="V50" s="173">
        <x:v>2.3202622875061998</x:v>
      </x:c>
      <x:c r="W50" s="13">
        <x:v>15.2535015183431</x:v>
      </x:c>
      <x:c r="X50" s="173">
        <x:v>0.86370697039112299</x:v>
      </x:c>
      <x:c r="Y50" s="13">
        <x:v>21.1479303391454</x:v>
      </x:c>
      <x:c r="Z50" s="173">
        <x:v>2.3599652808418599</x:v>
      </x:c>
      <x:c r="AA50" s="13">
        <x:v>18.1306703616006</x:v>
      </x:c>
      <x:c r="AB50" s="173">
        <x:v>2.1534578521830299</x:v>
      </x:c>
      <x:c r="AC50" s="13">
        <x:v>13.457632625311399</x:v>
      </x:c>
      <x:c r="AD50" s="173">
        <x:v>0.91487588037258505</x:v>
      </x:c>
      <x:c r="AE50" s="13">
        <x:v>-7.6902977138339903</x:v>
      </x:c>
      <x:c r="AF50" s="173">
        <x:v>2.4503817097002099</x:v>
      </x:c>
      <x:c r="AG50" s="13">
        <x:v>19.929921471120199</x:v>
      </x:c>
      <x:c r="AH50" s="173">
        <x:v>0.95445214695544001</x:v>
      </x:c>
      <x:c r="AI50" s="13">
        <x:v>22.8198871648543</x:v>
      </x:c>
      <x:c r="AJ50" s="173">
        <x:v>2.5530730854178598</x:v>
      </x:c>
      <x:c r="AK50" s="13">
        <x:v>22.3891950784252</x:v>
      </x:c>
      <x:c r="AL50" s="173">
        <x:v>2.3112530717751198</x:v>
      </x:c>
      <x:c r="AM50" s="13">
        <x:v>18.765903795296801</x:v>
      </x:c>
      <x:c r="AN50" s="173">
        <x:v>1.0168018728600601</x:v>
      </x:c>
      <x:c r="AO50" s="13">
        <x:v>-4.0539833695574803</x:v>
      </x:c>
      <x:c r="AP50" s="173">
        <x:v>2.54395808597471</x:v>
      </x:c>
      <x:c r="AQ50" s="13">
        <x:v>21.2819922722997</x:v>
      </x:c>
      <x:c r="AR50" s="173">
        <x:v>0.94269235056052603</x:v>
      </x:c>
      <x:c r="AS50" s="13">
        <x:v>20.1189598580108</x:v>
      </x:c>
      <x:c r="AT50" s="173">
        <x:v>2.5342194191890699</x:v>
      </x:c>
      <x:c r="AU50" s="13">
        <x:v>22.461516406699001</x:v>
      </x:c>
      <x:c r="AV50" s="173">
        <x:v>2.2295305992258299</x:v>
      </x:c>
      <x:c r="AW50" s="13">
        <x:v>21.4281126549505</x:v>
      </x:c>
      <x:c r="AX50" s="173">
        <x:v>1.03912301821608</x:v>
      </x:c>
      <x:c r="AY50" s="13">
        <x:v>1.3091527969397601</x:v>
      </x:c>
      <x:c r="AZ50" s="173">
        <x:v>2.6768334388438801</x:v>
      </x:c>
      <x:c r="BA50" s="13">
        <x:v>20.786730468985098</x:v>
      </x:c>
      <x:c r="BB50" s="173">
        <x:v>0.94132225056715502</x:v>
      </x:c>
      <x:c r="BC50" s="13">
        <x:v>18.1644463320239</x:v>
      </x:c>
      <x:c r="BD50" s="173">
        <x:v>2.2102436997097401</x:v>
      </x:c>
      <x:c r="BE50" s="13">
        <x:v>20.214431404601601</x:v>
      </x:c>
      <x:c r="BF50" s="173">
        <x:v>2.2101109745607999</x:v>
      </x:c>
      <x:c r="BG50" s="13">
        <x:v>21.584847850517299</x:v>
      </x:c>
      <x:c r="BH50" s="173">
        <x:v>1.05678603365565</x:v>
      </x:c>
      <x:c r="BI50" s="13">
        <x:v>3.4204015184933998</x:v>
      </x:c>
      <x:c r="BJ50" s="173">
        <x:v>2.28830997338375</x:v>
      </x:c>
      <x:c r="BK50" s="13">
        <x:v>24.0426514995867</x:v>
      </x:c>
      <x:c r="BL50" s="173">
        <x:v>0.960937692353663</x:v>
      </x:c>
      <x:c r="BM50" s="13">
        <x:v>22.024922208747199</x:v>
      </x:c>
      <x:c r="BN50" s="173">
        <x:v>2.4900950649657201</x:v>
      </x:c>
      <x:c r="BO50" s="13">
        <x:v>22.0303831772334</x:v>
      </x:c>
      <x:c r="BP50" s="173">
        <x:v>2.2258226730343602</x:v>
      </x:c>
      <x:c r="BQ50" s="13">
        <x:v>24.895186806599099</x:v>
      </x:c>
      <x:c r="BR50" s="173">
        <x:v>1.1220436397400599</x:v>
      </x:c>
      <x:c r="BS50" s="13">
        <x:v>2.87026459785185</x:v>
      </x:c>
      <x:c r="BT50" s="173">
        <x:v>2.6595270023971498</x:v>
      </x:c>
      <x:c r="BU50" s="13">
        <x:v>23.025247642614399</x:v>
      </x:c>
      <x:c r="BV50" s="173">
        <x:v>0.90223060066057803</x:v>
      </x:c>
      <x:c r="BW50" s="13">
        <x:v>27.9844729486875</x:v>
      </x:c>
      <x:c r="BX50" s="173">
        <x:v>2.5029761798571699</x:v>
      </x:c>
      <x:c r="BY50" s="13">
        <x:v>27.2017093276861</x:v>
      </x:c>
      <x:c r="BZ50" s="173">
        <x:v>2.4137137264220101</x:v>
      </x:c>
      <x:c r="CA50" s="13">
        <x:v>21.145084061106399</x:v>
      </x:c>
      <x:c r="CB50" s="173">
        <x:v>1.0226182502504499</x:v>
      </x:c>
      <x:c r="CC50" s="13">
        <x:v>-6.8393888875811202</x:v>
      </x:c>
      <x:c r="CD50" s="173">
        <x:v>2.6820467062897002</x:v>
      </x:c>
      <x:c r="CE50" s="13">
        <x:v>10.2322614639245</x:v>
      </x:c>
      <x:c r="CF50" s="173">
        <x:v>0.61942764410256002</x:v>
      </x:c>
      <x:c r="CG50" s="13">
        <x:v>12.5246252114539</x:v>
      </x:c>
      <x:c r="CH50" s="173">
        <x:v>2.0918523145566201</x:v>
      </x:c>
      <x:c r="CI50" s="13">
        <x:v>14.9551123859236</x:v>
      </x:c>
      <x:c r="CJ50" s="173">
        <x:v>1.95851219851722</x:v>
      </x:c>
      <x:c r="CK50" s="13">
        <x:v>8.6576737119926506</x:v>
      </x:c>
      <x:c r="CL50" s="173">
        <x:v>0.69871436211775195</x:v>
      </x:c>
      <x:c r="CM50" s="13">
        <x:v>-3.8669514994612499</x:v>
      </x:c>
      <x:c r="CN50" s="173">
        <x:v>2.28240370321913</x:v>
      </x:c>
      <x:c r="CO50" s="13">
        <x:v>18.261271719580499</x:v>
      </x:c>
      <x:c r="CP50" s="173">
        <x:v>0.85451464061928495</x:v>
      </x:c>
      <x:c r="CQ50" s="13">
        <x:v>18.854637355198602</x:v>
      </x:c>
      <x:c r="CR50" s="173">
        <x:v>2.2297872491439201</x:v>
      </x:c>
      <x:c r="CS50" s="13">
        <x:v>24.708544772128199</x:v>
      </x:c>
      <x:c r="CT50" s="173">
        <x:v>2.4667165634778998</x:v>
      </x:c>
      <x:c r="CU50" s="13">
        <x:v>16.806145419481201</x:v>
      </x:c>
      <x:c r="CV50" s="173">
        <x:v>0.95445206438737096</x:v>
      </x:c>
      <x:c r="CW50" s="13">
        <x:v>-2.0484919357173901</x:v>
      </x:c>
      <x:c r="CX50" s="173">
        <x:v>2.3272237130623701</x:v>
      </x:c>
      <x:c r="CY50" s="13">
        <x:v>31.6676121552211</x:v>
      </x:c>
      <x:c r="CZ50" s="173">
        <x:v>1.1261760818406701</x:v>
      </x:c>
      <x:c r="DA50" s="13">
        <x:v>34.447682246911697</x:v>
      </x:c>
      <x:c r="DB50" s="173">
        <x:v>2.7286333954703799</x:v>
      </x:c>
      <x:c r="DC50" s="13">
        <x:v>33.438596338925798</x:v>
      </x:c>
      <x:c r="DD50" s="173">
        <x:v>2.80190154963829</x:v>
      </x:c>
      <x:c r="DE50" s="13">
        <x:v>30.833368966490202</x:v>
      </x:c>
      <x:c r="DF50" s="173">
        <x:v>1.20870256073516</x:v>
      </x:c>
      <x:c r="DG50" s="13">
        <x:v>-3.6143132804215501</x:v>
      </x:c>
      <x:c r="DH50" s="173">
        <x:v>2.9190574477171798</x:v>
      </x:c>
      <x:c r="DI50" s="13">
        <x:v>13.8210828184266</x:v>
      </x:c>
      <x:c r="DJ50" s="173">
        <x:v>0.74716765256220596</x:v>
      </x:c>
      <x:c r="DK50" s="13">
        <x:v>19.1895965989651</x:v>
      </x:c>
      <x:c r="DL50" s="173">
        <x:v>2.3248222920419801</x:v>
      </x:c>
      <x:c r="DM50" s="13">
        <x:v>17.1805927859298</x:v>
      </x:c>
      <x:c r="DN50" s="173">
        <x:v>2.3094746564911102</x:v>
      </x:c>
      <x:c r="DO50" s="13">
        <x:v>12.155313014030501</x:v>
      </x:c>
      <x:c r="DP50" s="173">
        <x:v>0.76273483015674104</x:v>
      </x:c>
      <x:c r="DQ50" s="13">
        <x:v>-7.03428358493455</x:v>
      </x:c>
      <x:c r="DR50" s="173">
        <x:v>2.3648769081453702</x:v>
      </x:c>
      <x:c r="DS50" s="13">
        <x:v>16.454352876539399</x:v>
      </x:c>
      <x:c r="DT50" s="173">
        <x:v>0.78465467676263501</x:v>
      </x:c>
      <x:c r="DU50" s="13">
        <x:v>20.175979041813498</x:v>
      </x:c>
      <x:c r="DV50" s="173">
        <x:v>2.5966536556006599</x:v>
      </x:c>
      <x:c r="DW50" s="13">
        <x:v>18.531670790556699</x:v>
      </x:c>
      <x:c r="DX50" s="173">
        <x:v>2.3571421157332102</x:v>
      </x:c>
      <x:c r="DY50" s="13">
        <x:v>15.170754411160701</x:v>
      </x:c>
      <x:c r="DZ50" s="173">
        <x:v>0.84813283440683496</x:v>
      </x:c>
      <x:c r="EA50" s="13">
        <x:v>-5.0052246306527799</x:v>
      </x:c>
      <x:c r="EB50" s="173">
        <x:v>2.69479161079198</x:v>
      </x:c>
      <x:c r="EC50" s="13">
        <x:v>19.747189970507598</x:v>
      </x:c>
      <x:c r="ED50" s="173">
        <x:v>0.81785086543928998</x:v>
      </x:c>
      <x:c r="EE50" s="13">
        <x:v>24.018978702296099</x:v>
      </x:c>
      <x:c r="EF50" s="173">
        <x:v>2.3742048389533501</x:v>
      </x:c>
      <x:c r="EG50" s="13">
        <x:v>22.128978459897301</x:v>
      </x:c>
      <x:c r="EH50" s="173">
        <x:v>2.3404199417231499</x:v>
      </x:c>
      <x:c r="EI50" s="13">
        <x:v>18.1831597876728</x:v>
      </x:c>
      <x:c r="EJ50" s="173">
        <x:v>0.93023383938566195</x:v>
      </x:c>
      <x:c r="EK50" s="13">
        <x:v>-5.8358189146232897</x:v>
      </x:c>
      <x:c r="EL50" s="173">
        <x:v>2.5265372420028802</x:v>
      </x:c>
      <x:c r="EM50" s="13">
        <x:v>23.391135138548702</x:v>
      </x:c>
      <x:c r="EN50" s="173">
        <x:v>1.0367098073280201</x:v>
      </x:c>
      <x:c r="EO50" s="13">
        <x:v>24.496643831011198</x:v>
      </x:c>
      <x:c r="EP50" s="173">
        <x:v>2.56390896957623</x:v>
      </x:c>
      <x:c r="EQ50" s="13">
        <x:v>29.320508984702698</x:v>
      </x:c>
      <x:c r="ER50" s="173">
        <x:v>2.6386237896146798</x:v>
      </x:c>
      <x:c r="ES50" s="13">
        <x:v>21.948419919567701</x:v>
      </x:c>
      <x:c r="ET50" s="173">
        <x:v>1.0724786009290601</x:v>
      </x:c>
      <x:c r="EU50" s="13">
        <x:v>-2.5482239114434999</x:v>
      </x:c>
      <x:c r="EV50" s="173">
        <x:v>2.6581627565052699</x:v>
      </x:c>
      <x:c r="EW50" s="15"/>
      <x:c r="EX50" s="15"/>
      <x:c r="EY50" s="15"/>
      <x:c r="EZ50" s="15"/>
      <x:c r="FA50" s="15"/>
      <x:c r="FB50" s="15"/>
      <x:c r="FC50" s="15"/>
      <x:c r="FD50" s="15"/>
      <x:c r="FE50" s="15"/>
      <x:c r="FF50" s="15"/>
      <x:c r="FG50" s="15"/>
      <x:c r="FH50" s="15"/>
      <x:c r="FI50" s="15"/>
      <x:c r="FJ50" s="15"/>
      <x:c r="FK50" s="15"/>
      <x:c r="FL50" s="15"/>
      <x:c r="FM50" s="15"/>
      <x:c r="FN50" s="15"/>
      <x:c r="FO50" s="15"/>
      <x:c r="FP50" s="15"/>
      <x:c r="FQ50" s="15"/>
      <x:c r="FR50" s="15"/>
      <x:c r="FS50" s="15"/>
      <x:c r="FT50" s="15"/>
      <x:c r="FU50" s="15"/>
      <x:c r="FV50" s="15"/>
      <x:c r="FW50" s="15"/>
      <x:c r="FX50" s="15"/>
      <x:c r="FY50" s="15"/>
      <x:c r="FZ50" s="15"/>
      <x:c r="GA50" s="15"/>
      <x:c r="GB50" s="15"/>
      <x:c r="GC50" s="15"/>
      <x:c r="GD50" s="15"/>
      <x:c r="GE50" s="15"/>
      <x:c r="GF50" s="15"/>
      <x:c r="GG50" s="15"/>
      <x:c r="GH50" s="15"/>
      <x:c r="GI50" s="15"/>
      <x:c r="GJ50" s="15"/>
      <x:c r="GK50" s="15"/>
      <x:c r="GL50" s="15"/>
      <x:c r="GM50" s="15"/>
      <x:c r="GN50" s="15"/>
      <x:c r="GO50" s="15"/>
      <x:c r="GP50" s="15"/>
      <x:c r="GQ50" s="15"/>
      <x:c r="GR50" s="15"/>
      <x:c r="GS50" s="15"/>
      <x:c r="GT50" s="15"/>
      <x:c r="GU50" s="15"/>
      <x:c r="GV50" s="15"/>
      <x:c r="GW50" s="15"/>
      <x:c r="GX50" s="15"/>
      <x:c r="GY50" s="15"/>
      <x:c r="GZ50" s="15"/>
      <x:c r="HA50" s="15"/>
      <x:c r="HB50" s="15"/>
      <x:c r="HC50" s="15"/>
      <x:c r="HD50" s="16"/>
    </x:row>
    <x:row r="51" spans="1:212" ht="12.95" customHeight="1" x14ac:dyDescent="0.2">
      <x:c r="A51" s="2" t="s">
        <x:v>393</x:v>
      </x:c>
      <x:c r="B51" s="12">
        <x:v>2</x:v>
      </x:c>
      <x:c r="C51" s="13">
        <x:v>51.2209017391014</x:v>
      </x:c>
      <x:c r="D51" s="173">
        <x:v>1.07803503934143</x:v>
      </x:c>
      <x:c r="E51" s="13">
        <x:v>55.060954697637101</x:v>
      </x:c>
      <x:c r="F51" s="173">
        <x:v>2.3400465810085702</x:v>
      </x:c>
      <x:c r="G51" s="13">
        <x:v>55.442388456128299</x:v>
      </x:c>
      <x:c r="H51" s="173">
        <x:v>2.75156273109884</x:v>
      </x:c>
      <x:c r="I51" s="13">
        <x:v>48.870654639965402</x:v>
      </x:c>
      <x:c r="J51" s="173">
        <x:v>1.36615917517524</x:v>
      </x:c>
      <x:c r="K51" s="13">
        <x:v>-6.1903000576717897</x:v>
      </x:c>
      <x:c r="L51" s="173">
        <x:v>2.81646593416645</x:v>
      </x:c>
      <x:c r="M51" s="13">
        <x:v>53.909477146425502</x:v>
      </x:c>
      <x:c r="N51" s="173">
        <x:v>1.12368872868828</x:v>
      </x:c>
      <x:c r="O51" s="13">
        <x:v>62.221368686949901</x:v>
      </x:c>
      <x:c r="P51" s="173">
        <x:v>2.02438032290351</x:v>
      </x:c>
      <x:c r="Q51" s="13">
        <x:v>59.198124420568398</x:v>
      </x:c>
      <x:c r="R51" s="173">
        <x:v>2.8082948467661999</x:v>
      </x:c>
      <x:c r="S51" s="13">
        <x:v>49.694305612094702</x:v>
      </x:c>
      <x:c r="T51" s="173">
        <x:v>1.3681228127115801</x:v>
      </x:c>
      <x:c r="U51" s="13">
        <x:v>-12.527063074855199</x:v>
      </x:c>
      <x:c r="V51" s="173">
        <x:v>2.3396110233048799</x:v>
      </x:c>
      <x:c r="W51" s="13">
        <x:v>49.813573454943999</x:v>
      </x:c>
      <x:c r="X51" s="173">
        <x:v>1.1101676288695499</x:v>
      </x:c>
      <x:c r="Y51" s="13">
        <x:v>52.974314671786097</x:v>
      </x:c>
      <x:c r="Z51" s="173">
        <x:v>2.2758542194767801</x:v>
      </x:c>
      <x:c r="AA51" s="13">
        <x:v>53.523007469723503</x:v>
      </x:c>
      <x:c r="AB51" s="173">
        <x:v>2.3063295297301898</x:v>
      </x:c>
      <x:c r="AC51" s="13">
        <x:v>47.743354797412898</x:v>
      </x:c>
      <x:c r="AD51" s="173">
        <x:v>1.3786508152782</x:v>
      </x:c>
      <x:c r="AE51" s="13">
        <x:v>-5.2309598743732204</x:v>
      </x:c>
      <x:c r="AF51" s="173">
        <x:v>2.6900954205591101</x:v>
      </x:c>
      <x:c r="AG51" s="13">
        <x:v>49.2162000287098</x:v>
      </x:c>
      <x:c r="AH51" s="173">
        <x:v>1.12460389685197</x:v>
      </x:c>
      <x:c r="AI51" s="13">
        <x:v>52.234003862789002</x:v>
      </x:c>
      <x:c r="AJ51" s="173">
        <x:v>2.1623917960542198</x:v>
      </x:c>
      <x:c r="AK51" s="13">
        <x:v>52.892152816048402</x:v>
      </x:c>
      <x:c r="AL51" s="173">
        <x:v>2.5924424556182601</x:v>
      </x:c>
      <x:c r="AM51" s="13">
        <x:v>47.346780976032299</x:v>
      </x:c>
      <x:c r="AN51" s="173">
        <x:v>1.34038447333763</x:v>
      </x:c>
      <x:c r="AO51" s="13">
        <x:v>-4.8872228867566196</x:v>
      </x:c>
      <x:c r="AP51" s="173">
        <x:v>2.4258219962804999</x:v>
      </x:c>
      <x:c r="AQ51" s="13">
        <x:v>55.394082777329601</x:v>
      </x:c>
      <x:c r="AR51" s="173">
        <x:v>1.1393865824251901</x:v>
      </x:c>
      <x:c r="AS51" s="13">
        <x:v>55.054964818596801</x:v>
      </x:c>
      <x:c r="AT51" s="173">
        <x:v>1.9879527567839299</x:v>
      </x:c>
      <x:c r="AU51" s="13">
        <x:v>57.035640441424597</x:v>
      </x:c>
      <x:c r="AV51" s="173">
        <x:v>2.4150885928628898</x:v>
      </x:c>
      <x:c r="AW51" s="13">
        <x:v>55.329258934265603</x:v>
      </x:c>
      <x:c r="AX51" s="173">
        <x:v>1.4579133965570199</x:v>
      </x:c>
      <x:c r="AY51" s="13">
        <x:v>0.27429411566883</x:v>
      </x:c>
      <x:c r="AZ51" s="173">
        <x:v>2.2325951358672702</x:v>
      </x:c>
      <x:c r="BA51" s="13">
        <x:v>55.421238676756403</x:v>
      </x:c>
      <x:c r="BB51" s="173">
        <x:v>1.1228773704800601</x:v>
      </x:c>
      <x:c r="BC51" s="13">
        <x:v>54.753000794227397</x:v>
      </x:c>
      <x:c r="BD51" s="173">
        <x:v>2.0214051356963001</x:v>
      </x:c>
      <x:c r="BE51" s="13">
        <x:v>56.2266262733201</x:v>
      </x:c>
      <x:c r="BF51" s="173">
        <x:v>2.5466618660656501</x:v>
      </x:c>
      <x:c r="BG51" s="13">
        <x:v>55.749739807482896</x:v>
      </x:c>
      <x:c r="BH51" s="173">
        <x:v>1.43144405197194</x:v>
      </x:c>
      <x:c r="BI51" s="13">
        <x:v>0.99673901325546399</x:v>
      </x:c>
      <x:c r="BJ51" s="173">
        <x:v>2.1931714973521599</x:v>
      </x:c>
      <x:c r="BK51" s="13">
        <x:v>54.265956562935202</x:v>
      </x:c>
      <x:c r="BL51" s="173">
        <x:v>1.2654530344086301</x:v>
      </x:c>
      <x:c r="BM51" s="13">
        <x:v>50.922412707372899</x:v>
      </x:c>
      <x:c r="BN51" s="173">
        <x:v>2.2441811127736502</x:v>
      </x:c>
      <x:c r="BO51" s="13">
        <x:v>54.329425358841299</x:v>
      </x:c>
      <x:c r="BP51" s="173">
        <x:v>2.24931352504615</x:v>
      </x:c>
      <x:c r="BQ51" s="13">
        <x:v>55.674527126605497</x:v>
      </x:c>
      <x:c r="BR51" s="173">
        <x:v>1.63245349119461</x:v>
      </x:c>
      <x:c r="BS51" s="13">
        <x:v>4.7521144192326004</x:v>
      </x:c>
      <x:c r="BT51" s="173">
        <x:v>2.5084184519025499</x:v>
      </x:c>
      <x:c r="BU51" s="13">
        <x:v>48.994657426929599</x:v>
      </x:c>
      <x:c r="BV51" s="173">
        <x:v>1.1897537022639799</x:v>
      </x:c>
      <x:c r="BW51" s="13">
        <x:v>61.989000519960598</x:v>
      </x:c>
      <x:c r="BX51" s="173">
        <x:v>2.3571241390917899</x:v>
      </x:c>
      <x:c r="BY51" s="13">
        <x:v>54.898588647784599</x:v>
      </x:c>
      <x:c r="BZ51" s="173">
        <x:v>2.7679696902758901</x:v>
      </x:c>
      <x:c r="CA51" s="13">
        <x:v>43.105046829898399</x:v>
      </x:c>
      <x:c r="CB51" s="173">
        <x:v>1.3107524198617599</x:v>
      </x:c>
      <x:c r="CC51" s="13">
        <x:v>-18.883953690062199</x:v>
      </x:c>
      <x:c r="CD51" s="173">
        <x:v>2.6432956414612798</x:v>
      </x:c>
      <x:c r="CE51" s="13">
        <x:v>26.069552305674499</x:v>
      </x:c>
      <x:c r="CF51" s="173">
        <x:v>0.98168097946196498</x:v>
      </x:c>
      <x:c r="CG51" s="13">
        <x:v>27.409825548394199</x:v>
      </x:c>
      <x:c r="CH51" s="173">
        <x:v>1.81318456480778</x:v>
      </x:c>
      <x:c r="CI51" s="13">
        <x:v>28.1348052054371</x:v>
      </x:c>
      <x:c r="CJ51" s="173">
        <x:v>2.15739741198405</x:v>
      </x:c>
      <x:c r="CK51" s="13">
        <x:v>25.294613778658199</x:v>
      </x:c>
      <x:c r="CL51" s="173">
        <x:v>1.1486078746698001</x:v>
      </x:c>
      <x:c r="CM51" s="13">
        <x:v>-2.11521176973597</x:v>
      </x:c>
      <x:c r="CN51" s="173">
        <x:v>2.03706342256053</x:v>
      </x:c>
      <x:c r="CO51" s="13">
        <x:v>53.057961550453697</x:v>
      </x:c>
      <x:c r="CP51" s="173">
        <x:v>1.2295403855921101</x:v>
      </x:c>
      <x:c r="CQ51" s="13">
        <x:v>60.831578883465902</x:v>
      </x:c>
      <x:c r="CR51" s="173">
        <x:v>2.0492612670856798</x:v>
      </x:c>
      <x:c r="CS51" s="13">
        <x:v>57.623925109019901</x:v>
      </x:c>
      <x:c r="CT51" s="173">
        <x:v>2.4791675577755701</x:v>
      </x:c>
      <x:c r="CU51" s="13">
        <x:v>49.173017869311501</x:v>
      </x:c>
      <x:c r="CV51" s="173">
        <x:v>1.3946302521956599</x:v>
      </x:c>
      <x:c r="CW51" s="13">
        <x:v>-11.658561014154399</x:v>
      </x:c>
      <x:c r="CX51" s="173">
        <x:v>2.13652708340841</x:v>
      </x:c>
      <x:c r="CY51" s="13">
        <x:v>38.359074594967801</x:v>
      </x:c>
      <x:c r="CZ51" s="173">
        <x:v>1.2138999112290101</x:v>
      </x:c>
      <x:c r="DA51" s="13">
        <x:v>43.395636354058396</x:v>
      </x:c>
      <x:c r="DB51" s="173">
        <x:v>2.3616741872117299</x:v>
      </x:c>
      <x:c r="DC51" s="13">
        <x:v>41.698368612091699</x:v>
      </x:c>
      <x:c r="DD51" s="173">
        <x:v>2.27369264862276</x:v>
      </x:c>
      <x:c r="DE51" s="13">
        <x:v>35.940157691233203</x:v>
      </x:c>
      <x:c r="DF51" s="173">
        <x:v>1.33123718403131</x:v>
      </x:c>
      <x:c r="DG51" s="13">
        <x:v>-7.4554786628252199</x:v>
      </x:c>
      <x:c r="DH51" s="173">
        <x:v>2.3896855767941099</x:v>
      </x:c>
      <x:c r="DI51" s="13">
        <x:v>36.902314117421703</x:v>
      </x:c>
      <x:c r="DJ51" s="173">
        <x:v>1.2156048473851799</x:v>
      </x:c>
      <x:c r="DK51" s="13">
        <x:v>41.720777828092203</x:v>
      </x:c>
      <x:c r="DL51" s="173">
        <x:v>1.9983384560770101</x:v>
      </x:c>
      <x:c r="DM51" s="13">
        <x:v>37.801623079838798</x:v>
      </x:c>
      <x:c r="DN51" s="173">
        <x:v>2.3823919660575301</x:v>
      </x:c>
      <x:c r="DO51" s="13">
        <x:v>35.121658370473</x:v>
      </x:c>
      <x:c r="DP51" s="173">
        <x:v>1.37569021047296</x:v>
      </x:c>
      <x:c r="DQ51" s="13">
        <x:v>-6.5991194576191603</x:v>
      </x:c>
      <x:c r="DR51" s="173">
        <x:v>2.1298712055541098</x:v>
      </x:c>
      <x:c r="DS51" s="13">
        <x:v>46.197958205970998</x:v>
      </x:c>
      <x:c r="DT51" s="173">
        <x:v>1.1249587326417401</x:v>
      </x:c>
      <x:c r="DU51" s="13">
        <x:v>50.000732663727398</x:v>
      </x:c>
      <x:c r="DV51" s="173">
        <x:v>1.99243649811165</x:v>
      </x:c>
      <x:c r="DW51" s="13">
        <x:v>47.952124090881803</x:v>
      </x:c>
      <x:c r="DX51" s="173">
        <x:v>2.1938213360124101</x:v>
      </x:c>
      <x:c r="DY51" s="13">
        <x:v>44.684821581062103</x:v>
      </x:c>
      <x:c r="DZ51" s="173">
        <x:v>1.4022100982196</x:v>
      </x:c>
      <x:c r="EA51" s="13">
        <x:v>-5.3159110826653402</x:v>
      </x:c>
      <x:c r="EB51" s="173">
        <x:v>2.3118250882429798</x:v>
      </x:c>
      <x:c r="EC51" s="13">
        <x:v>45.872677540860501</x:v>
      </x:c>
      <x:c r="ED51" s="173">
        <x:v>1.25954225699151</x:v>
      </x:c>
      <x:c r="EE51" s="13">
        <x:v>52.454265464979599</x:v>
      </x:c>
      <x:c r="EF51" s="173">
        <x:v>2.2572130340352201</x:v>
      </x:c>
      <x:c r="EG51" s="13">
        <x:v>45.9129230370012</x:v>
      </x:c>
      <x:c r="EH51" s="173">
        <x:v>2.3759338664249001</x:v>
      </x:c>
      <x:c r="EI51" s="13">
        <x:v>43.946833784439697</x:v>
      </x:c>
      <x:c r="EJ51" s="173">
        <x:v>1.41909924565001</x:v>
      </x:c>
      <x:c r="EK51" s="13">
        <x:v>-8.5074316805399004</x:v>
      </x:c>
      <x:c r="EL51" s="173">
        <x:v>2.2557897491639398</x:v>
      </x:c>
      <x:c r="EM51" s="13">
        <x:v>49.391695286665701</x:v>
      </x:c>
      <x:c r="EN51" s="173">
        <x:v>1.1273345469154701</x:v>
      </x:c>
      <x:c r="EO51" s="13">
        <x:v>53.911166667438899</x:v>
      </x:c>
      <x:c r="EP51" s="173">
        <x:v>1.8839961560685701</x:v>
      </x:c>
      <x:c r="EQ51" s="13">
        <x:v>53.811995805376903</x:v>
      </x:c>
      <x:c r="ER51" s="173">
        <x:v>2.3169916320038899</x:v>
      </x:c>
      <x:c r="ES51" s="13">
        <x:v>46.819277868056098</x:v>
      </x:c>
      <x:c r="ET51" s="173">
        <x:v>1.4594425449988599</x:v>
      </x:c>
      <x:c r="EU51" s="13">
        <x:v>-7.0918887993828701</x:v>
      </x:c>
      <x:c r="EV51" s="173">
        <x:v>2.2851767025778602</x:v>
      </x:c>
      <x:c r="EW51" s="15"/>
      <x:c r="EX51" s="15"/>
      <x:c r="EY51" s="15"/>
      <x:c r="EZ51" s="15"/>
      <x:c r="FA51" s="15"/>
      <x:c r="FB51" s="15"/>
      <x:c r="FC51" s="15"/>
      <x:c r="FD51" s="15"/>
      <x:c r="FE51" s="15"/>
      <x:c r="FF51" s="15"/>
      <x:c r="FG51" s="15"/>
      <x:c r="FH51" s="15"/>
      <x:c r="FI51" s="15"/>
      <x:c r="FJ51" s="15"/>
      <x:c r="FK51" s="15"/>
      <x:c r="FL51" s="15"/>
      <x:c r="FM51" s="15"/>
      <x:c r="FN51" s="15"/>
      <x:c r="FO51" s="15"/>
      <x:c r="FP51" s="15"/>
      <x:c r="FQ51" s="15"/>
      <x:c r="FR51" s="15"/>
      <x:c r="FS51" s="15"/>
      <x:c r="FT51" s="15"/>
      <x:c r="FU51" s="15"/>
      <x:c r="FV51" s="15"/>
      <x:c r="FW51" s="15"/>
      <x:c r="FX51" s="15"/>
      <x:c r="FY51" s="15"/>
      <x:c r="FZ51" s="15"/>
      <x:c r="GA51" s="15"/>
      <x:c r="GB51" s="15"/>
      <x:c r="GC51" s="15"/>
      <x:c r="GD51" s="15"/>
      <x:c r="GE51" s="15"/>
      <x:c r="GF51" s="15"/>
      <x:c r="GG51" s="15"/>
      <x:c r="GH51" s="15"/>
      <x:c r="GI51" s="15"/>
      <x:c r="GJ51" s="15"/>
      <x:c r="GK51" s="15"/>
      <x:c r="GL51" s="15"/>
      <x:c r="GM51" s="15"/>
      <x:c r="GN51" s="15"/>
      <x:c r="GO51" s="15"/>
      <x:c r="GP51" s="15"/>
      <x:c r="GQ51" s="15"/>
      <x:c r="GR51" s="15"/>
      <x:c r="GS51" s="15"/>
      <x:c r="GT51" s="15"/>
      <x:c r="GU51" s="15"/>
      <x:c r="GV51" s="15"/>
      <x:c r="GW51" s="15"/>
      <x:c r="GX51" s="15"/>
      <x:c r="GY51" s="15"/>
      <x:c r="GZ51" s="15"/>
      <x:c r="HA51" s="15"/>
      <x:c r="HB51" s="15"/>
      <x:c r="HC51" s="15"/>
      <x:c r="HD51" s="16"/>
    </x:row>
    <x:row r="52" spans="1:212" ht="12.95" customHeight="1" x14ac:dyDescent="0.2">
      <x:c r="A52" s="2" t="s">
        <x:v>394</x:v>
      </x:c>
      <x:c r="B52" s="12">
        <x:v>2</x:v>
      </x:c>
      <x:c r="C52" s="13">
        <x:v>3.5748845872918098</x:v>
      </x:c>
      <x:c r="D52" s="173">
        <x:v>0.59863383594767094</x:v>
      </x:c>
      <x:c r="E52" s="13">
        <x:v>3.78170419594806</x:v>
      </x:c>
      <x:c r="F52" s="173">
        <x:v>1.3243143898336101</x:v>
      </x:c>
      <x:c r="G52" s="13">
        <x:v>2.4397426920679801</x:v>
      </x:c>
      <x:c r="H52" s="173">
        <x:v>1.0283603537678301</x:v>
      </x:c>
      <x:c r="I52" s="13">
        <x:v>3.8507840688431898</x:v>
      </x:c>
      <x:c r="J52" s="173">
        <x:v>0.87641080719028297</x:v>
      </x:c>
      <x:c r="K52" s="13">
        <x:v>6.9079872895123198E-2</x:v>
      </x:c>
      <x:c r="L52" s="173">
        <x:v>1.5651469017653299</x:v>
      </x:c>
      <x:c r="M52" s="13">
        <x:v>5.5528233677726497</x:v>
      </x:c>
      <x:c r="N52" s="173">
        <x:v>0.51991756123023802</x:v>
      </x:c>
      <x:c r="O52" s="13">
        <x:v>9.7436649401032795</x:v>
      </x:c>
      <x:c r="P52" s="173">
        <x:v>2.1097736380814101</x:v>
      </x:c>
      <x:c r="Q52" s="13">
        <x:v>2.8959886422907601</x:v>
      </x:c>
      <x:c r="R52" s="173">
        <x:v>1.1004363698395401</x:v>
      </x:c>
      <x:c r="S52" s="13">
        <x:v>5.3718012465642104</x:v>
      </x:c>
      <x:c r="T52" s="173">
        <x:v>0.76274903719504195</x:v>
      </x:c>
      <x:c r="U52" s="13">
        <x:v>-4.37186369353907</x:v>
      </x:c>
      <x:c r="V52" s="173">
        <x:v>2.2865498857088098</x:v>
      </x:c>
      <x:c r="W52" s="13">
        <x:v>4.65147132509908</x:v>
      </x:c>
      <x:c r="X52" s="173">
        <x:v>0.64389365315968405</x:v>
      </x:c>
      <x:c r="Y52" s="13">
        <x:v>4.8606326091333898</x:v>
      </x:c>
      <x:c r="Z52" s="173">
        <x:v>1.5336317442862799</x:v>
      </x:c>
      <x:c r="AA52" s="13">
        <x:v>3.1935518891312702</x:v>
      </x:c>
      <x:c r="AB52" s="173">
        <x:v>1.5468016413252601</x:v>
      </x:c>
      <x:c r="AC52" s="13">
        <x:v>5.0336871309256699</x:v>
      </x:c>
      <x:c r="AD52" s="173">
        <x:v>1.23742242370532</x:v>
      </x:c>
      <x:c r="AE52" s="13">
        <x:v>0.17305452179228301</x:v>
      </x:c>
      <x:c r="AF52" s="173">
        <x:v>2.2503688213387498</x:v>
      </x:c>
      <x:c r="AG52" s="13">
        <x:v>9.2645518053577902</x:v>
      </x:c>
      <x:c r="AH52" s="173">
        <x:v>0.97527395725933197</x:v>
      </x:c>
      <x:c r="AI52" s="13">
        <x:v>15.1479725830345</x:v>
      </x:c>
      <x:c r="AJ52" s="173">
        <x:v>2.68736060087685</x:v>
      </x:c>
      <x:c r="AK52" s="13">
        <x:v>6.4167419312262997</x:v>
      </x:c>
      <x:c r="AL52" s="173">
        <x:v>1.5359820004337399</x:v>
      </x:c>
      <x:c r="AM52" s="13">
        <x:v>8.8181606704051205</x:v>
      </x:c>
      <x:c r="AN52" s="173">
        <x:v>1.5291069251604901</x:v>
      </x:c>
      <x:c r="AO52" s="13">
        <x:v>-6.3298119126293901</x:v>
      </x:c>
      <x:c r="AP52" s="173">
        <x:v>3.5044022207385601</x:v>
      </x:c>
      <x:c r="AQ52" s="13">
        <x:v>16.921690830459902</x:v>
      </x:c>
      <x:c r="AR52" s="173">
        <x:v>1.0147393538532301</x:v>
      </x:c>
      <x:c r="AS52" s="13">
        <x:v>13.3783691234662</x:v>
      </x:c>
      <x:c r="AT52" s="173">
        <x:v>2.1920626806477199</x:v>
      </x:c>
      <x:c r="AU52" s="13">
        <x:v>11.216589315811699</x:v>
      </x:c>
      <x:c r="AV52" s="173">
        <x:v>2.1364653027852101</x:v>
      </x:c>
      <x:c r="AW52" s="13">
        <x:v>18.649280438570901</x:v>
      </x:c>
      <x:c r="AX52" s="173">
        <x:v>1.4129910781744901</x:v>
      </x:c>
      <x:c r="AY52" s="13">
        <x:v>5.2709113151046898</x:v>
      </x:c>
      <x:c r="AZ52" s="173">
        <x:v>2.6909423756246</x:v>
      </x:c>
      <x:c r="BA52" s="13">
        <x:v>16.222679513381902</x:v>
      </x:c>
      <x:c r="BB52" s="173">
        <x:v>1.0515461000967301</x:v>
      </x:c>
      <x:c r="BC52" s="13">
        <x:v>7.4862563754487903</x:v>
      </x:c>
      <x:c r="BD52" s="173">
        <x:v>1.5495610339388299</x:v>
      </x:c>
      <x:c r="BE52" s="13">
        <x:v>11.6657647888514</x:v>
      </x:c>
      <x:c r="BF52" s="173">
        <x:v>2.1482861579621</x:v>
      </x:c>
      <x:c r="BG52" s="13">
        <x:v>18.598326163367499</x:v>
      </x:c>
      <x:c r="BH52" s="173">
        <x:v>1.3474444111661601</x:v>
      </x:c>
      <x:c r="BI52" s="13">
        <x:v>11.112069787918699</x:v>
      </x:c>
      <x:c r="BJ52" s="173">
        <x:v>1.90102682803753</x:v>
      </x:c>
      <x:c r="BK52" s="13">
        <x:v>31.481045501805198</x:v>
      </x:c>
      <x:c r="BL52" s="173">
        <x:v>1.6966376899090001</x:v>
      </x:c>
      <x:c r="BM52" s="13">
        <x:v>20.6742794670627</x:v>
      </x:c>
      <x:c r="BN52" s="173">
        <x:v>2.5679594723503998</x:v>
      </x:c>
      <x:c r="BO52" s="13">
        <x:v>27.691780255373502</x:v>
      </x:c>
      <x:c r="BP52" s="173">
        <x:v>2.4906276283183799</x:v>
      </x:c>
      <x:c r="BQ52" s="13">
        <x:v>34.255835941164001</x:v>
      </x:c>
      <x:c r="BR52" s="173">
        <x:v>2.1291920784455298</x:v>
      </x:c>
      <x:c r="BS52" s="13">
        <x:v>13.5815564741013</x:v>
      </x:c>
      <x:c r="BT52" s="173">
        <x:v>3.2904541744560398</x:v>
      </x:c>
      <x:c r="BU52" s="13">
        <x:v>5.8135460701436701</x:v>
      </x:c>
      <x:c r="BV52" s="173">
        <x:v>0.77549360983123705</x:v>
      </x:c>
      <x:c r="BW52" s="13">
        <x:v>16.697101749603501</x:v>
      </x:c>
      <x:c r="BX52" s="173">
        <x:v>2.7379645752255901</x:v>
      </x:c>
      <x:c r="BY52" s="13">
        <x:v>5.5696094122266402</x:v>
      </x:c>
      <x:c r="BZ52" s="173">
        <x:v>1.47670498275346</x:v>
      </x:c>
      <x:c r="CA52" s="13">
        <x:v>4.8221687848848802</x:v>
      </x:c>
      <x:c r="CB52" s="173">
        <x:v>1.2125361128816901</x:v>
      </x:c>
      <x:c r="CC52" s="13">
        <x:v>-11.874932964718599</x:v>
      </x:c>
      <x:c r="CD52" s="173">
        <x:v>3.1354509427920298</x:v>
      </x:c>
      <x:c r="CE52" s="13">
        <x:v>4.8243385771906304</x:v>
      </x:c>
      <x:c r="CF52" s="173">
        <x:v>0.86885176513726103</x:v>
      </x:c>
      <x:c r="CG52" s="13">
        <x:v>6.5525796318564797</x:v>
      </x:c>
      <x:c r="CH52" s="173">
        <x:v>1.7948011129203201</x:v>
      </x:c>
      <x:c r="CI52" s="13">
        <x:v>5.3878431112248002</x:v>
      </x:c>
      <x:c r="CJ52" s="173">
        <x:v>1.34655392451144</x:v>
      </x:c>
      <x:c r="CK52" s="13">
        <x:v>4.1439199970213103</x:v>
      </x:c>
      <x:c r="CL52" s="173">
        <x:v>1.2039532994378801</x:v>
      </x:c>
      <x:c r="CM52" s="13">
        <x:v>-2.4086596348351801</x:v>
      </x:c>
      <x:c r="CN52" s="173">
        <x:v>2.1730994727242501</x:v>
      </x:c>
      <x:c r="CO52" s="13">
        <x:v>8.4904377265219697</x:v>
      </x:c>
      <x:c r="CP52" s="173">
        <x:v>0.66146028969453396</x:v>
      </x:c>
      <x:c r="CQ52" s="13">
        <x:v>11.3620574863721</x:v>
      </x:c>
      <x:c r="CR52" s="173">
        <x:v>2.4940785196222901</x:v>
      </x:c>
      <x:c r="CS52" s="13">
        <x:v>9.5098045152704298</x:v>
      </x:c>
      <x:c r="CT52" s="173">
        <x:v>2.0899510280526399</x:v>
      </x:c>
      <x:c r="CU52" s="13">
        <x:v>7.9125563739881803</x:v>
      </x:c>
      <x:c r="CV52" s="173">
        <x:v>1.0700272954522001</x:v>
      </x:c>
      <x:c r="CW52" s="13">
        <x:v>-3.4495011123839001</x:v>
      </x:c>
      <x:c r="CX52" s="173">
        <x:v>2.8781180733854801</x:v>
      </x:c>
      <x:c r="CY52" s="13">
        <x:v>14.817406960254401</x:v>
      </x:c>
      <x:c r="CZ52" s="173">
        <x:v>1.3823179259223699</x:v>
      </x:c>
      <x:c r="DA52" s="13">
        <x:v>17.7143463211466</x:v>
      </x:c>
      <x:c r="DB52" s="173">
        <x:v>2.2371880567865401</x:v>
      </x:c>
      <x:c r="DC52" s="13">
        <x:v>14.631480799212699</x:v>
      </x:c>
      <x:c r="DD52" s="173">
        <x:v>2.4407505676544399</x:v>
      </x:c>
      <x:c r="DE52" s="13">
        <x:v>14.476527872726299</x:v>
      </x:c>
      <x:c r="DF52" s="173">
        <x:v>2.0666380919546201</x:v>
      </x:c>
      <x:c r="DG52" s="13">
        <x:v>-3.23781844842035</x:v>
      </x:c>
      <x:c r="DH52" s="173">
        <x:v>2.7471247600377802</x:v>
      </x:c>
      <x:c r="DI52" s="13">
        <x:v>4.4145941703682396</x:v>
      </x:c>
      <x:c r="DJ52" s="173">
        <x:v>0.881122661641771</x:v>
      </x:c>
      <x:c r="DK52" s="13">
        <x:v>4.2734188972695497</x:v>
      </x:c>
      <x:c r="DL52" s="173">
        <x:v>2.0073505294422</x:v>
      </x:c>
      <x:c r="DM52" s="13">
        <x:v>3.8283803792582498</x:v>
      </x:c>
      <x:c r="DN52" s="173">
        <x:v>1.1375619464573099</x:v>
      </x:c>
      <x:c r="DO52" s="13">
        <x:v>4.7394793235747903</x:v>
      </x:c>
      <x:c r="DP52" s="173">
        <x:v>1.2213533271511501</x:v>
      </x:c>
      <x:c r="DQ52" s="13">
        <x:v>0.46606042630523897</x:v>
      </x:c>
      <x:c r="DR52" s="173">
        <x:v>2.2645241732760102</x:v>
      </x:c>
      <x:c r="DS52" s="13">
        <x:v>8.2886979237089804</x:v>
      </x:c>
      <x:c r="DT52" s="173">
        <x:v>0.76193355269971996</x:v>
      </x:c>
      <x:c r="DU52" s="13">
        <x:v>16.2334431675378</x:v>
      </x:c>
      <x:c r="DV52" s="173">
        <x:v>2.4431923297384999</x:v>
      </x:c>
      <x:c r="DW52" s="13">
        <x:v>8.58248035104398</x:v>
      </x:c>
      <x:c r="DX52" s="173">
        <x:v>1.82147048946896</x:v>
      </x:c>
      <x:c r="DY52" s="13">
        <x:v>7.3743197089997699</x:v>
      </x:c>
      <x:c r="DZ52" s="173">
        <x:v>1.12722839104616</x:v>
      </x:c>
      <x:c r="EA52" s="13">
        <x:v>-8.8591234585380096</x:v>
      </x:c>
      <x:c r="EB52" s="173">
        <x:v>2.7732995421535298</x:v>
      </x:c>
      <x:c r="EC52" s="13">
        <x:v>3.9581925824305499</x:v>
      </x:c>
      <x:c r="ED52" s="173">
        <x:v>0.87196568688881604</x:v>
      </x:c>
      <x:c r="EE52" s="13">
        <x:v>7.5833229148751604</x:v>
      </x:c>
      <x:c r="EF52" s="173">
        <x:v>1.7885923145181699</x:v>
      </x:c>
      <x:c r="EG52" s="13">
        <x:v>4.1093907833440397</x:v>
      </x:c>
      <x:c r="EH52" s="173">
        <x:v>1.1673097498168099</x:v>
      </x:c>
      <x:c r="EI52" s="13">
        <x:v>3.6904243935288599</x:v>
      </x:c>
      <x:c r="EJ52" s="173">
        <x:v>1.21413414062771</x:v>
      </x:c>
      <x:c r="EK52" s="13">
        <x:v>-3.8928985213462899</x:v>
      </x:c>
      <x:c r="EL52" s="173">
        <x:v>2.0471182604657399</x:v>
      </x:c>
      <x:c r="EM52" s="13">
        <x:v>8.0750665512031503</x:v>
      </x:c>
      <x:c r="EN52" s="173">
        <x:v>1.06268662414383</x:v>
      </x:c>
      <x:c r="EO52" s="13">
        <x:v>13.6649773577419</x:v>
      </x:c>
      <x:c r="EP52" s="173">
        <x:v>2.2280778616934702</x:v>
      </x:c>
      <x:c r="EQ52" s="13">
        <x:v>7.4995484938984402</x:v>
      </x:c>
      <x:c r="ER52" s="173">
        <x:v>1.4767973001174</x:v>
      </x:c>
      <x:c r="ES52" s="13">
        <x:v>7.8019872629387601</x:v>
      </x:c>
      <x:c r="ET52" s="173">
        <x:v>1.6294615940277299</x:v>
      </x:c>
      <x:c r="EU52" s="13">
        <x:v>-5.8629900948031697</x:v>
      </x:c>
      <x:c r="EV52" s="173">
        <x:v>2.5803534602595599</x:v>
      </x:c>
      <x:c r="EW52" s="15"/>
      <x:c r="EX52" s="15"/>
      <x:c r="EY52" s="15"/>
      <x:c r="EZ52" s="15"/>
      <x:c r="FA52" s="15"/>
      <x:c r="FB52" s="15"/>
      <x:c r="FC52" s="15"/>
      <x:c r="FD52" s="15"/>
      <x:c r="FE52" s="15"/>
      <x:c r="FF52" s="15"/>
      <x:c r="FG52" s="15"/>
      <x:c r="FH52" s="15"/>
      <x:c r="FI52" s="15"/>
      <x:c r="FJ52" s="15"/>
      <x:c r="FK52" s="15"/>
      <x:c r="FL52" s="15"/>
      <x:c r="FM52" s="15"/>
      <x:c r="FN52" s="15"/>
      <x:c r="FO52" s="15"/>
      <x:c r="FP52" s="15"/>
      <x:c r="FQ52" s="15"/>
      <x:c r="FR52" s="15"/>
      <x:c r="FS52" s="15"/>
      <x:c r="FT52" s="15"/>
      <x:c r="FU52" s="15"/>
      <x:c r="FV52" s="15"/>
      <x:c r="FW52" s="15"/>
      <x:c r="FX52" s="15"/>
      <x:c r="FY52" s="15"/>
      <x:c r="FZ52" s="15"/>
      <x:c r="GA52" s="15"/>
      <x:c r="GB52" s="15"/>
      <x:c r="GC52" s="15"/>
      <x:c r="GD52" s="15"/>
      <x:c r="GE52" s="15"/>
      <x:c r="GF52" s="15"/>
      <x:c r="GG52" s="15"/>
      <x:c r="GH52" s="15"/>
      <x:c r="GI52" s="15"/>
      <x:c r="GJ52" s="15"/>
      <x:c r="GK52" s="15"/>
      <x:c r="GL52" s="15"/>
      <x:c r="GM52" s="15"/>
      <x:c r="GN52" s="15"/>
      <x:c r="GO52" s="15"/>
      <x:c r="GP52" s="15"/>
      <x:c r="GQ52" s="15"/>
      <x:c r="GR52" s="15"/>
      <x:c r="GS52" s="15"/>
      <x:c r="GT52" s="15"/>
      <x:c r="GU52" s="15"/>
      <x:c r="GV52" s="15"/>
      <x:c r="GW52" s="15"/>
      <x:c r="GX52" s="15"/>
      <x:c r="GY52" s="15"/>
      <x:c r="GZ52" s="15"/>
      <x:c r="HA52" s="15"/>
      <x:c r="HB52" s="15"/>
      <x:c r="HC52" s="15"/>
      <x:c r="HD52" s="16"/>
    </x:row>
    <x:row r="53" spans="1:212" ht="12.95" customHeight="1" x14ac:dyDescent="0.2">
      <x:c r="A53" s="2" t="s">
        <x:v>395</x:v>
      </x:c>
      <x:c r="B53" s="12">
        <x:v>2</x:v>
      </x:c>
      <x:c r="C53" s="13">
        <x:v>16.397330016260401</x:v>
      </x:c>
      <x:c r="D53" s="173">
        <x:v>0.86653357983495805</x:v>
      </x:c>
      <x:c r="E53" s="13">
        <x:v>20.047994517497099</x:v>
      </x:c>
      <x:c r="F53" s="173">
        <x:v>2.4015289552882599</x:v>
      </x:c>
      <x:c r="G53" s="13">
        <x:v>15.719555810070901</x:v>
      </x:c>
      <x:c r="H53" s="173">
        <x:v>1.68613770928419</x:v>
      </x:c>
      <x:c r="I53" s="13">
        <x:v>15.6178035386956</x:v>
      </x:c>
      <x:c r="J53" s="173">
        <x:v>1.0846032877224101</x:v>
      </x:c>
      <x:c r="K53" s="13">
        <x:v>-4.4301909788014902</x:v>
      </x:c>
      <x:c r="L53" s="173">
        <x:v>2.7407271228749899</x:v>
      </x:c>
      <x:c r="M53" s="13">
        <x:v>16.9889978145215</x:v>
      </x:c>
      <x:c r="N53" s="173">
        <x:v>0.93218312820998295</x:v>
      </x:c>
      <x:c r="O53" s="13">
        <x:v>21.7373321761394</x:v>
      </x:c>
      <x:c r="P53" s="173">
        <x:v>2.2960953303848699</x:v>
      </x:c>
      <x:c r="Q53" s="13">
        <x:v>16.8246831616996</x:v>
      </x:c>
      <x:c r="R53" s="173">
        <x:v>1.9731040386541301</x:v>
      </x:c>
      <x:c r="S53" s="13">
        <x:v>15.790705244507301</x:v>
      </x:c>
      <x:c r="T53" s="173">
        <x:v>1.0652667427639599</x:v>
      </x:c>
      <x:c r="U53" s="13">
        <x:v>-5.9466269316321201</x:v>
      </x:c>
      <x:c r="V53" s="173">
        <x:v>2.5007583029692602</x:v>
      </x:c>
      <x:c r="W53" s="13">
        <x:v>17.925766519056499</x:v>
      </x:c>
      <x:c r="X53" s="173">
        <x:v>0.88633364867717901</x:v>
      </x:c>
      <x:c r="Y53" s="13">
        <x:v>18.302428543609199</x:v>
      </x:c>
      <x:c r="Z53" s="173">
        <x:v>1.98487334425962</x:v>
      </x:c>
      <x:c r="AA53" s="13">
        <x:v>18.208898812356999</x:v>
      </x:c>
      <x:c r="AB53" s="173">
        <x:v>2.15835988737539</x:v>
      </x:c>
      <x:c r="AC53" s="13">
        <x:v>17.783305794267299</x:v>
      </x:c>
      <x:c r="AD53" s="173">
        <x:v>0.99544549055964704</x:v>
      </x:c>
      <x:c r="AE53" s="13">
        <x:v>-0.51912274934192504</x:v>
      </x:c>
      <x:c r="AF53" s="173">
        <x:v>2.2618030420137898</x:v>
      </x:c>
      <x:c r="AG53" s="13">
        <x:v>19.558538926790799</x:v>
      </x:c>
      <x:c r="AH53" s="173">
        <x:v>0.99266027536662005</x:v>
      </x:c>
      <x:c r="AI53" s="13">
        <x:v>19.1304064333174</x:v>
      </x:c>
      <x:c r="AJ53" s="173">
        <x:v>2.1667846295734199</x:v>
      </x:c>
      <x:c r="AK53" s="13">
        <x:v>17.278143795968401</x:v>
      </x:c>
      <x:c r="AL53" s="173">
        <x:v>2.1081920165980499</x:v>
      </x:c>
      <x:c r="AM53" s="13">
        <x:v>20.1730600327483</x:v>
      </x:c>
      <x:c r="AN53" s="173">
        <x:v>1.2199859587923101</x:v>
      </x:c>
      <x:c r="AO53" s="13">
        <x:v>1.0426535994309101</x:v>
      </x:c>
      <x:c r="AP53" s="173">
        <x:v>2.6216404381820202</x:v>
      </x:c>
      <x:c r="AQ53" s="13">
        <x:v>20.265606904952801</x:v>
      </x:c>
      <x:c r="AR53" s="173">
        <x:v>0.95996210050083497</x:v>
      </x:c>
      <x:c r="AS53" s="13">
        <x:v>18.502844661208599</x:v>
      </x:c>
      <x:c r="AT53" s="173">
        <x:v>1.9546825041090199</x:v>
      </x:c>
      <x:c r="AU53" s="13">
        <x:v>20.055248953593399</x:v>
      </x:c>
      <x:c r="AV53" s="173">
        <x:v>2.1895427424444098</x:v>
      </x:c>
      <x:c r="AW53" s="13">
        <x:v>20.8774245177365</x:v>
      </x:c>
      <x:c r="AX53" s="173">
        <x:v>1.27525144397978</x:v>
      </x:c>
      <x:c r="AY53" s="13">
        <x:v>2.37457985652782</x:v>
      </x:c>
      <x:c r="AZ53" s="173">
        <x:v>2.4402551482720001</x:v>
      </x:c>
      <x:c r="BA53" s="13">
        <x:v>21.097861161331299</x:v>
      </x:c>
      <x:c r="BB53" s="173">
        <x:v>0.94679367727825803</x:v>
      </x:c>
      <x:c r="BC53" s="13">
        <x:v>16.659707213641902</x:v>
      </x:c>
      <x:c r="BD53" s="173">
        <x:v>2.00441884913764</x:v>
      </x:c>
      <x:c r="BE53" s="13">
        <x:v>19.220500021473001</x:v>
      </x:c>
      <x:c r="BF53" s="173">
        <x:v>2.30090255455629</x:v>
      </x:c>
      <x:c r="BG53" s="13">
        <x:v>22.708184786467701</x:v>
      </x:c>
      <x:c r="BH53" s="173">
        <x:v>1.24934334317391</x:v>
      </x:c>
      <x:c r="BI53" s="13">
        <x:v>6.0484775728258304</x:v>
      </x:c>
      <x:c r="BJ53" s="173">
        <x:v>2.5438044890406899</x:v>
      </x:c>
      <x:c r="BK53" s="13">
        <x:v>22.1673296690605</x:v>
      </x:c>
      <x:c r="BL53" s="173">
        <x:v>0.93649142257567297</x:v>
      </x:c>
      <x:c r="BM53" s="13">
        <x:v>20.346752919583</x:v>
      </x:c>
      <x:c r="BN53" s="173">
        <x:v>2.1622652165604301</x:v>
      </x:c>
      <x:c r="BO53" s="13">
        <x:v>20.4377945742836</x:v>
      </x:c>
      <x:c r="BP53" s="173">
        <x:v>2.21462311786859</x:v>
      </x:c>
      <x:c r="BQ53" s="13">
        <x:v>23.221083454914201</x:v>
      </x:c>
      <x:c r="BR53" s="173">
        <x:v>1.2520803056227401</x:v>
      </x:c>
      <x:c r="BS53" s="13">
        <x:v>2.8743305353311701</x:v>
      </x:c>
      <x:c r="BT53" s="173">
        <x:v>2.4588966635869198</x:v>
      </x:c>
      <x:c r="BU53" s="13">
        <x:v>25.117809673085901</x:v>
      </x:c>
      <x:c r="BV53" s="173">
        <x:v>1.0800652105747</x:v>
      </x:c>
      <x:c r="BW53" s="13">
        <x:v>31.602848919640401</x:v>
      </x:c>
      <x:c r="BX53" s="173">
        <x:v>2.5128041864128701</x:v>
      </x:c>
      <x:c r="BY53" s="13">
        <x:v>26.089046943641701</x:v>
      </x:c>
      <x:c r="BZ53" s="173">
        <x:v>2.1896978095903799</x:v>
      </x:c>
      <x:c r="CA53" s="13">
        <x:v>23.246816322490101</x:v>
      </x:c>
      <x:c r="CB53" s="173">
        <x:v>1.22517451066056</x:v>
      </x:c>
      <x:c r="CC53" s="13">
        <x:v>-8.3560325971502998</x:v>
      </x:c>
      <x:c r="CD53" s="173">
        <x:v>2.5905482038545098</x:v>
      </x:c>
      <x:c r="CE53" s="13">
        <x:v>8.9163560317927395</x:v>
      </x:c>
      <x:c r="CF53" s="173">
        <x:v>0.66930879820824196</x:v>
      </x:c>
      <x:c r="CG53" s="13">
        <x:v>9.6721053429040005</x:v>
      </x:c>
      <x:c r="CH53" s="173">
        <x:v>1.64943900987058</x:v>
      </x:c>
      <x:c r="CI53" s="13">
        <x:v>6.7722930576034504</x:v>
      </x:c>
      <x:c r="CJ53" s="173">
        <x:v>1.4929946373476199</x:v>
      </x:c>
      <x:c r="CK53" s="13">
        <x:v>9.2442115864483103</x:v>
      </x:c>
      <x:c r="CL53" s="173">
        <x:v>0.79836341726932503</x:v>
      </x:c>
      <x:c r="CM53" s="13">
        <x:v>-0.42789375645569</x:v>
      </x:c>
      <x:c r="CN53" s="173">
        <x:v>1.6962006543088299</x:v>
      </x:c>
      <x:c r="CO53" s="13">
        <x:v>21.200543701005401</x:v>
      </x:c>
      <x:c r="CP53" s="173">
        <x:v>0.96786713523807599</x:v>
      </x:c>
      <x:c r="CQ53" s="13">
        <x:v>21.2002580999687</x:v>
      </x:c>
      <x:c r="CR53" s="173">
        <x:v>2.0379986843803901</x:v>
      </x:c>
      <x:c r="CS53" s="13">
        <x:v>20.790482250217998</x:v>
      </x:c>
      <x:c r="CT53" s="173">
        <x:v>2.19471360339127</x:v>
      </x:c>
      <x:c r="CU53" s="13">
        <x:v>21.266188089048001</x:v>
      </x:c>
      <x:c r="CV53" s="173">
        <x:v>1.20348701858934</x:v>
      </x:c>
      <x:c r="CW53" s="13">
        <x:v>6.5929989079378998E-2</x:v>
      </x:c>
      <x:c r="CX53" s="173">
        <x:v>2.5119474651443898</x:v>
      </x:c>
      <x:c r="CY53" s="13">
        <x:v>28.650732225224701</x:v>
      </x:c>
      <x:c r="CZ53" s="173">
        <x:v>1.02718713733872</x:v>
      </x:c>
      <x:c r="DA53" s="13">
        <x:v>28.416694962841699</x:v>
      </x:c>
      <x:c r="DB53" s="173">
        <x:v>2.38338577910319</x:v>
      </x:c>
      <x:c r="DC53" s="13">
        <x:v>27.9872909568655</x:v>
      </x:c>
      <x:c r="DD53" s="173">
        <x:v>2.3558370059299398</x:v>
      </x:c>
      <x:c r="DE53" s="13">
        <x:v>28.963430723755799</x:v>
      </x:c>
      <x:c r="DF53" s="173">
        <x:v>1.37517474752663</x:v>
      </x:c>
      <x:c r="DG53" s="13">
        <x:v>0.546735760914139</x:v>
      </x:c>
      <x:c r="DH53" s="173">
        <x:v>2.9118832265197701</x:v>
      </x:c>
      <x:c r="DI53" s="13">
        <x:v>12.945764504427</x:v>
      </x:c>
      <x:c r="DJ53" s="173">
        <x:v>0.718137745053117</x:v>
      </x:c>
      <x:c r="DK53" s="13">
        <x:v>13.5502880466756</x:v>
      </x:c>
      <x:c r="DL53" s="173">
        <x:v>1.69616794146821</x:v>
      </x:c>
      <x:c r="DM53" s="13">
        <x:v>12.945543978478799</x:v>
      </x:c>
      <x:c r="DN53" s="173">
        <x:v>1.6027315487692799</x:v>
      </x:c>
      <x:c r="DO53" s="13">
        <x:v>12.8571980588677</x:v>
      </x:c>
      <x:c r="DP53" s="173">
        <x:v>0.87648572308454398</x:v>
      </x:c>
      <x:c r="DQ53" s="13">
        <x:v>-0.69308998780791597</x:v>
      </x:c>
      <x:c r="DR53" s="173">
        <x:v>2.0173737257666402</x:v>
      </x:c>
      <x:c r="DS53" s="13">
        <x:v>14.362462272610699</x:v>
      </x:c>
      <x:c r="DT53" s="173">
        <x:v>0.73027226543354395</x:v>
      </x:c>
      <x:c r="DU53" s="13">
        <x:v>14.6896162415623</x:v>
      </x:c>
      <x:c r="DV53" s="173">
        <x:v>1.8018496041585801</x:v>
      </x:c>
      <x:c r="DW53" s="13">
        <x:v>12.120572865722901</x:v>
      </x:c>
      <x:c r="DX53" s="173">
        <x:v>1.9358481330632</x:v>
      </x:c>
      <x:c r="DY53" s="13">
        <x:v>14.830179598829799</x:v>
      </x:c>
      <x:c r="DZ53" s="173">
        <x:v>0.87156199862793104</x:v>
      </x:c>
      <x:c r="EA53" s="13">
        <x:v>0.140563357267565</x:v>
      </x:c>
      <x:c r="EB53" s="173">
        <x:v>2.1228264582568599</x:v>
      </x:c>
      <x:c r="EC53" s="13">
        <x:v>16.766788167548601</x:v>
      </x:c>
      <x:c r="ED53" s="173">
        <x:v>0.84067246681283503</x:v>
      </x:c>
      <x:c r="EE53" s="13">
        <x:v>16.732807263505698</x:v>
      </x:c>
      <x:c r="EF53" s="173">
        <x:v>1.8113782526403099</x:v>
      </x:c>
      <x:c r="EG53" s="13">
        <x:v>14.90116033752</x:v>
      </x:c>
      <x:c r="EH53" s="173">
        <x:v>1.82976238075178</x:v>
      </x:c>
      <x:c r="EI53" s="13">
        <x:v>17.2555646496231</x:v>
      </x:c>
      <x:c r="EJ53" s="173">
        <x:v>1.0571613790312799</x:v>
      </x:c>
      <x:c r="EK53" s="13">
        <x:v>0.52275738611737699</x:v>
      </x:c>
      <x:c r="EL53" s="173">
        <x:v>2.0934785287330402</x:v>
      </x:c>
      <x:c r="EM53" s="13">
        <x:v>21.569082731551799</x:v>
      </x:c>
      <x:c r="EN53" s="173">
        <x:v>0.96935555704295895</x:v>
      </x:c>
      <x:c r="EO53" s="13">
        <x:v>20.610769635589399</x:v>
      </x:c>
      <x:c r="EP53" s="173">
        <x:v>2.1223349217913401</x:v>
      </x:c>
      <x:c r="EQ53" s="13">
        <x:v>21.128412313785599</x:v>
      </x:c>
      <x:c r="ER53" s="173">
        <x:v>2.2999433219783398</x:v>
      </x:c>
      <x:c r="ES53" s="13">
        <x:v>21.958879642937301</x:v>
      </x:c>
      <x:c r="ET53" s="173">
        <x:v>1.2452995943923499</x:v>
      </x:c>
      <x:c r="EU53" s="13">
        <x:v>1.34811000734789</x:v>
      </x:c>
      <x:c r="EV53" s="173">
        <x:v>2.5430132864126298</x:v>
      </x:c>
      <x:c r="EW53" s="15"/>
      <x:c r="EX53" s="15"/>
      <x:c r="EY53" s="15"/>
      <x:c r="EZ53" s="15"/>
      <x:c r="FA53" s="15"/>
      <x:c r="FB53" s="15"/>
      <x:c r="FC53" s="15"/>
      <x:c r="FD53" s="15"/>
      <x:c r="FE53" s="15"/>
      <x:c r="FF53" s="15"/>
      <x:c r="FG53" s="15"/>
      <x:c r="FH53" s="15"/>
      <x:c r="FI53" s="15"/>
      <x:c r="FJ53" s="15"/>
      <x:c r="FK53" s="15"/>
      <x:c r="FL53" s="15"/>
      <x:c r="FM53" s="15"/>
      <x:c r="FN53" s="15"/>
      <x:c r="FO53" s="15"/>
      <x:c r="FP53" s="15"/>
      <x:c r="FQ53" s="15"/>
      <x:c r="FR53" s="15"/>
      <x:c r="FS53" s="15"/>
      <x:c r="FT53" s="15"/>
      <x:c r="FU53" s="15"/>
      <x:c r="FV53" s="15"/>
      <x:c r="FW53" s="15"/>
      <x:c r="FX53" s="15"/>
      <x:c r="FY53" s="15"/>
      <x:c r="FZ53" s="15"/>
      <x:c r="GA53" s="15"/>
      <x:c r="GB53" s="15"/>
      <x:c r="GC53" s="15"/>
      <x:c r="GD53" s="15"/>
      <x:c r="GE53" s="15"/>
      <x:c r="GF53" s="15"/>
      <x:c r="GG53" s="15"/>
      <x:c r="GH53" s="15"/>
      <x:c r="GI53" s="15"/>
      <x:c r="GJ53" s="15"/>
      <x:c r="GK53" s="15"/>
      <x:c r="GL53" s="15"/>
      <x:c r="GM53" s="15"/>
      <x:c r="GN53" s="15"/>
      <x:c r="GO53" s="15"/>
      <x:c r="GP53" s="15"/>
      <x:c r="GQ53" s="15"/>
      <x:c r="GR53" s="15"/>
      <x:c r="GS53" s="15"/>
      <x:c r="GT53" s="15"/>
      <x:c r="GU53" s="15"/>
      <x:c r="GV53" s="15"/>
      <x:c r="GW53" s="15"/>
      <x:c r="GX53" s="15"/>
      <x:c r="GY53" s="15"/>
      <x:c r="GZ53" s="15"/>
      <x:c r="HA53" s="15"/>
      <x:c r="HB53" s="15"/>
      <x:c r="HC53" s="15"/>
      <x:c r="HD53" s="16"/>
    </x:row>
    <x:row r="54" spans="1:212" ht="12.95" customHeight="1" x14ac:dyDescent="0.2">
      <x:c r="A54" s="2" t="s">
        <x:v>396</x:v>
      </x:c>
      <x:c r="B54" s="12">
        <x:v>2</x:v>
      </x:c>
      <x:c r="C54" s="13">
        <x:v>12.7832940822788</x:v>
      </x:c>
      <x:c r="D54" s="173">
        <x:v>0.87302652559916405</x:v>
      </x:c>
      <x:c r="E54" s="13">
        <x:v>15.1726654603596</x:v>
      </x:c>
      <x:c r="F54" s="173">
        <x:v>2.1404916237799898</x:v>
      </x:c>
      <x:c r="G54" s="13">
        <x:v>8.3952115048031892</x:v>
      </x:c>
      <x:c r="H54" s="173">
        <x:v>1.8961602702729901</x:v>
      </x:c>
      <x:c r="I54" s="13">
        <x:v>12.684432931268701</x:v>
      </x:c>
      <x:c r="J54" s="173">
        <x:v>1.1750128673106199</x:v>
      </x:c>
      <x:c r="K54" s="13">
        <x:v>-2.4882325290908902</x:v>
      </x:c>
      <x:c r="L54" s="173">
        <x:v>2.3918947048361998</x:v>
      </x:c>
      <x:c r="M54" s="13">
        <x:v>12.6563721813726</x:v>
      </x:c>
      <x:c r="N54" s="173">
        <x:v>0.89195596800222998</x:v>
      </x:c>
      <x:c r="O54" s="13">
        <x:v>19.257005562556799</x:v>
      </x:c>
      <x:c r="P54" s="173">
        <x:v>2.6637576114694999</x:v>
      </x:c>
      <x:c r="Q54" s="13">
        <x:v>9.6767004263001297</x:v>
      </x:c>
      <x:c r="R54" s="173">
        <x:v>2.0046996261715502</x:v>
      </x:c>
      <x:c r="S54" s="13">
        <x:v>11.13026114048</x:v>
      </x:c>
      <x:c r="T54" s="173">
        <x:v>1.11955101056607</x:v>
      </x:c>
      <x:c r="U54" s="13">
        <x:v>-8.1267444220768006</x:v>
      </x:c>
      <x:c r="V54" s="173">
        <x:v>2.92626290193604</x:v>
      </x:c>
      <x:c r="W54" s="13">
        <x:v>11.6984528652601</x:v>
      </x:c>
      <x:c r="X54" s="173">
        <x:v>0.90227470439533197</x:v>
      </x:c>
      <x:c r="Y54" s="13">
        <x:v>12.644668276889</x:v>
      </x:c>
      <x:c r="Z54" s="173">
        <x:v>1.7997880470926899</x:v>
      </x:c>
      <x:c r="AA54" s="13">
        <x:v>9.8388288966945208</x:v>
      </x:c>
      <x:c r="AB54" s="173">
        <x:v>2.0044023950254002</x:v>
      </x:c>
      <x:c r="AC54" s="13">
        <x:v>11.674635570521801</x:v>
      </x:c>
      <x:c r="AD54" s="173">
        <x:v>1.12438454668471</x:v>
      </x:c>
      <x:c r="AE54" s="13">
        <x:v>-0.97003270636724903</x:v>
      </x:c>
      <x:c r="AF54" s="173">
        <x:v>1.8896936007118399</x:v>
      </x:c>
      <x:c r="AG54" s="13">
        <x:v>18.513019433451799</x:v>
      </x:c>
      <x:c r="AH54" s="173">
        <x:v>1.0549349507289001</x:v>
      </x:c>
      <x:c r="AI54" s="13">
        <x:v>23.423459678811</x:v>
      </x:c>
      <x:c r="AJ54" s="173">
        <x:v>2.7159668356576998</x:v>
      </x:c>
      <x:c r="AK54" s="13">
        <x:v>17.266529757142902</x:v>
      </x:c>
      <x:c r="AL54" s="173">
        <x:v>2.4568335193327102</x:v>
      </x:c>
      <x:c r="AM54" s="13">
        <x:v>16.938996611153801</x:v>
      </x:c>
      <x:c r="AN54" s="173">
        <x:v>1.3334191495721699</x:v>
      </x:c>
      <x:c r="AO54" s="13">
        <x:v>-6.4844630676572299</x:v>
      </x:c>
      <x:c r="AP54" s="173">
        <x:v>2.9919673856214901</x:v>
      </x:c>
      <x:c r="AQ54" s="13">
        <x:v>16.2356086627615</x:v>
      </x:c>
      <x:c r="AR54" s="173">
        <x:v>1.12859077279634</x:v>
      </x:c>
      <x:c r="AS54" s="13">
        <x:v>15.8217989533746</x:v>
      </x:c>
      <x:c r="AT54" s="173">
        <x:v>2.25650745971297</x:v>
      </x:c>
      <x:c r="AU54" s="13">
        <x:v>11.418711848917701</x:v>
      </x:c>
      <x:c r="AV54" s="173">
        <x:v>2.3507710212305999</x:v>
      </x:c>
      <x:c r="AW54" s="13">
        <x:v>16.657965530826299</x:v>
      </x:c>
      <x:c r="AX54" s="173">
        <x:v>1.3695361581176699</x:v>
      </x:c>
      <x:c r="AY54" s="13">
        <x:v>0.83616657745163203</x:v>
      </x:c>
      <x:c r="AZ54" s="173">
        <x:v>2.6612617558870402</x:v>
      </x:c>
      <x:c r="BA54" s="13">
        <x:v>18.0187896045977</x:v>
      </x:c>
      <x:c r="BB54" s="173">
        <x:v>1.13760169473835</x:v>
      </x:c>
      <x:c r="BC54" s="13">
        <x:v>16.613328351958199</x:v>
      </x:c>
      <x:c r="BD54" s="173">
        <x:v>2.3835606693698299</x:v>
      </x:c>
      <x:c r="BE54" s="13">
        <x:v>11.416309554206199</x:v>
      </x:c>
      <x:c r="BF54" s="173">
        <x:v>2.4837535946114402</x:v>
      </x:c>
      <x:c r="BG54" s="13">
        <x:v>19.184085939184101</x:v>
      </x:c>
      <x:c r="BH54" s="173">
        <x:v>1.4266583271575299</x:v>
      </x:c>
      <x:c r="BI54" s="13">
        <x:v>2.5707575872258399</x:v>
      </x:c>
      <x:c r="BJ54" s="173">
        <x:v>2.8148533861639802</x:v>
      </x:c>
      <x:c r="BK54" s="13">
        <x:v>18.1746113244075</x:v>
      </x:c>
      <x:c r="BL54" s="173">
        <x:v>1.0507370234981801</x:v>
      </x:c>
      <x:c r="BM54" s="13">
        <x:v>14.233656410591299</x:v>
      </x:c>
      <x:c r="BN54" s="173">
        <x:v>1.8850961195678999</x:v>
      </x:c>
      <x:c r="BO54" s="13">
        <x:v>17.9217620488836</x:v>
      </x:c>
      <x:c r="BP54" s="173">
        <x:v>3.1419336321650499</x:v>
      </x:c>
      <x:c r="BQ54" s="13">
        <x:v>18.777309767589799</x:v>
      </x:c>
      <x:c r="BR54" s="173">
        <x:v>1.18298377544045</x:v>
      </x:c>
      <x:c r="BS54" s="13">
        <x:v>4.5436533569985196</x:v>
      </x:c>
      <x:c r="BT54" s="173">
        <x:v>2.04802880582564</x:v>
      </x:c>
      <x:c r="BU54" s="13">
        <x:v>24.407444724209501</x:v>
      </x:c>
      <x:c r="BV54" s="173">
        <x:v>1.15982117408713</x:v>
      </x:c>
      <x:c r="BW54" s="13">
        <x:v>29.689805027381698</x:v>
      </x:c>
      <x:c r="BX54" s="173">
        <x:v>2.5640406784687402</x:v>
      </x:c>
      <x:c r="BY54" s="13">
        <x:v>25.7021496399407</x:v>
      </x:c>
      <x:c r="BZ54" s="173">
        <x:v>2.8580367434415601</x:v>
      </x:c>
      <x:c r="CA54" s="13">
        <x:v>22.4643176504064</x:v>
      </x:c>
      <x:c r="CB54" s="173">
        <x:v>1.41383330462195</x:v>
      </x:c>
      <x:c r="CC54" s="13">
        <x:v>-7.22548737697534</x:v>
      </x:c>
      <x:c r="CD54" s="173">
        <x:v>2.9484617425523099</x:v>
      </x:c>
      <x:c r="CE54" s="13">
        <x:v>5.5934580063316304</x:v>
      </x:c>
      <x:c r="CF54" s="173">
        <x:v>0.51065540599445902</x:v>
      </x:c>
      <x:c r="CG54" s="13">
        <x:v>9.8158752248491901</x:v>
      </x:c>
      <x:c r="CH54" s="173">
        <x:v>1.8770408470825399</x:v>
      </x:c>
      <x:c r="CI54" s="13">
        <x:v>4.5212468824426102</x:v>
      </x:c>
      <x:c r="CJ54" s="173">
        <x:v>1.44892636439178</x:v>
      </x:c>
      <x:c r="CK54" s="13">
        <x:v>4.3757430612280199</x:v>
      </x:c>
      <x:c r="CL54" s="173">
        <x:v>0.61250479449540196</x:v>
      </x:c>
      <x:c r="CM54" s="13">
        <x:v>-5.4401321636211701</x:v>
      </x:c>
      <x:c r="CN54" s="173">
        <x:v>2.0698179858646899</x:v>
      </x:c>
      <x:c r="CO54" s="13">
        <x:v>10.0753580377289</x:v>
      </x:c>
      <x:c r="CP54" s="173">
        <x:v>0.83184993852153</x:v>
      </x:c>
      <x:c r="CQ54" s="13">
        <x:v>13.7166923907556</x:v>
      </x:c>
      <x:c r="CR54" s="173">
        <x:v>1.9226088288624199</x:v>
      </x:c>
      <x:c r="CS54" s="13">
        <x:v>10.9600590267329</x:v>
      </x:c>
      <x:c r="CT54" s="173">
        <x:v>2.1034682927873098</x:v>
      </x:c>
      <x:c r="CU54" s="13">
        <x:v>8.5537058030822308</x:v>
      </x:c>
      <x:c r="CV54" s="173">
        <x:v>1.00391397507882</x:v>
      </x:c>
      <x:c r="CW54" s="13">
        <x:v>-5.1629865876733296</x:v>
      </x:c>
      <x:c r="CX54" s="173">
        <x:v>2.1237133719739001</x:v>
      </x:c>
      <x:c r="CY54" s="13">
        <x:v>18.171060460624702</x:v>
      </x:c>
      <x:c r="CZ54" s="173">
        <x:v>0.96190587485965495</x:v>
      </x:c>
      <x:c r="DA54" s="13">
        <x:v>18.415687098883399</x:v>
      </x:c>
      <x:c r="DB54" s="173">
        <x:v>2.2760686401941701</x:v>
      </x:c>
      <x:c r="DC54" s="13">
        <x:v>19.842504582534701</x:v>
      </x:c>
      <x:c r="DD54" s="173">
        <x:v>2.9128120808134002</x:v>
      </x:c>
      <x:c r="DE54" s="13">
        <x:v>17.573856199048102</x:v>
      </x:c>
      <x:c r="DF54" s="173">
        <x:v>1.28081580648767</x:v>
      </x:c>
      <x:c r="DG54" s="13">
        <x:v>-0.84183089983530801</x:v>
      </x:c>
      <x:c r="DH54" s="173">
        <x:v>2.7322094453779902</x:v>
      </x:c>
      <x:c r="DI54" s="13">
        <x:v>13.688244132511601</x:v>
      </x:c>
      <x:c r="DJ54" s="173">
        <x:v>1.07263552632417</x:v>
      </x:c>
      <x:c r="DK54" s="13">
        <x:v>15.2769508829063</x:v>
      </x:c>
      <x:c r="DL54" s="173">
        <x:v>2.0881084266599701</x:v>
      </x:c>
      <x:c r="DM54" s="13">
        <x:v>13.3021010595048</x:v>
      </x:c>
      <x:c r="DN54" s="173">
        <x:v>2.2917205561008398</x:v>
      </x:c>
      <x:c r="DO54" s="13">
        <x:v>13.0996944284904</x:v>
      </x:c>
      <x:c r="DP54" s="173">
        <x:v>1.2858621944936801</x:v>
      </x:c>
      <x:c r="DQ54" s="13">
        <x:v>-2.1772564544159301</x:v>
      </x:c>
      <x:c r="DR54" s="173">
        <x:v>2.2787330352292101</x:v>
      </x:c>
      <x:c r="DS54" s="13">
        <x:v>13.067380854583501</x:v>
      </x:c>
      <x:c r="DT54" s="173">
        <x:v>0.98570882870096399</x:v>
      </x:c>
      <x:c r="DU54" s="13">
        <x:v>15.2174836178978</x:v>
      </x:c>
      <x:c r="DV54" s="173">
        <x:v>2.0753297889461102</x:v>
      </x:c>
      <x:c r="DW54" s="13">
        <x:v>11.4481283483774</x:v>
      </x:c>
      <x:c r="DX54" s="173">
        <x:v>2.22543689943332</x:v>
      </x:c>
      <x:c r="DY54" s="13">
        <x:v>12.4043655212619</x:v>
      </x:c>
      <x:c r="DZ54" s="173">
        <x:v>1.2941229592352299</x:v>
      </x:c>
      <x:c r="EA54" s="13">
        <x:v>-2.8131180966359</x:v>
      </x:c>
      <x:c r="EB54" s="173">
        <x:v>2.3256499983702401</x:v>
      </x:c>
      <x:c r="EC54" s="13">
        <x:v>14.857398402216701</x:v>
      </x:c>
      <x:c r="ED54" s="173">
        <x:v>0.85502333403849196</x:v>
      </x:c>
      <x:c r="EE54" s="13">
        <x:v>16.902074681326901</x:v>
      </x:c>
      <x:c r="EF54" s="173">
        <x:v>2.4931975234536399</x:v>
      </x:c>
      <x:c r="EG54" s="13">
        <x:v>14.836357003005601</x:v>
      </x:c>
      <x:c r="EH54" s="173">
        <x:v>2.5074091259586799</x:v>
      </x:c>
      <x:c r="EI54" s="13">
        <x:v>14.1192302422313</x:v>
      </x:c>
      <x:c r="EJ54" s="173">
        <x:v>1.0425603128501</x:v>
      </x:c>
      <x:c r="EK54" s="13">
        <x:v>-2.7828444390956402</x:v>
      </x:c>
      <x:c r="EL54" s="173">
        <x:v>2.7912791450396699</x:v>
      </x:c>
      <x:c r="EM54" s="13">
        <x:v>20.963395967677901</x:v>
      </x:c>
      <x:c r="EN54" s="173">
        <x:v>1.0546736026722101</x:v>
      </x:c>
      <x:c r="EO54" s="13">
        <x:v>22.5902782403628</x:v>
      </x:c>
      <x:c r="EP54" s="173">
        <x:v>2.4392388797521098</x:v>
      </x:c>
      <x:c r="EQ54" s="13">
        <x:v>23.1531089013606</x:v>
      </x:c>
      <x:c r="ER54" s="173">
        <x:v>3.1255155220588899</x:v>
      </x:c>
      <x:c r="ES54" s="13">
        <x:v>19.981121534490502</x:v>
      </x:c>
      <x:c r="ET54" s="173">
        <x:v>1.1947123330532701</x:v>
      </x:c>
      <x:c r="EU54" s="13">
        <x:v>-2.60915670587233</x:v>
      </x:c>
      <x:c r="EV54" s="173">
        <x:v>2.5924701434116102</x:v>
      </x:c>
      <x:c r="EW54" s="15"/>
      <x:c r="EX54" s="15"/>
      <x:c r="EY54" s="15"/>
      <x:c r="EZ54" s="15"/>
      <x:c r="FA54" s="15"/>
      <x:c r="FB54" s="15"/>
      <x:c r="FC54" s="15"/>
      <x:c r="FD54" s="15"/>
      <x:c r="FE54" s="15"/>
      <x:c r="FF54" s="15"/>
      <x:c r="FG54" s="15"/>
      <x:c r="FH54" s="15"/>
      <x:c r="FI54" s="15"/>
      <x:c r="FJ54" s="15"/>
      <x:c r="FK54" s="15"/>
      <x:c r="FL54" s="15"/>
      <x:c r="FM54" s="15"/>
      <x:c r="FN54" s="15"/>
      <x:c r="FO54" s="15"/>
      <x:c r="FP54" s="15"/>
      <x:c r="FQ54" s="15"/>
      <x:c r="FR54" s="15"/>
      <x:c r="FS54" s="15"/>
      <x:c r="FT54" s="15"/>
      <x:c r="FU54" s="15"/>
      <x:c r="FV54" s="15"/>
      <x:c r="FW54" s="15"/>
      <x:c r="FX54" s="15"/>
      <x:c r="FY54" s="15"/>
      <x:c r="FZ54" s="15"/>
      <x:c r="GA54" s="15"/>
      <x:c r="GB54" s="15"/>
      <x:c r="GC54" s="15"/>
      <x:c r="GD54" s="15"/>
      <x:c r="GE54" s="15"/>
      <x:c r="GF54" s="15"/>
      <x:c r="GG54" s="15"/>
      <x:c r="GH54" s="15"/>
      <x:c r="GI54" s="15"/>
      <x:c r="GJ54" s="15"/>
      <x:c r="GK54" s="15"/>
      <x:c r="GL54" s="15"/>
      <x:c r="GM54" s="15"/>
      <x:c r="GN54" s="15"/>
      <x:c r="GO54" s="15"/>
      <x:c r="GP54" s="15"/>
      <x:c r="GQ54" s="15"/>
      <x:c r="GR54" s="15"/>
      <x:c r="GS54" s="15"/>
      <x:c r="GT54" s="15"/>
      <x:c r="GU54" s="15"/>
      <x:c r="GV54" s="15"/>
      <x:c r="GW54" s="15"/>
      <x:c r="GX54" s="15"/>
      <x:c r="GY54" s="15"/>
      <x:c r="GZ54" s="15"/>
      <x:c r="HA54" s="15"/>
      <x:c r="HB54" s="15"/>
      <x:c r="HC54" s="15"/>
      <x:c r="HD54" s="16"/>
    </x:row>
    <x:row r="55" spans="1:212" ht="12.95" customHeight="1" x14ac:dyDescent="0.2">
      <x:c r="A55" s="2" t="s">
        <x:v>397</x:v>
      </x:c>
      <x:c r="B55" s="12">
        <x:v>2</x:v>
      </x:c>
      <x:c r="C55" s="13">
        <x:v>19.460692638675901</x:v>
      </x:c>
      <x:c r="D55" s="173">
        <x:v>1.3705379832253699</x:v>
      </x:c>
      <x:c r="E55" s="13">
        <x:v>16.844302150546302</x:v>
      </x:c>
      <x:c r="F55" s="173">
        <x:v>1.8687173370007799</x:v>
      </x:c>
      <x:c r="G55" s="13">
        <x:v>16.4327321055741</x:v>
      </x:c>
      <x:c r="H55" s="173">
        <x:v>2.6620831586706601</x:v>
      </x:c>
      <x:c r="I55" s="13">
        <x:v>22.609022921394299</x:v>
      </x:c>
      <x:c r="J55" s="173">
        <x:v>2.2409967579648402</x:v>
      </x:c>
      <x:c r="K55" s="13">
        <x:v>5.7647207708480197</x:v>
      </x:c>
      <x:c r="L55" s="173">
        <x:v>2.6710097727578201</x:v>
      </x:c>
      <x:c r="M55" s="13">
        <x:v>17.6679299024401</x:v>
      </x:c>
      <x:c r="N55" s="173">
        <x:v>1.3205986477488301</x:v>
      </x:c>
      <x:c r="O55" s="13">
        <x:v>16.504592679660401</x:v>
      </x:c>
      <x:c r="P55" s="173">
        <x:v>1.8459921552058201</x:v>
      </x:c>
      <x:c r="Q55" s="13">
        <x:v>14.6210021688988</x:v>
      </x:c>
      <x:c r="R55" s="173">
        <x:v>2.7887698176488902</x:v>
      </x:c>
      <x:c r="S55" s="13">
        <x:v>20.444431712483599</x:v>
      </x:c>
      <x:c r="T55" s="173">
        <x:v>2.0338699989958</x:v>
      </x:c>
      <x:c r="U55" s="13">
        <x:v>3.93983903282321</x:v>
      </x:c>
      <x:c r="V55" s="173">
        <x:v>2.5601473526131402</x:v>
      </x:c>
      <x:c r="W55" s="13">
        <x:v>17.501671066671499</x:v>
      </x:c>
      <x:c r="X55" s="173">
        <x:v>1.1663029836463801</x:v>
      </x:c>
      <x:c r="Y55" s="13">
        <x:v>15.9010058257449</x:v>
      </x:c>
      <x:c r="Z55" s="173">
        <x:v>1.6433262937728701</x:v>
      </x:c>
      <x:c r="AA55" s="13">
        <x:v>15.326005719048201</x:v>
      </x:c>
      <x:c r="AB55" s="173">
        <x:v>2.6143180513275701</x:v>
      </x:c>
      <x:c r="AC55" s="13">
        <x:v>19.596215755617202</x:v>
      </x:c>
      <x:c r="AD55" s="173">
        <x:v>1.9275295893533999</x:v>
      </x:c>
      <x:c r="AE55" s="13">
        <x:v>3.69520992987233</x:v>
      </x:c>
      <x:c r="AF55" s="173">
        <x:v>2.5763507235295902</x:v>
      </x:c>
      <x:c r="AG55" s="13">
        <x:v>19.102940319204102</x:v>
      </x:c>
      <x:c r="AH55" s="173">
        <x:v>1.1876680836775699</x:v>
      </x:c>
      <x:c r="AI55" s="13">
        <x:v>15.8434706822172</x:v>
      </x:c>
      <x:c r="AJ55" s="173">
        <x:v>1.71615583563639</x:v>
      </x:c>
      <x:c r="AK55" s="13">
        <x:v>16.683733526351102</x:v>
      </x:c>
      <x:c r="AL55" s="173">
        <x:v>2.6203824264183702</x:v>
      </x:c>
      <x:c r="AM55" s="13">
        <x:v>21.941283856066601</x:v>
      </x:c>
      <x:c r="AN55" s="173">
        <x:v>1.8623544458352701</x:v>
      </x:c>
      <x:c r="AO55" s="13">
        <x:v>6.0978131738494197</x:v>
      </x:c>
      <x:c r="AP55" s="173">
        <x:v>2.5426012677875298</x:v>
      </x:c>
      <x:c r="AQ55" s="13">
        <x:v>31.721220244904998</x:v>
      </x:c>
      <x:c r="AR55" s="173">
        <x:v>1.3602202360372899</x:v>
      </x:c>
      <x:c r="AS55" s="13">
        <x:v>23.778403855813099</x:v>
      </x:c>
      <x:c r="AT55" s="173">
        <x:v>1.7932686507828199</x:v>
      </x:c>
      <x:c r="AU55" s="13">
        <x:v>27.186546639909</x:v>
      </x:c>
      <x:c r="AV55" s="173">
        <x:v>2.9627004107230399</x:v>
      </x:c>
      <x:c r="AW55" s="13">
        <x:v>38.713829347159702</x:v>
      </x:c>
      <x:c r="AX55" s="173">
        <x:v>2.2083967318099398</x:v>
      </x:c>
      <x:c r="AY55" s="13">
        <x:v>14.935425491346599</x:v>
      </x:c>
      <x:c r="AZ55" s="173">
        <x:v>2.6755491527621702</x:v>
      </x:c>
      <x:c r="BA55" s="13">
        <x:v>34.675148830597301</x:v>
      </x:c>
      <x:c r="BB55" s="173">
        <x:v>1.4461122155397199</x:v>
      </x:c>
      <x:c r="BC55" s="13">
        <x:v>26.970226647662798</x:v>
      </x:c>
      <x:c r="BD55" s="173">
        <x:v>2.25924339414399</x:v>
      </x:c>
      <x:c r="BE55" s="13">
        <x:v>30.203499185553</x:v>
      </x:c>
      <x:c r="BF55" s="173">
        <x:v>3.0548061317269899</x:v>
      </x:c>
      <x:c r="BG55" s="13">
        <x:v>41.082285193709701</x:v>
      </x:c>
      <x:c r="BH55" s="173">
        <x:v>2.4171221229658002</x:v>
      </x:c>
      <x:c r="BI55" s="13">
        <x:v>14.112058546046899</x:v>
      </x:c>
      <x:c r="BJ55" s="173">
        <x:v>3.3489085041767499</x:v>
      </x:c>
      <x:c r="BK55" s="13">
        <x:v>36.256543871577399</x:v>
      </x:c>
      <x:c r="BL55" s="173">
        <x:v>1.3961729272291501</x:v>
      </x:c>
      <x:c r="BM55" s="13">
        <x:v>31.222056138782801</x:v>
      </x:c>
      <x:c r="BN55" s="173">
        <x:v>2.1805783867653998</x:v>
      </x:c>
      <x:c r="BO55" s="13">
        <x:v>35.4111703317229</x:v>
      </x:c>
      <x:c r="BP55" s="173">
        <x:v>3.2465592094870002</x:v>
      </x:c>
      <x:c r="BQ55" s="13">
        <x:v>39.8929198817263</x:v>
      </x:c>
      <x:c r="BR55" s="173">
        <x:v>1.8629631877536701</x:v>
      </x:c>
      <x:c r="BS55" s="13">
        <x:v>8.6708637429435402</x:v>
      </x:c>
      <x:c r="BT55" s="173">
        <x:v>2.8180037884452802</x:v>
      </x:c>
      <x:c r="BU55" s="13">
        <x:v>20.4416824355968</x:v>
      </x:c>
      <x:c r="BV55" s="173">
        <x:v>1.2070972656949499</x:v>
      </x:c>
      <x:c r="BW55" s="13">
        <x:v>18.810929149179799</x:v>
      </x:c>
      <x:c r="BX55" s="173">
        <x:v>1.6617864068216599</x:v>
      </x:c>
      <x:c r="BY55" s="13">
        <x:v>19.564712759998802</x:v>
      </x:c>
      <x:c r="BZ55" s="173">
        <x:v>2.75119387610573</x:v>
      </x:c>
      <x:c r="CA55" s="13">
        <x:v>21.792999792492498</x:v>
      </x:c>
      <x:c r="CB55" s="173">
        <x:v>1.70826490591177</x:v>
      </x:c>
      <x:c r="CC55" s="13">
        <x:v>2.98207064331271</x:v>
      </x:c>
      <x:c r="CD55" s="173">
        <x:v>2.3811789866753901</x:v>
      </x:c>
      <x:c r="CE55" s="13">
        <x:v>24.0296337059516</x:v>
      </x:c>
      <x:c r="CF55" s="173">
        <x:v>1.31768904788699</x:v>
      </x:c>
      <x:c r="CG55" s="13">
        <x:v>21.141530490730499</x:v>
      </x:c>
      <x:c r="CH55" s="173">
        <x:v>1.97474446284024</x:v>
      </x:c>
      <x:c r="CI55" s="13">
        <x:v>26.307262153738801</x:v>
      </x:c>
      <x:c r="CJ55" s="173">
        <x:v>2.7976758084875701</x:v>
      </x:c>
      <x:c r="CK55" s="13">
        <x:v>25.2017537667952</x:v>
      </x:c>
      <x:c r="CL55" s="173">
        <x:v>2.0824683756398099</x:v>
      </x:c>
      <x:c r="CM55" s="13">
        <x:v>4.0602232760646899</x:v>
      </x:c>
      <x:c r="CN55" s="173">
        <x:v>2.9035042864406302</x:v>
      </x:c>
      <x:c r="CO55" s="13">
        <x:v>21.675857255009401</x:v>
      </x:c>
      <x:c r="CP55" s="173">
        <x:v>1.3291590371692901</x:v>
      </x:c>
      <x:c r="CQ55" s="13">
        <x:v>19.044315065521499</x:v>
      </x:c>
      <x:c r="CR55" s="173">
        <x:v>1.81326292397665</x:v>
      </x:c>
      <x:c r="CS55" s="13">
        <x:v>19.651592856350501</x:v>
      </x:c>
      <x:c r="CT55" s="173">
        <x:v>2.9780059933907501</x:v>
      </x:c>
      <x:c r="CU55" s="13">
        <x:v>24.509419910734</x:v>
      </x:c>
      <x:c r="CV55" s="173">
        <x:v>1.97074942273475</x:v>
      </x:c>
      <x:c r="CW55" s="13">
        <x:v>5.4651048452125197</x:v>
      </x:c>
      <x:c r="CX55" s="173">
        <x:v>2.47832064107366</x:v>
      </x:c>
      <x:c r="CY55" s="13">
        <x:v>44.043094216148702</x:v>
      </x:c>
      <x:c r="CZ55" s="173">
        <x:v>1.5330704762425</x:v>
      </x:c>
      <x:c r="DA55" s="13">
        <x:v>42.825212338591399</x:v>
      </x:c>
      <x:c r="DB55" s="173">
        <x:v>2.8709230940333099</x:v>
      </x:c>
      <x:c r="DC55" s="13">
        <x:v>44.3985988345854</x:v>
      </x:c>
      <x:c r="DD55" s="173">
        <x:v>3.1676839949304001</x:v>
      </x:c>
      <x:c r="DE55" s="13">
        <x:v>45.780610026279099</x:v>
      </x:c>
      <x:c r="DF55" s="173">
        <x:v>2.1096402215099199</x:v>
      </x:c>
      <x:c r="DG55" s="13">
        <x:v>2.9553976876877699</x:v>
      </x:c>
      <x:c r="DH55" s="173">
        <x:v>3.81449569388346</x:v>
      </x:c>
      <x:c r="DI55" s="13">
        <x:v>25.505868710825499</x:v>
      </x:c>
      <x:c r="DJ55" s="173">
        <x:v>1.2241733651026001</x:v>
      </x:c>
      <x:c r="DK55" s="13">
        <x:v>20.8148143922099</x:v>
      </x:c>
      <x:c r="DL55" s="173">
        <x:v>1.97521311340909</x:v>
      </x:c>
      <x:c r="DM55" s="13">
        <x:v>25.164884865238601</x:v>
      </x:c>
      <x:c r="DN55" s="173">
        <x:v>3.2477600370236002</x:v>
      </x:c>
      <x:c r="DO55" s="13">
        <x:v>28.919395893258098</x:v>
      </x:c>
      <x:c r="DP55" s="173">
        <x:v>2.0149967164402098</x:v>
      </x:c>
      <x:c r="DQ55" s="13">
        <x:v>8.1045815010481892</x:v>
      </x:c>
      <x:c r="DR55" s="173">
        <x:v>3.0722478401221398</x:v>
      </x:c>
      <x:c r="DS55" s="13">
        <x:v>17.083946179377701</x:v>
      </x:c>
      <x:c r="DT55" s="173">
        <x:v>1.1265556872870399</x:v>
      </x:c>
      <x:c r="DU55" s="13">
        <x:v>14.9065650742681</x:v>
      </x:c>
      <x:c r="DV55" s="173">
        <x:v>1.78258620998918</x:v>
      </x:c>
      <x:c r="DW55" s="13">
        <x:v>16.1395494060427</x:v>
      </x:c>
      <x:c r="DX55" s="173">
        <x:v>2.5256644484351498</x:v>
      </x:c>
      <x:c r="DY55" s="13">
        <x:v>19.4065499528865</x:v>
      </x:c>
      <x:c r="DZ55" s="173">
        <x:v>1.8444008594012</x:v>
      </x:c>
      <x:c r="EA55" s="13">
        <x:v>4.4999848786183296</x:v>
      </x:c>
      <x:c r="EB55" s="173">
        <x:v>2.5339147019648198</x:v>
      </x:c>
      <x:c r="EC55" s="13">
        <x:v>26.370016651347601</x:v>
      </x:c>
      <x:c r="ED55" s="173">
        <x:v>1.3727884132116499</x:v>
      </x:c>
      <x:c r="EE55" s="13">
        <x:v>24.7369832207062</x:v>
      </x:c>
      <x:c r="EF55" s="173">
        <x:v>2.3728753178953701</x:v>
      </x:c>
      <x:c r="EG55" s="13">
        <x:v>27.175574084005198</x:v>
      </x:c>
      <x:c r="EH55" s="173">
        <x:v>2.80970080703776</x:v>
      </x:c>
      <x:c r="EI55" s="13">
        <x:v>27.445790630687501</x:v>
      </x:c>
      <x:c r="EJ55" s="173">
        <x:v>1.9443400980491801</x:v>
      </x:c>
      <x:c r="EK55" s="13">
        <x:v>2.7088074099812798</x:v>
      </x:c>
      <x:c r="EL55" s="173">
        <x:v>2.8623640372878598</x:v>
      </x:c>
      <x:c r="EM55" s="13">
        <x:v>30.130246460269799</x:v>
      </x:c>
      <x:c r="EN55" s="173">
        <x:v>1.4342584428682901</x:v>
      </x:c>
      <x:c r="EO55" s="13">
        <x:v>27.200358204702798</x:v>
      </x:c>
      <x:c r="EP55" s="173">
        <x:v>2.2772366977326701</x:v>
      </x:c>
      <x:c r="EQ55" s="13">
        <x:v>30.481731086304599</x:v>
      </x:c>
      <x:c r="ER55" s="173">
        <x:v>3.0960203519456799</x:v>
      </x:c>
      <x:c r="ES55" s="13">
        <x:v>32.333193533261301</x:v>
      </x:c>
      <x:c r="ET55" s="173">
        <x:v>2.1609349987203501</x:v>
      </x:c>
      <x:c r="EU55" s="13">
        <x:v>5.1328353285585004</x:v>
      </x:c>
      <x:c r="EV55" s="173">
        <x:v>3.1544190147793598</x:v>
      </x:c>
      <x:c r="EW55" s="15"/>
      <x:c r="EX55" s="15"/>
      <x:c r="EY55" s="15"/>
      <x:c r="EZ55" s="15"/>
      <x:c r="FA55" s="15"/>
      <x:c r="FB55" s="15"/>
      <x:c r="FC55" s="15"/>
      <x:c r="FD55" s="15"/>
      <x:c r="FE55" s="15"/>
      <x:c r="FF55" s="15"/>
      <x:c r="FG55" s="15"/>
      <x:c r="FH55" s="15"/>
      <x:c r="FI55" s="15"/>
      <x:c r="FJ55" s="15"/>
      <x:c r="FK55" s="15"/>
      <x:c r="FL55" s="15"/>
      <x:c r="FM55" s="15"/>
      <x:c r="FN55" s="15"/>
      <x:c r="FO55" s="15"/>
      <x:c r="FP55" s="15"/>
      <x:c r="FQ55" s="15"/>
      <x:c r="FR55" s="15"/>
      <x:c r="FS55" s="15"/>
      <x:c r="FT55" s="15"/>
      <x:c r="FU55" s="15"/>
      <x:c r="FV55" s="15"/>
      <x:c r="FW55" s="15"/>
      <x:c r="FX55" s="15"/>
      <x:c r="FY55" s="15"/>
      <x:c r="FZ55" s="15"/>
      <x:c r="GA55" s="15"/>
      <x:c r="GB55" s="15"/>
      <x:c r="GC55" s="15"/>
      <x:c r="GD55" s="15"/>
      <x:c r="GE55" s="15"/>
      <x:c r="GF55" s="15"/>
      <x:c r="GG55" s="15"/>
      <x:c r="GH55" s="15"/>
      <x:c r="GI55" s="15"/>
      <x:c r="GJ55" s="15"/>
      <x:c r="GK55" s="15"/>
      <x:c r="GL55" s="15"/>
      <x:c r="GM55" s="15"/>
      <x:c r="GN55" s="15"/>
      <x:c r="GO55" s="15"/>
      <x:c r="GP55" s="15"/>
      <x:c r="GQ55" s="15"/>
      <x:c r="GR55" s="15"/>
      <x:c r="GS55" s="15"/>
      <x:c r="GT55" s="15"/>
      <x:c r="GU55" s="15"/>
      <x:c r="GV55" s="15"/>
      <x:c r="GW55" s="15"/>
      <x:c r="GX55" s="15"/>
      <x:c r="GY55" s="15"/>
      <x:c r="GZ55" s="15"/>
      <x:c r="HA55" s="15"/>
      <x:c r="HB55" s="15"/>
      <x:c r="HC55" s="15"/>
      <x:c r="HD55" s="16"/>
    </x:row>
    <x:row r="56" spans="1:212" ht="12.95" customHeight="1" x14ac:dyDescent="0.2">
      <x:c r="A56" s="2" t="s">
        <x:v>398</x:v>
      </x:c>
      <x:c r="B56" s="12">
        <x:v>2</x:v>
      </x:c>
      <x:c r="C56" s="13">
        <x:v>4.0212499439066702</x:v>
      </x:c>
      <x:c r="D56" s="173">
        <x:v>0.44441119436452298</x:v>
      </x:c>
      <x:c r="E56" s="13">
        <x:v>6.5102554184799999</x:v>
      </x:c>
      <x:c r="F56" s="173">
        <x:v>0.82997299740301</x:v>
      </x:c>
      <x:c r="G56" s="13">
        <x:v>4.6284975752646904</x:v>
      </x:c>
      <x:c r="H56" s="173">
        <x:v>1.0000620092223</x:v>
      </x:c>
      <x:c r="I56" s="13">
        <x:v>2.7677826111508201</x:v>
      </x:c>
      <x:c r="J56" s="173">
        <x:v>0.44947415893583098</x:v>
      </x:c>
      <x:c r="K56" s="13">
        <x:v>-3.7424728073291802</x:v>
      </x:c>
      <x:c r="L56" s="173">
        <x:v>0.94067367467975105</x:v>
      </x:c>
      <x:c r="M56" s="13">
        <x:v>8.2192756322574194</x:v>
      </x:c>
      <x:c r="N56" s="173">
        <x:v>0.62394230507247095</x:v>
      </x:c>
      <x:c r="O56" s="13">
        <x:v>14.596268984350701</x:v>
      </x:c>
      <x:c r="P56" s="173">
        <x:v>1.37532705160893</x:v>
      </x:c>
      <x:c r="Q56" s="13">
        <x:v>10.737532627455201</x:v>
      </x:c>
      <x:c r="R56" s="173">
        <x:v>1.3713856353827001</x:v>
      </x:c>
      <x:c r="S56" s="13">
        <x:v>4.8579090805130898</x:v>
      </x:c>
      <x:c r="T56" s="173">
        <x:v>0.59150506658900104</x:v>
      </x:c>
      <x:c r="U56" s="13">
        <x:v>-9.7383599038375994</x:v>
      </x:c>
      <x:c r="V56" s="173">
        <x:v>1.47486824950178</x:v>
      </x:c>
      <x:c r="W56" s="13">
        <x:v>8.16179836946419</x:v>
      </x:c>
      <x:c r="X56" s="173">
        <x:v>0.51307695467835401</x:v>
      </x:c>
      <x:c r="Y56" s="13">
        <x:v>13.2672097426444</x:v>
      </x:c>
      <x:c r="Z56" s="173">
        <x:v>1.3376616654783999</x:v>
      </x:c>
      <x:c r="AA56" s="13">
        <x:v>10.3093400570874</x:v>
      </x:c>
      <x:c r="AB56" s="173">
        <x:v>1.28793106243476</x:v>
      </x:c>
      <x:c r="AC56" s="13">
        <x:v>5.5267324373238598</x:v>
      </x:c>
      <x:c r="AD56" s="173">
        <x:v>0.565493752263178</x:v>
      </x:c>
      <x:c r="AE56" s="13">
        <x:v>-7.7404773053204998</x:v>
      </x:c>
      <x:c r="AF56" s="173">
        <x:v>1.4891440905684401</x:v>
      </x:c>
      <x:c r="AG56" s="13">
        <x:v>11.240035596320901</x:v>
      </x:c>
      <x:c r="AH56" s="173">
        <x:v>0.66230089141894699</x:v>
      </x:c>
      <x:c r="AI56" s="13">
        <x:v>15.6271076679164</x:v>
      </x:c>
      <x:c r="AJ56" s="173">
        <x:v>1.6508493298959499</x:v>
      </x:c>
      <x:c r="AK56" s="13">
        <x:v>12.808456772958101</x:v>
      </x:c>
      <x:c r="AL56" s="173">
        <x:v>1.54118266322256</x:v>
      </x:c>
      <x:c r="AM56" s="13">
        <x:v>8.9767322751314502</x:v>
      </x:c>
      <x:c r="AN56" s="173">
        <x:v>0.71909059015130605</x:v>
      </x:c>
      <x:c r="AO56" s="13">
        <x:v>-6.6503753927849099</x:v>
      </x:c>
      <x:c r="AP56" s="173">
        <x:v>1.7255309124054099</x:v>
      </x:c>
      <x:c r="AQ56" s="13">
        <x:v>12.548155937374</x:v>
      </x:c>
      <x:c r="AR56" s="173">
        <x:v>0.759805701196267</x:v>
      </x:c>
      <x:c r="AS56" s="13">
        <x:v>15.2633362600917</x:v>
      </x:c>
      <x:c r="AT56" s="173">
        <x:v>1.6240189768609601</x:v>
      </x:c>
      <x:c r="AU56" s="13">
        <x:v>11.912225016747801</x:v>
      </x:c>
      <x:c r="AV56" s="173">
        <x:v>1.24166998787685</x:v>
      </x:c>
      <x:c r="AW56" s="13">
        <x:v>11.5693844904388</x:v>
      </x:c>
      <x:c r="AX56" s="173">
        <x:v>0.83273188369517803</x:v>
      </x:c>
      <x:c r="AY56" s="13">
        <x:v>-3.6939517696528599</x:v>
      </x:c>
      <x:c r="AZ56" s="173">
        <x:v>1.57605553359433</x:v>
      </x:c>
      <x:c r="BA56" s="13">
        <x:v>11.4899827762549</x:v>
      </x:c>
      <x:c r="BB56" s="173">
        <x:v>0.63067282253033896</x:v>
      </x:c>
      <x:c r="BC56" s="13">
        <x:v>11.851546799155299</x:v>
      </x:c>
      <x:c r="BD56" s="173">
        <x:v>1.24238572559242</x:v>
      </x:c>
      <x:c r="BE56" s="13">
        <x:v>11.2184999931979</x:v>
      </x:c>
      <x:c r="BF56" s="173">
        <x:v>1.19792132841595</x:v>
      </x:c>
      <x:c r="BG56" s="13">
        <x:v>11.529916877208899</x:v>
      </x:c>
      <x:c r="BH56" s="173">
        <x:v>0.784545979820924</x:v>
      </x:c>
      <x:c r="BI56" s="13">
        <x:v>-0.321629921946395</x:v>
      </x:c>
      <x:c r="BJ56" s="173">
        <x:v>1.37886642261281</x:v>
      </x:c>
      <x:c r="BK56" s="13">
        <x:v>29.727822269969501</x:v>
      </x:c>
      <x:c r="BL56" s="173">
        <x:v>0.88658809672773797</x:v>
      </x:c>
      <x:c r="BM56" s="13">
        <x:v>27.485865557316298</x:v>
      </x:c>
      <x:c r="BN56" s="173">
        <x:v>1.66656689044636</x:v>
      </x:c>
      <x:c r="BO56" s="13">
        <x:v>31.218785726009099</x:v>
      </x:c>
      <x:c r="BP56" s="173">
        <x:v>2.0297965670254401</x:v>
      </x:c>
      <x:c r="BQ56" s="13">
        <x:v>30.269464820345899</x:v>
      </x:c>
      <x:c r="BR56" s="173">
        <x:v>1.2803802852620101</x:v>
      </x:c>
      <x:c r="BS56" s="13">
        <x:v>2.7835992630296</x:v>
      </x:c>
      <x:c r="BT56" s="173">
        <x:v>2.1634506674706202</x:v>
      </x:c>
      <x:c r="BU56" s="13">
        <x:v>21.000298732246499</x:v>
      </x:c>
      <x:c r="BV56" s="173">
        <x:v>0.891871276457611</x:v>
      </x:c>
      <x:c r="BW56" s="13">
        <x:v>31.921164313550602</x:v>
      </x:c>
      <x:c r="BX56" s="173">
        <x:v>1.97260445075885</x:v>
      </x:c>
      <x:c r="BY56" s="13">
        <x:v>24.319911704147799</x:v>
      </x:c>
      <x:c r="BZ56" s="173">
        <x:v>1.8593478981309699</x:v>
      </x:c>
      <x:c r="CA56" s="13">
        <x:v>15.3023480014442</x:v>
      </x:c>
      <x:c r="CB56" s="173">
        <x:v>0.89472814324705696</x:v>
      </x:c>
      <x:c r="CC56" s="13">
        <x:v>-16.6188163121064</x:v>
      </x:c>
      <x:c r="CD56" s="173">
        <x:v>2.08289076668868</x:v>
      </x:c>
      <x:c r="CE56" s="13">
        <x:v>10.8126797430262</x:v>
      </x:c>
      <x:c r="CF56" s="173">
        <x:v>0.60643579621476795</x:v>
      </x:c>
      <x:c r="CG56" s="13">
        <x:v>16.7571674992917</x:v>
      </x:c>
      <x:c r="CH56" s="173">
        <x:v>1.2526939470871701</x:v>
      </x:c>
      <x:c r="CI56" s="13">
        <x:v>14.3459999982024</x:v>
      </x:c>
      <x:c r="CJ56" s="173">
        <x:v>1.3463431534831101</x:v>
      </x:c>
      <x:c r="CK56" s="13">
        <x:v>7.2967985313029198</x:v>
      </x:c>
      <x:c r="CL56" s="173">
        <x:v>0.65288519534438505</x:v>
      </x:c>
      <x:c r="CM56" s="13">
        <x:v>-9.4603689679887708</x:v>
      </x:c>
      <x:c r="CN56" s="173">
        <x:v>1.4202776359546201</x:v>
      </x:c>
      <x:c r="CO56" s="13">
        <x:v>12.871636885850901</x:v>
      </x:c>
      <x:c r="CP56" s="173">
        <x:v>0.61904653887680905</x:v>
      </x:c>
      <x:c r="CQ56" s="13">
        <x:v>17.3243691934533</x:v>
      </x:c>
      <x:c r="CR56" s="173">
        <x:v>1.1492629560696499</x:v>
      </x:c>
      <x:c r="CS56" s="13">
        <x:v>15.0409877708657</x:v>
      </x:c>
      <x:c r="CT56" s="173">
        <x:v>1.38842657113213</x:v>
      </x:c>
      <x:c r="CU56" s="13">
        <x:v>10.238399468351099</x:v>
      </x:c>
      <x:c r="CV56" s="173">
        <x:v>0.737365613364521</x:v>
      </x:c>
      <x:c r="CW56" s="13">
        <x:v>-7.0859697251022498</x:v>
      </x:c>
      <x:c r="CX56" s="173">
        <x:v>1.30543006740519</x:v>
      </x:c>
      <x:c r="CY56" s="13">
        <x:v>27.295899191097501</x:v>
      </x:c>
      <x:c r="CZ56" s="173">
        <x:v>0.90567943893343195</x:v>
      </x:c>
      <x:c r="DA56" s="13">
        <x:v>33.062437952092601</x:v>
      </x:c>
      <x:c r="DB56" s="173">
        <x:v>2.1933283512124402</x:v>
      </x:c>
      <x:c r="DC56" s="13">
        <x:v>33.272557689280198</x:v>
      </x:c>
      <x:c r="DD56" s="173">
        <x:v>1.9507019472278599</x:v>
      </x:c>
      <x:c r="DE56" s="13">
        <x:v>22.925756807087001</x:v>
      </x:c>
      <x:c r="DF56" s="173">
        <x:v>1.1141062358646201</x:v>
      </x:c>
      <x:c r="DG56" s="13">
        <x:v>-10.1366811450056</x:v>
      </x:c>
      <x:c r="DH56" s="173">
        <x:v>2.3195670526349401</x:v>
      </x:c>
      <x:c r="DI56" s="13">
        <x:v>16.3096805404086</x:v>
      </x:c>
      <x:c r="DJ56" s="173">
        <x:v>0.76177338832811103</x:v>
      </x:c>
      <x:c r="DK56" s="13">
        <x:v>21.4547346963687</x:v>
      </x:c>
      <x:c r="DL56" s="173">
        <x:v>1.8624344761483</x:v>
      </x:c>
      <x:c r="DM56" s="13">
        <x:v>18.470772430805699</x:v>
      </x:c>
      <x:c r="DN56" s="173">
        <x:v>1.58285149149949</x:v>
      </x:c>
      <x:c r="DO56" s="13">
        <x:v>13.4999348985396</x:v>
      </x:c>
      <x:c r="DP56" s="173">
        <x:v>0.83064440221095104</x:v>
      </x:c>
      <x:c r="DQ56" s="13">
        <x:v>-7.9547997978291196</x:v>
      </x:c>
      <x:c r="DR56" s="173">
        <x:v>1.8480586706683</x:v>
      </x:c>
      <x:c r="DS56" s="13">
        <x:v>11.0598819303383</x:v>
      </x:c>
      <x:c r="DT56" s="173">
        <x:v>0.60723392950199895</x:v>
      </x:c>
      <x:c r="DU56" s="13">
        <x:v>14.0404342196006</x:v>
      </x:c>
      <x:c r="DV56" s="173">
        <x:v>1.2410732507549</x:v>
      </x:c>
      <x:c r="DW56" s="13">
        <x:v>13.460679107581999</x:v>
      </x:c>
      <x:c r="DX56" s="173">
        <x:v>1.4572209791119599</x:v>
      </x:c>
      <x:c r="DY56" s="13">
        <x:v>9.0578377683230293</x:v>
      </x:c>
      <x:c r="DZ56" s="173">
        <x:v>0.69647496335104897</x:v>
      </x:c>
      <x:c r="EA56" s="13">
        <x:v>-4.98259645127757</x:v>
      </x:c>
      <x:c r="EB56" s="173">
        <x:v>1.3187907209380001</x:v>
      </x:c>
      <x:c r="EC56" s="13">
        <x:v>10.107130103975701</x:v>
      </x:c>
      <x:c r="ED56" s="173">
        <x:v>0.68035247125277099</x:v>
      </x:c>
      <x:c r="EE56" s="13">
        <x:v>14.674683049025401</x:v>
      </x:c>
      <x:c r="EF56" s="173">
        <x:v>1.3173750995787801</x:v>
      </x:c>
      <x:c r="EG56" s="13">
        <x:v>12.8418780164697</x:v>
      </x:c>
      <x:c r="EH56" s="173">
        <x:v>1.3384144611067901</x:v>
      </x:c>
      <x:c r="EI56" s="13">
        <x:v>7.31293135985839</x:v>
      </x:c>
      <x:c r="EJ56" s="173">
        <x:v>0.67694856397717096</x:v>
      </x:c>
      <x:c r="EK56" s="13">
        <x:v>-7.3617516891670096</x:v>
      </x:c>
      <x:c r="EL56" s="173">
        <x:v>1.34851292209979</x:v>
      </x:c>
      <x:c r="EM56" s="13">
        <x:v>19.175058917595901</x:v>
      </x:c>
      <x:c r="EN56" s="173">
        <x:v>0.74911650362328996</x:v>
      </x:c>
      <x:c r="EO56" s="13">
        <x:v>24.819517886687301</x:v>
      </x:c>
      <x:c r="EP56" s="173">
        <x:v>1.506443280926</x:v>
      </x:c>
      <x:c r="EQ56" s="13">
        <x:v>23.103679114975201</x:v>
      </x:c>
      <x:c r="ER56" s="173">
        <x:v>1.77834015450687</x:v>
      </x:c>
      <x:c r="ES56" s="13">
        <x:v>15.454928155031499</x:v>
      </x:c>
      <x:c r="ET56" s="173">
        <x:v>0.92262480776893696</x:v>
      </x:c>
      <x:c r="EU56" s="13">
        <x:v>-9.3645897316558209</x:v>
      </x:c>
      <x:c r="EV56" s="173">
        <x:v>1.6957725075041901</x:v>
      </x:c>
      <x:c r="EW56" s="15"/>
      <x:c r="EX56" s="15"/>
      <x:c r="EY56" s="15"/>
      <x:c r="EZ56" s="15"/>
      <x:c r="FA56" s="15"/>
      <x:c r="FB56" s="15"/>
      <x:c r="FC56" s="15"/>
      <x:c r="FD56" s="15"/>
      <x:c r="FE56" s="15"/>
      <x:c r="FF56" s="15"/>
      <x:c r="FG56" s="15"/>
      <x:c r="FH56" s="15"/>
      <x:c r="FI56" s="15"/>
      <x:c r="FJ56" s="15"/>
      <x:c r="FK56" s="15"/>
      <x:c r="FL56" s="15"/>
      <x:c r="FM56" s="15"/>
      <x:c r="FN56" s="15"/>
      <x:c r="FO56" s="15"/>
      <x:c r="FP56" s="15"/>
      <x:c r="FQ56" s="15"/>
      <x:c r="FR56" s="15"/>
      <x:c r="FS56" s="15"/>
      <x:c r="FT56" s="15"/>
      <x:c r="FU56" s="15"/>
      <x:c r="FV56" s="15"/>
      <x:c r="FW56" s="15"/>
      <x:c r="FX56" s="15"/>
      <x:c r="FY56" s="15"/>
      <x:c r="FZ56" s="15"/>
      <x:c r="GA56" s="15"/>
      <x:c r="GB56" s="15"/>
      <x:c r="GC56" s="15"/>
      <x:c r="GD56" s="15"/>
      <x:c r="GE56" s="15"/>
      <x:c r="GF56" s="15"/>
      <x:c r="GG56" s="15"/>
      <x:c r="GH56" s="15"/>
      <x:c r="GI56" s="15"/>
      <x:c r="GJ56" s="15"/>
      <x:c r="GK56" s="15"/>
      <x:c r="GL56" s="15"/>
      <x:c r="GM56" s="15"/>
      <x:c r="GN56" s="15"/>
      <x:c r="GO56" s="15"/>
      <x:c r="GP56" s="15"/>
      <x:c r="GQ56" s="15"/>
      <x:c r="GR56" s="15"/>
      <x:c r="GS56" s="15"/>
      <x:c r="GT56" s="15"/>
      <x:c r="GU56" s="15"/>
      <x:c r="GV56" s="15"/>
      <x:c r="GW56" s="15"/>
      <x:c r="GX56" s="15"/>
      <x:c r="GY56" s="15"/>
      <x:c r="GZ56" s="15"/>
      <x:c r="HA56" s="15"/>
      <x:c r="HB56" s="15"/>
      <x:c r="HC56" s="15"/>
      <x:c r="HD56" s="16"/>
    </x:row>
    <x:row r="57" spans="1:212" ht="12.95" customHeight="1" x14ac:dyDescent="0.2">
      <x:c r="A57" s="2" t="s">
        <x:v>399</x:v>
      </x:c>
      <x:c r="B57" s="12">
        <x:v>2</x:v>
      </x:c>
      <x:c r="C57" s="13">
        <x:v>4.2196294731136001</x:v>
      </x:c>
      <x:c r="D57" s="173">
        <x:v>0.51853302491040498</x:v>
      </x:c>
      <x:c r="E57" s="13">
        <x:v>5.3870377434966903</x:v>
      </x:c>
      <x:c r="F57" s="173">
        <x:v>1.1879069547845</x:v>
      </x:c>
      <x:c r="G57" s="13">
        <x:v>4.2197015967229401</x:v>
      </x:c>
      <x:c r="H57" s="173">
        <x:v>1.29500313516136</x:v>
      </x:c>
      <x:c r="I57" s="13">
        <x:v>3.9402568763902699</x:v>
      </x:c>
      <x:c r="J57" s="173">
        <x:v>0.59773738858921799</x:v>
      </x:c>
      <x:c r="K57" s="13">
        <x:v>-1.44678086710642</x:v>
      </x:c>
      <x:c r="L57" s="173">
        <x:v>1.3090312086651601</x:v>
      </x:c>
      <x:c r="M57" s="13">
        <x:v>4.5645549659676901</x:v>
      </x:c>
      <x:c r="N57" s="173">
        <x:v>0.54187813716681499</x:v>
      </x:c>
      <x:c r="O57" s="13">
        <x:v>8.5726633428458907</x:v>
      </x:c>
      <x:c r="P57" s="173">
        <x:v>1.6466264307102001</x:v>
      </x:c>
      <x:c r="Q57" s="13">
        <x:v>2.9028719047591198</x:v>
      </x:c>
      <x:c r="R57" s="173">
        <x:v>0.73725765045628799</x:v>
      </x:c>
      <x:c r="S57" s="13">
        <x:v>4.0836069622940201</x:v>
      </x:c>
      <x:c r="T57" s="173">
        <x:v>0.64233574643944802</x:v>
      </x:c>
      <x:c r="U57" s="13">
        <x:v>-4.4890563805518697</x:v>
      </x:c>
      <x:c r="V57" s="173">
        <x:v>1.7918608731724599</x:v>
      </x:c>
      <x:c r="W57" s="13">
        <x:v>2.8643633179455401</x:v>
      </x:c>
      <x:c r="X57" s="173">
        <x:v>0.46239765926324</x:v>
      </x:c>
      <x:c r="Y57" s="13">
        <x:v>6.0679722411467898</x:v>
      </x:c>
      <x:c r="Z57" s="173">
        <x:v>1.6214370618905201</x:v>
      </x:c>
      <x:c r="AA57" s="13">
        <x:v>1.78838469922016</x:v>
      </x:c>
      <x:c r="AB57" s="173">
        <x:v>0.67422642899387497</x:v>
      </x:c>
      <x:c r="AC57" s="13">
        <x:v>2.30193046725618</x:v>
      </x:c>
      <x:c r="AD57" s="173">
        <x:v>0.50186056400477697</x:v>
      </x:c>
      <x:c r="AE57" s="13">
        <x:v>-3.7660417738906098</x:v>
      </x:c>
      <x:c r="AF57" s="173">
        <x:v>1.6627991528472199</x:v>
      </x:c>
      <x:c r="AG57" s="13">
        <x:v>6.4171023867028598</x:v>
      </x:c>
      <x:c r="AH57" s="173">
        <x:v>0.59042968364061998</x:v>
      </x:c>
      <x:c r="AI57" s="13">
        <x:v>15.3117927408651</x:v>
      </x:c>
      <x:c r="AJ57" s="173">
        <x:v>2.0834725115523498</x:v>
      </x:c>
      <x:c r="AK57" s="13">
        <x:v>5.28445579237943</x:v>
      </x:c>
      <x:c r="AL57" s="173">
        <x:v>1.32450753476542</x:v>
      </x:c>
      <x:c r="AM57" s="13">
        <x:v>4.4374946401996702</x:v>
      </x:c>
      <x:c r="AN57" s="173">
        <x:v>0.70735889465615598</x:v>
      </x:c>
      <x:c r="AO57" s="13">
        <x:v>-10.874298100665399</x:v>
      </x:c>
      <x:c r="AP57" s="173">
        <x:v>2.1451125844088299</x:v>
      </x:c>
      <x:c r="AQ57" s="13">
        <x:v>8.9354313949539907</x:v>
      </x:c>
      <x:c r="AR57" s="173">
        <x:v>0.85963050758091697</x:v>
      </x:c>
      <x:c r="AS57" s="13">
        <x:v>9.1691017410255107</x:v>
      </x:c>
      <x:c r="AT57" s="173">
        <x:v>1.81757147861621</x:v>
      </x:c>
      <x:c r="AU57" s="13">
        <x:v>7.7996866809076604</x:v>
      </x:c>
      <x:c r="AV57" s="173">
        <x:v>1.7442741545553599</x:v>
      </x:c>
      <x:c r="AW57" s="13">
        <x:v>8.9308824893122605</x:v>
      </x:c>
      <x:c r="AX57" s="173">
        <x:v>1.00456591338725</x:v>
      </x:c>
      <x:c r="AY57" s="13">
        <x:v>-0.238219251713259</x:v>
      </x:c>
      <x:c r="AZ57" s="173">
        <x:v>2.0454089393833401</x:v>
      </x:c>
      <x:c r="BA57" s="13">
        <x:v>10.1283369732546</x:v>
      </x:c>
      <x:c r="BB57" s="173">
        <x:v>0.91743766151777495</x:v>
      </x:c>
      <x:c r="BC57" s="13">
        <x:v>8.9694185261675194</x:v>
      </x:c>
      <x:c r="BD57" s="173">
        <x:v>2.1198350778376001</x:v>
      </x:c>
      <x:c r="BE57" s="13">
        <x:v>8.4103102943223504</x:v>
      </x:c>
      <x:c r="BF57" s="173">
        <x:v>1.83386549124571</x:v>
      </x:c>
      <x:c r="BG57" s="13">
        <x:v>10.5831062910784</x:v>
      </x:c>
      <x:c r="BH57" s="173">
        <x:v>1.2344898454551501</x:v>
      </x:c>
      <x:c r="BI57" s="13">
        <x:v>1.6136877649108901</x:v>
      </x:c>
      <x:c r="BJ57" s="173">
        <x:v>2.6986635147550699</x:v>
      </x:c>
      <x:c r="BK57" s="13">
        <x:v>25.343018508374701</x:v>
      </x:c>
      <x:c r="BL57" s="173">
        <x:v>1.8859543632349001</x:v>
      </x:c>
      <x:c r="BM57" s="13">
        <x:v>19.2950625060761</x:v>
      </x:c>
      <x:c r="BN57" s="173">
        <x:v>3.0189775345899901</x:v>
      </x:c>
      <x:c r="BO57" s="13">
        <x:v>21.786533474855101</x:v>
      </x:c>
      <x:c r="BP57" s="173">
        <x:v>3.4453562683797299</x:v>
      </x:c>
      <x:c r="BQ57" s="13">
        <x:v>27.5447668376625</x:v>
      </x:c>
      <x:c r="BR57" s="173">
        <x:v>2.2854754617074602</x:v>
      </x:c>
      <x:c r="BS57" s="13">
        <x:v>8.2497043315864609</x:v>
      </x:c>
      <x:c r="BT57" s="173">
        <x:v>3.8134983512911198</x:v>
      </x:c>
      <x:c r="BU57" s="13">
        <x:v>10.0435951824819</x:v>
      </x:c>
      <x:c r="BV57" s="173">
        <x:v>0.74786037798709004</x:v>
      </x:c>
      <x:c r="BW57" s="13">
        <x:v>16.183661754821902</x:v>
      </x:c>
      <x:c r="BX57" s="173">
        <x:v>2.5437048491845999</x:v>
      </x:c>
      <x:c r="BY57" s="13">
        <x:v>12.576256370445099</x:v>
      </x:c>
      <x:c r="BZ57" s="173">
        <x:v>2.3543831301354299</x:v>
      </x:c>
      <x:c r="CA57" s="13">
        <x:v>7.6051144497749901</x:v>
      </x:c>
      <x:c r="CB57" s="173">
        <x:v>0.82404393406139897</x:v>
      </x:c>
      <x:c r="CC57" s="13">
        <x:v>-8.5785473050469392</x:v>
      </x:c>
      <x:c r="CD57" s="173">
        <x:v>2.8327282176528099</x:v>
      </x:c>
      <x:c r="CE57" s="13">
        <x:v>4.25231934839434</x:v>
      </x:c>
      <x:c r="CF57" s="173">
        <x:v>0.54695474105793895</x:v>
      </x:c>
      <x:c r="CG57" s="13">
        <x:v>6.6551151731602198</x:v>
      </x:c>
      <x:c r="CH57" s="173">
        <x:v>1.57644550040659</x:v>
      </x:c>
      <x:c r="CI57" s="13">
        <x:v>6.4664442872263299</x:v>
      </x:c>
      <x:c r="CJ57" s="173">
        <x:v>1.48941348174864</x:v>
      </x:c>
      <x:c r="CK57" s="13">
        <x:v>3.0956951642983901</x:v>
      </x:c>
      <x:c r="CL57" s="173">
        <x:v>0.64212710335631695</x:v>
      </x:c>
      <x:c r="CM57" s="13">
        <x:v>-3.5594200088618302</x:v>
      </x:c>
      <x:c r="CN57" s="173">
        <x:v>1.8137754034438001</x:v>
      </x:c>
      <x:c r="CO57" s="13">
        <x:v>8.9975308166203902</x:v>
      </x:c>
      <x:c r="CP57" s="173">
        <x:v>0.67556081472421803</x:v>
      </x:c>
      <x:c r="CQ57" s="13">
        <x:v>11.9004097239144</x:v>
      </x:c>
      <x:c r="CR57" s="173">
        <x:v>2.0283157239809602</x:v>
      </x:c>
      <x:c r="CS57" s="13">
        <x:v>7.9108760292675697</x:v>
      </x:c>
      <x:c r="CT57" s="173">
        <x:v>1.6142493702049201</x:v>
      </x:c>
      <x:c r="CU57" s="13">
        <x:v>8.2817689678136794</x:v>
      </x:c>
      <x:c r="CV57" s="173">
        <x:v>0.95396197370112001</x:v>
      </x:c>
      <x:c r="CW57" s="13">
        <x:v>-3.6186407561006999</x:v>
      </x:c>
      <x:c r="CX57" s="173">
        <x:v>2.2631425628908701</x:v>
      </x:c>
      <x:c r="CY57" s="13">
        <x:v>14.9829924321582</x:v>
      </x:c>
      <x:c r="CZ57" s="173">
        <x:v>0.99059114601235398</x:v>
      </x:c>
      <x:c r="DA57" s="13">
        <x:v>25.425030890948399</x:v>
      </x:c>
      <x:c r="DB57" s="173">
        <x:v>3.1932143829352602</x:v>
      </x:c>
      <x:c r="DC57" s="13">
        <x:v>14.608551716905501</x:v>
      </x:c>
      <x:c r="DD57" s="173">
        <x:v>2.06758002298018</x:v>
      </x:c>
      <x:c r="DE57" s="13">
        <x:v>12.5038046539315</x:v>
      </x:c>
      <x:c r="DF57" s="173">
        <x:v>1.2114562150661701</x:v>
      </x:c>
      <x:c r="DG57" s="13">
        <x:v>-12.9212262370168</x:v>
      </x:c>
      <x:c r="DH57" s="173">
        <x:v>3.33009434436907</x:v>
      </x:c>
      <x:c r="DI57" s="13">
        <x:v>10.5074964995081</x:v>
      </x:c>
      <x:c r="DJ57" s="173">
        <x:v>0.86594723643931004</x:v>
      </x:c>
      <x:c r="DK57" s="13">
        <x:v>16.086493191042599</x:v>
      </x:c>
      <x:c r="DL57" s="173">
        <x:v>2.5713167556029002</x:v>
      </x:c>
      <x:c r="DM57" s="13">
        <x:v>11.824402764528401</x:v>
      </x:c>
      <x:c r="DN57" s="173">
        <x:v>2.0769330038685698</x:v>
      </x:c>
      <x:c r="DO57" s="13">
        <x:v>8.9003717215070299</x:v>
      </x:c>
      <x:c r="DP57" s="173">
        <x:v>1.0627899354654</x:v>
      </x:c>
      <x:c r="DQ57" s="13">
        <x:v>-7.1861214695355597</x:v>
      </x:c>
      <x:c r="DR57" s="173">
        <x:v>2.7392216525562398</x:v>
      </x:c>
      <x:c r="DS57" s="13">
        <x:v>6.2356580964062696</x:v>
      </x:c>
      <x:c r="DT57" s="173">
        <x:v>0.64655721462529503</x:v>
      </x:c>
      <x:c r="DU57" s="13">
        <x:v>11.578777275332399</x:v>
      </x:c>
      <x:c r="DV57" s="173">
        <x:v>1.9853838452474799</x:v>
      </x:c>
      <x:c r="DW57" s="13">
        <x:v>6.9135947363202801</x:v>
      </x:c>
      <x:c r="DX57" s="173">
        <x:v>1.6504845229735401</x:v>
      </x:c>
      <x:c r="DY57" s="13">
        <x:v>4.5556793515583101</x:v>
      </x:c>
      <x:c r="DZ57" s="173">
        <x:v>0.79108472737546298</x:v>
      </x:c>
      <x:c r="EA57" s="13">
        <x:v>-7.0230979237740803</x:v>
      </x:c>
      <x:c r="EB57" s="173">
        <x:v>2.1060450043373198</x:v>
      </x:c>
      <x:c r="EC57" s="13">
        <x:v>4.9263746759097904</x:v>
      </x:c>
      <x:c r="ED57" s="173">
        <x:v>0.57280034080067299</x:v>
      </x:c>
      <x:c r="EE57" s="13">
        <x:v>7.29443349481586</x:v>
      </x:c>
      <x:c r="EF57" s="173">
        <x:v>1.5434937850605901</x:v>
      </x:c>
      <x:c r="EG57" s="13">
        <x:v>7.33473868871154</x:v>
      </x:c>
      <x:c r="EH57" s="173">
        <x:v>1.5416493930676001</x:v>
      </x:c>
      <x:c r="EI57" s="13">
        <x:v>3.4982694379550501</x:v>
      </x:c>
      <x:c r="EJ57" s="173">
        <x:v>0.73992060497051304</x:v>
      </x:c>
      <x:c r="EK57" s="13">
        <x:v>-3.7961640568608099</x:v>
      </x:c>
      <x:c r="EL57" s="173">
        <x:v>1.8249563114065399</x:v>
      </x:c>
      <x:c r="EM57" s="13">
        <x:v>9.8015058374807804</x:v>
      </x:c>
      <x:c r="EN57" s="173">
        <x:v>0.92140547312833998</x:v>
      </x:c>
      <x:c r="EO57" s="13">
        <x:v>11.085288762292199</x:v>
      </x:c>
      <x:c r="EP57" s="173">
        <x:v>1.85504240137919</x:v>
      </x:c>
      <x:c r="EQ57" s="13">
        <x:v>13.363845438498901</x:v>
      </x:c>
      <x:c r="ER57" s="173">
        <x:v>2.3387103994037801</x:v>
      </x:c>
      <x:c r="ES57" s="13">
        <x:v>8.1398784552412895</x:v>
      </x:c>
      <x:c r="ET57" s="173">
        <x:v>0.95126743697689897</x:v>
      </x:c>
      <x:c r="EU57" s="13">
        <x:v>-2.9454103070509601</x:v>
      </x:c>
      <x:c r="EV57" s="173">
        <x:v>2.13062478935898</x:v>
      </x:c>
      <x:c r="EW57" s="15"/>
      <x:c r="EX57" s="15"/>
      <x:c r="EY57" s="15"/>
      <x:c r="EZ57" s="15"/>
      <x:c r="FA57" s="15"/>
      <x:c r="FB57" s="15"/>
      <x:c r="FC57" s="15"/>
      <x:c r="FD57" s="15"/>
      <x:c r="FE57" s="15"/>
      <x:c r="FF57" s="15"/>
      <x:c r="FG57" s="15"/>
      <x:c r="FH57" s="15"/>
      <x:c r="FI57" s="15"/>
      <x:c r="FJ57" s="15"/>
      <x:c r="FK57" s="15"/>
      <x:c r="FL57" s="15"/>
      <x:c r="FM57" s="15"/>
      <x:c r="FN57" s="15"/>
      <x:c r="FO57" s="15"/>
      <x:c r="FP57" s="15"/>
      <x:c r="FQ57" s="15"/>
      <x:c r="FR57" s="15"/>
      <x:c r="FS57" s="15"/>
      <x:c r="FT57" s="15"/>
      <x:c r="FU57" s="15"/>
      <x:c r="FV57" s="15"/>
      <x:c r="FW57" s="15"/>
      <x:c r="FX57" s="15"/>
      <x:c r="FY57" s="15"/>
      <x:c r="FZ57" s="15"/>
      <x:c r="GA57" s="15"/>
      <x:c r="GB57" s="15"/>
      <x:c r="GC57" s="15"/>
      <x:c r="GD57" s="15"/>
      <x:c r="GE57" s="15"/>
      <x:c r="GF57" s="15"/>
      <x:c r="GG57" s="15"/>
      <x:c r="GH57" s="15"/>
      <x:c r="GI57" s="15"/>
      <x:c r="GJ57" s="15"/>
      <x:c r="GK57" s="15"/>
      <x:c r="GL57" s="15"/>
      <x:c r="GM57" s="15"/>
      <x:c r="GN57" s="15"/>
      <x:c r="GO57" s="15"/>
      <x:c r="GP57" s="15"/>
      <x:c r="GQ57" s="15"/>
      <x:c r="GR57" s="15"/>
      <x:c r="GS57" s="15"/>
      <x:c r="GT57" s="15"/>
      <x:c r="GU57" s="15"/>
      <x:c r="GV57" s="15"/>
      <x:c r="GW57" s="15"/>
      <x:c r="GX57" s="15"/>
      <x:c r="GY57" s="15"/>
      <x:c r="GZ57" s="15"/>
      <x:c r="HA57" s="15"/>
      <x:c r="HB57" s="15"/>
      <x:c r="HC57" s="15"/>
      <x:c r="HD57" s="16"/>
    </x:row>
    <x:row r="58" spans="1:212" ht="12.95" customHeight="1" x14ac:dyDescent="0.2">
      <x:c r="A58" s="2" t="s">
        <x:v>400</x:v>
      </x:c>
      <x:c r="B58" s="12">
        <x:v>2</x:v>
      </x:c>
      <x:c r="C58" s="13">
        <x:v>3.8651479670544102</x:v>
      </x:c>
      <x:c r="D58" s="173">
        <x:v>0.36212412843496899</x:v>
      </x:c>
      <x:c r="E58" s="13">
        <x:v>3.8352273639700898</x:v>
      </x:c>
      <x:c r="F58" s="173">
        <x:v>1.1070252535544201</x:v>
      </x:c>
      <x:c r="G58" s="13">
        <x:v>4.5599367881281001</x:v>
      </x:c>
      <x:c r="H58" s="173">
        <x:v>0.81462938538956597</x:v>
      </x:c>
      <x:c r="I58" s="13">
        <x:v>3.6101719670848298</x:v>
      </x:c>
      <x:c r="J58" s="173">
        <x:v>0.427546366019321</x:v>
      </x:c>
      <x:c r="K58" s="13">
        <x:v>-0.225055396885256</x:v>
      </x:c>
      <x:c r="L58" s="173">
        <x:v>1.1707459015135799</x:v>
      </x:c>
      <x:c r="M58" s="13">
        <x:v>5.8925558980739199</x:v>
      </x:c>
      <x:c r="N58" s="173">
        <x:v>0.48928269120984103</x:v>
      </x:c>
      <x:c r="O58" s="13">
        <x:v>6.7653528646399899</x:v>
      </x:c>
      <x:c r="P58" s="173">
        <x:v>1.6201172705158799</x:v>
      </x:c>
      <x:c r="Q58" s="13">
        <x:v>6.8344335195168799</x:v>
      </x:c>
      <x:c r="R58" s="173">
        <x:v>1.10222762546238</x:v>
      </x:c>
      <x:c r="S58" s="13">
        <x:v>5.1901077679839798</x:v>
      </x:c>
      <x:c r="T58" s="173">
        <x:v>0.44176789160129198</x:v>
      </x:c>
      <x:c r="U58" s="13">
        <x:v>-1.5752450966560101</x:v>
      </x:c>
      <x:c r="V58" s="173">
        <x:v>1.6884667088560901</x:v>
      </x:c>
      <x:c r="W58" s="13">
        <x:v>4.3323465351243504</x:v>
      </x:c>
      <x:c r="X58" s="173">
        <x:v>0.460877386803073</x:v>
      </x:c>
      <x:c r="Y58" s="13">
        <x:v>4.4227785370794104</x:v>
      </x:c>
      <x:c r="Z58" s="173">
        <x:v>1.4295348385177999</x:v>
      </x:c>
      <x:c r="AA58" s="13">
        <x:v>3.88904294590471</x:v>
      </x:c>
      <x:c r="AB58" s="173">
        <x:v>0.73928353535166702</x:v>
      </x:c>
      <x:c r="AC58" s="13">
        <x:v>4.4962580439931603</x:v>
      </x:c>
      <x:c r="AD58" s="173">
        <x:v>0.52613916918730697</x:v>
      </x:c>
      <x:c r="AE58" s="13">
        <x:v>7.3479506913744594E-2</x:v>
      </x:c>
      <x:c r="AF58" s="173">
        <x:v>1.46688313458273</x:v>
      </x:c>
      <x:c r="AG58" s="13">
        <x:v>5.90399174519575</x:v>
      </x:c>
      <x:c r="AH58" s="173">
        <x:v>0.49727812850054298</x:v>
      </x:c>
      <x:c r="AI58" s="13">
        <x:v>6.2821389905396403</x:v>
      </x:c>
      <x:c r="AJ58" s="173">
        <x:v>1.6089860896007899</x:v>
      </x:c>
      <x:c r="AK58" s="13">
        <x:v>5.5785321195406397</x:v>
      </x:c>
      <x:c r="AL58" s="173">
        <x:v>0.92688882639256898</x:v>
      </x:c>
      <x:c r="AM58" s="13">
        <x:v>5.9441721532722598</x:v>
      </x:c>
      <x:c r="AN58" s="173">
        <x:v>0.55014180310229899</x:v>
      </x:c>
      <x:c r="AO58" s="13">
        <x:v>-0.33796683726738103</x:v>
      </x:c>
      <x:c r="AP58" s="173">
        <x:v>1.6710843453474999</x:v>
      </x:c>
      <x:c r="AQ58" s="13">
        <x:v>14.0074905403679</x:v>
      </x:c>
      <x:c r="AR58" s="173">
        <x:v>0.72227112228214496</x:v>
      </x:c>
      <x:c r="AS58" s="13">
        <x:v>14.988466465354101</x:v>
      </x:c>
      <x:c r="AT58" s="173">
        <x:v>2.1234764996674</x:v>
      </x:c>
      <x:c r="AU58" s="13">
        <x:v>13.933678770070101</x:v>
      </x:c>
      <x:c r="AV58" s="173">
        <x:v>1.62688688564117</x:v>
      </x:c>
      <x:c r="AW58" s="13">
        <x:v>13.8510501023363</x:v>
      </x:c>
      <x:c r="AX58" s="173">
        <x:v>0.79866291860896399</x:v>
      </x:c>
      <x:c r="AY58" s="13">
        <x:v>-1.13741636301778</x:v>
      </x:c>
      <x:c r="AZ58" s="173">
        <x:v>2.2571336469639798</x:v>
      </x:c>
      <x:c r="BA58" s="13">
        <x:v>16.1499194739092</x:v>
      </x:c>
      <x:c r="BB58" s="173">
        <x:v>0.79010809940700799</x:v>
      </x:c>
      <x:c r="BC58" s="13">
        <x:v>15.9544967637565</x:v>
      </x:c>
      <x:c r="BD58" s="173">
        <x:v>2.5574948011223801</x:v>
      </x:c>
      <x:c r="BE58" s="13">
        <x:v>16.6374112863429</x:v>
      </x:c>
      <x:c r="BF58" s="173">
        <x:v>1.75124390633727</x:v>
      </x:c>
      <x:c r="BG58" s="13">
        <x:v>16.138141783502501</x:v>
      </x:c>
      <x:c r="BH58" s="173">
        <x:v>0.89112986663818305</x:v>
      </x:c>
      <x:c r="BI58" s="13">
        <x:v>0.183645019746011</x:v>
      </x:c>
      <x:c r="BJ58" s="173">
        <x:v>2.7034854013004899</x:v>
      </x:c>
      <x:c r="BK58" s="13">
        <x:v>38.024372710518698</x:v>
      </x:c>
      <x:c r="BL58" s="173">
        <x:v>1.03753334540083</x:v>
      </x:c>
      <x:c r="BM58" s="13">
        <x:v>35.006767792082002</x:v>
      </x:c>
      <x:c r="BN58" s="173">
        <x:v>2.4488931197831101</x:v>
      </x:c>
      <x:c r="BO58" s="13">
        <x:v>37.068432506810503</x:v>
      </x:c>
      <x:c r="BP58" s="173">
        <x:v>2.1084841026354399</x:v>
      </x:c>
      <x:c r="BQ58" s="13">
        <x:v>39.360737645512003</x:v>
      </x:c>
      <x:c r="BR58" s="173">
        <x:v>1.2886693885198901</x:v>
      </x:c>
      <x:c r="BS58" s="13">
        <x:v>4.35396985342995</x:v>
      </x:c>
      <x:c r="BT58" s="173">
        <x:v>2.8725271071162601</x:v>
      </x:c>
      <x:c r="BU58" s="13">
        <x:v>7.5621322265371802</x:v>
      </x:c>
      <x:c r="BV58" s="173">
        <x:v>0.56162504681341496</x:v>
      </x:c>
      <x:c r="BW58" s="13">
        <x:v>8.6383890532973702</x:v>
      </x:c>
      <x:c r="BX58" s="173">
        <x:v>1.7592739311002701</x:v>
      </x:c>
      <x:c r="BY58" s="13">
        <x:v>7.8201886034445902</x:v>
      </x:c>
      <x:c r="BZ58" s="173">
        <x:v>0.937083507814506</x:v>
      </x:c>
      <x:c r="CA58" s="13">
        <x:v>7.1929106138051804</x:v>
      </x:c>
      <x:c r="CB58" s="173">
        <x:v>0.69160866718320102</x:v>
      </x:c>
      <x:c r="CC58" s="13">
        <x:v>-1.44547843949219</x:v>
      </x:c>
      <x:c r="CD58" s="173">
        <x:v>1.8892408285670701</x:v>
      </x:c>
      <x:c r="CE58" s="13">
        <x:v>9.2820755784982403</x:v>
      </x:c>
      <x:c r="CF58" s="173">
        <x:v>0.60660489397109596</x:v>
      </x:c>
      <x:c r="CG58" s="13">
        <x:v>12.5495239838044</x:v>
      </x:c>
      <x:c r="CH58" s="173">
        <x:v>1.9600403753954401</x:v>
      </x:c>
      <x:c r="CI58" s="13">
        <x:v>10.2996455625546</x:v>
      </x:c>
      <x:c r="CJ58" s="173">
        <x:v>1.1888593326903401</x:v>
      </x:c>
      <x:c r="CK58" s="13">
        <x:v>7.74238044341684</x:v>
      </x:c>
      <x:c r="CL58" s="173">
        <x:v>0.69286656777965105</x:v>
      </x:c>
      <x:c r="CM58" s="13">
        <x:v>-4.8071435403875897</x:v>
      </x:c>
      <x:c r="CN58" s="173">
        <x:v>2.1368486719155602</x:v>
      </x:c>
      <x:c r="CO58" s="13">
        <x:v>10.188351862457299</x:v>
      </x:c>
      <x:c r="CP58" s="173">
        <x:v>0.56360669720414003</x:v>
      </x:c>
      <x:c r="CQ58" s="13">
        <x:v>11.957709402439701</x:v>
      </x:c>
      <x:c r="CR58" s="173">
        <x:v>2.0174357299946499</x:v>
      </x:c>
      <x:c r="CS58" s="13">
        <x:v>12.6560260433368</x:v>
      </x:c>
      <x:c r="CT58" s="173">
        <x:v>1.3330564791047099</x:v>
      </x:c>
      <x:c r="CU58" s="13">
        <x:v>8.6201307463724604</x:v>
      </x:c>
      <x:c r="CV58" s="173">
        <x:v>0.702844229401277</x:v>
      </x:c>
      <x:c r="CW58" s="13">
        <x:v>-3.33757865606727</x:v>
      </x:c>
      <x:c r="CX58" s="173">
        <x:v>2.2221880217142198</x:v>
      </x:c>
      <x:c r="CY58" s="13">
        <x:v>17.530081808330699</x:v>
      </x:c>
      <x:c r="CZ58" s="173">
        <x:v>0.76421103859552098</x:v>
      </x:c>
      <x:c r="DA58" s="13">
        <x:v>20.3152441430659</x:v>
      </x:c>
      <x:c r="DB58" s="173">
        <x:v>2.3210956784423402</x:v>
      </x:c>
      <x:c r="DC58" s="13">
        <x:v>18.276489788201001</x:v>
      </x:c>
      <x:c r="DD58" s="173">
        <x:v>1.4811469569067901</x:v>
      </x:c>
      <x:c r="DE58" s="13">
        <x:v>16.209462113009501</x:v>
      </x:c>
      <x:c r="DF58" s="173">
        <x:v>0.96788967120913005</x:v>
      </x:c>
      <x:c r="DG58" s="13">
        <x:v>-4.1057820300563499</x:v>
      </x:c>
      <x:c r="DH58" s="173">
        <x:v>2.61955573123767</x:v>
      </x:c>
      <x:c r="DI58" s="13">
        <x:v>19.515049270943301</x:v>
      </x:c>
      <x:c r="DJ58" s="173">
        <x:v>0.78321075725525502</x:v>
      </x:c>
      <x:c r="DK58" s="13">
        <x:v>18.765885077265601</x:v>
      </x:c>
      <x:c r="DL58" s="173">
        <x:v>2.2557858132901201</x:v>
      </x:c>
      <x:c r="DM58" s="13">
        <x:v>21.705219627702899</x:v>
      </x:c>
      <x:c r="DN58" s="173">
        <x:v>1.7156074676970701</x:v>
      </x:c>
      <x:c r="DO58" s="13">
        <x:v>18.984811455012899</x:v>
      </x:c>
      <x:c r="DP58" s="173">
        <x:v>0.89190404386121402</x:v>
      </x:c>
      <x:c r="DQ58" s="13">
        <x:v>0.21892637774736601</x:v>
      </x:c>
      <x:c r="DR58" s="173">
        <x:v>2.5565075682068699</x:v>
      </x:c>
      <x:c r="DS58" s="13">
        <x:v>8.9866580963523806</x:v>
      </x:c>
      <x:c r="DT58" s="173">
        <x:v>0.71996243808348703</x:v>
      </x:c>
      <x:c r="DU58" s="13">
        <x:v>8.4442031516174794</x:v>
      </x:c>
      <x:c r="DV58" s="173">
        <x:v>2.0544704066306099</x:v>
      </x:c>
      <x:c r="DW58" s="13">
        <x:v>9.2126064686676301</x:v>
      </x:c>
      <x:c r="DX58" s="173">
        <x:v>1.1977092613431599</x:v>
      </x:c>
      <x:c r="DY58" s="13">
        <x:v>9.1607775444554402</x:v>
      </x:c>
      <x:c r="DZ58" s="173">
        <x:v>0.79130142870947895</x:v>
      </x:c>
      <x:c r="EA58" s="13">
        <x:v>0.71657439283795898</x:v>
      </x:c>
      <x:c r="EB58" s="173">
        <x:v>2.1332733832381501</x:v>
      </x:c>
      <x:c r="EC58" s="13">
        <x:v>8.3466279770759098</x:v>
      </x:c>
      <x:c r="ED58" s="173">
        <x:v>0.64993441681009301</x:v>
      </x:c>
      <x:c r="EE58" s="13">
        <x:v>9.0099290736261093</x:v>
      </x:c>
      <x:c r="EF58" s="173">
        <x:v>1.7454309683879301</x:v>
      </x:c>
      <x:c r="EG58" s="13">
        <x:v>8.6001044461227298</x:v>
      </x:c>
      <x:c r="EH58" s="173">
        <x:v>1.1702379802137599</x:v>
      </x:c>
      <x:c r="EI58" s="13">
        <x:v>8.1150810251713299</x:v>
      </x:c>
      <x:c r="EJ58" s="173">
        <x:v>0.70168025244923904</x:v>
      </x:c>
      <x:c r="EK58" s="13">
        <x:v>-0.89484804845477905</x:v>
      </x:c>
      <x:c r="EL58" s="173">
        <x:v>1.8953638180079899</x:v>
      </x:c>
      <x:c r="EM58" s="13">
        <x:v>11.241478204362</x:v>
      </x:c>
      <x:c r="EN58" s="173">
        <x:v>0.63233991071848406</x:v>
      </x:c>
      <x:c r="EO58" s="13">
        <x:v>10.198133529957</x:v>
      </x:c>
      <x:c r="EP58" s="173">
        <x:v>1.74649155466101</x:v>
      </x:c>
      <x:c r="EQ58" s="13">
        <x:v>12.1095718218304</x:v>
      </x:c>
      <x:c r="ER58" s="173">
        <x:v>1.18757513707116</x:v>
      </x:c>
      <x:c r="ES58" s="13">
        <x:v>11.311349641354401</x:v>
      </x:c>
      <x:c r="ET58" s="173">
        <x:v>0.82047316153827399</x:v>
      </x:c>
      <x:c r="EU58" s="13">
        <x:v>1.1132161113974299</x:v>
      </x:c>
      <x:c r="EV58" s="173">
        <x:v>2.0525266818785401</x:v>
      </x:c>
      <x:c r="EW58" s="15"/>
      <x:c r="EX58" s="15"/>
      <x:c r="EY58" s="15"/>
      <x:c r="EZ58" s="15"/>
      <x:c r="FA58" s="15"/>
      <x:c r="FB58" s="15"/>
      <x:c r="FC58" s="15"/>
      <x:c r="FD58" s="15"/>
      <x:c r="FE58" s="15"/>
      <x:c r="FF58" s="15"/>
      <x:c r="FG58" s="15"/>
      <x:c r="FH58" s="15"/>
      <x:c r="FI58" s="15"/>
      <x:c r="FJ58" s="15"/>
      <x:c r="FK58" s="15"/>
      <x:c r="FL58" s="15"/>
      <x:c r="FM58" s="15"/>
      <x:c r="FN58" s="15"/>
      <x:c r="FO58" s="15"/>
      <x:c r="FP58" s="15"/>
      <x:c r="FQ58" s="15"/>
      <x:c r="FR58" s="15"/>
      <x:c r="FS58" s="15"/>
      <x:c r="FT58" s="15"/>
      <x:c r="FU58" s="15"/>
      <x:c r="FV58" s="15"/>
      <x:c r="FW58" s="15"/>
      <x:c r="FX58" s="15"/>
      <x:c r="FY58" s="15"/>
      <x:c r="FZ58" s="15"/>
      <x:c r="GA58" s="15"/>
      <x:c r="GB58" s="15"/>
      <x:c r="GC58" s="15"/>
      <x:c r="GD58" s="15"/>
      <x:c r="GE58" s="15"/>
      <x:c r="GF58" s="15"/>
      <x:c r="GG58" s="15"/>
      <x:c r="GH58" s="15"/>
      <x:c r="GI58" s="15"/>
      <x:c r="GJ58" s="15"/>
      <x:c r="GK58" s="15"/>
      <x:c r="GL58" s="15"/>
      <x:c r="GM58" s="15"/>
      <x:c r="GN58" s="15"/>
      <x:c r="GO58" s="15"/>
      <x:c r="GP58" s="15"/>
      <x:c r="GQ58" s="15"/>
      <x:c r="GR58" s="15"/>
      <x:c r="GS58" s="15"/>
      <x:c r="GT58" s="15"/>
      <x:c r="GU58" s="15"/>
      <x:c r="GV58" s="15"/>
      <x:c r="GW58" s="15"/>
      <x:c r="GX58" s="15"/>
      <x:c r="GY58" s="15"/>
      <x:c r="GZ58" s="15"/>
      <x:c r="HA58" s="15"/>
      <x:c r="HB58" s="15"/>
      <x:c r="HC58" s="15"/>
      <x:c r="HD58" s="16"/>
    </x:row>
    <x:row r="59" spans="1:212" ht="12.95" customHeight="1" x14ac:dyDescent="0.2">
      <x:c r="A59" s="2" t="s">
        <x:v>401</x:v>
      </x:c>
      <x:c r="B59" s="12">
        <x:v>2</x:v>
      </x:c>
      <x:c r="C59" s="13">
        <x:v>9.9838809771906405</x:v>
      </x:c>
      <x:c r="D59" s="173">
        <x:v>0.87507727885862097</x:v>
      </x:c>
      <x:c r="E59" s="13">
        <x:v>11.9465885185391</x:v>
      </x:c>
      <x:c r="F59" s="173">
        <x:v>1.8936541318267399</x:v>
      </x:c>
      <x:c r="G59" s="13">
        <x:v>8.9336415361201809</x:v>
      </x:c>
      <x:c r="H59" s="173">
        <x:v>1.7372933561422901</x:v>
      </x:c>
      <x:c r="I59" s="13">
        <x:v>9.4781399248570892</x:v>
      </x:c>
      <x:c r="J59" s="173">
        <x:v>0.97775399815869302</x:v>
      </x:c>
      <x:c r="K59" s="13">
        <x:v>-2.4684485936819902</x:v>
      </x:c>
      <x:c r="L59" s="173">
        <x:v>2.1688783208120301</x:v>
      </x:c>
      <x:c r="M59" s="13">
        <x:v>10.625427401674701</x:v>
      </x:c>
      <x:c r="N59" s="173">
        <x:v>0.85053340505180997</x:v>
      </x:c>
      <x:c r="O59" s="13">
        <x:v>12.147907013082699</x:v>
      </x:c>
      <x:c r="P59" s="173">
        <x:v>1.8568356526761201</x:v>
      </x:c>
      <x:c r="Q59" s="13">
        <x:v>11.2414287693448</x:v>
      </x:c>
      <x:c r="R59" s="173">
        <x:v>1.8632198776661599</x:v>
      </x:c>
      <x:c r="S59" s="13">
        <x:v>9.2796747203904904</x:v>
      </x:c>
      <x:c r="T59" s="173">
        <x:v>0.89003885406915195</x:v>
      </x:c>
      <x:c r="U59" s="13">
        <x:v>-2.8682322926922001</x:v>
      </x:c>
      <x:c r="V59" s="173">
        <x:v>2.1147295051137398</x:v>
      </x:c>
      <x:c r="W59" s="13">
        <x:v>11.543525089448099</x:v>
      </x:c>
      <x:c r="X59" s="173">
        <x:v>1.0958984562785099</x:v>
      </x:c>
      <x:c r="Y59" s="13">
        <x:v>14.386650251351</x:v>
      </x:c>
      <x:c r="Z59" s="173">
        <x:v>2.2509575279279099</x:v>
      </x:c>
      <x:c r="AA59" s="13">
        <x:v>11.4835833799439</x:v>
      </x:c>
      <x:c r="AB59" s="173">
        <x:v>1.9016082375994501</x:v>
      </x:c>
      <x:c r="AC59" s="13">
        <x:v>10.022682027931699</x:v>
      </x:c>
      <x:c r="AD59" s="173">
        <x:v>1.0188991075345699</x:v>
      </x:c>
      <x:c r="AE59" s="13">
        <x:v>-4.3639682234193096</x:v>
      </x:c>
      <x:c r="AF59" s="173">
        <x:v>2.26093462418573</x:v>
      </x:c>
      <x:c r="AG59" s="13">
        <x:v>14.281462039840299</x:v>
      </x:c>
      <x:c r="AH59" s="173">
        <x:v>1.0793101773960301</x:v>
      </x:c>
      <x:c r="AI59" s="13">
        <x:v>14.442907800888801</x:v>
      </x:c>
      <x:c r="AJ59" s="173">
        <x:v>2.2299023111728902</x:v>
      </x:c>
      <x:c r="AK59" s="13">
        <x:v>14.930565115152101</x:v>
      </x:c>
      <x:c r="AL59" s="173">
        <x:v>2.3085555037148402</x:v>
      </x:c>
      <x:c r="AM59" s="13">
        <x:v>13.394834317076601</x:v>
      </x:c>
      <x:c r="AN59" s="173">
        <x:v>1.0619516852231701</x:v>
      </x:c>
      <x:c r="AO59" s="13">
        <x:v>-1.0480734838122201</x:v>
      </x:c>
      <x:c r="AP59" s="173">
        <x:v>2.4821406484045401</x:v>
      </x:c>
      <x:c r="AQ59" s="13">
        <x:v>17.176033562341299</x:v>
      </x:c>
      <x:c r="AR59" s="173">
        <x:v>1.02413207812843</x:v>
      </x:c>
      <x:c r="AS59" s="13">
        <x:v>15.943987764349499</x:v>
      </x:c>
      <x:c r="AT59" s="173">
        <x:v>2.5572502660785799</x:v>
      </x:c>
      <x:c r="AU59" s="13">
        <x:v>16.729650191385801</x:v>
      </x:c>
      <x:c r="AV59" s="173">
        <x:v>2.1454843494779898</x:v>
      </x:c>
      <x:c r="AW59" s="13">
        <x:v>17.232119345304799</x:v>
      </x:c>
      <x:c r="AX59" s="173">
        <x:v>1.1563296361318001</x:v>
      </x:c>
      <x:c r="AY59" s="13">
        <x:v>1.28813158095532</x:v>
      </x:c>
      <x:c r="AZ59" s="173">
        <x:v>2.7530132781241199</x:v>
      </x:c>
      <x:c r="BA59" s="13">
        <x:v>15.149236660099801</x:v>
      </x:c>
      <x:c r="BB59" s="173">
        <x:v>0.95836145028351305</x:v>
      </x:c>
      <x:c r="BC59" s="13">
        <x:v>13.9111417856616</x:v>
      </x:c>
      <x:c r="BD59" s="173">
        <x:v>2.4320760272767199</x:v>
      </x:c>
      <x:c r="BE59" s="13">
        <x:v>11.8028697209719</x:v>
      </x:c>
      <x:c r="BF59" s="173">
        <x:v>1.8185562983058099</x:v>
      </x:c>
      <x:c r="BG59" s="13">
        <x:v>16.828514348367001</x:v>
      </x:c>
      <x:c r="BH59" s="173">
        <x:v>1.17059944925474</x:v>
      </x:c>
      <x:c r="BI59" s="13">
        <x:v>2.9173725627053999</x:v>
      </x:c>
      <x:c r="BJ59" s="173">
        <x:v>2.6471409737657998</x:v>
      </x:c>
      <x:c r="BK59" s="13">
        <x:v>28.221557308796999</x:v>
      </x:c>
      <x:c r="BL59" s="173">
        <x:v>1.3639439011654799</x:v>
      </x:c>
      <x:c r="BM59" s="13">
        <x:v>23.068901261619999</x:v>
      </x:c>
      <x:c r="BN59" s="173">
        <x:v>3.6877247000850102</x:v>
      </x:c>
      <x:c r="BO59" s="13">
        <x:v>24.6333176628914</x:v>
      </x:c>
      <x:c r="BP59" s="173">
        <x:v>2.8519336174964498</x:v>
      </x:c>
      <x:c r="BQ59" s="13">
        <x:v>31.866796840954802</x:v>
      </x:c>
      <x:c r="BR59" s="173">
        <x:v>1.36030314016292</x:v>
      </x:c>
      <x:c r="BS59" s="13">
        <x:v>8.7978955793347904</x:v>
      </x:c>
      <x:c r="BT59" s="173">
        <x:v>3.7532431516106799</x:v>
      </x:c>
      <x:c r="BU59" s="13">
        <x:v>13.9324049011089</x:v>
      </x:c>
      <x:c r="BV59" s="173">
        <x:v>0.91361632292539696</x:v>
      </x:c>
      <x:c r="BW59" s="13">
        <x:v>17.1411377778605</x:v>
      </x:c>
      <x:c r="BX59" s="173">
        <x:v>2.7483131975683501</x:v>
      </x:c>
      <x:c r="BY59" s="13">
        <x:v>13.4634991550069</x:v>
      </x:c>
      <x:c r="BZ59" s="173">
        <x:v>2.0707409911897998</x:v>
      </x:c>
      <x:c r="CA59" s="13">
        <x:v>12.5361678534231</x:v>
      </x:c>
      <x:c r="CB59" s="173">
        <x:v>0.97520401478887397</x:v>
      </x:c>
      <x:c r="CC59" s="13">
        <x:v>-4.6049699244373503</x:v>
      </x:c>
      <x:c r="CD59" s="173">
        <x:v>2.9487244995556399</x:v>
      </x:c>
      <x:c r="CE59" s="13">
        <x:v>15.129321587063901</x:v>
      </x:c>
      <x:c r="CF59" s="173">
        <x:v>0.98804709201611196</x:v>
      </x:c>
      <x:c r="CG59" s="13">
        <x:v>16.003631943020199</x:v>
      </x:c>
      <x:c r="CH59" s="173">
        <x:v>2.5491581238438901</x:v>
      </x:c>
      <x:c r="CI59" s="13">
        <x:v>13.3970561767484</x:v>
      </x:c>
      <x:c r="CJ59" s="173">
        <x:v>2.26342638183004</x:v>
      </x:c>
      <x:c r="CK59" s="13">
        <x:v>15.661462612589199</x:v>
      </x:c>
      <x:c r="CL59" s="173">
        <x:v>1.1286164587949501</x:v>
      </x:c>
      <x:c r="CM59" s="13">
        <x:v>-0.34216933043097197</x:v>
      </x:c>
      <x:c r="CN59" s="173">
        <x:v>2.9940747853136598</x:v>
      </x:c>
      <x:c r="CO59" s="13">
        <x:v>12.8090073392151</x:v>
      </x:c>
      <x:c r="CP59" s="173">
        <x:v>0.88071218899783799</x:v>
      </x:c>
      <x:c r="CQ59" s="13">
        <x:v>13.7055768129346</x:v>
      </x:c>
      <x:c r="CR59" s="173">
        <x:v>1.85546929297309</x:v>
      </x:c>
      <x:c r="CS59" s="13">
        <x:v>12.160914004871399</x:v>
      </x:c>
      <x:c r="CT59" s="173">
        <x:v>1.9279591668365399</x:v>
      </x:c>
      <x:c r="CU59" s="13">
        <x:v>12.0573473196484</x:v>
      </x:c>
      <x:c r="CV59" s="173">
        <x:v>1.0902404772780001</x:v>
      </x:c>
      <x:c r="CW59" s="13">
        <x:v>-1.6482294932861701</x:v>
      </x:c>
      <x:c r="CX59" s="173">
        <x:v>2.2700665877864799</x:v>
      </x:c>
      <x:c r="CY59" s="13">
        <x:v>18.752243742954999</x:v>
      </x:c>
      <x:c r="CZ59" s="173">
        <x:v>1.1607598746357</x:v>
      </x:c>
      <x:c r="DA59" s="13">
        <x:v>19.378929556415301</x:v>
      </x:c>
      <x:c r="DB59" s="173">
        <x:v>2.7797924876022</x:v>
      </x:c>
      <x:c r="DC59" s="13">
        <x:v>20.401493283485401</x:v>
      </x:c>
      <x:c r="DD59" s="173">
        <x:v>2.0798299275525398</x:v>
      </x:c>
      <x:c r="DE59" s="13">
        <x:v>16.989354622652101</x:v>
      </x:c>
      <x:c r="DF59" s="173">
        <x:v>1.32858481564187</x:v>
      </x:c>
      <x:c r="DG59" s="13">
        <x:v>-2.38957493376319</x:v>
      </x:c>
      <x:c r="DH59" s="173">
        <x:v>2.92464767961506</x:v>
      </x:c>
      <x:c r="DI59" s="13">
        <x:v>13.641518798003601</x:v>
      </x:c>
      <x:c r="DJ59" s="173">
        <x:v>0.88842032453446196</x:v>
      </x:c>
      <x:c r="DK59" s="13">
        <x:v>15.1171907136534</x:v>
      </x:c>
      <x:c r="DL59" s="173">
        <x:v>2.17662414573386</x:v>
      </x:c>
      <x:c r="DM59" s="13">
        <x:v>13.1483921666093</x:v>
      </x:c>
      <x:c r="DN59" s="173">
        <x:v>1.8968287840321401</x:v>
      </x:c>
      <x:c r="DO59" s="13">
        <x:v>12.9042655759398</x:v>
      </x:c>
      <x:c r="DP59" s="173">
        <x:v>1.07974434012031</x:v>
      </x:c>
      <x:c r="DQ59" s="13">
        <x:v>-2.2129251377135501</x:v>
      </x:c>
      <x:c r="DR59" s="173">
        <x:v>2.50934495302171</x:v>
      </x:c>
      <x:c r="DS59" s="13">
        <x:v>14.4130723810218</x:v>
      </x:c>
      <x:c r="DT59" s="173">
        <x:v>1.14927015968429</x:v>
      </x:c>
      <x:c r="DU59" s="13">
        <x:v>14.650945523583999</x:v>
      </x:c>
      <x:c r="DV59" s="173">
        <x:v>2.2717066223948099</x:v>
      </x:c>
      <x:c r="DW59" s="13">
        <x:v>14.6418848907431</x:v>
      </x:c>
      <x:c r="DX59" s="173">
        <x:v>2.4044639317418599</x:v>
      </x:c>
      <x:c r="DY59" s="13">
        <x:v>13.910232713274899</x:v>
      </x:c>
      <x:c r="DZ59" s="173">
        <x:v>1.2712235631694</x:v>
      </x:c>
      <x:c r="EA59" s="13">
        <x:v>-0.74071281030912095</x:v>
      </x:c>
      <x:c r="EB59" s="173">
        <x:v>2.44701882266834</x:v>
      </x:c>
      <x:c r="EC59" s="13">
        <x:v>11.662153593075599</x:v>
      </x:c>
      <x:c r="ED59" s="173">
        <x:v>0.90107965282618097</x:v>
      </x:c>
      <x:c r="EE59" s="13">
        <x:v>13.051201987025401</x:v>
      </x:c>
      <x:c r="EF59" s="173">
        <x:v>2.60744745671099</x:v>
      </x:c>
      <x:c r="EG59" s="13">
        <x:v>11.412364617251001</x:v>
      </x:c>
      <x:c r="EH59" s="173">
        <x:v>2.12450955761914</x:v>
      </x:c>
      <x:c r="EI59" s="13">
        <x:v>11.012293841559799</x:v>
      </x:c>
      <x:c r="EJ59" s="173">
        <x:v>0.97940363234954597</x:v>
      </x:c>
      <x:c r="EK59" s="13">
        <x:v>-2.0389081454655802</x:v>
      </x:c>
      <x:c r="EL59" s="173">
        <x:v>2.88919254272612</x:v>
      </x:c>
      <x:c r="EM59" s="13">
        <x:v>14.8834557994275</x:v>
      </x:c>
      <x:c r="EN59" s="173">
        <x:v>0.96666080930632703</x:v>
      </x:c>
      <x:c r="EO59" s="13">
        <x:v>15.749289601227099</x:v>
      </x:c>
      <x:c r="EP59" s="173">
        <x:v>2.5372738415276701</x:v>
      </x:c>
      <x:c r="EQ59" s="13">
        <x:v>15.308535029223901</x:v>
      </x:c>
      <x:c r="ER59" s="173">
        <x:v>2.2523865315676499</x:v>
      </x:c>
      <x:c r="ES59" s="13">
        <x:v>14.145712069694801</x:v>
      </x:c>
      <x:c r="ET59" s="173">
        <x:v>1.2670669276497</x:v>
      </x:c>
      <x:c r="EU59" s="13">
        <x:v>-1.60357753153232</x:v>
      </x:c>
      <x:c r="EV59" s="173">
        <x:v>2.9090200948934402</x:v>
      </x:c>
      <x:c r="EW59" s="15"/>
      <x:c r="EX59" s="15"/>
      <x:c r="EY59" s="15"/>
      <x:c r="EZ59" s="15"/>
      <x:c r="FA59" s="15"/>
      <x:c r="FB59" s="15"/>
      <x:c r="FC59" s="15"/>
      <x:c r="FD59" s="15"/>
      <x:c r="FE59" s="15"/>
      <x:c r="FF59" s="15"/>
      <x:c r="FG59" s="15"/>
      <x:c r="FH59" s="15"/>
      <x:c r="FI59" s="15"/>
      <x:c r="FJ59" s="15"/>
      <x:c r="FK59" s="15"/>
      <x:c r="FL59" s="15"/>
      <x:c r="FM59" s="15"/>
      <x:c r="FN59" s="15"/>
      <x:c r="FO59" s="15"/>
      <x:c r="FP59" s="15"/>
      <x:c r="FQ59" s="15"/>
      <x:c r="FR59" s="15"/>
      <x:c r="FS59" s="15"/>
      <x:c r="FT59" s="15"/>
      <x:c r="FU59" s="15"/>
      <x:c r="FV59" s="15"/>
      <x:c r="FW59" s="15"/>
      <x:c r="FX59" s="15"/>
      <x:c r="FY59" s="15"/>
      <x:c r="FZ59" s="15"/>
      <x:c r="GA59" s="15"/>
      <x:c r="GB59" s="15"/>
      <x:c r="GC59" s="15"/>
      <x:c r="GD59" s="15"/>
      <x:c r="GE59" s="15"/>
      <x:c r="GF59" s="15"/>
      <x:c r="GG59" s="15"/>
      <x:c r="GH59" s="15"/>
      <x:c r="GI59" s="15"/>
      <x:c r="GJ59" s="15"/>
      <x:c r="GK59" s="15"/>
      <x:c r="GL59" s="15"/>
      <x:c r="GM59" s="15"/>
      <x:c r="GN59" s="15"/>
      <x:c r="GO59" s="15"/>
      <x:c r="GP59" s="15"/>
      <x:c r="GQ59" s="15"/>
      <x:c r="GR59" s="15"/>
      <x:c r="GS59" s="15"/>
      <x:c r="GT59" s="15"/>
      <x:c r="GU59" s="15"/>
      <x:c r="GV59" s="15"/>
      <x:c r="GW59" s="15"/>
      <x:c r="GX59" s="15"/>
      <x:c r="GY59" s="15"/>
      <x:c r="GZ59" s="15"/>
      <x:c r="HA59" s="15"/>
      <x:c r="HB59" s="15"/>
      <x:c r="HC59" s="15"/>
      <x:c r="HD59" s="16"/>
    </x:row>
    <x:row r="60" spans="1:212" ht="12.95" customHeight="1" x14ac:dyDescent="0.2">
      <x:c r="A60" s="2" t="s">
        <x:v>402</x:v>
      </x:c>
      <x:c r="B60" s="12">
        <x:v>2</x:v>
      </x:c>
      <x:c r="C60" s="13">
        <x:v>3.7580447292664099</x:v>
      </x:c>
      <x:c r="D60" s="173">
        <x:v>1.11279691889832</x:v>
      </x:c>
      <x:c r="E60" s="13">
        <x:v>9.0580553461737097</x:v>
      </x:c>
      <x:c r="F60" s="173">
        <x:v>5.4843819215196996</x:v>
      </x:c>
      <x:c r="G60" s="13">
        <x:v>3.8304360261825399</x:v>
      </x:c>
      <x:c r="H60" s="173">
        <x:v>1.37393348879708</x:v>
      </x:c>
      <x:c r="I60" s="13">
        <x:v>2.6466535838235998</x:v>
      </x:c>
      <x:c r="J60" s="173">
        <x:v>0.76228626171277702</x:v>
      </x:c>
      <x:c r="K60" s="13">
        <x:v>-6.4114017623501196</x:v>
      </x:c>
      <x:c r="L60" s="173">
        <x:v>5.5634951647796598</x:v>
      </x:c>
      <x:c r="M60" s="13">
        <x:v>4.4565877715127504</x:v>
      </x:c>
      <x:c r="N60" s="173">
        <x:v>1.1366068526888</x:v>
      </x:c>
      <x:c r="O60" s="13">
        <x:v>11.352089138502601</x:v>
      </x:c>
      <x:c r="P60" s="173">
        <x:v>5.6107883461529999</x:v>
      </x:c>
      <x:c r="Q60" s="13">
        <x:v>4.4590753261574196</x:v>
      </x:c>
      <x:c r="R60" s="173">
        <x:v>1.5584973308263299</x:v>
      </x:c>
      <x:c r="S60" s="13">
        <x:v>2.9262922595777501</x:v>
      </x:c>
      <x:c r="T60" s="173">
        <x:v>0.80496358496533604</x:v>
      </x:c>
      <x:c r="U60" s="13">
        <x:v>-8.4257968789248601</x:v>
      </x:c>
      <x:c r="V60" s="173">
        <x:v>5.6427286170945798</x:v>
      </x:c>
      <x:c r="W60" s="13">
        <x:v>6.1816014493118203</x:v>
      </x:c>
      <x:c r="X60" s="173">
        <x:v>1.21573784644188</x:v>
      </x:c>
      <x:c r="Y60" s="13">
        <x:v>14.066614188304399</x:v>
      </x:c>
      <x:c r="Z60" s="173">
        <x:v>5.8341043939074799</x:v>
      </x:c>
      <x:c r="AA60" s="13">
        <x:v>6.1059312501356597</x:v>
      </x:c>
      <x:c r="AB60" s="173">
        <x:v>2.04629142091169</x:v>
      </x:c>
      <x:c r="AC60" s="13">
        <x:v>4.7826884955781299</x:v>
      </x:c>
      <x:c r="AD60" s="173">
        <x:v>0.924794594538076</x:v>
      </x:c>
      <x:c r="AE60" s="13">
        <x:v>-9.2839256927262497</x:v>
      </x:c>
      <x:c r="AF60" s="173">
        <x:v>6.0410630498980398</x:v>
      </x:c>
      <x:c r="AG60" s="13">
        <x:v>6.7244178608819603</x:v>
      </x:c>
      <x:c r="AH60" s="173">
        <x:v>0.96956539738606295</x:v>
      </x:c>
      <x:c r="AI60" s="13">
        <x:v>12.4505715981661</x:v>
      </x:c>
      <x:c r="AJ60" s="173">
        <x:v>5.5816198051211598</x:v>
      </x:c>
      <x:c r="AK60" s="13">
        <x:v>5.2538129940158003</x:v>
      </x:c>
      <x:c r="AL60" s="173">
        <x:v>2.1233942039994602</x:v>
      </x:c>
      <x:c r="AM60" s="13">
        <x:v>4.2619567794192097</x:v>
      </x:c>
      <x:c r="AN60" s="173">
        <x:v>1.7182583104585401</x:v>
      </x:c>
      <x:c r="AO60" s="13">
        <x:v>-8.1886148187468795</x:v>
      </x:c>
      <x:c r="AP60" s="173">
        <x:v>5.8734356193692898</x:v>
      </x:c>
      <x:c r="AQ60" s="13">
        <x:v>9.2297364570057798</x:v>
      </x:c>
      <x:c r="AR60" s="173">
        <x:v>1.2397446638751599</x:v>
      </x:c>
      <x:c r="AS60" s="13">
        <x:v>12.43722348437</x:v>
      </x:c>
      <x:c r="AT60" s="173">
        <x:v>5.6319102446639304</x:v>
      </x:c>
      <x:c r="AU60" s="13">
        <x:v>7.3265575035543797</x:v>
      </x:c>
      <x:c r="AV60" s="173">
        <x:v>2.2747029314673002</x:v>
      </x:c>
      <x:c r="AW60" s="13">
        <x:v>6.21693566741168</x:v>
      </x:c>
      <x:c r="AX60" s="173">
        <x:v>1.15385206014245</x:v>
      </x:c>
      <x:c r="AY60" s="13">
        <x:v>-6.2202878169583302</x:v>
      </x:c>
      <x:c r="AZ60" s="173">
        <x:v>5.7190104147748704</x:v>
      </x:c>
      <x:c r="BA60" s="13">
        <x:v>9.9768775371287894</x:v>
      </x:c>
      <x:c r="BB60" s="173">
        <x:v>1.2216211675105599</x:v>
      </x:c>
      <x:c r="BC60" s="13">
        <x:v>14.823529550826899</x:v>
      </x:c>
      <x:c r="BD60" s="173">
        <x:v>5.7395899967368598</x:v>
      </x:c>
      <x:c r="BE60" s="13">
        <x:v>6.58953607715413</x:v>
      </x:c>
      <x:c r="BF60" s="173">
        <x:v>2.1522245130450601</x:v>
      </x:c>
      <x:c r="BG60" s="13">
        <x:v>7.0345512287410701</x:v>
      </x:c>
      <x:c r="BH60" s="173">
        <x:v>1.14951275939036</x:v>
      </x:c>
      <x:c r="BI60" s="13">
        <x:v>-7.7889783220858098</x:v>
      </x:c>
      <x:c r="BJ60" s="173">
        <x:v>5.8188356983866099</x:v>
      </x:c>
      <x:c r="BK60" s="13">
        <x:v>21.683207382743898</x:v>
      </x:c>
      <x:c r="BL60" s="173">
        <x:v>1.4502051054626399</x:v>
      </x:c>
      <x:c r="BM60" s="13">
        <x:v>18.743351946116899</x:v>
      </x:c>
      <x:c r="BN60" s="173">
        <x:v>6.0863371764261798</x:v>
      </x:c>
      <x:c r="BO60" s="13">
        <x:v>25.695029557368901</x:v>
      </x:c>
      <x:c r="BP60" s="173">
        <x:v>4.9715493617689299</x:v>
      </x:c>
      <x:c r="BQ60" s="13">
        <x:v>20.4840242166681</x:v>
      </x:c>
      <x:c r="BR60" s="173">
        <x:v>2.3322545143698798</x:v>
      </x:c>
      <x:c r="BS60" s="13">
        <x:v>1.7406722705512201</x:v>
      </x:c>
      <x:c r="BT60" s="173">
        <x:v>6.7022543869753797</x:v>
      </x:c>
      <x:c r="BU60" s="13">
        <x:v>11.5297945012023</x:v>
      </x:c>
      <x:c r="BV60" s="173">
        <x:v>1.0265016018201401</x:v>
      </x:c>
      <x:c r="BW60" s="13">
        <x:v>23.714292895254999</x:v>
      </x:c>
      <x:c r="BX60" s="173">
        <x:v>6.0495050250031204</x:v>
      </x:c>
      <x:c r="BY60" s="13">
        <x:v>13.533694046155199</x:v>
      </x:c>
      <x:c r="BZ60" s="173">
        <x:v>4.7787633588440803</x:v>
      </x:c>
      <x:c r="CA60" s="13">
        <x:v>6.24211980844614</x:v>
      </x:c>
      <x:c r="CB60" s="173">
        <x:v>1.8259046608316001</x:v>
      </x:c>
      <x:c r="CC60" s="13">
        <x:v>-17.472173086808802</x:v>
      </x:c>
      <x:c r="CD60" s="173">
        <x:v>6.2615439567805398</x:v>
      </x:c>
      <x:c r="CE60" s="13">
        <x:v>5.6403269309930204</x:v>
      </x:c>
      <x:c r="CF60" s="173">
        <x:v>1.2466717245888199</x:v>
      </x:c>
      <x:c r="CG60" s="13">
        <x:v>12.2716004954077</x:v>
      </x:c>
      <x:c r="CH60" s="173">
        <x:v>5.7674701668278798</x:v>
      </x:c>
      <x:c r="CI60" s="13">
        <x:v>5.3807637986354502</x:v>
      </x:c>
      <x:c r="CJ60" s="173">
        <x:v>1.2652180486453699</x:v>
      </x:c>
      <x:c r="CK60" s="13">
        <x:v>4.1323910601347196</x:v>
      </x:c>
      <x:c r="CL60" s="173">
        <x:v>0.98641715667843399</x:v>
      </x:c>
      <x:c r="CM60" s="13">
        <x:v>-8.1392094352729796</x:v>
      </x:c>
      <x:c r="CN60" s="173">
        <x:v>5.83436132407755</x:v>
      </x:c>
      <x:c r="CO60" s="13">
        <x:v>6.7324621958069599</x:v>
      </x:c>
      <x:c r="CP60" s="173">
        <x:v>1.04340161531767</x:v>
      </x:c>
      <x:c r="CQ60" s="13">
        <x:v>18.490410316746399</x:v>
      </x:c>
      <x:c r="CR60" s="173">
        <x:v>6.8988579835221202</x:v>
      </x:c>
      <x:c r="CS60" s="13">
        <x:v>4.5820810216958003</x:v>
      </x:c>
      <x:c r="CT60" s="173">
        <x:v>1.4410575318827299</x:v>
      </x:c>
      <x:c r="CU60" s="13">
        <x:v>2.7044898997200901</x:v>
      </x:c>
      <x:c r="CV60" s="173">
        <x:v>0.642657419153707</x:v>
      </x:c>
      <x:c r="CW60" s="13">
        <x:v>-15.785920417026301</x:v>
      </x:c>
      <x:c r="CX60" s="173">
        <x:v>6.9426565677807801</x:v>
      </x:c>
      <x:c r="CY60" s="13">
        <x:v>8.8515037429218602</x:v>
      </x:c>
      <x:c r="CZ60" s="173">
        <x:v>1.3383229102746701</x:v>
      </x:c>
      <x:c r="DA60" s="13">
        <x:v>20.402617255864001</x:v>
      </x:c>
      <x:c r="DB60" s="173">
        <x:v>6.0065401570438404</x:v>
      </x:c>
      <x:c r="DC60" s="13">
        <x:v>9.0622608823981405</x:v>
      </x:c>
      <x:c r="DD60" s="173">
        <x:v>2.6112952253961099</x:v>
      </x:c>
      <x:c r="DE60" s="13">
        <x:v>5.5554673959899903</x:v>
      </x:c>
      <x:c r="DF60" s="173">
        <x:v>1.0510845667026301</x:v>
      </x:c>
      <x:c r="DG60" s="13">
        <x:v>-14.847149859873999</x:v>
      </x:c>
      <x:c r="DH60" s="173">
        <x:v>6.07477198125894</x:v>
      </x:c>
      <x:c r="DI60" s="13">
        <x:v>9.8549636765004198</x:v>
      </x:c>
      <x:c r="DJ60" s="173">
        <x:v>1.4873949282672201</x:v>
      </x:c>
      <x:c r="DK60" s="13">
        <x:v>15.7652337567453</x:v>
      </x:c>
      <x:c r="DL60" s="173">
        <x:v>5.7695301192747603</x:v>
      </x:c>
      <x:c r="DM60" s="13">
        <x:v>9.8262944185101109</x:v>
      </x:c>
      <x:c r="DN60" s="173">
        <x:v>2.11706291008834</x:v>
      </x:c>
      <x:c r="DO60" s="13">
        <x:v>7.8812550118369202</x:v>
      </x:c>
      <x:c r="DP60" s="173">
        <x:v>1.98274325983537</x:v>
      </x:c>
      <x:c r="DQ60" s="13">
        <x:v>-7.8839787449084104</x:v>
      </x:c>
      <x:c r="DR60" s="173">
        <x:v>6.31047668758971</x:v>
      </x:c>
      <x:c r="DS60" s="13">
        <x:v>7.2002578542693696</x:v>
      </x:c>
      <x:c r="DT60" s="173">
        <x:v>1.0909724274972299</x:v>
      </x:c>
      <x:c r="DU60" s="13">
        <x:v>13.062345023967399</x:v>
      </x:c>
      <x:c r="DV60" s="173">
        <x:v>5.6911367735434801</x:v>
      </x:c>
      <x:c r="DW60" s="13">
        <x:v>7.4461681493325598</x:v>
      </x:c>
      <x:c r="DX60" s="173">
        <x:v>2.3332205660180199</x:v>
      </x:c>
      <x:c r="DY60" s="13">
        <x:v>4.7229409430738603</x:v>
      </x:c>
      <x:c r="DZ60" s="173">
        <x:v>1.75644890223695</x:v>
      </x:c>
      <x:c r="EA60" s="13">
        <x:v>-8.3394040808935301</x:v>
      </x:c>
      <x:c r="EB60" s="173">
        <x:v>5.9347597203284597</x:v>
      </x:c>
      <x:c r="EC60" s="13">
        <x:v>6.3024212955518202</x:v>
      </x:c>
      <x:c r="ED60" s="173">
        <x:v>1.27437636029412</x:v>
      </x:c>
      <x:c r="EE60" s="13">
        <x:v>13.1156909763518</x:v>
      </x:c>
      <x:c r="EF60" s="173">
        <x:v>5.8765891424818699</x:v>
      </x:c>
      <x:c r="EG60" s="13">
        <x:v>7.7079568477810501</x:v>
      </x:c>
      <x:c r="EH60" s="173">
        <x:v>1.78853604323549</x:v>
      </x:c>
      <x:c r="EI60" s="13">
        <x:v>3.5231465657642298</x:v>
      </x:c>
      <x:c r="EJ60" s="173">
        <x:v>0.78722220801937803</x:v>
      </x:c>
      <x:c r="EK60" s="13">
        <x:v>-9.5925444105875304</x:v>
      </x:c>
      <x:c r="EL60" s="173">
        <x:v>5.9228616220405197</x:v>
      </x:c>
      <x:c r="EM60" s="13">
        <x:v>9.4135544653085592</x:v>
      </x:c>
      <x:c r="EN60" s="173">
        <x:v>1.6270274494032</x:v>
      </x:c>
      <x:c r="EO60" s="13">
        <x:v>19.264528603269099</x:v>
      </x:c>
      <x:c r="EP60" s="173">
        <x:v>6.8560502786442798</x:v>
      </x:c>
      <x:c r="EQ60" s="13">
        <x:v>10.5009931109298</x:v>
      </x:c>
      <x:c r="ER60" s="173">
        <x:v>2.5571107463621301</x:v>
      </x:c>
      <x:c r="ES60" s="13">
        <x:v>5.7224422610236996</x:v>
      </x:c>
      <x:c r="ET60" s="173">
        <x:v>1.1055061293611099</x:v>
      </x:c>
      <x:c r="EU60" s="13">
        <x:v>-13.542086342245399</x:v>
      </x:c>
      <x:c r="EV60" s="173">
        <x:v>6.9025138135205797</x:v>
      </x:c>
      <x:c r="EW60" s="15"/>
      <x:c r="EX60" s="15"/>
      <x:c r="EY60" s="15"/>
      <x:c r="EZ60" s="15"/>
      <x:c r="FA60" s="15"/>
      <x:c r="FB60" s="15"/>
      <x:c r="FC60" s="15"/>
      <x:c r="FD60" s="15"/>
      <x:c r="FE60" s="15"/>
      <x:c r="FF60" s="15"/>
      <x:c r="FG60" s="15"/>
      <x:c r="FH60" s="15"/>
      <x:c r="FI60" s="15"/>
      <x:c r="FJ60" s="15"/>
      <x:c r="FK60" s="15"/>
      <x:c r="FL60" s="15"/>
      <x:c r="FM60" s="15"/>
      <x:c r="FN60" s="15"/>
      <x:c r="FO60" s="15"/>
      <x:c r="FP60" s="15"/>
      <x:c r="FQ60" s="15"/>
      <x:c r="FR60" s="15"/>
      <x:c r="FS60" s="15"/>
      <x:c r="FT60" s="15"/>
      <x:c r="FU60" s="15"/>
      <x:c r="FV60" s="15"/>
      <x:c r="FW60" s="15"/>
      <x:c r="FX60" s="15"/>
      <x:c r="FY60" s="15"/>
      <x:c r="FZ60" s="15"/>
      <x:c r="GA60" s="15"/>
      <x:c r="GB60" s="15"/>
      <x:c r="GC60" s="15"/>
      <x:c r="GD60" s="15"/>
      <x:c r="GE60" s="15"/>
      <x:c r="GF60" s="15"/>
      <x:c r="GG60" s="15"/>
      <x:c r="GH60" s="15"/>
      <x:c r="GI60" s="15"/>
      <x:c r="GJ60" s="15"/>
      <x:c r="GK60" s="15"/>
      <x:c r="GL60" s="15"/>
      <x:c r="GM60" s="15"/>
      <x:c r="GN60" s="15"/>
      <x:c r="GO60" s="15"/>
      <x:c r="GP60" s="15"/>
      <x:c r="GQ60" s="15"/>
      <x:c r="GR60" s="15"/>
      <x:c r="GS60" s="15"/>
      <x:c r="GT60" s="15"/>
      <x:c r="GU60" s="15"/>
      <x:c r="GV60" s="15"/>
      <x:c r="GW60" s="15"/>
      <x:c r="GX60" s="15"/>
      <x:c r="GY60" s="15"/>
      <x:c r="GZ60" s="15"/>
      <x:c r="HA60" s="15"/>
      <x:c r="HB60" s="15"/>
      <x:c r="HC60" s="15"/>
      <x:c r="HD60" s="16"/>
    </x:row>
    <x:row r="61" spans="1:212" ht="12.95" customHeight="1" x14ac:dyDescent="0.2">
      <x:c r="A61" s="2" t="s">
        <x:v>403</x:v>
      </x:c>
      <x:c r="B61" s="12">
        <x:v>2</x:v>
      </x:c>
      <x:c r="C61" s="13">
        <x:v>42.9439857321413</x:v>
      </x:c>
      <x:c r="D61" s="173">
        <x:v>1.18808014585065</x:v>
      </x:c>
      <x:c r="E61" s="13">
        <x:v>46.401305378371397</x:v>
      </x:c>
      <x:c r="F61" s="173">
        <x:v>1.9437351964419201</x:v>
      </x:c>
      <x:c r="G61" s="13">
        <x:v>44.006781875014198</x:v>
      </x:c>
      <x:c r="H61" s="173">
        <x:v>2.4995263569550601</x:v>
      </x:c>
      <x:c r="I61" s="13">
        <x:v>40.881166620128901</x:v>
      </x:c>
      <x:c r="J61" s="173">
        <x:v>1.49165709748256</x:v>
      </x:c>
      <x:c r="K61" s="13">
        <x:v>-5.5201387582424601</x:v>
      </x:c>
      <x:c r="L61" s="173">
        <x:v>2.2360954426406998</x:v>
      </x:c>
      <x:c r="M61" s="13">
        <x:v>45.343727436689797</x:v>
      </x:c>
      <x:c r="N61" s="173">
        <x:v>1.1812520595326099</x:v>
      </x:c>
      <x:c r="O61" s="13">
        <x:v>48.845830070925103</x:v>
      </x:c>
      <x:c r="P61" s="173">
        <x:v>2.0351856244776698</x:v>
      </x:c>
      <x:c r="Q61" s="13">
        <x:v>45.192893649789497</x:v>
      </x:c>
      <x:c r="R61" s="173">
        <x:v>2.0961834343280898</x:v>
      </x:c>
      <x:c r="S61" s="13">
        <x:v>43.583570276362799</x:v>
      </x:c>
      <x:c r="T61" s="173">
        <x:v>1.4879713088193001</x:v>
      </x:c>
      <x:c r="U61" s="13">
        <x:v>-5.2622597945623202</x:v>
      </x:c>
      <x:c r="V61" s="173">
        <x:v>2.2865951947188199</x:v>
      </x:c>
      <x:c r="W61" s="13">
        <x:v>50.079932067841</x:v>
      </x:c>
      <x:c r="X61" s="173">
        <x:v>1.2572284137451399</x:v>
      </x:c>
      <x:c r="Y61" s="13">
        <x:v>49.535902657150999</x:v>
      </x:c>
      <x:c r="Z61" s="173">
        <x:v>1.97006320152651</x:v>
      </x:c>
      <x:c r="AA61" s="13">
        <x:v>49.254714395377903</x:v>
      </x:c>
      <x:c r="AB61" s="173">
        <x:v>2.2593928578127902</x:v>
      </x:c>
      <x:c r="AC61" s="13">
        <x:v>50.745060215868698</x:v>
      </x:c>
      <x:c r="AD61" s="173">
        <x:v>1.57532775065035</x:v>
      </x:c>
      <x:c r="AE61" s="13">
        <x:v>1.2091575587177099</x:v>
      </x:c>
      <x:c r="AF61" s="173">
        <x:v>2.1717395195001798</x:v>
      </x:c>
      <x:c r="AG61" s="13">
        <x:v>46.848377287535598</x:v>
      </x:c>
      <x:c r="AH61" s="173">
        <x:v>1.15377879144133</x:v>
      </x:c>
      <x:c r="AI61" s="13">
        <x:v>47.547694599743402</x:v>
      </x:c>
      <x:c r="AJ61" s="173">
        <x:v>2.0345783778533102</x:v>
      </x:c>
      <x:c r="AK61" s="13">
        <x:v>46.242984892132498</x:v>
      </x:c>
      <x:c r="AL61" s="173">
        <x:v>2.5033173601557701</x:v>
      </x:c>
      <x:c r="AM61" s="13">
        <x:v>46.540138313265302</x:v>
      </x:c>
      <x:c r="AN61" s="173">
        <x:v>1.48585520674654</x:v>
      </x:c>
      <x:c r="AO61" s="13">
        <x:v>-1.0075562864780601</x:v>
      </x:c>
      <x:c r="AP61" s="173">
        <x:v>2.4308111810085</x:v>
      </x:c>
      <x:c r="AQ61" s="13">
        <x:v>41.763684753256399</x:v>
      </x:c>
      <x:c r="AR61" s="173">
        <x:v>1.27657243717702</x:v>
      </x:c>
      <x:c r="AS61" s="13">
        <x:v>41.318908873817001</x:v>
      </x:c>
      <x:c r="AT61" s="173">
        <x:v>2.1797539399391002</x:v>
      </x:c>
      <x:c r="AU61" s="13">
        <x:v>44.563981888925099</x:v>
      </x:c>
      <x:c r="AV61" s="173">
        <x:v>2.5319515057281698</x:v>
      </x:c>
      <x:c r="AW61" s="13">
        <x:v>41.0887483598489</x:v>
      </x:c>
      <x:c r="AX61" s="173">
        <x:v>1.3825215511865301</x:v>
      </x:c>
      <x:c r="AY61" s="13">
        <x:v>-0.23016051396807999</x:v>
      </x:c>
      <x:c r="AZ61" s="173">
        <x:v>2.2567378680642101</x:v>
      </x:c>
      <x:c r="BA61" s="13">
        <x:v>40.707048980295099</x:v>
      </x:c>
      <x:c r="BB61" s="173">
        <x:v>1.17367108982664</x:v>
      </x:c>
      <x:c r="BC61" s="13">
        <x:v>38.542656811229499</x:v>
      </x:c>
      <x:c r="BD61" s="173">
        <x:v>1.77297068269589</x:v>
      </x:c>
      <x:c r="BE61" s="13">
        <x:v>40.341172065864498</x:v>
      </x:c>
      <x:c r="BF61" s="173">
        <x:v>2.6135933736813</x:v>
      </x:c>
      <x:c r="BG61" s="13">
        <x:v>41.915707501973301</x:v>
      </x:c>
      <x:c r="BH61" s="173">
        <x:v>1.47583097429913</x:v>
      </x:c>
      <x:c r="BI61" s="13">
        <x:v>3.37305069074382</x:v>
      </x:c>
      <x:c r="BJ61" s="173">
        <x:v>2.1830346883099101</x:v>
      </x:c>
      <x:c r="BK61" s="13">
        <x:v>32.302284155923402</x:v>
      </x:c>
      <x:c r="BL61" s="173">
        <x:v>1.1591178292903099</x:v>
      </x:c>
      <x:c r="BM61" s="13">
        <x:v>32.918736539751201</x:v>
      </x:c>
      <x:c r="BN61" s="173">
        <x:v>1.5744125770539701</x:v>
      </x:c>
      <x:c r="BO61" s="13">
        <x:v>34.408941320118501</x:v>
      </x:c>
      <x:c r="BP61" s="173">
        <x:v>2.5542187338665898</x:v>
      </x:c>
      <x:c r="BQ61" s="13">
        <x:v>31.7209068971836</x:v>
      </x:c>
      <x:c r="BR61" s="173">
        <x:v>1.4625642069212501</x:v>
      </x:c>
      <x:c r="BS61" s="13">
        <x:v>-1.19782964256764</x:v>
      </x:c>
      <x:c r="BT61" s="173">
        <x:v>1.8299779045801701</x:v>
      </x:c>
      <x:c r="BU61" s="13">
        <x:v>43.808762323958497</x:v>
      </x:c>
      <x:c r="BV61" s="173">
        <x:v>1.1462065224615401</x:v>
      </x:c>
      <x:c r="BW61" s="13">
        <x:v>42.249634475350597</x:v>
      </x:c>
      <x:c r="BX61" s="173">
        <x:v>1.89935190370493</x:v>
      </x:c>
      <x:c r="BY61" s="13">
        <x:v>43.414319009155399</x:v>
      </x:c>
      <x:c r="BZ61" s="173">
        <x:v>2.5538782000601499</x:v>
      </x:c>
      <x:c r="CA61" s="13">
        <x:v>44.579118480195497</x:v>
      </x:c>
      <x:c r="CB61" s="173">
        <x:v>1.4520149382254699</x:v>
      </x:c>
      <x:c r="CC61" s="13">
        <x:v>2.3294840048449599</x:v>
      </x:c>
      <x:c r="CD61" s="173">
        <x:v>2.1262395621162802</x:v>
      </x:c>
      <x:c r="CE61" s="13">
        <x:v>29.850729105345302</x:v>
      </x:c>
      <x:c r="CF61" s="173">
        <x:v>0.97345098806187302</x:v>
      </x:c>
      <x:c r="CG61" s="13">
        <x:v>27.0724189148644</x:v>
      </x:c>
      <x:c r="CH61" s="173">
        <x:v>1.6240113224727699</x:v>
      </x:c>
      <x:c r="CI61" s="13">
        <x:v>30.108647070499401</x:v>
      </x:c>
      <x:c r="CJ61" s="173">
        <x:v>1.8409937174254301</x:v>
      </x:c>
      <x:c r="CK61" s="13">
        <x:v>31.2943667571571</x:v>
      </x:c>
      <x:c r="CL61" s="173">
        <x:v>1.29579329132546</x:v>
      </x:c>
      <x:c r="CM61" s="13">
        <x:v>4.2219478422926597</x:v>
      </x:c>
      <x:c r="CN61" s="173">
        <x:v>1.79877991844545</x:v>
      </x:c>
      <x:c r="CO61" s="13">
        <x:v>35.674438870766799</x:v>
      </x:c>
      <x:c r="CP61" s="173">
        <x:v>1.0744272404714199</x:v>
      </x:c>
      <x:c r="CQ61" s="13">
        <x:v>34.788769790369201</x:v>
      </x:c>
      <x:c r="CR61" s="173">
        <x:v>1.6832905429751901</x:v>
      </x:c>
      <x:c r="CS61" s="13">
        <x:v>32.828309801001303</x:v>
      </x:c>
      <x:c r="CT61" s="173">
        <x:v>2.2390276987198399</x:v>
      </x:c>
      <x:c r="CU61" s="13">
        <x:v>36.640334850597803</x:v>
      </x:c>
      <x:c r="CV61" s="173">
        <x:v>1.27958300445457</x:v>
      </x:c>
      <x:c r="CW61" s="13">
        <x:v>1.85156506022859</x:v>
      </x:c>
      <x:c r="CX61" s="173">
        <x:v>1.8710773698685601</x:v>
      </x:c>
      <x:c r="CY61" s="13">
        <x:v>31.686734345487899</x:v>
      </x:c>
      <x:c r="CZ61" s="173">
        <x:v>1.08504350551647</x:v>
      </x:c>
      <x:c r="DA61" s="13">
        <x:v>34.170808719550202</x:v>
      </x:c>
      <x:c r="DB61" s="173">
        <x:v>1.8441752062671</x:v>
      </x:c>
      <x:c r="DC61" s="13">
        <x:v>28.9561856381223</x:v>
      </x:c>
      <x:c r="DD61" s="173">
        <x:v>2.3411067913049401</x:v>
      </x:c>
      <x:c r="DE61" s="13">
        <x:v>31.011629726061201</x:v>
      </x:c>
      <x:c r="DF61" s="173">
        <x:v>1.3197197700672101</x:v>
      </x:c>
      <x:c r="DG61" s="13">
        <x:v>-3.15917899348895</x:v>
      </x:c>
      <x:c r="DH61" s="173">
        <x:v>2.0168691031910702</x:v>
      </x:c>
      <x:c r="DI61" s="13">
        <x:v>26.7777380216504</x:v>
      </x:c>
      <x:c r="DJ61" s="173">
        <x:v>1.0441012671468399</x:v>
      </x:c>
      <x:c r="DK61" s="13">
        <x:v>27.470210332895601</x:v>
      </x:c>
      <x:c r="DL61" s="173">
        <x:v>1.7875404081333499</x:v>
      </x:c>
      <x:c r="DM61" s="13">
        <x:v>27.185645671347199</x:v>
      </x:c>
      <x:c r="DN61" s="173">
        <x:v>2.4137286693178601</x:v>
      </x:c>
      <x:c r="DO61" s="13">
        <x:v>26.198775134219801</x:v>
      </x:c>
      <x:c r="DP61" s="173">
        <x:v>1.27362617948708</x:v>
      </x:c>
      <x:c r="DQ61" s="13">
        <x:v>-1.2714351986758401</x:v>
      </x:c>
      <x:c r="DR61" s="173">
        <x:v>2.00522384667926</x:v>
      </x:c>
      <x:c r="DS61" s="13">
        <x:v>41.397064268271897</x:v>
      </x:c>
      <x:c r="DT61" s="173">
        <x:v>1.33651445581412</x:v>
      </x:c>
      <x:c r="DU61" s="13">
        <x:v>39.795784039299299</x:v>
      </x:c>
      <x:c r="DV61" s="173">
        <x:v>2.1668577760833299</x:v>
      </x:c>
      <x:c r="DW61" s="13">
        <x:v>38.6707099046697</x:v>
      </x:c>
      <x:c r="DX61" s="173">
        <x:v>2.5560617259815799</x:v>
      </x:c>
      <x:c r="DY61" s="13">
        <x:v>42.8647285237669</x:v>
      </x:c>
      <x:c r="DZ61" s="173">
        <x:v>1.5392126742207199</x:v>
      </x:c>
      <x:c r="EA61" s="13">
        <x:v>3.0689444844676199</x:v>
      </x:c>
      <x:c r="EB61" s="173">
        <x:v>2.34913614201038</x:v>
      </x:c>
      <x:c r="EC61" s="13">
        <x:v>43.1060286970961</x:v>
      </x:c>
      <x:c r="ED61" s="173">
        <x:v>1.1135590752832201</x:v>
      </x:c>
      <x:c r="EE61" s="13">
        <x:v>39.666009435126199</x:v>
      </x:c>
      <x:c r="EF61" s="173">
        <x:v>1.75476907257589</x:v>
      </x:c>
      <x:c r="EG61" s="13">
        <x:v>41.776426576210802</x:v>
      </x:c>
      <x:c r="EH61" s="173">
        <x:v>2.4345610472435699</x:v>
      </x:c>
      <x:c r="EI61" s="13">
        <x:v>45.2923425913228</x:v>
      </x:c>
      <x:c r="EJ61" s="173">
        <x:v>1.5518600124567199</x:v>
      </x:c>
      <x:c r="EK61" s="13">
        <x:v>5.6263331561966003</x:v>
      </x:c>
      <x:c r="EL61" s="173">
        <x:v>2.21384924936969</x:v>
      </x:c>
      <x:c r="EM61" s="13">
        <x:v>40.859839048829002</x:v>
      </x:c>
      <x:c r="EN61" s="173">
        <x:v>1.15882936635782</x:v>
      </x:c>
      <x:c r="EO61" s="13">
        <x:v>39.046243482429297</x:v>
      </x:c>
      <x:c r="EP61" s="173">
        <x:v>1.9230629808812201</x:v>
      </x:c>
      <x:c r="EQ61" s="13">
        <x:v>43.325197321739601</x:v>
      </x:c>
      <x:c r="ER61" s="173">
        <x:v>2.2681827766141902</x:v>
      </x:c>
      <x:c r="ES61" s="13">
        <x:v>40.562201692210998</x:v>
      </x:c>
      <x:c r="ET61" s="173">
        <x:v>1.4178490678576601</x:v>
      </x:c>
      <x:c r="EU61" s="13">
        <x:v>1.5159582097817399</x:v>
      </x:c>
      <x:c r="EV61" s="173">
        <x:v>2.1616872922158699</x:v>
      </x:c>
      <x:c r="EW61" s="15"/>
      <x:c r="EX61" s="15"/>
      <x:c r="EY61" s="15"/>
      <x:c r="EZ61" s="15"/>
      <x:c r="FA61" s="15"/>
      <x:c r="FB61" s="15"/>
      <x:c r="FC61" s="15"/>
      <x:c r="FD61" s="15"/>
      <x:c r="FE61" s="15"/>
      <x:c r="FF61" s="15"/>
      <x:c r="FG61" s="15"/>
      <x:c r="FH61" s="15"/>
      <x:c r="FI61" s="15"/>
      <x:c r="FJ61" s="15"/>
      <x:c r="FK61" s="15"/>
      <x:c r="FL61" s="15"/>
      <x:c r="FM61" s="15"/>
      <x:c r="FN61" s="15"/>
      <x:c r="FO61" s="15"/>
      <x:c r="FP61" s="15"/>
      <x:c r="FQ61" s="15"/>
      <x:c r="FR61" s="15"/>
      <x:c r="FS61" s="15"/>
      <x:c r="FT61" s="15"/>
      <x:c r="FU61" s="15"/>
      <x:c r="FV61" s="15"/>
      <x:c r="FW61" s="15"/>
      <x:c r="FX61" s="15"/>
      <x:c r="FY61" s="15"/>
      <x:c r="FZ61" s="15"/>
      <x:c r="GA61" s="15"/>
      <x:c r="GB61" s="15"/>
      <x:c r="GC61" s="15"/>
      <x:c r="GD61" s="15"/>
      <x:c r="GE61" s="15"/>
      <x:c r="GF61" s="15"/>
      <x:c r="GG61" s="15"/>
      <x:c r="GH61" s="15"/>
      <x:c r="GI61" s="15"/>
      <x:c r="GJ61" s="15"/>
      <x:c r="GK61" s="15"/>
      <x:c r="GL61" s="15"/>
      <x:c r="GM61" s="15"/>
      <x:c r="GN61" s="15"/>
      <x:c r="GO61" s="15"/>
      <x:c r="GP61" s="15"/>
      <x:c r="GQ61" s="15"/>
      <x:c r="GR61" s="15"/>
      <x:c r="GS61" s="15"/>
      <x:c r="GT61" s="15"/>
      <x:c r="GU61" s="15"/>
      <x:c r="GV61" s="15"/>
      <x:c r="GW61" s="15"/>
      <x:c r="GX61" s="15"/>
      <x:c r="GY61" s="15"/>
      <x:c r="GZ61" s="15"/>
      <x:c r="HA61" s="15"/>
      <x:c r="HB61" s="15"/>
      <x:c r="HC61" s="15"/>
      <x:c r="HD61" s="16"/>
    </x:row>
    <x:row r="62" spans="1:212" ht="12.95" customHeight="1" x14ac:dyDescent="0.2">
      <x:c r="A62" s="2" t="s">
        <x:v>404</x:v>
      </x:c>
      <x:c r="B62" s="12">
        <x:v>2</x:v>
      </x:c>
      <x:c r="C62" s="13">
        <x:v>68.586350392850605</x:v>
      </x:c>
      <x:c r="D62" s="173">
        <x:v>0.98143336701508899</x:v>
      </x:c>
      <x:c r="E62" s="13">
        <x:v>73.039301739993803</x:v>
      </x:c>
      <x:c r="F62" s="173">
        <x:v>2.72858622580114</x:v>
      </x:c>
      <x:c r="G62" s="13">
        <x:v>62.825855723494598</x:v>
      </x:c>
      <x:c r="H62" s="173">
        <x:v>3.4551913252612301</x:v>
      </x:c>
      <x:c r="I62" s="13">
        <x:v>68.768226365250101</x:v>
      </x:c>
      <x:c r="J62" s="173">
        <x:v>1.0803468653713799</x:v>
      </x:c>
      <x:c r="K62" s="13">
        <x:v>-4.2710753747436696</x:v>
      </x:c>
      <x:c r="L62" s="173">
        <x:v>3.1047522151355</x:v>
      </x:c>
      <x:c r="M62" s="13">
        <x:v>66.890447166430206</x:v>
      </x:c>
      <x:c r="N62" s="173">
        <x:v>0.93121944262554501</x:v>
      </x:c>
      <x:c r="O62" s="13">
        <x:v>70.160218603096894</x:v>
      </x:c>
      <x:c r="P62" s="173">
        <x:v>3.0440198042063198</x:v>
      </x:c>
      <x:c r="Q62" s="13">
        <x:v>61.998796748754302</x:v>
      </x:c>
      <x:c r="R62" s="173">
        <x:v>3.2998000416961699</x:v>
      </x:c>
      <x:c r="S62" s="13">
        <x:v>67.129093921848806</x:v>
      </x:c>
      <x:c r="T62" s="173">
        <x:v>1.06614844034047</x:v>
      </x:c>
      <x:c r="U62" s="13">
        <x:v>-3.0311246812480901</x:v>
      </x:c>
      <x:c r="V62" s="173">
        <x:v>3.4444841957577799</x:v>
      </x:c>
      <x:c r="W62" s="13">
        <x:v>64.111518262039397</x:v>
      </x:c>
      <x:c r="X62" s="173">
        <x:v>0.99375167770475004</x:v>
      </x:c>
      <x:c r="Y62" s="13">
        <x:v>66.115130140855001</x:v>
      </x:c>
      <x:c r="Z62" s="173">
        <x:v>2.9784774340790499</x:v>
      </x:c>
      <x:c r="AA62" s="13">
        <x:v>60.440924020372499</x:v>
      </x:c>
      <x:c r="AB62" s="173">
        <x:v>3.5034832602507202</x:v>
      </x:c>
      <x:c r="AC62" s="13">
        <x:v>64.243086148395406</x:v>
      </x:c>
      <x:c r="AD62" s="173">
        <x:v>1.12180538254949</x:v>
      </x:c>
      <x:c r="AE62" s="13">
        <x:v>-1.8720439924596399</x:v>
      </x:c>
      <x:c r="AF62" s="173">
        <x:v>3.2771462409880301</x:v>
      </x:c>
      <x:c r="AG62" s="13">
        <x:v>57.072949775830502</x:v>
      </x:c>
      <x:c r="AH62" s="173">
        <x:v>1.0378996151094699</x:v>
      </x:c>
      <x:c r="AI62" s="13">
        <x:v>57.362570714413401</x:v>
      </x:c>
      <x:c r="AJ62" s="173">
        <x:v>3.0438548454710501</x:v>
      </x:c>
      <x:c r="AK62" s="13">
        <x:v>55.4915037959884</x:v>
      </x:c>
      <x:c r="AL62" s="173">
        <x:v>3.39401055317227</x:v>
      </x:c>
      <x:c r="AM62" s="13">
        <x:v>57.163648319841201</x:v>
      </x:c>
      <x:c r="AN62" s="173">
        <x:v>1.1499243597019999</x:v>
      </x:c>
      <x:c r="AO62" s="13">
        <x:v>-0.19892239457224301</x:v>
      </x:c>
      <x:c r="AP62" s="173">
        <x:v>3.1408281076291198</x:v>
      </x:c>
      <x:c r="AQ62" s="13">
        <x:v>58.561148511704999</x:v>
      </x:c>
      <x:c r="AR62" s="173">
        <x:v>1.02085700199814</x:v>
      </x:c>
      <x:c r="AS62" s="13">
        <x:v>64.248506743619302</x:v>
      </x:c>
      <x:c r="AT62" s="173">
        <x:v>3.3630815039136501</x:v>
      </x:c>
      <x:c r="AU62" s="13">
        <x:v>56.072747155335101</x:v>
      </x:c>
      <x:c r="AV62" s="173">
        <x:v>3.1878175603086301</x:v>
      </x:c>
      <x:c r="AW62" s="13">
        <x:v>58.104851126417898</x:v>
      </x:c>
      <x:c r="AX62" s="173">
        <x:v>1.0989556963804099</x:v>
      </x:c>
      <x:c r="AY62" s="13">
        <x:v>-6.1436556172014001</x:v>
      </x:c>
      <x:c r="AZ62" s="173">
        <x:v>3.6616378353574</x:v>
      </x:c>
      <x:c r="BA62" s="13">
        <x:v>56.294949844047302</x:v>
      </x:c>
      <x:c r="BB62" s="173">
        <x:v>1.14576065853303</x:v>
      </x:c>
      <x:c r="BC62" s="13">
        <x:v>58.513940794585601</x:v>
      </x:c>
      <x:c r="BD62" s="173">
        <x:v>2.9863492848533899</x:v>
      </x:c>
      <x:c r="BE62" s="13">
        <x:v>59.183909871481397</x:v>
      </x:c>
      <x:c r="BF62" s="173">
        <x:v>3.2096435530207801</x:v>
      </x:c>
      <x:c r="BG62" s="13">
        <x:v>55.625372597471703</x:v>
      </x:c>
      <x:c r="BH62" s="173">
        <x:v>1.17396780995635</x:v>
      </x:c>
      <x:c r="BI62" s="13">
        <x:v>-2.8885681971139401</x:v>
      </x:c>
      <x:c r="BJ62" s="173">
        <x:v>3.0567702026498602</x:v>
      </x:c>
      <x:c r="BK62" s="13">
        <x:v>43.889719471452402</x:v>
      </x:c>
      <x:c r="BL62" s="173">
        <x:v>1.0251640986125901</x:v>
      </x:c>
      <x:c r="BM62" s="13">
        <x:v>44.758999174107601</x:v>
      </x:c>
      <x:c r="BN62" s="173">
        <x:v>3.5569104326587802</x:v>
      </x:c>
      <x:c r="BO62" s="13">
        <x:v>44.908580756661898</x:v>
      </x:c>
      <x:c r="BP62" s="173">
        <x:v>3.3154005990305802</x:v>
      </x:c>
      <x:c r="BQ62" s="13">
        <x:v>43.5472192314501</x:v>
      </x:c>
      <x:c r="BR62" s="173">
        <x:v>1.0273102922638</x:v>
      </x:c>
      <x:c r="BS62" s="13">
        <x:v>-1.21177994265749</x:v>
      </x:c>
      <x:c r="BT62" s="173">
        <x:v>3.69251932595771</x:v>
      </x:c>
      <x:c r="BU62" s="13">
        <x:v>58.851003468317103</x:v>
      </x:c>
      <x:c r="BV62" s="173">
        <x:v>1.0128581871357301</x:v>
      </x:c>
      <x:c r="BW62" s="13">
        <x:v>62.825354490596602</x:v>
      </x:c>
      <x:c r="BX62" s="173">
        <x:v>3.3382143499963801</x:v>
      </x:c>
      <x:c r="BY62" s="13">
        <x:v>58.494053566866903</x:v>
      </x:c>
      <x:c r="BZ62" s="173">
        <x:v>3.0654229887090998</x:v>
      </x:c>
      <x:c r="CA62" s="13">
        <x:v>58.461287900144498</x:v>
      </x:c>
      <x:c r="CB62" s="173">
        <x:v>1.09912554083586</x:v>
      </x:c>
      <x:c r="CC62" s="13">
        <x:v>-4.3640665904520901</x:v>
      </x:c>
      <x:c r="CD62" s="173">
        <x:v>3.4338470995462198</x:v>
      </x:c>
      <x:c r="CE62" s="13">
        <x:v>26.519979103911499</x:v>
      </x:c>
      <x:c r="CF62" s="173">
        <x:v>0.98333426305220095</x:v>
      </x:c>
      <x:c r="CG62" s="13">
        <x:v>21.657626969174899</x:v>
      </x:c>
      <x:c r="CH62" s="173">
        <x:v>2.7870041554939302</x:v>
      </x:c>
      <x:c r="CI62" s="13">
        <x:v>20.7037132007911</x:v>
      </x:c>
      <x:c r="CJ62" s="173">
        <x:v>2.4854309092971101</x:v>
      </x:c>
      <x:c r="CK62" s="13">
        <x:v>27.616333593120402</x:v>
      </x:c>
      <x:c r="CL62" s="173">
        <x:v>1.0900123728387701</x:v>
      </x:c>
      <x:c r="CM62" s="13">
        <x:v>5.9587066239454503</x:v>
      </x:c>
      <x:c r="CN62" s="173">
        <x:v>2.9456196650786</x:v>
      </x:c>
      <x:c r="CO62" s="13">
        <x:v>40.612081116472602</x:v>
      </x:c>
      <x:c r="CP62" s="173">
        <x:v>1.1624242092919701</x:v>
      </x:c>
      <x:c r="CQ62" s="13">
        <x:v>43.057543217337297</x:v>
      </x:c>
      <x:c r="CR62" s="173">
        <x:v>3.38586986651053</x:v>
      </x:c>
      <x:c r="CS62" s="13">
        <x:v>40.158026099207099</x:v>
      </x:c>
      <x:c r="CT62" s="173">
        <x:v>3.3134780980295502</x:v>
      </x:c>
      <x:c r="CU62" s="13">
        <x:v>40.302346061297101</x:v>
      </x:c>
      <x:c r="CV62" s="173">
        <x:v>1.2252717875257499</x:v>
      </x:c>
      <x:c r="CW62" s="13">
        <x:v>-2.75519715604023</x:v>
      </x:c>
      <x:c r="CX62" s="173">
        <x:v>3.5387688906370101</x:v>
      </x:c>
      <x:c r="CY62" s="13">
        <x:v>33.273218675524802</x:v>
      </x:c>
      <x:c r="CZ62" s="173">
        <x:v>1.1448366955001501</x:v>
      </x:c>
      <x:c r="DA62" s="13">
        <x:v>32.238439240833301</x:v>
      </x:c>
      <x:c r="DB62" s="173">
        <x:v>3.6627868694790702</x:v>
      </x:c>
      <x:c r="DC62" s="13">
        <x:v>29.6871472777365</x:v>
      </x:c>
      <x:c r="DD62" s="173">
        <x:v>3.2102043069414199</x:v>
      </x:c>
      <x:c r="DE62" s="13">
        <x:v>33.638606069637397</x:v>
      </x:c>
      <x:c r="DF62" s="173">
        <x:v>1.1939705690653</x:v>
      </x:c>
      <x:c r="DG62" s="13">
        <x:v>1.40016682880417</x:v>
      </x:c>
      <x:c r="DH62" s="173">
        <x:v>3.6810983505977402</x:v>
      </x:c>
      <x:c r="DI62" s="13">
        <x:v>21.953627603165899</x:v>
      </x:c>
      <x:c r="DJ62" s="173">
        <x:v>1.17333538337281</x:v>
      </x:c>
      <x:c r="DK62" s="13">
        <x:v>24.158372951026401</x:v>
      </x:c>
      <x:c r="DL62" s="173">
        <x:v>3.5218211775506698</x:v>
      </x:c>
      <x:c r="DM62" s="13">
        <x:v>22.686843480125901</x:v>
      </x:c>
      <x:c r="DN62" s="173">
        <x:v>2.9733804522007499</x:v>
      </x:c>
      <x:c r="DO62" s="13">
        <x:v>21.515127642170398</x:v>
      </x:c>
      <x:c r="DP62" s="173">
        <x:v>1.18682260356754</x:v>
      </x:c>
      <x:c r="DQ62" s="13">
        <x:v>-2.6432453088559398</x:v>
      </x:c>
      <x:c r="DR62" s="173">
        <x:v>3.6785785614574502</x:v>
      </x:c>
      <x:c r="DS62" s="13">
        <x:v>49.508194846232101</x:v>
      </x:c>
      <x:c r="DT62" s="173">
        <x:v>1.03543899141887</x:v>
      </x:c>
      <x:c r="DU62" s="13">
        <x:v>51.831449816667501</x:v>
      </x:c>
      <x:c r="DV62" s="173">
        <x:v>3.3314130552952701</x:v>
      </x:c>
      <x:c r="DW62" s="13">
        <x:v>44.9809277754227</x:v>
      </x:c>
      <x:c r="DX62" s="173">
        <x:v>3.3643541871705001</x:v>
      </x:c>
      <x:c r="DY62" s="13">
        <x:v>49.720863056289097</x:v>
      </x:c>
      <x:c r="DZ62" s="173">
        <x:v>1.09363152400956</x:v>
      </x:c>
      <x:c r="EA62" s="13">
        <x:v>-2.1105867603783999</x:v>
      </x:c>
      <x:c r="EB62" s="173">
        <x:v>3.5166725354800499</x:v>
      </x:c>
      <x:c r="EC62" s="13">
        <x:v>58.702945782625697</x:v>
      </x:c>
      <x:c r="ED62" s="173">
        <x:v>1.0386038184756099</x:v>
      </x:c>
      <x:c r="EE62" s="13">
        <x:v>60.2165809502904</x:v>
      </x:c>
      <x:c r="EF62" s="173">
        <x:v>3.30052827219395</x:v>
      </x:c>
      <x:c r="EG62" s="13">
        <x:v>53.661650464369501</x:v>
      </x:c>
      <x:c r="EH62" s="173">
        <x:v>3.0956239124781599</x:v>
      </x:c>
      <x:c r="EI62" s="13">
        <x:v>59.095879329023703</x:v>
      </x:c>
      <x:c r="EJ62" s="173">
        <x:v>1.12252753505544</x:v>
      </x:c>
      <x:c r="EK62" s="13">
        <x:v>-1.12070162126675</x:v>
      </x:c>
      <x:c r="EL62" s="173">
        <x:v>3.3801600749694098</x:v>
      </x:c>
      <x:c r="EM62" s="13">
        <x:v>52.299536512232599</x:v>
      </x:c>
      <x:c r="EN62" s="173">
        <x:v>1.1493595659556399</x:v>
      </x:c>
      <x:c r="EO62" s="13">
        <x:v>54.5686663245015</x:v>
      </x:c>
      <x:c r="EP62" s="173">
        <x:v>3.5034835432701001</x:v>
      </x:c>
      <x:c r="EQ62" s="13">
        <x:v>50.8990910461686</x:v>
      </x:c>
      <x:c r="ER62" s="173">
        <x:v>3.49807946869839</x:v>
      </x:c>
      <x:c r="ES62" s="13">
        <x:v>52.169222336307399</x:v>
      </x:c>
      <x:c r="ET62" s="173">
        <x:v>1.21591654652822</x:v>
      </x:c>
      <x:c r="EU62" s="13">
        <x:v>-2.3994439881941001</x:v>
      </x:c>
      <x:c r="EV62" s="173">
        <x:v>3.5651697630780399</x:v>
      </x:c>
      <x:c r="EW62" s="15"/>
      <x:c r="EX62" s="15"/>
      <x:c r="EY62" s="15"/>
      <x:c r="EZ62" s="15"/>
      <x:c r="FA62" s="15"/>
      <x:c r="FB62" s="15"/>
      <x:c r="FC62" s="15"/>
      <x:c r="FD62" s="15"/>
      <x:c r="FE62" s="15"/>
      <x:c r="FF62" s="15"/>
      <x:c r="FG62" s="15"/>
      <x:c r="FH62" s="15"/>
      <x:c r="FI62" s="15"/>
      <x:c r="FJ62" s="15"/>
      <x:c r="FK62" s="15"/>
      <x:c r="FL62" s="15"/>
      <x:c r="FM62" s="15"/>
      <x:c r="FN62" s="15"/>
      <x:c r="FO62" s="15"/>
      <x:c r="FP62" s="15"/>
      <x:c r="FQ62" s="15"/>
      <x:c r="FR62" s="15"/>
      <x:c r="FS62" s="15"/>
      <x:c r="FT62" s="15"/>
      <x:c r="FU62" s="15"/>
      <x:c r="FV62" s="15"/>
      <x:c r="FW62" s="15"/>
      <x:c r="FX62" s="15"/>
      <x:c r="FY62" s="15"/>
      <x:c r="FZ62" s="15"/>
      <x:c r="GA62" s="15"/>
      <x:c r="GB62" s="15"/>
      <x:c r="GC62" s="15"/>
      <x:c r="GD62" s="15"/>
      <x:c r="GE62" s="15"/>
      <x:c r="GF62" s="15"/>
      <x:c r="GG62" s="15"/>
      <x:c r="GH62" s="15"/>
      <x:c r="GI62" s="15"/>
      <x:c r="GJ62" s="15"/>
      <x:c r="GK62" s="15"/>
      <x:c r="GL62" s="15"/>
      <x:c r="GM62" s="15"/>
      <x:c r="GN62" s="15"/>
      <x:c r="GO62" s="15"/>
      <x:c r="GP62" s="15"/>
      <x:c r="GQ62" s="15"/>
      <x:c r="GR62" s="15"/>
      <x:c r="GS62" s="15"/>
      <x:c r="GT62" s="15"/>
      <x:c r="GU62" s="15"/>
      <x:c r="GV62" s="15"/>
      <x:c r="GW62" s="15"/>
      <x:c r="GX62" s="15"/>
      <x:c r="GY62" s="15"/>
      <x:c r="GZ62" s="15"/>
      <x:c r="HA62" s="15"/>
      <x:c r="HB62" s="15"/>
      <x:c r="HC62" s="15"/>
      <x:c r="HD62" s="16"/>
    </x:row>
    <x:row r="63" spans="1:212" ht="12.95" customHeight="1" x14ac:dyDescent="0.2">
      <x:c r="A63" s="18" t="s">
        <x:v>405</x:v>
      </x:c>
      <x:c r="B63" s="19">
        <x:v>2</x:v>
      </x:c>
      <x:c r="C63" s="48">
        <x:v>12.2025414607382</x:v>
      </x:c>
      <x:c r="D63" s="174">
        <x:v>0.15562324611681499</x:v>
      </x:c>
      <x:c r="E63" s="48">
        <x:v>15.1695215687818</x:v>
      </x:c>
      <x:c r="F63" s="174">
        <x:v>0.45292497045781299</x:v>
      </x:c>
      <x:c r="G63" s="48">
        <x:v>12.4932872340208</x:v>
      </x:c>
      <x:c r="H63" s="174">
        <x:v>0.38893539668958399</x:v>
      </x:c>
      <x:c r="I63" s="48">
        <x:v>11.2505355638162</x:v>
      </x:c>
      <x:c r="J63" s="174">
        <x:v>0.18755224804797099</x:v>
      </x:c>
      <x:c r="K63" s="48">
        <x:v>-3.91898600496557</x:v>
      </x:c>
      <x:c r="L63" s="174">
        <x:v>0.49157159973154602</x:v>
      </x:c>
      <x:c r="M63" s="48">
        <x:v>13.1084704326141</x:v>
      </x:c>
      <x:c r="N63" s="174">
        <x:v>0.161423987053468</x:v>
      </x:c>
      <x:c r="O63" s="48">
        <x:v>18.183018855342301</x:v>
      </x:c>
      <x:c r="P63" s="174">
        <x:v>0.48273717755981299</x:v>
      </x:c>
      <x:c r="Q63" s="48">
        <x:v>14.283238071066499</x:v>
      </x:c>
      <x:c r="R63" s="174">
        <x:v>0.42364427212136702</x:v>
      </x:c>
      <x:c r="S63" s="48">
        <x:v>11.445061538349499</x:v>
      </x:c>
      <x:c r="T63" s="174">
        <x:v>0.18982880976217201</x:v>
      </x:c>
      <x:c r="U63" s="48">
        <x:v>-6.73795731699279</x:v>
      </x:c>
      <x:c r="V63" s="174">
        <x:v>0.52038546700219401</x:v>
      </x:c>
      <x:c r="W63" s="48">
        <x:v>11.8003277343183</x:v>
      </x:c>
      <x:c r="X63" s="174">
        <x:v>0.155565940228858</x:v>
      </x:c>
      <x:c r="Y63" s="48">
        <x:v>14.7197534846543</x:v>
      </x:c>
      <x:c r="Z63" s="174">
        <x:v>0.46275529717487301</x:v>
      </x:c>
      <x:c r="AA63" s="48">
        <x:v>11.734407833026999</x:v>
      </x:c>
      <x:c r="AB63" s="174">
        <x:v>0.39024354891174801</x:v>
      </x:c>
      <x:c r="AC63" s="48">
        <x:v>10.915087678543999</x:v>
      </x:c>
      <x:c r="AD63" s="174">
        <x:v>0.18909966114864399</x:v>
      </x:c>
      <x:c r="AE63" s="48">
        <x:v>-3.8046658061102701</x:v>
      </x:c>
      <x:c r="AF63" s="174">
        <x:v>0.49956366225131599</x:v>
      </x:c>
      <x:c r="AG63" s="48">
        <x:v>16.136674570501899</x:v>
      </x:c>
      <x:c r="AH63" s="174">
        <x:v>0.177996277092108</x:v>
      </x:c>
      <x:c r="AI63" s="48">
        <x:v>19.595170333288198</x:v>
      </x:c>
      <x:c r="AJ63" s="174">
        <x:v>0.50115372351389398</x:v>
      </x:c>
      <x:c r="AK63" s="48">
        <x:v>15.562657504988</x:v>
      </x:c>
      <x:c r="AL63" s="174">
        <x:v>0.43900467496300699</x:v>
      </x:c>
      <x:c r="AM63" s="48">
        <x:v>15.0497906698167</x:v>
      </x:c>
      <x:c r="AN63" s="174">
        <x:v>0.229113169049321</x:v>
      </x:c>
      <x:c r="AO63" s="48">
        <x:v>-4.5453796634714996</x:v>
      </x:c>
      <x:c r="AP63" s="174">
        <x:v>0.54781841382608698</x:v>
      </x:c>
      <x:c r="AQ63" s="48">
        <x:v>20.197194537915301</x:v>
      </x:c>
      <x:c r="AR63" s="174">
        <x:v>0.21272330000801501</x:v>
      </x:c>
      <x:c r="AS63" s="48">
        <x:v>17.873932121916098</x:v>
      </x:c>
      <x:c r="AT63" s="174">
        <x:v>0.50415529631506795</x:v>
      </x:c>
      <x:c r="AU63" s="48">
        <x:v>17.947634030295202</x:v>
      </x:c>
      <x:c r="AV63" s="174">
        <x:v>0.480698907493671</x:v>
      </x:c>
      <x:c r="AW63" s="48">
        <x:v>21.120886624568801</x:v>
      </x:c>
      <x:c r="AX63" s="174">
        <x:v>0.25976788620633001</x:v>
      </x:c>
      <x:c r="AY63" s="48">
        <x:v>3.2469545026526698</x:v>
      </x:c>
      <x:c r="AZ63" s="174">
        <x:v>0.56070976579064202</x:v>
      </x:c>
      <x:c r="BA63" s="48">
        <x:v>21.408051391654201</x:v>
      </x:c>
      <x:c r="BB63" s="174">
        <x:v>0.21683645985976999</x:v>
      </x:c>
      <x:c r="BC63" s="48">
        <x:v>17.779219235021099</x:v>
      </x:c>
      <x:c r="BD63" s="174">
        <x:v>0.50677617114379903</x:v>
      </x:c>
      <x:c r="BE63" s="48">
        <x:v>18.0236188694481</x:v>
      </x:c>
      <x:c r="BF63" s="174">
        <x:v>0.48408496033616699</x:v>
      </x:c>
      <x:c r="BG63" s="48">
        <x:v>22.9379186170952</x:v>
      </x:c>
      <x:c r="BH63" s="174">
        <x:v>0.26490319067310297</x:v>
      </x:c>
      <x:c r="BI63" s="48">
        <x:v>5.1586993820740803</x:v>
      </x:c>
      <x:c r="BJ63" s="174">
        <x:v>0.57312780769168803</x:v>
      </x:c>
      <x:c r="BK63" s="48">
        <x:v>28.508872507501799</x:v>
      </x:c>
      <x:c r="BL63" s="174">
        <x:v>0.23558435881940301</x:v>
      </x:c>
      <x:c r="BM63" s="48">
        <x:v>23.615995251763099</x:v>
      </x:c>
      <x:c r="BN63" s="174">
        <x:v>0.55696681305257101</x:v>
      </x:c>
      <x:c r="BO63" s="48">
        <x:v>27.2930703801885</x:v>
      </x:c>
      <x:c r="BP63" s="174">
        <x:v>0.58726768130085305</x:v>
      </x:c>
      <x:c r="BQ63" s="48">
        <x:v>30.092926973957301</x:v>
      </x:c>
      <x:c r="BR63" s="174">
        <x:v>0.29741388615512199</x:v>
      </x:c>
      <x:c r="BS63" s="48">
        <x:v>6.4769317221941396</x:v>
      </x:c>
      <x:c r="BT63" s="174">
        <x:v>0.63073217905602796</x:v>
      </x:c>
      <x:c r="BU63" s="48">
        <x:v>21.036406844224999</x:v>
      </x:c>
      <x:c r="BV63" s="174">
        <x:v>0.20040444804715399</x:v>
      </x:c>
      <x:c r="BW63" s="48">
        <x:v>29.739258110521199</x:v>
      </x:c>
      <x:c r="BX63" s="174">
        <x:v>0.58063036334947304</x:v>
      </x:c>
      <x:c r="BY63" s="48">
        <x:v>23.760487158665001</x:v>
      </x:c>
      <x:c r="BZ63" s="174">
        <x:v>0.55366881172723603</x:v>
      </x:c>
      <x:c r="CA63" s="48">
        <x:v>17.868587019957399</x:v>
      </x:c>
      <x:c r="CB63" s="174">
        <x:v>0.24856250219096099</x:v>
      </x:c>
      <x:c r="CC63" s="48">
        <x:v>-11.8706710905638</x:v>
      </x:c>
      <x:c r="CD63" s="174">
        <x:v>0.62935944650560405</x:v>
      </x:c>
      <x:c r="CE63" s="48">
        <x:v>9.3109238452580296</x:v>
      </x:c>
      <x:c r="CF63" s="174">
        <x:v>0.151986808275687</x:v>
      </x:c>
      <x:c r="CG63" s="48">
        <x:v>12.449161706827701</x:v>
      </x:c>
      <x:c r="CH63" s="174">
        <x:v>0.43917098184466702</x:v>
      </x:c>
      <x:c r="CI63" s="48">
        <x:v>10.637063726389901</x:v>
      </x:c>
      <x:c r="CJ63" s="174">
        <x:v>0.36687357659761699</x:v>
      </x:c>
      <x:c r="CK63" s="48">
        <x:v>8.0106652471216204</x:v>
      </x:c>
      <x:c r="CL63" s="174">
        <x:v>0.183452458280533</x:v>
      </x:c>
      <x:c r="CM63" s="48">
        <x:v>-4.4384964597060996</x:v>
      </x:c>
      <x:c r="CN63" s="174">
        <x:v>0.47383719543557401</x:v>
      </x:c>
      <x:c r="CO63" s="48">
        <x:v>15.8087081111586</x:v>
      </x:c>
      <x:c r="CP63" s="174">
        <x:v>0.18138706228923199</x:v>
      </x:c>
      <x:c r="CQ63" s="48">
        <x:v>19.871265809680601</x:v>
      </x:c>
      <x:c r="CR63" s="174">
        <x:v>0.52209657614740901</x:v>
      </x:c>
      <x:c r="CS63" s="48">
        <x:v>16.408883354796998</x:v>
      </x:c>
      <x:c r="CT63" s="174">
        <x:v>0.425899783348473</x:v>
      </x:c>
      <x:c r="CU63" s="48">
        <x:v>14.3931308488737</x:v>
      </x:c>
      <x:c r="CV63" s="174">
        <x:v>0.22519981701372599</x:v>
      </x:c>
      <x:c r="CW63" s="48">
        <x:v>-5.4781349608069698</x:v>
      </x:c>
      <x:c r="CX63" s="174">
        <x:v>0.56687778604165995</x:v>
      </x:c>
      <x:c r="CY63" s="48">
        <x:v>24.5074626971968</x:v>
      </x:c>
      <x:c r="CZ63" s="174">
        <x:v>0.227969940668903</x:v>
      </x:c>
      <x:c r="DA63" s="48">
        <x:v>29.471232102856501</x:v>
      </x:c>
      <x:c r="DB63" s="174">
        <x:v>0.58014683613130802</x:v>
      </x:c>
      <x:c r="DC63" s="48">
        <x:v>26.069387675045299</x:v>
      </x:c>
      <x:c r="DD63" s="174">
        <x:v>0.53938599070456805</x:v>
      </x:c>
      <x:c r="DE63" s="48">
        <x:v>22.681058338913399</x:v>
      </x:c>
      <x:c r="DF63" s="174">
        <x:v>0.279421975472466</x:v>
      </x:c>
      <x:c r="DG63" s="48">
        <x:v>-6.79017376394303</x:v>
      </x:c>
      <x:c r="DH63" s="174">
        <x:v>0.63379902084066597</x:v>
      </x:c>
      <x:c r="DI63" s="48">
        <x:v>17.9053026828445</x:v>
      </x:c>
      <x:c r="DJ63" s="174">
        <x:v>0.20376795517048901</x:v>
      </x:c>
      <x:c r="DK63" s="48">
        <x:v>20.3176030013435</x:v>
      </x:c>
      <x:c r="DL63" s="174">
        <x:v>0.50560870996195795</x:v>
      </x:c>
      <x:c r="DM63" s="48">
        <x:v>18.850771457351101</x:v>
      </x:c>
      <x:c r="DN63" s="174">
        <x:v>0.48482257760011099</x:v>
      </x:c>
      <x:c r="DO63" s="48">
        <x:v>16.857379754868798</x:v>
      </x:c>
      <x:c r="DP63" s="174">
        <x:v>0.25365108733040098</x:v>
      </x:c>
      <x:c r="DQ63" s="48">
        <x:v>-3.46022324647475</x:v>
      </x:c>
      <x:c r="DR63" s="174">
        <x:v>0.55810540502367401</x:v>
      </x:c>
      <x:c r="DS63" s="48">
        <x:v>13.1971686723251</x:v>
      </x:c>
      <x:c r="DT63" s="174">
        <x:v>0.16459384799961599</x:v>
      </x:c>
      <x:c r="DU63" s="48">
        <x:v>15.631491285016001</x:v>
      </x:c>
      <x:c r="DV63" s="174">
        <x:v>0.45719374577709498</x:v>
      </x:c>
      <x:c r="DW63" s="48">
        <x:v>13.067483507540301</x:v>
      </x:c>
      <x:c r="DX63" s="174">
        <x:v>0.41485654521047999</x:v>
      </x:c>
      <x:c r="DY63" s="48">
        <x:v>12.318850158567001</x:v>
      </x:c>
      <x:c r="DZ63" s="174">
        <x:v>0.208468372535692</x:v>
      </x:c>
      <x:c r="EA63" s="48">
        <x:v>-3.3126411264490598</x:v>
      </x:c>
      <x:c r="EB63" s="174">
        <x:v>0.50416566136428598</x:v>
      </x:c>
      <x:c r="EC63" s="48">
        <x:v>13.2959705518831</x:v>
      </x:c>
      <x:c r="ED63" s="174">
        <x:v>0.16667737804865601</x:v>
      </x:c>
      <x:c r="EE63" s="48">
        <x:v>16.1164439596695</x:v>
      </x:c>
      <x:c r="EF63" s="174">
        <x:v>0.47525327097426701</x:v>
      </x:c>
      <x:c r="EG63" s="48">
        <x:v>13.748791518756599</x:v>
      </x:c>
      <x:c r="EH63" s="174">
        <x:v>0.41105521142975998</x:v>
      </x:c>
      <x:c r="EI63" s="48">
        <x:v>12.124234360468501</x:v>
      </x:c>
      <x:c r="EJ63" s="174">
        <x:v>0.200001096224038</x:v>
      </x:c>
      <x:c r="EK63" s="48">
        <x:v>-3.9922095992009798</x:v>
      </x:c>
      <x:c r="EL63" s="174">
        <x:v>0.51246250633658297</x:v>
      </x:c>
      <x:c r="EM63" s="48">
        <x:v>20.6488957192974</x:v>
      </x:c>
      <x:c r="EN63" s="174">
        <x:v>0.215729722763979</x:v>
      </x:c>
      <x:c r="EO63" s="48">
        <x:v>23.678610774881701</x:v>
      </x:c>
      <x:c r="EP63" s="174">
        <x:v>0.55565603318208301</x:v>
      </x:c>
      <x:c r="EQ63" s="48">
        <x:v>22.642588948175302</x:v>
      </x:c>
      <x:c r="ER63" s="174">
        <x:v>0.52369596609420899</x:v>
      </x:c>
      <x:c r="ES63" s="48">
        <x:v>19.2021101682497</x:v>
      </x:c>
      <x:c r="ET63" s="174">
        <x:v>0.254378190765714</x:v>
      </x:c>
      <x:c r="EU63" s="48">
        <x:v>-4.4765006066320003</x:v>
      </x:c>
      <x:c r="EV63" s="174">
        <x:v>0.613776893629423</x:v>
      </x:c>
      <x:c r="EW63" s="15"/>
      <x:c r="EX63" s="15"/>
      <x:c r="EY63" s="15"/>
      <x:c r="EZ63" s="15"/>
      <x:c r="FA63" s="15"/>
      <x:c r="FB63" s="15"/>
      <x:c r="FC63" s="15"/>
      <x:c r="FD63" s="15"/>
      <x:c r="FE63" s="15"/>
      <x:c r="FF63" s="15"/>
      <x:c r="FG63" s="15"/>
      <x:c r="FH63" s="15"/>
      <x:c r="FI63" s="15"/>
      <x:c r="FJ63" s="15"/>
      <x:c r="FK63" s="15"/>
      <x:c r="FL63" s="15"/>
      <x:c r="FM63" s="15"/>
      <x:c r="FN63" s="15"/>
      <x:c r="FO63" s="15"/>
      <x:c r="FP63" s="15"/>
      <x:c r="FQ63" s="15"/>
      <x:c r="FR63" s="15"/>
      <x:c r="FS63" s="15"/>
      <x:c r="FT63" s="15"/>
      <x:c r="FU63" s="15"/>
      <x:c r="FV63" s="15"/>
      <x:c r="FW63" s="15"/>
      <x:c r="FX63" s="15"/>
      <x:c r="FY63" s="15"/>
      <x:c r="FZ63" s="15"/>
      <x:c r="GA63" s="15"/>
      <x:c r="GB63" s="15"/>
      <x:c r="GC63" s="15"/>
      <x:c r="GD63" s="15"/>
      <x:c r="GE63" s="15"/>
      <x:c r="GF63" s="15"/>
      <x:c r="GG63" s="15"/>
      <x:c r="GH63" s="15"/>
      <x:c r="GI63" s="15"/>
      <x:c r="GJ63" s="15"/>
      <x:c r="GK63" s="15"/>
      <x:c r="GL63" s="15"/>
      <x:c r="GM63" s="15"/>
      <x:c r="GN63" s="15"/>
      <x:c r="GO63" s="15"/>
      <x:c r="GP63" s="15"/>
      <x:c r="GQ63" s="15"/>
      <x:c r="GR63" s="15"/>
      <x:c r="GS63" s="15"/>
      <x:c r="GT63" s="15"/>
      <x:c r="GU63" s="15"/>
      <x:c r="GV63" s="15"/>
      <x:c r="GW63" s="15"/>
      <x:c r="GX63" s="15"/>
      <x:c r="GY63" s="15"/>
      <x:c r="GZ63" s="15"/>
      <x:c r="HA63" s="15"/>
      <x:c r="HB63" s="15"/>
      <x:c r="HC63" s="15"/>
      <x:c r="HD63" s="16"/>
    </x:row>
    <x:row r="64" spans="1:212" ht="12.95" customHeight="1" x14ac:dyDescent="0.2">
      <x:c r="A64" s="21" t="s">
        <x:v>406</x:v>
      </x:c>
      <x:c r="B64" s="22">
        <x:v>2</x:v>
      </x:c>
      <x:c r="C64" s="49">
        <x:v>8.2320783399303803</x:v>
      </x:c>
      <x:c r="D64" s="175">
        <x:v>0.200551613428645</x:v>
      </x:c>
      <x:c r="E64" s="49">
        <x:v>11.605811261965201</x:v>
      </x:c>
      <x:c r="F64" s="175">
        <x:v>0.71358812746699896</x:v>
      </x:c>
      <x:c r="G64" s="49">
        <x:v>8.8711348755181998</x:v>
      </x:c>
      <x:c r="H64" s="175">
        <x:v>0.55524701920084896</x:v>
      </x:c>
      <x:c r="I64" s="49">
        <x:v>7.15169524703823</x:v>
      </x:c>
      <x:c r="J64" s="175">
        <x:v>0.21779480794395401</x:v>
      </x:c>
      <x:c r="K64" s="49">
        <x:v>-4.4541160149269698</x:v>
      </x:c>
      <x:c r="L64" s="175">
        <x:v>0.73698062088108096</x:v>
      </x:c>
      <x:c r="M64" s="49">
        <x:v>10.137274416140899</x:v>
      </x:c>
      <x:c r="N64" s="175">
        <x:v>0.23062566593828701</x:v>
      </x:c>
      <x:c r="O64" s="49">
        <x:v>16.529491633438202</x:v>
      </x:c>
      <x:c r="P64" s="175">
        <x:v>0.78698778443617501</x:v>
      </x:c>
      <x:c r="Q64" s="49">
        <x:v>12.7415146689907</x:v>
      </x:c>
      <x:c r="R64" s="175">
        <x:v>0.70419826119579498</x:v>
      </x:c>
      <x:c r="S64" s="49">
        <x:v>7.8539416044389503</x:v>
      </x:c>
      <x:c r="T64" s="175">
        <x:v>0.24223913591892901</x:v>
      </x:c>
      <x:c r="U64" s="49">
        <x:v>-8.6755500289992593</x:v>
      </x:c>
      <x:c r="V64" s="175">
        <x:v>0.81279488362474095</x:v>
      </x:c>
      <x:c r="W64" s="49">
        <x:v>8.4521080993323707</x:v>
      </x:c>
      <x:c r="X64" s="175">
        <x:v>0.192800505888514</x:v>
      </x:c>
      <x:c r="Y64" s="49">
        <x:v>12.0570765103528</x:v>
      </x:c>
      <x:c r="Z64" s="175">
        <x:v>0.67073319064751302</x:v>
      </x:c>
      <x:c r="AA64" s="49">
        <x:v>9.3621897001487806</x:v>
      </x:c>
      <x:c r="AB64" s="175">
        <x:v>0.60461070403739803</x:v>
      </x:c>
      <x:c r="AC64" s="49">
        <x:v>7.2365384509144803</x:v>
      </x:c>
      <x:c r="AD64" s="175">
        <x:v>0.21443406100901799</x:v>
      </x:c>
      <x:c r="AE64" s="49">
        <x:v>-4.82053805943836</x:v>
      </x:c>
      <x:c r="AF64" s="175">
        <x:v>0.70549845040987402</x:v>
      </x:c>
      <x:c r="AG64" s="49">
        <x:v>13.210955790718801</x:v>
      </x:c>
      <x:c r="AH64" s="175">
        <x:v>0.25652450195665899</x:v>
      </x:c>
      <x:c r="AI64" s="49">
        <x:v>18.125641786491901</x:v>
      </x:c>
      <x:c r="AJ64" s="175">
        <x:v>0.85398435264136396</x:v>
      </x:c>
      <x:c r="AK64" s="49">
        <x:v>14.5544891399707</x:v>
      </x:c>
      <x:c r="AL64" s="175">
        <x:v>0.71043313040923595</x:v>
      </x:c>
      <x:c r="AM64" s="49">
        <x:v>11.6189373353265</x:v>
      </x:c>
      <x:c r="AN64" s="175">
        <x:v>0.31193279189561501</x:v>
      </x:c>
      <x:c r="AO64" s="49">
        <x:v>-6.5067044511653203</x:v>
      </x:c>
      <x:c r="AP64" s="175">
        <x:v>0.92392390794008705</x:v>
      </x:c>
      <x:c r="AQ64" s="49">
        <x:v>16.6426492147327</x:v>
      </x:c>
      <x:c r="AR64" s="175">
        <x:v>0.30093158137279702</x:v>
      </x:c>
      <x:c r="AS64" s="49">
        <x:v>16.255001832592299</x:v>
      </x:c>
      <x:c r="AT64" s="175">
        <x:v>0.90495335350928996</x:v>
      </x:c>
      <x:c r="AU64" s="49">
        <x:v>15.164204170941099</x:v>
      </x:c>
      <x:c r="AV64" s="175">
        <x:v>0.71981326337937102</x:v>
      </x:c>
      <x:c r="AW64" s="49">
        <x:v>16.863055165423098</x:v>
      </x:c>
      <x:c r="AX64" s="175">
        <x:v>0.35597744099806899</x:v>
      </x:c>
      <x:c r="AY64" s="49">
        <x:v>0.60805333283083596</x:v>
      </x:c>
      <x:c r="AZ64" s="175">
        <x:v>0.976526724002725</x:v>
      </x:c>
      <x:c r="BA64" s="49">
        <x:v>17.842803480346799</x:v>
      </x:c>
      <x:c r="BB64" s="175">
        <x:v>0.289770978774333</x:v>
      </x:c>
      <x:c r="BC64" s="49">
        <x:v>15.622659231352699</x:v>
      </x:c>
      <x:c r="BD64" s="175">
        <x:v>0.87556962166967001</x:v>
      </x:c>
      <x:c r="BE64" s="49">
        <x:v>15.4350725646939</x:v>
      </x:c>
      <x:c r="BF64" s="175">
        <x:v>0.76544939246068899</x:v>
      </x:c>
      <x:c r="BG64" s="49">
        <x:v>18.765988661570201</x:v>
      </x:c>
      <x:c r="BH64" s="175">
        <x:v>0.355605866246401</x:v>
      </x:c>
      <x:c r="BI64" s="49">
        <x:v>3.1433294302174799</x:v>
      </x:c>
      <x:c r="BJ64" s="175">
        <x:v>0.98383240746049105</x:v>
      </x:c>
      <x:c r="BK64" s="49">
        <x:v>25.232129314862501</x:v>
      </x:c>
      <x:c r="BL64" s="175">
        <x:v>0.34732873708397599</x:v>
      </x:c>
      <x:c r="BM64" s="49">
        <x:v>22.240195466909199</x:v>
      </x:c>
      <x:c r="BN64" s="175">
        <x:v>0.91991606934724801</x:v>
      </x:c>
      <x:c r="BO64" s="49">
        <x:v>24.7514202206888</x:v>
      </x:c>
      <x:c r="BP64" s="175">
        <x:v>0.82563813677168796</x:v>
      </x:c>
      <x:c r="BQ64" s="49">
        <x:v>25.9978673323651</x:v>
      </x:c>
      <x:c r="BR64" s="175">
        <x:v>0.41635883414432301</x:v>
      </x:c>
      <x:c r="BS64" s="49">
        <x:v>3.7576718654559702</x:v>
      </x:c>
      <x:c r="BT64" s="175">
        <x:v>0.99855400500329095</x:v>
      </x:c>
      <x:c r="BU64" s="49">
        <x:v>22.124321366912699</x:v>
      </x:c>
      <x:c r="BV64" s="175">
        <x:v>0.33797127628597601</x:v>
      </x:c>
      <x:c r="BW64" s="49">
        <x:v>31.637527600743098</x:v>
      </x:c>
      <x:c r="BX64" s="175">
        <x:v>1.07695461088908</x:v>
      </x:c>
      <x:c r="BY64" s="49">
        <x:v>26.266365173874899</x:v>
      </x:c>
      <x:c r="BZ64" s="175">
        <x:v>0.935873234239327</x:v>
      </x:c>
      <x:c r="CA64" s="49">
        <x:v>18.889191702271699</x:v>
      </x:c>
      <x:c r="CB64" s="175">
        <x:v>0.38598604565939598</x:v>
      </x:c>
      <x:c r="CC64" s="49">
        <x:v>-12.748335898471501</x:v>
      </x:c>
      <x:c r="CD64" s="175">
        <x:v>1.1241269004821499</x:v>
      </x:c>
      <x:c r="CE64" s="49">
        <x:v>6.9237249296374399</x:v>
      </x:c>
      <x:c r="CF64" s="175">
        <x:v>0.19682992062322899</x:v>
      </x:c>
      <x:c r="CG64" s="49">
        <x:v>10.7667536666857</x:v>
      </x:c>
      <x:c r="CH64" s="175">
        <x:v>0.59134051273376798</x:v>
      </x:c>
      <x:c r="CI64" s="49">
        <x:v>9.0325902161451008</x:v>
      </x:c>
      <x:c r="CJ64" s="175">
        <x:v>0.57557630944383997</x:v>
      </x:c>
      <x:c r="CK64" s="49">
        <x:v>5.3700307243277896</x:v>
      </x:c>
      <x:c r="CL64" s="175">
        <x:v>0.20468393663825399</x:v>
      </x:c>
      <x:c r="CM64" s="49">
        <x:v>-5.3967229423578704</x:v>
      </x:c>
      <x:c r="CN64" s="175">
        <x:v>0.63106884449626699</x:v>
      </x:c>
      <x:c r="CO64" s="49">
        <x:v>14.769040195018301</x:v>
      </x:c>
      <x:c r="CP64" s="175">
        <x:v>0.29091367640396198</x:v>
      </x:c>
      <x:c r="CQ64" s="49">
        <x:v>19.046412459248899</x:v>
      </x:c>
      <x:c r="CR64" s="175">
        <x:v>0.80464996164103098</x:v>
      </x:c>
      <x:c r="CS64" s="49">
        <x:v>16.329414334907302</x:v>
      </x:c>
      <x:c r="CT64" s="175">
        <x:v>0.74339957623480002</x:v>
      </x:c>
      <x:c r="CU64" s="49">
        <x:v>13.2764769666463</x:v>
      </x:c>
      <x:c r="CV64" s="175">
        <x:v>0.332110895280186</x:v>
      </x:c>
      <x:c r="CW64" s="49">
        <x:v>-5.7699354926026798</x:v>
      </x:c>
      <x:c r="CX64" s="175">
        <x:v>0.85340376697861597</x:v>
      </x:c>
      <x:c r="CY64" s="49">
        <x:v>24.201749191345101</x:v>
      </x:c>
      <x:c r="CZ64" s="175">
        <x:v>0.36182637234808102</x:v>
      </x:c>
      <x:c r="DA64" s="49">
        <x:v>29.932230845154699</x:v>
      </x:c>
      <x:c r="DB64" s="175">
        <x:v>1.0008432150779001</x:v>
      </x:c>
      <x:c r="DC64" s="49">
        <x:v>27.461932465068099</x:v>
      </x:c>
      <x:c r="DD64" s="175">
        <x:v>0.946825906517896</x:v>
      </x:c>
      <x:c r="DE64" s="49">
        <x:v>21.909898228937699</x:v>
      </x:c>
      <x:c r="DF64" s="175">
        <x:v>0.39908305337964001</x:v>
      </x:c>
      <x:c r="DG64" s="49">
        <x:v>-8.0223326162169695</x:v>
      </x:c>
      <x:c r="DH64" s="175">
        <x:v>1.05136089515553</x:v>
      </x:c>
      <x:c r="DI64" s="49">
        <x:v>15.4408578716693</x:v>
      </x:c>
      <x:c r="DJ64" s="175">
        <x:v>0.28969099627669198</x:v>
      </x:c>
      <x:c r="DK64" s="49">
        <x:v>19.209378652875898</x:v>
      </x:c>
      <x:c r="DL64" s="175">
        <x:v>0.75441360301374205</x:v>
      </x:c>
      <x:c r="DM64" s="49">
        <x:v>17.0562270828344</x:v>
      </x:c>
      <x:c r="DN64" s="175">
        <x:v>0.77328439317688602</x:v>
      </x:c>
      <x:c r="DO64" s="49">
        <x:v>14.0230641651012</x:v>
      </x:c>
      <x:c r="DP64" s="175">
        <x:v>0.33722978871770598</x:v>
      </x:c>
      <x:c r="DQ64" s="49">
        <x:v>-5.1863144877747098</x:v>
      </x:c>
      <x:c r="DR64" s="175">
        <x:v>0.79927442647152402</x:v>
      </x:c>
      <x:c r="DS64" s="49">
        <x:v>10.3270693084404</x:v>
      </x:c>
      <x:c r="DT64" s="175">
        <x:v>0.206298570525004</x:v>
      </x:c>
      <x:c r="DU64" s="49">
        <x:v>14.0688428632312</x:v>
      </x:c>
      <x:c r="DV64" s="175">
        <x:v>0.66118143491163806</x:v>
      </x:c>
      <x:c r="DW64" s="49">
        <x:v>10.9913909213832</x:v>
      </x:c>
      <x:c r="DX64" s="175">
        <x:v>0.62614584982052301</x:v>
      </x:c>
      <x:c r="DY64" s="49">
        <x:v>9.1113613034487209</x:v>
      </x:c>
      <x:c r="DZ64" s="175">
        <x:v>0.241207049384184</x:v>
      </x:c>
      <x:c r="EA64" s="49">
        <x:v>-4.9574815597824804</x:v>
      </x:c>
      <x:c r="EB64" s="175">
        <x:v>0.72189569006171295</x:v>
      </x:c>
      <x:c r="EC64" s="49">
        <x:v>11.8778095995114</x:v>
      </x:c>
      <x:c r="ED64" s="175">
        <x:v>0.24557958222481799</x:v>
      </x:c>
      <x:c r="EE64" s="49">
        <x:v>14.614873943131601</x:v>
      </x:c>
      <x:c r="EF64" s="175">
        <x:v>0.71023184725642896</x:v>
      </x:c>
      <x:c r="EG64" s="49">
        <x:v>13.833086612891201</x:v>
      </x:c>
      <x:c r="EH64" s="175">
        <x:v>0.68985392312291804</x:v>
      </x:c>
      <x:c r="EI64" s="49">
        <x:v>10.632388954668601</x:v>
      </x:c>
      <x:c r="EJ64" s="175">
        <x:v>0.27406239869069199</x:v>
      </x:c>
      <x:c r="EK64" s="49">
        <x:v>-3.9824849884629701</x:v>
      </x:c>
      <x:c r="EL64" s="175">
        <x:v>0.75873778544929404</x:v>
      </x:c>
      <x:c r="EM64" s="49">
        <x:v>20.6927873181934</x:v>
      </x:c>
      <x:c r="EN64" s="175">
        <x:v>0.30567361725140002</x:v>
      </x:c>
      <x:c r="EO64" s="49">
        <x:v>25.101644840666498</x:v>
      </x:c>
      <x:c r="EP64" s="175">
        <x:v>0.86757896368339005</x:v>
      </x:c>
      <x:c r="EQ64" s="49">
        <x:v>23.878932336109902</x:v>
      </x:c>
      <x:c r="ER64" s="175">
        <x:v>0.83077619435871697</x:v>
      </x:c>
      <x:c r="ES64" s="49">
        <x:v>18.905086314804699</x:v>
      </x:c>
      <x:c r="ET64" s="175">
        <x:v>0.36419718991294903</x:v>
      </x:c>
      <x:c r="EU64" s="49">
        <x:v>-6.1965585258618603</x:v>
      </x:c>
      <x:c r="EV64" s="175">
        <x:v>0.954881223682431</x:v>
      </x:c>
      <x:c r="EW64" s="15"/>
      <x:c r="EX64" s="15"/>
      <x:c r="EY64" s="15"/>
      <x:c r="EZ64" s="15"/>
      <x:c r="FA64" s="15"/>
      <x:c r="FB64" s="15"/>
      <x:c r="FC64" s="15"/>
      <x:c r="FD64" s="15"/>
      <x:c r="FE64" s="15"/>
      <x:c r="FF64" s="15"/>
      <x:c r="FG64" s="15"/>
      <x:c r="FH64" s="15"/>
      <x:c r="FI64" s="15"/>
      <x:c r="FJ64" s="15"/>
      <x:c r="FK64" s="15"/>
      <x:c r="FL64" s="15"/>
      <x:c r="FM64" s="15"/>
      <x:c r="FN64" s="15"/>
      <x:c r="FO64" s="15"/>
      <x:c r="FP64" s="15"/>
      <x:c r="FQ64" s="15"/>
      <x:c r="FR64" s="15"/>
      <x:c r="FS64" s="15"/>
      <x:c r="FT64" s="15"/>
      <x:c r="FU64" s="15"/>
      <x:c r="FV64" s="15"/>
      <x:c r="FW64" s="15"/>
      <x:c r="FX64" s="15"/>
      <x:c r="FY64" s="15"/>
      <x:c r="FZ64" s="15"/>
      <x:c r="GA64" s="15"/>
      <x:c r="GB64" s="15"/>
      <x:c r="GC64" s="15"/>
      <x:c r="GD64" s="15"/>
      <x:c r="GE64" s="15"/>
      <x:c r="GF64" s="15"/>
      <x:c r="GG64" s="15"/>
      <x:c r="GH64" s="15"/>
      <x:c r="GI64" s="15"/>
      <x:c r="GJ64" s="15"/>
      <x:c r="GK64" s="15"/>
      <x:c r="GL64" s="15"/>
      <x:c r="GM64" s="15"/>
      <x:c r="GN64" s="15"/>
      <x:c r="GO64" s="15"/>
      <x:c r="GP64" s="15"/>
      <x:c r="GQ64" s="15"/>
      <x:c r="GR64" s="15"/>
      <x:c r="GS64" s="15"/>
      <x:c r="GT64" s="15"/>
      <x:c r="GU64" s="15"/>
      <x:c r="GV64" s="15"/>
      <x:c r="GW64" s="15"/>
      <x:c r="GX64" s="15"/>
      <x:c r="GY64" s="15"/>
      <x:c r="GZ64" s="15"/>
      <x:c r="HA64" s="15"/>
      <x:c r="HB64" s="15"/>
      <x:c r="HC64" s="15"/>
      <x:c r="HD64" s="16"/>
    </x:row>
    <x:row r="65" spans="1:212" ht="12.95" customHeight="1" x14ac:dyDescent="0.2">
      <x:c r="A65" s="24" t="s">
        <x:v>407</x:v>
      </x:c>
      <x:c r="B65" s="25">
        <x:v>2</x:v>
      </x:c>
      <x:c r="C65" s="50">
        <x:v>15.8577597419412</x:v>
      </x:c>
      <x:c r="D65" s="176">
        <x:v>0.12535559220699399</x:v>
      </x:c>
      <x:c r="E65" s="50">
        <x:v>18.4977694391626</x:v>
      </x:c>
      <x:c r="F65" s="176">
        <x:v>0.32638741642775099</x:v>
      </x:c>
      <x:c r="G65" s="50">
        <x:v>16.3742477125049</x:v>
      </x:c>
      <x:c r="H65" s="176">
        <x:v>0.31297416713187398</x:v>
      </x:c>
      <x:c r="I65" s="50">
        <x:v>14.9295072141375</x:v>
      </x:c>
      <x:c r="J65" s="176">
        <x:v>0.15276524904498701</x:v>
      </x:c>
      <x:c r="K65" s="50">
        <x:v>-3.5682622250251201</x:v>
      </x:c>
      <x:c r="L65" s="176">
        <x:v>0.35841672753353299</x:v>
      </x:c>
      <x:c r="M65" s="50">
        <x:v>16.8286653813032</x:v>
      </x:c>
      <x:c r="N65" s="176">
        <x:v>0.128427217105406</x:v>
      </x:c>
      <x:c r="O65" s="50">
        <x:v>21.3447546541889</x:v>
      </x:c>
      <x:c r="P65" s="176">
        <x:v>0.34928451190015802</x:v>
      </x:c>
      <x:c r="Q65" s="50">
        <x:v>17.8701317475713</x:v>
      </x:c>
      <x:c r="R65" s="176">
        <x:v>0.33053619943364299</x:v>
      </x:c>
      <x:c r="S65" s="50">
        <x:v>15.2346720745319</x:v>
      </x:c>
      <x:c r="T65" s="176">
        <x:v>0.15516048100608201</x:v>
      </x:c>
      <x:c r="U65" s="50">
        <x:v>-6.1100825796570497</x:v>
      </x:c>
      <x:c r="V65" s="176">
        <x:v>0.38213008284442601</x:v>
      </x:c>
      <x:c r="W65" s="50">
        <x:v>16.2814442898427</x:v>
      </x:c>
      <x:c r="X65" s="176">
        <x:v>0.12680234705305901</x:v>
      </x:c>
      <x:c r="Y65" s="50">
        <x:v>19.0025251494238</x:v>
      </x:c>
      <x:c r="Z65" s="176">
        <x:v>0.33964505792108801</x:v>
      </x:c>
      <x:c r="AA65" s="50">
        <x:v>16.4742788614025</x:v>
      </x:c>
      <x:c r="AB65" s="176">
        <x:v>0.31594423479300099</x:v>
      </x:c>
      <x:c r="AC65" s="50">
        <x:v>15.4015153925115</x:v>
      </x:c>
      <x:c r="AD65" s="176">
        <x:v>0.15684213881652001</x:v>
      </x:c>
      <x:c r="AE65" s="50">
        <x:v>-3.6010097569122599</x:v>
      </x:c>
      <x:c r="AF65" s="176">
        <x:v>0.37305821781180698</x:v>
      </x:c>
      <x:c r="AG65" s="50">
        <x:v>19.243681202015601</x:v>
      </x:c>
      <x:c r="AH65" s="176">
        <x:v>0.139046140536841</x:v>
      </x:c>
      <x:c r="AI65" s="50">
        <x:v>22.003076260078998</x:v>
      </x:c>
      <x:c r="AJ65" s="176">
        <x:v>0.36283797934911499</x:v>
      </x:c>
      <x:c r="AK65" s="50">
        <x:v>19.1986519163375</x:v>
      </x:c>
      <x:c r="AL65" s="176">
        <x:v>0.34416475147451198</x:v>
      </x:c>
      <x:c r="AM65" s="50">
        <x:v>18.297902738016301</x:v>
      </x:c>
      <x:c r="AN65" s="176">
        <x:v>0.17616424093696301</x:v>
      </x:c>
      <x:c r="AO65" s="50">
        <x:v>-3.7051735220626401</x:v>
      </x:c>
      <x:c r="AP65" s="176">
        <x:v>0.40191967701597697</x:v>
      </x:c>
      <x:c r="AQ65" s="50">
        <x:v>23.655812006206201</x:v>
      </x:c>
      <x:c r="AR65" s="176">
        <x:v>0.15885893735345899</x:v>
      </x:c>
      <x:c r="AS65" s="50">
        <x:v>22.022302930666999</x:v>
      </x:c>
      <x:c r="AT65" s="176">
        <x:v>0.368220577603946</x:v>
      </x:c>
      <x:c r="AU65" s="50">
        <x:v>22.223904066969499</x:v>
      </x:c>
      <x:c r="AV65" s="176">
        <x:v>0.36972202878687599</x:v>
      </x:c>
      <x:c r="AW65" s="50">
        <x:v>24.422690978818</x:v>
      </x:c>
      <x:c r="AX65" s="176">
        <x:v>0.200779202348283</x:v>
      </x:c>
      <x:c r="AY65" s="50">
        <x:v>2.4003880481509698</x:v>
      </x:c>
      <x:c r="AZ65" s="176">
        <x:v>0.41549429378370201</x:v>
      </x:c>
      <x:c r="BA65" s="50">
        <x:v>24.438814037030799</x:v>
      </x:c>
      <x:c r="BB65" s="176">
        <x:v>0.16069283765327899</x:v>
      </x:c>
      <x:c r="BC65" s="50">
        <x:v>21.549489269098601</x:v>
      </x:c>
      <x:c r="BD65" s="176">
        <x:v>0.363634661980348</x:v>
      </x:c>
      <x:c r="BE65" s="50">
        <x:v>22.222049568940999</x:v>
      </x:c>
      <x:c r="BF65" s="176">
        <x:v>0.37464398109346098</x:v>
      </x:c>
      <x:c r="BG65" s="50">
        <x:v>25.7419024989081</x:v>
      </x:c>
      <x:c r="BH65" s="176">
        <x:v>0.203238210873498</x:v>
      </x:c>
      <x:c r="BI65" s="50">
        <x:v>4.1924132298095103</x:v>
      </x:c>
      <x:c r="BJ65" s="176">
        <x:v>0.413312537249169</x:v>
      </x:c>
      <x:c r="BK65" s="50">
        <x:v>30.9148700120762</x:v>
      </x:c>
      <x:c r="BL65" s="176">
        <x:v>0.17585602170536599</x:v>
      </x:c>
      <x:c r="BM65" s="50">
        <x:v>26.692000288340299</x:v>
      </x:c>
      <x:c r="BN65" s="176">
        <x:v>0.40417822405894499</x:v>
      </x:c>
      <x:c r="BO65" s="50">
        <x:v>29.835789308024701</x:v>
      </x:c>
      <x:c r="BP65" s="176">
        <x:v>0.43189176168682197</x:v>
      </x:c>
      <x:c r="BQ65" s="50">
        <x:v>32.4452550193744</x:v>
      </x:c>
      <x:c r="BR65" s="176">
        <x:v>0.21992893767316701</x:v>
      </x:c>
      <x:c r="BS65" s="50">
        <x:v>5.7532547310340396</x:v>
      </x:c>
      <x:c r="BT65" s="176">
        <x:v>0.45537520861759401</x:v>
      </x:c>
      <x:c r="BU65" s="50">
        <x:v>22.5800393301311</x:v>
      </x:c>
      <x:c r="BV65" s="176">
        <x:v>0.14892163548533799</x:v>
      </x:c>
      <x:c r="BW65" s="50">
        <x:v>29.564408105315099</x:v>
      </x:c>
      <x:c r="BX65" s="176">
        <x:v>0.40414050452712602</x:v>
      </x:c>
      <x:c r="BY65" s="50">
        <x:v>24.580770798851301</x:v>
      </x:c>
      <x:c r="BZ65" s="176">
        <x:v>0.39503082819892399</x:v>
      </x:c>
      <x:c r="CA65" s="50">
        <x:v>20.099595395877898</x:v>
      </x:c>
      <x:c r="CB65" s="176">
        <x:v>0.18366724737315199</x:v>
      </x:c>
      <x:c r="CC65" s="50">
        <x:v>-9.4648127094372292</x:v>
      </x:c>
      <x:c r="CD65" s="176">
        <x:v>0.43989299842747298</x:v>
      </x:c>
      <x:c r="CE65" s="50">
        <x:v>12.4405133300926</x:v>
      </x:c>
      <x:c r="CF65" s="176">
        <x:v>0.12177845778770501</x:v>
      </x:c>
      <x:c r="CG65" s="50">
        <x:v>14.980349346273099</x:v>
      </x:c>
      <x:c r="CH65" s="176">
        <x:v>0.32127338001887601</x:v>
      </x:c>
      <x:c r="CI65" s="50">
        <x:v>13.524862798394</x:v>
      </x:c>
      <x:c r="CJ65" s="176">
        <x:v>0.29859787569192903</x:v>
      </x:c>
      <x:c r="CK65" s="50">
        <x:v>11.3733953533249</x:v>
      </x:c>
      <x:c r="CL65" s="176">
        <x:v>0.15133023281765301</x:v>
      </x:c>
      <x:c r="CM65" s="50">
        <x:v>-3.6069539929482799</x:v>
      </x:c>
      <x:c r="CN65" s="176">
        <x:v>0.35441141639921497</x:v>
      </x:c>
      <x:c r="CO65" s="50">
        <x:v>17.771473964976199</x:v>
      </x:c>
      <x:c r="CP65" s="176">
        <x:v>0.137119329818329</x:v>
      </x:c>
      <x:c r="CQ65" s="50">
        <x:v>21.1006156304705</x:v>
      </x:c>
      <x:c r="CR65" s="176">
        <x:v>0.36776364342623702</x:v>
      </x:c>
      <x:c r="CS65" s="50">
        <x:v>18.598291698886001</x:v>
      </x:c>
      <x:c r="CT65" s="176">
        <x:v>0.334600953542665</x:v>
      </x:c>
      <x:c r="CU65" s="50">
        <x:v>16.5618753470415</x:v>
      </x:c>
      <x:c r="CV65" s="176">
        <x:v>0.17082783691824299</x:v>
      </x:c>
      <x:c r="CW65" s="50">
        <x:v>-4.5387402834289396</x:v>
      </x:c>
      <x:c r="CX65" s="176">
        <x:v>0.402256530520188</x:v>
      </x:c>
      <x:c r="CY65" s="50">
        <x:v>26.7793463838787</x:v>
      </x:c>
      <x:c r="CZ65" s="176">
        <x:v>0.17052306691322</x:v>
      </x:c>
      <x:c r="DA65" s="50">
        <x:v>30.878743199422399</x:v>
      </x:c>
      <x:c r="DB65" s="176">
        <x:v>0.41583658787760602</x:v>
      </x:c>
      <x:c r="DC65" s="50">
        <x:v>28.5022251864083</x:v>
      </x:c>
      <x:c r="DD65" s="176">
        <x:v>0.40637246213768002</x:v>
      </x:c>
      <x:c r="DE65" s="50">
        <x:v>25.1793997320408</x:v>
      </x:c>
      <x:c r="DF65" s="176">
        <x:v>0.21147959156267099</x:v>
      </x:c>
      <x:c r="DG65" s="50">
        <x:v>-5.6993434673815901</x:v>
      </x:c>
      <x:c r="DH65" s="176">
        <x:v>0.45998768490664399</x:v>
      </x:c>
      <x:c r="DI65" s="50">
        <x:v>19.221739937099599</x:v>
      </x:c>
      <x:c r="DJ65" s="176">
        <x:v>0.148675025912131</x:v>
      </x:c>
      <x:c r="DK65" s="50">
        <x:v>21.340088613538999</x:v>
      </x:c>
      <x:c r="DL65" s="176">
        <x:v>0.36218681930420199</x:v>
      </x:c>
      <x:c r="DM65" s="50">
        <x:v>20.201120034904999</x:v>
      </x:c>
      <x:c r="DN65" s="176">
        <x:v>0.36671362358993298</x:v>
      </x:c>
      <x:c r="DO65" s="50">
        <x:v>18.3501530901531</x:v>
      </x:c>
      <x:c r="DP65" s="176">
        <x:v>0.18694179188724</x:v>
      </x:c>
      <x:c r="DQ65" s="50">
        <x:v>-2.98993552338588</x:v>
      </x:c>
      <x:c r="DR65" s="176">
        <x:v>0.40465986873355397</x:v>
      </x:c>
      <x:c r="DS65" s="50">
        <x:v>16.560571758059101</x:v>
      </x:c>
      <x:c r="DT65" s="176">
        <x:v>0.13129547901810501</x:v>
      </x:c>
      <x:c r="DU65" s="50">
        <x:v>18.646131223744199</x:v>
      </x:c>
      <x:c r="DV65" s="176">
        <x:v>0.34004612260971201</x:v>
      </x:c>
      <x:c r="DW65" s="50">
        <x:v>16.452192112880901</x:v>
      </x:c>
      <x:c r="DX65" s="176">
        <x:v>0.33071229615994902</x:v>
      </x:c>
      <x:c r="DY65" s="50">
        <x:v>15.913126820298899</x:v>
      </x:c>
      <x:c r="DZ65" s="176">
        <x:v>0.167805006070462</x:v>
      </x:c>
      <x:c r="EA65" s="50">
        <x:v>-2.7330044034452401</x:v>
      </x:c>
      <x:c r="EB65" s="176">
        <x:v>0.37976529027020201</x:v>
      </x:c>
      <x:c r="EC65" s="50">
        <x:v>18.3449341409761</x:v>
      </x:c>
      <x:c r="ED65" s="176">
        <x:v>0.13645615040508699</x:v>
      </x:c>
      <x:c r="EE65" s="50">
        <x:v>20.312242428929999</x:v>
      </x:c>
      <x:c r="EF65" s="176">
        <x:v>0.35293800710422302</x:v>
      </x:c>
      <x:c r="EG65" s="50">
        <x:v>18.819897764812701</x:v>
      </x:c>
      <x:c r="EH65" s="176">
        <x:v>0.33855504971646699</x:v>
      </x:c>
      <x:c r="EI65" s="50">
        <x:v>17.515467928095699</x:v>
      </x:c>
      <x:c r="EJ65" s="176">
        <x:v>0.16880127271450901</x:v>
      </x:c>
      <x:c r="EK65" s="50">
        <x:v>-2.7967745008343501</x:v>
      </x:c>
      <x:c r="EL65" s="176">
        <x:v>0.38680144550636802</x:v>
      </x:c>
      <x:c r="EM65" s="50">
        <x:v>23.012689576998898</x:v>
      </x:c>
      <x:c r="EN65" s="176">
        <x:v>0.159362547999437</x:v>
      </x:c>
      <x:c r="EO65" s="50">
        <x:v>25.416952653185099</x:v>
      </x:c>
      <x:c r="EP65" s="176">
        <x:v>0.394042783267604</x:v>
      </x:c>
      <x:c r="EQ65" s="50">
        <x:v>24.811111516840899</x:v>
      </x:c>
      <x:c r="ER65" s="176">
        <x:v>0.388543802166048</x:v>
      </x:c>
      <x:c r="ES65" s="50">
        <x:v>21.940259542789899</x:v>
      </x:c>
      <x:c r="ET65" s="176">
        <x:v>0.19528352356280701</x:v>
      </x:c>
      <x:c r="EU65" s="50">
        <x:v>-3.4766931103952201</x:v>
      </x:c>
      <x:c r="EV65" s="176">
        <x:v>0.43745438972693201</x:v>
      </x:c>
      <x:c r="EW65" s="15"/>
      <x:c r="EX65" s="15"/>
      <x:c r="EY65" s="15"/>
      <x:c r="EZ65" s="15"/>
      <x:c r="FA65" s="15"/>
      <x:c r="FB65" s="15"/>
      <x:c r="FC65" s="15"/>
      <x:c r="FD65" s="15"/>
      <x:c r="FE65" s="15"/>
      <x:c r="FF65" s="15"/>
      <x:c r="FG65" s="15"/>
      <x:c r="FH65" s="15"/>
      <x:c r="FI65" s="15"/>
      <x:c r="FJ65" s="15"/>
      <x:c r="FK65" s="15"/>
      <x:c r="FL65" s="15"/>
      <x:c r="FM65" s="15"/>
      <x:c r="FN65" s="15"/>
      <x:c r="FO65" s="15"/>
      <x:c r="FP65" s="15"/>
      <x:c r="FQ65" s="15"/>
      <x:c r="FR65" s="15"/>
      <x:c r="FS65" s="15"/>
      <x:c r="FT65" s="15"/>
      <x:c r="FU65" s="15"/>
      <x:c r="FV65" s="15"/>
      <x:c r="FW65" s="15"/>
      <x:c r="FX65" s="15"/>
      <x:c r="FY65" s="15"/>
      <x:c r="FZ65" s="15"/>
      <x:c r="GA65" s="15"/>
      <x:c r="GB65" s="15"/>
      <x:c r="GC65" s="15"/>
      <x:c r="GD65" s="15"/>
      <x:c r="GE65" s="15"/>
      <x:c r="GF65" s="15"/>
      <x:c r="GG65" s="15"/>
      <x:c r="GH65" s="15"/>
      <x:c r="GI65" s="15"/>
      <x:c r="GJ65" s="15"/>
      <x:c r="GK65" s="15"/>
      <x:c r="GL65" s="15"/>
      <x:c r="GM65" s="15"/>
      <x:c r="GN65" s="15"/>
      <x:c r="GO65" s="15"/>
      <x:c r="GP65" s="15"/>
      <x:c r="GQ65" s="15"/>
      <x:c r="GR65" s="15"/>
      <x:c r="GS65" s="15"/>
      <x:c r="GT65" s="15"/>
      <x:c r="GU65" s="15"/>
      <x:c r="GV65" s="15"/>
      <x:c r="GW65" s="15"/>
      <x:c r="GX65" s="15"/>
      <x:c r="GY65" s="15"/>
      <x:c r="GZ65" s="15"/>
      <x:c r="HA65" s="15"/>
      <x:c r="HB65" s="15"/>
      <x:c r="HC65" s="15"/>
      <x:c r="HD65" s="16"/>
    </x:row>
    <x:row r="66" spans="1:212" ht="12.95" customHeight="1" x14ac:dyDescent="0.2">
      <x:c r="A66" s="2" t="s">
        <x:v>408</x:v>
      </x:c>
      <x:c r="B66" s="12">
        <x:v>2</x:v>
      </x:c>
      <x:c r="C66" s="13">
        <x:v>2.8495709025034399</x:v>
      </x:c>
      <x:c r="D66" s="173">
        <x:v>0.806432306770964</x:v>
      </x:c>
      <x:c r="E66" s="13">
        <x:v>2.3571550541278299</x:v>
      </x:c>
      <x:c r="F66" s="173">
        <x:v>0.85159220341535302</x:v>
      </x:c>
      <x:c r="G66" s="13">
        <x:v>4.2824174039663898</x:v>
      </x:c>
      <x:c r="H66" s="173">
        <x:v>1.72996807404618</x:v>
      </x:c>
      <x:c r="I66" s="13">
        <x:v>1.92369177107791</x:v>
      </x:c>
      <x:c r="J66" s="173">
        <x:v>0.95832118858822501</x:v>
      </x:c>
      <x:c r="K66" s="13">
        <x:v>-0.43346328304991799</x:v>
      </x:c>
      <x:c r="L66" s="173">
        <x:v>1.29300245993784</x:v>
      </x:c>
      <x:c r="M66" s="13">
        <x:v>3.0134723599715101</x:v>
      </x:c>
      <x:c r="N66" s="173">
        <x:v>0.66307815583467</x:v>
      </x:c>
      <x:c r="O66" s="13">
        <x:v>4.9150303540993097</x:v>
      </x:c>
      <x:c r="P66" s="173">
        <x:v>1.81660424942763</x:v>
      </x:c>
      <x:c r="Q66" s="13">
        <x:v>1.6228338985659501</x:v>
      </x:c>
      <x:c r="R66" s="173">
        <x:v>1.1902072652625</x:v>
      </x:c>
      <x:c r="S66" s="13">
        <x:v>2.2013712152831699</x:v>
      </x:c>
      <x:c r="T66" s="173">
        <x:v>0.65883886923002599</x:v>
      </x:c>
      <x:c r="U66" s="13">
        <x:v>-2.7136591388161402</x:v>
      </x:c>
      <x:c r="V66" s="173">
        <x:v>1.9758328317376701</x:v>
      </x:c>
      <x:c r="W66" s="13">
        <x:v>3.9877717716304502</x:v>
      </x:c>
      <x:c r="X66" s="173">
        <x:v>0.919405214653088</x:v>
      </x:c>
      <x:c r="Y66" s="13">
        <x:v>6.4505282082635604</x:v>
      </x:c>
      <x:c r="Z66" s="173">
        <x:v>2.1892463208533002</x:v>
      </x:c>
      <x:c r="AA66" s="13">
        <x:v>4.4186356054487996</x:v>
      </x:c>
      <x:c r="AB66" s="173">
        <x:v>1.7287388868208</x:v>
      </x:c>
      <x:c r="AC66" s="13">
        <x:v>2.92364793734765</x:v>
      </x:c>
      <x:c r="AD66" s="173">
        <x:v>1.4040910612399</x:v>
      </x:c>
      <x:c r="AE66" s="13">
        <x:v>-3.5268802709159099</x:v>
      </x:c>
      <x:c r="AF66" s="173">
        <x:v>2.6743121085662902</x:v>
      </x:c>
      <x:c r="AG66" s="13">
        <x:v>7.5408697529502096</x:v>
      </x:c>
      <x:c r="AH66" s="173">
        <x:v>1.11720651489316</x:v>
      </x:c>
      <x:c r="AI66" s="13">
        <x:v>11.0859086735448</x:v>
      </x:c>
      <x:c r="AJ66" s="173">
        <x:v>3.2583054410617001</x:v>
      </x:c>
      <x:c r="AK66" s="13">
        <x:v>8.5357753128031604</x:v>
      </x:c>
      <x:c r="AL66" s="173">
        <x:v>1.57979216339645</x:v>
      </x:c>
      <x:c r="AM66" s="13">
        <x:v>6.0218015300945797</x:v>
      </x:c>
      <x:c r="AN66" s="173">
        <x:v>1.4825862356930699</x:v>
      </x:c>
      <x:c r="AO66" s="13">
        <x:v>-5.0641071434502596</x:v>
      </x:c>
      <x:c r="AP66" s="173">
        <x:v>3.5938042131629402</x:v>
      </x:c>
      <x:c r="AQ66" s="13">
        <x:v>8.4608239028605592</x:v>
      </x:c>
      <x:c r="AR66" s="173">
        <x:v>1.2786350192159399</x:v>
      </x:c>
      <x:c r="AS66" s="13">
        <x:v>3.4299019881392301</x:v>
      </x:c>
      <x:c r="AT66" s="173">
        <x:v>1.6192928380950899</x:v>
      </x:c>
      <x:c r="AU66" s="13">
        <x:v>7.7186045827261101</x:v>
      </x:c>
      <x:c r="AV66" s="173">
        <x:v>2.0749256857707001</x:v>
      </x:c>
      <x:c r="AW66" s="13">
        <x:v>10.6980784066726</x:v>
      </x:c>
      <x:c r="AX66" s="173">
        <x:v>1.7479548372427101</x:v>
      </x:c>
      <x:c r="AY66" s="13">
        <x:v>7.26817641853334</x:v>
      </x:c>
      <x:c r="AZ66" s="173">
        <x:v>2.30914208095205</x:v>
      </x:c>
      <x:c r="BA66" s="13">
        <x:v>9.9083292842070794</x:v>
      </x:c>
      <x:c r="BB66" s="173">
        <x:v>1.31514260629501</x:v>
      </x:c>
      <x:c r="BC66" s="13">
        <x:v>5.1596244214709097</x:v>
      </x:c>
      <x:c r="BD66" s="173">
        <x:v>2.1298586495407599</x:v>
      </x:c>
      <x:c r="BE66" s="13">
        <x:v>8.1969475674337904</x:v>
      </x:c>
      <x:c r="BF66" s="173">
        <x:v>2.3115293504540602</x:v>
      </x:c>
      <x:c r="BG66" s="13">
        <x:v>12.629171315377301</x:v>
      </x:c>
      <x:c r="BH66" s="173">
        <x:v>1.7731740345099201</x:v>
      </x:c>
      <x:c r="BI66" s="13">
        <x:v>7.4695468939063501</x:v>
      </x:c>
      <x:c r="BJ66" s="173">
        <x:v>2.6065443930041798</x:v>
      </x:c>
      <x:c r="BK66" s="13">
        <x:v>24.951305708102598</x:v>
      </x:c>
      <x:c r="BL66" s="173">
        <x:v>1.7401659014386199</x:v>
      </x:c>
      <x:c r="BM66" s="13">
        <x:v>18.223843055445698</x:v>
      </x:c>
      <x:c r="BN66" s="173">
        <x:v>3.3201418638583</x:v>
      </x:c>
      <x:c r="BO66" s="13">
        <x:v>24.214816098284999</x:v>
      </x:c>
      <x:c r="BP66" s="173">
        <x:v>4.1807087273043901</x:v>
      </x:c>
      <x:c r="BQ66" s="13">
        <x:v>29.300573554792798</x:v>
      </x:c>
      <x:c r="BR66" s="173">
        <x:v>2.39544053738561</x:v>
      </x:c>
      <x:c r="BS66" s="13">
        <x:v>11.0767304993471</x:v>
      </x:c>
      <x:c r="BT66" s="173">
        <x:v>4.42109058079446</x:v>
      </x:c>
      <x:c r="BU66" s="13">
        <x:v>8.0372221228044598</x:v>
      </x:c>
      <x:c r="BV66" s="173">
        <x:v>1.1743535688231701</x:v>
      </x:c>
      <x:c r="BW66" s="13">
        <x:v>15.1616358451399</x:v>
      </x:c>
      <x:c r="BX66" s="173">
        <x:v>2.7390816228758399</x:v>
      </x:c>
      <x:c r="BY66" s="13">
        <x:v>8.0875833592459898</x:v>
      </x:c>
      <x:c r="BZ66" s="173">
        <x:v>2.3842691172639201</x:v>
      </x:c>
      <x:c r="CA66" s="13">
        <x:v>5.0913854995185703</x:v>
      </x:c>
      <x:c r="CB66" s="173">
        <x:v>1.24106238406967</x:v>
      </x:c>
      <x:c r="CC66" s="13">
        <x:v>-10.0702503456213</x:v>
      </x:c>
      <x:c r="CD66" s="173">
        <x:v>2.9131035712998501</x:v>
      </x:c>
      <x:c r="CE66" s="13">
        <x:v>3.51433624915316</x:v>
      </x:c>
      <x:c r="CF66" s="173">
        <x:v>0.60141853200480899</x:v>
      </x:c>
      <x:c r="CG66" s="13">
        <x:v>4.5177801595252198</x:v>
      </x:c>
      <x:c r="CH66" s="173">
        <x:v>1.54201146676338</x:v>
      </x:c>
      <x:c r="CI66" s="13">
        <x:v>2.5374326997797101</x:v>
      </x:c>
      <x:c r="CJ66" s="173">
        <x:v>0.96171666971275904</x:v>
      </x:c>
      <x:c r="CK66" s="13">
        <x:v>3.8459090051253702</x:v>
      </x:c>
      <x:c r="CL66" s="173">
        <x:v>0.91653938245001498</x:v>
      </x:c>
      <x:c r="CM66" s="13">
        <x:v>-0.67187115439984302</x:v>
      </x:c>
      <x:c r="CN66" s="173">
        <x:v>1.8064879279585999</x:v>
      </x:c>
      <x:c r="CO66" s="13">
        <x:v>6.3306877133431598</x:v>
      </x:c>
      <x:c r="CP66" s="173">
        <x:v>1.1216823171631001</x:v>
      </x:c>
      <x:c r="CQ66" s="13">
        <x:v>9.1937520037692995</x:v>
      </x:c>
      <x:c r="CR66" s="173">
        <x:v>2.2428509126498102</x:v>
      </x:c>
      <x:c r="CS66" s="13">
        <x:v>5.4147631338543798</x:v>
      </x:c>
      <x:c r="CT66" s="173">
        <x:v>1.7190819239562201</x:v>
      </x:c>
      <x:c r="CU66" s="13">
        <x:v>5.4912540271414301</x:v>
      </x:c>
      <x:c r="CV66" s="173">
        <x:v>1.5016033616448501</x:v>
      </x:c>
      <x:c r="CW66" s="13">
        <x:v>-3.7024979766278601</x:v>
      </x:c>
      <x:c r="CX66" s="173">
        <x:v>2.10095149685728</x:v>
      </x:c>
      <x:c r="CY66" s="13">
        <x:v>13.087254077554601</x:v>
      </x:c>
      <x:c r="CZ66" s="173">
        <x:v>1.4999491604446999</x:v>
      </x:c>
      <x:c r="DA66" s="13">
        <x:v>18.032664373110102</x:v>
      </x:c>
      <x:c r="DB66" s="173">
        <x:v>3.4800758293417702</x:v>
      </x:c>
      <x:c r="DC66" s="13">
        <x:v>11.297376422388201</x:v>
      </x:c>
      <x:c r="DD66" s="173">
        <x:v>2.7176711382701502</x:v>
      </x:c>
      <x:c r="DE66" s="13">
        <x:v>12.6679669584951</x:v>
      </x:c>
      <x:c r="DF66" s="173">
        <x:v>1.9417210972995</x:v>
      </x:c>
      <x:c r="DG66" s="13">
        <x:v>-5.3646974146149899</x:v>
      </x:c>
      <x:c r="DH66" s="173">
        <x:v>3.7735817892263701</x:v>
      </x:c>
      <x:c r="DI66" s="13">
        <x:v>8.8129940843553403</x:v>
      </x:c>
      <x:c r="DJ66" s="173">
        <x:v>1.09327420040668</x:v>
      </x:c>
      <x:c r="DK66" s="13">
        <x:v>9.1967018613279397</x:v>
      </x:c>
      <x:c r="DL66" s="173">
        <x:v>2.0126788833890901</x:v>
      </x:c>
      <x:c r="DM66" s="13">
        <x:v>8.2825538033693498</x:v>
      </x:c>
      <x:c r="DN66" s="173">
        <x:v>2.0609435465730601</x:v>
      </x:c>
      <x:c r="DO66" s="13">
        <x:v>8.3849552935328209</x:v>
      </x:c>
      <x:c r="DP66" s="173">
        <x:v>1.2265591061676799</x:v>
      </x:c>
      <x:c r="DQ66" s="13">
        <x:v>-0.811746567795115</x:v>
      </x:c>
      <x:c r="DR66" s="173">
        <x:v>2.3462564201537699</x:v>
      </x:c>
      <x:c r="DS66" s="13">
        <x:v>7.3821871769293104</x:v>
      </x:c>
      <x:c r="DT66" s="173">
        <x:v>1.2300212971612401</x:v>
      </x:c>
      <x:c r="DU66" s="13">
        <x:v>11.1394106572967</x:v>
      </x:c>
      <x:c r="DV66" s="173">
        <x:v>4.4234205990237099</x:v>
      </x:c>
      <x:c r="DW66" s="13">
        <x:v>6.42835993157136</x:v>
      </x:c>
      <x:c r="DX66" s="173">
        <x:v>2.3637170975792801</x:v>
      </x:c>
      <x:c r="DY66" s="13">
        <x:v>6.1929163746289797</x:v>
      </x:c>
      <x:c r="DZ66" s="173">
        <x:v>1.22402652666014</x:v>
      </x:c>
      <x:c r="EA66" s="13">
        <x:v>-4.9464942826676799</x:v>
      </x:c>
      <x:c r="EB66" s="173">
        <x:v>4.4063207691682296</x:v>
      </x:c>
      <x:c r="EC66" s="13">
        <x:v>2.7359109519074298</x:v>
      </x:c>
      <x:c r="ED66" s="173">
        <x:v>0.59345309280124003</x:v>
      </x:c>
      <x:c r="EE66" s="13">
        <x:v>2.1317815781068301</x:v>
      </x:c>
      <x:c r="EF66" s="173">
        <x:v>0.64527505940761698</x:v>
      </x:c>
      <x:c r="EG66" s="13">
        <x:v>4.3884724188438504</x:v>
      </x:c>
      <x:c r="EH66" s="173">
        <x:v>1.7455509886743801</x:v>
      </x:c>
      <x:c r="EI66" s="13">
        <x:v>1.81657949785421</x:v>
      </x:c>
      <x:c r="EJ66" s="173">
        <x:v>0.69145689219694295</x:v>
      </x:c>
      <x:c r="EK66" s="13">
        <x:v>-0.31520208025261398</x:v>
      </x:c>
      <x:c r="EL66" s="173">
        <x:v>0.91870889891567797</x:v>
      </x:c>
      <x:c r="EM66" s="13">
        <x:v>11.941114004912301</x:v>
      </x:c>
      <x:c r="EN66" s="173">
        <x:v>1.7747014990901999</x:v>
      </x:c>
      <x:c r="EO66" s="13">
        <x:v>18.356459379778901</x:v>
      </x:c>
      <x:c r="EP66" s="173">
        <x:v>4.02054408491232</x:v>
      </x:c>
      <x:c r="EQ66" s="13">
        <x:v>10.954936192792699</x:v>
      </x:c>
      <x:c r="ER66" s="173">
        <x:v>2.8472515933056601</x:v>
      </x:c>
      <x:c r="ES66" s="13">
        <x:v>9.5712317829462297</x:v>
      </x:c>
      <x:c r="ET66" s="173">
        <x:v>1.9389326995991001</x:v>
      </x:c>
      <x:c r="EU66" s="13">
        <x:v>-8.7852275968326499</x:v>
      </x:c>
      <x:c r="EV66" s="173">
        <x:v>4.2362997856403002</x:v>
      </x:c>
      <x:c r="EW66" s="15"/>
      <x:c r="EX66" s="15"/>
      <x:c r="EY66" s="15"/>
      <x:c r="EZ66" s="15"/>
      <x:c r="FA66" s="15"/>
      <x:c r="FB66" s="15"/>
      <x:c r="FC66" s="15"/>
      <x:c r="FD66" s="15"/>
      <x:c r="FE66" s="15"/>
      <x:c r="FF66" s="15"/>
      <x:c r="FG66" s="15"/>
      <x:c r="FH66" s="15"/>
      <x:c r="FI66" s="15"/>
      <x:c r="FJ66" s="15"/>
      <x:c r="FK66" s="15"/>
      <x:c r="FL66" s="15"/>
      <x:c r="FM66" s="15"/>
      <x:c r="FN66" s="15"/>
      <x:c r="FO66" s="15"/>
      <x:c r="FP66" s="15"/>
      <x:c r="FQ66" s="15"/>
      <x:c r="FR66" s="15"/>
      <x:c r="FS66" s="15"/>
      <x:c r="FT66" s="15"/>
      <x:c r="FU66" s="15"/>
      <x:c r="FV66" s="15"/>
      <x:c r="FW66" s="15"/>
      <x:c r="FX66" s="15"/>
      <x:c r="FY66" s="15"/>
      <x:c r="FZ66" s="15"/>
      <x:c r="GA66" s="15"/>
      <x:c r="GB66" s="15"/>
      <x:c r="GC66" s="15"/>
      <x:c r="GD66" s="15"/>
      <x:c r="GE66" s="15"/>
      <x:c r="GF66" s="15"/>
      <x:c r="GG66" s="15"/>
      <x:c r="GH66" s="15"/>
      <x:c r="GI66" s="15"/>
      <x:c r="GJ66" s="15"/>
      <x:c r="GK66" s="15"/>
      <x:c r="GL66" s="15"/>
      <x:c r="GM66" s="15"/>
      <x:c r="GN66" s="15"/>
      <x:c r="GO66" s="15"/>
      <x:c r="GP66" s="15"/>
      <x:c r="GQ66" s="15"/>
      <x:c r="GR66" s="15"/>
      <x:c r="GS66" s="15"/>
      <x:c r="GT66" s="15"/>
      <x:c r="GU66" s="15"/>
      <x:c r="GV66" s="15"/>
      <x:c r="GW66" s="15"/>
      <x:c r="GX66" s="15"/>
      <x:c r="GY66" s="15"/>
      <x:c r="GZ66" s="15"/>
      <x:c r="HA66" s="15"/>
      <x:c r="HB66" s="15"/>
      <x:c r="HC66" s="15"/>
      <x:c r="HD66" s="16"/>
    </x:row>
    <x:row r="67" spans="1:212" ht="12.95" customHeight="1" x14ac:dyDescent="0.2">
      <x:c r="A67" s="2" t="s">
        <x:v>409</x:v>
      </x:c>
      <x:c r="B67" s="12">
        <x:v>2</x:v>
      </x:c>
      <x:c r="C67" s="13">
        <x:v>6.4348778131518296</x:v>
      </x:c>
      <x:c r="D67" s="173">
        <x:v>1.2627493704972901</x:v>
      </x:c>
      <x:c r="E67" s="13">
        <x:v>11.292869913321899</x:v>
      </x:c>
      <x:c r="F67" s="173">
        <x:v>3.6729009909423498</x:v>
      </x:c>
      <x:c r="G67" s="13">
        <x:v>5.8507584076472403</x:v>
      </x:c>
      <x:c r="H67" s="173">
        <x:v>1.8139210846293601</x:v>
      </x:c>
      <x:c r="I67" s="13">
        <x:v>4.4937790946347702</x:v>
      </x:c>
      <x:c r="J67" s="173">
        <x:v>1.11151374315495</x:v>
      </x:c>
      <x:c r="K67" s="13">
        <x:v>-6.7990908186871204</x:v>
      </x:c>
      <x:c r="L67" s="173">
        <x:v>3.92977869700719</x:v>
      </x:c>
      <x:c r="M67" s="13">
        <x:v>7.2432594280463096</x:v>
      </x:c>
      <x:c r="N67" s="173">
        <x:v>1.2526174041401601</x:v>
      </x:c>
      <x:c r="O67" s="13">
        <x:v>14.0399490346206</x:v>
      </x:c>
      <x:c r="P67" s="173">
        <x:v>3.0317646540042098</x:v>
      </x:c>
      <x:c r="Q67" s="13">
        <x:v>8.7603311552372496</x:v>
      </x:c>
      <x:c r="R67" s="173">
        <x:v>3.2793933200385301</x:v>
      </x:c>
      <x:c r="S67" s="13">
        <x:v>3.8951610710876698</x:v>
      </x:c>
      <x:c r="T67" s="173">
        <x:v>1.1032500546391699</x:v>
      </x:c>
      <x:c r="U67" s="13">
        <x:v>-10.144787963533</x:v>
      </x:c>
      <x:c r="V67" s="173">
        <x:v>3.0291219126711999</x:v>
      </x:c>
      <x:c r="W67" s="13">
        <x:v>7.4131957146706204</x:v>
      </x:c>
      <x:c r="X67" s="173">
        <x:v>1.4188522240364601</x:v>
      </x:c>
      <x:c r="Y67" s="13">
        <x:v>13.584237416179</x:v>
      </x:c>
      <x:c r="Z67" s="173">
        <x:v>3.94250144616072</x:v>
      </x:c>
      <x:c r="AA67" s="13">
        <x:v>9.4574099923014003</x:v>
      </x:c>
      <x:c r="AB67" s="173">
        <x:v>3.9024628232522001</x:v>
      </x:c>
      <x:c r="AC67" s="13">
        <x:v>4.3860421077033003</x:v>
      </x:c>
      <x:c r="AD67" s="173">
        <x:v>1.0956559968074999</x:v>
      </x:c>
      <x:c r="AE67" s="13">
        <x:v>-9.1981953084756594</x:v>
      </x:c>
      <x:c r="AF67" s="173">
        <x:v>4.0063694868428303</x:v>
      </x:c>
      <x:c r="AG67" s="13">
        <x:v>9.1196196367317306</x:v>
      </x:c>
      <x:c r="AH67" s="173">
        <x:v>1.5696792721202599</x:v>
      </x:c>
      <x:c r="AI67" s="13">
        <x:v>12.2277678473138</x:v>
      </x:c>
      <x:c r="AJ67" s="173">
        <x:v>2.5376471110448202</x:v>
      </x:c>
      <x:c r="AK67" s="13">
        <x:v>14.166750996585099</x:v>
      </x:c>
      <x:c r="AL67" s="173">
        <x:v>4.1431070921984796</x:v>
      </x:c>
      <x:c r="AM67" s="13">
        <x:v>6.3725271480259602</x:v>
      </x:c>
      <x:c r="AN67" s="173">
        <x:v>1.6405371786359799</x:v>
      </x:c>
      <x:c r="AO67" s="13">
        <x:v>-5.8552406992878101</x:v>
      </x:c>
      <x:c r="AP67" s="173">
        <x:v>2.5303993049359899</x:v>
      </x:c>
      <x:c r="AQ67" s="13">
        <x:v>8.0808222065898807</x:v>
      </x:c>
      <x:c r="AR67" s="173">
        <x:v>1.4958438789242601</x:v>
      </x:c>
      <x:c r="AS67" s="13">
        <x:v>14.1509677111192</x:v>
      </x:c>
      <x:c r="AT67" s="173">
        <x:v>3.5380647184347098</x:v>
      </x:c>
      <x:c r="AU67" s="13">
        <x:v>11.893027511315401</x:v>
      </x:c>
      <x:c r="AV67" s="173">
        <x:v>4.1974111486029599</x:v>
      </x:c>
      <x:c r="AW67" s="13">
        <x:v>4.4895954726263998</x:v>
      </x:c>
      <x:c r="AX67" s="173">
        <x:v>1.26462726231822</x:v>
      </x:c>
      <x:c r="AY67" s="13">
        <x:v>-9.6613722384928007</x:v>
      </x:c>
      <x:c r="AZ67" s="173">
        <x:v>3.4702080674095299</x:v>
      </x:c>
      <x:c r="BA67" s="13">
        <x:v>7.1010189914973099</x:v>
      </x:c>
      <x:c r="BB67" s="173">
        <x:v>1.33489833603329</x:v>
      </x:c>
      <x:c r="BC67" s="13">
        <x:v>12.081267990484401</x:v>
      </x:c>
      <x:c r="BD67" s="173">
        <x:v>3.0811306877715499</x:v>
      </x:c>
      <x:c r="BE67" s="13">
        <x:v>4.7783264528586198</x:v>
      </x:c>
      <x:c r="BF67" s="173">
        <x:v>1.91370435287853</x:v>
      </x:c>
      <x:c r="BG67" s="13">
        <x:v>5.8880552305013296</x:v>
      </x:c>
      <x:c r="BH67" s="173">
        <x:v>1.63231253946643</x:v>
      </x:c>
      <x:c r="BI67" s="13">
        <x:v>-6.19321275998308</x:v>
      </x:c>
      <x:c r="BJ67" s="173">
        <x:v>3.1153783236072599</x:v>
      </x:c>
      <x:c r="BK67" s="13">
        <x:v>13.1371256847412</x:v>
      </x:c>
      <x:c r="BL67" s="173">
        <x:v>1.48619921228958</x:v>
      </x:c>
      <x:c r="BM67" s="13">
        <x:v>17.2809607847494</x:v>
      </x:c>
      <x:c r="BN67" s="173">
        <x:v>3.7544876173153199</x:v>
      </x:c>
      <x:c r="BO67" s="13">
        <x:v>14.675685486248801</x:v>
      </x:c>
      <x:c r="BP67" s="173">
        <x:v>3.3832644899096702</x:v>
      </x:c>
      <x:c r="BQ67" s="13">
        <x:v>11.101872372954199</x:v>
      </x:c>
      <x:c r="BR67" s="173">
        <x:v>1.8942518402416599</x:v>
      </x:c>
      <x:c r="BS67" s="13">
        <x:v>-6.1790884117952896</x:v>
      </x:c>
      <x:c r="BT67" s="173">
        <x:v>4.3586663014587597</x:v>
      </x:c>
      <x:c r="BU67" s="13">
        <x:v>15.213384701124699</x:v>
      </x:c>
      <x:c r="BV67" s="173">
        <x:v>1.5954200444771001</x:v>
      </x:c>
      <x:c r="BW67" s="13">
        <x:v>30.8405625565496</x:v>
      </x:c>
      <x:c r="BX67" s="173">
        <x:v>4.0301959049835503</x:v>
      </x:c>
      <x:c r="BY67" s="13">
        <x:v>10.945476404062999</x:v>
      </x:c>
      <x:c r="BZ67" s="173">
        <x:v>3.3280993041673801</x:v>
      </x:c>
      <x:c r="CA67" s="13">
        <x:v>10.4157507158783</x:v>
      </x:c>
      <x:c r="CB67" s="173">
        <x:v>1.6858895026826399</x:v>
      </x:c>
      <x:c r="CC67" s="13">
        <x:v>-20.4248118406713</x:v>
      </x:c>
      <x:c r="CD67" s="173">
        <x:v>4.2371184473505803</x:v>
      </x:c>
      <x:c r="CE67" s="13">
        <x:v>3.5795154598715899</x:v>
      </x:c>
      <x:c r="CF67" s="173">
        <x:v>0.83274726549158595</x:v>
      </x:c>
      <x:c r="CG67" s="13">
        <x:v>2.5975755606143598</x:v>
      </x:c>
      <x:c r="CH67" s="173">
        <x:v>1.22777219478719</x:v>
      </x:c>
      <x:c r="CI67" s="13">
        <x:v>7.4442216519574398</x:v>
      </x:c>
      <x:c r="CJ67" s="173">
        <x:v>3.2553647470943301</x:v>
      </x:c>
      <x:c r="CK67" s="13">
        <x:v>2.6412885960826</x:v>
      </x:c>
      <x:c r="CL67" s="173">
        <x:v>0.558018063991783</x:v>
      </x:c>
      <x:c r="CM67" s="13">
        <x:v>4.3713035468241603E-2</x:v>
      </x:c>
      <x:c r="CN67" s="173">
        <x:v>1.37334098412772</x:v>
      </x:c>
      <x:c r="CO67" s="13">
        <x:v>7.6199119222696803</x:v>
      </x:c>
      <x:c r="CP67" s="173">
        <x:v>1.0511949945696299</x:v>
      </x:c>
      <x:c r="CQ67" s="13">
        <x:v>14.9745900779184</x:v>
      </x:c>
      <x:c r="CR67" s="173">
        <x:v>3.0122771004565001</x:v>
      </x:c>
      <x:c r="CS67" s="13">
        <x:v>11.688591659970401</x:v>
      </x:c>
      <x:c r="CT67" s="173">
        <x:v>3.8657860991993598</x:v>
      </x:c>
      <x:c r="CU67" s="13">
        <x:v>3.3785238065545098</x:v>
      </x:c>
      <x:c r="CV67" s="173">
        <x:v>0.96560896202667801</x:v>
      </x:c>
      <x:c r="CW67" s="13">
        <x:v>-11.596066271363901</x:v>
      </x:c>
      <x:c r="CX67" s="173">
        <x:v>3.3391150399827501</x:v>
      </x:c>
      <x:c r="CY67" s="13">
        <x:v>13.521971304146801</x:v>
      </x:c>
      <x:c r="CZ67" s="173">
        <x:v>1.45400437364657</x:v>
      </x:c>
      <x:c r="DA67" s="13">
        <x:v>27.506088196138901</x:v>
      </x:c>
      <x:c r="DB67" s="173">
        <x:v>3.7616321808147899</x:v>
      </x:c>
      <x:c r="DC67" s="13">
        <x:v>12.0343893689554</x:v>
      </x:c>
      <x:c r="DD67" s="173">
        <x:v>3.3603049696097398</x:v>
      </x:c>
      <x:c r="DE67" s="13">
        <x:v>7.92586691244599</x:v>
      </x:c>
      <x:c r="DF67" s="173">
        <x:v>1.44399609342364</x:v>
      </x:c>
      <x:c r="DG67" s="13">
        <x:v>-19.5802212836929</x:v>
      </x:c>
      <x:c r="DH67" s="173">
        <x:v>4.0611734406296396</x:v>
      </x:c>
      <x:c r="DI67" s="13">
        <x:v>6.8519679907371502</x:v>
      </x:c>
      <x:c r="DJ67" s="173">
        <x:v>1.3133007126753999</x:v>
      </x:c>
      <x:c r="DK67" s="13">
        <x:v>11.030408460320499</x:v>
      </x:c>
      <x:c r="DL67" s="173">
        <x:v>2.7322879514077201</x:v>
      </x:c>
      <x:c r="DM67" s="13">
        <x:v>5.2879092323367001</x:v>
      </x:c>
      <x:c r="DN67" s="173">
        <x:v>1.9466949331338099</x:v>
      </x:c>
      <x:c r="DO67" s="13">
        <x:v>5.0546183806300897</x:v>
      </x:c>
      <x:c r="DP67" s="173">
        <x:v>1.3815060330090501</x:v>
      </x:c>
      <x:c r="DQ67" s="13">
        <x:v>-5.9757900796903902</x:v>
      </x:c>
      <x:c r="DR67" s="173">
        <x:v>2.8518860577082301</x:v>
      </x:c>
      <x:c r="DS67" s="13">
        <x:v>4.68987640556659</x:v>
      </x:c>
      <x:c r="DT67" s="173">
        <x:v>1.1000509462986401</x:v>
      </x:c>
      <x:c r="DU67" s="13">
        <x:v>6.56075649109063</x:v>
      </x:c>
      <x:c r="DV67" s="173">
        <x:v>2.23215637729411</x:v>
      </x:c>
      <x:c r="DW67" s="13">
        <x:v>6.3750741360004399</x:v>
      </x:c>
      <x:c r="DX67" s="173">
        <x:v>2.9538474764699698</x:v>
      </x:c>
      <x:c r="DY67" s="13">
        <x:v>3.46540777216698</x:v>
      </x:c>
      <x:c r="DZ67" s="173">
        <x:v>1.0709872951600601</x:v>
      </x:c>
      <x:c r="EA67" s="13">
        <x:v>-3.0953487189236402</x:v>
      </x:c>
      <x:c r="EB67" s="173">
        <x:v>2.03258580469562</x:v>
      </x:c>
      <x:c r="EC67" s="13">
        <x:v>6.8438221284300003</x:v>
      </x:c>
      <x:c r="ED67" s="173">
        <x:v>1.2653043707290801</x:v>
      </x:c>
      <x:c r="EE67" s="13">
        <x:v>13.0086196134784</x:v>
      </x:c>
      <x:c r="EF67" s="173">
        <x:v>2.9733190304246002</x:v>
      </x:c>
      <x:c r="EG67" s="13">
        <x:v>4.8986471689875604</x:v>
      </x:c>
      <x:c r="EH67" s="173">
        <x:v>2.0445351361253898</x:v>
      </x:c>
      <x:c r="EI67" s="13">
        <x:v>4.9624976567454198</x:v>
      </x:c>
      <x:c r="EJ67" s="173">
        <x:v>1.42605171785568</x:v>
      </x:c>
      <x:c r="EK67" s="13">
        <x:v>-8.0461219567329696</x:v>
      </x:c>
      <x:c r="EL67" s="173">
        <x:v>3.1139457705351101</x:v>
      </x:c>
      <x:c r="EM67" s="13">
        <x:v>12.6177214816831</x:v>
      </x:c>
      <x:c r="EN67" s="173">
        <x:v>1.3531612392200201</x:v>
      </x:c>
      <x:c r="EO67" s="13">
        <x:v>22.375545735191402</x:v>
      </x:c>
      <x:c r="EP67" s="173">
        <x:v>3.31834300439751</x:v>
      </x:c>
      <x:c r="EQ67" s="13">
        <x:v>13.7291684638391</x:v>
      </x:c>
      <x:c r="ER67" s="173">
        <x:v>3.3567248144800401</x:v>
      </x:c>
      <x:c r="ES67" s="13">
        <x:v>8.2304788943205196</x:v>
      </x:c>
      <x:c r="ET67" s="173">
        <x:v>1.80863188934021</x:v>
      </x:c>
      <x:c r="EU67" s="13">
        <x:v>-14.1450668408709</x:v>
      </x:c>
      <x:c r="EV67" s="173">
        <x:v>3.86585391606486</x:v>
      </x:c>
      <x:c r="EW67" s="15"/>
      <x:c r="EX67" s="15"/>
      <x:c r="EY67" s="15"/>
      <x:c r="EZ67" s="15"/>
      <x:c r="FA67" s="15"/>
      <x:c r="FB67" s="15"/>
      <x:c r="FC67" s="15"/>
      <x:c r="FD67" s="15"/>
      <x:c r="FE67" s="15"/>
      <x:c r="FF67" s="15"/>
      <x:c r="FG67" s="15"/>
      <x:c r="FH67" s="15"/>
      <x:c r="FI67" s="15"/>
      <x:c r="FJ67" s="15"/>
      <x:c r="FK67" s="15"/>
      <x:c r="FL67" s="15"/>
      <x:c r="FM67" s="15"/>
      <x:c r="FN67" s="15"/>
      <x:c r="FO67" s="15"/>
      <x:c r="FP67" s="15"/>
      <x:c r="FQ67" s="15"/>
      <x:c r="FR67" s="15"/>
      <x:c r="FS67" s="15"/>
      <x:c r="FT67" s="15"/>
      <x:c r="FU67" s="15"/>
      <x:c r="FV67" s="15"/>
      <x:c r="FW67" s="15"/>
      <x:c r="FX67" s="15"/>
      <x:c r="FY67" s="15"/>
      <x:c r="FZ67" s="15"/>
      <x:c r="GA67" s="15"/>
      <x:c r="GB67" s="15"/>
      <x:c r="GC67" s="15"/>
      <x:c r="GD67" s="15"/>
      <x:c r="GE67" s="15"/>
      <x:c r="GF67" s="15"/>
      <x:c r="GG67" s="15"/>
      <x:c r="GH67" s="15"/>
      <x:c r="GI67" s="15"/>
      <x:c r="GJ67" s="15"/>
      <x:c r="GK67" s="15"/>
      <x:c r="GL67" s="15"/>
      <x:c r="GM67" s="15"/>
      <x:c r="GN67" s="15"/>
      <x:c r="GO67" s="15"/>
      <x:c r="GP67" s="15"/>
      <x:c r="GQ67" s="15"/>
      <x:c r="GR67" s="15"/>
      <x:c r="GS67" s="15"/>
      <x:c r="GT67" s="15"/>
      <x:c r="GU67" s="15"/>
      <x:c r="GV67" s="15"/>
      <x:c r="GW67" s="15"/>
      <x:c r="GX67" s="15"/>
      <x:c r="GY67" s="15"/>
      <x:c r="GZ67" s="15"/>
      <x:c r="HA67" s="15"/>
      <x:c r="HB67" s="15"/>
      <x:c r="HC67" s="15"/>
      <x:c r="HD67" s="16"/>
    </x:row>
    <x:row r="68" spans="1:212" ht="12.95" customHeight="1" x14ac:dyDescent="0.2">
      <x:c r="A68" s="2" t="s">
        <x:v>410</x:v>
      </x:c>
      <x:c r="B68" s="12">
        <x:v>2</x:v>
      </x:c>
      <x:c r="C68" s="13">
        <x:v>4.6701665149592202</x:v>
      </x:c>
      <x:c r="D68" s="173">
        <x:v>0.77174112401444095</x:v>
      </x:c>
      <x:c r="E68" s="13">
        <x:v>6.5696406146829096</x:v>
      </x:c>
      <x:c r="F68" s="173">
        <x:v>2.2172409845511201</x:v>
      </x:c>
      <x:c r="G68" s="13">
        <x:v>2.6954436805606399</x:v>
      </x:c>
      <x:c r="H68" s="173">
        <x:v>1.37507018263751</x:v>
      </x:c>
      <x:c r="I68" s="13">
        <x:v>4.4426099186881496</x:v>
      </x:c>
      <x:c r="J68" s="173">
        <x:v>1.0351150280869701</x:v>
      </x:c>
      <x:c r="K68" s="13">
        <x:v>-2.12703069599476</x:v>
      </x:c>
      <x:c r="L68" s="173">
        <x:v>2.6052067355500599</x:v>
      </x:c>
      <x:c r="M68" s="13">
        <x:v>3.7473767917661198</x:v>
      </x:c>
      <x:c r="N68" s="173">
        <x:v>0.75352269720251797</x:v>
      </x:c>
      <x:c r="O68" s="13">
        <x:v>6.3324513530217601</x:v>
      </x:c>
      <x:c r="P68" s="173">
        <x:v>2.3885590396419998</x:v>
      </x:c>
      <x:c r="Q68" s="13">
        <x:v>5.6380889112604802</x:v>
      </x:c>
      <x:c r="R68" s="173">
        <x:v>2.0844075469068999</x:v>
      </x:c>
      <x:c r="S68" s="13">
        <x:v>2.4806488493060002</x:v>
      </x:c>
      <x:c r="T68" s="173">
        <x:v>0.66462980481404599</x:v>
      </x:c>
      <x:c r="U68" s="13">
        <x:v>-3.8518025037157702</x:v>
      </x:c>
      <x:c r="V68" s="173">
        <x:v>2.55263676532135</x:v>
      </x:c>
      <x:c r="W68" s="13">
        <x:v>7.3364904267547599</x:v>
      </x:c>
      <x:c r="X68" s="173">
        <x:v>0.85381751044430698</x:v>
      </x:c>
      <x:c r="Y68" s="13">
        <x:v>5.64907606864519</x:v>
      </x:c>
      <x:c r="Z68" s="173">
        <x:v>1.7766519055460599</x:v>
      </x:c>
      <x:c r="AA68" s="13">
        <x:v>6.4692531048886401</x:v>
      </x:c>
      <x:c r="AB68" s="173">
        <x:v>1.92940549887923</x:v>
      </x:c>
      <x:c r="AC68" s="13">
        <x:v>8.2097112861908403</x:v>
      </x:c>
      <x:c r="AD68" s="173">
        <x:v>1.28807602278516</x:v>
      </x:c>
      <x:c r="AE68" s="13">
        <x:v>2.5606352175456601</x:v>
      </x:c>
      <x:c r="AF68" s="173">
        <x:v>2.3786931203894399</x:v>
      </x:c>
      <x:c r="AG68" s="13">
        <x:v>8.4667710458207992</x:v>
      </x:c>
      <x:c r="AH68" s="173">
        <x:v>1.2648871472107801</x:v>
      </x:c>
      <x:c r="AI68" s="13">
        <x:v>11.487349255405499</x:v>
      </x:c>
      <x:c r="AJ68" s="173">
        <x:v>3.64261430348891</x:v>
      </x:c>
      <x:c r="AK68" s="13">
        <x:v>11.719213749509301</x:v>
      </x:c>
      <x:c r="AL68" s="173">
        <x:v>2.7685816217001702</x:v>
      </x:c>
      <x:c r="AM68" s="13">
        <x:v>6.6822393459337501</x:v>
      </x:c>
      <x:c r="AN68" s="173">
        <x:v>1.12730405025592</x:v>
      </x:c>
      <x:c r="AO68" s="13">
        <x:v>-4.8051099094716996</x:v>
      </x:c>
      <x:c r="AP68" s="173">
        <x:v>3.4753198271405599</x:v>
      </x:c>
      <x:c r="AQ68" s="13">
        <x:v>10.009297283005401</x:v>
      </x:c>
      <x:c r="AR68" s="173">
        <x:v>0.96144263692699095</x:v>
      </x:c>
      <x:c r="AS68" s="13">
        <x:v>8.5043080322190008</x:v>
      </x:c>
      <x:c r="AT68" s="173">
        <x:v>2.1315525922485099</x:v>
      </x:c>
      <x:c r="AU68" s="13">
        <x:v>6.7519244427817799</x:v>
      </x:c>
      <x:c r="AV68" s="173">
        <x:v>2.4050060228262899</x:v>
      </x:c>
      <x:c r="AW68" s="13">
        <x:v>11.7126955652723</x:v>
      </x:c>
      <x:c r="AX68" s="173">
        <x:v>1.37332155601763</x:v>
      </x:c>
      <x:c r="AY68" s="13">
        <x:v>3.2083875330533398</x:v>
      </x:c>
      <x:c r="AZ68" s="173">
        <x:v>2.5435392344060301</x:v>
      </x:c>
      <x:c r="BA68" s="13">
        <x:v>12.198258274896199</x:v>
      </x:c>
      <x:c r="BB68" s="173">
        <x:v>1.08295158715889</x:v>
      </x:c>
      <x:c r="BC68" s="13">
        <x:v>10.030577940774901</x:v>
      </x:c>
      <x:c r="BD68" s="173">
        <x:v>2.00292694921212</x:v>
      </x:c>
      <x:c r="BE68" s="13">
        <x:v>5.4686086525343303</x:v>
      </x:c>
      <x:c r="BF68" s="173">
        <x:v>1.64659172594139</x:v>
      </x:c>
      <x:c r="BG68" s="13">
        <x:v>14.9857015293457</x:v>
      </x:c>
      <x:c r="BH68" s="173">
        <x:v>1.63551232463117</x:v>
      </x:c>
      <x:c r="BI68" s="13">
        <x:v>4.9551235885707099</x:v>
      </x:c>
      <x:c r="BJ68" s="173">
        <x:v>2.5856070191363298</x:v>
      </x:c>
      <x:c r="BK68" s="13">
        <x:v>22.4274073620773</x:v>
      </x:c>
      <x:c r="BL68" s="173">
        <x:v>1.7582823114719901</x:v>
      </x:c>
      <x:c r="BM68" s="13">
        <x:v>20.842142360429701</x:v>
      </x:c>
      <x:c r="BN68" s="173">
        <x:v>3.5539619623384802</x:v>
      </x:c>
      <x:c r="BO68" s="13">
        <x:v>17.672609529048099</x:v>
      </x:c>
      <x:c r="BP68" s="173">
        <x:v>2.8194122055065498</x:v>
      </x:c>
      <x:c r="BQ68" s="13">
        <x:v>25.100121527172</x:v>
      </x:c>
      <x:c r="BR68" s="173">
        <x:v>2.64421689691632</x:v>
      </x:c>
      <x:c r="BS68" s="13">
        <x:v>4.2579791667422802</x:v>
      </x:c>
      <x:c r="BT68" s="173">
        <x:v>4.4934505968100602</x:v>
      </x:c>
      <x:c r="BU68" s="13">
        <x:v>7.7051776790864297</x:v>
      </x:c>
      <x:c r="BV68" s="173">
        <x:v>1.0492733830463601</x:v>
      </x:c>
      <x:c r="BW68" s="13">
        <x:v>16.186271773986501</x:v>
      </x:c>
      <x:c r="BX68" s="173">
        <x:v>3.1984903004224301</x:v>
      </x:c>
      <x:c r="BY68" s="13">
        <x:v>11.420485084580701</x:v>
      </x:c>
      <x:c r="BZ68" s="173">
        <x:v>2.4444273718508298</x:v>
      </x:c>
      <x:c r="CA68" s="13">
        <x:v>4.35722451221742</x:v>
      </x:c>
      <x:c r="CB68" s="173">
        <x:v>0.96478804119263994</x:v>
      </x:c>
      <x:c r="CC68" s="13">
        <x:v>-11.8290472617691</x:v>
      </x:c>
      <x:c r="CD68" s="173">
        <x:v>3.1824268711381301</x:v>
      </x:c>
      <x:c r="CE68" s="13">
        <x:v>3.91225099088811</x:v>
      </x:c>
      <x:c r="CF68" s="173">
        <x:v>0.88980029669477201</x:v>
      </x:c>
      <x:c r="CG68" s="13">
        <x:v>2.7645452413939799</x:v>
      </x:c>
      <x:c r="CH68" s="173">
        <x:v>1.3704125865827199</x:v>
      </x:c>
      <x:c r="CI68" s="13">
        <x:v>5.6359566395468699</x:v>
      </x:c>
      <x:c r="CJ68" s="173">
        <x:v>2.0369579850697801</x:v>
      </x:c>
      <x:c r="CK68" s="13">
        <x:v>4.0157645119846999</x:v>
      </x:c>
      <x:c r="CL68" s="173">
        <x:v>1.219962905164</x:v>
      </x:c>
      <x:c r="CM68" s="13">
        <x:v>1.2512192705907199</x:v>
      </x:c>
      <x:c r="CN68" s="173">
        <x:v>1.78841120501948</x:v>
      </x:c>
      <x:c r="CO68" s="13">
        <x:v>7.8949772543290502</x:v>
      </x:c>
      <x:c r="CP68" s="173">
        <x:v>0.88592339438722001</x:v>
      </x:c>
      <x:c r="CQ68" s="13">
        <x:v>10.2265956914762</x:v>
      </x:c>
      <x:c r="CR68" s="173">
        <x:v>2.3506546774872601</x:v>
      </x:c>
      <x:c r="CS68" s="13">
        <x:v>8.4867775387187603</x:v>
      </x:c>
      <x:c r="CT68" s="173">
        <x:v>2.6413248506240601</x:v>
      </x:c>
      <x:c r="CU68" s="13">
        <x:v>7.3754086267775403</x:v>
      </x:c>
      <x:c r="CV68" s="173">
        <x:v>1.2127712610250501</x:v>
      </x:c>
      <x:c r="CW68" s="13">
        <x:v>-2.8511870646987001</x:v>
      </x:c>
      <x:c r="CX68" s="173">
        <x:v>2.5184209726759699</x:v>
      </x:c>
      <x:c r="CY68" s="13">
        <x:v>13.0727849876022</x:v>
      </x:c>
      <x:c r="CZ68" s="173">
        <x:v>1.2293924839446799</x:v>
      </x:c>
      <x:c r="DA68" s="13">
        <x:v>21.364604636135098</x:v>
      </x:c>
      <x:c r="DB68" s="173">
        <x:v>3.2133917888807599</x:v>
      </x:c>
      <x:c r="DC68" s="13">
        <x:v>18.336024101783501</x:v>
      </x:c>
      <x:c r="DD68" s="173">
        <x:v>3.8153009812656</x:v>
      </x:c>
      <x:c r="DE68" s="13">
        <x:v>9.5867612323760092</x:v>
      </x:c>
      <x:c r="DF68" s="173">
        <x:v>1.26423037955648</x:v>
      </x:c>
      <x:c r="DG68" s="13">
        <x:v>-11.7778434037591</x:v>
      </x:c>
      <x:c r="DH68" s="173">
        <x:v>3.6890420448265102</x:v>
      </x:c>
      <x:c r="DI68" s="13">
        <x:v>7.3768764971845897</x:v>
      </x:c>
      <x:c r="DJ68" s="173">
        <x:v>1.05521431751462</x:v>
      </x:c>
      <x:c r="DK68" s="13">
        <x:v>14.2607084571868</x:v>
      </x:c>
      <x:c r="DL68" s="173">
        <x:v>2.9903221761620302</x:v>
      </x:c>
      <x:c r="DM68" s="13">
        <x:v>10.6019120687482</x:v>
      </x:c>
      <x:c r="DN68" s="173">
        <x:v>2.7581012240538398</x:v>
      </x:c>
      <x:c r="DO68" s="13">
        <x:v>4.5983523765263703</x:v>
      </x:c>
      <x:c r="DP68" s="173">
        <x:v>1.1782175729726101</x:v>
      </x:c>
      <x:c r="DQ68" s="13">
        <x:v>-9.6623560806604107</x:v>
      </x:c>
      <x:c r="DR68" s="173">
        <x:v>3.1952030931314699</x:v>
      </x:c>
      <x:c r="DS68" s="13">
        <x:v>5.3481146452952304</x:v>
      </x:c>
      <x:c r="DT68" s="173">
        <x:v>1.06738768429072</x:v>
      </x:c>
      <x:c r="DU68" s="13">
        <x:v>7.7118039120661903</x:v>
      </x:c>
      <x:c r="DV68" s="173">
        <x:v>2.3312616778022899</x:v>
      </x:c>
      <x:c r="DW68" s="13">
        <x:v>6.7477446698343204</x:v>
      </x:c>
      <x:c r="DX68" s="173">
        <x:v>1.96260342102566</x:v>
      </x:c>
      <x:c r="DY68" s="13">
        <x:v>4.5708157994840102</x:v>
      </x:c>
      <x:c r="DZ68" s="173">
        <x:v>1.4521966761863201</x:v>
      </x:c>
      <x:c r="EA68" s="13">
        <x:v>-3.1409881125821699</x:v>
      </x:c>
      <x:c r="EB68" s="173">
        <x:v>2.5240887048418998</x:v>
      </x:c>
      <x:c r="EC68" s="13">
        <x:v>3.23641291320962</x:v>
      </x:c>
      <x:c r="ED68" s="173">
        <x:v>0.53040812100587598</x:v>
      </x:c>
      <x:c r="EE68" s="13">
        <x:v>7.6123799517295696</x:v>
      </x:c>
      <x:c r="EF68" s="173">
        <x:v>1.69224053836402</x:v>
      </x:c>
      <x:c r="EG68" s="13">
        <x:v>4.3518884781185001</x:v>
      </x:c>
      <x:c r="EH68" s="173">
        <x:v>1.2348512448794899</x:v>
      </x:c>
      <x:c r="EI68" s="13">
        <x:v>1.8077001296315001</x:v>
      </x:c>
      <x:c r="EJ68" s="173">
        <x:v>0.60473790060088894</x:v>
      </x:c>
      <x:c r="EK68" s="13">
        <x:v>-5.8046798220980698</x:v>
      </x:c>
      <x:c r="EL68" s="173">
        <x:v>1.7507926935362601</x:v>
      </x:c>
      <x:c r="EM68" s="13">
        <x:v>6.9031958007989003</x:v>
      </x:c>
      <x:c r="EN68" s="173">
        <x:v>0.899860559443865</x:v>
      </x:c>
      <x:c r="EO68" s="13">
        <x:v>10.5932548399691</x:v>
      </x:c>
      <x:c r="EP68" s="173">
        <x:v>2.44904670422937</x:v>
      </x:c>
      <x:c r="EQ68" s="13">
        <x:v>8.8671979472812499</x:v>
      </x:c>
      <x:c r="ER68" s="173">
        <x:v>2.4622044972358101</x:v>
      </x:c>
      <x:c r="ES68" s="13">
        <x:v>5.6073518012858496</x:v>
      </x:c>
      <x:c r="ET68" s="173">
        <x:v>1.0949453711852799</x:v>
      </x:c>
      <x:c r="EU68" s="13">
        <x:v>-4.9859030386832304</x:v>
      </x:c>
      <x:c r="EV68" s="173">
        <x:v>2.5107666978449399</x:v>
      </x:c>
      <x:c r="EW68" s="15"/>
      <x:c r="EX68" s="15"/>
      <x:c r="EY68" s="15"/>
      <x:c r="EZ68" s="15"/>
      <x:c r="FA68" s="15"/>
      <x:c r="FB68" s="15"/>
      <x:c r="FC68" s="15"/>
      <x:c r="FD68" s="15"/>
      <x:c r="FE68" s="15"/>
      <x:c r="FF68" s="15"/>
      <x:c r="FG68" s="15"/>
      <x:c r="FH68" s="15"/>
      <x:c r="FI68" s="15"/>
      <x:c r="FJ68" s="15"/>
      <x:c r="FK68" s="15"/>
      <x:c r="FL68" s="15"/>
      <x:c r="FM68" s="15"/>
      <x:c r="FN68" s="15"/>
      <x:c r="FO68" s="15"/>
      <x:c r="FP68" s="15"/>
      <x:c r="FQ68" s="15"/>
      <x:c r="FR68" s="15"/>
      <x:c r="FS68" s="15"/>
      <x:c r="FT68" s="15"/>
      <x:c r="FU68" s="15"/>
      <x:c r="FV68" s="15"/>
      <x:c r="FW68" s="15"/>
      <x:c r="FX68" s="15"/>
      <x:c r="FY68" s="15"/>
      <x:c r="FZ68" s="15"/>
      <x:c r="GA68" s="15"/>
      <x:c r="GB68" s="15"/>
      <x:c r="GC68" s="15"/>
      <x:c r="GD68" s="15"/>
      <x:c r="GE68" s="15"/>
      <x:c r="GF68" s="15"/>
      <x:c r="GG68" s="15"/>
      <x:c r="GH68" s="15"/>
      <x:c r="GI68" s="15"/>
      <x:c r="GJ68" s="15"/>
      <x:c r="GK68" s="15"/>
      <x:c r="GL68" s="15"/>
      <x:c r="GM68" s="15"/>
      <x:c r="GN68" s="15"/>
      <x:c r="GO68" s="15"/>
      <x:c r="GP68" s="15"/>
      <x:c r="GQ68" s="15"/>
      <x:c r="GR68" s="15"/>
      <x:c r="GS68" s="15"/>
      <x:c r="GT68" s="15"/>
      <x:c r="GU68" s="15"/>
      <x:c r="GV68" s="15"/>
      <x:c r="GW68" s="15"/>
      <x:c r="GX68" s="15"/>
      <x:c r="GY68" s="15"/>
      <x:c r="GZ68" s="15"/>
      <x:c r="HA68" s="15"/>
      <x:c r="HB68" s="15"/>
      <x:c r="HC68" s="15"/>
      <x:c r="HD68" s="16"/>
    </x:row>
    <x:row r="69" spans="1:212" ht="12.95" customHeight="1" x14ac:dyDescent="0.2">
      <x:c r="A69" s="3" t="s">
        <x:v>411</x:v>
      </x:c>
      <x:c r="B69" s="27">
        <x:v>2</x:v>
      </x:c>
      <x:c r="C69" s="28">
        <x:v>5.0099724927122304</x:v>
      </x:c>
      <x:c r="D69" s="178">
        <x:v>0.96232176623872401</x:v>
      </x:c>
      <x:c r="E69" s="28">
        <x:v>6.6837482994939501</x:v>
      </x:c>
      <x:c r="F69" s="178">
        <x:v>1.9137532503564201</x:v>
      </x:c>
      <x:c r="G69" s="28">
        <x:v>4.4245692931414498</x:v>
      </x:c>
      <x:c r="H69" s="178">
        <x:v>1.60982271889455</x:v>
      </x:c>
      <x:c r="I69" s="28">
        <x:v>4.62818074301327</x:v>
      </x:c>
      <x:c r="J69" s="178">
        <x:v>1.1534817155969701</x:v>
      </x:c>
      <x:c r="K69" s="28">
        <x:v>-2.0555675564806801</x:v>
      </x:c>
      <x:c r="L69" s="178">
        <x:v>2.1021773382124902</x:v>
      </x:c>
      <x:c r="M69" s="28">
        <x:v>5.94915593998061</x:v>
      </x:c>
      <x:c r="N69" s="178">
        <x:v>0.96173519034174504</x:v>
      </x:c>
      <x:c r="O69" s="28">
        <x:v>9.3537197746243503</x:v>
      </x:c>
      <x:c r="P69" s="178">
        <x:v>2.0180694842073899</x:v>
      </x:c>
      <x:c r="Q69" s="28">
        <x:v>5.8079008737871298</x:v>
      </x:c>
      <x:c r="R69" s="178">
        <x:v>1.7049964062970999</x:v>
      </x:c>
      <x:c r="S69" s="28">
        <x:v>4.6586904402699201</x:v>
      </x:c>
      <x:c r="T69" s="178">
        <x:v>1.17539262044861</x:v>
      </x:c>
      <x:c r="U69" s="28">
        <x:v>-4.6950293343544196</x:v>
      </x:c>
      <x:c r="V69" s="178">
        <x:v>2.22049695320643</x:v>
      </x:c>
      <x:c r="W69" s="28">
        <x:v>5.4460442029317502</x:v>
      </x:c>
      <x:c r="X69" s="178">
        <x:v>1.1196043851758499</x:v>
      </x:c>
      <x:c r="Y69" s="28">
        <x:v>7.4718867989821502</x:v>
      </x:c>
      <x:c r="Z69" s="178">
        <x:v>2.3133162445711699</x:v>
      </x:c>
      <x:c r="AA69" s="28">
        <x:v>6.5708339668047904</x:v>
      </x:c>
      <x:c r="AB69" s="178">
        <x:v>2.8824726429990699</x:v>
      </x:c>
      <x:c r="AC69" s="28">
        <x:v>4.2497474921158496</x:v>
      </x:c>
      <x:c r="AD69" s="178">
        <x:v>1.3816836146104801</x:v>
      </x:c>
      <x:c r="AE69" s="28">
        <x:v>-3.2221393068662998</x:v>
      </x:c>
      <x:c r="AF69" s="178">
        <x:v>2.8682198292572898</x:v>
      </x:c>
      <x:c r="AG69" s="28">
        <x:v>11.3389601973032</x:v>
      </x:c>
      <x:c r="AH69" s="178">
        <x:v>1.1673756259789301</x:v>
      </x:c>
      <x:c r="AI69" s="28">
        <x:v>17.922029036198001</x:v>
      </x:c>
      <x:c r="AJ69" s="178">
        <x:v>2.9337274248952498</x:v>
      </x:c>
      <x:c r="AK69" s="28">
        <x:v>14.5009786306717</x:v>
      </x:c>
      <x:c r="AL69" s="178">
        <x:v>2.7771922910983098</x:v>
      </x:c>
      <x:c r="AM69" s="28">
        <x:v>7.4785492114688896</x:v>
      </x:c>
      <x:c r="AN69" s="178">
        <x:v>1.17062429708416</x:v>
      </x:c>
      <x:c r="AO69" s="28">
        <x:v>-10.443479824729099</x:v>
      </x:c>
      <x:c r="AP69" s="178">
        <x:v>3.1379356583195599</x:v>
      </x:c>
      <x:c r="AQ69" s="28">
        <x:v>18.4877476046811</x:v>
      </x:c>
      <x:c r="AR69" s="178">
        <x:v>1.48428547961724</x:v>
      </x:c>
      <x:c r="AS69" s="28">
        <x:v>16.8740667053581</x:v>
      </x:c>
      <x:c r="AT69" s="178">
        <x:v>2.9136278510787301</x:v>
      </x:c>
      <x:c r="AU69" s="28">
        <x:v>14.8051249134566</x:v>
      </x:c>
      <x:c r="AV69" s="178">
        <x:v>2.75146802959142</x:v>
      </x:c>
      <x:c r="AW69" s="28">
        <x:v>21.084181045969</x:v>
      </x:c>
      <x:c r="AX69" s="178">
        <x:v>2.06829618254574</x:v>
      </x:c>
      <x:c r="AY69" s="28">
        <x:v>4.2101143406109101</x:v>
      </x:c>
      <x:c r="AZ69" s="178">
        <x:v>3.2661175222071699</x:v>
      </x:c>
      <x:c r="BA69" s="28">
        <x:v>16.2369114711015</x:v>
      </x:c>
      <x:c r="BB69" s="178">
        <x:v>1.42017190683566</x:v>
      </x:c>
      <x:c r="BC69" s="28">
        <x:v>12.2511547969109</x:v>
      </x:c>
      <x:c r="BD69" s="178">
        <x:v>2.7940021967644602</x:v>
      </x:c>
      <x:c r="BE69" s="28">
        <x:v>14.936276997476201</x:v>
      </x:c>
      <x:c r="BF69" s="178">
        <x:v>3.0840245959927</x:v>
      </x:c>
      <x:c r="BG69" s="28">
        <x:v>18.894550384139698</x:v>
      </x:c>
      <x:c r="BH69" s="178">
        <x:v>1.9052863670801701</x:v>
      </x:c>
      <x:c r="BI69" s="28">
        <x:v>6.6433955872288299</x:v>
      </x:c>
      <x:c r="BJ69" s="178">
        <x:v>3.0741514512194299</x:v>
      </x:c>
      <x:c r="BK69" s="28">
        <x:v>44.414713947178697</x:v>
      </x:c>
      <x:c r="BL69" s="178">
        <x:v>2.02918076569624</x:v>
      </x:c>
      <x:c r="BM69" s="28">
        <x:v>38.646541604248497</x:v>
      </x:c>
      <x:c r="BN69" s="178">
        <x:v>4.5368460629821898</x:v>
      </x:c>
      <x:c r="BO69" s="28">
        <x:v>47.540872278584899</x:v>
      </x:c>
      <x:c r="BP69" s="178">
        <x:v>4.6170504423263701</x:v>
      </x:c>
      <x:c r="BQ69" s="28">
        <x:v>46.271209173806596</x:v>
      </x:c>
      <x:c r="BR69" s="178">
        <x:v>2.24130525824375</x:v>
      </x:c>
      <x:c r="BS69" s="28">
        <x:v>7.6246675695580697</x:v>
      </x:c>
      <x:c r="BT69" s="178">
        <x:v>4.8194211484646701</x:v>
      </x:c>
      <x:c r="BU69" s="28">
        <x:v>16.8427549191514</x:v>
      </x:c>
      <x:c r="BV69" s="178">
        <x:v>1.3468003803664399</x:v>
      </x:c>
      <x:c r="BW69" s="28">
        <x:v>22.750611220602199</x:v>
      </x:c>
      <x:c r="BX69" s="178">
        <x:v>2.9058145102127901</x:v>
      </x:c>
      <x:c r="BY69" s="28">
        <x:v>19.0744049987605</x:v>
      </x:c>
      <x:c r="BZ69" s="178">
        <x:v>3.0806176943608699</x:v>
      </x:c>
      <x:c r="CA69" s="28">
        <x:v>13.5368540238844</x:v>
      </x:c>
      <x:c r="CB69" s="178">
        <x:v>2.10455676748091</x:v>
      </x:c>
      <x:c r="CC69" s="28">
        <x:v>-9.2137571967178502</x:v>
      </x:c>
      <x:c r="CD69" s="178">
        <x:v>3.7730874965353198</x:v>
      </x:c>
      <x:c r="CE69" s="28">
        <x:v>4.2926906490361603</x:v>
      </x:c>
      <x:c r="CF69" s="178">
        <x:v>0.86293393348777103</x:v>
      </x:c>
      <x:c r="CG69" s="28">
        <x:v>4.1183129359374799</x:v>
      </x:c>
      <x:c r="CH69" s="178">
        <x:v>1.66616941114649</x:v>
      </x:c>
      <x:c r="CI69" s="28">
        <x:v>3.7087097720168201</x:v>
      </x:c>
      <x:c r="CJ69" s="178">
        <x:v>1.4441597472493899</x:v>
      </x:c>
      <x:c r="CK69" s="28">
        <x:v>4.7044256458594704</x:v>
      </x:c>
      <x:c r="CL69" s="178">
        <x:v>1.3473792296645599</x:v>
      </x:c>
      <x:c r="CM69" s="28">
        <x:v>0.58611270992198705</x:v>
      </x:c>
      <x:c r="CN69" s="178">
        <x:v>2.2309267245246098</x:v>
      </x:c>
      <x:c r="CO69" s="28">
        <x:v>8.6300353846996298</x:v>
      </x:c>
      <x:c r="CP69" s="178">
        <x:v>1.2475883288162599</x:v>
      </x:c>
      <x:c r="CQ69" s="28">
        <x:v>15.8359051705146</x:v>
      </x:c>
      <x:c r="CR69" s="178">
        <x:v>3.0057846664274099</x:v>
      </x:c>
      <x:c r="CS69" s="28">
        <x:v>7.2805512091481397</x:v>
      </x:c>
      <x:c r="CT69" s="178">
        <x:v>1.5749281535626101</x:v>
      </x:c>
      <x:c r="CU69" s="28">
        <x:v>6.2309050644510702</x:v>
      </x:c>
      <x:c r="CV69" s="178">
        <x:v>1.5188832515595401</x:v>
      </x:c>
      <x:c r="CW69" s="28">
        <x:v>-9.6050001060635299</x:v>
      </x:c>
      <x:c r="CX69" s="178">
        <x:v>3.27332750472037</x:v>
      </x:c>
      <x:c r="CY69" s="28">
        <x:v>21.588201605374898</x:v>
      </x:c>
      <x:c r="CZ69" s="178">
        <x:v>1.58050150060197</x:v>
      </x:c>
      <x:c r="DA69" s="28">
        <x:v>30.669778046324101</x:v>
      </x:c>
      <x:c r="DB69" s="178">
        <x:v>3.0241569280964402</x:v>
      </x:c>
      <x:c r="DC69" s="28">
        <x:v>26.720474074289498</x:v>
      </x:c>
      <x:c r="DD69" s="178">
        <x:v>4.3498301041203602</x:v>
      </x:c>
      <x:c r="DE69" s="28">
        <x:v>15.477569439705</x:v>
      </x:c>
      <x:c r="DF69" s="178">
        <x:v>2.1379335638797698</x:v>
      </x:c>
      <x:c r="DG69" s="28">
        <x:v>-15.192208606619101</x:v>
      </x:c>
      <x:c r="DH69" s="178">
        <x:v>3.7390580479762199</x:v>
      </x:c>
      <x:c r="DI69" s="28">
        <x:v>17.427733704507101</x:v>
      </x:c>
      <x:c r="DJ69" s="178">
        <x:v>1.8190122136593401</x:v>
      </x:c>
      <x:c r="DK69" s="28">
        <x:v>22.182281748523302</x:v>
      </x:c>
      <x:c r="DL69" s="178">
        <x:v>4.58875728991333</x:v>
      </x:c>
      <x:c r="DM69" s="28">
        <x:v>13.332948599192999</x:v>
      </x:c>
      <x:c r="DN69" s="178">
        <x:v>2.9308142807473998</x:v>
      </x:c>
      <x:c r="DO69" s="28">
        <x:v>16.983402705281001</x:v>
      </x:c>
      <x:c r="DP69" s="178">
        <x:v>1.9097538161673999</x:v>
      </x:c>
      <x:c r="DQ69" s="28">
        <x:v>-5.1988790432423198</x:v>
      </x:c>
      <x:c r="DR69" s="178">
        <x:v>5.0092808170707999</x:v>
      </x:c>
      <x:c r="DS69" s="28">
        <x:v>4.9497551051177204</x:v>
      </x:c>
      <x:c r="DT69" s="178">
        <x:v>0.87383764309621303</x:v>
      </x:c>
      <x:c r="DU69" s="28">
        <x:v>5.9840098477263304</x:v>
      </x:c>
      <x:c r="DV69" s="178">
        <x:v>2.2705470310272902</x:v>
      </x:c>
      <x:c r="DW69" s="28">
        <x:v>5.9303812288958602</x:v>
      </x:c>
      <x:c r="DX69" s="178">
        <x:v>2.2751965331405901</x:v>
      </x:c>
      <x:c r="DY69" s="28">
        <x:v>4.2339497183621297</x:v>
      </x:c>
      <x:c r="DZ69" s="178">
        <x:v>1.13829615837027</x:v>
      </x:c>
      <x:c r="EA69" s="28">
        <x:v>-1.7500601293642</x:v>
      </x:c>
      <x:c r="EB69" s="178">
        <x:v>2.7616595157755901</x:v>
      </x:c>
      <x:c r="EC69" s="28">
        <x:v>5.8762743570672002</x:v>
      </x:c>
      <x:c r="ED69" s="178">
        <x:v>0.86685247431880497</x:v>
      </x:c>
      <x:c r="EE69" s="28">
        <x:v>9.3885026421549895</x:v>
      </x:c>
      <x:c r="EF69" s="178">
        <x:v>2.40630995763251</x:v>
      </x:c>
      <x:c r="EG69" s="28">
        <x:v>4.4731422607039004</x:v>
      </x:c>
      <x:c r="EH69" s="178">
        <x:v>1.53195439934555</x:v>
      </x:c>
      <x:c r="EI69" s="28">
        <x:v>4.81027194401541</x:v>
      </x:c>
      <x:c r="EJ69" s="178">
        <x:v>1.1175208167266799</x:v>
      </x:c>
      <x:c r="EK69" s="28">
        <x:v>-4.5782306981395804</x:v>
      </x:c>
      <x:c r="EL69" s="178">
        <x:v>2.6913316422298599</x:v>
      </x:c>
      <x:c r="EM69" s="28">
        <x:v>19.207325886242302</x:v>
      </x:c>
      <x:c r="EN69" s="178">
        <x:v>1.5621070270847</x:v>
      </x:c>
      <x:c r="EO69" s="28">
        <x:v>22.5122178138067</x:v>
      </x:c>
      <x:c r="EP69" s="178">
        <x:v>3.75027871169344</x:v>
      </x:c>
      <x:c r="EQ69" s="28">
        <x:v>25.795964117733099</x:v>
      </x:c>
      <x:c r="ER69" s="178">
        <x:v>4.7994116351101397</x:v>
      </x:c>
      <x:c r="ES69" s="28">
        <x:v>15.455214781101599</x:v>
      </x:c>
      <x:c r="ET69" s="178">
        <x:v>2.3939961641146601</x:v>
      </x:c>
      <x:c r="EU69" s="28">
        <x:v>-7.0570030327051603</x:v>
      </x:c>
      <x:c r="EV69" s="178">
        <x:v>4.4103315864238803</x:v>
      </x:c>
      <x:c r="EW69" s="30"/>
      <x:c r="EX69" s="30"/>
      <x:c r="EY69" s="30"/>
      <x:c r="EZ69" s="30"/>
      <x:c r="FA69" s="30"/>
      <x:c r="FB69" s="30"/>
      <x:c r="FC69" s="30"/>
      <x:c r="FD69" s="30"/>
      <x:c r="FE69" s="30"/>
      <x:c r="FF69" s="30"/>
      <x:c r="FG69" s="30"/>
      <x:c r="FH69" s="30"/>
      <x:c r="FI69" s="30"/>
      <x:c r="FJ69" s="30"/>
      <x:c r="FK69" s="30"/>
      <x:c r="FL69" s="30"/>
      <x:c r="FM69" s="30"/>
      <x:c r="FN69" s="30"/>
      <x:c r="FO69" s="30"/>
      <x:c r="FP69" s="30"/>
      <x:c r="FQ69" s="30"/>
      <x:c r="FR69" s="30"/>
      <x:c r="FS69" s="30"/>
      <x:c r="FT69" s="30"/>
      <x:c r="FU69" s="30"/>
      <x:c r="FV69" s="30"/>
      <x:c r="FW69" s="30"/>
      <x:c r="FX69" s="30"/>
      <x:c r="FY69" s="30"/>
      <x:c r="FZ69" s="30"/>
      <x:c r="GA69" s="30"/>
      <x:c r="GB69" s="30"/>
      <x:c r="GC69" s="30"/>
      <x:c r="GD69" s="30"/>
      <x:c r="GE69" s="30"/>
      <x:c r="GF69" s="30"/>
      <x:c r="GG69" s="30"/>
      <x:c r="GH69" s="30"/>
      <x:c r="GI69" s="30"/>
      <x:c r="GJ69" s="30"/>
      <x:c r="GK69" s="30"/>
      <x:c r="GL69" s="30"/>
      <x:c r="GM69" s="30"/>
      <x:c r="GN69" s="30"/>
      <x:c r="GO69" s="30"/>
      <x:c r="GP69" s="30"/>
      <x:c r="GQ69" s="30"/>
      <x:c r="GR69" s="30"/>
      <x:c r="GS69" s="30"/>
      <x:c r="GT69" s="30"/>
      <x:c r="GU69" s="30"/>
      <x:c r="GV69" s="30"/>
      <x:c r="GW69" s="30"/>
      <x:c r="GX69" s="30"/>
      <x:c r="GY69" s="30"/>
      <x:c r="GZ69" s="30"/>
      <x:c r="HA69" s="30"/>
      <x:c r="HB69" s="30"/>
      <x:c r="HC69" s="30"/>
      <x:c r="HD69" s="31"/>
    </x:row>
    <x:row r="70" spans="1:212" ht="12.95" customHeight="1" x14ac:dyDescent="0.2">
      <x:c r="A70" s="2"/>
      <x:c r="B70" s="32"/>
      <x:c r="C70" s="13" t="s">
        <x:v>1713</x:v>
      </x:c>
      <x:c r="D70" s="173" t="s">
        <x:v>1714</x:v>
      </x:c>
      <x:c r="E70" s="13" t="s">
        <x:v>1715</x:v>
      </x:c>
      <x:c r="F70" s="173" t="s">
        <x:v>1716</x:v>
      </x:c>
      <x:c r="G70" s="13" t="s">
        <x:v>1717</x:v>
      </x:c>
      <x:c r="H70" s="173" t="s">
        <x:v>1718</x:v>
      </x:c>
      <x:c r="I70" s="13" t="s">
        <x:v>1719</x:v>
      </x:c>
      <x:c r="J70" s="173" t="s">
        <x:v>1720</x:v>
      </x:c>
      <x:c r="K70" s="13" t="s">
        <x:v>1721</x:v>
      </x:c>
      <x:c r="L70" s="173" t="s">
        <x:v>1722</x:v>
      </x:c>
      <x:c r="M70" s="13" t="s">
        <x:v>1723</x:v>
      </x:c>
      <x:c r="N70" s="173" t="s">
        <x:v>1724</x:v>
      </x:c>
      <x:c r="O70" s="13" t="s">
        <x:v>1725</x:v>
      </x:c>
      <x:c r="P70" s="173" t="s">
        <x:v>1726</x:v>
      </x:c>
      <x:c r="Q70" s="13" t="s">
        <x:v>1727</x:v>
      </x:c>
      <x:c r="R70" s="173" t="s">
        <x:v>1728</x:v>
      </x:c>
      <x:c r="S70" s="13" t="s">
        <x:v>1729</x:v>
      </x:c>
      <x:c r="T70" s="173" t="s">
        <x:v>1730</x:v>
      </x:c>
      <x:c r="U70" s="13" t="s">
        <x:v>1731</x:v>
      </x:c>
      <x:c r="V70" s="173" t="s">
        <x:v>1732</x:v>
      </x:c>
      <x:c r="W70" s="13" t="s">
        <x:v>1733</x:v>
      </x:c>
      <x:c r="X70" s="173" t="s">
        <x:v>1734</x:v>
      </x:c>
      <x:c r="Y70" s="13" t="s">
        <x:v>1735</x:v>
      </x:c>
      <x:c r="Z70" s="173" t="s">
        <x:v>1736</x:v>
      </x:c>
      <x:c r="AA70" s="13" t="s">
        <x:v>1737</x:v>
      </x:c>
      <x:c r="AB70" s="173" t="s">
        <x:v>1738</x:v>
      </x:c>
      <x:c r="AC70" s="13" t="s">
        <x:v>1739</x:v>
      </x:c>
      <x:c r="AD70" s="173" t="s">
        <x:v>1740</x:v>
      </x:c>
      <x:c r="AE70" s="13" t="s">
        <x:v>1741</x:v>
      </x:c>
      <x:c r="AF70" s="173" t="s">
        <x:v>1742</x:v>
      </x:c>
      <x:c r="AG70" s="13" t="s">
        <x:v>1743</x:v>
      </x:c>
      <x:c r="AH70" s="173" t="s">
        <x:v>1744</x:v>
      </x:c>
      <x:c r="AI70" s="13" t="s">
        <x:v>1745</x:v>
      </x:c>
      <x:c r="AJ70" s="173" t="s">
        <x:v>1746</x:v>
      </x:c>
      <x:c r="AK70" s="13" t="s">
        <x:v>1747</x:v>
      </x:c>
      <x:c r="AL70" s="173" t="s">
        <x:v>1748</x:v>
      </x:c>
      <x:c r="AM70" s="13" t="s">
        <x:v>1749</x:v>
      </x:c>
      <x:c r="AN70" s="173" t="s">
        <x:v>1750</x:v>
      </x:c>
      <x:c r="AO70" s="13" t="s">
        <x:v>1751</x:v>
      </x:c>
      <x:c r="AP70" s="173" t="s">
        <x:v>1752</x:v>
      </x:c>
      <x:c r="AQ70" s="13" t="s">
        <x:v>1753</x:v>
      </x:c>
      <x:c r="AR70" s="173" t="s">
        <x:v>1754</x:v>
      </x:c>
      <x:c r="AS70" s="13" t="s">
        <x:v>1755</x:v>
      </x:c>
      <x:c r="AT70" s="173" t="s">
        <x:v>1756</x:v>
      </x:c>
      <x:c r="AU70" s="13" t="s">
        <x:v>1757</x:v>
      </x:c>
      <x:c r="AV70" s="173" t="s">
        <x:v>1758</x:v>
      </x:c>
      <x:c r="AW70" s="13" t="s">
        <x:v>1759</x:v>
      </x:c>
      <x:c r="AX70" s="173" t="s">
        <x:v>1760</x:v>
      </x:c>
      <x:c r="AY70" s="13" t="s">
        <x:v>1761</x:v>
      </x:c>
      <x:c r="AZ70" s="173" t="s">
        <x:v>1762</x:v>
      </x:c>
      <x:c r="BA70" s="13" t="s">
        <x:v>1763</x:v>
      </x:c>
      <x:c r="BB70" s="173" t="s">
        <x:v>1764</x:v>
      </x:c>
      <x:c r="BC70" s="13" t="s">
        <x:v>1765</x:v>
      </x:c>
      <x:c r="BD70" s="173" t="s">
        <x:v>1766</x:v>
      </x:c>
      <x:c r="BE70" s="13" t="s">
        <x:v>1767</x:v>
      </x:c>
      <x:c r="BF70" s="173" t="s">
        <x:v>1768</x:v>
      </x:c>
      <x:c r="BG70" s="13" t="s">
        <x:v>1769</x:v>
      </x:c>
      <x:c r="BH70" s="173" t="s">
        <x:v>1770</x:v>
      </x:c>
      <x:c r="BI70" s="13" t="s">
        <x:v>1771</x:v>
      </x:c>
      <x:c r="BJ70" s="173" t="s">
        <x:v>1772</x:v>
      </x:c>
      <x:c r="BK70" s="13" t="s">
        <x:v>1773</x:v>
      </x:c>
      <x:c r="BL70" s="173" t="s">
        <x:v>1774</x:v>
      </x:c>
      <x:c r="BM70" s="13" t="s">
        <x:v>1775</x:v>
      </x:c>
      <x:c r="BN70" s="173" t="s">
        <x:v>1776</x:v>
      </x:c>
      <x:c r="BO70" s="13" t="s">
        <x:v>1777</x:v>
      </x:c>
      <x:c r="BP70" s="173" t="s">
        <x:v>1778</x:v>
      </x:c>
      <x:c r="BQ70" s="13" t="s">
        <x:v>1779</x:v>
      </x:c>
      <x:c r="BR70" s="173" t="s">
        <x:v>1780</x:v>
      </x:c>
      <x:c r="BS70" s="13" t="s">
        <x:v>1781</x:v>
      </x:c>
      <x:c r="BT70" s="173" t="s">
        <x:v>1782</x:v>
      </x:c>
      <x:c r="BU70" s="13" t="s">
        <x:v>1783</x:v>
      </x:c>
      <x:c r="BV70" s="173" t="s">
        <x:v>1784</x:v>
      </x:c>
      <x:c r="BW70" s="13" t="s">
        <x:v>1785</x:v>
      </x:c>
      <x:c r="BX70" s="173" t="s">
        <x:v>1786</x:v>
      </x:c>
      <x:c r="BY70" s="13" t="s">
        <x:v>1787</x:v>
      </x:c>
      <x:c r="BZ70" s="173" t="s">
        <x:v>1788</x:v>
      </x:c>
      <x:c r="CA70" s="13" t="s">
        <x:v>1789</x:v>
      </x:c>
      <x:c r="CB70" s="173" t="s">
        <x:v>1790</x:v>
      </x:c>
      <x:c r="CC70" s="13" t="s">
        <x:v>1791</x:v>
      </x:c>
      <x:c r="CD70" s="173" t="s">
        <x:v>1792</x:v>
      </x:c>
      <x:c r="CE70" s="13" t="s">
        <x:v>1793</x:v>
      </x:c>
      <x:c r="CF70" s="173" t="s">
        <x:v>1794</x:v>
      </x:c>
      <x:c r="CG70" s="13" t="s">
        <x:v>1795</x:v>
      </x:c>
      <x:c r="CH70" s="173" t="s">
        <x:v>1796</x:v>
      </x:c>
      <x:c r="CI70" s="13" t="s">
        <x:v>1797</x:v>
      </x:c>
      <x:c r="CJ70" s="173" t="s">
        <x:v>1798</x:v>
      </x:c>
      <x:c r="CK70" s="13" t="s">
        <x:v>1799</x:v>
      </x:c>
      <x:c r="CL70" s="173" t="s">
        <x:v>1800</x:v>
      </x:c>
      <x:c r="CM70" s="13" t="s">
        <x:v>1801</x:v>
      </x:c>
      <x:c r="CN70" s="173" t="s">
        <x:v>1802</x:v>
      </x:c>
      <x:c r="CO70" s="13" t="s">
        <x:v>1803</x:v>
      </x:c>
      <x:c r="CP70" s="173" t="s">
        <x:v>1804</x:v>
      </x:c>
      <x:c r="CQ70" s="13" t="s">
        <x:v>1805</x:v>
      </x:c>
      <x:c r="CR70" s="173" t="s">
        <x:v>1806</x:v>
      </x:c>
      <x:c r="CS70" s="13" t="s">
        <x:v>1807</x:v>
      </x:c>
      <x:c r="CT70" s="173" t="s">
        <x:v>1808</x:v>
      </x:c>
      <x:c r="CU70" s="13" t="s">
        <x:v>1809</x:v>
      </x:c>
      <x:c r="CV70" s="173" t="s">
        <x:v>1810</x:v>
      </x:c>
      <x:c r="CW70" s="13" t="s">
        <x:v>1811</x:v>
      </x:c>
      <x:c r="CX70" s="173" t="s">
        <x:v>1812</x:v>
      </x:c>
      <x:c r="CY70" s="13" t="s">
        <x:v>1813</x:v>
      </x:c>
      <x:c r="CZ70" s="173" t="s">
        <x:v>1814</x:v>
      </x:c>
      <x:c r="DA70" s="13" t="s">
        <x:v>1815</x:v>
      </x:c>
      <x:c r="DB70" s="173" t="s">
        <x:v>1816</x:v>
      </x:c>
      <x:c r="DC70" s="13" t="s">
        <x:v>1817</x:v>
      </x:c>
      <x:c r="DD70" s="173" t="s">
        <x:v>1818</x:v>
      </x:c>
      <x:c r="DE70" s="13" t="s">
        <x:v>1819</x:v>
      </x:c>
      <x:c r="DF70" s="173" t="s">
        <x:v>1820</x:v>
      </x:c>
      <x:c r="DG70" s="13" t="s">
        <x:v>1821</x:v>
      </x:c>
      <x:c r="DH70" s="173" t="s">
        <x:v>1822</x:v>
      </x:c>
      <x:c r="DI70" s="13" t="s">
        <x:v>1823</x:v>
      </x:c>
      <x:c r="DJ70" s="173" t="s">
        <x:v>1824</x:v>
      </x:c>
      <x:c r="DK70" s="13" t="s">
        <x:v>1825</x:v>
      </x:c>
      <x:c r="DL70" s="173" t="s">
        <x:v>1826</x:v>
      </x:c>
      <x:c r="DM70" s="13" t="s">
        <x:v>1827</x:v>
      </x:c>
      <x:c r="DN70" s="173" t="s">
        <x:v>1828</x:v>
      </x:c>
      <x:c r="DO70" s="13" t="s">
        <x:v>1829</x:v>
      </x:c>
      <x:c r="DP70" s="173" t="s">
        <x:v>1830</x:v>
      </x:c>
      <x:c r="DQ70" s="13" t="s">
        <x:v>1831</x:v>
      </x:c>
      <x:c r="DR70" s="173" t="s">
        <x:v>1832</x:v>
      </x:c>
      <x:c r="DS70" s="13" t="s">
        <x:v>1833</x:v>
      </x:c>
      <x:c r="DT70" s="173" t="s">
        <x:v>1834</x:v>
      </x:c>
      <x:c r="DU70" s="13" t="s">
        <x:v>1835</x:v>
      </x:c>
      <x:c r="DV70" s="173" t="s">
        <x:v>1836</x:v>
      </x:c>
      <x:c r="DW70" s="13" t="s">
        <x:v>1837</x:v>
      </x:c>
      <x:c r="DX70" s="173" t="s">
        <x:v>1838</x:v>
      </x:c>
      <x:c r="DY70" s="13" t="s">
        <x:v>1839</x:v>
      </x:c>
      <x:c r="DZ70" s="173" t="s">
        <x:v>1840</x:v>
      </x:c>
      <x:c r="EA70" s="13" t="s">
        <x:v>1841</x:v>
      </x:c>
      <x:c r="EB70" s="173" t="s">
        <x:v>1842</x:v>
      </x:c>
      <x:c r="EC70" s="13" t="s">
        <x:v>1843</x:v>
      </x:c>
      <x:c r="ED70" s="173" t="s">
        <x:v>1844</x:v>
      </x:c>
      <x:c r="EE70" s="13" t="s">
        <x:v>1845</x:v>
      </x:c>
      <x:c r="EF70" s="173" t="s">
        <x:v>1846</x:v>
      </x:c>
      <x:c r="EG70" s="13" t="s">
        <x:v>1847</x:v>
      </x:c>
      <x:c r="EH70" s="173" t="s">
        <x:v>1848</x:v>
      </x:c>
      <x:c r="EI70" s="13" t="s">
        <x:v>1849</x:v>
      </x:c>
      <x:c r="EJ70" s="173" t="s">
        <x:v>1850</x:v>
      </x:c>
      <x:c r="EK70" s="13" t="s">
        <x:v>1851</x:v>
      </x:c>
      <x:c r="EL70" s="173" t="s">
        <x:v>1852</x:v>
      </x:c>
      <x:c r="EM70" s="13" t="s">
        <x:v>1853</x:v>
      </x:c>
      <x:c r="EN70" s="173" t="s">
        <x:v>1854</x:v>
      </x:c>
      <x:c r="EO70" s="13" t="s">
        <x:v>1855</x:v>
      </x:c>
      <x:c r="EP70" s="173" t="s">
        <x:v>1856</x:v>
      </x:c>
      <x:c r="EQ70" s="13" t="s">
        <x:v>1857</x:v>
      </x:c>
      <x:c r="ER70" s="173" t="s">
        <x:v>1858</x:v>
      </x:c>
      <x:c r="ES70" s="13" t="s">
        <x:v>1859</x:v>
      </x:c>
      <x:c r="ET70" s="173" t="s">
        <x:v>1860</x:v>
      </x:c>
      <x:c r="EU70" s="13" t="s">
        <x:v>1861</x:v>
      </x:c>
      <x:c r="EV70" s="173" t="s">
        <x:v>1862</x:v>
      </x:c>
      <x:c r="EW70" s="13" t="s">
        <x:v>1863</x:v>
      </x:c>
      <x:c r="EX70" s="173" t="s">
        <x:v>1864</x:v>
      </x:c>
      <x:c r="EY70" s="13" t="s">
        <x:v>1865</x:v>
      </x:c>
      <x:c r="EZ70" s="173" t="s">
        <x:v>1866</x:v>
      </x:c>
      <x:c r="FA70" s="13" t="s">
        <x:v>1867</x:v>
      </x:c>
      <x:c r="FB70" s="173" t="s">
        <x:v>1868</x:v>
      </x:c>
      <x:c r="FC70" s="13" t="s">
        <x:v>1869</x:v>
      </x:c>
      <x:c r="FD70" s="173" t="s">
        <x:v>1870</x:v>
      </x:c>
      <x:c r="FE70" s="13" t="s">
        <x:v>1871</x:v>
      </x:c>
      <x:c r="FF70" s="173" t="s">
        <x:v>1872</x:v>
      </x:c>
      <x:c r="FG70" s="13" t="s">
        <x:v>1873</x:v>
      </x:c>
      <x:c r="FH70" s="173" t="s">
        <x:v>1874</x:v>
      </x:c>
      <x:c r="FI70" s="13" t="s">
        <x:v>1875</x:v>
      </x:c>
      <x:c r="FJ70" s="173" t="s">
        <x:v>1876</x:v>
      </x:c>
      <x:c r="FK70" s="13" t="s">
        <x:v>1877</x:v>
      </x:c>
      <x:c r="FL70" s="173" t="s">
        <x:v>1878</x:v>
      </x:c>
      <x:c r="FM70" s="13" t="s">
        <x:v>1879</x:v>
      </x:c>
      <x:c r="FN70" s="173" t="s">
        <x:v>1880</x:v>
      </x:c>
      <x:c r="FO70" s="13" t="s">
        <x:v>1881</x:v>
      </x:c>
      <x:c r="FP70" s="173" t="s">
        <x:v>1882</x:v>
      </x:c>
      <x:c r="FQ70" s="13" t="s">
        <x:v>1883</x:v>
      </x:c>
      <x:c r="FR70" s="173" t="s">
        <x:v>1884</x:v>
      </x:c>
      <x:c r="FS70" s="13" t="s">
        <x:v>1885</x:v>
      </x:c>
      <x:c r="FT70" s="173" t="s">
        <x:v>1886</x:v>
      </x:c>
      <x:c r="FU70" s="13" t="s">
        <x:v>1887</x:v>
      </x:c>
      <x:c r="FV70" s="173" t="s">
        <x:v>1888</x:v>
      </x:c>
      <x:c r="FW70" s="13" t="s">
        <x:v>1889</x:v>
      </x:c>
      <x:c r="FX70" s="173" t="s">
        <x:v>1890</x:v>
      </x:c>
      <x:c r="FY70" s="13" t="s">
        <x:v>1891</x:v>
      </x:c>
      <x:c r="FZ70" s="173" t="s">
        <x:v>1892</x:v>
      </x:c>
      <x:c r="GA70" s="15" t="s">
        <x:v>1893</x:v>
      </x:c>
      <x:c r="GB70" s="15" t="s">
        <x:v>1894</x:v>
      </x:c>
      <x:c r="GC70" s="15" t="s">
        <x:v>1895</x:v>
      </x:c>
      <x:c r="GD70" s="15" t="s">
        <x:v>1896</x:v>
      </x:c>
      <x:c r="GE70" s="15" t="s">
        <x:v>1897</x:v>
      </x:c>
      <x:c r="GF70" s="15" t="s">
        <x:v>1898</x:v>
      </x:c>
      <x:c r="GG70" s="15" t="s">
        <x:v>1899</x:v>
      </x:c>
      <x:c r="GH70" s="15" t="s">
        <x:v>1900</x:v>
      </x:c>
      <x:c r="GI70" s="15" t="s">
        <x:v>1901</x:v>
      </x:c>
      <x:c r="GJ70" s="15" t="s">
        <x:v>1902</x:v>
      </x:c>
      <x:c r="GK70" s="15" t="s">
        <x:v>1903</x:v>
      </x:c>
      <x:c r="GL70" s="15" t="s">
        <x:v>1904</x:v>
      </x:c>
      <x:c r="GM70" s="15" t="s">
        <x:v>1905</x:v>
      </x:c>
      <x:c r="GN70" s="15" t="s">
        <x:v>1906</x:v>
      </x:c>
      <x:c r="GO70" s="15" t="s">
        <x:v>1907</x:v>
      </x:c>
      <x:c r="GP70" s="15" t="s">
        <x:v>1908</x:v>
      </x:c>
      <x:c r="GQ70" s="15" t="s">
        <x:v>1909</x:v>
      </x:c>
      <x:c r="GR70" s="15" t="s">
        <x:v>1910</x:v>
      </x:c>
      <x:c r="GS70" s="15" t="s">
        <x:v>1911</x:v>
      </x:c>
      <x:c r="GT70" s="15" t="s">
        <x:v>1912</x:v>
      </x:c>
      <x:c r="GU70" s="15" t="s">
        <x:v>1913</x:v>
      </x:c>
      <x:c r="GV70" s="15" t="s">
        <x:v>1914</x:v>
      </x:c>
      <x:c r="GW70" s="15" t="s">
        <x:v>1915</x:v>
      </x:c>
      <x:c r="GX70" s="15" t="s">
        <x:v>1916</x:v>
      </x:c>
      <x:c r="GY70" s="15" t="s">
        <x:v>1917</x:v>
      </x:c>
      <x:c r="GZ70" s="15" t="s">
        <x:v>1918</x:v>
      </x:c>
      <x:c r="HA70" s="15" t="s">
        <x:v>1919</x:v>
      </x:c>
      <x:c r="HB70" s="15" t="s">
        <x:v>1920</x:v>
      </x:c>
      <x:c r="HC70" s="15" t="s">
        <x:v>1921</x:v>
      </x:c>
      <x:c r="HD70" s="16" t="s">
        <x:v>1922</x:v>
      </x:c>
    </x:row>
    <x:row r="71" spans="1:212" ht="12.95" customHeight="1" x14ac:dyDescent="0.2">
      <x:c r="A71" s="2" t="s">
        <x:v>355</x:v>
      </x:c>
      <x:c r="B71" s="32">
        <x:v>1</x:v>
      </x:c>
      <x:c r="C71" s="13">
        <x:v>4.1742153358232299</x:v>
      </x:c>
      <x:c r="D71" s="173">
        <x:v>0.489827760479358</x:v>
      </x:c>
      <x:c r="E71" s="13">
        <x:v>4.4706590172443796</x:v>
      </x:c>
      <x:c r="F71" s="173">
        <x:v>1.1988732534804301</x:v>
      </x:c>
      <x:c r="G71" s="13">
        <x:v>2.2062441373427601</x:v>
      </x:c>
      <x:c r="H71" s="173">
        <x:v>0.72545199841157904</x:v>
      </x:c>
      <x:c r="I71" s="13">
        <x:v>5.0695901647902701</x:v>
      </x:c>
      <x:c r="J71" s="173">
        <x:v>0.81885002733214196</x:v>
      </x:c>
      <x:c r="K71" s="13">
        <x:v>0.59893114754589505</x:v>
      </x:c>
      <x:c r="L71" s="173">
        <x:v>1.49548633772201</x:v>
      </x:c>
      <x:c r="M71" s="13">
        <x:v>3.97254026272077</x:v>
      </x:c>
      <x:c r="N71" s="173">
        <x:v>0.53807186500652404</x:v>
      </x:c>
      <x:c r="O71" s="13">
        <x:v>5.8561504683947598</x:v>
      </x:c>
      <x:c r="P71" s="173">
        <x:v>1.4392959482919001</x:v>
      </x:c>
      <x:c r="Q71" s="13">
        <x:v>2.9491234455319599</x:v>
      </x:c>
      <x:c r="R71" s="173">
        <x:v>0.95970875669621003</x:v>
      </x:c>
      <x:c r="S71" s="13">
        <x:v>3.66051815964757</x:v>
      </x:c>
      <x:c r="T71" s="173">
        <x:v>0.58943484750650399</x:v>
      </x:c>
      <x:c r="U71" s="13">
        <x:v>-2.1956323087471801</x:v>
      </x:c>
      <x:c r="V71" s="173">
        <x:v>1.5447140508317301</x:v>
      </x:c>
      <x:c r="W71" s="13">
        <x:v>6.3777983777482099</x:v>
      </x:c>
      <x:c r="X71" s="173">
        <x:v>0.63950341456370596</x:v>
      </x:c>
      <x:c r="Y71" s="13">
        <x:v>5.5514730294909302</x:v>
      </x:c>
      <x:c r="Z71" s="173">
        <x:v>1.3071566053057599</x:v>
      </x:c>
      <x:c r="AA71" s="13">
        <x:v>5.84172222082465</x:v>
      </x:c>
      <x:c r="AB71" s="173">
        <x:v>1.2017350294789799</x:v>
      </x:c>
      <x:c r="AC71" s="13">
        <x:v>7.1549657572962504</x:v>
      </x:c>
      <x:c r="AD71" s="173">
        <x:v>1.0022998299388901</x:v>
      </x:c>
      <x:c r="AE71" s="13">
        <x:v>1.6034927278053199</x:v>
      </x:c>
      <x:c r="AF71" s="173">
        <x:v>1.6412212018332599</x:v>
      </x:c>
      <x:c r="AG71" s="13">
        <x:v>7.3219016109044803</x:v>
      </x:c>
      <x:c r="AH71" s="173">
        <x:v>0.89175479219689802</x:v>
      </x:c>
      <x:c r="AI71" s="13">
        <x:v>10.5449359902616</x:v>
      </x:c>
      <x:c r="AJ71" s="173">
        <x:v>2.0300716724663999</x:v>
      </x:c>
      <x:c r="AK71" s="13">
        <x:v>8.0202530762911497</x:v>
      </x:c>
      <x:c r="AL71" s="173">
        <x:v>1.6628585265067899</x:v>
      </x:c>
      <x:c r="AM71" s="13">
        <x:v>6.11983190231898</x:v>
      </x:c>
      <x:c r="AN71" s="173">
        <x:v>0.97181585194222497</x:v>
      </x:c>
      <x:c r="AO71" s="13">
        <x:v>-4.4251040879426196</x:v>
      </x:c>
      <x:c r="AP71" s="173">
        <x:v>2.0748134065862298</x:v>
      </x:c>
      <x:c r="AQ71" s="13">
        <x:v>13.4641305081628</x:v>
      </x:c>
      <x:c r="AR71" s="173">
        <x:v>0.81608554154520896</x:v>
      </x:c>
      <x:c r="AS71" s="13">
        <x:v>10.9334492232418</x:v>
      </x:c>
      <x:c r="AT71" s="173">
        <x:v>1.7187362004821201</x:v>
      </x:c>
      <x:c r="AU71" s="13">
        <x:v>12.180218937241699</x:v>
      </x:c>
      <x:c r="AV71" s="173">
        <x:v>1.5876789839877199</x:v>
      </x:c>
      <x:c r="AW71" s="13">
        <x:v>14.8228889269354</x:v>
      </x:c>
      <x:c r="AX71" s="173">
        <x:v>1.2136680786501299</x:v>
      </x:c>
      <x:c r="AY71" s="13">
        <x:v>3.8894397036936801</x:v>
      </x:c>
      <x:c r="AZ71" s="173">
        <x:v>2.1565282122120402</x:v>
      </x:c>
      <x:c r="BA71" s="13">
        <x:v>16.457051873153802</x:v>
      </x:c>
      <x:c r="BB71" s="173">
        <x:v>0.95788264176964799</x:v>
      </x:c>
      <x:c r="BC71" s="13">
        <x:v>11.7427475634498</x:v>
      </x:c>
      <x:c r="BD71" s="173">
        <x:v>1.79951407395221</x:v>
      </x:c>
      <x:c r="BE71" s="13">
        <x:v>14.3281456049544</x:v>
      </x:c>
      <x:c r="BF71" s="173">
        <x:v>1.8081690463409801</x:v>
      </x:c>
      <x:c r="BG71" s="13">
        <x:v>19.004033799957</x:v>
      </x:c>
      <x:c r="BH71" s="173">
        <x:v>1.4286655740573599</x:v>
      </x:c>
      <x:c r="BI71" s="13">
        <x:v>7.2612862365072104</x:v>
      </x:c>
      <x:c r="BJ71" s="173">
        <x:v>2.3071990765770098</x:v>
      </x:c>
      <x:c r="BK71" s="13">
        <x:v>22.706638505794999</x:v>
      </x:c>
      <x:c r="BL71" s="173">
        <x:v>1.12125930740233</x:v>
      </x:c>
      <x:c r="BM71" s="13">
        <x:v>14.816784261723599</x:v>
      </x:c>
      <x:c r="BN71" s="173">
        <x:v>1.8827890879103699</x:v>
      </x:c>
      <x:c r="BO71" s="13">
        <x:v>20.004807877988</x:v>
      </x:c>
      <x:c r="BP71" s="173">
        <x:v>2.1404193461414498</x:v>
      </x:c>
      <x:c r="BQ71" s="13">
        <x:v>26.296883172193098</x:v>
      </x:c>
      <x:c r="BR71" s="173">
        <x:v>1.6957679187710799</x:v>
      </x:c>
      <x:c r="BS71" s="13">
        <x:v>11.4800989104696</x:v>
      </x:c>
      <x:c r="BT71" s="173">
        <x:v>2.29417684997768</x:v>
      </x:c>
      <x:c r="BU71" s="13">
        <x:v>11.9887314453364</x:v>
      </x:c>
      <x:c r="BV71" s="173">
        <x:v>1.0156155369914199</x:v>
      </x:c>
      <x:c r="BW71" s="13">
        <x:v>21.333262403326898</x:v>
      </x:c>
      <x:c r="BX71" s="173">
        <x:v>2.5775284877670601</x:v>
      </x:c>
      <x:c r="BY71" s="13">
        <x:v>12.567466603820399</x:v>
      </x:c>
      <x:c r="BZ71" s="173">
        <x:v>1.9712948693855701</x:v>
      </x:c>
      <x:c r="CA71" s="13">
        <x:v>8.18527430843959</x:v>
      </x:c>
      <x:c r="CB71" s="173">
        <x:v>1.11520834356884</x:v>
      </x:c>
      <x:c r="CC71" s="13">
        <x:v>-13.147988094887401</x:v>
      </x:c>
      <x:c r="CD71" s="173">
        <x:v>2.8679568691428101</x:v>
      </x:c>
      <x:c r="CE71" s="13">
        <x:v>4.9688318365504003</x:v>
      </x:c>
      <x:c r="CF71" s="173">
        <x:v>0.59309244945082296</x:v>
      </x:c>
      <x:c r="CG71" s="13">
        <x:v>6.2845968480170402</x:v>
      </x:c>
      <x:c r="CH71" s="173">
        <x:v>1.44850138019331</x:v>
      </x:c>
      <x:c r="CI71" s="13">
        <x:v>4.70759429691</x:v>
      </x:c>
      <x:c r="CJ71" s="173">
        <x:v>1.0477142538217199</x:v>
      </x:c>
      <x:c r="CK71" s="13">
        <x:v>4.5905780057523096</x:v>
      </x:c>
      <x:c r="CL71" s="173">
        <x:v>0.85571954312772103</x:v>
      </x:c>
      <x:c r="CM71" s="13">
        <x:v>-1.69401884226473</x:v>
      </x:c>
      <x:c r="CN71" s="173">
        <x:v>1.6810822664203999</x:v>
      </x:c>
      <x:c r="CO71" s="13">
        <x:v>9.0758011773912504</x:v>
      </x:c>
      <x:c r="CP71" s="173">
        <x:v>0.76997272783341397</x:v>
      </x:c>
      <x:c r="CQ71" s="13">
        <x:v>14.0755079602203</x:v>
      </x:c>
      <x:c r="CR71" s="173">
        <x:v>1.8857445704117299</x:v>
      </x:c>
      <x:c r="CS71" s="13">
        <x:v>8.7070711761877302</x:v>
      </x:c>
      <x:c r="CT71" s="173">
        <x:v>1.72539679748387</x:v>
      </x:c>
      <x:c r="CU71" s="13">
        <x:v>7.4599591154376999</x:v>
      </x:c>
      <x:c r="CV71" s="173">
        <x:v>0.95181962594061698</x:v>
      </x:c>
      <x:c r="CW71" s="13">
        <x:v>-6.6155488447825901</x:v>
      </x:c>
      <x:c r="CX71" s="173">
        <x:v>2.2618042630336701</x:v>
      </x:c>
      <x:c r="CY71" s="13">
        <x:v>15.626665831750501</x:v>
      </x:c>
      <x:c r="CZ71" s="173">
        <x:v>1.06451314296396</x:v>
      </x:c>
      <x:c r="DA71" s="13">
        <x:v>19.2612682870149</x:v>
      </x:c>
      <x:c r="DB71" s="173">
        <x:v>2.3352775522139799</x:v>
      </x:c>
      <x:c r="DC71" s="13">
        <x:v>14.844967732809399</x:v>
      </x:c>
      <x:c r="DD71" s="173">
        <x:v>1.81542053862164</x:v>
      </x:c>
      <x:c r="DE71" s="13">
        <x:v>14.408970714784299</x:v>
      </x:c>
      <x:c r="DF71" s="173">
        <x:v>1.455086096469</x:v>
      </x:c>
      <x:c r="DG71" s="13">
        <x:v>-4.8522975722306496</x:v>
      </x:c>
      <x:c r="DH71" s="173">
        <x:v>2.8017149964924002</x:v>
      </x:c>
      <x:c r="DI71" s="13">
        <x:v>9.2168682331324003</x:v>
      </x:c>
      <x:c r="DJ71" s="173">
        <x:v>0.89816485444898597</x:v>
      </x:c>
      <x:c r="DK71" s="13">
        <x:v>14.5871606692917</x:v>
      </x:c>
      <x:c r="DL71" s="173">
        <x:v>2.41556606757044</x:v>
      </x:c>
      <x:c r="DM71" s="13">
        <x:v>7.9552697271723902</x:v>
      </x:c>
      <x:c r="DN71" s="173">
        <x:v>1.3088287796626801</x:v>
      </x:c>
      <x:c r="DO71" s="13">
        <x:v>7.5944814089803696</x:v>
      </x:c>
      <x:c r="DP71" s="173">
        <x:v>0.86351828364851602</x:v>
      </x:c>
      <x:c r="DQ71" s="13">
        <x:v>-6.9926792603113697</x:v>
      </x:c>
      <x:c r="DR71" s="173">
        <x:v>2.39308769798191</x:v>
      </x:c>
      <x:c r="DS71" s="13">
        <x:v>6.4797261712515297</x:v>
      </x:c>
      <x:c r="DT71" s="173">
        <x:v>0.75404984334440905</x:v>
      </x:c>
      <x:c r="DU71" s="13">
        <x:v>9.0898176388808203</x:v>
      </x:c>
      <x:c r="DV71" s="173">
        <x:v>1.9149856677127</x:v>
      </x:c>
      <x:c r="DW71" s="13">
        <x:v>4.9458208423397902</x:v>
      </x:c>
      <x:c r="DX71" s="173">
        <x:v>1.20459188617062</x:v>
      </x:c>
      <x:c r="DY71" s="13">
        <x:v>6.0146018131292998</x:v>
      </x:c>
      <x:c r="DZ71" s="173">
        <x:v>0.96374069435907195</x:v>
      </x:c>
      <x:c r="EA71" s="13">
        <x:v>-3.0752158257515201</x:v>
      </x:c>
      <x:c r="EB71" s="173">
        <x:v>2.11571178395717</x:v>
      </x:c>
      <x:c r="EC71" s="13">
        <x:v>4.0340589841887997</x:v>
      </x:c>
      <x:c r="ED71" s="173">
        <x:v>0.54910280337027695</x:v>
      </x:c>
      <x:c r="EE71" s="13">
        <x:v>6.0142853356602801</x:v>
      </x:c>
      <x:c r="EF71" s="173">
        <x:v>1.1503560527343999</x:v>
      </x:c>
      <x:c r="EG71" s="13">
        <x:v>4.3325675030840296</x:v>
      </x:c>
      <x:c r="EH71" s="173">
        <x:v>1.1229313124734299</x:v>
      </x:c>
      <x:c r="EI71" s="13">
        <x:v>3.0508481939447298</x:v>
      </x:c>
      <x:c r="EJ71" s="173">
        <x:v>0.66753862660976004</x:v>
      </x:c>
      <x:c r="EK71" s="13">
        <x:v>-2.9634371417155401</x:v>
      </x:c>
      <x:c r="EL71" s="173">
        <x:v>1.3302012929634299</x:v>
      </x:c>
      <x:c r="EM71" s="13">
        <x:v>13.5178528031337</x:v>
      </x:c>
      <x:c r="EN71" s="173">
        <x:v>0.97762036952223597</x:v>
      </x:c>
      <x:c r="EO71" s="13">
        <x:v>13.820824235928001</x:v>
      </x:c>
      <x:c r="EP71" s="173">
        <x:v>1.9450571556288101</x:v>
      </x:c>
      <x:c r="EQ71" s="13">
        <x:v>13.7618345740885</x:v>
      </x:c>
      <x:c r="ER71" s="173">
        <x:v>2.1601021498244699</x:v>
      </x:c>
      <x:c r="ES71" s="13">
        <x:v>13.062010674339099</x:v>
      </x:c>
      <x:c r="ET71" s="173">
        <x:v>1.09680351267329</x:v>
      </x:c>
      <x:c r="EU71" s="13">
        <x:v>-0.75881356158888402</x:v>
      </x:c>
      <x:c r="EV71" s="173">
        <x:v>2.1630013610371401</x:v>
      </x:c>
      <x:c r="EW71" s="13">
        <x:v>-0.29525558551486403</x:v>
      </x:c>
      <x:c r="EX71" s="173">
        <x:v>0.71232266724702897</x:v>
      </x:c>
      <x:c r="EY71" s="13">
        <x:v>0.54522993578776102</x:v>
      </x:c>
      <x:c r="EZ71" s="173">
        <x:v>0.71107110043163102</x:v>
      </x:c>
      <x:c r="FA71" s="13">
        <x:v>0.60735086564362895</x:v>
      </x:c>
      <x:c r="FB71" s="173">
        <x:v>0.91691856252884496</x:v>
      </x:c>
      <x:c r="FC71" s="13">
        <x:v>2.4077028092390802</x:v>
      </x:c>
      <x:c r="FD71" s="173">
        <x:v>1.05816350563449</x:v>
      </x:c>
      <x:c r="FE71" s="13">
        <x:v>4.2242298062084602</x:v>
      </x:c>
      <x:c r="FF71" s="173">
        <x:v>1.0851736061835699</x:v>
      </x:c>
      <x:c r="FG71" s="13">
        <x:v>5.4265186583450902</x:v>
      </x:c>
      <x:c r="FH71" s="173">
        <x:v>1.2837719391717901</x:v>
      </x:c>
      <x:c r="FI71" s="13">
        <x:v>-3.1087059112884701</x:v>
      </x:c>
      <x:c r="FJ71" s="173">
        <x:v>1.5570939991896899</x:v>
      </x:c>
      <x:c r="FK71" s="13">
        <x:v>4.3940657022229503</x:v>
      </x:c>
      <x:c r="FL71" s="173">
        <x:v>1.1943642449388401</x:v>
      </x:c>
      <x:c r="FM71" s="13">
        <x:v>0.161657417475605</x:v>
      </x:c>
      <x:c r="FN71" s="173">
        <x:v>0.85023027821117803</x:v>
      </x:c>
      <x:c r="FO71" s="13">
        <x:v>2.1748682386420399</x:v>
      </x:c>
      <x:c r="FP71" s="173">
        <x:v>0.96018381657593799</x:v>
      </x:c>
      <x:c r="FQ71" s="13">
        <x:v>4.3686253040032099</x:v>
      </x:c>
      <x:c r="FR71" s="173">
        <x:v>1.3213974826391</x:v>
      </x:c>
      <x:c r="FS71" s="13">
        <x:v>1.95952214697772</x:v>
      </x:c>
      <x:c r="FT71" s="173">
        <x:v>1.1071770306456501</x:v>
      </x:c>
      <x:c r="FU71" s="13">
        <x:v>0.51936428399862999</x:v>
      </x:c>
      <x:c r="FV71" s="173">
        <x:v>0.92479670692205795</x:v>
      </x:c>
      <x:c r="FW71" s="13">
        <x:v>-0.219843857090123</x:v>
      </x:c>
      <x:c r="FX71" s="173">
        <x:v>0.71767363703324505</x:v>
      </x:c>
      <x:c r="FY71" s="13">
        <x:v>4.37572892083044</x:v>
      </x:c>
      <x:c r="FZ71" s="173">
        <x:v>1.2706362784102001</x:v>
      </x:c>
      <x:c r="GA71" s="15"/>
      <x:c r="GB71" s="15"/>
      <x:c r="GC71" s="15"/>
      <x:c r="GD71" s="15"/>
      <x:c r="GE71" s="15"/>
      <x:c r="GF71" s="15"/>
      <x:c r="GG71" s="15"/>
      <x:c r="GH71" s="15"/>
      <x:c r="GI71" s="15"/>
      <x:c r="GJ71" s="15"/>
      <x:c r="GK71" s="15"/>
      <x:c r="GL71" s="15"/>
      <x:c r="GM71" s="15"/>
      <x:c r="GN71" s="15"/>
      <x:c r="GO71" s="15"/>
      <x:c r="GP71" s="15"/>
      <x:c r="GQ71" s="15"/>
      <x:c r="GR71" s="15"/>
      <x:c r="GS71" s="15"/>
      <x:c r="GT71" s="15"/>
      <x:c r="GU71" s="15"/>
      <x:c r="GV71" s="15"/>
      <x:c r="GW71" s="15"/>
      <x:c r="GX71" s="15"/>
      <x:c r="GY71" s="15"/>
      <x:c r="GZ71" s="15"/>
      <x:c r="HA71" s="15"/>
      <x:c r="HB71" s="15"/>
      <x:c r="HC71" s="15"/>
      <x:c r="HD71" s="16"/>
    </x:row>
    <x:row r="72" spans="1:212" ht="12.95" customHeight="1" x14ac:dyDescent="0.2">
      <x:c r="A72" s="2" t="s">
        <x:v>359</x:v>
      </x:c>
      <x:c r="B72" s="32">
        <x:v>1</x:v>
      </x:c>
      <x:c r="C72" s="13">
        <x:v>5.3229345488024897</x:v>
      </x:c>
      <x:c r="D72" s="173">
        <x:v>0.45916203861439198</x:v>
      </x:c>
      <x:c r="E72" s="13">
        <x:v>7.3152693117821102</x:v>
      </x:c>
      <x:c r="F72" s="173">
        <x:v>1.3332874360618101</x:v>
      </x:c>
      <x:c r="G72" s="13">
        <x:v>5.1925493084579699</x:v>
      </x:c>
      <x:c r="H72" s="173">
        <x:v>0.95593590366106396</x:v>
      </x:c>
      <x:c r="I72" s="13">
        <x:v>4.9153168585847098</x:v>
      </x:c>
      <x:c r="J72" s="173">
        <x:v>0.55753552614885105</x:v>
      </x:c>
      <x:c r="K72" s="13">
        <x:v>-2.3999524531973999</x:v>
      </x:c>
      <x:c r="L72" s="173">
        <x:v>1.4325247811311499</x:v>
      </x:c>
      <x:c r="M72" s="13">
        <x:v>6.0664564459998704</x:v>
      </x:c>
      <x:c r="N72" s="173">
        <x:v>0.50957189548876403</x:v>
      </x:c>
      <x:c r="O72" s="13">
        <x:v>9.0376689351905704</x:v>
      </x:c>
      <x:c r="P72" s="173">
        <x:v>1.36086805008898</x:v>
      </x:c>
      <x:c r="Q72" s="13">
        <x:v>5.9928417823737901</x:v>
      </x:c>
      <x:c r="R72" s="173">
        <x:v>0.91640804398815001</x:v>
      </x:c>
      <x:c r="S72" s="13">
        <x:v>5.3709510526042097</x:v>
      </x:c>
      <x:c r="T72" s="173">
        <x:v>0.56439878295517198</x:v>
      </x:c>
      <x:c r="U72" s="13">
        <x:v>-3.66671788258637</x:v>
      </x:c>
      <x:c r="V72" s="173">
        <x:v>1.3320007217162</x:v>
      </x:c>
      <x:c r="W72" s="13">
        <x:v>11.631610981172599</x:v>
      </x:c>
      <x:c r="X72" s="173">
        <x:v>0.64048834156555001</x:v>
      </x:c>
      <x:c r="Y72" s="13">
        <x:v>14.0285327184296</x:v>
      </x:c>
      <x:c r="Z72" s="173">
        <x:v>1.9848838303868599</x:v>
      </x:c>
      <x:c r="AA72" s="13">
        <x:v>10.3109461444368</x:v>
      </x:c>
      <x:c r="AB72" s="173">
        <x:v>1.34948515231196</x:v>
      </x:c>
      <x:c r="AC72" s="13">
        <x:v>11.211779099932199</x:v>
      </x:c>
      <x:c r="AD72" s="173">
        <x:v>0.71421718555903202</x:v>
      </x:c>
      <x:c r="AE72" s="13">
        <x:v>-2.8167536184974402</x:v>
      </x:c>
      <x:c r="AF72" s="173">
        <x:v>2.131131873567</x:v>
      </x:c>
      <x:c r="AG72" s="13">
        <x:v>11.3473232458624</x:v>
      </x:c>
      <x:c r="AH72" s="173">
        <x:v>0.67260455621229698</x:v>
      </x:c>
      <x:c r="AI72" s="13">
        <x:v>9.8635423594150993</x:v>
      </x:c>
      <x:c r="AJ72" s="173">
        <x:v>1.4741192790237601</x:v>
      </x:c>
      <x:c r="AK72" s="13">
        <x:v>13.234680715384499</x:v>
      </x:c>
      <x:c r="AL72" s="173">
        <x:v>1.4588471219261501</x:v>
      </x:c>
      <x:c r="AM72" s="13">
        <x:v>11.0959724831293</x:v>
      </x:c>
      <x:c r="AN72" s="173">
        <x:v>0.79502894618468301</x:v>
      </x:c>
      <x:c r="AO72" s="13">
        <x:v>1.2324301237141799</x:v>
      </x:c>
      <x:c r="AP72" s="173">
        <x:v>1.5813553385313299</x:v>
      </x:c>
      <x:c r="AQ72" s="13">
        <x:v>22.942972402609101</x:v>
      </x:c>
      <x:c r="AR72" s="173">
        <x:v>0.87754129784324197</x:v>
      </x:c>
      <x:c r="AS72" s="13">
        <x:v>14.1867805586902</x:v>
      </x:c>
      <x:c r="AT72" s="173">
        <x:v>1.5811715055345701</x:v>
      </x:c>
      <x:c r="AU72" s="13">
        <x:v>19.017290178776701</x:v>
      </x:c>
      <x:c r="AV72" s="173">
        <x:v>1.62624637375374</x:v>
      </x:c>
      <x:c r="AW72" s="13">
        <x:v>26.152567679267499</x:v>
      </x:c>
      <x:c r="AX72" s="173">
        <x:v>1.1202418280822299</x:v>
      </x:c>
      <x:c r="AY72" s="13">
        <x:v>11.9657871205773</x:v>
      </x:c>
      <x:c r="AZ72" s="173">
        <x:v>1.9671099298655099</x:v>
      </x:c>
      <x:c r="BA72" s="13">
        <x:v>25.579683640284401</x:v>
      </x:c>
      <x:c r="BB72" s="173">
        <x:v>0.93733069734295804</x:v>
      </x:c>
      <x:c r="BC72" s="13">
        <x:v>12.346437041424799</x:v>
      </x:c>
      <x:c r="BD72" s="173">
        <x:v>1.2603020601024499</x:v>
      </x:c>
      <x:c r="BE72" s="13">
        <x:v>19.3755142374679</x:v>
      </x:c>
      <x:c r="BF72" s="173">
        <x:v>1.77345377156419</x:v>
      </x:c>
      <x:c r="BG72" s="13">
        <x:v>30.487512409837102</x:v>
      </x:c>
      <x:c r="BH72" s="173">
        <x:v>1.18154139203135</x:v>
      </x:c>
      <x:c r="BI72" s="13">
        <x:v>18.141075368412299</x:v>
      </x:c>
      <x:c r="BJ72" s="173">
        <x:v>1.7518344494184901</x:v>
      </x:c>
      <x:c r="BK72" s="13">
        <x:v>17.8103972120288</x:v>
      </x:c>
      <x:c r="BL72" s="173">
        <x:v>0.81211943911420204</x:v>
      </x:c>
      <x:c r="BM72" s="13">
        <x:v>13.324552791069699</x:v>
      </x:c>
      <x:c r="BN72" s="173">
        <x:v>1.6929555003449701</x:v>
      </x:c>
      <x:c r="BO72" s="13">
        <x:v>16.3435053649888</x:v>
      </x:c>
      <x:c r="BP72" s="173">
        <x:v>1.7435483498206901</x:v>
      </x:c>
      <x:c r="BQ72" s="13">
        <x:v>19.320672892349101</x:v>
      </x:c>
      <x:c r="BR72" s="173">
        <x:v>0.948567510415671</x:v>
      </x:c>
      <x:c r="BS72" s="13">
        <x:v>5.9961201012793204</x:v>
      </x:c>
      <x:c r="BT72" s="173">
        <x:v>1.85684533374382</x:v>
      </x:c>
      <x:c r="BU72" s="13">
        <x:v>22.436774824710099</x:v>
      </x:c>
      <x:c r="BV72" s="173">
        <x:v>0.867087769578337</x:v>
      </x:c>
      <x:c r="BW72" s="13">
        <x:v>31.266733775943798</x:v>
      </x:c>
      <x:c r="BX72" s="173">
        <x:v>2.3118721405174001</x:v>
      </x:c>
      <x:c r="BY72" s="13">
        <x:v>22.741526575143201</x:v>
      </x:c>
      <x:c r="BZ72" s="173">
        <x:v>1.9444927080290899</x:v>
      </x:c>
      <x:c r="CA72" s="13">
        <x:v>20.1782010961434</x:v>
      </x:c>
      <x:c r="CB72" s="173">
        <x:v>0.912649379634771</x:v>
      </x:c>
      <x:c r="CC72" s="13">
        <x:v>-11.0885326798004</x:v>
      </x:c>
      <x:c r="CD72" s="173">
        <x:v>2.3608783777115798</x:v>
      </x:c>
      <x:c r="CE72" s="13">
        <x:v>6.4753802308983097</x:v>
      </x:c>
      <x:c r="CF72" s="173">
        <x:v>0.50120664979153395</x:v>
      </x:c>
      <x:c r="CG72" s="13">
        <x:v>9.6717415636119597</x:v>
      </x:c>
      <x:c r="CH72" s="173">
        <x:v>1.3592846716936799</x:v>
      </x:c>
      <x:c r="CI72" s="13">
        <x:v>6.6766258497192501</x:v>
      </x:c>
      <x:c r="CJ72" s="173">
        <x:v>1.2990199367330999</x:v>
      </x:c>
      <x:c r="CK72" s="13">
        <x:v>5.5632666941301103</x:v>
      </x:c>
      <x:c r="CL72" s="173">
        <x:v>0.56928160919322301</x:v>
      </x:c>
      <x:c r="CM72" s="13">
        <x:v>-4.1084748694818503</x:v>
      </x:c>
      <x:c r="CN72" s="173">
        <x:v>1.46837287076427</x:v>
      </x:c>
      <x:c r="CO72" s="13">
        <x:v>13.2976574977406</x:v>
      </x:c>
      <x:c r="CP72" s="173">
        <x:v>0.79273831605485401</x:v>
      </x:c>
      <x:c r="CQ72" s="13">
        <x:v>12.0083898213406</x:v>
      </x:c>
      <x:c r="CR72" s="173">
        <x:v>1.6083516753743901</x:v>
      </x:c>
      <x:c r="CS72" s="13">
        <x:v>15.9218358934262</x:v>
      </x:c>
      <x:c r="CT72" s="173">
        <x:v>1.80538522330148</x:v>
      </x:c>
      <x:c r="CU72" s="13">
        <x:v>12.847913956209</x:v>
      </x:c>
      <x:c r="CV72" s="173">
        <x:v>0.89500163372833696</x:v>
      </x:c>
      <x:c r="CW72" s="13">
        <x:v>0.83952413486839494</x:v>
      </x:c>
      <x:c r="CX72" s="173">
        <x:v>1.73654398482773</x:v>
      </x:c>
      <x:c r="CY72" s="13">
        <x:v>28.7351617285968</x:v>
      </x:c>
      <x:c r="CZ72" s="173">
        <x:v>1.0287271871921899</x:v>
      </x:c>
      <x:c r="DA72" s="13">
        <x:v>30.577464205833898</x:v>
      </x:c>
      <x:c r="DB72" s="173">
        <x:v>2.4232044403822401</x:v>
      </x:c>
      <x:c r="DC72" s="13">
        <x:v>32.349502076914803</x:v>
      </x:c>
      <x:c r="DD72" s="173">
        <x:v>1.95516514039151</x:v>
      </x:c>
      <x:c r="DE72" s="13">
        <x:v>27.078529168010299</x:v>
      </x:c>
      <x:c r="DF72" s="173">
        <x:v>1.1681450407715701</x:v>
      </x:c>
      <x:c r="DG72" s="13">
        <x:v>-3.49893503782357</x:v>
      </x:c>
      <x:c r="DH72" s="173">
        <x:v>2.5544663391777598</x:v>
      </x:c>
      <x:c r="DI72" s="13">
        <x:v>16.948649513397601</x:v>
      </x:c>
      <x:c r="DJ72" s="173">
        <x:v>0.83783441458522501</x:v>
      </x:c>
      <x:c r="DK72" s="13">
        <x:v>20.878097916526801</x:v>
      </x:c>
      <x:c r="DL72" s="173">
        <x:v>1.89671552112021</x:v>
      </x:c>
      <x:c r="DM72" s="13">
        <x:v>21.738622461137101</x:v>
      </x:c>
      <x:c r="DN72" s="173">
        <x:v>1.8108428351594199</x:v>
      </x:c>
      <x:c r="DO72" s="13">
        <x:v>14.6497176625051</x:v>
      </x:c>
      <x:c r="DP72" s="173">
        <x:v>0.88023987293225203</x:v>
      </x:c>
      <x:c r="DQ72" s="13">
        <x:v>-6.2283802540217597</x:v>
      </x:c>
      <x:c r="DR72" s="173">
        <x:v>1.86993695016123</x:v>
      </x:c>
      <x:c r="DS72" s="13">
        <x:v>9.3012092052821007</x:v>
      </x:c>
      <x:c r="DT72" s="173">
        <x:v>0.60801588882944502</x:v>
      </x:c>
      <x:c r="DU72" s="13">
        <x:v>8.8760548490711706</x:v>
      </x:c>
      <x:c r="DV72" s="173">
        <x:v>1.2898169474782999</x:v>
      </x:c>
      <x:c r="DW72" s="13">
        <x:v>11.3149788708575</x:v>
      </x:c>
      <x:c r="DX72" s="173">
        <x:v>1.4835264066395299</x:v>
      </x:c>
      <x:c r="DY72" s="13">
        <x:v>8.8148034732846607</x:v>
      </x:c>
      <x:c r="DZ72" s="173">
        <x:v>0.73111894387407905</x:v>
      </x:c>
      <x:c r="EA72" s="13">
        <x:v>-6.1251375786509903E-2</x:v>
      </x:c>
      <x:c r="EB72" s="173">
        <x:v>1.4340100685097901</x:v>
      </x:c>
      <x:c r="EC72" s="13">
        <x:v>7.0033597455342003</x:v>
      </x:c>
      <x:c r="ED72" s="173">
        <x:v>0.52975214138860205</x:v>
      </x:c>
      <x:c r="EE72" s="13">
        <x:v>10.086255097524299</x:v>
      </x:c>
      <x:c r="EF72" s="173">
        <x:v>1.40799665828543</x:v>
      </x:c>
      <x:c r="EG72" s="13">
        <x:v>8.2027102505693303</x:v>
      </x:c>
      <x:c r="EH72" s="173">
        <x:v>1.2269465481595401</x:v>
      </x:c>
      <x:c r="EI72" s="13">
        <x:v>5.9488714146404797</x:v>
      </x:c>
      <x:c r="EJ72" s="173">
        <x:v>0.59946947942305295</x:v>
      </x:c>
      <x:c r="EK72" s="13">
        <x:v>-4.1373836828838302</x:v>
      </x:c>
      <x:c r="EL72" s="173">
        <x:v>1.4696321584910299</x:v>
      </x:c>
      <x:c r="EM72" s="13">
        <x:v>17.531039053932101</x:v>
      </x:c>
      <x:c r="EN72" s="173">
        <x:v>0.75101108153280904</x:v>
      </x:c>
      <x:c r="EO72" s="13">
        <x:v>19.947507818077298</x:v>
      </x:c>
      <x:c r="EP72" s="173">
        <x:v>1.8333491801713899</x:v>
      </x:c>
      <x:c r="EQ72" s="13">
        <x:v>18.521512715408502</x:v>
      </x:c>
      <x:c r="ER72" s="173">
        <x:v>1.99994236297716</x:v>
      </x:c>
      <x:c r="ES72" s="13">
        <x:v>16.623846965280102</x:v>
      </x:c>
      <x:c r="ET72" s="173">
        <x:v>0.86727560388011504</x:v>
      </x:c>
      <x:c r="EU72" s="13">
        <x:v>-3.32366085279721</x:v>
      </x:c>
      <x:c r="EV72" s="173">
        <x:v>1.98242198088017</x:v>
      </x:c>
      <x:c r="EW72" s="13">
        <x:v>8.4295950185188304E-2</x:v>
      </x:c>
      <x:c r="EX72" s="173">
        <x:v>0.64667631121552305</x:v>
      </x:c>
      <x:c r="EY72" s="13">
        <x:v>-0.17240974494841901</x:v>
      </x:c>
      <x:c r="EZ72" s="173">
        <x:v>0.691402750335815</x:v>
      </x:c>
      <x:c r="FA72" s="13">
        <x:v>2.5816116172807302</x:v>
      </x:c>
      <x:c r="FB72" s="173">
        <x:v>0.81964583812349501</x:v>
      </x:c>
      <x:c r="FC72" s="13">
        <x:v>0.94370858373914701</x:v>
      </x:c>
      <x:c r="FD72" s="173">
        <x:v>0.92176461134771603</x:v>
      </x:c>
      <x:c r="FE72" s="13">
        <x:v>6.7476194088578296</x:v>
      </x:c>
      <x:c r="FF72" s="173">
        <x:v>1.20719486292941</x:v>
      </x:c>
      <x:c r="FG72" s="13">
        <x:v>8.0052860889777993</x:v>
      </x:c>
      <x:c r="FH72" s="173">
        <x:v>1.26764685166124</x:v>
      </x:c>
      <x:c r="FI72" s="13">
        <x:v>0.717031614234383</x:v>
      </x:c>
      <x:c r="FJ72" s="173">
        <x:v>1.0486330559580099</x:v>
      </x:c>
      <x:c r="FK72" s="13">
        <x:v>9.1939548367474693</x:v>
      </x:c>
      <x:c r="FL72" s="173">
        <x:v>1.08417106256645</x:v>
      </x:c>
      <x:c r="FM72" s="13">
        <x:v>1.14560699471056</x:v>
      </x:c>
      <x:c r="FN72" s="173">
        <x:v>0.63261435608710703</x:v>
      </x:c>
      <x:c r="FO72" s="13">
        <x:v>3.5195252798800101</x:v>
      </x:c>
      <x:c r="FP72" s="173">
        <x:v>1.0124474833071799</x:v>
      </x:c>
      <x:c r="FQ72" s="13">
        <x:v>11.9585340021031</x:v>
      </x:c>
      <x:c r="FR72" s="173">
        <x:v>1.3468470154529399</x:v>
      </x:c>
      <x:c r="FS72" s="13">
        <x:v>5.5301340208698599</x:v>
      </x:c>
      <x:c r="FT72" s="173">
        <x:v>1.1502660054787699</x:v>
      </x:c>
      <x:c r="FU72" s="13">
        <x:v>2.0673025534374898</x:v>
      </x:c>
      <x:c r="FV72" s="173">
        <x:v>0.76556013884491003</x:v>
      </x:c>
      <x:c r="FW72" s="13">
        <x:v>1.8322352570429601</x:v>
      </x:c>
      <x:c r="FX72" s="173">
        <x:v>0.662082856772505</x:v>
      </x:c>
      <x:c r="FY72" s="13">
        <x:v>5.4999093685306502</x:v>
      </x:c>
      <x:c r="FZ72" s="173">
        <x:v>1.10922537685638</x:v>
      </x:c>
      <x:c r="GA72" s="15"/>
      <x:c r="GB72" s="15"/>
      <x:c r="GC72" s="15"/>
      <x:c r="GD72" s="15"/>
      <x:c r="GE72" s="15"/>
      <x:c r="GF72" s="15"/>
      <x:c r="GG72" s="15"/>
      <x:c r="GH72" s="15"/>
      <x:c r="GI72" s="15"/>
      <x:c r="GJ72" s="15"/>
      <x:c r="GK72" s="15"/>
      <x:c r="GL72" s="15"/>
      <x:c r="GM72" s="15"/>
      <x:c r="GN72" s="15"/>
      <x:c r="GO72" s="15"/>
      <x:c r="GP72" s="15"/>
      <x:c r="GQ72" s="15"/>
      <x:c r="GR72" s="15"/>
      <x:c r="GS72" s="15"/>
      <x:c r="GT72" s="15"/>
      <x:c r="GU72" s="15"/>
      <x:c r="GV72" s="15"/>
      <x:c r="GW72" s="15"/>
      <x:c r="GX72" s="15"/>
      <x:c r="GY72" s="15"/>
      <x:c r="GZ72" s="15"/>
      <x:c r="HA72" s="15"/>
      <x:c r="HB72" s="15"/>
      <x:c r="HC72" s="15"/>
      <x:c r="HD72" s="16"/>
    </x:row>
    <x:row r="73" spans="1:212" ht="12.95" customHeight="1" x14ac:dyDescent="0.2">
      <x:c r="A73" s="17" t="s">
        <x:v>361</x:v>
      </x:c>
      <x:c r="B73" s="32">
        <x:v>1</x:v>
      </x:c>
      <x:c r="C73" s="13">
        <x:v>6.0422870732281604</x:v>
      </x:c>
      <x:c r="D73" s="173">
        <x:v>0.70740951136515295</x:v>
      </x:c>
      <x:c r="E73" s="13">
        <x:v>6.7373047431947004</x:v>
      </x:c>
      <x:c r="F73" s="173">
        <x:v>1.8442089865318101</x:v>
      </x:c>
      <x:c r="G73" s="13">
        <x:v>6.6621439724939</x:v>
      </x:c>
      <x:c r="H73" s="173">
        <x:v>1.77418327129232</x:v>
      </x:c>
      <x:c r="I73" s="13">
        <x:v>5.8481709400544801</x:v>
      </x:c>
      <x:c r="J73" s="173">
        <x:v>0.75348580532002496</x:v>
      </x:c>
      <x:c r="K73" s="13">
        <x:v>-0.88913380314022195</x:v>
      </x:c>
      <x:c r="L73" s="173">
        <x:v>1.79535462059602</x:v>
      </x:c>
      <x:c r="M73" s="13">
        <x:v>8.582786492596</x:v>
      </x:c>
      <x:c r="N73" s="173">
        <x:v>0.91504913727856696</x:v>
      </x:c>
      <x:c r="O73" s="13">
        <x:v>11.882617790095299</x:v>
      </x:c>
      <x:c r="P73" s="173">
        <x:v>2.2274043741020599</x:v>
      </x:c>
      <x:c r="Q73" s="13">
        <x:v>10.363366555281701</x:v>
      </x:c>
      <x:c r="R73" s="173">
        <x:v>2.05740095668917</x:v>
      </x:c>
      <x:c r="S73" s="13">
        <x:v>7.5458707368084097</x:v>
      </x:c>
      <x:c r="T73" s="173">
        <x:v>0.89519068928697498</x:v>
      </x:c>
      <x:c r="U73" s="13">
        <x:v>-4.3367470532869303</x:v>
      </x:c>
      <x:c r="V73" s="173">
        <x:v>2.1266948120245699</x:v>
      </x:c>
      <x:c r="W73" s="13">
        <x:v>21.336009799250501</x:v>
      </x:c>
      <x:c r="X73" s="173">
        <x:v>1.19929508330035</x:v>
      </x:c>
      <x:c r="Y73" s="13">
        <x:v>21.9184744351214</x:v>
      </x:c>
      <x:c r="Z73" s="173">
        <x:v>3.4239505008512898</x:v>
      </x:c>
      <x:c r="AA73" s="13">
        <x:v>19.666950259959702</x:v>
      </x:c>
      <x:c r="AB73" s="173">
        <x:v>2.72000536894036</x:v>
      </x:c>
      <x:c r="AC73" s="13">
        <x:v>21.305993156220399</x:v>
      </x:c>
      <x:c r="AD73" s="173">
        <x:v>1.3553282073591699</x:v>
      </x:c>
      <x:c r="AE73" s="13">
        <x:v>-0.61248127890098303</x:v>
      </x:c>
      <x:c r="AF73" s="173">
        <x:v>3.55652748192604</x:v>
      </x:c>
      <x:c r="AG73" s="13">
        <x:v>16.305892241597299</x:v>
      </x:c>
      <x:c r="AH73" s="173">
        <x:v>1.19868024326593</x:v>
      </x:c>
      <x:c r="AI73" s="13">
        <x:v>14.289660572963699</x:v>
      </x:c>
      <x:c r="AJ73" s="173">
        <x:v>2.52234573002977</x:v>
      </x:c>
      <x:c r="AK73" s="13">
        <x:v>17.9626798903567</x:v>
      </x:c>
      <x:c r="AL73" s="173">
        <x:v>3.00977223788085</x:v>
      </x:c>
      <x:c r="AM73" s="13">
        <x:v>16.247596083309901</x:v>
      </x:c>
      <x:c r="AN73" s="173">
        <x:v>1.3898239701285799</x:v>
      </x:c>
      <x:c r="AO73" s="13">
        <x:v>1.9579355103462199</x:v>
      </x:c>
      <x:c r="AP73" s="173">
        <x:v>2.8240013034473299</x:v>
      </x:c>
      <x:c r="AQ73" s="13">
        <x:v>35.082038583117601</x:v>
      </x:c>
      <x:c r="AR73" s="173">
        <x:v>1.55490527962898</x:v>
      </x:c>
      <x:c r="AS73" s="13">
        <x:v>21.164775764716801</x:v>
      </x:c>
      <x:c r="AT73" s="173">
        <x:v>3.7878922558110002</x:v>
      </x:c>
      <x:c r="AU73" s="13">
        <x:v>25.604525961719801</x:v>
      </x:c>
      <x:c r="AV73" s="173">
        <x:v>3.10425990068559</x:v>
      </x:c>
      <x:c r="AW73" s="13">
        <x:v>39.913510330569501</x:v>
      </x:c>
      <x:c r="AX73" s="173">
        <x:v>1.79358866645175</x:v>
      </x:c>
      <x:c r="AY73" s="13">
        <x:v>18.7487345658528</x:v>
      </x:c>
      <x:c r="AZ73" s="173">
        <x:v>4.2842998253338997</x:v>
      </x:c>
      <x:c r="BA73" s="13">
        <x:v>37.659413284265</x:v>
      </x:c>
      <x:c r="BB73" s="173">
        <x:v>1.60966363208025</x:v>
      </x:c>
      <x:c r="BC73" s="13">
        <x:v>17.5217715996538</x:v>
      </x:c>
      <x:c r="BD73" s="173">
        <x:v>3.06621560186192</x:v>
      </x:c>
      <x:c r="BE73" s="13">
        <x:v>28.775271650366101</x:v>
      </x:c>
      <x:c r="BF73" s="173">
        <x:v>3.1728741207248401</x:v>
      </x:c>
      <x:c r="BG73" s="13">
        <x:v>43.818819600501101</x:v>
      </x:c>
      <x:c r="BH73" s="173">
        <x:v>1.7452655537639199</x:v>
      </x:c>
      <x:c r="BI73" s="13">
        <x:v>26.297048000847202</x:v>
      </x:c>
      <x:c r="BJ73" s="173">
        <x:v>3.4533909667207499</x:v>
      </x:c>
      <x:c r="BK73" s="13">
        <x:v>24.958340305284</x:v>
      </x:c>
      <x:c r="BL73" s="173">
        <x:v>1.5101535350253099</x:v>
      </x:c>
      <x:c r="BM73" s="13">
        <x:v>18.612790399712399</x:v>
      </x:c>
      <x:c r="BN73" s="173">
        <x:v>3.6101923507259599</x:v>
      </x:c>
      <x:c r="BO73" s="13">
        <x:v>22.2211656123803</x:v>
      </x:c>
      <x:c r="BP73" s="173">
        <x:v>3.0192987531297</x:v>
      </x:c>
      <x:c r="BQ73" s="13">
        <x:v>26.790139071069198</x:v>
      </x:c>
      <x:c r="BR73" s="173">
        <x:v>1.4874207496827001</x:v>
      </x:c>
      <x:c r="BS73" s="13">
        <x:v>8.1773486713568495</x:v>
      </x:c>
      <x:c r="BT73" s="173">
        <x:v>3.5391712850720798</x:v>
      </x:c>
      <x:c r="BU73" s="13">
        <x:v>25.5002393809662</x:v>
      </x:c>
      <x:c r="BV73" s="173">
        <x:v>1.28176598153633</x:v>
      </x:c>
      <x:c r="BW73" s="13">
        <x:v>30.3996731378848</x:v>
      </x:c>
      <x:c r="BX73" s="173">
        <x:v>2.6760320648842502</x:v>
      </x:c>
      <x:c r="BY73" s="13">
        <x:v>23.035166983040099</x:v>
      </x:c>
      <x:c r="BZ73" s="173">
        <x:v>2.7615061967131802</x:v>
      </x:c>
      <x:c r="CA73" s="13">
        <x:v>25.246743249926499</x:v>
      </x:c>
      <x:c r="CB73" s="173">
        <x:v>1.5044179813095899</x:v>
      </x:c>
      <x:c r="CC73" s="13">
        <x:v>-5.1529298879583401</x:v>
      </x:c>
      <x:c r="CD73" s="173">
        <x:v>3.0188594780330398</x:v>
      </x:c>
      <x:c r="CE73" s="13">
        <x:v>8.9308258440506698</x:v>
      </x:c>
      <x:c r="CF73" s="173">
        <x:v>0.89109622721583404</x:v>
      </x:c>
      <x:c r="CG73" s="13">
        <x:v>15.1350813696624</x:v>
      </x:c>
      <x:c r="CH73" s="173">
        <x:v>2.6847190676888899</x:v>
      </x:c>
      <x:c r="CI73" s="13">
        <x:v>8.3560111735915008</x:v>
      </x:c>
      <x:c r="CJ73" s="173">
        <x:v>1.71647150103</x:v>
      </x:c>
      <x:c r="CK73" s="13">
        <x:v>7.7659833087701502</x:v>
      </x:c>
      <x:c r="CL73" s="173">
        <x:v>0.88293050489803604</x:v>
      </x:c>
      <x:c r="CM73" s="13">
        <x:v>-7.3690980608922603</x:v>
      </x:c>
      <x:c r="CN73" s="173">
        <x:v>2.6301063622492502</x:v>
      </x:c>
      <x:c r="CO73" s="13">
        <x:v>18.568224314404699</x:v>
      </x:c>
      <x:c r="CP73" s="173">
        <x:v>1.3908150679734701</x:v>
      </x:c>
      <x:c r="CQ73" s="13">
        <x:v>17.4895768857698</x:v>
      </x:c>
      <x:c r="CR73" s="173">
        <x:v>2.6697035921625201</x:v>
      </x:c>
      <x:c r="CS73" s="13">
        <x:v>22.432869828659999</x:v>
      </x:c>
      <x:c r="CT73" s="173">
        <x:v>3.2784861961677998</x:v>
      </x:c>
      <x:c r="CU73" s="13">
        <x:v>17.801628670855798</x:v>
      </x:c>
      <x:c r="CV73" s="173">
        <x:v>1.5202164616762199</x:v>
      </x:c>
      <x:c r="CW73" s="13">
        <x:v>0.31205178508599501</x:v>
      </x:c>
      <x:c r="CX73" s="173">
        <x:v>2.7081156935397899</x:v>
      </x:c>
      <x:c r="CY73" s="13">
        <x:v>36.692959120036498</x:v>
      </x:c>
      <x:c r="CZ73" s="173">
        <x:v>1.6023646407045</x:v>
      </x:c>
      <x:c r="DA73" s="13">
        <x:v>36.319404501423897</x:v>
      </x:c>
      <x:c r="DB73" s="173">
        <x:v>3.5179476044097302</x:v>
      </x:c>
      <x:c r="DC73" s="13">
        <x:v>40.729668196436101</x:v>
      </x:c>
      <x:c r="DD73" s="173">
        <x:v>3.71740473215766</x:v>
      </x:c>
      <x:c r="DE73" s="13">
        <x:v>35.570381356684798</x:v>
      </x:c>
      <x:c r="DF73" s="173">
        <x:v>1.65864183618904</x:v>
      </x:c>
      <x:c r="DG73" s="13">
        <x:v>-0.74902314473901299</x:v>
      </x:c>
      <x:c r="DH73" s="173">
        <x:v>3.55946598445228</x:v>
      </x:c>
      <x:c r="DI73" s="13">
        <x:v>17.236456014047299</x:v>
      </x:c>
      <x:c r="DJ73" s="173">
        <x:v>1.2544119808801399</x:v>
      </x:c>
      <x:c r="DK73" s="13">
        <x:v>22.106421533689598</x:v>
      </x:c>
      <x:c r="DL73" s="173">
        <x:v>2.70493729971452</x:v>
      </x:c>
      <x:c r="DM73" s="13">
        <x:v>22.963543028703398</x:v>
      </x:c>
      <x:c r="DN73" s="173">
        <x:v>3.1870128752853399</x:v>
      </x:c>
      <x:c r="DO73" s="13">
        <x:v>14.9565227650609</x:v>
      </x:c>
      <x:c r="DP73" s="173">
        <x:v>1.34448399639661</x:v>
      </x:c>
      <x:c r="DQ73" s="13">
        <x:v>-7.1498987686287103</x:v>
      </x:c>
      <x:c r="DR73" s="173">
        <x:v>2.9314154366932401</x:v>
      </x:c>
      <x:c r="DS73" s="13">
        <x:v>12.771807678522</x:v>
      </x:c>
      <x:c r="DT73" s="173">
        <x:v>1.0269995816413799</x:v>
      </x:c>
      <x:c r="DU73" s="13">
        <x:v>12.793579097546001</x:v>
      </x:c>
      <x:c r="DV73" s="173">
        <x:v>2.2831919322084002</x:v>
      </x:c>
      <x:c r="DW73" s="13">
        <x:v>14.2096701723256</x:v>
      </x:c>
      <x:c r="DX73" s="173">
        <x:v>2.7304642621748298</x:v>
      </x:c>
      <x:c r="DY73" s="13">
        <x:v>12.2758839067273</x:v>
      </x:c>
      <x:c r="DZ73" s="173">
        <x:v>1.2858840506165701</x:v>
      </x:c>
      <x:c r="EA73" s="13">
        <x:v>-0.51769519081863702</x:v>
      </x:c>
      <x:c r="EB73" s="173">
        <x:v>2.7161834088152599</x:v>
      </x:c>
      <x:c r="EC73" s="13">
        <x:v>9.0229968445810496</x:v>
      </x:c>
      <x:c r="ED73" s="173">
        <x:v>0.752953571868344</x:v>
      </x:c>
      <x:c r="EE73" s="13">
        <x:v>11.282125331161501</x:v>
      </x:c>
      <x:c r="EF73" s="173">
        <x:v>2.0703230630494001</x:v>
      </x:c>
      <x:c r="EG73" s="13">
        <x:v>13.062922564004101</x:v>
      </x:c>
      <x:c r="EH73" s="173">
        <x:v>2.1390636625589101</x:v>
      </x:c>
      <x:c r="EI73" s="13">
        <x:v>7.7578323866993903</x:v>
      </x:c>
      <x:c r="EJ73" s="173">
        <x:v>0.84164296851611098</x:v>
      </x:c>
      <x:c r="EK73" s="13">
        <x:v>-3.5242929444621298</x:v>
      </x:c>
      <x:c r="EL73" s="173">
        <x:v>2.2075940631183499</x:v>
      </x:c>
      <x:c r="EM73" s="13">
        <x:v>17.584397736587299</x:v>
      </x:c>
      <x:c r="EN73" s="173">
        <x:v>1.0820901292976099</x:v>
      </x:c>
      <x:c r="EO73" s="13">
        <x:v>19.8693557067729</x:v>
      </x:c>
      <x:c r="EP73" s="173">
        <x:v>2.4018744929958298</x:v>
      </x:c>
      <x:c r="EQ73" s="13">
        <x:v>18.755141903646301</x:v>
      </x:c>
      <x:c r="ER73" s="173">
        <x:v>2.8408336972696802</x:v>
      </x:c>
      <x:c r="ES73" s="13">
        <x:v>16.691144147514201</x:v>
      </x:c>
      <x:c r="ET73" s="173">
        <x:v>1.2492709325559801</x:v>
      </x:c>
      <x:c r="EU73" s="13">
        <x:v>-3.1782115592587301</x:v>
      </x:c>
      <x:c r="EV73" s="173">
        <x:v>2.6537161205216799</x:v>
      </x:c>
      <x:c r="EW73" s="13">
        <x:v>0.32116655269024302</x:v>
      </x:c>
      <x:c r="EX73" s="173">
        <x:v>0.94577227171244005</x:v>
      </x:c>
      <x:c r="EY73" s="13">
        <x:v>0.52367949650128098</x:v>
      </x:c>
      <x:c r="EZ73" s="173">
        <x:v>1.2077743478304199</x:v>
      </x:c>
      <x:c r="FA73" s="13">
        <x:v>6.8421478731814496</x:v>
      </x:c>
      <x:c r="FB73" s="173">
        <x:v>1.5204081983765001</x:v>
      </x:c>
      <x:c r="FC73" s="13">
        <x:v>4.58182787266104</x:v>
      </x:c>
      <x:c r="FD73" s="173">
        <x:v>1.4466404880700201</x:v>
      </x:c>
      <x:c r="FE73" s="13">
        <x:v>13.039651462524899</x:v>
      </x:c>
      <x:c r="FF73" s="173">
        <x:v>1.98604083054766</x:v>
      </x:c>
      <x:c r="FG73" s="13">
        <x:v>13.7286535401304</x:v>
      </x:c>
      <x:c r="FH73" s="173">
        <x:v>2.0568052128780998</x:v>
      </x:c>
      <x:c r="FI73" s="13">
        <x:v>3.0719496707427898</x:v>
      </x:c>
      <x:c r="FJ73" s="173">
        <x:v>1.8948892565472699</x:v>
      </x:c>
      <x:c r="FK73" s="13">
        <x:v>9.5986861651065603</x:v>
      </x:c>
      <x:c r="FL73" s="173">
        <x:v>1.6078726371013901</x:v>
      </x:c>
      <x:c r="FM73" s="13">
        <x:v>0.58197456287558003</x:v>
      </x:c>
      <x:c r="FN73" s="173">
        <x:v>1.14051968822015</x:v>
      </x:c>
      <x:c r="FO73" s="13">
        <x:v>5.3415098780039303</x:v>
      </x:c>
      <x:c r="FP73" s="173">
        <x:v>1.6370759880847301</x:v>
      </x:c>
      <x:c r="FQ73" s="13">
        <x:v>13.043998016337101</x:v>
      </x:c>
      <x:c r="FR73" s="173">
        <x:v>2.07235449915142</x:v>
      </x:c>
      <x:c r="FS73" s="13">
        <x:v>4.6656589354809297</x:v>
      </x:c>
      <x:c r="FT73" s="173">
        <x:v>1.6435829543973599</x:v>
      </x:c>
      <x:c r="FU73" s="13">
        <x:v>3.96274846754058</x:v>
      </x:c>
      <x:c r="FV73" s="173">
        <x:v>1.26118682499694</x:v>
      </x:c>
      <x:c r="FW73" s="13">
        <x:v>0.18471632154829701</x:v>
      </x:c>
      <x:c r="FX73" s="173">
        <x:v>1.0216895325866</x:v>
      </x:c>
      <x:c r="FY73" s="13">
        <x:v>2.7644034594685798</x:v>
      </x:c>
      <x:c r="FZ73" s="173">
        <x:v>1.7263137025888899</x:v>
      </x:c>
      <x:c r="GA73" s="15"/>
      <x:c r="GB73" s="15"/>
      <x:c r="GC73" s="15"/>
      <x:c r="GD73" s="15"/>
      <x:c r="GE73" s="15"/>
      <x:c r="GF73" s="15"/>
      <x:c r="GG73" s="15"/>
      <x:c r="GH73" s="15"/>
      <x:c r="GI73" s="15"/>
      <x:c r="GJ73" s="15"/>
      <x:c r="GK73" s="15"/>
      <x:c r="GL73" s="15"/>
      <x:c r="GM73" s="15"/>
      <x:c r="GN73" s="15"/>
      <x:c r="GO73" s="15"/>
      <x:c r="GP73" s="15"/>
      <x:c r="GQ73" s="15"/>
      <x:c r="GR73" s="15"/>
      <x:c r="GS73" s="15"/>
      <x:c r="GT73" s="15"/>
      <x:c r="GU73" s="15"/>
      <x:c r="GV73" s="15"/>
      <x:c r="GW73" s="15"/>
      <x:c r="GX73" s="15"/>
      <x:c r="GY73" s="15"/>
      <x:c r="GZ73" s="15"/>
      <x:c r="HA73" s="15"/>
      <x:c r="HB73" s="15"/>
      <x:c r="HC73" s="15"/>
      <x:c r="HD73" s="16"/>
    </x:row>
    <x:row r="74" spans="1:212" ht="12.95" customHeight="1" x14ac:dyDescent="0.2">
      <x:c r="A74" s="2" t="s">
        <x:v>362</x:v>
      </x:c>
      <x:c r="B74" s="32">
        <x:v>1</x:v>
      </x:c>
      <x:c r="C74" s="13">
        <x:v>12.794186561352401</x:v>
      </x:c>
      <x:c r="D74" s="173">
        <x:v>1.0186758143538399</x:v>
      </x:c>
      <x:c r="E74" s="13">
        <x:v>15.046900387177001</x:v>
      </x:c>
      <x:c r="F74" s="173">
        <x:v>2.22443626192752</x:v>
      </x:c>
      <x:c r="G74" s="13">
        <x:v>9.9124367263089592</x:v>
      </x:c>
      <x:c r="H74" s="173">
        <x:v>1.8838135736363</x:v>
      </x:c>
      <x:c r="I74" s="13">
        <x:v>12.411624062446601</x:v>
      </x:c>
      <x:c r="J74" s="173">
        <x:v>1.3957162721482901</x:v>
      </x:c>
      <x:c r="K74" s="13">
        <x:v>-2.6352763247303499</x:v>
      </x:c>
      <x:c r="L74" s="173">
        <x:v>2.5952969234882</x:v>
      </x:c>
      <x:c r="M74" s="13">
        <x:v>12.3569733049408</x:v>
      </x:c>
      <x:c r="N74" s="173">
        <x:v>1.0493067518766499</x:v>
      </x:c>
      <x:c r="O74" s="13">
        <x:v>13.999966893685899</x:v>
      </x:c>
      <x:c r="P74" s="173">
        <x:v>1.99391113894219</x:v>
      </x:c>
      <x:c r="Q74" s="13">
        <x:v>9.8555268661055901</x:v>
      </x:c>
      <x:c r="R74" s="173">
        <x:v>2.2430633833984102</x:v>
      </x:c>
      <x:c r="S74" s="13">
        <x:v>12.0787642515364</x:v>
      </x:c>
      <x:c r="T74" s="173">
        <x:v>1.3980825401796699</x:v>
      </x:c>
      <x:c r="U74" s="13">
        <x:v>-1.9212026421494901</x:v>
      </x:c>
      <x:c r="V74" s="173">
        <x:v>2.2819431468435898</x:v>
      </x:c>
      <x:c r="W74" s="13">
        <x:v>12.552106541532201</x:v>
      </x:c>
      <x:c r="X74" s="173">
        <x:v>1.0127299811039701</x:v>
      </x:c>
      <x:c r="Y74" s="13">
        <x:v>11.5181309899444</x:v>
      </x:c>
      <x:c r="Z74" s="173">
        <x:v>2.14301219294848</x:v>
      </x:c>
      <x:c r="AA74" s="13">
        <x:v>12.219355733653099</x:v>
      </x:c>
      <x:c r="AB74" s="173">
        <x:v>2.1953656013766998</x:v>
      </x:c>
      <x:c r="AC74" s="13">
        <x:v>12.8813913023877</x:v>
      </x:c>
      <x:c r="AD74" s="173">
        <x:v>1.40281238664744</x:v>
      </x:c>
      <x:c r="AE74" s="13">
        <x:v>1.3632603124432401</x:v>
      </x:c>
      <x:c r="AF74" s="173">
        <x:v>2.44970646692575</x:v>
      </x:c>
      <x:c r="AG74" s="13">
        <x:v>16.009551080382</x:v>
      </x:c>
      <x:c r="AH74" s="173">
        <x:v>1.1610148376406999</x:v>
      </x:c>
      <x:c r="AI74" s="13">
        <x:v>18.559680557371099</x:v>
      </x:c>
      <x:c r="AJ74" s="173">
        <x:v>2.4580941466971802</x:v>
      </x:c>
      <x:c r="AK74" s="13">
        <x:v>16.585192509437299</x:v>
      </x:c>
      <x:c r="AL74" s="173">
        <x:v>3.1692742940339298</x:v>
      </x:c>
      <x:c r="AM74" s="13">
        <x:v>14.5051189381503</x:v>
      </x:c>
      <x:c r="AN74" s="173">
        <x:v>1.46756034767426</x:v>
      </x:c>
      <x:c r="AO74" s="13">
        <x:v>-4.0545616192208502</x:v>
      </x:c>
      <x:c r="AP74" s="173">
        <x:v>2.9881678433509302</x:v>
      </x:c>
      <x:c r="AQ74" s="13">
        <x:v>30.910765588286498</x:v>
      </x:c>
      <x:c r="AR74" s="173">
        <x:v>1.30160307170969</x:v>
      </x:c>
      <x:c r="AS74" s="13">
        <x:v>26.662782575776301</x:v>
      </x:c>
      <x:c r="AT74" s="173">
        <x:v>2.5904088024686698</x:v>
      </x:c>
      <x:c r="AU74" s="13">
        <x:v>27.409419450329001</x:v>
      </x:c>
      <x:c r="AV74" s="173">
        <x:v>3.4366778627130099</x:v>
      </x:c>
      <x:c r="AW74" s="13">
        <x:v>33.365278724431597</x:v>
      </x:c>
      <x:c r="AX74" s="173">
        <x:v>1.7812572664234001</x:v>
      </x:c>
      <x:c r="AY74" s="13">
        <x:v>6.7024961486552099</x:v>
      </x:c>
      <x:c r="AZ74" s="173">
        <x:v>3.1061557618010198</x:v>
      </x:c>
      <x:c r="BA74" s="13">
        <x:v>32.760616353435402</x:v>
      </x:c>
      <x:c r="BB74" s="173">
        <x:v>1.2166141998981099</x:v>
      </x:c>
      <x:c r="BC74" s="13">
        <x:v>25.8631871767194</x:v>
      </x:c>
      <x:c r="BD74" s="173">
        <x:v>2.6688605863803998</x:v>
      </x:c>
      <x:c r="BE74" s="13">
        <x:v>30.549577997610498</x:v>
      </x:c>
      <x:c r="BF74" s="173">
        <x:v>3.6631192615532902</x:v>
      </x:c>
      <x:c r="BG74" s="13">
        <x:v>35.815598542140499</x:v>
      </x:c>
      <x:c r="BH74" s="173">
        <x:v>1.6999192155542699</x:v>
      </x:c>
      <x:c r="BI74" s="13">
        <x:v>9.9524113654210993</x:v>
      </x:c>
      <x:c r="BJ74" s="173">
        <x:v>3.2577492570871001</x:v>
      </x:c>
      <x:c r="BK74" s="13">
        <x:v>42.293263116964397</x:v>
      </x:c>
      <x:c r="BL74" s="173">
        <x:v>1.3426532673454401</x:v>
      </x:c>
      <x:c r="BM74" s="13">
        <x:v>35.400668085278497</x:v>
      </x:c>
      <x:c r="BN74" s="173">
        <x:v>3.1605341819116601</x:v>
      </x:c>
      <x:c r="BO74" s="13">
        <x:v>34.365092387212499</x:v>
      </x:c>
      <x:c r="BP74" s="173">
        <x:v>3.2966375298000501</x:v>
      </x:c>
      <x:c r="BQ74" s="13">
        <x:v>47.011777090660097</x:v>
      </x:c>
      <x:c r="BR74" s="173">
        <x:v>1.7159230774771701</x:v>
      </x:c>
      <x:c r="BS74" s="13">
        <x:v>11.6111090053816</x:v>
      </x:c>
      <x:c r="BT74" s="173">
        <x:v>3.33533696595727</x:v>
      </x:c>
      <x:c r="BU74" s="13">
        <x:v>21.7855778704707</x:v>
      </x:c>
      <x:c r="BV74" s="173">
        <x:v>1.18112539783563</x:v>
      </x:c>
      <x:c r="BW74" s="13">
        <x:v>26.860341273177099</x:v>
      </x:c>
      <x:c r="BX74" s="173">
        <x:v>2.6875867221239198</x:v>
      </x:c>
      <x:c r="BY74" s="13">
        <x:v>19.4766784412727</x:v>
      </x:c>
      <x:c r="BZ74" s="173">
        <x:v>2.8157477085627498</x:v>
      </x:c>
      <x:c r="CA74" s="13">
        <x:v>20.398401125522199</x:v>
      </x:c>
      <x:c r="CB74" s="173">
        <x:v>1.66193615027312</x:v>
      </x:c>
      <x:c r="CC74" s="13">
        <x:v>-6.4619401476548903</x:v>
      </x:c>
      <x:c r="CD74" s="173">
        <x:v>3.3512809341401399</x:v>
      </x:c>
      <x:c r="CE74" s="13">
        <x:v>22.560349491131099</x:v>
      </x:c>
      <x:c r="CF74" s="173">
        <x:v>1.21100839288744</x:v>
      </x:c>
      <x:c r="CG74" s="13">
        <x:v>23.657969292993801</x:v>
      </x:c>
      <x:c r="CH74" s="173">
        <x:v>2.82967604853402</x:v>
      </x:c>
      <x:c r="CI74" s="13">
        <x:v>21.403734441444801</x:v>
      </x:c>
      <x:c r="CJ74" s="173">
        <x:v>3.27170523860931</x:v>
      </x:c>
      <x:c r="CK74" s="13">
        <x:v>22.574621339081499</x:v>
      </x:c>
      <x:c r="CL74" s="173">
        <x:v>1.74448058571678</x:v>
      </x:c>
      <x:c r="CM74" s="13">
        <x:v>-1.0833479539123301</x:v>
      </x:c>
      <x:c r="CN74" s="173">
        <x:v>3.4949703496681699</x:v>
      </x:c>
      <x:c r="CO74" s="13">
        <x:v>18.923699485589001</x:v>
      </x:c>
      <x:c r="CP74" s="173">
        <x:v>0.93313842000085101</x:v>
      </x:c>
      <x:c r="CQ74" s="13">
        <x:v>21.722038499163599</x:v>
      </x:c>
      <x:c r="CR74" s="173">
        <x:v>2.4228748344225401</x:v>
      </x:c>
      <x:c r="CS74" s="13">
        <x:v>15.871813315904401</x:v>
      </x:c>
      <x:c r="CT74" s="173">
        <x:v>2.7687508365022002</x:v>
      </x:c>
      <x:c r="CU74" s="13">
        <x:v>18.443185592903699</x:v>
      </x:c>
      <x:c r="CV74" s="173">
        <x:v>1.45694785705737</x:v>
      </x:c>
      <x:c r="CW74" s="13">
        <x:v>-3.2788529062599099</x:v>
      </x:c>
      <x:c r="CX74" s="173">
        <x:v>3.14745651372988</x:v>
      </x:c>
      <x:c r="CY74" s="13">
        <x:v>52.027091536199201</x:v>
      </x:c>
      <x:c r="CZ74" s="173">
        <x:v>1.4459575137695</x:v>
      </x:c>
      <x:c r="DA74" s="13">
        <x:v>53.572322601955499</x:v>
      </x:c>
      <x:c r="DB74" s="173">
        <x:v>3.0933059549872199</x:v>
      </x:c>
      <x:c r="DC74" s="13">
        <x:v>46.114546757797498</x:v>
      </x:c>
      <x:c r="DD74" s="173">
        <x:v>3.5032494637646701</x:v>
      </x:c>
      <x:c r="DE74" s="13">
        <x:v>53.332645187749499</x:v>
      </x:c>
      <x:c r="DF74" s="173">
        <x:v>1.8859362747980299</x:v>
      </x:c>
      <x:c r="DG74" s="13">
        <x:v>-0.239677414205971</x:v>
      </x:c>
      <x:c r="DH74" s="173">
        <x:v>3.6689516195999001</x:v>
      </x:c>
      <x:c r="DI74" s="13">
        <x:v>43.550002938991703</x:v>
      </x:c>
      <x:c r="DJ74" s="173">
        <x:v>1.4464780423661301</x:v>
      </x:c>
      <x:c r="DK74" s="13">
        <x:v>39.7223380798942</x:v>
      </x:c>
      <x:c r="DL74" s="173">
        <x:v>2.84504672063624</x:v>
      </x:c>
      <x:c r="DM74" s="13">
        <x:v>36.672002488101803</x:v>
      </x:c>
      <x:c r="DN74" s="173">
        <x:v>4.0177907256282301</x:v>
      </x:c>
      <x:c r="DO74" s="13">
        <x:v>46.786685203444499</x:v>
      </x:c>
      <x:c r="DP74" s="173">
        <x:v>1.5838132538219001</x:v>
      </x:c>
      <x:c r="DQ74" s="13">
        <x:v>7.0643471235502302</x:v>
      </x:c>
      <x:c r="DR74" s="173">
        <x:v>3.1528407710064399</x:v>
      </x:c>
      <x:c r="DS74" s="13">
        <x:v>16.256194803926199</x:v>
      </x:c>
      <x:c r="DT74" s="173">
        <x:v>1.0648748844829099</x:v>
      </x:c>
      <x:c r="DU74" s="13">
        <x:v>18.1975475345149</x:v>
      </x:c>
      <x:c r="DV74" s="173">
        <x:v>2.4236650200023502</x:v>
      </x:c>
      <x:c r="DW74" s="13">
        <x:v>12.755414575458</x:v>
      </x:c>
      <x:c r="DX74" s="173">
        <x:v>2.4372619664658601</x:v>
      </x:c>
      <x:c r="DY74" s="13">
        <x:v>15.9037057981418</x:v>
      </x:c>
      <x:c r="DZ74" s="173">
        <x:v>1.5906481254460401</x:v>
      </x:c>
      <x:c r="EA74" s="13">
        <x:v>-2.2938417363730799</x:v>
      </x:c>
      <x:c r="EB74" s="173">
        <x:v>2.8729893664494801</x:v>
      </x:c>
      <x:c r="EC74" s="13">
        <x:v>31.603973782856901</x:v>
      </x:c>
      <x:c r="ED74" s="173">
        <x:v>1.46227754557457</x:v>
      </x:c>
      <x:c r="EE74" s="13">
        <x:v>35.652523031000399</x:v>
      </x:c>
      <x:c r="EF74" s="173">
        <x:v>2.8660709490452398</x:v>
      </x:c>
      <x:c r="EG74" s="13">
        <x:v>30.3597640260883</x:v>
      </x:c>
      <x:c r="EH74" s="173">
        <x:v>2.9080558576903401</x:v>
      </x:c>
      <x:c r="EI74" s="13">
        <x:v>30.691693129248801</x:v>
      </x:c>
      <x:c r="EJ74" s="173">
        <x:v>2.2324424170119701</x:v>
      </x:c>
      <x:c r="EK74" s="13">
        <x:v>-4.96082990175156</x:v>
      </x:c>
      <x:c r="EL74" s="173">
        <x:v>3.8312077283633901</x:v>
      </x:c>
      <x:c r="EM74" s="13">
        <x:v>33.026597654544901</x:v>
      </x:c>
      <x:c r="EN74" s="173">
        <x:v>1.3704096010785001</x:v>
      </x:c>
      <x:c r="EO74" s="13">
        <x:v>35.454909651582497</x:v>
      </x:c>
      <x:c r="EP74" s="173">
        <x:v>2.94687625995119</x:v>
      </x:c>
      <x:c r="EQ74" s="13">
        <x:v>30.602824748463</x:v>
      </x:c>
      <x:c r="ER74" s="173">
        <x:v>2.7835894496942002</x:v>
      </x:c>
      <x:c r="ES74" s="13">
        <x:v>32.245092840902302</x:v>
      </x:c>
      <x:c r="ET74" s="173">
        <x:v>2.0724248693571901</x:v>
      </x:c>
      <x:c r="EU74" s="13">
        <x:v>-3.2098168106802198</x:v>
      </x:c>
      <x:c r="EV74" s="173">
        <x:v>3.7349307686304898</x:v>
      </x:c>
      <x:c r="EW74" s="13">
        <x:v>0.91189858704972204</x:v>
      </x:c>
      <x:c r="EX74" s="173">
        <x:v>1.3498444545678101</x:v>
      </x:c>
      <x:c r="EY74" s="13">
        <x:v>-0.80885512100454404</x:v>
      </x:c>
      <x:c r="EZ74" s="173">
        <x:v>1.3894983958279901</x:v>
      </x:c>
      <x:c r="FA74" s="13">
        <x:v>-1.4853055002516999</x:v>
      </x:c>
      <x:c r="FB74" s="173">
        <x:v>1.4596780882845299</x:v>
      </x:c>
      <x:c r="FC74" s="13">
        <x:v>0.38690111969265201</x:v>
      </x:c>
      <x:c r="FD74" s="173">
        <x:v>1.51198286300596</x:v>
      </x:c>
      <x:c r="FE74" s="13">
        <x:v>5.3222501421453998</x:v>
      </x:c>
      <x:c r="FF74" s="173">
        <x:v>1.800797401816</x:v>
      </x:c>
      <x:c r="FG74" s="13">
        <x:v>6.1513357235438804</x:v>
      </x:c>
      <x:c r="FH74" s="173">
        <x:v>1.6573929263812801</x:v>
      </x:c>
      <x:c r="FI74" s="13">
        <x:v>3.7001861171024002</x:v>
      </x:c>
      <x:c r="FJ74" s="173">
        <x:v>1.82745083403111</x:v>
      </x:c>
      <x:c r="FK74" s="13">
        <x:v>-0.48109116085042603</x:v>
      </x:c>
      <x:c r="FL74" s="173">
        <x:v>1.6196081099950601</x:v>
      </x:c>
      <x:c r="FM74" s="13">
        <x:v>1.4816828378209499</x:v>
      </x:c>
      <x:c r="FN74" s="173">
        <x:v>1.68454820321821</x:v>
      </x:c>
      <x:c r="FO74" s="13">
        <x:v>0.58465720827133805</x:v>
      </x:c>
      <x:c r="FP74" s="173">
        <x:v>1.3815353338779199</x:v>
      </x:c>
      <x:c r="FQ74" s="13">
        <x:v>3.8593657589926802</x:v>
      </x:c>
      <x:c r="FR74" s="173">
        <x:v>2.1039636015786898</x:v>
      </x:c>
      <x:c r="FS74" s="13">
        <x:v>6.8021313344088803</x:v>
      </x:c>
      <x:c r="FT74" s="173">
        <x:v>1.85793063061505</x:v>
      </x:c>
      <x:c r="FU74" s="13">
        <x:v>-0.19651080176087299</x:v>
      </x:c>
      <x:c r="FV74" s="173">
        <x:v>1.4184008820068399</x:v>
      </x:c>
      <x:c r="FW74" s="13">
        <x:v>-1.9182683461945</x:v>
      </x:c>
      <x:c r="FX74" s="173">
        <x:v>1.8218072997446</x:v>
      </x:c>
      <x:c r="FY74" s="13">
        <x:v>-2.0111577517769801</x:v>
      </x:c>
      <x:c r="FZ74" s="173">
        <x:v>1.8670011247538301</x:v>
      </x:c>
      <x:c r="GA74" s="15"/>
      <x:c r="GB74" s="15"/>
      <x:c r="GC74" s="15"/>
      <x:c r="GD74" s="15"/>
      <x:c r="GE74" s="15"/>
      <x:c r="GF74" s="15"/>
      <x:c r="GG74" s="15"/>
      <x:c r="GH74" s="15"/>
      <x:c r="GI74" s="15"/>
      <x:c r="GJ74" s="15"/>
      <x:c r="GK74" s="15"/>
      <x:c r="GL74" s="15"/>
      <x:c r="GM74" s="15"/>
      <x:c r="GN74" s="15"/>
      <x:c r="GO74" s="15"/>
      <x:c r="GP74" s="15"/>
      <x:c r="GQ74" s="15"/>
      <x:c r="GR74" s="15"/>
      <x:c r="GS74" s="15"/>
      <x:c r="GT74" s="15"/>
      <x:c r="GU74" s="15"/>
      <x:c r="GV74" s="15"/>
      <x:c r="GW74" s="15"/>
      <x:c r="GX74" s="15"/>
      <x:c r="GY74" s="15"/>
      <x:c r="GZ74" s="15"/>
      <x:c r="HA74" s="15"/>
      <x:c r="HB74" s="15"/>
      <x:c r="HC74" s="15"/>
      <x:c r="HD74" s="16"/>
    </x:row>
    <x:row r="75" spans="1:212" ht="12.95" customHeight="1" x14ac:dyDescent="0.2">
      <x:c r="A75" s="2" t="s">
        <x:v>373</x:v>
      </x:c>
      <x:c r="B75" s="32">
        <x:v>1</x:v>
      </x:c>
      <x:c r="C75" s="13">
        <x:v>3.64966939864801</x:v>
      </x:c>
      <x:c r="D75" s="173">
        <x:v>0.58461121016838102</x:v>
      </x:c>
      <x:c r="E75" s="13">
        <x:v>4.2819805533083999</x:v>
      </x:c>
      <x:c r="F75" s="173">
        <x:v>1.7833525915913599</x:v>
      </x:c>
      <x:c r="G75" s="13">
        <x:v>6.4442247280384199</x:v>
      </x:c>
      <x:c r="H75" s="173">
        <x:v>1.99599622646631</x:v>
      </x:c>
      <x:c r="I75" s="13">
        <x:v>2.84870311075862</x:v>
      </x:c>
      <x:c r="J75" s="173">
        <x:v>0.57969739013115995</x:v>
      </x:c>
      <x:c r="K75" s="13">
        <x:v>-1.4332774425497801</x:v>
      </x:c>
      <x:c r="L75" s="173">
        <x:v>1.7581351711965101</x:v>
      </x:c>
      <x:c r="M75" s="13">
        <x:v>7.4956070752368502</x:v>
      </x:c>
      <x:c r="N75" s="173">
        <x:v>0.77122264301334997</x:v>
      </x:c>
      <x:c r="O75" s="13">
        <x:v>13.4248662871539</x:v>
      </x:c>
      <x:c r="P75" s="173">
        <x:v>2.60520758604765</x:v>
      </x:c>
      <x:c r="Q75" s="13">
        <x:v>12.635646655545299</x:v>
      </x:c>
      <x:c r="R75" s="173">
        <x:v>2.5978898367910999</x:v>
      </x:c>
      <x:c r="S75" s="13">
        <x:v>5.41278281926808</x:v>
      </x:c>
      <x:c r="T75" s="173">
        <x:v>0.97204397003625798</x:v>
      </x:c>
      <x:c r="U75" s="13">
        <x:v>-8.0120834678857893</x:v>
      </x:c>
      <x:c r="V75" s="173">
        <x:v>2.9180006599758301</x:v>
      </x:c>
      <x:c r="W75" s="13">
        <x:v>1.6714865128169101</x:v>
      </x:c>
      <x:c r="X75" s="173">
        <x:v>0.37591543450857601</x:v>
      </x:c>
      <x:c r="Y75" s="13">
        <x:v>3.3519041835744798</x:v>
      </x:c>
      <x:c r="Z75" s="173">
        <x:v>1.5362439258031499</x:v>
      </x:c>
      <x:c r="AA75" s="13">
        <x:v>1.5954478957856999</x:v>
      </x:c>
      <x:c r="AB75" s="173">
        <x:v>0.95913330971003397</x:v>
      </x:c>
      <x:c r="AC75" s="13">
        <x:v>1.41013704502885</x:v>
      </x:c>
      <x:c r="AD75" s="173">
        <x:v>0.40755334173262697</x:v>
      </x:c>
      <x:c r="AE75" s="13">
        <x:v>-1.9417671385456301</x:v>
      </x:c>
      <x:c r="AF75" s="173">
        <x:v>1.5954685010610601</x:v>
      </x:c>
      <x:c r="AG75" s="13">
        <x:v>8.4553512970864997</x:v>
      </x:c>
      <x:c r="AH75" s="173">
        <x:v>0.84654687448454302</x:v>
      </x:c>
      <x:c r="AI75" s="13">
        <x:v>18.512739558604199</x:v>
      </x:c>
      <x:c r="AJ75" s="173">
        <x:v>3.7598322198642302</x:v>
      </x:c>
      <x:c r="AK75" s="13">
        <x:v>8.7569731930957406</x:v>
      </x:c>
      <x:c r="AL75" s="173">
        <x:v>1.9542701467872701</x:v>
      </x:c>
      <x:c r="AM75" s="13">
        <x:v>6.6609505992171396</x:v>
      </x:c>
      <x:c r="AN75" s="173">
        <x:v>0.88153587387505905</x:v>
      </x:c>
      <x:c r="AO75" s="13">
        <x:v>-11.8517889593871</x:v>
      </x:c>
      <x:c r="AP75" s="173">
        <x:v>3.7976727326606099</x:v>
      </x:c>
      <x:c r="AQ75" s="13">
        <x:v>27.400987340994799</x:v>
      </x:c>
      <x:c r="AR75" s="173">
        <x:v>1.53636079184468</x:v>
      </x:c>
      <x:c r="AS75" s="13">
        <x:v>17.1235444072253</x:v>
      </x:c>
      <x:c r="AT75" s="173">
        <x:v>3.1029293602947301</x:v>
      </x:c>
      <x:c r="AU75" s="13">
        <x:v>21.818613519474599</x:v>
      </x:c>
      <x:c r="AV75" s="173">
        <x:v>3.1269800848923501</x:v>
      </x:c>
      <x:c r="AW75" s="13">
        <x:v>30.609667764167199</x:v>
      </x:c>
      <x:c r="AX75" s="173">
        <x:v>2.0540060447344102</x:v>
      </x:c>
      <x:c r="AY75" s="13">
        <x:v>13.486123356941899</x:v>
      </x:c>
      <x:c r="AZ75" s="173">
        <x:v>3.7734869521840499</x:v>
      </x:c>
      <x:c r="BA75" s="13">
        <x:v>32.608179206705998</x:v>
      </x:c>
      <x:c r="BB75" s="173">
        <x:v>1.4477287589418399</x:v>
      </x:c>
      <x:c r="BC75" s="13">
        <x:v>19.648604523014601</x:v>
      </x:c>
      <x:c r="BD75" s="173">
        <x:v>3.1171739293018002</x:v>
      </x:c>
      <x:c r="BE75" s="13">
        <x:v>27.936036749010501</x:v>
      </x:c>
      <x:c r="BF75" s="173">
        <x:v>3.7382214169888202</x:v>
      </x:c>
      <x:c r="BG75" s="13">
        <x:v>35.741415328697499</x:v>
      </x:c>
      <x:c r="BH75" s="173">
        <x:v>1.9650576076656101</x:v>
      </x:c>
      <x:c r="BI75" s="13">
        <x:v>16.092810805682898</x:v>
      </x:c>
      <x:c r="BJ75" s="173">
        <x:v>3.9396365010092098</x:v>
      </x:c>
      <x:c r="BK75" s="13">
        <x:v>26.885574803541399</x:v>
      </x:c>
      <x:c r="BL75" s="173">
        <x:v>1.5863824909419799</x:v>
      </x:c>
      <x:c r="BM75" s="13">
        <x:v>14.5101561511652</x:v>
      </x:c>
      <x:c r="BN75" s="173">
        <x:v>2.8062033916345799</x:v>
      </x:c>
      <x:c r="BO75" s="13">
        <x:v>17.116909788545701</x:v>
      </x:c>
      <x:c r="BP75" s="173">
        <x:v>3.0132121575011102</x:v>
      </x:c>
      <x:c r="BQ75" s="13">
        <x:v>31.495840409784702</x:v>
      </x:c>
      <x:c r="BR75" s="173">
        <x:v>2.0673869014808699</x:v>
      </x:c>
      <x:c r="BS75" s="13">
        <x:v>16.9856842586195</x:v>
      </x:c>
      <x:c r="BT75" s="173">
        <x:v>3.4939060713831802</x:v>
      </x:c>
      <x:c r="BU75" s="13">
        <x:v>34.959740627919203</x:v>
      </x:c>
      <x:c r="BV75" s="173">
        <x:v>1.6601917362474401</x:v>
      </x:c>
      <x:c r="BW75" s="13">
        <x:v>43.228171756697897</x:v>
      </x:c>
      <x:c r="BX75" s="173">
        <x:v>4.2021443073609603</x:v>
      </x:c>
      <x:c r="BY75" s="13">
        <x:v>32.814030872777202</x:v>
      </x:c>
      <x:c r="BZ75" s="173">
        <x:v>3.97143489306427</x:v>
      </x:c>
      <x:c r="CA75" s="13">
        <x:v>34.084838213482399</x:v>
      </x:c>
      <x:c r="CB75" s="173">
        <x:v>2.0309203150564699</x:v>
      </x:c>
      <x:c r="CC75" s="13">
        <x:v>-9.1433335432154408</x:v>
      </x:c>
      <x:c r="CD75" s="173">
        <x:v>4.8009482544659203</x:v>
      </x:c>
      <x:c r="CE75" s="13">
        <x:v>6.2398917680450401</x:v>
      </x:c>
      <x:c r="CF75" s="173">
        <x:v>0.701150794095039</x:v>
      </x:c>
      <x:c r="CG75" s="13">
        <x:v>20.197600253589599</x:v>
      </x:c>
      <x:c r="CH75" s="173">
        <x:v>3.5102974098475399</x:v>
      </x:c>
      <x:c r="CI75" s="13">
        <x:v>4.6671757622186396</x:v>
      </x:c>
      <x:c r="CJ75" s="173">
        <x:v>1.2463166222128601</x:v>
      </x:c>
      <x:c r="CK75" s="13">
        <x:v>3.99006448357646</x:v>
      </x:c>
      <x:c r="CL75" s="173">
        <x:v>0.76168420582880103</x:v>
      </x:c>
      <x:c r="CM75" s="13">
        <x:v>-16.207535770013099</x:v>
      </x:c>
      <x:c r="CN75" s="173">
        <x:v>3.7286592944318699</x:v>
      </x:c>
      <x:c r="CO75" s="13">
        <x:v>26.5079238223876</x:v>
      </x:c>
      <x:c r="CP75" s="173">
        <x:v>1.6980081470341799</x:v>
      </x:c>
      <x:c r="CQ75" s="13">
        <x:v>30.879740517771701</x:v>
      </x:c>
      <x:c r="CR75" s="173">
        <x:v>3.9875841555082299</x:v>
      </x:c>
      <x:c r="CS75" s="13">
        <x:v>32.733665364700201</x:v>
      </x:c>
      <x:c r="CT75" s="173">
        <x:v>4.2499956802602998</x:v>
      </x:c>
      <x:c r="CU75" s="13">
        <x:v>24.0490062389907</x:v>
      </x:c>
      <x:c r="CV75" s="173">
        <x:v>1.9106651361276601</x:v>
      </x:c>
      <x:c r="CW75" s="13">
        <x:v>-6.8307342787809899</x:v>
      </x:c>
      <x:c r="CX75" s="173">
        <x:v>4.2121924438908902</x:v>
      </x:c>
      <x:c r="CY75" s="13">
        <x:v>51.519875588206297</x:v>
      </x:c>
      <x:c r="CZ75" s="173">
        <x:v>1.72272907662318</x:v>
      </x:c>
      <x:c r="DA75" s="13">
        <x:v>56.630659595142099</x:v>
      </x:c>
      <x:c r="DB75" s="173">
        <x:v>3.5411215128759501</x:v>
      </x:c>
      <x:c r="DC75" s="13">
        <x:v>63.5476841264312</x:v>
      </x:c>
      <x:c r="DD75" s="173">
        <x:v>3.7582701627919302</x:v>
      </x:c>
      <x:c r="DE75" s="13">
        <x:v>48.237444400598697</x:v>
      </x:c>
      <x:c r="DF75" s="173">
        <x:v>2.0054749352539498</x:v>
      </x:c>
      <x:c r="DG75" s="13">
        <x:v>-8.3932151945433802</x:v>
      </x:c>
      <x:c r="DH75" s="173">
        <x:v>3.6202653482253799</x:v>
      </x:c>
      <x:c r="DI75" s="13">
        <x:v>22.577367923328701</x:v>
      </x:c>
      <x:c r="DJ75" s="173">
        <x:v>1.5659909662073099</x:v>
      </x:c>
      <x:c r="DK75" s="13">
        <x:v>27.573011388413899</x:v>
      </x:c>
      <x:c r="DL75" s="173">
        <x:v>3.2566577920571702</x:v>
      </x:c>
      <x:c r="DM75" s="13">
        <x:v>24.6769813556995</x:v>
      </x:c>
      <x:c r="DN75" s="173">
        <x:v>3.8281952513992601</x:v>
      </x:c>
      <x:c r="DO75" s="13">
        <x:v>20.6711677569334</x:v>
      </x:c>
      <x:c r="DP75" s="173">
        <x:v>1.6935482896945599</x:v>
      </x:c>
      <x:c r="DQ75" s="13">
        <x:v>-6.9018436314805198</x:v>
      </x:c>
      <x:c r="DR75" s="173">
        <x:v>3.7171674953224798</x:v>
      </x:c>
      <x:c r="DS75" s="13">
        <x:v>5.9946978731393603</x:v>
      </x:c>
      <x:c r="DT75" s="173">
        <x:v>0.74348328745668701</x:v>
      </x:c>
      <x:c r="DU75" s="13">
        <x:v>12.6137299795557</x:v>
      </x:c>
      <x:c r="DV75" s="173">
        <x:v>2.8903260654081002</x:v>
      </x:c>
      <x:c r="DW75" s="13">
        <x:v>6.2375140129461997</x:v>
      </x:c>
      <x:c r="DX75" s="173">
        <x:v>1.84642885595742</x:v>
      </x:c>
      <x:c r="DY75" s="13">
        <x:v>4.4225410207556601</x:v>
      </x:c>
      <x:c r="DZ75" s="173">
        <x:v>0.74956298561679302</x:v>
      </x:c>
      <x:c r="EA75" s="13">
        <x:v>-8.1911889587999909</x:v>
      </x:c>
      <x:c r="EB75" s="173">
        <x:v>2.8618399006981399</x:v>
      </x:c>
      <x:c r="EC75" s="13">
        <x:v>6.9157000253597101</x:v>
      </x:c>
      <x:c r="ED75" s="173">
        <x:v>0.72041124428681902</x:v>
      </x:c>
      <x:c r="EE75" s="13">
        <x:v>9.1823906250328093</x:v>
      </x:c>
      <x:c r="EF75" s="173">
        <x:v>2.63328909053073</x:v>
      </x:c>
      <x:c r="EG75" s="13">
        <x:v>7.0666363554495097</x:v>
      </x:c>
      <x:c r="EH75" s="173">
        <x:v>1.3106862800079899</x:v>
      </x:c>
      <x:c r="EI75" s="13">
        <x:v>6.6461360248156103</x:v>
      </x:c>
      <x:c r="EJ75" s="173">
        <x:v>0.849449339294993</x:v>
      </x:c>
      <x:c r="EK75" s="13">
        <x:v>-2.5362546002172</x:v>
      </x:c>
      <x:c r="EL75" s="173">
        <x:v>2.7680259029570999</x:v>
      </x:c>
      <x:c r="EM75" s="13">
        <x:v>31.292043968329001</x:v>
      </x:c>
      <x:c r="EN75" s="173">
        <x:v>1.63976416766651</x:v>
      </x:c>
      <x:c r="EO75" s="13">
        <x:v>37.604853640111202</x:v>
      </x:c>
      <x:c r="EP75" s="173">
        <x:v>4.78296222238232</x:v>
      </x:c>
      <x:c r="EQ75" s="13">
        <x:v>36.4408968999942</x:v>
      </x:c>
      <x:c r="ER75" s="173">
        <x:v>3.94891022934583</x:v>
      </x:c>
      <x:c r="ES75" s="13">
        <x:v>29.16800458638</x:v>
      </x:c>
      <x:c r="ET75" s="173">
        <x:v>1.89311093672314</x:v>
      </x:c>
      <x:c r="EU75" s="13">
        <x:v>-8.43684905373118</x:v>
      </x:c>
      <x:c r="EV75" s="173">
        <x:v>5.3099377942501604</x:v>
      </x:c>
      <x:c r="EW75" s="13">
        <x:v>-2.0311125146301099</x:v>
      </x:c>
      <x:c r="EX75" s="173">
        <x:v>0.80168892915244705</x:v>
      </x:c>
      <x:c r="EY75" s="13">
        <x:v>-0.75724825488677605</x:v>
      </x:c>
      <x:c r="EZ75" s="173">
        <x:v>0.99911794405752696</x:v>
      </x:c>
      <x:c r="FA75" s="13">
        <x:v>-1.1198409709552299</x:v>
      </x:c>
      <x:c r="FB75" s="173">
        <x:v>0.55294811548831502</x:v>
      </x:c>
      <x:c r="FC75" s="13">
        <x:v>-0.678077131815913</x:v>
      </x:c>
      <x:c r="FD75" s="173">
        <x:v>1.08623752946855</x:v>
      </x:c>
      <x:c r="FE75" s="13">
        <x:v>10.9395090109458</x:v>
      </x:c>
      <x:c r="FF75" s="173">
        <x:v>1.7935067750385401</x:v>
      </x:c>
      <x:c r="FG75" s="13">
        <x:v>13.736360670543601</x:v>
      </x:c>
      <x:c r="FH75" s="173">
        <x:v>1.77399733760107</x:v>
      </x:c>
      <x:c r="FI75" s="13">
        <x:v>3.00307910358802</x:v>
      </x:c>
      <x:c r="FJ75" s="173">
        <x:v>1.9352945763414999</x:v>
      </x:c>
      <x:c r="FK75" s="13">
        <x:v>17.9624251115508</x:v>
      </x:c>
      <x:c r="FL75" s="173">
        <x:v>1.97230315207427</x:v>
      </x:c>
      <x:c r="FM75" s="13">
        <x:v>1.6772983177443901</x:v>
      </x:c>
      <x:c r="FN75" s="173">
        <x:v>0.89309433100574798</x:v>
      </x:c>
      <x:c r="FO75" s="13">
        <x:v>9.6180816676458694</x:v>
      </x:c>
      <x:c r="FP75" s="173">
        <x:v>2.00004197977831</x:v>
      </x:c>
      <x:c r="FQ75" s="13">
        <x:v>23.0713521185769</x:v>
      </x:c>
      <x:c r="FR75" s="173">
        <x:v>2.18898036493569</x:v>
      </x:c>
      <x:c r="FS75" s="13">
        <x:v>7.6406221212570298</x:v>
      </x:c>
      <x:c r="FT75" s="173">
        <x:v>1.88502920897334</x:v>
      </x:c>
      <x:c r="FU75" s="13">
        <x:v>-2.0217718478847999</x:v>
      </x:c>
      <x:c r="FV75" s="173">
        <x:v>0.96860348593443402</x:v>
      </x:c>
      <x:c r="FW75" s="13">
        <x:v>-0.193616941465756</x:v>
      </x:c>
      <x:c r="FX75" s="173">
        <x:v>0.92261576598606498</x:v>
      </x:c>
      <x:c r="FY75" s="13">
        <x:v>10.983553383050801</x:v>
      </x:c>
      <x:c r="FZ75" s="173">
        <x:v>1.9119703746378001</x:v>
      </x:c>
      <x:c r="GA75" s="15"/>
      <x:c r="GB75" s="15"/>
      <x:c r="GC75" s="15"/>
      <x:c r="GD75" s="15"/>
      <x:c r="GE75" s="15"/>
      <x:c r="GF75" s="15"/>
      <x:c r="GG75" s="15"/>
      <x:c r="GH75" s="15"/>
      <x:c r="GI75" s="15"/>
      <x:c r="GJ75" s="15"/>
      <x:c r="GK75" s="15"/>
      <x:c r="GL75" s="15"/>
      <x:c r="GM75" s="15"/>
      <x:c r="GN75" s="15"/>
      <x:c r="GO75" s="15"/>
      <x:c r="GP75" s="15"/>
      <x:c r="GQ75" s="15"/>
      <x:c r="GR75" s="15"/>
      <x:c r="GS75" s="15"/>
      <x:c r="GT75" s="15"/>
      <x:c r="GU75" s="15"/>
      <x:c r="GV75" s="15"/>
      <x:c r="GW75" s="15"/>
      <x:c r="GX75" s="15"/>
      <x:c r="GY75" s="15"/>
      <x:c r="GZ75" s="15"/>
      <x:c r="HA75" s="15"/>
      <x:c r="HB75" s="15"/>
      <x:c r="HC75" s="15"/>
      <x:c r="HD75" s="16"/>
    </x:row>
    <x:row r="76" spans="1:212" ht="12.95" customHeight="1" x14ac:dyDescent="0.2">
      <x:c r="A76" s="2" t="s">
        <x:v>378</x:v>
      </x:c>
      <x:c r="B76" s="32">
        <x:v>1</x:v>
      </x:c>
      <x:c r="C76" s="13">
        <x:v>51.496773170836498</x:v>
      </x:c>
      <x:c r="D76" s="173">
        <x:v>1.31952568924727</x:v>
      </x:c>
      <x:c r="E76" s="13">
        <x:v>56.344016018837699</x:v>
      </x:c>
      <x:c r="F76" s="173">
        <x:v>2.6936665601729</x:v>
      </x:c>
      <x:c r="G76" s="13">
        <x:v>53.670518890158803</x:v>
      </x:c>
      <x:c r="H76" s="173">
        <x:v>3.0557563795160001</x:v>
      </x:c>
      <x:c r="I76" s="13">
        <x:v>49.1367329503923</x:v>
      </x:c>
      <x:c r="J76" s="173">
        <x:v>1.47584210896584</x:v>
      </x:c>
      <x:c r="K76" s="13">
        <x:v>-7.2072830684454399</x:v>
      </x:c>
      <x:c r="L76" s="173">
        <x:v>2.80683859526017</x:v>
      </x:c>
      <x:c r="M76" s="13">
        <x:v>56.620821557996301</x:v>
      </x:c>
      <x:c r="N76" s="173">
        <x:v>1.23974324383252</x:v>
      </x:c>
      <x:c r="O76" s="13">
        <x:v>61.892818101993399</x:v>
      </x:c>
      <x:c r="P76" s="173">
        <x:v>2.7795402995131</x:v>
      </x:c>
      <x:c r="Q76" s="13">
        <x:v>58.158567172077802</x:v>
      </x:c>
      <x:c r="R76" s="173">
        <x:v>2.9191654335564099</x:v>
      </x:c>
      <x:c r="S76" s="13">
        <x:v>54.303184591486499</x:v>
      </x:c>
      <x:c r="T76" s="173">
        <x:v>1.4782312966267801</x:v>
      </x:c>
      <x:c r="U76" s="13">
        <x:v>-7.5896335105069301</x:v>
      </x:c>
      <x:c r="V76" s="173">
        <x:v>3.1044771091029499</x:v>
      </x:c>
      <x:c r="W76" s="13">
        <x:v>29.8333840617005</x:v>
      </x:c>
      <x:c r="X76" s="173">
        <x:v>1.1724635640409899</x:v>
      </x:c>
      <x:c r="Y76" s="13">
        <x:v>32.745003663213097</x:v>
      </x:c>
      <x:c r="Z76" s="173">
        <x:v>2.5320031693676799</x:v>
      </x:c>
      <x:c r="AA76" s="13">
        <x:v>28.675771535305699</x:v>
      </x:c>
      <x:c r="AB76" s="173">
        <x:v>2.6535089016069402</x:v>
      </x:c>
      <x:c r="AC76" s="13">
        <x:v>29.0859116135268</x:v>
      </x:c>
      <x:c r="AD76" s="173">
        <x:v>1.34461127216869</x:v>
      </x:c>
      <x:c r="AE76" s="13">
        <x:v>-3.6590920496863202</x:v>
      </x:c>
      <x:c r="AF76" s="173">
        <x:v>2.5937638236500802</x:v>
      </x:c>
      <x:c r="AG76" s="13">
        <x:v>42.915379719325102</x:v>
      </x:c>
      <x:c r="AH76" s="173">
        <x:v>1.24347411022947</x:v>
      </x:c>
      <x:c r="AI76" s="13">
        <x:v>48.0247181077467</x:v>
      </x:c>
      <x:c r="AJ76" s="173">
        <x:v>2.7905056238244699</x:v>
      </x:c>
      <x:c r="AK76" s="13">
        <x:v>43.198879687110598</x:v>
      </x:c>
      <x:c r="AL76" s="173">
        <x:v>2.6001563128488798</x:v>
      </x:c>
      <x:c r="AM76" s="13">
        <x:v>40.989050494231897</x:v>
      </x:c>
      <x:c r="AN76" s="173">
        <x:v>1.3634563543412901</x:v>
      </x:c>
      <x:c r="AO76" s="13">
        <x:v>-7.0356676135148497</x:v>
      </x:c>
      <x:c r="AP76" s="173">
        <x:v>2.9683816398562999</x:v>
      </x:c>
      <x:c r="AQ76" s="13">
        <x:v>46.668387079478997</x:v>
      </x:c>
      <x:c r="AR76" s="173">
        <x:v>1.2829148906279499</x:v>
      </x:c>
      <x:c r="AS76" s="13">
        <x:v>47.348936490747498</x:v>
      </x:c>
      <x:c r="AT76" s="173">
        <x:v>2.8673892586920302</x:v>
      </x:c>
      <x:c r="AU76" s="13">
        <x:v>43.012893217012</x:v>
      </x:c>
      <x:c r="AV76" s="173">
        <x:v>2.6177967159939701</x:v>
      </x:c>
      <x:c r="AW76" s="13">
        <x:v>47.429913400888999</x:v>
      </x:c>
      <x:c r="AX76" s="173">
        <x:v>1.49057793597167</x:v>
      </x:c>
      <x:c r="AY76" s="13">
        <x:v>8.0976910141458802E-2</x:v>
      </x:c>
      <x:c r="AZ76" s="173">
        <x:v>2.8448531091070501</x:v>
      </x:c>
      <x:c r="BA76" s="13">
        <x:v>47.772427624833398</x:v>
      </x:c>
      <x:c r="BB76" s="173">
        <x:v>1.3545573718713599</x:v>
      </x:c>
      <x:c r="BC76" s="13">
        <x:v>48.831379430623997</x:v>
      </x:c>
      <x:c r="BD76" s="173">
        <x:v>2.9045407935697698</x:v>
      </x:c>
      <x:c r="BE76" s="13">
        <x:v>44.910081175907401</x:v>
      </x:c>
      <x:c r="BF76" s="173">
        <x:v>2.7798091362306798</x:v>
      </x:c>
      <x:c r="BG76" s="13">
        <x:v>48.093963603733499</x:v>
      </x:c>
      <x:c r="BH76" s="173">
        <x:v>1.5141730088257901</x:v>
      </x:c>
      <x:c r="BI76" s="13">
        <x:v>-0.73741582689046903</x:v>
      </x:c>
      <x:c r="BJ76" s="173">
        <x:v>2.7365382203649098</x:v>
      </x:c>
      <x:c r="BK76" s="13">
        <x:v>22.533367093322202</x:v>
      </x:c>
      <x:c r="BL76" s="173">
        <x:v>0.94947194154900705</x:v>
      </x:c>
      <x:c r="BM76" s="13">
        <x:v>26.978706899057499</x:v>
      </x:c>
      <x:c r="BN76" s="173">
        <x:v>2.3349030577660601</x:v>
      </x:c>
      <x:c r="BO76" s="13">
        <x:v>24.301420430505502</x:v>
      </x:c>
      <x:c r="BP76" s="173">
        <x:v>2.3259062770422299</x:v>
      </x:c>
      <x:c r="BQ76" s="13">
        <x:v>20.448472432444799</x:v>
      </x:c>
      <x:c r="BR76" s="173">
        <x:v>1.2001258246284101</x:v>
      </x:c>
      <x:c r="BS76" s="13">
        <x:v>-6.5302344666126997</x:v>
      </x:c>
      <x:c r="BT76" s="173">
        <x:v>2.65644400529531</x:v>
      </x:c>
      <x:c r="BU76" s="13">
        <x:v>50.775005944526299</x:v>
      </x:c>
      <x:c r="BV76" s="173">
        <x:v>1.1716696443071</x:v>
      </x:c>
      <x:c r="BW76" s="13">
        <x:v>63.138939459752002</x:v>
      </x:c>
      <x:c r="BX76" s="173">
        <x:v>2.59430409142887</x:v>
      </x:c>
      <x:c r="BY76" s="13">
        <x:v>54.814849996205403</x:v>
      </x:c>
      <x:c r="BZ76" s="173">
        <x:v>2.5087761733293399</x:v>
      </x:c>
      <x:c r="CA76" s="13">
        <x:v>45.258219274258302</x:v>
      </x:c>
      <x:c r="CB76" s="173">
        <x:v>1.69256539691821</x:v>
      </x:c>
      <x:c r="CC76" s="13">
        <x:v>-17.880720185493701</x:v>
      </x:c>
      <x:c r="CD76" s="173">
        <x:v>3.22263845834535</x:v>
      </x:c>
      <x:c r="CE76" s="13">
        <x:v>20.776155850118698</x:v>
      </x:c>
      <x:c r="CF76" s="173">
        <x:v>1.0162271755346399</x:v>
      </x:c>
      <x:c r="CG76" s="13">
        <x:v>23.808032702258998</x:v>
      </x:c>
      <x:c r="CH76" s="173">
        <x:v>2.10641088320819</x:v>
      </x:c>
      <x:c r="CI76" s="13">
        <x:v>15.616572690494699</x:v>
      </x:c>
      <x:c r="CJ76" s="173">
        <x:v>1.93186255432173</x:v>
      </x:c>
      <x:c r="CK76" s="13">
        <x:v>21.108416597369899</x:v>
      </x:c>
      <x:c r="CL76" s="173">
        <x:v>1.3620484604560401</x:v>
      </x:c>
      <x:c r="CM76" s="13">
        <x:v>-2.6996161048891101</x:v>
      </x:c>
      <x:c r="CN76" s="173">
        <x:v>2.4620484592921899</x:v>
      </x:c>
      <x:c r="CO76" s="13">
        <x:v>53.636099429104902</x:v>
      </x:c>
      <x:c r="CP76" s="173">
        <x:v>1.2779985733468899</x:v>
      </x:c>
      <x:c r="CQ76" s="13">
        <x:v>57.544458556473899</x:v>
      </x:c>
      <x:c r="CR76" s="173">
        <x:v>2.5155057364032398</x:v>
      </x:c>
      <x:c r="CS76" s="13">
        <x:v>53.751115528174203</x:v>
      </x:c>
      <x:c r="CT76" s="173">
        <x:v>2.6263234998960101</x:v>
      </x:c>
      <x:c r="CU76" s="13">
        <x:v>52.2969132020527</x:v>
      </x:c>
      <x:c r="CV76" s="173">
        <x:v>1.54386221611746</x:v>
      </x:c>
      <x:c r="CW76" s="13">
        <x:v>-5.2475453544211303</x:v>
      </x:c>
      <x:c r="CX76" s="173">
        <x:v>2.6288466522769198</x:v>
      </x:c>
      <x:c r="CY76" s="13">
        <x:v>57.706303530726203</x:v>
      </x:c>
      <x:c r="CZ76" s="173">
        <x:v>1.17230556237705</x:v>
      </x:c>
      <x:c r="DA76" s="13">
        <x:v>58.0906128768044</x:v>
      </x:c>
      <x:c r="DB76" s="173">
        <x:v>2.6838045651562799</x:v>
      </x:c>
      <x:c r="DC76" s="13">
        <x:v>55.737625885073001</x:v>
      </x:c>
      <x:c r="DD76" s="173">
        <x:v>2.33657498632757</x:v>
      </x:c>
      <x:c r="DE76" s="13">
        <x:v>58.092646549246702</x:v>
      </x:c>
      <x:c r="DF76" s="173">
        <x:v>1.3518548366279599</x:v>
      </x:c>
      <x:c r="DG76" s="13">
        <x:v>2.03367244235864E-3</x:v>
      </x:c>
      <x:c r="DH76" s="173">
        <x:v>2.77291400724026</x:v>
      </x:c>
      <x:c r="DI76" s="13">
        <x:v>21.052885267212201</x:v>
      </x:c>
      <x:c r="DJ76" s="173">
        <x:v>1.0867645492117399</x:v>
      </x:c>
      <x:c r="DK76" s="13">
        <x:v>26.315572529950099</x:v>
      </x:c>
      <x:c r="DL76" s="173">
        <x:v>2.2853754026281501</x:v>
      </x:c>
      <x:c r="DM76" s="13">
        <x:v>17.868695365190799</x:v>
      </x:c>
      <x:c r="DN76" s="173">
        <x:v>1.85076302233891</x:v>
      </x:c>
      <x:c r="DO76" s="13">
        <x:v>20.150258602354</x:v>
      </x:c>
      <x:c r="DP76" s="173">
        <x:v>1.3362999312860999</x:v>
      </x:c>
      <x:c r="DQ76" s="13">
        <x:v>-6.1653139275961202</x:v>
      </x:c>
      <x:c r="DR76" s="173">
        <x:v>2.4995410059848799</x:v>
      </x:c>
      <x:c r="DS76" s="13">
        <x:v>35.676391955330701</x:v>
      </x:c>
      <x:c r="DT76" s="173">
        <x:v>1.18589625471561</x:v>
      </x:c>
      <x:c r="DU76" s="13">
        <x:v>41.125383344709803</x:v>
      </x:c>
      <x:c r="DV76" s="173">
        <x:v>2.5864661251491801</x:v>
      </x:c>
      <x:c r="DW76" s="13">
        <x:v>34.0721301244931</x:v>
      </x:c>
      <x:c r="DX76" s="173">
        <x:v>2.86936917820764</x:v>
      </x:c>
      <x:c r="DY76" s="13">
        <x:v>34.148540291327897</x:v>
      </x:c>
      <x:c r="DZ76" s="173">
        <x:v>1.4921850672493799</x:v>
      </x:c>
      <x:c r="EA76" s="13">
        <x:v>-6.9768430533819696</x:v>
      </x:c>
      <x:c r="EB76" s="173">
        <x:v>2.9200925924833698</x:v>
      </x:c>
      <x:c r="EC76" s="13">
        <x:v>38.195328377055198</x:v>
      </x:c>
      <x:c r="ED76" s="173">
        <x:v>1.12508632382966</x:v>
      </x:c>
      <x:c r="EE76" s="13">
        <x:v>46.3580821662622</x:v>
      </x:c>
      <x:c r="EF76" s="173">
        <x:v>2.6835994834966299</x:v>
      </x:c>
      <x:c r="EG76" s="13">
        <x:v>37.273807717961297</x:v>
      </x:c>
      <x:c r="EH76" s="173">
        <x:v>2.42616600118291</x:v>
      </x:c>
      <x:c r="EI76" s="13">
        <x:v>35.511418844848102</x:v>
      </x:c>
      <x:c r="EJ76" s="173">
        <x:v>1.36856479698149</x:v>
      </x:c>
      <x:c r="EK76" s="13">
        <x:v>-10.8466633214141</x:v>
      </x:c>
      <x:c r="EL76" s="173">
        <x:v>3.1334451541041402</x:v>
      </x:c>
      <x:c r="EM76" s="13">
        <x:v>31.183825522439101</x:v>
      </x:c>
      <x:c r="EN76" s="173">
        <x:v>1.09693377279136</x:v>
      </x:c>
      <x:c r="EO76" s="13">
        <x:v>34.586678149942202</x:v>
      </x:c>
      <x:c r="EP76" s="173">
        <x:v>2.41704072433676</x:v>
      </x:c>
      <x:c r="EQ76" s="13">
        <x:v>27.693615964796901</x:v>
      </x:c>
      <x:c r="ER76" s="173">
        <x:v>2.45774162702256</x:v>
      </x:c>
      <x:c r="ES76" s="13">
        <x:v>31.073856038020999</x:v>
      </x:c>
      <x:c r="ET76" s="173">
        <x:v>1.4827102366327101</x:v>
      </x:c>
      <x:c r="EU76" s="13">
        <x:v>-3.5128221119212499</x:v>
      </x:c>
      <x:c r="EV76" s="173">
        <x:v>2.89765068169375</x:v>
      </x:c>
      <x:c r="EW76" s="13">
        <x:v>-6.5322950304127003</x:v>
      </x:c>
      <x:c r="EX76" s="173">
        <x:v>1.7372298108600099</x:v>
      </x:c>
      <x:c r="EY76" s="13">
        <x:v>-3.92603549808259</x:v>
      </x:c>
      <x:c r="EZ76" s="173">
        <x:v>1.63355225516994</x:v>
      </x:c>
      <x:c r="FA76" s="13">
        <x:v>-9.4412241424741694E-2</x:v>
      </x:c>
      <x:c r="FB76" s="173">
        <x:v>1.54932417082232</x:v>
      </x:c>
      <x:c r="FC76" s="13">
        <x:v>-5.2914340713757504</x:v>
      </x:c>
      <x:c r="FD76" s="173">
        <x:v>1.6590264676431301</x:v>
      </x:c>
      <x:c r="FE76" s="13">
        <x:v>3.44591163098936</x:v>
      </x:c>
      <x:c r="FF76" s="173">
        <x:v>1.8065816837272199</x:v>
      </x:c>
      <x:c r="FG76" s="13">
        <x:v>4.1035579233625397</x:v>
      </x:c>
      <x:c r="FH76" s="173">
        <x:v>1.8617514587960999</x:v>
      </x:c>
      <x:c r="FI76" s="13">
        <x:v>-3.44584286672676</x:v>
      </x:c>
      <x:c r="FJ76" s="173">
        <x:v>1.4467350003211801</x:v>
      </x:c>
      <x:c r="FK76" s="13">
        <x:v>10.487833319868299</x:v>
      </x:c>
      <x:c r="FL76" s="173">
        <x:v>1.53137333597102</x:v>
      </x:c>
      <x:c r="FM76" s="13">
        <x:v>-0.28797810041169603</x:v>
      </x:c>
      <x:c r="FN76" s="173">
        <x:v>1.3296856958666501</x:v>
      </x:c>
      <x:c r="FO76" s="13">
        <x:v>8.6961955366999799</x:v>
      </x:c>
      <x:c r="FP76" s="173">
        <x:v>1.6327066423907199</x:v>
      </x:c>
      <x:c r="FQ76" s="13">
        <x:v>13.393532552017399</x:v>
      </x:c>
      <x:c r="FR76" s="173">
        <x:v>1.60199578999129</x:v>
      </x:c>
      <x:c r="FS76" s="13">
        <x:v>1.1252116313187499</x:v>
      </x:c>
      <x:c r="FT76" s="173">
        <x:v>1.4660916140539999</x:v>
      </x:c>
      <x:c r="FU76" s="13">
        <x:v>1.1059102438081001</x:v>
      </x:c>
      <x:c r="FV76" s="173">
        <x:v>1.6118065926526599</x:v>
      </x:c>
      <x:c r="FW76" s="13">
        <x:v>4.4232488235575902</x:v>
      </x:c>
      <x:c r="FX76" s="173">
        <x:v>1.47068446822881</x:v>
      </x:c>
      <x:c r="FY76" s="13">
        <x:v>4.0096374185647399</x:v>
      </x:c>
      <x:c r="FZ76" s="173">
        <x:v>1.48216485058081</x:v>
      </x:c>
      <x:c r="GA76" s="15"/>
      <x:c r="GB76" s="15"/>
      <x:c r="GC76" s="15"/>
      <x:c r="GD76" s="15"/>
      <x:c r="GE76" s="15"/>
      <x:c r="GF76" s="15"/>
      <x:c r="GG76" s="15"/>
      <x:c r="GH76" s="15"/>
      <x:c r="GI76" s="15"/>
      <x:c r="GJ76" s="15"/>
      <x:c r="GK76" s="15"/>
      <x:c r="GL76" s="15"/>
      <x:c r="GM76" s="15"/>
      <x:c r="GN76" s="15"/>
      <x:c r="GO76" s="15"/>
      <x:c r="GP76" s="15"/>
      <x:c r="GQ76" s="15"/>
      <x:c r="GR76" s="15"/>
      <x:c r="GS76" s="15"/>
      <x:c r="GT76" s="15"/>
      <x:c r="GU76" s="15"/>
      <x:c r="GV76" s="15"/>
      <x:c r="GW76" s="15"/>
      <x:c r="GX76" s="15"/>
      <x:c r="GY76" s="15"/>
      <x:c r="GZ76" s="15"/>
      <x:c r="HA76" s="15"/>
      <x:c r="HB76" s="15"/>
      <x:c r="HC76" s="15"/>
      <x:c r="HD76" s="16"/>
    </x:row>
    <x:row r="77" spans="1:212" ht="12.95" customHeight="1" x14ac:dyDescent="0.2">
      <x:c r="A77" s="2" t="s">
        <x:v>380</x:v>
      </x:c>
      <x:c r="B77" s="32">
        <x:v>1</x:v>
      </x:c>
      <x:c r="C77" s="13">
        <x:v>35.989732005366903</x:v>
      </x:c>
      <x:c r="D77" s="173">
        <x:v>1.16600463451269</x:v>
      </x:c>
      <x:c r="E77" s="13">
        <x:v>30.470761663653001</x:v>
      </x:c>
      <x:c r="F77" s="173">
        <x:v>2.8066571049469902</x:v>
      </x:c>
      <x:c r="G77" s="13">
        <x:v>26.196688291141999</x:v>
      </x:c>
      <x:c r="H77" s="173">
        <x:v>2.6364029700053599</x:v>
      </x:c>
      <x:c r="I77" s="13">
        <x:v>39.310006640763802</x:v>
      </x:c>
      <x:c r="J77" s="173">
        <x:v>1.44396180306848</x:v>
      </x:c>
      <x:c r="K77" s="13">
        <x:v>8.8392449771107806</x:v>
      </x:c>
      <x:c r="L77" s="173">
        <x:v>2.9954211482125599</x:v>
      </x:c>
      <x:c r="M77" s="13">
        <x:v>33.513557080149099</x:v>
      </x:c>
      <x:c r="N77" s="173">
        <x:v>1.2591779181820599</x:v>
      </x:c>
      <x:c r="O77" s="13">
        <x:v>29.031701892737399</x:v>
      </x:c>
      <x:c r="P77" s="173">
        <x:v>3.16619720036398</x:v>
      </x:c>
      <x:c r="Q77" s="13">
        <x:v>23.9545369843404</x:v>
      </x:c>
      <x:c r="R77" s="173">
        <x:v>2.6714298832861698</x:v>
      </x:c>
      <x:c r="S77" s="13">
        <x:v>36.572698199109297</x:v>
      </x:c>
      <x:c r="T77" s="173">
        <x:v>1.52046054341305</x:v>
      </x:c>
      <x:c r="U77" s="13">
        <x:v>7.5409963063719196</x:v>
      </x:c>
      <x:c r="V77" s="173">
        <x:v>3.3846176188485901</x:v>
      </x:c>
      <x:c r="W77" s="13">
        <x:v>31.945511640225099</x:v>
      </x:c>
      <x:c r="X77" s="173">
        <x:v>1.0816236780159001</x:v>
      </x:c>
      <x:c r="Y77" s="13">
        <x:v>24.066570009707199</x:v>
      </x:c>
      <x:c r="Z77" s="173">
        <x:v>2.99485615619257</x:v>
      </x:c>
      <x:c r="AA77" s="13">
        <x:v>23.072643247751898</x:v>
      </x:c>
      <x:c r="AB77" s="173">
        <x:v>2.6110072682984402</x:v>
      </x:c>
      <x:c r="AC77" s="13">
        <x:v>35.4113942927235</x:v>
      </x:c>
      <x:c r="AD77" s="173">
        <x:v>1.3064059153840399</x:v>
      </x:c>
      <x:c r="AE77" s="13">
        <x:v>11.344824283016299</x:v>
      </x:c>
      <x:c r="AF77" s="173">
        <x:v>3.2562844658123802</x:v>
      </x:c>
      <x:c r="AG77" s="13">
        <x:v>32.895515307788202</x:v>
      </x:c>
      <x:c r="AH77" s="173">
        <x:v>1.18132494190115</x:v>
      </x:c>
      <x:c r="AI77" s="13">
        <x:v>27.624208904152599</x:v>
      </x:c>
      <x:c r="AJ77" s="173">
        <x:v>3.4003189356210699</x:v>
      </x:c>
      <x:c r="AK77" s="13">
        <x:v>24.0109701267824</x:v>
      </x:c>
      <x:c r="AL77" s="173">
        <x:v>2.71648131535455</x:v>
      </x:c>
      <x:c r="AM77" s="13">
        <x:v>35.844157988772103</x:v>
      </x:c>
      <x:c r="AN77" s="173">
        <x:v>1.6114237018906801</x:v>
      </x:c>
      <x:c r="AO77" s="13">
        <x:v>8.2199490846194294</x:v>
      </x:c>
      <x:c r="AP77" s="173">
        <x:v>3.8108435081969301</x:v>
      </x:c>
      <x:c r="AQ77" s="13">
        <x:v>34.067690812610898</x:v>
      </x:c>
      <x:c r="AR77" s="173">
        <x:v>1.22865876639746</x:v>
      </x:c>
      <x:c r="AS77" s="13">
        <x:v>30.269229352457099</x:v>
      </x:c>
      <x:c r="AT77" s="173">
        <x:v>2.7647837575109699</x:v>
      </x:c>
      <x:c r="AU77" s="13">
        <x:v>24.607239873477099</x:v>
      </x:c>
      <x:c r="AV77" s="173">
        <x:v>2.4751150082664801</x:v>
      </x:c>
      <x:c r="AW77" s="13">
        <x:v>36.978145186397299</x:v>
      </x:c>
      <x:c r="AX77" s="173">
        <x:v>1.5209518290155899</x:v>
      </x:c>
      <x:c r="AY77" s="13">
        <x:v>6.7089158339401802</x:v>
      </x:c>
      <x:c r="AZ77" s="173">
        <x:v>3.1423488144421201</x:v>
      </x:c>
      <x:c r="BA77" s="13">
        <x:v>35.820038666106697</x:v>
      </x:c>
      <x:c r="BB77" s="173">
        <x:v>1.23219265521667</x:v>
      </x:c>
      <x:c r="BC77" s="13">
        <x:v>30.9226422118039</x:v>
      </x:c>
      <x:c r="BD77" s="173">
        <x:v>2.84474317093192</x:v>
      </x:c>
      <x:c r="BE77" s="13">
        <x:v>24.177097646371401</x:v>
      </x:c>
      <x:c r="BF77" s="173">
        <x:v>2.4721088940565101</x:v>
      </x:c>
      <x:c r="BG77" s="13">
        <x:v>39.416151504699002</x:v>
      </x:c>
      <x:c r="BH77" s="173">
        <x:v>1.53259940144299</x:v>
      </x:c>
      <x:c r="BI77" s="13">
        <x:v>8.4935092928950606</x:v>
      </x:c>
      <x:c r="BJ77" s="173">
        <x:v>3.3672312753717502</x:v>
      </x:c>
      <x:c r="BK77" s="13">
        <x:v>34.387412532450398</x:v>
      </x:c>
      <x:c r="BL77" s="173">
        <x:v>1.1380234952016799</x:v>
      </x:c>
      <x:c r="BM77" s="13">
        <x:v>26.629956682740499</x:v>
      </x:c>
      <x:c r="BN77" s="173">
        <x:v>2.59845100920157</x:v>
      </x:c>
      <x:c r="BO77" s="13">
        <x:v>27.7229549466749</x:v>
      </x:c>
      <x:c r="BP77" s="173">
        <x:v>2.86317820045765</x:v>
      </x:c>
      <x:c r="BQ77" s="13">
        <x:v>37.377990636660599</x:v>
      </x:c>
      <x:c r="BR77" s="173">
        <x:v>1.4352524762040499</x:v>
      </x:c>
      <x:c r="BS77" s="13">
        <x:v>10.7480339539201</x:v>
      </x:c>
      <x:c r="BT77" s="173">
        <x:v>3.0772948864495699</x:v>
      </x:c>
      <x:c r="BU77" s="13">
        <x:v>52.180096219267099</x:v>
      </x:c>
      <x:c r="BV77" s="173">
        <x:v>1.23924343197591</x:v>
      </x:c>
      <x:c r="BW77" s="13">
        <x:v>58.843961967634598</x:v>
      </x:c>
      <x:c r="BX77" s="173">
        <x:v>3.2193878628696702</x:v>
      </x:c>
      <x:c r="BY77" s="13">
        <x:v>46.884593990345898</x:v>
      </x:c>
      <x:c r="BZ77" s="173">
        <x:v>2.5788998998126802</x:v>
      </x:c>
      <x:c r="CA77" s="13">
        <x:v>52.145797278871299</x:v>
      </x:c>
      <x:c r="CB77" s="173">
        <x:v>1.6272654097144501</x:v>
      </x:c>
      <x:c r="CC77" s="13">
        <x:v>-6.6981646887633097</x:v>
      </x:c>
      <x:c r="CD77" s="173">
        <x:v>3.68166788618649</x:v>
      </x:c>
      <x:c r="CE77" s="13">
        <x:v>22.176350048167201</x:v>
      </x:c>
      <x:c r="CF77" s="173">
        <x:v>0.89346610463090104</x:v>
      </x:c>
      <x:c r="CG77" s="13">
        <x:v>30.4061829673484</x:v>
      </x:c>
      <x:c r="CH77" s="173">
        <x:v>2.9892298480636201</x:v>
      </x:c>
      <x:c r="CI77" s="13">
        <x:v>18.222543164854802</x:v>
      </x:c>
      <x:c r="CJ77" s="173">
        <x:v>2.5134678981890599</x:v>
      </x:c>
      <x:c r="CK77" s="13">
        <x:v>21.245690311798601</x:v>
      </x:c>
      <x:c r="CL77" s="173">
        <x:v>1.0922420573778799</x:v>
      </x:c>
      <x:c r="CM77" s="13">
        <x:v>-9.1604926555497705</x:v>
      </x:c>
      <x:c r="CN77" s="173">
        <x:v>3.3210987183560099</x:v>
      </x:c>
      <x:c r="CO77" s="13">
        <x:v>28.6903253084723</x:v>
      </x:c>
      <x:c r="CP77" s="173">
        <x:v>1.14079381623853</x:v>
      </x:c>
      <x:c r="CQ77" s="13">
        <x:v>28.114752889729701</x:v>
      </x:c>
      <x:c r="CR77" s="173">
        <x:v>2.6456140244143902</x:v>
      </x:c>
      <x:c r="CS77" s="13">
        <x:v>21.218981468927598</x:v>
      </x:c>
      <x:c r="CT77" s="173">
        <x:v>2.7397662657322801</x:v>
      </x:c>
      <x:c r="CU77" s="13">
        <x:v>30.458214810764598</x:v>
      </x:c>
      <x:c r="CV77" s="173">
        <x:v>1.58201510177191</x:v>
      </x:c>
      <x:c r="CW77" s="13">
        <x:v>2.3434619210349101</x:v>
      </x:c>
      <x:c r="CX77" s="173">
        <x:v>3.14486195285189</x:v>
      </x:c>
      <x:c r="CY77" s="13">
        <x:v>24.507038638537001</x:v>
      </x:c>
      <x:c r="CZ77" s="173">
        <x:v>1.1558267870793499</x:v>
      </x:c>
      <x:c r="DA77" s="13">
        <x:v>26.030118017938999</x:v>
      </x:c>
      <x:c r="DB77" s="173">
        <x:v>2.2794318889128702</x:v>
      </x:c>
      <x:c r="DC77" s="13">
        <x:v>19.065067667776901</x:v>
      </x:c>
      <x:c r="DD77" s="173">
        <x:v>2.7715131618053399</x:v>
      </x:c>
      <x:c r="DE77" s="13">
        <x:v>25.5332662523153</x:v>
      </x:c>
      <x:c r="DF77" s="173">
        <x:v>1.4682488313850599</x:v>
      </x:c>
      <x:c r="DG77" s="13">
        <x:v>-0.49685176562371702</x:v>
      </x:c>
      <x:c r="DH77" s="173">
        <x:v>2.8261524562937201</x:v>
      </x:c>
      <x:c r="DI77" s="13">
        <x:v>22.814796395759299</x:v>
      </x:c>
      <x:c r="DJ77" s="173">
        <x:v>1.08308150172883</x:v>
      </x:c>
      <x:c r="DK77" s="13">
        <x:v>28.441882046323801</x:v>
      </x:c>
      <x:c r="DL77" s="173">
        <x:v>3.0601947520818702</x:v>
      </x:c>
      <x:c r="DM77" s="13">
        <x:v>16.343593487609901</x:v>
      </x:c>
      <x:c r="DN77" s="173">
        <x:v>2.6278242192126702</x:v>
      </x:c>
      <x:c r="DO77" s="13">
        <x:v>23.249205476003102</x:v>
      </x:c>
      <x:c r="DP77" s="173">
        <x:v>1.4279856396905899</x:v>
      </x:c>
      <x:c r="DQ77" s="13">
        <x:v>-5.1926765703207396</x:v>
      </x:c>
      <x:c r="DR77" s="173">
        <x:v>3.4329671116328702</x:v>
      </x:c>
      <x:c r="DS77" s="13">
        <x:v>30.082627417107702</x:v>
      </x:c>
      <x:c r="DT77" s="173">
        <x:v>1.1085229186649099</x:v>
      </x:c>
      <x:c r="DU77" s="13">
        <x:v>26.7695591402512</x:v>
      </x:c>
      <x:c r="DV77" s="173">
        <x:v>2.7568180423320299</x:v>
      </x:c>
      <x:c r="DW77" s="13">
        <x:v>19.836140145104601</x:v>
      </x:c>
      <x:c r="DX77" s="173">
        <x:v>2.50935572992084</x:v>
      </x:c>
      <x:c r="DY77" s="13">
        <x:v>32.911526276990898</x:v>
      </x:c>
      <x:c r="DZ77" s="173">
        <x:v>1.48641234419938</x:v>
      </x:c>
      <x:c r="EA77" s="13">
        <x:v>6.1419671367397797</x:v>
      </x:c>
      <x:c r="EB77" s="173">
        <x:v>3.1829821986890998</x:v>
      </x:c>
      <x:c r="EC77" s="13">
        <x:v>34.357810332257799</x:v>
      </x:c>
      <x:c r="ED77" s="173">
        <x:v>1.11823996096692</x:v>
      </x:c>
      <x:c r="EE77" s="13">
        <x:v>35.008986890601001</x:v>
      </x:c>
      <x:c r="EF77" s="173">
        <x:v>3.4577611995260602</x:v>
      </x:c>
      <x:c r="EG77" s="13">
        <x:v>27.0516694448946</x:v>
      </x:c>
      <x:c r="EH77" s="173">
        <x:v>2.8030116004018</x:v>
      </x:c>
      <x:c r="EI77" s="13">
        <x:v>35.702477182030101</x:v>
      </x:c>
      <x:c r="EJ77" s="173">
        <x:v>1.3373140967452399</x:v>
      </x:c>
      <x:c r="EK77" s="13">
        <x:v>0.69349029142907903</x:v>
      </x:c>
      <x:c r="EL77" s="173">
        <x:v>3.7224220229462199</x:v>
      </x:c>
      <x:c r="EM77" s="13">
        <x:v>40.860966148155697</x:v>
      </x:c>
      <x:c r="EN77" s="173">
        <x:v>1.10472793449875</x:v>
      </x:c>
      <x:c r="EO77" s="13">
        <x:v>40.192905025458998</x:v>
      </x:c>
      <x:c r="EP77" s="173">
        <x:v>3.2778492695894701</x:v>
      </x:c>
      <x:c r="EQ77" s="13">
        <x:v>30.0261472029425</x:v>
      </x:c>
      <x:c r="ER77" s="173">
        <x:v>2.8559861137068201</x:v>
      </x:c>
      <x:c r="ES77" s="13">
        <x:v>43.440697757149302</x:v>
      </x:c>
      <x:c r="ET77" s="173">
        <x:v>1.4048390562427999</x:v>
      </x:c>
      <x:c r="EU77" s="13">
        <x:v>3.2477927316902901</x:v>
      </x:c>
      <x:c r="EV77" s="173">
        <x:v>3.5148479899733198</x:v>
      </x:c>
      <x:c r="EW77" s="13">
        <x:v>0.25222249887143999</x:v>
      </x:c>
      <x:c r="EX77" s="173">
        <x:v>1.6487612258228199</x:v>
      </x:c>
      <x:c r="EY77" s="13">
        <x:v>-3.91278835380098</x:v>
      </x:c>
      <x:c r="EZ77" s="173">
        <x:v>1.74622665607823</x:v>
      </x:c>
      <x:c r="FA77" s="13">
        <x:v>0.67090087503811102</x:v>
      </x:c>
      <x:c r="FB77" s="173">
        <x:v>1.4953464942291701</x:v>
      </x:c>
      <x:c r="FC77" s="13">
        <x:v>-4.4251059559496202</x:v>
      </x:c>
      <x:c r="FD77" s="173">
        <x:v>1.60723979547968</x:v>
      </x:c>
      <x:c r="FE77" s="13">
        <x:v>-1.74839298749212</x:v>
      </x:c>
      <x:c r="FF77" s="173">
        <x:v>1.6084824281266401</x:v>
      </x:c>
      <x:c r="FG77" s="13">
        <x:v>0.199817351122412</x:v>
      </x:c>
      <x:c r="FH77" s="173">
        <x:v>1.7004359796261601</x:v>
      </x:c>
      <x:c r="FI77" s="13">
        <x:v>1.2364412127490401</x:v>
      </x:c>
      <x:c r="FJ77" s="173">
        <x:v>1.56615156362894</x:v>
      </x:c>
      <x:c r="FK77" s="13">
        <x:v>9.0255894344288201</x:v>
      </x:c>
      <x:c r="FL77" s="173">
        <x:v>1.6456334009260101</x:v>
      </x:c>
      <x:c r="FM77" s="13">
        <x:v>-1.5989185137258199</x:v>
      </x:c>
      <x:c r="FN77" s="173">
        <x:v>1.33063394977767</x:v>
      </x:c>
      <x:c r="FO77" s="13">
        <x:v>1.2851347365482799</x:v>
      </x:c>
      <x:c r="FP77" s="173">
        <x:v>1.5864223062913001</x:v>
      </x:c>
      <x:c r="FQ77" s="13">
        <x:v>3.94624672961131</x:v>
      </x:c>
      <x:c r="FR77" s="173">
        <x:v>1.6132158965274199</x:v>
      </x:c>
      <x:c r="FS77" s="13">
        <x:v>0.93947271710602498</x:v>
      </x:c>
      <x:c r="FT77" s="173">
        <x:v>1.5505145063152299</x:v>
      </x:c>
      <x:c r="FU77" s="13">
        <x:v>-2.1000675872145802</x:v>
      </x:c>
      <x:c r="FV77" s="173">
        <x:v>1.57247378005014</x:v>
      </x:c>
      <x:c r="FW77" s="13">
        <x:v>5.5341159086935301</x:v>
      </x:c>
      <x:c r="FX77" s="173">
        <x:v>1.61186467352907</x:v>
      </x:c>
      <x:c r="FY77" s="13">
        <x:v>5.8504697540389996</x:v>
      </x:c>
      <x:c r="FZ77" s="173">
        <x:v>1.7153471689731301</x:v>
      </x:c>
      <x:c r="GA77" s="15"/>
      <x:c r="GB77" s="15"/>
      <x:c r="GC77" s="15"/>
      <x:c r="GD77" s="15"/>
      <x:c r="GE77" s="15"/>
      <x:c r="GF77" s="15"/>
      <x:c r="GG77" s="15"/>
      <x:c r="GH77" s="15"/>
      <x:c r="GI77" s="15"/>
      <x:c r="GJ77" s="15"/>
      <x:c r="GK77" s="15"/>
      <x:c r="GL77" s="15"/>
      <x:c r="GM77" s="15"/>
      <x:c r="GN77" s="15"/>
      <x:c r="GO77" s="15"/>
      <x:c r="GP77" s="15"/>
      <x:c r="GQ77" s="15"/>
      <x:c r="GR77" s="15"/>
      <x:c r="GS77" s="15"/>
      <x:c r="GT77" s="15"/>
      <x:c r="GU77" s="15"/>
      <x:c r="GV77" s="15"/>
      <x:c r="GW77" s="15"/>
      <x:c r="GX77" s="15"/>
      <x:c r="GY77" s="15"/>
      <x:c r="GZ77" s="15"/>
      <x:c r="HA77" s="15"/>
      <x:c r="HB77" s="15"/>
      <x:c r="HC77" s="15"/>
      <x:c r="HD77" s="16"/>
    </x:row>
    <x:row r="78" spans="1:212" ht="12.95" customHeight="1" x14ac:dyDescent="0.2">
      <x:c r="A78" s="2" t="s">
        <x:v>386</x:v>
      </x:c>
      <x:c r="B78" s="32">
        <x:v>1</x:v>
      </x:c>
      <x:c r="C78" s="13">
        <x:v>33.6241267358347</x:v>
      </x:c>
      <x:c r="D78" s="173">
        <x:v>1.2219168573491399</x:v>
      </x:c>
      <x:c r="E78" s="13">
        <x:v>30.597866496497002</x:v>
      </x:c>
      <x:c r="F78" s="173">
        <x:v>2.0760865488757001</x:v>
      </x:c>
      <x:c r="G78" s="13">
        <x:v>35.703662041983002</x:v>
      </x:c>
      <x:c r="H78" s="173">
        <x:v>2.43408796935022</x:v>
      </x:c>
      <x:c r="I78" s="13">
        <x:v>34.176170865828901</x:v>
      </x:c>
      <x:c r="J78" s="173">
        <x:v>1.76231709760716</x:v>
      </x:c>
      <x:c r="K78" s="13">
        <x:v>3.5783043693318599</x:v>
      </x:c>
      <x:c r="L78" s="173">
        <x:v>2.6481694311554702</x:v>
      </x:c>
      <x:c r="M78" s="13">
        <x:v>36.522070538731597</x:v>
      </x:c>
      <x:c r="N78" s="173">
        <x:v>1.4331208893979801</x:v>
      </x:c>
      <x:c r="O78" s="13">
        <x:v>36.931970056000999</x:v>
      </x:c>
      <x:c r="P78" s="173">
        <x:v>2.5648182780278002</x:v>
      </x:c>
      <x:c r="Q78" s="13">
        <x:v>41.049568375112301</x:v>
      </x:c>
      <x:c r="R78" s="173">
        <x:v>2.7294694853778001</x:v>
      </x:c>
      <x:c r="S78" s="13">
        <x:v>33.533267064129198</x:v>
      </x:c>
      <x:c r="T78" s="173">
        <x:v>1.9253540929944299</x:v>
      </x:c>
      <x:c r="U78" s="13">
        <x:v>-3.3987029918718501</x:v>
      </x:c>
      <x:c r="V78" s="173">
        <x:v>2.9631061013534699</x:v>
      </x:c>
      <x:c r="W78" s="13">
        <x:v>32.737544805351</x:v>
      </x:c>
      <x:c r="X78" s="173">
        <x:v>1.19378624186115</x:v>
      </x:c>
      <x:c r="Y78" s="13">
        <x:v>30.996680947559</x:v>
      </x:c>
      <x:c r="Z78" s="173">
        <x:v>2.2282813980692899</x:v>
      </x:c>
      <x:c r="AA78" s="13">
        <x:v>35.343406565478297</x:v>
      </x:c>
      <x:c r="AB78" s="173">
        <x:v>2.3550488552648798</x:v>
      </x:c>
      <x:c r="AC78" s="13">
        <x:v>32.030413569642498</x:v>
      </x:c>
      <x:c r="AD78" s="173">
        <x:v>1.87014534410528</x:v>
      </x:c>
      <x:c r="AE78" s="13">
        <x:v>1.0337326220835299</x:v>
      </x:c>
      <x:c r="AF78" s="173">
        <x:v>3.0427094769672398</x:v>
      </x:c>
      <x:c r="AG78" s="13">
        <x:v>37.118263401652499</x:v>
      </x:c>
      <x:c r="AH78" s="173">
        <x:v>1.3965986917733799</x:v>
      </x:c>
      <x:c r="AI78" s="13">
        <x:v>35.910342504241903</x:v>
      </x:c>
      <x:c r="AJ78" s="173">
        <x:v>2.3429669071422201</x:v>
      </x:c>
      <x:c r="AK78" s="13">
        <x:v>40.155574811421403</x:v>
      </x:c>
      <x:c r="AL78" s="173">
        <x:v>2.4507494582795899</x:v>
      </x:c>
      <x:c r="AM78" s="13">
        <x:v>35.950252556236002</x:v>
      </x:c>
      <x:c r="AN78" s="173">
        <x:v>2.0024283583303002</x:v>
      </x:c>
      <x:c r="AO78" s="13">
        <x:v>3.9910051994176902E-2</x:v>
      </x:c>
      <x:c r="AP78" s="173">
        <x:v>2.8344602169328299</x:v>
      </x:c>
      <x:c r="AQ78" s="13">
        <x:v>59.740394581779597</x:v>
      </x:c>
      <x:c r="AR78" s="173">
        <x:v>1.25942184058499</x:v>
      </x:c>
      <x:c r="AS78" s="13">
        <x:v>52.373788059181202</x:v>
      </x:c>
      <x:c r="AT78" s="173">
        <x:v>2.57660487930645</x:v>
      </x:c>
      <x:c r="AU78" s="13">
        <x:v>57.693304836277797</x:v>
      </x:c>
      <x:c r="AV78" s="173">
        <x:v>2.3584752829120101</x:v>
      </x:c>
      <x:c r="AW78" s="13">
        <x:v>65.931482739402199</x:v>
      </x:c>
      <x:c r="AX78" s="173">
        <x:v>1.69831481107466</x:v>
      </x:c>
      <x:c r="AY78" s="13">
        <x:v>13.557694680220999</x:v>
      </x:c>
      <x:c r="AZ78" s="173">
        <x:v>2.8879071107584</x:v>
      </x:c>
      <x:c r="BA78" s="13">
        <x:v>58.473166739232902</x:v>
      </x:c>
      <x:c r="BB78" s="173">
        <x:v>1.3164953228113401</x:v>
      </x:c>
      <x:c r="BC78" s="13">
        <x:v>50.0495532316625</x:v>
      </x:c>
      <x:c r="BD78" s="173">
        <x:v>2.63183579659152</x:v>
      </x:c>
      <x:c r="BE78" s="13">
        <x:v>55.039871953309401</x:v>
      </x:c>
      <x:c r="BF78" s="173">
        <x:v>2.6404395550424198</x:v>
      </x:c>
      <x:c r="BG78" s="13">
        <x:v>66.076711371596801</x:v>
      </x:c>
      <x:c r="BH78" s="173">
        <x:v>1.5299675254382701</x:v>
      </x:c>
      <x:c r="BI78" s="13">
        <x:v>16.027158139934301</x:v>
      </x:c>
      <x:c r="BJ78" s="173">
        <x:v>2.8949252233316201</x:v>
      </x:c>
      <x:c r="BK78" s="13">
        <x:v>65.314510260526504</x:v>
      </x:c>
      <x:c r="BL78" s="173">
        <x:v>1.3190923698268799</x:v>
      </x:c>
      <x:c r="BM78" s="13">
        <x:v>61.0988021328101</x:v>
      </x:c>
      <x:c r="BN78" s="173">
        <x:v>2.35168928190742</x:v>
      </x:c>
      <x:c r="BO78" s="13">
        <x:v>63.972607296512997</x:v>
      </x:c>
      <x:c r="BP78" s="173">
        <x:v>2.27972177153051</x:v>
      </x:c>
      <x:c r="BQ78" s="13">
        <x:v>69.109739797844298</x:v>
      </x:c>
      <x:c r="BR78" s="173">
        <x:v>1.8163845620523</x:v>
      </x:c>
      <x:c r="BS78" s="13">
        <x:v>8.0109376650342607</x:v>
      </x:c>
      <x:c r="BT78" s="173">
        <x:v>2.8093867393396299</x:v>
      </x:c>
      <x:c r="BU78" s="13">
        <x:v>33.976097784633502</x:v>
      </x:c>
      <x:c r="BV78" s="173">
        <x:v>1.2216856668895399</x:v>
      </x:c>
      <x:c r="BW78" s="13">
        <x:v>31.130500049538401</x:v>
      </x:c>
      <x:c r="BX78" s="173">
        <x:v>2.1768026291773999</x:v>
      </x:c>
      <x:c r="BY78" s="13">
        <x:v>35.009309493316103</x:v>
      </x:c>
      <x:c r="BZ78" s="173">
        <x:v>2.54693261749531</x:v>
      </x:c>
      <x:c r="CA78" s="13">
        <x:v>34.9902733435393</x:v>
      </x:c>
      <x:c r="CB78" s="173">
        <x:v>1.76556736010375</x:v>
      </x:c>
      <x:c r="CC78" s="13">
        <x:v>3.85977329400089</x:v>
      </x:c>
      <x:c r="CD78" s="173">
        <x:v>2.7644733489965199</x:v>
      </x:c>
      <x:c r="CE78" s="13">
        <x:v>24.5142168367714</x:v>
      </x:c>
      <x:c r="CF78" s="173">
        <x:v>1.24678286963792</x:v>
      </x:c>
      <x:c r="CG78" s="13">
        <x:v>21.961688580843699</x:v>
      </x:c>
      <x:c r="CH78" s="173">
        <x:v>2.60015485384629</x:v>
      </x:c>
      <x:c r="CI78" s="13">
        <x:v>26.2445800605276</x:v>
      </x:c>
      <x:c r="CJ78" s="173">
        <x:v>2.1454194015780002</x:v>
      </x:c>
      <x:c r="CK78" s="13">
        <x:v>24.713326281603099</x:v>
      </x:c>
      <x:c r="CL78" s="173">
        <x:v>1.6590206933788001</x:v>
      </x:c>
      <x:c r="CM78" s="13">
        <x:v>2.7516377007594399</x:v>
      </x:c>
      <x:c r="CN78" s="173">
        <x:v>3.0024381150905701</x:v>
      </x:c>
      <x:c r="CO78" s="13">
        <x:v>29.848371057032601</x:v>
      </x:c>
      <x:c r="CP78" s="173">
        <x:v>1.2370206755994</x:v>
      </x:c>
      <x:c r="CQ78" s="13">
        <x:v>24.285252908017299</x:v>
      </x:c>
      <x:c r="CR78" s="173">
        <x:v>2.0635319417012101</x:v>
      </x:c>
      <x:c r="CS78" s="13">
        <x:v>29.805119536625199</x:v>
      </x:c>
      <x:c r="CT78" s="173">
        <x:v>2.8144224415350498</x:v>
      </x:c>
      <x:c r="CU78" s="13">
        <x:v>33.214469817825901</x:v>
      </x:c>
      <x:c r="CV78" s="173">
        <x:v>1.69062468347779</x:v>
      </x:c>
      <x:c r="CW78" s="13">
        <x:v>8.9292169098085505</x:v>
      </x:c>
      <x:c r="CX78" s="173">
        <x:v>2.6486406043503998</x:v>
      </x:c>
      <x:c r="CY78" s="13">
        <x:v>52.381767363259002</x:v>
      </x:c>
      <x:c r="CZ78" s="173">
        <x:v>1.45224827525102</x:v>
      </x:c>
      <x:c r="DA78" s="13">
        <x:v>51.883430493960297</x:v>
      </x:c>
      <x:c r="DB78" s="173">
        <x:v>2.8197879006747999</x:v>
      </x:c>
      <x:c r="DC78" s="13">
        <x:v>53.255693158450697</x:v>
      </x:c>
      <x:c r="DD78" s="173">
        <x:v>2.4570728886383901</x:v>
      </x:c>
      <x:c r="DE78" s="13">
        <x:v>52.123854008408799</x:v>
      </x:c>
      <x:c r="DF78" s="173">
        <x:v>1.8294170594819401</x:v>
      </x:c>
      <x:c r="DG78" s="13">
        <x:v>0.240423514448459</x:v>
      </x:c>
      <x:c r="DH78" s="173">
        <x:v>3.0687728112412298</x:v>
      </x:c>
      <x:c r="DI78" s="13">
        <x:v>40.557386273496697</x:v>
      </x:c>
      <x:c r="DJ78" s="173">
        <x:v>1.3654055827392</x:v>
      </x:c>
      <x:c r="DK78" s="13">
        <x:v>39.901211685197602</x:v>
      </x:c>
      <x:c r="DL78" s="173">
        <x:v>2.4309845794560201</x:v>
      </x:c>
      <x:c r="DM78" s="13">
        <x:v>40.337903168195098</x:v>
      </x:c>
      <x:c r="DN78" s="173">
        <x:v>2.7236085882285601</x:v>
      </x:c>
      <x:c r="DO78" s="13">
        <x:v>41.294935414724101</x:v>
      </x:c>
      <x:c r="DP78" s="173">
        <x:v>1.9157947588859801</x:v>
      </x:c>
      <x:c r="DQ78" s="13">
        <x:v>1.39372372952646</x:v>
      </x:c>
      <x:c r="DR78" s="173">
        <x:v>3.18237997176738</x:v>
      </x:c>
      <x:c r="DS78" s="13">
        <x:v>33.216323314967802</x:v>
      </x:c>
      <x:c r="DT78" s="173">
        <x:v>1.24035319982325</x:v>
      </x:c>
      <x:c r="DU78" s="13">
        <x:v>27.234263834100801</x:v>
      </x:c>
      <x:c r="DV78" s="173">
        <x:v>2.2094441880541198</x:v>
      </x:c>
      <x:c r="DW78" s="13">
        <x:v>35.635127423191001</x:v>
      </x:c>
      <x:c r="DX78" s="173">
        <x:v>2.6608413639425601</x:v>
      </x:c>
      <x:c r="DY78" s="13">
        <x:v>35.257775992945298</x:v>
      </x:c>
      <x:c r="DZ78" s="173">
        <x:v>1.8085210882148499</x:v>
      </x:c>
      <x:c r="EA78" s="13">
        <x:v>8.0235121588444294</x:v>
      </x:c>
      <x:c r="EB78" s="173">
        <x:v>2.8498308586932102</x:v>
      </x:c>
      <x:c r="EC78" s="13">
        <x:v>44.391537938838603</x:v>
      </x:c>
      <x:c r="ED78" s="173">
        <x:v>1.37972834551836</x:v>
      </x:c>
      <x:c r="EE78" s="13">
        <x:v>38.166177192620601</x:v>
      </x:c>
      <x:c r="EF78" s="173">
        <x:v>2.5143893970743498</x:v>
      </x:c>
      <x:c r="EG78" s="13">
        <x:v>46.160759167487498</x:v>
      </x:c>
      <x:c r="EH78" s="173">
        <x:v>2.85898224676854</x:v>
      </x:c>
      <x:c r="EI78" s="13">
        <x:v>47.156427895363997</x:v>
      </x:c>
      <x:c r="EJ78" s="173">
        <x:v>1.9176320170029399</x:v>
      </x:c>
      <x:c r="EK78" s="13">
        <x:v>8.9902507027434702</x:v>
      </x:c>
      <x:c r="EL78" s="173">
        <x:v>3.1684876693839401</x:v>
      </x:c>
      <x:c r="EM78" s="13">
        <x:v>45.686742632169697</x:v>
      </x:c>
      <x:c r="EN78" s="173">
        <x:v>1.2559523686395599</x:v>
      </x:c>
      <x:c r="EO78" s="13">
        <x:v>39.2067552312934</x:v>
      </x:c>
      <x:c r="EP78" s="173">
        <x:v>2.3465781828525598</x:v>
      </x:c>
      <x:c r="EQ78" s="13">
        <x:v>47.876379943856001</x:v>
      </x:c>
      <x:c r="ER78" s="173">
        <x:v>2.9081885109123702</x:v>
      </x:c>
      <x:c r="ES78" s="13">
        <x:v>48.251455393110803</x:v>
      </x:c>
      <x:c r="ET78" s="173">
        <x:v>1.62802595988437</x:v>
      </x:c>
      <x:c r="EU78" s="13">
        <x:v>9.0447001618174507</x:v>
      </x:c>
      <x:c r="EV78" s="173">
        <x:v>2.8541512208528799</x:v>
      </x:c>
      <x:c r="EW78" s="13">
        <x:v>4.3512246216176296</x:v>
      </x:c>
      <x:c r="EX78" s="173">
        <x:v>1.6831377399790901</x:v>
      </x:c>
      <x:c r="EY78" s="13">
        <x:v>2.71501479302127</x:v>
      </x:c>
      <x:c r="EZ78" s="173">
        <x:v>1.78499049187079</x:v>
      </x:c>
      <x:c r="FA78" s="13">
        <x:v>4.0849156445632904</x:v>
      </x:c>
      <x:c r="FB78" s="173">
        <x:v>1.5699472374799399</x:v>
      </x:c>
      <x:c r="FC78" s="13">
        <x:v>3.7845100595866201</x:v>
      </x:c>
      <x:c r="FD78" s="173">
        <x:v>1.8583217009382</x:v>
      </x:c>
      <x:c r="FE78" s="13">
        <x:v>6.23680932683245</x:v>
      </x:c>
      <x:c r="FF78" s="173">
        <x:v>1.7401777961737801</x:v>
      </x:c>
      <x:c r="FG78" s="13">
        <x:v>5.8805903688586696</x:v>
      </x:c>
      <x:c r="FH78" s="173">
        <x:v>1.8422124989206901</x:v>
      </x:c>
      <x:c r="FI78" s="13">
        <x:v>4.5929107513639202</x:v>
      </x:c>
      <x:c r="FJ78" s="173">
        <x:v>1.77072322046784</x:v>
      </x:c>
      <x:c r="FK78" s="13">
        <x:v>0.73272669959508396</x:v>
      </x:c>
      <x:c r="FL78" s="173">
        <x:v>1.57396604500607</x:v>
      </x:c>
      <x:c r="FM78" s="13">
        <x:v>2.0868784830762999</x:v>
      </x:c>
      <x:c r="FN78" s="173">
        <x:v>1.67114507162231</x:v>
      </x:c>
      <x:c r="FO78" s="13">
        <x:v>2.21039483878236</x:v>
      </x:c>
      <x:c r="FP78" s="173">
        <x:v>1.58186613274737</x:v>
      </x:c>
      <x:c r="FQ78" s="13">
        <x:v>6.6941716520011001</x:v>
      </x:c>
      <x:c r="FR78" s="173">
        <x:v>1.8146495787297601</x:v>
      </x:c>
      <x:c r="FS78" s="13">
        <x:v>3.35916056770452</x:v>
      </x:c>
      <x:c r="FT78" s="173">
        <x:v>1.8343181444808501</x:v>
      </x:c>
      <x:c r="FU78" s="13">
        <x:v>0.64823959073438397</x:v>
      </x:c>
      <x:c r="FV78" s="173">
        <x:v>1.5986507321104899</x:v>
      </x:c>
      <x:c r="FW78" s="13">
        <x:v>-3.63351532592156</x:v>
      </x:c>
      <x:c r="FX78" s="173">
        <x:v>1.9663015038152001</x:v>
      </x:c>
      <x:c r="FY78" s="13">
        <x:v>-0.43570589481240102</x:v>
      </x:c>
      <x:c r="FZ78" s="173">
        <x:v>1.65538903894239</x:v>
      </x:c>
      <x:c r="GA78" s="15"/>
      <x:c r="GB78" s="15"/>
      <x:c r="GC78" s="15"/>
      <x:c r="GD78" s="15"/>
      <x:c r="GE78" s="15"/>
      <x:c r="GF78" s="15"/>
      <x:c r="GG78" s="15"/>
      <x:c r="GH78" s="15"/>
      <x:c r="GI78" s="15"/>
      <x:c r="GJ78" s="15"/>
      <x:c r="GK78" s="15"/>
      <x:c r="GL78" s="15"/>
      <x:c r="GM78" s="15"/>
      <x:c r="GN78" s="15"/>
      <x:c r="GO78" s="15"/>
      <x:c r="GP78" s="15"/>
      <x:c r="GQ78" s="15"/>
      <x:c r="GR78" s="15"/>
      <x:c r="GS78" s="15"/>
      <x:c r="GT78" s="15"/>
      <x:c r="GU78" s="15"/>
      <x:c r="GV78" s="15"/>
      <x:c r="GW78" s="15"/>
      <x:c r="GX78" s="15"/>
      <x:c r="GY78" s="15"/>
      <x:c r="GZ78" s="15"/>
      <x:c r="HA78" s="15"/>
      <x:c r="HB78" s="15"/>
      <x:c r="HC78" s="15"/>
      <x:c r="HD78" s="16"/>
    </x:row>
    <x:row r="79" spans="1:212" ht="12.95" customHeight="1" x14ac:dyDescent="0.2">
      <x:c r="A79" s="2" t="s">
        <x:v>391</x:v>
      </x:c>
      <x:c r="B79" s="32">
        <x:v>1</x:v>
      </x:c>
      <x:c r="C79" s="13">
        <x:v>17.803818899706499</x:v>
      </x:c>
      <x:c r="D79" s="173">
        <x:v>0.80480375980907504</x:v>
      </x:c>
      <x:c r="E79" s="13">
        <x:v>21.102765994591302</x:v>
      </x:c>
      <x:c r="F79" s="173">
        <x:v>2.5558721686627601</x:v>
      </x:c>
      <x:c r="G79" s="13">
        <x:v>15.635901649200299</x:v>
      </x:c>
      <x:c r="H79" s="173">
        <x:v>2.3720940271148399</x:v>
      </x:c>
      <x:c r="I79" s="13">
        <x:v>17.137402899121501</x:v>
      </x:c>
      <x:c r="J79" s="173">
        <x:v>0.99435943757712397</x:v>
      </x:c>
      <x:c r="K79" s="13">
        <x:v>-3.9653630954697898</x:v>
      </x:c>
      <x:c r="L79" s="173">
        <x:v>2.7470534375165498</x:v>
      </x:c>
      <x:c r="M79" s="13">
        <x:v>17.288133065157599</x:v>
      </x:c>
      <x:c r="N79" s="173">
        <x:v>0.80590251713294003</x:v>
      </x:c>
      <x:c r="O79" s="13">
        <x:v>19.846687989451599</x:v>
      </x:c>
      <x:c r="P79" s="173">
        <x:v>2.6014297192945199</x:v>
      </x:c>
      <x:c r="Q79" s="13">
        <x:v>18.268721372763501</x:v>
      </x:c>
      <x:c r="R79" s="173">
        <x:v>2.2953117029244399</x:v>
      </x:c>
      <x:c r="S79" s="13">
        <x:v>16.4918800566948</x:v>
      </x:c>
      <x:c r="T79" s="173">
        <x:v>1.1085170484039899</x:v>
      </x:c>
      <x:c r="U79" s="13">
        <x:v>-3.3548079327568998</x:v>
      </x:c>
      <x:c r="V79" s="173">
        <x:v>2.81221972883856</x:v>
      </x:c>
      <x:c r="W79" s="13">
        <x:v>20.0578292260432</x:v>
      </x:c>
      <x:c r="X79" s="173">
        <x:v>0.87897163828880198</x:v>
      </x:c>
      <x:c r="Y79" s="13">
        <x:v>25.420541163819799</x:v>
      </x:c>
      <x:c r="Z79" s="173">
        <x:v>2.8904081236261998</x:v>
      </x:c>
      <x:c r="AA79" s="13">
        <x:v>16.687508280463099</x:v>
      </x:c>
      <x:c r="AB79" s="173">
        <x:v>2.4565845574462801</x:v>
      </x:c>
      <x:c r="AC79" s="13">
        <x:v>19.204171726549799</x:v>
      </x:c>
      <x:c r="AD79" s="173">
        <x:v>1.1681947285780201</x:v>
      </x:c>
      <x:c r="AE79" s="13">
        <x:v>-6.2163694372699903</x:v>
      </x:c>
      <x:c r="AF79" s="173">
        <x:v>3.25745928409042</x:v>
      </x:c>
      <x:c r="AG79" s="13">
        <x:v>19.567106532553002</x:v>
      </x:c>
      <x:c r="AH79" s="173">
        <x:v>0.85810294495778205</x:v>
      </x:c>
      <x:c r="AI79" s="13">
        <x:v>23.291028714319701</x:v>
      </x:c>
      <x:c r="AJ79" s="173">
        <x:v>2.96545789787216</x:v>
      </x:c>
      <x:c r="AK79" s="13">
        <x:v>16.9435489634836</x:v>
      </x:c>
      <x:c r="AL79" s="173">
        <x:v>2.4974314694040101</x:v>
      </x:c>
      <x:c r="AM79" s="13">
        <x:v>18.787721872725601</x:v>
      </x:c>
      <x:c r="AN79" s="173">
        <x:v>1.0581107854623999</x:v>
      </x:c>
      <x:c r="AO79" s="13">
        <x:v>-4.5033068415940898</x:v>
      </x:c>
      <x:c r="AP79" s="173">
        <x:v>3.2683213000459701</x:v>
      </x:c>
      <x:c r="AQ79" s="13">
        <x:v>23.563546288029801</x:v>
      </x:c>
      <x:c r="AR79" s="173">
        <x:v>0.99423688281487199</x:v>
      </x:c>
      <x:c r="AS79" s="13">
        <x:v>28.303727133448</x:v>
      </x:c>
      <x:c r="AT79" s="173">
        <x:v>3.21516648037993</x:v>
      </x:c>
      <x:c r="AU79" s="13">
        <x:v>22.560143271289299</x:v>
      </x:c>
      <x:c r="AV79" s="173">
        <x:v>2.97049461874931</x:v>
      </x:c>
      <x:c r="AW79" s="13">
        <x:v>22.880569051349099</x:v>
      </x:c>
      <x:c r="AX79" s="173">
        <x:v>1.09147581148122</x:v>
      </x:c>
      <x:c r="AY79" s="13">
        <x:v>-5.4231580820988698</x:v>
      </x:c>
      <x:c r="AZ79" s="173">
        <x:v>3.3099389350648099</x:v>
      </x:c>
      <x:c r="BA79" s="13">
        <x:v>24.571644111342799</x:v>
      </x:c>
      <x:c r="BB79" s="173">
        <x:v>1.09147632405394</x:v>
      </x:c>
      <x:c r="BC79" s="13">
        <x:v>25.068667574253901</x:v>
      </x:c>
      <x:c r="BD79" s="173">
        <x:v>3.3722431070991301</x:v>
      </x:c>
      <x:c r="BE79" s="13">
        <x:v>22.6932515181513</x:v>
      </x:c>
      <x:c r="BF79" s="173">
        <x:v>2.9094858172183402</x:v>
      </x:c>
      <x:c r="BG79" s="13">
        <x:v>24.751455968274499</x:v>
      </x:c>
      <x:c r="BH79" s="173">
        <x:v>1.1989229166488999</x:v>
      </x:c>
      <x:c r="BI79" s="13">
        <x:v>-0.31721160597940201</x:v>
      </x:c>
      <x:c r="BJ79" s="173">
        <x:v>3.4398950907113002</x:v>
      </x:c>
      <x:c r="BK79" s="13">
        <x:v>36.387652884202502</x:v>
      </x:c>
      <x:c r="BL79" s="173">
        <x:v>1.18217364809309</x:v>
      </x:c>
      <x:c r="BM79" s="13">
        <x:v>29.220933545262699</x:v>
      </x:c>
      <x:c r="BN79" s="173">
        <x:v>3.0804476182886602</x:v>
      </x:c>
      <x:c r="BO79" s="13">
        <x:v>36.064173017410198</x:v>
      </x:c>
      <x:c r="BP79" s="173">
        <x:v>3.1597348577936599</x:v>
      </x:c>
      <x:c r="BQ79" s="13">
        <x:v>37.8048197231535</x:v>
      </x:c>
      <x:c r="BR79" s="173">
        <x:v>1.30822306217111</x:v>
      </x:c>
      <x:c r="BS79" s="13">
        <x:v>8.5838861778907596</x:v>
      </x:c>
      <x:c r="BT79" s="173">
        <x:v>3.0528474300595398</x:v>
      </x:c>
      <x:c r="BU79" s="13">
        <x:v>19.653253462610198</x:v>
      </x:c>
      <x:c r="BV79" s="173">
        <x:v>0.83326205235996198</x:v>
      </x:c>
      <x:c r="BW79" s="13">
        <x:v>24.926423217402299</x:v>
      </x:c>
      <x:c r="BX79" s="173">
        <x:v>2.9663309089800398</x:v>
      </x:c>
      <x:c r="BY79" s="13">
        <x:v>18.569483795690001</x:v>
      </x:c>
      <x:c r="BZ79" s="173">
        <x:v>2.6540429370986498</x:v>
      </x:c>
      <x:c r="CA79" s="13">
        <x:v>18.780438874489299</x:v>
      </x:c>
      <x:c r="CB79" s="173">
        <x:v>0.95531212442090696</x:v>
      </x:c>
      <x:c r="CC79" s="13">
        <x:v>-6.1459843429129899</x:v>
      </x:c>
      <x:c r="CD79" s="173">
        <x:v>3.11934242534296</x:v>
      </x:c>
      <x:c r="CE79" s="13">
        <x:v>17.335126104319102</x:v>
      </x:c>
      <x:c r="CF79" s="173">
        <x:v>0.92369870433423995</x:v>
      </x:c>
      <x:c r="CG79" s="13">
        <x:v>20.142414983907901</x:v>
      </x:c>
      <x:c r="CH79" s="173">
        <x:v>2.8429163478359301</x:v>
      </x:c>
      <x:c r="CI79" s="13">
        <x:v>16.083552739275099</x:v>
      </x:c>
      <x:c r="CJ79" s="173">
        <x:v>2.8850869235967598</x:v>
      </x:c>
      <x:c r="CK79" s="13">
        <x:v>16.780499366250101</x:v>
      </x:c>
      <x:c r="CL79" s="173">
        <x:v>1.1210674020815701</x:v>
      </x:c>
      <x:c r="CM79" s="13">
        <x:v>-3.36191561765775</x:v>
      </x:c>
      <x:c r="CN79" s="173">
        <x:v>2.9678467275198601</x:v>
      </x:c>
      <x:c r="CO79" s="13">
        <x:v>17.473967793445301</x:v>
      </x:c>
      <x:c r="CP79" s="173">
        <x:v>0.85087339951966801</x:v>
      </x:c>
      <x:c r="CQ79" s="13">
        <x:v>19.6758735015427</x:v>
      </x:c>
      <x:c r="CR79" s="173">
        <x:v>2.7680514731492001</x:v>
      </x:c>
      <x:c r="CS79" s="13">
        <x:v>17.436829739501999</x:v>
      </x:c>
      <x:c r="CT79" s="173">
        <x:v>2.9026007594028398</x:v>
      </x:c>
      <x:c r="CU79" s="13">
        <x:v>16.872632521519701</x:v>
      </x:c>
      <x:c r="CV79" s="173">
        <x:v>1.03150083745431</x:v>
      </x:c>
      <x:c r="CW79" s="13">
        <x:v>-2.8032409800230398</x:v>
      </x:c>
      <x:c r="CX79" s="173">
        <x:v>2.8810755318471402</x:v>
      </x:c>
      <x:c r="CY79" s="13">
        <x:v>28.455572923817101</x:v>
      </x:c>
      <x:c r="CZ79" s="173">
        <x:v>0.97033335636874096</x:v>
      </x:c>
      <x:c r="DA79" s="13">
        <x:v>29.893515316248401</x:v>
      </x:c>
      <x:c r="DB79" s="173">
        <x:v>3.3814403475995798</x:v>
      </x:c>
      <x:c r="DC79" s="13">
        <x:v>27.7997616227597</x:v>
      </x:c>
      <x:c r="DD79" s="173">
        <x:v>2.8587684830957301</x:v>
      </x:c>
      <x:c r="DE79" s="13">
        <x:v>28.620984527546501</x:v>
      </x:c>
      <x:c r="DF79" s="173">
        <x:v>1.23802912739128</x:v>
      </x:c>
      <x:c r="DG79" s="13">
        <x:v>-1.2725307887019</x:v>
      </x:c>
      <x:c r="DH79" s="173">
        <x:v>3.6754681364901001</x:v>
      </x:c>
      <x:c r="DI79" s="13">
        <x:v>22.823806308291601</x:v>
      </x:c>
      <x:c r="DJ79" s="173">
        <x:v>0.90169827384270396</x:v>
      </x:c>
      <x:c r="DK79" s="13">
        <x:v>22.643944075640999</x:v>
      </x:c>
      <x:c r="DL79" s="173">
        <x:v>2.36800041474606</x:v>
      </x:c>
      <x:c r="DM79" s="13">
        <x:v>23.8096557834591</x:v>
      </x:c>
      <x:c r="DN79" s="173">
        <x:v>3.1985156409833202</x:v>
      </x:c>
      <x:c r="DO79" s="13">
        <x:v>22.967952236310101</x:v>
      </x:c>
      <x:c r="DP79" s="173">
        <x:v>1.1198692389079401</x:v>
      </x:c>
      <x:c r="DQ79" s="13">
        <x:v>0.324008160669017</x:v>
      </x:c>
      <x:c r="DR79" s="173">
        <x:v>2.5801626766937402</x:v>
      </x:c>
      <x:c r="DS79" s="13">
        <x:v>20.899133547346899</x:v>
      </x:c>
      <x:c r="DT79" s="173">
        <x:v>0.84630407402719399</x:v>
      </x:c>
      <x:c r="DU79" s="13">
        <x:v>22.998400788130599</x:v>
      </x:c>
      <x:c r="DV79" s="173">
        <x:v>2.7714383731487899</x:v>
      </x:c>
      <x:c r="DW79" s="13">
        <x:v>21.849470344303001</x:v>
      </x:c>
      <x:c r="DX79" s="173">
        <x:v>2.99067731780824</x:v>
      </x:c>
      <x:c r="DY79" s="13">
        <x:v>20.292154643955701</x:v>
      </x:c>
      <x:c r="DZ79" s="173">
        <x:v>1.06062448576468</x:v>
      </x:c>
      <x:c r="EA79" s="13">
        <x:v>-2.7062461441748602</x:v>
      </x:c>
      <x:c r="EB79" s="173">
        <x:v>2.87625566228024</x:v>
      </x:c>
      <x:c r="EC79" s="13">
        <x:v>23.190930120393201</x:v>
      </x:c>
      <x:c r="ED79" s="173">
        <x:v>0.94493499290471294</x:v>
      </x:c>
      <x:c r="EE79" s="13">
        <x:v>26.2827284421261</x:v>
      </x:c>
      <x:c r="EF79" s="173">
        <x:v>2.9629356475638602</x:v>
      </x:c>
      <x:c r="EG79" s="13">
        <x:v>18.484004223084298</x:v>
      </x:c>
      <x:c r="EH79" s="173">
        <x:v>2.6531396702019299</x:v>
      </x:c>
      <x:c r="EI79" s="13">
        <x:v>22.880427306823499</x:v>
      </x:c>
      <x:c r="EJ79" s="173">
        <x:v>1.19164856545938</x:v>
      </x:c>
      <x:c r="EK79" s="13">
        <x:v>-3.40230113530263</x:v>
      </x:c>
      <x:c r="EL79" s="173">
        <x:v>3.3113439285744701</x:v>
      </x:c>
      <x:c r="EM79" s="13">
        <x:v>22.196798409499401</x:v>
      </x:c>
      <x:c r="EN79" s="173">
        <x:v>1.0759098116244801</x:v>
      </x:c>
      <x:c r="EO79" s="13">
        <x:v>25.879867784055499</x:v>
      </x:c>
      <x:c r="EP79" s="173">
        <x:v>2.9453926066445502</x:v>
      </x:c>
      <x:c r="EQ79" s="13">
        <x:v>20.602876305274702</x:v>
      </x:c>
      <x:c r="ER79" s="173">
        <x:v>2.6890098618862099</x:v>
      </x:c>
      <x:c r="ES79" s="13">
        <x:v>21.420067237060501</x:v>
      </x:c>
      <x:c r="ET79" s="173">
        <x:v>1.3131624477684001</x:v>
      </x:c>
      <x:c r="EU79" s="13">
        <x:v>-4.4598005469949999</x:v>
      </x:c>
      <x:c r="EV79" s="173">
        <x:v>3.13326094725688</x:v>
      </x:c>
      <x:c r="EW79" s="13">
        <x:v>1.55610009691065</x:v>
      </x:c>
      <x:c r="EX79" s="173">
        <x:v>1.2347916912865899</x:v>
      </x:c>
      <x:c r="EY79" s="13">
        <x:v>1.3678732620534499</x:v>
      </x:c>
      <x:c r="EZ79" s="173">
        <x:v>1.1728951552904401</x:v>
      </x:c>
      <x:c r="FA79" s="13">
        <x:v>2.1992358514316699</x:v>
      </x:c>
      <x:c r="FB79" s="173">
        <x:v>1.3067598846039401</x:v>
      </x:c>
      <x:c r="FC79" s="13">
        <x:v>1.5809613041530399</x:v>
      </x:c>
      <x:c r="FD79" s="173">
        <x:v>1.2944792284192701</x:v>
      </x:c>
      <x:c r="FE79" s="13">
        <x:v>-2.1107189872443999</x:v>
      </x:c>
      <x:c r="FF79" s="173">
        <x:v>1.56769190123876</x:v>
      </x:c>
      <x:c r="FG79" s="13">
        <x:v>-3.21588218730282</x:v>
      </x:c>
      <x:c r="FH79" s="173">
        <x:v>1.56237151091362</x:v>
      </x:c>
      <x:c r="FI79" s="13">
        <x:v>-3.2646670902055801</x:v>
      </x:c>
      <x:c r="FJ79" s="173">
        <x:v>1.58890980637506</x:v>
      </x:c>
      <x:c r="FK79" s="13">
        <x:v>4.9993389642430899E-2</x:v>
      </x:c>
      <x:c r="FL79" s="173">
        <x:v>1.40689458904777</x:v>
      </x:c>
      <x:c r="FM79" s="13">
        <x:v>9.9919958149762095E-2</x:v>
      </x:c>
      <x:c r="FN79" s="173">
        <x:v>1.27233337101163</x:v>
      </x:c>
      <x:c r="FO79" s="13">
        <x:v>-0.12622487936913601</x:v>
      </x:c>
      <x:c r="FP79" s="173">
        <x:v>1.3103082933804799</x:v>
      </x:c>
      <x:c r="FQ79" s="13">
        <x:v>-1.13199449492588</x:v>
      </x:c>
      <x:c r="FR79" s="173">
        <x:v>1.43620188412717</x:v>
      </x:c>
      <x:c r="FS79" s="13">
        <x:v>-2.06937177846422</x:v>
      </x:c>
      <x:c r="FT79" s="173">
        <x:v>1.41505116614372</x:v>
      </x:c>
      <x:c r="FU79" s="13">
        <x:v>0.91114508054647603</x:v>
      </x:c>
      <x:c r="FV79" s="173">
        <x:v>1.3400997129833401</x:v>
      </x:c>
      <x:c r="FW79" s="13">
        <x:v>2.2767393899106398</x:v>
      </x:c>
      <x:c r="FX79" s="173">
        <x:v>1.39589467443668</x:v>
      </x:c>
      <x:c r="FY79" s="13">
        <x:v>-0.195819491397003</x:v>
      </x:c>
      <x:c r="FZ79" s="173">
        <x:v>1.54914792810941</x:v>
      </x:c>
      <x:c r="GA79" s="15"/>
      <x:c r="GB79" s="15"/>
      <x:c r="GC79" s="15"/>
      <x:c r="GD79" s="15"/>
      <x:c r="GE79" s="15"/>
      <x:c r="GF79" s="15"/>
      <x:c r="GG79" s="15"/>
      <x:c r="GH79" s="15"/>
      <x:c r="GI79" s="15"/>
      <x:c r="GJ79" s="15"/>
      <x:c r="GK79" s="15"/>
      <x:c r="GL79" s="15"/>
      <x:c r="GM79" s="15"/>
      <x:c r="GN79" s="15"/>
      <x:c r="GO79" s="15"/>
      <x:c r="GP79" s="15"/>
      <x:c r="GQ79" s="15"/>
      <x:c r="GR79" s="15"/>
      <x:c r="GS79" s="15"/>
      <x:c r="GT79" s="15"/>
      <x:c r="GU79" s="15"/>
      <x:c r="GV79" s="15"/>
      <x:c r="GW79" s="15"/>
      <x:c r="GX79" s="15"/>
      <x:c r="GY79" s="15"/>
      <x:c r="GZ79" s="15"/>
      <x:c r="HA79" s="15"/>
      <x:c r="HB79" s="15"/>
      <x:c r="HC79" s="15"/>
      <x:c r="HD79" s="16"/>
    </x:row>
    <x:row r="80" spans="1:212" ht="12.95" customHeight="1" x14ac:dyDescent="0.2">
      <x:c r="A80" s="2" t="s">
        <x:v>396</x:v>
      </x:c>
      <x:c r="B80" s="32">
        <x:v>1</x:v>
      </x:c>
      <x:c r="C80" s="13">
        <x:v>11.8624135673487</x:v>
      </x:c>
      <x:c r="D80" s="173">
        <x:v>0.677924838301178</x:v>
      </x:c>
      <x:c r="E80" s="13">
        <x:v>16.953785858130502</x:v>
      </x:c>
      <x:c r="F80" s="173">
        <x:v>2.23463666598294</x:v>
      </x:c>
      <x:c r="G80" s="13">
        <x:v>11.8142819535298</x:v>
      </x:c>
      <x:c r="H80" s="173">
        <x:v>1.9867124301828001</x:v>
      </x:c>
      <x:c r="I80" s="13">
        <x:v>10.6781934342714</x:v>
      </x:c>
      <x:c r="J80" s="173">
        <x:v>0.76536964957742903</x:v>
      </x:c>
      <x:c r="K80" s="13">
        <x:v>-6.2755924238590799</x:v>
      </x:c>
      <x:c r="L80" s="173">
        <x:v>2.4560229037773098</x:v>
      </x:c>
      <x:c r="M80" s="13">
        <x:v>11.084317639954801</x:v>
      </x:c>
      <x:c r="N80" s="173">
        <x:v>0.671190114904749</x:v>
      </x:c>
      <x:c r="O80" s="13">
        <x:v>17.116631896974699</x:v>
      </x:c>
      <x:c r="P80" s="173">
        <x:v>2.1439652807686902</x:v>
      </x:c>
      <x:c r="Q80" s="13">
        <x:v>12.4669820842334</x:v>
      </x:c>
      <x:c r="R80" s="173">
        <x:v>2.0126672300996802</x:v>
      </x:c>
      <x:c r="S80" s="13">
        <x:v>9.4049596032498997</x:v>
      </x:c>
      <x:c r="T80" s="173">
        <x:v>0.74421219372641001</x:v>
      </x:c>
      <x:c r="U80" s="13">
        <x:v>-7.7116722937248197</x:v>
      </x:c>
      <x:c r="V80" s="173">
        <x:v>2.2916935942735499</x:v>
      </x:c>
      <x:c r="W80" s="13">
        <x:v>13.430394745429901</x:v>
      </x:c>
      <x:c r="X80" s="173">
        <x:v>0.81435540266346695</x:v>
      </x:c>
      <x:c r="Y80" s="13">
        <x:v>17.706634515213601</x:v>
      </x:c>
      <x:c r="Z80" s="173">
        <x:v>1.9744374451127</x:v>
      </x:c>
      <x:c r="AA80" s="13">
        <x:v>15.424476769142901</x:v>
      </x:c>
      <x:c r="AB80" s="173">
        <x:v>2.2335166150872099</x:v>
      </x:c>
      <x:c r="AC80" s="13">
        <x:v>12.0283121606656</x:v>
      </x:c>
      <x:c r="AD80" s="173">
        <x:v>0.86683135051213001</x:v>
      </x:c>
      <x:c r="AE80" s="13">
        <x:v>-5.6783223545480404</x:v>
      </x:c>
      <x:c r="AF80" s="173">
        <x:v>2.0746693022292999</x:v>
      </x:c>
      <x:c r="AG80" s="13">
        <x:v>21.543270898935099</x:v>
      </x:c>
      <x:c r="AH80" s="173">
        <x:v>1.01089841416906</x:v>
      </x:c>
      <x:c r="AI80" s="13">
        <x:v>32.0388723467726</x:v>
      </x:c>
      <x:c r="AJ80" s="173">
        <x:v>2.57826540328238</x:v>
      </x:c>
      <x:c r="AK80" s="13">
        <x:v>23.416358984068001</x:v>
      </x:c>
      <x:c r="AL80" s="173">
        <x:v>2.8400483178306701</x:v>
      </x:c>
      <x:c r="AM80" s="13">
        <x:v>18.818173623027299</x:v>
      </x:c>
      <x:c r="AN80" s="173">
        <x:v>1.00055581375485</x:v>
      </x:c>
      <x:c r="AO80" s="13">
        <x:v>-13.220698723745301</x:v>
      </x:c>
      <x:c r="AP80" s="173">
        <x:v>2.6375270165703801</x:v>
      </x:c>
      <x:c r="AQ80" s="13">
        <x:v>17.058877460159898</x:v>
      </x:c>
      <x:c r="AR80" s="173">
        <x:v>0.84085730695470695</x:v>
      </x:c>
      <x:c r="AS80" s="13">
        <x:v>12.637167354902701</x:v>
      </x:c>
      <x:c r="AT80" s="173">
        <x:v>1.9893375759622001</x:v>
      </x:c>
      <x:c r="AU80" s="13">
        <x:v>11.420662513466301</x:v>
      </x:c>
      <x:c r="AV80" s="173">
        <x:v>2.0128395510193999</x:v>
      </x:c>
      <x:c r="AW80" s="13">
        <x:v>19.227841127087999</x:v>
      </x:c>
      <x:c r="AX80" s="173">
        <x:v>0.99619320371993603</x:v>
      </x:c>
      <x:c r="AY80" s="13">
        <x:v>6.5906737721853297</x:v>
      </x:c>
      <x:c r="AZ80" s="173">
        <x:v>2.2302091259110499</x:v>
      </x:c>
      <x:c r="BA80" s="13">
        <x:v>17.8807986798173</x:v>
      </x:c>
      <x:c r="BB80" s="173">
        <x:v>0.83279474210695104</x:v>
      </x:c>
      <x:c r="BC80" s="13">
        <x:v>12.015762876814501</x:v>
      </x:c>
      <x:c r="BD80" s="173">
        <x:v>1.9534436081881601</x:v>
      </x:c>
      <x:c r="BE80" s="13">
        <x:v>12.6016868586523</x:v>
      </x:c>
      <x:c r="BF80" s="173">
        <x:v>2.3353417545097801</x:v>
      </x:c>
      <x:c r="BG80" s="13">
        <x:v>20.380572610402801</x:v>
      </x:c>
      <x:c r="BH80" s="173">
        <x:v>0.99898352107172095</x:v>
      </x:c>
      <x:c r="BI80" s="13">
        <x:v>8.36480973358832</x:v>
      </x:c>
      <x:c r="BJ80" s="173">
        <x:v>2.2438326757031901</x:v>
      </x:c>
      <x:c r="BK80" s="13">
        <x:v>17.252308139024802</x:v>
      </x:c>
      <x:c r="BL80" s="173">
        <x:v>0.89778740804311596</x:v>
      </x:c>
      <x:c r="BM80" s="13">
        <x:v>13.678612920692601</x:v>
      </x:c>
      <x:c r="BN80" s="173">
        <x:v>2.0030780182278898</x:v>
      </x:c>
      <x:c r="BO80" s="13">
        <x:v>10.662326240406101</x:v>
      </x:c>
      <x:c r="BP80" s="173">
        <x:v>2.0060337942985198</x:v>
      </x:c>
      <x:c r="BQ80" s="13">
        <x:v>19.089980822369402</x:v>
      </x:c>
      <x:c r="BR80" s="173">
        <x:v>1.20102099105166</x:v>
      </x:c>
      <x:c r="BS80" s="13">
        <x:v>5.4113679016768002</x:v>
      </x:c>
      <x:c r="BT80" s="173">
        <x:v>2.4794100311394698</x:v>
      </x:c>
      <x:c r="BU80" s="13">
        <x:v>23.831862289160998</x:v>
      </x:c>
      <x:c r="BV80" s="173">
        <x:v>0.93310821523379806</x:v>
      </x:c>
      <x:c r="BW80" s="13">
        <x:v>33.552271639181697</x:v>
      </x:c>
      <x:c r="BX80" s="173">
        <x:v>2.11233285875206</x:v>
      </x:c>
      <x:c r="BY80" s="13">
        <x:v>28.415258814928599</x:v>
      </x:c>
      <x:c r="BZ80" s="173">
        <x:v>2.8379103038350402</x:v>
      </x:c>
      <x:c r="CA80" s="13">
        <x:v>20.791286762396901</x:v>
      </x:c>
      <x:c r="CB80" s="173">
        <x:v>1.15696288628182</x:v>
      </x:c>
      <x:c r="CC80" s="13">
        <x:v>-12.7609848767848</x:v>
      </x:c>
      <x:c r="CD80" s="173">
        <x:v>2.5295098840940802</x:v>
      </x:c>
      <x:c r="CE80" s="13">
        <x:v>5.0382700550280903</x:v>
      </x:c>
      <x:c r="CF80" s="173">
        <x:v>0.47964700644695601</x:v>
      </x:c>
      <x:c r="CG80" s="13">
        <x:v>8.4359431680906294</x:v>
      </x:c>
      <x:c r="CH80" s="173">
        <x:v>1.5025938901232401</x:v>
      </x:c>
      <x:c r="CI80" s="13">
        <x:v>5.49667764386892</x:v>
      </x:c>
      <x:c r="CJ80" s="173">
        <x:v>1.1514710937783901</x:v>
      </x:c>
      <x:c r="CK80" s="13">
        <x:v>4.1569818544169896</x:v>
      </x:c>
      <x:c r="CL80" s="173">
        <x:v>0.50240298577127895</x:v>
      </x:c>
      <x:c r="CM80" s="13">
        <x:v>-4.2789613136736397</x:v>
      </x:c>
      <x:c r="CN80" s="173">
        <x:v>1.53106459084163</x:v>
      </x:c>
      <x:c r="CO80" s="13">
        <x:v>12.8386366864477</x:v>
      </x:c>
      <x:c r="CP80" s="173">
        <x:v>0.81922568939887697</x:v>
      </x:c>
      <x:c r="CQ80" s="13">
        <x:v>15.1607351716605</x:v>
      </x:c>
      <x:c r="CR80" s="173">
        <x:v>1.87758931316624</x:v>
      </x:c>
      <x:c r="CS80" s="13">
        <x:v>15.264137306787999</x:v>
      </x:c>
      <x:c r="CT80" s="173">
        <x:v>2.13606620938139</x:v>
      </x:c>
      <x:c r="CU80" s="13">
        <x:v>11.527860813885599</x:v>
      </x:c>
      <x:c r="CV80" s="173">
        <x:v>0.92711667686126797</x:v>
      </x:c>
      <x:c r="CW80" s="13">
        <x:v>-3.6328743577748299</x:v>
      </x:c>
      <x:c r="CX80" s="173">
        <x:v>1.98952241049892</x:v>
      </x:c>
      <x:c r="CY80" s="13">
        <x:v>23.1575040696892</x:v>
      </x:c>
      <x:c r="CZ80" s="173">
        <x:v>0.89632420542035596</x:v>
      </x:c>
      <x:c r="DA80" s="13">
        <x:v>27.8082127085579</x:v>
      </x:c>
      <x:c r="DB80" s="173">
        <x:v>2.0144918386167898</x:v>
      </x:c>
      <x:c r="DC80" s="13">
        <x:v>24.197495882180998</x:v>
      </x:c>
      <x:c r="DD80" s="173">
        <x:v>2.76820086256182</x:v>
      </x:c>
      <x:c r="DE80" s="13">
        <x:v>21.834251925037901</x:v>
      </x:c>
      <x:c r="DF80" s="173">
        <x:v>1.15849281240332</x:v>
      </x:c>
      <x:c r="DG80" s="13">
        <x:v>-5.9739607835200497</x:v>
      </x:c>
      <x:c r="DH80" s="173">
        <x:v>2.3728341705339902</x:v>
      </x:c>
      <x:c r="DI80" s="13">
        <x:v>16.0416387040102</x:v>
      </x:c>
      <x:c r="DJ80" s="173">
        <x:v>1.00908675130579</x:v>
      </x:c>
      <x:c r="DK80" s="13">
        <x:v>16.915030170764901</x:v>
      </x:c>
      <x:c r="DL80" s="173">
        <x:v>2.0929935835695099</x:v>
      </x:c>
      <x:c r="DM80" s="13">
        <x:v>17.793974726416899</x:v>
      </x:c>
      <x:c r="DN80" s="173">
        <x:v>2.41721557414684</x:v>
      </x:c>
      <x:c r="DO80" s="13">
        <x:v>15.527202002723801</x:v>
      </x:c>
      <x:c r="DP80" s="173">
        <x:v>1.0751845980329999</x:v>
      </x:c>
      <x:c r="DQ80" s="13">
        <x:v>-1.3878281680411</x:v>
      </x:c>
      <x:c r="DR80" s="173">
        <x:v>2.1294411953708599</x:v>
      </x:c>
      <x:c r="DS80" s="13">
        <x:v>16.3888381698934</x:v>
      </x:c>
      <x:c r="DT80" s="173">
        <x:v>0.94656215487175599</x:v>
      </x:c>
      <x:c r="DU80" s="13">
        <x:v>22.0039419946179</x:v>
      </x:c>
      <x:c r="DV80" s="173">
        <x:v>1.9240014951701001</x:v>
      </x:c>
      <x:c r="DW80" s="13">
        <x:v>18.0108148365671</x:v>
      </x:c>
      <x:c r="DX80" s="173">
        <x:v>2.5273688044396798</x:v>
      </x:c>
      <x:c r="DY80" s="13">
        <x:v>14.735165151660601</x:v>
      </x:c>
      <x:c r="DZ80" s="173">
        <x:v>1.0937395280934199</x:v>
      </x:c>
      <x:c r="EA80" s="13">
        <x:v>-7.2687768429572399</x:v>
      </x:c>
      <x:c r="EB80" s="173">
        <x:v>2.2177280018861798</x:v>
      </x:c>
      <x:c r="EC80" s="13">
        <x:v>18.127433965648699</x:v>
      </x:c>
      <x:c r="ED80" s="173">
        <x:v>0.95080020137669197</x:v>
      </x:c>
      <x:c r="EE80" s="13">
        <x:v>24.650061076016801</x:v>
      </x:c>
      <x:c r="EF80" s="173">
        <x:v>2.52793417580913</x:v>
      </x:c>
      <x:c r="EG80" s="13">
        <x:v>21.457209760976799</x:v>
      </x:c>
      <x:c r="EH80" s="173">
        <x:v>2.7037571403326202</x:v>
      </x:c>
      <x:c r="EI80" s="13">
        <x:v>15.8329611827423</x:v>
      </x:c>
      <x:c r="EJ80" s="173">
        <x:v>0.95874513014712104</x:v>
      </x:c>
      <x:c r="EK80" s="13">
        <x:v>-8.8170998932744702</x:v>
      </x:c>
      <x:c r="EL80" s="173">
        <x:v>2.5431298565285898</x:v>
      </x:c>
      <x:c r="EM80" s="13">
        <x:v>23.591572340526199</x:v>
      </x:c>
      <x:c r="EN80" s="173">
        <x:v>0.99457705599992496</x:v>
      </x:c>
      <x:c r="EO80" s="13">
        <x:v>27.258673349513199</x:v>
      </x:c>
      <x:c r="EP80" s="173">
        <x:v>2.2927580003231798</x:v>
      </x:c>
      <x:c r="EQ80" s="13">
        <x:v>27.503659590207899</x:v>
      </x:c>
      <x:c r="ER80" s="173">
        <x:v>2.8030226066977701</x:v>
      </x:c>
      <x:c r="ES80" s="13">
        <x:v>21.9324829877296</x:v>
      </x:c>
      <x:c r="ET80" s="173">
        <x:v>1.0945905566774099</x:v>
      </x:c>
      <x:c r="EU80" s="13">
        <x:v>-5.3261903617836399</x:v>
      </x:c>
      <x:c r="EV80" s="173">
        <x:v>2.4176511920346702</x:v>
      </x:c>
      <x:c r="EW80" s="13">
        <x:v>-0.92088051493011003</x:v>
      </x:c>
      <x:c r="EX80" s="173">
        <x:v>1.1053313533893001</x:v>
      </x:c>
      <x:c r="EY80" s="13">
        <x:v>-1.5720545414178599</x:v>
      </x:c>
      <x:c r="EZ80" s="173">
        <x:v>1.1162802601500399</x:v>
      </x:c>
      <x:c r="FA80" s="13">
        <x:v>1.7319418801697499</x:v>
      </x:c>
      <x:c r="FB80" s="173">
        <x:v>1.2154317603382201</x:v>
      </x:c>
      <x:c r="FC80" s="13">
        <x:v>3.0302514654833201</x:v>
      </x:c>
      <x:c r="FD80" s="173">
        <x:v>1.4610966272081101</x:v>
      </x:c>
      <x:c r="FE80" s="13">
        <x:v>0.82326879739835201</x:v>
      </x:c>
      <x:c r="FF80" s="173">
        <x:v>1.40739409658423</x:v>
      </x:c>
      <x:c r="FG80" s="13">
        <x:v>-0.13799092478042899</x:v>
      </x:c>
      <x:c r="FH80" s="173">
        <x:v>1.4098527222205</x:v>
      </x:c>
      <x:c r="FI80" s="13">
        <x:v>-0.92230318538275602</x:v>
      </x:c>
      <x:c r="FJ80" s="173">
        <x:v>1.3820530100508399</x:v>
      </x:c>
      <x:c r="FK80" s="13">
        <x:v>-0.57558243504850304</x:v>
      </x:c>
      <x:c r="FL80" s="173">
        <x:v>1.4885819081251901</x:v>
      </x:c>
      <x:c r="FM80" s="13">
        <x:v>-0.55518795130353304</x:v>
      </x:c>
      <x:c r="FN80" s="173">
        <x:v>0.70059274508439795</x:v>
      </x:c>
      <x:c r="FO80" s="13">
        <x:v>2.7632786487187802</x:v>
      </x:c>
      <x:c r="FP80" s="173">
        <x:v>1.1675208993372801</x:v>
      </x:c>
      <x:c r="FQ80" s="13">
        <x:v>4.9864436090645397</x:v>
      </x:c>
      <x:c r="FR80" s="173">
        <x:v>1.3147851510083099</x:v>
      </x:c>
      <x:c r="FS80" s="13">
        <x:v>2.35339457149855</x:v>
      </x:c>
      <x:c r="FT80" s="173">
        <x:v>1.4726856568845901</x:v>
      </x:c>
      <x:c r="FU80" s="13">
        <x:v>3.3214573153099098</x:v>
      </x:c>
      <x:c r="FV80" s="173">
        <x:v>1.36660228596856</x:v>
      </x:c>
      <x:c r="FW80" s="13">
        <x:v>3.2700355634320002</x:v>
      </x:c>
      <x:c r="FX80" s="173">
        <x:v>1.2787047840249399</x:v>
      </x:c>
      <x:c r="FY80" s="13">
        <x:v>2.6281763728482299</x:v>
      </x:c>
      <x:c r="FZ80" s="173">
        <x:v>1.4496620049153</x:v>
      </x:c>
      <x:c r="GA80" s="15"/>
      <x:c r="GB80" s="15"/>
      <x:c r="GC80" s="15"/>
      <x:c r="GD80" s="15"/>
      <x:c r="GE80" s="15"/>
      <x:c r="GF80" s="15"/>
      <x:c r="GG80" s="15"/>
      <x:c r="GH80" s="15"/>
      <x:c r="GI80" s="15"/>
      <x:c r="GJ80" s="15"/>
      <x:c r="GK80" s="15"/>
      <x:c r="GL80" s="15"/>
      <x:c r="GM80" s="15"/>
      <x:c r="GN80" s="15"/>
      <x:c r="GO80" s="15"/>
      <x:c r="GP80" s="15"/>
      <x:c r="GQ80" s="15"/>
      <x:c r="GR80" s="15"/>
      <x:c r="GS80" s="15"/>
      <x:c r="GT80" s="15"/>
      <x:c r="GU80" s="15"/>
      <x:c r="GV80" s="15"/>
      <x:c r="GW80" s="15"/>
      <x:c r="GX80" s="15"/>
      <x:c r="GY80" s="15"/>
      <x:c r="GZ80" s="15"/>
      <x:c r="HA80" s="15"/>
      <x:c r="HB80" s="15"/>
      <x:c r="HC80" s="15"/>
      <x:c r="HD80" s="16"/>
    </x:row>
    <x:row r="81" spans="1:212" ht="12.95" customHeight="1" x14ac:dyDescent="0.2">
      <x:c r="A81" s="2" t="s">
        <x:v>398</x:v>
      </x:c>
      <x:c r="B81" s="32">
        <x:v>1</x:v>
      </x:c>
      <x:c r="C81" s="13">
        <x:v>4.5155009385238198</x:v>
      </x:c>
      <x:c r="D81" s="173">
        <x:v>0.52833735316774999</x:v>
      </x:c>
      <x:c r="E81" s="13">
        <x:v>9.3255406384239201</x:v>
      </x:c>
      <x:c r="F81" s="173">
        <x:v>1.6381848209735299</x:v>
      </x:c>
      <x:c r="G81" s="13">
        <x:v>4.6021099778617698</x:v>
      </x:c>
      <x:c r="H81" s="173">
        <x:v>1.17634419837226</x:v>
      </x:c>
      <x:c r="I81" s="13">
        <x:v>3.20540120370047</x:v>
      </x:c>
      <x:c r="J81" s="173">
        <x:v>0.464250575321287</x:v>
      </x:c>
      <x:c r="K81" s="13">
        <x:v>-6.1201394347234501</x:v>
      </x:c>
      <x:c r="L81" s="173">
        <x:v>1.6115301471192101</x:v>
      </x:c>
      <x:c r="M81" s="13">
        <x:v>6.5595756894721697</x:v>
      </x:c>
      <x:c r="N81" s="173">
        <x:v>0.57447516472789795</x:v>
      </x:c>
      <x:c r="O81" s="13">
        <x:v>12.6319445131896</x:v>
      </x:c>
      <x:c r="P81" s="173">
        <x:v>1.472057798257</x:v>
      </x:c>
      <x:c r="Q81" s="13">
        <x:v>7.6118854814538999</x:v>
      </x:c>
      <x:c r="R81" s="173">
        <x:v>1.2240989884317399</x:v>
      </x:c>
      <x:c r="S81" s="13">
        <x:v>4.9061035881216899</x:v>
      </x:c>
      <x:c r="T81" s="173">
        <x:v>0.632926999143681</x:v>
      </x:c>
      <x:c r="U81" s="13">
        <x:v>-7.7258409250678604</x:v>
      </x:c>
      <x:c r="V81" s="173">
        <x:v>1.53945264103611</x:v>
      </x:c>
      <x:c r="W81" s="13">
        <x:v>12.362247014397401</x:v>
      </x:c>
      <x:c r="X81" s="173">
        <x:v>0.85170771493707098</x:v>
      </x:c>
      <x:c r="Y81" s="13">
        <x:v>18.940421662025699</x:v>
      </x:c>
      <x:c r="Z81" s="173">
        <x:v>2.2839254920083198</x:v>
      </x:c>
      <x:c r="AA81" s="13">
        <x:v>14.9447428421461</x:v>
      </x:c>
      <x:c r="AB81" s="173">
        <x:v>1.51122868584766</x:v>
      </x:c>
      <x:c r="AC81" s="13">
        <x:v>10.2827915896733</x:v>
      </x:c>
      <x:c r="AD81" s="173">
        <x:v>0.96801253171601498</x:v>
      </x:c>
      <x:c r="AE81" s="13">
        <x:v>-8.6576300723524309</x:v>
      </x:c>
      <x:c r="AF81" s="173">
        <x:v>2.3389717167337398</x:v>
      </x:c>
      <x:c r="AG81" s="13">
        <x:v>15.5990241438222</x:v>
      </x:c>
      <x:c r="AH81" s="173">
        <x:v>0.81647180565964395</x:v>
      </x:c>
      <x:c r="AI81" s="13">
        <x:v>21.7489969497651</x:v>
      </x:c>
      <x:c r="AJ81" s="173">
        <x:v>1.8944594631101399</x:v>
      </x:c>
      <x:c r="AK81" s="13">
        <x:v>18.645946113034899</x:v>
      </x:c>
      <x:c r="AL81" s="173">
        <x:v>1.9544893071753799</x:v>
      </x:c>
      <x:c r="AM81" s="13">
        <x:v>13.2107680454186</x:v>
      </x:c>
      <x:c r="AN81" s="173">
        <x:v>1.04291176153592</x:v>
      </x:c>
      <x:c r="AO81" s="13">
        <x:v>-8.5382289043464894</x:v>
      </x:c>
      <x:c r="AP81" s="173">
        <x:v>2.2935712060440201</x:v>
      </x:c>
      <x:c r="AQ81" s="13">
        <x:v>14.6618004219089</x:v>
      </x:c>
      <x:c r="AR81" s="173">
        <x:v>0.73022528946940202</x:v>
      </x:c>
      <x:c r="AS81" s="13">
        <x:v>16.449149181463198</x:v>
      </x:c>
      <x:c r="AT81" s="173">
        <x:v>2.1985551430337602</x:v>
      </x:c>
      <x:c r="AU81" s="13">
        <x:v>12.1915459605599</x:v>
      </x:c>
      <x:c r="AV81" s="173">
        <x:v>2.0374129382141102</x:v>
      </x:c>
      <x:c r="AW81" s="13">
        <x:v>14.869770187720199</x:v>
      </x:c>
      <x:c r="AX81" s="173">
        <x:v>0.94984759152731402</x:v>
      </x:c>
      <x:c r="AY81" s="13">
        <x:v>-1.57937899374302</x:v>
      </x:c>
      <x:c r="AZ81" s="173">
        <x:v>2.3621947717387801</x:v>
      </x:c>
      <x:c r="BA81" s="13">
        <x:v>16.8790960483935</x:v>
      </x:c>
      <x:c r="BB81" s="173">
        <x:v>0.79953164890469297</x:v>
      </x:c>
      <x:c r="BC81" s="13">
        <x:v>16.2224743416885</x:v>
      </x:c>
      <x:c r="BD81" s="173">
        <x:v>1.92629967647805</x:v>
      </x:c>
      <x:c r="BE81" s="13">
        <x:v>13.2717454092073</x:v>
      </x:c>
      <x:c r="BF81" s="173">
        <x:v>1.9005079644499101</x:v>
      </x:c>
      <x:c r="BG81" s="13">
        <x:v>17.910497190309101</x:v>
      </x:c>
      <x:c r="BH81" s="173">
        <x:v>1.1435532794656</x:v>
      </x:c>
      <x:c r="BI81" s="13">
        <x:v>1.6880228486205799</x:v>
      </x:c>
      <x:c r="BJ81" s="173">
        <x:v>2.32155302278706</x:v>
      </x:c>
      <x:c r="BK81" s="13">
        <x:v>31.874682634950901</x:v>
      </x:c>
      <x:c r="BL81" s="173">
        <x:v>1.2615707493246999</x:v>
      </x:c>
      <x:c r="BM81" s="13">
        <x:v>29.564245250738299</x:v>
      </x:c>
      <x:c r="BN81" s="173">
        <x:v>2.77249115871484</x:v>
      </x:c>
      <x:c r="BO81" s="13">
        <x:v>24.847377789746901</x:v>
      </x:c>
      <x:c r="BP81" s="173">
        <x:v>2.0694817078664798</x:v>
      </x:c>
      <x:c r="BQ81" s="13">
        <x:v>34.379172151973499</x:v>
      </x:c>
      <x:c r="BR81" s="173">
        <x:v>1.47361663717401</x:v>
      </x:c>
      <x:c r="BS81" s="13">
        <x:v>4.8149269012352196</x:v>
      </x:c>
      <x:c r="BT81" s="173">
        <x:v>2.5881651003958601</x:v>
      </x:c>
      <x:c r="BU81" s="13">
        <x:v>18.506105636950299</x:v>
      </x:c>
      <x:c r="BV81" s="173">
        <x:v>0.93082900027240201</x:v>
      </x:c>
      <x:c r="BW81" s="13">
        <x:v>27.517461535499098</x:v>
      </x:c>
      <x:c r="BX81" s="173">
        <x:v>2.6507589357567798</x:v>
      </x:c>
      <x:c r="BY81" s="13">
        <x:v>20.8677385304794</x:v>
      </x:c>
      <x:c r="BZ81" s="173">
        <x:v>2.4234083543298999</x:v>
      </x:c>
      <x:c r="CA81" s="13">
        <x:v>15.500204090997199</x:v>
      </x:c>
      <x:c r="CB81" s="173">
        <x:v>1.06364967341118</x:v>
      </x:c>
      <x:c r="CC81" s="13">
        <x:v>-12.017257444501899</x:v>
      </x:c>
      <x:c r="CD81" s="173">
        <x:v>2.9259495690347501</x:v>
      </x:c>
      <x:c r="CE81" s="13">
        <x:v>12.5638067827377</x:v>
      </x:c>
      <x:c r="CF81" s="173">
        <x:v>0.72972145072341998</x:v>
      </x:c>
      <x:c r="CG81" s="13">
        <x:v>17.981395565986901</x:v>
      </x:c>
      <x:c r="CH81" s="173">
        <x:v>1.5124945972633601</x:v>
      </x:c>
      <x:c r="CI81" s="13">
        <x:v>10.0454622025165</x:v>
      </x:c>
      <x:c r="CJ81" s="173">
        <x:v>1.6565058022974399</x:v>
      </x:c>
      <x:c r="CK81" s="13">
        <x:v>11.847598842663199</x:v>
      </x:c>
      <x:c r="CL81" s="173">
        <x:v>0.85937364039689801</x:v>
      </x:c>
      <x:c r="CM81" s="13">
        <x:v>-6.1337967233236901</x:v>
      </x:c>
      <x:c r="CN81" s="173">
        <x:v>1.72710818216729</x:v>
      </x:c>
      <x:c r="CO81" s="13">
        <x:v>12.378850107193401</x:v>
      </x:c>
      <x:c r="CP81" s="173">
        <x:v>0.83814373143871301</x:v>
      </x:c>
      <x:c r="CQ81" s="13">
        <x:v>17.768805205871001</x:v>
      </x:c>
      <x:c r="CR81" s="173">
        <x:v>1.9691355583885</x:v>
      </x:c>
      <x:c r="CS81" s="13">
        <x:v>13.4472015226214</x:v>
      </x:c>
      <x:c r="CT81" s="173">
        <x:v>1.8085961782910001</x:v>
      </x:c>
      <x:c r="CU81" s="13">
        <x:v>10.5724185353212</x:v>
      </x:c>
      <x:c r="CV81" s="173">
        <x:v>0.85726291017581902</x:v>
      </x:c>
      <x:c r="CW81" s="13">
        <x:v>-7.1963866705497903</x:v>
      </x:c>
      <x:c r="CX81" s="173">
        <x:v>1.9400205146868901</x:v>
      </x:c>
      <x:c r="CY81" s="13">
        <x:v>27.454923905549599</x:v>
      </x:c>
      <x:c r="CZ81" s="173">
        <x:v>0.92660130625307402</x:v>
      </x:c>
      <x:c r="DA81" s="13">
        <x:v>35.0278356176416</x:v>
      </x:c>
      <x:c r="DB81" s="173">
        <x:v>2.29480733844091</x:v>
      </x:c>
      <x:c r="DC81" s="13">
        <x:v>29.725332770223901</x:v>
      </x:c>
      <x:c r="DD81" s="173">
        <x:v>2.49964610032288</x:v>
      </x:c>
      <x:c r="DE81" s="13">
        <x:v>25.0064690716993</x:v>
      </x:c>
      <x:c r="DF81" s="173">
        <x:v>1.1770336707749001</x:v>
      </x:c>
      <x:c r="DG81" s="13">
        <x:v>-10.0213665459423</x:v>
      </x:c>
      <x:c r="DH81" s="173">
        <x:v>2.67627272269424</x:v>
      </x:c>
      <x:c r="DI81" s="13">
        <x:v>15.362828771747401</x:v>
      </x:c>
      <x:c r="DJ81" s="173">
        <x:v>0.79516085629495703</x:v>
      </x:c>
      <x:c r="DK81" s="13">
        <x:v>21.096123448879801</x:v>
      </x:c>
      <x:c r="DL81" s="173">
        <x:v>1.8741645911159299</x:v>
      </x:c>
      <x:c r="DM81" s="13">
        <x:v>13.696965673553001</x:v>
      </x:c>
      <x:c r="DN81" s="173">
        <x:v>1.7398160018685001</x:v>
      </x:c>
      <x:c r="DO81" s="13">
        <x:v>14.2398743339989</x:v>
      </x:c>
      <x:c r="DP81" s="173">
        <x:v>0.87413583653833404</x:v>
      </x:c>
      <x:c r="DQ81" s="13">
        <x:v>-6.85624911488088</x:v>
      </x:c>
      <x:c r="DR81" s="173">
        <x:v>1.8329710577915099</x:v>
      </x:c>
      <x:c r="DS81" s="13">
        <x:v>13.5828392848703</x:v>
      </x:c>
      <x:c r="DT81" s="173">
        <x:v>0.79799977896761498</x:v>
      </x:c>
      <x:c r="DU81" s="13">
        <x:v>17.500929908927901</x:v>
      </x:c>
      <x:c r="DV81" s="173">
        <x:v>1.5325720305044801</x:v>
      </x:c>
      <x:c r="DW81" s="13">
        <x:v>16.3832579457208</x:v>
      </x:c>
      <x:c r="DX81" s="173">
        <x:v>2.2158437248365002</x:v>
      </x:c>
      <x:c r="DY81" s="13">
        <x:v>11.9230661351533</x:v>
      </x:c>
      <x:c r="DZ81" s="173">
        <x:v>0.89923629796331705</x:v>
      </x:c>
      <x:c r="EA81" s="13">
        <x:v>-5.5778637737746104</x:v>
      </x:c>
      <x:c r="EB81" s="173">
        <x:v>1.7620894012627299</x:v>
      </x:c>
      <x:c r="EC81" s="13">
        <x:v>9.5323052583693908</x:v>
      </x:c>
      <x:c r="ED81" s="173">
        <x:v>0.55586507849700995</x:v>
      </x:c>
      <x:c r="EE81" s="13">
        <x:v>14.237830224306499</x:v>
      </x:c>
      <x:c r="EF81" s="173">
        <x:v>1.6518454879592599</x:v>
      </x:c>
      <x:c r="EG81" s="13">
        <x:v>8.0321176996004109</x:v>
      </x:c>
      <x:c r="EH81" s="173">
        <x:v>1.54612769587395</x:v>
      </x:c>
      <x:c r="EI81" s="13">
        <x:v>8.5248259212728801</x:v>
      </x:c>
      <x:c r="EJ81" s="173">
        <x:v>0.61822600038522602</x:v>
      </x:c>
      <x:c r="EK81" s="13">
        <x:v>-5.7130043030335802</x:v>
      </x:c>
      <x:c r="EL81" s="173">
        <x:v>1.8585288391867401</x:v>
      </x:c>
      <x:c r="EM81" s="13">
        <x:v>18.604433092625801</x:v>
      </x:c>
      <x:c r="EN81" s="173">
        <x:v>0.88366725932359103</x:v>
      </x:c>
      <x:c r="EO81" s="13">
        <x:v>25.117524668078001</x:v>
      </x:c>
      <x:c r="EP81" s="173">
        <x:v>2.4561177473382099</x:v>
      </x:c>
      <x:c r="EQ81" s="13">
        <x:v>19.239052103039199</x:v>
      </x:c>
      <x:c r="ER81" s="173">
        <x:v>2.2945514319682001</x:v>
      </x:c>
      <x:c r="ES81" s="13">
        <x:v>16.796736420302398</x:v>
      </x:c>
      <x:c r="ET81" s="173">
        <x:v>0.92538238604478695</x:v>
      </x:c>
      <x:c r="EU81" s="13">
        <x:v>-8.3207882477756296</x:v>
      </x:c>
      <x:c r="EV81" s="173">
        <x:v>2.4995491237196399</x:v>
      </x:c>
      <x:c r="EW81" s="13">
        <x:v>0.494250994617152</x:v>
      </x:c>
      <x:c r="EX81" s="173">
        <x:v>0.69039240177510997</x:v>
      </x:c>
      <x:c r="EY81" s="13">
        <x:v>-1.6596999427852499</x:v>
      </x:c>
      <x:c r="EZ81" s="173">
        <x:v>0.84813071807846496</x:v>
      </x:c>
      <x:c r="FA81" s="13">
        <x:v>4.2004486449331999</x:v>
      </x:c>
      <x:c r="FB81" s="173">
        <x:v>0.99431081312904401</x:v>
      </x:c>
      <x:c r="FC81" s="13">
        <x:v>4.3589885475013102</x:v>
      </x:c>
      <x:c r="FD81" s="173">
        <x:v>1.0513175924578899</x:v>
      </x:c>
      <x:c r="FE81" s="13">
        <x:v>2.1136444845349098</x:v>
      </x:c>
      <x:c r="FF81" s="173">
        <x:v>1.0538186167225501</x:v>
      </x:c>
      <x:c r="FG81" s="13">
        <x:v>5.3891132721385704</x:v>
      </x:c>
      <x:c r="FH81" s="173">
        <x:v>1.0183315111880999</x:v>
      </x:c>
      <x:c r="FI81" s="13">
        <x:v>2.1468603649814502</x:v>
      </x:c>
      <x:c r="FJ81" s="173">
        <x:v>1.5419465648364701</x:v>
      </x:c>
      <x:c r="FK81" s="13">
        <x:v>-2.4941930952962101</x:v>
      </x:c>
      <x:c r="FL81" s="173">
        <x:v>1.2891380847365601</x:v>
      </x:c>
      <x:c r="FM81" s="13">
        <x:v>1.75112703971147</x:v>
      </x:c>
      <x:c r="FN81" s="173">
        <x:v>0.94881914534674805</x:v>
      </x:c>
      <x:c r="FO81" s="13">
        <x:v>-0.49278677865746101</x:v>
      </x:c>
      <x:c r="FP81" s="173">
        <x:v>1.04197098416672</x:v>
      </x:c>
      <x:c r="FQ81" s="13">
        <x:v>0.15902471445203001</x:v>
      </x:c>
      <x:c r="FR81" s="173">
        <x:v>1.2957025996951199</x:v>
      </x:c>
      <x:c r="FS81" s="13">
        <x:v>-0.94685176866116505</x:v>
      </x:c>
      <x:c r="FT81" s="173">
        <x:v>1.10117186785198</x:v>
      </x:c>
      <x:c r="FU81" s="13">
        <x:v>2.5229573545319699</x:v>
      </x:c>
      <x:c r="FV81" s="173">
        <x:v>1.00276452488648</x:v>
      </x:c>
      <x:c r="FW81" s="13">
        <x:v>-0.57482484560631897</x:v>
      </x:c>
      <x:c r="FX81" s="173">
        <x:v>0.87855874626130703</x:v>
      </x:c>
      <x:c r="FY81" s="13">
        <x:v>-0.57062582497012604</x:v>
      </x:c>
      <x:c r="FZ81" s="173">
        <x:v>1.15846595167974</x:v>
      </x:c>
      <x:c r="GA81" s="15"/>
      <x:c r="GB81" s="15"/>
      <x:c r="GC81" s="15"/>
      <x:c r="GD81" s="15"/>
      <x:c r="GE81" s="15"/>
      <x:c r="GF81" s="15"/>
      <x:c r="GG81" s="15"/>
      <x:c r="GH81" s="15"/>
      <x:c r="GI81" s="15"/>
      <x:c r="GJ81" s="15"/>
      <x:c r="GK81" s="15"/>
      <x:c r="GL81" s="15"/>
      <x:c r="GM81" s="15"/>
      <x:c r="GN81" s="15"/>
      <x:c r="GO81" s="15"/>
      <x:c r="GP81" s="15"/>
      <x:c r="GQ81" s="15"/>
      <x:c r="GR81" s="15"/>
      <x:c r="GS81" s="15"/>
      <x:c r="GT81" s="15"/>
      <x:c r="GU81" s="15"/>
      <x:c r="GV81" s="15"/>
      <x:c r="GW81" s="15"/>
      <x:c r="GX81" s="15"/>
      <x:c r="GY81" s="15"/>
      <x:c r="GZ81" s="15"/>
      <x:c r="HA81" s="15"/>
      <x:c r="HB81" s="15"/>
      <x:c r="HC81" s="15"/>
      <x:c r="HD81" s="16"/>
    </x:row>
    <x:row r="82" spans="1:212" ht="12.95" customHeight="1" x14ac:dyDescent="0.2">
      <x:c r="A82" s="2" t="s">
        <x:v>400</x:v>
      </x:c>
      <x:c r="B82" s="32">
        <x:v>1</x:v>
      </x:c>
      <x:c r="C82" s="13">
        <x:v>4.8785175867674004</x:v>
      </x:c>
      <x:c r="D82" s="173">
        <x:v>0.55531194208745505</x:v>
      </x:c>
      <x:c r="E82" s="13">
        <x:v>5.0482580463308402</x:v>
      </x:c>
      <x:c r="F82" s="173">
        <x:v>1.22622752313438</x:v>
      </x:c>
      <x:c r="G82" s="13">
        <x:v>4.6804150968795497</x:v>
      </x:c>
      <x:c r="H82" s="173">
        <x:v>0.93331233722197604</x:v>
      </x:c>
      <x:c r="I82" s="13">
        <x:v>4.8521349118510599</x:v>
      </x:c>
      <x:c r="J82" s="173">
        <x:v>0.64648273690959102</x:v>
      </x:c>
      <x:c r="K82" s="13">
        <x:v>-0.196123134479783</x:v>
      </x:c>
      <x:c r="L82" s="173">
        <x:v>1.2795383966389899</x:v>
      </x:c>
      <x:c r="M82" s="13">
        <x:v>6.5586786355095201</x:v>
      </x:c>
      <x:c r="N82" s="173">
        <x:v>0.61613233717861204</x:v>
      </x:c>
      <x:c r="O82" s="13">
        <x:v>9.9414533379152399</x:v>
      </x:c>
      <x:c r="P82" s="173">
        <x:v>2.3275028112403802</x:v>
      </x:c>
      <x:c r="Q82" s="13">
        <x:v>5.9999308648773804</x:v>
      </x:c>
      <x:c r="R82" s="173">
        <x:v>0.96741565499238902</x:v>
      </x:c>
      <x:c r="S82" s="13">
        <x:v>6.0753913670164801</x:v>
      </x:c>
      <x:c r="T82" s="173">
        <x:v>0.67258438661211295</x:v>
      </x:c>
      <x:c r="U82" s="13">
        <x:v>-3.8660619708987598</x:v>
      </x:c>
      <x:c r="V82" s="173">
        <x:v>2.3555582604807599</x:v>
      </x:c>
      <x:c r="W82" s="13">
        <x:v>6.19633604110631</x:v>
      </x:c>
      <x:c r="X82" s="173">
        <x:v>0.58878463237564105</x:v>
      </x:c>
      <x:c r="Y82" s="13">
        <x:v>8.8927214649692203</x:v>
      </x:c>
      <x:c r="Z82" s="173">
        <x:v>2.3979910103869502</x:v>
      </x:c>
      <x:c r="AA82" s="13">
        <x:v>4.9116147373896997</x:v>
      </x:c>
      <x:c r="AB82" s="173">
        <x:v>1.1767422242723</x:v>
      </x:c>
      <x:c r="AC82" s="13">
        <x:v>6.0030623410415096</x:v>
      </x:c>
      <x:c r="AD82" s="173">
        <x:v>0.68858315301504902</x:v>
      </x:c>
      <x:c r="AE82" s="13">
        <x:v>-2.8896591239277098</x:v>
      </x:c>
      <x:c r="AF82" s="173">
        <x:v>2.5137330944872498</x:v>
      </x:c>
      <x:c r="AG82" s="13">
        <x:v>8.2144774627189694</x:v>
      </x:c>
      <x:c r="AH82" s="173">
        <x:v>0.68654536424541901</x:v>
      </x:c>
      <x:c r="AI82" s="13">
        <x:v>9.3595008742522605</x:v>
      </x:c>
      <x:c r="AJ82" s="173">
        <x:v>2.2058118744452702</x:v>
      </x:c>
      <x:c r="AK82" s="13">
        <x:v>8.0083061211688999</x:v>
      </x:c>
      <x:c r="AL82" s="173">
        <x:v>1.3529772378863101</x:v>
      </x:c>
      <x:c r="AM82" s="13">
        <x:v>8.1246729172897094</x:v>
      </x:c>
      <x:c r="AN82" s="173">
        <x:v>0.80549560707020695</x:v>
      </x:c>
      <x:c r="AO82" s="13">
        <x:v>-1.23482795696254</x:v>
      </x:c>
      <x:c r="AP82" s="173">
        <x:v>2.3151613460595999</x:v>
      </x:c>
      <x:c r="AQ82" s="13">
        <x:v>15.181868691523</x:v>
      </x:c>
      <x:c r="AR82" s="173">
        <x:v>0.88821143548623405</x:v>
      </x:c>
      <x:c r="AS82" s="13">
        <x:v>19.273310258244098</x:v>
      </x:c>
      <x:c r="AT82" s="173">
        <x:v>2.9029152414644299</x:v>
      </x:c>
      <x:c r="AU82" s="13">
        <x:v>15.8857707416861</x:v>
      </x:c>
      <x:c r="AV82" s="173">
        <x:v>1.9444228244276101</x:v>
      </x:c>
      <x:c r="AW82" s="13">
        <x:v>14.3772022162669</x:v>
      </x:c>
      <x:c r="AX82" s="173">
        <x:v>0.99299223284475302</x:v>
      </x:c>
      <x:c r="AY82" s="13">
        <x:v>-4.8961080419771799</x:v>
      </x:c>
      <x:c r="AZ82" s="173">
        <x:v>3.0319769192722101</x:v>
      </x:c>
      <x:c r="BA82" s="13">
        <x:v>17.741598634534199</x:v>
      </x:c>
      <x:c r="BB82" s="173">
        <x:v>0.97431178861133105</x:v>
      </x:c>
      <x:c r="BC82" s="13">
        <x:v>20.964610852392301</x:v>
      </x:c>
      <x:c r="BD82" s="173">
        <x:v>3.8208495795236099</x:v>
      </x:c>
      <x:c r="BE82" s="13">
        <x:v>17.725832749143301</x:v>
      </x:c>
      <x:c r="BF82" s="173">
        <x:v>2.2430344880042101</x:v>
      </x:c>
      <x:c r="BG82" s="13">
        <x:v>17.305131785894499</x:v>
      </x:c>
      <x:c r="BH82" s="173">
        <x:v>0.95698104329557498</x:v>
      </x:c>
      <x:c r="BI82" s="13">
        <x:v>-3.6594790664978598</x:v>
      </x:c>
      <x:c r="BJ82" s="173">
        <x:v>3.8449180708658899</x:v>
      </x:c>
      <x:c r="BK82" s="13">
        <x:v>35.996984092524599</x:v>
      </x:c>
      <x:c r="BL82" s="173">
        <x:v>1.2208031441664899</x:v>
      </x:c>
      <x:c r="BM82" s="13">
        <x:v>39.297842066548299</x:v>
      </x:c>
      <x:c r="BN82" s="173">
        <x:v>4.3209728566167396</x:v>
      </x:c>
      <x:c r="BO82" s="13">
        <x:v>39.374517165598597</x:v>
      </x:c>
      <x:c r="BP82" s="173">
        <x:v>2.7687908844587201</x:v>
      </x:c>
      <x:c r="BQ82" s="13">
        <x:v>34.861773431353399</x:v>
      </x:c>
      <x:c r="BR82" s="173">
        <x:v>1.3741196963273801</x:v>
      </x:c>
      <x:c r="BS82" s="13">
        <x:v>-4.4360686351949097</x:v>
      </x:c>
      <x:c r="BT82" s="173">
        <x:v>4.5348929369252602</x:v>
      </x:c>
      <x:c r="BU82" s="13">
        <x:v>10.291697924365099</x:v>
      </x:c>
      <x:c r="BV82" s="173">
        <x:v>0.70102439779614101</x:v>
      </x:c>
      <x:c r="BW82" s="13">
        <x:v>16.172443006447502</x:v>
      </x:c>
      <x:c r="BX82" s="173">
        <x:v>2.88482512340474</x:v>
      </x:c>
      <x:c r="BY82" s="13">
        <x:v>11.2543286492034</x:v>
      </x:c>
      <x:c r="BZ82" s="173">
        <x:v>1.5193999706019701</x:v>
      </x:c>
      <x:c r="CA82" s="13">
        <x:v>9.0157083396699402</x:v>
      </x:c>
      <x:c r="CB82" s="173">
        <x:v>0.728929104255997</x:v>
      </x:c>
      <x:c r="CC82" s="13">
        <x:v>-7.15673466677754</x:v>
      </x:c>
      <x:c r="CD82" s="173">
        <x:v>3.0130097909951901</x:v>
      </x:c>
      <x:c r="CE82" s="13">
        <x:v>10.624451109362701</x:v>
      </x:c>
      <x:c r="CF82" s="173">
        <x:v>0.69268091251410202</x:v>
      </x:c>
      <x:c r="CG82" s="13">
        <x:v>17.449751313419799</x:v>
      </x:c>
      <x:c r="CH82" s="173">
        <x:v>1.97746894612905</x:v>
      </x:c>
      <x:c r="CI82" s="13">
        <x:v>12.5969491345645</x:v>
      </x:c>
      <x:c r="CJ82" s="173">
        <x:v>2.0085561644417198</x:v>
      </x:c>
      <x:c r="CK82" s="13">
        <x:v>8.9346090031640308</x:v>
      </x:c>
      <x:c r="CL82" s="173">
        <x:v>0.76074071665474596</x:v>
      </x:c>
      <x:c r="CM82" s="13">
        <x:v>-8.5151423102558095</x:v>
      </x:c>
      <x:c r="CN82" s="173">
        <x:v>2.03604365694558</x:v>
      </x:c>
      <x:c r="CO82" s="13">
        <x:v>9.6322660145243493</x:v>
      </x:c>
      <x:c r="CP82" s="173">
        <x:v>0.78556145956622303</x:v>
      </x:c>
      <x:c r="CQ82" s="13">
        <x:v>14.181169423031401</x:v>
      </x:c>
      <x:c r="CR82" s="173">
        <x:v>2.3744004249092199</x:v>
      </x:c>
      <x:c r="CS82" s="13">
        <x:v>11.251232081651899</x:v>
      </x:c>
      <x:c r="CT82" s="173">
        <x:v>1.5348993349773901</x:v>
      </x:c>
      <x:c r="CU82" s="13">
        <x:v>8.4809913508661108</x:v>
      </x:c>
      <x:c r="CV82" s="173">
        <x:v>0.89392688122393404</x:v>
      </x:c>
      <x:c r="CW82" s="13">
        <x:v>-5.7001780721653299</x:v>
      </x:c>
      <x:c r="CX82" s="173">
        <x:v>2.54737337296705</x:v>
      </x:c>
      <x:c r="CY82" s="13">
        <x:v>16.771887890379801</x:v>
      </x:c>
      <x:c r="CZ82" s="173">
        <x:v>1.09974830493952</x:v>
      </x:c>
      <x:c r="DA82" s="13">
        <x:v>27.5696304090668</x:v>
      </x:c>
      <x:c r="DB82" s="173">
        <x:v>3.84022283388944</x:v>
      </x:c>
      <x:c r="DC82" s="13">
        <x:v>19.429193820766901</x:v>
      </x:c>
      <x:c r="DD82" s="173">
        <x:v>2.81017299119272</x:v>
      </x:c>
      <x:c r="DE82" s="13">
        <x:v>14.262921065476601</x:v>
      </x:c>
      <x:c r="DF82" s="173">
        <x:v>1.14159303564188</x:v>
      </x:c>
      <x:c r="DG82" s="13">
        <x:v>-13.306709343590301</x:v>
      </x:c>
      <x:c r="DH82" s="173">
        <x:v>3.9560397191758301</x:v>
      </x:c>
      <x:c r="DI82" s="13">
        <x:v>17.370990170412099</x:v>
      </x:c>
      <x:c r="DJ82" s="173">
        <x:v>0.91128457712851896</x:v>
      </x:c>
      <x:c r="DK82" s="13">
        <x:v>18.508851624679899</x:v>
      </x:c>
      <x:c r="DL82" s="173">
        <x:v>2.7908275377820102</x:v>
      </x:c>
      <x:c r="DM82" s="13">
        <x:v>19.207418984768399</x:v>
      </x:c>
      <x:c r="DN82" s="173">
        <x:v>2.1930672281350398</x:v>
      </x:c>
      <x:c r="DO82" s="13">
        <x:v>16.777836626014</x:v>
      </x:c>
      <x:c r="DP82" s="173">
        <x:v>1.11781767644698</x:v>
      </x:c>
      <x:c r="DQ82" s="13">
        <x:v>-1.7310149986658401</x:v>
      </x:c>
      <x:c r="DR82" s="173">
        <x:v>3.09079327289427</x:v>
      </x:c>
      <x:c r="DS82" s="13">
        <x:v>10.147191188044401</x:v>
      </x:c>
      <x:c r="DT82" s="173">
        <x:v>0.70724863306858998</x:v>
      </x:c>
      <x:c r="DU82" s="13">
        <x:v>13.5457636564635</x:v>
      </x:c>
      <x:c r="DV82" s="173">
        <x:v>2.3489245994051502</x:v>
      </x:c>
      <x:c r="DW82" s="13">
        <x:v>13.644106509638901</x:v>
      </x:c>
      <x:c r="DX82" s="173">
        <x:v>2.0176951046695799</x:v>
      </x:c>
      <x:c r="DY82" s="13">
        <x:v>8.7619675687552903</x:v>
      </x:c>
      <x:c r="DZ82" s="173">
        <x:v>0.75179058190348402</x:v>
      </x:c>
      <x:c r="EA82" s="13">
        <x:v>-4.7837960877082004</x:v>
      </x:c>
      <x:c r="EB82" s="173">
        <x:v>2.44725704878871</x:v>
      </x:c>
      <x:c r="EC82" s="13">
        <x:v>9.2975480233859997</x:v>
      </x:c>
      <x:c r="ED82" s="173">
        <x:v>0.69475535868580296</x:v>
      </x:c>
      <x:c r="EE82" s="13">
        <x:v>15.2787132557891</x:v>
      </x:c>
      <x:c r="EF82" s="173">
        <x:v>2.7760818202644999</x:v>
      </x:c>
      <x:c r="EG82" s="13">
        <x:v>10.160372153546</x:v>
      </x:c>
      <x:c r="EH82" s="173">
        <x:v>1.8056066513685201</x:v>
      </x:c>
      <x:c r="EI82" s="13">
        <x:v>8.0425107549710599</x:v>
      </x:c>
      <x:c r="EJ82" s="173">
        <x:v>0.74366546377121601</x:v>
      </x:c>
      <x:c r="EK82" s="13">
        <x:v>-7.2362025008179902</x:v>
      </x:c>
      <x:c r="EL82" s="173">
        <x:v>2.9727114186877701</x:v>
      </x:c>
      <x:c r="EM82" s="13">
        <x:v>10.911503427602</x:v>
      </x:c>
      <x:c r="EN82" s="173">
        <x:v>0.76180240428315404</x:v>
      </x:c>
      <x:c r="EO82" s="13">
        <x:v>13.8953021945764</x:v>
      </x:c>
      <x:c r="EP82" s="173">
        <x:v>2.6636594499597401</x:v>
      </x:c>
      <x:c r="EQ82" s="13">
        <x:v>11.6721269353263</x:v>
      </x:c>
      <x:c r="ER82" s="173">
        <x:v>1.98560381451157</x:v>
      </x:c>
      <x:c r="ES82" s="13">
        <x:v>10.1728808970042</x:v>
      </x:c>
      <x:c r="ET82" s="173">
        <x:v>0.79837970321875595</x:v>
      </x:c>
      <x:c r="EU82" s="13">
        <x:v>-3.7224212975722399</x:v>
      </x:c>
      <x:c r="EV82" s="173">
        <x:v>2.7811729364001101</x:v>
      </x:c>
      <x:c r="EW82" s="13">
        <x:v>1.01336961971299</x:v>
      </x:c>
      <x:c r="EX82" s="173">
        <x:v>0.66295191184559299</x:v>
      </x:c>
      <x:c r="EY82" s="13">
        <x:v>0.66612273743559902</x:v>
      </x:c>
      <x:c r="EZ82" s="173">
        <x:v>0.78677608557627399</x:v>
      </x:c>
      <x:c r="FA82" s="13">
        <x:v>1.86398950598196</x:v>
      </x:c>
      <x:c r="FB82" s="173">
        <x:v>0.74771338692586498</x:v>
      </x:c>
      <x:c r="FC82" s="13">
        <x:v>2.3104857175232199</x:v>
      </x:c>
      <x:c r="FD82" s="173">
        <x:v>0.84772051659251402</x:v>
      </x:c>
      <x:c r="FE82" s="13">
        <x:v>1.1743781511550899</x:v>
      </x:c>
      <x:c r="FF82" s="173">
        <x:v>1.14481226767153</x:v>
      </x:c>
      <x:c r="FG82" s="13">
        <x:v>1.5916791606249601</x:v>
      </x:c>
      <x:c r="FH82" s="173">
        <x:v>1.25441391501193</x:v>
      </x:c>
      <x:c r="FI82" s="13">
        <x:v>-2.0273886179940801</x:v>
      </x:c>
      <x:c r="FJ82" s="173">
        <x:v>1.60213475077018</x:v>
      </x:c>
      <x:c r="FK82" s="13">
        <x:v>2.7295656978279301</x:v>
      </x:c>
      <x:c r="FL82" s="173">
        <x:v>0.89825269246109796</x:v>
      </x:c>
      <x:c r="FM82" s="13">
        <x:v>1.3423755308644301</x:v>
      </x:c>
      <x:c r="FN82" s="173">
        <x:v>0.92074770917502302</x:v>
      </x:c>
      <x:c r="FO82" s="13">
        <x:v>-0.55608584793295501</x:v>
      </x:c>
      <x:c r="FP82" s="173">
        <x:v>0.9668295174896</x:v>
      </x:c>
      <x:c r="FQ82" s="13">
        <x:v>-0.75819391795096502</x:v>
      </x:c>
      <x:c r="FR82" s="173">
        <x:v>1.33920306366458</x:v>
      </x:c>
      <x:c r="FS82" s="13">
        <x:v>-2.1440591005312402</x:v>
      </x:c>
      <x:c r="FT82" s="173">
        <x:v>1.20160670387305</x:v>
      </x:c>
      <x:c r="FU82" s="13">
        <x:v>1.16053309169201</x:v>
      </x:c>
      <x:c r="FV82" s="173">
        <x:v>1.00923066799841</x:v>
      </x:c>
      <x:c r="FW82" s="13">
        <x:v>0.95092004631008598</x:v>
      </x:c>
      <x:c r="FX82" s="173">
        <x:v>0.95136730791893098</x:v>
      </x:c>
      <x:c r="FY82" s="13">
        <x:v>-0.329974776760041</x:v>
      </x:c>
      <x:c r="FZ82" s="173">
        <x:v>0.99004881993720595</x:v>
      </x:c>
      <x:c r="GA82" s="15"/>
      <x:c r="GB82" s="15"/>
      <x:c r="GC82" s="15"/>
      <x:c r="GD82" s="15"/>
      <x:c r="GE82" s="15"/>
      <x:c r="GF82" s="15"/>
      <x:c r="GG82" s="15"/>
      <x:c r="GH82" s="15"/>
      <x:c r="GI82" s="15"/>
      <x:c r="GJ82" s="15"/>
      <x:c r="GK82" s="15"/>
      <x:c r="GL82" s="15"/>
      <x:c r="GM82" s="15"/>
      <x:c r="GN82" s="15"/>
      <x:c r="GO82" s="15"/>
      <x:c r="GP82" s="15"/>
      <x:c r="GQ82" s="15"/>
      <x:c r="GR82" s="15"/>
      <x:c r="GS82" s="15"/>
      <x:c r="GT82" s="15"/>
      <x:c r="GU82" s="15"/>
      <x:c r="GV82" s="15"/>
      <x:c r="GW82" s="15"/>
      <x:c r="GX82" s="15"/>
      <x:c r="GY82" s="15"/>
      <x:c r="GZ82" s="15"/>
      <x:c r="HA82" s="15"/>
      <x:c r="HB82" s="15"/>
      <x:c r="HC82" s="15"/>
      <x:c r="HD82" s="16"/>
    </x:row>
    <x:row r="83" spans="1:212" ht="12.95" customHeight="1" x14ac:dyDescent="0.2">
      <x:c r="A83" s="2" t="s">
        <x:v>401</x:v>
      </x:c>
      <x:c r="B83" s="32">
        <x:v>1</x:v>
      </x:c>
      <x:c r="C83" s="13">
        <x:v>9.4272242190301299</x:v>
      </x:c>
      <x:c r="D83" s="173">
        <x:v>0.83755417114535002</x:v>
      </x:c>
      <x:c r="E83" s="13">
        <x:v>12.050078867800201</x:v>
      </x:c>
      <x:c r="F83" s="173">
        <x:v>1.66821270191541</x:v>
      </x:c>
      <x:c r="G83" s="13">
        <x:v>10.092679831961901</x:v>
      </x:c>
      <x:c r="H83" s="173">
        <x:v>1.38179516290362</x:v>
      </x:c>
      <x:c r="I83" s="13">
        <x:v>7.03324254678855</x:v>
      </x:c>
      <x:c r="J83" s="173">
        <x:v>0.99946258213074801</x:v>
      </x:c>
      <x:c r="K83" s="13">
        <x:v>-5.0168363210116498</x:v>
      </x:c>
      <x:c r="L83" s="173">
        <x:v>1.97924576341731</x:v>
      </x:c>
      <x:c r="M83" s="13">
        <x:v>11.1628734704213</x:v>
      </x:c>
      <x:c r="N83" s="173">
        <x:v>0.93588742812885495</x:v>
      </x:c>
      <x:c r="O83" s="13">
        <x:v>16.520059993500801</x:v>
      </x:c>
      <x:c r="P83" s="173">
        <x:v>2.39735889566037</x:v>
      </x:c>
      <x:c r="Q83" s="13">
        <x:v>10.5595693779005</x:v>
      </x:c>
      <x:c r="R83" s="173">
        <x:v>1.4476331270352201</x:v>
      </x:c>
      <x:c r="S83" s="13">
        <x:v>8.5387155246913995</x:v>
      </x:c>
      <x:c r="T83" s="173">
        <x:v>1.01505260735766</x:v>
      </x:c>
      <x:c r="U83" s="13">
        <x:v>-7.9813444688093904</x:v>
      </x:c>
      <x:c r="V83" s="173">
        <x:v>2.5363803432530601</x:v>
      </x:c>
      <x:c r="W83" s="13">
        <x:v>10.4782236403338</x:v>
      </x:c>
      <x:c r="X83" s="173">
        <x:v>0.92664680386154397</x:v>
      </x:c>
      <x:c r="Y83" s="13">
        <x:v>14.5014328076829</x:v>
      </x:c>
      <x:c r="Z83" s="173">
        <x:v>1.8858517812403699</x:v>
      </x:c>
      <x:c r="AA83" s="13">
        <x:v>10.7254055229628</x:v>
      </x:c>
      <x:c r="AB83" s="173">
        <x:v>1.36489784272895</x:v>
      </x:c>
      <x:c r="AC83" s="13">
        <x:v>7.4919418072264099</x:v>
      </x:c>
      <x:c r="AD83" s="173">
        <x:v>0.979491610299974</x:v>
      </x:c>
      <x:c r="AE83" s="13">
        <x:v>-7.0094910004564399</x:v>
      </x:c>
      <x:c r="AF83" s="173">
        <x:v>1.9796504069693801</x:v>
      </x:c>
      <x:c r="AG83" s="13">
        <x:v>12.600689480763201</x:v>
      </x:c>
      <x:c r="AH83" s="173">
        <x:v>0.90121134752340804</x:v>
      </x:c>
      <x:c r="AI83" s="13">
        <x:v>16.751436735380501</x:v>
      </x:c>
      <x:c r="AJ83" s="173">
        <x:v>2.0375768629156599</x:v>
      </x:c>
      <x:c r="AK83" s="13">
        <x:v>12.0121693211711</x:v>
      </x:c>
      <x:c r="AL83" s="173">
        <x:v>1.5522848358718899</x:v>
      </x:c>
      <x:c r="AM83" s="13">
        <x:v>10.210923992342099</x:v>
      </x:c>
      <x:c r="AN83" s="173">
        <x:v>1.2197825461054701</x:v>
      </x:c>
      <x:c r="AO83" s="13">
        <x:v>-6.5405127430384002</x:v>
      </x:c>
      <x:c r="AP83" s="173">
        <x:v>2.46828113241062</x:v>
      </x:c>
      <x:c r="AQ83" s="13">
        <x:v>14.7472319751726</x:v>
      </x:c>
      <x:c r="AR83" s="173">
        <x:v>0.95228141773110397</x:v>
      </x:c>
      <x:c r="AS83" s="13">
        <x:v>18.798348416372601</x:v>
      </x:c>
      <x:c r="AT83" s="173">
        <x:v>2.3003808062523001</x:v>
      </x:c>
      <x:c r="AU83" s="13">
        <x:v>13.9615563250617</x:v>
      </x:c>
      <x:c r="AV83" s="173">
        <x:v>1.5505492001237799</x:v>
      </x:c>
      <x:c r="AW83" s="13">
        <x:v>12.5609162098112</x:v>
      </x:c>
      <x:c r="AX83" s="173">
        <x:v>1.25671709915204</x:v>
      </x:c>
      <x:c r="AY83" s="13">
        <x:v>-6.2374322065614498</x:v>
      </x:c>
      <x:c r="AZ83" s="173">
        <x:v>2.7138292087046501</x:v>
      </x:c>
      <x:c r="BA83" s="13">
        <x:v>13.9724674142713</x:v>
      </x:c>
      <x:c r="BB83" s="173">
        <x:v>0.93248349122983298</x:v>
      </x:c>
      <x:c r="BC83" s="13">
        <x:v>17.170053378799199</x:v>
      </x:c>
      <x:c r="BD83" s="173">
        <x:v>2.0252311270486998</x:v>
      </x:c>
      <x:c r="BE83" s="13">
        <x:v>14.1831644188842</x:v>
      </x:c>
      <x:c r="BF83" s="173">
        <x:v>1.55215920167844</x:v>
      </x:c>
      <x:c r="BG83" s="13">
        <x:v>11.360566920995799</x:v>
      </x:c>
      <x:c r="BH83" s="173">
        <x:v>1.1025291553768699</x:v>
      </x:c>
      <x:c r="BI83" s="13">
        <x:v>-5.8094864578034002</x:v>
      </x:c>
      <x:c r="BJ83" s="173">
        <x:v>2.19941484736994</x:v>
      </x:c>
      <x:c r="BK83" s="13">
        <x:v>27.260195115372699</x:v>
      </x:c>
      <x:c r="BL83" s="173">
        <x:v>1.2138644970416499</x:v>
      </x:c>
      <x:c r="BM83" s="13">
        <x:v>26.224523600500799</x:v>
      </x:c>
      <x:c r="BN83" s="173">
        <x:v>2.2370784898324998</x:v>
      </x:c>
      <x:c r="BO83" s="13">
        <x:v>27.444901879287201</x:v>
      </x:c>
      <x:c r="BP83" s="173">
        <x:v>2.1529070472200802</x:v>
      </x:c>
      <x:c r="BQ83" s="13">
        <x:v>27.8054683107408</x:v>
      </x:c>
      <x:c r="BR83" s="173">
        <x:v>2.1460736237461799</x:v>
      </x:c>
      <x:c r="BS83" s="13">
        <x:v>1.5809447102399701</x:v>
      </x:c>
      <x:c r="BT83" s="173">
        <x:v>3.1454520537887301</x:v>
      </x:c>
      <x:c r="BU83" s="13">
        <x:v>13.8855926700545</x:v>
      </x:c>
      <x:c r="BV83" s="173">
        <x:v>0.90213829371357102</x:v>
      </x:c>
      <x:c r="BW83" s="13">
        <x:v>20.379295570166601</x:v>
      </x:c>
      <x:c r="BX83" s="173">
        <x:v>2.39850635820931</x:v>
      </x:c>
      <x:c r="BY83" s="13">
        <x:v>13.7780387584703</x:v>
      </x:c>
      <x:c r="BZ83" s="173">
        <x:v>1.4964780080128599</x:v>
      </x:c>
      <x:c r="CA83" s="13">
        <x:v>9.7407354990176191</x:v>
      </x:c>
      <x:c r="CB83" s="173">
        <x:v>1.1199428697237599</x:v>
      </x:c>
      <x:c r="CC83" s="13">
        <x:v>-10.6385600711489</x:v>
      </x:c>
      <x:c r="CD83" s="173">
        <x:v>2.5114493795403998</x:v>
      </x:c>
      <x:c r="CE83" s="13">
        <x:v>13.676721609378101</x:v>
      </x:c>
      <x:c r="CF83" s="173">
        <x:v>0.85143596290263301</x:v>
      </x:c>
      <x:c r="CG83" s="13">
        <x:v>18.144321352501098</x:v>
      </x:c>
      <x:c r="CH83" s="173">
        <x:v>2.2295204631214101</x:v>
      </x:c>
      <x:c r="CI83" s="13">
        <x:v>13.3787298762806</x:v>
      </x:c>
      <x:c r="CJ83" s="173">
        <x:v>1.5135092816962901</x:v>
      </x:c>
      <x:c r="CK83" s="13">
        <x:v>11.118682245967699</x:v>
      </x:c>
      <x:c r="CL83" s="173">
        <x:v>1.16479403607188</x:v>
      </x:c>
      <x:c r="CM83" s="13">
        <x:v>-7.0256391065333901</x:v>
      </x:c>
      <x:c r="CN83" s="173">
        <x:v>2.45440229907229</x:v>
      </x:c>
      <x:c r="CO83" s="13">
        <x:v>13.3441952938106</x:v>
      </x:c>
      <x:c r="CP83" s="173">
        <x:v>0.95130212841213102</x:v>
      </x:c>
      <x:c r="CQ83" s="13">
        <x:v>18.661769573907399</x:v>
      </x:c>
      <x:c r="CR83" s="173">
        <x:v>2.3800362199258398</x:v>
      </x:c>
      <x:c r="CS83" s="13">
        <x:v>12.6330619183852</x:v>
      </x:c>
      <x:c r="CT83" s="173">
        <x:v>1.8915990698909999</x:v>
      </x:c>
      <x:c r="CU83" s="13">
        <x:v>10.6435404345425</x:v>
      </x:c>
      <x:c r="CV83" s="173">
        <x:v>1.1860789102968801</x:v>
      </x:c>
      <x:c r="CW83" s="13">
        <x:v>-8.0182291393648892</x:v>
      </x:c>
      <x:c r="CX83" s="173">
        <x:v>2.6988509436091901</x:v>
      </x:c>
      <x:c r="CY83" s="13">
        <x:v>20.5145550150737</x:v>
      </x:c>
      <x:c r="CZ83" s="173">
        <x:v>1.17523818512304</x:v>
      </x:c>
      <x:c r="DA83" s="13">
        <x:v>24.2895607904481</x:v>
      </x:c>
      <x:c r="DB83" s="173">
        <x:v>2.36840367464462</x:v>
      </x:c>
      <x:c r="DC83" s="13">
        <x:v>19.502612194380902</x:v>
      </x:c>
      <x:c r="DD83" s="173">
        <x:v>2.0168407531955501</x:v>
      </x:c>
      <x:c r="DE83" s="13">
        <x:v>18.916969067231101</x:v>
      </x:c>
      <x:c r="DF83" s="173">
        <x:v>1.5500552039585</x:v>
      </x:c>
      <x:c r="DG83" s="13">
        <x:v>-5.37259172321692</x:v>
      </x:c>
      <x:c r="DH83" s="173">
        <x:v>2.6305567899232898</x:v>
      </x:c>
      <x:c r="DI83" s="13">
        <x:v>12.125691452610701</x:v>
      </x:c>
      <x:c r="DJ83" s="173">
        <x:v>0.81948841396817895</x:v>
      </x:c>
      <x:c r="DK83" s="13">
        <x:v>17.5125666057464</x:v>
      </x:c>
      <x:c r="DL83" s="173">
        <x:v>2.0699113069788999</x:v>
      </x:c>
      <x:c r="DM83" s="13">
        <x:v>9.7651490566728398</x:v>
      </x:c>
      <x:c r="DN83" s="173">
        <x:v>1.21435258458974</x:v>
      </x:c>
      <x:c r="DO83" s="13">
        <x:v>10.3246464252581</x:v>
      </x:c>
      <x:c r="DP83" s="173">
        <x:v>0.98452693126805702</x:v>
      </x:c>
      <x:c r="DQ83" s="13">
        <x:v>-7.1879201804883204</x:v>
      </x:c>
      <x:c r="DR83" s="173">
        <x:v>2.3732965147157099</x:v>
      </x:c>
      <x:c r="DS83" s="13">
        <x:v>13.521916697741799</x:v>
      </x:c>
      <x:c r="DT83" s="173">
        <x:v>0.98206007379125904</x:v>
      </x:c>
      <x:c r="DU83" s="13">
        <x:v>17.969017725099199</x:v>
      </x:c>
      <x:c r="DV83" s="173">
        <x:v>2.1787356578590198</x:v>
      </x:c>
      <x:c r="DW83" s="13">
        <x:v>12.716292439357501</x:v>
      </x:c>
      <x:c r="DX83" s="173">
        <x:v>1.53307443390834</x:v>
      </x:c>
      <x:c r="DY83" s="13">
        <x:v>11.471743880062</x:v>
      </x:c>
      <x:c r="DZ83" s="173">
        <x:v>1.2093511349411099</x:v>
      </x:c>
      <x:c r="EA83" s="13">
        <x:v>-6.4972738450372196</x:v>
      </x:c>
      <x:c r="EB83" s="173">
        <x:v>2.5327971744116802</x:v>
      </x:c>
      <x:c r="EC83" s="13">
        <x:v>11.9927545353874</x:v>
      </x:c>
      <x:c r="ED83" s="173">
        <x:v>1.0222119431298</x:v>
      </x:c>
      <x:c r="EE83" s="13">
        <x:v>15.8415947366376</x:v>
      </x:c>
      <x:c r="EF83" s="173">
        <x:v>2.2224594642777702</x:v>
      </x:c>
      <x:c r="EG83" s="13">
        <x:v>11.993153327572299</x:v>
      </x:c>
      <x:c r="EH83" s="173">
        <x:v>1.32979672532449</x:v>
      </x:c>
      <x:c r="EI83" s="13">
        <x:v>9.0245696000892899</x:v>
      </x:c>
      <x:c r="EJ83" s="173">
        <x:v>1.0951728553278599</x:v>
      </x:c>
      <x:c r="EK83" s="13">
        <x:v>-6.8170251365482999</x:v>
      </x:c>
      <x:c r="EL83" s="173">
        <x:v>2.1765175655579001</x:v>
      </x:c>
      <x:c r="EM83" s="13">
        <x:v>14.6101735693692</x:v>
      </x:c>
      <x:c r="EN83" s="173">
        <x:v>1.0700028164672299</x:v>
      </x:c>
      <x:c r="EO83" s="13">
        <x:v>19.001564364736801</x:v>
      </x:c>
      <x:c r="EP83" s="173">
        <x:v>2.2943012865543699</x:v>
      </x:c>
      <x:c r="EQ83" s="13">
        <x:v>15.0677110900817</x:v>
      </x:c>
      <x:c r="ER83" s="173">
        <x:v>1.6142318182139199</x:v>
      </x:c>
      <x:c r="ES83" s="13">
        <x:v>11.4665498763804</x:v>
      </x:c>
      <x:c r="ET83" s="173">
        <x:v>1.2936359372984501</x:v>
      </x:c>
      <x:c r="EU83" s="13">
        <x:v>-7.5350144883563601</x:v>
      </x:c>
      <x:c r="EV83" s="173">
        <x:v>2.0789927877748502</x:v>
      </x:c>
      <x:c r="EW83" s="13">
        <x:v>-0.55665675816050697</x:v>
      </x:c>
      <x:c r="EX83" s="173">
        <x:v>1.2113039393882901</x:v>
      </x:c>
      <x:c r="EY83" s="13">
        <x:v>0.53744606874660195</x:v>
      </x:c>
      <x:c r="EZ83" s="173">
        <x:v>1.2646313103978799</x:v>
      </x:c>
      <x:c r="FA83" s="13">
        <x:v>-1.06530144911432</x:v>
      </x:c>
      <x:c r="FB83" s="173">
        <x:v>1.4351542514936899</x:v>
      </x:c>
      <x:c r="FC83" s="13">
        <x:v>-1.6807725590770699</x:v>
      </x:c>
      <x:c r="FD83" s="173">
        <x:v>1.4060911606064499</x:v>
      </x:c>
      <x:c r="FE83" s="13">
        <x:v>-2.4288015871687199</x:v>
      </x:c>
      <x:c r="FF83" s="173">
        <x:v>1.39845858430188</x:v>
      </x:c>
      <x:c r="FG83" s="13">
        <x:v>-1.1767692458285</x:v>
      </x:c>
      <x:c r="FH83" s="173">
        <x:v>1.33715449025372</x:v>
      </x:c>
      <x:c r="FI83" s="13">
        <x:v>-0.96136219342429297</x:v>
      </x:c>
      <x:c r="FJ83" s="173">
        <x:v>1.82587238949076</x:v>
      </x:c>
      <x:c r="FK83" s="13">
        <x:v>-4.68122310543908E-2</x:v>
      </x:c>
      <x:c r="FL83" s="173">
        <x:v>1.28395805480559</x:v>
      </x:c>
      <x:c r="FM83" s="13">
        <x:v>-1.45259997768585</x:v>
      </x:c>
      <x:c r="FN83" s="173">
        <x:v>1.30429300962837</x:v>
      </x:c>
      <x:c r="FO83" s="13">
        <x:v>0.53518795459551205</x:v>
      </x:c>
      <x:c r="FP83" s="173">
        <x:v>1.29639102872969</x:v>
      </x:c>
      <x:c r="FQ83" s="13">
        <x:v>1.76231127211866</x:v>
      </x:c>
      <x:c r="FR83" s="173">
        <x:v>1.65183179480708</x:v>
      </x:c>
      <x:c r="FS83" s="13">
        <x:v>-1.5158273453929101</x:v>
      </x:c>
      <x:c r="FT83" s="173">
        <x:v>1.20865707860998</x:v>
      </x:c>
      <x:c r="FU83" s="13">
        <x:v>-0.891155683280065</x:v>
      </x:c>
      <x:c r="FV83" s="173">
        <x:v>1.5117089298127599</x:v>
      </x:c>
      <x:c r="FW83" s="13">
        <x:v>0.33060094231173098</x:v>
      </x:c>
      <x:c r="FX83" s="173">
        <x:v>1.36266716310864</x:v>
      </x:c>
      <x:c r="FY83" s="13">
        <x:v>-0.27328223005821101</x:v>
      </x:c>
      <x:c r="FZ83" s="173">
        <x:v>1.44199138260135</x:v>
      </x:c>
      <x:c r="GA83" s="15"/>
      <x:c r="GB83" s="15"/>
      <x:c r="GC83" s="15"/>
      <x:c r="GD83" s="15"/>
      <x:c r="GE83" s="15"/>
      <x:c r="GF83" s="15"/>
      <x:c r="GG83" s="15"/>
      <x:c r="GH83" s="15"/>
      <x:c r="GI83" s="15"/>
      <x:c r="GJ83" s="15"/>
      <x:c r="GK83" s="15"/>
      <x:c r="GL83" s="15"/>
      <x:c r="GM83" s="15"/>
      <x:c r="GN83" s="15"/>
      <x:c r="GO83" s="15"/>
      <x:c r="GP83" s="15"/>
      <x:c r="GQ83" s="15"/>
      <x:c r="GR83" s="15"/>
      <x:c r="GS83" s="15"/>
      <x:c r="GT83" s="15"/>
      <x:c r="GU83" s="15"/>
      <x:c r="GV83" s="15"/>
      <x:c r="GW83" s="15"/>
      <x:c r="GX83" s="15"/>
      <x:c r="GY83" s="15"/>
      <x:c r="GZ83" s="15"/>
      <x:c r="HA83" s="15"/>
      <x:c r="HB83" s="15"/>
      <x:c r="HC83" s="15"/>
      <x:c r="HD83" s="16"/>
    </x:row>
    <x:row r="84" spans="1:212" ht="12.95" customHeight="1" x14ac:dyDescent="0.2">
      <x:c r="A84" s="33" t="s">
        <x:v>412</x:v>
      </x:c>
      <x:c r="B84" s="34">
        <x:v>1</x:v>
      </x:c>
      <x:c r="C84" s="46">
        <x:v>16.294926080670098</x:v>
      </x:c>
      <x:c r="D84" s="177">
        <x:v>0.24749196441186599</x:v>
      </x:c>
      <x:c r="E84" s="46">
        <x:v>17.750656904481399</x:v>
      </x:c>
      <x:c r="F84" s="177">
        <x:v>0.58501552241658805</x:v>
      </x:c>
      <x:c r="G84" s="46">
        <x:v>15.512642719405401</x:v>
      </x:c>
      <x:c r="H84" s="177">
        <x:v>0.55854456390973395</x:v>
      </x:c>
      <x:c r="I84" s="46">
        <x:v>15.897876637441501</x:v>
      </x:c>
      <x:c r="J84" s="177">
        <x:v>0.31003210798060299</x:v>
      </x:c>
      <x:c r="K84" s="46">
        <x:v>-1.8527802670398501</x:v>
      </x:c>
      <x:c r="L84" s="177">
        <x:v>0.64392954311380302</x:v>
      </x:c>
      <x:c r="M84" s="46">
        <x:v>17.433467063857599</x:v>
      </x:c>
      <x:c r="N84" s="177">
        <x:v>0.26492717532517301</x:v>
      </x:c>
      <x:c r="O84" s="46">
        <x:v>20.5193266971824</x:v>
      </x:c>
      <x:c r="P84" s="177">
        <x:v>0.66515892807632704</x:v>
      </x:c>
      <x:c r="Q84" s="46">
        <x:v>17.458575038526298</x:v>
      </x:c>
      <x:c r="R84" s="177">
        <x:v>0.59218589842584402</x:v>
      </x:c>
      <x:c r="S84" s="46">
        <x:v>16.362434689796299</x:v>
      </x:c>
      <x:c r="T84" s="177">
        <x:v>0.32739926444023398</x:v>
      </x:c>
      <x:c r="U84" s="46">
        <x:v>-4.1568920073861202</x:v>
      </x:c>
      <x:c r="V84" s="177">
        <x:v>0.72297613033362296</x:v>
      </x:c>
      <x:c r="W84" s="46">
        <x:v>15.7728727989881</x:v>
      </x:c>
      <x:c r="X84" s="177">
        <x:v>0.25443761622761502</x:v>
      </x:c>
      <x:c r="Y84" s="46">
        <x:v>17.310003929635801</x:v>
      </x:c>
      <x:c r="Z84" s="177">
        <x:v>0.64400216814092104</x:v>
      </x:c>
      <x:c r="AA84" s="46">
        <x:v>14.9794201246117</x:v>
      </x:c>
      <x:c r="AB84" s="177">
        <x:v>0.55879615348622502</x:v>
      </x:c>
      <x:c r="AC84" s="46">
        <x:v>15.3496893588079</x:v>
      </x:c>
      <x:c r="AD84" s="177">
        <x:v>0.324331441645478</x:v>
      </x:c>
      <x:c r="AE84" s="46">
        <x:v>-1.9603145708279599</x:v>
      </x:c>
      <x:c r="AF84" s="177">
        <x:v>0.71197565531288998</x:v>
      </x:c>
      <x:c r="AG84" s="46">
        <x:v>19.465654515149499</x:v>
      </x:c>
      <x:c r="AH84" s="177">
        <x:v>0.287625260838414</x:v>
      </x:c>
      <x:c r="AI84" s="46">
        <x:v>22.6858336335236</x:v>
      </x:c>
      <x:c r="AJ84" s="177">
        <x:v>0.74236420109222401</x:v>
      </x:c>
      <x:c r="AK84" s="46">
        <x:v>19.415737801870801</x:v>
      </x:c>
      <x:c r="AL84" s="177">
        <x:v>0.65227307526318601</x:v>
      </x:c>
      <x:c r="AM84" s="46">
        <x:v>18.3597996177383</x:v>
      </x:c>
      <x:c r="AN84" s="177">
        <x:v>0.35666104746060001</x:v>
      </x:c>
      <x:c r="AO84" s="46">
        <x:v>-4.3260340157853703</x:v>
      </x:c>
      <x:c r="AP84" s="177">
        <x:v>0.81597040351771999</x:v>
      </x:c>
      <x:c r="AQ84" s="46">
        <x:v>26.700721095893101</x:v>
      </x:c>
      <x:c r="AR84" s="177">
        <x:v>0.31354605089734</x:v>
      </x:c>
      <x:c r="AS84" s="46">
        <x:v>24.530017750979201</x:v>
      </x:c>
      <x:c r="AT84" s="177">
        <x:v>0.73193266749715302</x:v>
      </x:c>
      <x:c r="AU84" s="46">
        <x:v>23.479888235387701</x:v>
      </x:c>
      <x:c r="AV84" s="177">
        <x:v>0.68974137856240803</x:v>
      </x:c>
      <x:c r="AW84" s="46">
        <x:v>28.267186934477099</x:v>
      </x:c>
      <x:c r="AX84" s="177">
        <x:v>0.401303801529098</x:v>
      </x:c>
      <x:c r="AY84" s="46">
        <x:v>3.7371691834979601</x:v>
      </x:c>
      <x:c r="AZ84" s="177">
        <x:v>0.81981680379635102</x:v>
      </x:c>
      <x:c r="BA84" s="46">
        <x:v>28.376397416009301</x:v>
      </x:c>
      <x:c r="BB84" s="177">
        <x:v>0.32060498843317298</x:v>
      </x:c>
      <x:c r="BC84" s="46">
        <x:v>24.237176683553901</x:v>
      </x:c>
      <x:c r="BD84" s="177">
        <x:v>0.75792448449816396</x:v>
      </x:c>
      <x:c r="BE84" s="46">
        <x:v>24.7326671932225</x:v>
      </x:c>
      <x:c r="BF84" s="177">
        <x:v>0.74343982413683396</x:v>
      </x:c>
      <x:c r="BG84" s="46">
        <x:v>30.5286342530448</x:v>
      </x:c>
      <x:c r="BH84" s="177">
        <x:v>0.40004483406194302</x:v>
      </x:c>
      <x:c r="BI84" s="46">
        <x:v>6.2914575694908903</x:v>
      </x:c>
      <x:c r="BJ84" s="177">
        <x:v>0.84824708890792699</x:v>
      </x:c>
      <x:c r="BK84" s="46">
        <x:v>31.725248865891999</x:v>
      </x:c>
      <x:c r="BL84" s="177">
        <x:v>0.34290053221543698</x:v>
      </x:c>
      <x:c r="BM84" s="46">
        <x:v>27.562148698965601</x:v>
      </x:c>
      <x:c r="BN84" s="177">
        <x:v>0.77671147125571005</x:v>
      </x:c>
      <x:c r="BO84" s="46">
        <x:v>28.518382848739801</x:v>
      </x:c>
      <x:c r="BP84" s="177">
        <x:v>0.731082935890778</x:v>
      </x:c>
      <x:c r="BQ84" s="46">
        <x:v>33.750215905960602</x:v>
      </x:c>
      <x:c r="BR84" s="177">
        <x:v>0.45347942070258002</x:v>
      </x:c>
      <x:c r="BS84" s="46">
        <x:v>6.1880672069949698</x:v>
      </x:c>
      <x:c r="BT84" s="177">
        <x:v>0.87037324145651096</x:v>
      </x:c>
      <x:c r="BU84" s="46">
        <x:v>26.189211391667001</x:v>
      </x:c>
      <x:c r="BV84" s="177">
        <x:v>0.31261006681308401</x:v>
      </x:c>
      <x:c r="BW84" s="46">
        <x:v>33.195817137897301</x:v>
      </x:c>
      <x:c r="BX84" s="177">
        <x:v>0.80392063391436297</x:v>
      </x:c>
      <x:c r="BY84" s="46">
        <x:v>26.4327753768044</x:v>
      </x:c>
      <x:c r="BZ84" s="177">
        <x:v>0.72800118053787199</x:v>
      </x:c>
      <x:c r="CA84" s="46">
        <x:v>24.089114850569</x:v>
      </x:c>
      <x:c r="CB84" s="177">
        <x:v>0.397574510368917</x:v>
      </x:c>
      <x:c r="CC84" s="46">
        <x:v>-9.1067022873283694</x:v>
      </x:c>
      <x:c r="CD84" s="177">
        <x:v>0.91187004739851896</x:v>
      </x:c>
      <x:c r="CE84" s="46">
        <x:v>13.9124626435423</x:v>
      </x:c>
      <x:c r="CF84" s="177">
        <x:v>0.24674423594317699</x:v>
      </x:c>
      <x:c r="CG84" s="46">
        <x:v>18.178469882714101</x:v>
      </x:c>
      <x:c r="CH84" s="177">
        <x:v>0.67657778184869199</x:v>
      </x:c>
      <x:c r="CI84" s="46">
        <x:v>12.928349821889601</x:v>
      </x:c>
      <x:c r="CJ84" s="177">
        <x:v>0.57983228165674605</x:v>
      </x:c>
      <x:c r="CK84" s="46">
        <x:v>13.052027918814501</x:v>
      </x:c>
      <x:c r="CL84" s="177">
        <x:v>0.31910711727301999</x:v>
      </x:c>
      <x:c r="CM84" s="46">
        <x:v>-5.1264419638996497</x:v>
      </x:c>
      <x:c r="CN84" s="177">
        <x:v>0.75236030621032302</x:v>
      </x:c>
      <x:c r="CO84" s="46">
        <x:v>20.4706494727616</x:v>
      </x:c>
      <x:c r="CP84" s="177">
        <x:v>0.301153635891523</x:v>
      </x:c>
      <x:c r="CQ84" s="46">
        <x:v>22.839874502394199</x:v>
      </x:c>
      <x:c r="CR84" s="177">
        <x:v>0.70645082949779503</x:v>
      </x:c>
      <x:c r="CS84" s="46">
        <x:v>20.6701720710745</x:v>
      </x:c>
      <x:c r="CT84" s="177">
        <x:v>0.728786451116754</x:v>
      </x:c>
      <x:c r="CU84" s="46">
        <x:v>19.738925532526601</x:v>
      </x:c>
      <x:c r="CV84" s="177">
        <x:v>0.37350766435730898</x:v>
      </x:c>
      <x:c r="CW84" s="46">
        <x:v>-3.1009489698675501</x:v>
      </x:c>
      <x:c r="CX84" s="177">
        <x:v>0.78789479723316502</x:v>
      </x:c>
      <x:c r="CY84" s="46">
        <x:v>33.238195668482</x:v>
      </x:c>
      <x:c r="CZ84" s="177">
        <x:v>0.34624455889230099</x:v>
      </x:c>
      <x:c r="DA84" s="46">
        <x:v>36.719552576717703</x:v>
      </x:c>
      <x:c r="DB84" s="177">
        <x:v>0.81179862498343702</x:v>
      </x:c>
      <x:c r="DC84" s="46">
        <x:v>33.797456974630499</x:v>
      </x:c>
      <x:c r="DD84" s="177">
        <x:v>0.77612951596498003</x:v>
      </x:c>
      <x:c r="DE84" s="46">
        <x:v>32.287412661508803</x:v>
      </x:c>
      <x:c r="DF84" s="177">
        <x:v>0.42782307816068399</x:v>
      </x:c>
      <x:c r="DG84" s="46">
        <x:v>-4.4321399152089898</x:v>
      </x:c>
      <x:c r="DH84" s="177">
        <x:v>0.89329256645561494</x:v>
      </x:c>
      <x:c r="DI84" s="46">
        <x:v>21.703575996032502</x:v>
      </x:c>
      <x:c r="DJ84" s="177">
        <x:v>0.31443672801030298</x:v>
      </x:c>
      <x:c r="DK84" s="46">
        <x:v>24.507982520109199</x:v>
      </x:c>
      <x:c r="DL84" s="177">
        <x:v>0.71784694899091195</x:v>
      </x:c>
      <x:c r="DM84" s="46">
        <x:v>20.822186023164701</x:v>
      </x:c>
      <x:c r="DN84" s="177">
        <x:v>0.74032332747066398</x:v>
      </x:c>
      <x:c r="DO84" s="46">
        <x:v>21.1861635957708</x:v>
      </x:c>
      <x:c r="DP84" s="177">
        <x:v>0.370671485966935</x:v>
      </x:c>
      <x:c r="DQ84" s="46">
        <x:v>-3.3218189243384102</x:v>
      </x:c>
      <x:c r="DR84" s="177">
        <x:v>0.79442005533670701</x:v>
      </x:c>
      <x:c r="DS84" s="46">
        <x:v>17.628924135741901</x:v>
      </x:c>
      <x:c r="DT84" s="177">
        <x:v>0.27018905697892898</x:v>
      </x:c>
      <x:c r="DU84" s="46">
        <x:v>19.827034199526899</x:v>
      </x:c>
      <x:c r="DV84" s="177">
        <x:v>0.65999892883480804</x:v>
      </x:c>
      <x:c r="DW84" s="46">
        <x:v>17.283422339164801</x:v>
      </x:c>
      <x:c r="DX84" s="177">
        <x:v>0.65231839804715597</x:v>
      </x:c>
      <x:c r="DY84" s="46">
        <x:v>17.054799337180199</x:v>
      </x:c>
      <x:c r="DZ84" s="177">
        <x:v>0.34780721076830501</x:v>
      </x:c>
      <x:c r="EA84" s="46">
        <x:v>-2.7722348623467501</x:v>
      </x:c>
      <x:c r="EB84" s="177">
        <x:v>0.73813259530420905</x:v>
      </x:c>
      <x:c r="EC84" s="46">
        <x:v>19.886895090772999</x:v>
      </x:c>
      <x:c r="ED84" s="177">
        <x:v>0.28004018522777002</x:v>
      </x:c>
      <x:c r="EE84" s="46">
        <x:v>23.063302339464801</x:v>
      </x:c>
      <x:c r="EF84" s="177">
        <x:v>0.71917347044892199</x:v>
      </x:c>
      <x:c r="EG84" s="46">
        <x:v>19.214564302526199</x:v>
      </x:c>
      <x:c r="EH84" s="177">
        <x:v>0.62708836260906897</x:v>
      </x:c>
      <x:c r="EI84" s="46">
        <x:v>19.084430620899202</x:v>
      </x:c>
      <x:c r="EJ84" s="177">
        <x:v>0.35671037281229401</x:v>
      </x:c>
      <x:c r="EK84" s="46">
        <x:v>-3.9788717185655602</x:v>
      </x:c>
      <x:c r="EL84" s="177">
        <x:v>0.80985454797733603</x:v>
      </x:c>
      <x:c r="EM84" s="46">
        <x:v>25.251129051860602</x:v>
      </x:c>
      <x:c r="EN84" s="177">
        <x:v>0.31994568000239099</x:v>
      </x:c>
      <x:c r="EO84" s="46">
        <x:v>27.663947176112799</x:v>
      </x:c>
      <x:c r="EP84" s="177">
        <x:v>0.80416246128324098</x:v>
      </x:c>
      <x:c r="EQ84" s="46">
        <x:v>24.9173865061233</x:v>
      </x:c>
      <x:c r="ER84" s="177">
        <x:v>0.75260578296131297</x:v>
      </x:c>
      <x:c r="ES84" s="46">
        <x:v>24.6378068061383</x:v>
      </x:c>
      <x:c r="ET84" s="177">
        <x:v>0.39744138694668601</x:v>
      </x:c>
      <x:c r="EU84" s="46">
        <x:v>-3.02614036997449</x:v>
      </x:c>
      <x:c r="EV84" s="177">
        <x:v>0.88826326829011004</x:v>
      </x:c>
      <x:c r="EW84" s="46">
        <x:v>-5.12988173454265E-3</x:v>
      </x:c>
      <x:c r="EX84" s="177">
        <x:v>0.29792050668717301</x:v>
      </x:c>
      <x:c r="EY84" s="46">
        <x:v>-0.31865337227267299</x:v>
      </x:c>
      <x:c r="EZ84" s="177">
        <x:v>0.31030858481187401</x:v>
      </x:c>
      <x:c r="FA84" s="46">
        <x:v>1.3552484883895199</x:v>
      </x:c>
      <x:c r="FB84" s="177">
        <x:v>0.31916364055039798</x:v>
      </x:c>
      <x:c r="FC84" s="46">
        <x:v>0.237324969151959</x:v>
      </x:c>
      <x:c r="FD84" s="177">
        <x:v>0.34965208321589902</x:v>
      </x:c>
      <x:c r="FE84" s="46">
        <x:v>3.1184521319266199</x:v>
      </x:c>
      <x:c r="FF84" s="177">
        <x:v>0.38295555964010702</x:v>
      </x:c>
      <x:c r="FG84" s="46">
        <x:v>4.1264341898261199</x:v>
      </x:c>
      <x:c r="FH84" s="177">
        <x:v>0.39335723193616001</x:v>
      </x:c>
      <x:c r="FI84" s="46">
        <x:v>-0.44836628109562698</x:v>
      </x:c>
      <x:c r="FJ84" s="177">
        <x:v>0.41564112373756301</x:v>
      </x:c>
      <x:c r="FK84" s="46">
        <x:v>4.5630120165394201</x:v>
      </x:c>
      <x:c r="FL84" s="177">
        <x:v>0.37784513017873</x:v>
      </x:c>
      <x:c r="FM84" s="46">
        <x:v>0.405380360424966</x:v>
      </x:c>
      <x:c r="FN84" s="177">
        <x:v>0.28425111168514899</x:v>
      </x:c>
      <x:c r="FO84" s="46">
        <x:v>2.30236575728701</x:v>
      </x:c>
      <x:c r="FP84" s="177">
        <x:v>0.34345849224014002</x:v>
      </x:c>
      <x:c r="FQ84" s="46">
        <x:v>6.77190928951571</x:v>
      </x:c>
      <x:c r="FR84" s="177">
        <x:v>0.428328013579305</x:v>
      </x:c>
      <x:c r="FS84" s="46">
        <x:v>2.30919665064018</x:v>
      </x:c>
      <x:c r="FT84" s="177">
        <x:v>0.37651751059864202</x:v>
      </x:c>
      <x:c r="FU84" s="46">
        <x:v>1.0352098491687201</x:v>
      </x:c>
      <x:c r="FV84" s="177">
        <x:v>0.327545161548571</x:v>
      </x:c>
      <x:c r="FW84" s="46">
        <x:v>0.79026419390363301</x:v>
      </x:c>
      <x:c r="FX84" s="177">
        <x:v>0.31801285589492501</x:v>
      </x:c>
      <x:c r="FY84" s="46">
        <x:v>2.7007334001959</x:v>
      </x:c>
      <x:c r="FZ84" s="177">
        <x:v>0.391280595795158</x:v>
      </x:c>
      <x:c r="GA84" s="15"/>
      <x:c r="GB84" s="15"/>
      <x:c r="GC84" s="15"/>
      <x:c r="GD84" s="15"/>
      <x:c r="GE84" s="15"/>
      <x:c r="GF84" s="15"/>
      <x:c r="GG84" s="15"/>
      <x:c r="GH84" s="15"/>
      <x:c r="GI84" s="15"/>
      <x:c r="GJ84" s="15"/>
      <x:c r="GK84" s="15"/>
      <x:c r="GL84" s="15"/>
      <x:c r="GM84" s="15"/>
      <x:c r="GN84" s="15"/>
      <x:c r="GO84" s="15"/>
      <x:c r="GP84" s="15"/>
      <x:c r="GQ84" s="15"/>
      <x:c r="GR84" s="15"/>
      <x:c r="GS84" s="15"/>
      <x:c r="GT84" s="15"/>
      <x:c r="GU84" s="15"/>
      <x:c r="GV84" s="15"/>
      <x:c r="GW84" s="15"/>
      <x:c r="GX84" s="15"/>
      <x:c r="GY84" s="15"/>
      <x:c r="GZ84" s="15"/>
      <x:c r="HA84" s="15"/>
      <x:c r="HB84" s="15"/>
      <x:c r="HC84" s="15"/>
      <x:c r="HD84" s="16"/>
    </x:row>
    <x:row r="85" spans="1:212" ht="12.95" customHeight="1" x14ac:dyDescent="0.2">
      <x:c r="A85" s="2" t="s">
        <x:v>106</x:v>
      </x:c>
      <x:c r="B85" s="32">
        <x:v>1</x:v>
      </x:c>
      <x:c r="C85" s="13">
        <x:v>4.84985764575997</x:v>
      </x:c>
      <x:c r="D85" s="173">
        <x:v>0.60105616125746397</x:v>
      </x:c>
      <x:c r="E85" s="13">
        <x:v>7.6221001266078598</x:v>
      </x:c>
      <x:c r="F85" s="173">
        <x:v>1.7349730791762801</x:v>
      </x:c>
      <x:c r="G85" s="13">
        <x:v>4.4312137206414697</x:v>
      </x:c>
      <x:c r="H85" s="173">
        <x:v>1.22069736559583</x:v>
      </x:c>
      <x:c r="I85" s="13">
        <x:v>4.2276256960308203</x:v>
      </x:c>
      <x:c r="J85" s="173">
        <x:v>0.80770817485457702</x:v>
      </x:c>
      <x:c r="K85" s="13">
        <x:v>-3.3944744305770298</x:v>
      </x:c>
      <x:c r="L85" s="173">
        <x:v>1.9728876130253401</x:v>
      </x:c>
      <x:c r="M85" s="13">
        <x:v>4.4116156331484202</x:v>
      </x:c>
      <x:c r="N85" s="173">
        <x:v>0.70269949444944901</x:v>
      </x:c>
      <x:c r="O85" s="13">
        <x:v>7.5233285767456604</x:v>
      </x:c>
      <x:c r="P85" s="173">
        <x:v>1.70146906601785</x:v>
      </x:c>
      <x:c r="Q85" s="13">
        <x:v>3.7337087040838899</x:v>
      </x:c>
      <x:c r="R85" s="173">
        <x:v>1.01693822412644</x:v>
      </x:c>
      <x:c r="S85" s="13">
        <x:v>3.7674786197096299</x:v>
      </x:c>
      <x:c r="T85" s="173">
        <x:v>0.87620335891327406</x:v>
      </x:c>
      <x:c r="U85" s="13">
        <x:v>-3.7558499570360202</x:v>
      </x:c>
      <x:c r="V85" s="173">
        <x:v>1.8027455044510301</x:v>
      </x:c>
      <x:c r="W85" s="13">
        <x:v>5.2567329980851003</x:v>
      </x:c>
      <x:c r="X85" s="173">
        <x:v>0.61948930029476601</x:v>
      </x:c>
      <x:c r="Y85" s="13">
        <x:v>9.8576820707503892</x:v>
      </x:c>
      <x:c r="Z85" s="173">
        <x:v>2.1596164483015898</x:v>
      </x:c>
      <x:c r="AA85" s="13">
        <x:v>5.4799678420066797</x:v>
      </x:c>
      <x:c r="AB85" s="173">
        <x:v>1.51337281598245</x:v>
      </x:c>
      <x:c r="AC85" s="13">
        <x:v>3.76239251671484</x:v>
      </x:c>
      <x:c r="AD85" s="173">
        <x:v>0.67633601783309305</x:v>
      </x:c>
      <x:c r="AE85" s="13">
        <x:v>-6.0952895540355403</x:v>
      </x:c>
      <x:c r="AF85" s="173">
        <x:v>2.3739421801163099</x:v>
      </x:c>
      <x:c r="AG85" s="13">
        <x:v>8.0946654877017998</x:v>
      </x:c>
      <x:c r="AH85" s="173">
        <x:v>0.79086799255731699</x:v>
      </x:c>
      <x:c r="AI85" s="13">
        <x:v>7.5223718334357699</x:v>
      </x:c>
      <x:c r="AJ85" s="173">
        <x:v>1.5920281121414399</x:v>
      </x:c>
      <x:c r="AK85" s="13">
        <x:v>10.8019327009627</x:v>
      </x:c>
      <x:c r="AL85" s="173">
        <x:v>1.76849089825673</x:v>
      </x:c>
      <x:c r="AM85" s="13">
        <x:v>7.3000225451992904</x:v>
      </x:c>
      <x:c r="AN85" s="173">
        <x:v>0.99672133396192697</x:v>
      </x:c>
      <x:c r="AO85" s="13">
        <x:v>-0.222349288236485</x:v>
      </x:c>
      <x:c r="AP85" s="173">
        <x:v>1.76497934175022</x:v>
      </x:c>
      <x:c r="AQ85" s="13">
        <x:v>14.990011293121199</x:v>
      </x:c>
      <x:c r="AR85" s="173">
        <x:v>0.89668946325658005</x:v>
      </x:c>
      <x:c r="AS85" s="13">
        <x:v>10.5069831246463</x:v>
      </x:c>
      <x:c r="AT85" s="173">
        <x:v>1.72590430880126</x:v>
      </x:c>
      <x:c r="AU85" s="13">
        <x:v>15.631319532941699</x:v>
      </x:c>
      <x:c r="AV85" s="173">
        <x:v>2.0286040929558902</x:v>
      </x:c>
      <x:c r="AW85" s="13">
        <x:v>16.020989781231702</x:v>
      </x:c>
      <x:c r="AX85" s="173">
        <x:v>1.19838647018357</x:v>
      </x:c>
      <x:c r="AY85" s="13">
        <x:v>5.5140066565854502</x:v>
      </x:c>
      <x:c r="AZ85" s="173">
        <x:v>2.1206599875412402</x:v>
      </x:c>
      <x:c r="BA85" s="13">
        <x:v>17.6579878648819</x:v>
      </x:c>
      <x:c r="BB85" s="173">
        <x:v>1.0579118964101499</x:v>
      </x:c>
      <x:c r="BC85" s="13">
        <x:v>9.5756442375855606</x:v>
      </x:c>
      <x:c r="BD85" s="173">
        <x:v>1.4777132760662199</x:v>
      </x:c>
      <x:c r="BE85" s="13">
        <x:v>14.488952946854001</x:v>
      </x:c>
      <x:c r="BF85" s="173">
        <x:v>2.1526583105338899</x:v>
      </x:c>
      <x:c r="BG85" s="13">
        <x:v>20.720764999263601</x:v>
      </x:c>
      <x:c r="BH85" s="173">
        <x:v>1.4342332199096099</x:v>
      </x:c>
      <x:c r="BI85" s="13">
        <x:v>11.145120761678101</x:v>
      </x:c>
      <x:c r="BJ85" s="173">
        <x:v>2.13975406561832</x:v>
      </x:c>
      <x:c r="BK85" s="13">
        <x:v>13.121721879948799</x:v>
      </x:c>
      <x:c r="BL85" s="173">
        <x:v>0.82177106084653495</x:v>
      </x:c>
      <x:c r="BM85" s="13">
        <x:v>10.527369022721301</x:v>
      </x:c>
      <x:c r="BN85" s="173">
        <x:v>1.8268370869847601</x:v>
      </x:c>
      <x:c r="BO85" s="13">
        <x:v>13.318239381288</x:v>
      </x:c>
      <x:c r="BP85" s="173">
        <x:v>2.1207531152526302</x:v>
      </x:c>
      <x:c r="BQ85" s="13">
        <x:v>13.8131363784904</x:v>
      </x:c>
      <x:c r="BR85" s="173">
        <x:v>1.1244698230601899</x:v>
      </x:c>
      <x:c r="BS85" s="13">
        <x:v>3.2857673557690599</x:v>
      </x:c>
      <x:c r="BT85" s="173">
        <x:v>2.2016431740329598</x:v>
      </x:c>
      <x:c r="BU85" s="13">
        <x:v>20.430847296141302</x:v>
      </x:c>
      <x:c r="BV85" s="173">
        <x:v>1.1625726485200401</x:v>
      </x:c>
      <x:c r="BW85" s="13">
        <x:v>31.725360661201101</x:v>
      </x:c>
      <x:c r="BX85" s="173">
        <x:v>3.2042228636179102</x:v>
      </x:c>
      <x:c r="BY85" s="13">
        <x:v>22.590064485379798</x:v>
      </x:c>
      <x:c r="BZ85" s="173">
        <x:v>2.4798948283750102</x:v>
      </x:c>
      <x:c r="CA85" s="13">
        <x:v>16.457449267542199</x:v>
      </x:c>
      <x:c r="CB85" s="173">
        <x:v>1.1645829015695599</x:v>
      </x:c>
      <x:c r="CC85" s="13">
        <x:v>-15.267911393659</x:v>
      </x:c>
      <x:c r="CD85" s="173">
        <x:v>3.1924247935874801</x:v>
      </x:c>
      <x:c r="CE85" s="13">
        <x:v>4.8757389545588596</x:v>
      </x:c>
      <x:c r="CF85" s="173">
        <x:v>0.58253441754596302</x:v>
      </x:c>
      <x:c r="CG85" s="13">
        <x:v>6.7819384652260899</x:v>
      </x:c>
      <x:c r="CH85" s="173">
        <x:v>1.67397197152239</x:v>
      </x:c>
      <x:c r="CI85" s="13">
        <x:v>5.80718459449119</x:v>
      </x:c>
      <x:c r="CJ85" s="173">
        <x:v>1.5461165613444601</x:v>
      </x:c>
      <x:c r="CK85" s="13">
        <x:v>3.9580894846268402</x:v>
      </x:c>
      <x:c r="CL85" s="173">
        <x:v>0.67312081188607897</x:v>
      </x:c>
      <x:c r="CM85" s="13">
        <x:v>-2.8238489805992599</x:v>
      </x:c>
      <x:c r="CN85" s="173">
        <x:v>1.77926697838542</x:v>
      </x:c>
      <x:c r="CO85" s="13">
        <x:v>9.8426398104961308</x:v>
      </x:c>
      <x:c r="CP85" s="173">
        <x:v>0.92838074101627799</x:v>
      </x:c>
      <x:c r="CQ85" s="13">
        <x:v>9.1002050237227401</x:v>
      </x:c>
      <x:c r="CR85" s="173">
        <x:v>1.86690323405062</x:v>
      </x:c>
      <x:c r="CS85" s="13">
        <x:v>12.530514560191101</x:v>
      </x:c>
      <x:c r="CT85" s="173">
        <x:v>2.1359295237617002</x:v>
      </x:c>
      <x:c r="CU85" s="13">
        <x:v>9.2088722146898494</x:v>
      </x:c>
      <x:c r="CV85" s="173">
        <x:v>1.0691468121268</x:v>
      </x:c>
      <x:c r="CW85" s="13">
        <x:v>0.10866719096711799</x:v>
      </x:c>
      <x:c r="CX85" s="173">
        <x:v>2.19509431602168</x:v>
      </x:c>
      <x:c r="CY85" s="13">
        <x:v>23.550720073461601</x:v>
      </x:c>
      <x:c r="CZ85" s="173">
        <x:v>1.3288726994520901</x:v>
      </x:c>
      <x:c r="DA85" s="13">
        <x:v>27.537706714790801</x:v>
      </x:c>
      <x:c r="DB85" s="173">
        <x:v>2.9051537612504399</x:v>
      </x:c>
      <x:c r="DC85" s="13">
        <x:v>28.014836126562201</x:v>
      </x:c>
      <x:c r="DD85" s="173">
        <x:v>2.4751902221299602</x:v>
      </x:c>
      <x:c r="DE85" s="13">
        <x:v>20.895859434818501</x:v>
      </x:c>
      <x:c r="DF85" s="173">
        <x:v>1.6195132532356</x:v>
      </x:c>
      <x:c r="DG85" s="13">
        <x:v>-6.6418472799723203</x:v>
      </x:c>
      <x:c r="DH85" s="173">
        <x:v>3.2439855060942699</x:v>
      </x:c>
      <x:c r="DI85" s="13">
        <x:v>16.759736026782299</x:v>
      </x:c>
      <x:c r="DJ85" s="173">
        <x:v>1.1449380461833001</x:v>
      </x:c>
      <x:c r="DK85" s="13">
        <x:v>20.2230998551201</x:v>
      </x:c>
      <x:c r="DL85" s="173">
        <x:v>2.45330179057154</x:v>
      </x:c>
      <x:c r="DM85" s="13">
        <x:v>21.1088282706115</x:v>
      </x:c>
      <x:c r="DN85" s="173">
        <x:v>2.2179399228072598</x:v>
      </x:c>
      <x:c r="DO85" s="13">
        <x:v>14.424135525096601</x:v>
      </x:c>
      <x:c r="DP85" s="173">
        <x:v>1.2577840071978399</x:v>
      </x:c>
      <x:c r="DQ85" s="13">
        <x:v>-5.7989643300234297</x:v>
      </x:c>
      <x:c r="DR85" s="173">
        <x:v>2.44573060161053</x:v>
      </x:c>
      <x:c r="DS85" s="13">
        <x:v>7.0289742904635304</x:v>
      </x:c>
      <x:c r="DT85" s="173">
        <x:v>0.74952414679303003</x:v>
      </x:c>
      <x:c r="DU85" s="13">
        <x:v>6.8039022623499896</x:v>
      </x:c>
      <x:c r="DV85" s="173">
        <x:v>1.5271960282349599</x:v>
      </x:c>
      <x:c r="DW85" s="13">
        <x:v>9.8211300365101302</x:v>
      </x:c>
      <x:c r="DX85" s="173">
        <x:v>1.6210779953132901</x:v>
      </x:c>
      <x:c r="DY85" s="13">
        <x:v>6.2755930610930504</x:v>
      </x:c>
      <x:c r="DZ85" s="173">
        <x:v>0.87452763922218402</x:v>
      </x:c>
      <x:c r="EA85" s="13">
        <x:v>-0.52830920125693703</x:v>
      </x:c>
      <x:c r="EB85" s="173">
        <x:v>1.63188790856585</x:v>
      </x:c>
      <x:c r="EC85" s="13">
        <x:v>5.6822667880171398</x:v>
      </x:c>
      <x:c r="ED85" s="173">
        <x:v>0.66254584202519695</x:v>
      </x:c>
      <x:c r="EE85" s="13">
        <x:v>9.4554836946475103</x:v>
      </x:c>
      <x:c r="EF85" s="173">
        <x:v>1.98027644307017</x:v>
      </x:c>
      <x:c r="EG85" s="13">
        <x:v>5.6956409022875496</x:v>
      </x:c>
      <x:c r="EH85" s="173">
        <x:v>1.44989377052874</x:v>
      </x:c>
      <x:c r="EI85" s="13">
        <x:v>4.6223514176047704</x:v>
      </x:c>
      <x:c r="EJ85" s="173">
        <x:v>0.75286519179556299</x:v>
      </x:c>
      <x:c r="EK85" s="13">
        <x:v>-4.8331322770427398</x:v>
      </x:c>
      <x:c r="EL85" s="173">
        <x:v>2.0914808737294801</x:v>
      </x:c>
      <x:c r="EM85" s="13">
        <x:v>17.495963005555801</x:v>
      </x:c>
      <x:c r="EN85" s="173">
        <x:v>1.14389789759007</x:v>
      </x:c>
      <x:c r="EO85" s="13">
        <x:v>19.988845941168702</x:v>
      </x:c>
      <x:c r="EP85" s="173">
        <x:v>2.5337571020205498</x:v>
      </x:c>
      <x:c r="EQ85" s="13">
        <x:v>18.4007799781503</x:v>
      </x:c>
      <x:c r="ER85" s="173">
        <x:v>2.6146653889328499</x:v>
      </x:c>
      <x:c r="ES85" s="13">
        <x:v>16.574176655582999</x:v>
      </x:c>
      <x:c r="ET85" s="173">
        <x:v>1.3297248927810701</x:v>
      </x:c>
      <x:c r="EU85" s="13">
        <x:v>-3.4146692855857301</x:v>
      </x:c>
      <x:c r="EV85" s="173">
        <x:v>2.6456841776945099</x:v>
      </x:c>
      <x:c r="EW85" s="13">
        <x:v>-8.0432015525478698E-2</x:v>
      </x:c>
      <x:c r="EX85" s="173">
        <x:v>0.86148694705306805</x:v>
      </x:c>
      <x:c r="EY85" s="13">
        <x:v>-0.66441392757651696</x:v>
      </x:c>
      <x:c r="EZ85" s="173">
        <x:v>0.92411561293347499</x:v>
      </x:c>
      <x:c r="FA85" s="13">
        <x:v>-0.31697058170574399</x:v>
      </x:c>
      <x:c r="FB85" s="173">
        <x:v>0.84546081464301304</x:v>
      </x:c>
      <x:c r="FC85" s="13">
        <x:v>-1.4666640624479801</x:v>
      </x:c>
      <x:c r="FD85" s="173">
        <x:v>1.1734981728831599</x:v>
      </x:c>
      <x:c r="FE85" s="13">
        <x:v>2.5150038874549501</x:v>
      </x:c>
      <x:c r="FF85" s="173">
        <x:v>1.3581347625112301</x:v>
      </x:c>
      <x:c r="FG85" s="13">
        <x:v>4.1214377679382599</x:v>
      </x:c>
      <x:c r="FH85" s="173">
        <x:v>1.52742398492022</x:v>
      </x:c>
      <x:c r="FI85" s="13">
        <x:v>-0.91043002363834602</x:v>
      </x:c>
      <x:c r="FJ85" s="173">
        <x:v>1.1865303032588901</x:v>
      </x:c>
      <x:c r="FK85" s="13">
        <x:v>8.8826163583211599</x:v>
      </x:c>
      <x:c r="FL85" s="173">
        <x:v>1.4664544963320401</x:v>
      </x:c>
      <x:c r="FM85" s="13">
        <x:v>1.4821801219867501</x:v>
      </x:c>
      <x:c r="FN85" s="173">
        <x:v>0.76959905015741603</x:v>
      </x:c>
      <x:c r="FO85" s="13">
        <x:v>2.2715685887206498</x:v>
      </x:c>
      <x:c r="FP85" s="173">
        <x:v>1.2612477695542801</x:v>
      </x:c>
      <x:c r="FQ85" s="13">
        <x:v>11.147009162092999</x:v>
      </x:c>
      <x:c r="FR85" s="173">
        <x:v>1.75634513174568</x:v>
      </x:c>
      <x:c r="FS85" s="13">
        <x:v>6.0782674098312199</x:v>
      </x:c>
      <x:c r="FT85" s="173">
        <x:v>1.5440659340459</x:v>
      </x:c>
      <x:c r="FU85" s="13">
        <x:v>0.80142052882093895</x:v>
      </x:c>
      <x:c r="FV85" s="173">
        <x:v>0.95827698651659499</x:v>
      </x:c>
      <x:c r="FW85" s="13">
        <x:v>2.8553050958336001</x:v>
      </x:c>
      <x:c r="FX85" s="173">
        <x:v>0.84746876284351502</x:v>
      </x:c>
      <x:c r="FY85" s="13">
        <x:v>7.2482610356633801</x:v>
      </x:c>
      <x:c r="FZ85" s="173">
        <x:v>1.57519284126781</x:v>
      </x:c>
      <x:c r="GA85" s="15"/>
      <x:c r="GB85" s="15"/>
      <x:c r="GC85" s="15"/>
      <x:c r="GD85" s="15"/>
      <x:c r="GE85" s="15"/>
      <x:c r="GF85" s="15"/>
      <x:c r="GG85" s="15"/>
      <x:c r="GH85" s="15"/>
      <x:c r="GI85" s="15"/>
      <x:c r="GJ85" s="15"/>
      <x:c r="GK85" s="15"/>
      <x:c r="GL85" s="15"/>
      <x:c r="GM85" s="15"/>
      <x:c r="GN85" s="15"/>
      <x:c r="GO85" s="15"/>
      <x:c r="GP85" s="15"/>
      <x:c r="GQ85" s="15"/>
      <x:c r="GR85" s="15"/>
      <x:c r="GS85" s="15"/>
      <x:c r="GT85" s="15"/>
      <x:c r="GU85" s="15"/>
      <x:c r="GV85" s="15"/>
      <x:c r="GW85" s="15"/>
      <x:c r="GX85" s="15"/>
      <x:c r="GY85" s="15"/>
      <x:c r="GZ85" s="15"/>
      <x:c r="HA85" s="15"/>
      <x:c r="HB85" s="15"/>
      <x:c r="HC85" s="15"/>
      <x:c r="HD85" s="16"/>
    </x:row>
    <x:row r="86" spans="1:212" ht="12.95" customHeight="1" x14ac:dyDescent="0.2">
      <x:c r="A86" s="2" t="s">
        <x:v>409</x:v>
      </x:c>
      <x:c r="B86" s="32">
        <x:v>1</x:v>
      </x:c>
      <x:c r="C86" s="13">
        <x:v>7.2615297646075403</x:v>
      </x:c>
      <x:c r="D86" s="173">
        <x:v>1.0255704711187399</x:v>
      </x:c>
      <x:c r="E86" s="13">
        <x:v>7.8414017405294398</x:v>
      </x:c>
      <x:c r="F86" s="173">
        <x:v>1.8060723579279201</x:v>
      </x:c>
      <x:c r="G86" s="13">
        <x:v>8.4701212067550902</x:v>
      </x:c>
      <x:c r="H86" s="173">
        <x:v>2.4675262206373501</x:v>
      </x:c>
      <x:c r="I86" s="13">
        <x:v>6.8072647747983899</x:v>
      </x:c>
      <x:c r="J86" s="173">
        <x:v>1.4418369472100601</x:v>
      </x:c>
      <x:c r="K86" s="13">
        <x:v>-1.03413696573106</x:v>
      </x:c>
      <x:c r="L86" s="173">
        <x:v>2.2240016365679498</x:v>
      </x:c>
      <x:c r="M86" s="13">
        <x:v>9.3566885331914698</x:v>
      </x:c>
      <x:c r="N86" s="173">
        <x:v>1.0311080933863599</x:v>
      </x:c>
      <x:c r="O86" s="13">
        <x:v>15.0788635098229</x:v>
      </x:c>
      <x:c r="P86" s="173">
        <x:v>2.9732481368027299</x:v>
      </x:c>
      <x:c r="Q86" s="13">
        <x:v>9.5974918482297493</x:v>
      </x:c>
      <x:c r="R86" s="173">
        <x:v>2.4853265747250499</x:v>
      </x:c>
      <x:c r="S86" s="13">
        <x:v>7.1131828441820604</x:v>
      </x:c>
      <x:c r="T86" s="173">
        <x:v>1.11066990845025</x:v>
      </x:c>
      <x:c r="U86" s="13">
        <x:v>-7.9656806656408499</x:v>
      </x:c>
      <x:c r="V86" s="173">
        <x:v>3.14324385212743</x:v>
      </x:c>
      <x:c r="W86" s="13">
        <x:v>6.4714709078478796</x:v>
      </x:c>
      <x:c r="X86" s="173">
        <x:v>0.77653312411168796</x:v>
      </x:c>
      <x:c r="Y86" s="13">
        <x:v>8.3344933089665005</x:v>
      </x:c>
      <x:c r="Z86" s="173">
        <x:v>2.1300618346536702</x:v>
      </x:c>
      <x:c r="AA86" s="13">
        <x:v>5.2272431353872699</x:v>
      </x:c>
      <x:c r="AB86" s="173">
        <x:v>1.76125755980855</x:v>
      </x:c>
      <x:c r="AC86" s="13">
        <x:v>6.0257449716431903</x:v>
      </x:c>
      <x:c r="AD86" s="173">
        <x:v>1.1319900817701101</x:v>
      </x:c>
      <x:c r="AE86" s="13">
        <x:v>-2.3087483373233102</x:v>
      </x:c>
      <x:c r="AF86" s="173">
        <x:v>2.6271202464205801</x:v>
      </x:c>
      <x:c r="AG86" s="13">
        <x:v>4.6197904517942598</x:v>
      </x:c>
      <x:c r="AH86" s="173">
        <x:v>0.80254604767892401</x:v>
      </x:c>
      <x:c r="AI86" s="13">
        <x:v>5.9768587263946502</x:v>
      </x:c>
      <x:c r="AJ86" s="173">
        <x:v>1.95947303255643</x:v>
      </x:c>
      <x:c r="AK86" s="13">
        <x:v>4.5604277326638103</x:v>
      </x:c>
      <x:c r="AL86" s="173">
        <x:v>1.7870489408385699</x:v>
      </x:c>
      <x:c r="AM86" s="13">
        <x:v>4.0208867755194104</x:v>
      </x:c>
      <x:c r="AN86" s="173">
        <x:v>0.94872089557931005</x:v>
      </x:c>
      <x:c r="AO86" s="13">
        <x:v>-1.95597195087524</x:v>
      </x:c>
      <x:c r="AP86" s="173">
        <x:v>2.1594416734723101</x:v>
      </x:c>
      <x:c r="AQ86" s="13">
        <x:v>7.7619875952414796</x:v>
      </x:c>
      <x:c r="AR86" s="173">
        <x:v>0.93347661402494897</x:v>
      </x:c>
      <x:c r="AS86" s="13">
        <x:v>6.20840579173528</x:v>
      </x:c>
      <x:c r="AT86" s="173">
        <x:v>1.51486971105338</x:v>
      </x:c>
      <x:c r="AU86" s="13">
        <x:v>6.8329175274217002</x:v>
      </x:c>
      <x:c r="AV86" s="173">
        <x:v>2.4631930273340101</x:v>
      </x:c>
      <x:c r="AW86" s="13">
        <x:v>8.8944495301363204</x:v>
      </x:c>
      <x:c r="AX86" s="173">
        <x:v>1.41808234831227</x:v>
      </x:c>
      <x:c r="AY86" s="13">
        <x:v>2.68604373840104</x:v>
      </x:c>
      <x:c r="AZ86" s="173">
        <x:v>2.18172863354404</x:v>
      </x:c>
      <x:c r="BA86" s="13">
        <x:v>8.8855108709121495</x:v>
      </x:c>
      <x:c r="BB86" s="173">
        <x:v>0.97483293963728201</x:v>
      </x:c>
      <x:c r="BC86" s="13">
        <x:v>6.5071263346181096</x:v>
      </x:c>
      <x:c r="BD86" s="173">
        <x:v>1.76224792217472</x:v>
      </x:c>
      <x:c r="BE86" s="13">
        <x:v>5.5932762663974103</x:v>
      </x:c>
      <x:c r="BF86" s="173">
        <x:v>2.0425863875595298</x:v>
      </x:c>
      <x:c r="BG86" s="13">
        <x:v>10.808327937106901</x:v>
      </x:c>
      <x:c r="BH86" s="173">
        <x:v>1.38452016062383</x:v>
      </x:c>
      <x:c r="BI86" s="13">
        <x:v>4.3012016024887698</x:v>
      </x:c>
      <x:c r="BJ86" s="173">
        <x:v>2.3717072664849299</x:v>
      </x:c>
      <x:c r="BK86" s="13">
        <x:v>8.1668149095504905</x:v>
      </x:c>
      <x:c r="BL86" s="173">
        <x:v>1.00936618297864</x:v>
      </x:c>
      <x:c r="BM86" s="13">
        <x:v>5.4438340239630403</x:v>
      </x:c>
      <x:c r="BN86" s="173">
        <x:v>1.7574096432845701</x:v>
      </x:c>
      <x:c r="BO86" s="13">
        <x:v>7.8800177188169798</x:v>
      </x:c>
      <x:c r="BP86" s="173">
        <x:v>2.1646654554640201</x:v>
      </x:c>
      <x:c r="BQ86" s="13">
        <x:v>9.4058583230864592</x:v>
      </x:c>
      <x:c r="BR86" s="173">
        <x:v>1.5596396468528699</x:v>
      </x:c>
      <x:c r="BS86" s="13">
        <x:v>3.96202429912343</x:v>
      </x:c>
      <x:c r="BT86" s="173">
        <x:v>2.3855498000659798</x:v>
      </x:c>
      <x:c r="BU86" s="13">
        <x:v>17.646298282223398</x:v>
      </x:c>
      <x:c r="BV86" s="173">
        <x:v>1.4707180850967601</x:v>
      </x:c>
      <x:c r="BW86" s="13">
        <x:v>24.444482863125401</x:v>
      </x:c>
      <x:c r="BX86" s="173">
        <x:v>3.3974099084418401</x:v>
      </x:c>
      <x:c r="BY86" s="13">
        <x:v>18.851126614851999</x:v>
      </x:c>
      <x:c r="BZ86" s="173">
        <x:v>4.1631879581747402</x:v>
      </x:c>
      <x:c r="CA86" s="13">
        <x:v>14.865169301629299</x:v>
      </x:c>
      <x:c r="CB86" s="173">
        <x:v>1.5941273378027701</x:v>
      </x:c>
      <x:c r="CC86" s="13">
        <x:v>-9.5793135614960399</x:v>
      </x:c>
      <x:c r="CD86" s="173">
        <x:v>3.6510401864144502</x:v>
      </x:c>
      <x:c r="CE86" s="13">
        <x:v>3.7627957881406702</x:v>
      </x:c>
      <x:c r="CF86" s="173">
        <x:v>0.69480791905675898</x:v>
      </x:c>
      <x:c r="CG86" s="13">
        <x:v>3.3540475014568099</x:v>
      </x:c>
      <x:c r="CH86" s="173">
        <x:v>1.4751591141532501</x:v>
      </x:c>
      <x:c r="CI86" s="13">
        <x:v>3.2792467536730099</x:v>
      </x:c>
      <x:c r="CJ86" s="173">
        <x:v>1.7041215186533201</x:v>
      </x:c>
      <x:c r="CK86" s="13">
        <x:v>4.1806714885532603</x:v>
      </x:c>
      <x:c r="CL86" s="173">
        <x:v>0.96447994112174096</x:v>
      </x:c>
      <x:c r="CM86" s="13">
        <x:v>0.82662398709645002</x:v>
      </x:c>
      <x:c r="CN86" s="173">
        <x:v>1.7846737920751401</x:v>
      </x:c>
      <x:c r="CO86" s="13">
        <x:v>5.5289888217067098</x:v>
      </x:c>
      <x:c r="CP86" s="173">
        <x:v>0.847171932503475</x:v>
      </x:c>
      <x:c r="CQ86" s="13">
        <x:v>6.9702896674264903</x:v>
      </x:c>
      <x:c r="CR86" s="173">
        <x:v>1.48487852661274</x:v>
      </x:c>
      <x:c r="CS86" s="13">
        <x:v>4.2280637042312996</x:v>
      </x:c>
      <x:c r="CT86" s="173">
        <x:v>1.7452418938572301</x:v>
      </x:c>
      <x:c r="CU86" s="13">
        <x:v>5.4680444307692797</x:v>
      </x:c>
      <x:c r="CV86" s="173">
        <x:v>1.11567436100691</x:v>
      </x:c>
      <x:c r="CW86" s="13">
        <x:v>-1.5022452366572101</x:v>
      </x:c>
      <x:c r="CX86" s="173">
        <x:v>1.7136278250272301</x:v>
      </x:c>
      <x:c r="CY86" s="13">
        <x:v>16.894177348696701</x:v>
      </x:c>
      <x:c r="CZ86" s="173">
        <x:v>1.28048047870687</x:v>
      </x:c>
      <x:c r="DA86" s="13">
        <x:v>25.584664575077198</x:v>
      </x:c>
      <x:c r="DB86" s="173">
        <x:v>3.3705711168713299</x:v>
      </x:c>
      <x:c r="DC86" s="13">
        <x:v>14.518353511360401</x:v>
      </x:c>
      <x:c r="DD86" s="173">
        <x:v>3.64794080360419</x:v>
      </x:c>
      <x:c r="DE86" s="13">
        <x:v>13.966940064069099</x:v>
      </x:c>
      <x:c r="DF86" s="173">
        <x:v>1.4250540629555</x:v>
      </x:c>
      <x:c r="DG86" s="13">
        <x:v>-11.617724511008101</x:v>
      </x:c>
      <x:c r="DH86" s="173">
        <x:v>3.6486928251652002</x:v>
      </x:c>
      <x:c r="DI86" s="13">
        <x:v>7.6204777624541604</x:v>
      </x:c>
      <x:c r="DJ86" s="173">
        <x:v>1.22679483245529</x:v>
      </x:c>
      <x:c r="DK86" s="13">
        <x:v>12.081776495032701</x:v>
      </x:c>
      <x:c r="DL86" s="173">
        <x:v>2.6287054967085699</x:v>
      </x:c>
      <x:c r="DM86" s="13">
        <x:v>4.7617797101103996</x:v>
      </x:c>
      <x:c r="DN86" s="173">
        <x:v>2.0689736612751202</x:v>
      </x:c>
      <x:c r="DO86" s="13">
        <x:v>5.8762340105391999</x:v>
      </x:c>
      <x:c r="DP86" s="173">
        <x:v>1.3380540444515101</x:v>
      </x:c>
      <x:c r="DQ86" s="13">
        <x:v>-6.2055424844934803</x:v>
      </x:c>
      <x:c r="DR86" s="173">
        <x:v>2.9385027163500399</x:v>
      </x:c>
      <x:c r="DS86" s="13">
        <x:v>7.9551454223445397</x:v>
      </x:c>
      <x:c r="DT86" s="173">
        <x:v>1.1273485065601101</x:v>
      </x:c>
      <x:c r="DU86" s="13">
        <x:v>8.6970966008168507</x:v>
      </x:c>
      <x:c r="DV86" s="173">
        <x:v>2.1472694931343601</x:v>
      </x:c>
      <x:c r="DW86" s="13">
        <x:v>6.6467876610017704</x:v>
      </x:c>
      <x:c r="DX86" s="173">
        <x:v>2.5336721698940599</x:v>
      </x:c>
      <x:c r="DY86" s="13">
        <x:v>8.2323759617547196</x:v>
      </x:c>
      <x:c r="DZ86" s="173">
        <x:v>1.1835722627975001</x:v>
      </x:c>
      <x:c r="EA86" s="13">
        <x:v>-0.46472063906213501</x:v>
      </x:c>
      <x:c r="EB86" s="173">
        <x:v>2.4317544175591501</x:v>
      </x:c>
      <x:c r="EC86" s="13">
        <x:v>4.9983040996158099</x:v>
      </x:c>
      <x:c r="ED86" s="173">
        <x:v>1.00935515424935</x:v>
      </x:c>
      <x:c r="EE86" s="13">
        <x:v>5.2677892625624203</x:v>
      </x:c>
      <x:c r="EF86" s="173">
        <x:v>1.71714594305415</x:v>
      </x:c>
      <x:c r="EG86" s="13">
        <x:v>4.2853907767056398</x:v>
      </x:c>
      <x:c r="EH86" s="173">
        <x:v>1.9137790528828</x:v>
      </x:c>
      <x:c r="EI86" s="13">
        <x:v>5.1356245933197497</x:v>
      </x:c>
      <x:c r="EJ86" s="173">
        <x:v>1.41936869173855</x:v>
      </x:c>
      <x:c r="EK86" s="13">
        <x:v>-0.132164669242675</x:v>
      </x:c>
      <x:c r="EL86" s="173">
        <x:v>2.1866144621165899</x:v>
      </x:c>
      <x:c r="EM86" s="13">
        <x:v>11.4063671975609</x:v>
      </x:c>
      <x:c r="EN86" s="173">
        <x:v>1.3113101455812599</x:v>
      </x:c>
      <x:c r="EO86" s="13">
        <x:v>14.5537046365009</x:v>
      </x:c>
      <x:c r="EP86" s="173">
        <x:v>2.6555664132318499</x:v>
      </x:c>
      <x:c r="EQ86" s="13">
        <x:v>11.6620532196632</x:v>
      </x:c>
      <x:c r="ER86" s="173">
        <x:v>3.0189125715153802</x:v>
      </x:c>
      <x:c r="ES86" s="13">
        <x:v>9.8293082359953292</x:v>
      </x:c>
      <x:c r="ET86" s="173">
        <x:v>1.6120936044917999</x:v>
      </x:c>
      <x:c r="EU86" s="13">
        <x:v>-4.7243964005055199</x:v>
      </x:c>
      <x:c r="EV86" s="173">
        <x:v>3.25375737447736</x:v>
      </x:c>
      <x:c r="EW86" s="13">
        <x:v>0.82665195145570902</x:v>
      </x:c>
      <x:c r="EX86" s="173">
        <x:v>1.62675467232217</x:v>
      </x:c>
      <x:c r="EY86" s="13">
        <x:v>2.1134291051451601</x:v>
      </x:c>
      <x:c r="EZ86" s="173">
        <x:v>1.6224161800850201</x:v>
      </x:c>
      <x:c r="FA86" s="13">
        <x:v>-0.94172480682273996</x:v>
      </x:c>
      <x:c r="FB86" s="173">
        <x:v>1.61745025472065</x:v>
      </x:c>
      <x:c r="FC86" s="13">
        <x:v>-4.4998291849374699</x:v>
      </x:c>
      <x:c r="FD86" s="173">
        <x:v>1.7629444619638599</x:v>
      </x:c>
      <x:c r="FE86" s="13">
        <x:v>-0.31883461134839503</x:v>
      </x:c>
      <x:c r="FF86" s="173">
        <x:v>1.7632151028863901</x:v>
      </x:c>
      <x:c r="FG86" s="13">
        <x:v>1.7844918794148401</x:v>
      </x:c>
      <x:c r="FH86" s="173">
        <x:v>1.6529527602887899</x:v>
      </x:c>
      <x:c r="FI86" s="13">
        <x:v>-4.9703107751907503</x:v>
      </x:c>
      <x:c r="FJ86" s="173">
        <x:v>1.7965545329744499</x:v>
      </x:c>
      <x:c r="FK86" s="13">
        <x:v>2.4329135810986702</x:v>
      </x:c>
      <x:c r="FL86" s="173">
        <x:v>2.1698794446120702</x:v>
      </x:c>
      <x:c r="FM86" s="13">
        <x:v>0.18328032826907301</x:v>
      </x:c>
      <x:c r="FN86" s="173">
        <x:v>1.08453955786209</x:v>
      </x:c>
      <x:c r="FO86" s="13">
        <x:v>-2.09092310056297</x:v>
      </x:c>
      <x:c r="FP86" s="173">
        <x:v>1.35007821989317</x:v>
      </x:c>
      <x:c r="FQ86" s="13">
        <x:v>3.3722060445499902</x:v>
      </x:c>
      <x:c r="FR86" s="173">
        <x:v>1.93746199315825</x:v>
      </x:c>
      <x:c r="FS86" s="13">
        <x:v>0.76850977171701496</x:v>
      </x:c>
      <x:c r="FT86" s="173">
        <x:v>1.79716007157201</x:v>
      </x:c>
      <x:c r="FU86" s="13">
        <x:v>3.2652690167779501</x:v>
      </x:c>
      <x:c r="FV86" s="173">
        <x:v>1.5751275312481301</x:v>
      </x:c>
      <x:c r="FW86" s="13">
        <x:v>-1.8455180288141799</x:v>
      </x:c>
      <x:c r="FX86" s="173">
        <x:v>1.6185774550499099</x:v>
      </x:c>
      <x:c r="FY86" s="13">
        <x:v>-1.2113542841221501</x:v>
      </x:c>
      <x:c r="FZ86" s="173">
        <x:v>1.8842981816134701</x:v>
      </x:c>
      <x:c r="GA86" s="15"/>
      <x:c r="GB86" s="15"/>
      <x:c r="GC86" s="15"/>
      <x:c r="GD86" s="15"/>
      <x:c r="GE86" s="15"/>
      <x:c r="GF86" s="15"/>
      <x:c r="GG86" s="15"/>
      <x:c r="GH86" s="15"/>
      <x:c r="GI86" s="15"/>
      <x:c r="GJ86" s="15"/>
      <x:c r="GK86" s="15"/>
      <x:c r="GL86" s="15"/>
      <x:c r="GM86" s="15"/>
      <x:c r="GN86" s="15"/>
      <x:c r="GO86" s="15"/>
      <x:c r="GP86" s="15"/>
      <x:c r="GQ86" s="15"/>
      <x:c r="GR86" s="15"/>
      <x:c r="GS86" s="15"/>
      <x:c r="GT86" s="15"/>
      <x:c r="GU86" s="15"/>
      <x:c r="GV86" s="15"/>
      <x:c r="GW86" s="15"/>
      <x:c r="GX86" s="15"/>
      <x:c r="GY86" s="15"/>
      <x:c r="GZ86" s="15"/>
      <x:c r="HA86" s="15"/>
      <x:c r="HB86" s="15"/>
      <x:c r="HC86" s="15"/>
      <x:c r="HD86" s="16"/>
    </x:row>
    <x:row r="87" spans="1:212" ht="12.95" customHeight="1" x14ac:dyDescent="0.2">
      <x:c r="A87" s="3" t="s">
        <x:v>410</x:v>
      </x:c>
      <x:c r="B87" s="36">
        <x:v>1</x:v>
      </x:c>
      <x:c r="C87" s="28">
        <x:v>5.1935399532695898</x:v>
      </x:c>
      <x:c r="D87" s="178">
        <x:v>0.86807375087507999</x:v>
      </x:c>
      <x:c r="E87" s="28">
        <x:v>10.1080116493075</x:v>
      </x:c>
      <x:c r="F87" s="178">
        <x:v>2.7712071657263602</x:v>
      </x:c>
      <x:c r="G87" s="28">
        <x:v>3.85032841197037</x:v>
      </x:c>
      <x:c r="H87" s="178">
        <x:v>1.8504824869196099</x:v>
      </x:c>
      <x:c r="I87" s="28">
        <x:v>3.9065370651956401</x:v>
      </x:c>
      <x:c r="J87" s="178">
        <x:v>1.20961876696089</x:v>
      </x:c>
      <x:c r="K87" s="28">
        <x:v>-6.2014745841118701</x:v>
      </x:c>
      <x:c r="L87" s="178">
        <x:v>2.9394678637440501</x:v>
      </x:c>
      <x:c r="M87" s="28">
        <x:v>3.6536328212151599</x:v>
      </x:c>
      <x:c r="N87" s="178">
        <x:v>0.87285191718726496</x:v>
      </x:c>
      <x:c r="O87" s="28">
        <x:v>7.7232813674143701</x:v>
      </x:c>
      <x:c r="P87" s="178">
        <x:v>2.5896968782540899</x:v>
      </x:c>
      <x:c r="Q87" s="28">
        <x:v>3.1735753619236999</x:v>
      </x:c>
      <x:c r="R87" s="178">
        <x:v>1.4724981013202501</x:v>
      </x:c>
      <x:c r="S87" s="28">
        <x:v>2.6670437883457199</x:v>
      </x:c>
      <x:c r="T87" s="178">
        <x:v>1.0270255276995</x:v>
      </x:c>
      <x:c r="U87" s="28">
        <x:v>-5.0562375790686502</x:v>
      </x:c>
      <x:c r="V87" s="178">
        <x:v>2.7107942148756501</x:v>
      </x:c>
      <x:c r="W87" s="28">
        <x:v>9.2614790330377605</x:v>
      </x:c>
      <x:c r="X87" s="178">
        <x:v>1.36509738195596</x:v>
      </x:c>
      <x:c r="Y87" s="28">
        <x:v>13.7291755861391</x:v>
      </x:c>
      <x:c r="Z87" s="178">
        <x:v>3.3411516510595698</x:v>
      </x:c>
      <x:c r="AA87" s="28">
        <x:v>4.7140180559021498</x:v>
      </x:c>
      <x:c r="AB87" s="178">
        <x:v>1.5368909919324401</x:v>
      </x:c>
      <x:c r="AC87" s="28">
        <x:v>9.5499276252835106</x:v>
      </x:c>
      <x:c r="AD87" s="178">
        <x:v>1.84378642112378</x:v>
      </x:c>
      <x:c r="AE87" s="28">
        <x:v>-4.1792479608556103</x:v>
      </x:c>
      <x:c r="AF87" s="178">
        <x:v>3.7037266135567499</x:v>
      </x:c>
      <x:c r="AG87" s="28">
        <x:v>6.9205160382765296</x:v>
      </x:c>
      <x:c r="AH87" s="178">
        <x:v>1.1331909616998399</x:v>
      </x:c>
      <x:c r="AI87" s="28">
        <x:v>15.217166917677201</x:v>
      </x:c>
      <x:c r="AJ87" s="178">
        <x:v>3.41811734191434</x:v>
      </x:c>
      <x:c r="AK87" s="28">
        <x:v>2.9891695478550799</x:v>
      </x:c>
      <x:c r="AL87" s="178">
        <x:v>1.18751196006048</x:v>
      </x:c>
      <x:c r="AM87" s="28">
        <x:v>5.5163385333908002</x:v>
      </x:c>
      <x:c r="AN87" s="178">
        <x:v>1.2058684897155501</x:v>
      </x:c>
      <x:c r="AO87" s="28">
        <x:v>-9.7008283842863499</x:v>
      </x:c>
      <x:c r="AP87" s="178">
        <x:v>3.3655115899549202</x:v>
      </x:c>
      <x:c r="AQ87" s="28">
        <x:v>9.9290034580374495</x:v>
      </x:c>
      <x:c r="AR87" s="178">
        <x:v>0.96572259132579796</x:v>
      </x:c>
      <x:c r="AS87" s="28">
        <x:v>15.9913359679904</x:v>
      </x:c>
      <x:c r="AT87" s="178">
        <x:v>3.1615476756969998</x:v>
      </x:c>
      <x:c r="AU87" s="28">
        <x:v>7.4122604990926799</x:v>
      </x:c>
      <x:c r="AV87" s="178">
        <x:v>2.3987949555247399</x:v>
      </x:c>
      <x:c r="AW87" s="28">
        <x:v>9.0040516306494993</x:v>
      </x:c>
      <x:c r="AX87" s="178">
        <x:v>1.3298225463140301</x:v>
      </x:c>
      <x:c r="AY87" s="28">
        <x:v>-6.9872843373408999</x:v>
      </x:c>
      <x:c r="AZ87" s="178">
        <x:v>3.59050230443325</x:v>
      </x:c>
      <x:c r="BA87" s="28">
        <x:v>12.633005265024799</x:v>
      </x:c>
      <x:c r="BB87" s="178">
        <x:v>1.1894364885528399</x:v>
      </x:c>
      <x:c r="BC87" s="28">
        <x:v>16.508111314447198</x:v>
      </x:c>
      <x:c r="BD87" s="178">
        <x:v>3.1262598252909801</x:v>
      </x:c>
      <x:c r="BE87" s="28">
        <x:v>8.9927071167379502</x:v>
      </x:c>
      <x:c r="BF87" s="178">
        <x:v>2.3063568334301499</x:v>
      </x:c>
      <x:c r="BG87" s="28">
        <x:v>11.9544415890787</x:v>
      </x:c>
      <x:c r="BH87" s="178">
        <x:v>1.6498011383712501</x:v>
      </x:c>
      <x:c r="BI87" s="28">
        <x:v>-4.5536697253685503</x:v>
      </x:c>
      <x:c r="BJ87" s="178">
        <x:v>3.7067545092150702</x:v>
      </x:c>
      <x:c r="BK87" s="28">
        <x:v>16.396098693636301</x:v>
      </x:c>
      <x:c r="BL87" s="178">
        <x:v>1.380184320361</x:v>
      </x:c>
      <x:c r="BM87" s="28">
        <x:v>14.255854124727</x:v>
      </x:c>
      <x:c r="BN87" s="178">
        <x:v>2.85989793087681</x:v>
      </x:c>
      <x:c r="BO87" s="28">
        <x:v>12.1727966727771</x:v>
      </x:c>
      <x:c r="BP87" s="178">
        <x:v>2.5071307101635898</x:v>
      </x:c>
      <x:c r="BQ87" s="28">
        <x:v>17.1973914655842</x:v>
      </x:c>
      <x:c r="BR87" s="178">
        <x:v>1.9013536568059599</x:v>
      </x:c>
      <x:c r="BS87" s="28">
        <x:v>2.9415373408572498</x:v>
      </x:c>
      <x:c r="BT87" s="178">
        <x:v>3.3927726434315399</x:v>
      </x:c>
      <x:c r="BU87" s="28">
        <x:v>8.8206785695564403</x:v>
      </x:c>
      <x:c r="BV87" s="178">
        <x:v>1.02230389323044</x:v>
      </x:c>
      <x:c r="BW87" s="28">
        <x:v>21.912382470787499</x:v>
      </x:c>
      <x:c r="BX87" s="178">
        <x:v>3.9672164541386001</x:v>
      </x:c>
      <x:c r="BY87" s="28">
        <x:v>7.1432770533785304</x:v>
      </x:c>
      <x:c r="BZ87" s="178">
        <x:v>1.99403266820472</x:v>
      </x:c>
      <x:c r="CA87" s="28">
        <x:v>4.9027119474411496</x:v>
      </x:c>
      <x:c r="CB87" s="178">
        <x:v>1.3303932710692401</x:v>
      </x:c>
      <x:c r="CC87" s="28">
        <x:v>-17.009670523346301</x:v>
      </x:c>
      <x:c r="CD87" s="178">
        <x:v>4.4996474674699201</x:v>
      </x:c>
      <x:c r="CE87" s="28">
        <x:v>2.2990397081295999</x:v>
      </x:c>
      <x:c r="CF87" s="178">
        <x:v>0.41804467552653501</x:v>
      </x:c>
      <x:c r="CG87" s="28">
        <x:v>4.6696928595164104</x:v>
      </x:c>
      <x:c r="CH87" s="178">
        <x:v>2.0921946581817901</x:v>
      </x:c>
      <x:c r="CI87" s="28">
        <x:v>1.62985030984094</x:v>
      </x:c>
      <x:c r="CJ87" s="178">
        <x:v>0.82235238079581696</x:v>
      </x:c>
      <x:c r="CK87" s="28">
        <x:v>1.92187598985079</x:v>
      </x:c>
      <x:c r="CL87" s="178">
        <x:v>0.64073972997981898</x:v>
      </x:c>
      <x:c r="CM87" s="28">
        <x:v>-2.7478168696656202</x:v>
      </x:c>
      <x:c r="CN87" s="178">
        <x:v>2.4504669409381399</x:v>
      </x:c>
      <x:c r="CO87" s="28">
        <x:v>8.9984474009349906</x:v>
      </x:c>
      <x:c r="CP87" s="178">
        <x:v>0.99934875592261296</x:v>
      </x:c>
      <x:c r="CQ87" s="28">
        <x:v>14.4586254686978</x:v>
      </x:c>
      <x:c r="CR87" s="178">
        <x:v>2.7330001139694602</x:v>
      </x:c>
      <x:c r="CS87" s="28">
        <x:v>6.1825667543548199</x:v>
      </x:c>
      <x:c r="CT87" s="178">
        <x:v>2.1796705063299902</x:v>
      </x:c>
      <x:c r="CU87" s="28">
        <x:v>7.7087359148186101</x:v>
      </x:c>
      <x:c r="CV87" s="178">
        <x:v>1.84264571394508</x:v>
      </x:c>
      <x:c r="CW87" s="28">
        <x:v>-6.7498895538791599</x:v>
      </x:c>
      <x:c r="CX87" s="178">
        <x:v>3.6568149324415802</x:v>
      </x:c>
      <x:c r="CY87" s="28">
        <x:v>21.550701096809401</x:v>
      </x:c>
      <x:c r="CZ87" s="178">
        <x:v>1.7578553655746201</x:v>
      </x:c>
      <x:c r="DA87" s="28">
        <x:v>34.751958165211398</x:v>
      </x:c>
      <x:c r="DB87" s="178">
        <x:v>3.9310788310820302</x:v>
      </x:c>
      <x:c r="DC87" s="28">
        <x:v>22.894139456694099</x:v>
      </x:c>
      <x:c r="DD87" s="178">
        <x:v>3.86813519992024</x:v>
      </x:c>
      <x:c r="DE87" s="28">
        <x:v>16.6698669041009</x:v>
      </x:c>
      <x:c r="DF87" s="178">
        <x:v>2.1441522388110301</x:v>
      </x:c>
      <x:c r="DG87" s="28">
        <x:v>-18.082091261110499</x:v>
      </x:c>
      <x:c r="DH87" s="178">
        <x:v>4.4356317599002297</x:v>
      </x:c>
      <x:c r="DI87" s="28">
        <x:v>9.7780476723064496</x:v>
      </x:c>
      <x:c r="DJ87" s="178">
        <x:v>1.0498978020162399</x:v>
      </x:c>
      <x:c r="DK87" s="28">
        <x:v>13.607126866485</x:v>
      </x:c>
      <x:c r="DL87" s="178">
        <x:v>3.1583731784365101</x:v>
      </x:c>
      <x:c r="DM87" s="28">
        <x:v>14.6543567572947</x:v>
      </x:c>
      <x:c r="DN87" s="178">
        <x:v>3.6769134854572698</x:v>
      </x:c>
      <x:c r="DO87" s="28">
        <x:v>6.8898148473534997</x:v>
      </x:c>
      <x:c r="DP87" s="178">
        <x:v>1.3343949249713301</x:v>
      </x:c>
      <x:c r="DQ87" s="28">
        <x:v>-6.7173120191315201</x:v>
      </x:c>
      <x:c r="DR87" s="178">
        <x:v>3.65100195777875</x:v>
      </x:c>
      <x:c r="DS87" s="28">
        <x:v>6.8346306249366204</x:v>
      </x:c>
      <x:c r="DT87" s="178">
        <x:v>1.1599410960716301</x:v>
      </x:c>
      <x:c r="DU87" s="28">
        <x:v>12.855929285131101</x:v>
      </x:c>
      <x:c r="DV87" s="178">
        <x:v>2.94881164342616</x:v>
      </x:c>
      <x:c r="DW87" s="28">
        <x:v>3.27062800172867</x:v>
      </x:c>
      <x:c r="DX87" s="178">
        <x:v>1.49243860693776</x:v>
      </x:c>
      <x:c r="DY87" s="28">
        <x:v>5.5121251778418996</x:v>
      </x:c>
      <x:c r="DZ87" s="178">
        <x:v>1.41860317004124</x:v>
      </x:c>
      <x:c r="EA87" s="28">
        <x:v>-7.3438041072891904</x:v>
      </x:c>
      <x:c r="EB87" s="178">
        <x:v>3.3394097981291599</x:v>
      </x:c>
      <x:c r="EC87" s="28">
        <x:v>2.60831001211977</x:v>
      </x:c>
      <x:c r="ED87" s="178">
        <x:v>0.598540523363704</x:v>
      </x:c>
      <x:c r="EE87" s="28">
        <x:v>4.0460639707153696</x:v>
      </x:c>
      <x:c r="EF87" s="178">
        <x:v>1.3531520074596</x:v>
      </x:c>
      <x:c r="EG87" s="28">
        <x:v>1.87222657419635</x:v>
      </x:c>
      <x:c r="EH87" s="178">
        <x:v>1.0730551505674399</x:v>
      </x:c>
      <x:c r="EI87" s="28">
        <x:v>2.1032137323340701</x:v>
      </x:c>
      <x:c r="EJ87" s="178">
        <x:v>0.76824093025403395</x:v>
      </x:c>
      <x:c r="EK87" s="28">
        <x:v>-1.94285023838129</x:v>
      </x:c>
      <x:c r="EL87" s="178">
        <x:v>1.5491752598603501</x:v>
      </x:c>
      <x:c r="EM87" s="28">
        <x:v>11.7827107448345</x:v>
      </x:c>
      <x:c r="EN87" s="178">
        <x:v>1.6134707328792499</x:v>
      </x:c>
      <x:c r="EO87" s="28">
        <x:v>18.877379059503699</x:v>
      </x:c>
      <x:c r="EP87" s="178">
        <x:v>3.37437088899269</x:v>
      </x:c>
      <x:c r="EQ87" s="28">
        <x:v>10.464793652430901</x:v>
      </x:c>
      <x:c r="ER87" s="178">
        <x:v>2.78526705450055</x:v>
      </x:c>
      <x:c r="ES87" s="28">
        <x:v>9.8198324369983201</x:v>
      </x:c>
      <x:c r="ET87" s="178">
        <x:v>2.3496110528541201</x:v>
      </x:c>
      <x:c r="EU87" s="28">
        <x:v>-9.0575466225054306</x:v>
      </x:c>
      <x:c r="EV87" s="178">
        <x:v>4.1070853668449496</x:v>
      </x:c>
      <x:c r="EW87" s="28">
        <x:v>0.52337343831036498</x:v>
      </x:c>
      <x:c r="EX87" s="178">
        <x:v>1.1615233099053199</x:v>
      </x:c>
      <x:c r="EY87" s="28">
        <x:v>-9.3743970550958206E-2</x:v>
      </x:c>
      <x:c r="EZ87" s="178">
        <x:v>1.1531118438975601</x:v>
      </x:c>
      <x:c r="FA87" s="28">
        <x:v>1.9249886062829999</x:v>
      </x:c>
      <x:c r="FB87" s="178">
        <x:v>1.6101227292862901</x:v>
      </x:c>
      <x:c r="FC87" s="28">
        <x:v>-1.54625500754427</x:v>
      </x:c>
      <x:c r="FD87" s="178">
        <x:v>1.69825241082038</x:v>
      </x:c>
      <x:c r="FE87" s="28">
        <x:v>-8.0293824967902994E-2</x:v>
      </x:c>
      <x:c r="FF87" s="178">
        <x:v>1.3627149619411001</x:v>
      </x:c>
      <x:c r="FG87" s="28">
        <x:v>0.434746990128628</x:v>
      </x:c>
      <x:c r="FH87" s="178">
        <x:v>1.6085842534449</x:v>
      </x:c>
      <x:c r="FI87" s="28">
        <x:v>-6.0313086684410004</x:v>
      </x:c>
      <x:c r="FJ87" s="178">
        <x:v>2.2352774872497698</x:v>
      </x:c>
      <x:c r="FK87" s="28">
        <x:v>1.1155008904700101</x:v>
      </x:c>
      <x:c r="FL87" s="178">
        <x:v>1.4649504710001899</x:v>
      </x:c>
      <x:c r="FM87" s="28">
        <x:v>-1.6132112827585099</x:v>
      </x:c>
      <x:c r="FN87" s="178">
        <x:v>0.98311032887168304</x:v>
      </x:c>
      <x:c r="FO87" s="28">
        <x:v>1.10347014660593</x:v>
      </x:c>
      <x:c r="FP87" s="178">
        <x:v>1.33549923125648</x:v>
      </x:c>
      <x:c r="FQ87" s="28">
        <x:v>8.4779161092071895</x:v>
      </x:c>
      <x:c r="FR87" s="178">
        <x:v>2.14510171457187</x:v>
      </x:c>
      <x:c r="FS87" s="28">
        <x:v>2.4011711751218598</x:v>
      </x:c>
      <x:c r="FT87" s="178">
        <x:v>1.4885438020314901</x:v>
      </x:c>
      <x:c r="FU87" s="28">
        <x:v>1.48651597964138</x:v>
      </x:c>
      <x:c r="FV87" s="178">
        <x:v>1.57631843703337</x:v>
      </x:c>
      <x:c r="FW87" s="28">
        <x:v>-0.62810290108985201</x:v>
      </x:c>
      <x:c r="FX87" s="178">
        <x:v>0.799739665727217</x:v>
      </x:c>
      <x:c r="FY87" s="28">
        <x:v>4.8795149440356003</x:v>
      </x:c>
      <x:c r="FZ87" s="178">
        <x:v>1.8474406167183099</x:v>
      </x:c>
      <x:c r="GA87" s="30"/>
      <x:c r="GB87" s="30"/>
      <x:c r="GC87" s="30"/>
      <x:c r="GD87" s="30"/>
      <x:c r="GE87" s="30"/>
      <x:c r="GF87" s="30"/>
      <x:c r="GG87" s="30"/>
      <x:c r="GH87" s="30"/>
      <x:c r="GI87" s="30"/>
      <x:c r="GJ87" s="30"/>
      <x:c r="GK87" s="30"/>
      <x:c r="GL87" s="30"/>
      <x:c r="GM87" s="30"/>
      <x:c r="GN87" s="30"/>
      <x:c r="GO87" s="30"/>
      <x:c r="GP87" s="30"/>
      <x:c r="GQ87" s="30"/>
      <x:c r="GR87" s="30"/>
      <x:c r="GS87" s="30"/>
      <x:c r="GT87" s="30"/>
      <x:c r="GU87" s="30"/>
      <x:c r="GV87" s="30"/>
      <x:c r="GW87" s="30"/>
      <x:c r="GX87" s="30"/>
      <x:c r="GY87" s="30"/>
      <x:c r="GZ87" s="30"/>
      <x:c r="HA87" s="30"/>
      <x:c r="HB87" s="30"/>
      <x:c r="HC87" s="30"/>
      <x:c r="HD87" s="31"/>
    </x:row>
    <x:row r="88" spans="1:212" ht="12.95" customHeight="1" x14ac:dyDescent="0.2">
      <x:c r="A88" s="2"/>
      <x:c r="B88" s="37"/>
      <x:c r="C88" s="13" t="s">
        <x:v>1713</x:v>
      </x:c>
      <x:c r="D88" s="173" t="s">
        <x:v>1714</x:v>
      </x:c>
      <x:c r="E88" s="13" t="s">
        <x:v>1715</x:v>
      </x:c>
      <x:c r="F88" s="173" t="s">
        <x:v>1716</x:v>
      </x:c>
      <x:c r="G88" s="13" t="s">
        <x:v>1717</x:v>
      </x:c>
      <x:c r="H88" s="173" t="s">
        <x:v>1718</x:v>
      </x:c>
      <x:c r="I88" s="13" t="s">
        <x:v>1719</x:v>
      </x:c>
      <x:c r="J88" s="173" t="s">
        <x:v>1720</x:v>
      </x:c>
      <x:c r="K88" s="13" t="s">
        <x:v>1721</x:v>
      </x:c>
      <x:c r="L88" s="173" t="s">
        <x:v>1722</x:v>
      </x:c>
      <x:c r="M88" s="13" t="s">
        <x:v>1723</x:v>
      </x:c>
      <x:c r="N88" s="173" t="s">
        <x:v>1724</x:v>
      </x:c>
      <x:c r="O88" s="13" t="s">
        <x:v>1725</x:v>
      </x:c>
      <x:c r="P88" s="173" t="s">
        <x:v>1726</x:v>
      </x:c>
      <x:c r="Q88" s="13" t="s">
        <x:v>1727</x:v>
      </x:c>
      <x:c r="R88" s="173" t="s">
        <x:v>1728</x:v>
      </x:c>
      <x:c r="S88" s="13" t="s">
        <x:v>1729</x:v>
      </x:c>
      <x:c r="T88" s="173" t="s">
        <x:v>1730</x:v>
      </x:c>
      <x:c r="U88" s="13" t="s">
        <x:v>1731</x:v>
      </x:c>
      <x:c r="V88" s="173" t="s">
        <x:v>1732</x:v>
      </x:c>
      <x:c r="W88" s="13" t="s">
        <x:v>1733</x:v>
      </x:c>
      <x:c r="X88" s="173" t="s">
        <x:v>1734</x:v>
      </x:c>
      <x:c r="Y88" s="13" t="s">
        <x:v>1735</x:v>
      </x:c>
      <x:c r="Z88" s="173" t="s">
        <x:v>1736</x:v>
      </x:c>
      <x:c r="AA88" s="13" t="s">
        <x:v>1737</x:v>
      </x:c>
      <x:c r="AB88" s="173" t="s">
        <x:v>1738</x:v>
      </x:c>
      <x:c r="AC88" s="13" t="s">
        <x:v>1739</x:v>
      </x:c>
      <x:c r="AD88" s="173" t="s">
        <x:v>1740</x:v>
      </x:c>
      <x:c r="AE88" s="13" t="s">
        <x:v>1741</x:v>
      </x:c>
      <x:c r="AF88" s="173" t="s">
        <x:v>1742</x:v>
      </x:c>
      <x:c r="AG88" s="13" t="s">
        <x:v>1743</x:v>
      </x:c>
      <x:c r="AH88" s="173" t="s">
        <x:v>1744</x:v>
      </x:c>
      <x:c r="AI88" s="13" t="s">
        <x:v>1745</x:v>
      </x:c>
      <x:c r="AJ88" s="173" t="s">
        <x:v>1746</x:v>
      </x:c>
      <x:c r="AK88" s="13" t="s">
        <x:v>1747</x:v>
      </x:c>
      <x:c r="AL88" s="173" t="s">
        <x:v>1748</x:v>
      </x:c>
      <x:c r="AM88" s="13" t="s">
        <x:v>1749</x:v>
      </x:c>
      <x:c r="AN88" s="173" t="s">
        <x:v>1750</x:v>
      </x:c>
      <x:c r="AO88" s="13" t="s">
        <x:v>1751</x:v>
      </x:c>
      <x:c r="AP88" s="173" t="s">
        <x:v>1752</x:v>
      </x:c>
      <x:c r="AQ88" s="13" t="s">
        <x:v>1753</x:v>
      </x:c>
      <x:c r="AR88" s="173" t="s">
        <x:v>1754</x:v>
      </x:c>
      <x:c r="AS88" s="13" t="s">
        <x:v>1755</x:v>
      </x:c>
      <x:c r="AT88" s="173" t="s">
        <x:v>1756</x:v>
      </x:c>
      <x:c r="AU88" s="13" t="s">
        <x:v>1757</x:v>
      </x:c>
      <x:c r="AV88" s="173" t="s">
        <x:v>1758</x:v>
      </x:c>
      <x:c r="AW88" s="13" t="s">
        <x:v>1759</x:v>
      </x:c>
      <x:c r="AX88" s="173" t="s">
        <x:v>1760</x:v>
      </x:c>
      <x:c r="AY88" s="13" t="s">
        <x:v>1761</x:v>
      </x:c>
      <x:c r="AZ88" s="173" t="s">
        <x:v>1762</x:v>
      </x:c>
      <x:c r="BA88" s="13" t="s">
        <x:v>1763</x:v>
      </x:c>
      <x:c r="BB88" s="173" t="s">
        <x:v>1764</x:v>
      </x:c>
      <x:c r="BC88" s="13" t="s">
        <x:v>1765</x:v>
      </x:c>
      <x:c r="BD88" s="173" t="s">
        <x:v>1766</x:v>
      </x:c>
      <x:c r="BE88" s="13" t="s">
        <x:v>1767</x:v>
      </x:c>
      <x:c r="BF88" s="173" t="s">
        <x:v>1768</x:v>
      </x:c>
      <x:c r="BG88" s="13" t="s">
        <x:v>1769</x:v>
      </x:c>
      <x:c r="BH88" s="173" t="s">
        <x:v>1770</x:v>
      </x:c>
      <x:c r="BI88" s="13" t="s">
        <x:v>1771</x:v>
      </x:c>
      <x:c r="BJ88" s="173" t="s">
        <x:v>1772</x:v>
      </x:c>
      <x:c r="BK88" s="13" t="s">
        <x:v>1773</x:v>
      </x:c>
      <x:c r="BL88" s="173" t="s">
        <x:v>1774</x:v>
      </x:c>
      <x:c r="BM88" s="13" t="s">
        <x:v>1775</x:v>
      </x:c>
      <x:c r="BN88" s="173" t="s">
        <x:v>1776</x:v>
      </x:c>
      <x:c r="BO88" s="13" t="s">
        <x:v>1777</x:v>
      </x:c>
      <x:c r="BP88" s="173" t="s">
        <x:v>1778</x:v>
      </x:c>
      <x:c r="BQ88" s="13" t="s">
        <x:v>1779</x:v>
      </x:c>
      <x:c r="BR88" s="173" t="s">
        <x:v>1780</x:v>
      </x:c>
      <x:c r="BS88" s="13" t="s">
        <x:v>1781</x:v>
      </x:c>
      <x:c r="BT88" s="173" t="s">
        <x:v>1782</x:v>
      </x:c>
      <x:c r="BU88" s="13" t="s">
        <x:v>1783</x:v>
      </x:c>
      <x:c r="BV88" s="173" t="s">
        <x:v>1784</x:v>
      </x:c>
      <x:c r="BW88" s="13" t="s">
        <x:v>1785</x:v>
      </x:c>
      <x:c r="BX88" s="173" t="s">
        <x:v>1786</x:v>
      </x:c>
      <x:c r="BY88" s="13" t="s">
        <x:v>1787</x:v>
      </x:c>
      <x:c r="BZ88" s="173" t="s">
        <x:v>1788</x:v>
      </x:c>
      <x:c r="CA88" s="13" t="s">
        <x:v>1789</x:v>
      </x:c>
      <x:c r="CB88" s="173" t="s">
        <x:v>1790</x:v>
      </x:c>
      <x:c r="CC88" s="13" t="s">
        <x:v>1791</x:v>
      </x:c>
      <x:c r="CD88" s="173" t="s">
        <x:v>1792</x:v>
      </x:c>
      <x:c r="CE88" s="13" t="s">
        <x:v>1793</x:v>
      </x:c>
      <x:c r="CF88" s="173" t="s">
        <x:v>1794</x:v>
      </x:c>
      <x:c r="CG88" s="13" t="s">
        <x:v>1795</x:v>
      </x:c>
      <x:c r="CH88" s="173" t="s">
        <x:v>1796</x:v>
      </x:c>
      <x:c r="CI88" s="13" t="s">
        <x:v>1797</x:v>
      </x:c>
      <x:c r="CJ88" s="173" t="s">
        <x:v>1798</x:v>
      </x:c>
      <x:c r="CK88" s="13" t="s">
        <x:v>1799</x:v>
      </x:c>
      <x:c r="CL88" s="173" t="s">
        <x:v>1800</x:v>
      </x:c>
      <x:c r="CM88" s="13" t="s">
        <x:v>1801</x:v>
      </x:c>
      <x:c r="CN88" s="173" t="s">
        <x:v>1802</x:v>
      </x:c>
      <x:c r="CO88" s="13" t="s">
        <x:v>1803</x:v>
      </x:c>
      <x:c r="CP88" s="173" t="s">
        <x:v>1804</x:v>
      </x:c>
      <x:c r="CQ88" s="13" t="s">
        <x:v>1805</x:v>
      </x:c>
      <x:c r="CR88" s="173" t="s">
        <x:v>1806</x:v>
      </x:c>
      <x:c r="CS88" s="13" t="s">
        <x:v>1807</x:v>
      </x:c>
      <x:c r="CT88" s="173" t="s">
        <x:v>1808</x:v>
      </x:c>
      <x:c r="CU88" s="13" t="s">
        <x:v>1809</x:v>
      </x:c>
      <x:c r="CV88" s="173" t="s">
        <x:v>1810</x:v>
      </x:c>
      <x:c r="CW88" s="13" t="s">
        <x:v>1811</x:v>
      </x:c>
      <x:c r="CX88" s="173" t="s">
        <x:v>1812</x:v>
      </x:c>
      <x:c r="CY88" s="13" t="s">
        <x:v>1813</x:v>
      </x:c>
      <x:c r="CZ88" s="173" t="s">
        <x:v>1814</x:v>
      </x:c>
      <x:c r="DA88" s="13" t="s">
        <x:v>1815</x:v>
      </x:c>
      <x:c r="DB88" s="173" t="s">
        <x:v>1816</x:v>
      </x:c>
      <x:c r="DC88" s="13" t="s">
        <x:v>1817</x:v>
      </x:c>
      <x:c r="DD88" s="173" t="s">
        <x:v>1818</x:v>
      </x:c>
      <x:c r="DE88" s="13" t="s">
        <x:v>1819</x:v>
      </x:c>
      <x:c r="DF88" s="173" t="s">
        <x:v>1820</x:v>
      </x:c>
      <x:c r="DG88" s="13" t="s">
        <x:v>1821</x:v>
      </x:c>
      <x:c r="DH88" s="173" t="s">
        <x:v>1822</x:v>
      </x:c>
      <x:c r="DI88" s="13" t="s">
        <x:v>1823</x:v>
      </x:c>
      <x:c r="DJ88" s="173" t="s">
        <x:v>1824</x:v>
      </x:c>
      <x:c r="DK88" s="13" t="s">
        <x:v>1825</x:v>
      </x:c>
      <x:c r="DL88" s="173" t="s">
        <x:v>1826</x:v>
      </x:c>
      <x:c r="DM88" s="13" t="s">
        <x:v>1827</x:v>
      </x:c>
      <x:c r="DN88" s="173" t="s">
        <x:v>1828</x:v>
      </x:c>
      <x:c r="DO88" s="13" t="s">
        <x:v>1829</x:v>
      </x:c>
      <x:c r="DP88" s="173" t="s">
        <x:v>1830</x:v>
      </x:c>
      <x:c r="DQ88" s="13" t="s">
        <x:v>1831</x:v>
      </x:c>
      <x:c r="DR88" s="173" t="s">
        <x:v>1832</x:v>
      </x:c>
      <x:c r="DS88" s="13" t="s">
        <x:v>1833</x:v>
      </x:c>
      <x:c r="DT88" s="173" t="s">
        <x:v>1834</x:v>
      </x:c>
      <x:c r="DU88" s="13" t="s">
        <x:v>1835</x:v>
      </x:c>
      <x:c r="DV88" s="173" t="s">
        <x:v>1836</x:v>
      </x:c>
      <x:c r="DW88" s="13" t="s">
        <x:v>1837</x:v>
      </x:c>
      <x:c r="DX88" s="173" t="s">
        <x:v>1838</x:v>
      </x:c>
      <x:c r="DY88" s="13" t="s">
        <x:v>1839</x:v>
      </x:c>
      <x:c r="DZ88" s="173" t="s">
        <x:v>1840</x:v>
      </x:c>
      <x:c r="EA88" s="13" t="s">
        <x:v>1841</x:v>
      </x:c>
      <x:c r="EB88" s="173" t="s">
        <x:v>1842</x:v>
      </x:c>
      <x:c r="EC88" s="13" t="s">
        <x:v>1843</x:v>
      </x:c>
      <x:c r="ED88" s="173" t="s">
        <x:v>1844</x:v>
      </x:c>
      <x:c r="EE88" s="13" t="s">
        <x:v>1845</x:v>
      </x:c>
      <x:c r="EF88" s="173" t="s">
        <x:v>1846</x:v>
      </x:c>
      <x:c r="EG88" s="13" t="s">
        <x:v>1847</x:v>
      </x:c>
      <x:c r="EH88" s="173" t="s">
        <x:v>1848</x:v>
      </x:c>
      <x:c r="EI88" s="13" t="s">
        <x:v>1849</x:v>
      </x:c>
      <x:c r="EJ88" s="173" t="s">
        <x:v>1850</x:v>
      </x:c>
      <x:c r="EK88" s="13" t="s">
        <x:v>1851</x:v>
      </x:c>
      <x:c r="EL88" s="173" t="s">
        <x:v>1852</x:v>
      </x:c>
      <x:c r="EM88" s="13" t="s">
        <x:v>1853</x:v>
      </x:c>
      <x:c r="EN88" s="173" t="s">
        <x:v>1854</x:v>
      </x:c>
      <x:c r="EO88" s="13" t="s">
        <x:v>1855</x:v>
      </x:c>
      <x:c r="EP88" s="173" t="s">
        <x:v>1856</x:v>
      </x:c>
      <x:c r="EQ88" s="13" t="s">
        <x:v>1857</x:v>
      </x:c>
      <x:c r="ER88" s="173" t="s">
        <x:v>1858</x:v>
      </x:c>
      <x:c r="ES88" s="13" t="s">
        <x:v>1859</x:v>
      </x:c>
      <x:c r="ET88" s="173" t="s">
        <x:v>1860</x:v>
      </x:c>
      <x:c r="EU88" s="13" t="s">
        <x:v>1861</x:v>
      </x:c>
      <x:c r="EV88" s="173" t="s">
        <x:v>1862</x:v>
      </x:c>
      <x:c r="EW88" s="15" t="s">
        <x:v>1863</x:v>
      </x:c>
      <x:c r="EX88" s="15" t="s">
        <x:v>1864</x:v>
      </x:c>
      <x:c r="EY88" s="15" t="s">
        <x:v>1865</x:v>
      </x:c>
      <x:c r="EZ88" s="15" t="s">
        <x:v>1866</x:v>
      </x:c>
      <x:c r="FA88" s="15" t="s">
        <x:v>1867</x:v>
      </x:c>
      <x:c r="FB88" s="15" t="s">
        <x:v>1868</x:v>
      </x:c>
      <x:c r="FC88" s="15" t="s">
        <x:v>1869</x:v>
      </x:c>
      <x:c r="FD88" s="15" t="s">
        <x:v>1870</x:v>
      </x:c>
      <x:c r="FE88" s="15" t="s">
        <x:v>1871</x:v>
      </x:c>
      <x:c r="FF88" s="15" t="s">
        <x:v>1872</x:v>
      </x:c>
      <x:c r="FG88" s="15" t="s">
        <x:v>1873</x:v>
      </x:c>
      <x:c r="FH88" s="15" t="s">
        <x:v>1874</x:v>
      </x:c>
      <x:c r="FI88" s="15" t="s">
        <x:v>1875</x:v>
      </x:c>
      <x:c r="FJ88" s="15" t="s">
        <x:v>1876</x:v>
      </x:c>
      <x:c r="FK88" s="15" t="s">
        <x:v>1877</x:v>
      </x:c>
      <x:c r="FL88" s="15" t="s">
        <x:v>1878</x:v>
      </x:c>
      <x:c r="FM88" s="15" t="s">
        <x:v>1879</x:v>
      </x:c>
      <x:c r="FN88" s="15" t="s">
        <x:v>1880</x:v>
      </x:c>
      <x:c r="FO88" s="15" t="s">
        <x:v>1881</x:v>
      </x:c>
      <x:c r="FP88" s="15" t="s">
        <x:v>1882</x:v>
      </x:c>
      <x:c r="FQ88" s="15" t="s">
        <x:v>1883</x:v>
      </x:c>
      <x:c r="FR88" s="15" t="s">
        <x:v>1884</x:v>
      </x:c>
      <x:c r="FS88" s="15" t="s">
        <x:v>1885</x:v>
      </x:c>
      <x:c r="FT88" s="15" t="s">
        <x:v>1886</x:v>
      </x:c>
      <x:c r="FU88" s="15" t="s">
        <x:v>1887</x:v>
      </x:c>
      <x:c r="FV88" s="15" t="s">
        <x:v>1888</x:v>
      </x:c>
      <x:c r="FW88" s="15" t="s">
        <x:v>1889</x:v>
      </x:c>
      <x:c r="FX88" s="15" t="s">
        <x:v>1890</x:v>
      </x:c>
      <x:c r="FY88" s="15" t="s">
        <x:v>1891</x:v>
      </x:c>
      <x:c r="FZ88" s="15" t="s">
        <x:v>1892</x:v>
      </x:c>
      <x:c r="GA88" s="13" t="s">
        <x:v>1893</x:v>
      </x:c>
      <x:c r="GB88" s="173" t="s">
        <x:v>1894</x:v>
      </x:c>
      <x:c r="GC88" s="13" t="s">
        <x:v>1895</x:v>
      </x:c>
      <x:c r="GD88" s="173" t="s">
        <x:v>1896</x:v>
      </x:c>
      <x:c r="GE88" s="13" t="s">
        <x:v>1897</x:v>
      </x:c>
      <x:c r="GF88" s="173" t="s">
        <x:v>1898</x:v>
      </x:c>
      <x:c r="GG88" s="13" t="s">
        <x:v>1899</x:v>
      </x:c>
      <x:c r="GH88" s="173" t="s">
        <x:v>1900</x:v>
      </x:c>
      <x:c r="GI88" s="13" t="s">
        <x:v>1901</x:v>
      </x:c>
      <x:c r="GJ88" s="173" t="s">
        <x:v>1902</x:v>
      </x:c>
      <x:c r="GK88" s="13" t="s">
        <x:v>1903</x:v>
      </x:c>
      <x:c r="GL88" s="173" t="s">
        <x:v>1904</x:v>
      </x:c>
      <x:c r="GM88" s="13" t="s">
        <x:v>1905</x:v>
      </x:c>
      <x:c r="GN88" s="173" t="s">
        <x:v>1906</x:v>
      </x:c>
      <x:c r="GO88" s="13" t="s">
        <x:v>1907</x:v>
      </x:c>
      <x:c r="GP88" s="173" t="s">
        <x:v>1908</x:v>
      </x:c>
      <x:c r="GQ88" s="13" t="s">
        <x:v>1909</x:v>
      </x:c>
      <x:c r="GR88" s="173" t="s">
        <x:v>1910</x:v>
      </x:c>
      <x:c r="GS88" s="13" t="s">
        <x:v>1911</x:v>
      </x:c>
      <x:c r="GT88" s="173" t="s">
        <x:v>1912</x:v>
      </x:c>
      <x:c r="GU88" s="13" t="s">
        <x:v>1913</x:v>
      </x:c>
      <x:c r="GV88" s="173" t="s">
        <x:v>1914</x:v>
      </x:c>
      <x:c r="GW88" s="13" t="s">
        <x:v>1915</x:v>
      </x:c>
      <x:c r="GX88" s="173" t="s">
        <x:v>1916</x:v>
      </x:c>
      <x:c r="GY88" s="13" t="s">
        <x:v>1917</x:v>
      </x:c>
      <x:c r="GZ88" s="173" t="s">
        <x:v>1918</x:v>
      </x:c>
      <x:c r="HA88" s="13" t="s">
        <x:v>1919</x:v>
      </x:c>
      <x:c r="HB88" s="173" t="s">
        <x:v>1920</x:v>
      </x:c>
      <x:c r="HC88" s="13" t="s">
        <x:v>1921</x:v>
      </x:c>
      <x:c r="HD88" s="182" t="s">
        <x:v>1922</x:v>
      </x:c>
    </x:row>
    <x:row r="89" spans="1:212" ht="12.95" customHeight="1" x14ac:dyDescent="0.2">
      <x:c r="A89" s="2" t="s">
        <x:v>367</x:v>
      </x:c>
      <x:c r="B89" s="37">
        <x:v>3</x:v>
      </x:c>
      <x:c r="C89" s="13">
        <x:v>11.0116685814055</x:v>
      </x:c>
      <x:c r="D89" s="173">
        <x:v>0.76107219614173505</x:v>
      </x:c>
      <x:c r="E89" s="13">
        <x:v>16.134308850691401</x:v>
      </x:c>
      <x:c r="F89" s="173">
        <x:v>2.2765773044283302</x:v>
      </x:c>
      <x:c r="G89" s="13">
        <x:v>14.093872233242299</x:v>
      </x:c>
      <x:c r="H89" s="173">
        <x:v>1.86894401567849</x:v>
      </x:c>
      <x:c r="I89" s="13">
        <x:v>8.8951562307588006</x:v>
      </x:c>
      <x:c r="J89" s="173">
        <x:v>0.90839291883917095</x:v>
      </x:c>
      <x:c r="K89" s="13">
        <x:v>-7.23915261993257</x:v>
      </x:c>
      <x:c r="L89" s="173">
        <x:v>2.47028657023154</x:v>
      </x:c>
      <x:c r="M89" s="13">
        <x:v>11.771532164268301</x:v>
      </x:c>
      <x:c r="N89" s="173">
        <x:v>0.79526995307269299</x:v>
      </x:c>
      <x:c r="O89" s="13">
        <x:v>18.6902831562636</x:v>
      </x:c>
      <x:c r="P89" s="173">
        <x:v>2.1282328218864199</x:v>
      </x:c>
      <x:c r="Q89" s="13">
        <x:v>14.966237722425401</x:v>
      </x:c>
      <x:c r="R89" s="173">
        <x:v>2.1643447391169799</x:v>
      </x:c>
      <x:c r="S89" s="13">
        <x:v>9.4133738434982206</x:v>
      </x:c>
      <x:c r="T89" s="173">
        <x:v>0.93994904821985703</x:v>
      </x:c>
      <x:c r="U89" s="13">
        <x:v>-9.2769093127653495</x:v>
      </x:c>
      <x:c r="V89" s="173">
        <x:v>2.38562239725456</x:v>
      </x:c>
      <x:c r="W89" s="13">
        <x:v>10.655427483203701</x:v>
      </x:c>
      <x:c r="X89" s="173">
        <x:v>0.70019649454565902</x:v>
      </x:c>
      <x:c r="Y89" s="13">
        <x:v>14.6137945714461</x:v>
      </x:c>
      <x:c r="Z89" s="173">
        <x:v>1.9652688747946301</x:v>
      </x:c>
      <x:c r="AA89" s="13">
        <x:v>12.5619141574191</x:v>
      </x:c>
      <x:c r="AB89" s="173">
        <x:v>1.78788371314863</x:v>
      </x:c>
      <x:c r="AC89" s="13">
        <x:v>9.3095548677427509</x:v>
      </x:c>
      <x:c r="AD89" s="173">
        <x:v>0.83050816266503003</x:v>
      </x:c>
      <x:c r="AE89" s="13">
        <x:v>-5.3042397037033604</x:v>
      </x:c>
      <x:c r="AF89" s="173">
        <x:v>2.1435784876062098</x:v>
      </x:c>
      <x:c r="AG89" s="13">
        <x:v>17.2046617006839</x:v>
      </x:c>
      <x:c r="AH89" s="173">
        <x:v>0.86251923302707501</x:v>
      </x:c>
      <x:c r="AI89" s="13">
        <x:v>23.3792041470629</x:v>
      </x:c>
      <x:c r="AJ89" s="173">
        <x:v>2.7401130595598602</x:v>
      </x:c>
      <x:c r="AK89" s="13">
        <x:v>18.218779978193101</x:v>
      </x:c>
      <x:c r="AL89" s="173">
        <x:v>1.98887886407764</x:v>
      </x:c>
      <x:c r="AM89" s="13">
        <x:v>15.5012117865873</x:v>
      </x:c>
      <x:c r="AN89" s="173">
        <x:v>1.0273630018790401</x:v>
      </x:c>
      <x:c r="AO89" s="13">
        <x:v>-7.8779923604756199</x:v>
      </x:c>
      <x:c r="AP89" s="173">
        <x:v>2.96821290036024</x:v>
      </x:c>
      <x:c r="AQ89" s="13">
        <x:v>16.474863528290399</x:v>
      </x:c>
      <x:c r="AR89" s="173">
        <x:v>0.79778240611555096</x:v>
      </x:c>
      <x:c r="AS89" s="13">
        <x:v>18.7469485729704</x:v>
      </x:c>
      <x:c r="AT89" s="173">
        <x:v>2.3563833118657902</x:v>
      </x:c>
      <x:c r="AU89" s="13">
        <x:v>15.386012139766599</x:v>
      </x:c>
      <x:c r="AV89" s="173">
        <x:v>1.97999387113777</x:v>
      </x:c>
      <x:c r="AW89" s="13">
        <x:v>16.0637801380567</x:v>
      </x:c>
      <x:c r="AX89" s="173">
        <x:v>0.97562929141786803</x:v>
      </x:c>
      <x:c r="AY89" s="13">
        <x:v>-2.6831684349137399</x:v>
      </x:c>
      <x:c r="AZ89" s="173">
        <x:v>2.6317178226735698</x:v>
      </x:c>
      <x:c r="BA89" s="13">
        <x:v>16.0533001279301</x:v>
      </x:c>
      <x:c r="BB89" s="173">
        <x:v>0.72648876953588204</x:v>
      </x:c>
      <x:c r="BC89" s="13">
        <x:v>15.407017314789099</x:v>
      </x:c>
      <x:c r="BD89" s="173">
        <x:v>2.2192706015047201</x:v>
      </x:c>
      <x:c r="BE89" s="13">
        <x:v>15.574284180326901</x:v>
      </x:c>
      <x:c r="BF89" s="173">
        <x:v>1.7444333826493901</x:v>
      </x:c>
      <x:c r="BG89" s="13">
        <x:v>16.224613072058901</x:v>
      </x:c>
      <x:c r="BH89" s="173">
        <x:v>0.90799646378837995</x:v>
      </x:c>
      <x:c r="BI89" s="13">
        <x:v>0.81759575726984901</x:v>
      </x:c>
      <x:c r="BJ89" s="173">
        <x:v>2.5452008728647</x:v>
      </x:c>
      <x:c r="BK89" s="13">
        <x:v>21.521251214436099</x:v>
      </x:c>
      <x:c r="BL89" s="173">
        <x:v>0.82709530123602104</x:v>
      </x:c>
      <x:c r="BM89" s="13">
        <x:v>19.6357453656105</x:v>
      </x:c>
      <x:c r="BN89" s="173">
        <x:v>2.0653412497075401</x:v>
      </x:c>
      <x:c r="BO89" s="13">
        <x:v>21.2863355093751</x:v>
      </x:c>
      <x:c r="BP89" s="173">
        <x:v>2.4554341744423298</x:v>
      </x:c>
      <x:c r="BQ89" s="13">
        <x:v>21.964801387184</x:v>
      </x:c>
      <x:c r="BR89" s="173">
        <x:v>1.0939295341913799</x:v>
      </x:c>
      <x:c r="BS89" s="13">
        <x:v>2.3290560215735501</x:v>
      </x:c>
      <x:c r="BT89" s="173">
        <x:v>2.5164250069011098</x:v>
      </x:c>
      <x:c r="BU89" s="13">
        <x:v>20.400196394434801</x:v>
      </x:c>
      <x:c r="BV89" s="173">
        <x:v>0.92307832547770097</x:v>
      </x:c>
      <x:c r="BW89" s="13">
        <x:v>29.916180526096301</x:v>
      </x:c>
      <x:c r="BX89" s="173">
        <x:v>2.76789913148908</x:v>
      </x:c>
      <x:c r="BY89" s="13">
        <x:v>25.1391928048639</x:v>
      </x:c>
      <x:c r="BZ89" s="173">
        <x:v>2.1007859691400199</x:v>
      </x:c>
      <x:c r="CA89" s="13">
        <x:v>17.0675436167834</x:v>
      </x:c>
      <x:c r="CB89" s="173">
        <x:v>1.0848666616947</x:v>
      </x:c>
      <x:c r="CC89" s="13">
        <x:v>-12.8486369093129</x:v>
      </x:c>
      <x:c r="CD89" s="173">
        <x:v>3.0000033603067102</x:v>
      </x:c>
      <x:c r="CE89" s="13">
        <x:v>5.3749234443042102</x:v>
      </x:c>
      <x:c r="CF89" s="173">
        <x:v>0.56369512731085702</x:v>
      </x:c>
      <x:c r="CG89" s="13">
        <x:v>10.671931108189799</x:v>
      </x:c>
      <x:c r="CH89" s="173">
        <x:v>1.8760637410471801</x:v>
      </x:c>
      <x:c r="CI89" s="13">
        <x:v>5.57402902990074</x:v>
      </x:c>
      <x:c r="CJ89" s="173">
        <x:v>1.2498829952055699</x:v>
      </x:c>
      <x:c r="CK89" s="13">
        <x:v>4.0295030738335198</x:v>
      </x:c>
      <x:c r="CL89" s="173">
        <x:v>0.51520675281929296</x:v>
      </x:c>
      <x:c r="CM89" s="13">
        <x:v>-6.6424280343562403</x:v>
      </x:c>
      <x:c r="CN89" s="173">
        <x:v>1.91226137835833</x:v>
      </x:c>
      <x:c r="CO89" s="13">
        <x:v>15.614323771081301</x:v>
      </x:c>
      <x:c r="CP89" s="173">
        <x:v>0.96534403373052902</x:v>
      </x:c>
      <x:c r="CQ89" s="13">
        <x:v>20.0625627133305</x:v>
      </x:c>
      <x:c r="CR89" s="173">
        <x:v>2.4388236054189099</x:v>
      </x:c>
      <x:c r="CS89" s="13">
        <x:v>16.613372625679599</x:v>
      </x:c>
      <x:c r="CT89" s="173">
        <x:v>2.18389079647091</x:v>
      </x:c>
      <x:c r="CU89" s="13">
        <x:v>14.3455147234601</x:v>
      </x:c>
      <x:c r="CV89" s="173">
        <x:v>1.0276734852943901</x:v>
      </x:c>
      <x:c r="CW89" s="13">
        <x:v>-5.7170479898703803</x:v>
      </x:c>
      <x:c r="CX89" s="173">
        <x:v>2.55774244864699</x:v>
      </x:c>
      <x:c r="CY89" s="13">
        <x:v>24.800802564490802</x:v>
      </x:c>
      <x:c r="CZ89" s="173">
        <x:v>1.2148757499359799</x:v>
      </x:c>
      <x:c r="DA89" s="13">
        <x:v>27.6942516338137</x:v>
      </x:c>
      <x:c r="DB89" s="173">
        <x:v>2.6612997766166799</x:v>
      </x:c>
      <x:c r="DC89" s="13">
        <x:v>27.463913988956001</x:v>
      </x:c>
      <x:c r="DD89" s="173">
        <x:v>2.8928970482997598</x:v>
      </x:c>
      <x:c r="DE89" s="13">
        <x:v>23.3543629824118</x:v>
      </x:c>
      <x:c r="DF89" s="173">
        <x:v>1.36443844178271</x:v>
      </x:c>
      <x:c r="DG89" s="13">
        <x:v>-4.33988865140189</x:v>
      </x:c>
      <x:c r="DH89" s="173">
        <x:v>2.8262380518279202</x:v>
      </x:c>
      <x:c r="DI89" s="13">
        <x:v>13.3017783346728</x:v>
      </x:c>
      <x:c r="DJ89" s="173">
        <x:v>0.78188478482281998</x:v>
      </x:c>
      <x:c r="DK89" s="13">
        <x:v>15.5601615215078</x:v>
      </x:c>
      <x:c r="DL89" s="173">
        <x:v>1.9576465341498099</x:v>
      </x:c>
      <x:c r="DM89" s="13">
        <x:v>14.8092764857658</x:v>
      </x:c>
      <x:c r="DN89" s="173">
        <x:v>2.10745969215801</x:v>
      </x:c>
      <x:c r="DO89" s="13">
        <x:v>12.483200653004999</x:v>
      </x:c>
      <x:c r="DP89" s="173">
        <x:v>0.99286054451197003</x:v>
      </x:c>
      <x:c r="DQ89" s="13">
        <x:v>-3.0769608685027898</x:v>
      </x:c>
      <x:c r="DR89" s="173">
        <x:v>2.28123720135329</x:v>
      </x:c>
      <x:c r="DS89" s="13">
        <x:v>12.640664743076799</x:v>
      </x:c>
      <x:c r="DT89" s="173">
        <x:v>0.75504429393843797</x:v>
      </x:c>
      <x:c r="DU89" s="13">
        <x:v>16.554216632294601</x:v>
      </x:c>
      <x:c r="DV89" s="173">
        <x:v>2.3894720953721098</x:v>
      </x:c>
      <x:c r="DW89" s="13">
        <x:v>12.1176812204555</x:v>
      </x:c>
      <x:c r="DX89" s="173">
        <x:v>1.66145201973114</x:v>
      </x:c>
      <x:c r="DY89" s="13">
        <x:v>11.989228980600799</x:v>
      </x:c>
      <x:c r="DZ89" s="173">
        <x:v>0.92870188418380695</x:v>
      </x:c>
      <x:c r="EA89" s="13">
        <x:v>-4.5649876516937598</x:v>
      </x:c>
      <x:c r="EB89" s="173">
        <x:v>2.6042170347781801</x:v>
      </x:c>
      <x:c r="EC89" s="13">
        <x:v>12.453870064994801</x:v>
      </x:c>
      <x:c r="ED89" s="173">
        <x:v>0.72684111132137397</x:v>
      </x:c>
      <x:c r="EE89" s="13">
        <x:v>15.1021302205115</x:v>
      </x:c>
      <x:c r="EF89" s="173">
        <x:v>2.0061853280386699</x:v>
      </x:c>
      <x:c r="EG89" s="13">
        <x:v>12.226276346452</x:v>
      </x:c>
      <x:c r="EH89" s="173">
        <x:v>1.77143814197725</x:v>
      </x:c>
      <x:c r="EI89" s="13">
        <x:v>11.9357315825896</x:v>
      </x:c>
      <x:c r="EJ89" s="173">
        <x:v>0.95610554292439198</x:v>
      </x:c>
      <x:c r="EK89" s="13">
        <x:v>-3.16639863792197</x:v>
      </x:c>
      <x:c r="EL89" s="173">
        <x:v>2.2222609204624799</x:v>
      </x:c>
      <x:c r="EM89" s="13">
        <x:v>16.7482237912774</x:v>
      </x:c>
      <x:c r="EN89" s="173">
        <x:v>0.86058360098367903</x:v>
      </x:c>
      <x:c r="EO89" s="13">
        <x:v>17.927446070171701</x:v>
      </x:c>
      <x:c r="EP89" s="173">
        <x:v>2.0627667312865898</x:v>
      </x:c>
      <x:c r="EQ89" s="13">
        <x:v>17.420506239967501</x:v>
      </x:c>
      <x:c r="ER89" s="173">
        <x:v>2.0439857116015898</x:v>
      </x:c>
      <x:c r="ES89" s="13">
        <x:v>16.4847478074416</x:v>
      </x:c>
      <x:c r="ET89" s="173">
        <x:v>1.09222043505722</x:v>
      </x:c>
      <x:c r="EU89" s="13">
        <x:v>-1.44269826273005</x:v>
      </x:c>
      <x:c r="EV89" s="173">
        <x:v>2.34851321074696</x:v>
      </x:c>
      <x:c r="EW89" s="15"/>
      <x:c r="EX89" s="15"/>
      <x:c r="EY89" s="15"/>
      <x:c r="EZ89" s="15"/>
      <x:c r="FA89" s="15"/>
      <x:c r="FB89" s="15"/>
      <x:c r="FC89" s="15"/>
      <x:c r="FD89" s="15"/>
      <x:c r="FE89" s="15"/>
      <x:c r="FF89" s="15"/>
      <x:c r="FG89" s="15"/>
      <x:c r="FH89" s="15"/>
      <x:c r="FI89" s="15"/>
      <x:c r="FJ89" s="15"/>
      <x:c r="FK89" s="15"/>
      <x:c r="FL89" s="15"/>
      <x:c r="FM89" s="15"/>
      <x:c r="FN89" s="15"/>
      <x:c r="FO89" s="15"/>
      <x:c r="FP89" s="15"/>
      <x:c r="FQ89" s="15"/>
      <x:c r="FR89" s="15"/>
      <x:c r="FS89" s="15"/>
      <x:c r="FT89" s="15"/>
      <x:c r="FU89" s="15"/>
      <x:c r="FV89" s="15"/>
      <x:c r="FW89" s="15"/>
      <x:c r="FX89" s="15"/>
      <x:c r="FY89" s="15"/>
      <x:c r="FZ89" s="15"/>
      <x:c r="GA89" s="13">
        <x:v>2.74081607632312</x:v>
      </x:c>
      <x:c r="GB89" s="173">
        <x:v>1.13005518363928</x:v>
      </x:c>
      <x:c r="GC89" s="13">
        <x:v>0.53972348166413497</x:v>
      </x:c>
      <x:c r="GD89" s="173">
        <x:v>1.33915015313096</x:v>
      </x:c>
      <x:c r="GE89" s="13">
        <x:v>2.17640033531073</x:v>
      </x:c>
      <x:c r="GF89" s="173">
        <x:v>1.09920249349558</x:v>
      </x:c>
      <x:c r="GG89" s="13">
        <x:v>-0.85742563624213697</x:v>
      </x:c>
      <x:c r="GH89" s="173">
        <x:v>1.46527469088403</x:v>
      </x:c>
      <x:c r="GI89" s="13">
        <x:v>1.19630547559357</x:v>
      </x:c>
      <x:c r="GJ89" s="173">
        <x:v>1.2752030968330701</x:v>
      </x:c>
      <x:c r="GK89" s="13">
        <x:v>0.12849714431415099</x:v>
      </x:c>
      <x:c r="GL89" s="173">
        <x:v>1.24513374793966</x:v>
      </x:c>
      <x:c r="GM89" s="13">
        <x:v>0.44235550675024299</x:v>
      </x:c>
      <x:c r="GN89" s="173">
        <x:v>1.37512002905588</x:v>
      </x:c>
      <x:c r="GO89" s="13">
        <x:v>-6.4416086109770596</x:v>
      </x:c>
      <x:c r="GP89" s="173">
        <x:v>1.5021199500461799</x:v>
      </x:c>
      <x:c r="GQ89" s="13">
        <x:v>-1.2320464997115801</x:v>
      </x:c>
      <x:c r="GR89" s="173">
        <x:v>0.82540712875619404</x:v>
      </x:c>
      <x:c r="GS89" s="13">
        <x:v>-3.9174917396877098</x:v>
      </x:c>
      <x:c r="GT89" s="173">
        <x:v>1.4904359592626399</x:v>
      </x:c>
      <x:c r="GU89" s="13">
        <x:v>-3.8420789179629402</x:v>
      </x:c>
      <x:c r="GV89" s="173">
        <x:v>1.78198708447238</x:v>
      </x:c>
      <x:c r="GW89" s="13">
        <x:v>-0.40803107857040599</x:v>
      </x:c>
      <x:c r="GX89" s="173">
        <x:v>1.1675022561412001</x:v>
      </x:c>
      <x:c r="GY89" s="13">
        <x:v>-0.940034647934754</x:v>
      </x:c>
      <x:c r="GZ89" s="173">
        <x:v>1.24810366079469</x:v>
      </x:c>
      <x:c r="HA89" s="13">
        <x:v>-5.0823188437904996</x:v>
      </x:c>
      <x:c r="HB89" s="173">
        <x:v>1.23186885596294</x:v>
      </x:c>
      <x:c r="HC89" s="13">
        <x:v>-4.74094822386723</x:v>
      </x:c>
      <x:c r="HD89" s="182">
        <x:v>1.3677813767836799</x:v>
      </x:c>
    </x:row>
    <x:row r="90" spans="1:212" ht="12.95" customHeight="1" x14ac:dyDescent="0.2">
      <x:c r="A90" s="2" t="s">
        <x:v>370</x:v>
      </x:c>
      <x:c r="B90" s="37">
        <x:v>3</x:v>
      </x:c>
      <x:c r="C90" s="13">
        <x:v>6.1675516731379201</x:v>
      </x:c>
      <x:c r="D90" s="173">
        <x:v>0.71391899493817901</x:v>
      </x:c>
      <x:c r="E90" s="13">
        <x:v>8.6326342293514493</x:v>
      </x:c>
      <x:c r="F90" s="173">
        <x:v>2.17792715585635</x:v>
      </x:c>
      <x:c r="G90" s="13">
        <x:v>5.7533034188764303</x:v>
      </x:c>
      <x:c r="H90" s="173">
        <x:v>1.4923549836055501</x:v>
      </x:c>
      <x:c r="I90" s="13">
        <x:v>5.7803981639980302</x:v>
      </x:c>
      <x:c r="J90" s="173">
        <x:v>0.811160690863032</x:v>
      </x:c>
      <x:c r="K90" s="13">
        <x:v>-2.85223606535342</x:v>
      </x:c>
      <x:c r="L90" s="173">
        <x:v>2.4792338339984901</x:v>
      </x:c>
      <x:c r="M90" s="13">
        <x:v>8.6336962796547105</x:v>
      </x:c>
      <x:c r="N90" s="173">
        <x:v>0.71475279335122699</x:v>
      </x:c>
      <x:c r="O90" s="13">
        <x:v>24.5746088171236</x:v>
      </x:c>
      <x:c r="P90" s="173">
        <x:v>3.0793336632978798</x:v>
      </x:c>
      <x:c r="Q90" s="13">
        <x:v>8.1706948921595597</x:v>
      </x:c>
      <x:c r="R90" s="173">
        <x:v>2.2009724574560199</x:v>
      </x:c>
      <x:c r="S90" s="13">
        <x:v>5.3204591946565696</x:v>
      </x:c>
      <x:c r="T90" s="173">
        <x:v>0.82050680959032596</x:v>
      </x:c>
      <x:c r="U90" s="13">
        <x:v>-19.254149622467001</x:v>
      </x:c>
      <x:c r="V90" s="173">
        <x:v>3.1966958879860199</x:v>
      </x:c>
      <x:c r="W90" s="13">
        <x:v>4.4572921620822603</x:v>
      </x:c>
      <x:c r="X90" s="173">
        <x:v>0.57390910209326795</x:v>
      </x:c>
      <x:c r="Y90" s="13">
        <x:v>14.207176268898801</x:v>
      </x:c>
      <x:c r="Z90" s="173">
        <x:v>2.8250741284751499</x:v>
      </x:c>
      <x:c r="AA90" s="13">
        <x:v>2.2139134874068001</x:v>
      </x:c>
      <x:c r="AB90" s="173">
        <x:v>1.0219620025853899</x:v>
      </x:c>
      <x:c r="AC90" s="13">
        <x:v>3.0212711841825701</x:v>
      </x:c>
      <x:c r="AD90" s="173">
        <x:v>0.53443321610678896</x:v>
      </x:c>
      <x:c r="AE90" s="13">
        <x:v>-11.1859050847162</x:v>
      </x:c>
      <x:c r="AF90" s="173">
        <x:v>2.8626678439790298</x:v>
      </x:c>
      <x:c r="AG90" s="13">
        <x:v>4.9711544601365798</x:v>
      </x:c>
      <x:c r="AH90" s="173">
        <x:v>0.53888628032723895</x:v>
      </x:c>
      <x:c r="AI90" s="13">
        <x:v>15.9709626840292</x:v>
      </x:c>
      <x:c r="AJ90" s="173">
        <x:v>2.9938317701822501</x:v>
      </x:c>
      <x:c r="AK90" s="13">
        <x:v>4.0152060657940503</x:v>
      </x:c>
      <x:c r="AL90" s="173">
        <x:v>1.65160052935396</x:v>
      </x:c>
      <x:c r="AM90" s="13">
        <x:v>2.7410223090266799</x:v>
      </x:c>
      <x:c r="AN90" s="173">
        <x:v>0.50741273529909403</x:v>
      </x:c>
      <x:c r="AO90" s="13">
        <x:v>-13.229940375002499</x:v>
      </x:c>
      <x:c r="AP90" s="173">
        <x:v>3.0828341750585802</x:v>
      </x:c>
      <x:c r="AQ90" s="13">
        <x:v>10.912733915269101</x:v>
      </x:c>
      <x:c r="AR90" s="173">
        <x:v>1.04544091874668</x:v>
      </x:c>
      <x:c r="AS90" s="13">
        <x:v>15.1127705366242</x:v>
      </x:c>
      <x:c r="AT90" s="173">
        <x:v>2.5232213506045502</x:v>
      </x:c>
      <x:c r="AU90" s="13">
        <x:v>12.888388031840799</x:v>
      </x:c>
      <x:c r="AV90" s="173">
        <x:v>2.6103476319463401</x:v>
      </x:c>
      <x:c r="AW90" s="13">
        <x:v>9.1206376151347808</x:v>
      </x:c>
      <x:c r="AX90" s="173">
        <x:v>1.1650463689316399</x:v>
      </x:c>
      <x:c r="AY90" s="13">
        <x:v>-5.9921329214894001</x:v>
      </x:c>
      <x:c r="AZ90" s="173">
        <x:v>2.4879694244758399</x:v>
      </x:c>
      <x:c r="BA90" s="13">
        <x:v>11.343258769738499</x:v>
      </x:c>
      <x:c r="BB90" s="173">
        <x:v>0.83513404255432799</x:v>
      </x:c>
      <x:c r="BC90" s="13">
        <x:v>11.9831163368302</x:v>
      </x:c>
      <x:c r="BD90" s="173">
        <x:v>2.26074682212555</x:v>
      </x:c>
      <x:c r="BE90" s="13">
        <x:v>9.5938987988598292</x:v>
      </x:c>
      <x:c r="BF90" s="173">
        <x:v>1.8279003379932699</x:v>
      </x:c>
      <x:c r="BG90" s="13">
        <x:v>11.189396029111</x:v>
      </x:c>
      <x:c r="BH90" s="173">
        <x:v>1.10794191053798</x:v>
      </x:c>
      <x:c r="BI90" s="13">
        <x:v>-0.79372030771917301</x:v>
      </x:c>
      <x:c r="BJ90" s="173">
        <x:v>2.5578312477598302</x:v>
      </x:c>
      <x:c r="BK90" s="13">
        <x:v>32.074943548220403</x:v>
      </x:c>
      <x:c r="BL90" s="173">
        <x:v>1.66784946114991</x:v>
      </x:c>
      <x:c r="BM90" s="13">
        <x:v>22.235303626339899</x:v>
      </x:c>
      <x:c r="BN90" s="173">
        <x:v>3.39874319728712</x:v>
      </x:c>
      <x:c r="BO90" s="13">
        <x:v>31.590923242685101</x:v>
      </x:c>
      <x:c r="BP90" s="173">
        <x:v>3.2216867542491201</x:v>
      </x:c>
      <x:c r="BQ90" s="13">
        <x:v>34.192603521764703</x:v>
      </x:c>
      <x:c r="BR90" s="173">
        <x:v>2.15710314620816</x:v>
      </x:c>
      <x:c r="BS90" s="13">
        <x:v>11.9572998954248</x:v>
      </x:c>
      <x:c r="BT90" s="173">
        <x:v>4.0323419225115602</x:v>
      </x:c>
      <x:c r="BU90" s="13">
        <x:v>13.7116568416542</x:v>
      </x:c>
      <x:c r="BV90" s="173">
        <x:v>1.0186924261113099</x:v>
      </x:c>
      <x:c r="BW90" s="13">
        <x:v>26.6217224003857</x:v>
      </x:c>
      <x:c r="BX90" s="173">
        <x:v>3.0953855090200202</x:v>
      </x:c>
      <x:c r="BY90" s="13">
        <x:v>13.046945511205299</x:v>
      </x:c>
      <x:c r="BZ90" s="173">
        <x:v>2.5663954099667801</x:v>
      </x:c>
      <x:c r="CA90" s="13">
        <x:v>10.9807215695902</x:v>
      </x:c>
      <x:c r="CB90" s="173">
        <x:v>1.31501187533163</x:v>
      </x:c>
      <x:c r="CC90" s="13">
        <x:v>-15.641000830795599</x:v>
      </x:c>
      <x:c r="CD90" s="173">
        <x:v>3.2420361337170802</x:v>
      </x:c>
      <x:c r="CE90" s="13">
        <x:v>2.53942926640691</x:v>
      </x:c>
      <x:c r="CF90" s="173">
        <x:v>0.53209041092122</x:v>
      </x:c>
      <x:c r="CG90" s="13">
        <x:v>2.6122504817669898</x:v>
      </x:c>
      <x:c r="CH90" s="173">
        <x:v>0.79550771878169102</x:v>
      </x:c>
      <x:c r="CI90" s="13">
        <x:v>1.5498277633370601</x:v>
      </x:c>
      <x:c r="CJ90" s="173">
        <x:v>0.69319474231849199</x:v>
      </x:c>
      <x:c r="CK90" s="13">
        <x:v>2.9040114818148801</x:v>
      </x:c>
      <x:c r="CL90" s="173">
        <x:v>0.70934978537062099</x:v>
      </x:c>
      <x:c r="CM90" s="13">
        <x:v>0.29176100004789701</x:v>
      </x:c>
      <x:c r="CN90" s="173">
        <x:v>1.0366394800669101</x:v>
      </x:c>
      <x:c r="CO90" s="13">
        <x:v>6.2847705211473404</x:v>
      </x:c>
      <x:c r="CP90" s="173">
        <x:v>0.87280976386115905</x:v>
      </x:c>
      <x:c r="CQ90" s="13">
        <x:v>13.1369439659622</x:v>
      </x:c>
      <x:c r="CR90" s="173">
        <x:v>2.7072045780279499</x:v>
      </x:c>
      <x:c r="CS90" s="13">
        <x:v>7.2293184925687504</x:v>
      </x:c>
      <x:c r="CT90" s="173">
        <x:v>1.8747097035421501</x:v>
      </x:c>
      <x:c r="CU90" s="13">
        <x:v>4.3622228858522698</x:v>
      </x:c>
      <x:c r="CV90" s="173">
        <x:v>0.84489810805848398</x:v>
      </x:c>
      <x:c r="CW90" s="13">
        <x:v>-8.77472108010992</x:v>
      </x:c>
      <x:c r="CX90" s="173">
        <x:v>2.64455796615482</x:v>
      </x:c>
      <x:c r="CY90" s="13">
        <x:v>17.2401882631655</x:v>
      </x:c>
      <x:c r="CZ90" s="173">
        <x:v>1.2344781462600301</x:v>
      </x:c>
      <x:c r="DA90" s="13">
        <x:v>25.962663931691399</x:v>
      </x:c>
      <x:c r="DB90" s="173">
        <x:v>3.6670540728908501</x:v>
      </x:c>
      <x:c r="DC90" s="13">
        <x:v>16.464386129024099</x:v>
      </x:c>
      <x:c r="DD90" s="173">
        <x:v>2.7670024130386102</x:v>
      </x:c>
      <x:c r="DE90" s="13">
        <x:v>15.4844923494472</x:v>
      </x:c>
      <x:c r="DF90" s="173">
        <x:v>1.35962786431153</x:v>
      </x:c>
      <x:c r="DG90" s="13">
        <x:v>-10.478171582244199</x:v>
      </x:c>
      <x:c r="DH90" s="173">
        <x:v>3.9669171577134801</x:v>
      </x:c>
      <x:c r="DI90" s="13">
        <x:v>11.860236503484099</x:v>
      </x:c>
      <x:c r="DJ90" s="173">
        <x:v>1.2564884655114501</x:v>
      </x:c>
      <x:c r="DK90" s="13">
        <x:v>19.729521307535901</x:v>
      </x:c>
      <x:c r="DL90" s="173">
        <x:v>3.0592679617227598</x:v>
      </x:c>
      <x:c r="DM90" s="13">
        <x:v>10.019118860971499</x:v>
      </x:c>
      <x:c r="DN90" s="173">
        <x:v>2.05914384496986</x:v>
      </x:c>
      <x:c r="DO90" s="13">
        <x:v>10.2726379606111</x:v>
      </x:c>
      <x:c r="DP90" s="173">
        <x:v>1.47728468110803</x:v>
      </x:c>
      <x:c r="DQ90" s="13">
        <x:v>-9.4568833469247604</x:v>
      </x:c>
      <x:c r="DR90" s="173">
        <x:v>2.94491061558083</x:v>
      </x:c>
      <x:c r="DS90" s="13">
        <x:v>2.85592769712229</x:v>
      </x:c>
      <x:c r="DT90" s="173">
        <x:v>0.40913212215578199</x:v>
      </x:c>
      <x:c r="DU90" s="13">
        <x:v>5.9845134549251702</x:v>
      </x:c>
      <x:c r="DV90" s="173">
        <x:v>1.3256962565694901</x:v>
      </x:c>
      <x:c r="DW90" s="13">
        <x:v>1.9583921156928401</x:v>
      </x:c>
      <x:c r="DX90" s="173">
        <x:v>0.73560840227731294</x:v>
      </x:c>
      <x:c r="DY90" s="13">
        <x:v>2.4125567410214201</x:v>
      </x:c>
      <x:c r="DZ90" s="173">
        <x:v>0.49572697614156003</x:v>
      </x:c>
      <x:c r="EA90" s="13">
        <x:v>-3.57195671390375</x:v>
      </x:c>
      <x:c r="EB90" s="173">
        <x:v>1.40312913499298</x:v>
      </x:c>
      <x:c r="EC90" s="13">
        <x:v>1.5242909679194701</x:v>
      </x:c>
      <x:c r="ED90" s="173">
        <x:v>0.34945225586105999</x:v>
      </x:c>
      <x:c r="EE90" s="13">
        <x:v>4.3677390653151997</x:v>
      </x:c>
      <x:c r="EF90" s="173">
        <x:v>1.3711729298344899</x:v>
      </x:c>
      <x:c r="EG90" s="13">
        <x:v>0.64328261686033505</x:v>
      </x:c>
      <x:c r="EH90" s="173">
        <x:v>0.44366536315515098</x:v>
      </x:c>
      <x:c r="EI90" s="13">
        <x:v>1.1554347159112499</x:v>
      </x:c>
      <x:c r="EJ90" s="173">
        <x:v>0.39299981389355798</x:v>
      </x:c>
      <x:c r="EK90" s="13">
        <x:v>-3.2123043494039498</x:v>
      </x:c>
      <x:c r="EL90" s="173">
        <x:v>1.41531086192433</x:v>
      </x:c>
      <x:c r="EM90" s="13">
        <x:v>10.957661047109999</x:v>
      </x:c>
      <x:c r="EN90" s="173">
        <x:v>0.90427548803450697</x:v>
      </x:c>
      <x:c r="EO90" s="13">
        <x:v>15.3188055284865</x:v>
      </x:c>
      <x:c r="EP90" s="173">
        <x:v>2.67137514565741</x:v>
      </x:c>
      <x:c r="EQ90" s="13">
        <x:v>12.0214181274459</x:v>
      </x:c>
      <x:c r="ER90" s="173">
        <x:v>1.8174942197886901</x:v>
      </x:c>
      <x:c r="ES90" s="13">
        <x:v>9.8203697723362495</x:v>
      </x:c>
      <x:c r="ET90" s="173">
        <x:v>1.10485429037508</x:v>
      </x:c>
      <x:c r="EU90" s="13">
        <x:v>-5.4984357561502399</x:v>
      </x:c>
      <x:c r="EV90" s="173">
        <x:v>2.7877767105807201</x:v>
      </x:c>
      <x:c r="EW90" s="15"/>
      <x:c r="EX90" s="15"/>
      <x:c r="EY90" s="15"/>
      <x:c r="EZ90" s="15"/>
      <x:c r="FA90" s="15"/>
      <x:c r="FB90" s="15"/>
      <x:c r="FC90" s="15"/>
      <x:c r="FD90" s="15"/>
      <x:c r="FE90" s="15"/>
      <x:c r="FF90" s="15"/>
      <x:c r="FG90" s="15"/>
      <x:c r="FH90" s="15"/>
      <x:c r="FI90" s="15"/>
      <x:c r="FJ90" s="15"/>
      <x:c r="FK90" s="15"/>
      <x:c r="FL90" s="15"/>
      <x:c r="FM90" s="15"/>
      <x:c r="FN90" s="15"/>
      <x:c r="FO90" s="15"/>
      <x:c r="FP90" s="15"/>
      <x:c r="FQ90" s="15"/>
      <x:c r="FR90" s="15"/>
      <x:c r="FS90" s="15"/>
      <x:c r="FT90" s="15"/>
      <x:c r="FU90" s="15"/>
      <x:c r="FV90" s="15"/>
      <x:c r="FW90" s="15"/>
      <x:c r="FX90" s="15"/>
      <x:c r="FY90" s="15"/>
      <x:c r="FZ90" s="15"/>
      <x:c r="GA90" s="13">
        <x:v>-2.2709888801425899</x:v>
      </x:c>
      <x:c r="GB90" s="173">
        <x:v>1.1194797669866601</x:v>
      </x:c>
      <x:c r="GC90" s="13">
        <x:v>1.2076295740707399</x:v>
      </x:c>
      <x:c r="GD90" s="173">
        <x:v>1.0129853108631</x:v>
      </x:c>
      <x:c r="GE90" s="13">
        <x:v>1.9353296345544699</x:v>
      </x:c>
      <x:c r="GF90" s="173">
        <x:v>0.68490187231034605</x:v>
      </x:c>
      <x:c r="GG90" s="13">
        <x:v>0.36522945643760402</x:v>
      </x:c>
      <x:c r="GH90" s="173">
        <x:v>0.80749994197867103</x:v>
      </x:c>
      <x:c r="GI90" s="13">
        <x:v>-0.48382485559118699</x:v>
      </x:c>
      <x:c r="GJ90" s="173">
        <x:v>1.3990093814020901</x:v>
      </x:c>
      <x:c r="GK90" s="13">
        <x:v>-4.34525983301927</x:v>
      </x:c>
      <x:c r="GL90" s="173">
        <x:v>1.3362614532438899</x:v>
      </x:c>
      <x:c r="GM90" s="13">
        <x:v>2.1885973701791701</x:v>
      </x:c>
      <x:c r="GN90" s="173">
        <x:v>2.2392356386706802</x:v>
      </x:c>
      <x:c r="GO90" s="13">
        <x:v>0.561420552393599</x:v>
      </x:c>
      <x:c r="GP90" s="173">
        <x:v>1.4427155578342901</x:v>
      </x:c>
      <x:c r="GQ90" s="13">
        <x:v>-1.15162801876178</x:v>
      </x:c>
      <x:c r="GR90" s="173">
        <x:v>0.73056330330719998</x:v>
      </x:c>
      <x:c r="GS90" s="13">
        <x:v>3.9687621428633697E-2</x:v>
      </x:c>
      <x:c r="GT90" s="173">
        <x:v>1.1379571818412799</x:v>
      </x:c>
      <x:c r="GU90" s="13">
        <x:v>-1.3181243198580099</x:v>
      </x:c>
      <x:c r="GV90" s="173">
        <x:v>1.70078398572116</x:v>
      </x:c>
      <x:c r="GW90" s="13">
        <x:v>1.8789970378904299</x:v>
      </x:c>
      <x:c r="GX90" s="173">
        <x:v>1.5463563997927801</x:v>
      </x:c>
      <x:c r="GY90" s="13">
        <x:v>-1.8053593224204401</x:v>
      </x:c>
      <x:c r="GZ90" s="173">
        <x:v>0.74910508205399196</x:v>
      </x:c>
      <x:c r="HA90" s="13">
        <x:v>-2.64107317076683</x:v>
      </x:c>
      <x:c r="HB90" s="173">
        <x:v>0.65557487081251598</x:v>
      </x:c>
      <x:c r="HC90" s="13">
        <x:v>-4.4407238697864102</x:v>
      </x:c>
      <x:c r="HD90" s="182">
        <x:v>1.3019010199697501</x:v>
      </x:c>
    </x:row>
    <x:row r="91" spans="1:212" ht="12.95" customHeight="1" x14ac:dyDescent="0.2">
      <x:c r="A91" s="2" t="s">
        <x:v>99</x:v>
      </x:c>
      <x:c r="B91" s="37">
        <x:v>3</x:v>
      </x:c>
      <x:c r="C91" s="13">
        <x:v>5.6342070788818601</x:v>
      </x:c>
      <x:c r="D91" s="173">
        <x:v>0.56017555928551899</x:v>
      </x:c>
      <x:c r="E91" s="13">
        <x:v>5.2420324661661502</x:v>
      </x:c>
      <x:c r="F91" s="173">
        <x:v>1.0664061782749601</x:v>
      </x:c>
      <x:c r="G91" s="13">
        <x:v>5.9389528760122303</x:v>
      </x:c>
      <x:c r="H91" s="173">
        <x:v>1.64336429899353</x:v>
      </x:c>
      <x:c r="I91" s="13">
        <x:v>5.5435335206790297</x:v>
      </x:c>
      <x:c r="J91" s="173">
        <x:v>0.71562478267940899</x:v>
      </x:c>
      <x:c r="K91" s="13">
        <x:v>0.30150105451287901</x:v>
      </x:c>
      <x:c r="L91" s="173">
        <x:v>1.2903006834813899</x:v>
      </x:c>
      <x:c r="M91" s="13">
        <x:v>6.0674908311016802</x:v>
      </x:c>
      <x:c r="N91" s="173">
        <x:v>0.57610602886600104</x:v>
      </x:c>
      <x:c r="O91" s="13">
        <x:v>8.7565374920491994</x:v>
      </x:c>
      <x:c r="P91" s="173">
        <x:v>1.5148100627418</x:v>
      </x:c>
      <x:c r="Q91" s="13">
        <x:v>5.0566238887269899</x:v>
      </x:c>
      <x:c r="R91" s="173">
        <x:v>1.5351708186767099</x:v>
      </x:c>
      <x:c r="S91" s="13">
        <x:v>5.0259946047634303</x:v>
      </x:c>
      <x:c r="T91" s="173">
        <x:v>0.65790553010514696</x:v>
      </x:c>
      <x:c r="U91" s="13">
        <x:v>-3.73054288728577</x:v>
      </x:c>
      <x:c r="V91" s="173">
        <x:v>1.6916855965650499</x:v>
      </x:c>
      <x:c r="W91" s="13">
        <x:v>6.2838726051736904</x:v>
      </x:c>
      <x:c r="X91" s="173">
        <x:v>0.68821174244452599</x:v>
      </x:c>
      <x:c r="Y91" s="13">
        <x:v>6.7916137743221103</x:v>
      </x:c>
      <x:c r="Z91" s="173">
        <x:v>1.6506238586719399</x:v>
      </x:c>
      <x:c r="AA91" s="13">
        <x:v>10.2645737034861</x:v>
      </x:c>
      <x:c r="AB91" s="173">
        <x:v>2.1621411659896599</x:v>
      </x:c>
      <x:c r="AC91" s="13">
        <x:v>5.01731128113203</x:v>
      </x:c>
      <x:c r="AD91" s="173">
        <x:v>0.64088310059592801</x:v>
      </x:c>
      <x:c r="AE91" s="13">
        <x:v>-1.7743024931900799</x:v>
      </x:c>
      <x:c r="AF91" s="173">
        <x:v>1.80326609650393</x:v>
      </x:c>
      <x:c r="AG91" s="13">
        <x:v>8.6765789054701496</x:v>
      </x:c>
      <x:c r="AH91" s="173">
        <x:v>0.79048230555191501</x:v>
      </x:c>
      <x:c r="AI91" s="13">
        <x:v>10.8803896209733</x:v>
      </x:c>
      <x:c r="AJ91" s="173">
        <x:v>1.62793248248953</x:v>
      </x:c>
      <x:c r="AK91" s="13">
        <x:v>9.3217427491835796</x:v>
      </x:c>
      <x:c r="AL91" s="173">
        <x:v>2.0356774570371199</x:v>
      </x:c>
      <x:c r="AM91" s="13">
        <x:v>7.4694323439493502</x:v>
      </x:c>
      <x:c r="AN91" s="173">
        <x:v>0.91263389918465398</x:v>
      </x:c>
      <x:c r="AO91" s="13">
        <x:v>-3.4109572770239001</x:v>
      </x:c>
      <x:c r="AP91" s="173">
        <x:v>1.7380230843364499</x:v>
      </x:c>
      <x:c r="AQ91" s="13">
        <x:v>12.304825038552501</x:v>
      </x:c>
      <x:c r="AR91" s="173">
        <x:v>1.02444928249531</x:v>
      </x:c>
      <x:c r="AS91" s="13">
        <x:v>8.8049500621610406</x:v>
      </x:c>
      <x:c r="AT91" s="173">
        <x:v>1.5412375904631901</x:v>
      </x:c>
      <x:c r="AU91" s="13">
        <x:v>13.2623517028325</x:v>
      </x:c>
      <x:c r="AV91" s="173">
        <x:v>2.5133887319911299</x:v>
      </x:c>
      <x:c r="AW91" s="13">
        <x:v>13.370425983335</x:v>
      </x:c>
      <x:c r="AX91" s="173">
        <x:v>1.17824735726785</x:v>
      </x:c>
      <x:c r="AY91" s="13">
        <x:v>4.5654759211739799</x:v>
      </x:c>
      <x:c r="AZ91" s="173">
        <x:v>1.6574560111668599</x:v>
      </x:c>
      <x:c r="BA91" s="13">
        <x:v>12.554204867568901</x:v>
      </x:c>
      <x:c r="BB91" s="173">
        <x:v>0.96015201037159204</x:v>
      </x:c>
      <x:c r="BC91" s="13">
        <x:v>8.4264482762069104</x:v>
      </x:c>
      <x:c r="BD91" s="173">
        <x:v>1.31438009429244</x:v>
      </x:c>
      <x:c r="BE91" s="13">
        <x:v>13.5705586796216</x:v>
      </x:c>
      <x:c r="BF91" s="173">
        <x:v>2.4185395944616399</x:v>
      </x:c>
      <x:c r="BG91" s="13">
        <x:v>13.871768040824801</x:v>
      </x:c>
      <x:c r="BH91" s="173">
        <x:v>1.3071333688228699</x:v>
      </x:c>
      <x:c r="BI91" s="13">
        <x:v>5.4453197646178504</x:v>
      </x:c>
      <x:c r="BJ91" s="173">
        <x:v>1.6881646297911499</x:v>
      </x:c>
      <x:c r="BK91" s="13">
        <x:v>18.757264256592698</x:v>
      </x:c>
      <x:c r="BL91" s="173">
        <x:v>1.2175904339155099</x:v>
      </x:c>
      <x:c r="BM91" s="13">
        <x:v>13.508948223790799</x:v>
      </x:c>
      <x:c r="BN91" s="173">
        <x:v>1.8548086680943701</x:v>
      </x:c>
      <x:c r="BO91" s="13">
        <x:v>15.8648275893222</x:v>
      </x:c>
      <x:c r="BP91" s="173">
        <x:v>2.8596072235653001</x:v>
      </x:c>
      <x:c r="BQ91" s="13">
        <x:v>21.511979169057</x:v>
      </x:c>
      <x:c r="BR91" s="173">
        <x:v>1.6601620819613701</x:v>
      </x:c>
      <x:c r="BS91" s="13">
        <x:v>8.0030309452661506</x:v>
      </x:c>
      <x:c r="BT91" s="173">
        <x:v>2.5020601039519801</x:v>
      </x:c>
      <x:c r="BU91" s="13">
        <x:v>11.325016836465</x:v>
      </x:c>
      <x:c r="BV91" s="173">
        <x:v>0.89647618881679303</x:v>
      </x:c>
      <x:c r="BW91" s="13">
        <x:v>20.333657989817599</x:v>
      </x:c>
      <x:c r="BX91" s="173">
        <x:v>2.4937028877115801</x:v>
      </x:c>
      <x:c r="BY91" s="13">
        <x:v>12.4102717862574</x:v>
      </x:c>
      <x:c r="BZ91" s="173">
        <x:v>2.2544724983347799</x:v>
      </x:c>
      <x:c r="CA91" s="13">
        <x:v>6.9052827981218101</x:v>
      </x:c>
      <x:c r="CB91" s="173">
        <x:v>0.83250489772992597</x:v>
      </x:c>
      <x:c r="CC91" s="13">
        <x:v>-13.4283751916958</x:v>
      </x:c>
      <x:c r="CD91" s="173">
        <x:v>2.7277496656182301</x:v>
      </x:c>
      <x:c r="CE91" s="13">
        <x:v>3.7564327452924702</x:v>
      </x:c>
      <x:c r="CF91" s="173">
        <x:v>0.56728189819826202</x:v>
      </x:c>
      <x:c r="CG91" s="13">
        <x:v>6.6769523043655896</x:v>
      </x:c>
      <x:c r="CH91" s="173">
        <x:v>1.3587548705355701</x:v>
      </x:c>
      <x:c r="CI91" s="13">
        <x:v>4.0406126337939403</x:v>
      </x:c>
      <x:c r="CJ91" s="173">
        <x:v>1.3947085251906901</x:v>
      </x:c>
      <x:c r="CK91" s="13">
        <x:v>2.3919522875149002</x:v>
      </x:c>
      <x:c r="CL91" s="173">
        <x:v>0.50368270871609599</x:v>
      </x:c>
      <x:c r="CM91" s="13">
        <x:v>-4.2850000168506899</x:v>
      </x:c>
      <x:c r="CN91" s="173">
        <x:v>1.39683029196498</x:v>
      </x:c>
      <x:c r="CO91" s="13">
        <x:v>7.98488602063793</x:v>
      </x:c>
      <x:c r="CP91" s="173">
        <x:v>0.86961468016815302</x:v>
      </x:c>
      <x:c r="CQ91" s="13">
        <x:v>10.0616031233297</x:v>
      </x:c>
      <x:c r="CR91" s="173">
        <x:v>1.8934056932675001</x:v>
      </x:c>
      <x:c r="CS91" s="13">
        <x:v>7.3915742345994104</x:v>
      </x:c>
      <x:c r="CT91" s="173">
        <x:v>2.0249667902989499</x:v>
      </x:c>
      <x:c r="CU91" s="13">
        <x:v>7.1492645572895004</x:v>
      </x:c>
      <x:c r="CV91" s="173">
        <x:v>0.970042423360571</x:v>
      </x:c>
      <x:c r="CW91" s="13">
        <x:v>-2.9123385660402099</x:v>
      </x:c>
      <x:c r="CX91" s="173">
        <x:v>2.0746601606192998</x:v>
      </x:c>
      <x:c r="CY91" s="13">
        <x:v>11.0997396891864</x:v>
      </x:c>
      <x:c r="CZ91" s="173">
        <x:v>0.90817524130385097</x:v>
      </x:c>
      <x:c r="DA91" s="13">
        <x:v>15.183903186964001</x:v>
      </x:c>
      <x:c r="DB91" s="173">
        <x:v>1.8881129646561099</x:v>
      </x:c>
      <x:c r="DC91" s="13">
        <x:v>13.3449424160095</x:v>
      </x:c>
      <x:c r="DD91" s="173">
        <x:v>2.4219531846548001</x:v>
      </x:c>
      <x:c r="DE91" s="13">
        <x:v>8.5600987373552808</x:v>
      </x:c>
      <x:c r="DF91" s="173">
        <x:v>1.0141189073561201</x:v>
      </x:c>
      <x:c r="DG91" s="13">
        <x:v>-6.6238044496087198</x:v>
      </x:c>
      <x:c r="DH91" s="173">
        <x:v>2.0402388818240502</x:v>
      </x:c>
      <x:c r="DI91" s="13">
        <x:v>9.5439741527162596</x:v>
      </x:c>
      <x:c r="DJ91" s="173">
        <x:v>0.73014186500158096</x:v>
      </x:c>
      <x:c r="DK91" s="13">
        <x:v>12.2508027019053</x:v>
      </x:c>
      <x:c r="DL91" s="173">
        <x:v>1.72916774380523</x:v>
      </x:c>
      <x:c r="DM91" s="13">
        <x:v>10.9542220239213</x:v>
      </x:c>
      <x:c r="DN91" s="173">
        <x:v>2.2361689747683799</x:v>
      </x:c>
      <x:c r="DO91" s="13">
        <x:v>7.9340377113462699</x:v>
      </x:c>
      <x:c r="DP91" s="173">
        <x:v>0.83526069100233902</x:v>
      </x:c>
      <x:c r="DQ91" s="13">
        <x:v>-4.3167649905590597</x:v>
      </x:c>
      <x:c r="DR91" s="173">
        <x:v>1.9416590297449701</x:v>
      </x:c>
      <x:c r="DS91" s="13">
        <x:v>8.7216097022334598</x:v>
      </x:c>
      <x:c r="DT91" s="173">
        <x:v>0.77852631112472703</x:v>
      </x:c>
      <x:c r="DU91" s="13">
        <x:v>10.212838313718599</x:v>
      </x:c>
      <x:c r="DV91" s="173">
        <x:v>1.6091808114736601</x:v>
      </x:c>
      <x:c r="DW91" s="13">
        <x:v>11.2142187091778</x:v>
      </x:c>
      <x:c r="DX91" s="173">
        <x:v>1.90342372409308</x:v>
      </x:c>
      <x:c r="DY91" s="13">
        <x:v>7.3928858643896103</x:v>
      </x:c>
      <x:c r="DZ91" s="173">
        <x:v>0.885487514627749</x:v>
      </x:c>
      <x:c r="EA91" s="13">
        <x:v>-2.8199524493289601</x:v>
      </x:c>
      <x:c r="EB91" s="173">
        <x:v>1.7228120535136799</x:v>
      </x:c>
      <x:c r="EC91" s="13">
        <x:v>3.56336235857145</x:v>
      </x:c>
      <x:c r="ED91" s="173">
        <x:v>0.488897007264048</x:v>
      </x:c>
      <x:c r="EE91" s="13">
        <x:v>4.5080690764705302</x:v>
      </x:c>
      <x:c r="EF91" s="173">
        <x:v>1.1065359746813599</x:v>
      </x:c>
      <x:c r="EG91" s="13">
        <x:v>5.3673337750870598</x:v>
      </x:c>
      <x:c r="EH91" s="173">
        <x:v>1.63056934852179</x:v>
      </x:c>
      <x:c r="EI91" s="13">
        <x:v>2.6109685006079002</x:v>
      </x:c>
      <x:c r="EJ91" s="173">
        <x:v>0.49870147330983999</x:v>
      </x:c>
      <x:c r="EK91" s="13">
        <x:v>-1.89710057586263</x:v>
      </x:c>
      <x:c r="EL91" s="173">
        <x:v>1.2598516866049101</x:v>
      </x:c>
      <x:c r="EM91" s="13">
        <x:v>8.8499383464624302</x:v>
      </x:c>
      <x:c r="EN91" s="173">
        <x:v>0.65231245184272402</x:v>
      </x:c>
      <x:c r="EO91" s="13">
        <x:v>11.7992424548478</x:v>
      </x:c>
      <x:c r="EP91" s="173">
        <x:v>1.6214182239183399</x:v>
      </x:c>
      <x:c r="EQ91" s="13">
        <x:v>13.1085517486339</x:v>
      </x:c>
      <x:c r="ER91" s="173">
        <x:v>1.94456639466474</x:v>
      </x:c>
      <x:c r="ES91" s="13">
        <x:v>6.3219378412556404</x:v>
      </x:c>
      <x:c r="ET91" s="173">
        <x:v>0.77937774030165796</x:v>
      </x:c>
      <x:c r="EU91" s="13">
        <x:v>-5.4773046135921701</x:v>
      </x:c>
      <x:c r="EV91" s="173">
        <x:v>1.90891592472005</x:v>
      </x:c>
      <x:c r="EW91" s="15"/>
      <x:c r="EX91" s="15"/>
      <x:c r="EY91" s="15"/>
      <x:c r="EZ91" s="15"/>
      <x:c r="FA91" s="15"/>
      <x:c r="FB91" s="15"/>
      <x:c r="FC91" s="15"/>
      <x:c r="FD91" s="15"/>
      <x:c r="FE91" s="15"/>
      <x:c r="FF91" s="15"/>
      <x:c r="FG91" s="15"/>
      <x:c r="FH91" s="15"/>
      <x:c r="FI91" s="15"/>
      <x:c r="FJ91" s="15"/>
      <x:c r="FK91" s="15"/>
      <x:c r="FL91" s="15"/>
      <x:c r="FM91" s="15"/>
      <x:c r="FN91" s="15"/>
      <x:c r="FO91" s="15"/>
      <x:c r="FP91" s="15"/>
      <x:c r="FQ91" s="15"/>
      <x:c r="FR91" s="15"/>
      <x:c r="FS91" s="15"/>
      <x:c r="FT91" s="15"/>
      <x:c r="FU91" s="15"/>
      <x:c r="FV91" s="15"/>
      <x:c r="FW91" s="15"/>
      <x:c r="FX91" s="15"/>
      <x:c r="FY91" s="15"/>
      <x:c r="FZ91" s="15"/>
      <x:c r="GA91" s="13">
        <x:v>0.70391741759641102</x:v>
      </x:c>
      <x:c r="GB91" s="173">
        <x:v>0.83347939877246102</x:v>
      </x:c>
      <x:c r="GC91" s="13">
        <x:v>0.99146127037674403</x:v>
      </x:c>
      <x:c r="GD91" s="173">
        <x:v>0.83192622453175202</x:v>
      </x:c>
      <x:c r="GE91" s="13">
        <x:v>0.71016902538284099</x:v>
      </x:c>
      <x:c r="GF91" s="173">
        <x:v>0.89703533840961802</x:v>
      </x:c>
      <x:c r="GG91" s="13">
        <x:v>-0.88475064467962905</x:v>
      </x:c>
      <x:c r="GH91" s="173">
        <x:v>1.1732382773755501</x:v>
      </x:c>
      <x:c r="GI91" s="13">
        <x:v>-0.170182367113723</x:v>
      </x:c>
      <x:c r="GJ91" s="173">
        <x:v>1.4456743658345801</x:v>
      </x:c>
      <x:c r="GK91" s="13">
        <x:v>-0.98234522937478597</x:v>
      </x:c>
      <x:c r="GL91" s="173">
        <x:v>1.4614165498461</x:v>
      </x:c>
      <x:c r="GM91" s="13">
        <x:v>4.7251123530055104</x:v>
      </x:c>
      <x:c r="GN91" s="173">
        <x:v>1.48831211406389</x:v>
      </x:c>
      <x:c r="GO91" s="13">
        <x:v>-0.223214101355108</x:v>
      </x:c>
      <x:c r="GP91" s="173">
        <x:v>1.2659317453326799</x:v>
      </x:c>
      <x:c r="GQ91" s="13">
        <x:v>0.36287391272036301</x:v>
      </x:c>
      <x:c r="GR91" s="173">
        <x:v>0.75811945127466995</x:v>
      </x:c>
      <x:c r="GS91" s="13">
        <x:v>0.41381479886245098</x:v>
      </x:c>
      <x:c r="GT91" s="173">
        <x:v>1.21864056549898</x:v>
      </x:c>
      <x:c r="GU91" s="13">
        <x:v>-1.30397122218215</x:v>
      </x:c>
      <x:c r="GV91" s="173">
        <x:v>1.46411332873346</x:v>
      </x:c>
      <x:c r="GW91" s="13">
        <x:v>-1.1374944642348399</x:v>
      </x:c>
      <x:c r="GX91" s="173">
        <x:v>1.2674240103891801</x:v>
      </x:c>
      <x:c r="GY91" s="13">
        <x:v>2.4940559405908802</x:v>
      </x:c>
      <x:c r="GZ91" s="173">
        <x:v>0.98112769473447303</x:v>
      </x:c>
      <x:c r="HA91" s="13">
        <x:v>0.73640066638791302</x:v>
      </x:c>
      <x:c r="HB91" s="173">
        <x:v>0.71990040625240903</x:v>
      </x:c>
      <x:c r="HC91" s="13">
        <x:v>-1.39776362342994</x:v>
      </x:c>
      <x:c r="HD91" s="182">
        <x:v>1.2642158130238099</x:v>
      </x:c>
    </x:row>
    <x:row r="92" spans="1:212" ht="12.95" customHeight="1" x14ac:dyDescent="0.2">
      <x:c r="A92" s="2" t="s">
        <x:v>389</x:v>
      </x:c>
      <x:c r="B92" s="37">
        <x:v>3</x:v>
      </x:c>
      <x:c r="C92" s="13">
        <x:v>5.7275408238015899</x:v>
      </x:c>
      <x:c r="D92" s="173">
        <x:v>0.51379300418674201</x:v>
      </x:c>
      <x:c r="E92" s="13">
        <x:v>5.2774606149288203</x:v>
      </x:c>
      <x:c r="F92" s="173">
        <x:v>2.5535308176176299</x:v>
      </x:c>
      <x:c r="G92" s="13">
        <x:v>6.6585782762039702</x:v>
      </x:c>
      <x:c r="H92" s="173">
        <x:v>2.60310104156639</x:v>
      </x:c>
      <x:c r="I92" s="13">
        <x:v>5.6388571209549498</x:v>
      </x:c>
      <x:c r="J92" s="173">
        <x:v>0.510573347460067</x:v>
      </x:c>
      <x:c r="K92" s="13">
        <x:v>0.361396506026122</x:v>
      </x:c>
      <x:c r="L92" s="173">
        <x:v>2.5941229891458102</x:v>
      </x:c>
      <x:c r="M92" s="13">
        <x:v>6.7169846767211796</x:v>
      </x:c>
      <x:c r="N92" s="173">
        <x:v>0.50579703677715304</x:v>
      </x:c>
      <x:c r="O92" s="13">
        <x:v>9.6198616059576292</x:v>
      </x:c>
      <x:c r="P92" s="173">
        <x:v>2.5504595613593501</x:v>
      </x:c>
      <x:c r="Q92" s="13">
        <x:v>8.1313286071872604</x:v>
      </x:c>
      <x:c r="R92" s="173">
        <x:v>2.3833826634870601</x:v>
      </x:c>
      <x:c r="S92" s="13">
        <x:v>6.3188731150298896</x:v>
      </x:c>
      <x:c r="T92" s="173">
        <x:v>0.51590175060139298</x:v>
      </x:c>
      <x:c r="U92" s="13">
        <x:v>-3.3009884909277498</x:v>
      </x:c>
      <x:c r="V92" s="173">
        <x:v>2.5746507891953199</x:v>
      </x:c>
      <x:c r="W92" s="13">
        <x:v>3.3040294982359502</x:v>
      </x:c>
      <x:c r="X92" s="173">
        <x:v>0.36316987698980102</x:v>
      </x:c>
      <x:c r="Y92" s="13">
        <x:v>4.9495966152171897</x:v>
      </x:c>
      <x:c r="Z92" s="173">
        <x:v>2.0193153703781399</x:v>
      </x:c>
      <x:c r="AA92" s="13">
        <x:v>4.3010760775749599</x:v>
      </x:c>
      <x:c r="AB92" s="173">
        <x:v>1.9166443313339601</x:v>
      </x:c>
      <x:c r="AC92" s="13">
        <x:v>3.0531871539434898</x:v>
      </x:c>
      <x:c r="AD92" s="173">
        <x:v>0.36914515503330803</x:v>
      </x:c>
      <x:c r="AE92" s="13">
        <x:v>-1.8964094612736999</x:v>
      </x:c>
      <x:c r="AF92" s="173">
        <x:v>2.05288086180955</x:v>
      </x:c>
      <x:c r="AG92" s="13">
        <x:v>10.770696953356</x:v>
      </x:c>
      <x:c r="AH92" s="173">
        <x:v>0.61395335855854405</x:v>
      </x:c>
      <x:c r="AI92" s="13">
        <x:v>11.1733543278642</x:v>
      </x:c>
      <x:c r="AJ92" s="173">
        <x:v>2.5377687059328302</x:v>
      </x:c>
      <x:c r="AK92" s="13">
        <x:v>10.234318017927301</x:v>
      </x:c>
      <x:c r="AL92" s="173">
        <x:v>2.7560146697097601</x:v>
      </x:c>
      <x:c r="AM92" s="13">
        <x:v>10.7525329929984</x:v>
      </x:c>
      <x:c r="AN92" s="173">
        <x:v>0.67609118157405401</x:v>
      </x:c>
      <x:c r="AO92" s="13">
        <x:v>-0.420821334865838</x:v>
      </x:c>
      <x:c r="AP92" s="173">
        <x:v>2.6534432439434599</x:v>
      </x:c>
      <x:c r="AQ92" s="13">
        <x:v>12.552270593904</x:v>
      </x:c>
      <x:c r="AR92" s="173">
        <x:v>0.70151127180727102</x:v>
      </x:c>
      <x:c r="AS92" s="13">
        <x:v>13.9542384824528</x:v>
      </x:c>
      <x:c r="AT92" s="173">
        <x:v>3.1807930064891901</x:v>
      </x:c>
      <x:c r="AU92" s="13">
        <x:v>14.216766192027</x:v>
      </x:c>
      <x:c r="AV92" s="173">
        <x:v>3.2857017960372001</x:v>
      </x:c>
      <x:c r="AW92" s="13">
        <x:v>12.223158688480099</x:v>
      </x:c>
      <x:c r="AX92" s="173">
        <x:v>0.73238618955387502</x:v>
      </x:c>
      <x:c r="AY92" s="13">
        <x:v>-1.73107979397277</x:v>
      </x:c>
      <x:c r="AZ92" s="173">
        <x:v>3.29516389820553</x:v>
      </x:c>
      <x:c r="BA92" s="13">
        <x:v>12.870143316794</x:v>
      </x:c>
      <x:c r="BB92" s="173">
        <x:v>0.69186624893050797</x:v>
      </x:c>
      <x:c r="BC92" s="13">
        <x:v>12.885065009213699</x:v>
      </x:c>
      <x:c r="BD92" s="173">
        <x:v>3.1254268083597401</x:v>
      </x:c>
      <x:c r="BE92" s="13">
        <x:v>12.701577516933799</x:v>
      </x:c>
      <x:c r="BF92" s="173">
        <x:v>3.0150420917485001</x:v>
      </x:c>
      <x:c r="BG92" s="13">
        <x:v>12.7503503123864</x:v>
      </x:c>
      <x:c r="BH92" s="173">
        <x:v>0.74840900389599097</x:v>
      </x:c>
      <x:c r="BI92" s="13">
        <x:v>-0.13471469682735199</x:v>
      </x:c>
      <x:c r="BJ92" s="173">
        <x:v>3.2723660825594698</x:v>
      </x:c>
      <x:c r="BK92" s="13">
        <x:v>37.912754496264299</x:v>
      </x:c>
      <x:c r="BL92" s="173">
        <x:v>1.0018250317808099</x:v>
      </x:c>
      <x:c r="BM92" s="13">
        <x:v>23.493474279047099</x:v>
      </x:c>
      <x:c r="BN92" s="173">
        <x:v>2.9510654180345601</x:v>
      </x:c>
      <x:c r="BO92" s="13">
        <x:v>27.8703637620685</x:v>
      </x:c>
      <x:c r="BP92" s="173">
        <x:v>4.0883267826331799</x:v>
      </x:c>
      <x:c r="BQ92" s="13">
        <x:v>39.701031915412699</x:v>
      </x:c>
      <x:c r="BR92" s="173">
        <x:v>1.05440522920184</x:v>
      </x:c>
      <x:c r="BS92" s="13">
        <x:v>16.2075576363656</x:v>
      </x:c>
      <x:c r="BT92" s="173">
        <x:v>3.16765356514489</x:v>
      </x:c>
      <x:c r="BU92" s="13">
        <x:v>15.6485059701662</x:v>
      </x:c>
      <x:c r="BV92" s="173">
        <x:v>0.81412036667330701</x:v>
      </x:c>
      <x:c r="BW92" s="13">
        <x:v>30.421965001070401</x:v>
      </x:c>
      <x:c r="BX92" s="173">
        <x:v>3.8388796808804502</x:v>
      </x:c>
      <x:c r="BY92" s="13">
        <x:v>15.332704389088001</x:v>
      </x:c>
      <x:c r="BZ92" s="173">
        <x:v>3.09239249127788</x:v>
      </x:c>
      <x:c r="CA92" s="13">
        <x:v>14.3445084554702</x:v>
      </x:c>
      <x:c r="CB92" s="173">
        <x:v>0.84828047213635605</x:v>
      </x:c>
      <x:c r="CC92" s="13">
        <x:v>-16.077456545600299</x:v>
      </x:c>
      <x:c r="CD92" s="173">
        <x:v>3.9452409448664101</x:v>
      </x:c>
      <x:c r="CE92" s="13">
        <x:v>10.3494299061652</x:v>
      </x:c>
      <x:c r="CF92" s="173">
        <x:v>0.66873616461868601</x:v>
      </x:c>
      <x:c r="CG92" s="13">
        <x:v>15.582405521022</x:v>
      </x:c>
      <x:c r="CH92" s="173">
        <x:v>2.6948829580412901</x:v>
      </x:c>
      <x:c r="CI92" s="13">
        <x:v>13.5391586761525</x:v>
      </x:c>
      <x:c r="CJ92" s="173">
        <x:v>2.9017335952562702</x:v>
      </x:c>
      <x:c r="CK92" s="13">
        <x:v>9.5503757747169296</x:v>
      </x:c>
      <x:c r="CL92" s="173">
        <x:v>0.71108091505381299</x:v>
      </x:c>
      <x:c r="CM92" s="13">
        <x:v>-6.0320297463050698</x:v>
      </x:c>
      <x:c r="CN92" s="173">
        <x:v>2.8041879874076501</x:v>
      </x:c>
      <x:c r="CO92" s="13">
        <x:v>11.262662641157601</x:v>
      </x:c>
      <x:c r="CP92" s="173">
        <x:v>0.69969695200491899</x:v>
      </x:c>
      <x:c r="CQ92" s="13">
        <x:v>14.490177399328999</x:v>
      </x:c>
      <x:c r="CR92" s="173">
        <x:v>2.81710651415781</x:v>
      </x:c>
      <x:c r="CS92" s="13">
        <x:v>7.1946449767377496</x:v>
      </x:c>
      <x:c r="CT92" s="173">
        <x:v>2.57489444722989</x:v>
      </x:c>
      <x:c r="CU92" s="13">
        <x:v>11.104696524421399</x:v>
      </x:c>
      <x:c r="CV92" s="173">
        <x:v>0.71214414424629102</x:v>
      </x:c>
      <x:c r="CW92" s="13">
        <x:v>-3.3854808749076</x:v>
      </x:c>
      <x:c r="CX92" s="173">
        <x:v>2.8683128029515599</x:v>
      </x:c>
      <x:c r="CY92" s="13">
        <x:v>24.972652531480701</x:v>
      </x:c>
      <x:c r="CZ92" s="173">
        <x:v>0.90269292522385702</x:v>
      </x:c>
      <x:c r="DA92" s="13">
        <x:v>35.476875281232502</x:v>
      </x:c>
      <x:c r="DB92" s="173">
        <x:v>4.0851238701356696</x:v>
      </x:c>
      <x:c r="DC92" s="13">
        <x:v>27.213995810020698</x:v>
      </x:c>
      <x:c r="DD92" s="173">
        <x:v>4.2416051774078403</x:v>
      </x:c>
      <x:c r="DE92" s="13">
        <x:v>23.935214483874301</x:v>
      </x:c>
      <x:c r="DF92" s="173">
        <x:v>0.95535675735788295</x:v>
      </x:c>
      <x:c r="DG92" s="13">
        <x:v>-11.541660797358199</x:v>
      </x:c>
      <x:c r="DH92" s="173">
        <x:v>4.1495618103554897</x:v>
      </x:c>
      <x:c r="DI92" s="13">
        <x:v>29.464880964011599</x:v>
      </x:c>
      <x:c r="DJ92" s="173">
        <x:v>1.03021926046856</x:v>
      </x:c>
      <x:c r="DK92" s="13">
        <x:v>33.2519343264429</x:v>
      </x:c>
      <x:c r="DL92" s="173">
        <x:v>3.8086482076714399</x:v>
      </x:c>
      <x:c r="DM92" s="13">
        <x:v>28.369797542664401</x:v>
      </x:c>
      <x:c r="DN92" s="173">
        <x:v>4.0548828948642601</x:v>
      </x:c>
      <x:c r="DO92" s="13">
        <x:v>29.249095002341999</x:v>
      </x:c>
      <x:c r="DP92" s="173">
        <x:v>1.05509209145352</x:v>
      </x:c>
      <x:c r="DQ92" s="13">
        <x:v>-4.0028393241008802</x:v>
      </x:c>
      <x:c r="DR92" s="173">
        <x:v>3.7917004436255599</x:v>
      </x:c>
      <x:c r="DS92" s="13">
        <x:v>8.4893270646829802</x:v>
      </x:c>
      <x:c r="DT92" s="173">
        <x:v>0.54891629656584695</x:v>
      </x:c>
      <x:c r="DU92" s="13">
        <x:v>13.413658553913001</x:v>
      </x:c>
      <x:c r="DV92" s="173">
        <x:v>2.7592978562453099</x:v>
      </x:c>
      <x:c r="DW92" s="13">
        <x:v>6.21404780871294</x:v>
      </x:c>
      <x:c r="DX92" s="173">
        <x:v>2.1095259962537001</x:v>
      </x:c>
      <x:c r="DY92" s="13">
        <x:v>8.3040341742221404</x:v>
      </x:c>
      <x:c r="DZ92" s="173">
        <x:v>0.58396482572927699</x:v>
      </x:c>
      <x:c r="EA92" s="13">
        <x:v>-5.1096243796908398</x:v>
      </x:c>
      <x:c r="EB92" s="173">
        <x:v>2.83315186839758</x:v>
      </x:c>
      <x:c r="EC92" s="13">
        <x:v>5.9454225791086799</x:v>
      </x:c>
      <x:c r="ED92" s="173">
        <x:v>0.45751756535313498</x:v>
      </x:c>
      <x:c r="EE92" s="13">
        <x:v>15.2191560223943</x:v>
      </x:c>
      <x:c r="EF92" s="173">
        <x:v>2.7213593017895099</x:v>
      </x:c>
      <x:c r="EG92" s="13">
        <x:v>5.5861918930840098</x:v>
      </x:c>
      <x:c r="EH92" s="173">
        <x:v>2.1781223354560102</x:v>
      </x:c>
      <x:c r="EI92" s="13">
        <x:v>5.2512208928234001</x:v>
      </x:c>
      <x:c r="EJ92" s="173">
        <x:v>0.46950594790712602</x:v>
      </x:c>
      <x:c r="EK92" s="13">
        <x:v>-9.96793512957092</x:v>
      </x:c>
      <x:c r="EL92" s="173">
        <x:v>2.7896715280720801</x:v>
      </x:c>
      <x:c r="EM92" s="13">
        <x:v>16.441164428674998</x:v>
      </x:c>
      <x:c r="EN92" s="173">
        <x:v>0.77777508319355504</x:v>
      </x:c>
      <x:c r="EO92" s="13">
        <x:v>29.980460408277398</x:v>
      </x:c>
      <x:c r="EP92" s="173">
        <x:v>3.6787391092921502</x:v>
      </x:c>
      <x:c r="EQ92" s="13">
        <x:v>19.338340456169998</x:v>
      </x:c>
      <x:c r="ER92" s="173">
        <x:v>3.0110703091737201</x:v>
      </x:c>
      <x:c r="ES92" s="13">
        <x:v>15.2402319028379</x:v>
      </x:c>
      <x:c r="ET92" s="173">
        <x:v>0.79989980140278705</x:v>
      </x:c>
      <x:c r="EU92" s="13">
        <x:v>-14.7402285054395</x:v>
      </x:c>
      <x:c r="EV92" s="173">
        <x:v>3.70392164629552</x:v>
      </x:c>
      <x:c r="EW92" s="15"/>
      <x:c r="EX92" s="15"/>
      <x:c r="EY92" s="15"/>
      <x:c r="EZ92" s="15"/>
      <x:c r="FA92" s="15"/>
      <x:c r="FB92" s="15"/>
      <x:c r="FC92" s="15"/>
      <x:c r="FD92" s="15"/>
      <x:c r="FE92" s="15"/>
      <x:c r="FF92" s="15"/>
      <x:c r="FG92" s="15"/>
      <x:c r="FH92" s="15"/>
      <x:c r="FI92" s="15"/>
      <x:c r="FJ92" s="15"/>
      <x:c r="FK92" s="15"/>
      <x:c r="FL92" s="15"/>
      <x:c r="FM92" s="15"/>
      <x:c r="FN92" s="15"/>
      <x:c r="FO92" s="15"/>
      <x:c r="FP92" s="15"/>
      <x:c r="FQ92" s="15"/>
      <x:c r="FR92" s="15"/>
      <x:c r="FS92" s="15"/>
      <x:c r="FT92" s="15"/>
      <x:c r="FU92" s="15"/>
      <x:c r="FV92" s="15"/>
      <x:c r="FW92" s="15"/>
      <x:c r="FX92" s="15"/>
      <x:c r="FY92" s="15"/>
      <x:c r="FZ92" s="15"/>
      <x:c r="GA92" s="13">
        <x:v>0.23707508331891899</x:v>
      </x:c>
      <x:c r="GB92" s="173">
        <x:v>0.76234197929587599</x:v>
      </x:c>
      <x:c r="GC92" s="13">
        <x:v>-0.43043219451008102</x:v>
      </x:c>
      <x:c r="GD92" s="173">
        <x:v>0.778972110161683</x:v>
      </x:c>
      <x:c r="GE92" s="13">
        <x:v>-0.94483344482820997</x:v>
      </x:c>
      <x:c r="GF92" s="173">
        <x:v>0.64077175720893098</x:v>
      </x:c>
      <x:c r="GG92" s="13">
        <x:v>5.8289751377008897E-2</x:v>
      </x:c>
      <x:c r="GH92" s="173">
        <x:v>0.91332088711592896</x:v>
      </x:c>
      <x:c r="GI92" s="13">
        <x:v>0.31322627857442997</x:v>
      </x:c>
      <x:c r="GJ92" s="173">
        <x:v>1.06224009307107</x:v>
      </x:c>
      <x:c r="GK92" s="13">
        <x:v>-0.34448105016180702</x:v>
      </x:c>
      <x:c r="GL92" s="173">
        <x:v>1.0538161001019599</x:v>
      </x:c>
      <x:c r="GM92" s="13">
        <x:v>3.1381215951284398</x:v>
      </x:c>
      <x:c r="GN92" s="173">
        <x:v>1.38587912380653</x:v>
      </x:c>
      <x:c r="GO92" s="13">
        <x:v>-1.22668785017504</x:v>
      </x:c>
      <x:c r="GP92" s="173">
        <x:v>1.2568101935179801</x:v>
      </x:c>
      <x:c r="GQ92" s="13">
        <x:v>-0.17791620455159299</x:v>
      </x:c>
      <x:c r="GR92" s="173">
        <x:v>0.99440328180427195</x:v>
      </x:c>
      <x:c r="GS92" s="13">
        <x:v>-0.46810224070586598</x:v>
      </x:c>
      <x:c r="GT92" s="173">
        <x:v>1.0301595512166599</x:v>
      </x:c>
      <x:c r="GU92" s="13">
        <x:v>-0.73011467174043798</x:v>
      </x:c>
      <x:c r="GV92" s="173">
        <x:v>1.37690888469354</x:v>
      </x:c>
      <x:c r="GW92" s="13">
        <x:v>0.93347612010285597</x:v>
      </x:c>
      <x:c r="GX92" s="173">
        <x:v>1.55904813436637</x:v>
      </x:c>
      <x:c r="GY92" s="13">
        <x:v>-0.80869085001200403</x:v>
      </x:c>
      <x:c r="GZ92" s="173">
        <x:v>0.90570908901046798</x:v>
      </x:c>
      <x:c r="HA92" s="13">
        <x:v>-0.44489721702340601</x:v>
      </x:c>
      <x:c r="HB92" s="173">
        <x:v>0.69759711643525202</x:v>
      </x:c>
      <x:c r="HC92" s="13">
        <x:v>-8.8558272478241704E-2</x:v>
      </x:c>
      <x:c r="HD92" s="182">
        <x:v>1.16378302467231</x:v>
      </x:c>
    </x:row>
    <x:row r="93" spans="1:212" ht="12.95" customHeight="1" x14ac:dyDescent="0.2">
      <x:c r="A93" s="2" t="s">
        <x:v>391</x:v>
      </x:c>
      <x:c r="B93" s="37">
        <x:v>3</x:v>
      </x:c>
      <x:c r="C93" s="13">
        <x:v>17.911509868941401</x:v>
      </x:c>
      <x:c r="D93" s="173">
        <x:v>0.89752859140237895</x:v>
      </x:c>
      <x:c r="E93" s="13">
        <x:v>24.726129399060799</x:v>
      </x:c>
      <x:c r="F93" s="173">
        <x:v>2.0286142153962601</x:v>
      </x:c>
      <x:c r="G93" s="13">
        <x:v>12.970566251844</x:v>
      </x:c>
      <x:c r="H93" s="173">
        <x:v>1.8166964695084</x:v>
      </x:c>
      <x:c r="I93" s="13">
        <x:v>17.278997214324001</x:v>
      </x:c>
      <x:c r="J93" s="173">
        <x:v>1.1752407348284799</x:v>
      </x:c>
      <x:c r="K93" s="13">
        <x:v>-7.44713218473676</x:v>
      </x:c>
      <x:c r="L93" s="173">
        <x:v>2.0295881955919999</x:v>
      </x:c>
      <x:c r="M93" s="13">
        <x:v>17.643346195270698</x:v>
      </x:c>
      <x:c r="N93" s="173">
        <x:v>1.0675301765515399</x:v>
      </x:c>
      <x:c r="O93" s="13">
        <x:v>22.4814833400795</x:v>
      </x:c>
      <x:c r="P93" s="173">
        <x:v>2.4487355633946799</x:v>
      </x:c>
      <x:c r="Q93" s="13">
        <x:v>15.559076230140899</x:v>
      </x:c>
      <x:c r="R93" s="173">
        <x:v>2.03825703439853</x:v>
      </x:c>
      <x:c r="S93" s="13">
        <x:v>16.824187644974401</x:v>
      </x:c>
      <x:c r="T93" s="173">
        <x:v>1.37590119393566</x:v>
      </x:c>
      <x:c r="U93" s="13">
        <x:v>-5.6572956951051498</x:v>
      </x:c>
      <x:c r="V93" s="173">
        <x:v>2.5467809991702901</x:v>
      </x:c>
      <x:c r="W93" s="13">
        <x:v>18.422051953161802</x:v>
      </x:c>
      <x:c r="X93" s="173">
        <x:v>0.85761020229345597</x:v>
      </x:c>
      <x:c r="Y93" s="13">
        <x:v>22.181158504640301</x:v>
      </x:c>
      <x:c r="Z93" s="173">
        <x:v>2.1620773131463298</x:v>
      </x:c>
      <x:c r="AA93" s="13">
        <x:v>15.2471532426972</x:v>
      </x:c>
      <x:c r="AB93" s="173">
        <x:v>2.0419006921285798</x:v>
      </x:c>
      <x:c r="AC93" s="13">
        <x:v>18.060540715477</x:v>
      </x:c>
      <x:c r="AD93" s="173">
        <x:v>1.10216328754674</x:v>
      </x:c>
      <x:c r="AE93" s="13">
        <x:v>-4.1206177891632798</x:v>
      </x:c>
      <x:c r="AF93" s="173">
        <x:v>2.3388579671379599</x:v>
      </x:c>
      <x:c r="AG93" s="13">
        <x:v>20.082055806008199</x:v>
      </x:c>
      <x:c r="AH93" s="173">
        <x:v>0.90581491160538596</x:v>
      </x:c>
      <x:c r="AI93" s="13">
        <x:v>24.6457241909531</x:v>
      </x:c>
      <x:c r="AJ93" s="173">
        <x:v>2.28436238163445</x:v>
      </x:c>
      <x:c r="AK93" s="13">
        <x:v>16.569943003112499</x:v>
      </x:c>
      <x:c r="AL93" s="173">
        <x:v>2.2239041774769799</x:v>
      </x:c>
      <x:c r="AM93" s="13">
        <x:v>19.394151449549501</x:v>
      </x:c>
      <x:c r="AN93" s="173">
        <x:v>1.1666637147945</x:v>
      </x:c>
      <x:c r="AO93" s="13">
        <x:v>-5.2515727414035904</x:v>
      </x:c>
      <x:c r="AP93" s="173">
        <x:v>2.3835829837364302</x:v>
      </x:c>
      <x:c r="AQ93" s="13">
        <x:v>24.588763061535801</x:v>
      </x:c>
      <x:c r="AR93" s="173">
        <x:v>1.0393742706060101</x:v>
      </x:c>
      <x:c r="AS93" s="13">
        <x:v>27.320924699119399</x:v>
      </x:c>
      <x:c r="AT93" s="173">
        <x:v>2.5758900124614001</x:v>
      </x:c>
      <x:c r="AU93" s="13">
        <x:v>19.5187851772654</x:v>
      </x:c>
      <x:c r="AV93" s="173">
        <x:v>2.1075640293529898</x:v>
      </x:c>
      <x:c r="AW93" s="13">
        <x:v>25.561184118762899</x:v>
      </x:c>
      <x:c r="AX93" s="173">
        <x:v>1.3451110605055501</x:v>
      </x:c>
      <x:c r="AY93" s="13">
        <x:v>-1.75974058035653</x:v>
      </x:c>
      <x:c r="AZ93" s="173">
        <x:v>2.68768651492584</x:v>
      </x:c>
      <x:c r="BA93" s="13">
        <x:v>25.965624189553001</x:v>
      </x:c>
      <x:c r="BB93" s="173">
        <x:v>1.027206393145</x:v>
      </x:c>
      <x:c r="BC93" s="13">
        <x:v>27.939955208371099</x:v>
      </x:c>
      <x:c r="BD93" s="173">
        <x:v>2.7786041760901901</x:v>
      </x:c>
      <x:c r="BE93" s="13">
        <x:v>22.379168708753401</x:v>
      </x:c>
      <x:c r="BF93" s="173">
        <x:v>2.4070830049083498</x:v>
      </x:c>
      <x:c r="BG93" s="13">
        <x:v>26.933224248200901</x:v>
      </x:c>
      <x:c r="BH93" s="173">
        <x:v>1.22979716979068</x:v>
      </x:c>
      <x:c r="BI93" s="13">
        <x:v>-1.0067309601702199</x:v>
      </x:c>
      <x:c r="BJ93" s="173">
        <x:v>2.8176309887397601</x:v>
      </x:c>
      <x:c r="BK93" s="13">
        <x:v>40.4074687110746</x:v>
      </x:c>
      <x:c r="BL93" s="173">
        <x:v>1.18928996940979</x:v>
      </x:c>
      <x:c r="BM93" s="13">
        <x:v>35.753980900766599</x:v>
      </x:c>
      <x:c r="BN93" s="173">
        <x:v>2.73140992022575</x:v>
      </x:c>
      <x:c r="BO93" s="13">
        <x:v>38.359124173829699</x:v>
      </x:c>
      <x:c r="BP93" s="173">
        <x:v>2.5849926671746699</x:v>
      </x:c>
      <x:c r="BQ93" s="13">
        <x:v>43.899103146379403</x:v>
      </x:c>
      <x:c r="BR93" s="173">
        <x:v>1.5409558930014899</x:v>
      </x:c>
      <x:c r="BS93" s="13">
        <x:v>8.1451222456127894</x:v>
      </x:c>
      <x:c r="BT93" s="173">
        <x:v>3.0079605728768102</x:v>
      </x:c>
      <x:c r="BU93" s="13">
        <x:v>19.391026934376001</x:v>
      </x:c>
      <x:c r="BV93" s="173">
        <x:v>0.90305191893140502</x:v>
      </x:c>
      <x:c r="BW93" s="13">
        <x:v>26.138039879611998</x:v>
      </x:c>
      <x:c r="BX93" s="173">
        <x:v>2.4553932918019798</x:v>
      </x:c>
      <x:c r="BY93" s="13">
        <x:v>13.7163809514911</x:v>
      </x:c>
      <x:c r="BZ93" s="173">
        <x:v>2.01684005526959</x:v>
      </x:c>
      <x:c r="CA93" s="13">
        <x:v>18.434353541140201</x:v>
      </x:c>
      <x:c r="CB93" s="173">
        <x:v>1.19874589954162</x:v>
      </x:c>
      <x:c r="CC93" s="13">
        <x:v>-7.7036863384718899</x:v>
      </x:c>
      <x:c r="CD93" s="173">
        <x:v>2.6961352288652498</x:v>
      </x:c>
      <x:c r="CE93" s="13">
        <x:v>17.153045391841101</x:v>
      </x:c>
      <x:c r="CF93" s="173">
        <x:v>0.88591870433917597</x:v>
      </x:c>
      <x:c r="CG93" s="13">
        <x:v>21.667281886198101</x:v>
      </x:c>
      <x:c r="CH93" s="173">
        <x:v>2.2616398627534302</x:v>
      </x:c>
      <x:c r="CI93" s="13">
        <x:v>13.716613460784099</x:v>
      </x:c>
      <x:c r="CJ93" s="173">
        <x:v>1.8149780332835601</x:v>
      </x:c>
      <x:c r="CK93" s="13">
        <x:v>16.180903965066001</x:v>
      </x:c>
      <x:c r="CL93" s="173">
        <x:v>1.1502646408535899</x:v>
      </x:c>
      <x:c r="CM93" s="13">
        <x:v>-5.4863779211321599</x:v>
      </x:c>
      <x:c r="CN93" s="173">
        <x:v>2.44971143894211</x:v>
      </x:c>
      <x:c r="CO93" s="13">
        <x:v>17.658678492766501</x:v>
      </x:c>
      <x:c r="CP93" s="173">
        <x:v>0.84313341662836505</x:v>
      </x:c>
      <x:c r="CQ93" s="13">
        <x:v>20.756408247606299</x:v>
      </x:c>
      <x:c r="CR93" s="173">
        <x:v>2.4757427026132</x:v>
      </x:c>
      <x:c r="CS93" s="13">
        <x:v>14.789855367961801</x:v>
      </x:c>
      <x:c r="CT93" s="173">
        <x:v>1.95191384413205</x:v>
      </x:c>
      <x:c r="CU93" s="13">
        <x:v>17.434354255693201</x:v>
      </x:c>
      <x:c r="CV93" s="173">
        <x:v>1.2349828105246301</x:v>
      </x:c>
      <x:c r="CW93" s="13">
        <x:v>-3.3220539919131098</x:v>
      </x:c>
      <x:c r="CX93" s="173">
        <x:v>2.90735642589416</x:v>
      </x:c>
      <x:c r="CY93" s="13">
        <x:v>30.959928265097101</x:v>
      </x:c>
      <x:c r="CZ93" s="173">
        <x:v>1.0511251818835501</x:v>
      </x:c>
      <x:c r="DA93" s="13">
        <x:v>31.93036130079</x:v>
      </x:c>
      <x:c r="DB93" s="173">
        <x:v>2.8851715621911498</x:v>
      </x:c>
      <x:c r="DC93" s="13">
        <x:v>25.7905990671103</x:v>
      </x:c>
      <x:c r="DD93" s="173">
        <x:v>2.5087854670390999</x:v>
      </x:c>
      <x:c r="DE93" s="13">
        <x:v>32.7315674665278</x:v>
      </x:c>
      <x:c r="DF93" s="173">
        <x:v>1.3298095779260599</x:v>
      </x:c>
      <x:c r="DG93" s="13">
        <x:v>0.80120616573787695</x:v>
      </x:c>
      <x:c r="DH93" s="173">
        <x:v>3.0403111306719799</x:v>
      </x:c>
      <x:c r="DI93" s="13">
        <x:v>26.602169861600999</x:v>
      </x:c>
      <x:c r="DJ93" s="173">
        <x:v>0.959097033455794</x:v>
      </x:c>
      <x:c r="DK93" s="13">
        <x:v>29.287959524958801</x:v>
      </x:c>
      <x:c r="DL93" s="173">
        <x:v>2.65444523346072</x:v>
      </x:c>
      <x:c r="DM93" s="13">
        <x:v>24.122358375216798</x:v>
      </x:c>
      <x:c r="DN93" s="173">
        <x:v>2.5892445527787999</x:v>
      </x:c>
      <x:c r="DO93" s="13">
        <x:v>27.084729216928601</x:v>
      </x:c>
      <x:c r="DP93" s="173">
        <x:v>1.22144467176143</x:v>
      </x:c>
      <x:c r="DQ93" s="13">
        <x:v>-2.2032303080301499</x:v>
      </x:c>
      <x:c r="DR93" s="173">
        <x:v>2.9659377140391898</x:v>
      </x:c>
      <x:c r="DS93" s="13">
        <x:v>20.447679382213298</x:v>
      </x:c>
      <x:c r="DT93" s="173">
        <x:v>0.79336496116931499</x:v>
      </x:c>
      <x:c r="DU93" s="13">
        <x:v>24.384246372313999</x:v>
      </x:c>
      <x:c r="DV93" s="173">
        <x:v>2.3913346018463</x:v>
      </x:c>
      <x:c r="DW93" s="13">
        <x:v>15.547833580607</x:v>
      </x:c>
      <x:c r="DX93" s="173">
        <x:v>2.3282669816319301</x:v>
      </x:c>
      <x:c r="DY93" s="13">
        <x:v>20.753975995368499</x:v>
      </x:c>
      <x:c r="DZ93" s="173">
        <x:v>1.1757230663279601</x:v>
      </x:c>
      <x:c r="EA93" s="13">
        <x:v>-3.63027037694556</x:v>
      </x:c>
      <x:c r="EB93" s="173">
        <x:v>2.67300521470814</x:v>
      </x:c>
      <x:c r="EC93" s="13">
        <x:v>20.387595906037099</x:v>
      </x:c>
      <x:c r="ED93" s="173">
        <x:v>1.0038698567134601</x:v>
      </x:c>
      <x:c r="EE93" s="13">
        <x:v>22.924450244037299</x:v>
      </x:c>
      <x:c r="EF93" s="173">
        <x:v>2.3746214599248399</x:v>
      </x:c>
      <x:c r="EG93" s="13">
        <x:v>15.173112615847201</x:v>
      </x:c>
      <x:c r="EH93" s="173">
        <x:v>2.3678388197024098</x:v>
      </x:c>
      <x:c r="EI93" s="13">
        <x:v>20.666884552823401</x:v>
      </x:c>
      <x:c r="EJ93" s="173">
        <x:v>1.2351991629957899</x:v>
      </x:c>
      <x:c r="EK93" s="13">
        <x:v>-2.2575656912138999</x:v>
      </x:c>
      <x:c r="EL93" s="173">
        <x:v>2.5557310255073502</x:v>
      </x:c>
      <x:c r="EM93" s="13">
        <x:v>21.408413237277902</x:v>
      </x:c>
      <x:c r="EN93" s="173">
        <x:v>0.93368311124012604</x:v>
      </x:c>
      <x:c r="EO93" s="13">
        <x:v>24.4836908779209</x:v>
      </x:c>
      <x:c r="EP93" s="173">
        <x:v>2.40903645958005</x:v>
      </x:c>
      <x:c r="EQ93" s="13">
        <x:v>17.372312794005801</x:v>
      </x:c>
      <x:c r="ER93" s="173">
        <x:v>2.3544526241205399</x:v>
      </x:c>
      <x:c r="ES93" s="13">
        <x:v>21.600390474270501</x:v>
      </x:c>
      <x:c r="ET93" s="173">
        <x:v>1.2459204196206</x:v>
      </x:c>
      <x:c r="EU93" s="13">
        <x:v>-2.8833004036504</x:v>
      </x:c>
      <x:c r="EV93" s="173">
        <x:v>2.6606736322363602</x:v>
      </x:c>
      <x:c r="EW93" s="15"/>
      <x:c r="EX93" s="15"/>
      <x:c r="EY93" s="15"/>
      <x:c r="EZ93" s="15"/>
      <x:c r="FA93" s="15"/>
      <x:c r="FB93" s="15"/>
      <x:c r="FC93" s="15"/>
      <x:c r="FD93" s="15"/>
      <x:c r="FE93" s="15"/>
      <x:c r="FF93" s="15"/>
      <x:c r="FG93" s="15"/>
      <x:c r="FH93" s="15"/>
      <x:c r="FI93" s="15"/>
      <x:c r="FJ93" s="15"/>
      <x:c r="FK93" s="15"/>
      <x:c r="FL93" s="15"/>
      <x:c r="FM93" s="15"/>
      <x:c r="FN93" s="15"/>
      <x:c r="FO93" s="15"/>
      <x:c r="FP93" s="15"/>
      <x:c r="FQ93" s="15"/>
      <x:c r="FR93" s="15"/>
      <x:c r="FS93" s="15"/>
      <x:c r="FT93" s="15"/>
      <x:c r="FU93" s="15"/>
      <x:c r="FV93" s="15"/>
      <x:c r="FW93" s="15"/>
      <x:c r="FX93" s="15"/>
      <x:c r="FY93" s="15"/>
      <x:c r="FZ93" s="15"/>
      <x:c r="GA93" s="13">
        <x:v>1.66379106614553</x:v>
      </x:c>
      <x:c r="GB93" s="173">
        <x:v>1.29713492029639</x:v>
      </x:c>
      <x:c r="GC93" s="13">
        <x:v>1.72308639216653</x:v>
      </x:c>
      <x:c r="GD93" s="173">
        <x:v>1.3659519962395199</x:v>
      </x:c>
      <x:c r="GE93" s="13">
        <x:v>0.56345857855035697</x:v>
      </x:c>
      <x:c r="GF93" s="173">
        <x:v>1.2924881098763801</x:v>
      </x:c>
      <x:c r="GG93" s="13">
        <x:v>2.0959105776082398</x:v>
      </x:c>
      <x:c r="GH93" s="173">
        <x:v>1.3265882792903001</x:v>
      </x:c>
      <x:c r="GI93" s="13">
        <x:v>-1.08550221373841</x:v>
      </x:c>
      <x:c r="GJ93" s="173">
        <x:v>1.5966996563092</x:v>
      </x:c>
      <x:c r="GK93" s="13">
        <x:v>-1.8219021090926599</x:v>
      </x:c>
      <x:c r="GL93" s="173">
        <x:v>1.51816901109927</x:v>
      </x:c>
      <x:c r="GM93" s="13">
        <x:v>0.75514873666648397</x:v>
      </x:c>
      <x:c r="GN93" s="173">
        <x:v>1.59421155117125</x:v>
      </x:c>
      <x:c r="GO93" s="13">
        <x:v>-0.21223313859176299</x:v>
      </x:c>
      <x:c r="GP93" s="173">
        <x:v>1.44932035971156</x:v>
      </x:c>
      <x:c r="GQ93" s="13">
        <x:v>-8.2160754328306496E-2</x:v>
      </x:c>
      <x:c r="GR93" s="173">
        <x:v>1.2451766385935199</x:v>
      </x:c>
      <x:c r="GS93" s="13">
        <x:v>5.8485819952075198E-2</x:v>
      </x:c>
      <x:c r="GT93" s="173">
        <x:v>1.3052954607777201</x:v>
      </x:c>
      <x:c r="GU93" s="13">
        <x:v>1.3723608463541299</x:v>
      </x:c>
      <x:c r="GV93" s="173">
        <x:v>1.49197626572219</x:v>
      </x:c>
      <x:c r="GW93" s="13">
        <x:v>1.7089917748451899</x:v>
      </x:c>
      <x:c r="GX93" s="173">
        <x:v>1.45230063875821</x:v>
      </x:c>
      <x:c r="GY93" s="13">
        <x:v>0.45969091541289597</x:v>
      </x:c>
      <x:c r="GZ93" s="173">
        <x:v>1.3073119813702501</x:v>
      </x:c>
      <x:c r="HA93" s="13">
        <x:v>-0.52659482444544303</x:v>
      </x:c>
      <x:c r="HB93" s="173">
        <x:v>1.4364450878898101</x:v>
      </x:c>
      <x:c r="HC93" s="13">
        <x:v>-0.98420466361844905</x:v>
      </x:c>
      <x:c r="HD93" s="182">
        <x:v>1.45397439201346</x:v>
      </x:c>
    </x:row>
    <x:row r="94" spans="1:212" ht="12.95" customHeight="1" x14ac:dyDescent="0.2">
      <x:c r="A94" s="2" t="s">
        <x:v>396</x:v>
      </x:c>
      <x:c r="B94" s="37">
        <x:v>3</x:v>
      </x:c>
      <x:c r="C94" s="13">
        <x:v>15.1055796327334</x:v>
      </x:c>
      <x:c r="D94" s="173">
        <x:v>0.91889854284821104</x:v>
      </x:c>
      <x:c r="E94" s="13">
        <x:v>23.569350292050999</x:v>
      </x:c>
      <x:c r="F94" s="173">
        <x:v>2.3979764725848498</x:v>
      </x:c>
      <x:c r="G94" s="13">
        <x:v>14.0685568190142</x:v>
      </x:c>
      <x:c r="H94" s="173">
        <x:v>2.6171284536359898</x:v>
      </x:c>
      <x:c r="I94" s="13">
        <x:v>13.113797148576699</x:v>
      </x:c>
      <x:c r="J94" s="173">
        <x:v>1.05025972405617</x:v>
      </x:c>
      <x:c r="K94" s="13">
        <x:v>-10.455553143474299</x:v>
      </x:c>
      <x:c r="L94" s="173">
        <x:v>2.6757177869877702</x:v>
      </x:c>
      <x:c r="M94" s="13">
        <x:v>12.4374630257623</x:v>
      </x:c>
      <x:c r="N94" s="173">
        <x:v>0.93404665441176604</x:v>
      </x:c>
      <x:c r="O94" s="13">
        <x:v>18.905067781695799</x:v>
      </x:c>
      <x:c r="P94" s="173">
        <x:v>2.1581209286628802</x:v>
      </x:c>
      <x:c r="Q94" s="13">
        <x:v>11.766944439950899</x:v>
      </x:c>
      <x:c r="R94" s="173">
        <x:v>2.7650293614204999</x:v>
      </x:c>
      <x:c r="S94" s="13">
        <x:v>10.931491565825601</x:v>
      </x:c>
      <x:c r="T94" s="173">
        <x:v>1.0148567162000901</x:v>
      </x:c>
      <x:c r="U94" s="13">
        <x:v>-7.9735762158702403</x:v>
      </x:c>
      <x:c r="V94" s="173">
        <x:v>2.2228233538221698</x:v>
      </x:c>
      <x:c r="W94" s="13">
        <x:v>12.752284554394301</x:v>
      </x:c>
      <x:c r="X94" s="173">
        <x:v>0.87664653584319996</x:v>
      </x:c>
      <x:c r="Y94" s="13">
        <x:v>16.6184762733401</x:v>
      </x:c>
      <x:c r="Z94" s="173">
        <x:v>2.2302011645530602</x:v>
      </x:c>
      <x:c r="AA94" s="13">
        <x:v>9.3380902072809597</x:v>
      </x:c>
      <x:c r="AB94" s="173">
        <x:v>2.13641152575611</x:v>
      </x:c>
      <x:c r="AC94" s="13">
        <x:v>12.3551622608726</x:v>
      </x:c>
      <x:c r="AD94" s="173">
        <x:v>1.0805918362290601</x:v>
      </x:c>
      <x:c r="AE94" s="13">
        <x:v>-4.26331401246747</x:v>
      </x:c>
      <x:c r="AF94" s="173">
        <x:v>2.4819439031841402</x:v>
      </x:c>
      <x:c r="AG94" s="13">
        <x:v>14.8218051205344</x:v>
      </x:c>
      <x:c r="AH94" s="173">
        <x:v>0.97296652257752803</x:v>
      </x:c>
      <x:c r="AI94" s="13">
        <x:v>19.645947537750398</x:v>
      </x:c>
      <x:c r="AJ94" s="173">
        <x:v>2.39112307996567</x:v>
      </x:c>
      <x:c r="AK94" s="13">
        <x:v>11.8033457136848</x:v>
      </x:c>
      <x:c r="AL94" s="173">
        <x:v>2.3449628644831799</x:v>
      </x:c>
      <x:c r="AM94" s="13">
        <x:v>13.9237625059903</x:v>
      </x:c>
      <x:c r="AN94" s="173">
        <x:v>1.27391082484804</x:v>
      </x:c>
      <x:c r="AO94" s="13">
        <x:v>-5.7221850317601204</x:v>
      </x:c>
      <x:c r="AP94" s="173">
        <x:v>2.74081244614182</x:v>
      </x:c>
      <x:c r="AQ94" s="13">
        <x:v>15.3041840632829</x:v>
      </x:c>
      <x:c r="AR94" s="173">
        <x:v>0.94216628830105398</x:v>
      </x:c>
      <x:c r="AS94" s="13">
        <x:v>16.439250884820499</x:v>
      </x:c>
      <x:c r="AT94" s="173">
        <x:v>2.1030842507873202</x:v>
      </x:c>
      <x:c r="AU94" s="13">
        <x:v>14.196854529544201</x:v>
      </x:c>
      <x:c r="AV94" s="173">
        <x:v>2.6348986703974502</x:v>
      </x:c>
      <x:c r="AW94" s="13">
        <x:v>15.1340653675684</x:v>
      </x:c>
      <x:c r="AX94" s="173">
        <x:v>1.26651688611025</x:v>
      </x:c>
      <x:c r="AY94" s="13">
        <x:v>-1.3051855172520901</x:v>
      </x:c>
      <x:c r="AZ94" s="173">
        <x:v>2.32050446608199</x:v>
      </x:c>
      <x:c r="BA94" s="13">
        <x:v>14.783692570970301</x:v>
      </x:c>
      <x:c r="BB94" s="173">
        <x:v>0.89656902197851296</x:v>
      </x:c>
      <x:c r="BC94" s="13">
        <x:v>16.145424616720501</x:v>
      </x:c>
      <x:c r="BD94" s="173">
        <x:v>2.0298677154105298</x:v>
      </x:c>
      <x:c r="BE94" s="13">
        <x:v>14.123837146667899</x:v>
      </x:c>
      <x:c r="BF94" s="173">
        <x:v>2.6532998120210398</x:v>
      </x:c>
      <x:c r="BG94" s="13">
        <x:v>14.5984308473768</x:v>
      </x:c>
      <x:c r="BH94" s="173">
        <x:v>1.13969926970598</x:v>
      </x:c>
      <x:c r="BI94" s="13">
        <x:v>-1.5469937693436799</x:v>
      </x:c>
      <x:c r="BJ94" s="173">
        <x:v>2.17798908575184</x:v>
      </x:c>
      <x:c r="BK94" s="13">
        <x:v>17.063405616748899</x:v>
      </x:c>
      <x:c r="BL94" s="173">
        <x:v>1.0047952046336399</x:v>
      </x:c>
      <x:c r="BM94" s="13">
        <x:v>14.4831340353391</x:v>
      </x:c>
      <x:c r="BN94" s="173">
        <x:v>1.94353876379958</x:v>
      </x:c>
      <x:c r="BO94" s="13">
        <x:v>15.8026101660362</x:v>
      </x:c>
      <x:c r="BP94" s="173">
        <x:v>2.7518679536633601</x:v>
      </x:c>
      <x:c r="BQ94" s="13">
        <x:v>18.189643386513598</x:v>
      </x:c>
      <x:c r="BR94" s="173">
        <x:v>1.20138783489359</x:v>
      </x:c>
      <x:c r="BS94" s="13">
        <x:v>3.7065093511745002</x:v>
      </x:c>
      <x:c r="BT94" s="173">
        <x:v>2.1801262240488501</x:v>
      </x:c>
      <x:c r="BU94" s="13">
        <x:v>17.652688504226401</x:v>
      </x:c>
      <x:c r="BV94" s="173">
        <x:v>1.0577724535681201</x:v>
      </x:c>
      <x:c r="BW94" s="13">
        <x:v>27.5499452977358</x:v>
      </x:c>
      <x:c r="BX94" s="173">
        <x:v>3.0100687386127301</x:v>
      </x:c>
      <x:c r="BY94" s="13">
        <x:v>18.616372664586599</x:v>
      </x:c>
      <x:c r="BZ94" s="173">
        <x:v>2.7252887950196101</x:v>
      </x:c>
      <x:c r="CA94" s="13">
        <x:v>15.005639784309601</x:v>
      </x:c>
      <x:c r="CB94" s="173">
        <x:v>1.10443449985799</x:v>
      </x:c>
      <x:c r="CC94" s="13">
        <x:v>-12.544305513426201</x:v>
      </x:c>
      <x:c r="CD94" s="173">
        <x:v>3.0807481569924202</x:v>
      </x:c>
      <x:c r="CE94" s="13">
        <x:v>4.2089040086973002</x:v>
      </x:c>
      <x:c r="CF94" s="173">
        <x:v>0.54550197501577402</x:v>
      </x:c>
      <x:c r="CG94" s="13">
        <x:v>8.3402355705846993</x:v>
      </x:c>
      <x:c r="CH94" s="173">
        <x:v>1.78409949628067</x:v>
      </x:c>
      <x:c r="CI94" s="13">
        <x:v>2.83216701479328</x:v>
      </x:c>
      <x:c r="CJ94" s="173">
        <x:v>1.1694629615629399</x:v>
      </x:c>
      <x:c r="CK94" s="13">
        <x:v>3.1892464817279</x:v>
      </x:c>
      <x:c r="CL94" s="173">
        <x:v>0.53826216116495296</x:v>
      </x:c>
      <x:c r="CM94" s="13">
        <x:v>-5.1509890888568002</x:v>
      </x:c>
      <x:c r="CN94" s="173">
        <x:v>1.81671039263372</x:v>
      </x:c>
      <x:c r="CO94" s="13">
        <x:v>8.9995027109239398</x:v>
      </x:c>
      <x:c r="CP94" s="173">
        <x:v>0.767742077721278</x:v>
      </x:c>
      <x:c r="CQ94" s="13">
        <x:v>13.277389629607701</x:v>
      </x:c>
      <x:c r="CR94" s="173">
        <x:v>2.2518074090593898</x:v>
      </x:c>
      <x:c r="CS94" s="13">
        <x:v>6.0391843190580001</x:v>
      </x:c>
      <x:c r="CT94" s="173">
        <x:v>1.54817667195034</x:v>
      </x:c>
      <x:c r="CU94" s="13">
        <x:v>8.5167477600691299</x:v>
      </x:c>
      <x:c r="CV94" s="173">
        <x:v>0.91696264385445503</x:v>
      </x:c>
      <x:c r="CW94" s="13">
        <x:v>-4.7606418695385502</x:v>
      </x:c>
      <x:c r="CX94" s="173">
        <x:v>2.4941913340930602</x:v>
      </x:c>
      <x:c r="CY94" s="13">
        <x:v>14.305430229242299</x:v>
      </x:c>
      <x:c r="CZ94" s="173">
        <x:v>0.88841060131752303</x:v>
      </x:c>
      <x:c r="DA94" s="13">
        <x:v>17.521643460026301</x:v>
      </x:c>
      <x:c r="DB94" s="173">
        <x:v>2.2292465031299402</x:v>
      </x:c>
      <x:c r="DC94" s="13">
        <x:v>16.3742047912022</x:v>
      </x:c>
      <x:c r="DD94" s="173">
        <x:v>2.8137341826685298</x:v>
      </x:c>
      <x:c r="DE94" s="13">
        <x:v>13.5327016311574</x:v>
      </x:c>
      <x:c r="DF94" s="173">
        <x:v>1.1875621127259299</x:v>
      </x:c>
      <x:c r="DG94" s="13">
        <x:v>-3.9889418288688598</x:v>
      </x:c>
      <x:c r="DH94" s="173">
        <x:v>2.56682789690749</x:v>
      </x:c>
      <x:c r="DI94" s="13">
        <x:v>8.8026796075395808</x:v>
      </x:c>
      <x:c r="DJ94" s="173">
        <x:v>0.78901268313717499</x:v>
      </x:c>
      <x:c r="DK94" s="13">
        <x:v>11.055023150487299</x:v>
      </x:c>
      <x:c r="DL94" s="173">
        <x:v>1.84087130623909</x:v>
      </x:c>
      <x:c r="DM94" s="13">
        <x:v>5.1079035917353304</x:v>
      </x:c>
      <x:c r="DN94" s="173">
        <x:v>1.3147524113642499</x:v>
      </x:c>
      <x:c r="DO94" s="13">
        <x:v>8.8060911062981297</x:v>
      </x:c>
      <x:c r="DP94" s="173">
        <x:v>0.99650162552405597</x:v>
      </x:c>
      <x:c r="DQ94" s="13">
        <x:v>-2.2489320441892202</x:v>
      </x:c>
      <x:c r="DR94" s="173">
        <x:v>2.00178306368168</x:v>
      </x:c>
      <x:c r="DS94" s="13">
        <x:v>10.2970491468534</x:v>
      </x:c>
      <x:c r="DT94" s="173">
        <x:v>0.84404222018089303</x:v>
      </x:c>
      <x:c r="DU94" s="13">
        <x:v>14.9257683029661</x:v>
      </x:c>
      <x:c r="DV94" s="173">
        <x:v>2.1259708330182701</x:v>
      </x:c>
      <x:c r="DW94" s="13">
        <x:v>8.5568978730876992</x:v>
      </x:c>
      <x:c r="DX94" s="173">
        <x:v>2.0156293107651799</x:v>
      </x:c>
      <x:c r="DY94" s="13">
        <x:v>9.4165545769821506</x:v>
      </x:c>
      <x:c r="DZ94" s="173">
        <x:v>0.97396540392430897</x:v>
      </x:c>
      <x:c r="EA94" s="13">
        <x:v>-5.50921372598392</x:v>
      </x:c>
      <x:c r="EB94" s="173">
        <x:v>2.2385758575500398</x:v>
      </x:c>
      <x:c r="EC94" s="13">
        <x:v>10.6673631247104</x:v>
      </x:c>
      <x:c r="ED94" s="173">
        <x:v>0.81888980779362597</x:v>
      </x:c>
      <x:c r="EE94" s="13">
        <x:v>10.4975502359537</x:v>
      </x:c>
      <x:c r="EF94" s="173">
        <x:v>1.76131038737673</x:v>
      </x:c>
      <x:c r="EG94" s="13">
        <x:v>11.596182781408601</x:v>
      </x:c>
      <x:c r="EH94" s="173">
        <x:v>2.2805753306147301</x:v>
      </x:c>
      <x:c r="EI94" s="13">
        <x:v>10.6743521367873</x:v>
      </x:c>
      <x:c r="EJ94" s="173">
        <x:v>0.97225587276496095</x:v>
      </x:c>
      <x:c r="EK94" s="13">
        <x:v>0.17680190083358699</x:v>
      </x:c>
      <x:c r="EL94" s="173">
        <x:v>1.8872972165398501</x:v>
      </x:c>
      <x:c r="EM94" s="13">
        <x:v>15.475001160161399</x:v>
      </x:c>
      <x:c r="EN94" s="173">
        <x:v>0.96600235447257798</x:v>
      </x:c>
      <x:c r="EO94" s="13">
        <x:v>20.433566006863199</x:v>
      </x:c>
      <x:c r="EP94" s="173">
        <x:v>2.4650686624397302</x:v>
      </x:c>
      <x:c r="EQ94" s="13">
        <x:v>19.5769376446652</x:v>
      </x:c>
      <x:c r="ER94" s="173">
        <x:v>2.8430678623694701</x:v>
      </x:c>
      <x:c r="ES94" s="13">
        <x:v>13.670429610745501</x:v>
      </x:c>
      <x:c r="ET94" s="173">
        <x:v>1.17197691080139</x:v>
      </x:c>
      <x:c r="EU94" s="13">
        <x:v>-6.76313639611769</x:v>
      </x:c>
      <x:c r="EV94" s="173">
        <x:v>2.7224733447932299</x:v>
      </x:c>
      <x:c r="EW94" s="15"/>
      <x:c r="EX94" s="15"/>
      <x:c r="EY94" s="15"/>
      <x:c r="EZ94" s="15"/>
      <x:c r="FA94" s="15"/>
      <x:c r="FB94" s="15"/>
      <x:c r="FC94" s="15"/>
      <x:c r="FD94" s="15"/>
      <x:c r="FE94" s="15"/>
      <x:c r="FF94" s="15"/>
      <x:c r="FG94" s="15"/>
      <x:c r="FH94" s="15"/>
      <x:c r="FI94" s="15"/>
      <x:c r="FJ94" s="15"/>
      <x:c r="FK94" s="15"/>
      <x:c r="FL94" s="15"/>
      <x:c r="FM94" s="15"/>
      <x:c r="FN94" s="15"/>
      <x:c r="FO94" s="15"/>
      <x:c r="FP94" s="15"/>
      <x:c r="FQ94" s="15"/>
      <x:c r="FR94" s="15"/>
      <x:c r="FS94" s="15"/>
      <x:c r="FT94" s="15"/>
      <x:c r="FU94" s="15"/>
      <x:c r="FV94" s="15"/>
      <x:c r="FW94" s="15"/>
      <x:c r="FX94" s="15"/>
      <x:c r="FY94" s="15"/>
      <x:c r="FZ94" s="15"/>
      <x:c r="GA94" s="13">
        <x:v>2.3222855504546098</x:v>
      </x:c>
      <x:c r="GB94" s="173">
        <x:v>1.2674974739415901</x:v>
      </x:c>
      <x:c r="GC94" s="13">
        <x:v>-0.21890915561030899</x:v>
      </x:c>
      <x:c r="GD94" s="173">
        <x:v>1.2915218161040101</x:v>
      </x:c>
      <x:c r="GE94" s="13">
        <x:v>1.0538316891341499</x:v>
      </x:c>
      <x:c r="GF94" s="173">
        <x:v>1.2580178023373001</x:v>
      </x:c>
      <x:c r="GG94" s="13">
        <x:v>-3.69121431291738</x:v>
      </x:c>
      <x:c r="GH94" s="173">
        <x:v>1.4351137949047801</x:v>
      </x:c>
      <x:c r="GI94" s="13">
        <x:v>-0.93142459947865497</x:v>
      </x:c>
      <x:c r="GJ94" s="173">
        <x:v>1.47016816971801</x:v>
      </x:c>
      <x:c r="GK94" s="13">
        <x:v>-3.2350970336274099</x:v>
      </x:c>
      <x:c r="GL94" s="173">
        <x:v>1.4484383407805399</x:v>
      </x:c>
      <x:c r="GM94" s="13">
        <x:v>-1.1112057076586299</x:v>
      </x:c>
      <x:c r="GN94" s="173">
        <x:v>1.4538437659544301</x:v>
      </x:c>
      <x:c r="GO94" s="13">
        <x:v>-6.7547562199831201</x:v>
      </x:c>
      <x:c r="GP94" s="173">
        <x:v>1.5697349201022299</x:v>
      </x:c>
      <x:c r="GQ94" s="13">
        <x:v>-1.38455399763433</x:v>
      </x:c>
      <x:c r="GR94" s="173">
        <x:v>0.74722242231980496</x:v>
      </x:c>
      <x:c r="GS94" s="13">
        <x:v>-1.07585532680496</x:v>
      </x:c>
      <x:c r="GT94" s="173">
        <x:v>1.1319903789882899</x:v>
      </x:c>
      <x:c r="GU94" s="13">
        <x:v>-3.8656302313823598</x:v>
      </x:c>
      <x:c r="GV94" s="173">
        <x:v>1.3094030352121799</x:v>
      </x:c>
      <x:c r="GW94" s="13">
        <x:v>-4.8855645249720299</x:v>
      </x:c>
      <x:c r="GX94" s="173">
        <x:v>1.3315735002184601</x:v>
      </x:c>
      <x:c r="GY94" s="13">
        <x:v>-2.7703317077301199</x:v>
      </x:c>
      <x:c r="GZ94" s="173">
        <x:v>1.2977014928044599</x:v>
      </x:c>
      <x:c r="HA94" s="13">
        <x:v>-4.1900352775062899</x:v>
      </x:c>
      <x:c r="HB94" s="173">
        <x:v>1.1839110688977399</x:v>
      </x:c>
      <x:c r="HC94" s="13">
        <x:v>-5.4883948075165598</x:v>
      </x:c>
      <x:c r="HD94" s="182">
        <x:v>1.43020871099995</x:v>
      </x:c>
    </x:row>
    <x:row r="95" spans="1:212" ht="12.95" customHeight="1" x14ac:dyDescent="0.2">
      <x:c r="A95" s="2" t="s">
        <x:v>400</x:v>
      </x:c>
      <x:c r="B95" s="37">
        <x:v>3</x:v>
      </x:c>
      <x:c r="C95" s="13">
        <x:v>4.36023848682626</x:v>
      </x:c>
      <x:c r="D95" s="173">
        <x:v>0.41398040021825599</x:v>
      </x:c>
      <x:c r="E95" s="13">
        <x:v>6.0583777354219297</x:v>
      </x:c>
      <x:c r="F95" s="173">
        <x:v>0.97755612921747803</x:v>
      </x:c>
      <x:c r="G95" s="13">
        <x:v>4.9357540584194002</x:v>
      </x:c>
      <x:c r="H95" s="173">
        <x:v>0.95360354195722596</x:v>
      </x:c>
      <x:c r="I95" s="13">
        <x:v>3.5071994962890698</x:v>
      </x:c>
      <x:c r="J95" s="173">
        <x:v>0.50836241981097396</x:v>
      </x:c>
      <x:c r="K95" s="13">
        <x:v>-2.5511782391328599</x:v>
      </x:c>
      <x:c r="L95" s="173">
        <x:v>1.0665365152250099</x:v>
      </x:c>
      <x:c r="M95" s="13">
        <x:v>5.7580409167210904</x:v>
      </x:c>
      <x:c r="N95" s="173">
        <x:v>0.49645725878985802</x:v>
      </x:c>
      <x:c r="O95" s="13">
        <x:v>7.3697850914646201</x:v>
      </x:c>
      <x:c r="P95" s="173">
        <x:v>1.1780835113674999</x:v>
      </x:c>
      <x:c r="Q95" s="13">
        <x:v>5.7478630073917198</x:v>
      </x:c>
      <x:c r="R95" s="173">
        <x:v>0.99344666269907</x:v>
      </x:c>
      <x:c r="S95" s="13">
        <x:v>5.0179014361756904</x:v>
      </x:c>
      <x:c r="T95" s="173">
        <x:v>0.50741260709458802</x:v>
      </x:c>
      <x:c r="U95" s="13">
        <x:v>-2.3518836552889302</x:v>
      </x:c>
      <x:c r="V95" s="173">
        <x:v>1.22072869250456</x:v>
      </x:c>
      <x:c r="W95" s="13">
        <x:v>4.8052446096259001</x:v>
      </x:c>
      <x:c r="X95" s="173">
        <x:v>0.41694925599302302</x:v>
      </x:c>
      <x:c r="Y95" s="13">
        <x:v>7.4685121913751802</x:v>
      </x:c>
      <x:c r="Z95" s="173">
        <x:v>1.2722024955502</x:v>
      </x:c>
      <x:c r="AA95" s="13">
        <x:v>4.6972053886720699</x:v>
      </x:c>
      <x:c r="AB95" s="173">
        <x:v>0.93378001969827595</x:v>
      </x:c>
      <x:c r="AC95" s="13">
        <x:v>4.02999993023003</x:v>
      </x:c>
      <x:c r="AD95" s="173">
        <x:v>0.51339225009109701</x:v>
      </x:c>
      <x:c r="AE95" s="13">
        <x:v>-3.4385122611451502</x:v>
      </x:c>
      <x:c r="AF95" s="173">
        <x:v>1.38509400204672</x:v>
      </x:c>
      <x:c r="AG95" s="13">
        <x:v>6.4010764590641402</x:v>
      </x:c>
      <x:c r="AH95" s="173">
        <x:v>0.53961653620114403</x:v>
      </x:c>
      <x:c r="AI95" s="13">
        <x:v>10.2488730467176</x:v>
      </x:c>
      <x:c r="AJ95" s="173">
        <x:v>1.6831951948468</x:v>
      </x:c>
      <x:c r="AK95" s="13">
        <x:v>5.7888002917920396</x:v>
      </x:c>
      <x:c r="AL95" s="173">
        <x:v>1.06269033786094</x:v>
      </x:c>
      <x:c r="AM95" s="13">
        <x:v>5.39237301057448</x:v>
      </x:c>
      <x:c r="AN95" s="173">
        <x:v>0.52508137599427895</x:v>
      </x:c>
      <x:c r="AO95" s="13">
        <x:v>-4.8565000361430899</x:v>
      </x:c>
      <x:c r="AP95" s="173">
        <x:v>1.6789868236486001</x:v>
      </x:c>
      <x:c r="AQ95" s="13">
        <x:v>13.7264778660219</x:v>
      </x:c>
      <x:c r="AR95" s="173">
        <x:v>0.62751656878357498</x:v>
      </x:c>
      <x:c r="AS95" s="13">
        <x:v>18.8774495425506</x:v>
      </x:c>
      <x:c r="AT95" s="173">
        <x:v>1.8234323328039701</x:v>
      </x:c>
      <x:c r="AU95" s="13">
        <x:v>11.3463940863153</x:v>
      </x:c>
      <x:c r="AV95" s="173">
        <x:v>1.2730221975576099</x:v>
      </x:c>
      <x:c r="AW95" s="13">
        <x:v>13.2549158371042</x:v>
      </x:c>
      <x:c r="AX95" s="173">
        <x:v>0.83481103154971203</x:v>
      </x:c>
      <x:c r="AY95" s="13">
        <x:v>-5.62253370544635</x:v>
      </x:c>
      <x:c r="AZ95" s="173">
        <x:v>1.96740007820893</x:v>
      </x:c>
      <x:c r="BA95" s="13">
        <x:v>15.186519272331299</x:v>
      </x:c>
      <x:c r="BB95" s="173">
        <x:v>0.67275975689800305</x:v>
      </x:c>
      <x:c r="BC95" s="13">
        <x:v>20.028367006287802</x:v>
      </x:c>
      <x:c r="BD95" s="173">
        <x:v>2.18874157714143</x:v>
      </x:c>
      <x:c r="BE95" s="13">
        <x:v>12.4603588416043</x:v>
      </x:c>
      <x:c r="BF95" s="173">
        <x:v>1.23235444515373</x:v>
      </x:c>
      <x:c r="BG95" s="13">
        <x:v>14.806162993169901</x:v>
      </x:c>
      <x:c r="BH95" s="173">
        <x:v>0.84084613928381802</x:v>
      </x:c>
      <x:c r="BI95" s="13">
        <x:v>-5.2222040131179002</x:v>
      </x:c>
      <x:c r="BJ95" s="173">
        <x:v>2.35888390857163</x:v>
      </x:c>
      <x:c r="BK95" s="13">
        <x:v>37.244663542950001</x:v>
      </x:c>
      <x:c r="BL95" s="173">
        <x:v>0.96685574066721602</x:v>
      </x:c>
      <x:c r="BM95" s="13">
        <x:v>39.540930444689401</x:v>
      </x:c>
      <x:c r="BN95" s="173">
        <x:v>3.30962925244159</x:v>
      </x:c>
      <x:c r="BO95" s="13">
        <x:v>35.280018758035297</x:v>
      </x:c>
      <x:c r="BP95" s="173">
        <x:v>2.2222280904943301</x:v>
      </x:c>
      <x:c r="BQ95" s="13">
        <x:v>37.294142064252704</x:v>
      </x:c>
      <x:c r="BR95" s="173">
        <x:v>1.1908339064967299</x:v>
      </x:c>
      <x:c r="BS95" s="13">
        <x:v>-2.2467883804366902</x:v>
      </x:c>
      <x:c r="BT95" s="173">
        <x:v>3.56074333839506</x:v>
      </x:c>
      <x:c r="BU95" s="13">
        <x:v>7.07283065760355</x:v>
      </x:c>
      <x:c r="BV95" s="173">
        <x:v>0.55367283537613599</x:v>
      </x:c>
      <x:c r="BW95" s="13">
        <x:v>11.205924880344901</x:v>
      </x:c>
      <x:c r="BX95" s="173">
        <x:v>1.77450884440937</x:v>
      </x:c>
      <x:c r="BY95" s="13">
        <x:v>8.0411009817334307</x:v>
      </x:c>
      <x:c r="BZ95" s="173">
        <x:v>1.13356007277128</x:v>
      </x:c>
      <x:c r="CA95" s="13">
        <x:v>5.5081635614603996</x:v>
      </x:c>
      <x:c r="CB95" s="173">
        <x:v>0.62033221718910303</x:v>
      </x:c>
      <x:c r="CC95" s="13">
        <x:v>-5.6977613188845204</x:v>
      </x:c>
      <x:c r="CD95" s="173">
        <x:v>1.8849786446411101</x:v>
      </x:c>
      <x:c r="CE95" s="13">
        <x:v>9.7879259901327202</x:v>
      </x:c>
      <x:c r="CF95" s="173">
        <x:v>0.77130990480037498</x:v>
      </x:c>
      <x:c r="CG95" s="13">
        <x:v>14.883746019748701</x:v>
      </x:c>
      <x:c r="CH95" s="173">
        <x:v>2.0205343323713301</x:v>
      </x:c>
      <x:c r="CI95" s="13">
        <x:v>12.152299976428701</x:v>
      </x:c>
      <x:c r="CJ95" s="173">
        <x:v>1.67347397146279</x:v>
      </x:c>
      <x:c r="CK95" s="13">
        <x:v>7.4042726910512098</x:v>
      </x:c>
      <x:c r="CL95" s="173">
        <x:v>0.77551519459255802</x:v>
      </x:c>
      <x:c r="CM95" s="13">
        <x:v>-7.4794733286974999</x:v>
      </x:c>
      <x:c r="CN95" s="173">
        <x:v>2.0824410826856701</x:v>
      </x:c>
      <x:c r="CO95" s="13">
        <x:v>10.3407621063919</x:v>
      </x:c>
      <x:c r="CP95" s="173">
        <x:v>0.62517346045112299</x:v>
      </x:c>
      <x:c r="CQ95" s="13">
        <x:v>16.266537721424399</x:v>
      </x:c>
      <x:c r="CR95" s="173">
        <x:v>2.1000307688400901</x:v>
      </x:c>
      <x:c r="CS95" s="13">
        <x:v>9.3146600595816391</x:v>
      </x:c>
      <x:c r="CT95" s="173">
        <x:v>1.24433201342998</x:v>
      </x:c>
      <x:c r="CU95" s="13">
        <x:v>9.1329840921547305</x:v>
      </x:c>
      <x:c r="CV95" s="173">
        <x:v>0.78038388778811796</x:v>
      </x:c>
      <x:c r="CW95" s="13">
        <x:v>-7.1335536292696897</x:v>
      </x:c>
      <x:c r="CX95" s="173">
        <x:v>2.23247295289061</x:v>
      </x:c>
      <x:c r="CY95" s="13">
        <x:v>17.575738502918899</x:v>
      </x:c>
      <x:c r="CZ95" s="173">
        <x:v>0.78353479775591495</x:v>
      </x:c>
      <x:c r="DA95" s="13">
        <x:v>22.841902409389402</x:v>
      </x:c>
      <x:c r="DB95" s="173">
        <x:v>2.6391089253619202</x:v>
      </x:c>
      <x:c r="DC95" s="13">
        <x:v>16.267287122156699</x:v>
      </x:c>
      <x:c r="DD95" s="173">
        <x:v>1.70641049119224</x:v>
      </x:c>
      <x:c r="DE95" s="13">
        <x:v>16.665932104879001</x:v>
      </x:c>
      <x:c r="DF95" s="173">
        <x:v>0.84042341204829196</x:v>
      </x:c>
      <x:c r="DG95" s="13">
        <x:v>-6.17597030451042</x:v>
      </x:c>
      <x:c r="DH95" s="173">
        <x:v>2.7790598044787398</x:v>
      </x:c>
      <x:c r="DI95" s="13">
        <x:v>19.335695759105299</x:v>
      </x:c>
      <x:c r="DJ95" s="173">
        <x:v>0.74120687462993995</x:v>
      </x:c>
      <x:c r="DK95" s="13">
        <x:v>19.918597672729899</x:v>
      </x:c>
      <x:c r="DL95" s="173">
        <x:v>2.0506629114301602</x:v>
      </x:c>
      <x:c r="DM95" s="13">
        <x:v>18.890120911907399</x:v>
      </x:c>
      <x:c r="DN95" s="173">
        <x:v>1.52269912922119</x:v>
      </x:c>
      <x:c r="DO95" s="13">
        <x:v>19.2387620130912</x:v>
      </x:c>
      <x:c r="DP95" s="173">
        <x:v>0.85632071287332401</x:v>
      </x:c>
      <x:c r="DQ95" s="13">
        <x:v>-0.67983565963874104</x:v>
      </x:c>
      <x:c r="DR95" s="173">
        <x:v>2.2936542200781602</x:v>
      </x:c>
      <x:c r="DS95" s="13">
        <x:v>8.5242225230053492</x:v>
      </x:c>
      <x:c r="DT95" s="173">
        <x:v>0.53643870979435304</x:v>
      </x:c>
      <x:c r="DU95" s="13">
        <x:v>13.4963126974133</x:v>
      </x:c>
      <x:c r="DV95" s="173">
        <x:v>1.5432499466882199</x:v>
      </x:c>
      <x:c r="DW95" s="13">
        <x:v>8.61265379407312</x:v>
      </x:c>
      <x:c r="DX95" s="173">
        <x:v>1.3143442774643599</x:v>
      </x:c>
      <x:c r="DY95" s="13">
        <x:v>7.0616962336123397</x:v>
      </x:c>
      <x:c r="DZ95" s="173">
        <x:v>0.56787395004192598</x:v>
      </x:c>
      <x:c r="EA95" s="13">
        <x:v>-6.4346164638009302</x:v>
      </x:c>
      <x:c r="EB95" s="173">
        <x:v>1.64000865318917</x:v>
      </x:c>
      <x:c r="EC95" s="13">
        <x:v>8.6039549682324896</x:v>
      </x:c>
      <x:c r="ED95" s="173">
        <x:v>0.59389580343702297</x:v>
      </x:c>
      <x:c r="EE95" s="13">
        <x:v>12.410552912737399</x:v>
      </x:c>
      <x:c r="EF95" s="173">
        <x:v>1.7029179141462301</x:v>
      </x:c>
      <x:c r="EG95" s="13">
        <x:v>8.9721005357217596</x:v>
      </x:c>
      <x:c r="EH95" s="173">
        <x:v>1.50094042558841</x:v>
      </x:c>
      <x:c r="EI95" s="13">
        <x:v>7.3274383615919998</x:v>
      </x:c>
      <x:c r="EJ95" s="173">
        <x:v>0.65246858273376795</x:v>
      </x:c>
      <x:c r="EK95" s="13">
        <x:v>-5.0831145511454103</x:v>
      </x:c>
      <x:c r="EL95" s="173">
        <x:v>1.8458360798173301</x:v>
      </x:c>
      <x:c r="EM95" s="13">
        <x:v>11.1631128427132</x:v>
      </x:c>
      <x:c r="EN95" s="173">
        <x:v>0.58043754063575204</x:v>
      </x:c>
      <x:c r="EO95" s="13">
        <x:v>16.021225411779898</x:v>
      </x:c>
      <x:c r="EP95" s="173">
        <x:v>1.723262194346</x:v>
      </x:c>
      <x:c r="EQ95" s="13">
        <x:v>11.1434970967323</x:v>
      </x:c>
      <x:c r="ER95" s="173">
        <x:v>1.5621925215852299</x:v>
      </x:c>
      <x:c r="ES95" s="13">
        <x:v>9.7986893304444305</x:v>
      </x:c>
      <x:c r="ET95" s="173">
        <x:v>0.76207702576852099</x:v>
      </x:c>
      <x:c r="EU95" s="13">
        <x:v>-6.2225360813354804</x:v>
      </x:c>
      <x:c r="EV95" s="173">
        <x:v>1.9624013455476801</x:v>
      </x:c>
      <x:c r="EW95" s="15"/>
      <x:c r="EX95" s="15"/>
      <x:c r="EY95" s="15"/>
      <x:c r="EZ95" s="15"/>
      <x:c r="FA95" s="15"/>
      <x:c r="FB95" s="15"/>
      <x:c r="FC95" s="15"/>
      <x:c r="FD95" s="15"/>
      <x:c r="FE95" s="15"/>
      <x:c r="FF95" s="15"/>
      <x:c r="FG95" s="15"/>
      <x:c r="FH95" s="15"/>
      <x:c r="FI95" s="15"/>
      <x:c r="FJ95" s="15"/>
      <x:c r="FK95" s="15"/>
      <x:c r="FL95" s="15"/>
      <x:c r="FM95" s="15"/>
      <x:c r="FN95" s="15"/>
      <x:c r="FO95" s="15"/>
      <x:c r="FP95" s="15"/>
      <x:c r="FQ95" s="15"/>
      <x:c r="FR95" s="15"/>
      <x:c r="FS95" s="15"/>
      <x:c r="FT95" s="15"/>
      <x:c r="FU95" s="15"/>
      <x:c r="FV95" s="15"/>
      <x:c r="FW95" s="15"/>
      <x:c r="FX95" s="15"/>
      <x:c r="FY95" s="15"/>
      <x:c r="FZ95" s="15"/>
      <x:c r="GA95" s="13">
        <x:v>0.49509051977184898</x:v>
      </x:c>
      <x:c r="GB95" s="173">
        <x:v>0.550012414550484</x:v>
      </x:c>
      <x:c r="GC95" s="13">
        <x:v>-0.13451498135282799</x:v>
      </x:c>
      <x:c r="GD95" s="173">
        <x:v>0.69704186511477595</x:v>
      </x:c>
      <x:c r="GE95" s="13">
        <x:v>0.47289807450154597</x:v>
      </x:c>
      <x:c r="GF95" s="173">
        <x:v>0.62149388391163096</x:v>
      </x:c>
      <x:c r="GG95" s="13">
        <x:v>0.49708471386838998</x:v>
      </x:c>
      <x:c r="GH95" s="173">
        <x:v>0.733806202772043</x:v>
      </x:c>
      <x:c r="GI95" s="13">
        <x:v>-0.28101267434602101</x:v>
      </x:c>
      <x:c r="GJ95" s="173">
        <x:v>0.95679288154784103</x:v>
      </x:c>
      <x:c r="GK95" s="13">
        <x:v>-0.96340020157788997</x:v>
      </x:c>
      <x:c r="GL95" s="173">
        <x:v>1.0377266013984701</x:v>
      </x:c>
      <x:c r="GM95" s="13">
        <x:v>-0.779709167568718</x:v>
      </x:c>
      <x:c r="GN95" s="173">
        <x:v>1.4181979643476399</x:v>
      </x:c>
      <x:c r="GO95" s="13">
        <x:v>-0.48930156893362697</x:v>
      </x:c>
      <x:c r="GP95" s="173">
        <x:v>0.78865474184944795</x:v>
      </x:c>
      <x:c r="GQ95" s="13">
        <x:v>0.50585041163447597</x:v>
      </x:c>
      <x:c r="GR95" s="173">
        <x:v>0.98126880447349796</x:v>
      </x:c>
      <x:c r="GS95" s="13">
        <x:v>0.15241024393455399</x:v>
      </x:c>
      <x:c r="GT95" s="173">
        <x:v>0.841721073031792</x:v>
      </x:c>
      <x:c r="GU95" s="13">
        <x:v>4.5656694588114298E-2</x:v>
      </x:c>
      <x:c r="GV95" s="173">
        <x:v>1.0945068710637</x:v>
      </x:c>
      <x:c r="GW95" s="13">
        <x:v>-0.17935351183798801</x:v>
      </x:c>
      <x:c r="GX95" s="173">
        <x:v>1.0783351618485899</x:v>
      </x:c>
      <x:c r="GY95" s="13">
        <x:v>-0.46243557334703</x:v>
      </x:c>
      <x:c r="GZ95" s="173">
        <x:v>0.89783762541839895</x:v>
      </x:c>
      <x:c r="HA95" s="13">
        <x:v>0.25732699115657798</x:v>
      </x:c>
      <x:c r="HB95" s="173">
        <x:v>0.88041295509231499</x:v>
      </x:c>
      <x:c r="HC95" s="13">
        <x:v>-7.8365361648790696E-2</x:v>
      </x:c>
      <x:c r="HD95" s="182">
        <x:v>0.85834812358782497</x:v>
      </x:c>
    </x:row>
    <x:row r="96" spans="1:212" ht="12.95" customHeight="1" x14ac:dyDescent="0.2">
      <x:c r="A96" s="2" t="s">
        <x:v>401</x:v>
      </x:c>
      <x:c r="B96" s="37">
        <x:v>3</x:v>
      </x:c>
      <x:c r="C96" s="13">
        <x:v>8.9785062264042601</x:v>
      </x:c>
      <x:c r="D96" s="173">
        <x:v>1.0098782092095699</x:v>
      </x:c>
      <x:c r="E96" s="13">
        <x:v>12.565698935231699</x:v>
      </x:c>
      <x:c r="F96" s="173">
        <x:v>1.91513312711402</x:v>
      </x:c>
      <x:c r="G96" s="13">
        <x:v>11.111593196308901</x:v>
      </x:c>
      <x:c r="H96" s="173">
        <x:v>2.4748164517077802</x:v>
      </x:c>
      <x:c r="I96" s="13">
        <x:v>6.7761973223698497</x:v>
      </x:c>
      <x:c r="J96" s="173">
        <x:v>0.86769285793155804</x:v>
      </x:c>
      <x:c r="K96" s="13">
        <x:v>-5.7895016128618497</x:v>
      </x:c>
      <x:c r="L96" s="173">
        <x:v>2.1568427564902399</x:v>
      </x:c>
      <x:c r="M96" s="13">
        <x:v>10.629834576575901</x:v>
      </x:c>
      <x:c r="N96" s="173">
        <x:v>0.92028927401518601</x:v>
      </x:c>
      <x:c r="O96" s="13">
        <x:v>13.385839881113601</x:v>
      </x:c>
      <x:c r="P96" s="173">
        <x:v>2.1279570674993402</x:v>
      </x:c>
      <x:c r="Q96" s="13">
        <x:v>15.825419570841101</x:v>
      </x:c>
      <x:c r="R96" s="173">
        <x:v>2.5829262919567402</x:v>
      </x:c>
      <x:c r="S96" s="13">
        <x:v>7.4791943829231604</x:v>
      </x:c>
      <x:c r="T96" s="173">
        <x:v>0.81084023723996101</x:v>
      </x:c>
      <x:c r="U96" s="13">
        <x:v>-5.9066454981904704</x:v>
      </x:c>
      <x:c r="V96" s="173">
        <x:v>2.3865367161904101</x:v>
      </x:c>
      <x:c r="W96" s="13">
        <x:v>10.410971730254101</x:v>
      </x:c>
      <x:c r="X96" s="173">
        <x:v>1.1003115370685801</x:v>
      </x:c>
      <x:c r="Y96" s="13">
        <x:v>13.676628097360499</x:v>
      </x:c>
      <x:c r="Z96" s="173">
        <x:v>2.03330844712222</x:v>
      </x:c>
      <x:c r="AA96" s="13">
        <x:v>14.9079842128137</x:v>
      </x:c>
      <x:c r="AB96" s="173">
        <x:v>2.6772390307993601</x:v>
      </x:c>
      <x:c r="AC96" s="13">
        <x:v>7.6834421369669803</x:v>
      </x:c>
      <x:c r="AD96" s="173">
        <x:v>1.1215887617763101</x:v>
      </x:c>
      <x:c r="AE96" s="13">
        <x:v>-5.9931859603935402</x:v>
      </x:c>
      <x:c r="AF96" s="173">
        <x:v>2.3972928117933501</x:v>
      </x:c>
      <x:c r="AG96" s="13">
        <x:v>13.203509773784701</x:v>
      </x:c>
      <x:c r="AH96" s="173">
        <x:v>1.1881930165494099</x:v>
      </x:c>
      <x:c r="AI96" s="13">
        <x:v>17.735298322282699</x:v>
      </x:c>
      <x:c r="AJ96" s="173">
        <x:v>2.3217139266417801</x:v>
      </x:c>
      <x:c r="AK96" s="13">
        <x:v>16.510349582061501</x:v>
      </x:c>
      <x:c r="AL96" s="173">
        <x:v>2.84463147485961</x:v>
      </x:c>
      <x:c r="AM96" s="13">
        <x:v>10.942451396407099</x:v>
      </x:c>
      <x:c r="AN96" s="173">
        <x:v>1.26530728797563</x:v>
      </x:c>
      <x:c r="AO96" s="13">
        <x:v>-6.7928469258755904</x:v>
      </x:c>
      <x:c r="AP96" s="173">
        <x:v>2.78127794232977</x:v>
      </x:c>
      <x:c r="AQ96" s="13">
        <x:v>15.355862707315699</x:v>
      </x:c>
      <x:c r="AR96" s="173">
        <x:v>0.82158712071144302</x:v>
      </x:c>
      <x:c r="AS96" s="13">
        <x:v>18.211513484387801</x:v>
      </x:c>
      <x:c r="AT96" s="173">
        <x:v>2.7153903026143702</x:v>
      </x:c>
      <x:c r="AU96" s="13">
        <x:v>16.211545159828798</x:v>
      </x:c>
      <x:c r="AV96" s="173">
        <x:v>1.81763952663673</x:v>
      </x:c>
      <x:c r="AW96" s="13">
        <x:v>14.488249976469501</x:v>
      </x:c>
      <x:c r="AX96" s="173">
        <x:v>1.01015969952471</x:v>
      </x:c>
      <x:c r="AY96" s="13">
        <x:v>-3.7232635079183001</x:v>
      </x:c>
      <x:c r="AZ96" s="173">
        <x:v>3.0634011741769598</x:v>
      </x:c>
      <x:c r="BA96" s="13">
        <x:v>15.4968124446285</x:v>
      </x:c>
      <x:c r="BB96" s="173">
        <x:v>1.10397763644536</x:v>
      </x:c>
      <x:c r="BC96" s="13">
        <x:v>18.394252290163202</x:v>
      </x:c>
      <x:c r="BD96" s="173">
        <x:v>2.6407282560280598</x:v>
      </x:c>
      <x:c r="BE96" s="13">
        <x:v>16.693041551168001</x:v>
      </x:c>
      <x:c r="BF96" s="173">
        <x:v>2.36439736490704</x:v>
      </x:c>
      <x:c r="BG96" s="13">
        <x:v>14.210942816232301</x:v>
      </x:c>
      <x:c r="BH96" s="173">
        <x:v>1.35177111076434</x:v>
      </x:c>
      <x:c r="BI96" s="13">
        <x:v>-4.1833094739308896</x:v>
      </x:c>
      <x:c r="BJ96" s="173">
        <x:v>3.3528559591346898</x:v>
      </x:c>
      <x:c r="BK96" s="13">
        <x:v>30.247473563179302</x:v>
      </x:c>
      <x:c r="BL96" s="173">
        <x:v>1.24759480159692</x:v>
      </x:c>
      <x:c r="BM96" s="13">
        <x:v>25.1199703806572</x:v>
      </x:c>
      <x:c r="BN96" s="173">
        <x:v>2.55975764172068</x:v>
      </x:c>
      <x:c r="BO96" s="13">
        <x:v>32.924705723451098</x:v>
      </x:c>
      <x:c r="BP96" s="173">
        <x:v>2.4831156347768601</x:v>
      </x:c>
      <x:c r="BQ96" s="13">
        <x:v>30.590360071347799</x:v>
      </x:c>
      <x:c r="BR96" s="173">
        <x:v>2.0896287030187102</x:v>
      </x:c>
      <x:c r="BS96" s="13">
        <x:v>5.47038969069063</x:v>
      </x:c>
      <x:c r="BT96" s="173">
        <x:v>3.3369595474988598</x:v>
      </x:c>
      <x:c r="BU96" s="13">
        <x:v>13.318898527929001</x:v>
      </x:c>
      <x:c r="BV96" s="173">
        <x:v>0.93584210864973305</x:v>
      </x:c>
      <x:c r="BW96" s="13">
        <x:v>18.354807292304599</x:v>
      </x:c>
      <x:c r="BX96" s="173">
        <x:v>2.4863867570759601</x:v>
      </x:c>
      <x:c r="BY96" s="13">
        <x:v>19.9903858438207</x:v>
      </x:c>
      <x:c r="BZ96" s="173">
        <x:v>3.0716137298792598</x:v>
      </x:c>
      <x:c r="CA96" s="13">
        <x:v>9.5103212040788598</x:v>
      </x:c>
      <x:c r="CB96" s="173">
        <x:v>0.98951498722759501</x:v>
      </x:c>
      <x:c r="CC96" s="13">
        <x:v>-8.8444860882257608</x:v>
      </x:c>
      <x:c r="CD96" s="173">
        <x:v>2.7637681465601398</x:v>
      </x:c>
      <x:c r="CE96" s="13">
        <x:v>15.1020859950144</x:v>
      </x:c>
      <x:c r="CF96" s="173">
        <x:v>1.2272314984697801</x:v>
      </x:c>
      <x:c r="CG96" s="13">
        <x:v>18.6140909536153</x:v>
      </x:c>
      <x:c r="CH96" s="173">
        <x:v>2.49614388130348</x:v>
      </x:c>
      <x:c r="CI96" s="13">
        <x:v>20.583386767190198</x:v>
      </x:c>
      <x:c r="CJ96" s="173">
        <x:v>2.66055409796326</x:v>
      </x:c>
      <x:c r="CK96" s="13">
        <x:v>12.0977230622545</x:v>
      </x:c>
      <x:c r="CL96" s="173">
        <x:v>1.36113596626941</x:v>
      </x:c>
      <x:c r="CM96" s="13">
        <x:v>-6.5163678913607903</x:v>
      </x:c>
      <x:c r="CN96" s="173">
        <x:v>2.9417732758980901</x:v>
      </x:c>
      <x:c r="CO96" s="13">
        <x:v>13.7672854885283</x:v>
      </x:c>
      <x:c r="CP96" s="173">
        <x:v>1.1373841583197499</x:v>
      </x:c>
      <x:c r="CQ96" s="13">
        <x:v>17.504220598102801</x:v>
      </x:c>
      <x:c r="CR96" s="173">
        <x:v>2.4589526879874701</x:v>
      </x:c>
      <x:c r="CS96" s="13">
        <x:v>16.5166783819089</x:v>
      </x:c>
      <x:c r="CT96" s="173">
        <x:v>2.54019906450679</x:v>
      </x:c>
      <x:c r="CU96" s="13">
        <x:v>11.8730806138463</x:v>
      </x:c>
      <x:c r="CV96" s="173">
        <x:v>1.3955866405992301</x:v>
      </x:c>
      <x:c r="CW96" s="13">
        <x:v>-5.6311399842564596</x:v>
      </x:c>
      <x:c r="CX96" s="173">
        <x:v>3.0297950973933299</x:v>
      </x:c>
      <x:c r="CY96" s="13">
        <x:v>20.137821032142</x:v>
      </x:c>
      <x:c r="CZ96" s="173">
        <x:v>1.39390858130704</x:v>
      </x:c>
      <x:c r="DA96" s="13">
        <x:v>23.3362244202076</x:v>
      </x:c>
      <x:c r="DB96" s="173">
        <x:v>2.4464402141026</x:v>
      </x:c>
      <x:c r="DC96" s="13">
        <x:v>24.942016547030601</x:v>
      </x:c>
      <x:c r="DD96" s="173">
        <x:v>3.4382800029418501</x:v>
      </x:c>
      <x:c r="DE96" s="13">
        <x:v>17.577573148879001</x:v>
      </x:c>
      <x:c r="DF96" s="173">
        <x:v>1.5073131432051401</x:v>
      </x:c>
      <x:c r="DG96" s="13">
        <x:v>-5.7586512713285698</x:v>
      </x:c>
      <x:c r="DH96" s="173">
        <x:v>2.8917428766239301</x:v>
      </x:c>
      <x:c r="DI96" s="13">
        <x:v>13.1707841310678</x:v>
      </x:c>
      <x:c r="DJ96" s="173">
        <x:v>1.0184168139944001</x:v>
      </x:c>
      <x:c r="DK96" s="13">
        <x:v>16.0479580789045</x:v>
      </x:c>
      <x:c r="DL96" s="173">
        <x:v>2.2635881014775401</x:v>
      </x:c>
      <x:c r="DM96" s="13">
        <x:v>15.9843437718899</x:v>
      </x:c>
      <x:c r="DN96" s="173">
        <x:v>2.3193782932806202</x:v>
      </x:c>
      <x:c r="DO96" s="13">
        <x:v>11.0498336139815</x:v>
      </x:c>
      <x:c r="DP96" s="173">
        <x:v>1.07612030700732</x:v>
      </x:c>
      <x:c r="DQ96" s="13">
        <x:v>-4.9981244649230598</x:v>
      </x:c>
      <x:c r="DR96" s="173">
        <x:v>2.6420731925443501</x:v>
      </x:c>
      <x:c r="DS96" s="13">
        <x:v>15.0208841427312</x:v>
      </x:c>
      <x:c r="DT96" s="173">
        <x:v>1.3150940090393901</x:v>
      </x:c>
      <x:c r="DU96" s="13">
        <x:v>18.579951859299499</x:v>
      </x:c>
      <x:c r="DV96" s="173">
        <x:v>2.3500566871780699</x:v>
      </x:c>
      <x:c r="DW96" s="13">
        <x:v>18.342264932377802</x:v>
      </x:c>
      <x:c r="DX96" s="173">
        <x:v>2.9002872493605398</x:v>
      </x:c>
      <x:c r="DY96" s="13">
        <x:v>12.4541897024594</x:v>
      </x:c>
      <x:c r="DZ96" s="173">
        <x:v>1.4941584037117599</x:v>
      </x:c>
      <x:c r="EA96" s="13">
        <x:v>-6.1257621568401701</x:v>
      </x:c>
      <x:c r="EB96" s="173">
        <x:v>2.9542416945946499</x:v>
      </x:c>
      <x:c r="EC96" s="13">
        <x:v>11.856954577149001</x:v>
      </x:c>
      <x:c r="ED96" s="173">
        <x:v>0.98981005016395096</x:v>
      </x:c>
      <x:c r="EE96" s="13">
        <x:v>16.059661199004601</x:v>
      </x:c>
      <x:c r="EF96" s="173">
        <x:v>2.2745427163457199</x:v>
      </x:c>
      <x:c r="EG96" s="13">
        <x:v>15.373232966951401</x:v>
      </x:c>
      <x:c r="EH96" s="173">
        <x:v>2.4994129093248101</x:v>
      </x:c>
      <x:c r="EI96" s="13">
        <x:v>9.6597638940981501</x:v>
      </x:c>
      <x:c r="EJ96" s="173">
        <x:v>1.15442596323057</x:v>
      </x:c>
      <x:c r="EK96" s="13">
        <x:v>-6.3998973049065002</x:v>
      </x:c>
      <x:c r="EL96" s="173">
        <x:v>2.68868068172858</x:v>
      </x:c>
      <x:c r="EM96" s="13">
        <x:v>14.6474855402959</x:v>
      </x:c>
      <x:c r="EN96" s="173">
        <x:v>1.07910721829954</x:v>
      </x:c>
      <x:c r="EO96" s="13">
        <x:v>16.170985247687302</x:v>
      </x:c>
      <x:c r="EP96" s="173">
        <x:v>2.2343747320572098</x:v>
      </x:c>
      <x:c r="EQ96" s="13">
        <x:v>19.516203513317901</x:v>
      </x:c>
      <x:c r="ER96" s="173">
        <x:v>2.3447397194348598</x:v>
      </x:c>
      <x:c r="ES96" s="13">
        <x:v>12.4172157695343</x:v>
      </x:c>
      <x:c r="ET96" s="173">
        <x:v>1.4382755658350901</x:v>
      </x:c>
      <x:c r="EU96" s="13">
        <x:v>-3.7537694781529498</x:v>
      </x:c>
      <x:c r="EV96" s="173">
        <x:v>2.86820984277034</x:v>
      </x:c>
      <x:c r="EW96" s="15"/>
      <x:c r="EX96" s="15"/>
      <x:c r="EY96" s="15"/>
      <x:c r="EZ96" s="15"/>
      <x:c r="FA96" s="15"/>
      <x:c r="FB96" s="15"/>
      <x:c r="FC96" s="15"/>
      <x:c r="FD96" s="15"/>
      <x:c r="FE96" s="15"/>
      <x:c r="FF96" s="15"/>
      <x:c r="FG96" s="15"/>
      <x:c r="FH96" s="15"/>
      <x:c r="FI96" s="15"/>
      <x:c r="FJ96" s="15"/>
      <x:c r="FK96" s="15"/>
      <x:c r="FL96" s="15"/>
      <x:c r="FM96" s="15"/>
      <x:c r="FN96" s="15"/>
      <x:c r="FO96" s="15"/>
      <x:c r="FP96" s="15"/>
      <x:c r="FQ96" s="15"/>
      <x:c r="FR96" s="15"/>
      <x:c r="FS96" s="15"/>
      <x:c r="FT96" s="15"/>
      <x:c r="FU96" s="15"/>
      <x:c r="FV96" s="15"/>
      <x:c r="FW96" s="15"/>
      <x:c r="FX96" s="15"/>
      <x:c r="FY96" s="15"/>
      <x:c r="FZ96" s="15"/>
      <x:c r="GA96" s="13">
        <x:v>-1.0053747507863799</x:v>
      </x:c>
      <x:c r="GB96" s="173">
        <x:v>1.3362687758871401</x:v>
      </x:c>
      <x:c r="GC96" s="13">
        <x:v>4.4071749011802596E-3</x:v>
      </x:c>
      <x:c r="GD96" s="173">
        <x:v>1.2531318450093001</x:v>
      </x:c>
      <x:c r="GE96" s="13">
        <x:v>-1.1325533591939601</x:v>
      </x:c>
      <x:c r="GF96" s="173">
        <x:v>1.55295811439969</x:v>
      </x:c>
      <x:c r="GG96" s="13">
        <x:v>-1.07795226605565</x:v>
      </x:c>
      <x:c r="GH96" s="173">
        <x:v>1.6052143481814001</x:v>
      </x:c>
      <x:c r="GI96" s="13">
        <x:v>-1.82017085502558</x:v>
      </x:c>
      <x:c r="GJ96" s="173">
        <x:v>1.3129554106558901</x:v>
      </x:c>
      <x:c r="GK96" s="13">
        <x:v>0.34757578452871701</x:v>
      </x:c>
      <x:c r="GL96" s="173">
        <x:v>1.46192451623229</x:v>
      </x:c>
      <x:c r="GM96" s="13">
        <x:v>2.0259162543823002</x:v>
      </x:c>
      <x:c r="GN96" s="173">
        <x:v>1.8484684889113401</x:v>
      </x:c>
      <x:c r="GO96" s="13">
        <x:v>-0.61350637317986101</x:v>
      </x:c>
      <x:c r="GP96" s="173">
        <x:v>1.3078590282739599</x:v>
      </x:c>
      <x:c r="GQ96" s="13">
        <x:v>-2.7235592049528599E-2</x:v>
      </x:c>
      <x:c r="GR96" s="173">
        <x:v>1.5755425119233899</x:v>
      </x:c>
      <x:c r="GS96" s="13">
        <x:v>0.95827814931314803</x:v>
      </x:c>
      <x:c r="GT96" s="173">
        <x:v>1.4385050168303499</x:v>
      </x:c>
      <x:c r="GU96" s="13">
        <x:v>1.38557728918697</x:v>
      </x:c>
      <x:c r="GV96" s="173">
        <x:v>1.81393070970356</x:v>
      </x:c>
      <x:c r="GW96" s="13">
        <x:v>-0.47073466693580102</x:v>
      </x:c>
      <x:c r="GX96" s="173">
        <x:v>1.3514671583403099</x:v>
      </x:c>
      <x:c r="GY96" s="13">
        <x:v>0.60781176170934603</x:v>
      </x:c>
      <x:c r="GZ96" s="173">
        <x:v>1.74650913325755</x:v>
      </x:c>
      <x:c r="HA96" s="13">
        <x:v>0.194800984073359</x:v>
      </x:c>
      <x:c r="HB96" s="173">
        <x:v>1.33853220960234</x:v>
      </x:c>
      <x:c r="HC96" s="13">
        <x:v>-0.235970259131596</x:v>
      </x:c>
      <x:c r="HD96" s="182">
        <x:v>1.4487599900725201</x:v>
      </x:c>
    </x:row>
    <x:row r="97" spans="1:212" ht="12.95" customHeight="1" x14ac:dyDescent="0.2">
      <x:c r="A97" s="39" t="s">
        <x:v>413</x:v>
      </x:c>
      <x:c r="B97" s="40">
        <x:v>3</x:v>
      </x:c>
      <x:c r="C97" s="41">
        <x:v>9.3621002965165196</x:v>
      </x:c>
      <x:c r="D97" s="181">
        <x:v>0.26539643110237299</x:v>
      </x:c>
      <x:c r="E97" s="41">
        <x:v>12.7757490653629</x:v>
      </x:c>
      <x:c r="F97" s="181">
        <x:v>0.70791099338077901</x:v>
      </x:c>
      <x:c r="G97" s="41">
        <x:v>9.44139714124017</x:v>
      </x:c>
      <x:c r="H97" s="181">
        <x:v>0.71130030547797096</x:v>
      </x:c>
      <x:c r="I97" s="41">
        <x:v>8.3167670272438095</x:v>
      </x:c>
      <x:c r="J97" s="181">
        <x:v>0.29977915966581498</x:v>
      </x:c>
      <x:c r="K97" s="41">
        <x:v>-4.4589820381190997</x:v>
      </x:c>
      <x:c r="L97" s="181">
        <x:v>0.76762041821155802</x:v>
      </x:c>
      <x:c r="M97" s="41">
        <x:v>9.9572985832594902</x:v>
      </x:c>
      <x:c r="N97" s="181">
        <x:v>0.27490113680053302</x:v>
      </x:c>
      <x:c r="O97" s="41">
        <x:v>15.4729333957184</x:v>
      </x:c>
      <x:c r="P97" s="181">
        <x:v>0.78442891346019805</x:v>
      </x:c>
      <x:c r="Q97" s="41">
        <x:v>10.653023544852999</x:v>
      </x:c>
      <x:c r="R97" s="181">
        <x:v>0.76059448254774198</x:v>
      </x:c>
      <x:c r="S97" s="41">
        <x:v>8.2914344734808605</x:v>
      </x:c>
      <x:c r="T97" s="181">
        <x:v>0.30856770009558698</x:v>
      </x:c>
      <x:c r="U97" s="41">
        <x:v>-7.18149892223758</x:v>
      </x:c>
      <x:c r="V97" s="181">
        <x:v>0.82928300003056099</x:v>
      </x:c>
      <x:c r="W97" s="41">
        <x:v>8.88639682451646</x:v>
      </x:c>
      <x:c r="X97" s="181">
        <x:v>0.25961844355569202</x:v>
      </x:c>
      <x:c r="Y97" s="41">
        <x:v>12.563369537074999</x:v>
      </x:c>
      <x:c r="Z97" s="181">
        <x:v>0.72936977550289595</x:v>
      </x:c>
      <x:c r="AA97" s="41">
        <x:v>9.1914888096688596</x:v>
      </x:c>
      <x:c r="AB97" s="181">
        <x:v>0.67733947611793699</x:v>
      </x:c>
      <x:c r="AC97" s="41">
        <x:v>7.8163086913184401</x:v>
      </x:c>
      <x:c r="AD97" s="181">
        <x:v>0.29118125655419602</x:v>
      </x:c>
      <x:c r="AE97" s="41">
        <x:v>-4.7470608457565904</x:v>
      </x:c>
      <x:c r="AF97" s="181">
        <x:v>0.78612662698634705</x:v>
      </x:c>
      <x:c r="AG97" s="41">
        <x:v>12.0164423973798</x:v>
      </x:c>
      <x:c r="AH97" s="181">
        <x:v>0.29331861972105899</x:v>
      </x:c>
      <x:c r="AI97" s="41">
        <x:v>16.7099692347042</x:v>
      </x:c>
      <x:c r="AJ97" s="181">
        <x:v>0.835921694850291</x:v>
      </x:c>
      <x:c r="AK97" s="41">
        <x:v>11.557810675218599</x:v>
      </x:c>
      <x:c r="AL97" s="181">
        <x:v>0.77145218806027704</x:v>
      </x:c>
      <x:c r="AM97" s="41">
        <x:v>10.7646172243854</x:v>
      </x:c>
      <x:c r="AN97" s="181">
        <x:v>0.34149506628070903</x:v>
      </x:c>
      <x:c r="AO97" s="41">
        <x:v>-5.9453520103187802</x:v>
      </x:c>
      <x:c r="AP97" s="181">
        <x:v>0.90245900283483405</x:v>
      </x:c>
      <x:c r="AQ97" s="41">
        <x:v>15.1524975967715</x:v>
      </x:c>
      <x:c r="AR97" s="181">
        <x:v>0.31394108994565001</x:v>
      </x:c>
      <x:c r="AS97" s="41">
        <x:v>17.1835057831358</x:v>
      </x:c>
      <x:c r="AT97" s="181">
        <x:v>0.849342286410386</x:v>
      </x:c>
      <x:c r="AU97" s="41">
        <x:v>14.628387127427599</x:v>
      </x:c>
      <x:c r="AV97" s="181">
        <x:v>0.83062632435263695</x:v>
      </x:c>
      <x:c r="AW97" s="41">
        <x:v>14.902052215613899</x:v>
      </x:c>
      <x:c r="AX97" s="181">
        <x:v>0.38251966425002598</x:v>
      </x:c>
      <x:c r="AY97" s="41">
        <x:v>-2.2814535675219001</x:v>
      </x:c>
      <x:c r="AZ97" s="181">
        <x:v>0.90644123587109005</x:v>
      </x:c>
      <x:c r="BA97" s="41">
        <x:v>15.5316944449393</x:v>
      </x:c>
      <x:c r="BB97" s="181">
        <x:v>0.31014530083411801</x:v>
      </x:c>
      <x:c r="BC97" s="41">
        <x:v>16.401205757322799</x:v>
      </x:c>
      <x:c r="BD97" s="181">
        <x:v>0.83980155288210301</x:v>
      </x:c>
      <x:c r="BE97" s="41">
        <x:v>14.637090677991999</x:v>
      </x:c>
      <x:c r="BF97" s="181">
        <x:v>0.80299440494422103</x:v>
      </x:c>
      <x:c r="BG97" s="41">
        <x:v>15.5731110449201</x:v>
      </x:c>
      <x:c r="BH97" s="181">
        <x:v>0.388634014176992</x:v>
      </x:c>
      <x:c r="BI97" s="41">
        <x:v>-0.82809471240268795</x:v>
      </x:c>
      <x:c r="BJ97" s="181">
        <x:v>0.93597780584326695</x:v>
      </x:c>
      <x:c r="BK97" s="41">
        <x:v>29.403653118683302</x:v>
      </x:c>
      <x:c r="BL97" s="181">
        <x:v>0.41207013905925699</x:v>
      </x:c>
      <x:c r="BM97" s="41">
        <x:v>24.221435907030099</x:v>
      </x:c>
      <x:c r="BN97" s="181">
        <x:v>0.94132669132512004</x:v>
      </x:c>
      <x:c r="BO97" s="41">
        <x:v>27.372363615600399</x:v>
      </x:c>
      <x:c r="BP97" s="181">
        <x:v>1.0205644665743501</x:v>
      </x:c>
      <x:c r="BQ97" s="41">
        <x:v>30.917958082738998</x:v>
      </x:c>
      <x:c r="BR97" s="181">
        <x:v>0.54943430621663203</x:v>
      </x:c>
      <x:c r="BS97" s="41">
        <x:v>6.6965221757089202</x:v>
      </x:c>
      <x:c r="BT97" s="181">
        <x:v>1.0933140514930699</x:v>
      </x:c>
      <x:c r="BU97" s="41">
        <x:v>14.8151025833569</x:v>
      </x:c>
      <x:c r="BV97" s="181">
        <x:v>0.318026354433178</x:v>
      </x:c>
      <x:c r="BW97" s="41">
        <x:v>23.817780408420901</x:v>
      </x:c>
      <x:c r="BX97" s="181">
        <x:v>0.98914972262526202</x:v>
      </x:c>
      <x:c r="BY97" s="41">
        <x:v>15.7866693666308</x:v>
      </x:c>
      <x:c r="BZ97" s="181">
        <x:v>0.86476005363533703</x:v>
      </x:c>
      <x:c r="CA97" s="41">
        <x:v>12.2195668163693</x:v>
      </x:c>
      <x:c r="CB97" s="181">
        <x:v>0.36097860341384902</x:v>
      </x:c>
      <x:c r="CC97" s="41">
        <x:v>-11.5982135920516</x:v>
      </x:c>
      <x:c r="CD97" s="181">
        <x:v>1.0493158190827201</x:v>
      </x:c>
      <x:c r="CE97" s="41">
        <x:v>8.5340220934817808</x:v>
      </x:c>
      <x:c r="CF97" s="181">
        <x:v>0.266731656098535</x:v>
      </x:c>
      <x:c r="CG97" s="41">
        <x:v>12.381111730686399</x:v>
      </x:c>
      <x:c r="CH97" s="181">
        <x:v>0.70569531085420301</x:v>
      </x:c>
      <x:c r="CI97" s="41">
        <x:v>9.2485119152975592</x:v>
      </x:c>
      <x:c r="CJ97" s="181">
        <x:v>0.64890350185045897</x:v>
      </x:c>
      <x:c r="CK97" s="41">
        <x:v>7.2184986022474797</x:v>
      </x:c>
      <x:c r="CL97" s="181">
        <x:v>0.29566919037650302</x:v>
      </x:c>
      <x:c r="CM97" s="41">
        <x:v>-5.1626131284389203</x:v>
      </x:c>
      <x:c r="CN97" s="181">
        <x:v>0.75867981325394995</x:v>
      </x:c>
      <x:c r="CO97" s="41">
        <x:v>11.4891089690793</x:v>
      </x:c>
      <x:c r="CP97" s="181">
        <x:v>0.304247995560052</x:v>
      </x:c>
      <x:c r="CQ97" s="41">
        <x:v>15.6944804248366</x:v>
      </x:c>
      <x:c r="CR97" s="181">
        <x:v>0.85196837828207195</x:v>
      </x:c>
      <x:c r="CS97" s="41">
        <x:v>10.636161057261999</x:v>
      </x:c>
      <x:c r="CT97" s="181">
        <x:v>0.720484640592574</x:v>
      </x:c>
      <x:c r="CU97" s="41">
        <x:v>10.4898581765983</x:v>
      </x:c>
      <x:c r="CV97" s="181">
        <x:v>0.35665024242367999</x:v>
      </x:c>
      <x:c r="CW97" s="41">
        <x:v>-5.2046222482382403</x:v>
      </x:c>
      <x:c r="CX97" s="181">
        <x:v>0.92621939898363004</x:v>
      </x:c>
      <x:c r="CY97" s="41">
        <x:v>20.136537634715499</x:v>
      </x:c>
      <x:c r="CZ97" s="181">
        <x:v>0.37688156346692497</x:v>
      </x:c>
      <x:c r="DA97" s="41">
        <x:v>24.993478203014298</x:v>
      </x:c>
      <x:c r="DB97" s="181">
        <x:v>1.0233731772326899</x:v>
      </x:c>
      <x:c r="DC97" s="41">
        <x:v>20.9826682339387</x:v>
      </x:c>
      <x:c r="DD97" s="181">
        <x:v>1.0370250276400601</x:v>
      </x:c>
      <x:c r="DE97" s="41">
        <x:v>18.980242863066501</x:v>
      </x:c>
      <x:c r="DF97" s="181">
        <x:v>0.42954237260493799</x:v>
      </x:c>
      <x:c r="DG97" s="41">
        <x:v>-6.0132353399478697</x:v>
      </x:c>
      <x:c r="DH97" s="181">
        <x:v>1.0970339176874999</x:v>
      </x:c>
      <x:c r="DI97" s="41">
        <x:v>16.510274914274799</x:v>
      </x:c>
      <x:c r="DJ97" s="181">
        <x:v>0.328670012135304</x:v>
      </x:c>
      <x:c r="DK97" s="41">
        <x:v>19.6377447855591</x:v>
      </x:c>
      <x:c r="DL97" s="181">
        <x:v>0.88786311940655904</x:v>
      </x:c>
      <x:c r="DM97" s="41">
        <x:v>16.032142695509101</x:v>
      </x:c>
      <x:c r="DN97" s="181">
        <x:v>0.85013671938954305</x:v>
      </x:c>
      <x:c r="DO97" s="41">
        <x:v>15.7647984097005</x:v>
      </x:c>
      <x:c r="DP97" s="181">
        <x:v>0.38233011929242799</x:v>
      </x:c>
      <x:c r="DQ97" s="41">
        <x:v>-3.87294637585858</x:v>
      </x:c>
      <x:c r="DR97" s="181">
        <x:v>0.94429947694562499</x:v>
      </x:c>
      <x:c r="DS97" s="41">
        <x:v>10.8746705502398</x:v>
      </x:c>
      <x:c r="DT97" s="181">
        <x:v>0.27961936376678698</x:v>
      </x:c>
      <x:c r="DU97" s="41">
        <x:v>14.693938273355499</x:v>
      </x:c>
      <x:c r="DV97" s="181">
        <x:v>0.74804803274165899</x:v>
      </x:c>
      <x:c r="DW97" s="41">
        <x:v>10.3204987542731</x:v>
      </x:c>
      <x:c r="DX97" s="181">
        <x:v>0.69594158342268497</x:v>
      </x:c>
      <x:c r="DY97" s="41">
        <x:v>9.9731402835820404</x:v>
      </x:c>
      <x:c r="DZ97" s="181">
        <x:v>0.33352424424778099</x:v>
      </x:c>
      <x:c r="EA97" s="41">
        <x:v>-4.72079798977349</x:v>
      </x:c>
      <x:c r="EB97" s="181">
        <x:v>0.82271368553357604</x:v>
      </x:c>
      <x:c r="EC97" s="41">
        <x:v>9.3753518183404303</x:v>
      </x:c>
      <x:c r="ED97" s="181">
        <x:v>0.25339966128823599</x:v>
      </x:c>
      <x:c r="EE97" s="41">
        <x:v>12.6361636220531</x:v>
      </x:c>
      <x:c r="EF97" s="181">
        <x:v>0.69988423636594899</x:v>
      </x:c>
      <x:c r="EG97" s="41">
        <x:v>9.3672141914265392</x:v>
      </x:c>
      <x:c r="EH97" s="181">
        <x:v>0.68517079213221699</x:v>
      </x:c>
      <x:c r="EI97" s="41">
        <x:v>8.6602243296541097</x:v>
      </x:c>
      <x:c r="EJ97" s="181">
        <x:v>0.30018584524735498</x:v>
      </x:c>
      <x:c r="EK97" s="41">
        <x:v>-3.97593929239896</x:v>
      </x:c>
      <x:c r="EL97" s="181">
        <x:v>0.76076450488789604</x:v>
      </x:c>
      <x:c r="EM97" s="41">
        <x:v>14.461375049246699</x:v>
      </x:c>
      <x:c r="EN97" s="181">
        <x:v>0.303497032925029</x:v>
      </x:c>
      <x:c r="EO97" s="41">
        <x:v>19.016927750754299</x:v>
      </x:c>
      <x:c r="EP97" s="181">
        <x:v>0.86055444931846303</x:v>
      </x:c>
      <x:c r="EQ97" s="41">
        <x:v>16.187220952617299</x:v>
      </x:c>
      <x:c r="ER97" s="181">
        <x:v>0.80906753381885399</x:v>
      </x:c>
      <x:c r="ES97" s="41">
        <x:v>13.169251563608301</x:v>
      </x:c>
      <x:c r="ET97" s="181">
        <x:v>0.37988821143611501</x:v>
      </x:c>
      <x:c r="EU97" s="41">
        <x:v>-5.8476761871460603</x:v>
      </x:c>
      <x:c r="EV97" s="181">
        <x:v>0.94553970114472696</x:v>
      </x:c>
      <x:c r="EW97" s="30"/>
      <x:c r="EX97" s="30"/>
      <x:c r="EY97" s="30"/>
      <x:c r="EZ97" s="30"/>
      <x:c r="FA97" s="30"/>
      <x:c r="FB97" s="30"/>
      <x:c r="FC97" s="30"/>
      <x:c r="FD97" s="30"/>
      <x:c r="FE97" s="30"/>
      <x:c r="FF97" s="30"/>
      <x:c r="FG97" s="30"/>
      <x:c r="FH97" s="30"/>
      <x:c r="FI97" s="30"/>
      <x:c r="FJ97" s="30"/>
      <x:c r="FK97" s="30"/>
      <x:c r="FL97" s="30"/>
      <x:c r="FM97" s="30"/>
      <x:c r="FN97" s="30"/>
      <x:c r="FO97" s="30"/>
      <x:c r="FP97" s="30"/>
      <x:c r="FQ97" s="30"/>
      <x:c r="FR97" s="30"/>
      <x:c r="FS97" s="30"/>
      <x:c r="FT97" s="30"/>
      <x:c r="FU97" s="30"/>
      <x:c r="FV97" s="30"/>
      <x:c r="FW97" s="30"/>
      <x:c r="FX97" s="30"/>
      <x:c r="FY97" s="30"/>
      <x:c r="FZ97" s="30"/>
      <x:c r="GA97" s="41">
        <x:v>0.61082651033518298</x:v>
      </x:c>
      <x:c r="GB97" s="181">
        <x:v>0.378800524967639</x:v>
      </x:c>
      <x:c r="GC97" s="41">
        <x:v>0.46030644521326403</x:v>
      </x:c>
      <x:c r="GD97" s="181">
        <x:v>0.38947924776895498</x:v>
      </x:c>
      <x:c r="GE97" s="41">
        <x:v>0.60433756667649097</x:v>
      </x:c>
      <x:c r="GF97" s="181">
        <x:v>0.37382452011234002</x:v>
      </x:c>
      <x:c r="GG97" s="41">
        <x:v>-0.43685354507544499</x:v>
      </x:c>
      <x:c r="GH97" s="181">
        <x:v>0.43200661685276798</x:v>
      </x:c>
      <x:c r="GI97" s="41">
        <x:v>-0.40782322639069801</x:v>
      </x:c>
      <x:c r="GJ97" s="181">
        <x:v>0.470236764550644</x:v>
      </x:c>
      <x:c r="GK97" s="41">
        <x:v>-1.4020515660013699</x:v>
      </x:c>
      <x:c r="GL97" s="181">
        <x:v>0.47102166202837298</x:v>
      </x:c>
      <x:c r="GM97" s="41">
        <x:v>1.4230421176106001</x:v>
      </x:c>
      <x:c r="GN97" s="181">
        <x:v>0.57451281835060597</x:v>
      </x:c>
      <x:c r="GO97" s="41">
        <x:v>-1.9249859138502501</x:v>
      </x:c>
      <x:c r="GP97" s="181">
        <x:v>0.47462182866430802</x:v>
      </x:c>
      <x:c r="GQ97" s="41">
        <x:v>-0.398352092835285</x:v>
      </x:c>
      <x:c r="GR97" s="181">
        <x:v>0.36082872367024899</x:v>
      </x:c>
      <x:c r="GS97" s="41">
        <x:v>-0.47984658421345899</x:v>
      </x:c>
      <x:c r="GT97" s="181">
        <x:v>0.42985551590568499</x:v>
      </x:c>
      <x:c r="GU97" s="41">
        <x:v>-1.03204056662458</x:v>
      </x:c>
      <x:c r="GV97" s="181">
        <x:v>0.53817500418003295</x:v>
      </x:c>
      <x:c r="GW97" s="41">
        <x:v>-0.31996416421407498</x:v>
      </x:c>
      <x:c r="GX97" s="181">
        <x:v>0.478650604463837</x:v>
      </x:c>
      <x:c r="GY97" s="41">
        <x:v>-0.40316168546640402</x:v>
      </x:c>
      <x:c r="GZ97" s="181">
        <x:v>0.41742031452439898</x:v>
      </x:c>
      <x:c r="HA97" s="41">
        <x:v>-1.46204883648933</x:v>
      </x:c>
      <x:c r="HB97" s="181">
        <x:v>0.37466637197587399</x:v>
      </x:c>
      <x:c r="HC97" s="41">
        <x:v>-2.18186613518465</x:v>
      </x:c>
      <x:c r="HD97" s="186">
        <x:v>0.45951078283461699</x:v>
      </x:c>
    </x:row>
    <x:row r="99" spans="1:212" x14ac:dyDescent="0.2">
      <x:c r="A99" s="52" t="s">
        <x:v>414</x:v>
      </x:c>
    </x:row>
    <x:row r="100" spans="1:212" x14ac:dyDescent="0.2">
      <x:c r="A100" s="52" t="s">
        <x:v>415</x:v>
      </x:c>
    </x:row>
    <x:row r="101" spans="1:212" x14ac:dyDescent="0.2">
      <x:c r="A101" s="52" t="s">
        <x:v>416</x:v>
      </x:c>
    </x:row>
    <x:row r="102" spans="1:212" x14ac:dyDescent="0.2">
      <x:c r="A102" s="52" t="s">
        <x:v>417</x:v>
      </x:c>
    </x:row>
    <x:row r="103" spans="1:212" x14ac:dyDescent="0.2">
      <x:c r="A103" s="172" t="str">
        <x:f>HYPERLINK("https://oecdcode.org/disclaimers/cyprus.html", "Information on data for Cyprus: https://oecdcode.org/disclaimers/cyprus.html")</x:f>
        <x:v>Information on data for Cyprus: https://oecdcode.org/disclaimers/cyprus.html</x:v>
      </x:c>
    </x:row>
    <x:row r="104" spans="1:212" x14ac:dyDescent="0.2">
      <x:c r="A104" s="52" t="s">
        <x:v>418</x:v>
      </x:c>
    </x:row>
  </x:sheetData>
  <x:mergeCells count="141">
    <x:mergeCell ref="GA7:HD7"/>
    <x:mergeCell ref="GA8:HD8"/>
    <x:mergeCell ref="GA9:GB9"/>
    <x:mergeCell ref="GC9:GD9"/>
    <x:mergeCell ref="GE9:GF9"/>
    <x:mergeCell ref="GG9:GH9"/>
    <x:mergeCell ref="GI9:GJ9"/>
    <x:mergeCell ref="GK9:GL9"/>
    <x:mergeCell ref="GM9:GN9"/>
    <x:mergeCell ref="GO9:GP9"/>
    <x:mergeCell ref="GQ9:GR9"/>
    <x:mergeCell ref="GS9:GT9"/>
    <x:mergeCell ref="GU9:GV9"/>
    <x:mergeCell ref="GW9:GX9"/>
    <x:mergeCell ref="GY9:GZ9"/>
    <x:mergeCell ref="HA9:HB9"/>
    <x:mergeCell ref="HC9:HD9"/>
    <x:mergeCell ref="EW7:FZ7"/>
    <x:mergeCell ref="EW8:FZ8"/>
    <x:mergeCell ref="EW9:EX9"/>
    <x:mergeCell ref="EY9:EZ9"/>
    <x:mergeCell ref="FA9:FB9"/>
    <x:mergeCell ref="FC9:FD9"/>
    <x:mergeCell ref="FE9:FF9"/>
    <x:mergeCell ref="FG9:FH9"/>
    <x:mergeCell ref="FI9:FJ9"/>
    <x:mergeCell ref="FK9:FL9"/>
    <x:mergeCell ref="FM9:FN9"/>
    <x:mergeCell ref="FO9:FP9"/>
    <x:mergeCell ref="FQ9:FR9"/>
    <x:mergeCell ref="FS9:FT9"/>
    <x:mergeCell ref="FU9:FV9"/>
    <x:mergeCell ref="FW9:FX9"/>
    <x:mergeCell ref="FY9:FZ9"/>
    <x:mergeCell ref="EC7:EL7"/>
    <x:mergeCell ref="EC8:ED9"/>
    <x:mergeCell ref="EE8:EL8"/>
    <x:mergeCell ref="EE9:EF9"/>
    <x:mergeCell ref="EG9:EH9"/>
    <x:mergeCell ref="EI9:EJ9"/>
    <x:mergeCell ref="EK9:EL9"/>
    <x:mergeCell ref="EM7:EV7"/>
    <x:mergeCell ref="EM8:EN9"/>
    <x:mergeCell ref="EO8:EV8"/>
    <x:mergeCell ref="EO9:EP9"/>
    <x:mergeCell ref="EQ9:ER9"/>
    <x:mergeCell ref="ES9:ET9"/>
    <x:mergeCell ref="EU9:EV9"/>
    <x:mergeCell ref="DI7:DR7"/>
    <x:mergeCell ref="DI8:DJ9"/>
    <x:mergeCell ref="DK8:DR8"/>
    <x:mergeCell ref="DK9:DL9"/>
    <x:mergeCell ref="DM9:DN9"/>
    <x:mergeCell ref="DO9:DP9"/>
    <x:mergeCell ref="DQ9:DR9"/>
    <x:mergeCell ref="DS7:EB7"/>
    <x:mergeCell ref="DS8:DT9"/>
    <x:mergeCell ref="DU8:EB8"/>
    <x:mergeCell ref="DU9:DV9"/>
    <x:mergeCell ref="DW9:DX9"/>
    <x:mergeCell ref="DY9:DZ9"/>
    <x:mergeCell ref="EA9:EB9"/>
    <x:mergeCell ref="CO7:CX7"/>
    <x:mergeCell ref="CO8:CP9"/>
    <x:mergeCell ref="CQ8:CX8"/>
    <x:mergeCell ref="CQ9:CR9"/>
    <x:mergeCell ref="CS9:CT9"/>
    <x:mergeCell ref="CU9:CV9"/>
    <x:mergeCell ref="CW9:CX9"/>
    <x:mergeCell ref="CY7:DH7"/>
    <x:mergeCell ref="CY8:CZ9"/>
    <x:mergeCell ref="DA8:DH8"/>
    <x:mergeCell ref="DA9:DB9"/>
    <x:mergeCell ref="DC9:DD9"/>
    <x:mergeCell ref="DE9:DF9"/>
    <x:mergeCell ref="DG9:DH9"/>
    <x:mergeCell ref="BU7:CD7"/>
    <x:mergeCell ref="BU8:BV9"/>
    <x:mergeCell ref="BW8:CD8"/>
    <x:mergeCell ref="BW9:BX9"/>
    <x:mergeCell ref="BY9:BZ9"/>
    <x:mergeCell ref="CA9:CB9"/>
    <x:mergeCell ref="CC9:CD9"/>
    <x:mergeCell ref="CE7:CN7"/>
    <x:mergeCell ref="CE8:CF9"/>
    <x:mergeCell ref="CG8:CN8"/>
    <x:mergeCell ref="CG9:CH9"/>
    <x:mergeCell ref="CI9:CJ9"/>
    <x:mergeCell ref="CK9:CL9"/>
    <x:mergeCell ref="CM9:CN9"/>
    <x:mergeCell ref="BA7:BJ7"/>
    <x:mergeCell ref="BA8:BB9"/>
    <x:mergeCell ref="BC8:BJ8"/>
    <x:mergeCell ref="BC9:BD9"/>
    <x:mergeCell ref="BE9:BF9"/>
    <x:mergeCell ref="BG9:BH9"/>
    <x:mergeCell ref="BI9:BJ9"/>
    <x:mergeCell ref="BK7:BT7"/>
    <x:mergeCell ref="BK8:BL9"/>
    <x:mergeCell ref="BM8:BT8"/>
    <x:mergeCell ref="BM9:BN9"/>
    <x:mergeCell ref="BO9:BP9"/>
    <x:mergeCell ref="BQ9:BR9"/>
    <x:mergeCell ref="BS9:BT9"/>
    <x:mergeCell ref="AG8:AH9"/>
    <x:mergeCell ref="AI8:AP8"/>
    <x:mergeCell ref="AI9:AJ9"/>
    <x:mergeCell ref="AK9:AL9"/>
    <x:mergeCell ref="AM9:AN9"/>
    <x:mergeCell ref="AO9:AP9"/>
    <x:mergeCell ref="AQ7:AZ7"/>
    <x:mergeCell ref="AQ8:AR9"/>
    <x:mergeCell ref="AS8:AZ8"/>
    <x:mergeCell ref="AS9:AT9"/>
    <x:mergeCell ref="AU9:AV9"/>
    <x:mergeCell ref="AW9:AX9"/>
    <x:mergeCell ref="AY9:AZ9"/>
    <x:mergeCell ref="B6:B10"/>
    <x:mergeCell ref="C6:HD6"/>
    <x:mergeCell ref="C7:L7"/>
    <x:mergeCell ref="C8:D9"/>
    <x:mergeCell ref="E8:L8"/>
    <x:mergeCell ref="E9:F9"/>
    <x:mergeCell ref="G9:H9"/>
    <x:mergeCell ref="I9:J9"/>
    <x:mergeCell ref="K9:L9"/>
    <x:mergeCell ref="M7:V7"/>
    <x:mergeCell ref="M8:N9"/>
    <x:mergeCell ref="O8:V8"/>
    <x:mergeCell ref="O9:P9"/>
    <x:mergeCell ref="Q9:R9"/>
    <x:mergeCell ref="S9:T9"/>
    <x:mergeCell ref="U9:V9"/>
    <x:mergeCell ref="W7:AF7"/>
    <x:mergeCell ref="W8:X9"/>
    <x:mergeCell ref="Y8:AF8"/>
    <x:mergeCell ref="Y9:Z9"/>
    <x:mergeCell ref="AA9:AB9"/>
    <x:mergeCell ref="AC9:AD9"/>
    <x:mergeCell ref="AE9:AF9"/>
    <x:mergeCell ref="AG7:AP7"/>
  </x:mergeCells>
  <x:conditionalFormatting sqref="K1:K200">
    <x:cfRule type="expression" dxfId="503" priority="45">
      <x:formula>ABS(K1/L1)&gt;1.95996398454005</x:formula>
    </x:cfRule>
  </x:conditionalFormatting>
  <x:conditionalFormatting sqref="U1:U200">
    <x:cfRule type="expression" dxfId="502" priority="44">
      <x:formula>ABS(U1/V1)&gt;1.95996398454005</x:formula>
    </x:cfRule>
  </x:conditionalFormatting>
  <x:conditionalFormatting sqref="AE1:AE200">
    <x:cfRule type="expression" dxfId="501" priority="43">
      <x:formula>ABS(AE1/AF1)&gt;1.95996398454005</x:formula>
    </x:cfRule>
  </x:conditionalFormatting>
  <x:conditionalFormatting sqref="AO1:AO200">
    <x:cfRule type="expression" dxfId="500" priority="42">
      <x:formula>ABS(AO1/AP1)&gt;1.95996398454005</x:formula>
    </x:cfRule>
  </x:conditionalFormatting>
  <x:conditionalFormatting sqref="AY1:AY200">
    <x:cfRule type="expression" dxfId="499" priority="41">
      <x:formula>ABS(AY1/AZ1)&gt;1.95996398454005</x:formula>
    </x:cfRule>
  </x:conditionalFormatting>
  <x:conditionalFormatting sqref="BI1:BI200">
    <x:cfRule type="expression" dxfId="498" priority="40">
      <x:formula>ABS(BI1/BJ1)&gt;1.95996398454005</x:formula>
    </x:cfRule>
  </x:conditionalFormatting>
  <x:conditionalFormatting sqref="BS1:BS200">
    <x:cfRule type="expression" dxfId="497" priority="39">
      <x:formula>ABS(BS1/BT1)&gt;1.95996398454005</x:formula>
    </x:cfRule>
  </x:conditionalFormatting>
  <x:conditionalFormatting sqref="CC1:CC200">
    <x:cfRule type="expression" dxfId="496" priority="38">
      <x:formula>ABS(CC1/CD1)&gt;1.95996398454005</x:formula>
    </x:cfRule>
  </x:conditionalFormatting>
  <x:conditionalFormatting sqref="CM1:CM200">
    <x:cfRule type="expression" dxfId="495" priority="37">
      <x:formula>ABS(CM1/CN1)&gt;1.95996398454005</x:formula>
    </x:cfRule>
  </x:conditionalFormatting>
  <x:conditionalFormatting sqref="CW1:CW200">
    <x:cfRule type="expression" dxfId="494" priority="36">
      <x:formula>ABS(CW1/CX1)&gt;1.95996398454005</x:formula>
    </x:cfRule>
  </x:conditionalFormatting>
  <x:conditionalFormatting sqref="DG1:DG200">
    <x:cfRule type="expression" dxfId="493" priority="35">
      <x:formula>ABS(DG1/DH1)&gt;1.95996398454005</x:formula>
    </x:cfRule>
  </x:conditionalFormatting>
  <x:conditionalFormatting sqref="DQ1:DQ200">
    <x:cfRule type="expression" dxfId="492" priority="34">
      <x:formula>ABS(DQ1/DR1)&gt;1.95996398454005</x:formula>
    </x:cfRule>
  </x:conditionalFormatting>
  <x:conditionalFormatting sqref="EA1:EA200">
    <x:cfRule type="expression" dxfId="491" priority="33">
      <x:formula>ABS(EA1/EB1)&gt;1.95996398454005</x:formula>
    </x:cfRule>
  </x:conditionalFormatting>
  <x:conditionalFormatting sqref="EK1:EK200">
    <x:cfRule type="expression" dxfId="490" priority="32">
      <x:formula>ABS(EK1/EL1)&gt;1.95996398454005</x:formula>
    </x:cfRule>
  </x:conditionalFormatting>
  <x:conditionalFormatting sqref="EU1:EU200">
    <x:cfRule type="expression" dxfId="489" priority="31">
      <x:formula>ABS(EU1/EV1)&gt;1.95996398454005</x:formula>
    </x:cfRule>
  </x:conditionalFormatting>
  <x:conditionalFormatting sqref="EW1:EW200">
    <x:cfRule type="expression" dxfId="488" priority="30">
      <x:formula>ABS(EW1/EX1)&gt;1.95996398454005</x:formula>
    </x:cfRule>
  </x:conditionalFormatting>
  <x:conditionalFormatting sqref="EY1:EY200">
    <x:cfRule type="expression" dxfId="487" priority="29">
      <x:formula>ABS(EY1/EZ1)&gt;1.95996398454005</x:formula>
    </x:cfRule>
  </x:conditionalFormatting>
  <x:conditionalFormatting sqref="FA1:FA200">
    <x:cfRule type="expression" dxfId="486" priority="28">
      <x:formula>ABS(FA1/FB1)&gt;1.95996398454005</x:formula>
    </x:cfRule>
  </x:conditionalFormatting>
  <x:conditionalFormatting sqref="FC1:FC200">
    <x:cfRule type="expression" dxfId="485" priority="27">
      <x:formula>ABS(FC1/FD1)&gt;1.95996398454005</x:formula>
    </x:cfRule>
  </x:conditionalFormatting>
  <x:conditionalFormatting sqref="FE1:FE200">
    <x:cfRule type="expression" dxfId="484" priority="26">
      <x:formula>ABS(FE1/FF1)&gt;1.95996398454005</x:formula>
    </x:cfRule>
  </x:conditionalFormatting>
  <x:conditionalFormatting sqref="FG1:FG200">
    <x:cfRule type="expression" dxfId="483" priority="25">
      <x:formula>ABS(FG1/FH1)&gt;1.95996398454005</x:formula>
    </x:cfRule>
  </x:conditionalFormatting>
  <x:conditionalFormatting sqref="FI1:FI200">
    <x:cfRule type="expression" dxfId="482" priority="24">
      <x:formula>ABS(FI1/FJ1)&gt;1.95996398454005</x:formula>
    </x:cfRule>
  </x:conditionalFormatting>
  <x:conditionalFormatting sqref="FK1:FK200">
    <x:cfRule type="expression" dxfId="481" priority="23">
      <x:formula>ABS(FK1/FL1)&gt;1.95996398454005</x:formula>
    </x:cfRule>
  </x:conditionalFormatting>
  <x:conditionalFormatting sqref="FM1:FM200">
    <x:cfRule type="expression" dxfId="480" priority="22">
      <x:formula>ABS(FM1/FN1)&gt;1.95996398454005</x:formula>
    </x:cfRule>
  </x:conditionalFormatting>
  <x:conditionalFormatting sqref="FO1:FO200">
    <x:cfRule type="expression" dxfId="479" priority="21">
      <x:formula>ABS(FO1/FP1)&gt;1.95996398454005</x:formula>
    </x:cfRule>
  </x:conditionalFormatting>
  <x:conditionalFormatting sqref="FQ1:FQ200">
    <x:cfRule type="expression" dxfId="478" priority="20">
      <x:formula>ABS(FQ1/FR1)&gt;1.95996398454005</x:formula>
    </x:cfRule>
  </x:conditionalFormatting>
  <x:conditionalFormatting sqref="FS1:FS200">
    <x:cfRule type="expression" dxfId="477" priority="19">
      <x:formula>ABS(FS1/FT1)&gt;1.95996398454005</x:formula>
    </x:cfRule>
  </x:conditionalFormatting>
  <x:conditionalFormatting sqref="FU1:FU200">
    <x:cfRule type="expression" dxfId="476" priority="18">
      <x:formula>ABS(FU1/FV1)&gt;1.95996398454005</x:formula>
    </x:cfRule>
  </x:conditionalFormatting>
  <x:conditionalFormatting sqref="FW1:FW200">
    <x:cfRule type="expression" dxfId="475" priority="17">
      <x:formula>ABS(FW1/FX1)&gt;1.95996398454005</x:formula>
    </x:cfRule>
  </x:conditionalFormatting>
  <x:conditionalFormatting sqref="FY1:FY200">
    <x:cfRule type="expression" dxfId="474" priority="16">
      <x:formula>ABS(FY1/FZ1)&gt;1.95996398454005</x:formula>
    </x:cfRule>
  </x:conditionalFormatting>
  <x:conditionalFormatting sqref="GA1:GA200">
    <x:cfRule type="expression" dxfId="473" priority="15">
      <x:formula>ABS(GA1/GB1)&gt;1.95996398454005</x:formula>
    </x:cfRule>
  </x:conditionalFormatting>
  <x:conditionalFormatting sqref="GC1:GC200">
    <x:cfRule type="expression" dxfId="472" priority="14">
      <x:formula>ABS(GC1/GD1)&gt;1.95996398454005</x:formula>
    </x:cfRule>
  </x:conditionalFormatting>
  <x:conditionalFormatting sqref="GE1:GE200">
    <x:cfRule type="expression" dxfId="471" priority="13">
      <x:formula>ABS(GE1/GF1)&gt;1.95996398454005</x:formula>
    </x:cfRule>
  </x:conditionalFormatting>
  <x:conditionalFormatting sqref="GG1:GG200">
    <x:cfRule type="expression" dxfId="470" priority="12">
      <x:formula>ABS(GG1/GH1)&gt;1.95996398454005</x:formula>
    </x:cfRule>
  </x:conditionalFormatting>
  <x:conditionalFormatting sqref="GI1:GI200">
    <x:cfRule type="expression" dxfId="469" priority="11">
      <x:formula>ABS(GI1/GJ1)&gt;1.95996398454005</x:formula>
    </x:cfRule>
  </x:conditionalFormatting>
  <x:conditionalFormatting sqref="GK1:GK200">
    <x:cfRule type="expression" dxfId="468" priority="10">
      <x:formula>ABS(GK1/GL1)&gt;1.95996398454005</x:formula>
    </x:cfRule>
  </x:conditionalFormatting>
  <x:conditionalFormatting sqref="GM1:GM200">
    <x:cfRule type="expression" dxfId="467" priority="9">
      <x:formula>ABS(GM1/GN1)&gt;1.95996398454005</x:formula>
    </x:cfRule>
  </x:conditionalFormatting>
  <x:conditionalFormatting sqref="GO1:GO200">
    <x:cfRule type="expression" dxfId="466" priority="8">
      <x:formula>ABS(GO1/GP1)&gt;1.95996398454005</x:formula>
    </x:cfRule>
  </x:conditionalFormatting>
  <x:conditionalFormatting sqref="GQ1:GQ200">
    <x:cfRule type="expression" dxfId="465" priority="7">
      <x:formula>ABS(GQ1/GR1)&gt;1.95996398454005</x:formula>
    </x:cfRule>
  </x:conditionalFormatting>
  <x:conditionalFormatting sqref="GS1:GS200">
    <x:cfRule type="expression" dxfId="464" priority="6">
      <x:formula>ABS(GS1/GT1)&gt;1.95996398454005</x:formula>
    </x:cfRule>
  </x:conditionalFormatting>
  <x:conditionalFormatting sqref="GU1:GU200">
    <x:cfRule type="expression" dxfId="463" priority="5">
      <x:formula>ABS(GU1/GV1)&gt;1.95996398454005</x:formula>
    </x:cfRule>
  </x:conditionalFormatting>
  <x:conditionalFormatting sqref="GW1:GW200">
    <x:cfRule type="expression" dxfId="462" priority="4">
      <x:formula>ABS(GW1/GX1)&gt;1.95996398454005</x:formula>
    </x:cfRule>
  </x:conditionalFormatting>
  <x:conditionalFormatting sqref="GY1:GY200">
    <x:cfRule type="expression" dxfId="461" priority="3">
      <x:formula>ABS(GY1/GZ1)&gt;1.95996398454005</x:formula>
    </x:cfRule>
  </x:conditionalFormatting>
  <x:conditionalFormatting sqref="HA1:HA200">
    <x:cfRule type="expression" dxfId="460" priority="2">
      <x:formula>ABS(HA1/HB1)&gt;1.95996398454005</x:formula>
    </x:cfRule>
  </x:conditionalFormatting>
  <x:conditionalFormatting sqref="HC1:HC200">
    <x:cfRule type="expression" dxfId="459" priority="1">
      <x:formula>ABS(HC1/HD1)&gt;1.95996398454005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C00-000000000000}" mc:Ignorable="x14ac xr xr2 xr3">
  <x:dimension ref="A1:FZ105"/>
  <x:sheetViews>
    <x:sheetView showGridLines="0" zoomScale="80" zoomScaleNormal="80" workbookViewId="0"/>
  </x:sheetViews>
  <x:sheetFormatPr defaultColWidth="11.42578125" defaultRowHeight="12.75" x14ac:dyDescent="0.2"/>
  <x:cols>
    <x:col min="1" max="1" width="30.7109375" customWidth="1"/>
    <x:col min="2" max="2" width="8.7109375" customWidth="1"/>
  </x:cols>
  <x:sheetData>
    <x:row r="1" spans="1:182" x14ac:dyDescent="0.2">
      <x:c r="A1" s="1" t="s">
        <x:v>261</x:v>
      </x:c>
    </x:row>
    <x:row r="2" spans="1:182" x14ac:dyDescent="0.2">
      <x:c r="A2" s="51" t="s">
        <x:v>174</x:v>
      </x:c>
    </x:row>
    <x:row r="3" spans="1:182" x14ac:dyDescent="0.2">
      <x:c r="A3" s="47" t="s">
        <x:v>0</x:v>
      </x:c>
    </x:row>
    <x:row r="4" spans="1:182" x14ac:dyDescent="0.2">
      <x:c r="A4" s="147" t="str">
        <x:f>HYPERLINK("#'TOC'!A1", "Back to TOC")</x:f>
        <x:v>Back to TOC</x:v>
      </x:c>
    </x:row>
    <x:row r="6" spans="1:182" ht="15.95" customHeight="1" x14ac:dyDescent="0.2">
      <x:c r="B6" s="670" t="s">
        <x:v>107</x:v>
      </x:c>
      <x:c r="C6" s="673" t="s">
        <x:v>159</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3"/>
      <x:c r="BW6" s="673"/>
      <x:c r="BX6" s="673"/>
      <x:c r="BY6" s="673"/>
      <x:c r="BZ6" s="673"/>
      <x:c r="CA6" s="673"/>
      <x:c r="CB6" s="673"/>
      <x:c r="CC6" s="673"/>
      <x:c r="CD6" s="673"/>
      <x:c r="CE6" s="673"/>
      <x:c r="CF6" s="673"/>
      <x:c r="CG6" s="673"/>
      <x:c r="CH6" s="673"/>
      <x:c r="CI6" s="673"/>
      <x:c r="CJ6" s="673"/>
      <x:c r="CK6" s="673"/>
      <x:c r="CL6" s="673"/>
      <x:c r="CM6" s="673"/>
      <x:c r="CN6" s="673"/>
      <x:c r="CO6" s="673"/>
      <x:c r="CP6" s="673"/>
      <x:c r="CQ6" s="673"/>
      <x:c r="CR6" s="673"/>
      <x:c r="CS6" s="673"/>
      <x:c r="CT6" s="673"/>
      <x:c r="CU6" s="673"/>
      <x:c r="CV6" s="673"/>
      <x:c r="CW6" s="673"/>
      <x:c r="CX6" s="673"/>
      <x:c r="CY6" s="673"/>
      <x:c r="CZ6" s="673"/>
      <x:c r="DA6" s="673"/>
      <x:c r="DB6" s="673"/>
      <x:c r="DC6" s="673"/>
      <x:c r="DD6" s="673"/>
      <x:c r="DE6" s="673"/>
      <x:c r="DF6" s="673"/>
      <x:c r="DG6" s="673"/>
      <x:c r="DH6" s="673"/>
      <x:c r="DI6" s="673"/>
      <x:c r="DJ6" s="673"/>
      <x:c r="DK6" s="673"/>
      <x:c r="DL6" s="673"/>
      <x:c r="DM6" s="673"/>
      <x:c r="DN6" s="673"/>
      <x:c r="DO6" s="673"/>
      <x:c r="DP6" s="673"/>
      <x:c r="DQ6" s="673"/>
      <x:c r="DR6" s="673"/>
      <x:c r="DS6" s="673"/>
      <x:c r="DT6" s="673"/>
      <x:c r="DU6" s="673"/>
      <x:c r="DV6" s="673"/>
      <x:c r="DW6" s="673"/>
      <x:c r="DX6" s="673"/>
      <x:c r="DY6" s="673"/>
      <x:c r="DZ6" s="673"/>
      <x:c r="EA6" s="673"/>
      <x:c r="EB6" s="673"/>
      <x:c r="EC6" s="673"/>
      <x:c r="ED6" s="673"/>
      <x:c r="EE6" s="673"/>
      <x:c r="EF6" s="673"/>
      <x:c r="EG6" s="673"/>
      <x:c r="EH6" s="673"/>
      <x:c r="EI6" s="673"/>
      <x:c r="EJ6" s="673"/>
      <x:c r="EK6" s="673"/>
      <x:c r="EL6" s="673"/>
      <x:c r="EM6" s="673"/>
      <x:c r="EN6" s="673"/>
      <x:c r="EO6" s="673"/>
      <x:c r="EP6" s="673"/>
      <x:c r="EQ6" s="673"/>
      <x:c r="ER6" s="673"/>
      <x:c r="ES6" s="673"/>
      <x:c r="ET6" s="673"/>
      <x:c r="EU6" s="673"/>
      <x:c r="EV6" s="673"/>
      <x:c r="EW6" s="673"/>
      <x:c r="EX6" s="673"/>
      <x:c r="EY6" s="673"/>
      <x:c r="EZ6" s="673"/>
      <x:c r="FA6" s="673"/>
      <x:c r="FB6" s="673"/>
      <x:c r="FC6" s="673"/>
      <x:c r="FD6" s="673"/>
      <x:c r="FE6" s="673"/>
      <x:c r="FF6" s="673"/>
      <x:c r="FG6" s="673"/>
      <x:c r="FH6" s="673"/>
      <x:c r="FI6" s="673"/>
      <x:c r="FJ6" s="673"/>
      <x:c r="FK6" s="673"/>
      <x:c r="FL6" s="673"/>
      <x:c r="FM6" s="673"/>
      <x:c r="FN6" s="673"/>
      <x:c r="FO6" s="673"/>
      <x:c r="FP6" s="673"/>
      <x:c r="FQ6" s="673"/>
      <x:c r="FR6" s="673"/>
      <x:c r="FS6" s="673"/>
      <x:c r="FT6" s="673"/>
      <x:c r="FU6" s="673"/>
      <x:c r="FV6" s="673"/>
      <x:c r="FW6" s="673"/>
      <x:c r="FX6" s="673"/>
      <x:c r="FY6" s="673"/>
      <x:c r="FZ6" s="674"/>
    </x:row>
    <x:row r="7" spans="1:182" ht="32.1" customHeight="1" x14ac:dyDescent="0.2">
      <x:c r="B7" s="671"/>
      <x:c r="C7" s="675" t="s">
        <x:v>160</x:v>
      </x:c>
      <x:c r="D7" s="675"/>
      <x:c r="E7" s="675"/>
      <x:c r="F7" s="675"/>
      <x:c r="G7" s="675"/>
      <x:c r="H7" s="675"/>
      <x:c r="I7" s="675"/>
      <x:c r="J7" s="675"/>
      <x:c r="K7" s="675" t="s">
        <x:v>161</x:v>
      </x:c>
      <x:c r="L7" s="675"/>
      <x:c r="M7" s="675"/>
      <x:c r="N7" s="675"/>
      <x:c r="O7" s="675"/>
      <x:c r="P7" s="675"/>
      <x:c r="Q7" s="675"/>
      <x:c r="R7" s="675"/>
      <x:c r="S7" s="675" t="s">
        <x:v>162</x:v>
      </x:c>
      <x:c r="T7" s="675"/>
      <x:c r="U7" s="675"/>
      <x:c r="V7" s="675"/>
      <x:c r="W7" s="675"/>
      <x:c r="X7" s="675"/>
      <x:c r="Y7" s="675"/>
      <x:c r="Z7" s="675"/>
      <x:c r="AA7" s="675" t="s">
        <x:v>163</x:v>
      </x:c>
      <x:c r="AB7" s="675"/>
      <x:c r="AC7" s="675"/>
      <x:c r="AD7" s="675"/>
      <x:c r="AE7" s="675"/>
      <x:c r="AF7" s="675"/>
      <x:c r="AG7" s="675"/>
      <x:c r="AH7" s="675"/>
      <x:c r="AI7" s="675" t="s">
        <x:v>164</x:v>
      </x:c>
      <x:c r="AJ7" s="675"/>
      <x:c r="AK7" s="675"/>
      <x:c r="AL7" s="675"/>
      <x:c r="AM7" s="675"/>
      <x:c r="AN7" s="675"/>
      <x:c r="AO7" s="675"/>
      <x:c r="AP7" s="675"/>
      <x:c r="AQ7" s="675" t="s">
        <x:v>165</x:v>
      </x:c>
      <x:c r="AR7" s="675"/>
      <x:c r="AS7" s="675"/>
      <x:c r="AT7" s="675"/>
      <x:c r="AU7" s="675"/>
      <x:c r="AV7" s="675"/>
      <x:c r="AW7" s="675"/>
      <x:c r="AX7" s="675"/>
      <x:c r="AY7" s="675" t="s">
        <x:v>166</x:v>
      </x:c>
      <x:c r="AZ7" s="675"/>
      <x:c r="BA7" s="675"/>
      <x:c r="BB7" s="675"/>
      <x:c r="BC7" s="675"/>
      <x:c r="BD7" s="675"/>
      <x:c r="BE7" s="675"/>
      <x:c r="BF7" s="675"/>
      <x:c r="BG7" s="675" t="s">
        <x:v>167</x:v>
      </x:c>
      <x:c r="BH7" s="675"/>
      <x:c r="BI7" s="675"/>
      <x:c r="BJ7" s="675"/>
      <x:c r="BK7" s="675"/>
      <x:c r="BL7" s="675"/>
      <x:c r="BM7" s="675"/>
      <x:c r="BN7" s="675"/>
      <x:c r="BO7" s="675" t="s">
        <x:v>168</x:v>
      </x:c>
      <x:c r="BP7" s="675"/>
      <x:c r="BQ7" s="675"/>
      <x:c r="BR7" s="675"/>
      <x:c r="BS7" s="675"/>
      <x:c r="BT7" s="675"/>
      <x:c r="BU7" s="675"/>
      <x:c r="BV7" s="675"/>
      <x:c r="BW7" s="675" t="s">
        <x:v>169</x:v>
      </x:c>
      <x:c r="BX7" s="675"/>
      <x:c r="BY7" s="675"/>
      <x:c r="BZ7" s="675"/>
      <x:c r="CA7" s="675"/>
      <x:c r="CB7" s="675"/>
      <x:c r="CC7" s="675"/>
      <x:c r="CD7" s="675"/>
      <x:c r="CE7" s="675" t="s">
        <x:v>170</x:v>
      </x:c>
      <x:c r="CF7" s="675"/>
      <x:c r="CG7" s="675"/>
      <x:c r="CH7" s="675"/>
      <x:c r="CI7" s="675"/>
      <x:c r="CJ7" s="675"/>
      <x:c r="CK7" s="675"/>
      <x:c r="CL7" s="675"/>
      <x:c r="CM7" s="675" t="s">
        <x:v>70</x:v>
      </x:c>
      <x:c r="CN7" s="675"/>
      <x:c r="CO7" s="675"/>
      <x:c r="CP7" s="675"/>
      <x:c r="CQ7" s="675"/>
      <x:c r="CR7" s="675"/>
      <x:c r="CS7" s="675"/>
      <x:c r="CT7" s="675"/>
      <x:c r="CU7" s="675" t="s">
        <x:v>171</x:v>
      </x:c>
      <x:c r="CV7" s="675"/>
      <x:c r="CW7" s="675"/>
      <x:c r="CX7" s="675"/>
      <x:c r="CY7" s="675"/>
      <x:c r="CZ7" s="675"/>
      <x:c r="DA7" s="675"/>
      <x:c r="DB7" s="675"/>
      <x:c r="DC7" s="675" t="s">
        <x:v>172</x:v>
      </x:c>
      <x:c r="DD7" s="675"/>
      <x:c r="DE7" s="675"/>
      <x:c r="DF7" s="675"/>
      <x:c r="DG7" s="675"/>
      <x:c r="DH7" s="675"/>
      <x:c r="DI7" s="675"/>
      <x:c r="DJ7" s="675"/>
      <x:c r="DK7" s="675" t="s">
        <x:v>173</x:v>
      </x:c>
      <x:c r="DL7" s="675"/>
      <x:c r="DM7" s="675"/>
      <x:c r="DN7" s="675"/>
      <x:c r="DO7" s="675"/>
      <x:c r="DP7" s="675"/>
      <x:c r="DQ7" s="675"/>
      <x:c r="DR7" s="675"/>
      <x:c r="DS7" s="678" t="s">
        <x:v>8</x:v>
      </x:c>
      <x:c r="DT7" s="678"/>
      <x:c r="DU7" s="678"/>
      <x:c r="DV7" s="678"/>
      <x:c r="DW7" s="678"/>
      <x:c r="DX7" s="678"/>
      <x:c r="DY7" s="678"/>
      <x:c r="DZ7" s="678"/>
      <x:c r="EA7" s="678"/>
      <x:c r="EB7" s="678"/>
      <x:c r="EC7" s="678"/>
      <x:c r="ED7" s="678"/>
      <x:c r="EE7" s="678"/>
      <x:c r="EF7" s="678"/>
      <x:c r="EG7" s="678"/>
      <x:c r="EH7" s="678"/>
      <x:c r="EI7" s="678"/>
      <x:c r="EJ7" s="678"/>
      <x:c r="EK7" s="678"/>
      <x:c r="EL7" s="678"/>
      <x:c r="EM7" s="678"/>
      <x:c r="EN7" s="678"/>
      <x:c r="EO7" s="678"/>
      <x:c r="EP7" s="678"/>
      <x:c r="EQ7" s="678"/>
      <x:c r="ER7" s="678"/>
      <x:c r="ES7" s="678"/>
      <x:c r="ET7" s="678"/>
      <x:c r="EU7" s="678"/>
      <x:c r="EV7" s="678"/>
      <x:c r="EW7" s="678" t="s">
        <x:v>9</x:v>
      </x:c>
      <x:c r="EX7" s="678"/>
      <x:c r="EY7" s="678"/>
      <x:c r="EZ7" s="678"/>
      <x:c r="FA7" s="678"/>
      <x:c r="FB7" s="678"/>
      <x:c r="FC7" s="678"/>
      <x:c r="FD7" s="678"/>
      <x:c r="FE7" s="678"/>
      <x:c r="FF7" s="678"/>
      <x:c r="FG7" s="678"/>
      <x:c r="FH7" s="678"/>
      <x:c r="FI7" s="678"/>
      <x:c r="FJ7" s="678"/>
      <x:c r="FK7" s="678"/>
      <x:c r="FL7" s="678"/>
      <x:c r="FM7" s="678"/>
      <x:c r="FN7" s="678"/>
      <x:c r="FO7" s="678"/>
      <x:c r="FP7" s="678"/>
      <x:c r="FQ7" s="678"/>
      <x:c r="FR7" s="678"/>
      <x:c r="FS7" s="678"/>
      <x:c r="FT7" s="678"/>
      <x:c r="FU7" s="678"/>
      <x:c r="FV7" s="678"/>
      <x:c r="FW7" s="678"/>
      <x:c r="FX7" s="678"/>
      <x:c r="FY7" s="678"/>
      <x:c r="FZ7" s="680"/>
    </x:row>
    <x:row r="8" spans="1:182" ht="15.95" customHeight="1" x14ac:dyDescent="0.2">
      <x:c r="B8" s="671"/>
      <x:c r="C8" s="676" t="s">
        <x:v>10</x:v>
      </x:c>
      <x:c r="D8" s="676"/>
      <x:c r="E8" s="676" t="s">
        <x:v>131</x:v>
      </x:c>
      <x:c r="F8" s="676"/>
      <x:c r="G8" s="676"/>
      <x:c r="H8" s="676"/>
      <x:c r="I8" s="676"/>
      <x:c r="J8" s="676"/>
      <x:c r="K8" s="676" t="s">
        <x:v>10</x:v>
      </x:c>
      <x:c r="L8" s="676"/>
      <x:c r="M8" s="676" t="s">
        <x:v>131</x:v>
      </x:c>
      <x:c r="N8" s="676"/>
      <x:c r="O8" s="676"/>
      <x:c r="P8" s="676"/>
      <x:c r="Q8" s="676"/>
      <x:c r="R8" s="676"/>
      <x:c r="S8" s="676" t="s">
        <x:v>10</x:v>
      </x:c>
      <x:c r="T8" s="676"/>
      <x:c r="U8" s="676" t="s">
        <x:v>131</x:v>
      </x:c>
      <x:c r="V8" s="676"/>
      <x:c r="W8" s="676"/>
      <x:c r="X8" s="676"/>
      <x:c r="Y8" s="676"/>
      <x:c r="Z8" s="676"/>
      <x:c r="AA8" s="676" t="s">
        <x:v>10</x:v>
      </x:c>
      <x:c r="AB8" s="676"/>
      <x:c r="AC8" s="676" t="s">
        <x:v>131</x:v>
      </x:c>
      <x:c r="AD8" s="676"/>
      <x:c r="AE8" s="676"/>
      <x:c r="AF8" s="676"/>
      <x:c r="AG8" s="676"/>
      <x:c r="AH8" s="676"/>
      <x:c r="AI8" s="676" t="s">
        <x:v>10</x:v>
      </x:c>
      <x:c r="AJ8" s="676"/>
      <x:c r="AK8" s="676" t="s">
        <x:v>131</x:v>
      </x:c>
      <x:c r="AL8" s="676"/>
      <x:c r="AM8" s="676"/>
      <x:c r="AN8" s="676"/>
      <x:c r="AO8" s="676"/>
      <x:c r="AP8" s="676"/>
      <x:c r="AQ8" s="676" t="s">
        <x:v>10</x:v>
      </x:c>
      <x:c r="AR8" s="676"/>
      <x:c r="AS8" s="676" t="s">
        <x:v>131</x:v>
      </x:c>
      <x:c r="AT8" s="676"/>
      <x:c r="AU8" s="676"/>
      <x:c r="AV8" s="676"/>
      <x:c r="AW8" s="676"/>
      <x:c r="AX8" s="676"/>
      <x:c r="AY8" s="676" t="s">
        <x:v>10</x:v>
      </x:c>
      <x:c r="AZ8" s="676"/>
      <x:c r="BA8" s="676" t="s">
        <x:v>131</x:v>
      </x:c>
      <x:c r="BB8" s="676"/>
      <x:c r="BC8" s="676"/>
      <x:c r="BD8" s="676"/>
      <x:c r="BE8" s="676"/>
      <x:c r="BF8" s="676"/>
      <x:c r="BG8" s="676" t="s">
        <x:v>10</x:v>
      </x:c>
      <x:c r="BH8" s="676"/>
      <x:c r="BI8" s="676" t="s">
        <x:v>131</x:v>
      </x:c>
      <x:c r="BJ8" s="676"/>
      <x:c r="BK8" s="676"/>
      <x:c r="BL8" s="676"/>
      <x:c r="BM8" s="676"/>
      <x:c r="BN8" s="676"/>
      <x:c r="BO8" s="676" t="s">
        <x:v>10</x:v>
      </x:c>
      <x:c r="BP8" s="676"/>
      <x:c r="BQ8" s="676" t="s">
        <x:v>131</x:v>
      </x:c>
      <x:c r="BR8" s="676"/>
      <x:c r="BS8" s="676"/>
      <x:c r="BT8" s="676"/>
      <x:c r="BU8" s="676"/>
      <x:c r="BV8" s="676"/>
      <x:c r="BW8" s="676" t="s">
        <x:v>10</x:v>
      </x:c>
      <x:c r="BX8" s="676"/>
      <x:c r="BY8" s="676" t="s">
        <x:v>131</x:v>
      </x:c>
      <x:c r="BZ8" s="676"/>
      <x:c r="CA8" s="676"/>
      <x:c r="CB8" s="676"/>
      <x:c r="CC8" s="676"/>
      <x:c r="CD8" s="676"/>
      <x:c r="CE8" s="676" t="s">
        <x:v>10</x:v>
      </x:c>
      <x:c r="CF8" s="676"/>
      <x:c r="CG8" s="676" t="s">
        <x:v>131</x:v>
      </x:c>
      <x:c r="CH8" s="676"/>
      <x:c r="CI8" s="676"/>
      <x:c r="CJ8" s="676"/>
      <x:c r="CK8" s="676"/>
      <x:c r="CL8" s="676"/>
      <x:c r="CM8" s="676" t="s">
        <x:v>10</x:v>
      </x:c>
      <x:c r="CN8" s="676"/>
      <x:c r="CO8" s="676" t="s">
        <x:v>131</x:v>
      </x:c>
      <x:c r="CP8" s="676"/>
      <x:c r="CQ8" s="676"/>
      <x:c r="CR8" s="676"/>
      <x:c r="CS8" s="676"/>
      <x:c r="CT8" s="676"/>
      <x:c r="CU8" s="676" t="s">
        <x:v>10</x:v>
      </x:c>
      <x:c r="CV8" s="676"/>
      <x:c r="CW8" s="676" t="s">
        <x:v>131</x:v>
      </x:c>
      <x:c r="CX8" s="676"/>
      <x:c r="CY8" s="676"/>
      <x:c r="CZ8" s="676"/>
      <x:c r="DA8" s="676"/>
      <x:c r="DB8" s="676"/>
      <x:c r="DC8" s="676" t="s">
        <x:v>10</x:v>
      </x:c>
      <x:c r="DD8" s="676"/>
      <x:c r="DE8" s="676" t="s">
        <x:v>131</x:v>
      </x:c>
      <x:c r="DF8" s="676"/>
      <x:c r="DG8" s="676"/>
      <x:c r="DH8" s="676"/>
      <x:c r="DI8" s="676"/>
      <x:c r="DJ8" s="676"/>
      <x:c r="DK8" s="676" t="s">
        <x:v>10</x:v>
      </x:c>
      <x:c r="DL8" s="676"/>
      <x:c r="DM8" s="676" t="s">
        <x:v>131</x:v>
      </x:c>
      <x:c r="DN8" s="676"/>
      <x:c r="DO8" s="676"/>
      <x:c r="DP8" s="676"/>
      <x:c r="DQ8" s="676"/>
      <x:c r="DR8" s="676"/>
      <x:c r="DS8" s="679" t="s">
        <x:v>10</x:v>
      </x:c>
      <x:c r="DT8" s="679"/>
      <x:c r="DU8" s="679"/>
      <x:c r="DV8" s="679"/>
      <x:c r="DW8" s="679"/>
      <x:c r="DX8" s="679"/>
      <x:c r="DY8" s="679"/>
      <x:c r="DZ8" s="679"/>
      <x:c r="EA8" s="679"/>
      <x:c r="EB8" s="679"/>
      <x:c r="EC8" s="679"/>
      <x:c r="ED8" s="679"/>
      <x:c r="EE8" s="679"/>
      <x:c r="EF8" s="679"/>
      <x:c r="EG8" s="679"/>
      <x:c r="EH8" s="679"/>
      <x:c r="EI8" s="679"/>
      <x:c r="EJ8" s="679"/>
      <x:c r="EK8" s="679"/>
      <x:c r="EL8" s="679"/>
      <x:c r="EM8" s="679"/>
      <x:c r="EN8" s="679"/>
      <x:c r="EO8" s="679"/>
      <x:c r="EP8" s="679"/>
      <x:c r="EQ8" s="679"/>
      <x:c r="ER8" s="679"/>
      <x:c r="ES8" s="679"/>
      <x:c r="ET8" s="679"/>
      <x:c r="EU8" s="679"/>
      <x:c r="EV8" s="679"/>
      <x:c r="EW8" s="679" t="s">
        <x:v>10</x:v>
      </x:c>
      <x:c r="EX8" s="679"/>
      <x:c r="EY8" s="679"/>
      <x:c r="EZ8" s="679"/>
      <x:c r="FA8" s="679"/>
      <x:c r="FB8" s="679"/>
      <x:c r="FC8" s="679"/>
      <x:c r="FD8" s="679"/>
      <x:c r="FE8" s="679"/>
      <x:c r="FF8" s="679"/>
      <x:c r="FG8" s="679"/>
      <x:c r="FH8" s="679"/>
      <x:c r="FI8" s="679"/>
      <x:c r="FJ8" s="679"/>
      <x:c r="FK8" s="679"/>
      <x:c r="FL8" s="679"/>
      <x:c r="FM8" s="679"/>
      <x:c r="FN8" s="679"/>
      <x:c r="FO8" s="679"/>
      <x:c r="FP8" s="679"/>
      <x:c r="FQ8" s="679"/>
      <x:c r="FR8" s="679"/>
      <x:c r="FS8" s="679"/>
      <x:c r="FT8" s="679"/>
      <x:c r="FU8" s="679"/>
      <x:c r="FV8" s="679"/>
      <x:c r="FW8" s="679"/>
      <x:c r="FX8" s="679"/>
      <x:c r="FY8" s="679"/>
      <x:c r="FZ8" s="681"/>
    </x:row>
    <x:row r="9" spans="1:182" ht="63.95" customHeight="1" x14ac:dyDescent="0.2">
      <x:c r="B9" s="671"/>
      <x:c r="C9" s="676"/>
      <x:c r="D9" s="676"/>
      <x:c r="E9" s="677" t="s">
        <x:v>148</x:v>
      </x:c>
      <x:c r="F9" s="677"/>
      <x:c r="G9" s="677" t="s">
        <x:v>149</x:v>
      </x:c>
      <x:c r="H9" s="677"/>
      <x:c r="I9" s="677" t="s">
        <x:v>114</x:v>
      </x:c>
      <x:c r="J9" s="677"/>
      <x:c r="K9" s="676"/>
      <x:c r="L9" s="676"/>
      <x:c r="M9" s="677" t="s">
        <x:v>148</x:v>
      </x:c>
      <x:c r="N9" s="677"/>
      <x:c r="O9" s="677" t="s">
        <x:v>149</x:v>
      </x:c>
      <x:c r="P9" s="677"/>
      <x:c r="Q9" s="677" t="s">
        <x:v>114</x:v>
      </x:c>
      <x:c r="R9" s="677"/>
      <x:c r="S9" s="676"/>
      <x:c r="T9" s="676"/>
      <x:c r="U9" s="677" t="s">
        <x:v>148</x:v>
      </x:c>
      <x:c r="V9" s="677"/>
      <x:c r="W9" s="677" t="s">
        <x:v>149</x:v>
      </x:c>
      <x:c r="X9" s="677"/>
      <x:c r="Y9" s="677" t="s">
        <x:v>114</x:v>
      </x:c>
      <x:c r="Z9" s="677"/>
      <x:c r="AA9" s="676"/>
      <x:c r="AB9" s="676"/>
      <x:c r="AC9" s="677" t="s">
        <x:v>148</x:v>
      </x:c>
      <x:c r="AD9" s="677"/>
      <x:c r="AE9" s="677" t="s">
        <x:v>149</x:v>
      </x:c>
      <x:c r="AF9" s="677"/>
      <x:c r="AG9" s="677" t="s">
        <x:v>114</x:v>
      </x:c>
      <x:c r="AH9" s="677"/>
      <x:c r="AI9" s="676"/>
      <x:c r="AJ9" s="676"/>
      <x:c r="AK9" s="677" t="s">
        <x:v>148</x:v>
      </x:c>
      <x:c r="AL9" s="677"/>
      <x:c r="AM9" s="677" t="s">
        <x:v>149</x:v>
      </x:c>
      <x:c r="AN9" s="677"/>
      <x:c r="AO9" s="677" t="s">
        <x:v>114</x:v>
      </x:c>
      <x:c r="AP9" s="677"/>
      <x:c r="AQ9" s="676"/>
      <x:c r="AR9" s="676"/>
      <x:c r="AS9" s="677" t="s">
        <x:v>148</x:v>
      </x:c>
      <x:c r="AT9" s="677"/>
      <x:c r="AU9" s="677" t="s">
        <x:v>149</x:v>
      </x:c>
      <x:c r="AV9" s="677"/>
      <x:c r="AW9" s="677" t="s">
        <x:v>114</x:v>
      </x:c>
      <x:c r="AX9" s="677"/>
      <x:c r="AY9" s="676"/>
      <x:c r="AZ9" s="676"/>
      <x:c r="BA9" s="677" t="s">
        <x:v>148</x:v>
      </x:c>
      <x:c r="BB9" s="677"/>
      <x:c r="BC9" s="677" t="s">
        <x:v>149</x:v>
      </x:c>
      <x:c r="BD9" s="677"/>
      <x:c r="BE9" s="677" t="s">
        <x:v>114</x:v>
      </x:c>
      <x:c r="BF9" s="677"/>
      <x:c r="BG9" s="676"/>
      <x:c r="BH9" s="676"/>
      <x:c r="BI9" s="677" t="s">
        <x:v>148</x:v>
      </x:c>
      <x:c r="BJ9" s="677"/>
      <x:c r="BK9" s="677" t="s">
        <x:v>149</x:v>
      </x:c>
      <x:c r="BL9" s="677"/>
      <x:c r="BM9" s="677" t="s">
        <x:v>114</x:v>
      </x:c>
      <x:c r="BN9" s="677"/>
      <x:c r="BO9" s="676"/>
      <x:c r="BP9" s="676"/>
      <x:c r="BQ9" s="677" t="s">
        <x:v>148</x:v>
      </x:c>
      <x:c r="BR9" s="677"/>
      <x:c r="BS9" s="677" t="s">
        <x:v>149</x:v>
      </x:c>
      <x:c r="BT9" s="677"/>
      <x:c r="BU9" s="677" t="s">
        <x:v>114</x:v>
      </x:c>
      <x:c r="BV9" s="677"/>
      <x:c r="BW9" s="676"/>
      <x:c r="BX9" s="676"/>
      <x:c r="BY9" s="677" t="s">
        <x:v>148</x:v>
      </x:c>
      <x:c r="BZ9" s="677"/>
      <x:c r="CA9" s="677" t="s">
        <x:v>149</x:v>
      </x:c>
      <x:c r="CB9" s="677"/>
      <x:c r="CC9" s="677" t="s">
        <x:v>114</x:v>
      </x:c>
      <x:c r="CD9" s="677"/>
      <x:c r="CE9" s="676"/>
      <x:c r="CF9" s="676"/>
      <x:c r="CG9" s="677" t="s">
        <x:v>148</x:v>
      </x:c>
      <x:c r="CH9" s="677"/>
      <x:c r="CI9" s="677" t="s">
        <x:v>149</x:v>
      </x:c>
      <x:c r="CJ9" s="677"/>
      <x:c r="CK9" s="677" t="s">
        <x:v>114</x:v>
      </x:c>
      <x:c r="CL9" s="677"/>
      <x:c r="CM9" s="676"/>
      <x:c r="CN9" s="676"/>
      <x:c r="CO9" s="677" t="s">
        <x:v>148</x:v>
      </x:c>
      <x:c r="CP9" s="677"/>
      <x:c r="CQ9" s="677" t="s">
        <x:v>149</x:v>
      </x:c>
      <x:c r="CR9" s="677"/>
      <x:c r="CS9" s="677" t="s">
        <x:v>114</x:v>
      </x:c>
      <x:c r="CT9" s="677"/>
      <x:c r="CU9" s="676"/>
      <x:c r="CV9" s="676"/>
      <x:c r="CW9" s="677" t="s">
        <x:v>148</x:v>
      </x:c>
      <x:c r="CX9" s="677"/>
      <x:c r="CY9" s="677" t="s">
        <x:v>149</x:v>
      </x:c>
      <x:c r="CZ9" s="677"/>
      <x:c r="DA9" s="677" t="s">
        <x:v>114</x:v>
      </x:c>
      <x:c r="DB9" s="677"/>
      <x:c r="DC9" s="676"/>
      <x:c r="DD9" s="676"/>
      <x:c r="DE9" s="677" t="s">
        <x:v>148</x:v>
      </x:c>
      <x:c r="DF9" s="677"/>
      <x:c r="DG9" s="677" t="s">
        <x:v>149</x:v>
      </x:c>
      <x:c r="DH9" s="677"/>
      <x:c r="DI9" s="677" t="s">
        <x:v>114</x:v>
      </x:c>
      <x:c r="DJ9" s="677"/>
      <x:c r="DK9" s="676"/>
      <x:c r="DL9" s="676"/>
      <x:c r="DM9" s="677" t="s">
        <x:v>148</x:v>
      </x:c>
      <x:c r="DN9" s="677"/>
      <x:c r="DO9" s="677" t="s">
        <x:v>149</x:v>
      </x:c>
      <x:c r="DP9" s="677"/>
      <x:c r="DQ9" s="677" t="s">
        <x:v>114</x:v>
      </x:c>
      <x:c r="DR9" s="677"/>
      <x:c r="DS9" s="679" t="s">
        <x:v>160</x:v>
      </x:c>
      <x:c r="DT9" s="679"/>
      <x:c r="DU9" s="679" t="s">
        <x:v>161</x:v>
      </x:c>
      <x:c r="DV9" s="679"/>
      <x:c r="DW9" s="679" t="s">
        <x:v>162</x:v>
      </x:c>
      <x:c r="DX9" s="679"/>
      <x:c r="DY9" s="679" t="s">
        <x:v>163</x:v>
      </x:c>
      <x:c r="DZ9" s="679"/>
      <x:c r="EA9" s="679" t="s">
        <x:v>164</x:v>
      </x:c>
      <x:c r="EB9" s="679"/>
      <x:c r="EC9" s="679" t="s">
        <x:v>165</x:v>
      </x:c>
      <x:c r="ED9" s="679"/>
      <x:c r="EE9" s="679" t="s">
        <x:v>166</x:v>
      </x:c>
      <x:c r="EF9" s="679"/>
      <x:c r="EG9" s="679" t="s">
        <x:v>167</x:v>
      </x:c>
      <x:c r="EH9" s="679"/>
      <x:c r="EI9" s="679" t="s">
        <x:v>168</x:v>
      </x:c>
      <x:c r="EJ9" s="679"/>
      <x:c r="EK9" s="679" t="s">
        <x:v>169</x:v>
      </x:c>
      <x:c r="EL9" s="679"/>
      <x:c r="EM9" s="679" t="s">
        <x:v>170</x:v>
      </x:c>
      <x:c r="EN9" s="679"/>
      <x:c r="EO9" s="679" t="s">
        <x:v>70</x:v>
      </x:c>
      <x:c r="EP9" s="679"/>
      <x:c r="EQ9" s="679" t="s">
        <x:v>171</x:v>
      </x:c>
      <x:c r="ER9" s="679"/>
      <x:c r="ES9" s="679" t="s">
        <x:v>172</x:v>
      </x:c>
      <x:c r="ET9" s="679"/>
      <x:c r="EU9" s="679" t="s">
        <x:v>173</x:v>
      </x:c>
      <x:c r="EV9" s="679"/>
      <x:c r="EW9" s="679" t="s">
        <x:v>160</x:v>
      </x:c>
      <x:c r="EX9" s="679"/>
      <x:c r="EY9" s="679" t="s">
        <x:v>161</x:v>
      </x:c>
      <x:c r="EZ9" s="679"/>
      <x:c r="FA9" s="679" t="s">
        <x:v>162</x:v>
      </x:c>
      <x:c r="FB9" s="679"/>
      <x:c r="FC9" s="679" t="s">
        <x:v>163</x:v>
      </x:c>
      <x:c r="FD9" s="679"/>
      <x:c r="FE9" s="679" t="s">
        <x:v>164</x:v>
      </x:c>
      <x:c r="FF9" s="679"/>
      <x:c r="FG9" s="679" t="s">
        <x:v>165</x:v>
      </x:c>
      <x:c r="FH9" s="679"/>
      <x:c r="FI9" s="679" t="s">
        <x:v>166</x:v>
      </x:c>
      <x:c r="FJ9" s="679"/>
      <x:c r="FK9" s="679" t="s">
        <x:v>167</x:v>
      </x:c>
      <x:c r="FL9" s="679"/>
      <x:c r="FM9" s="679" t="s">
        <x:v>168</x:v>
      </x:c>
      <x:c r="FN9" s="679"/>
      <x:c r="FO9" s="679" t="s">
        <x:v>169</x:v>
      </x:c>
      <x:c r="FP9" s="679"/>
      <x:c r="FQ9" s="679" t="s">
        <x:v>170</x:v>
      </x:c>
      <x:c r="FR9" s="679"/>
      <x:c r="FS9" s="679" t="s">
        <x:v>70</x:v>
      </x:c>
      <x:c r="FT9" s="679"/>
      <x:c r="FU9" s="679" t="s">
        <x:v>171</x:v>
      </x:c>
      <x:c r="FV9" s="679"/>
      <x:c r="FW9" s="679" t="s">
        <x:v>172</x:v>
      </x:c>
      <x:c r="FX9" s="679"/>
      <x:c r="FY9" s="679" t="s">
        <x:v>173</x:v>
      </x:c>
      <x:c r="FZ9" s="681"/>
    </x:row>
    <x:row r="10" spans="1:182" ht="15.95" customHeight="1" x14ac:dyDescent="0.2">
      <x:c r="B10" s="672"/>
      <x:c r="C10" s="4" t="s">
        <x:v>14</x:v>
      </x:c>
      <x:c r="D10" s="4" t="s">
        <x:v>15</x:v>
      </x:c>
      <x:c r="E10" s="4" t="s">
        <x:v>14</x:v>
      </x:c>
      <x:c r="F10" s="4" t="s">
        <x:v>15</x:v>
      </x:c>
      <x:c r="G10" s="4" t="s">
        <x:v>14</x:v>
      </x:c>
      <x:c r="H10" s="4" t="s">
        <x:v>15</x:v>
      </x:c>
      <x:c r="I10" s="4" t="s">
        <x:v>16</x:v>
      </x:c>
      <x:c r="J10" s="4" t="s">
        <x:v>15</x:v>
      </x:c>
      <x:c r="K10" s="4" t="s">
        <x:v>14</x:v>
      </x:c>
      <x:c r="L10" s="4" t="s">
        <x:v>15</x:v>
      </x:c>
      <x:c r="M10" s="4" t="s">
        <x:v>14</x:v>
      </x:c>
      <x:c r="N10" s="4" t="s">
        <x:v>15</x:v>
      </x:c>
      <x:c r="O10" s="4" t="s">
        <x:v>14</x:v>
      </x:c>
      <x:c r="P10" s="4" t="s">
        <x:v>15</x:v>
      </x:c>
      <x:c r="Q10" s="4" t="s">
        <x:v>16</x:v>
      </x:c>
      <x:c r="R10" s="4" t="s">
        <x:v>15</x:v>
      </x:c>
      <x:c r="S10" s="4" t="s">
        <x:v>14</x:v>
      </x:c>
      <x:c r="T10" s="4" t="s">
        <x:v>15</x:v>
      </x:c>
      <x:c r="U10" s="4" t="s">
        <x:v>14</x:v>
      </x:c>
      <x:c r="V10" s="4" t="s">
        <x:v>15</x:v>
      </x:c>
      <x:c r="W10" s="4" t="s">
        <x:v>14</x:v>
      </x:c>
      <x:c r="X10" s="4" t="s">
        <x:v>15</x:v>
      </x:c>
      <x:c r="Y10" s="4" t="s">
        <x:v>16</x:v>
      </x:c>
      <x:c r="Z10" s="4" t="s">
        <x:v>15</x:v>
      </x:c>
      <x:c r="AA10" s="4" t="s">
        <x:v>14</x:v>
      </x:c>
      <x:c r="AB10" s="4" t="s">
        <x:v>15</x:v>
      </x:c>
      <x:c r="AC10" s="4" t="s">
        <x:v>14</x:v>
      </x:c>
      <x:c r="AD10" s="4" t="s">
        <x:v>15</x:v>
      </x:c>
      <x:c r="AE10" s="4" t="s">
        <x:v>14</x:v>
      </x:c>
      <x:c r="AF10" s="4" t="s">
        <x:v>15</x:v>
      </x:c>
      <x:c r="AG10" s="4" t="s">
        <x:v>16</x:v>
      </x:c>
      <x:c r="AH10" s="4" t="s">
        <x:v>15</x:v>
      </x:c>
      <x:c r="AI10" s="4" t="s">
        <x:v>14</x:v>
      </x:c>
      <x:c r="AJ10" s="4" t="s">
        <x:v>15</x:v>
      </x:c>
      <x:c r="AK10" s="4" t="s">
        <x:v>14</x:v>
      </x:c>
      <x:c r="AL10" s="4" t="s">
        <x:v>15</x:v>
      </x:c>
      <x:c r="AM10" s="4" t="s">
        <x:v>14</x:v>
      </x:c>
      <x:c r="AN10" s="4" t="s">
        <x:v>15</x:v>
      </x:c>
      <x:c r="AO10" s="4" t="s">
        <x:v>16</x:v>
      </x:c>
      <x:c r="AP10" s="4" t="s">
        <x:v>15</x:v>
      </x:c>
      <x:c r="AQ10" s="4" t="s">
        <x:v>14</x:v>
      </x:c>
      <x:c r="AR10" s="4" t="s">
        <x:v>15</x:v>
      </x:c>
      <x:c r="AS10" s="4" t="s">
        <x:v>14</x:v>
      </x:c>
      <x:c r="AT10" s="4" t="s">
        <x:v>15</x:v>
      </x:c>
      <x:c r="AU10" s="4" t="s">
        <x:v>14</x:v>
      </x:c>
      <x:c r="AV10" s="4" t="s">
        <x:v>15</x:v>
      </x:c>
      <x:c r="AW10" s="4" t="s">
        <x:v>16</x:v>
      </x:c>
      <x:c r="AX10" s="4" t="s">
        <x:v>15</x:v>
      </x:c>
      <x:c r="AY10" s="4" t="s">
        <x:v>14</x:v>
      </x:c>
      <x:c r="AZ10" s="4" t="s">
        <x:v>15</x:v>
      </x:c>
      <x:c r="BA10" s="4" t="s">
        <x:v>14</x:v>
      </x:c>
      <x:c r="BB10" s="4" t="s">
        <x:v>15</x:v>
      </x:c>
      <x:c r="BC10" s="4" t="s">
        <x:v>14</x:v>
      </x:c>
      <x:c r="BD10" s="4" t="s">
        <x:v>15</x:v>
      </x:c>
      <x:c r="BE10" s="4" t="s">
        <x:v>16</x:v>
      </x:c>
      <x:c r="BF10" s="4" t="s">
        <x:v>15</x:v>
      </x:c>
      <x:c r="BG10" s="4" t="s">
        <x:v>14</x:v>
      </x:c>
      <x:c r="BH10" s="4" t="s">
        <x:v>15</x:v>
      </x:c>
      <x:c r="BI10" s="4" t="s">
        <x:v>14</x:v>
      </x:c>
      <x:c r="BJ10" s="4" t="s">
        <x:v>15</x:v>
      </x:c>
      <x:c r="BK10" s="4" t="s">
        <x:v>14</x:v>
      </x:c>
      <x:c r="BL10" s="4" t="s">
        <x:v>15</x:v>
      </x:c>
      <x:c r="BM10" s="4" t="s">
        <x:v>16</x:v>
      </x:c>
      <x:c r="BN10" s="4" t="s">
        <x:v>15</x:v>
      </x:c>
      <x:c r="BO10" s="4" t="s">
        <x:v>14</x:v>
      </x:c>
      <x:c r="BP10" s="4" t="s">
        <x:v>15</x:v>
      </x:c>
      <x:c r="BQ10" s="4" t="s">
        <x:v>14</x:v>
      </x:c>
      <x:c r="BR10" s="4" t="s">
        <x:v>15</x:v>
      </x:c>
      <x:c r="BS10" s="4" t="s">
        <x:v>14</x:v>
      </x:c>
      <x:c r="BT10" s="4" t="s">
        <x:v>15</x:v>
      </x:c>
      <x:c r="BU10" s="4" t="s">
        <x:v>16</x:v>
      </x:c>
      <x:c r="BV10" s="4" t="s">
        <x:v>15</x:v>
      </x:c>
      <x:c r="BW10" s="4" t="s">
        <x:v>14</x:v>
      </x:c>
      <x:c r="BX10" s="4" t="s">
        <x:v>15</x:v>
      </x:c>
      <x:c r="BY10" s="4" t="s">
        <x:v>14</x:v>
      </x:c>
      <x:c r="BZ10" s="4" t="s">
        <x:v>15</x:v>
      </x:c>
      <x:c r="CA10" s="4" t="s">
        <x:v>14</x:v>
      </x:c>
      <x:c r="CB10" s="4" t="s">
        <x:v>15</x:v>
      </x:c>
      <x:c r="CC10" s="4" t="s">
        <x:v>16</x:v>
      </x:c>
      <x:c r="CD10" s="4" t="s">
        <x:v>15</x:v>
      </x:c>
      <x:c r="CE10" s="4" t="s">
        <x:v>14</x:v>
      </x:c>
      <x:c r="CF10" s="4" t="s">
        <x:v>15</x:v>
      </x:c>
      <x:c r="CG10" s="4" t="s">
        <x:v>14</x:v>
      </x:c>
      <x:c r="CH10" s="4" t="s">
        <x:v>15</x:v>
      </x:c>
      <x:c r="CI10" s="4" t="s">
        <x:v>14</x:v>
      </x:c>
      <x:c r="CJ10" s="4" t="s">
        <x:v>15</x:v>
      </x:c>
      <x:c r="CK10" s="4" t="s">
        <x:v>16</x:v>
      </x:c>
      <x:c r="CL10" s="4" t="s">
        <x:v>15</x:v>
      </x:c>
      <x:c r="CM10" s="4" t="s">
        <x:v>14</x:v>
      </x:c>
      <x:c r="CN10" s="4" t="s">
        <x:v>15</x:v>
      </x:c>
      <x:c r="CO10" s="4" t="s">
        <x:v>14</x:v>
      </x:c>
      <x:c r="CP10" s="4" t="s">
        <x:v>15</x:v>
      </x:c>
      <x:c r="CQ10" s="4" t="s">
        <x:v>14</x:v>
      </x:c>
      <x:c r="CR10" s="4" t="s">
        <x:v>15</x:v>
      </x:c>
      <x:c r="CS10" s="4" t="s">
        <x:v>16</x:v>
      </x:c>
      <x:c r="CT10" s="4" t="s">
        <x:v>15</x:v>
      </x:c>
      <x:c r="CU10" s="4" t="s">
        <x:v>14</x:v>
      </x:c>
      <x:c r="CV10" s="4" t="s">
        <x:v>15</x:v>
      </x:c>
      <x:c r="CW10" s="4" t="s">
        <x:v>14</x:v>
      </x:c>
      <x:c r="CX10" s="4" t="s">
        <x:v>15</x:v>
      </x:c>
      <x:c r="CY10" s="4" t="s">
        <x:v>14</x:v>
      </x:c>
      <x:c r="CZ10" s="4" t="s">
        <x:v>15</x:v>
      </x:c>
      <x:c r="DA10" s="4" t="s">
        <x:v>16</x:v>
      </x:c>
      <x:c r="DB10" s="4" t="s">
        <x:v>15</x:v>
      </x:c>
      <x:c r="DC10" s="4" t="s">
        <x:v>14</x:v>
      </x:c>
      <x:c r="DD10" s="4" t="s">
        <x:v>15</x:v>
      </x:c>
      <x:c r="DE10" s="4" t="s">
        <x:v>14</x:v>
      </x:c>
      <x:c r="DF10" s="4" t="s">
        <x:v>15</x:v>
      </x:c>
      <x:c r="DG10" s="4" t="s">
        <x:v>14</x:v>
      </x:c>
      <x:c r="DH10" s="4" t="s">
        <x:v>15</x:v>
      </x:c>
      <x:c r="DI10" s="4" t="s">
        <x:v>16</x:v>
      </x:c>
      <x:c r="DJ10" s="4" t="s">
        <x:v>15</x:v>
      </x:c>
      <x:c r="DK10" s="4" t="s">
        <x:v>14</x:v>
      </x:c>
      <x:c r="DL10" s="4" t="s">
        <x:v>15</x:v>
      </x:c>
      <x:c r="DM10" s="4" t="s">
        <x:v>14</x:v>
      </x:c>
      <x:c r="DN10" s="4" t="s">
        <x:v>15</x:v>
      </x:c>
      <x:c r="DO10" s="4" t="s">
        <x:v>14</x:v>
      </x:c>
      <x:c r="DP10" s="4" t="s">
        <x:v>15</x:v>
      </x:c>
      <x:c r="DQ10" s="4" t="s">
        <x:v>16</x:v>
      </x:c>
      <x:c r="DR10" s="4" t="s">
        <x:v>15</x:v>
      </x:c>
      <x:c r="DS10" s="4" t="s">
        <x:v>16</x:v>
      </x:c>
      <x:c r="DT10" s="4" t="s">
        <x:v>15</x:v>
      </x:c>
      <x:c r="DU10" s="4" t="s">
        <x:v>16</x:v>
      </x:c>
      <x:c r="DV10" s="4" t="s">
        <x:v>15</x:v>
      </x:c>
      <x:c r="DW10" s="4" t="s">
        <x:v>16</x:v>
      </x:c>
      <x:c r="DX10" s="4" t="s">
        <x:v>15</x:v>
      </x:c>
      <x:c r="DY10" s="4" t="s">
        <x:v>16</x:v>
      </x:c>
      <x:c r="DZ10" s="4" t="s">
        <x:v>15</x:v>
      </x:c>
      <x:c r="EA10" s="4" t="s">
        <x:v>16</x:v>
      </x:c>
      <x:c r="EB10" s="4" t="s">
        <x:v>15</x:v>
      </x:c>
      <x:c r="EC10" s="4" t="s">
        <x:v>16</x:v>
      </x:c>
      <x:c r="ED10" s="4" t="s">
        <x:v>15</x:v>
      </x:c>
      <x:c r="EE10" s="4" t="s">
        <x:v>16</x:v>
      </x:c>
      <x:c r="EF10" s="4" t="s">
        <x:v>15</x:v>
      </x:c>
      <x:c r="EG10" s="4" t="s">
        <x:v>16</x:v>
      </x:c>
      <x:c r="EH10" s="4" t="s">
        <x:v>15</x:v>
      </x:c>
      <x:c r="EI10" s="4" t="s">
        <x:v>16</x:v>
      </x:c>
      <x:c r="EJ10" s="4" t="s">
        <x:v>15</x:v>
      </x:c>
      <x:c r="EK10" s="4" t="s">
        <x:v>16</x:v>
      </x:c>
      <x:c r="EL10" s="4" t="s">
        <x:v>15</x:v>
      </x:c>
      <x:c r="EM10" s="4" t="s">
        <x:v>16</x:v>
      </x:c>
      <x:c r="EN10" s="4" t="s">
        <x:v>15</x:v>
      </x:c>
      <x:c r="EO10" s="4" t="s">
        <x:v>16</x:v>
      </x:c>
      <x:c r="EP10" s="4" t="s">
        <x:v>15</x:v>
      </x:c>
      <x:c r="EQ10" s="4" t="s">
        <x:v>16</x:v>
      </x:c>
      <x:c r="ER10" s="4" t="s">
        <x:v>15</x:v>
      </x:c>
      <x:c r="ES10" s="4" t="s">
        <x:v>16</x:v>
      </x:c>
      <x:c r="ET10" s="4" t="s">
        <x:v>15</x:v>
      </x:c>
      <x:c r="EU10" s="4" t="s">
        <x:v>16</x:v>
      </x:c>
      <x:c r="EV10" s="4" t="s">
        <x:v>15</x:v>
      </x:c>
      <x:c r="EW10" s="4" t="s">
        <x:v>16</x:v>
      </x:c>
      <x:c r="EX10" s="4" t="s">
        <x:v>15</x:v>
      </x:c>
      <x:c r="EY10" s="4" t="s">
        <x:v>16</x:v>
      </x:c>
      <x:c r="EZ10" s="4" t="s">
        <x:v>15</x:v>
      </x:c>
      <x:c r="FA10" s="4" t="s">
        <x:v>16</x:v>
      </x:c>
      <x:c r="FB10" s="4" t="s">
        <x:v>15</x:v>
      </x:c>
      <x:c r="FC10" s="4" t="s">
        <x:v>16</x:v>
      </x:c>
      <x:c r="FD10" s="4" t="s">
        <x:v>15</x:v>
      </x:c>
      <x:c r="FE10" s="4" t="s">
        <x:v>16</x:v>
      </x:c>
      <x:c r="FF10" s="4" t="s">
        <x:v>15</x:v>
      </x:c>
      <x:c r="FG10" s="4" t="s">
        <x:v>16</x:v>
      </x:c>
      <x:c r="FH10" s="4" t="s">
        <x:v>15</x:v>
      </x:c>
      <x:c r="FI10" s="4" t="s">
        <x:v>16</x:v>
      </x:c>
      <x:c r="FJ10" s="4" t="s">
        <x:v>15</x:v>
      </x:c>
      <x:c r="FK10" s="4" t="s">
        <x:v>16</x:v>
      </x:c>
      <x:c r="FL10" s="4" t="s">
        <x:v>15</x:v>
      </x:c>
      <x:c r="FM10" s="4" t="s">
        <x:v>16</x:v>
      </x:c>
      <x:c r="FN10" s="4" t="s">
        <x:v>15</x:v>
      </x:c>
      <x:c r="FO10" s="4" t="s">
        <x:v>16</x:v>
      </x:c>
      <x:c r="FP10" s="4" t="s">
        <x:v>15</x:v>
      </x:c>
      <x:c r="FQ10" s="4" t="s">
        <x:v>16</x:v>
      </x:c>
      <x:c r="FR10" s="4" t="s">
        <x:v>15</x:v>
      </x:c>
      <x:c r="FS10" s="4" t="s">
        <x:v>16</x:v>
      </x:c>
      <x:c r="FT10" s="4" t="s">
        <x:v>15</x:v>
      </x:c>
      <x:c r="FU10" s="4" t="s">
        <x:v>16</x:v>
      </x:c>
      <x:c r="FV10" s="4" t="s">
        <x:v>15</x:v>
      </x:c>
      <x:c r="FW10" s="4" t="s">
        <x:v>16</x:v>
      </x:c>
      <x:c r="FX10" s="4" t="s">
        <x:v>15</x:v>
      </x:c>
      <x:c r="FY10" s="4" t="s">
        <x:v>16</x:v>
      </x:c>
      <x:c r="FZ10" s="5" t="s">
        <x:v>15</x:v>
      </x:c>
    </x:row>
    <x:row r="11" spans="1:182" ht="12.95" customHeight="1" x14ac:dyDescent="0.2">
      <x:c r="A11" s="6"/>
      <x:c r="B11" s="7"/>
      <x:c r="C11" s="8" t="s">
        <x:v>1713</x:v>
      </x:c>
      <x:c r="D11" s="9" t="s">
        <x:v>1714</x:v>
      </x:c>
      <x:c r="E11" s="8" t="s">
        <x:v>1923</x:v>
      </x:c>
      <x:c r="F11" s="9" t="s">
        <x:v>1924</x:v>
      </x:c>
      <x:c r="G11" s="8" t="s">
        <x:v>1925</x:v>
      </x:c>
      <x:c r="H11" s="9" t="s">
        <x:v>1926</x:v>
      </x:c>
      <x:c r="I11" s="8" t="s">
        <x:v>1927</x:v>
      </x:c>
      <x:c r="J11" s="9" t="s">
        <x:v>1928</x:v>
      </x:c>
      <x:c r="K11" s="8" t="s">
        <x:v>1723</x:v>
      </x:c>
      <x:c r="L11" s="9" t="s">
        <x:v>1724</x:v>
      </x:c>
      <x:c r="M11" s="8" t="s">
        <x:v>1929</x:v>
      </x:c>
      <x:c r="N11" s="9" t="s">
        <x:v>1930</x:v>
      </x:c>
      <x:c r="O11" s="8" t="s">
        <x:v>1931</x:v>
      </x:c>
      <x:c r="P11" s="9" t="s">
        <x:v>1932</x:v>
      </x:c>
      <x:c r="Q11" s="8" t="s">
        <x:v>1933</x:v>
      </x:c>
      <x:c r="R11" s="9" t="s">
        <x:v>1934</x:v>
      </x:c>
      <x:c r="S11" s="8" t="s">
        <x:v>1733</x:v>
      </x:c>
      <x:c r="T11" s="9" t="s">
        <x:v>1734</x:v>
      </x:c>
      <x:c r="U11" s="8" t="s">
        <x:v>1935</x:v>
      </x:c>
      <x:c r="V11" s="9" t="s">
        <x:v>1936</x:v>
      </x:c>
      <x:c r="W11" s="8" t="s">
        <x:v>1937</x:v>
      </x:c>
      <x:c r="X11" s="9" t="s">
        <x:v>1938</x:v>
      </x:c>
      <x:c r="Y11" s="8" t="s">
        <x:v>1939</x:v>
      </x:c>
      <x:c r="Z11" s="9" t="s">
        <x:v>1940</x:v>
      </x:c>
      <x:c r="AA11" s="8" t="s">
        <x:v>1743</x:v>
      </x:c>
      <x:c r="AB11" s="9" t="s">
        <x:v>1744</x:v>
      </x:c>
      <x:c r="AC11" s="8" t="s">
        <x:v>1941</x:v>
      </x:c>
      <x:c r="AD11" s="9" t="s">
        <x:v>1942</x:v>
      </x:c>
      <x:c r="AE11" s="8" t="s">
        <x:v>1943</x:v>
      </x:c>
      <x:c r="AF11" s="9" t="s">
        <x:v>1944</x:v>
      </x:c>
      <x:c r="AG11" s="8" t="s">
        <x:v>1945</x:v>
      </x:c>
      <x:c r="AH11" s="9" t="s">
        <x:v>1946</x:v>
      </x:c>
      <x:c r="AI11" s="8" t="s">
        <x:v>1753</x:v>
      </x:c>
      <x:c r="AJ11" s="9" t="s">
        <x:v>1754</x:v>
      </x:c>
      <x:c r="AK11" s="8" t="s">
        <x:v>1947</x:v>
      </x:c>
      <x:c r="AL11" s="9" t="s">
        <x:v>1948</x:v>
      </x:c>
      <x:c r="AM11" s="8" t="s">
        <x:v>1949</x:v>
      </x:c>
      <x:c r="AN11" s="9" t="s">
        <x:v>1950</x:v>
      </x:c>
      <x:c r="AO11" s="8" t="s">
        <x:v>1951</x:v>
      </x:c>
      <x:c r="AP11" s="9" t="s">
        <x:v>1952</x:v>
      </x:c>
      <x:c r="AQ11" s="8" t="s">
        <x:v>1763</x:v>
      </x:c>
      <x:c r="AR11" s="9" t="s">
        <x:v>1764</x:v>
      </x:c>
      <x:c r="AS11" s="8" t="s">
        <x:v>1953</x:v>
      </x:c>
      <x:c r="AT11" s="9" t="s">
        <x:v>1954</x:v>
      </x:c>
      <x:c r="AU11" s="8" t="s">
        <x:v>1955</x:v>
      </x:c>
      <x:c r="AV11" s="9" t="s">
        <x:v>1956</x:v>
      </x:c>
      <x:c r="AW11" s="8" t="s">
        <x:v>1957</x:v>
      </x:c>
      <x:c r="AX11" s="9" t="s">
        <x:v>1958</x:v>
      </x:c>
      <x:c r="AY11" s="8" t="s">
        <x:v>1773</x:v>
      </x:c>
      <x:c r="AZ11" s="9" t="s">
        <x:v>1774</x:v>
      </x:c>
      <x:c r="BA11" s="8" t="s">
        <x:v>1959</x:v>
      </x:c>
      <x:c r="BB11" s="9" t="s">
        <x:v>1960</x:v>
      </x:c>
      <x:c r="BC11" s="8" t="s">
        <x:v>1961</x:v>
      </x:c>
      <x:c r="BD11" s="9" t="s">
        <x:v>1962</x:v>
      </x:c>
      <x:c r="BE11" s="8" t="s">
        <x:v>1963</x:v>
      </x:c>
      <x:c r="BF11" s="9" t="s">
        <x:v>1964</x:v>
      </x:c>
      <x:c r="BG11" s="8" t="s">
        <x:v>1783</x:v>
      </x:c>
      <x:c r="BH11" s="9" t="s">
        <x:v>1784</x:v>
      </x:c>
      <x:c r="BI11" s="8" t="s">
        <x:v>1965</x:v>
      </x:c>
      <x:c r="BJ11" s="9" t="s">
        <x:v>1966</x:v>
      </x:c>
      <x:c r="BK11" s="8" t="s">
        <x:v>1967</x:v>
      </x:c>
      <x:c r="BL11" s="9" t="s">
        <x:v>1968</x:v>
      </x:c>
      <x:c r="BM11" s="8" t="s">
        <x:v>1969</x:v>
      </x:c>
      <x:c r="BN11" s="9" t="s">
        <x:v>1970</x:v>
      </x:c>
      <x:c r="BO11" s="8" t="s">
        <x:v>1793</x:v>
      </x:c>
      <x:c r="BP11" s="9" t="s">
        <x:v>1794</x:v>
      </x:c>
      <x:c r="BQ11" s="8" t="s">
        <x:v>1971</x:v>
      </x:c>
      <x:c r="BR11" s="9" t="s">
        <x:v>1972</x:v>
      </x:c>
      <x:c r="BS11" s="8" t="s">
        <x:v>1973</x:v>
      </x:c>
      <x:c r="BT11" s="9" t="s">
        <x:v>1974</x:v>
      </x:c>
      <x:c r="BU11" s="8" t="s">
        <x:v>1975</x:v>
      </x:c>
      <x:c r="BV11" s="9" t="s">
        <x:v>1976</x:v>
      </x:c>
      <x:c r="BW11" s="8" t="s">
        <x:v>1803</x:v>
      </x:c>
      <x:c r="BX11" s="9" t="s">
        <x:v>1804</x:v>
      </x:c>
      <x:c r="BY11" s="8" t="s">
        <x:v>1977</x:v>
      </x:c>
      <x:c r="BZ11" s="9" t="s">
        <x:v>1978</x:v>
      </x:c>
      <x:c r="CA11" s="8" t="s">
        <x:v>1979</x:v>
      </x:c>
      <x:c r="CB11" s="9" t="s">
        <x:v>1980</x:v>
      </x:c>
      <x:c r="CC11" s="8" t="s">
        <x:v>1981</x:v>
      </x:c>
      <x:c r="CD11" s="9" t="s">
        <x:v>1982</x:v>
      </x:c>
      <x:c r="CE11" s="8" t="s">
        <x:v>1813</x:v>
      </x:c>
      <x:c r="CF11" s="9" t="s">
        <x:v>1814</x:v>
      </x:c>
      <x:c r="CG11" s="8" t="s">
        <x:v>1983</x:v>
      </x:c>
      <x:c r="CH11" s="9" t="s">
        <x:v>1984</x:v>
      </x:c>
      <x:c r="CI11" s="8" t="s">
        <x:v>1985</x:v>
      </x:c>
      <x:c r="CJ11" s="9" t="s">
        <x:v>1986</x:v>
      </x:c>
      <x:c r="CK11" s="8" t="s">
        <x:v>1987</x:v>
      </x:c>
      <x:c r="CL11" s="9" t="s">
        <x:v>1988</x:v>
      </x:c>
      <x:c r="CM11" s="8" t="s">
        <x:v>1823</x:v>
      </x:c>
      <x:c r="CN11" s="9" t="s">
        <x:v>1824</x:v>
      </x:c>
      <x:c r="CO11" s="8" t="s">
        <x:v>1989</x:v>
      </x:c>
      <x:c r="CP11" s="9" t="s">
        <x:v>1990</x:v>
      </x:c>
      <x:c r="CQ11" s="8" t="s">
        <x:v>1991</x:v>
      </x:c>
      <x:c r="CR11" s="9" t="s">
        <x:v>1992</x:v>
      </x:c>
      <x:c r="CS11" s="8" t="s">
        <x:v>1993</x:v>
      </x:c>
      <x:c r="CT11" s="9" t="s">
        <x:v>1994</x:v>
      </x:c>
      <x:c r="CU11" s="8" t="s">
        <x:v>1833</x:v>
      </x:c>
      <x:c r="CV11" s="9" t="s">
        <x:v>1834</x:v>
      </x:c>
      <x:c r="CW11" s="8" t="s">
        <x:v>1995</x:v>
      </x:c>
      <x:c r="CX11" s="9" t="s">
        <x:v>1996</x:v>
      </x:c>
      <x:c r="CY11" s="8" t="s">
        <x:v>1997</x:v>
      </x:c>
      <x:c r="CZ11" s="9" t="s">
        <x:v>1998</x:v>
      </x:c>
      <x:c r="DA11" s="8" t="s">
        <x:v>1999</x:v>
      </x:c>
      <x:c r="DB11" s="9" t="s">
        <x:v>2000</x:v>
      </x:c>
      <x:c r="DC11" s="8" t="s">
        <x:v>1843</x:v>
      </x:c>
      <x:c r="DD11" s="9" t="s">
        <x:v>1844</x:v>
      </x:c>
      <x:c r="DE11" s="8" t="s">
        <x:v>2001</x:v>
      </x:c>
      <x:c r="DF11" s="9" t="s">
        <x:v>2002</x:v>
      </x:c>
      <x:c r="DG11" s="8" t="s">
        <x:v>2003</x:v>
      </x:c>
      <x:c r="DH11" s="9" t="s">
        <x:v>2004</x:v>
      </x:c>
      <x:c r="DI11" s="8" t="s">
        <x:v>2005</x:v>
      </x:c>
      <x:c r="DJ11" s="9" t="s">
        <x:v>2006</x:v>
      </x:c>
      <x:c r="DK11" s="8" t="s">
        <x:v>1853</x:v>
      </x:c>
      <x:c r="DL11" s="9" t="s">
        <x:v>1854</x:v>
      </x:c>
      <x:c r="DM11" s="8" t="s">
        <x:v>2007</x:v>
      </x:c>
      <x:c r="DN11" s="9" t="s">
        <x:v>2008</x:v>
      </x:c>
      <x:c r="DO11" s="8" t="s">
        <x:v>2009</x:v>
      </x:c>
      <x:c r="DP11" s="9" t="s">
        <x:v>2010</x:v>
      </x:c>
      <x:c r="DQ11" s="8" t="s">
        <x:v>2011</x:v>
      </x:c>
      <x:c r="DR11" s="9" t="s">
        <x:v>2012</x:v>
      </x:c>
      <x:c r="DS11" s="10" t="s">
        <x:v>1863</x:v>
      </x:c>
      <x:c r="DT11" s="10" t="s">
        <x:v>1864</x:v>
      </x:c>
      <x:c r="DU11" s="10" t="s">
        <x:v>1865</x:v>
      </x:c>
      <x:c r="DV11" s="10" t="s">
        <x:v>1866</x:v>
      </x:c>
      <x:c r="DW11" s="10" t="s">
        <x:v>1867</x:v>
      </x:c>
      <x:c r="DX11" s="10" t="s">
        <x:v>1868</x:v>
      </x:c>
      <x:c r="DY11" s="10" t="s">
        <x:v>1869</x:v>
      </x:c>
      <x:c r="DZ11" s="10" t="s">
        <x:v>1870</x:v>
      </x:c>
      <x:c r="EA11" s="10" t="s">
        <x:v>1871</x:v>
      </x:c>
      <x:c r="EB11" s="10" t="s">
        <x:v>1872</x:v>
      </x:c>
      <x:c r="EC11" s="10" t="s">
        <x:v>1873</x:v>
      </x:c>
      <x:c r="ED11" s="10" t="s">
        <x:v>1874</x:v>
      </x:c>
      <x:c r="EE11" s="10" t="s">
        <x:v>1875</x:v>
      </x:c>
      <x:c r="EF11" s="10" t="s">
        <x:v>1876</x:v>
      </x:c>
      <x:c r="EG11" s="10" t="s">
        <x:v>1877</x:v>
      </x:c>
      <x:c r="EH11" s="10" t="s">
        <x:v>1878</x:v>
      </x:c>
      <x:c r="EI11" s="10" t="s">
        <x:v>1879</x:v>
      </x:c>
      <x:c r="EJ11" s="10" t="s">
        <x:v>1880</x:v>
      </x:c>
      <x:c r="EK11" s="10" t="s">
        <x:v>1881</x:v>
      </x:c>
      <x:c r="EL11" s="10" t="s">
        <x:v>1882</x:v>
      </x:c>
      <x:c r="EM11" s="10" t="s">
        <x:v>1883</x:v>
      </x:c>
      <x:c r="EN11" s="10" t="s">
        <x:v>1884</x:v>
      </x:c>
      <x:c r="EO11" s="10" t="s">
        <x:v>1885</x:v>
      </x:c>
      <x:c r="EP11" s="10" t="s">
        <x:v>1886</x:v>
      </x:c>
      <x:c r="EQ11" s="10" t="s">
        <x:v>1887</x:v>
      </x:c>
      <x:c r="ER11" s="10" t="s">
        <x:v>1888</x:v>
      </x:c>
      <x:c r="ES11" s="10" t="s">
        <x:v>1889</x:v>
      </x:c>
      <x:c r="ET11" s="10" t="s">
        <x:v>1890</x:v>
      </x:c>
      <x:c r="EU11" s="10" t="s">
        <x:v>1891</x:v>
      </x:c>
      <x:c r="EV11" s="10" t="s">
        <x:v>1892</x:v>
      </x:c>
      <x:c r="EW11" s="10" t="s">
        <x:v>1893</x:v>
      </x:c>
      <x:c r="EX11" s="10" t="s">
        <x:v>1894</x:v>
      </x:c>
      <x:c r="EY11" s="10" t="s">
        <x:v>1895</x:v>
      </x:c>
      <x:c r="EZ11" s="10" t="s">
        <x:v>1896</x:v>
      </x:c>
      <x:c r="FA11" s="10" t="s">
        <x:v>1897</x:v>
      </x:c>
      <x:c r="FB11" s="10" t="s">
        <x:v>1898</x:v>
      </x:c>
      <x:c r="FC11" s="10" t="s">
        <x:v>1899</x:v>
      </x:c>
      <x:c r="FD11" s="10" t="s">
        <x:v>1900</x:v>
      </x:c>
      <x:c r="FE11" s="10" t="s">
        <x:v>1901</x:v>
      </x:c>
      <x:c r="FF11" s="10" t="s">
        <x:v>1902</x:v>
      </x:c>
      <x:c r="FG11" s="10" t="s">
        <x:v>1903</x:v>
      </x:c>
      <x:c r="FH11" s="10" t="s">
        <x:v>1904</x:v>
      </x:c>
      <x:c r="FI11" s="10" t="s">
        <x:v>1905</x:v>
      </x:c>
      <x:c r="FJ11" s="10" t="s">
        <x:v>1906</x:v>
      </x:c>
      <x:c r="FK11" s="10" t="s">
        <x:v>1907</x:v>
      </x:c>
      <x:c r="FL11" s="10" t="s">
        <x:v>1908</x:v>
      </x:c>
      <x:c r="FM11" s="10" t="s">
        <x:v>1909</x:v>
      </x:c>
      <x:c r="FN11" s="10" t="s">
        <x:v>1910</x:v>
      </x:c>
      <x:c r="FO11" s="10" t="s">
        <x:v>1911</x:v>
      </x:c>
      <x:c r="FP11" s="10" t="s">
        <x:v>1912</x:v>
      </x:c>
      <x:c r="FQ11" s="10" t="s">
        <x:v>1913</x:v>
      </x:c>
      <x:c r="FR11" s="10" t="s">
        <x:v>1914</x:v>
      </x:c>
      <x:c r="FS11" s="10" t="s">
        <x:v>1915</x:v>
      </x:c>
      <x:c r="FT11" s="10" t="s">
        <x:v>1916</x:v>
      </x:c>
      <x:c r="FU11" s="10" t="s">
        <x:v>1917</x:v>
      </x:c>
      <x:c r="FV11" s="10" t="s">
        <x:v>1918</x:v>
      </x:c>
      <x:c r="FW11" s="10" t="s">
        <x:v>1919</x:v>
      </x:c>
      <x:c r="FX11" s="10" t="s">
        <x:v>1920</x:v>
      </x:c>
      <x:c r="FY11" s="10" t="s">
        <x:v>1921</x:v>
      </x:c>
      <x:c r="FZ11" s="11" t="s">
        <x:v>1922</x:v>
      </x:c>
    </x:row>
    <x:row r="12" spans="1:182" ht="12.95" customHeight="1" x14ac:dyDescent="0.2">
      <x:c r="A12" s="2" t="s">
        <x:v>17</x:v>
      </x:c>
      <x:c r="B12" s="12">
        <x:v>2</x:v>
      </x:c>
      <x:c r="C12" s="13">
        <x:v>5.4993095287302003</x:v>
      </x:c>
      <x:c r="D12" s="14">
        <x:v>0.53884826155969001</x:v>
      </x:c>
      <x:c r="E12" s="13">
        <x:v>5.9548369002714701</x:v>
      </x:c>
      <x:c r="F12" s="14">
        <x:v>0.77378540987905398</x:v>
      </x:c>
      <x:c r="G12" s="13" t="s">
        <x:v>723</x:v>
      </x:c>
      <x:c r="H12" s="14" t="s">
        <x:v>723</x:v>
      </x:c>
      <x:c r="I12" s="13" t="s">
        <x:v>723</x:v>
      </x:c>
      <x:c r="J12" s="14" t="s">
        <x:v>723</x:v>
      </x:c>
      <x:c r="K12" s="13">
        <x:v>6.9308460575919302</x:v>
      </x:c>
      <x:c r="L12" s="14">
        <x:v>0.60878634622032302</x:v>
      </x:c>
      <x:c r="M12" s="13">
        <x:v>6.7554294334048501</x:v>
      </x:c>
      <x:c r="N12" s="14">
        <x:v>0.85373155476992602</x:v>
      </x:c>
      <x:c r="O12" s="13" t="s">
        <x:v>723</x:v>
      </x:c>
      <x:c r="P12" s="14" t="s">
        <x:v>723</x:v>
      </x:c>
      <x:c r="Q12" s="13" t="s">
        <x:v>723</x:v>
      </x:c>
      <x:c r="R12" s="14" t="s">
        <x:v>723</x:v>
      </x:c>
      <x:c r="S12" s="13">
        <x:v>6.7743758715847102</x:v>
      </x:c>
      <x:c r="T12" s="14">
        <x:v>0.61943986524513595</x:v>
      </x:c>
      <x:c r="U12" s="13">
        <x:v>6.5669287513173797</x:v>
      </x:c>
      <x:c r="V12" s="14">
        <x:v>0.78196570613973904</x:v>
      </x:c>
      <x:c r="W12" s="13" t="s">
        <x:v>723</x:v>
      </x:c>
      <x:c r="X12" s="14" t="s">
        <x:v>723</x:v>
      </x:c>
      <x:c r="Y12" s="13" t="s">
        <x:v>723</x:v>
      </x:c>
      <x:c r="Z12" s="14" t="s">
        <x:v>723</x:v>
      </x:c>
      <x:c r="AA12" s="13">
        <x:v>6.3839747073288704</x:v>
      </x:c>
      <x:c r="AB12" s="14">
        <x:v>0.53630522597413099</x:v>
      </x:c>
      <x:c r="AC12" s="13">
        <x:v>6.5296286901111102</x:v>
      </x:c>
      <x:c r="AD12" s="14">
        <x:v>0.79743080572946301</x:v>
      </x:c>
      <x:c r="AE12" s="13" t="s">
        <x:v>723</x:v>
      </x:c>
      <x:c r="AF12" s="14" t="s">
        <x:v>723</x:v>
      </x:c>
      <x:c r="AG12" s="13" t="s">
        <x:v>723</x:v>
      </x:c>
      <x:c r="AH12" s="14" t="s">
        <x:v>723</x:v>
      </x:c>
      <x:c r="AI12" s="13">
        <x:v>12.954225837051901</x:v>
      </x:c>
      <x:c r="AJ12" s="14">
        <x:v>0.79553136212250297</x:v>
      </x:c>
      <x:c r="AK12" s="13">
        <x:v>13.479600987934599</x:v>
      </x:c>
      <x:c r="AL12" s="14">
        <x:v>1.0785902438027899</x:v>
      </x:c>
      <x:c r="AM12" s="13" t="s">
        <x:v>723</x:v>
      </x:c>
      <x:c r="AN12" s="14" t="s">
        <x:v>723</x:v>
      </x:c>
      <x:c r="AO12" s="13" t="s">
        <x:v>723</x:v>
      </x:c>
      <x:c r="AP12" s="14" t="s">
        <x:v>723</x:v>
      </x:c>
      <x:c r="AQ12" s="13">
        <x:v>14.7777768662267</x:v>
      </x:c>
      <x:c r="AR12" s="14">
        <x:v>0.82205325348284097</x:v>
      </x:c>
      <x:c r="AS12" s="13">
        <x:v>14.033433634083</x:v>
      </x:c>
      <x:c r="AT12" s="14">
        <x:v>1.1755100263815501</x:v>
      </x:c>
      <x:c r="AU12" s="13" t="s">
        <x:v>723</x:v>
      </x:c>
      <x:c r="AV12" s="14" t="s">
        <x:v>723</x:v>
      </x:c>
      <x:c r="AW12" s="13" t="s">
        <x:v>723</x:v>
      </x:c>
      <x:c r="AX12" s="14" t="s">
        <x:v>723</x:v>
      </x:c>
      <x:c r="AY12" s="13">
        <x:v>26.9002416226704</x:v>
      </x:c>
      <x:c r="AZ12" s="14">
        <x:v>1.19932810870008</x:v>
      </x:c>
      <x:c r="BA12" s="13">
        <x:v>27.660323972766001</x:v>
      </x:c>
      <x:c r="BB12" s="14">
        <x:v>1.7048103025474499</x:v>
      </x:c>
      <x:c r="BC12" s="13" t="s">
        <x:v>723</x:v>
      </x:c>
      <x:c r="BD12" s="14" t="s">
        <x:v>723</x:v>
      </x:c>
      <x:c r="BE12" s="13" t="s">
        <x:v>723</x:v>
      </x:c>
      <x:c r="BF12" s="14" t="s">
        <x:v>723</x:v>
      </x:c>
      <x:c r="BG12" s="13">
        <x:v>6.47101237208149</x:v>
      </x:c>
      <x:c r="BH12" s="14">
        <x:v>0.52025793387783503</x:v>
      </x:c>
      <x:c r="BI12" s="13">
        <x:v>6.80197268919901</x:v>
      </x:c>
      <x:c r="BJ12" s="14">
        <x:v>0.727795715736264</x:v>
      </x:c>
      <x:c r="BK12" s="13" t="s">
        <x:v>723</x:v>
      </x:c>
      <x:c r="BL12" s="14" t="s">
        <x:v>723</x:v>
      </x:c>
      <x:c r="BM12" s="13" t="s">
        <x:v>723</x:v>
      </x:c>
      <x:c r="BN12" s="14" t="s">
        <x:v>723</x:v>
      </x:c>
      <x:c r="BO12" s="13">
        <x:v>8.4265895262001305</x:v>
      </x:c>
      <x:c r="BP12" s="14">
        <x:v>0.55807225600270305</x:v>
      </x:c>
      <x:c r="BQ12" s="13">
        <x:v>8.3915214327328904</x:v>
      </x:c>
      <x:c r="BR12" s="14">
        <x:v>0.80264831105572898</x:v>
      </x:c>
      <x:c r="BS12" s="13" t="s">
        <x:v>723</x:v>
      </x:c>
      <x:c r="BT12" s="14" t="s">
        <x:v>723</x:v>
      </x:c>
      <x:c r="BU12" s="13" t="s">
        <x:v>723</x:v>
      </x:c>
      <x:c r="BV12" s="14" t="s">
        <x:v>723</x:v>
      </x:c>
      <x:c r="BW12" s="13">
        <x:v>5.8582661621637797</x:v>
      </x:c>
      <x:c r="BX12" s="14">
        <x:v>0.54547509786110704</x:v>
      </x:c>
      <x:c r="BY12" s="13">
        <x:v>6.4465407338756897</x:v>
      </x:c>
      <x:c r="BZ12" s="14">
        <x:v>0.81785972231021198</x:v>
      </x:c>
      <x:c r="CA12" s="13" t="s">
        <x:v>723</x:v>
      </x:c>
      <x:c r="CB12" s="14" t="s">
        <x:v>723</x:v>
      </x:c>
      <x:c r="CC12" s="13" t="s">
        <x:v>723</x:v>
      </x:c>
      <x:c r="CD12" s="14" t="s">
        <x:v>723</x:v>
      </x:c>
      <x:c r="CE12" s="13">
        <x:v>13.041464599483399</x:v>
      </x:c>
      <x:c r="CF12" s="14">
        <x:v>0.91686704899333504</x:v>
      </x:c>
      <x:c r="CG12" s="13">
        <x:v>13.208140474059199</x:v>
      </x:c>
      <x:c r="CH12" s="14">
        <x:v>1.17462563553525</x:v>
      </x:c>
      <x:c r="CI12" s="13" t="s">
        <x:v>723</x:v>
      </x:c>
      <x:c r="CJ12" s="14" t="s">
        <x:v>723</x:v>
      </x:c>
      <x:c r="CK12" s="13" t="s">
        <x:v>723</x:v>
      </x:c>
      <x:c r="CL12" s="14" t="s">
        <x:v>723</x:v>
      </x:c>
      <x:c r="CM12" s="13">
        <x:v>10.5564419423412</x:v>
      </x:c>
      <x:c r="CN12" s="14">
        <x:v>0.68150698625092998</x:v>
      </x:c>
      <x:c r="CO12" s="13">
        <x:v>10.299320389834801</x:v>
      </x:c>
      <x:c r="CP12" s="14">
        <x:v>1.0271850842844701</x:v>
      </x:c>
      <x:c r="CQ12" s="13" t="s">
        <x:v>723</x:v>
      </x:c>
      <x:c r="CR12" s="14" t="s">
        <x:v>723</x:v>
      </x:c>
      <x:c r="CS12" s="13" t="s">
        <x:v>723</x:v>
      </x:c>
      <x:c r="CT12" s="14" t="s">
        <x:v>723</x:v>
      </x:c>
      <x:c r="CU12" s="13">
        <x:v>5.3108197177336498</x:v>
      </x:c>
      <x:c r="CV12" s="14">
        <x:v>0.460930034173962</x:v>
      </x:c>
      <x:c r="CW12" s="13">
        <x:v>5.7530142796732298</x:v>
      </x:c>
      <x:c r="CX12" s="14">
        <x:v>0.67608639417779703</x:v>
      </x:c>
      <x:c r="CY12" s="13" t="s">
        <x:v>723</x:v>
      </x:c>
      <x:c r="CZ12" s="14" t="s">
        <x:v>723</x:v>
      </x:c>
      <x:c r="DA12" s="13" t="s">
        <x:v>723</x:v>
      </x:c>
      <x:c r="DB12" s="14" t="s">
        <x:v>723</x:v>
      </x:c>
      <x:c r="DC12" s="13">
        <x:v>10.042439990815099</x:v>
      </x:c>
      <x:c r="DD12" s="14">
        <x:v>0.71584852054005899</x:v>
      </x:c>
      <x:c r="DE12" s="13">
        <x:v>9.6247692462792998</x:v>
      </x:c>
      <x:c r="DF12" s="14">
        <x:v>0.95844902332620796</x:v>
      </x:c>
      <x:c r="DG12" s="13" t="s">
        <x:v>723</x:v>
      </x:c>
      <x:c r="DH12" s="14" t="s">
        <x:v>723</x:v>
      </x:c>
      <x:c r="DI12" s="13" t="s">
        <x:v>723</x:v>
      </x:c>
      <x:c r="DJ12" s="14" t="s">
        <x:v>723</x:v>
      </x:c>
      <x:c r="DK12" s="13">
        <x:v>8.2339458823128506</x:v>
      </x:c>
      <x:c r="DL12" s="14">
        <x:v>0.66497604902208796</x:v>
      </x:c>
      <x:c r="DM12" s="13">
        <x:v>8.74268888496389</x:v>
      </x:c>
      <x:c r="DN12" s="14">
        <x:v>0.88542121172681598</x:v>
      </x:c>
      <x:c r="DO12" s="13" t="s">
        <x:v>723</x:v>
      </x:c>
      <x:c r="DP12" s="14" t="s">
        <x:v>723</x:v>
      </x:c>
      <x:c r="DQ12" s="13" t="s">
        <x:v>723</x:v>
      </x:c>
      <x:c r="DR12" s="14" t="s">
        <x:v>723</x:v>
      </x:c>
      <x:c r="DS12" s="15"/>
      <x:c r="DT12" s="15"/>
      <x:c r="DU12" s="15"/>
      <x:c r="DV12" s="15"/>
      <x:c r="DW12" s="15"/>
      <x:c r="DX12" s="15"/>
      <x:c r="DY12" s="15"/>
      <x:c r="DZ12" s="15"/>
      <x:c r="EA12" s="15"/>
      <x:c r="EB12" s="15"/>
      <x:c r="EC12" s="15"/>
      <x:c r="ED12" s="15"/>
      <x:c r="EE12" s="15"/>
      <x:c r="EF12" s="15"/>
      <x:c r="EG12" s="15"/>
      <x:c r="EH12" s="15"/>
      <x:c r="EI12" s="15"/>
      <x:c r="EJ12" s="15"/>
      <x:c r="EK12" s="15"/>
      <x:c r="EL12" s="15"/>
      <x:c r="EM12" s="15"/>
      <x:c r="EN12" s="15"/>
      <x:c r="EO12" s="15"/>
      <x:c r="EP12" s="15"/>
      <x:c r="EQ12" s="15"/>
      <x:c r="ER12" s="15"/>
      <x:c r="ES12" s="15"/>
      <x:c r="ET12" s="15"/>
      <x:c r="EU12" s="15"/>
      <x:c r="EV12" s="15"/>
      <x:c r="EW12" s="15"/>
      <x:c r="EX12" s="15"/>
      <x:c r="EY12" s="15"/>
      <x:c r="EZ12" s="15"/>
      <x:c r="FA12" s="15"/>
      <x:c r="FB12" s="15"/>
      <x:c r="FC12" s="15"/>
      <x:c r="FD12" s="15"/>
      <x:c r="FE12" s="15"/>
      <x:c r="FF12" s="15"/>
      <x:c r="FG12" s="15"/>
      <x:c r="FH12" s="15"/>
      <x:c r="FI12" s="15"/>
      <x:c r="FJ12" s="15"/>
      <x:c r="FK12" s="15"/>
      <x:c r="FL12" s="15"/>
      <x:c r="FM12" s="15"/>
      <x:c r="FN12" s="15"/>
      <x:c r="FO12" s="15"/>
      <x:c r="FP12" s="15"/>
      <x:c r="FQ12" s="15"/>
      <x:c r="FR12" s="15"/>
      <x:c r="FS12" s="15"/>
      <x:c r="FT12" s="15"/>
      <x:c r="FU12" s="15"/>
      <x:c r="FV12" s="15"/>
      <x:c r="FW12" s="15"/>
      <x:c r="FX12" s="15"/>
      <x:c r="FY12" s="15"/>
      <x:c r="FZ12" s="16"/>
    </x:row>
    <x:row r="13" spans="1:182" ht="12.95" customHeight="1" x14ac:dyDescent="0.2">
      <x:c r="A13" s="2" t="s">
        <x:v>18</x:v>
      </x:c>
      <x:c r="B13" s="12">
        <x:v>2</x:v>
      </x:c>
      <x:c r="C13" s="13">
        <x:v>4.4694709213381003</x:v>
      </x:c>
      <x:c r="D13" s="14">
        <x:v>0.51717728811085495</x:v>
      </x:c>
      <x:c r="E13" s="13">
        <x:v>5.0630927240396399</x:v>
      </x:c>
      <x:c r="F13" s="14">
        <x:v>0.78870298141279305</x:v>
      </x:c>
      <x:c r="G13" s="13">
        <x:v>5.5561552415556799</x:v>
      </x:c>
      <x:c r="H13" s="14">
        <x:v>1.9787284071134801</x:v>
      </x:c>
      <x:c r="I13" s="13">
        <x:v>0.49306251751603902</x:v>
      </x:c>
      <x:c r="J13" s="14">
        <x:v>2.16995962185658</x:v>
      </x:c>
      <x:c r="K13" s="13">
        <x:v>3.4273103269330099</x:v>
      </x:c>
      <x:c r="L13" s="14">
        <x:v>0.46486640872131402</x:v>
      </x:c>
      <x:c r="M13" s="13">
        <x:v>3.71970108634194</x:v>
      </x:c>
      <x:c r="N13" s="14">
        <x:v>0.779617772893484</x:v>
      </x:c>
      <x:c r="O13" s="13">
        <x:v>3.72637918645299</x:v>
      </x:c>
      <x:c r="P13" s="14">
        <x:v>1.68098220921361</x:v>
      </x:c>
      <x:c r="Q13" s="13">
        <x:v>6.6781001110425304E-3</x:v>
      </x:c>
      <x:c r="R13" s="14">
        <x:v>1.9211262140568599</x:v>
      </x:c>
      <x:c r="S13" s="13">
        <x:v>5.77044751210458</x:v>
      </x:c>
      <x:c r="T13" s="14">
        <x:v>0.65709590857904798</x:v>
      </x:c>
      <x:c r="U13" s="13">
        <x:v>6.1257941087366197</x:v>
      </x:c>
      <x:c r="V13" s="14">
        <x:v>1.05624791902897</x:v>
      </x:c>
      <x:c r="W13" s="13">
        <x:v>4.2851304060993396</x:v>
      </x:c>
      <x:c r="X13" s="14">
        <x:v>2.1675220133701298</x:v>
      </x:c>
      <x:c r="Y13" s="13">
        <x:v>-1.8406637026372801</x:v>
      </x:c>
      <x:c r="Z13" s="14">
        <x:v>2.3544464938142</x:v>
      </x:c>
      <x:c r="AA13" s="13">
        <x:v>4.9141988016654103</x:v>
      </x:c>
      <x:c r="AB13" s="14">
        <x:v>0.56963444001441099</x:v>
      </x:c>
      <x:c r="AC13" s="13">
        <x:v>5.3272051799469597</x:v>
      </x:c>
      <x:c r="AD13" s="14">
        <x:v>0.95160778291249504</x:v>
      </x:c>
      <x:c r="AE13" s="13">
        <x:v>1.69944335071887</x:v>
      </x:c>
      <x:c r="AF13" s="14">
        <x:v>0.99356524484785103</x:v>
      </x:c>
      <x:c r="AG13" s="13">
        <x:v>-3.6277618292280902</x:v>
      </x:c>
      <x:c r="AH13" s="14">
        <x:v>1.2770308561075201</x:v>
      </x:c>
      <x:c r="AI13" s="13">
        <x:v>9.2399007019542996</x:v>
      </x:c>
      <x:c r="AJ13" s="14">
        <x:v>0.71526648491196998</x:v>
      </x:c>
      <x:c r="AK13" s="13">
        <x:v>10.092750388054901</x:v>
      </x:c>
      <x:c r="AL13" s="14">
        <x:v>1.3065282856520899</x:v>
      </x:c>
      <x:c r="AM13" s="13">
        <x:v>9.4366168980176894</x:v>
      </x:c>
      <x:c r="AN13" s="14">
        <x:v>2.49643211421153</x:v>
      </x:c>
      <x:c r="AO13" s="13">
        <x:v>-0.65613349003725197</x:v>
      </x:c>
      <x:c r="AP13" s="14">
        <x:v>2.9267978026960999</x:v>
      </x:c>
      <x:c r="AQ13" s="13">
        <x:v>11.030533214808701</x:v>
      </x:c>
      <x:c r="AR13" s="14">
        <x:v>0.854711200582565</x:v>
      </x:c>
      <x:c r="AS13" s="13">
        <x:v>12.6392468097463</x:v>
      </x:c>
      <x:c r="AT13" s="14">
        <x:v>1.61935423574488</x:v>
      </x:c>
      <x:c r="AU13" s="13">
        <x:v>10.4985390026205</x:v>
      </x:c>
      <x:c r="AV13" s="14">
        <x:v>2.7055766799096199</x:v>
      </x:c>
      <x:c r="AW13" s="13">
        <x:v>-2.1407078071258798</x:v>
      </x:c>
      <x:c r="AX13" s="14">
        <x:v>3.36828654325882</x:v>
      </x:c>
      <x:c r="AY13" s="13">
        <x:v>25.815344417083399</x:v>
      </x:c>
      <x:c r="AZ13" s="14">
        <x:v>1.0804255124145401</x:v>
      </x:c>
      <x:c r="BA13" s="13">
        <x:v>24.428003068358301</x:v>
      </x:c>
      <x:c r="BB13" s="14">
        <x:v>1.7281709906743401</x:v>
      </x:c>
      <x:c r="BC13" s="13">
        <x:v>25.958403417692601</x:v>
      </x:c>
      <x:c r="BD13" s="14">
        <x:v>4.4571017231979697</x:v>
      </x:c>
      <x:c r="BE13" s="13">
        <x:v>1.5304003493342899</x:v>
      </x:c>
      <x:c r="BF13" s="14">
        <x:v>4.8609712399170002</x:v>
      </x:c>
      <x:c r="BG13" s="13">
        <x:v>7.5946657431134703</x:v>
      </x:c>
      <x:c r="BH13" s="14">
        <x:v>0.62851494064179902</x:v>
      </x:c>
      <x:c r="BI13" s="13">
        <x:v>8.1489276957460905</x:v>
      </x:c>
      <x:c r="BJ13" s="14">
        <x:v>1.13017933721548</x:v>
      </x:c>
      <x:c r="BK13" s="13">
        <x:v>9.5998074683603498</x:v>
      </x:c>
      <x:c r="BL13" s="14">
        <x:v>2.4297247155075499</x:v>
      </x:c>
      <x:c r="BM13" s="13">
        <x:v>1.4508797726142599</x:v>
      </x:c>
      <x:c r="BN13" s="14">
        <x:v>2.7290613342839101</x:v>
      </x:c>
      <x:c r="BO13" s="13">
        <x:v>4.8071744190747898</x:v>
      </x:c>
      <x:c r="BP13" s="14">
        <x:v>0.60920675668567603</x:v>
      </x:c>
      <x:c r="BQ13" s="13">
        <x:v>4.6414080703460803</x:v>
      </x:c>
      <x:c r="BR13" s="14">
        <x:v>0.86412594586411695</x:v>
      </x:c>
      <x:c r="BS13" s="13">
        <x:v>2.3814454826812801</x:v>
      </x:c>
      <x:c r="BT13" s="14">
        <x:v>1.31591700242244</x:v>
      </x:c>
      <x:c r="BU13" s="13">
        <x:v>-2.25996258766479</x:v>
      </x:c>
      <x:c r="BV13" s="14">
        <x:v>1.5804489860842199</x:v>
      </x:c>
      <x:c r="BW13" s="13">
        <x:v>6.90093293874921</x:v>
      </x:c>
      <x:c r="BX13" s="14">
        <x:v>0.57366798760878002</x:v>
      </x:c>
      <x:c r="BY13" s="13">
        <x:v>6.9397819553716902</x:v>
      </x:c>
      <x:c r="BZ13" s="14">
        <x:v>0.93749575396634799</x:v>
      </x:c>
      <x:c r="CA13" s="13">
        <x:v>8.9001792587009199</x:v>
      </x:c>
      <x:c r="CB13" s="14">
        <x:v>2.1251038992708802</x:v>
      </x:c>
      <x:c r="CC13" s="13">
        <x:v>1.9603973033292299</x:v>
      </x:c>
      <x:c r="CD13" s="14">
        <x:v>2.4493416170789502</x:v>
      </x:c>
      <x:c r="CE13" s="13">
        <x:v>11.258040527747299</x:v>
      </x:c>
      <x:c r="CF13" s="14">
        <x:v>0.78288126531547497</x:v>
      </x:c>
      <x:c r="CG13" s="13">
        <x:v>11.810835935754</x:v>
      </x:c>
      <x:c r="CH13" s="14">
        <x:v>1.3269634641631101</x:v>
      </x:c>
      <x:c r="CI13" s="13">
        <x:v>9.1808101968527307</x:v>
      </x:c>
      <x:c r="CJ13" s="14">
        <x:v>2.2204929256892898</x:v>
      </x:c>
      <x:c r="CK13" s="13">
        <x:v>-2.6300257389012498</x:v>
      </x:c>
      <x:c r="CL13" s="14">
        <x:v>2.86313636499712</x:v>
      </x:c>
      <x:c r="CM13" s="13">
        <x:v>7.2573460861546799</x:v>
      </x:c>
      <x:c r="CN13" s="14">
        <x:v>0.64741089844236399</x:v>
      </x:c>
      <x:c r="CO13" s="13">
        <x:v>7.4517704562889602</x:v>
      </x:c>
      <x:c r="CP13" s="14">
        <x:v>1.02811948955315</x:v>
      </x:c>
      <x:c r="CQ13" s="13">
        <x:v>9.9312069365672606</x:v>
      </x:c>
      <x:c r="CR13" s="14">
        <x:v>2.7994962469054001</x:v>
      </x:c>
      <x:c r="CS13" s="13">
        <x:v>2.4794364802783</x:v>
      </x:c>
      <x:c r="CT13" s="14">
        <x:v>2.9277414059694302</x:v>
      </x:c>
      <x:c r="CU13" s="13">
        <x:v>5.9603618872529003</x:v>
      </x:c>
      <x:c r="CV13" s="14">
        <x:v>0.53540431720911197</x:v>
      </x:c>
      <x:c r="CW13" s="13">
        <x:v>5.0229825408969102</x:v>
      </x:c>
      <x:c r="CX13" s="14">
        <x:v>0.89352317185457997</x:v>
      </x:c>
      <x:c r="CY13" s="13">
        <x:v>5.6324901968582797</x:v>
      </x:c>
      <x:c r="CZ13" s="14">
        <x:v>1.7594954150440201</x:v>
      </x:c>
      <x:c r="DA13" s="13">
        <x:v>0.60950765596136203</x:v>
      </x:c>
      <x:c r="DB13" s="14">
        <x:v>2.0091736610401698</x:v>
      </x:c>
      <x:c r="DC13" s="13">
        <x:v>4.2539028412789204</x:v>
      </x:c>
      <x:c r="DD13" s="14">
        <x:v>0.46210557302788402</x:v>
      </x:c>
      <x:c r="DE13" s="13">
        <x:v>4.8298476176041296</x:v>
      </x:c>
      <x:c r="DF13" s="14">
        <x:v>0.82786832109887698</x:v>
      </x:c>
      <x:c r="DG13" s="13">
        <x:v>3.3792800664942</x:v>
      </x:c>
      <x:c r="DH13" s="14">
        <x:v>1.51565308182923</x:v>
      </x:c>
      <x:c r="DI13" s="13">
        <x:v>-1.4505675511099301</x:v>
      </x:c>
      <x:c r="DJ13" s="14">
        <x:v>1.6827099332947</x:v>
      </x:c>
      <x:c r="DK13" s="13">
        <x:v>9.1421238823032809</x:v>
      </x:c>
      <x:c r="DL13" s="14">
        <x:v>0.81164953342396695</x:v>
      </x:c>
      <x:c r="DM13" s="13">
        <x:v>10.331945378503899</x:v>
      </x:c>
      <x:c r="DN13" s="14">
        <x:v>1.49147205406158</x:v>
      </x:c>
      <x:c r="DO13" s="13">
        <x:v>10.1112705595307</x:v>
      </x:c>
      <x:c r="DP13" s="14">
        <x:v>3.1089770691516501</x:v>
      </x:c>
      <x:c r="DQ13" s="13">
        <x:v>-0.220674818973224</x:v>
      </x:c>
      <x:c r="DR13" s="14">
        <x:v>3.4995927669629099</x:v>
      </x:c>
      <x:c r="DS13" s="15"/>
      <x:c r="DT13" s="15"/>
      <x:c r="DU13" s="15"/>
      <x:c r="DV13" s="15"/>
      <x:c r="DW13" s="15"/>
      <x:c r="DX13" s="15"/>
      <x:c r="DY13" s="15"/>
      <x:c r="DZ13" s="15"/>
      <x:c r="EA13" s="15"/>
      <x:c r="EB13" s="15"/>
      <x:c r="EC13" s="15"/>
      <x:c r="ED13" s="15"/>
      <x:c r="EE13" s="15"/>
      <x:c r="EF13" s="15"/>
      <x:c r="EG13" s="15"/>
      <x:c r="EH13" s="15"/>
      <x:c r="EI13" s="15"/>
      <x:c r="EJ13" s="15"/>
      <x:c r="EK13" s="15"/>
      <x:c r="EL13" s="15"/>
      <x:c r="EM13" s="15"/>
      <x:c r="EN13" s="15"/>
      <x:c r="EO13" s="15"/>
      <x:c r="EP13" s="15"/>
      <x:c r="EQ13" s="15"/>
      <x:c r="ER13" s="15"/>
      <x:c r="ES13" s="15"/>
      <x:c r="ET13" s="15"/>
      <x:c r="EU13" s="15"/>
      <x:c r="EV13" s="15"/>
      <x:c r="EW13" s="15"/>
      <x:c r="EX13" s="15"/>
      <x:c r="EY13" s="15"/>
      <x:c r="EZ13" s="15"/>
      <x:c r="FA13" s="15"/>
      <x:c r="FB13" s="15"/>
      <x:c r="FC13" s="15"/>
      <x:c r="FD13" s="15"/>
      <x:c r="FE13" s="15"/>
      <x:c r="FF13" s="15"/>
      <x:c r="FG13" s="15"/>
      <x:c r="FH13" s="15"/>
      <x:c r="FI13" s="15"/>
      <x:c r="FJ13" s="15"/>
      <x:c r="FK13" s="15"/>
      <x:c r="FL13" s="15"/>
      <x:c r="FM13" s="15"/>
      <x:c r="FN13" s="15"/>
      <x:c r="FO13" s="15"/>
      <x:c r="FP13" s="15"/>
      <x:c r="FQ13" s="15"/>
      <x:c r="FR13" s="15"/>
      <x:c r="FS13" s="15"/>
      <x:c r="FT13" s="15"/>
      <x:c r="FU13" s="15"/>
      <x:c r="FV13" s="15"/>
      <x:c r="FW13" s="15"/>
      <x:c r="FX13" s="15"/>
      <x:c r="FY13" s="15"/>
      <x:c r="FZ13" s="16"/>
    </x:row>
    <x:row r="14" spans="1:182" ht="12.95" customHeight="1" x14ac:dyDescent="0.2">
      <x:c r="A14" s="2" t="s">
        <x:v>19</x:v>
      </x:c>
      <x:c r="B14" s="12">
        <x:v>2</x:v>
      </x:c>
      <x:c r="C14" s="13">
        <x:v>4.1011832116404596</x:v>
      </x:c>
      <x:c r="D14" s="14">
        <x:v>0.30585145689778198</x:v>
      </x:c>
      <x:c r="E14" s="13">
        <x:v>4.1974691148516001</x:v>
      </x:c>
      <x:c r="F14" s="14">
        <x:v>0.58416997827413197</x:v>
      </x:c>
      <x:c r="G14" s="13">
        <x:v>7.7478030078984599</x:v>
      </x:c>
      <x:c r="H14" s="14">
        <x:v>2.3926005609878902</x:v>
      </x:c>
      <x:c r="I14" s="13">
        <x:v>3.55033389304687</x:v>
      </x:c>
      <x:c r="J14" s="14">
        <x:v>2.48489624920943</x:v>
      </x:c>
      <x:c r="K14" s="13">
        <x:v>7.0964373837180696</x:v>
      </x:c>
      <x:c r="L14" s="14">
        <x:v>0.60563876117218496</x:v>
      </x:c>
      <x:c r="M14" s="13">
        <x:v>7.8319132306558004</x:v>
      </x:c>
      <x:c r="N14" s="14">
        <x:v>1.02254233999192</x:v>
      </x:c>
      <x:c r="O14" s="13">
        <x:v>16.688723784032799</x:v>
      </x:c>
      <x:c r="P14" s="14">
        <x:v>4.38465048793958</x:v>
      </x:c>
      <x:c r="Q14" s="13">
        <x:v>8.8568105533769597</x:v>
      </x:c>
      <x:c r="R14" s="14">
        <x:v>4.22298427289995</x:v>
      </x:c>
      <x:c r="S14" s="13">
        <x:v>5.4994919709471697</x:v>
      </x:c>
      <x:c r="T14" s="14">
        <x:v>0.53301145403294103</x:v>
      </x:c>
      <x:c r="U14" s="13">
        <x:v>6.0811536976085101</x:v>
      </x:c>
      <x:c r="V14" s="14">
        <x:v>0.81820637612178804</x:v>
      </x:c>
      <x:c r="W14" s="13">
        <x:v>5.6705134903184504</x:v>
      </x:c>
      <x:c r="X14" s="14">
        <x:v>2.5220520640576498</x:v>
      </x:c>
      <x:c r="Y14" s="13">
        <x:v>-0.41064020729006101</x:v>
      </x:c>
      <x:c r="Z14" s="14">
        <x:v>2.5996563854528101</x:v>
      </x:c>
      <x:c r="AA14" s="13">
        <x:v>10.9154388708616</x:v>
      </x:c>
      <x:c r="AB14" s="14">
        <x:v>0.76728146527313401</x:v>
      </x:c>
      <x:c r="AC14" s="13">
        <x:v>11.630287907897699</x:v>
      </x:c>
      <x:c r="AD14" s="14">
        <x:v>1.1005117223058001</x:v>
      </x:c>
      <x:c r="AE14" s="13">
        <x:v>15.3670335408246</x:v>
      </x:c>
      <x:c r="AF14" s="14">
        <x:v>3.2649926669165299</x:v>
      </x:c>
      <x:c r="AG14" s="13">
        <x:v>3.7367456329269602</x:v>
      </x:c>
      <x:c r="AH14" s="14">
        <x:v>3.4030756518534799</x:v>
      </x:c>
      <x:c r="AI14" s="13">
        <x:v>17.027657530062399</x:v>
      </x:c>
      <x:c r="AJ14" s="14">
        <x:v>0.86057569747246598</x:v>
      </x:c>
      <x:c r="AK14" s="13">
        <x:v>16.3391114323491</x:v>
      </x:c>
      <x:c r="AL14" s="14">
        <x:v>1.1856191874750499</x:v>
      </x:c>
      <x:c r="AM14" s="13">
        <x:v>21.577322615646899</x:v>
      </x:c>
      <x:c r="AN14" s="14">
        <x:v>4.8973882698825397</x:v>
      </x:c>
      <x:c r="AO14" s="13">
        <x:v>5.2382111832977998</x:v>
      </x:c>
      <x:c r="AP14" s="14">
        <x:v>4.9527428470753696</x:v>
      </x:c>
      <x:c r="AQ14" s="13">
        <x:v>16.7038365704257</x:v>
      </x:c>
      <x:c r="AR14" s="14">
        <x:v>0.75862451823015797</x:v>
      </x:c>
      <x:c r="AS14" s="13">
        <x:v>15.6826148541903</x:v>
      </x:c>
      <x:c r="AT14" s="14">
        <x:v>1.0611222740506701</x:v>
      </x:c>
      <x:c r="AU14" s="13">
        <x:v>21.824353653402198</x:v>
      </x:c>
      <x:c r="AV14" s="14">
        <x:v>4.7587404645798301</x:v>
      </x:c>
      <x:c r="AW14" s="13">
        <x:v>6.1417387992118098</x:v>
      </x:c>
      <x:c r="AX14" s="14">
        <x:v>4.8109388672690399</x:v>
      </x:c>
      <x:c r="AY14" s="13">
        <x:v>28.199163867259202</x:v>
      </x:c>
      <x:c r="AZ14" s="14">
        <x:v>0.90634407492320401</x:v>
      </x:c>
      <x:c r="BA14" s="13">
        <x:v>28.4138620773812</x:v>
      </x:c>
      <x:c r="BB14" s="14">
        <x:v>1.32131505179985</x:v>
      </x:c>
      <x:c r="BC14" s="13">
        <x:v>30.815601433075098</x:v>
      </x:c>
      <x:c r="BD14" s="14">
        <x:v>5.8095557345035198</x:v>
      </x:c>
      <x:c r="BE14" s="13">
        <x:v>2.4017393556939202</x:v>
      </x:c>
      <x:c r="BF14" s="14">
        <x:v>6.1325108562805397</x:v>
      </x:c>
      <x:c r="BG14" s="13">
        <x:v>26.2687231043741</x:v>
      </x:c>
      <x:c r="BH14" s="14">
        <x:v>0.92063898963566504</x:v>
      </x:c>
      <x:c r="BI14" s="13">
        <x:v>27.104742632936102</x:v>
      </x:c>
      <x:c r="BJ14" s="14">
        <x:v>1.21235991666701</x:v>
      </x:c>
      <x:c r="BK14" s="13">
        <x:v>40.383363408140198</x:v>
      </x:c>
      <x:c r="BL14" s="14">
        <x:v>6.0122923454493398</x:v>
      </x:c>
      <x:c r="BM14" s="13">
        <x:v>13.278620775204001</x:v>
      </x:c>
      <x:c r="BN14" s="14">
        <x:v>6.1342157427455097</x:v>
      </x:c>
      <x:c r="BO14" s="13">
        <x:v>5.7818514235564598</x:v>
      </x:c>
      <x:c r="BP14" s="14">
        <x:v>0.49708042763541999</x:v>
      </x:c>
      <x:c r="BQ14" s="13">
        <x:v>6.5488832798693402</x:v>
      </x:c>
      <x:c r="BR14" s="14">
        <x:v>0.71406903942705002</x:v>
      </x:c>
      <x:c r="BS14" s="13">
        <x:v>8.0156506186171192</x:v>
      </x:c>
      <x:c r="BT14" s="14">
        <x:v>3.8317897825808198</x:v>
      </x:c>
      <x:c r="BU14" s="13">
        <x:v>1.46676733874779</x:v>
      </x:c>
      <x:c r="BV14" s="14">
        <x:v>3.90415679138941</x:v>
      </x:c>
      <x:c r="BW14" s="13">
        <x:v>11.911135531043399</x:v>
      </x:c>
      <x:c r="BX14" s="14">
        <x:v>0.88183237056145802</x:v>
      </x:c>
      <x:c r="BY14" s="13">
        <x:v>11.814358082374</x:v>
      </x:c>
      <x:c r="BZ14" s="14">
        <x:v>1.34587894336389</x:v>
      </x:c>
      <x:c r="CA14" s="13">
        <x:v>13.3150282341643</x:v>
      </x:c>
      <x:c r="CB14" s="14">
        <x:v>3.6917187437033401</x:v>
      </x:c>
      <x:c r="CC14" s="13">
        <x:v>1.50067015179031</x:v>
      </x:c>
      <x:c r="CD14" s="14">
        <x:v>3.7254402202961301</x:v>
      </x:c>
      <x:c r="CE14" s="13">
        <x:v>18.4763674613307</x:v>
      </x:c>
      <x:c r="CF14" s="14">
        <x:v>1.0998415175247001</x:v>
      </x:c>
      <x:c r="CG14" s="13">
        <x:v>17.7093586563252</x:v>
      </x:c>
      <x:c r="CH14" s="14">
        <x:v>1.4794180210232399</x:v>
      </x:c>
      <x:c r="CI14" s="13">
        <x:v>28.911391983509301</x:v>
      </x:c>
      <x:c r="CJ14" s="14">
        <x:v>5.4690298774843598</x:v>
      </x:c>
      <x:c r="CK14" s="13">
        <x:v>11.2020333271841</x:v>
      </x:c>
      <x:c r="CL14" s="14">
        <x:v>5.6962059347510197</x:v>
      </x:c>
      <x:c r="CM14" s="13">
        <x:v>16.77955955326</x:v>
      </x:c>
      <x:c r="CN14" s="14">
        <x:v>0.87174736973672695</x:v>
      </x:c>
      <x:c r="CO14" s="13">
        <x:v>16.145782587107998</x:v>
      </x:c>
      <x:c r="CP14" s="14">
        <x:v>1.26957788339444</x:v>
      </x:c>
      <x:c r="CQ14" s="13">
        <x:v>30.506365789299199</x:v>
      </x:c>
      <x:c r="CR14" s="14">
        <x:v>6.1617520705605902</x:v>
      </x:c>
      <x:c r="CS14" s="13">
        <x:v>14.360583202191201</x:v>
      </x:c>
      <x:c r="CT14" s="14">
        <x:v>6.3554773849706603</x:v>
      </x:c>
      <x:c r="CU14" s="13">
        <x:v>8.8142271570780402</x:v>
      </x:c>
      <x:c r="CV14" s="14">
        <x:v>0.63837160802861503</x:v>
      </x:c>
      <x:c r="CW14" s="13">
        <x:v>9.0419414754883505</x:v>
      </x:c>
      <x:c r="CX14" s="14">
        <x:v>0.92038271038524699</x:v>
      </x:c>
      <x:c r="CY14" s="13">
        <x:v>16.246108226650499</x:v>
      </x:c>
      <x:c r="CZ14" s="14">
        <x:v>4.30102442136406</x:v>
      </x:c>
      <x:c r="DA14" s="13">
        <x:v>7.2041667511621998</x:v>
      </x:c>
      <x:c r="DB14" s="14">
        <x:v>4.3060838731152096</x:v>
      </x:c>
      <x:c r="DC14" s="13">
        <x:v>7.68270279892449</x:v>
      </x:c>
      <x:c r="DD14" s="14">
        <x:v>0.54401746813985197</x:v>
      </x:c>
      <x:c r="DE14" s="13">
        <x:v>7.4345946261566196</x:v>
      </x:c>
      <x:c r="DF14" s="14">
        <x:v>0.81512934490696498</x:v>
      </x:c>
      <x:c r="DG14" s="13">
        <x:v>12.6437284612879</x:v>
      </x:c>
      <x:c r="DH14" s="14">
        <x:v>4.3899557346116396</x:v>
      </x:c>
      <x:c r="DI14" s="13">
        <x:v>5.2091338351312304</x:v>
      </x:c>
      <x:c r="DJ14" s="14">
        <x:v>4.5675152507511001</x:v>
      </x:c>
      <x:c r="DK14" s="13">
        <x:v>19.119070576233199</x:v>
      </x:c>
      <x:c r="DL14" s="14">
        <x:v>1.02204514199566</x:v>
      </x:c>
      <x:c r="DM14" s="13">
        <x:v>18.180170499108399</x:v>
      </x:c>
      <x:c r="DN14" s="14">
        <x:v>1.39337769324519</x:v>
      </x:c>
      <x:c r="DO14" s="13">
        <x:v>24.107271249157101</x:v>
      </x:c>
      <x:c r="DP14" s="14">
        <x:v>5.3194803077748096</x:v>
      </x:c>
      <x:c r="DQ14" s="13">
        <x:v>5.9271007500486901</x:v>
      </x:c>
      <x:c r="DR14" s="14">
        <x:v>5.4823181321790999</x:v>
      </x:c>
      <x:c r="DS14" s="15"/>
      <x:c r="DT14" s="15"/>
      <x:c r="DU14" s="15"/>
      <x:c r="DV14" s="15"/>
      <x:c r="DW14" s="15"/>
      <x:c r="DX14" s="15"/>
      <x:c r="DY14" s="15"/>
      <x:c r="DZ14" s="15"/>
      <x:c r="EA14" s="15"/>
      <x:c r="EB14" s="15"/>
      <x:c r="EC14" s="15"/>
      <x:c r="ED14" s="15"/>
      <x:c r="EE14" s="15"/>
      <x:c r="EF14" s="15"/>
      <x:c r="EG14" s="15"/>
      <x:c r="EH14" s="15"/>
      <x:c r="EI14" s="15"/>
      <x:c r="EJ14" s="15"/>
      <x:c r="EK14" s="15"/>
      <x:c r="EL14" s="15"/>
      <x:c r="EM14" s="15"/>
      <x:c r="EN14" s="15"/>
      <x:c r="EO14" s="15"/>
      <x:c r="EP14" s="15"/>
      <x:c r="EQ14" s="15"/>
      <x:c r="ER14" s="15"/>
      <x:c r="ES14" s="15"/>
      <x:c r="ET14" s="15"/>
      <x:c r="EU14" s="15"/>
      <x:c r="EV14" s="15"/>
      <x:c r="EW14" s="15"/>
      <x:c r="EX14" s="15"/>
      <x:c r="EY14" s="15"/>
      <x:c r="EZ14" s="15"/>
      <x:c r="FA14" s="15"/>
      <x:c r="FB14" s="15"/>
      <x:c r="FC14" s="15"/>
      <x:c r="FD14" s="15"/>
      <x:c r="FE14" s="15"/>
      <x:c r="FF14" s="15"/>
      <x:c r="FG14" s="15"/>
      <x:c r="FH14" s="15"/>
      <x:c r="FI14" s="15"/>
      <x:c r="FJ14" s="15"/>
      <x:c r="FK14" s="15"/>
      <x:c r="FL14" s="15"/>
      <x:c r="FM14" s="15"/>
      <x:c r="FN14" s="15"/>
      <x:c r="FO14" s="15"/>
      <x:c r="FP14" s="15"/>
      <x:c r="FQ14" s="15"/>
      <x:c r="FR14" s="15"/>
      <x:c r="FS14" s="15"/>
      <x:c r="FT14" s="15"/>
      <x:c r="FU14" s="15"/>
      <x:c r="FV14" s="15"/>
      <x:c r="FW14" s="15"/>
      <x:c r="FX14" s="15"/>
      <x:c r="FY14" s="15"/>
      <x:c r="FZ14" s="16"/>
    </x:row>
    <x:row r="15" spans="1:182" ht="12.95" customHeight="1" x14ac:dyDescent="0.2">
      <x:c r="A15" s="2" t="s">
        <x:v>20</x:v>
      </x:c>
      <x:c r="B15" s="12">
        <x:v>2</x:v>
      </x:c>
      <x:c r="C15" s="13">
        <x:v>11.239787908528999</x:v>
      </x:c>
      <x:c r="D15" s="14">
        <x:v>0.75879722354128598</x:v>
      </x:c>
      <x:c r="E15" s="13">
        <x:v>12.0536616251196</x:v>
      </x:c>
      <x:c r="F15" s="14">
        <x:v>0.97780777579338096</x:v>
      </x:c>
      <x:c r="G15" s="13" t="s">
        <x:v>723</x:v>
      </x:c>
      <x:c r="H15" s="14" t="s">
        <x:v>723</x:v>
      </x:c>
      <x:c r="I15" s="13" t="s">
        <x:v>723</x:v>
      </x:c>
      <x:c r="J15" s="14" t="s">
        <x:v>723</x:v>
      </x:c>
      <x:c r="K15" s="13">
        <x:v>13.061280637133001</x:v>
      </x:c>
      <x:c r="L15" s="14">
        <x:v>0.74051446737277704</x:v>
      </x:c>
      <x:c r="M15" s="13">
        <x:v>14.6408153055669</x:v>
      </x:c>
      <x:c r="N15" s="14">
        <x:v>1.0402485794882601</x:v>
      </x:c>
      <x:c r="O15" s="13" t="s">
        <x:v>723</x:v>
      </x:c>
      <x:c r="P15" s="14" t="s">
        <x:v>723</x:v>
      </x:c>
      <x:c r="Q15" s="13" t="s">
        <x:v>723</x:v>
      </x:c>
      <x:c r="R15" s="14" t="s">
        <x:v>723</x:v>
      </x:c>
      <x:c r="S15" s="13">
        <x:v>15.0655354503045</x:v>
      </x:c>
      <x:c r="T15" s="14">
        <x:v>0.79162467213599597</x:v>
      </x:c>
      <x:c r="U15" s="13">
        <x:v>16.737355751269799</x:v>
      </x:c>
      <x:c r="V15" s="14">
        <x:v>1.1249537566032299</x:v>
      </x:c>
      <x:c r="W15" s="13" t="s">
        <x:v>723</x:v>
      </x:c>
      <x:c r="X15" s="14" t="s">
        <x:v>723</x:v>
      </x:c>
      <x:c r="Y15" s="13" t="s">
        <x:v>723</x:v>
      </x:c>
      <x:c r="Z15" s="14" t="s">
        <x:v>723</x:v>
      </x:c>
      <x:c r="AA15" s="13">
        <x:v>11.4394790026424</x:v>
      </x:c>
      <x:c r="AB15" s="14">
        <x:v>0.71610940875004203</x:v>
      </x:c>
      <x:c r="AC15" s="13">
        <x:v>11.8449515808157</x:v>
      </x:c>
      <x:c r="AD15" s="14">
        <x:v>1.0026291149136499</x:v>
      </x:c>
      <x:c r="AE15" s="13" t="s">
        <x:v>723</x:v>
      </x:c>
      <x:c r="AF15" s="14" t="s">
        <x:v>723</x:v>
      </x:c>
      <x:c r="AG15" s="13" t="s">
        <x:v>723</x:v>
      </x:c>
      <x:c r="AH15" s="14" t="s">
        <x:v>723</x:v>
      </x:c>
      <x:c r="AI15" s="13">
        <x:v>20.106519340393799</x:v>
      </x:c>
      <x:c r="AJ15" s="14">
        <x:v>0.91863242585638105</x:v>
      </x:c>
      <x:c r="AK15" s="13">
        <x:v>21.302261150731901</x:v>
      </x:c>
      <x:c r="AL15" s="14">
        <x:v>1.19107116074219</x:v>
      </x:c>
      <x:c r="AM15" s="13" t="s">
        <x:v>723</x:v>
      </x:c>
      <x:c r="AN15" s="14" t="s">
        <x:v>723</x:v>
      </x:c>
      <x:c r="AO15" s="13" t="s">
        <x:v>723</x:v>
      </x:c>
      <x:c r="AP15" s="14" t="s">
        <x:v>723</x:v>
      </x:c>
      <x:c r="AQ15" s="13">
        <x:v>19.606937953521602</x:v>
      </x:c>
      <x:c r="AR15" s="14">
        <x:v>1.02208484944796</x:v>
      </x:c>
      <x:c r="AS15" s="13">
        <x:v>21.003538175777202</x:v>
      </x:c>
      <x:c r="AT15" s="14">
        <x:v>1.3570690587334799</x:v>
      </x:c>
      <x:c r="AU15" s="13" t="s">
        <x:v>723</x:v>
      </x:c>
      <x:c r="AV15" s="14" t="s">
        <x:v>723</x:v>
      </x:c>
      <x:c r="AW15" s="13" t="s">
        <x:v>723</x:v>
      </x:c>
      <x:c r="AX15" s="14" t="s">
        <x:v>723</x:v>
      </x:c>
      <x:c r="AY15" s="13">
        <x:v>21.060376981635699</x:v>
      </x:c>
      <x:c r="AZ15" s="14">
        <x:v>0.99407154743919401</x:v>
      </x:c>
      <x:c r="BA15" s="13">
        <x:v>22.166099716419101</x:v>
      </x:c>
      <x:c r="BB15" s="14">
        <x:v>1.40633660484794</x:v>
      </x:c>
      <x:c r="BC15" s="13" t="s">
        <x:v>723</x:v>
      </x:c>
      <x:c r="BD15" s="14" t="s">
        <x:v>723</x:v>
      </x:c>
      <x:c r="BE15" s="13" t="s">
        <x:v>723</x:v>
      </x:c>
      <x:c r="BF15" s="14" t="s">
        <x:v>723</x:v>
      </x:c>
      <x:c r="BG15" s="13">
        <x:v>13.3955122426824</x:v>
      </x:c>
      <x:c r="BH15" s="14">
        <x:v>0.73340458499057903</x:v>
      </x:c>
      <x:c r="BI15" s="13">
        <x:v>13.7667885695859</x:v>
      </x:c>
      <x:c r="BJ15" s="14">
        <x:v>1.05913646111675</x:v>
      </x:c>
      <x:c r="BK15" s="13" t="s">
        <x:v>723</x:v>
      </x:c>
      <x:c r="BL15" s="14" t="s">
        <x:v>723</x:v>
      </x:c>
      <x:c r="BM15" s="13" t="s">
        <x:v>723</x:v>
      </x:c>
      <x:c r="BN15" s="14" t="s">
        <x:v>723</x:v>
      </x:c>
      <x:c r="BO15" s="13">
        <x:v>13.2764808827172</x:v>
      </x:c>
      <x:c r="BP15" s="14">
        <x:v>0.73012384600634805</x:v>
      </x:c>
      <x:c r="BQ15" s="13">
        <x:v>13.490502670637399</x:v>
      </x:c>
      <x:c r="BR15" s="14">
        <x:v>1.08229653812756</x:v>
      </x:c>
      <x:c r="BS15" s="13" t="s">
        <x:v>723</x:v>
      </x:c>
      <x:c r="BT15" s="14" t="s">
        <x:v>723</x:v>
      </x:c>
      <x:c r="BU15" s="13" t="s">
        <x:v>723</x:v>
      </x:c>
      <x:c r="BV15" s="14" t="s">
        <x:v>723</x:v>
      </x:c>
      <x:c r="BW15" s="13">
        <x:v>11.514013819224401</x:v>
      </x:c>
      <x:c r="BX15" s="14">
        <x:v>0.80641732018858503</x:v>
      </x:c>
      <x:c r="BY15" s="13">
        <x:v>12.0490959847924</x:v>
      </x:c>
      <x:c r="BZ15" s="14">
        <x:v>1.1818227493298299</x:v>
      </x:c>
      <x:c r="CA15" s="13" t="s">
        <x:v>723</x:v>
      </x:c>
      <x:c r="CB15" s="14" t="s">
        <x:v>723</x:v>
      </x:c>
      <x:c r="CC15" s="13" t="s">
        <x:v>723</x:v>
      </x:c>
      <x:c r="CD15" s="14" t="s">
        <x:v>723</x:v>
      </x:c>
      <x:c r="CE15" s="13">
        <x:v>14.7231094955826</x:v>
      </x:c>
      <x:c r="CF15" s="14">
        <x:v>0.82204469434282301</x:v>
      </x:c>
      <x:c r="CG15" s="13">
        <x:v>14.914522559602601</x:v>
      </x:c>
      <x:c r="CH15" s="14">
        <x:v>1.1925544434339801</x:v>
      </x:c>
      <x:c r="CI15" s="13" t="s">
        <x:v>723</x:v>
      </x:c>
      <x:c r="CJ15" s="14" t="s">
        <x:v>723</x:v>
      </x:c>
      <x:c r="CK15" s="13" t="s">
        <x:v>723</x:v>
      </x:c>
      <x:c r="CL15" s="14" t="s">
        <x:v>723</x:v>
      </x:c>
      <x:c r="CM15" s="13">
        <x:v>17.011768356204701</x:v>
      </x:c>
      <x:c r="CN15" s="14">
        <x:v>0.80678976517615797</x:v>
      </x:c>
      <x:c r="CO15" s="13">
        <x:v>17.885599351782499</x:v>
      </x:c>
      <x:c r="CP15" s="14">
        <x:v>1.2535863973124699</x:v>
      </x:c>
      <x:c r="CQ15" s="13" t="s">
        <x:v>723</x:v>
      </x:c>
      <x:c r="CR15" s="14" t="s">
        <x:v>723</x:v>
      </x:c>
      <x:c r="CS15" s="13" t="s">
        <x:v>723</x:v>
      </x:c>
      <x:c r="CT15" s="14" t="s">
        <x:v>723</x:v>
      </x:c>
      <x:c r="CU15" s="13">
        <x:v>10.7863488036412</x:v>
      </x:c>
      <x:c r="CV15" s="14">
        <x:v>0.81493984340511005</x:v>
      </x:c>
      <x:c r="CW15" s="13">
        <x:v>11.0954543014974</x:v>
      </x:c>
      <x:c r="CX15" s="14">
        <x:v>1.0377707228401001</x:v>
      </x:c>
      <x:c r="CY15" s="13" t="s">
        <x:v>723</x:v>
      </x:c>
      <x:c r="CZ15" s="14" t="s">
        <x:v>723</x:v>
      </x:c>
      <x:c r="DA15" s="13" t="s">
        <x:v>723</x:v>
      </x:c>
      <x:c r="DB15" s="14" t="s">
        <x:v>723</x:v>
      </x:c>
      <x:c r="DC15" s="13">
        <x:v>13.4687751423486</x:v>
      </x:c>
      <x:c r="DD15" s="14">
        <x:v>0.80112079809829295</x:v>
      </x:c>
      <x:c r="DE15" s="13">
        <x:v>13.3879005791264</x:v>
      </x:c>
      <x:c r="DF15" s="14">
        <x:v>1.06564169657248</x:v>
      </x:c>
      <x:c r="DG15" s="13" t="s">
        <x:v>723</x:v>
      </x:c>
      <x:c r="DH15" s="14" t="s">
        <x:v>723</x:v>
      </x:c>
      <x:c r="DI15" s="13" t="s">
        <x:v>723</x:v>
      </x:c>
      <x:c r="DJ15" s="14" t="s">
        <x:v>723</x:v>
      </x:c>
      <x:c r="DK15" s="13">
        <x:v>13.3314477247271</x:v>
      </x:c>
      <x:c r="DL15" s="14">
        <x:v>0.80540223385397702</x:v>
      </x:c>
      <x:c r="DM15" s="13">
        <x:v>13.875787186058099</x:v>
      </x:c>
      <x:c r="DN15" s="14">
        <x:v>1.0760326631877</x:v>
      </x:c>
      <x:c r="DO15" s="13" t="s">
        <x:v>723</x:v>
      </x:c>
      <x:c r="DP15" s="14" t="s">
        <x:v>723</x:v>
      </x:c>
      <x:c r="DQ15" s="13" t="s">
        <x:v>723</x:v>
      </x:c>
      <x:c r="DR15" s="14" t="s">
        <x:v>723</x:v>
      </x:c>
      <x:c r="DS15" s="15"/>
      <x:c r="DT15" s="15"/>
      <x:c r="DU15" s="15"/>
      <x:c r="DV15" s="15"/>
      <x:c r="DW15" s="15"/>
      <x:c r="DX15" s="15"/>
      <x:c r="DY15" s="15"/>
      <x:c r="DZ15" s="15"/>
      <x:c r="EA15" s="15"/>
      <x:c r="EB15" s="15"/>
      <x:c r="EC15" s="15"/>
      <x:c r="ED15" s="15"/>
      <x:c r="EE15" s="15"/>
      <x:c r="EF15" s="15"/>
      <x:c r="EG15" s="15"/>
      <x:c r="EH15" s="15"/>
      <x:c r="EI15" s="15"/>
      <x:c r="EJ15" s="15"/>
      <x:c r="EK15" s="15"/>
      <x:c r="EL15" s="15"/>
      <x:c r="EM15" s="15"/>
      <x:c r="EN15" s="15"/>
      <x:c r="EO15" s="15"/>
      <x:c r="EP15" s="15"/>
      <x:c r="EQ15" s="15"/>
      <x:c r="ER15" s="15"/>
      <x:c r="ES15" s="15"/>
      <x:c r="ET15" s="15"/>
      <x:c r="EU15" s="15"/>
      <x:c r="EV15" s="15"/>
      <x:c r="EW15" s="15"/>
      <x:c r="EX15" s="15"/>
      <x:c r="EY15" s="15"/>
      <x:c r="EZ15" s="15"/>
      <x:c r="FA15" s="15"/>
      <x:c r="FB15" s="15"/>
      <x:c r="FC15" s="15"/>
      <x:c r="FD15" s="15"/>
      <x:c r="FE15" s="15"/>
      <x:c r="FF15" s="15"/>
      <x:c r="FG15" s="15"/>
      <x:c r="FH15" s="15"/>
      <x:c r="FI15" s="15"/>
      <x:c r="FJ15" s="15"/>
      <x:c r="FK15" s="15"/>
      <x:c r="FL15" s="15"/>
      <x:c r="FM15" s="15"/>
      <x:c r="FN15" s="15"/>
      <x:c r="FO15" s="15"/>
      <x:c r="FP15" s="15"/>
      <x:c r="FQ15" s="15"/>
      <x:c r="FR15" s="15"/>
      <x:c r="FS15" s="15"/>
      <x:c r="FT15" s="15"/>
      <x:c r="FU15" s="15"/>
      <x:c r="FV15" s="15"/>
      <x:c r="FW15" s="15"/>
      <x:c r="FX15" s="15"/>
      <x:c r="FY15" s="15"/>
      <x:c r="FZ15" s="16"/>
    </x:row>
    <x:row r="16" spans="1:182" ht="12.95" customHeight="1" x14ac:dyDescent="0.2">
      <x:c r="A16" s="2" t="s">
        <x:v>21</x:v>
      </x:c>
      <x:c r="B16" s="12">
        <x:v>2</x:v>
      </x:c>
      <x:c r="C16" s="13">
        <x:v>18.420929245400099</x:v>
      </x:c>
      <x:c r="D16" s="14">
        <x:v>0.86743769295100004</x:v>
      </x:c>
      <x:c r="E16" s="13">
        <x:v>20.1442138690287</x:v>
      </x:c>
      <x:c r="F16" s="14">
        <x:v>1.2356027486405601</x:v>
      </x:c>
      <x:c r="G16" s="13" t="s">
        <x:v>723</x:v>
      </x:c>
      <x:c r="H16" s="14" t="s">
        <x:v>723</x:v>
      </x:c>
      <x:c r="I16" s="13" t="s">
        <x:v>723</x:v>
      </x:c>
      <x:c r="J16" s="14" t="s">
        <x:v>723</x:v>
      </x:c>
      <x:c r="K16" s="13">
        <x:v>20.1575148184243</x:v>
      </x:c>
      <x:c r="L16" s="14">
        <x:v>0.901175230143062</x:v>
      </x:c>
      <x:c r="M16" s="13">
        <x:v>20.514897604733299</x:v>
      </x:c>
      <x:c r="N16" s="14">
        <x:v>1.2328993659978</x:v>
      </x:c>
      <x:c r="O16" s="13" t="s">
        <x:v>723</x:v>
      </x:c>
      <x:c r="P16" s="14" t="s">
        <x:v>723</x:v>
      </x:c>
      <x:c r="Q16" s="13" t="s">
        <x:v>723</x:v>
      </x:c>
      <x:c r="R16" s="14" t="s">
        <x:v>723</x:v>
      </x:c>
      <x:c r="S16" s="13">
        <x:v>19.386657516730999</x:v>
      </x:c>
      <x:c r="T16" s="14">
        <x:v>0.87090730687789897</x:v>
      </x:c>
      <x:c r="U16" s="13">
        <x:v>19.255876742208599</x:v>
      </x:c>
      <x:c r="V16" s="14">
        <x:v>1.22516470129521</x:v>
      </x:c>
      <x:c r="W16" s="13" t="s">
        <x:v>723</x:v>
      </x:c>
      <x:c r="X16" s="14" t="s">
        <x:v>723</x:v>
      </x:c>
      <x:c r="Y16" s="13" t="s">
        <x:v>723</x:v>
      </x:c>
      <x:c r="Z16" s="14" t="s">
        <x:v>723</x:v>
      </x:c>
      <x:c r="AA16" s="13">
        <x:v>23.153796071755099</x:v>
      </x:c>
      <x:c r="AB16" s="14">
        <x:v>0.85086177907604599</x:v>
      </x:c>
      <x:c r="AC16" s="13">
        <x:v>23.691121716580501</x:v>
      </x:c>
      <x:c r="AD16" s="14">
        <x:v>1.3803276549803101</x:v>
      </x:c>
      <x:c r="AE16" s="13" t="s">
        <x:v>723</x:v>
      </x:c>
      <x:c r="AF16" s="14" t="s">
        <x:v>723</x:v>
      </x:c>
      <x:c r="AG16" s="13" t="s">
        <x:v>723</x:v>
      </x:c>
      <x:c r="AH16" s="14" t="s">
        <x:v>723</x:v>
      </x:c>
      <x:c r="AI16" s="13">
        <x:v>24.857417076675102</x:v>
      </x:c>
      <x:c r="AJ16" s="14">
        <x:v>0.971759727944559</x:v>
      </x:c>
      <x:c r="AK16" s="13">
        <x:v>26.048521541521101</x:v>
      </x:c>
      <x:c r="AL16" s="14">
        <x:v>1.3934343424711799</x:v>
      </x:c>
      <x:c r="AM16" s="13" t="s">
        <x:v>723</x:v>
      </x:c>
      <x:c r="AN16" s="14" t="s">
        <x:v>723</x:v>
      </x:c>
      <x:c r="AO16" s="13" t="s">
        <x:v>723</x:v>
      </x:c>
      <x:c r="AP16" s="14" t="s">
        <x:v>723</x:v>
      </x:c>
      <x:c r="AQ16" s="13">
        <x:v>25.064718864344201</x:v>
      </x:c>
      <x:c r="AR16" s="14">
        <x:v>0.93165528475222303</x:v>
      </x:c>
      <x:c r="AS16" s="13">
        <x:v>27.191162065491199</x:v>
      </x:c>
      <x:c r="AT16" s="14">
        <x:v>1.3721280692110001</x:v>
      </x:c>
      <x:c r="AU16" s="13" t="s">
        <x:v>723</x:v>
      </x:c>
      <x:c r="AV16" s="14" t="s">
        <x:v>723</x:v>
      </x:c>
      <x:c r="AW16" s="13" t="s">
        <x:v>723</x:v>
      </x:c>
      <x:c r="AX16" s="14" t="s">
        <x:v>723</x:v>
      </x:c>
      <x:c r="AY16" s="13">
        <x:v>41.6987805452926</x:v>
      </x:c>
      <x:c r="AZ16" s="14">
        <x:v>1.1921356745234799</x:v>
      </x:c>
      <x:c r="BA16" s="13">
        <x:v>43.973399822214098</x:v>
      </x:c>
      <x:c r="BB16" s="14">
        <x:v>1.7433978030464501</x:v>
      </x:c>
      <x:c r="BC16" s="13" t="s">
        <x:v>723</x:v>
      </x:c>
      <x:c r="BD16" s="14" t="s">
        <x:v>723</x:v>
      </x:c>
      <x:c r="BE16" s="13" t="s">
        <x:v>723</x:v>
      </x:c>
      <x:c r="BF16" s="14" t="s">
        <x:v>723</x:v>
      </x:c>
      <x:c r="BG16" s="13">
        <x:v>21.250391762292399</x:v>
      </x:c>
      <x:c r="BH16" s="14">
        <x:v>0.87381144864520899</x:v>
      </x:c>
      <x:c r="BI16" s="13">
        <x:v>23.5086330486142</x:v>
      </x:c>
      <x:c r="BJ16" s="14">
        <x:v>1.23997188930304</x:v>
      </x:c>
      <x:c r="BK16" s="13" t="s">
        <x:v>723</x:v>
      </x:c>
      <x:c r="BL16" s="14" t="s">
        <x:v>723</x:v>
      </x:c>
      <x:c r="BM16" s="13" t="s">
        <x:v>723</x:v>
      </x:c>
      <x:c r="BN16" s="14" t="s">
        <x:v>723</x:v>
      </x:c>
      <x:c r="BO16" s="13">
        <x:v>24.522830632585599</x:v>
      </x:c>
      <x:c r="BP16" s="14">
        <x:v>1.00585997873028</x:v>
      </x:c>
      <x:c r="BQ16" s="13">
        <x:v>26.025900473483699</x:v>
      </x:c>
      <x:c r="BR16" s="14">
        <x:v>1.5012642530323601</x:v>
      </x:c>
      <x:c r="BS16" s="13" t="s">
        <x:v>723</x:v>
      </x:c>
      <x:c r="BT16" s="14" t="s">
        <x:v>723</x:v>
      </x:c>
      <x:c r="BU16" s="13" t="s">
        <x:v>723</x:v>
      </x:c>
      <x:c r="BV16" s="14" t="s">
        <x:v>723</x:v>
      </x:c>
      <x:c r="BW16" s="13">
        <x:v>18.1748593426288</x:v>
      </x:c>
      <x:c r="BX16" s="14">
        <x:v>0.87509087763288795</x:v>
      </x:c>
      <x:c r="BY16" s="13">
        <x:v>19.210893284454901</x:v>
      </x:c>
      <x:c r="BZ16" s="14">
        <x:v>1.37394092609083</x:v>
      </x:c>
      <x:c r="CA16" s="13" t="s">
        <x:v>723</x:v>
      </x:c>
      <x:c r="CB16" s="14" t="s">
        <x:v>723</x:v>
      </x:c>
      <x:c r="CC16" s="13" t="s">
        <x:v>723</x:v>
      </x:c>
      <x:c r="CD16" s="14" t="s">
        <x:v>723</x:v>
      </x:c>
      <x:c r="CE16" s="13">
        <x:v>30.033723114148401</x:v>
      </x:c>
      <x:c r="CF16" s="14">
        <x:v>1.0232384985372001</x:v>
      </x:c>
      <x:c r="CG16" s="13">
        <x:v>32.138612922199897</x:v>
      </x:c>
      <x:c r="CH16" s="14">
        <x:v>1.3608587674513699</x:v>
      </x:c>
      <x:c r="CI16" s="13" t="s">
        <x:v>723</x:v>
      </x:c>
      <x:c r="CJ16" s="14" t="s">
        <x:v>723</x:v>
      </x:c>
      <x:c r="CK16" s="13" t="s">
        <x:v>723</x:v>
      </x:c>
      <x:c r="CL16" s="14" t="s">
        <x:v>723</x:v>
      </x:c>
      <x:c r="CM16" s="13">
        <x:v>21.876840903425801</x:v>
      </x:c>
      <x:c r="CN16" s="14">
        <x:v>0.96057177106339198</x:v>
      </x:c>
      <x:c r="CO16" s="13">
        <x:v>23.391969566125901</x:v>
      </x:c>
      <x:c r="CP16" s="14">
        <x:v>1.37492000620582</x:v>
      </x:c>
      <x:c r="CQ16" s="13" t="s">
        <x:v>723</x:v>
      </x:c>
      <x:c r="CR16" s="14" t="s">
        <x:v>723</x:v>
      </x:c>
      <x:c r="CS16" s="13" t="s">
        <x:v>723</x:v>
      </x:c>
      <x:c r="CT16" s="14" t="s">
        <x:v>723</x:v>
      </x:c>
      <x:c r="CU16" s="13">
        <x:v>21.4078439626985</x:v>
      </x:c>
      <x:c r="CV16" s="14">
        <x:v>0.92156370435587998</x:v>
      </x:c>
      <x:c r="CW16" s="13">
        <x:v>23.229040818536198</x:v>
      </x:c>
      <x:c r="CX16" s="14">
        <x:v>1.33767565924729</x:v>
      </x:c>
      <x:c r="CY16" s="13" t="s">
        <x:v>723</x:v>
      </x:c>
      <x:c r="CZ16" s="14" t="s">
        <x:v>723</x:v>
      </x:c>
      <x:c r="DA16" s="13" t="s">
        <x:v>723</x:v>
      </x:c>
      <x:c r="DB16" s="14" t="s">
        <x:v>723</x:v>
      </x:c>
      <x:c r="DC16" s="13">
        <x:v>22.041907919687599</x:v>
      </x:c>
      <x:c r="DD16" s="14">
        <x:v>0.84511260954253098</x:v>
      </x:c>
      <x:c r="DE16" s="13">
        <x:v>23.166226876617198</x:v>
      </x:c>
      <x:c r="DF16" s="14">
        <x:v>1.2195698702175</x:v>
      </x:c>
      <x:c r="DG16" s="13" t="s">
        <x:v>723</x:v>
      </x:c>
      <x:c r="DH16" s="14" t="s">
        <x:v>723</x:v>
      </x:c>
      <x:c r="DI16" s="13" t="s">
        <x:v>723</x:v>
      </x:c>
      <x:c r="DJ16" s="14" t="s">
        <x:v>723</x:v>
      </x:c>
      <x:c r="DK16" s="13">
        <x:v>23.1788636180754</x:v>
      </x:c>
      <x:c r="DL16" s="14">
        <x:v>0.97555524151433204</x:v>
      </x:c>
      <x:c r="DM16" s="13">
        <x:v>24.188563885520001</x:v>
      </x:c>
      <x:c r="DN16" s="14">
        <x:v>1.3460004415087301</x:v>
      </x:c>
      <x:c r="DO16" s="13" t="s">
        <x:v>723</x:v>
      </x:c>
      <x:c r="DP16" s="14" t="s">
        <x:v>723</x:v>
      </x:c>
      <x:c r="DQ16" s="13" t="s">
        <x:v>723</x:v>
      </x:c>
      <x:c r="DR16" s="14" t="s">
        <x:v>723</x:v>
      </x:c>
      <x:c r="DS16" s="15"/>
      <x:c r="DT16" s="15"/>
      <x:c r="DU16" s="15"/>
      <x:c r="DV16" s="15"/>
      <x:c r="DW16" s="15"/>
      <x:c r="DX16" s="15"/>
      <x:c r="DY16" s="15"/>
      <x:c r="DZ16" s="15"/>
      <x:c r="EA16" s="15"/>
      <x:c r="EB16" s="15"/>
      <x:c r="EC16" s="15"/>
      <x:c r="ED16" s="15"/>
      <x:c r="EE16" s="15"/>
      <x:c r="EF16" s="15"/>
      <x:c r="EG16" s="15"/>
      <x:c r="EH16" s="15"/>
      <x:c r="EI16" s="15"/>
      <x:c r="EJ16" s="15"/>
      <x:c r="EK16" s="15"/>
      <x:c r="EL16" s="15"/>
      <x:c r="EM16" s="15"/>
      <x:c r="EN16" s="15"/>
      <x:c r="EO16" s="15"/>
      <x:c r="EP16" s="15"/>
      <x:c r="EQ16" s="15"/>
      <x:c r="ER16" s="15"/>
      <x:c r="ES16" s="15"/>
      <x:c r="ET16" s="15"/>
      <x:c r="EU16" s="15"/>
      <x:c r="EV16" s="15"/>
      <x:c r="EW16" s="15"/>
      <x:c r="EX16" s="15"/>
      <x:c r="EY16" s="15"/>
      <x:c r="EZ16" s="15"/>
      <x:c r="FA16" s="15"/>
      <x:c r="FB16" s="15"/>
      <x:c r="FC16" s="15"/>
      <x:c r="FD16" s="15"/>
      <x:c r="FE16" s="15"/>
      <x:c r="FF16" s="15"/>
      <x:c r="FG16" s="15"/>
      <x:c r="FH16" s="15"/>
      <x:c r="FI16" s="15"/>
      <x:c r="FJ16" s="15"/>
      <x:c r="FK16" s="15"/>
      <x:c r="FL16" s="15"/>
      <x:c r="FM16" s="15"/>
      <x:c r="FN16" s="15"/>
      <x:c r="FO16" s="15"/>
      <x:c r="FP16" s="15"/>
      <x:c r="FQ16" s="15"/>
      <x:c r="FR16" s="15"/>
      <x:c r="FS16" s="15"/>
      <x:c r="FT16" s="15"/>
      <x:c r="FU16" s="15"/>
      <x:c r="FV16" s="15"/>
      <x:c r="FW16" s="15"/>
      <x:c r="FX16" s="15"/>
      <x:c r="FY16" s="15"/>
      <x:c r="FZ16" s="16"/>
    </x:row>
    <x:row r="17" spans="1:182" ht="12.95" customHeight="1" x14ac:dyDescent="0.2">
      <x:c r="A17" s="2" t="s">
        <x:v>22</x:v>
      </x:c>
      <x:c r="B17" s="12">
        <x:v>2</x:v>
      </x:c>
      <x:c r="C17" s="13">
        <x:v>5.2386385986172996</x:v>
      </x:c>
      <x:c r="D17" s="14">
        <x:v>0.45536850328364997</x:v>
      </x:c>
      <x:c r="E17" s="13">
        <x:v>4.9014942368309899</x:v>
      </x:c>
      <x:c r="F17" s="14">
        <x:v>0.61333365288473696</x:v>
      </x:c>
      <x:c r="G17" s="13">
        <x:v>12.236718149762901</x:v>
      </x:c>
      <x:c r="H17" s="14">
        <x:v>3.1730101065661001</x:v>
      </x:c>
      <x:c r="I17" s="13">
        <x:v>7.3352239129318999</x:v>
      </x:c>
      <x:c r="J17" s="14">
        <x:v>3.2743360907501802</x:v>
      </x:c>
      <x:c r="K17" s="13">
        <x:v>6.2388661909482899</x:v>
      </x:c>
      <x:c r="L17" s="14">
        <x:v>0.46730530330814402</x:v>
      </x:c>
      <x:c r="M17" s="13">
        <x:v>6.0108017999639003</x:v>
      </x:c>
      <x:c r="N17" s="14">
        <x:v>0.67929184980728197</x:v>
      </x:c>
      <x:c r="O17" s="13">
        <x:v>8.3052551192926494</x:v>
      </x:c>
      <x:c r="P17" s="14">
        <x:v>2.4703684141936799</x:v>
      </x:c>
      <x:c r="Q17" s="13">
        <x:v>2.29445331932875</x:v>
      </x:c>
      <x:c r="R17" s="14">
        <x:v>2.5622647991983398</x:v>
      </x:c>
      <x:c r="S17" s="13">
        <x:v>9.0499993638918603</x:v>
      </x:c>
      <x:c r="T17" s="14">
        <x:v>0.51146259322826104</x:v>
      </x:c>
      <x:c r="U17" s="13">
        <x:v>8.8005934280272005</x:v>
      </x:c>
      <x:c r="V17" s="14">
        <x:v>0.81279878545106998</x:v>
      </x:c>
      <x:c r="W17" s="13">
        <x:v>11.674649385350399</x:v>
      </x:c>
      <x:c r="X17" s="14">
        <x:v>2.8517960828839</x:v>
      </x:c>
      <x:c r="Y17" s="13">
        <x:v>2.8740559573232201</x:v>
      </x:c>
      <x:c r="Z17" s="14">
        <x:v>3.1218622360314399</x:v>
      </x:c>
      <x:c r="AA17" s="13">
        <x:v>10.4036146621232</x:v>
      </x:c>
      <x:c r="AB17" s="14">
        <x:v>0.63028018348625303</x:v>
      </x:c>
      <x:c r="AC17" s="13">
        <x:v>9.1396992731439592</x:v>
      </x:c>
      <x:c r="AD17" s="14">
        <x:v>0.81822948234409498</x:v>
      </x:c>
      <x:c r="AE17" s="13">
        <x:v>19.692244889868</x:v>
      </x:c>
      <x:c r="AF17" s="14">
        <x:v>4.4297927132004897</x:v>
      </x:c>
      <x:c r="AG17" s="13">
        <x:v>10.5525456167241</x:v>
      </x:c>
      <x:c r="AH17" s="14">
        <x:v>4.6125924760910904</x:v>
      </x:c>
      <x:c r="AI17" s="13">
        <x:v>16.1953529937513</x:v>
      </x:c>
      <x:c r="AJ17" s="14">
        <x:v>0.82899982368077496</x:v>
      </x:c>
      <x:c r="AK17" s="13">
        <x:v>15.851324014711301</x:v>
      </x:c>
      <x:c r="AL17" s="14">
        <x:v>1.15604622606722</x:v>
      </x:c>
      <x:c r="AM17" s="13">
        <x:v>23.959322280410699</x:v>
      </x:c>
      <x:c r="AN17" s="14">
        <x:v>4.3867545752520698</x:v>
      </x:c>
      <x:c r="AO17" s="13">
        <x:v>8.1079982656993508</x:v>
      </x:c>
      <x:c r="AP17" s="14">
        <x:v>4.6051195116330099</x:v>
      </x:c>
      <x:c r="AQ17" s="13">
        <x:v>17.5743975513066</x:v>
      </x:c>
      <x:c r="AR17" s="14">
        <x:v>0.85342820690742205</x:v>
      </x:c>
      <x:c r="AS17" s="13">
        <x:v>16.726009570368898</x:v>
      </x:c>
      <x:c r="AT17" s="14">
        <x:v>1.18121663600839</x:v>
      </x:c>
      <x:c r="AU17" s="13">
        <x:v>26.038658398617901</x:v>
      </x:c>
      <x:c r="AV17" s="14">
        <x:v>4.4535522453180301</x:v>
      </x:c>
      <x:c r="AW17" s="13">
        <x:v>9.3126488282490101</x:v>
      </x:c>
      <x:c r="AX17" s="14">
        <x:v>4.5891383613845802</x:v>
      </x:c>
      <x:c r="AY17" s="13">
        <x:v>17.093365597794399</x:v>
      </x:c>
      <x:c r="AZ17" s="14">
        <x:v>0.66339528386977498</x:v>
      </x:c>
      <x:c r="BA17" s="13">
        <x:v>17.563415809312499</x:v>
      </x:c>
      <x:c r="BB17" s="14">
        <x:v>1.0584728629689699</x:v>
      </x:c>
      <x:c r="BC17" s="13">
        <x:v>23.017831417433499</x:v>
      </x:c>
      <x:c r="BD17" s="14">
        <x:v>4.39831755606511</x:v>
      </x:c>
      <x:c r="BE17" s="13">
        <x:v>5.4544156081209403</x:v>
      </x:c>
      <x:c r="BF17" s="14">
        <x:v>4.6770961196080298</x:v>
      </x:c>
      <x:c r="BG17" s="13">
        <x:v>13.2428199879626</x:v>
      </x:c>
      <x:c r="BH17" s="14">
        <x:v>0.65083461244323404</x:v>
      </x:c>
      <x:c r="BI17" s="13">
        <x:v>11.730979514401501</x:v>
      </x:c>
      <x:c r="BJ17" s="14">
        <x:v>0.85091153755983995</x:v>
      </x:c>
      <x:c r="BK17" s="13">
        <x:v>30.683873899665901</x:v>
      </x:c>
      <x:c r="BL17" s="14">
        <x:v>4.1970530065017497</x:v>
      </x:c>
      <x:c r="BM17" s="13">
        <x:v>18.9528943852645</x:v>
      </x:c>
      <x:c r="BN17" s="14">
        <x:v>4.2326197376630104</x:v>
      </x:c>
      <x:c r="BO17" s="13">
        <x:v>5.3297732361877603</x:v>
      </x:c>
      <x:c r="BP17" s="14">
        <x:v>0.38599587786950701</x:v>
      </x:c>
      <x:c r="BQ17" s="13">
        <x:v>5.0261984962320501</x:v>
      </x:c>
      <x:c r="BR17" s="14">
        <x:v>0.50666598579612099</x:v>
      </x:c>
      <x:c r="BS17" s="13">
        <x:v>8.8803246272261802</x:v>
      </x:c>
      <x:c r="BT17" s="14">
        <x:v>2.8543701740361702</x:v>
      </x:c>
      <x:c r="BU17" s="13">
        <x:v>3.8541261309941302</x:v>
      </x:c>
      <x:c r="BV17" s="14">
        <x:v>2.8910811498747302</x:v>
      </x:c>
      <x:c r="BW17" s="13">
        <x:v>9.7781322178605592</x:v>
      </x:c>
      <x:c r="BX17" s="14">
        <x:v>0.62977445860686299</x:v>
      </x:c>
      <x:c r="BY17" s="13">
        <x:v>9.8328586951544494</x:v>
      </x:c>
      <x:c r="BZ17" s="14">
        <x:v>1.0544814258389099</x:v>
      </x:c>
      <x:c r="CA17" s="13">
        <x:v>16.371496715601101</x:v>
      </x:c>
      <x:c r="CB17" s="14">
        <x:v>3.6434516522145799</x:v>
      </x:c>
      <x:c r="CC17" s="13">
        <x:v>6.5386380204466299</x:v>
      </x:c>
      <x:c r="CD17" s="14">
        <x:v>3.85712457246954</x:v>
      </x:c>
      <x:c r="CE17" s="13">
        <x:v>16.7766277264937</x:v>
      </x:c>
      <x:c r="CF17" s="14">
        <x:v>0.86931999710470798</x:v>
      </x:c>
      <x:c r="CG17" s="13">
        <x:v>15.483535813803501</x:v>
      </x:c>
      <x:c r="CH17" s="14">
        <x:v>1.08529608531551</x:v>
      </x:c>
      <x:c r="CI17" s="13">
        <x:v>30.545143339935699</x:v>
      </x:c>
      <x:c r="CJ17" s="14">
        <x:v>4.62909817633982</x:v>
      </x:c>
      <x:c r="CK17" s="13">
        <x:v>15.0616075261322</x:v>
      </x:c>
      <x:c r="CL17" s="14">
        <x:v>4.8264675634216099</x:v>
      </x:c>
      <x:c r="CM17" s="13">
        <x:v>11.4185154925277</x:v>
      </x:c>
      <x:c r="CN17" s="14">
        <x:v>0.78812776698751696</x:v>
      </x:c>
      <x:c r="CO17" s="13">
        <x:v>11.3232669049093</x:v>
      </x:c>
      <x:c r="CP17" s="14">
        <x:v>1.1867899640295601</x:v>
      </x:c>
      <x:c r="CQ17" s="13">
        <x:v>11.8807365759181</x:v>
      </x:c>
      <x:c r="CR17" s="14">
        <x:v>3.2828542769017002</x:v>
      </x:c>
      <x:c r="CS17" s="13">
        <x:v>0.55746967100878897</x:v>
      </x:c>
      <x:c r="CT17" s="14">
        <x:v>3.5841143876402799</x:v>
      </x:c>
      <x:c r="CU17" s="13">
        <x:v>7.2339066518446096</x:v>
      </x:c>
      <x:c r="CV17" s="14">
        <x:v>0.46518706465160697</x:v>
      </x:c>
      <x:c r="CW17" s="13">
        <x:v>6.7898534375553297</x:v>
      </x:c>
      <x:c r="CX17" s="14">
        <x:v>0.65659446462335402</x:v>
      </x:c>
      <x:c r="CY17" s="13">
        <x:v>14.6127556641987</x:v>
      </x:c>
      <x:c r="CZ17" s="14">
        <x:v>3.2455301724955299</x:v>
      </x:c>
      <x:c r="DA17" s="13">
        <x:v>7.8229022266433201</x:v>
      </x:c>
      <x:c r="DB17" s="14">
        <x:v>3.29740105498716</x:v>
      </x:c>
      <x:c r="DC17" s="13">
        <x:v>5.1711244884912402</x:v>
      </x:c>
      <x:c r="DD17" s="14">
        <x:v>0.39713521365680099</x:v>
      </x:c>
      <x:c r="DE17" s="13">
        <x:v>4.5392708099672898</x:v>
      </x:c>
      <x:c r="DF17" s="14">
        <x:v>0.54478218407078505</x:v>
      </x:c>
      <x:c r="DG17" s="13">
        <x:v>5.5710053268709299</x:v>
      </x:c>
      <x:c r="DH17" s="14">
        <x:v>2.3852342097638699</x:v>
      </x:c>
      <x:c r="DI17" s="13">
        <x:v>1.03173451690364</x:v>
      </x:c>
      <x:c r="DJ17" s="14">
        <x:v>2.4834458242975899</x:v>
      </x:c>
      <x:c r="DK17" s="13">
        <x:v>12.0311296854014</x:v>
      </x:c>
      <x:c r="DL17" s="14">
        <x:v>0.81631078155142101</x:v>
      </x:c>
      <x:c r="DM17" s="13">
        <x:v>11.3978688241735</x:v>
      </x:c>
      <x:c r="DN17" s="14">
        <x:v>1.10146902517538</x:v>
      </x:c>
      <x:c r="DO17" s="13">
        <x:v>16.7372620901514</x:v>
      </x:c>
      <x:c r="DP17" s="14">
        <x:v>3.3423946020358999</x:v>
      </x:c>
      <x:c r="DQ17" s="13">
        <x:v>5.3393932659778498</x:v>
      </x:c>
      <x:c r="DR17" s="14">
        <x:v>3.50324137806472</x:v>
      </x:c>
      <x:c r="DS17" s="15"/>
      <x:c r="DT17" s="15"/>
      <x:c r="DU17" s="15"/>
      <x:c r="DV17" s="15"/>
      <x:c r="DW17" s="15"/>
      <x:c r="DX17" s="15"/>
      <x:c r="DY17" s="15"/>
      <x:c r="DZ17" s="15"/>
      <x:c r="EA17" s="15"/>
      <x:c r="EB17" s="15"/>
      <x:c r="EC17" s="15"/>
      <x:c r="ED17" s="15"/>
      <x:c r="EE17" s="15"/>
      <x:c r="EF17" s="15"/>
      <x:c r="EG17" s="15"/>
      <x:c r="EH17" s="15"/>
      <x:c r="EI17" s="15"/>
      <x:c r="EJ17" s="15"/>
      <x:c r="EK17" s="15"/>
      <x:c r="EL17" s="15"/>
      <x:c r="EM17" s="15"/>
      <x:c r="EN17" s="15"/>
      <x:c r="EO17" s="15"/>
      <x:c r="EP17" s="15"/>
      <x:c r="EQ17" s="15"/>
      <x:c r="ER17" s="15"/>
      <x:c r="ES17" s="15"/>
      <x:c r="ET17" s="15"/>
      <x:c r="EU17" s="15"/>
      <x:c r="EV17" s="15"/>
      <x:c r="EW17" s="15"/>
      <x:c r="EX17" s="15"/>
      <x:c r="EY17" s="15"/>
      <x:c r="EZ17" s="15"/>
      <x:c r="FA17" s="15"/>
      <x:c r="FB17" s="15"/>
      <x:c r="FC17" s="15"/>
      <x:c r="FD17" s="15"/>
      <x:c r="FE17" s="15"/>
      <x:c r="FF17" s="15"/>
      <x:c r="FG17" s="15"/>
      <x:c r="FH17" s="15"/>
      <x:c r="FI17" s="15"/>
      <x:c r="FJ17" s="15"/>
      <x:c r="FK17" s="15"/>
      <x:c r="FL17" s="15"/>
      <x:c r="FM17" s="15"/>
      <x:c r="FN17" s="15"/>
      <x:c r="FO17" s="15"/>
      <x:c r="FP17" s="15"/>
      <x:c r="FQ17" s="15"/>
      <x:c r="FR17" s="15"/>
      <x:c r="FS17" s="15"/>
      <x:c r="FT17" s="15"/>
      <x:c r="FU17" s="15"/>
      <x:c r="FV17" s="15"/>
      <x:c r="FW17" s="15"/>
      <x:c r="FX17" s="15"/>
      <x:c r="FY17" s="15"/>
      <x:c r="FZ17" s="16"/>
    </x:row>
    <x:row r="18" spans="1:182" ht="12.95" customHeight="1" x14ac:dyDescent="0.2">
      <x:c r="A18" s="17" t="s">
        <x:v>23</x:v>
      </x:c>
      <x:c r="B18" s="12">
        <x:v>2</x:v>
      </x:c>
      <x:c r="C18" s="13">
        <x:v>4.9302896612854497</x:v>
      </x:c>
      <x:c r="D18" s="14">
        <x:v>0.61716387690568697</x:v>
      </x:c>
      <x:c r="E18" s="13">
        <x:v>4.5914106741936003</x:v>
      </x:c>
      <x:c r="F18" s="14">
        <x:v>0.79679881548535503</x:v>
      </x:c>
      <x:c r="G18" s="13">
        <x:v>14.9430753143982</x:v>
      </x:c>
      <x:c r="H18" s="14">
        <x:v>4.8846447404509403</x:v>
      </x:c>
      <x:c r="I18" s="13">
        <x:v>10.3516646402046</x:v>
      </x:c>
      <x:c r="J18" s="14">
        <x:v>5.0349599219931296</x:v>
      </x:c>
      <x:c r="K18" s="13">
        <x:v>5.0760295607249404</x:v>
      </x:c>
      <x:c r="L18" s="14">
        <x:v>0.60016921494516995</x:v>
      </x:c>
      <x:c r="M18" s="13">
        <x:v>5.19879491953039</x:v>
      </x:c>
      <x:c r="N18" s="14">
        <x:v>0.90355421707781303</x:v>
      </x:c>
      <x:c r="O18" s="13">
        <x:v>6.9352658289228497</x:v>
      </x:c>
      <x:c r="P18" s="14">
        <x:v>3.25397099970401</x:v>
      </x:c>
      <x:c r="Q18" s="13">
        <x:v>1.73647090939246</x:v>
      </x:c>
      <x:c r="R18" s="14">
        <x:v>3.3568419064649802</x:v>
      </x:c>
      <x:c r="S18" s="13">
        <x:v>5.5737035797908403</x:v>
      </x:c>
      <x:c r="T18" s="14">
        <x:v>0.57535814578150102</x:v>
      </x:c>
      <x:c r="U18" s="13">
        <x:v>5.1465435747560999</x:v>
      </x:c>
      <x:c r="V18" s="14">
        <x:v>0.86933939919181602</x:v>
      </x:c>
      <x:c r="W18" s="13">
        <x:v>8.6510387894706593</x:v>
      </x:c>
      <x:c r="X18" s="14">
        <x:v>3.5921134948373301</x:v>
      </x:c>
      <x:c r="Y18" s="13">
        <x:v>3.50449521471457</x:v>
      </x:c>
      <x:c r="Z18" s="14">
        <x:v>3.70897013812854</x:v>
      </x:c>
      <x:c r="AA18" s="13">
        <x:v>9.5613295501497806</x:v>
      </x:c>
      <x:c r="AB18" s="14">
        <x:v>0.86696354024173505</x:v>
      </x:c>
      <x:c r="AC18" s="13">
        <x:v>8.0822235646196692</x:v>
      </x:c>
      <x:c r="AD18" s="14">
        <x:v>1.07205852157916</x:v>
      </x:c>
      <x:c r="AE18" s="13">
        <x:v>21.137053905105599</x:v>
      </x:c>
      <x:c r="AF18" s="14">
        <x:v>6.0803937718465404</x:v>
      </x:c>
      <x:c r="AG18" s="13">
        <x:v>13.0548303404859</x:v>
      </x:c>
      <x:c r="AH18" s="14">
        <x:v>6.2683888334851803</x:v>
      </x:c>
      <x:c r="AI18" s="13">
        <x:v>12.475007405666201</x:v>
      </x:c>
      <x:c r="AJ18" s="14">
        <x:v>1.02003825400132</x:v>
      </x:c>
      <x:c r="AK18" s="13">
        <x:v>12.475342452923099</x:v>
      </x:c>
      <x:c r="AL18" s="14">
        <x:v>1.41851221224053</x:v>
      </x:c>
      <x:c r="AM18" s="13">
        <x:v>23.515024788020401</x:v>
      </x:c>
      <x:c r="AN18" s="14">
        <x:v>5.9921714025758703</x:v>
      </x:c>
      <x:c r="AO18" s="13">
        <x:v>11.039682335097201</x:v>
      </x:c>
      <x:c r="AP18" s="14">
        <x:v>6.1761015177612997</x:v>
      </x:c>
      <x:c r="AQ18" s="13">
        <x:v>13.536550096943699</x:v>
      </x:c>
      <x:c r="AR18" s="14">
        <x:v>1.1017469986995501</x:v>
      </x:c>
      <x:c r="AS18" s="13">
        <x:v>13.4635863571395</x:v>
      </x:c>
      <x:c r="AT18" s="14">
        <x:v>1.4495191023471701</x:v>
      </x:c>
      <x:c r="AU18" s="13">
        <x:v>24.833486420153999</x:v>
      </x:c>
      <x:c r="AV18" s="14">
        <x:v>6.06355853817215</x:v>
      </x:c>
      <x:c r="AW18" s="13">
        <x:v>11.369900063014599</x:v>
      </x:c>
      <x:c r="AX18" s="14">
        <x:v>6.1065643411449599</x:v>
      </x:c>
      <x:c r="AY18" s="13">
        <x:v>14.0321519035872</x:v>
      </x:c>
      <x:c r="AZ18" s="14">
        <x:v>0.85588929430551197</x:v>
      </x:c>
      <x:c r="BA18" s="13">
        <x:v>14.385273789474301</x:v>
      </x:c>
      <x:c r="BB18" s="14">
        <x:v>1.31632912741745</x:v>
      </x:c>
      <x:c r="BC18" s="13">
        <x:v>20.1342584477534</x:v>
      </x:c>
      <x:c r="BD18" s="14">
        <x:v>5.3918951280646503</x:v>
      </x:c>
      <x:c r="BE18" s="13">
        <x:v>5.7489846582791602</x:v>
      </x:c>
      <x:c r="BF18" s="14">
        <x:v>5.7908483368672004</x:v>
      </x:c>
      <x:c r="BG18" s="13">
        <x:v>11.548230937820099</x:v>
      </x:c>
      <x:c r="BH18" s="14">
        <x:v>0.89381968356349895</x:v>
      </x:c>
      <x:c r="BI18" s="13">
        <x:v>9.3350457876791406</x:v>
      </x:c>
      <x:c r="BJ18" s="14">
        <x:v>1.12472162354015</x:v>
      </x:c>
      <x:c r="BK18" s="13">
        <x:v>29.3349020085573</x:v>
      </x:c>
      <x:c r="BL18" s="14">
        <x:v>5.9531787609713902</x:v>
      </x:c>
      <x:c r="BM18" s="13">
        <x:v>19.9998562208782</x:v>
      </x:c>
      <x:c r="BN18" s="14">
        <x:v>6.0760560842262601</x:v>
      </x:c>
      <x:c r="BO18" s="13">
        <x:v>3.39355883257211</x:v>
      </x:c>
      <x:c r="BP18" s="14">
        <x:v>0.50292777849069203</x:v>
      </x:c>
      <x:c r="BQ18" s="13">
        <x:v>2.4694152997895702</x:v>
      </x:c>
      <x:c r="BR18" s="14">
        <x:v>0.56238064787181297</x:v>
      </x:c>
      <x:c r="BS18" s="13">
        <x:v>8.8326303419940793</x:v>
      </x:c>
      <x:c r="BT18" s="14">
        <x:v>4.235250615559</x:v>
      </x:c>
      <x:c r="BU18" s="13">
        <x:v>6.3632150422044997</x:v>
      </x:c>
      <x:c r="BV18" s="14">
        <x:v>4.2423550338533103</x:v>
      </x:c>
      <x:c r="BW18" s="13">
        <x:v>7.5710712217754796</x:v>
      </x:c>
      <x:c r="BX18" s="14">
        <x:v>0.85373013061255099</x:v>
      </x:c>
      <x:c r="BY18" s="13">
        <x:v>7.2382165683295199</x:v>
      </x:c>
      <x:c r="BZ18" s="14">
        <x:v>1.4384212644091401</x:v>
      </x:c>
      <x:c r="CA18" s="13">
        <x:v>16.384154055762199</x:v>
      </x:c>
      <x:c r="CB18" s="14">
        <x:v>5.2037019128164097</x:v>
      </x:c>
      <x:c r="CC18" s="13">
        <x:v>9.14593748743264</x:v>
      </x:c>
      <x:c r="CD18" s="14">
        <x:v>5.4407619717050002</x:v>
      </x:c>
      <x:c r="CE18" s="13">
        <x:v>12.403710911368499</x:v>
      </x:c>
      <x:c r="CF18" s="14">
        <x:v>1.14841001844187</x:v>
      </x:c>
      <x:c r="CG18" s="13">
        <x:v>10.841520801388899</x:v>
      </x:c>
      <x:c r="CH18" s="14">
        <x:v>1.3683608668763201</x:v>
      </x:c>
      <x:c r="CI18" s="13">
        <x:v>30.479500267799601</x:v>
      </x:c>
      <x:c r="CJ18" s="14">
        <x:v>6.4040848112687101</x:v>
      </x:c>
      <x:c r="CK18" s="13">
        <x:v>19.637979466410702</x:v>
      </x:c>
      <x:c r="CL18" s="14">
        <x:v>6.5890356740384997</x:v>
      </x:c>
      <x:c r="CM18" s="13">
        <x:v>10.681468616951101</x:v>
      </x:c>
      <x:c r="CN18" s="14">
        <x:v>1.0359809260227799</x:v>
      </x:c>
      <x:c r="CO18" s="13">
        <x:v>10.5152269965174</x:v>
      </x:c>
      <x:c r="CP18" s="14">
        <x:v>1.5528009188877401</x:v>
      </x:c>
      <x:c r="CQ18" s="13">
        <x:v>10.840471489436499</x:v>
      </x:c>
      <x:c r="CR18" s="14">
        <x:v>3.9951857782867002</x:v>
      </x:c>
      <x:c r="CS18" s="13">
        <x:v>0.32524449291905599</x:v>
      </x:c>
      <x:c r="CT18" s="14">
        <x:v>4.5481022164611904</x:v>
      </x:c>
      <x:c r="CU18" s="13">
        <x:v>6.2275537616425902</x:v>
      </x:c>
      <x:c r="CV18" s="14">
        <x:v>0.59708319040273306</x:v>
      </x:c>
      <x:c r="CW18" s="13">
        <x:v>5.3058160742931699</x:v>
      </x:c>
      <x:c r="CX18" s="14">
        <x:v>0.811990392951914</x:v>
      </x:c>
      <x:c r="CY18" s="13">
        <x:v>12.850033625270999</x:v>
      </x:c>
      <x:c r="CZ18" s="14">
        <x:v>4.1834831241330503</x:v>
      </x:c>
      <x:c r="DA18" s="13">
        <x:v>7.5442175509778</x:v>
      </x:c>
      <x:c r="DB18" s="14">
        <x:v>4.3347273463120803</x:v>
      </x:c>
      <x:c r="DC18" s="13">
        <x:v>2.8269616921835299</x:v>
      </x:c>
      <x:c r="DD18" s="14">
        <x:v>0.52842815141761801</x:v>
      </x:c>
      <x:c r="DE18" s="13">
        <x:v>1.96099517217147</x:v>
      </x:c>
      <x:c r="DF18" s="14">
        <x:v>0.52451323781026804</x:v>
      </x:c>
      <x:c r="DG18" s="13">
        <x:v>3.1597868234190298</x:v>
      </x:c>
      <x:c r="DH18" s="14">
        <x:v>2.3920545116603198</x:v>
      </x:c>
      <x:c r="DI18" s="13">
        <x:v>1.19879165124756</x:v>
      </x:c>
      <x:c r="DJ18" s="14">
        <x:v>2.3461234351099098</x:v>
      </x:c>
      <x:c r="DK18" s="13">
        <x:v>10.2477019698924</x:v>
      </x:c>
      <x:c r="DL18" s="14">
        <x:v>1.08292663051122</x:v>
      </x:c>
      <x:c r="DM18" s="13">
        <x:v>9.5278688793788096</x:v>
      </x:c>
      <x:c r="DN18" s="14">
        <x:v>1.5443764622538001</x:v>
      </x:c>
      <x:c r="DO18" s="13">
        <x:v>8.4250305874650309</x:v>
      </x:c>
      <x:c r="DP18" s="14">
        <x:v>3.54425853261451</x:v>
      </x:c>
      <x:c r="DQ18" s="13">
        <x:v>-1.10283829191379</x:v>
      </x:c>
      <x:c r="DR18" s="14">
        <x:v>3.9209485688779599</x:v>
      </x:c>
      <x:c r="DS18" s="15"/>
      <x:c r="DT18" s="15"/>
      <x:c r="DU18" s="15"/>
      <x:c r="DV18" s="15"/>
      <x:c r="DW18" s="15"/>
      <x:c r="DX18" s="15"/>
      <x:c r="DY18" s="15"/>
      <x:c r="DZ18" s="15"/>
      <x:c r="EA18" s="15"/>
      <x:c r="EB18" s="15"/>
      <x:c r="EC18" s="15"/>
      <x:c r="ED18" s="15"/>
      <x:c r="EE18" s="15"/>
      <x:c r="EF18" s="15"/>
      <x:c r="EG18" s="15"/>
      <x:c r="EH18" s="15"/>
      <x:c r="EI18" s="15"/>
      <x:c r="EJ18" s="15"/>
      <x:c r="EK18" s="15"/>
      <x:c r="EL18" s="15"/>
      <x:c r="EM18" s="15"/>
      <x:c r="EN18" s="15"/>
      <x:c r="EO18" s="15"/>
      <x:c r="EP18" s="15"/>
      <x:c r="EQ18" s="15"/>
      <x:c r="ER18" s="15"/>
      <x:c r="ES18" s="15"/>
      <x:c r="ET18" s="15"/>
      <x:c r="EU18" s="15"/>
      <x:c r="EV18" s="15"/>
      <x:c r="EW18" s="15"/>
      <x:c r="EX18" s="15"/>
      <x:c r="EY18" s="15"/>
      <x:c r="EZ18" s="15"/>
      <x:c r="FA18" s="15"/>
      <x:c r="FB18" s="15"/>
      <x:c r="FC18" s="15"/>
      <x:c r="FD18" s="15"/>
      <x:c r="FE18" s="15"/>
      <x:c r="FF18" s="15"/>
      <x:c r="FG18" s="15"/>
      <x:c r="FH18" s="15"/>
      <x:c r="FI18" s="15"/>
      <x:c r="FJ18" s="15"/>
      <x:c r="FK18" s="15"/>
      <x:c r="FL18" s="15"/>
      <x:c r="FM18" s="15"/>
      <x:c r="FN18" s="15"/>
      <x:c r="FO18" s="15"/>
      <x:c r="FP18" s="15"/>
      <x:c r="FQ18" s="15"/>
      <x:c r="FR18" s="15"/>
      <x:c r="FS18" s="15"/>
      <x:c r="FT18" s="15"/>
      <x:c r="FU18" s="15"/>
      <x:c r="FV18" s="15"/>
      <x:c r="FW18" s="15"/>
      <x:c r="FX18" s="15"/>
      <x:c r="FY18" s="15"/>
      <x:c r="FZ18" s="16"/>
    </x:row>
    <x:row r="19" spans="1:182" ht="12.95" customHeight="1" x14ac:dyDescent="0.2">
      <x:c r="A19" s="17" t="s">
        <x:v>24</x:v>
      </x:c>
      <x:c r="B19" s="12">
        <x:v>2</x:v>
      </x:c>
      <x:c r="C19" s="13">
        <x:v>5.7211205205379203</x:v>
      </x:c>
      <x:c r="D19" s="14">
        <x:v>0.62773957432220595</x:v>
      </x:c>
      <x:c r="E19" s="13">
        <x:v>5.40629639801704</x:v>
      </x:c>
      <x:c r="F19" s="14">
        <x:v>0.905912382686476</x:v>
      </x:c>
      <x:c r="G19" s="13">
        <x:v>7.8428839477984598</x:v>
      </x:c>
      <x:c r="H19" s="14">
        <x:v>3.3937887912989901</x:v>
      </x:c>
      <x:c r="I19" s="13">
        <x:v>2.4365875497814198</x:v>
      </x:c>
      <x:c r="J19" s="14">
        <x:v>3.5565349366796499</x:v>
      </x:c>
      <x:c r="K19" s="13">
        <x:v>8.0591069960947195</x:v>
      </x:c>
      <x:c r="L19" s="14">
        <x:v>0.788291793464166</x:v>
      </x:c>
      <x:c r="M19" s="13">
        <x:v>7.3312871202116296</x:v>
      </x:c>
      <x:c r="N19" s="14">
        <x:v>1.06570943418751</x:v>
      </x:c>
      <x:c r="O19" s="13">
        <x:v>10.5193664292444</x:v>
      </x:c>
      <x:c r="P19" s="14">
        <x:v>3.7360091861292801</x:v>
      </x:c>
      <x:c r="Q19" s="13">
        <x:v>3.1880793090327701</x:v>
      </x:c>
      <x:c r="R19" s="14">
        <x:v>3.77922987062363</x:v>
      </x:c>
      <x:c r="S19" s="13">
        <x:v>14.493861926069</x:v>
      </x:c>
      <x:c r="T19" s="14">
        <x:v>0.93452254807579305</x:v>
      </x:c>
      <x:c r="U19" s="13">
        <x:v>14.761766040468</x:v>
      </x:c>
      <x:c r="V19" s="14">
        <x:v>1.3953020823286799</x:v>
      </x:c>
      <x:c r="W19" s="13">
        <x:v>16.600302294162699</x:v>
      </x:c>
      <x:c r="X19" s="14">
        <x:v>5.1628060859320302</x:v>
      </x:c>
      <x:c r="Y19" s="13">
        <x:v>1.8385362536946901</x:v>
      </x:c>
      <x:c r="Z19" s="14">
        <x:v>5.5768508551183604</x:v>
      </x:c>
      <x:c r="AA19" s="13">
        <x:v>11.7240643689363</x:v>
      </x:c>
      <x:c r="AB19" s="14">
        <x:v>0.80989775658869501</x:v>
      </x:c>
      <x:c r="AC19" s="13">
        <x:v>10.8710340518022</x:v>
      </x:c>
      <x:c r="AD19" s="14">
        <x:v>1.27278786748573</x:v>
      </x:c>
      <x:c r="AE19" s="13">
        <x:v>17.3503302322666</x:v>
      </x:c>
      <x:c r="AF19" s="14">
        <x:v>5.9955694530378203</x:v>
      </x:c>
      <x:c r="AG19" s="13">
        <x:v>6.4792961804644698</x:v>
      </x:c>
      <x:c r="AH19" s="14">
        <x:v>6.2966282203859398</x:v>
      </x:c>
      <x:c r="AI19" s="13">
        <x:v>22.0423871205927</x:v>
      </x:c>
      <x:c r="AJ19" s="14">
        <x:v>1.2355677852648801</x:v>
      </x:c>
      <x:c r="AK19" s="13">
        <x:v>21.353129837586501</x:v>
      </x:c>
      <x:c r="AL19" s="14">
        <x:v>1.79672544668717</x:v>
      </x:c>
      <x:c r="AM19" s="13">
        <x:v>24.683110998029498</x:v>
      </x:c>
      <x:c r="AN19" s="14">
        <x:v>6.0738911583914303</x:v>
      </x:c>
      <x:c r="AO19" s="13">
        <x:v>3.3299811604429999</x:v>
      </x:c>
      <x:c r="AP19" s="14">
        <x:v>6.1706054228999596</x:v>
      </x:c>
      <x:c r="AQ19" s="13">
        <x:v>23.930759744134601</x:v>
      </x:c>
      <x:c r="AR19" s="14">
        <x:v>1.28040254423394</x:v>
      </x:c>
      <x:c r="AS19" s="13">
        <x:v>22.0335058402908</x:v>
      </x:c>
      <x:c r="AT19" s="14">
        <x:v>2.0535542162129201</x:v>
      </x:c>
      <x:c r="AU19" s="13">
        <x:v>28.001959780558</x:v>
      </x:c>
      <x:c r="AV19" s="14">
        <x:v>6.3050313689761204</x:v>
      </x:c>
      <x:c r="AW19" s="13">
        <x:v>5.9684539402671399</x:v>
      </x:c>
      <x:c r="AX19" s="14">
        <x:v>6.3446206916685899</x:v>
      </x:c>
      <x:c r="AY19" s="13">
        <x:v>21.8863906345413</x:v>
      </x:c>
      <x:c r="AZ19" s="14">
        <x:v>1.1445704850417999</x:v>
      </x:c>
      <x:c r="BA19" s="13">
        <x:v>22.737984699362102</x:v>
      </x:c>
      <x:c r="BB19" s="14">
        <x:v>1.83593455620448</x:v>
      </x:c>
      <x:c r="BC19" s="13">
        <x:v>27.635658108052901</x:v>
      </x:c>
      <x:c r="BD19" s="14">
        <x:v>5.96895545595837</x:v>
      </x:c>
      <x:c r="BE19" s="13">
        <x:v>4.8976734086908396</x:v>
      </x:c>
      <x:c r="BF19" s="14">
        <x:v>6.2631042362166998</x:v>
      </x:c>
      <x:c r="BG19" s="13">
        <x:v>15.9015532158596</x:v>
      </x:c>
      <x:c r="BH19" s="14">
        <x:v>0.97073703221602803</x:v>
      </x:c>
      <x:c r="BI19" s="13">
        <x:v>15.6375680140274</x:v>
      </x:c>
      <x:c r="BJ19" s="14">
        <x:v>1.34813220914323</x:v>
      </x:c>
      <x:c r="BK19" s="13">
        <x:v>32.852948056365001</x:v>
      </x:c>
      <x:c r="BL19" s="14">
        <x:v>5.8994848607714898</x:v>
      </x:c>
      <x:c r="BM19" s="13">
        <x:v>17.215380042337699</x:v>
      </x:c>
      <x:c r="BN19" s="14">
        <x:v>6.0603365896746304</x:v>
      </x:c>
      <x:c r="BO19" s="13">
        <x:v>8.3488512811750901</x:v>
      </x:c>
      <x:c r="BP19" s="14">
        <x:v>0.71185158078035404</x:v>
      </x:c>
      <x:c r="BQ19" s="13">
        <x:v>9.1658855558973098</x:v>
      </x:c>
      <x:c r="BR19" s="14">
        <x:v>0.95733662229864003</x:v>
      </x:c>
      <x:c r="BS19" s="13">
        <x:v>8.9580216346077908</x:v>
      </x:c>
      <x:c r="BT19" s="14">
        <x:v>3.3852369746147102</x:v>
      </x:c>
      <x:c r="BU19" s="13">
        <x:v>-0.207863921289515</x:v>
      </x:c>
      <x:c r="BV19" s="14">
        <x:v>3.2142615049022898</x:v>
      </x:c>
      <x:c r="BW19" s="13">
        <x:v>13.226714436400799</x:v>
      </x:c>
      <x:c r="BX19" s="14">
        <x:v>0.86351099440685997</x:v>
      </x:c>
      <x:c r="BY19" s="13">
        <x:v>14.048290880325901</x:v>
      </x:c>
      <x:c r="BZ19" s="14">
        <x:v>1.3771627810818301</x:v>
      </x:c>
      <x:c r="CA19" s="13">
        <x:v>16.350877107881999</x:v>
      </x:c>
      <x:c r="CB19" s="14">
        <x:v>4.13193868116955</x:v>
      </x:c>
      <x:c r="CC19" s="13">
        <x:v>2.30258622755608</x:v>
      </x:c>
      <x:c r="CD19" s="14">
        <x:v>4.6061431500970098</x:v>
      </x:c>
      <x:c r="CE19" s="13">
        <x:v>23.6489611036993</x:v>
      </x:c>
      <x:c r="CF19" s="14">
        <x:v>1.3141844346868099</x:v>
      </x:c>
      <x:c r="CG19" s="13">
        <x:v>23.071347351160298</x:v>
      </x:c>
      <x:c r="CH19" s="14">
        <x:v>1.69539032774075</x:v>
      </x:c>
      <x:c r="CI19" s="13">
        <x:v>30.650629468505699</x:v>
      </x:c>
      <x:c r="CJ19" s="14">
        <x:v>5.5933397265879101</x:v>
      </x:c>
      <x:c r="CK19" s="13">
        <x:v>7.5792821173453699</x:v>
      </x:c>
      <x:c r="CL19" s="14">
        <x:v>5.76102635563731</x:v>
      </x:c>
      <x:c r="CM19" s="13">
        <x:v>12.5707970785664</x:v>
      </x:c>
      <x:c r="CN19" s="14">
        <x:v>1.0619865866431399</x:v>
      </x:c>
      <x:c r="CO19" s="13">
        <x:v>12.6408683464111</x:v>
      </x:c>
      <x:c r="CP19" s="14">
        <x:v>1.57719125428552</x:v>
      </x:c>
      <x:c r="CQ19" s="13">
        <x:v>13.5524063056942</x:v>
      </x:c>
      <x:c r="CR19" s="14">
        <x:v>4.9206567854098102</x:v>
      </x:c>
      <x:c r="CS19" s="13">
        <x:v>0.911537959283098</x:v>
      </x:c>
      <x:c r="CT19" s="14">
        <x:v>4.5795954880112104</x:v>
      </x:c>
      <x:c r="CU19" s="13">
        <x:v>8.8090592109814008</x:v>
      </x:c>
      <x:c r="CV19" s="14">
        <x:v>0.73202736755826903</x:v>
      </x:c>
      <x:c r="CW19" s="13">
        <x:v>9.1970273732944605</x:v>
      </x:c>
      <x:c r="CX19" s="14">
        <x:v>1.1461272474828501</x:v>
      </x:c>
      <x:c r="CY19" s="13">
        <x:v>17.4843413605523</x:v>
      </x:c>
      <x:c r="CZ19" s="14">
        <x:v>5.2938004473265101</x:v>
      </x:c>
      <x:c r="DA19" s="13">
        <x:v>8.2873139872578196</x:v>
      </x:c>
      <x:c r="DB19" s="14">
        <x:v>5.2622998499787004</x:v>
      </x:c>
      <x:c r="DC19" s="13">
        <x:v>8.8382805230327595</x:v>
      </x:c>
      <x:c r="DD19" s="14">
        <x:v>0.69058701088836405</x:v>
      </x:c>
      <x:c r="DE19" s="13">
        <x:v>8.7268687873043405</x:v>
      </x:c>
      <x:c r="DF19" s="14">
        <x:v>1.2085267750036901</x:v>
      </x:c>
      <x:c r="DG19" s="13">
        <x:v>9.4930840775841094</x:v>
      </x:c>
      <x:c r="DH19" s="14">
        <x:v>4.8760548271099902</x:v>
      </x:c>
      <x:c r="DI19" s="13">
        <x:v>0.76621529027977098</x:v>
      </x:c>
      <x:c r="DJ19" s="14">
        <x:v>5.2634611968563698</x:v>
      </x:c>
      <x:c r="DK19" s="13">
        <x:v>14.819994277118701</x:v>
      </x:c>
      <x:c r="DL19" s="14">
        <x:v>1.3450799053672799</x:v>
      </x:c>
      <x:c r="DM19" s="13">
        <x:v>14.424413396699</x:v>
      </x:c>
      <x:c r="DN19" s="14">
        <x:v>1.7433359075124799</x:v>
      </x:c>
      <x:c r="DO19" s="13">
        <x:v>30.278412969739101</x:v>
      </x:c>
      <x:c r="DP19" s="14">
        <x:v>5.6138213653167703</x:v>
      </x:c>
      <x:c r="DQ19" s="13">
        <x:v>15.853999573040101</x:v>
      </x:c>
      <x:c r="DR19" s="14">
        <x:v>5.7160834941260301</x:v>
      </x:c>
      <x:c r="DS19" s="15"/>
      <x:c r="DT19" s="15"/>
      <x:c r="DU19" s="15"/>
      <x:c r="DV19" s="15"/>
      <x:c r="DW19" s="15"/>
      <x:c r="DX19" s="15"/>
      <x:c r="DY19" s="15"/>
      <x:c r="DZ19" s="15"/>
      <x:c r="EA19" s="15"/>
      <x:c r="EB19" s="15"/>
      <x:c r="EC19" s="15"/>
      <x:c r="ED19" s="15"/>
      <x:c r="EE19" s="15"/>
      <x:c r="EF19" s="15"/>
      <x:c r="EG19" s="15"/>
      <x:c r="EH19" s="15"/>
      <x:c r="EI19" s="15"/>
      <x:c r="EJ19" s="15"/>
      <x:c r="EK19" s="15"/>
      <x:c r="EL19" s="15"/>
      <x:c r="EM19" s="15"/>
      <x:c r="EN19" s="15"/>
      <x:c r="EO19" s="15"/>
      <x:c r="EP19" s="15"/>
      <x:c r="EQ19" s="15"/>
      <x:c r="ER19" s="15"/>
      <x:c r="ES19" s="15"/>
      <x:c r="ET19" s="15"/>
      <x:c r="EU19" s="15"/>
      <x:c r="EV19" s="15"/>
      <x:c r="EW19" s="15"/>
      <x:c r="EX19" s="15"/>
      <x:c r="EY19" s="15"/>
      <x:c r="EZ19" s="15"/>
      <x:c r="FA19" s="15"/>
      <x:c r="FB19" s="15"/>
      <x:c r="FC19" s="15"/>
      <x:c r="FD19" s="15"/>
      <x:c r="FE19" s="15"/>
      <x:c r="FF19" s="15"/>
      <x:c r="FG19" s="15"/>
      <x:c r="FH19" s="15"/>
      <x:c r="FI19" s="15"/>
      <x:c r="FJ19" s="15"/>
      <x:c r="FK19" s="15"/>
      <x:c r="FL19" s="15"/>
      <x:c r="FM19" s="15"/>
      <x:c r="FN19" s="15"/>
      <x:c r="FO19" s="15"/>
      <x:c r="FP19" s="15"/>
      <x:c r="FQ19" s="15"/>
      <x:c r="FR19" s="15"/>
      <x:c r="FS19" s="15"/>
      <x:c r="FT19" s="15"/>
      <x:c r="FU19" s="15"/>
      <x:c r="FV19" s="15"/>
      <x:c r="FW19" s="15"/>
      <x:c r="FX19" s="15"/>
      <x:c r="FY19" s="15"/>
      <x:c r="FZ19" s="16"/>
    </x:row>
    <x:row r="20" spans="1:182" ht="12.95" customHeight="1" x14ac:dyDescent="0.2">
      <x:c r="A20" s="2" t="s">
        <x:v>25</x:v>
      </x:c>
      <x:c r="B20" s="12">
        <x:v>2</x:v>
      </x:c>
      <x:c r="C20" s="13">
        <x:v>11.882287974302599</x:v>
      </x:c>
      <x:c r="D20" s="14">
        <x:v>0.88565209691955704</x:v>
      </x:c>
      <x:c r="E20" s="13">
        <x:v>13.069779886807501</x:v>
      </x:c>
      <x:c r="F20" s="14">
        <x:v>1.42878449005797</x:v>
      </x:c>
      <x:c r="G20" s="13">
        <x:v>10.5601651599099</x:v>
      </x:c>
      <x:c r="H20" s="14">
        <x:v>3.4732886006239401</x:v>
      </x:c>
      <x:c r="I20" s="13">
        <x:v>-2.5096147268975502</x:v>
      </x:c>
      <x:c r="J20" s="14">
        <x:v>4.0400051992668304</x:v>
      </x:c>
      <x:c r="K20" s="13">
        <x:v>13.165828425945399</x:v>
      </x:c>
      <x:c r="L20" s="14">
        <x:v>0.91085736121229399</x:v>
      </x:c>
      <x:c r="M20" s="13">
        <x:v>13.123124317194099</x:v>
      </x:c>
      <x:c r="N20" s="14">
        <x:v>1.4092951511881899</x:v>
      </x:c>
      <x:c r="O20" s="13">
        <x:v>14.914425255449199</x:v>
      </x:c>
      <x:c r="P20" s="14">
        <x:v>4.0307965243165196</x:v>
      </x:c>
      <x:c r="Q20" s="13">
        <x:v>1.79130093825508</x:v>
      </x:c>
      <x:c r="R20" s="14">
        <x:v>4.4974894935869099</x:v>
      </x:c>
      <x:c r="S20" s="13">
        <x:v>14.037412041783901</x:v>
      </x:c>
      <x:c r="T20" s="14">
        <x:v>1.0512079274773101</x:v>
      </x:c>
      <x:c r="U20" s="13">
        <x:v>15.0424009800611</x:v>
      </x:c>
      <x:c r="V20" s="14">
        <x:v>1.6333619932479999</x:v>
      </x:c>
      <x:c r="W20" s="13">
        <x:v>10.509532895317999</x:v>
      </x:c>
      <x:c r="X20" s="14">
        <x:v>3.3967853018852798</x:v>
      </x:c>
      <x:c r="Y20" s="13">
        <x:v>-4.53286808474311</x:v>
      </x:c>
      <x:c r="Z20" s="14">
        <x:v>3.8940801487749201</x:v>
      </x:c>
      <x:c r="AA20" s="13">
        <x:v>15.622649960689399</x:v>
      </x:c>
      <x:c r="AB20" s="14">
        <x:v>0.96857458401602803</x:v>
      </x:c>
      <x:c r="AC20" s="13">
        <x:v>16.371843909073402</x:v>
      </x:c>
      <x:c r="AD20" s="14">
        <x:v>1.3340491726779</x:v>
      </x:c>
      <x:c r="AE20" s="13">
        <x:v>14.1094952015009</x:v>
      </x:c>
      <x:c r="AF20" s="14">
        <x:v>3.8800281734658899</x:v>
      </x:c>
      <x:c r="AG20" s="13">
        <x:v>-2.26234870757246</x:v>
      </x:c>
      <x:c r="AH20" s="14">
        <x:v>4.22736910694515</x:v>
      </x:c>
      <x:c r="AI20" s="13">
        <x:v>25.588515446141098</x:v>
      </x:c>
      <x:c r="AJ20" s="14">
        <x:v>1.24446804945052</x:v>
      </x:c>
      <x:c r="AK20" s="13">
        <x:v>24.908172002940798</x:v>
      </x:c>
      <x:c r="AL20" s="14">
        <x:v>1.5883495802237699</x:v>
      </x:c>
      <x:c r="AM20" s="13">
        <x:v>28.961274620943399</x:v>
      </x:c>
      <x:c r="AN20" s="14">
        <x:v>5.3719833812890103</x:v>
      </x:c>
      <x:c r="AO20" s="13">
        <x:v>4.0531026180025904</x:v>
      </x:c>
      <x:c r="AP20" s="14">
        <x:v>5.53521459083648</x:v>
      </x:c>
      <x:c r="AQ20" s="13">
        <x:v>26.609280629891501</x:v>
      </x:c>
      <x:c r="AR20" s="14">
        <x:v>1.12552263461247</x:v>
      </x:c>
      <x:c r="AS20" s="13">
        <x:v>25.912286301715302</x:v>
      </x:c>
      <x:c r="AT20" s="14">
        <x:v>1.6884202450668599</x:v>
      </x:c>
      <x:c r="AU20" s="13">
        <x:v>26.7042016694297</x:v>
      </x:c>
      <x:c r="AV20" s="14">
        <x:v>4.8729871137687102</x:v>
      </x:c>
      <x:c r="AW20" s="13">
        <x:v>0.79191536771441695</x:v>
      </x:c>
      <x:c r="AX20" s="14">
        <x:v>5.4827775004030999</x:v>
      </x:c>
      <x:c r="AY20" s="13">
        <x:v>38.593076999861999</x:v>
      </x:c>
      <x:c r="AZ20" s="14">
        <x:v>1.2397010746496999</x:v>
      </x:c>
      <x:c r="BA20" s="13">
        <x:v>38.480552696997101</x:v>
      </x:c>
      <x:c r="BB20" s="14">
        <x:v>1.97469856232001</x:v>
      </x:c>
      <x:c r="BC20" s="13">
        <x:v>39.108899336886502</x:v>
      </x:c>
      <x:c r="BD20" s="14">
        <x:v>4.8757795056327504</x:v>
      </x:c>
      <x:c r="BE20" s="13">
        <x:v>0.62834663988935802</x:v>
      </x:c>
      <x:c r="BF20" s="14">
        <x:v>5.2614338252038104</x:v>
      </x:c>
      <x:c r="BG20" s="13">
        <x:v>22.266669031321101</x:v>
      </x:c>
      <x:c r="BH20" s="14">
        <x:v>1.1081846527313901</x:v>
      </x:c>
      <x:c r="BI20" s="13">
        <x:v>22.369853367745101</x:v>
      </x:c>
      <x:c r="BJ20" s="14">
        <x:v>1.8796225311543</x:v>
      </x:c>
      <x:c r="BK20" s="13">
        <x:v>26.7611295733556</x:v>
      </x:c>
      <x:c r="BL20" s="14">
        <x:v>5.0329801088940203</x:v>
      </x:c>
      <x:c r="BM20" s="13">
        <x:v>4.3912762056105299</x:v>
      </x:c>
      <x:c r="BN20" s="14">
        <x:v>5.5417402244260403</x:v>
      </x:c>
      <x:c r="BO20" s="13">
        <x:v>21.078666653310201</x:v>
      </x:c>
      <x:c r="BP20" s="14">
        <x:v>1.1709659778669499</x:v>
      </x:c>
      <x:c r="BQ20" s="13">
        <x:v>22.756352919422</x:v>
      </x:c>
      <x:c r="BR20" s="14">
        <x:v>1.91615903336922</x:v>
      </x:c>
      <x:c r="BS20" s="13">
        <x:v>16.639516802282099</x:v>
      </x:c>
      <x:c r="BT20" s="14">
        <x:v>4.4015384148488099</x:v>
      </x:c>
      <x:c r="BU20" s="13">
        <x:v>-6.1168361171399601</x:v>
      </x:c>
      <x:c r="BV20" s="14">
        <x:v>4.9333512636415797</x:v>
      </x:c>
      <x:c r="BW20" s="13">
        <x:v>18.339042277317699</x:v>
      </x:c>
      <x:c r="BX20" s="14">
        <x:v>1.0187701251369099</x:v>
      </x:c>
      <x:c r="BY20" s="13">
        <x:v>19.514604846288702</x:v>
      </x:c>
      <x:c r="BZ20" s="14">
        <x:v>1.71281742972596</x:v>
      </x:c>
      <x:c r="CA20" s="13">
        <x:v>13.953867871562201</x:v>
      </x:c>
      <x:c r="CB20" s="14">
        <x:v>3.9629142717578998</x:v>
      </x:c>
      <x:c r="CC20" s="13">
        <x:v>-5.5607369747265096</x:v>
      </x:c>
      <x:c r="CD20" s="14">
        <x:v>4.6370682269000199</x:v>
      </x:c>
      <x:c r="CE20" s="13">
        <x:v>48.167725777206499</x:v>
      </x:c>
      <x:c r="CF20" s="14">
        <x:v>1.5283552287153299</x:v>
      </x:c>
      <x:c r="CG20" s="13">
        <x:v>48.848997120897103</x:v>
      </x:c>
      <x:c r="CH20" s="14">
        <x:v>2.2648260623023901</x:v>
      </x:c>
      <x:c r="CI20" s="13">
        <x:v>48.441277991641101</x:v>
      </x:c>
      <x:c r="CJ20" s="14">
        <x:v>4.9675588497121597</x:v>
      </x:c>
      <x:c r="CK20" s="13">
        <x:v>-0.40771912925593801</x:v>
      </x:c>
      <x:c r="CL20" s="14">
        <x:v>5.6951528403251697</x:v>
      </x:c>
      <x:c r="CM20" s="13">
        <x:v>36.747871604582798</x:v>
      </x:c>
      <x:c r="CN20" s="14">
        <x:v>1.16602208432357</x:v>
      </x:c>
      <x:c r="CO20" s="13">
        <x:v>39.421835158384603</x:v>
      </x:c>
      <x:c r="CP20" s="14">
        <x:v>2.1124757998739399</x:v>
      </x:c>
      <x:c r="CQ20" s="13">
        <x:v>28.595383692081299</x:v>
      </x:c>
      <x:c r="CR20" s="14">
        <x:v>4.5437633465316498</x:v>
      </x:c>
      <x:c r="CS20" s="13">
        <x:v>-10.8264514663033</x:v>
      </x:c>
      <x:c r="CT20" s="14">
        <x:v>5.1907900640136804</x:v>
      </x:c>
      <x:c r="CU20" s="13">
        <x:v>16.4527056056871</x:v>
      </x:c>
      <x:c r="CV20" s="14">
        <x:v>0.93696453640214705</x:v>
      </x:c>
      <x:c r="CW20" s="13">
        <x:v>15.7773633774943</x:v>
      </x:c>
      <x:c r="CX20" s="14">
        <x:v>1.43586873726479</x:v>
      </x:c>
      <x:c r="CY20" s="13">
        <x:v>15.557194888197801</x:v>
      </x:c>
      <x:c r="CZ20" s="14">
        <x:v>4.1403114537633403</x:v>
      </x:c>
      <x:c r="DA20" s="13">
        <x:v>-0.22016848929651001</x:v>
      </x:c>
      <x:c r="DB20" s="14">
        <x:v>4.6617883377196101</x:v>
      </x:c>
      <x:c r="DC20" s="13">
        <x:v>33.522242129051399</x:v>
      </x:c>
      <x:c r="DD20" s="14">
        <x:v>1.08661226622522</x:v>
      </x:c>
      <x:c r="DE20" s="13">
        <x:v>30.023426690145101</x:v>
      </x:c>
      <x:c r="DF20" s="14">
        <x:v>1.9183923093363699</x:v>
      </x:c>
      <x:c r="DG20" s="13">
        <x:v>31.065929807602</x:v>
      </x:c>
      <x:c r="DH20" s="14">
        <x:v>3.9004871688082501</x:v>
      </x:c>
      <x:c r="DI20" s="13">
        <x:v>1.0425031174568999</x:v>
      </x:c>
      <x:c r="DJ20" s="14">
        <x:v>4.6982984920084903</x:v>
      </x:c>
      <x:c r="DK20" s="13">
        <x:v>35.0377554063218</x:v>
      </x:c>
      <x:c r="DL20" s="14">
        <x:v>1.2679395589317</x:v>
      </x:c>
      <x:c r="DM20" s="13">
        <x:v>33.954310821706201</x:v>
      </x:c>
      <x:c r="DN20" s="14">
        <x:v>1.91268742885615</x:v>
      </x:c>
      <x:c r="DO20" s="13">
        <x:v>22.879436708880899</x:v>
      </x:c>
      <x:c r="DP20" s="14">
        <x:v>4.5705396810511001</x:v>
      </x:c>
      <x:c r="DQ20" s="13">
        <x:v>-11.074874112825199</x:v>
      </x:c>
      <x:c r="DR20" s="14">
        <x:v>5.4538532871144696</x:v>
      </x:c>
      <x:c r="DS20" s="15"/>
      <x:c r="DT20" s="15"/>
      <x:c r="DU20" s="15"/>
      <x:c r="DV20" s="15"/>
      <x:c r="DW20" s="15"/>
      <x:c r="DX20" s="15"/>
      <x:c r="DY20" s="15"/>
      <x:c r="DZ20" s="15"/>
      <x:c r="EA20" s="15"/>
      <x:c r="EB20" s="15"/>
      <x:c r="EC20" s="15"/>
      <x:c r="ED20" s="15"/>
      <x:c r="EE20" s="15"/>
      <x:c r="EF20" s="15"/>
      <x:c r="EG20" s="15"/>
      <x:c r="EH20" s="15"/>
      <x:c r="EI20" s="15"/>
      <x:c r="EJ20" s="15"/>
      <x:c r="EK20" s="15"/>
      <x:c r="EL20" s="15"/>
      <x:c r="EM20" s="15"/>
      <x:c r="EN20" s="15"/>
      <x:c r="EO20" s="15"/>
      <x:c r="EP20" s="15"/>
      <x:c r="EQ20" s="15"/>
      <x:c r="ER20" s="15"/>
      <x:c r="ES20" s="15"/>
      <x:c r="ET20" s="15"/>
      <x:c r="EU20" s="15"/>
      <x:c r="EV20" s="15"/>
      <x:c r="EW20" s="15"/>
      <x:c r="EX20" s="15"/>
      <x:c r="EY20" s="15"/>
      <x:c r="EZ20" s="15"/>
      <x:c r="FA20" s="15"/>
      <x:c r="FB20" s="15"/>
      <x:c r="FC20" s="15"/>
      <x:c r="FD20" s="15"/>
      <x:c r="FE20" s="15"/>
      <x:c r="FF20" s="15"/>
      <x:c r="FG20" s="15"/>
      <x:c r="FH20" s="15"/>
      <x:c r="FI20" s="15"/>
      <x:c r="FJ20" s="15"/>
      <x:c r="FK20" s="15"/>
      <x:c r="FL20" s="15"/>
      <x:c r="FM20" s="15"/>
      <x:c r="FN20" s="15"/>
      <x:c r="FO20" s="15"/>
      <x:c r="FP20" s="15"/>
      <x:c r="FQ20" s="15"/>
      <x:c r="FR20" s="15"/>
      <x:c r="FS20" s="15"/>
      <x:c r="FT20" s="15"/>
      <x:c r="FU20" s="15"/>
      <x:c r="FV20" s="15"/>
      <x:c r="FW20" s="15"/>
      <x:c r="FX20" s="15"/>
      <x:c r="FY20" s="15"/>
      <x:c r="FZ20" s="16"/>
    </x:row>
    <x:row r="21" spans="1:182" ht="12.95" customHeight="1" x14ac:dyDescent="0.2">
      <x:c r="A21" s="2" t="s">
        <x:v>26</x:v>
      </x:c>
      <x:c r="B21" s="12">
        <x:v>2</x:v>
      </x:c>
      <x:c r="C21" s="13">
        <x:v>33.4668674442553</x:v>
      </x:c>
      <x:c r="D21" s="14">
        <x:v>1.1951425065154999</x:v>
      </x:c>
      <x:c r="E21" s="13">
        <x:v>33.285844837773404</x:v>
      </x:c>
      <x:c r="F21" s="14">
        <x:v>2.1939378684071098</x:v>
      </x:c>
      <x:c r="G21" s="13">
        <x:v>26.440622956999398</x:v>
      </x:c>
      <x:c r="H21" s="14">
        <x:v>3.69520222810872</x:v>
      </x:c>
      <x:c r="I21" s="13">
        <x:v>-6.8452218807739698</x:v>
      </x:c>
      <x:c r="J21" s="14">
        <x:v>4.2360951736555901</x:v>
      </x:c>
      <x:c r="K21" s="13">
        <x:v>32.4209466427085</x:v>
      </x:c>
      <x:c r="L21" s="14">
        <x:v>1.19501247552416</x:v>
      </x:c>
      <x:c r="M21" s="13">
        <x:v>32.424569163896301</x:v>
      </x:c>
      <x:c r="N21" s="14">
        <x:v>2.0142719634969</x:v>
      </x:c>
      <x:c r="O21" s="13">
        <x:v>26.5557463171602</x:v>
      </x:c>
      <x:c r="P21" s="14">
        <x:v>3.7561421848536098</x:v>
      </x:c>
      <x:c r="Q21" s="13">
        <x:v>-5.8688228467361103</x:v>
      </x:c>
      <x:c r="R21" s="14">
        <x:v>4.0693935984029599</x:v>
      </x:c>
      <x:c r="S21" s="13">
        <x:v>34.738590441490999</x:v>
      </x:c>
      <x:c r="T21" s="14">
        <x:v>1.16621562956404</x:v>
      </x:c>
      <x:c r="U21" s="13">
        <x:v>34.672497537824803</x:v>
      </x:c>
      <x:c r="V21" s="14">
        <x:v>2.1190452118951399</x:v>
      </x:c>
      <x:c r="W21" s="13">
        <x:v>25.991957538048599</x:v>
      </x:c>
      <x:c r="X21" s="14">
        <x:v>3.38968679305238</x:v>
      </x:c>
      <x:c r="Y21" s="13">
        <x:v>-8.6805399997761992</x:v>
      </x:c>
      <x:c r="Z21" s="14">
        <x:v>3.7889992147321498</x:v>
      </x:c>
      <x:c r="AA21" s="13">
        <x:v>29.3691981951632</x:v>
      </x:c>
      <x:c r="AB21" s="14">
        <x:v>1.09585073261643</x:v>
      </x:c>
      <x:c r="AC21" s="13">
        <x:v>29.939558496775099</x:v>
      </x:c>
      <x:c r="AD21" s="14">
        <x:v>2.07650711782146</x:v>
      </x:c>
      <x:c r="AE21" s="13">
        <x:v>23.165009620467998</x:v>
      </x:c>
      <x:c r="AF21" s="14">
        <x:v>3.3969459423059898</x:v>
      </x:c>
      <x:c r="AG21" s="13">
        <x:v>-6.7745488763070503</x:v>
      </x:c>
      <x:c r="AH21" s="14">
        <x:v>3.8910867130542099</x:v>
      </x:c>
      <x:c r="AI21" s="13">
        <x:v>26.814142579567399</x:v>
      </x:c>
      <x:c r="AJ21" s="14">
        <x:v>1.19740608476426</x:v>
      </x:c>
      <x:c r="AK21" s="13">
        <x:v>25.924481819180599</x:v>
      </x:c>
      <x:c r="AL21" s="14">
        <x:v>2.0257122189990202</x:v>
      </x:c>
      <x:c r="AM21" s="13">
        <x:v>23.075771525431499</x:v>
      </x:c>
      <x:c r="AN21" s="14">
        <x:v>3.6296115135762301</x:v>
      </x:c>
      <x:c r="AO21" s="13">
        <x:v>-2.8487102937490798</x:v>
      </x:c>
      <x:c r="AP21" s="14">
        <x:v>4.1605508925692698</x:v>
      </x:c>
      <x:c r="AQ21" s="13">
        <x:v>27.367455019803899</x:v>
      </x:c>
      <x:c r="AR21" s="14">
        <x:v>1.16033162866318</x:v>
      </x:c>
      <x:c r="AS21" s="13">
        <x:v>27.375526963250501</x:v>
      </x:c>
      <x:c r="AT21" s="14">
        <x:v>2.0898686064393699</x:v>
      </x:c>
      <x:c r="AU21" s="13">
        <x:v>22.208176083032399</x:v>
      </x:c>
      <x:c r="AV21" s="14">
        <x:v>3.5491797881070899</x:v>
      </x:c>
      <x:c r="AW21" s="13">
        <x:v>-5.1673508802180601</x:v>
      </x:c>
      <x:c r="AX21" s="14">
        <x:v>4.1605198237661698</x:v>
      </x:c>
      <x:c r="AY21" s="13">
        <x:v>24.440346724429101</x:v>
      </x:c>
      <x:c r="AZ21" s="14">
        <x:v>1.2007919281982899</x:v>
      </x:c>
      <x:c r="BA21" s="13">
        <x:v>25.338393282428498</x:v>
      </x:c>
      <x:c r="BB21" s="14">
        <x:v>1.68171284513904</x:v>
      </x:c>
      <x:c r="BC21" s="13">
        <x:v>17.443684273351401</x:v>
      </x:c>
      <x:c r="BD21" s="14">
        <x:v>3.9440370134765002</x:v>
      </x:c>
      <x:c r="BE21" s="13">
        <x:v>-7.8947090090770704</x:v>
      </x:c>
      <x:c r="BF21" s="14">
        <x:v>4.0486740379428499</x:v>
      </x:c>
      <x:c r="BG21" s="13">
        <x:v>29.331141529561101</x:v>
      </x:c>
      <x:c r="BH21" s="14">
        <x:v>1.0427992154114201</x:v>
      </x:c>
      <x:c r="BI21" s="13">
        <x:v>29.535833725926601</x:v>
      </x:c>
      <x:c r="BJ21" s="14">
        <x:v>1.91565526074328</x:v>
      </x:c>
      <x:c r="BK21" s="13">
        <x:v>21.839937835776201</x:v>
      </x:c>
      <x:c r="BL21" s="14">
        <x:v>3.8974069273861698</x:v>
      </x:c>
      <x:c r="BM21" s="13">
        <x:v>-7.6958958901503998</x:v>
      </x:c>
      <x:c r="BN21" s="14">
        <x:v>4.4662020468807597</x:v>
      </x:c>
      <x:c r="BO21" s="13">
        <x:v>12.32165453983</x:v>
      </x:c>
      <x:c r="BP21" s="14">
        <x:v>0.79526287742194102</x:v>
      </x:c>
      <x:c r="BQ21" s="13">
        <x:v>12.7424966176852</x:v>
      </x:c>
      <x:c r="BR21" s="14">
        <x:v>1.2745765632964701</x:v>
      </x:c>
      <x:c r="BS21" s="13">
        <x:v>9.6766182348432395</x:v>
      </x:c>
      <x:c r="BT21" s="14">
        <x:v>3.1078663991643798</x:v>
      </x:c>
      <x:c r="BU21" s="13">
        <x:v>-3.0658783828419498</x:v>
      </x:c>
      <x:c r="BV21" s="14">
        <x:v>3.3525413739819898</x:v>
      </x:c>
      <x:c r="BW21" s="13">
        <x:v>17.6298087585971</x:v>
      </x:c>
      <x:c r="BX21" s="14">
        <x:v>0.89382960075731899</x:v>
      </x:c>
      <x:c r="BY21" s="13">
        <x:v>15.8167185484049</x:v>
      </x:c>
      <x:c r="BZ21" s="14">
        <x:v>1.7078071130290799</x:v>
      </x:c>
      <x:c r="CA21" s="13">
        <x:v>16.530916118452701</x:v>
      </x:c>
      <x:c r="CB21" s="14">
        <x:v>3.7845447437638899</x:v>
      </x:c>
      <x:c r="CC21" s="13">
        <x:v>0.71419757004782403</x:v>
      </x:c>
      <x:c r="CD21" s="14">
        <x:v>4.3160066963330497</x:v>
      </x:c>
      <x:c r="CE21" s="13">
        <x:v>25.693531664386001</x:v>
      </x:c>
      <x:c r="CF21" s="14">
        <x:v>0.97621741365021097</x:v>
      </x:c>
      <x:c r="CG21" s="13">
        <x:v>24.897751322320499</x:v>
      </x:c>
      <x:c r="CH21" s="14">
        <x:v>1.83522526206478</x:v>
      </x:c>
      <x:c r="CI21" s="13">
        <x:v>23.8449380292911</x:v>
      </x:c>
      <x:c r="CJ21" s="14">
        <x:v>4.0591734132261799</x:v>
      </x:c>
      <x:c r="CK21" s="13">
        <x:v>-1.0528132930293601</x:v>
      </x:c>
      <x:c r="CL21" s="14">
        <x:v>4.4434417929187999</x:v>
      </x:c>
      <x:c r="CM21" s="13">
        <x:v>21.733107997578099</x:v>
      </x:c>
      <x:c r="CN21" s="14">
        <x:v>1.0667442170507999</x:v>
      </x:c>
      <x:c r="CO21" s="13">
        <x:v>20.244299761825101</x:v>
      </x:c>
      <x:c r="CP21" s="14">
        <x:v>1.82661850315028</x:v>
      </x:c>
      <x:c r="CQ21" s="13">
        <x:v>19.586111656100901</x:v>
      </x:c>
      <x:c r="CR21" s="14">
        <x:v>3.44482731882005</x:v>
      </x:c>
      <x:c r="CS21" s="13">
        <x:v>-0.65818810572417197</x:v>
      </x:c>
      <x:c r="CT21" s="14">
        <x:v>3.7954513954307201</x:v>
      </x:c>
      <x:c r="CU21" s="13">
        <x:v>21.356438912293001</x:v>
      </x:c>
      <x:c r="CV21" s="14">
        <x:v>0.96545866207738296</x:v>
      </x:c>
      <x:c r="CW21" s="13">
        <x:v>22.689710419979701</x:v>
      </x:c>
      <x:c r="CX21" s="14">
        <x:v>1.88553896803518</x:v>
      </x:c>
      <x:c r="CY21" s="13">
        <x:v>16.755230734521199</x:v>
      </x:c>
      <x:c r="CZ21" s="14">
        <x:v>3.4286704547603399</x:v>
      </x:c>
      <x:c r="DA21" s="13">
        <x:v>-5.9344796854584896</x:v>
      </x:c>
      <x:c r="DB21" s="14">
        <x:v>3.9084233740499701</x:v>
      </x:c>
      <x:c r="DC21" s="13">
        <x:v>28.522449866952801</x:v>
      </x:c>
      <x:c r="DD21" s="14">
        <x:v>1.07897058330594</x:v>
      </x:c>
      <x:c r="DE21" s="13">
        <x:v>29.7750936431901</x:v>
      </x:c>
      <x:c r="DF21" s="14">
        <x:v>1.80416430621906</x:v>
      </x:c>
      <x:c r="DG21" s="13">
        <x:v>25.834052144222099</x:v>
      </x:c>
      <x:c r="DH21" s="14">
        <x:v>3.7654914776281001</x:v>
      </x:c>
      <x:c r="DI21" s="13">
        <x:v>-3.9410414989680498</x:v>
      </x:c>
      <x:c r="DJ21" s="14">
        <x:v>3.9885916984054099</x:v>
      </x:c>
      <x:c r="DK21" s="13">
        <x:v>28.866464710609499</x:v>
      </x:c>
      <x:c r="DL21" s="14">
        <x:v>1.03140301391656</x:v>
      </x:c>
      <x:c r="DM21" s="13">
        <x:v>31.0991197742221</x:v>
      </x:c>
      <x:c r="DN21" s="14">
        <x:v>1.9619991607267799</x:v>
      </x:c>
      <x:c r="DO21" s="13">
        <x:v>27.744828042167502</x:v>
      </x:c>
      <x:c r="DP21" s="14">
        <x:v>3.58296116931096</x:v>
      </x:c>
      <x:c r="DQ21" s="13">
        <x:v>-3.3542917320546701</x:v>
      </x:c>
      <x:c r="DR21" s="14">
        <x:v>4.1876576280109896</x:v>
      </x:c>
      <x:c r="DS21" s="15"/>
      <x:c r="DT21" s="15"/>
      <x:c r="DU21" s="15"/>
      <x:c r="DV21" s="15"/>
      <x:c r="DW21" s="15"/>
      <x:c r="DX21" s="15"/>
      <x:c r="DY21" s="15"/>
      <x:c r="DZ21" s="15"/>
      <x:c r="EA21" s="15"/>
      <x:c r="EB21" s="15"/>
      <x:c r="EC21" s="15"/>
      <x:c r="ED21" s="15"/>
      <x:c r="EE21" s="15"/>
      <x:c r="EF21" s="15"/>
      <x:c r="EG21" s="15"/>
      <x:c r="EH21" s="15"/>
      <x:c r="EI21" s="15"/>
      <x:c r="EJ21" s="15"/>
      <x:c r="EK21" s="15"/>
      <x:c r="EL21" s="15"/>
      <x:c r="EM21" s="15"/>
      <x:c r="EN21" s="15"/>
      <x:c r="EO21" s="15"/>
      <x:c r="EP21" s="15"/>
      <x:c r="EQ21" s="15"/>
      <x:c r="ER21" s="15"/>
      <x:c r="ES21" s="15"/>
      <x:c r="ET21" s="15"/>
      <x:c r="EU21" s="15"/>
      <x:c r="EV21" s="15"/>
      <x:c r="EW21" s="15"/>
      <x:c r="EX21" s="15"/>
      <x:c r="EY21" s="15"/>
      <x:c r="EZ21" s="15"/>
      <x:c r="FA21" s="15"/>
      <x:c r="FB21" s="15"/>
      <x:c r="FC21" s="15"/>
      <x:c r="FD21" s="15"/>
      <x:c r="FE21" s="15"/>
      <x:c r="FF21" s="15"/>
      <x:c r="FG21" s="15"/>
      <x:c r="FH21" s="15"/>
      <x:c r="FI21" s="15"/>
      <x:c r="FJ21" s="15"/>
      <x:c r="FK21" s="15"/>
      <x:c r="FL21" s="15"/>
      <x:c r="FM21" s="15"/>
      <x:c r="FN21" s="15"/>
      <x:c r="FO21" s="15"/>
      <x:c r="FP21" s="15"/>
      <x:c r="FQ21" s="15"/>
      <x:c r="FR21" s="15"/>
      <x:c r="FS21" s="15"/>
      <x:c r="FT21" s="15"/>
      <x:c r="FU21" s="15"/>
      <x:c r="FV21" s="15"/>
      <x:c r="FW21" s="15"/>
      <x:c r="FX21" s="15"/>
      <x:c r="FY21" s="15"/>
      <x:c r="FZ21" s="16"/>
    </x:row>
    <x:row r="22" spans="1:182" ht="12.95" customHeight="1" x14ac:dyDescent="0.2">
      <x:c r="A22" s="2" t="s">
        <x:v>27</x:v>
      </x:c>
      <x:c r="B22" s="12">
        <x:v>2</x:v>
      </x:c>
      <x:c r="C22" s="13">
        <x:v>9.1766057006625505</x:v>
      </x:c>
      <x:c r="D22" s="14">
        <x:v>1.19282809013268</x:v>
      </x:c>
      <x:c r="E22" s="13">
        <x:v>9.8334297369016106</x:v>
      </x:c>
      <x:c r="F22" s="14">
        <x:v>1.7711213218500199</x:v>
      </x:c>
      <x:c r="G22" s="13">
        <x:v>11.858317632532801</x:v>
      </x:c>
      <x:c r="H22" s="14">
        <x:v>6.5814414019642502</x:v>
      </x:c>
      <x:c r="I22" s="13">
        <x:v>2.0248878956312399</x:v>
      </x:c>
      <x:c r="J22" s="14">
        <x:v>7.1074512808341401</x:v>
      </x:c>
      <x:c r="K22" s="13">
        <x:v>11.0228891954399</x:v>
      </x:c>
      <x:c r="L22" s="14">
        <x:v>1.2016928331043899</x:v>
      </x:c>
      <x:c r="M22" s="13">
        <x:v>10.1763531501862</x:v>
      </x:c>
      <x:c r="N22" s="14">
        <x:v>1.6962256168010701</x:v>
      </x:c>
      <x:c r="O22" s="13">
        <x:v>19.150792543270398</x:v>
      </x:c>
      <x:c r="P22" s="14">
        <x:v>7.7186698681294699</x:v>
      </x:c>
      <x:c r="Q22" s="13">
        <x:v>8.9744393930842197</x:v>
      </x:c>
      <x:c r="R22" s="14">
        <x:v>7.88949635495743</x:v>
      </x:c>
      <x:c r="S22" s="13">
        <x:v>11.1954231910058</x:v>
      </x:c>
      <x:c r="T22" s="14">
        <x:v>1.1875067941425299</x:v>
      </x:c>
      <x:c r="U22" s="13">
        <x:v>11.469836744447999</x:v>
      </x:c>
      <x:c r="V22" s="14">
        <x:v>1.9443581362509801</x:v>
      </x:c>
      <x:c r="W22" s="13">
        <x:v>8.3023479450893891</x:v>
      </x:c>
      <x:c r="X22" s="14">
        <x:v>4.5212827267811599</x:v>
      </x:c>
      <x:c r="Y22" s="13">
        <x:v>-3.1674887993586198</x:v>
      </x:c>
      <x:c r="Z22" s="14">
        <x:v>4.9801106042967502</x:v>
      </x:c>
      <x:c r="AA22" s="13">
        <x:v>21.790852787478201</x:v>
      </x:c>
      <x:c r="AB22" s="14">
        <x:v>1.77759426994285</x:v>
      </x:c>
      <x:c r="AC22" s="13">
        <x:v>23.100329541493899</x:v>
      </x:c>
      <x:c r="AD22" s="14">
        <x:v>2.5420648934483401</x:v>
      </x:c>
      <x:c r="AE22" s="13">
        <x:v>16.4523655104177</x:v>
      </x:c>
      <x:c r="AF22" s="14">
        <x:v>7.0023406569090403</x:v>
      </x:c>
      <x:c r="AG22" s="13">
        <x:v>-6.6479640310761496</x:v>
      </x:c>
      <x:c r="AH22" s="14">
        <x:v>7.5640933866193896</x:v>
      </x:c>
      <x:c r="AI22" s="13">
        <x:v>29.2403397414752</x:v>
      </x:c>
      <x:c r="AJ22" s="14">
        <x:v>1.9522155541645001</x:v>
      </x:c>
      <x:c r="AK22" s="13">
        <x:v>26.485743085423099</x:v>
      </x:c>
      <x:c r="AL22" s="14">
        <x:v>2.95935403917996</x:v>
      </x:c>
      <x:c r="AM22" s="13">
        <x:v>39.544481275969098</x:v>
      </x:c>
      <x:c r="AN22" s="14">
        <x:v>10.753734858634999</x:v>
      </x:c>
      <x:c r="AO22" s="13">
        <x:v>13.058738190546</x:v>
      </x:c>
      <x:c r="AP22" s="14">
        <x:v>11.7533368583195</x:v>
      </x:c>
      <x:c r="AQ22" s="13">
        <x:v>31.0334230199092</x:v>
      </x:c>
      <x:c r="AR22" s="14">
        <x:v>2.0979325443624699</x:v>
      </x:c>
      <x:c r="AS22" s="13">
        <x:v>28.710799658245801</x:v>
      </x:c>
      <x:c r="AT22" s="14">
        <x:v>3.2871066323412501</x:v>
      </x:c>
      <x:c r="AU22" s="13">
        <x:v>45.831897060666897</x:v>
      </x:c>
      <x:c r="AV22" s="14">
        <x:v>11.4288301604323</x:v>
      </x:c>
      <x:c r="AW22" s="13">
        <x:v>17.1210974024211</x:v>
      </x:c>
      <x:c r="AX22" s="14">
        <x:v>12.2641742695807</x:v>
      </x:c>
      <x:c r="AY22" s="13">
        <x:v>41.460099669157003</x:v>
      </x:c>
      <x:c r="AZ22" s="14">
        <x:v>1.8520789419253001</x:v>
      </x:c>
      <x:c r="BA22" s="13">
        <x:v>37.622149473974297</x:v>
      </x:c>
      <x:c r="BB22" s="14">
        <x:v>3.0195989506305301</x:v>
      </x:c>
      <x:c r="BC22" s="13">
        <x:v>45.532838334606097</x:v>
      </x:c>
      <x:c r="BD22" s="14">
        <x:v>8.1932233618205199</x:v>
      </x:c>
      <x:c r="BE22" s="13">
        <x:v>7.9106888606317201</x:v>
      </x:c>
      <x:c r="BF22" s="14">
        <x:v>9.3081753031815797</x:v>
      </x:c>
      <x:c r="BG22" s="13">
        <x:v>17.082384026876099</x:v>
      </x:c>
      <x:c r="BH22" s="14">
        <x:v>1.34644015212839</x:v>
      </x:c>
      <x:c r="BI22" s="13">
        <x:v>17.503140376691899</x:v>
      </x:c>
      <x:c r="BJ22" s="14">
        <x:v>2.2812436582720901</x:v>
      </x:c>
      <x:c r="BK22" s="13">
        <x:v>20.691240728515002</x:v>
      </x:c>
      <x:c r="BL22" s="14">
        <x:v>8.7336637128109107</x:v>
      </x:c>
      <x:c r="BM22" s="13">
        <x:v>3.1881003518231199</x:v>
      </x:c>
      <x:c r="BN22" s="14">
        <x:v>9.2201576307151303</x:v>
      </x:c>
      <x:c r="BO22" s="13">
        <x:v>16.445479723828299</x:v>
      </x:c>
      <x:c r="BP22" s="14">
        <x:v>1.6188509905699999</x:v>
      </x:c>
      <x:c r="BQ22" s="13">
        <x:v>14.1126894836753</x:v>
      </x:c>
      <x:c r="BR22" s="14">
        <x:v>1.99046236399429</x:v>
      </x:c>
      <x:c r="BS22" s="13">
        <x:v>34.007864881988603</x:v>
      </x:c>
      <x:c r="BT22" s="14">
        <x:v>7.9524662074094801</x:v>
      </x:c>
      <x:c r="BU22" s="13">
        <x:v>19.895175398313199</x:v>
      </x:c>
      <x:c r="BV22" s="14">
        <x:v>7.9640149113494196</x:v>
      </x:c>
      <x:c r="BW22" s="13">
        <x:v>20.068241401084801</x:v>
      </x:c>
      <x:c r="BX22" s="14">
        <x:v>1.88108228719074</x:v>
      </x:c>
      <x:c r="BY22" s="13">
        <x:v>17.380219676570501</x:v>
      </x:c>
      <x:c r="BZ22" s="14">
        <x:v>2.0506457710985901</x:v>
      </x:c>
      <x:c r="CA22" s="13">
        <x:v>27.314980250174699</x:v>
      </x:c>
      <x:c r="CB22" s="14">
        <x:v>9.3166309254879902</x:v>
      </x:c>
      <x:c r="CC22" s="13">
        <x:v>9.9347605736042404</x:v>
      </x:c>
      <x:c r="CD22" s="14">
        <x:v>9.5606244161153899</x:v>
      </x:c>
      <x:c r="CE22" s="13">
        <x:v>37.852952356830102</x:v>
      </x:c>
      <x:c r="CF22" s="14">
        <x:v>2.3544486032200198</x:v>
      </x:c>
      <x:c r="CG22" s="13">
        <x:v>35.852467817766602</x:v>
      </x:c>
      <x:c r="CH22" s="14">
        <x:v>2.8649657047240402</x:v>
      </x:c>
      <x:c r="CI22" s="13">
        <x:v>39.595600727240701</x:v>
      </x:c>
      <x:c r="CJ22" s="14">
        <x:v>10.4851204235185</x:v>
      </x:c>
      <x:c r="CK22" s="13">
        <x:v>3.74313290947405</x:v>
      </x:c>
      <x:c r="CL22" s="14">
        <x:v>11.452600461821699</x:v>
      </x:c>
      <x:c r="CM22" s="13">
        <x:v>33.962542582610098</x:v>
      </x:c>
      <x:c r="CN22" s="14">
        <x:v>1.76827262870909</x:v>
      </x:c>
      <x:c r="CO22" s="13">
        <x:v>30.764885989461501</x:v>
      </x:c>
      <x:c r="CP22" s="14">
        <x:v>2.7204482473440201</x:v>
      </x:c>
      <x:c r="CQ22" s="13">
        <x:v>42.792042374500099</x:v>
      </x:c>
      <x:c r="CR22" s="14">
        <x:v>7.9852375933142898</x:v>
      </x:c>
      <x:c r="CS22" s="13">
        <x:v>12.0271563850386</x:v>
      </x:c>
      <x:c r="CT22" s="14">
        <x:v>8.94739177351852</x:v>
      </x:c>
      <x:c r="CU22" s="13">
        <x:v>18.632647010456999</x:v>
      </x:c>
      <x:c r="CV22" s="14">
        <x:v>1.59612206516147</x:v>
      </x:c>
      <x:c r="CW22" s="13">
        <x:v>19.545350839361099</x:v>
      </x:c>
      <x:c r="CX22" s="14">
        <x:v>2.3997508950779198</x:v>
      </x:c>
      <x:c r="CY22" s="13">
        <x:v>14.3347324950988</x:v>
      </x:c>
      <x:c r="CZ22" s="14">
        <x:v>6.9592061109758401</x:v>
      </x:c>
      <x:c r="DA22" s="13">
        <x:v>-5.2106183442623299</x:v>
      </x:c>
      <x:c r="DB22" s="14">
        <x:v>7.6153403195901603</x:v>
      </x:c>
      <x:c r="DC22" s="13">
        <x:v>21.490913661924498</x:v>
      </x:c>
      <x:c r="DD22" s="14">
        <x:v>1.5486022897793399</x:v>
      </x:c>
      <x:c r="DE22" s="13">
        <x:v>18.536807353848499</x:v>
      </x:c>
      <x:c r="DF22" s="14">
        <x:v>2.14710624571625</x:v>
      </x:c>
      <x:c r="DG22" s="13">
        <x:v>27.2144203843276</x:v>
      </x:c>
      <x:c r="DH22" s="14">
        <x:v>9.1874123122242199</x:v>
      </x:c>
      <x:c r="DI22" s="13">
        <x:v>8.6776130304791099</x:v>
      </x:c>
      <x:c r="DJ22" s="14">
        <x:v>9.6309667054895307</x:v>
      </x:c>
      <x:c r="DK22" s="13">
        <x:v>31.801184793850201</x:v>
      </x:c>
      <x:c r="DL22" s="14">
        <x:v>2.3785764008704202</x:v>
      </x:c>
      <x:c r="DM22" s="13">
        <x:v>30.215468695455002</x:v>
      </x:c>
      <x:c r="DN22" s="14">
        <x:v>3.1037256854065798</x:v>
      </x:c>
      <x:c r="DO22" s="13">
        <x:v>29.896066552955801</x:v>
      </x:c>
      <x:c r="DP22" s="14">
        <x:v>9.4784364359593205</x:v>
      </x:c>
      <x:c r="DQ22" s="13">
        <x:v>-0.31940214249919702</x:v>
      </x:c>
      <x:c r="DR22" s="14">
        <x:v>10.3111588436067</x:v>
      </x:c>
      <x:c r="DS22" s="15"/>
      <x:c r="DT22" s="15"/>
      <x:c r="DU22" s="15"/>
      <x:c r="DV22" s="15"/>
      <x:c r="DW22" s="15"/>
      <x:c r="DX22" s="15"/>
      <x:c r="DY22" s="15"/>
      <x:c r="DZ22" s="15"/>
      <x:c r="EA22" s="15"/>
      <x:c r="EB22" s="15"/>
      <x:c r="EC22" s="15"/>
      <x:c r="ED22" s="15"/>
      <x:c r="EE22" s="15"/>
      <x:c r="EF22" s="15"/>
      <x:c r="EG22" s="15"/>
      <x:c r="EH22" s="15"/>
      <x:c r="EI22" s="15"/>
      <x:c r="EJ22" s="15"/>
      <x:c r="EK22" s="15"/>
      <x:c r="EL22" s="15"/>
      <x:c r="EM22" s="15"/>
      <x:c r="EN22" s="15"/>
      <x:c r="EO22" s="15"/>
      <x:c r="EP22" s="15"/>
      <x:c r="EQ22" s="15"/>
      <x:c r="ER22" s="15"/>
      <x:c r="ES22" s="15"/>
      <x:c r="ET22" s="15"/>
      <x:c r="EU22" s="15"/>
      <x:c r="EV22" s="15"/>
      <x:c r="EW22" s="15"/>
      <x:c r="EX22" s="15"/>
      <x:c r="EY22" s="15"/>
      <x:c r="EZ22" s="15"/>
      <x:c r="FA22" s="15"/>
      <x:c r="FB22" s="15"/>
      <x:c r="FC22" s="15"/>
      <x:c r="FD22" s="15"/>
      <x:c r="FE22" s="15"/>
      <x:c r="FF22" s="15"/>
      <x:c r="FG22" s="15"/>
      <x:c r="FH22" s="15"/>
      <x:c r="FI22" s="15"/>
      <x:c r="FJ22" s="15"/>
      <x:c r="FK22" s="15"/>
      <x:c r="FL22" s="15"/>
      <x:c r="FM22" s="15"/>
      <x:c r="FN22" s="15"/>
      <x:c r="FO22" s="15"/>
      <x:c r="FP22" s="15"/>
      <x:c r="FQ22" s="15"/>
      <x:c r="FR22" s="15"/>
      <x:c r="FS22" s="15"/>
      <x:c r="FT22" s="15"/>
      <x:c r="FU22" s="15"/>
      <x:c r="FV22" s="15"/>
      <x:c r="FW22" s="15"/>
      <x:c r="FX22" s="15"/>
      <x:c r="FY22" s="15"/>
      <x:c r="FZ22" s="16"/>
    </x:row>
    <x:row r="23" spans="1:182" ht="12.95" customHeight="1" x14ac:dyDescent="0.2">
      <x:c r="A23" s="2" t="s">
        <x:v>28</x:v>
      </x:c>
      <x:c r="B23" s="12">
        <x:v>2</x:v>
      </x:c>
      <x:c r="C23" s="13">
        <x:v>8.9596904913704591</x:v>
      </x:c>
      <x:c r="D23" s="14">
        <x:v>0.78523571665266201</x:v>
      </x:c>
      <x:c r="E23" s="13">
        <x:v>7.17335431867859</x:v>
      </x:c>
      <x:c r="F23" s="14">
        <x:v>1.23368576758735</x:v>
      </x:c>
      <x:c r="G23" s="13">
        <x:v>4.1086988681115004</x:v>
      </x:c>
      <x:c r="H23" s="14">
        <x:v>1.74868508871144</x:v>
      </x:c>
      <x:c r="I23" s="13">
        <x:v>-3.0646554505670802</x:v>
      </x:c>
      <x:c r="J23" s="14">
        <x:v>2.2254831390221801</x:v>
      </x:c>
      <x:c r="K23" s="13">
        <x:v>12.7815734345272</x:v>
      </x:c>
      <x:c r="L23" s="14">
        <x:v>1.0928588683154301</x:v>
      </x:c>
      <x:c r="M23" s="13">
        <x:v>11.3436584273898</x:v>
      </x:c>
      <x:c r="N23" s="14">
        <x:v>1.2547505931059</x:v>
      </x:c>
      <x:c r="O23" s="13">
        <x:v>15.975125323677201</x:v>
      </x:c>
      <x:c r="P23" s="14">
        <x:v>7.7704648541718999</x:v>
      </x:c>
      <x:c r="Q23" s="13">
        <x:v>4.6314668962873897</x:v>
      </x:c>
      <x:c r="R23" s="14">
        <x:v>8.2223418479978392</x:v>
      </x:c>
      <x:c r="S23" s="13">
        <x:v>12.2456846018592</x:v>
      </x:c>
      <x:c r="T23" s="14">
        <x:v>0.98599093664396398</x:v>
      </x:c>
      <x:c r="U23" s="13">
        <x:v>11.117117339961499</x:v>
      </x:c>
      <x:c r="V23" s="14">
        <x:v>1.4443758349733899</x:v>
      </x:c>
      <x:c r="W23" s="13">
        <x:v>5.9277859020539001</x:v>
      </x:c>
      <x:c r="X23" s="14">
        <x:v>2.2410180729798599</x:v>
      </x:c>
      <x:c r="Y23" s="13">
        <x:v>-5.1893314379076303</x:v>
      </x:c>
      <x:c r="Z23" s="14">
        <x:v>2.6260696048401502</x:v>
      </x:c>
      <x:c r="AA23" s="13">
        <x:v>16.214315485912099</x:v>
      </x:c>
      <x:c r="AB23" s="14">
        <x:v>1.1122822369263301</x:v>
      </x:c>
      <x:c r="AC23" s="13">
        <x:v>15.9278099228695</x:v>
      </x:c>
      <x:c r="AD23" s="14">
        <x:v>1.6688406458474501</x:v>
      </x:c>
      <x:c r="AE23" s="13">
        <x:v>13.511821202283601</x:v>
      </x:c>
      <x:c r="AF23" s="14">
        <x:v>7.7408146736009202</x:v>
      </x:c>
      <x:c r="AG23" s="13">
        <x:v>-2.41598872058599</x:v>
      </x:c>
      <x:c r="AH23" s="14">
        <x:v>8.6521328054778994</x:v>
      </x:c>
      <x:c r="AI23" s="13">
        <x:v>29.409472845602298</x:v>
      </x:c>
      <x:c r="AJ23" s="14">
        <x:v>1.6013961071482401</x:v>
      </x:c>
      <x:c r="AK23" s="13">
        <x:v>27.070454933076501</x:v>
      </x:c>
      <x:c r="AL23" s="14">
        <x:v>2.04380840897436</x:v>
      </x:c>
      <x:c r="AM23" s="13">
        <x:v>13.6874626960106</x:v>
      </x:c>
      <x:c r="AN23" s="14">
        <x:v>3.8609329181085599</x:v>
      </x:c>
      <x:c r="AO23" s="13">
        <x:v>-13.382992237065899</x:v>
      </x:c>
      <x:c r="AP23" s="14">
        <x:v>4.3407085136785302</x:v>
      </x:c>
      <x:c r="AQ23" s="13">
        <x:v>31.093027522060002</x:v>
      </x:c>
      <x:c r="AR23" s="14">
        <x:v>1.55089597951911</x:v>
      </x:c>
      <x:c r="AS23" s="13">
        <x:v>31.109574262447701</x:v>
      </x:c>
      <x:c r="AT23" s="14">
        <x:v>2.3152128920549999</x:v>
      </x:c>
      <x:c r="AU23" s="13">
        <x:v>16.739533927065501</x:v>
      </x:c>
      <x:c r="AV23" s="14">
        <x:v>4.64979954069398</x:v>
      </x:c>
      <x:c r="AW23" s="13">
        <x:v>-14.3700403353822</x:v>
      </x:c>
      <x:c r="AX23" s="14">
        <x:v>5.0500004153792597</x:v>
      </x:c>
      <x:c r="AY23" s="13">
        <x:v>42.543926750383598</x:v>
      </x:c>
      <x:c r="AZ23" s="14">
        <x:v>1.6214005704332399</x:v>
      </x:c>
      <x:c r="BA23" s="13">
        <x:v>42.635786753166101</x:v>
      </x:c>
      <x:c r="BB23" s="14">
        <x:v>2.5811650700855</x:v>
      </x:c>
      <x:c r="BC23" s="13">
        <x:v>32.0772431316569</x:v>
      </x:c>
      <x:c r="BD23" s="14">
        <x:v>7.5372120882734297</x:v>
      </x:c>
      <x:c r="BE23" s="13">
        <x:v>-10.5585436215091</x:v>
      </x:c>
      <x:c r="BF23" s="14">
        <x:v>8.1681827185495397</x:v>
      </x:c>
      <x:c r="BG23" s="13">
        <x:v>15.1037496600092</x:v>
      </x:c>
      <x:c r="BH23" s="14">
        <x:v>1.28669037352773</x:v>
      </x:c>
      <x:c r="BI23" s="13">
        <x:v>14.9939277513589</x:v>
      </x:c>
      <x:c r="BJ23" s="14">
        <x:v>2.0726158786061699</x:v>
      </x:c>
      <x:c r="BK23" s="13">
        <x:v>25.398718883242399</x:v>
      </x:c>
      <x:c r="BL23" s="14">
        <x:v>9.2137877403419992</x:v>
      </x:c>
      <x:c r="BM23" s="13">
        <x:v>10.404791131883499</x:v>
      </x:c>
      <x:c r="BN23" s="14">
        <x:v>9.9562628431603706</x:v>
      </x:c>
      <x:c r="BO23" s="13">
        <x:v>23.819675204947099</x:v>
      </x:c>
      <x:c r="BP23" s="14">
        <x:v>1.21648104507955</x:v>
      </x:c>
      <x:c r="BQ23" s="13">
        <x:v>21.326293310596899</x:v>
      </x:c>
      <x:c r="BR23" s="14">
        <x:v>1.94501457959306</x:v>
      </x:c>
      <x:c r="BS23" s="13">
        <x:v>28.209046327313299</x:v>
      </x:c>
      <x:c r="BT23" s="14">
        <x:v>8.9700004551344392</x:v>
      </x:c>
      <x:c r="BU23" s="13">
        <x:v>6.8827530167164097</x:v>
      </x:c>
      <x:c r="BV23" s="14">
        <x:v>9.5150070865185601</x:v>
      </x:c>
      <x:c r="BW23" s="13">
        <x:v>18.682850759582699</x:v>
      </x:c>
      <x:c r="BX23" s="14">
        <x:v>1.0052264706785301</x:v>
      </x:c>
      <x:c r="BY23" s="13">
        <x:v>15.6223571103359</x:v>
      </x:c>
      <x:c r="BZ23" s="14">
        <x:v>1.54799198272631</x:v>
      </x:c>
      <x:c r="CA23" s="13">
        <x:v>7.3674915677159403</x:v>
      </x:c>
      <x:c r="CB23" s="14">
        <x:v>3.65780522299166</x:v>
      </x:c>
      <x:c r="CC23" s="13">
        <x:v>-8.2548655426199993</x:v>
      </x:c>
      <x:c r="CD23" s="14">
        <x:v>3.9930281489347199</x:v>
      </x:c>
      <x:c r="CE23" s="13">
        <x:v>46.345018680431103</x:v>
      </x:c>
      <x:c r="CF23" s="14">
        <x:v>1.5905730098036199</x:v>
      </x:c>
      <x:c r="CG23" s="13">
        <x:v>44.452962369748803</x:v>
      </x:c>
      <x:c r="CH23" s="14">
        <x:v>2.3936259593183902</x:v>
      </x:c>
      <x:c r="CI23" s="13">
        <x:v>49.1643892702755</x:v>
      </x:c>
      <x:c r="CJ23" s="14">
        <x:v>8.7229924267232306</x:v>
      </x:c>
      <x:c r="CK23" s="13">
        <x:v>4.7114269005267699</x:v>
      </x:c>
      <x:c r="CL23" s="14">
        <x:v>9.2085874923705795</x:v>
      </x:c>
      <x:c r="CM23" s="13">
        <x:v>40.491662080096297</x:v>
      </x:c>
      <x:c r="CN23" s="14">
        <x:v>1.5684003579952901</x:v>
      </x:c>
      <x:c r="CO23" s="13">
        <x:v>36.163186305761101</x:v>
      </x:c>
      <x:c r="CP23" s="14">
        <x:v>2.1348442537137</x:v>
      </x:c>
      <x:c r="CQ23" s="13">
        <x:v>47.141871224935599</x:v>
      </x:c>
      <x:c r="CR23" s="14">
        <x:v>10.083778124198499</x:v>
      </x:c>
      <x:c r="CS23" s="13">
        <x:v>10.978684919174601</x:v>
      </x:c>
      <x:c r="CT23" s="14">
        <x:v>9.9471845576938893</x:v>
      </x:c>
      <x:c r="CU23" s="13">
        <x:v>20.015518491298899</x:v>
      </x:c>
      <x:c r="CV23" s="14">
        <x:v>1.13735157058995</x:v>
      </x:c>
      <x:c r="CW23" s="13">
        <x:v>17.0619345504739</x:v>
      </x:c>
      <x:c r="CX23" s="14">
        <x:v>1.6176875459198401</x:v>
      </x:c>
      <x:c r="CY23" s="13">
        <x:v>18.464804834678102</x:v>
      </x:c>
      <x:c r="CZ23" s="14">
        <x:v>8.0646903548718392</x:v>
      </x:c>
      <x:c r="DA23" s="13">
        <x:v>1.4028702842042899</x:v>
      </x:c>
      <x:c r="DB23" s="14">
        <x:v>9.0282664938053401</x:v>
      </x:c>
      <x:c r="DC23" s="13">
        <x:v>17.473847183553101</x:v>
      </x:c>
      <x:c r="DD23" s="14">
        <x:v>1.0869941357618</x:v>
      </x:c>
      <x:c r="DE23" s="13">
        <x:v>17.671423523476498</x:v>
      </x:c>
      <x:c r="DF23" s="14">
        <x:v>1.5739622437466201</x:v>
      </x:c>
      <x:c r="DG23" s="13">
        <x:v>20.504834677231699</x:v>
      </x:c>
      <x:c r="DH23" s="14">
        <x:v>8.3714366526205204</x:v>
      </x:c>
      <x:c r="DI23" s="13">
        <x:v>2.8334111537551898</x:v>
      </x:c>
      <x:c r="DJ23" s="14">
        <x:v>8.6118058265644795</x:v>
      </x:c>
      <x:c r="DK23" s="13">
        <x:v>29.041820216493601</x:v>
      </x:c>
      <x:c r="DL23" s="14">
        <x:v>1.13774623283481</x:v>
      </x:c>
      <x:c r="DM23" s="13">
        <x:v>28.743668501961501</x:v>
      </x:c>
      <x:c r="DN23" s="14">
        <x:v>2.05675058322608</x:v>
      </x:c>
      <x:c r="DO23" s="13">
        <x:v>33.398397369530002</x:v>
      </x:c>
      <x:c r="DP23" s="14">
        <x:v>10.2316377970603</x:v>
      </x:c>
      <x:c r="DQ23" s="13">
        <x:v>4.6547288675685401</x:v>
      </x:c>
      <x:c r="DR23" s="14">
        <x:v>10.9041933316112</x:v>
      </x:c>
      <x:c r="DS23" s="15"/>
      <x:c r="DT23" s="15"/>
      <x:c r="DU23" s="15"/>
      <x:c r="DV23" s="15"/>
      <x:c r="DW23" s="15"/>
      <x:c r="DX23" s="15"/>
      <x:c r="DY23" s="15"/>
      <x:c r="DZ23" s="15"/>
      <x:c r="EA23" s="15"/>
      <x:c r="EB23" s="15"/>
      <x:c r="EC23" s="15"/>
      <x:c r="ED23" s="15"/>
      <x:c r="EE23" s="15"/>
      <x:c r="EF23" s="15"/>
      <x:c r="EG23" s="15"/>
      <x:c r="EH23" s="15"/>
      <x:c r="EI23" s="15"/>
      <x:c r="EJ23" s="15"/>
      <x:c r="EK23" s="15"/>
      <x:c r="EL23" s="15"/>
      <x:c r="EM23" s="15"/>
      <x:c r="EN23" s="15"/>
      <x:c r="EO23" s="15"/>
      <x:c r="EP23" s="15"/>
      <x:c r="EQ23" s="15"/>
      <x:c r="ER23" s="15"/>
      <x:c r="ES23" s="15"/>
      <x:c r="ET23" s="15"/>
      <x:c r="EU23" s="15"/>
      <x:c r="EV23" s="15"/>
      <x:c r="EW23" s="15"/>
      <x:c r="EX23" s="15"/>
      <x:c r="EY23" s="15"/>
      <x:c r="EZ23" s="15"/>
      <x:c r="FA23" s="15"/>
      <x:c r="FB23" s="15"/>
      <x:c r="FC23" s="15"/>
      <x:c r="FD23" s="15"/>
      <x:c r="FE23" s="15"/>
      <x:c r="FF23" s="15"/>
      <x:c r="FG23" s="15"/>
      <x:c r="FH23" s="15"/>
      <x:c r="FI23" s="15"/>
      <x:c r="FJ23" s="15"/>
      <x:c r="FK23" s="15"/>
      <x:c r="FL23" s="15"/>
      <x:c r="FM23" s="15"/>
      <x:c r="FN23" s="15"/>
      <x:c r="FO23" s="15"/>
      <x:c r="FP23" s="15"/>
      <x:c r="FQ23" s="15"/>
      <x:c r="FR23" s="15"/>
      <x:c r="FS23" s="15"/>
      <x:c r="FT23" s="15"/>
      <x:c r="FU23" s="15"/>
      <x:c r="FV23" s="15"/>
      <x:c r="FW23" s="15"/>
      <x:c r="FX23" s="15"/>
      <x:c r="FY23" s="15"/>
      <x:c r="FZ23" s="16"/>
    </x:row>
    <x:row r="24" spans="1:182" ht="12.95" customHeight="1" x14ac:dyDescent="0.2">
      <x:c r="A24" s="2" t="s">
        <x:v>29</x:v>
      </x:c>
      <x:c r="B24" s="12">
        <x:v>2</x:v>
      </x:c>
      <x:c r="C24" s="13">
        <x:v>21.0457752819819</x:v>
      </x:c>
      <x:c r="D24" s="14">
        <x:v>1.1848171876140401</x:v>
      </x:c>
      <x:c r="E24" s="13">
        <x:v>22.836822237019099</x:v>
      </x:c>
      <x:c r="F24" s="14">
        <x:v>1.67522338213137</x:v>
      </x:c>
      <x:c r="G24" s="13">
        <x:v>19.255466835795598</x:v>
      </x:c>
      <x:c r="H24" s="14">
        <x:v>5.3905929378600099</x:v>
      </x:c>
      <x:c r="I24" s="13">
        <x:v>-3.58135540122352</x:v>
      </x:c>
      <x:c r="J24" s="14">
        <x:v>5.76058661986798</x:v>
      </x:c>
      <x:c r="K24" s="13">
        <x:v>25.512855070486498</x:v>
      </x:c>
      <x:c r="L24" s="14">
        <x:v>1.2113761759238999</x:v>
      </x:c>
      <x:c r="M24" s="13">
        <x:v>26.600682049718699</x:v>
      </x:c>
      <x:c r="N24" s="14">
        <x:v>1.57273932091331</x:v>
      </x:c>
      <x:c r="O24" s="13">
        <x:v>17.207216193384301</x:v>
      </x:c>
      <x:c r="P24" s="14">
        <x:v>5.0971560772738096</x:v>
      </x:c>
      <x:c r="Q24" s="13">
        <x:v>-9.3934658563343802</x:v>
      </x:c>
      <x:c r="R24" s="14">
        <x:v>5.1711143612550297</x:v>
      </x:c>
      <x:c r="S24" s="13">
        <x:v>23.334985716152701</x:v>
      </x:c>
      <x:c r="T24" s="14">
        <x:v>1.1495523890363399</x:v>
      </x:c>
      <x:c r="U24" s="13">
        <x:v>23.890089872871901</x:v>
      </x:c>
      <x:c r="V24" s="14">
        <x:v>1.77385779450367</x:v>
      </x:c>
      <x:c r="W24" s="13">
        <x:v>18.5024735435575</x:v>
      </x:c>
      <x:c r="X24" s="14">
        <x:v>5.0234649820066597</x:v>
      </x:c>
      <x:c r="Y24" s="13">
        <x:v>-5.3876163293143504</x:v>
      </x:c>
      <x:c r="Z24" s="14">
        <x:v>5.3496300065311502</x:v>
      </x:c>
      <x:c r="AA24" s="13">
        <x:v>34.380091665834698</x:v>
      </x:c>
      <x:c r="AB24" s="14">
        <x:v>1.34137367594457</x:v>
      </x:c>
      <x:c r="AC24" s="13">
        <x:v>34.579937844969997</x:v>
      </x:c>
      <x:c r="AD24" s="14">
        <x:v>2.0652688558478598</x:v>
      </x:c>
      <x:c r="AE24" s="13">
        <x:v>23.105875636061299</x:v>
      </x:c>
      <x:c r="AF24" s="14">
        <x:v>5.7274975644028601</x:v>
      </x:c>
      <x:c r="AG24" s="13">
        <x:v>-11.4740622089088</x:v>
      </x:c>
      <x:c r="AH24" s="14">
        <x:v>5.9948874655820603</x:v>
      </x:c>
      <x:c r="AI24" s="13">
        <x:v>46.356008810389199</x:v>
      </x:c>
      <x:c r="AJ24" s="14">
        <x:v>1.57768135938346</x:v>
      </x:c>
      <x:c r="AK24" s="13">
        <x:v>49.311629075573698</x:v>
      </x:c>
      <x:c r="AL24" s="14">
        <x:v>1.94244139490631</x:v>
      </x:c>
      <x:c r="AM24" s="13">
        <x:v>40.850721147003703</x:v>
      </x:c>
      <x:c r="AN24" s="14">
        <x:v>6.7696572590629902</x:v>
      </x:c>
      <x:c r="AO24" s="13">
        <x:v>-8.4609079285700002</x:v>
      </x:c>
      <x:c r="AP24" s="14">
        <x:v>6.8995958946363096</x:v>
      </x:c>
      <x:c r="AQ24" s="13">
        <x:v>47.985719984620196</x:v>
      </x:c>
      <x:c r="AR24" s="14">
        <x:v>1.51775657816026</x:v>
      </x:c>
      <x:c r="AS24" s="13">
        <x:v>49.376000603351997</x:v>
      </x:c>
      <x:c r="AT24" s="14">
        <x:v>2.0014250723239502</x:v>
      </x:c>
      <x:c r="AU24" s="13">
        <x:v>39.725559221611</x:v>
      </x:c>
      <x:c r="AV24" s="14">
        <x:v>6.4348373092428597</x:v>
      </x:c>
      <x:c r="AW24" s="13">
        <x:v>-9.6504413817409507</x:v>
      </x:c>
      <x:c r="AX24" s="14">
        <x:v>6.6155382052287797</x:v>
      </x:c>
      <x:c r="AY24" s="13">
        <x:v>55.417897707412699</x:v>
      </x:c>
      <x:c r="AZ24" s="14">
        <x:v>1.6976405156432299</x:v>
      </x:c>
      <x:c r="BA24" s="13">
        <x:v>54.438697441706204</x:v>
      </x:c>
      <x:c r="BB24" s="14">
        <x:v>2.2927489875962901</x:v>
      </x:c>
      <x:c r="BC24" s="13">
        <x:v>47.327332035283298</x:v>
      </x:c>
      <x:c r="BD24" s="14">
        <x:v>6.7268784155302397</x:v>
      </x:c>
      <x:c r="BE24" s="13">
        <x:v>-7.11136540642286</x:v>
      </x:c>
      <x:c r="BF24" s="14">
        <x:v>7.0113404609581602</x:v>
      </x:c>
      <x:c r="BG24" s="13">
        <x:v>30.4370137217694</x:v>
      </x:c>
      <x:c r="BH24" s="14">
        <x:v>1.3245175816444099</x:v>
      </x:c>
      <x:c r="BI24" s="13">
        <x:v>31.4545409770285</x:v>
      </x:c>
      <x:c r="BJ24" s="14">
        <x:v>1.8511128582504199</x:v>
      </x:c>
      <x:c r="BK24" s="13">
        <x:v>25.867373529684698</x:v>
      </x:c>
      <x:c r="BL24" s="14">
        <x:v>5.8847286876583604</x:v>
      </x:c>
      <x:c r="BM24" s="13">
        <x:v>-5.58716744734381</x:v>
      </x:c>
      <x:c r="BN24" s="14">
        <x:v>6.0531070052183704</x:v>
      </x:c>
      <x:c r="BO24" s="13">
        <x:v>22.583121157775</x:v>
      </x:c>
      <x:c r="BP24" s="14">
        <x:v>1.28034295415505</x:v>
      </x:c>
      <x:c r="BQ24" s="13">
        <x:v>21.436894853037799</x:v>
      </x:c>
      <x:c r="BR24" s="14">
        <x:v>1.6161869285125701</x:v>
      </x:c>
      <x:c r="BS24" s="13">
        <x:v>26.0706385446179</x:v>
      </x:c>
      <x:c r="BT24" s="14">
        <x:v>6.0965536546187504</x:v>
      </x:c>
      <x:c r="BU24" s="13">
        <x:v>4.6337436915801202</x:v>
      </x:c>
      <x:c r="BV24" s="14">
        <x:v>6.2956762082868698</x:v>
      </x:c>
      <x:c r="BW24" s="13">
        <x:v>31.135372531244101</x:v>
      </x:c>
      <x:c r="BX24" s="14">
        <x:v>1.41205005327198</x:v>
      </x:c>
      <x:c r="BY24" s="13">
        <x:v>30.023630757132398</x:v>
      </x:c>
      <x:c r="BZ24" s="14">
        <x:v>1.77912906425188</x:v>
      </x:c>
      <x:c r="CA24" s="13">
        <x:v>21.4584089949077</x:v>
      </x:c>
      <x:c r="CB24" s="14">
        <x:v>5.2346276403217002</x:v>
      </x:c>
      <x:c r="CC24" s="13">
        <x:v>-8.56522176222472</x:v>
      </x:c>
      <x:c r="CD24" s="14">
        <x:v>5.3615235024338102</x:v>
      </x:c>
      <x:c r="CE24" s="13">
        <x:v>52.505689632405598</x:v>
      </x:c>
      <x:c r="CF24" s="14">
        <x:v>1.39102111913465</x:v>
      </x:c>
      <x:c r="CG24" s="13">
        <x:v>52.293476243069001</x:v>
      </x:c>
      <x:c r="CH24" s="14">
        <x:v>1.8048449942834801</x:v>
      </x:c>
      <x:c r="CI24" s="13">
        <x:v>46.1836637036685</x:v>
      </x:c>
      <x:c r="CJ24" s="14">
        <x:v>6.1961534886944802</x:v>
      </x:c>
      <x:c r="CK24" s="13">
        <x:v>-6.1098125394004201</x:v>
      </x:c>
      <x:c r="CL24" s="14">
        <x:v>6.2795279278656801</x:v>
      </x:c>
      <x:c r="CM24" s="13">
        <x:v>36.518372065853299</x:v>
      </x:c>
      <x:c r="CN24" s="14">
        <x:v>1.28149928331931</x:v>
      </x:c>
      <x:c r="CO24" s="13">
        <x:v>37.409374779515197</x:v>
      </x:c>
      <x:c r="CP24" s="14">
        <x:v>1.70875016762323</x:v>
      </x:c>
      <x:c r="CQ24" s="13">
        <x:v>36.637957928662402</x:v>
      </x:c>
      <x:c r="CR24" s="14">
        <x:v>6.33307829042141</x:v>
      </x:c>
      <x:c r="CS24" s="13">
        <x:v>-0.77141685085285905</x:v>
      </x:c>
      <x:c r="CT24" s="14">
        <x:v>6.3302424246234299</x:v>
      </x:c>
      <x:c r="CU24" s="13">
        <x:v>29.1607198653425</x:v>
      </x:c>
      <x:c r="CV24" s="14">
        <x:v>1.3486298778875501</x:v>
      </x:c>
      <x:c r="CW24" s="13">
        <x:v>27.989708012948199</x:v>
      </x:c>
      <x:c r="CX24" s="14">
        <x:v>1.8832902116557799</x:v>
      </x:c>
      <x:c r="CY24" s="13">
        <x:v>29.032055918074501</x:v>
      </x:c>
      <x:c r="CZ24" s="14">
        <x:v>6.1536187293830897</x:v>
      </x:c>
      <x:c r="DA24" s="13">
        <x:v>1.0423479051262301</x:v>
      </x:c>
      <x:c r="DB24" s="14">
        <x:v>6.3051553488632903</x:v>
      </x:c>
      <x:c r="DC24" s="13">
        <x:v>32.096438478945302</x:v>
      </x:c>
      <x:c r="DD24" s="14">
        <x:v>1.2285568308892001</x:v>
      </x:c>
      <x:c r="DE24" s="13">
        <x:v>29.514741933749502</x:v>
      </x:c>
      <x:c r="DF24" s="14">
        <x:v>1.60187924208932</x:v>
      </x:c>
      <x:c r="DG24" s="13">
        <x:v>31.958369036220098</x:v>
      </x:c>
      <x:c r="DH24" s="14">
        <x:v>5.7140781412259303</x:v>
      </x:c>
      <x:c r="DI24" s="13">
        <x:v>2.44362710247063</x:v>
      </x:c>
      <x:c r="DJ24" s="14">
        <x:v>5.78256172841244</x:v>
      </x:c>
      <x:c r="DK24" s="13">
        <x:v>42.723780471787599</x:v>
      </x:c>
      <x:c r="DL24" s="14">
        <x:v>1.6058137847774501</x:v>
      </x:c>
      <x:c r="DM24" s="13">
        <x:v>43.1207969186962</x:v>
      </x:c>
      <x:c r="DN24" s="14">
        <x:v>2.3308062207108802</x:v>
      </x:c>
      <x:c r="DO24" s="13">
        <x:v>37.513693637971002</x:v>
      </x:c>
      <x:c r="DP24" s="14">
        <x:v>5.98557626395543</x:v>
      </x:c>
      <x:c r="DQ24" s="13">
        <x:v>-5.6071032807252603</x:v>
      </x:c>
      <x:c r="DR24" s="14">
        <x:v>6.4266565889387204</x:v>
      </x:c>
      <x:c r="DS24" s="15"/>
      <x:c r="DT24" s="15"/>
      <x:c r="DU24" s="15"/>
      <x:c r="DV24" s="15"/>
      <x:c r="DW24" s="15"/>
      <x:c r="DX24" s="15"/>
      <x:c r="DY24" s="15"/>
      <x:c r="DZ24" s="15"/>
      <x:c r="EA24" s="15"/>
      <x:c r="EB24" s="15"/>
      <x:c r="EC24" s="15"/>
      <x:c r="ED24" s="15"/>
      <x:c r="EE24" s="15"/>
      <x:c r="EF24" s="15"/>
      <x:c r="EG24" s="15"/>
      <x:c r="EH24" s="15"/>
      <x:c r="EI24" s="15"/>
      <x:c r="EJ24" s="15"/>
      <x:c r="EK24" s="15"/>
      <x:c r="EL24" s="15"/>
      <x:c r="EM24" s="15"/>
      <x:c r="EN24" s="15"/>
      <x:c r="EO24" s="15"/>
      <x:c r="EP24" s="15"/>
      <x:c r="EQ24" s="15"/>
      <x:c r="ER24" s="15"/>
      <x:c r="ES24" s="15"/>
      <x:c r="ET24" s="15"/>
      <x:c r="EU24" s="15"/>
      <x:c r="EV24" s="15"/>
      <x:c r="EW24" s="15"/>
      <x:c r="EX24" s="15"/>
      <x:c r="EY24" s="15"/>
      <x:c r="EZ24" s="15"/>
      <x:c r="FA24" s="15"/>
      <x:c r="FB24" s="15"/>
      <x:c r="FC24" s="15"/>
      <x:c r="FD24" s="15"/>
      <x:c r="FE24" s="15"/>
      <x:c r="FF24" s="15"/>
      <x:c r="FG24" s="15"/>
      <x:c r="FH24" s="15"/>
      <x:c r="FI24" s="15"/>
      <x:c r="FJ24" s="15"/>
      <x:c r="FK24" s="15"/>
      <x:c r="FL24" s="15"/>
      <x:c r="FM24" s="15"/>
      <x:c r="FN24" s="15"/>
      <x:c r="FO24" s="15"/>
      <x:c r="FP24" s="15"/>
      <x:c r="FQ24" s="15"/>
      <x:c r="FR24" s="15"/>
      <x:c r="FS24" s="15"/>
      <x:c r="FT24" s="15"/>
      <x:c r="FU24" s="15"/>
      <x:c r="FV24" s="15"/>
      <x:c r="FW24" s="15"/>
      <x:c r="FX24" s="15"/>
      <x:c r="FY24" s="15"/>
      <x:c r="FZ24" s="16"/>
    </x:row>
    <x:row r="25" spans="1:182" ht="12.95" customHeight="1" x14ac:dyDescent="0.2">
      <x:c r="A25" s="2" t="s">
        <x:v>30</x:v>
      </x:c>
      <x:c r="B25" s="12">
        <x:v>2</x:v>
      </x:c>
      <x:c r="C25" s="13">
        <x:v>8.27085250508234</x:v>
      </x:c>
      <x:c r="D25" s="14">
        <x:v>0.83534054751939502</x:v>
      </x:c>
      <x:c r="E25" s="13">
        <x:v>8.5636070229503094</x:v>
      </x:c>
      <x:c r="F25" s="14">
        <x:v>1.1619242933417</x:v>
      </x:c>
      <x:c r="G25" s="13" t="s">
        <x:v>723</x:v>
      </x:c>
      <x:c r="H25" s="14" t="s">
        <x:v>723</x:v>
      </x:c>
      <x:c r="I25" s="13" t="s">
        <x:v>723</x:v>
      </x:c>
      <x:c r="J25" s="14" t="s">
        <x:v>723</x:v>
      </x:c>
      <x:c r="K25" s="13">
        <x:v>11.2318086826042</x:v>
      </x:c>
      <x:c r="L25" s="14">
        <x:v>1.07743623215967</x:v>
      </x:c>
      <x:c r="M25" s="13">
        <x:v>10.8531559883195</x:v>
      </x:c>
      <x:c r="N25" s="14">
        <x:v>1.2398295430164099</x:v>
      </x:c>
      <x:c r="O25" s="13" t="s">
        <x:v>723</x:v>
      </x:c>
      <x:c r="P25" s="14" t="s">
        <x:v>723</x:v>
      </x:c>
      <x:c r="Q25" s="13" t="s">
        <x:v>723</x:v>
      </x:c>
      <x:c r="R25" s="14" t="s">
        <x:v>723</x:v>
      </x:c>
      <x:c r="S25" s="13">
        <x:v>8.4790271478929409</x:v>
      </x:c>
      <x:c r="T25" s="14">
        <x:v>0.84733168873403497</x:v>
      </x:c>
      <x:c r="U25" s="13">
        <x:v>8.9877676938246598</x:v>
      </x:c>
      <x:c r="V25" s="14">
        <x:v>1.1653723387283099</x:v>
      </x:c>
      <x:c r="W25" s="13" t="s">
        <x:v>723</x:v>
      </x:c>
      <x:c r="X25" s="14" t="s">
        <x:v>723</x:v>
      </x:c>
      <x:c r="Y25" s="13" t="s">
        <x:v>723</x:v>
      </x:c>
      <x:c r="Z25" s="14" t="s">
        <x:v>723</x:v>
      </x:c>
      <x:c r="AA25" s="13">
        <x:v>18.062087336926101</x:v>
      </x:c>
      <x:c r="AB25" s="14">
        <x:v>1.1845212080852201</x:v>
      </x:c>
      <x:c r="AC25" s="13">
        <x:v>16.8167538598269</x:v>
      </x:c>
      <x:c r="AD25" s="14">
        <x:v>1.38654942095172</x:v>
      </x:c>
      <x:c r="AE25" s="13" t="s">
        <x:v>723</x:v>
      </x:c>
      <x:c r="AF25" s="14" t="s">
        <x:v>723</x:v>
      </x:c>
      <x:c r="AG25" s="13" t="s">
        <x:v>723</x:v>
      </x:c>
      <x:c r="AH25" s="14" t="s">
        <x:v>723</x:v>
      </x:c>
      <x:c r="AI25" s="13">
        <x:v>15.2785580526968</x:v>
      </x:c>
      <x:c r="AJ25" s="14">
        <x:v>0.99482971943198695</x:v>
      </x:c>
      <x:c r="AK25" s="13">
        <x:v>16.015195889411402</x:v>
      </x:c>
      <x:c r="AL25" s="14">
        <x:v>1.43339466857841</x:v>
      </x:c>
      <x:c r="AM25" s="13" t="s">
        <x:v>723</x:v>
      </x:c>
      <x:c r="AN25" s="14" t="s">
        <x:v>723</x:v>
      </x:c>
      <x:c r="AO25" s="13" t="s">
        <x:v>723</x:v>
      </x:c>
      <x:c r="AP25" s="14" t="s">
        <x:v>723</x:v>
      </x:c>
      <x:c r="AQ25" s="13">
        <x:v>15.924802983616001</x:v>
      </x:c>
      <x:c r="AR25" s="14">
        <x:v>1.01122308023329</x:v>
      </x:c>
      <x:c r="AS25" s="13">
        <x:v>16.369952728593201</x:v>
      </x:c>
      <x:c r="AT25" s="14">
        <x:v>1.5072397719288699</x:v>
      </x:c>
      <x:c r="AU25" s="13" t="s">
        <x:v>723</x:v>
      </x:c>
      <x:c r="AV25" s="14" t="s">
        <x:v>723</x:v>
      </x:c>
      <x:c r="AW25" s="13" t="s">
        <x:v>723</x:v>
      </x:c>
      <x:c r="AX25" s="14" t="s">
        <x:v>723</x:v>
      </x:c>
      <x:c r="AY25" s="13">
        <x:v>21.078895707685898</x:v>
      </x:c>
      <x:c r="AZ25" s="14">
        <x:v>1.0985756491857701</x:v>
      </x:c>
      <x:c r="BA25" s="13">
        <x:v>22.6444957680553</x:v>
      </x:c>
      <x:c r="BB25" s="14">
        <x:v>1.4806699214760499</x:v>
      </x:c>
      <x:c r="BC25" s="13" t="s">
        <x:v>723</x:v>
      </x:c>
      <x:c r="BD25" s="14" t="s">
        <x:v>723</x:v>
      </x:c>
      <x:c r="BE25" s="13" t="s">
        <x:v>723</x:v>
      </x:c>
      <x:c r="BF25" s="14" t="s">
        <x:v>723</x:v>
      </x:c>
      <x:c r="BG25" s="13">
        <x:v>26.8418050054118</x:v>
      </x:c>
      <x:c r="BH25" s="14">
        <x:v>1.18502774202126</x:v>
      </x:c>
      <x:c r="BI25" s="13">
        <x:v>27.3408939721539</x:v>
      </x:c>
      <x:c r="BJ25" s="14">
        <x:v>1.4920287930286</x:v>
      </x:c>
      <x:c r="BK25" s="13" t="s">
        <x:v>723</x:v>
      </x:c>
      <x:c r="BL25" s="14" t="s">
        <x:v>723</x:v>
      </x:c>
      <x:c r="BM25" s="13" t="s">
        <x:v>723</x:v>
      </x:c>
      <x:c r="BN25" s="14" t="s">
        <x:v>723</x:v>
      </x:c>
      <x:c r="BO25" s="13">
        <x:v>6.6069699440157903</x:v>
      </x:c>
      <x:c r="BP25" s="14">
        <x:v>0.60294670713715703</x:v>
      </x:c>
      <x:c r="BQ25" s="13">
        <x:v>4.32969233427223</x:v>
      </x:c>
      <x:c r="BR25" s="14">
        <x:v>0.77452072135479899</x:v>
      </x:c>
      <x:c r="BS25" s="13" t="s">
        <x:v>723</x:v>
      </x:c>
      <x:c r="BT25" s="14" t="s">
        <x:v>723</x:v>
      </x:c>
      <x:c r="BU25" s="13" t="s">
        <x:v>723</x:v>
      </x:c>
      <x:c r="BV25" s="14" t="s">
        <x:v>723</x:v>
      </x:c>
      <x:c r="BW25" s="13">
        <x:v>19.531815510769</x:v>
      </x:c>
      <x:c r="BX25" s="14">
        <x:v>1.1355660461655299</x:v>
      </x:c>
      <x:c r="BY25" s="13">
        <x:v>19.3985716620804</x:v>
      </x:c>
      <x:c r="BZ25" s="14">
        <x:v>1.5591856650076199</x:v>
      </x:c>
      <x:c r="CA25" s="13" t="s">
        <x:v>723</x:v>
      </x:c>
      <x:c r="CB25" s="14" t="s">
        <x:v>723</x:v>
      </x:c>
      <x:c r="CC25" s="13" t="s">
        <x:v>723</x:v>
      </x:c>
      <x:c r="CD25" s="14" t="s">
        <x:v>723</x:v>
      </x:c>
      <x:c r="CE25" s="13">
        <x:v>28.642881482453799</x:v>
      </x:c>
      <x:c r="CF25" s="14">
        <x:v>1.3036697746913799</x:v>
      </x:c>
      <x:c r="CG25" s="13">
        <x:v>29.186673207605899</x:v>
      </x:c>
      <x:c r="CH25" s="14">
        <x:v>1.69854250193412</x:v>
      </x:c>
      <x:c r="CI25" s="13" t="s">
        <x:v>723</x:v>
      </x:c>
      <x:c r="CJ25" s="14" t="s">
        <x:v>723</x:v>
      </x:c>
      <x:c r="CK25" s="13" t="s">
        <x:v>723</x:v>
      </x:c>
      <x:c r="CL25" s="14" t="s">
        <x:v>723</x:v>
      </x:c>
      <x:c r="CM25" s="13">
        <x:v>13.7098094132432</x:v>
      </x:c>
      <x:c r="CN25" s="14">
        <x:v>0.86701655195120397</x:v>
      </x:c>
      <x:c r="CO25" s="13">
        <x:v>13.602784541507001</x:v>
      </x:c>
      <x:c r="CP25" s="14">
        <x:v>1.36226736891443</x:v>
      </x:c>
      <x:c r="CQ25" s="13" t="s">
        <x:v>723</x:v>
      </x:c>
      <x:c r="CR25" s="14" t="s">
        <x:v>723</x:v>
      </x:c>
      <x:c r="CS25" s="13" t="s">
        <x:v>723</x:v>
      </x:c>
      <x:c r="CT25" s="14" t="s">
        <x:v>723</x:v>
      </x:c>
      <x:c r="CU25" s="13">
        <x:v>13.580699391011599</x:v>
      </x:c>
      <x:c r="CV25" s="14">
        <x:v>0.99381631214229504</x:v>
      </x:c>
      <x:c r="CW25" s="13">
        <x:v>12.6262957106384</x:v>
      </x:c>
      <x:c r="CX25" s="14">
        <x:v>1.1791016221445201</x:v>
      </x:c>
      <x:c r="CY25" s="13" t="s">
        <x:v>723</x:v>
      </x:c>
      <x:c r="CZ25" s="14" t="s">
        <x:v>723</x:v>
      </x:c>
      <x:c r="DA25" s="13" t="s">
        <x:v>723</x:v>
      </x:c>
      <x:c r="DB25" s="14" t="s">
        <x:v>723</x:v>
      </x:c>
      <x:c r="DC25" s="13">
        <x:v>17.536188908785402</x:v>
      </x:c>
      <x:c r="DD25" s="14">
        <x:v>0.99458678715562598</x:v>
      </x:c>
      <x:c r="DE25" s="13">
        <x:v>16.976589338716</x:v>
      </x:c>
      <x:c r="DF25" s="14">
        <x:v>1.2480728735124</x:v>
      </x:c>
      <x:c r="DG25" s="13" t="s">
        <x:v>723</x:v>
      </x:c>
      <x:c r="DH25" s="14" t="s">
        <x:v>723</x:v>
      </x:c>
      <x:c r="DI25" s="13" t="s">
        <x:v>723</x:v>
      </x:c>
      <x:c r="DJ25" s="14" t="s">
        <x:v>723</x:v>
      </x:c>
      <x:c r="DK25" s="13">
        <x:v>21.4891720151446</x:v>
      </x:c>
      <x:c r="DL25" s="14">
        <x:v>1.06311888347174</x:v>
      </x:c>
      <x:c r="DM25" s="13">
        <x:v>20.4672897593302</x:v>
      </x:c>
      <x:c r="DN25" s="14">
        <x:v>1.54069807433835</x:v>
      </x:c>
      <x:c r="DO25" s="13" t="s">
        <x:v>723</x:v>
      </x:c>
      <x:c r="DP25" s="14" t="s">
        <x:v>723</x:v>
      </x:c>
      <x:c r="DQ25" s="13" t="s">
        <x:v>723</x:v>
      </x:c>
      <x:c r="DR25" s="14" t="s">
        <x:v>723</x:v>
      </x:c>
      <x:c r="DS25" s="15"/>
      <x:c r="DT25" s="15"/>
      <x:c r="DU25" s="15"/>
      <x:c r="DV25" s="15"/>
      <x:c r="DW25" s="15"/>
      <x:c r="DX25" s="15"/>
      <x:c r="DY25" s="15"/>
      <x:c r="DZ25" s="15"/>
      <x:c r="EA25" s="15"/>
      <x:c r="EB25" s="15"/>
      <x:c r="EC25" s="15"/>
      <x:c r="ED25" s="15"/>
      <x:c r="EE25" s="15"/>
      <x:c r="EF25" s="15"/>
      <x:c r="EG25" s="15"/>
      <x:c r="EH25" s="15"/>
      <x:c r="EI25" s="15"/>
      <x:c r="EJ25" s="15"/>
      <x:c r="EK25" s="15"/>
      <x:c r="EL25" s="15"/>
      <x:c r="EM25" s="15"/>
      <x:c r="EN25" s="15"/>
      <x:c r="EO25" s="15"/>
      <x:c r="EP25" s="15"/>
      <x:c r="EQ25" s="15"/>
      <x:c r="ER25" s="15"/>
      <x:c r="ES25" s="15"/>
      <x:c r="ET25" s="15"/>
      <x:c r="EU25" s="15"/>
      <x:c r="EV25" s="15"/>
      <x:c r="EW25" s="15"/>
      <x:c r="EX25" s="15"/>
      <x:c r="EY25" s="15"/>
      <x:c r="EZ25" s="15"/>
      <x:c r="FA25" s="15"/>
      <x:c r="FB25" s="15"/>
      <x:c r="FC25" s="15"/>
      <x:c r="FD25" s="15"/>
      <x:c r="FE25" s="15"/>
      <x:c r="FF25" s="15"/>
      <x:c r="FG25" s="15"/>
      <x:c r="FH25" s="15"/>
      <x:c r="FI25" s="15"/>
      <x:c r="FJ25" s="15"/>
      <x:c r="FK25" s="15"/>
      <x:c r="FL25" s="15"/>
      <x:c r="FM25" s="15"/>
      <x:c r="FN25" s="15"/>
      <x:c r="FO25" s="15"/>
      <x:c r="FP25" s="15"/>
      <x:c r="FQ25" s="15"/>
      <x:c r="FR25" s="15"/>
      <x:c r="FS25" s="15"/>
      <x:c r="FT25" s="15"/>
      <x:c r="FU25" s="15"/>
      <x:c r="FV25" s="15"/>
      <x:c r="FW25" s="15"/>
      <x:c r="FX25" s="15"/>
      <x:c r="FY25" s="15"/>
      <x:c r="FZ25" s="16"/>
    </x:row>
    <x:row r="26" spans="1:182" ht="12.95" customHeight="1" x14ac:dyDescent="0.2">
      <x:c r="A26" s="2" t="s">
        <x:v>32</x:v>
      </x:c>
      <x:c r="B26" s="12">
        <x:v>2</x:v>
      </x:c>
      <x:c r="C26" s="13">
        <x:v>4.9651462384805196</x:v>
      </x:c>
      <x:c r="D26" s="14">
        <x:v>0.63129008524443797</x:v>
      </x:c>
      <x:c r="E26" s="13">
        <x:v>5.01316897084945</x:v>
      </x:c>
      <x:c r="F26" s="14">
        <x:v>0.95345997465776799</x:v>
      </x:c>
      <x:c r="G26" s="13">
        <x:v>7.4075711278894296</x:v>
      </x:c>
      <x:c r="H26" s="14">
        <x:v>4.3169773880111197</x:v>
      </x:c>
      <x:c r="I26" s="13">
        <x:v>2.3944021570399801</x:v>
      </x:c>
      <x:c r="J26" s="14">
        <x:v>4.4934233339340404</x:v>
      </x:c>
      <x:c r="K26" s="13">
        <x:v>7.8432216926703999</x:v>
      </x:c>
      <x:c r="L26" s="14">
        <x:v>0.86498574201009704</x:v>
      </x:c>
      <x:c r="M26" s="13">
        <x:v>8.6987679047428408</x:v>
      </x:c>
      <x:c r="N26" s="14">
        <x:v>1.24279924704248</x:v>
      </x:c>
      <x:c r="O26" s="13">
        <x:v>10.7998798203537</x:v>
      </x:c>
      <x:c r="P26" s="14">
        <x:v>5.3756110090214904</x:v>
      </x:c>
      <x:c r="Q26" s="13">
        <x:v>2.1011119156108902</x:v>
      </x:c>
      <x:c r="R26" s="14">
        <x:v>5.5730051305606203</x:v>
      </x:c>
      <x:c r="S26" s="13">
        <x:v>6.5921560610707397</x:v>
      </x:c>
      <x:c r="T26" s="14">
        <x:v>0.74606673130608003</x:v>
      </x:c>
      <x:c r="U26" s="13">
        <x:v>6.6047030596002303</x:v>
      </x:c>
      <x:c r="V26" s="14">
        <x:v>1.0874181253861299</x:v>
      </x:c>
      <x:c r="W26" s="13">
        <x:v>4.89830614802929</x:v>
      </x:c>
      <x:c r="X26" s="14">
        <x:v>3.5569080708805201</x:v>
      </x:c>
      <x:c r="Y26" s="13">
        <x:v>-1.7063969115709401</x:v>
      </x:c>
      <x:c r="Z26" s="14">
        <x:v>3.65961393600305</x:v>
      </x:c>
      <x:c r="AA26" s="13">
        <x:v>11.516532107754401</x:v>
      </x:c>
      <x:c r="AB26" s="14">
        <x:v>1.0414798763484301</x:v>
      </x:c>
      <x:c r="AC26" s="13">
        <x:v>12.6113057493412</x:v>
      </x:c>
      <x:c r="AD26" s="14">
        <x:v>1.59034192500099</x:v>
      </x:c>
      <x:c r="AE26" s="13">
        <x:v>7.5136955573108803</x:v>
      </x:c>
      <x:c r="AF26" s="14">
        <x:v>4.7875139155531299</x:v>
      </x:c>
      <x:c r="AG26" s="13">
        <x:v>-5.0976101920302801</x:v>
      </x:c>
      <x:c r="AH26" s="14">
        <x:v>5.2074214024221996</x:v>
      </x:c>
      <x:c r="AI26" s="13">
        <x:v>21.838600082007002</x:v>
      </x:c>
      <x:c r="AJ26" s="14">
        <x:v>1.48481045956698</x:v>
      </x:c>
      <x:c r="AK26" s="13">
        <x:v>20.7995007305143</x:v>
      </x:c>
      <x:c r="AL26" s="14">
        <x:v>1.90463615985988</x:v>
      </x:c>
      <x:c r="AM26" s="13">
        <x:v>20.841152475831102</x:v>
      </x:c>
      <x:c r="AN26" s="14">
        <x:v>7.06747796076443</x:v>
      </x:c>
      <x:c r="AO26" s="13">
        <x:v>4.1651745316876501E-2</x:v>
      </x:c>
      <x:c r="AP26" s="14">
        <x:v>7.2673530018508599</x:v>
      </x:c>
      <x:c r="AQ26" s="13">
        <x:v>23.2691881711559</x:v>
      </x:c>
      <x:c r="AR26" s="14">
        <x:v>1.4685556493084699</x:v>
      </x:c>
      <x:c r="AS26" s="13">
        <x:v>24.705268872300699</x:v>
      </x:c>
      <x:c r="AT26" s="14">
        <x:v>1.9663386042472</x:v>
      </x:c>
      <x:c r="AU26" s="13">
        <x:v>16.566169358758</x:v>
      </x:c>
      <x:c r="AV26" s="14">
        <x:v>6.5535116232171502</x:v>
      </x:c>
      <x:c r="AW26" s="13">
        <x:v>-8.1390995135426802</x:v>
      </x:c>
      <x:c r="AX26" s="14">
        <x:v>7.0038180693115004</x:v>
      </x:c>
      <x:c r="AY26" s="13">
        <x:v>37.824956693052201</x:v>
      </x:c>
      <x:c r="AZ26" s="14">
        <x:v>1.6917708693379101</x:v>
      </x:c>
      <x:c r="BA26" s="13">
        <x:v>38.469599080457897</x:v>
      </x:c>
      <x:c r="BB26" s="14">
        <x:v>2.53264914542277</x:v>
      </x:c>
      <x:c r="BC26" s="13">
        <x:v>34.779233046829603</x:v>
      </x:c>
      <x:c r="BD26" s="14">
        <x:v>8.6364808019525103</x:v>
      </x:c>
      <x:c r="BE26" s="13">
        <x:v>-3.69036603362829</x:v>
      </x:c>
      <x:c r="BF26" s="14">
        <x:v>9.29146003116694</x:v>
      </x:c>
      <x:c r="BG26" s="13">
        <x:v>16.091536601327402</x:v>
      </x:c>
      <x:c r="BH26" s="14">
        <x:v>1.2691753613474599</x:v>
      </x:c>
      <x:c r="BI26" s="13">
        <x:v>15.057657991420299</x:v>
      </x:c>
      <x:c r="BJ26" s="14">
        <x:v>1.6143423564527799</x:v>
      </x:c>
      <x:c r="BK26" s="13">
        <x:v>16.9281754287626</x:v>
      </x:c>
      <x:c r="BL26" s="14">
        <x:v>6.4363724447192396</x:v>
      </x:c>
      <x:c r="BM26" s="13">
        <x:v>1.8705174373423099</x:v>
      </x:c>
      <x:c r="BN26" s="14">
        <x:v>6.5213059371780204</x:v>
      </x:c>
      <x:c r="BO26" s="13">
        <x:v>11.966476854031599</x:v>
      </x:c>
      <x:c r="BP26" s="14">
        <x:v>1.06811952928403</x:v>
      </x:c>
      <x:c r="BQ26" s="13">
        <x:v>12.031319702532199</x:v>
      </x:c>
      <x:c r="BR26" s="14">
        <x:v>1.6070627191590701</x:v>
      </x:c>
      <x:c r="BS26" s="13">
        <x:v>7.7189243343305201</x:v>
      </x:c>
      <x:c r="BT26" s="14">
        <x:v>4.35753354617857</x:v>
      </x:c>
      <x:c r="BU26" s="13">
        <x:v>-4.31239536820169</x:v>
      </x:c>
      <x:c r="BV26" s="14">
        <x:v>4.6964477113210803</x:v>
      </x:c>
      <x:c r="BW26" s="13">
        <x:v>13.5320657235161</x:v>
      </x:c>
      <x:c r="BX26" s="14">
        <x:v>1.1176817684981599</x:v>
      </x:c>
      <x:c r="BY26" s="13">
        <x:v>14.1384990654332</x:v>
      </x:c>
      <x:c r="BZ26" s="14">
        <x:v>1.67564134979138</x:v>
      </x:c>
      <x:c r="CA26" s="13">
        <x:v>10.9712320119297</x:v>
      </x:c>
      <x:c r="CB26" s="14">
        <x:v>5.5314041507830503</x:v>
      </x:c>
      <x:c r="CC26" s="13">
        <x:v>-3.1672670535035001</x:v>
      </x:c>
      <x:c r="CD26" s="14">
        <x:v>5.8831329324846404</x:v>
      </x:c>
      <x:c r="CE26" s="13">
        <x:v>23.7123643051426</x:v>
      </x:c>
      <x:c r="CF26" s="14">
        <x:v>1.50770235654402</x:v>
      </x:c>
      <x:c r="CG26" s="13">
        <x:v>23.858036346603399</x:v>
      </x:c>
      <x:c r="CH26" s="14">
        <x:v>2.2601137917679002</x:v>
      </x:c>
      <x:c r="CI26" s="13">
        <x:v>22.947865557194401</x:v>
      </x:c>
      <x:c r="CJ26" s="14">
        <x:v>7.8685473813757101</x:v>
      </x:c>
      <x:c r="CK26" s="13">
        <x:v>-0.91017078940902596</x:v>
      </x:c>
      <x:c r="CL26" s="14">
        <x:v>8.2593232440529505</x:v>
      </x:c>
      <x:c r="CM26" s="13">
        <x:v>21.017536881122599</x:v>
      </x:c>
      <x:c r="CN26" s="14">
        <x:v>1.3266009376222401</x:v>
      </x:c>
      <x:c r="CO26" s="13">
        <x:v>22.320360575263599</x:v>
      </x:c>
      <x:c r="CP26" s="14">
        <x:v>2.1399764254237401</x:v>
      </x:c>
      <x:c r="CQ26" s="13">
        <x:v>26.7721743963737</x:v>
      </x:c>
      <x:c r="CR26" s="14">
        <x:v>7.6396122195678204</x:v>
      </x:c>
      <x:c r="CS26" s="13">
        <x:v>4.4518138211101697</x:v>
      </x:c>
      <x:c r="CT26" s="14">
        <x:v>8.1212925222826406</x:v>
      </x:c>
      <x:c r="CU26" s="13">
        <x:v>11.2292558542925</x:v>
      </x:c>
      <x:c r="CV26" s="14">
        <x:v>0.97630516593358696</x:v>
      </x:c>
      <x:c r="CW26" s="13">
        <x:v>13.235069619536301</x:v>
      </x:c>
      <x:c r="CX26" s="14">
        <x:v>1.5441193357998999</x:v>
      </x:c>
      <x:c r="CY26" s="13">
        <x:v>6.6687782497266301</x:v>
      </x:c>
      <x:c r="CZ26" s="14">
        <x:v>2.54783284689973</x:v>
      </x:c>
      <x:c r="DA26" s="13">
        <x:v>-6.5662913698096697</x:v>
      </x:c>
      <x:c r="DB26" s="14">
        <x:v>2.8490075129453101</x:v>
      </x:c>
      <x:c r="DC26" s="13">
        <x:v>10.266602375636101</x:v>
      </x:c>
      <x:c r="DD26" s="14">
        <x:v>0.92764541370842701</x:v>
      </x:c>
      <x:c r="DE26" s="13">
        <x:v>10.3029387305825</x:v>
      </x:c>
      <x:c r="DF26" s="14">
        <x:v>1.3583990202693501</x:v>
      </x:c>
      <x:c r="DG26" s="13">
        <x:v>5.3513050415432399</x:v>
      </x:c>
      <x:c r="DH26" s="14">
        <x:v>3.4138422039236702</x:v>
      </x:c>
      <x:c r="DI26" s="13">
        <x:v>-4.9516336890392898</x:v>
      </x:c>
      <x:c r="DJ26" s="14">
        <x:v>3.7726725998835802</x:v>
      </x:c>
      <x:c r="DK26" s="13">
        <x:v>18.9290148597123</x:v>
      </x:c>
      <x:c r="DL26" s="14">
        <x:v>1.40062494043772</x:v>
      </x:c>
      <x:c r="DM26" s="13">
        <x:v>20.211258804170299</x:v>
      </x:c>
      <x:c r="DN26" s="14">
        <x:v>2.01578431484791</x:v>
      </x:c>
      <x:c r="DO26" s="13">
        <x:v>15.527291539195801</x:v>
      </x:c>
      <x:c r="DP26" s="14">
        <x:v>6.5139843132333004</x:v>
      </x:c>
      <x:c r="DQ26" s="13">
        <x:v>-4.6839672649744699</x:v>
      </x:c>
      <x:c r="DR26" s="14">
        <x:v>6.7814093880205002</x:v>
      </x:c>
      <x:c r="DS26" s="15"/>
      <x:c r="DT26" s="15"/>
      <x:c r="DU26" s="15"/>
      <x:c r="DV26" s="15"/>
      <x:c r="DW26" s="15"/>
      <x:c r="DX26" s="15"/>
      <x:c r="DY26" s="15"/>
      <x:c r="DZ26" s="15"/>
      <x:c r="EA26" s="15"/>
      <x:c r="EB26" s="15"/>
      <x:c r="EC26" s="15"/>
      <x:c r="ED26" s="15"/>
      <x:c r="EE26" s="15"/>
      <x:c r="EF26" s="15"/>
      <x:c r="EG26" s="15"/>
      <x:c r="EH26" s="15"/>
      <x:c r="EI26" s="15"/>
      <x:c r="EJ26" s="15"/>
      <x:c r="EK26" s="15"/>
      <x:c r="EL26" s="15"/>
      <x:c r="EM26" s="15"/>
      <x:c r="EN26" s="15"/>
      <x:c r="EO26" s="15"/>
      <x:c r="EP26" s="15"/>
      <x:c r="EQ26" s="15"/>
      <x:c r="ER26" s="15"/>
      <x:c r="ES26" s="15"/>
      <x:c r="ET26" s="15"/>
      <x:c r="EU26" s="15"/>
      <x:c r="EV26" s="15"/>
      <x:c r="EW26" s="15"/>
      <x:c r="EX26" s="15"/>
      <x:c r="EY26" s="15"/>
      <x:c r="EZ26" s="15"/>
      <x:c r="FA26" s="15"/>
      <x:c r="FB26" s="15"/>
      <x:c r="FC26" s="15"/>
      <x:c r="FD26" s="15"/>
      <x:c r="FE26" s="15"/>
      <x:c r="FF26" s="15"/>
      <x:c r="FG26" s="15"/>
      <x:c r="FH26" s="15"/>
      <x:c r="FI26" s="15"/>
      <x:c r="FJ26" s="15"/>
      <x:c r="FK26" s="15"/>
      <x:c r="FL26" s="15"/>
      <x:c r="FM26" s="15"/>
      <x:c r="FN26" s="15"/>
      <x:c r="FO26" s="15"/>
      <x:c r="FP26" s="15"/>
      <x:c r="FQ26" s="15"/>
      <x:c r="FR26" s="15"/>
      <x:c r="FS26" s="15"/>
      <x:c r="FT26" s="15"/>
      <x:c r="FU26" s="15"/>
      <x:c r="FV26" s="15"/>
      <x:c r="FW26" s="15"/>
      <x:c r="FX26" s="15"/>
      <x:c r="FY26" s="15"/>
      <x:c r="FZ26" s="16"/>
    </x:row>
    <x:row r="27" spans="1:182" ht="12.95" customHeight="1" x14ac:dyDescent="0.2">
      <x:c r="A27" s="2" t="s">
        <x:v>31</x:v>
      </x:c>
      <x:c r="B27" s="12">
        <x:v>2</x:v>
      </x:c>
      <x:c r="C27" s="13">
        <x:v>11.300227864236</x:v>
      </x:c>
      <x:c r="D27" s="14">
        <x:v>0.50882603638150004</x:v>
      </x:c>
      <x:c r="E27" s="13">
        <x:v>10.921633884241199</x:v>
      </x:c>
      <x:c r="F27" s="14">
        <x:v>0.83474856278395104</x:v>
      </x:c>
      <x:c r="G27" s="13">
        <x:v>12.9750882441086</x:v>
      </x:c>
      <x:c r="H27" s="14">
        <x:v>2.9852087565201799</x:v>
      </x:c>
      <x:c r="I27" s="13">
        <x:v>2.0534543598673398</x:v>
      </x:c>
      <x:c r="J27" s="14">
        <x:v>3.0195086147511598</x:v>
      </x:c>
      <x:c r="K27" s="13">
        <x:v>11.335768126092299</x:v>
      </x:c>
      <x:c r="L27" s="14">
        <x:v>0.63129516720158096</x:v>
      </x:c>
      <x:c r="M27" s="13">
        <x:v>11.269957923598099</x:v>
      </x:c>
      <x:c r="N27" s="14">
        <x:v>0.93958795524775696</x:v>
      </x:c>
      <x:c r="O27" s="13">
        <x:v>17.890429449133901</x:v>
      </x:c>
      <x:c r="P27" s="14">
        <x:v>2.9187533930969201</x:v>
      </x:c>
      <x:c r="Q27" s="13">
        <x:v>6.6204715255357502</x:v>
      </x:c>
      <x:c r="R27" s="14">
        <x:v>2.90379324865465</x:v>
      </x:c>
      <x:c r="S27" s="13">
        <x:v>6.5958405169892496</x:v>
      </x:c>
      <x:c r="T27" s="14">
        <x:v>0.49738875492880502</x:v>
      </x:c>
      <x:c r="U27" s="13">
        <x:v>7.3293541812144696</x:v>
      </x:c>
      <x:c r="V27" s="14">
        <x:v>0.72088358370972405</x:v>
      </x:c>
      <x:c r="W27" s="13">
        <x:v>7.1044950965693001</x:v>
      </x:c>
      <x:c r="X27" s="14">
        <x:v>2.1910467678893899</x:v>
      </x:c>
      <x:c r="Y27" s="13">
        <x:v>-0.22485908464516899</x:v>
      </x:c>
      <x:c r="Z27" s="14">
        <x:v>2.3293301109892499</x:v>
      </x:c>
      <x:c r="AA27" s="13">
        <x:v>13.0829101139804</x:v>
      </x:c>
      <x:c r="AB27" s="14">
        <x:v>0.56462802156520997</x:v>
      </x:c>
      <x:c r="AC27" s="13">
        <x:v>12.7580807914013</x:v>
      </x:c>
      <x:c r="AD27" s="14">
        <x:v>0.81755392597613497</x:v>
      </x:c>
      <x:c r="AE27" s="13">
        <x:v>12.6337361165602</x:v>
      </x:c>
      <x:c r="AF27" s="14">
        <x:v>2.7716107123776799</x:v>
      </x:c>
      <x:c r="AG27" s="13">
        <x:v>-0.124344674841046</x:v>
      </x:c>
      <x:c r="AH27" s="14">
        <x:v>2.9503376713444598</x:v>
      </x:c>
      <x:c r="AI27" s="13">
        <x:v>17.907269827586699</x:v>
      </x:c>
      <x:c r="AJ27" s="14">
        <x:v>0.62361033289686096</x:v>
      </x:c>
      <x:c r="AK27" s="13">
        <x:v>18.179467363911801</x:v>
      </x:c>
      <x:c r="AL27" s="14">
        <x:v>0.79990063961021796</x:v>
      </x:c>
      <x:c r="AM27" s="13">
        <x:v>13.245136849459501</x:v>
      </x:c>
      <x:c r="AN27" s="14">
        <x:v>2.82610173079253</x:v>
      </x:c>
      <x:c r="AO27" s="13">
        <x:v>-4.9343305144523102</x:v>
      </x:c>
      <x:c r="AP27" s="14">
        <x:v>2.8687290422307998</x:v>
      </x:c>
      <x:c r="AQ27" s="13">
        <x:v>17.856656524502998</x:v>
      </x:c>
      <x:c r="AR27" s="14">
        <x:v>0.61553136444603096</x:v>
      </x:c>
      <x:c r="AS27" s="13">
        <x:v>18.936627245350099</x:v>
      </x:c>
      <x:c r="AT27" s="14">
        <x:v>0.93373686123581401</x:v>
      </x:c>
      <x:c r="AU27" s="13">
        <x:v>15.4750345270584</x:v>
      </x:c>
      <x:c r="AV27" s="14">
        <x:v>3.2434171030191501</x:v>
      </x:c>
      <x:c r="AW27" s="13">
        <x:v>-3.4615927182917501</x:v>
      </x:c>
      <x:c r="AX27" s="14">
        <x:v>3.3378280313933901</x:v>
      </x:c>
      <x:c r="AY27" s="13">
        <x:v>23.412623624155799</x:v>
      </x:c>
      <x:c r="AZ27" s="14">
        <x:v>0.69006916823998399</x:v>
      </x:c>
      <x:c r="BA27" s="13">
        <x:v>24.723391684819401</x:v>
      </x:c>
      <x:c r="BB27" s="14">
        <x:v>1.16101334570946</x:v>
      </x:c>
      <x:c r="BC27" s="13">
        <x:v>18.5108252423592</x:v>
      </x:c>
      <x:c r="BD27" s="14">
        <x:v>4.0616311209455098</x:v>
      </x:c>
      <x:c r="BE27" s="13">
        <x:v>-6.2125664424601998</x:v>
      </x:c>
      <x:c r="BF27" s="14">
        <x:v>4.34758093200431</x:v>
      </x:c>
      <x:c r="BG27" s="13">
        <x:v>25.744449845056401</x:v>
      </x:c>
      <x:c r="BH27" s="14">
        <x:v>0.88603125338294497</x:v>
      </x:c>
      <x:c r="BI27" s="13">
        <x:v>25.445954293953701</x:v>
      </x:c>
      <x:c r="BJ27" s="14">
        <x:v>1.2718970774103</x:v>
      </x:c>
      <x:c r="BK27" s="13">
        <x:v>31.956320011762301</x:v>
      </x:c>
      <x:c r="BL27" s="14">
        <x:v>3.6586036795481398</x:v>
      </x:c>
      <x:c r="BM27" s="13">
        <x:v>6.5103657178086696</x:v>
      </x:c>
      <x:c r="BN27" s="14">
        <x:v>3.6538319785125499</x:v>
      </x:c>
      <x:c r="BO27" s="13">
        <x:v>5.6988222928267902</x:v>
      </x:c>
      <x:c r="BP27" s="14">
        <x:v>0.42093419268590399</x:v>
      </x:c>
      <x:c r="BQ27" s="13">
        <x:v>5.7221962105595798</x:v>
      </x:c>
      <x:c r="BR27" s="14">
        <x:v>0.57508259528064298</x:v>
      </x:c>
      <x:c r="BS27" s="13">
        <x:v>4.7382514764657202</x:v>
      </x:c>
      <x:c r="BT27" s="14">
        <x:v>1.4842195499787201</x:v>
      </x:c>
      <x:c r="BU27" s="13">
        <x:v>-0.98394473409385896</x:v>
      </x:c>
      <x:c r="BV27" s="14">
        <x:v>1.6168187292968501</x:v>
      </x:c>
      <x:c r="BW27" s="13">
        <x:v>11.9424045447024</x:v>
      </x:c>
      <x:c r="BX27" s="14">
        <x:v>0.55448374432380199</x:v>
      </x:c>
      <x:c r="BY27" s="13">
        <x:v>11.3029442072271</x:v>
      </x:c>
      <x:c r="BZ27" s="14">
        <x:v>0.85737986024700197</x:v>
      </x:c>
      <x:c r="CA27" s="13">
        <x:v>13.6884994891376</x:v>
      </x:c>
      <x:c r="CB27" s="14">
        <x:v>2.85931486970301</x:v>
      </x:c>
      <x:c r="CC27" s="13">
        <x:v>2.3855552819105101</x:v>
      </x:c>
      <x:c r="CD27" s="14">
        <x:v>2.9557439804457299</x:v>
      </x:c>
      <x:c r="CE27" s="13">
        <x:v>14.2765839318894</x:v>
      </x:c>
      <x:c r="CF27" s="14">
        <x:v>0.60493317722069395</x:v>
      </x:c>
      <x:c r="CG27" s="13">
        <x:v>14.694136194982899</x:v>
      </x:c>
      <x:c r="CH27" s="14">
        <x:v>0.82869875177766705</x:v>
      </x:c>
      <x:c r="CI27" s="13">
        <x:v>18.5085197180954</x:v>
      </x:c>
      <x:c r="CJ27" s="14">
        <x:v>3.3528185425556298</x:v>
      </x:c>
      <x:c r="CK27" s="13">
        <x:v>3.8143835231124998</x:v>
      </x:c>
      <x:c r="CL27" s="14">
        <x:v>3.3562113675281098</x:v>
      </x:c>
      <x:c r="CM27" s="13">
        <x:v>8.1390292376323607</x:v>
      </x:c>
      <x:c r="CN27" s="14">
        <x:v>0.443651974436583</x:v>
      </x:c>
      <x:c r="CO27" s="13">
        <x:v>8.3415198133281105</x:v>
      </x:c>
      <x:c r="CP27" s="14">
        <x:v>0.63130504663397802</x:v>
      </x:c>
      <x:c r="CQ27" s="13">
        <x:v>6.7121880835731904</x:v>
      </x:c>
      <x:c r="CR27" s="14">
        <x:v>1.93969075409633</x:v>
      </x:c>
      <x:c r="CS27" s="13">
        <x:v>-1.6293317297549199</x:v>
      </x:c>
      <x:c r="CT27" s="14">
        <x:v>2.0885715314103601</x:v>
      </x:c>
      <x:c r="CU27" s="13">
        <x:v>9.4291295479208106</x:v>
      </x:c>
      <x:c r="CV27" s="14">
        <x:v>0.51773354880007705</x:v>
      </x:c>
      <x:c r="CW27" s="13">
        <x:v>8.6189233504896201</x:v>
      </x:c>
      <x:c r="CX27" s="14">
        <x:v>0.64876635343993605</x:v>
      </x:c>
      <x:c r="CY27" s="13">
        <x:v>9.8940364510672794</x:v>
      </x:c>
      <x:c r="CZ27" s="14">
        <x:v>2.47195033278512</x:v>
      </x:c>
      <x:c r="DA27" s="13">
        <x:v>1.2751131005776599</x:v>
      </x:c>
      <x:c r="DB27" s="14">
        <x:v>2.4249861830155601</x:v>
      </x:c>
      <x:c r="DC27" s="13">
        <x:v>13.224193272105399</x:v>
      </x:c>
      <x:c r="DD27" s="14">
        <x:v>0.59998488260164096</x:v>
      </x:c>
      <x:c r="DE27" s="13">
        <x:v>12.612566921699999</x:v>
      </x:c>
      <x:c r="DF27" s="14">
        <x:v>0.901171536590615</x:v>
      </x:c>
      <x:c r="DG27" s="13">
        <x:v>11.0395872774863</x:v>
      </x:c>
      <x:c r="DH27" s="14">
        <x:v>2.7521530094574098</x:v>
      </x:c>
      <x:c r="DI27" s="13">
        <x:v>-1.57297964421376</x:v>
      </x:c>
      <x:c r="DJ27" s="14">
        <x:v>2.79184783736769</x:v>
      </x:c>
      <x:c r="DK27" s="13">
        <x:v>15.753165204044</x:v>
      </x:c>
      <x:c r="DL27" s="14">
        <x:v>0.63396704764052403</x:v>
      </x:c>
      <x:c r="DM27" s="13">
        <x:v>15.5889178146957</x:v>
      </x:c>
      <x:c r="DN27" s="14">
        <x:v>0.86570798380945302</x:v>
      </x:c>
      <x:c r="DO27" s="13">
        <x:v>21.8607843392898</x:v>
      </x:c>
      <x:c r="DP27" s="14">
        <x:v>3.87581191980613</x:v>
      </x:c>
      <x:c r="DQ27" s="13">
        <x:v>6.2718665245940404</x:v>
      </x:c>
      <x:c r="DR27" s="14">
        <x:v>3.82075604048367</x:v>
      </x:c>
      <x:c r="DS27" s="15"/>
      <x:c r="DT27" s="15"/>
      <x:c r="DU27" s="15"/>
      <x:c r="DV27" s="15"/>
      <x:c r="DW27" s="15"/>
      <x:c r="DX27" s="15"/>
      <x:c r="DY27" s="15"/>
      <x:c r="DZ27" s="15"/>
      <x:c r="EA27" s="15"/>
      <x:c r="EB27" s="15"/>
      <x:c r="EC27" s="15"/>
      <x:c r="ED27" s="15"/>
      <x:c r="EE27" s="15"/>
      <x:c r="EF27" s="15"/>
      <x:c r="EG27" s="15"/>
      <x:c r="EH27" s="15"/>
      <x:c r="EI27" s="15"/>
      <x:c r="EJ27" s="15"/>
      <x:c r="EK27" s="15"/>
      <x:c r="EL27" s="15"/>
      <x:c r="EM27" s="15"/>
      <x:c r="EN27" s="15"/>
      <x:c r="EO27" s="15"/>
      <x:c r="EP27" s="15"/>
      <x:c r="EQ27" s="15"/>
      <x:c r="ER27" s="15"/>
      <x:c r="ES27" s="15"/>
      <x:c r="ET27" s="15"/>
      <x:c r="EU27" s="15"/>
      <x:c r="EV27" s="15"/>
      <x:c r="EW27" s="15"/>
      <x:c r="EX27" s="15"/>
      <x:c r="EY27" s="15"/>
      <x:c r="EZ27" s="15"/>
      <x:c r="FA27" s="15"/>
      <x:c r="FB27" s="15"/>
      <x:c r="FC27" s="15"/>
      <x:c r="FD27" s="15"/>
      <x:c r="FE27" s="15"/>
      <x:c r="FF27" s="15"/>
      <x:c r="FG27" s="15"/>
      <x:c r="FH27" s="15"/>
      <x:c r="FI27" s="15"/>
      <x:c r="FJ27" s="15"/>
      <x:c r="FK27" s="15"/>
      <x:c r="FL27" s="15"/>
      <x:c r="FM27" s="15"/>
      <x:c r="FN27" s="15"/>
      <x:c r="FO27" s="15"/>
      <x:c r="FP27" s="15"/>
      <x:c r="FQ27" s="15"/>
      <x:c r="FR27" s="15"/>
      <x:c r="FS27" s="15"/>
      <x:c r="FT27" s="15"/>
      <x:c r="FU27" s="15"/>
      <x:c r="FV27" s="15"/>
      <x:c r="FW27" s="15"/>
      <x:c r="FX27" s="15"/>
      <x:c r="FY27" s="15"/>
      <x:c r="FZ27" s="16"/>
    </x:row>
    <x:row r="28" spans="1:182" ht="12.95" customHeight="1" x14ac:dyDescent="0.2">
      <x:c r="A28" s="2" t="s">
        <x:v>33</x:v>
      </x:c>
      <x:c r="B28" s="12">
        <x:v>2</x:v>
      </x:c>
      <x:c r="C28" s="13">
        <x:v>8.4385405532805198</x:v>
      </x:c>
      <x:c r="D28" s="14">
        <x:v>0.86229613089643198</x:v>
      </x:c>
      <x:c r="E28" s="13">
        <x:v>7.9190333817031497</x:v>
      </x:c>
      <x:c r="F28" s="14">
        <x:v>1.1843867004540001</x:v>
      </x:c>
      <x:c r="G28" s="13">
        <x:v>11.468289725343601</x:v>
      </x:c>
      <x:c r="H28" s="14">
        <x:v>4.6177203725593197</x:v>
      </x:c>
      <x:c r="I28" s="13">
        <x:v>3.54925634364047</x:v>
      </x:c>
      <x:c r="J28" s="14">
        <x:v>4.6567965466606198</x:v>
      </x:c>
      <x:c r="K28" s="13">
        <x:v>7.4260667055839704</x:v>
      </x:c>
      <x:c r="L28" s="14">
        <x:v>0.71782148506507804</x:v>
      </x:c>
      <x:c r="M28" s="13">
        <x:v>7.44430506592232</x:v>
      </x:c>
      <x:c r="N28" s="14">
        <x:v>0.96110469762428696</x:v>
      </x:c>
      <x:c r="O28" s="13">
        <x:v>14.730583465615201</x:v>
      </x:c>
      <x:c r="P28" s="14">
        <x:v>5.1452347069010802</x:v>
      </x:c>
      <x:c r="Q28" s="13">
        <x:v>7.2862783996928302</x:v>
      </x:c>
      <x:c r="R28" s="14">
        <x:v>5.1848464936952201</x:v>
      </x:c>
      <x:c r="S28" s="13">
        <x:v>2.5219625275277902</x:v>
      </x:c>
      <x:c r="T28" s="14">
        <x:v>0.37378993730264698</x:v>
      </x:c>
      <x:c r="U28" s="13">
        <x:v>2.7950407129828299</x:v>
      </x:c>
      <x:c r="V28" s="14">
        <x:v>0.59113763671935904</x:v>
      </x:c>
      <x:c r="W28" s="13">
        <x:v>10.984004420528899</x:v>
      </x:c>
      <x:c r="X28" s="14">
        <x:v>4.4396349497851197</x:v>
      </x:c>
      <x:c r="Y28" s="13">
        <x:v>8.18896370754603</x:v>
      </x:c>
      <x:c r="Z28" s="14">
        <x:v>4.43695622040077</x:v>
      </x:c>
      <x:c r="AA28" s="13">
        <x:v>4.6059250036989701</x:v>
      </x:c>
      <x:c r="AB28" s="14">
        <x:v>0.60137985763627699</x:v>
      </x:c>
      <x:c r="AC28" s="13">
        <x:v>3.3861300497541</x:v>
      </x:c>
      <x:c r="AD28" s="14">
        <x:v>0.77035734288644897</x:v>
      </x:c>
      <x:c r="AE28" s="13">
        <x:v>8.9030952945531805</x:v>
      </x:c>
      <x:c r="AF28" s="14">
        <x:v>4.3019850413912302</x:v>
      </x:c>
      <x:c r="AG28" s="13">
        <x:v>5.5169652447990796</x:v>
      </x:c>
      <x:c r="AH28" s="14">
        <x:v>4.3461548698159804</x:v>
      </x:c>
      <x:c r="AI28" s="13">
        <x:v>11.396558770860301</x:v>
      </x:c>
      <x:c r="AJ28" s="14">
        <x:v>0.92966689446336204</x:v>
      </x:c>
      <x:c r="AK28" s="13">
        <x:v>10.5953454898766</x:v>
      </x:c>
      <x:c r="AL28" s="14">
        <x:v>1.42308225027059</x:v>
      </x:c>
      <x:c r="AM28" s="13">
        <x:v>12.940569713533501</x:v>
      </x:c>
      <x:c r="AN28" s="14">
        <x:v>4.3094196654487202</x:v>
      </x:c>
      <x:c r="AO28" s="13">
        <x:v>2.3452242236569498</x:v>
      </x:c>
      <x:c r="AP28" s="14">
        <x:v>4.6510033532340103</x:v>
      </x:c>
      <x:c r="AQ28" s="13">
        <x:v>15.688518602757799</x:v>
      </x:c>
      <x:c r="AR28" s="14">
        <x:v>1.04314227332246</x:v>
      </x:c>
      <x:c r="AS28" s="13">
        <x:v>14.241197453058399</x:v>
      </x:c>
      <x:c r="AT28" s="14">
        <x:v>1.53092700244744</x:v>
      </x:c>
      <x:c r="AU28" s="13">
        <x:v>14.716194095966801</x:v>
      </x:c>
      <x:c r="AV28" s="14">
        <x:v>4.5755513636349399</x:v>
      </x:c>
      <x:c r="AW28" s="13">
        <x:v>0.474996642908321</x:v>
      </x:c>
      <x:c r="AX28" s="14">
        <x:v>4.7757427443320202</x:v>
      </x:c>
      <x:c r="AY28" s="13">
        <x:v>29.886346178041201</x:v>
      </x:c>
      <x:c r="AZ28" s="14">
        <x:v>1.49414002705062</x:v>
      </x:c>
      <x:c r="BA28" s="13">
        <x:v>29.629567829232599</x:v>
      </x:c>
      <x:c r="BB28" s="14">
        <x:v>1.81730415973161</x:v>
      </x:c>
      <x:c r="BC28" s="13">
        <x:v>32.7982056046189</x:v>
      </x:c>
      <x:c r="BD28" s="14">
        <x:v>5.7734688665124096</x:v>
      </x:c>
      <x:c r="BE28" s="13">
        <x:v>3.1686377753863701</x:v>
      </x:c>
      <x:c r="BF28" s="14">
        <x:v>5.8686821911158802</x:v>
      </x:c>
      <x:c r="BG28" s="13">
        <x:v>13.150236289260601</x:v>
      </x:c>
      <x:c r="BH28" s="14">
        <x:v>1.0216133915530701</x:v>
      </x:c>
      <x:c r="BI28" s="13">
        <x:v>14.2281303773805</x:v>
      </x:c>
      <x:c r="BJ28" s="14">
        <x:v>1.63832828960418</x:v>
      </x:c>
      <x:c r="BK28" s="13">
        <x:v>14.857354802041099</x:v>
      </x:c>
      <x:c r="BL28" s="14">
        <x:v>4.9718183180280402</x:v>
      </x:c>
      <x:c r="BM28" s="13">
        <x:v>0.62922442466057005</x:v>
      </x:c>
      <x:c r="BN28" s="14">
        <x:v>5.1729467090674</x:v>
      </x:c>
      <x:c r="BO28" s="13">
        <x:v>3.6910572851686898</x:v>
      </x:c>
      <x:c r="BP28" s="14">
        <x:v>0.50060217213353797</x:v>
      </x:c>
      <x:c r="BQ28" s="13">
        <x:v>2.6676951751100999</x:v>
      </x:c>
      <x:c r="BR28" s="14">
        <x:v>0.69072649971202504</x:v>
      </x:c>
      <x:c r="BS28" s="13">
        <x:v>7.8522249699203703</x:v>
      </x:c>
      <x:c r="BT28" s="14">
        <x:v>3.3806482351886</x:v>
      </x:c>
      <x:c r="BU28" s="13">
        <x:v>5.1845297948102704</x:v>
      </x:c>
      <x:c r="BV28" s="14">
        <x:v>3.49595734129643</x:v>
      </x:c>
      <x:c r="BW28" s="13">
        <x:v>6.2450828997187102</x:v>
      </x:c>
      <x:c r="BX28" s="14">
        <x:v>0.73017098258747903</x:v>
      </x:c>
      <x:c r="BY28" s="13">
        <x:v>5.5056149992797598</x:v>
      </x:c>
      <x:c r="BZ28" s="14">
        <x:v>0.84681895222286996</x:v>
      </x:c>
      <x:c r="CA28" s="13">
        <x:v>10.452137293899799</x:v>
      </x:c>
      <x:c r="CB28" s="14">
        <x:v>4.7325572101926001</x:v>
      </x:c>
      <x:c r="CC28" s="13">
        <x:v>4.94652229462001</x:v>
      </x:c>
      <x:c r="CD28" s="14">
        <x:v>4.8695288829295098</x:v>
      </x:c>
      <x:c r="CE28" s="13">
        <x:v>18.558312583023501</x:v>
      </x:c>
      <x:c r="CF28" s="14">
        <x:v>1.1699272936776699</x:v>
      </x:c>
      <x:c r="CG28" s="13">
        <x:v>18.580019254581099</x:v>
      </x:c>
      <x:c r="CH28" s="14">
        <x:v>1.75431485324791</x:v>
      </x:c>
      <x:c r="CI28" s="13">
        <x:v>22.119067862105599</x:v>
      </x:c>
      <x:c r="CJ28" s="14">
        <x:v>5.5233247161595296</x:v>
      </x:c>
      <x:c r="CK28" s="13">
        <x:v>3.5390486075244998</x:v>
      </x:c>
      <x:c r="CL28" s="14">
        <x:v>5.9151624778674297</x:v>
      </x:c>
      <x:c r="CM28" s="13">
        <x:v>9.9812394655936902</x:v>
      </x:c>
      <x:c r="CN28" s="14">
        <x:v>0.90136277447916002</x:v>
      </x:c>
      <x:c r="CO28" s="13">
        <x:v>9.4574172605546707</x:v>
      </x:c>
      <x:c r="CP28" s="14">
        <x:v>1.21145478343945</x:v>
      </x:c>
      <x:c r="CQ28" s="13">
        <x:v>21.006258313789601</x:v>
      </x:c>
      <x:c r="CR28" s="14">
        <x:v>6.07156361127414</x:v>
      </x:c>
      <x:c r="CS28" s="13">
        <x:v>11.548841053235</x:v>
      </x:c>
      <x:c r="CT28" s="14">
        <x:v>6.2860666646925498</x:v>
      </x:c>
      <x:c r="CU28" s="13">
        <x:v>4.6612870195427298</x:v>
      </x:c>
      <x:c r="CV28" s="14">
        <x:v>0.62751042268588997</x:v>
      </x:c>
      <x:c r="CW28" s="13">
        <x:v>3.5416630374025901</x:v>
      </x:c>
      <x:c r="CX28" s="14">
        <x:v>0.74515629731734701</x:v>
      </x:c>
      <x:c r="CY28" s="13">
        <x:v>8.2685156932981396</x:v>
      </x:c>
      <x:c r="CZ28" s="14">
        <x:v>4.3143930548354099</x:v>
      </x:c>
      <x:c r="DA28" s="13">
        <x:v>4.7268526558955504</x:v>
      </x:c>
      <x:c r="DB28" s="14">
        <x:v>4.35455371735996</x:v>
      </x:c>
      <x:c r="DC28" s="13">
        <x:v>4.1653641386863001</x:v>
      </x:c>
      <x:c r="DD28" s="14">
        <x:v>0.55467245480054495</x:v>
      </x:c>
      <x:c r="DE28" s="13">
        <x:v>3.9537176606218498</x:v>
      </x:c>
      <x:c r="DF28" s="14">
        <x:v>0.78523669635197602</x:v>
      </x:c>
      <x:c r="DG28" s="13">
        <x:v>9.4019746511109901</x:v>
      </x:c>
      <x:c r="DH28" s="14">
        <x:v>4.31288516793445</x:v>
      </x:c>
      <x:c r="DI28" s="13">
        <x:v>5.44825699048915</x:v>
      </x:c>
      <x:c r="DJ28" s="14">
        <x:v>4.41269744824963</x:v>
      </x:c>
      <x:c r="DK28" s="13">
        <x:v>15.398384916896401</x:v>
      </x:c>
      <x:c r="DL28" s="14">
        <x:v>0.93660669842694599</x:v>
      </x:c>
      <x:c r="DM28" s="13">
        <x:v>14.896609734493399</x:v>
      </x:c>
      <x:c r="DN28" s="14">
        <x:v>1.5693459532151699</x:v>
      </x:c>
      <x:c r="DO28" s="13">
        <x:v>22.078778575706899</x:v>
      </x:c>
      <x:c r="DP28" s="14">
        <x:v>5.9392001669261303</x:v>
      </x:c>
      <x:c r="DQ28" s="13">
        <x:v>7.1821688412134801</x:v>
      </x:c>
      <x:c r="DR28" s="14">
        <x:v>6.2246921270425801</x:v>
      </x:c>
      <x:c r="DS28" s="15"/>
      <x:c r="DT28" s="15"/>
      <x:c r="DU28" s="15"/>
      <x:c r="DV28" s="15"/>
      <x:c r="DW28" s="15"/>
      <x:c r="DX28" s="15"/>
      <x:c r="DY28" s="15"/>
      <x:c r="DZ28" s="15"/>
      <x:c r="EA28" s="15"/>
      <x:c r="EB28" s="15"/>
      <x:c r="EC28" s="15"/>
      <x:c r="ED28" s="15"/>
      <x:c r="EE28" s="15"/>
      <x:c r="EF28" s="15"/>
      <x:c r="EG28" s="15"/>
      <x:c r="EH28" s="15"/>
      <x:c r="EI28" s="15"/>
      <x:c r="EJ28" s="15"/>
      <x:c r="EK28" s="15"/>
      <x:c r="EL28" s="15"/>
      <x:c r="EM28" s="15"/>
      <x:c r="EN28" s="15"/>
      <x:c r="EO28" s="15"/>
      <x:c r="EP28" s="15"/>
      <x:c r="EQ28" s="15"/>
      <x:c r="ER28" s="15"/>
      <x:c r="ES28" s="15"/>
      <x:c r="ET28" s="15"/>
      <x:c r="EU28" s="15"/>
      <x:c r="EV28" s="15"/>
      <x:c r="EW28" s="15"/>
      <x:c r="EX28" s="15"/>
      <x:c r="EY28" s="15"/>
      <x:c r="EZ28" s="15"/>
      <x:c r="FA28" s="15"/>
      <x:c r="FB28" s="15"/>
      <x:c r="FC28" s="15"/>
      <x:c r="FD28" s="15"/>
      <x:c r="FE28" s="15"/>
      <x:c r="FF28" s="15"/>
      <x:c r="FG28" s="15"/>
      <x:c r="FH28" s="15"/>
      <x:c r="FI28" s="15"/>
      <x:c r="FJ28" s="15"/>
      <x:c r="FK28" s="15"/>
      <x:c r="FL28" s="15"/>
      <x:c r="FM28" s="15"/>
      <x:c r="FN28" s="15"/>
      <x:c r="FO28" s="15"/>
      <x:c r="FP28" s="15"/>
      <x:c r="FQ28" s="15"/>
      <x:c r="FR28" s="15"/>
      <x:c r="FS28" s="15"/>
      <x:c r="FT28" s="15"/>
      <x:c r="FU28" s="15"/>
      <x:c r="FV28" s="15"/>
      <x:c r="FW28" s="15"/>
      <x:c r="FX28" s="15"/>
      <x:c r="FY28" s="15"/>
      <x:c r="FZ28" s="16"/>
    </x:row>
    <x:row r="29" spans="1:182" ht="12.95" customHeight="1" x14ac:dyDescent="0.2">
      <x:c r="A29" s="2" t="s">
        <x:v>34</x:v>
      </x:c>
      <x:c r="B29" s="12">
        <x:v>2</x:v>
      </x:c>
      <x:c r="C29" s="13">
        <x:v>11.0692027477259</x:v>
      </x:c>
      <x:c r="D29" s="14">
        <x:v>0.74149073056949599</x:v>
      </x:c>
      <x:c r="E29" s="13">
        <x:v>9.2842812299223993</x:v>
      </x:c>
      <x:c r="F29" s="14">
        <x:v>1.20786426868569</x:v>
      </x:c>
      <x:c r="G29" s="13">
        <x:v>15.869177708316</x:v>
      </x:c>
      <x:c r="H29" s="14">
        <x:v>3.1854166893284699</x:v>
      </x:c>
      <x:c r="I29" s="13">
        <x:v>6.5848964783936301</x:v>
      </x:c>
      <x:c r="J29" s="14">
        <x:v>3.4973923993751099</x:v>
      </x:c>
      <x:c r="K29" s="13">
        <x:v>10.780372704176401</x:v>
      </x:c>
      <x:c r="L29" s="14">
        <x:v>0.688229893152149</x:v>
      </x:c>
      <x:c r="M29" s="13">
        <x:v>9.6130369511683291</x:v>
      </x:c>
      <x:c r="N29" s="14">
        <x:v>1.1865037553130999</x:v>
      </x:c>
      <x:c r="O29" s="13">
        <x:v>12.8889793696321</x:v>
      </x:c>
      <x:c r="P29" s="14">
        <x:v>2.6876750278270198</x:v>
      </x:c>
      <x:c r="Q29" s="13">
        <x:v>3.27594241846375</x:v>
      </x:c>
      <x:c r="R29" s="14">
        <x:v>3.0071135855006399</x:v>
      </x:c>
      <x:c r="S29" s="13">
        <x:v>17.019522836736598</x:v>
      </x:c>
      <x:c r="T29" s="14">
        <x:v>0.82557711608149698</x:v>
      </x:c>
      <x:c r="U29" s="13">
        <x:v>16.603591664166199</x:v>
      </x:c>
      <x:c r="V29" s="14">
        <x:v>1.4497667060750099</x:v>
      </x:c>
      <x:c r="W29" s="13">
        <x:v>16.731375250420001</x:v>
      </x:c>
      <x:c r="X29" s="14">
        <x:v>3.3463630241306599</x:v>
      </x:c>
      <x:c r="Y29" s="13">
        <x:v>0.12778358625379099</x:v>
      </x:c>
      <x:c r="Z29" s="14">
        <x:v>4.0770498700204296</x:v>
      </x:c>
      <x:c r="AA29" s="13">
        <x:v>11.1881377165779</x:v>
      </x:c>
      <x:c r="AB29" s="14">
        <x:v>0.75040501770526902</x:v>
      </x:c>
      <x:c r="AC29" s="13">
        <x:v>11.124240831915699</x:v>
      </x:c>
      <x:c r="AD29" s="14">
        <x:v>1.1901127978388</x:v>
      </x:c>
      <x:c r="AE29" s="13">
        <x:v>10.2591872725312</x:v>
      </x:c>
      <x:c r="AF29" s="14">
        <x:v>2.8376581383945498</x:v>
      </x:c>
      <x:c r="AG29" s="13">
        <x:v>-0.86505355938447104</x:v>
      </x:c>
      <x:c r="AH29" s="14">
        <x:v>3.12935833750082</x:v>
      </x:c>
      <x:c r="AI29" s="13">
        <x:v>16.6284908468885</x:v>
      </x:c>
      <x:c r="AJ29" s="14">
        <x:v>0.83615354761725202</x:v>
      </x:c>
      <x:c r="AK29" s="13">
        <x:v>17.7609759094826</x:v>
      </x:c>
      <x:c r="AL29" s="14">
        <x:v>1.38172422606111</x:v>
      </x:c>
      <x:c r="AM29" s="13">
        <x:v>9.1219713969451597</x:v>
      </x:c>
      <x:c r="AN29" s="14">
        <x:v>2.6872093067584499</x:v>
      </x:c>
      <x:c r="AO29" s="13">
        <x:v>-8.6390045125374506</x:v>
      </x:c>
      <x:c r="AP29" s="14">
        <x:v>3.0294878461329802</x:v>
      </x:c>
      <x:c r="AQ29" s="13">
        <x:v>18.825939916873502</x:v>
      </x:c>
      <x:c r="AR29" s="14">
        <x:v>0.92921772624252297</x:v>
      </x:c>
      <x:c r="AS29" s="13">
        <x:v>21.3569337491124</x:v>
      </x:c>
      <x:c r="AT29" s="14">
        <x:v>1.4888097379966301</x:v>
      </x:c>
      <x:c r="AU29" s="13">
        <x:v>9.59931249338916</x:v>
      </x:c>
      <x:c r="AV29" s="14">
        <x:v>2.8096456832875298</x:v>
      </x:c>
      <x:c r="AW29" s="13">
        <x:v>-11.757621255723199</x:v>
      </x:c>
      <x:c r="AX29" s="14">
        <x:v>3.1716197239692399</x:v>
      </x:c>
      <x:c r="AY29" s="13">
        <x:v>18.4351864091254</x:v>
      </x:c>
      <x:c r="AZ29" s="14">
        <x:v>0.93450616966287003</x:v>
      </x:c>
      <x:c r="BA29" s="13">
        <x:v>19.1919506112215</x:v>
      </x:c>
      <x:c r="BB29" s="14">
        <x:v>1.36718769700154</x:v>
      </x:c>
      <x:c r="BC29" s="13">
        <x:v>17.416212038519301</x:v>
      </x:c>
      <x:c r="BD29" s="14">
        <x:v>3.81954047294365</x:v>
      </x:c>
      <x:c r="BE29" s="13">
        <x:v>-1.7757385727022601</x:v>
      </x:c>
      <x:c r="BF29" s="14">
        <x:v>3.6911607665872999</x:v>
      </x:c>
      <x:c r="BG29" s="13">
        <x:v>20.771687009512899</x:v>
      </x:c>
      <x:c r="BH29" s="14">
        <x:v>0.99649849375269195</x:v>
      </x:c>
      <x:c r="BI29" s="13">
        <x:v>20.388486871638701</x:v>
      </x:c>
      <x:c r="BJ29" s="14">
        <x:v>1.4364473173928101</x:v>
      </x:c>
      <x:c r="BK29" s="13">
        <x:v>20.243762802144399</x:v>
      </x:c>
      <x:c r="BL29" s="14">
        <x:v>3.6519864363653398</x:v>
      </x:c>
      <x:c r="BM29" s="13">
        <x:v>-0.144724069494295</x:v>
      </x:c>
      <x:c r="BN29" s="14">
        <x:v>4.1153220135902302</x:v>
      </x:c>
      <x:c r="BO29" s="13">
        <x:v>3.6682423802876598</x:v>
      </x:c>
      <x:c r="BP29" s="14">
        <x:v>0.47606882182581201</x:v>
      </x:c>
      <x:c r="BQ29" s="13">
        <x:v>3.88925892354739</x:v>
      </x:c>
      <x:c r="BR29" s="14">
        <x:v>0.87723249123043201</x:v>
      </x:c>
      <x:c r="BS29" s="13">
        <x:v>3.13102418121318</x:v>
      </x:c>
      <x:c r="BT29" s="14">
        <x:v>1.6421812251135799</x:v>
      </x:c>
      <x:c r="BU29" s="13">
        <x:v>-0.75823474233421395</x:v>
      </x:c>
      <x:c r="BV29" s="14">
        <x:v>1.78120289227342</x:v>
      </x:c>
      <x:c r="BW29" s="13">
        <x:v>13.2739107255248</x:v>
      </x:c>
      <x:c r="BX29" s="14">
        <x:v>0.77826219300612798</x:v>
      </x:c>
      <x:c r="BY29" s="13">
        <x:v>13.6747621972485</x:v>
      </x:c>
      <x:c r="BZ29" s="14">
        <x:v>1.2610944291384201</x:v>
      </x:c>
      <x:c r="CA29" s="13">
        <x:v>7.6940080591744104</x:v>
      </x:c>
      <x:c r="CB29" s="14">
        <x:v>2.10088340237477</x:v>
      </x:c>
      <x:c r="CC29" s="13">
        <x:v>-5.9807541380740599</x:v>
      </x:c>
      <x:c r="CD29" s="14">
        <x:v>2.5894947979999801</x:v>
      </x:c>
      <x:c r="CE29" s="13">
        <x:v>23.0050499977431</x:v>
      </x:c>
      <x:c r="CF29" s="14">
        <x:v>1.0786179490171399</x:v>
      </x:c>
      <x:c r="CG29" s="13">
        <x:v>23.339290217880201</x:v>
      </x:c>
      <x:c r="CH29" s="14">
        <x:v>1.4993241761003699</x:v>
      </x:c>
      <x:c r="CI29" s="13">
        <x:v>18.3430071625036</x:v>
      </x:c>
      <x:c r="CJ29" s="14">
        <x:v>3.6708693680436202</x:v>
      </x:c>
      <x:c r="CK29" s="13">
        <x:v>-4.9962830553766002</x:v>
      </x:c>
      <x:c r="CL29" s="14">
        <x:v>3.9512246744968098</x:v>
      </x:c>
      <x:c r="CM29" s="13">
        <x:v>17.9840075366095</x:v>
      </x:c>
      <x:c r="CN29" s="14">
        <x:v>1.07009301408445</x:v>
      </x:c>
      <x:c r="CO29" s="13">
        <x:v>19.5213539282752</x:v>
      </x:c>
      <x:c r="CP29" s="14">
        <x:v>1.6472443110027499</x:v>
      </x:c>
      <x:c r="CQ29" s="13">
        <x:v>11.995304640266401</x:v>
      </x:c>
      <x:c r="CR29" s="14">
        <x:v>2.9616066108006001</x:v>
      </x:c>
      <x:c r="CS29" s="13">
        <x:v>-7.5260492880088199</x:v>
      </x:c>
      <x:c r="CT29" s="14">
        <x:v>3.1700486984129599</x:v>
      </x:c>
      <x:c r="CU29" s="13">
        <x:v>10.5863818087913</x:v>
      </x:c>
      <x:c r="CV29" s="14">
        <x:v>0.68857673961988097</x:v>
      </x:c>
      <x:c r="CW29" s="13">
        <x:v>10.749098556833699</x:v>
      </x:c>
      <x:c r="CX29" s="14">
        <x:v>1.21728746033632</x:v>
      </x:c>
      <x:c r="CY29" s="13">
        <x:v>4.7881645598245797</x:v>
      </x:c>
      <x:c r="CZ29" s="14">
        <x:v>1.82822672703823</x:v>
      </x:c>
      <x:c r="DA29" s="13">
        <x:v>-5.9609339970091302</x:v>
      </x:c>
      <x:c r="DB29" s="14">
        <x:v>2.2389668899812998</x:v>
      </x:c>
      <x:c r="DC29" s="13">
        <x:v>10.1371853154871</x:v>
      </x:c>
      <x:c r="DD29" s="14">
        <x:v>0.70509583185666402</x:v>
      </x:c>
      <x:c r="DE29" s="13">
        <x:v>9.4935399763101902</x:v>
      </x:c>
      <x:c r="DF29" s="14">
        <x:v>1.01888371282714</x:v>
      </x:c>
      <x:c r="DG29" s="13">
        <x:v>10.318259708951301</x:v>
      </x:c>
      <x:c r="DH29" s="14">
        <x:v>2.5645353812052001</x:v>
      </x:c>
      <x:c r="DI29" s="13">
        <x:v>0.82471973264110898</x:v>
      </x:c>
      <x:c r="DJ29" s="14">
        <x:v>2.90628816951891</x:v>
      </x:c>
      <x:c r="DK29" s="13">
        <x:v>17.508535405075701</x:v>
      </x:c>
      <x:c r="DL29" s="14">
        <x:v>0.93225240342110705</x:v>
      </x:c>
      <x:c r="DM29" s="13">
        <x:v>16.9424045290429</x:v>
      </x:c>
      <x:c r="DN29" s="14">
        <x:v>1.31474637711043</x:v>
      </x:c>
      <x:c r="DO29" s="13">
        <x:v>16.147421837114599</x:v>
      </x:c>
      <x:c r="DP29" s="14">
        <x:v>3.7172689179144802</x:v>
      </x:c>
      <x:c r="DQ29" s="13">
        <x:v>-0.79498269192836402</x:v>
      </x:c>
      <x:c r="DR29" s="14">
        <x:v>4.0184168718013904</x:v>
      </x:c>
      <x:c r="DS29" s="15"/>
      <x:c r="DT29" s="15"/>
      <x:c r="DU29" s="15"/>
      <x:c r="DV29" s="15"/>
      <x:c r="DW29" s="15"/>
      <x:c r="DX29" s="15"/>
      <x:c r="DY29" s="15"/>
      <x:c r="DZ29" s="15"/>
      <x:c r="EA29" s="15"/>
      <x:c r="EB29" s="15"/>
      <x:c r="EC29" s="15"/>
      <x:c r="ED29" s="15"/>
      <x:c r="EE29" s="15"/>
      <x:c r="EF29" s="15"/>
      <x:c r="EG29" s="15"/>
      <x:c r="EH29" s="15"/>
      <x:c r="EI29" s="15"/>
      <x:c r="EJ29" s="15"/>
      <x:c r="EK29" s="15"/>
      <x:c r="EL29" s="15"/>
      <x:c r="EM29" s="15"/>
      <x:c r="EN29" s="15"/>
      <x:c r="EO29" s="15"/>
      <x:c r="EP29" s="15"/>
      <x:c r="EQ29" s="15"/>
      <x:c r="ER29" s="15"/>
      <x:c r="ES29" s="15"/>
      <x:c r="ET29" s="15"/>
      <x:c r="EU29" s="15"/>
      <x:c r="EV29" s="15"/>
      <x:c r="EW29" s="15"/>
      <x:c r="EX29" s="15"/>
      <x:c r="EY29" s="15"/>
      <x:c r="EZ29" s="15"/>
      <x:c r="FA29" s="15"/>
      <x:c r="FB29" s="15"/>
      <x:c r="FC29" s="15"/>
      <x:c r="FD29" s="15"/>
      <x:c r="FE29" s="15"/>
      <x:c r="FF29" s="15"/>
      <x:c r="FG29" s="15"/>
      <x:c r="FH29" s="15"/>
      <x:c r="FI29" s="15"/>
      <x:c r="FJ29" s="15"/>
      <x:c r="FK29" s="15"/>
      <x:c r="FL29" s="15"/>
      <x:c r="FM29" s="15"/>
      <x:c r="FN29" s="15"/>
      <x:c r="FO29" s="15"/>
      <x:c r="FP29" s="15"/>
      <x:c r="FQ29" s="15"/>
      <x:c r="FR29" s="15"/>
      <x:c r="FS29" s="15"/>
      <x:c r="FT29" s="15"/>
      <x:c r="FU29" s="15"/>
      <x:c r="FV29" s="15"/>
      <x:c r="FW29" s="15"/>
      <x:c r="FX29" s="15"/>
      <x:c r="FY29" s="15"/>
      <x:c r="FZ29" s="16"/>
    </x:row>
    <x:row r="30" spans="1:182" ht="12.95" customHeight="1" x14ac:dyDescent="0.2">
      <x:c r="A30" s="2" t="s">
        <x:v>35</x:v>
      </x:c>
      <x:c r="B30" s="12">
        <x:v>2</x:v>
      </x:c>
      <x:c r="C30" s="13">
        <x:v>4.9983458380706702</x:v>
      </x:c>
      <x:c r="D30" s="14">
        <x:v>0.52511152492352697</x:v>
      </x:c>
      <x:c r="E30" s="13">
        <x:v>4.7808335296791</x:v>
      </x:c>
      <x:c r="F30" s="14">
        <x:v>0.70361786445140195</x:v>
      </x:c>
      <x:c r="G30" s="13">
        <x:v>5.4297941760086701</x:v>
      </x:c>
      <x:c r="H30" s="14">
        <x:v>2.7652914496725498</x:v>
      </x:c>
      <x:c r="I30" s="13">
        <x:v>0.64896064632957295</x:v>
      </x:c>
      <x:c r="J30" s="14">
        <x:v>2.8336933160415199</x:v>
      </x:c>
      <x:c r="K30" s="13">
        <x:v>4.7324942088154698</x:v>
      </x:c>
      <x:c r="L30" s="14">
        <x:v>0.42876604141859098</x:v>
      </x:c>
      <x:c r="M30" s="13">
        <x:v>5.1910528970743002</x:v>
      </x:c>
      <x:c r="N30" s="14">
        <x:v>0.750471301331189</x:v>
      </x:c>
      <x:c r="O30" s="13">
        <x:v>8.3181489370061303</x:v>
      </x:c>
      <x:c r="P30" s="14">
        <x:v>3.4730487227095002</x:v>
      </x:c>
      <x:c r="Q30" s="13">
        <x:v>3.1270960399318199</x:v>
      </x:c>
      <x:c r="R30" s="14">
        <x:v>3.54968506259201</x:v>
      </x:c>
      <x:c r="S30" s="13">
        <x:v>4.61800583299003</x:v>
      </x:c>
      <x:c r="T30" s="14">
        <x:v>0.458279252989644</x:v>
      </x:c>
      <x:c r="U30" s="13">
        <x:v>4.1290734669456901</x:v>
      </x:c>
      <x:c r="V30" s="14">
        <x:v>0.70748934840833699</x:v>
      </x:c>
      <x:c r="W30" s="13">
        <x:v>4.0018840325067497</x:v>
      </x:c>
      <x:c r="X30" s="14">
        <x:v>1.8700858558606099</x:v>
      </x:c>
      <x:c r="Y30" s="13">
        <x:v>-0.12718943443894601</x:v>
      </x:c>
      <x:c r="Z30" s="14">
        <x:v>1.9744925838551799</x:v>
      </x:c>
      <x:c r="AA30" s="13">
        <x:v>7.8991862353299096</x:v>
      </x:c>
      <x:c r="AB30" s="14">
        <x:v>0.49740099200836502</x:v>
      </x:c>
      <x:c r="AC30" s="13">
        <x:v>7.7490589351796304</x:v>
      </x:c>
      <x:c r="AD30" s="14">
        <x:v>0.73862867216797501</x:v>
      </x:c>
      <x:c r="AE30" s="13">
        <x:v>14.806442143440799</x:v>
      </x:c>
      <x:c r="AF30" s="14">
        <x:v>4.2743078445067901</x:v>
      </x:c>
      <x:c r="AG30" s="13">
        <x:v>7.0573832082611201</x:v>
      </x:c>
      <x:c r="AH30" s="14">
        <x:v>4.4003002736152199</x:v>
      </x:c>
      <x:c r="AI30" s="13">
        <x:v>7.5890242154337599</x:v>
      </x:c>
      <x:c r="AJ30" s="14">
        <x:v>0.64810157232524201</x:v>
      </x:c>
      <x:c r="AK30" s="13">
        <x:v>6.4969427070638996</x:v>
      </x:c>
      <x:c r="AL30" s="14">
        <x:v>0.77637942430376805</x:v>
      </x:c>
      <x:c r="AM30" s="13">
        <x:v>8.0480026555248791</x:v>
      </x:c>
      <x:c r="AN30" s="14">
        <x:v>3.28867910825466</x:v>
      </x:c>
      <x:c r="AO30" s="13">
        <x:v>1.5510599484609799</x:v>
      </x:c>
      <x:c r="AP30" s="14">
        <x:v>3.37194344697305</x:v>
      </x:c>
      <x:c r="AQ30" s="13">
        <x:v>7.8071784504767097</x:v>
      </x:c>
      <x:c r="AR30" s="14">
        <x:v>0.627841335877944</x:v>
      </x:c>
      <x:c r="AS30" s="13">
        <x:v>7.6820320221886202</x:v>
      </x:c>
      <x:c r="AT30" s="14">
        <x:v>0.88349972713883196</x:v>
      </x:c>
      <x:c r="AU30" s="13">
        <x:v>8.0480026555248791</x:v>
      </x:c>
      <x:c r="AV30" s="14">
        <x:v>3.28867910825466</x:v>
      </x:c>
      <x:c r="AW30" s="13">
        <x:v>0.36597063333626301</x:v>
      </x:c>
      <x:c r="AX30" s="14">
        <x:v>3.5359357071150002</x:v>
      </x:c>
      <x:c r="AY30" s="13">
        <x:v>22.820657964340501</x:v>
      </x:c>
      <x:c r="AZ30" s="14">
        <x:v>1.01413810554702</x:v>
      </x:c>
      <x:c r="BA30" s="13">
        <x:v>22.7273777078743</x:v>
      </x:c>
      <x:c r="BB30" s="14">
        <x:v>1.4006875238885399</x:v>
      </x:c>
      <x:c r="BC30" s="13">
        <x:v>27.7821189353322</x:v>
      </x:c>
      <x:c r="BD30" s="14">
        <x:v>5.1922261089169099</x:v>
      </x:c>
      <x:c r="BE30" s="13">
        <x:v>5.05474122745788</x:v>
      </x:c>
      <x:c r="BF30" s="14">
        <x:v>5.4798899890230901</x:v>
      </x:c>
      <x:c r="BG30" s="13">
        <x:v>13.045947382800501</x:v>
      </x:c>
      <x:c r="BH30" s="14">
        <x:v>0.79115680743389805</x:v>
      </x:c>
      <x:c r="BI30" s="13">
        <x:v>13.5044335219344</x:v>
      </x:c>
      <x:c r="BJ30" s="14">
        <x:v>1.1680461985978099</x:v>
      </x:c>
      <x:c r="BK30" s="13">
        <x:v>16.078262564733802</x:v>
      </x:c>
      <x:c r="BL30" s="14">
        <x:v>4.5196619464437804</x:v>
      </x:c>
      <x:c r="BM30" s="13">
        <x:v>2.5738290427993902</x:v>
      </x:c>
      <x:c r="BN30" s="14">
        <x:v>4.8978623724254202</x:v>
      </x:c>
      <x:c r="BO30" s="13">
        <x:v>2.8925230225535898</x:v>
      </x:c>
      <x:c r="BP30" s="14">
        <x:v>0.34336363006551301</x:v>
      </x:c>
      <x:c r="BQ30" s="13">
        <x:v>3.3755533034218401</x:v>
      </x:c>
      <x:c r="BR30" s="14">
        <x:v>0.52217500160608699</x:v>
      </x:c>
      <x:c r="BS30" s="13">
        <x:v>1.4207918972668401</x:v>
      </x:c>
      <x:c r="BT30" s="14">
        <x:v>1.0333071528817901</x:v>
      </x:c>
      <x:c r="BU30" s="13">
        <x:v>-1.954761406155</x:v>
      </x:c>
      <x:c r="BV30" s="14">
        <x:v>1.18605825784263</x:v>
      </x:c>
      <x:c r="BW30" s="13">
        <x:v>8.2419406446330594</x:v>
      </x:c>
      <x:c r="BX30" s="14">
        <x:v>0.50689555749088799</x:v>
      </x:c>
      <x:c r="BY30" s="13">
        <x:v>8.5529801705504909</x:v>
      </x:c>
      <x:c r="BZ30" s="14">
        <x:v>0.83200744997879506</x:v>
      </x:c>
      <x:c r="CA30" s="13">
        <x:v>10.325244590812201</x:v>
      </x:c>
      <x:c r="CB30" s="14">
        <x:v>3.81964369571749</x:v>
      </x:c>
      <x:c r="CC30" s="13">
        <x:v>1.77226442026169</x:v>
      </x:c>
      <x:c r="CD30" s="14">
        <x:v>3.9894918737452101</x:v>
      </x:c>
      <x:c r="CE30" s="13">
        <x:v>16.6090555773402</x:v>
      </x:c>
      <x:c r="CF30" s="14">
        <x:v>0.91231494174927996</x:v>
      </x:c>
      <x:c r="CG30" s="13">
        <x:v>17.331160423855</x:v>
      </x:c>
      <x:c r="CH30" s="14">
        <x:v>1.3327617989451199</x:v>
      </x:c>
      <x:c r="CI30" s="13">
        <x:v>16.432129609005301</x:v>
      </x:c>
      <x:c r="CJ30" s="14">
        <x:v>4.3974285663735202</x:v>
      </x:c>
      <x:c r="CK30" s="13">
        <x:v>-0.89903081484966296</x:v>
      </x:c>
      <x:c r="CL30" s="14">
        <x:v>4.5495959269337902</x:v>
      </x:c>
      <x:c r="CM30" s="13">
        <x:v>11.621823883466501</x:v>
      </x:c>
      <x:c r="CN30" s="14">
        <x:v>0.78859680507138696</x:v>
      </x:c>
      <x:c r="CO30" s="13">
        <x:v>10.600032430584401</x:v>
      </x:c>
      <x:c r="CP30" s="14">
        <x:v>0.94714028165838804</x:v>
      </x:c>
      <x:c r="CQ30" s="13">
        <x:v>8.3145937706946107</x:v>
      </x:c>
      <x:c r="CR30" s="14">
        <x:v>2.9474330383674898</x:v>
      </x:c>
      <x:c r="CS30" s="13">
        <x:v>-2.2854386598898202</x:v>
      </x:c>
      <x:c r="CT30" s="14">
        <x:v>2.9871402200232899</x:v>
      </x:c>
      <x:c r="CU30" s="13">
        <x:v>4.4755894873895397</x:v>
      </x:c>
      <x:c r="CV30" s="14">
        <x:v>0.45106017417328498</x:v>
      </x:c>
      <x:c r="CW30" s="13">
        <x:v>3.9086841990474599</x:v>
      </x:c>
      <x:c r="CX30" s="14">
        <x:v>0.65912924362650904</x:v>
      </x:c>
      <x:c r="CY30" s="13">
        <x:v>4.2341440025205701</x:v>
      </x:c>
      <x:c r="CZ30" s="14">
        <x:v>2.3055606610020698</x:v>
      </x:c>
      <x:c r="DA30" s="13">
        <x:v>0.32545980347311598</x:v>
      </x:c>
      <x:c r="DB30" s="14">
        <x:v>2.3431443185312202</x:v>
      </x:c>
      <x:c r="DC30" s="13">
        <x:v>3.57655779546874</x:v>
      </x:c>
      <x:c r="DD30" s="14">
        <x:v>0.34853905865110002</x:v>
      </x:c>
      <x:c r="DE30" s="13">
        <x:v>3.0327623252615901</x:v>
      </x:c>
      <x:c r="DF30" s="14">
        <x:v>0.50500360864591998</x:v>
      </x:c>
      <x:c r="DG30" s="13">
        <x:v>2.6914620120025501</x:v>
      </x:c>
      <x:c r="DH30" s="14">
        <x:v>1.9080632878953401</x:v>
      </x:c>
      <x:c r="DI30" s="13">
        <x:v>-0.34130031325903298</x:v>
      </x:c>
      <x:c r="DJ30" s="14">
        <x:v>2.0353644378775302</x:v>
      </x:c>
      <x:c r="DK30" s="13">
        <x:v>14.0753511434289</x:v>
      </x:c>
      <x:c r="DL30" s="14">
        <x:v>0.76062356937304998</x:v>
      </x:c>
      <x:c r="DM30" s="13">
        <x:v>13.6808487226693</x:v>
      </x:c>
      <x:c r="DN30" s="14">
        <x:v>1.16532639873916</x:v>
      </x:c>
      <x:c r="DO30" s="13">
        <x:v>11.6780291246428</x:v>
      </x:c>
      <x:c r="DP30" s="14">
        <x:v>3.3479583865860101</x:v>
      </x:c>
      <x:c r="DQ30" s="13">
        <x:v>-2.0028195980265702</x:v>
      </x:c>
      <x:c r="DR30" s="14">
        <x:v>3.4101326259265301</x:v>
      </x:c>
      <x:c r="DS30" s="15"/>
      <x:c r="DT30" s="15"/>
      <x:c r="DU30" s="15"/>
      <x:c r="DV30" s="15"/>
      <x:c r="DW30" s="15"/>
      <x:c r="DX30" s="15"/>
      <x:c r="DY30" s="15"/>
      <x:c r="DZ30" s="15"/>
      <x:c r="EA30" s="15"/>
      <x:c r="EB30" s="15"/>
      <x:c r="EC30" s="15"/>
      <x:c r="ED30" s="15"/>
      <x:c r="EE30" s="15"/>
      <x:c r="EF30" s="15"/>
      <x:c r="EG30" s="15"/>
      <x:c r="EH30" s="15"/>
      <x:c r="EI30" s="15"/>
      <x:c r="EJ30" s="15"/>
      <x:c r="EK30" s="15"/>
      <x:c r="EL30" s="15"/>
      <x:c r="EM30" s="15"/>
      <x:c r="EN30" s="15"/>
      <x:c r="EO30" s="15"/>
      <x:c r="EP30" s="15"/>
      <x:c r="EQ30" s="15"/>
      <x:c r="ER30" s="15"/>
      <x:c r="ES30" s="15"/>
      <x:c r="ET30" s="15"/>
      <x:c r="EU30" s="15"/>
      <x:c r="EV30" s="15"/>
      <x:c r="EW30" s="15"/>
      <x:c r="EX30" s="15"/>
      <x:c r="EY30" s="15"/>
      <x:c r="EZ30" s="15"/>
      <x:c r="FA30" s="15"/>
      <x:c r="FB30" s="15"/>
      <x:c r="FC30" s="15"/>
      <x:c r="FD30" s="15"/>
      <x:c r="FE30" s="15"/>
      <x:c r="FF30" s="15"/>
      <x:c r="FG30" s="15"/>
      <x:c r="FH30" s="15"/>
      <x:c r="FI30" s="15"/>
      <x:c r="FJ30" s="15"/>
      <x:c r="FK30" s="15"/>
      <x:c r="FL30" s="15"/>
      <x:c r="FM30" s="15"/>
      <x:c r="FN30" s="15"/>
      <x:c r="FO30" s="15"/>
      <x:c r="FP30" s="15"/>
      <x:c r="FQ30" s="15"/>
      <x:c r="FR30" s="15"/>
      <x:c r="FS30" s="15"/>
      <x:c r="FT30" s="15"/>
      <x:c r="FU30" s="15"/>
      <x:c r="FV30" s="15"/>
      <x:c r="FW30" s="15"/>
      <x:c r="FX30" s="15"/>
      <x:c r="FY30" s="15"/>
      <x:c r="FZ30" s="16"/>
    </x:row>
    <x:row r="31" spans="1:182" ht="12.95" customHeight="1" x14ac:dyDescent="0.2">
      <x:c r="A31" s="2" t="s">
        <x:v>36</x:v>
      </x:c>
      <x:c r="B31" s="12">
        <x:v>2</x:v>
      </x:c>
      <x:c r="C31" s="13">
        <x:v>5.6807819132781203</x:v>
      </x:c>
      <x:c r="D31" s="14">
        <x:v>0.54857531121174097</x:v>
      </x:c>
      <x:c r="E31" s="13">
        <x:v>6.1352248848346296</x:v>
      </x:c>
      <x:c r="F31" s="14">
        <x:v>0.95381451855382904</x:v>
      </x:c>
      <x:c r="G31" s="13">
        <x:v>5.0453155478236598</x:v>
      </x:c>
      <x:c r="H31" s="14">
        <x:v>3.29373902199224</x:v>
      </x:c>
      <x:c r="I31" s="13">
        <x:v>-1.08990933701097</x:v>
      </x:c>
      <x:c r="J31" s="14">
        <x:v>3.4566563810642799</x:v>
      </x:c>
      <x:c r="K31" s="13">
        <x:v>8.2528553301236194</x:v>
      </x:c>
      <x:c r="L31" s="14">
        <x:v>0.63517895198222996</x:v>
      </x:c>
      <x:c r="M31" s="13">
        <x:v>7.9397414318562296</x:v>
      </x:c>
      <x:c r="N31" s="14">
        <x:v>0.99544073480186102</x:v>
      </x:c>
      <x:c r="O31" s="13">
        <x:v>19.076702800534498</x:v>
      </x:c>
      <x:c r="P31" s="14">
        <x:v>6.5745716377163497</x:v>
      </x:c>
      <x:c r="Q31" s="13">
        <x:v>11.1369613686783</x:v>
      </x:c>
      <x:c r="R31" s="14">
        <x:v>6.6615145176463004</x:v>
      </x:c>
      <x:c r="S31" s="13">
        <x:v>2.7913274837721298</x:v>
      </x:c>
      <x:c r="T31" s="14">
        <x:v>0.40551104118175102</x:v>
      </x:c>
      <x:c r="U31" s="13">
        <x:v>2.9863755223689501</x:v>
      </x:c>
      <x:c r="V31" s="14">
        <x:v>0.70205785275270205</x:v>
      </x:c>
      <x:c r="W31" s="13">
        <x:v>1.6097906513007101</x:v>
      </x:c>
      <x:c r="X31" s="14">
        <x:v>1.58890183522772</x:v>
      </x:c>
      <x:c r="Y31" s="13">
        <x:v>-1.37658487106825</x:v>
      </x:c>
      <x:c r="Z31" s="14">
        <x:v>1.73864397585538</x:v>
      </x:c>
      <x:c r="AA31" s="13">
        <x:v>9.1334284289024197</x:v>
      </x:c>
      <x:c r="AB31" s="14">
        <x:v>0.68063966952154298</x:v>
      </x:c>
      <x:c r="AC31" s="13">
        <x:v>8.5694471891159694</x:v>
      </x:c>
      <x:c r="AD31" s="14">
        <x:v>1.1258271814282901</x:v>
      </x:c>
      <x:c r="AE31" s="13">
        <x:v>15.9175202286235</x:v>
      </x:c>
      <x:c r="AF31" s="14">
        <x:v>5.4680624564742004</x:v>
      </x:c>
      <x:c r="AG31" s="13">
        <x:v>7.3480730395075602</x:v>
      </x:c>
      <x:c r="AH31" s="14">
        <x:v>5.6442540990219001</x:v>
      </x:c>
      <x:c r="AI31" s="13">
        <x:v>16.461478330049001</x:v>
      </x:c>
      <x:c r="AJ31" s="14">
        <x:v>0.92534429775707205</x:v>
      </x:c>
      <x:c r="AK31" s="13">
        <x:v>14.8991392943609</x:v>
      </x:c>
      <x:c r="AL31" s="14">
        <x:v>1.46645393654939</x:v>
      </x:c>
      <x:c r="AM31" s="13">
        <x:v>23.648425439904699</x:v>
      </x:c>
      <x:c r="AN31" s="14">
        <x:v>6.94172680448031</x:v>
      </x:c>
      <x:c r="AO31" s="13">
        <x:v>8.7492861455437705</x:v>
      </x:c>
      <x:c r="AP31" s="14">
        <x:v>6.7998072065453199</x:v>
      </x:c>
      <x:c r="AQ31" s="13">
        <x:v>18.8718185361625</x:v>
      </x:c>
      <x:c r="AR31" s="14">
        <x:v>1.0252550874530699</x:v>
      </x:c>
      <x:c r="AS31" s="13">
        <x:v>17.587811709744699</x:v>
      </x:c>
      <x:c r="AT31" s="14">
        <x:v>1.6749424858622799</x:v>
      </x:c>
      <x:c r="AU31" s="13">
        <x:v>27.447720683633001</x:v>
      </x:c>
      <x:c r="AV31" s="14">
        <x:v>7.0148217408807803</x:v>
      </x:c>
      <x:c r="AW31" s="13">
        <x:v>9.8599089738883592</x:v>
      </x:c>
      <x:c r="AX31" s="14">
        <x:v>6.9347959857391901</x:v>
      </x:c>
      <x:c r="AY31" s="13">
        <x:v>23.882495699953399</x:v>
      </x:c>
      <x:c r="AZ31" s="14">
        <x:v>1.1084925302633</x:v>
      </x:c>
      <x:c r="BA31" s="13">
        <x:v>21.9786339021801</x:v>
      </x:c>
      <x:c r="BB31" s="14">
        <x:v>1.47411118492155</x:v>
      </x:c>
      <x:c r="BC31" s="13">
        <x:v>30.263192803355398</x:v>
      </x:c>
      <x:c r="BD31" s="14">
        <x:v>6.7133570772295901</x:v>
      </x:c>
      <x:c r="BE31" s="13">
        <x:v>8.2845589011753002</x:v>
      </x:c>
      <x:c r="BF31" s="14">
        <x:v>6.8091469335140404</x:v>
      </x:c>
      <x:c r="BG31" s="13">
        <x:v>16.997315516368399</x:v>
      </x:c>
      <x:c r="BH31" s="14">
        <x:v>1.0647737424344199</x:v>
      </x:c>
      <x:c r="BI31" s="13">
        <x:v>15.680361583245601</x:v>
      </x:c>
      <x:c r="BJ31" s="14">
        <x:v>1.57087118016014</x:v>
      </x:c>
      <x:c r="BK31" s="13">
        <x:v>23.186896105590701</x:v>
      </x:c>
      <x:c r="BL31" s="14">
        <x:v>6.3586033918806404</x:v>
      </x:c>
      <x:c r="BM31" s="13">
        <x:v>7.50653452234517</x:v>
      </x:c>
      <x:c r="BN31" s="14">
        <x:v>6.5488685434414204</x:v>
      </x:c>
      <x:c r="BO31" s="13">
        <x:v>4.5625934503006498</x:v>
      </x:c>
      <x:c r="BP31" s="14">
        <x:v>0.55317723020249199</x:v>
      </x:c>
      <x:c r="BQ31" s="13">
        <x:v>3.81134300407223</x:v>
      </x:c>
      <x:c r="BR31" s="14">
        <x:v>0.65328569387476698</x:v>
      </x:c>
      <x:c r="BS31" s="13">
        <x:v>1.6356651752701801</x:v>
      </x:c>
      <x:c r="BT31" s="14">
        <x:v>1.6139485939740701</x:v>
      </x:c>
      <x:c r="BU31" s="13">
        <x:v>-2.17567782880205</x:v>
      </x:c>
      <x:c r="BV31" s="14">
        <x:v>1.6806968171597101</x:v>
      </x:c>
      <x:c r="BW31" s="13">
        <x:v>16.8898421547417</x:v>
      </x:c>
      <x:c r="BX31" s="14">
        <x:v>1.0568520490026501</x:v>
      </x:c>
      <x:c r="BY31" s="13">
        <x:v>18.154676580456702</x:v>
      </x:c>
      <x:c r="BZ31" s="14">
        <x:v>1.5167845431482101</x:v>
      </x:c>
      <x:c r="CA31" s="13">
        <x:v>21.889451827132302</x:v>
      </x:c>
      <x:c r="CB31" s="14">
        <x:v>6.6659475447171603</x:v>
      </x:c>
      <x:c r="CC31" s="13">
        <x:v>3.7347752466755701</x:v>
      </x:c>
      <x:c r="CD31" s="14">
        <x:v>6.7349122013737004</x:v>
      </x:c>
      <x:c r="CE31" s="13">
        <x:v>28.4485234696295</x:v>
      </x:c>
      <x:c r="CF31" s="14">
        <x:v>1.3504960446558201</x:v>
      </x:c>
      <x:c r="CG31" s="13">
        <x:v>30.742288651789298</x:v>
      </x:c>
      <x:c r="CH31" s="14">
        <x:v>2.0029591769888802</x:v>
      </x:c>
      <x:c r="CI31" s="13">
        <x:v>30.999039562546201</x:v>
      </x:c>
      <x:c r="CJ31" s="14">
        <x:v>7.4816143934478703</x:v>
      </x:c>
      <x:c r="CK31" s="13">
        <x:v>0.25675091075697398</x:v>
      </x:c>
      <x:c r="CL31" s="14">
        <x:v>7.5944508572266596</x:v>
      </x:c>
      <x:c r="CM31" s="13">
        <x:v>14.9367458020717</x:v>
      </x:c>
      <x:c r="CN31" s="14">
        <x:v>1.04928900329689</x:v>
      </x:c>
      <x:c r="CO31" s="13">
        <x:v>15.9230687837904</x:v>
      </x:c>
      <x:c r="CP31" s="14">
        <x:v>1.4485887690064101</x:v>
      </x:c>
      <x:c r="CQ31" s="13">
        <x:v>11.728630750230201</x:v>
      </x:c>
      <x:c r="CR31" s="14">
        <x:v>4.8079061316812703</x:v>
      </x:c>
      <x:c r="CS31" s="13">
        <x:v>-4.1944380335601998</x:v>
      </x:c>
      <x:c r="CT31" s="14">
        <x:v>4.8048390697045997</x:v>
      </x:c>
      <x:c r="CU31" s="13">
        <x:v>8.0164697210241602</x:v>
      </x:c>
      <x:c r="CV31" s="14">
        <x:v>0.62082631567688495</x:v>
      </x:c>
      <x:c r="CW31" s="13">
        <x:v>7.57357556013738</x:v>
      </x:c>
      <x:c r="CX31" s="14">
        <x:v>0.99576211248642699</x:v>
      </x:c>
      <x:c r="CY31" s="13">
        <x:v>13.0143210198312</x:v>
      </x:c>
      <x:c r="CZ31" s="14">
        <x:v>5.1932264286674901</x:v>
      </x:c>
      <x:c r="DA31" s="13">
        <x:v>5.44074545969384</x:v>
      </x:c>
      <x:c r="DB31" s="14">
        <x:v>5.38110763920458</x:v>
      </x:c>
      <x:c r="DC31" s="13">
        <x:v>7.1093169668254701</x:v>
      </x:c>
      <x:c r="DD31" s="14">
        <x:v>0.57639178581167305</x:v>
      </x:c>
      <x:c r="DE31" s="13">
        <x:v>7.8963911936819597</x:v>
      </x:c>
      <x:c r="DF31" s="14">
        <x:v>1.00156175588397</x:v>
      </x:c>
      <x:c r="DG31" s="13">
        <x:v>4.9953543334879704</x:v>
      </x:c>
      <x:c r="DH31" s="14">
        <x:v>3.2525822242359399</x:v>
      </x:c>
      <x:c r="DI31" s="13">
        <x:v>-2.9010368601939902</x:v>
      </x:c>
      <x:c r="DJ31" s="14">
        <x:v>3.4381217588681299</x:v>
      </x:c>
      <x:c r="DK31" s="13">
        <x:v>20.3084905852782</x:v>
      </x:c>
      <x:c r="DL31" s="14">
        <x:v>0.98326201387502499</x:v>
      </x:c>
      <x:c r="DM31" s="13">
        <x:v>22.554230557883301</x:v>
      </x:c>
      <x:c r="DN31" s="14">
        <x:v>1.75015486542702</x:v>
      </x:c>
      <x:c r="DO31" s="13">
        <x:v>14.9631367955293</x:v>
      </x:c>
      <x:c r="DP31" s="14">
        <x:v>5.5104232902107597</x:v>
      </x:c>
      <x:c r="DQ31" s="13">
        <x:v>-7.5910937623540002</x:v>
      </x:c>
      <x:c r="DR31" s="14">
        <x:v>5.6539285197159002</x:v>
      </x:c>
      <x:c r="DS31" s="15"/>
      <x:c r="DT31" s="15"/>
      <x:c r="DU31" s="15"/>
      <x:c r="DV31" s="15"/>
      <x:c r="DW31" s="15"/>
      <x:c r="DX31" s="15"/>
      <x:c r="DY31" s="15"/>
      <x:c r="DZ31" s="15"/>
      <x:c r="EA31" s="15"/>
      <x:c r="EB31" s="15"/>
      <x:c r="EC31" s="15"/>
      <x:c r="ED31" s="15"/>
      <x:c r="EE31" s="15"/>
      <x:c r="EF31" s="15"/>
      <x:c r="EG31" s="15"/>
      <x:c r="EH31" s="15"/>
      <x:c r="EI31" s="15"/>
      <x:c r="EJ31" s="15"/>
      <x:c r="EK31" s="15"/>
      <x:c r="EL31" s="15"/>
      <x:c r="EM31" s="15"/>
      <x:c r="EN31" s="15"/>
      <x:c r="EO31" s="15"/>
      <x:c r="EP31" s="15"/>
      <x:c r="EQ31" s="15"/>
      <x:c r="ER31" s="15"/>
      <x:c r="ES31" s="15"/>
      <x:c r="ET31" s="15"/>
      <x:c r="EU31" s="15"/>
      <x:c r="EV31" s="15"/>
      <x:c r="EW31" s="15"/>
      <x:c r="EX31" s="15"/>
      <x:c r="EY31" s="15"/>
      <x:c r="EZ31" s="15"/>
      <x:c r="FA31" s="15"/>
      <x:c r="FB31" s="15"/>
      <x:c r="FC31" s="15"/>
      <x:c r="FD31" s="15"/>
      <x:c r="FE31" s="15"/>
      <x:c r="FF31" s="15"/>
      <x:c r="FG31" s="15"/>
      <x:c r="FH31" s="15"/>
      <x:c r="FI31" s="15"/>
      <x:c r="FJ31" s="15"/>
      <x:c r="FK31" s="15"/>
      <x:c r="FL31" s="15"/>
      <x:c r="FM31" s="15"/>
      <x:c r="FN31" s="15"/>
      <x:c r="FO31" s="15"/>
      <x:c r="FP31" s="15"/>
      <x:c r="FQ31" s="15"/>
      <x:c r="FR31" s="15"/>
      <x:c r="FS31" s="15"/>
      <x:c r="FT31" s="15"/>
      <x:c r="FU31" s="15"/>
      <x:c r="FV31" s="15"/>
      <x:c r="FW31" s="15"/>
      <x:c r="FX31" s="15"/>
      <x:c r="FY31" s="15"/>
      <x:c r="FZ31" s="16"/>
    </x:row>
    <x:row r="32" spans="1:182" ht="12.95" customHeight="1" x14ac:dyDescent="0.2">
      <x:c r="A32" s="2" t="s">
        <x:v>37</x:v>
      </x:c>
      <x:c r="B32" s="12">
        <x:v>2</x:v>
      </x:c>
      <x:c r="C32" s="13">
        <x:v>15.280397716187499</x:v>
      </x:c>
      <x:c r="D32" s="14">
        <x:v>0.845210138785773</x:v>
      </x:c>
      <x:c r="E32" s="13">
        <x:v>14.587392951670999</x:v>
      </x:c>
      <x:c r="F32" s="14">
        <x:v>1.1498027364983701</x:v>
      </x:c>
      <x:c r="G32" s="13">
        <x:v>22.1889969833192</x:v>
      </x:c>
      <x:c r="H32" s="14">
        <x:v>5.9791596816881496</x:v>
      </x:c>
      <x:c r="I32" s="13">
        <x:v>7.6016040316481401</x:v>
      </x:c>
      <x:c r="J32" s="14">
        <x:v>5.9862430322213198</x:v>
      </x:c>
      <x:c r="K32" s="13">
        <x:v>13.6930509932308</x:v>
      </x:c>
      <x:c r="L32" s="14">
        <x:v>0.78525215202087995</x:v>
      </x:c>
      <x:c r="M32" s="13">
        <x:v>12.886642046117901</x:v>
      </x:c>
      <x:c r="N32" s="14">
        <x:v>1.0747123398297</x:v>
      </x:c>
      <x:c r="O32" s="13">
        <x:v>15.092621659579301</x:v>
      </x:c>
      <x:c r="P32" s="14">
        <x:v>4.83401801279624</x:v>
      </x:c>
      <x:c r="Q32" s="13">
        <x:v>2.2059796134613801</x:v>
      </x:c>
      <x:c r="R32" s="14">
        <x:v>5.0812498269213098</x:v>
      </x:c>
      <x:c r="S32" s="13">
        <x:v>14.4465586552912</x:v>
      </x:c>
      <x:c r="T32" s="14">
        <x:v>0.68560848116760698</x:v>
      </x:c>
      <x:c r="U32" s="13">
        <x:v>13.3419486485365</x:v>
      </x:c>
      <x:c r="V32" s="14">
        <x:v>1.08991400372629</x:v>
      </x:c>
      <x:c r="W32" s="13">
        <x:v>21.698016048438099</x:v>
      </x:c>
      <x:c r="X32" s="14">
        <x:v>5.8659218663730304</x:v>
      </x:c>
      <x:c r="Y32" s="13">
        <x:v>8.3560673999016295</x:v>
      </x:c>
      <x:c r="Z32" s="14">
        <x:v>6.0005567619151998</x:v>
      </x:c>
      <x:c r="AA32" s="13">
        <x:v>14.7116056011652</x:v>
      </x:c>
      <x:c r="AB32" s="14">
        <x:v>0.70348013893164496</x:v>
      </x:c>
      <x:c r="AC32" s="13">
        <x:v>13.641046550969699</x:v>
      </x:c>
      <x:c r="AD32" s="14">
        <x:v>1.19414328101631</x:v>
      </x:c>
      <x:c r="AE32" s="13">
        <x:v>17.474446459993299</x:v>
      </x:c>
      <x:c r="AF32" s="14">
        <x:v>5.1480699699424299</x:v>
      </x:c>
      <x:c r="AG32" s="13">
        <x:v>3.8333999090235702</x:v>
      </x:c>
      <x:c r="AH32" s="14">
        <x:v>5.2763490236260902</x:v>
      </x:c>
      <x:c r="AI32" s="13">
        <x:v>23.7809159851091</x:v>
      </x:c>
      <x:c r="AJ32" s="14">
        <x:v>0.93522866581950903</x:v>
      </x:c>
      <x:c r="AK32" s="13">
        <x:v>23.0609298798257</x:v>
      </x:c>
      <x:c r="AL32" s="14">
        <x:v>1.48019155644043</x:v>
      </x:c>
      <x:c r="AM32" s="13">
        <x:v>14.679035938880601</x:v>
      </x:c>
      <x:c r="AN32" s="14">
        <x:v>4.7984568772217404</x:v>
      </x:c>
      <x:c r="AO32" s="13">
        <x:v>-8.3818939409451101</x:v>
      </x:c>
      <x:c r="AP32" s="14">
        <x:v>4.8507216677004497</x:v>
      </x:c>
      <x:c r="AQ32" s="13">
        <x:v>26.931135423722001</x:v>
      </x:c>
      <x:c r="AR32" s="14">
        <x:v>1.0068857138487</x:v>
      </x:c>
      <x:c r="AS32" s="13">
        <x:v>25.722494570204201</x:v>
      </x:c>
      <x:c r="AT32" s="14">
        <x:v>1.54440531546801</x:v>
      </x:c>
      <x:c r="AU32" s="13">
        <x:v>19.535922498836801</x:v>
      </x:c>
      <x:c r="AV32" s="14">
        <x:v>5.20760306331095</x:v>
      </x:c>
      <x:c r="AW32" s="13">
        <x:v>-6.1865720713674204</x:v>
      </x:c>
      <x:c r="AX32" s="14">
        <x:v>5.1181424611857897</x:v>
      </x:c>
      <x:c r="AY32" s="13">
        <x:v>26.796155727090301</x:v>
      </x:c>
      <x:c r="AZ32" s="14">
        <x:v>1.1170858229038101</x:v>
      </x:c>
      <x:c r="BA32" s="13">
        <x:v>25.824479284998599</x:v>
      </x:c>
      <x:c r="BB32" s="14">
        <x:v>1.4412623091779799</x:v>
      </x:c>
      <x:c r="BC32" s="13">
        <x:v>22.1673585221154</x:v>
      </x:c>
      <x:c r="BD32" s="14">
        <x:v>6.3104776356632</x:v>
      </x:c>
      <x:c r="BE32" s="13">
        <x:v>-3.6571207628832001</x:v>
      </x:c>
      <x:c r="BF32" s="14">
        <x:v>6.4859226926695097</x:v>
      </x:c>
      <x:c r="BG32" s="13">
        <x:v>27.192153114376801</x:v>
      </x:c>
      <x:c r="BH32" s="14">
        <x:v>1.1098491528436001</x:v>
      </x:c>
      <x:c r="BI32" s="13">
        <x:v>26.284664441527699</x:v>
      </x:c>
      <x:c r="BJ32" s="14">
        <x:v>1.58536626420327</x:v>
      </x:c>
      <x:c r="BK32" s="13">
        <x:v>31.849501525865001</x:v>
      </x:c>
      <x:c r="BL32" s="14">
        <x:v>6.4512209374341696</x:v>
      </x:c>
      <x:c r="BM32" s="13">
        <x:v>5.5648370843372597</x:v>
      </x:c>
      <x:c r="BN32" s="14">
        <x:v>6.6173940464994496</x:v>
      </x:c>
      <x:c r="BO32" s="13">
        <x:v>7.8562403432877597</x:v>
      </x:c>
      <x:c r="BP32" s="14">
        <x:v>0.69992516955222905</x:v>
      </x:c>
      <x:c r="BQ32" s="13">
        <x:v>6.7751083664140097</x:v>
      </x:c>
      <x:c r="BR32" s="14">
        <x:v>0.83997792242499203</x:v>
      </x:c>
      <x:c r="BS32" s="13">
        <x:v>3.1468148022604998</x:v>
      </x:c>
      <x:c r="BT32" s="14">
        <x:v>2.4301956178149098</x:v>
      </x:c>
      <x:c r="BU32" s="13">
        <x:v>-3.6282935641535099</x:v>
      </x:c>
      <x:c r="BV32" s="14">
        <x:v>2.6269926380612199</x:v>
      </x:c>
      <x:c r="BW32" s="13">
        <x:v>12.6396099284629</x:v>
      </x:c>
      <x:c r="BX32" s="14">
        <x:v>0.69452933122580696</x:v>
      </x:c>
      <x:c r="BY32" s="13">
        <x:v>13.4493367081465</x:v>
      </x:c>
      <x:c r="BZ32" s="14">
        <x:v>1.2727366331752199</x:v>
      </x:c>
      <x:c r="CA32" s="13">
        <x:v>9.9393992527639003</x:v>
      </x:c>
      <x:c r="CB32" s="14">
        <x:v>4.2420484104445704</x:v>
      </x:c>
      <x:c r="CC32" s="13">
        <x:v>-3.50993745538256</x:v>
      </x:c>
      <x:c r="CD32" s="14">
        <x:v>4.496885186449</x:v>
      </x:c>
      <x:c r="CE32" s="13">
        <x:v>28.159666816714299</x:v>
      </x:c>
      <x:c r="CF32" s="14">
        <x:v>1.2081000494523899</x:v>
      </x:c>
      <x:c r="CG32" s="13">
        <x:v>27.967693741751798</x:v>
      </x:c>
      <x:c r="CH32" s="14">
        <x:v>1.5639745737208399</x:v>
      </x:c>
      <x:c r="CI32" s="13">
        <x:v>19.877811369920799</x:v>
      </x:c>
      <x:c r="CJ32" s="14">
        <x:v>5.8285188359144504</x:v>
      </x:c>
      <x:c r="CK32" s="13">
        <x:v>-8.0898823718310098</x:v>
      </x:c>
      <x:c r="CL32" s="14">
        <x:v>6.0286371851893801</x:v>
      </x:c>
      <x:c r="CM32" s="13">
        <x:v>11.2114498609464</x:v>
      </x:c>
      <x:c r="CN32" s="14">
        <x:v>0.77319359680501798</x:v>
      </x:c>
      <x:c r="CO32" s="13">
        <x:v>9.1494801807859591</x:v>
      </x:c>
      <x:c r="CP32" s="14">
        <x:v>1.0877815327600999</x:v>
      </x:c>
      <x:c r="CQ32" s="13">
        <x:v>6.8113333737016104</x:v>
      </x:c>
      <x:c r="CR32" s="14">
        <x:v>2.9963095190099098</x:v>
      </x:c>
      <x:c r="CS32" s="13">
        <x:v>-2.3381468070843501</x:v>
      </x:c>
      <x:c r="CT32" s="14">
        <x:v>3.1872951398334801</x:v>
      </x:c>
      <x:c r="CU32" s="13">
        <x:v>10.209115765526199</x:v>
      </x:c>
      <x:c r="CV32" s="14">
        <x:v>0.59801270483351099</x:v>
      </x:c>
      <x:c r="CW32" s="13">
        <x:v>10.159739908069101</x:v>
      </x:c>
      <x:c r="CX32" s="14">
        <x:v>0.88772999905087502</x:v>
      </x:c>
      <x:c r="CY32" s="13">
        <x:v>4.2431763885039899</x:v>
      </x:c>
      <x:c r="CZ32" s="14">
        <x:v>2.1672475051731301</x:v>
      </x:c>
      <x:c r="DA32" s="13">
        <x:v>-5.9165635195650603</x:v>
      </x:c>
      <x:c r="DB32" s="14">
        <x:v>2.49274974892993</x:v>
      </x:c>
      <x:c r="DC32" s="13">
        <x:v>18.696514999197401</x:v>
      </x:c>
      <x:c r="DD32" s="14">
        <x:v>0.92139790308248304</x:v>
      </x:c>
      <x:c r="DE32" s="13">
        <x:v>15.612745349571901</x:v>
      </x:c>
      <x:c r="DF32" s="14">
        <x:v>1.09645937544313</x:v>
      </x:c>
      <x:c r="DG32" s="13">
        <x:v>12.295642870365899</x:v>
      </x:c>
      <x:c r="DH32" s="14">
        <x:v>4.3835693919629799</x:v>
      </x:c>
      <x:c r="DI32" s="13">
        <x:v>-3.31710247920602</x:v>
      </x:c>
      <x:c r="DJ32" s="14">
        <x:v>4.4982404119505501</x:v>
      </x:c>
      <x:c r="DK32" s="13">
        <x:v>28.853914972087399</x:v>
      </x:c>
      <x:c r="DL32" s="14">
        <x:v>0.98348090566894197</x:v>
      </x:c>
      <x:c r="DM32" s="13">
        <x:v>27.1143149386875</x:v>
      </x:c>
      <x:c r="DN32" s="14">
        <x:v>1.44125695553207</x:v>
      </x:c>
      <x:c r="DO32" s="13">
        <x:v>28.132875332419498</x:v>
      </x:c>
      <x:c r="DP32" s="14">
        <x:v>5.9408212800202502</x:v>
      </x:c>
      <x:c r="DQ32" s="13">
        <x:v>1.01856039373201</x:v>
      </x:c>
      <x:c r="DR32" s="14">
        <x:v>5.95498810388818</x:v>
      </x:c>
      <x:c r="DS32" s="15"/>
      <x:c r="DT32" s="15"/>
      <x:c r="DU32" s="15"/>
      <x:c r="DV32" s="15"/>
      <x:c r="DW32" s="15"/>
      <x:c r="DX32" s="15"/>
      <x:c r="DY32" s="15"/>
      <x:c r="DZ32" s="15"/>
      <x:c r="EA32" s="15"/>
      <x:c r="EB32" s="15"/>
      <x:c r="EC32" s="15"/>
      <x:c r="ED32" s="15"/>
      <x:c r="EE32" s="15"/>
      <x:c r="EF32" s="15"/>
      <x:c r="EG32" s="15"/>
      <x:c r="EH32" s="15"/>
      <x:c r="EI32" s="15"/>
      <x:c r="EJ32" s="15"/>
      <x:c r="EK32" s="15"/>
      <x:c r="EL32" s="15"/>
      <x:c r="EM32" s="15"/>
      <x:c r="EN32" s="15"/>
      <x:c r="EO32" s="15"/>
      <x:c r="EP32" s="15"/>
      <x:c r="EQ32" s="15"/>
      <x:c r="ER32" s="15"/>
      <x:c r="ES32" s="15"/>
      <x:c r="ET32" s="15"/>
      <x:c r="EU32" s="15"/>
      <x:c r="EV32" s="15"/>
      <x:c r="EW32" s="15"/>
      <x:c r="EX32" s="15"/>
      <x:c r="EY32" s="15"/>
      <x:c r="EZ32" s="15"/>
      <x:c r="FA32" s="15"/>
      <x:c r="FB32" s="15"/>
      <x:c r="FC32" s="15"/>
      <x:c r="FD32" s="15"/>
      <x:c r="FE32" s="15"/>
      <x:c r="FF32" s="15"/>
      <x:c r="FG32" s="15"/>
      <x:c r="FH32" s="15"/>
      <x:c r="FI32" s="15"/>
      <x:c r="FJ32" s="15"/>
      <x:c r="FK32" s="15"/>
      <x:c r="FL32" s="15"/>
      <x:c r="FM32" s="15"/>
      <x:c r="FN32" s="15"/>
      <x:c r="FO32" s="15"/>
      <x:c r="FP32" s="15"/>
      <x:c r="FQ32" s="15"/>
      <x:c r="FR32" s="15"/>
      <x:c r="FS32" s="15"/>
      <x:c r="FT32" s="15"/>
      <x:c r="FU32" s="15"/>
      <x:c r="FV32" s="15"/>
      <x:c r="FW32" s="15"/>
      <x:c r="FX32" s="15"/>
      <x:c r="FY32" s="15"/>
      <x:c r="FZ32" s="16"/>
    </x:row>
    <x:row r="33" spans="1:182" ht="12.95" customHeight="1" x14ac:dyDescent="0.2">
      <x:c r="A33" s="2" t="s">
        <x:v>38</x:v>
      </x:c>
      <x:c r="B33" s="12">
        <x:v>2</x:v>
      </x:c>
      <x:c r="C33" s="13">
        <x:v>5.3358101994036202</x:v>
      </x:c>
      <x:c r="D33" s="14">
        <x:v>0.77999487206491502</x:v>
      </x:c>
      <x:c r="E33" s="13">
        <x:v>6.1000784543881004</x:v>
      </x:c>
      <x:c r="F33" s="14">
        <x:v>1.3210760937341901</x:v>
      </x:c>
      <x:c r="G33" s="13">
        <x:v>10.1962800254191</x:v>
      </x:c>
      <x:c r="H33" s="14">
        <x:v>3.72390853949784</x:v>
      </x:c>
      <x:c r="I33" s="13">
        <x:v>4.09620157103104</x:v>
      </x:c>
      <x:c r="J33" s="14">
        <x:v>3.9618526286736802</x:v>
      </x:c>
      <x:c r="K33" s="13">
        <x:v>5.6995407034678003</x:v>
      </x:c>
      <x:c r="L33" s="14">
        <x:v>0.78393188713680995</x:v>
      </x:c>
      <x:c r="M33" s="13">
        <x:v>7.1200820493594899</x:v>
      </x:c>
      <x:c r="N33" s="14">
        <x:v>1.32462665801744</x:v>
      </x:c>
      <x:c r="O33" s="13">
        <x:v>10.925801094697499</x:v>
      </x:c>
      <x:c r="P33" s="14">
        <x:v>3.7300584585232102</x:v>
      </x:c>
      <x:c r="Q33" s="13">
        <x:v>3.8057190453379799</x:v>
      </x:c>
      <x:c r="R33" s="14">
        <x:v>3.9131730861979301</x:v>
      </x:c>
      <x:c r="S33" s="13">
        <x:v>5.5360142080746</x:v>
      </x:c>
      <x:c r="T33" s="14">
        <x:v>0.764221611998668</x:v>
      </x:c>
      <x:c r="U33" s="13">
        <x:v>5.5099929126946199</x:v>
      </x:c>
      <x:c r="V33" s="14">
        <x:v>1.34396815736308</x:v>
      </x:c>
      <x:c r="W33" s="13">
        <x:v>10.8838516606325</x:v>
      </x:c>
      <x:c r="X33" s="14">
        <x:v>3.6707023928562599</x:v>
      </x:c>
      <x:c r="Y33" s="13">
        <x:v>5.3738587479378399</x:v>
      </x:c>
      <x:c r="Z33" s="14">
        <x:v>3.9165081331903</x:v>
      </x:c>
      <x:c r="AA33" s="13">
        <x:v>11.979230432048899</x:v>
      </x:c>
      <x:c r="AB33" s="14">
        <x:v>1.0684724395173</x:v>
      </x:c>
      <x:c r="AC33" s="13">
        <x:v>11.4265944872036</x:v>
      </x:c>
      <x:c r="AD33" s="14">
        <x:v>1.5735674303317</x:v>
      </x:c>
      <x:c r="AE33" s="13">
        <x:v>15.623537875748699</x:v>
      </x:c>
      <x:c r="AF33" s="14">
        <x:v>4.0311790554872804</x:v>
      </x:c>
      <x:c r="AG33" s="13">
        <x:v>4.1969433885450904</x:v>
      </x:c>
      <x:c r="AH33" s="14">
        <x:v>4.3340697912144996</x:v>
      </x:c>
      <x:c r="AI33" s="13">
        <x:v>20.424661169149601</x:v>
      </x:c>
      <x:c r="AJ33" s="14">
        <x:v>1.4855404490214199</x:v>
      </x:c>
      <x:c r="AK33" s="13">
        <x:v>19.080001783337899</x:v>
      </x:c>
      <x:c r="AL33" s="14">
        <x:v>1.9653447908392001</x:v>
      </x:c>
      <x:c r="AM33" s="13">
        <x:v>20.567394252600401</x:v>
      </x:c>
      <x:c r="AN33" s="14">
        <x:v>4.7477656661109</x:v>
      </x:c>
      <x:c r="AO33" s="13">
        <x:v>1.4873924692625</x:v>
      </x:c>
      <x:c r="AP33" s="14">
        <x:v>4.9973536305167103</x:v>
      </x:c>
      <x:c r="AQ33" s="13">
        <x:v>18.871419304284899</x:v>
      </x:c>
      <x:c r="AR33" s="14">
        <x:v>1.51260867299789</x:v>
      </x:c>
      <x:c r="AS33" s="13">
        <x:v>18.8188861046509</x:v>
      </x:c>
      <x:c r="AT33" s="14">
        <x:v>2.1676048810305399</x:v>
      </x:c>
      <x:c r="AU33" s="13">
        <x:v>16.294209628925099</x:v>
      </x:c>
      <x:c r="AV33" s="14">
        <x:v>4.54527259160536</x:v>
      </x:c>
      <x:c r="AW33" s="13">
        <x:v>-2.52467647572582</x:v>
      </x:c>
      <x:c r="AX33" s="14">
        <x:v>4.8993053812044796</x:v>
      </x:c>
      <x:c r="AY33" s="13">
        <x:v>25.718338453030999</x:v>
      </x:c>
      <x:c r="AZ33" s="14">
        <x:v>1.36765345441506</x:v>
      </x:c>
      <x:c r="BA33" s="13">
        <x:v>24.022476885138602</x:v>
      </x:c>
      <x:c r="BB33" s="14">
        <x:v>2.2982279263666299</x:v>
      </x:c>
      <x:c r="BC33" s="13">
        <x:v>24.220292292334001</x:v>
      </x:c>
      <x:c r="BD33" s="14">
        <x:v>4.7974857432595899</x:v>
      </x:c>
      <x:c r="BE33" s="13">
        <x:v>0.19781540719542801</x:v>
      </x:c>
      <x:c r="BF33" s="14">
        <x:v>5.5198703751949498</x:v>
      </x:c>
      <x:c r="BG33" s="13">
        <x:v>21.1089359355657</x:v>
      </x:c>
      <x:c r="BH33" s="14">
        <x:v>1.5364855137470099</x:v>
      </x:c>
      <x:c r="BI33" s="13">
        <x:v>21.1937026283527</x:v>
      </x:c>
      <x:c r="BJ33" s="14">
        <x:v>2.5627361314741499</x:v>
      </x:c>
      <x:c r="BK33" s="13">
        <x:v>29.8025743489771</x:v>
      </x:c>
      <x:c r="BL33" s="14">
        <x:v>5.0984921616728398</x:v>
      </x:c>
      <x:c r="BM33" s="13">
        <x:v>8.6088717206244407</x:v>
      </x:c>
      <x:c r="BN33" s="14">
        <x:v>5.4659535996695396</x:v>
      </x:c>
      <x:c r="BO33" s="13">
        <x:v>5.1354163357466298</x:v>
      </x:c>
      <x:c r="BP33" s="14">
        <x:v>0.83697832524912297</x:v>
      </x:c>
      <x:c r="BQ33" s="13">
        <x:v>5.3580435866546496</x:v>
      </x:c>
      <x:c r="BR33" s="14">
        <x:v>1.28683227885324</x:v>
      </x:c>
      <x:c r="BS33" s="13">
        <x:v>5.8437291386013497</x:v>
      </x:c>
      <x:c r="BT33" s="14">
        <x:v>2.8846987619062001</x:v>
      </x:c>
      <x:c r="BU33" s="13">
        <x:v>0.48568555194669999</x:v>
      </x:c>
      <x:c r="BV33" s="14">
        <x:v>3.04836407526905</x:v>
      </x:c>
      <x:c r="BW33" s="13">
        <x:v>17.7815768795762</x:v>
      </x:c>
      <x:c r="BX33" s="14">
        <x:v>1.3433835108857799</x:v>
      </x:c>
      <x:c r="BY33" s="13">
        <x:v>18.379163833510699</x:v>
      </x:c>
      <x:c r="BZ33" s="14">
        <x:v>2.07544691554885</x:v>
      </x:c>
      <x:c r="CA33" s="13">
        <x:v>19.338162642901001</x:v>
      </x:c>
      <x:c r="CB33" s="14">
        <x:v>4.6347300903421296</x:v>
      </x:c>
      <x:c r="CC33" s="13">
        <x:v>0.95899880939026605</x:v>
      </x:c>
      <x:c r="CD33" s="14">
        <x:v>4.8408397090863797</x:v>
      </x:c>
      <x:c r="CE33" s="13">
        <x:v>24.908448706777399</x:v>
      </x:c>
      <x:c r="CF33" s="14">
        <x:v>1.4867451107540599</x:v>
      </x:c>
      <x:c r="CG33" s="13">
        <x:v>26.7961750930478</x:v>
      </x:c>
      <x:c r="CH33" s="14">
        <x:v>2.3725846898734901</x:v>
      </x:c>
      <x:c r="CI33" s="13">
        <x:v>28.567693467206301</x:v>
      </x:c>
      <x:c r="CJ33" s="14">
        <x:v>5.1906092024909798</x:v>
      </x:c>
      <x:c r="CK33" s="13">
        <x:v>1.7715183741584699</x:v>
      </x:c>
      <x:c r="CL33" s="14">
        <x:v>5.4448957825266699</x:v>
      </x:c>
      <x:c r="CM33" s="13">
        <x:v>34.206427047219499</x:v>
      </x:c>
      <x:c r="CN33" s="14">
        <x:v>1.8339963062026201</x:v>
      </x:c>
      <x:c r="CO33" s="13">
        <x:v>39.220519761337798</x:v>
      </x:c>
      <x:c r="CP33" s="14">
        <x:v>3.00457387943541</x:v>
      </x:c>
      <x:c r="CQ33" s="13">
        <x:v>46.100602094371297</x:v>
      </x:c>
      <x:c r="CR33" s="14">
        <x:v>5.9701065562180098</x:v>
      </x:c>
      <x:c r="CS33" s="13">
        <x:v>6.8800823330335099</x:v>
      </x:c>
      <x:c r="CT33" s="14">
        <x:v>6.3855118806198297</x:v>
      </x:c>
      <x:c r="CU33" s="13">
        <x:v>8.1839272106986893</x:v>
      </x:c>
      <x:c r="CV33" s="14">
        <x:v>0.93164082278000204</x:v>
      </x:c>
      <x:c r="CW33" s="13">
        <x:v>8.2295359658456402</x:v>
      </x:c>
      <x:c r="CX33" s="14">
        <x:v>1.57880614734043</x:v>
      </x:c>
      <x:c r="CY33" s="13">
        <x:v>11.6071414156213</x:v>
      </x:c>
      <x:c r="CZ33" s="14">
        <x:v>3.73160716709799</x:v>
      </x:c>
      <x:c r="DA33" s="13">
        <x:v>3.37760544977563</x:v>
      </x:c>
      <x:c r="DB33" s="14">
        <x:v>4.1578531134415897</x:v>
      </x:c>
      <x:c r="DC33" s="13">
        <x:v>9.1636086313854399</x:v>
      </x:c>
      <x:c r="DD33" s="14">
        <x:v>1.02357576123949</x:v>
      </x:c>
      <x:c r="DE33" s="13">
        <x:v>10.711234258759699</x:v>
      </x:c>
      <x:c r="DF33" s="14">
        <x:v>1.8385121152596799</x:v>
      </x:c>
      <x:c r="DG33" s="13">
        <x:v>11.6498082881347</x:v>
      </x:c>
      <x:c r="DH33" s="14">
        <x:v>3.7704128730001898</x:v>
      </x:c>
      <x:c r="DI33" s="13">
        <x:v>0.93857402937506496</x:v>
      </x:c>
      <x:c r="DJ33" s="14">
        <x:v>4.2501805902136001</x:v>
      </x:c>
      <x:c r="DK33" s="13">
        <x:v>16.2767134737528</x:v>
      </x:c>
      <x:c r="DL33" s="14">
        <x:v>1.3456394177372</x:v>
      </x:c>
      <x:c r="DM33" s="13">
        <x:v>17.6338400462311</x:v>
      </x:c>
      <x:c r="DN33" s="14">
        <x:v>2.33580160823192</x:v>
      </x:c>
      <x:c r="DO33" s="13">
        <x:v>15.354578453263599</x:v>
      </x:c>
      <x:c r="DP33" s="14">
        <x:v>4.0438497077408497</x:v>
      </x:c>
      <x:c r="DQ33" s="13">
        <x:v>-2.2792615929675599</x:v>
      </x:c>
      <x:c r="DR33" s="14">
        <x:v>4.66494270522377</x:v>
      </x:c>
      <x:c r="DS33" s="15"/>
      <x:c r="DT33" s="15"/>
      <x:c r="DU33" s="15"/>
      <x:c r="DV33" s="15"/>
      <x:c r="DW33" s="15"/>
      <x:c r="DX33" s="15"/>
      <x:c r="DY33" s="15"/>
      <x:c r="DZ33" s="15"/>
      <x:c r="EA33" s="15"/>
      <x:c r="EB33" s="15"/>
      <x:c r="EC33" s="15"/>
      <x:c r="ED33" s="15"/>
      <x:c r="EE33" s="15"/>
      <x:c r="EF33" s="15"/>
      <x:c r="EG33" s="15"/>
      <x:c r="EH33" s="15"/>
      <x:c r="EI33" s="15"/>
      <x:c r="EJ33" s="15"/>
      <x:c r="EK33" s="15"/>
      <x:c r="EL33" s="15"/>
      <x:c r="EM33" s="15"/>
      <x:c r="EN33" s="15"/>
      <x:c r="EO33" s="15"/>
      <x:c r="EP33" s="15"/>
      <x:c r="EQ33" s="15"/>
      <x:c r="ER33" s="15"/>
      <x:c r="ES33" s="15"/>
      <x:c r="ET33" s="15"/>
      <x:c r="EU33" s="15"/>
      <x:c r="EV33" s="15"/>
      <x:c r="EW33" s="15"/>
      <x:c r="EX33" s="15"/>
      <x:c r="EY33" s="15"/>
      <x:c r="EZ33" s="15"/>
      <x:c r="FA33" s="15"/>
      <x:c r="FB33" s="15"/>
      <x:c r="FC33" s="15"/>
      <x:c r="FD33" s="15"/>
      <x:c r="FE33" s="15"/>
      <x:c r="FF33" s="15"/>
      <x:c r="FG33" s="15"/>
      <x:c r="FH33" s="15"/>
      <x:c r="FI33" s="15"/>
      <x:c r="FJ33" s="15"/>
      <x:c r="FK33" s="15"/>
      <x:c r="FL33" s="15"/>
      <x:c r="FM33" s="15"/>
      <x:c r="FN33" s="15"/>
      <x:c r="FO33" s="15"/>
      <x:c r="FP33" s="15"/>
      <x:c r="FQ33" s="15"/>
      <x:c r="FR33" s="15"/>
      <x:c r="FS33" s="15"/>
      <x:c r="FT33" s="15"/>
      <x:c r="FU33" s="15"/>
      <x:c r="FV33" s="15"/>
      <x:c r="FW33" s="15"/>
      <x:c r="FX33" s="15"/>
      <x:c r="FY33" s="15"/>
      <x:c r="FZ33" s="16"/>
    </x:row>
    <x:row r="34" spans="1:182" ht="12.95" customHeight="1" x14ac:dyDescent="0.2">
      <x:c r="A34" s="2" t="s">
        <x:v>39</x:v>
      </x:c>
      <x:c r="B34" s="12">
        <x:v>2</x:v>
      </x:c>
      <x:c r="C34" s="13">
        <x:v>18.014738476429802</x:v>
      </x:c>
      <x:c r="D34" s="14">
        <x:v>1.14982974381224</x:v>
      </x:c>
      <x:c r="E34" s="13">
        <x:v>18.9702332955194</x:v>
      </x:c>
      <x:c r="F34" s="14">
        <x:v>1.6725716324649</x:v>
      </x:c>
      <x:c r="G34" s="13">
        <x:v>26.484295505952399</x:v>
      </x:c>
      <x:c r="H34" s="14">
        <x:v>5.4814641302354197</x:v>
      </x:c>
      <x:c r="I34" s="13">
        <x:v>7.5140622104330097</x:v>
      </x:c>
      <x:c r="J34" s="14">
        <x:v>5.5349841868091199</x:v>
      </x:c>
      <x:c r="K34" s="13">
        <x:v>19.485823350703701</x:v>
      </x:c>
      <x:c r="L34" s="14">
        <x:v>1.20440754914935</x:v>
      </x:c>
      <x:c r="M34" s="13">
        <x:v>21.216961250315698</x:v>
      </x:c>
      <x:c r="N34" s="14">
        <x:v>2.1055280753461698</x:v>
      </x:c>
      <x:c r="O34" s="13">
        <x:v>22.130208040126899</x:v>
      </x:c>
      <x:c r="P34" s="14">
        <x:v>5.5894327940843702</x:v>
      </x:c>
      <x:c r="Q34" s="13">
        <x:v>0.913246789811193</x:v>
      </x:c>
      <x:c r="R34" s="14">
        <x:v>5.5700193948118297</x:v>
      </x:c>
      <x:c r="S34" s="13">
        <x:v>17.048659766743299</x:v>
      </x:c>
      <x:c r="T34" s="14">
        <x:v>1.28066099443584</x:v>
      </x:c>
      <x:c r="U34" s="13">
        <x:v>16.2126901960516</x:v>
      </x:c>
      <x:c r="V34" s="14">
        <x:v>1.80549578813219</x:v>
      </x:c>
      <x:c r="W34" s="13">
        <x:v>20.879897492436999</x:v>
      </x:c>
      <x:c r="X34" s="14">
        <x:v>5.6211972354220299</x:v>
      </x:c>
      <x:c r="Y34" s="13">
        <x:v>4.6672072963853699</x:v>
      </x:c>
      <x:c r="Z34" s="14">
        <x:v>5.5870967627119299</x:v>
      </x:c>
      <x:c r="AA34" s="13">
        <x:v>18.492080513711699</x:v>
      </x:c>
      <x:c r="AB34" s="14">
        <x:v>1.0883774054855699</x:v>
      </x:c>
      <x:c r="AC34" s="13">
        <x:v>19.021647855436001</x:v>
      </x:c>
      <x:c r="AD34" s="14">
        <x:v>1.77227497149484</x:v>
      </x:c>
      <x:c r="AE34" s="13">
        <x:v>15.844318016077001</x:v>
      </x:c>
      <x:c r="AF34" s="14">
        <x:v>4.0075691950756402</x:v>
      </x:c>
      <x:c r="AG34" s="13">
        <x:v>-3.1773298393590301</x:v>
      </x:c>
      <x:c r="AH34" s="14">
        <x:v>4.5000840839643299</x:v>
      </x:c>
      <x:c r="AI34" s="13">
        <x:v>28.8856904100154</x:v>
      </x:c>
      <x:c r="AJ34" s="14">
        <x:v>1.4635615610399899</x:v>
      </x:c>
      <x:c r="AK34" s="13">
        <x:v>27.734120577356101</x:v>
      </x:c>
      <x:c r="AL34" s="14">
        <x:v>1.98574640554343</x:v>
      </x:c>
      <x:c r="AM34" s="13">
        <x:v>28.7996571645951</x:v>
      </x:c>
      <x:c r="AN34" s="14">
        <x:v>4.8892707739638599</x:v>
      </x:c>
      <x:c r="AO34" s="13">
        <x:v>1.0655365872389999</x:v>
      </x:c>
      <x:c r="AP34" s="14">
        <x:v>5.5298021427339998</x:v>
      </x:c>
      <x:c r="AQ34" s="13">
        <x:v>29.967011510651702</x:v>
      </x:c>
      <x:c r="AR34" s="14">
        <x:v>1.39339418071869</x:v>
      </x:c>
      <x:c r="AS34" s="13">
        <x:v>29.537092478670299</x:v>
      </x:c>
      <x:c r="AT34" s="14">
        <x:v>2.0906620437338801</x:v>
      </x:c>
      <x:c r="AU34" s="13">
        <x:v>23.2317648273903</x:v>
      </x:c>
      <x:c r="AV34" s="14">
        <x:v>4.5434376569309496</x:v>
      </x:c>
      <x:c r="AW34" s="13">
        <x:v>-6.3053276512799901</x:v>
      </x:c>
      <x:c r="AX34" s="14">
        <x:v>5.02049384846012</x:v>
      </x:c>
      <x:c r="AY34" s="13">
        <x:v>40.719414702032502</x:v>
      </x:c>
      <x:c r="AZ34" s="14">
        <x:v>1.4649604675105901</x:v>
      </x:c>
      <x:c r="BA34" s="13">
        <x:v>37.893079129625299</x:v>
      </x:c>
      <x:c r="BB34" s="14">
        <x:v>1.67512927698217</x:v>
      </x:c>
      <x:c r="BC34" s="13">
        <x:v>37.1887531745095</x:v>
      </x:c>
      <x:c r="BD34" s="14">
        <x:v>5.0217975526635703</x:v>
      </x:c>
      <x:c r="BE34" s="13">
        <x:v>-0.70432595511572804</x:v>
      </x:c>
      <x:c r="BF34" s="14">
        <x:v>5.44777435561255</x:v>
      </x:c>
      <x:c r="BG34" s="13">
        <x:v>22.924213048291399</x:v>
      </x:c>
      <x:c r="BH34" s="14">
        <x:v>1.1485480259621199</x:v>
      </x:c>
      <x:c r="BI34" s="13">
        <x:v>21.567934123034</x:v>
      </x:c>
      <x:c r="BJ34" s="14">
        <x:v>1.82903721273987</x:v>
      </x:c>
      <x:c r="BK34" s="13">
        <x:v>27.780749692223299</x:v>
      </x:c>
      <x:c r="BL34" s="14">
        <x:v>4.7005898064951896</x:v>
      </x:c>
      <x:c r="BM34" s="13">
        <x:v>6.2128155691893499</x:v>
      </x:c>
      <x:c r="BN34" s="14">
        <x:v>4.8481528882002198</x:v>
      </x:c>
      <x:c r="BO34" s="13">
        <x:v>13.9314516958631</x:v>
      </x:c>
      <x:c r="BP34" s="14">
        <x:v>0.88029093084435694</x:v>
      </x:c>
      <x:c r="BQ34" s="13">
        <x:v>13.6026408802175</x:v>
      </x:c>
      <x:c r="BR34" s="14">
        <x:v>1.49100853095728</x:v>
      </x:c>
      <x:c r="BS34" s="13">
        <x:v>14.248418998255101</x:v>
      </x:c>
      <x:c r="BT34" s="14">
        <x:v>3.9369718265891098</x:v>
      </x:c>
      <x:c r="BU34" s="13">
        <x:v>0.64577811803759899</x:v>
      </x:c>
      <x:c r="BV34" s="14">
        <x:v>4.2259758697270096</x:v>
      </x:c>
      <x:c r="BW34" s="13">
        <x:v>13.9877313588843</x:v>
      </x:c>
      <x:c r="BX34" s="14">
        <x:v>0.86415726117276304</x:v>
      </x:c>
      <x:c r="BY34" s="13">
        <x:v>12.5553528966856</x:v>
      </x:c>
      <x:c r="BZ34" s="14">
        <x:v>1.43244127695437</x:v>
      </x:c>
      <x:c r="CA34" s="13">
        <x:v>13.5073691024227</x:v>
      </x:c>
      <x:c r="CB34" s="14">
        <x:v>3.8195865755557699</x:v>
      </x:c>
      <x:c r="CC34" s="13">
        <x:v>0.95201620573712697</x:v>
      </x:c>
      <x:c r="CD34" s="14">
        <x:v>4.0006231998735302</x:v>
      </x:c>
      <x:c r="CE34" s="13">
        <x:v>23.2688819656994</x:v>
      </x:c>
      <x:c r="CF34" s="14">
        <x:v>1.0837158104417499</x:v>
      </x:c>
      <x:c r="CG34" s="13">
        <x:v>21.852827326310202</x:v>
      </x:c>
      <x:c r="CH34" s="14">
        <x:v>1.7988321543630199</x:v>
      </x:c>
      <x:c r="CI34" s="13">
        <x:v>21.3611522238226</x:v>
      </x:c>
      <x:c r="CJ34" s="14">
        <x:v>5.30341165913614</x:v>
      </x:c>
      <x:c r="CK34" s="13">
        <x:v>-0.49167510248762603</x:v>
      </x:c>
      <x:c r="CL34" s="14">
        <x:v>5.3990307881150503</x:v>
      </x:c>
      <x:c r="CM34" s="13">
        <x:v>15.7128161833005</x:v>
      </x:c>
      <x:c r="CN34" s="14">
        <x:v>0.95627605072110999</x:v>
      </x:c>
      <x:c r="CO34" s="13">
        <x:v>15.2683421886418</x:v>
      </x:c>
      <x:c r="CP34" s="14">
        <x:v>1.42690792014959</x:v>
      </x:c>
      <x:c r="CQ34" s="13">
        <x:v>10.4230068751456</x:v>
      </x:c>
      <x:c r="CR34" s="14">
        <x:v>3.6153532770505001</x:v>
      </x:c>
      <x:c r="CS34" s="13">
        <x:v>-4.8453353134961903</x:v>
      </x:c>
      <x:c r="CT34" s="14">
        <x:v>3.9363535498236</x:v>
      </x:c>
      <x:c r="CU34" s="13">
        <x:v>16.702466029385899</x:v>
      </x:c>
      <x:c r="CV34" s="14">
        <x:v>0.89482022803196404</x:v>
      </x:c>
      <x:c r="CW34" s="13">
        <x:v>14.9841331978299</x:v>
      </x:c>
      <x:c r="CX34" s="14">
        <x:v>1.5406643478664199</x:v>
      </x:c>
      <x:c r="CY34" s="13">
        <x:v>11.1185690008707</x:v>
      </x:c>
      <x:c r="CZ34" s="14">
        <x:v>3.6292401641639001</x:v>
      </x:c>
      <x:c r="DA34" s="13">
        <x:v>-3.8655641969592001</x:v>
      </x:c>
      <x:c r="DB34" s="14">
        <x:v>3.8251563530406201</x:v>
      </x:c>
      <x:c r="DC34" s="13">
        <x:v>17.6029114647874</x:v>
      </x:c>
      <x:c r="DD34" s="14">
        <x:v>1.0695974704759501</x:v>
      </x:c>
      <x:c r="DE34" s="13">
        <x:v>15.6771582573122</x:v>
      </x:c>
      <x:c r="DF34" s="14">
        <x:v>1.5722397315032599</x:v>
      </x:c>
      <x:c r="DG34" s="13">
        <x:v>15.065835375858599</x:v>
      </x:c>
      <x:c r="DH34" s="14">
        <x:v>4.01579620432907</x:v>
      </x:c>
      <x:c r="DI34" s="13">
        <x:v>-0.61132288145361702</x:v>
      </x:c>
      <x:c r="DJ34" s="14">
        <x:v>4.5311131563646496</x:v>
      </x:c>
      <x:c r="DK34" s="13">
        <x:v>25.642399579646298</x:v>
      </x:c>
      <x:c r="DL34" s="14">
        <x:v>1.26831564875975</x:v>
      </x:c>
      <x:c r="DM34" s="13">
        <x:v>22.4860933751179</x:v>
      </x:c>
      <x:c r="DN34" s="14">
        <x:v>1.6920603637368301</x:v>
      </x:c>
      <x:c r="DO34" s="13">
        <x:v>22.123304156520401</x:v>
      </x:c>
      <x:c r="DP34" s="14">
        <x:v>5.3601094620485901</x:v>
      </x:c>
      <x:c r="DQ34" s="13">
        <x:v>-0.36278921859753399</x:v>
      </x:c>
      <x:c r="DR34" s="14">
        <x:v>5.7686416634903601</x:v>
      </x:c>
      <x:c r="DS34" s="15"/>
      <x:c r="DT34" s="15"/>
      <x:c r="DU34" s="15"/>
      <x:c r="DV34" s="15"/>
      <x:c r="DW34" s="15"/>
      <x:c r="DX34" s="15"/>
      <x:c r="DY34" s="15"/>
      <x:c r="DZ34" s="15"/>
      <x:c r="EA34" s="15"/>
      <x:c r="EB34" s="15"/>
      <x:c r="EC34" s="15"/>
      <x:c r="ED34" s="15"/>
      <x:c r="EE34" s="15"/>
      <x:c r="EF34" s="15"/>
      <x:c r="EG34" s="15"/>
      <x:c r="EH34" s="15"/>
      <x:c r="EI34" s="15"/>
      <x:c r="EJ34" s="15"/>
      <x:c r="EK34" s="15"/>
      <x:c r="EL34" s="15"/>
      <x:c r="EM34" s="15"/>
      <x:c r="EN34" s="15"/>
      <x:c r="EO34" s="15"/>
      <x:c r="EP34" s="15"/>
      <x:c r="EQ34" s="15"/>
      <x:c r="ER34" s="15"/>
      <x:c r="ES34" s="15"/>
      <x:c r="ET34" s="15"/>
      <x:c r="EU34" s="15"/>
      <x:c r="EV34" s="15"/>
      <x:c r="EW34" s="15"/>
      <x:c r="EX34" s="15"/>
      <x:c r="EY34" s="15"/>
      <x:c r="EZ34" s="15"/>
      <x:c r="FA34" s="15"/>
      <x:c r="FB34" s="15"/>
      <x:c r="FC34" s="15"/>
      <x:c r="FD34" s="15"/>
      <x:c r="FE34" s="15"/>
      <x:c r="FF34" s="15"/>
      <x:c r="FG34" s="15"/>
      <x:c r="FH34" s="15"/>
      <x:c r="FI34" s="15"/>
      <x:c r="FJ34" s="15"/>
      <x:c r="FK34" s="15"/>
      <x:c r="FL34" s="15"/>
      <x:c r="FM34" s="15"/>
      <x:c r="FN34" s="15"/>
      <x:c r="FO34" s="15"/>
      <x:c r="FP34" s="15"/>
      <x:c r="FQ34" s="15"/>
      <x:c r="FR34" s="15"/>
      <x:c r="FS34" s="15"/>
      <x:c r="FT34" s="15"/>
      <x:c r="FU34" s="15"/>
      <x:c r="FV34" s="15"/>
      <x:c r="FW34" s="15"/>
      <x:c r="FX34" s="15"/>
      <x:c r="FY34" s="15"/>
      <x:c r="FZ34" s="16"/>
    </x:row>
    <x:row r="35" spans="1:182" ht="12.95" customHeight="1" x14ac:dyDescent="0.2">
      <x:c r="A35" s="2" t="s">
        <x:v>40</x:v>
      </x:c>
      <x:c r="B35" s="12">
        <x:v>2</x:v>
      </x:c>
      <x:c r="C35" s="13">
        <x:v>7.9673262396398101</x:v>
      </x:c>
      <x:c r="D35" s="14">
        <x:v>0.608430256644648</x:v>
      </x:c>
      <x:c r="E35" s="13">
        <x:v>7.2967802874110399</x:v>
      </x:c>
      <x:c r="F35" s="14">
        <x:v>0.88852995398837098</x:v>
      </x:c>
      <x:c r="G35" s="13">
        <x:v>10.018129830955001</x:v>
      </x:c>
      <x:c r="H35" s="14">
        <x:v>2.53063324212303</x:v>
      </x:c>
      <x:c r="I35" s="13">
        <x:v>2.721349543544</x:v>
      </x:c>
      <x:c r="J35" s="14">
        <x:v>2.7441235344650998</x:v>
      </x:c>
      <x:c r="K35" s="13">
        <x:v>10.954526370615699</x:v>
      </x:c>
      <x:c r="L35" s="14">
        <x:v>0.69141437528343497</x:v>
      </x:c>
      <x:c r="M35" s="13">
        <x:v>9.9457442404295708</x:v>
      </x:c>
      <x:c r="N35" s="14">
        <x:v>0.97982461721377301</x:v>
      </x:c>
      <x:c r="O35" s="13">
        <x:v>12.578773173206701</x:v>
      </x:c>
      <x:c r="P35" s="14">
        <x:v>2.74393488457144</x:v>
      </x:c>
      <x:c r="Q35" s="13">
        <x:v>2.6330289327771599</x:v>
      </x:c>
      <x:c r="R35" s="14">
        <x:v>3.1218934721600502</x:v>
      </x:c>
      <x:c r="S35" s="13">
        <x:v>4.8526860941675798</x:v>
      </x:c>
      <x:c r="T35" s="14">
        <x:v>0.41817741845727702</x:v>
      </x:c>
      <x:c r="U35" s="13">
        <x:v>3.9631439788750602</x:v>
      </x:c>
      <x:c r="V35" s="14">
        <x:v>0.63695701238358104</x:v>
      </x:c>
      <x:c r="W35" s="13">
        <x:v>5.8251129720998396</x:v>
      </x:c>
      <x:c r="X35" s="14">
        <x:v>1.92837066994067</x:v>
      </x:c>
      <x:c r="Y35" s="13">
        <x:v>1.86196899322479</x:v>
      </x:c>
      <x:c r="Z35" s="14">
        <x:v>2.1581482192747501</x:v>
      </x:c>
      <x:c r="AA35" s="13">
        <x:v>13.5021642076542</x:v>
      </x:c>
      <x:c r="AB35" s="14">
        <x:v>0.76231763747744996</x:v>
      </x:c>
      <x:c r="AC35" s="13">
        <x:v>13.046214664117899</x:v>
      </x:c>
      <x:c r="AD35" s="14">
        <x:v>1.21913069385075</x:v>
      </x:c>
      <x:c r="AE35" s="13">
        <x:v>17.2489868266148</x:v>
      </x:c>
      <x:c r="AF35" s="14">
        <x:v>3.3316388636350398</x:v>
      </x:c>
      <x:c r="AG35" s="13">
        <x:v>4.2027721624969097</x:v>
      </x:c>
      <x:c r="AH35" s="14">
        <x:v>3.6120527107674798</x:v>
      </x:c>
      <x:c r="AI35" s="13">
        <x:v>14.193020378164</x:v>
      </x:c>
      <x:c r="AJ35" s="14">
        <x:v>0.79722146740047395</x:v>
      </x:c>
      <x:c r="AK35" s="13">
        <x:v>13.7528701428771</x:v>
      </x:c>
      <x:c r="AL35" s="14">
        <x:v>1.26243131721706</x:v>
      </x:c>
      <x:c r="AM35" s="13">
        <x:v>13.795638444560501</x:v>
      </x:c>
      <x:c r="AN35" s="14">
        <x:v>2.56992216740433</x:v>
      </x:c>
      <x:c r="AO35" s="13">
        <x:v>4.2768301683370397E-2</x:v>
      </x:c>
      <x:c r="AP35" s="14">
        <x:v>2.98718559868307</x:v>
      </x:c>
      <x:c r="AQ35" s="13">
        <x:v>15.7003795051304</x:v>
      </x:c>
      <x:c r="AR35" s="14">
        <x:v>0.71630040225892599</x:v>
      </x:c>
      <x:c r="AS35" s="13">
        <x:v>15.1747459145544</x:v>
      </x:c>
      <x:c r="AT35" s="14">
        <x:v>1.33057456939883</x:v>
      </x:c>
      <x:c r="AU35" s="13">
        <x:v>15.192550788572101</x:v>
      </x:c>
      <x:c r="AV35" s="14">
        <x:v>2.8503930119123799</x:v>
      </x:c>
      <x:c r="AW35" s="13">
        <x:v>1.7804874017681299E-2</x:v>
      </x:c>
      <x:c r="AX35" s="14">
        <x:v>3.4094586791653501</x:v>
      </x:c>
      <x:c r="AY35" s="13">
        <x:v>16.295962766750201</x:v>
      </x:c>
      <x:c r="AZ35" s="14">
        <x:v>0.77174302057710398</x:v>
      </x:c>
      <x:c r="BA35" s="13">
        <x:v>16.524199334247701</x:v>
      </x:c>
      <x:c r="BB35" s="14">
        <x:v>1.2393603914420701</x:v>
      </x:c>
      <x:c r="BC35" s="13">
        <x:v>17.394142837146202</x:v>
      </x:c>
      <x:c r="BD35" s="14">
        <x:v>3.0263337929527898</x:v>
      </x:c>
      <x:c r="BE35" s="13">
        <x:v>0.86994350289851896</x:v>
      </x:c>
      <x:c r="BF35" s="14">
        <x:v>3.2568907970387801</x:v>
      </x:c>
      <x:c r="BG35" s="13">
        <x:v>20.244861180026</x:v>
      </x:c>
      <x:c r="BH35" s="14">
        <x:v>0.94268851939301601</x:v>
      </x:c>
      <x:c r="BI35" s="13">
        <x:v>20.110746032079302</x:v>
      </x:c>
      <x:c r="BJ35" s="14">
        <x:v>1.6414914398903599</x:v>
      </x:c>
      <x:c r="BK35" s="13">
        <x:v>27.166652808349198</x:v>
      </x:c>
      <x:c r="BL35" s="14">
        <x:v>3.4805587563629401</x:v>
      </x:c>
      <x:c r="BM35" s="13">
        <x:v>7.0559067762699099</x:v>
      </x:c>
      <x:c r="BN35" s="14">
        <x:v>4.1471990086282604</x:v>
      </x:c>
      <x:c r="BO35" s="13">
        <x:v>5.48816491048622</x:v>
      </x:c>
      <x:c r="BP35" s="14">
        <x:v>0.48744946420115598</x:v>
      </x:c>
      <x:c r="BQ35" s="13">
        <x:v>4.72056078847731</x:v>
      </x:c>
      <x:c r="BR35" s="14">
        <x:v>0.73044439813272499</x:v>
      </x:c>
      <x:c r="BS35" s="13">
        <x:v>6.0864205332744898</x:v>
      </x:c>
      <x:c r="BT35" s="14">
        <x:v>2.1899807594167902</x:v>
      </x:c>
      <x:c r="BU35" s="13">
        <x:v>1.3658597447971801</x:v>
      </x:c>
      <x:c r="BV35" s="14">
        <x:v>2.33060805058029</x:v>
      </x:c>
      <x:c r="BW35" s="13">
        <x:v>10.488713348548</x:v>
      </x:c>
      <x:c r="BX35" s="14">
        <x:v>0.61565456448283995</x:v>
      </x:c>
      <x:c r="BY35" s="13">
        <x:v>9.9152978984661804</x:v>
      </x:c>
      <x:c r="BZ35" s="14">
        <x:v>1.01433848628052</x:v>
      </x:c>
      <x:c r="CA35" s="13">
        <x:v>9.9949974975901394</x:v>
      </x:c>
      <x:c r="CB35" s="14">
        <x:v>2.30824524228938</x:v>
      </x:c>
      <x:c r="CC35" s="13">
        <x:v>7.9699599123955495E-2</x:v>
      </x:c>
      <x:c r="CD35" s="14">
        <x:v>2.58988295614534</x:v>
      </x:c>
      <x:c r="CE35" s="13">
        <x:v>14.504459606393899</x:v>
      </x:c>
      <x:c r="CF35" s="14">
        <x:v>0.69598317751163796</x:v>
      </x:c>
      <x:c r="CG35" s="13">
        <x:v>14.2361960190161</x:v>
      </x:c>
      <x:c r="CH35" s="14">
        <x:v>1.3216280469758901</x:v>
      </x:c>
      <x:c r="CI35" s="13">
        <x:v>14.065144440671499</x:v>
      </x:c>
      <x:c r="CJ35" s="14">
        <x:v>2.697477784403</x:v>
      </x:c>
      <x:c r="CK35" s="13">
        <x:v>-0.17105157834458301</x:v>
      </x:c>
      <x:c r="CL35" s="14">
        <x:v>3.2996253620130598</x:v>
      </x:c>
      <x:c r="CM35" s="13">
        <x:v>17.172950543291801</x:v>
      </x:c>
      <x:c r="CN35" s="14">
        <x:v>0.78819417319288299</x:v>
      </x:c>
      <x:c r="CO35" s="13">
        <x:v>15.833970742353101</x:v>
      </x:c>
      <x:c r="CP35" s="14">
        <x:v>1.25241335560958</x:v>
      </x:c>
      <x:c r="CQ35" s="13">
        <x:v>21.812014107439499</x:v>
      </x:c>
      <x:c r="CR35" s="14">
        <x:v>3.5260857790446001</x:v>
      </x:c>
      <x:c r="CS35" s="13">
        <x:v>5.9780433650864699</x:v>
      </x:c>
      <x:c r="CT35" s="14">
        <x:v>3.7601510625719401</x:v>
      </x:c>
      <x:c r="CU35" s="13">
        <x:v>7.8625773206485103</x:v>
      </x:c>
      <x:c r="CV35" s="14">
        <x:v>0.48586666352619201</x:v>
      </x:c>
      <x:c r="CW35" s="13">
        <x:v>6.53069086033807</x:v>
      </x:c>
      <x:c r="CX35" s="14">
        <x:v>0.81812666206501505</x:v>
      </x:c>
      <x:c r="CY35" s="13">
        <x:v>9.2874803666290102</x:v>
      </x:c>
      <x:c r="CZ35" s="14">
        <x:v>2.2269842409517699</x:v>
      </x:c>
      <x:c r="DA35" s="13">
        <x:v>2.7567895062909402</x:v>
      </x:c>
      <x:c r="DB35" s="14">
        <x:v>2.3849499112256298</x:v>
      </x:c>
      <x:c r="DC35" s="13">
        <x:v>10.200863578388599</x:v>
      </x:c>
      <x:c r="DD35" s="14">
        <x:v>0.68820423928464403</x:v>
      </x:c>
      <x:c r="DE35" s="13">
        <x:v>9.0473131072588</x:v>
      </x:c>
      <x:c r="DF35" s="14">
        <x:v>1.3703616249585</x:v>
      </x:c>
      <x:c r="DG35" s="13">
        <x:v>8.6067113896001803</x:v>
      </x:c>
      <x:c r="DH35" s="14">
        <x:v>2.01153512711414</x:v>
      </x:c>
      <x:c r="DI35" s="13">
        <x:v>-0.44060171765862299</x:v>
      </x:c>
      <x:c r="DJ35" s="14">
        <x:v>2.3507293100653999</x:v>
      </x:c>
      <x:c r="DK35" s="13">
        <x:v>20.949449946444599</x:v>
      </x:c>
      <x:c r="DL35" s="14">
        <x:v>0.78722191076141002</x:v>
      </x:c>
      <x:c r="DM35" s="13">
        <x:v>19.1571833366521</x:v>
      </x:c>
      <x:c r="DN35" s="14">
        <x:v>1.2177671073317999</x:v>
      </x:c>
      <x:c r="DO35" s="13">
        <x:v>27.091237671842801</x:v>
      </x:c>
      <x:c r="DP35" s="14">
        <x:v>3.6534666245405001</x:v>
      </x:c>
      <x:c r="DQ35" s="13">
        <x:v>7.93405433519069</x:v>
      </x:c>
      <x:c r="DR35" s="14">
        <x:v>3.8130950725089598</x:v>
      </x:c>
      <x:c r="DS35" s="15"/>
      <x:c r="DT35" s="15"/>
      <x:c r="DU35" s="15"/>
      <x:c r="DV35" s="15"/>
      <x:c r="DW35" s="15"/>
      <x:c r="DX35" s="15"/>
      <x:c r="DY35" s="15"/>
      <x:c r="DZ35" s="15"/>
      <x:c r="EA35" s="15"/>
      <x:c r="EB35" s="15"/>
      <x:c r="EC35" s="15"/>
      <x:c r="ED35" s="15"/>
      <x:c r="EE35" s="15"/>
      <x:c r="EF35" s="15"/>
      <x:c r="EG35" s="15"/>
      <x:c r="EH35" s="15"/>
      <x:c r="EI35" s="15"/>
      <x:c r="EJ35" s="15"/>
      <x:c r="EK35" s="15"/>
      <x:c r="EL35" s="15"/>
      <x:c r="EM35" s="15"/>
      <x:c r="EN35" s="15"/>
      <x:c r="EO35" s="15"/>
      <x:c r="EP35" s="15"/>
      <x:c r="EQ35" s="15"/>
      <x:c r="ER35" s="15"/>
      <x:c r="ES35" s="15"/>
      <x:c r="ET35" s="15"/>
      <x:c r="EU35" s="15"/>
      <x:c r="EV35" s="15"/>
      <x:c r="EW35" s="15"/>
      <x:c r="EX35" s="15"/>
      <x:c r="EY35" s="15"/>
      <x:c r="EZ35" s="15"/>
      <x:c r="FA35" s="15"/>
      <x:c r="FB35" s="15"/>
      <x:c r="FC35" s="15"/>
      <x:c r="FD35" s="15"/>
      <x:c r="FE35" s="15"/>
      <x:c r="FF35" s="15"/>
      <x:c r="FG35" s="15"/>
      <x:c r="FH35" s="15"/>
      <x:c r="FI35" s="15"/>
      <x:c r="FJ35" s="15"/>
      <x:c r="FK35" s="15"/>
      <x:c r="FL35" s="15"/>
      <x:c r="FM35" s="15"/>
      <x:c r="FN35" s="15"/>
      <x:c r="FO35" s="15"/>
      <x:c r="FP35" s="15"/>
      <x:c r="FQ35" s="15"/>
      <x:c r="FR35" s="15"/>
      <x:c r="FS35" s="15"/>
      <x:c r="FT35" s="15"/>
      <x:c r="FU35" s="15"/>
      <x:c r="FV35" s="15"/>
      <x:c r="FW35" s="15"/>
      <x:c r="FX35" s="15"/>
      <x:c r="FY35" s="15"/>
      <x:c r="FZ35" s="16"/>
    </x:row>
    <x:row r="36" spans="1:182" ht="12.95" customHeight="1" x14ac:dyDescent="0.2">
      <x:c r="A36" s="2" t="s">
        <x:v>41</x:v>
      </x:c>
      <x:c r="B36" s="12">
        <x:v>2</x:v>
      </x:c>
      <x:c r="C36" s="13">
        <x:v>58.029068201249203</x:v>
      </x:c>
      <x:c r="D36" s="14">
        <x:v>1.1299643229576899</x:v>
      </x:c>
      <x:c r="E36" s="13">
        <x:v>57.760640794119404</x:v>
      </x:c>
      <x:c r="F36" s="14">
        <x:v>1.6296528669516701</x:v>
      </x:c>
      <x:c r="G36" s="13" t="s">
        <x:v>723</x:v>
      </x:c>
      <x:c r="H36" s="14" t="s">
        <x:v>723</x:v>
      </x:c>
      <x:c r="I36" s="13" t="s">
        <x:v>723</x:v>
      </x:c>
      <x:c r="J36" s="14" t="s">
        <x:v>723</x:v>
      </x:c>
      <x:c r="K36" s="13">
        <x:v>60.546857056078899</x:v>
      </x:c>
      <x:c r="L36" s="14">
        <x:v>1.0637338293682299</x:v>
      </x:c>
      <x:c r="M36" s="13">
        <x:v>59.697498883233997</x:v>
      </x:c>
      <x:c r="N36" s="14">
        <x:v>1.64643067823108</x:v>
      </x:c>
      <x:c r="O36" s="13" t="s">
        <x:v>723</x:v>
      </x:c>
      <x:c r="P36" s="14" t="s">
        <x:v>723</x:v>
      </x:c>
      <x:c r="Q36" s="13" t="s">
        <x:v>723</x:v>
      </x:c>
      <x:c r="R36" s="14" t="s">
        <x:v>723</x:v>
      </x:c>
      <x:c r="S36" s="13">
        <x:v>29.927796303125302</x:v>
      </x:c>
      <x:c r="T36" s="14">
        <x:v>1.0127855534566801</x:v>
      </x:c>
      <x:c r="U36" s="13">
        <x:v>30.06594250673</x:v>
      </x:c>
      <x:c r="V36" s="14">
        <x:v>1.36397859163137</x:v>
      </x:c>
      <x:c r="W36" s="13" t="s">
        <x:v>723</x:v>
      </x:c>
      <x:c r="X36" s="14" t="s">
        <x:v>723</x:v>
      </x:c>
      <x:c r="Y36" s="13" t="s">
        <x:v>723</x:v>
      </x:c>
      <x:c r="Z36" s="14" t="s">
        <x:v>723</x:v>
      </x:c>
      <x:c r="AA36" s="13">
        <x:v>48.206813790700799</x:v>
      </x:c>
      <x:c r="AB36" s="14">
        <x:v>1.0982444889592899</x:v>
      </x:c>
      <x:c r="AC36" s="13">
        <x:v>47.250238238875198</x:v>
      </x:c>
      <x:c r="AD36" s="14">
        <x:v>1.77573283917526</x:v>
      </x:c>
      <x:c r="AE36" s="13" t="s">
        <x:v>723</x:v>
      </x:c>
      <x:c r="AF36" s="14" t="s">
        <x:v>723</x:v>
      </x:c>
      <x:c r="AG36" s="13" t="s">
        <x:v>723</x:v>
      </x:c>
      <x:c r="AH36" s="14" t="s">
        <x:v>723</x:v>
      </x:c>
      <x:c r="AI36" s="13">
        <x:v>43.222475448489597</x:v>
      </x:c>
      <x:c r="AJ36" s="14">
        <x:v>1.27195391558961</x:v>
      </x:c>
      <x:c r="AK36" s="13">
        <x:v>43.786780162238401</x:v>
      </x:c>
      <x:c r="AL36" s="14">
        <x:v>1.84230970120224</x:v>
      </x:c>
      <x:c r="AM36" s="13" t="s">
        <x:v>723</x:v>
      </x:c>
      <x:c r="AN36" s="14" t="s">
        <x:v>723</x:v>
      </x:c>
      <x:c r="AO36" s="13" t="s">
        <x:v>723</x:v>
      </x:c>
      <x:c r="AP36" s="14" t="s">
        <x:v>723</x:v>
      </x:c>
      <x:c r="AQ36" s="13">
        <x:v>43.668869701470904</x:v>
      </x:c>
      <x:c r="AR36" s="14">
        <x:v>1.27722074076424</x:v>
      </x:c>
      <x:c r="AS36" s="13">
        <x:v>42.680974770352996</x:v>
      </x:c>
      <x:c r="AT36" s="14">
        <x:v>1.8332365361959999</x:v>
      </x:c>
      <x:c r="AU36" s="13" t="s">
        <x:v>723</x:v>
      </x:c>
      <x:c r="AV36" s="14" t="s">
        <x:v>723</x:v>
      </x:c>
      <x:c r="AW36" s="13" t="s">
        <x:v>723</x:v>
      </x:c>
      <x:c r="AX36" s="14" t="s">
        <x:v>723</x:v>
      </x:c>
      <x:c r="AY36" s="13">
        <x:v>25.979209960049001</x:v>
      </x:c>
      <x:c r="AZ36" s="14">
        <x:v>1.09157921992198</x:v>
      </x:c>
      <x:c r="BA36" s="13">
        <x:v>24.7566051176149</x:v>
      </x:c>
      <x:c r="BB36" s="14">
        <x:v>1.39081116184433</x:v>
      </x:c>
      <x:c r="BC36" s="13" t="s">
        <x:v>723</x:v>
      </x:c>
      <x:c r="BD36" s="14" t="s">
        <x:v>723</x:v>
      </x:c>
      <x:c r="BE36" s="13" t="s">
        <x:v>723</x:v>
      </x:c>
      <x:c r="BF36" s="14" t="s">
        <x:v>723</x:v>
      </x:c>
      <x:c r="BG36" s="13">
        <x:v>40.287172624657998</x:v>
      </x:c>
      <x:c r="BH36" s="14">
        <x:v>0.98604996766506803</x:v>
      </x:c>
      <x:c r="BI36" s="13">
        <x:v>40.9576834246378</x:v>
      </x:c>
      <x:c r="BJ36" s="14">
        <x:v>1.59296081948834</x:v>
      </x:c>
      <x:c r="BK36" s="13" t="s">
        <x:v>723</x:v>
      </x:c>
      <x:c r="BL36" s="14" t="s">
        <x:v>723</x:v>
      </x:c>
      <x:c r="BM36" s="13" t="s">
        <x:v>723</x:v>
      </x:c>
      <x:c r="BN36" s="14" t="s">
        <x:v>723</x:v>
      </x:c>
      <x:c r="BO36" s="13">
        <x:v>21.064133950530401</x:v>
      </x:c>
      <x:c r="BP36" s="14">
        <x:v>0.85752339763837304</x:v>
      </x:c>
      <x:c r="BQ36" s="13">
        <x:v>21.8770117040042</x:v>
      </x:c>
      <x:c r="BR36" s="14">
        <x:v>1.4559941924401001</x:v>
      </x:c>
      <x:c r="BS36" s="13" t="s">
        <x:v>723</x:v>
      </x:c>
      <x:c r="BT36" s="14" t="s">
        <x:v>723</x:v>
      </x:c>
      <x:c r="BU36" s="13" t="s">
        <x:v>723</x:v>
      </x:c>
      <x:c r="BV36" s="14" t="s">
        <x:v>723</x:v>
      </x:c>
      <x:c r="BW36" s="13">
        <x:v>44.939903892404899</x:v>
      </x:c>
      <x:c r="BX36" s="14">
        <x:v>1.01609577630757</x:v>
      </x:c>
      <x:c r="BY36" s="13">
        <x:v>44.614605720841901</x:v>
      </x:c>
      <x:c r="BZ36" s="14">
        <x:v>1.5891670123641499</x:v>
      </x:c>
      <x:c r="CA36" s="13" t="s">
        <x:v>723</x:v>
      </x:c>
      <x:c r="CB36" s="14" t="s">
        <x:v>723</x:v>
      </x:c>
      <x:c r="CC36" s="13" t="s">
        <x:v>723</x:v>
      </x:c>
      <x:c r="CD36" s="14" t="s">
        <x:v>723</x:v>
      </x:c>
      <x:c r="CE36" s="13">
        <x:v>44.312770978708798</x:v>
      </x:c>
      <x:c r="CF36" s="14">
        <x:v>1.0918288233828799</x:v>
      </x:c>
      <x:c r="CG36" s="13">
        <x:v>44.7563644000466</x:v>
      </x:c>
      <x:c r="CH36" s="14">
        <x:v>1.52241252563448</x:v>
      </x:c>
      <x:c r="CI36" s="13" t="s">
        <x:v>723</x:v>
      </x:c>
      <x:c r="CJ36" s="14" t="s">
        <x:v>723</x:v>
      </x:c>
      <x:c r="CK36" s="13" t="s">
        <x:v>723</x:v>
      </x:c>
      <x:c r="CL36" s="14" t="s">
        <x:v>723</x:v>
      </x:c>
      <x:c r="CM36" s="13">
        <x:v>19.927673635893399</x:v>
      </x:c>
      <x:c r="CN36" s="14">
        <x:v>0.98405662203760602</x:v>
      </x:c>
      <x:c r="CO36" s="13">
        <x:v>19.412508219979799</x:v>
      </x:c>
      <x:c r="CP36" s="14">
        <x:v>1.4604257819636199</x:v>
      </x:c>
      <x:c r="CQ36" s="13" t="s">
        <x:v>723</x:v>
      </x:c>
      <x:c r="CR36" s="14" t="s">
        <x:v>723</x:v>
      </x:c>
      <x:c r="CS36" s="13" t="s">
        <x:v>723</x:v>
      </x:c>
      <x:c r="CT36" s="14" t="s">
        <x:v>723</x:v>
      </x:c>
      <x:c r="CU36" s="13">
        <x:v>34.570481711522604</x:v>
      </x:c>
      <x:c r="CV36" s="14">
        <x:v>1.0915908414649</x:v>
      </x:c>
      <x:c r="CW36" s="13">
        <x:v>34.998517915166197</x:v>
      </x:c>
      <x:c r="CX36" s="14">
        <x:v>1.7219917628520101</x:v>
      </x:c>
      <x:c r="CY36" s="13" t="s">
        <x:v>723</x:v>
      </x:c>
      <x:c r="CZ36" s="14" t="s">
        <x:v>723</x:v>
      </x:c>
      <x:c r="DA36" s="13" t="s">
        <x:v>723</x:v>
      </x:c>
      <x:c r="DB36" s="14" t="s">
        <x:v>723</x:v>
      </x:c>
      <x:c r="DC36" s="13">
        <x:v>33.772079553497598</x:v>
      </x:c>
      <x:c r="DD36" s="14">
        <x:v>0.94715023571813395</x:v>
      </x:c>
      <x:c r="DE36" s="13">
        <x:v>32.848085908882098</x:v>
      </x:c>
      <x:c r="DF36" s="14">
        <x:v>1.5411498068854099</x:v>
      </x:c>
      <x:c r="DG36" s="13" t="s">
        <x:v>723</x:v>
      </x:c>
      <x:c r="DH36" s="14" t="s">
        <x:v>723</x:v>
      </x:c>
      <x:c r="DI36" s="13" t="s">
        <x:v>723</x:v>
      </x:c>
      <x:c r="DJ36" s="14" t="s">
        <x:v>723</x:v>
      </x:c>
      <x:c r="DK36" s="13">
        <x:v>27.1741881038743</x:v>
      </x:c>
      <x:c r="DL36" s="14">
        <x:v>0.99676925233823799</x:v>
      </x:c>
      <x:c r="DM36" s="13">
        <x:v>26.515404370997999</x:v>
      </x:c>
      <x:c r="DN36" s="14">
        <x:v>1.43497765549089</x:v>
      </x:c>
      <x:c r="DO36" s="13" t="s">
        <x:v>723</x:v>
      </x:c>
      <x:c r="DP36" s="14" t="s">
        <x:v>723</x:v>
      </x:c>
      <x:c r="DQ36" s="13" t="s">
        <x:v>723</x:v>
      </x:c>
      <x:c r="DR36" s="14" t="s">
        <x:v>723</x:v>
      </x:c>
      <x:c r="DS36" s="15"/>
      <x:c r="DT36" s="15"/>
      <x:c r="DU36" s="15"/>
      <x:c r="DV36" s="15"/>
      <x:c r="DW36" s="15"/>
      <x:c r="DX36" s="15"/>
      <x:c r="DY36" s="15"/>
      <x:c r="DZ36" s="15"/>
      <x:c r="EA36" s="15"/>
      <x:c r="EB36" s="15"/>
      <x:c r="EC36" s="15"/>
      <x:c r="ED36" s="15"/>
      <x:c r="EE36" s="15"/>
      <x:c r="EF36" s="15"/>
      <x:c r="EG36" s="15"/>
      <x:c r="EH36" s="15"/>
      <x:c r="EI36" s="15"/>
      <x:c r="EJ36" s="15"/>
      <x:c r="EK36" s="15"/>
      <x:c r="EL36" s="15"/>
      <x:c r="EM36" s="15"/>
      <x:c r="EN36" s="15"/>
      <x:c r="EO36" s="15"/>
      <x:c r="EP36" s="15"/>
      <x:c r="EQ36" s="15"/>
      <x:c r="ER36" s="15"/>
      <x:c r="ES36" s="15"/>
      <x:c r="ET36" s="15"/>
      <x:c r="EU36" s="15"/>
      <x:c r="EV36" s="15"/>
      <x:c r="EW36" s="15"/>
      <x:c r="EX36" s="15"/>
      <x:c r="EY36" s="15"/>
      <x:c r="EZ36" s="15"/>
      <x:c r="FA36" s="15"/>
      <x:c r="FB36" s="15"/>
      <x:c r="FC36" s="15"/>
      <x:c r="FD36" s="15"/>
      <x:c r="FE36" s="15"/>
      <x:c r="FF36" s="15"/>
      <x:c r="FG36" s="15"/>
      <x:c r="FH36" s="15"/>
      <x:c r="FI36" s="15"/>
      <x:c r="FJ36" s="15"/>
      <x:c r="FK36" s="15"/>
      <x:c r="FL36" s="15"/>
      <x:c r="FM36" s="15"/>
      <x:c r="FN36" s="15"/>
      <x:c r="FO36" s="15"/>
      <x:c r="FP36" s="15"/>
      <x:c r="FQ36" s="15"/>
      <x:c r="FR36" s="15"/>
      <x:c r="FS36" s="15"/>
      <x:c r="FT36" s="15"/>
      <x:c r="FU36" s="15"/>
      <x:c r="FV36" s="15"/>
      <x:c r="FW36" s="15"/>
      <x:c r="FX36" s="15"/>
      <x:c r="FY36" s="15"/>
      <x:c r="FZ36" s="16"/>
    </x:row>
    <x:row r="37" spans="1:182" ht="12.95" customHeight="1" x14ac:dyDescent="0.2">
      <x:c r="A37" s="2" t="s">
        <x:v>42</x:v>
      </x:c>
      <x:c r="B37" s="12">
        <x:v>2</x:v>
      </x:c>
      <x:c r="C37" s="13">
        <x:v>45.242467623957801</x:v>
      </x:c>
      <x:c r="D37" s="14">
        <x:v>1.3881277106215599</x:v>
      </x:c>
      <x:c r="E37" s="13">
        <x:v>44.631670566225203</x:v>
      </x:c>
      <x:c r="F37" s="14">
        <x:v>1.7475174354985601</x:v>
      </x:c>
      <x:c r="G37" s="13">
        <x:v>41.056136590530002</x:v>
      </x:c>
      <x:c r="H37" s="14">
        <x:v>9.8103626504621602</x:v>
      </x:c>
      <x:c r="I37" s="13">
        <x:v>-3.57553397569527</x:v>
      </x:c>
      <x:c r="J37" s="14">
        <x:v>9.8633774868266002</x:v>
      </x:c>
      <x:c r="K37" s="13">
        <x:v>40.459619590178796</x:v>
      </x:c>
      <x:c r="L37" s="14">
        <x:v>1.1688357978825701</x:v>
      </x:c>
      <x:c r="M37" s="13">
        <x:v>40.429657675220902</x:v>
      </x:c>
      <x:c r="N37" s="14">
        <x:v>1.56465599778516</x:v>
      </x:c>
      <x:c r="O37" s="13">
        <x:v>23.990502929428999</x:v>
      </x:c>
      <x:c r="P37" s="14">
        <x:v>6.7275588618009401</x:v>
      </x:c>
      <x:c r="Q37" s="13">
        <x:v>-16.4391547457919</x:v>
      </x:c>
      <x:c r="R37" s="14">
        <x:v>6.7002450065513504</x:v>
      </x:c>
      <x:c r="S37" s="13">
        <x:v>48.5912736995014</x:v>
      </x:c>
      <x:c r="T37" s="14">
        <x:v>1.2255307391871599</x:v>
      </x:c>
      <x:c r="U37" s="13">
        <x:v>48.598473711205898</x:v>
      </x:c>
      <x:c r="V37" s="14">
        <x:v>1.70142115039846</x:v>
      </x:c>
      <x:c r="W37" s="13">
        <x:v>37.899742940100801</x:v>
      </x:c>
      <x:c r="X37" s="14">
        <x:v>9.0780711709914108</x:v>
      </x:c>
      <x:c r="Y37" s="13">
        <x:v>-10.698730771105099</x:v>
      </x:c>
      <x:c r="Z37" s="14">
        <x:v>9.3294389978655996</x:v>
      </x:c>
      <x:c r="AA37" s="13">
        <x:v>45.1109080973497</x:v>
      </x:c>
      <x:c r="AB37" s="14">
        <x:v>1.14253302229092</x:v>
      </x:c>
      <x:c r="AC37" s="13">
        <x:v>45.699818094805799</x:v>
      </x:c>
      <x:c r="AD37" s="14">
        <x:v>1.55005842042897</x:v>
      </x:c>
      <x:c r="AE37" s="13">
        <x:v>22.9218344428824</x:v>
      </x:c>
      <x:c r="AF37" s="14">
        <x:v>7.76624670304993</x:v>
      </x:c>
      <x:c r="AG37" s="13">
        <x:v>-22.7779836519234</x:v>
      </x:c>
      <x:c r="AH37" s="14">
        <x:v>7.9643590800026898</x:v>
      </x:c>
      <x:c r="AI37" s="13">
        <x:v>46.839114980111702</x:v>
      </x:c>
      <x:c r="AJ37" s="14">
        <x:v>1.0424144736110701</x:v>
      </x:c>
      <x:c r="AK37" s="13">
        <x:v>47.138947658517601</x:v>
      </x:c>
      <x:c r="AL37" s="14">
        <x:v>1.39899260871382</x:v>
      </x:c>
      <x:c r="AM37" s="13">
        <x:v>39.631208636475797</x:v>
      </x:c>
      <x:c r="AN37" s="14">
        <x:v>8.9000779369149594</x:v>
      </x:c>
      <x:c r="AO37" s="13">
        <x:v>-7.5077390220418696</x:v>
      </x:c>
      <x:c r="AP37" s="14">
        <x:v>9.0440297838131194</x:v>
      </x:c>
      <x:c r="AQ37" s="13">
        <x:v>46.588464030055597</x:v>
      </x:c>
      <x:c r="AR37" s="14">
        <x:v>1.16594403776762</x:v>
      </x:c>
      <x:c r="AS37" s="13">
        <x:v>47.856873108794701</x:v>
      </x:c>
      <x:c r="AT37" s="14">
        <x:v>1.6534747100753999</x:v>
      </x:c>
      <x:c r="AU37" s="13">
        <x:v>42.779306259315803</x:v>
      </x:c>
      <x:c r="AV37" s="14">
        <x:v>8.5305267419204291</x:v>
      </x:c>
      <x:c r="AW37" s="13">
        <x:v>-5.0775668494789103</x:v>
      </x:c>
      <x:c r="AX37" s="14">
        <x:v>8.6823167063176392</x:v>
      </x:c>
      <x:c r="AY37" s="13">
        <x:v>42.636860279237098</x:v>
      </x:c>
      <x:c r="AZ37" s="14">
        <x:v>1.07349038292659</x:v>
      </x:c>
      <x:c r="BA37" s="13">
        <x:v>43.565534077656501</x:v>
      </x:c>
      <x:c r="BB37" s="14">
        <x:v>1.56966434548231</x:v>
      </x:c>
      <x:c r="BC37" s="13">
        <x:v>34.1792361597767</x:v>
      </x:c>
      <x:c r="BD37" s="14">
        <x:v>9.1839289335982404</x:v>
      </x:c>
      <x:c r="BE37" s="13">
        <x:v>-9.3862979178797694</x:v>
      </x:c>
      <x:c r="BF37" s="14">
        <x:v>9.1143171660315208</x:v>
      </x:c>
      <x:c r="BG37" s="13">
        <x:v>44.032510509848002</x:v>
      </x:c>
      <x:c r="BH37" s="14">
        <x:v>1.2922132822682899</x:v>
      </x:c>
      <x:c r="BI37" s="13">
        <x:v>43.717429113885999</x:v>
      </x:c>
      <x:c r="BJ37" s="14">
        <x:v>1.65898184091794</x:v>
      </x:c>
      <x:c r="BK37" s="13">
        <x:v>43.5361849220781</x:v>
      </x:c>
      <x:c r="BL37" s="14">
        <x:v>8.8224286538524002</x:v>
      </x:c>
      <x:c r="BM37" s="13">
        <x:v>-0.18124419180787801</x:v>
      </x:c>
      <x:c r="BN37" s="14">
        <x:v>8.7144547722327506</x:v>
      </x:c>
      <x:c r="BO37" s="13">
        <x:v>29.776042466358199</x:v>
      </x:c>
      <x:c r="BP37" s="14">
        <x:v>1.09550413084142</x:v>
      </x:c>
      <x:c r="BQ37" s="13">
        <x:v>27.587214053648701</x:v>
      </x:c>
      <x:c r="BR37" s="14">
        <x:v>1.6004366414331199</x:v>
      </x:c>
      <x:c r="BS37" s="13">
        <x:v>22.460759349977199</x:v>
      </x:c>
      <x:c r="BT37" s="14">
        <x:v>7.8545232464908201</x:v>
      </x:c>
      <x:c r="BU37" s="13">
        <x:v>-5.1264547036715697</x:v>
      </x:c>
      <x:c r="BV37" s="14">
        <x:v>8.2077304105095408</x:v>
      </x:c>
      <x:c r="BW37" s="13">
        <x:v>32.700377352903402</x:v>
      </x:c>
      <x:c r="BX37" s="14">
        <x:v>1.0992042639314401</x:v>
      </x:c>
      <x:c r="BY37" s="13">
        <x:v>32.1695697517209</x:v>
      </x:c>
      <x:c r="BZ37" s="14">
        <x:v>1.5077794970654299</x:v>
      </x:c>
      <x:c r="CA37" s="13">
        <x:v>21.028821729598299</x:v>
      </x:c>
      <x:c r="CB37" s="14">
        <x:v>6.4933153904863596</x:v>
      </x:c>
      <x:c r="CC37" s="13">
        <x:v>-11.140748022122599</x:v>
      </x:c>
      <x:c r="CD37" s="14">
        <x:v>6.4785919851427796</x:v>
      </x:c>
      <x:c r="CE37" s="13">
        <x:v>44.290890620747099</x:v>
      </x:c>
      <x:c r="CF37" s="14">
        <x:v>1.14008992280064</x:v>
      </x:c>
      <x:c r="CG37" s="13">
        <x:v>42.920924126634802</x:v>
      </x:c>
      <x:c r="CH37" s="14">
        <x:v>1.4428951137457899</x:v>
      </x:c>
      <x:c r="CI37" s="13">
        <x:v>37.196614468777</x:v>
      </x:c>
      <x:c r="CJ37" s="14">
        <x:v>8.9764307739358902</x:v>
      </x:c>
      <x:c r="CK37" s="13">
        <x:v>-5.7243096578577699</x:v>
      </x:c>
      <x:c r="CL37" s="14">
        <x:v>9.0301697146976707</x:v>
      </x:c>
      <x:c r="CM37" s="13">
        <x:v>25.939467962423102</x:v>
      </x:c>
      <x:c r="CN37" s="14">
        <x:v>0.90883695019353194</x:v>
      </x:c>
      <x:c r="CO37" s="13">
        <x:v>26.211286737032101</x:v>
      </x:c>
      <x:c r="CP37" s="14">
        <x:v>1.3798606275943299</x:v>
      </x:c>
      <x:c r="CQ37" s="13">
        <x:v>24.2485737360855</x:v>
      </x:c>
      <x:c r="CR37" s="14">
        <x:v>7.4476909813718404</x:v>
      </x:c>
      <x:c r="CS37" s="13">
        <x:v>-1.96271300094665</x:v>
      </x:c>
      <x:c r="CT37" s="14">
        <x:v>7.6594401524359101</x:v>
      </x:c>
      <x:c r="CU37" s="13">
        <x:v>38.653529457099303</x:v>
      </x:c>
      <x:c r="CV37" s="14">
        <x:v>1.0755854797243201</x:v>
      </x:c>
      <x:c r="CW37" s="13">
        <x:v>38.473790332413799</x:v>
      </x:c>
      <x:c r="CX37" s="14">
        <x:v>1.5030949622237599</x:v>
      </x:c>
      <x:c r="CY37" s="13">
        <x:v>36.153854285799802</x:v>
      </x:c>
      <x:c r="CZ37" s="14">
        <x:v>9.0867677627765406</x:v>
      </x:c>
      <x:c r="DA37" s="13">
        <x:v>-2.3199360466140102</x:v>
      </x:c>
      <x:c r="DB37" s="14">
        <x:v>9.3304321825324692</x:v>
      </x:c>
      <x:c r="DC37" s="13">
        <x:v>39.435903221158902</x:v>
      </x:c>
      <x:c r="DD37" s="14">
        <x:v>1.1342936923907101</x:v>
      </x:c>
      <x:c r="DE37" s="13">
        <x:v>37.719556925680202</x:v>
      </x:c>
      <x:c r="DF37" s="14">
        <x:v>1.5600888917889499</x:v>
      </x:c>
      <x:c r="DG37" s="13">
        <x:v>31.776918413179001</x:v>
      </x:c>
      <x:c r="DH37" s="14">
        <x:v>8.1608784734487791</x:v>
      </x:c>
      <x:c r="DI37" s="13">
        <x:v>-5.9426385125012704</x:v>
      </x:c>
      <x:c r="DJ37" s="14">
        <x:v>8.5046871558339401</x:v>
      </x:c>
      <x:c r="DK37" s="13">
        <x:v>37.437763424048001</x:v>
      </x:c>
      <x:c r="DL37" s="14">
        <x:v>1.2595446382342601</x:v>
      </x:c>
      <x:c r="DM37" s="13">
        <x:v>36.207347232445002</x:v>
      </x:c>
      <x:c r="DN37" s="14">
        <x:v>1.40936549663467</x:v>
      </x:c>
      <x:c r="DO37" s="13">
        <x:v>23.957913748622602</x:v>
      </x:c>
      <x:c r="DP37" s="14">
        <x:v>8.0907878218175693</x:v>
      </x:c>
      <x:c r="DQ37" s="13">
        <x:v>-12.249433483822401</x:v>
      </x:c>
      <x:c r="DR37" s="14">
        <x:v>8.4401730441444993</x:v>
      </x:c>
      <x:c r="DS37" s="15"/>
      <x:c r="DT37" s="15"/>
      <x:c r="DU37" s="15"/>
      <x:c r="DV37" s="15"/>
      <x:c r="DW37" s="15"/>
      <x:c r="DX37" s="15"/>
      <x:c r="DY37" s="15"/>
      <x:c r="DZ37" s="15"/>
      <x:c r="EA37" s="15"/>
      <x:c r="EB37" s="15"/>
      <x:c r="EC37" s="15"/>
      <x:c r="ED37" s="15"/>
      <x:c r="EE37" s="15"/>
      <x:c r="EF37" s="15"/>
      <x:c r="EG37" s="15"/>
      <x:c r="EH37" s="15"/>
      <x:c r="EI37" s="15"/>
      <x:c r="EJ37" s="15"/>
      <x:c r="EK37" s="15"/>
      <x:c r="EL37" s="15"/>
      <x:c r="EM37" s="15"/>
      <x:c r="EN37" s="15"/>
      <x:c r="EO37" s="15"/>
      <x:c r="EP37" s="15"/>
      <x:c r="EQ37" s="15"/>
      <x:c r="ER37" s="15"/>
      <x:c r="ES37" s="15"/>
      <x:c r="ET37" s="15"/>
      <x:c r="EU37" s="15"/>
      <x:c r="EV37" s="15"/>
      <x:c r="EW37" s="15"/>
      <x:c r="EX37" s="15"/>
      <x:c r="EY37" s="15"/>
      <x:c r="EZ37" s="15"/>
      <x:c r="FA37" s="15"/>
      <x:c r="FB37" s="15"/>
      <x:c r="FC37" s="15"/>
      <x:c r="FD37" s="15"/>
      <x:c r="FE37" s="15"/>
      <x:c r="FF37" s="15"/>
      <x:c r="FG37" s="15"/>
      <x:c r="FH37" s="15"/>
      <x:c r="FI37" s="15"/>
      <x:c r="FJ37" s="15"/>
      <x:c r="FK37" s="15"/>
      <x:c r="FL37" s="15"/>
      <x:c r="FM37" s="15"/>
      <x:c r="FN37" s="15"/>
      <x:c r="FO37" s="15"/>
      <x:c r="FP37" s="15"/>
      <x:c r="FQ37" s="15"/>
      <x:c r="FR37" s="15"/>
      <x:c r="FS37" s="15"/>
      <x:c r="FT37" s="15"/>
      <x:c r="FU37" s="15"/>
      <x:c r="FV37" s="15"/>
      <x:c r="FW37" s="15"/>
      <x:c r="FX37" s="15"/>
      <x:c r="FY37" s="15"/>
      <x:c r="FZ37" s="16"/>
    </x:row>
    <x:row r="38" spans="1:182" ht="12.95" customHeight="1" x14ac:dyDescent="0.2">
      <x:c r="A38" s="2" t="s">
        <x:v>43</x:v>
      </x:c>
      <x:c r="B38" s="12">
        <x:v>2</x:v>
      </x:c>
      <x:c r="C38" s="13">
        <x:v>35.737509506495499</x:v>
      </x:c>
      <x:c r="D38" s="14">
        <x:v>1.16569583171242</x:v>
      </x:c>
      <x:c r="E38" s="13">
        <x:v>34.6983138428876</x:v>
      </x:c>
      <x:c r="F38" s="14">
        <x:v>1.61307229298427</x:v>
      </x:c>
      <x:c r="G38" s="13" t="s">
        <x:v>723</x:v>
      </x:c>
      <x:c r="H38" s="14" t="s">
        <x:v>723</x:v>
      </x:c>
      <x:c r="I38" s="13" t="s">
        <x:v>723</x:v>
      </x:c>
      <x:c r="J38" s="14" t="s">
        <x:v>723</x:v>
      </x:c>
      <x:c r="K38" s="13">
        <x:v>37.426345433950097</x:v>
      </x:c>
      <x:c r="L38" s="14">
        <x:v>1.2098671434338899</x:v>
      </x:c>
      <x:c r="M38" s="13">
        <x:v>37.280767267831102</x:v>
      </x:c>
      <x:c r="N38" s="14">
        <x:v>1.6773573938194699</x:v>
      </x:c>
      <x:c r="O38" s="13" t="s">
        <x:v>723</x:v>
      </x:c>
      <x:c r="P38" s="14" t="s">
        <x:v>723</x:v>
      </x:c>
      <x:c r="Q38" s="13" t="s">
        <x:v>723</x:v>
      </x:c>
      <x:c r="R38" s="14" t="s">
        <x:v>723</x:v>
      </x:c>
      <x:c r="S38" s="13">
        <x:v>31.274610765186999</x:v>
      </x:c>
      <x:c r="T38" s="14">
        <x:v>1.03254605561149</x:v>
      </x:c>
      <x:c r="U38" s="13">
        <x:v>30.910702998437301</x:v>
      </x:c>
      <x:c r="V38" s="14">
        <x:v>1.83906700685207</x:v>
      </x:c>
      <x:c r="W38" s="13" t="s">
        <x:v>723</x:v>
      </x:c>
      <x:c r="X38" s="14" t="s">
        <x:v>723</x:v>
      </x:c>
      <x:c r="Y38" s="13" t="s">
        <x:v>723</x:v>
      </x:c>
      <x:c r="Z38" s="14" t="s">
        <x:v>723</x:v>
      </x:c>
      <x:c r="AA38" s="13">
        <x:v>37.320621263737799</x:v>
      </x:c>
      <x:c r="AB38" s="14">
        <x:v>1.0898124342361899</x:v>
      </x:c>
      <x:c r="AC38" s="13">
        <x:v>36.792807779392</x:v>
      </x:c>
      <x:c r="AD38" s="14">
        <x:v>1.56169084090369</x:v>
      </x:c>
      <x:c r="AE38" s="13" t="s">
        <x:v>723</x:v>
      </x:c>
      <x:c r="AF38" s="14" t="s">
        <x:v>723</x:v>
      </x:c>
      <x:c r="AG38" s="13" t="s">
        <x:v>723</x:v>
      </x:c>
      <x:c r="AH38" s="14" t="s">
        <x:v>723</x:v>
      </x:c>
      <x:c r="AI38" s="13">
        <x:v>35.816083800103101</x:v>
      </x:c>
      <x:c r="AJ38" s="14">
        <x:v>1.03808157547798</x:v>
      </x:c>
      <x:c r="AK38" s="13">
        <x:v>35.297643354163299</x:v>
      </x:c>
      <x:c r="AL38" s="14">
        <x:v>1.62702655027092</x:v>
      </x:c>
      <x:c r="AM38" s="13" t="s">
        <x:v>723</x:v>
      </x:c>
      <x:c r="AN38" s="14" t="s">
        <x:v>723</x:v>
      </x:c>
      <x:c r="AO38" s="13" t="s">
        <x:v>723</x:v>
      </x:c>
      <x:c r="AP38" s="14" t="s">
        <x:v>723</x:v>
      </x:c>
      <x:c r="AQ38" s="13">
        <x:v>35.620221314984299</x:v>
      </x:c>
      <x:c r="AR38" s="14">
        <x:v>1.1718292457680299</x:v>
      </x:c>
      <x:c r="AS38" s="13">
        <x:v>35.763813388028801</x:v>
      </x:c>
      <x:c r="AT38" s="14">
        <x:v>1.7446642013576601</x:v>
      </x:c>
      <x:c r="AU38" s="13" t="s">
        <x:v>723</x:v>
      </x:c>
      <x:c r="AV38" s="14" t="s">
        <x:v>723</x:v>
      </x:c>
      <x:c r="AW38" s="13" t="s">
        <x:v>723</x:v>
      </x:c>
      <x:c r="AX38" s="14" t="s">
        <x:v>723</x:v>
      </x:c>
      <x:c r="AY38" s="13">
        <x:v>33.150971319701299</x:v>
      </x:c>
      <x:c r="AZ38" s="14">
        <x:v>1.0759801320778699</x:v>
      </x:c>
      <x:c r="BA38" s="13">
        <x:v>34.075941878774501</x:v>
      </x:c>
      <x:c r="BB38" s="14">
        <x:v>1.4455679880457599</x:v>
      </x:c>
      <x:c r="BC38" s="13" t="s">
        <x:v>723</x:v>
      </x:c>
      <x:c r="BD38" s="14" t="s">
        <x:v>723</x:v>
      </x:c>
      <x:c r="BE38" s="13" t="s">
        <x:v>723</x:v>
      </x:c>
      <x:c r="BF38" s="14" t="s">
        <x:v>723</x:v>
      </x:c>
      <x:c r="BG38" s="13">
        <x:v>43.154506784838297</x:v>
      </x:c>
      <x:c r="BH38" s="14">
        <x:v>1.0827672910408199</x:v>
      </x:c>
      <x:c r="BI38" s="13">
        <x:v>44.4204644256751</x:v>
      </x:c>
      <x:c r="BJ38" s="14">
        <x:v>1.4308825885472101</x:v>
      </x:c>
      <x:c r="BK38" s="13" t="s">
        <x:v>723</x:v>
      </x:c>
      <x:c r="BL38" s="14" t="s">
        <x:v>723</x:v>
      </x:c>
      <x:c r="BM38" s="13" t="s">
        <x:v>723</x:v>
      </x:c>
      <x:c r="BN38" s="14" t="s">
        <x:v>723</x:v>
      </x:c>
      <x:c r="BO38" s="13">
        <x:v>23.775268561893</x:v>
      </x:c>
      <x:c r="BP38" s="14">
        <x:v>0.98605528657200503</x:v>
      </x:c>
      <x:c r="BQ38" s="13">
        <x:v>23.470242367749801</x:v>
      </x:c>
      <x:c r="BR38" s="14">
        <x:v>1.44327207646996</x:v>
      </x:c>
      <x:c r="BS38" s="13" t="s">
        <x:v>723</x:v>
      </x:c>
      <x:c r="BT38" s="14" t="s">
        <x:v>723</x:v>
      </x:c>
      <x:c r="BU38" s="13" t="s">
        <x:v>723</x:v>
      </x:c>
      <x:c r="BV38" s="14" t="s">
        <x:v>723</x:v>
      </x:c>
      <x:c r="BW38" s="13">
        <x:v>27.405190571923999</x:v>
      </x:c>
      <x:c r="BX38" s="14">
        <x:v>1.1024178893371399</x:v>
      </x:c>
      <x:c r="BY38" s="13">
        <x:v>26.366922301780399</x:v>
      </x:c>
      <x:c r="BZ38" s="14">
        <x:v>1.64937119670448</x:v>
      </x:c>
      <x:c r="CA38" s="13" t="s">
        <x:v>723</x:v>
      </x:c>
      <x:c r="CB38" s="14" t="s">
        <x:v>723</x:v>
      </x:c>
      <x:c r="CC38" s="13" t="s">
        <x:v>723</x:v>
      </x:c>
      <x:c r="CD38" s="14" t="s">
        <x:v>723</x:v>
      </x:c>
      <x:c r="CE38" s="13">
        <x:v>20.560791908925701</x:v>
      </x:c>
      <x:c r="CF38" s="14">
        <x:v>1.12540213571798</x:v>
      </x:c>
      <x:c r="CG38" s="13">
        <x:v>19.854379142828101</x:v>
      </x:c>
      <x:c r="CH38" s="14">
        <x:v>1.58812975689487</x:v>
      </x:c>
      <x:c r="CI38" s="13" t="s">
        <x:v>723</x:v>
      </x:c>
      <x:c r="CJ38" s="14" t="s">
        <x:v>723</x:v>
      </x:c>
      <x:c r="CK38" s="13" t="s">
        <x:v>723</x:v>
      </x:c>
      <x:c r="CL38" s="14" t="s">
        <x:v>723</x:v>
      </x:c>
      <x:c r="CM38" s="13">
        <x:v>21.875323678653199</x:v>
      </x:c>
      <x:c r="CN38" s="14">
        <x:v>1.1095177758408199</x:v>
      </x:c>
      <x:c r="CO38" s="13">
        <x:v>20.955672311363401</x:v>
      </x:c>
      <x:c r="CP38" s="14">
        <x:v>1.4280925466480801</x:v>
      </x:c>
      <x:c r="CQ38" s="13" t="s">
        <x:v>723</x:v>
      </x:c>
      <x:c r="CR38" s="14" t="s">
        <x:v>723</x:v>
      </x:c>
      <x:c r="CS38" s="13" t="s">
        <x:v>723</x:v>
      </x:c>
      <x:c r="CT38" s="14" t="s">
        <x:v>723</x:v>
      </x:c>
      <x:c r="CU38" s="13">
        <x:v>32.182695004322298</x:v>
      </x:c>
      <x:c r="CV38" s="14">
        <x:v>1.1152805601012701</x:v>
      </x:c>
      <x:c r="CW38" s="13">
        <x:v>32.441274111192499</x:v>
      </x:c>
      <x:c r="CX38" s="14">
        <x:v>1.5208754875046899</x:v>
      </x:c>
      <x:c r="CY38" s="13" t="s">
        <x:v>723</x:v>
      </x:c>
      <x:c r="CZ38" s="14" t="s">
        <x:v>723</x:v>
      </x:c>
      <x:c r="DA38" s="13" t="s">
        <x:v>723</x:v>
      </x:c>
      <x:c r="DB38" s="14" t="s">
        <x:v>723</x:v>
      </x:c>
      <x:c r="DC38" s="13">
        <x:v>28.823694423564302</x:v>
      </x:c>
      <x:c r="DD38" s="14">
        <x:v>1.1608820420127499</x:v>
      </x:c>
      <x:c r="DE38" s="13">
        <x:v>29.431570738403099</x:v>
      </x:c>
      <x:c r="DF38" s="14">
        <x:v>1.45294002668519</x:v>
      </x:c>
      <x:c r="DG38" s="13" t="s">
        <x:v>723</x:v>
      </x:c>
      <x:c r="DH38" s="14" t="s">
        <x:v>723</x:v>
      </x:c>
      <x:c r="DI38" s="13" t="s">
        <x:v>723</x:v>
      </x:c>
      <x:c r="DJ38" s="14" t="s">
        <x:v>723</x:v>
      </x:c>
      <x:c r="DK38" s="13">
        <x:v>35.0104963941167</x:v>
      </x:c>
      <x:c r="DL38" s="14">
        <x:v>1.31224696640619</x:v>
      </x:c>
      <x:c r="DM38" s="13">
        <x:v>34.706758347350402</x:v>
      </x:c>
      <x:c r="DN38" s="14">
        <x:v>1.70117119272526</x:v>
      </x:c>
      <x:c r="DO38" s="13" t="s">
        <x:v>723</x:v>
      </x:c>
      <x:c r="DP38" s="14" t="s">
        <x:v>723</x:v>
      </x:c>
      <x:c r="DQ38" s="13" t="s">
        <x:v>723</x:v>
      </x:c>
      <x:c r="DR38" s="14" t="s">
        <x:v>723</x:v>
      </x:c>
      <x:c r="DS38" s="15"/>
      <x:c r="DT38" s="15"/>
      <x:c r="DU38" s="15"/>
      <x:c r="DV38" s="15"/>
      <x:c r="DW38" s="15"/>
      <x:c r="DX38" s="15"/>
      <x:c r="DY38" s="15"/>
      <x:c r="DZ38" s="15"/>
      <x:c r="EA38" s="15"/>
      <x:c r="EB38" s="15"/>
      <x:c r="EC38" s="15"/>
      <x:c r="ED38" s="15"/>
      <x:c r="EE38" s="15"/>
      <x:c r="EF38" s="15"/>
      <x:c r="EG38" s="15"/>
      <x:c r="EH38" s="15"/>
      <x:c r="EI38" s="15"/>
      <x:c r="EJ38" s="15"/>
      <x:c r="EK38" s="15"/>
      <x:c r="EL38" s="15"/>
      <x:c r="EM38" s="15"/>
      <x:c r="EN38" s="15"/>
      <x:c r="EO38" s="15"/>
      <x:c r="EP38" s="15"/>
      <x:c r="EQ38" s="15"/>
      <x:c r="ER38" s="15"/>
      <x:c r="ES38" s="15"/>
      <x:c r="ET38" s="15"/>
      <x:c r="EU38" s="15"/>
      <x:c r="EV38" s="15"/>
      <x:c r="EW38" s="15"/>
      <x:c r="EX38" s="15"/>
      <x:c r="EY38" s="15"/>
      <x:c r="EZ38" s="15"/>
      <x:c r="FA38" s="15"/>
      <x:c r="FB38" s="15"/>
      <x:c r="FC38" s="15"/>
      <x:c r="FD38" s="15"/>
      <x:c r="FE38" s="15"/>
      <x:c r="FF38" s="15"/>
      <x:c r="FG38" s="15"/>
      <x:c r="FH38" s="15"/>
      <x:c r="FI38" s="15"/>
      <x:c r="FJ38" s="15"/>
      <x:c r="FK38" s="15"/>
      <x:c r="FL38" s="15"/>
      <x:c r="FM38" s="15"/>
      <x:c r="FN38" s="15"/>
      <x:c r="FO38" s="15"/>
      <x:c r="FP38" s="15"/>
      <x:c r="FQ38" s="15"/>
      <x:c r="FR38" s="15"/>
      <x:c r="FS38" s="15"/>
      <x:c r="FT38" s="15"/>
      <x:c r="FU38" s="15"/>
      <x:c r="FV38" s="15"/>
      <x:c r="FW38" s="15"/>
      <x:c r="FX38" s="15"/>
      <x:c r="FY38" s="15"/>
      <x:c r="FZ38" s="16"/>
    </x:row>
    <x:row r="39" spans="1:182" ht="12.95" customHeight="1" x14ac:dyDescent="0.2">
      <x:c r="A39" s="2" t="s">
        <x:v>44</x:v>
      </x:c>
      <x:c r="B39" s="12">
        <x:v>2</x:v>
      </x:c>
      <x:c r="C39" s="13">
        <x:v>8.7152423360427402</x:v>
      </x:c>
      <x:c r="D39" s="14">
        <x:v>0.73843332024002994</x:v>
      </x:c>
      <x:c r="E39" s="13">
        <x:v>7.34601327379605</x:v>
      </x:c>
      <x:c r="F39" s="14">
        <x:v>1.07179720646201</x:v>
      </x:c>
      <x:c r="G39" s="13" t="s">
        <x:v>723</x:v>
      </x:c>
      <x:c r="H39" s="14" t="s">
        <x:v>723</x:v>
      </x:c>
      <x:c r="I39" s="13" t="s">
        <x:v>723</x:v>
      </x:c>
      <x:c r="J39" s="14" t="s">
        <x:v>723</x:v>
      </x:c>
      <x:c r="K39" s="13">
        <x:v>9.9328332509191295</x:v>
      </x:c>
      <x:c r="L39" s="14">
        <x:v>0.83870515010662705</x:v>
      </x:c>
      <x:c r="M39" s="13">
        <x:v>10.251907539351601</x:v>
      </x:c>
      <x:c r="N39" s="14">
        <x:v>1.16628151477762</x:v>
      </x:c>
      <x:c r="O39" s="13" t="s">
        <x:v>723</x:v>
      </x:c>
      <x:c r="P39" s="14" t="s">
        <x:v>723</x:v>
      </x:c>
      <x:c r="Q39" s="13" t="s">
        <x:v>723</x:v>
      </x:c>
      <x:c r="R39" s="14" t="s">
        <x:v>723</x:v>
      </x:c>
      <x:c r="S39" s="13">
        <x:v>14.791332037998099</x:v>
      </x:c>
      <x:c r="T39" s="14">
        <x:v>1.01752817699136</x:v>
      </x:c>
      <x:c r="U39" s="13">
        <x:v>13.976736295099601</x:v>
      </x:c>
      <x:c r="V39" s="14">
        <x:v>1.3515198172018099</x:v>
      </x:c>
      <x:c r="W39" s="13" t="s">
        <x:v>723</x:v>
      </x:c>
      <x:c r="X39" s="14" t="s">
        <x:v>723</x:v>
      </x:c>
      <x:c r="Y39" s="13" t="s">
        <x:v>723</x:v>
      </x:c>
      <x:c r="Z39" s="14" t="s">
        <x:v>723</x:v>
      </x:c>
      <x:c r="AA39" s="13">
        <x:v>13.683387881044499</x:v>
      </x:c>
      <x:c r="AB39" s="14">
        <x:v>0.96576116716940497</x:v>
      </x:c>
      <x:c r="AC39" s="13">
        <x:v>12.9258480492093</x:v>
      </x:c>
      <x:c r="AD39" s="14">
        <x:v>1.3675457430739699</x:v>
      </x:c>
      <x:c r="AE39" s="13" t="s">
        <x:v>723</x:v>
      </x:c>
      <x:c r="AF39" s="14" t="s">
        <x:v>723</x:v>
      </x:c>
      <x:c r="AG39" s="13" t="s">
        <x:v>723</x:v>
      </x:c>
      <x:c r="AH39" s="14" t="s">
        <x:v>723</x:v>
      </x:c>
      <x:c r="AI39" s="13">
        <x:v>20.316069749306301</x:v>
      </x:c>
      <x:c r="AJ39" s="14">
        <x:v>1.1097638802709899</x:v>
      </x:c>
      <x:c r="AK39" s="13">
        <x:v>21.128795818659</x:v>
      </x:c>
      <x:c r="AL39" s="14">
        <x:v>1.6701027285583601</x:v>
      </x:c>
      <x:c r="AM39" s="13" t="s">
        <x:v>723</x:v>
      </x:c>
      <x:c r="AN39" s="14" t="s">
        <x:v>723</x:v>
      </x:c>
      <x:c r="AO39" s="13" t="s">
        <x:v>723</x:v>
      </x:c>
      <x:c r="AP39" s="14" t="s">
        <x:v>723</x:v>
      </x:c>
      <x:c r="AQ39" s="13">
        <x:v>19.574381053955101</x:v>
      </x:c>
      <x:c r="AR39" s="14">
        <x:v>1.0316073741487599</x:v>
      </x:c>
      <x:c r="AS39" s="13">
        <x:v>20.685279032109801</x:v>
      </x:c>
      <x:c r="AT39" s="14">
        <x:v>1.6901707343904999</x:v>
      </x:c>
      <x:c r="AU39" s="13" t="s">
        <x:v>723</x:v>
      </x:c>
      <x:c r="AV39" s="14" t="s">
        <x:v>723</x:v>
      </x:c>
      <x:c r="AW39" s="13" t="s">
        <x:v>723</x:v>
      </x:c>
      <x:c r="AX39" s="14" t="s">
        <x:v>723</x:v>
      </x:c>
      <x:c r="AY39" s="13">
        <x:v>27.2173316829704</x:v>
      </x:c>
      <x:c r="AZ39" s="14">
        <x:v>1.13853353748117</x:v>
      </x:c>
      <x:c r="BA39" s="13">
        <x:v>27.3798864167135</x:v>
      </x:c>
      <x:c r="BB39" s="14">
        <x:v>1.72194204717271</x:v>
      </x:c>
      <x:c r="BC39" s="13" t="s">
        <x:v>723</x:v>
      </x:c>
      <x:c r="BD39" s="14" t="s">
        <x:v>723</x:v>
      </x:c>
      <x:c r="BE39" s="13" t="s">
        <x:v>723</x:v>
      </x:c>
      <x:c r="BF39" s="14" t="s">
        <x:v>723</x:v>
      </x:c>
      <x:c r="BG39" s="13">
        <x:v>13.0437608158333</x:v>
      </x:c>
      <x:c r="BH39" s="14">
        <x:v>0.83414559878114003</x:v>
      </x:c>
      <x:c r="BI39" s="13">
        <x:v>12.920192431107001</x:v>
      </x:c>
      <x:c r="BJ39" s="14">
        <x:v>1.29780987489253</x:v>
      </x:c>
      <x:c r="BK39" s="13" t="s">
        <x:v>723</x:v>
      </x:c>
      <x:c r="BL39" s="14" t="s">
        <x:v>723</x:v>
      </x:c>
      <x:c r="BM39" s="13" t="s">
        <x:v>723</x:v>
      </x:c>
      <x:c r="BN39" s="14" t="s">
        <x:v>723</x:v>
      </x:c>
      <x:c r="BO39" s="13">
        <x:v>13.423208628949499</x:v>
      </x:c>
      <x:c r="BP39" s="14">
        <x:v>0.90406532226232805</x:v>
      </x:c>
      <x:c r="BQ39" s="13">
        <x:v>12.4620498494105</x:v>
      </x:c>
      <x:c r="BR39" s="14">
        <x:v>1.34026880289311</x:v>
      </x:c>
      <x:c r="BS39" s="13" t="s">
        <x:v>723</x:v>
      </x:c>
      <x:c r="BT39" s="14" t="s">
        <x:v>723</x:v>
      </x:c>
      <x:c r="BU39" s="13" t="s">
        <x:v>723</x:v>
      </x:c>
      <x:c r="BV39" s="14" t="s">
        <x:v>723</x:v>
      </x:c>
      <x:c r="BW39" s="13">
        <x:v>12.0601584065737</x:v>
      </x:c>
      <x:c r="BX39" s="14">
        <x:v>0.86618299644615404</x:v>
      </x:c>
      <x:c r="BY39" s="13">
        <x:v>12.033771994599199</x:v>
      </x:c>
      <x:c r="BZ39" s="14">
        <x:v>1.3079213764237601</x:v>
      </x:c>
      <x:c r="CA39" s="13" t="s">
        <x:v>723</x:v>
      </x:c>
      <x:c r="CB39" s="14" t="s">
        <x:v>723</x:v>
      </x:c>
      <x:c r="CC39" s="13" t="s">
        <x:v>723</x:v>
      </x:c>
      <x:c r="CD39" s="14" t="s">
        <x:v>723</x:v>
      </x:c>
      <x:c r="CE39" s="13">
        <x:v>25.622697264884799</x:v>
      </x:c>
      <x:c r="CF39" s="14">
        <x:v>1.0952332434032299</x:v>
      </x:c>
      <x:c r="CG39" s="13">
        <x:v>26.787575093482999</x:v>
      </x:c>
      <x:c r="CH39" s="14">
        <x:v>1.71220817063259</x:v>
      </x:c>
      <x:c r="CI39" s="13" t="s">
        <x:v>723</x:v>
      </x:c>
      <x:c r="CJ39" s="14" t="s">
        <x:v>723</x:v>
      </x:c>
      <x:c r="CK39" s="13" t="s">
        <x:v>723</x:v>
      </x:c>
      <x:c r="CL39" s="14" t="s">
        <x:v>723</x:v>
      </x:c>
      <x:c r="CM39" s="13">
        <x:v>15.552434310188699</x:v>
      </x:c>
      <x:c r="CN39" s="14">
        <x:v>0.91286539932159205</x:v>
      </x:c>
      <x:c r="CO39" s="13">
        <x:v>14.7923141403726</x:v>
      </x:c>
      <x:c r="CP39" s="14">
        <x:v>1.5637461649887701</x:v>
      </x:c>
      <x:c r="CQ39" s="13" t="s">
        <x:v>723</x:v>
      </x:c>
      <x:c r="CR39" s="14" t="s">
        <x:v>723</x:v>
      </x:c>
      <x:c r="CS39" s="13" t="s">
        <x:v>723</x:v>
      </x:c>
      <x:c r="CT39" s="14" t="s">
        <x:v>723</x:v>
      </x:c>
      <x:c r="CU39" s="13">
        <x:v>12.585764821144799</x:v>
      </x:c>
      <x:c r="CV39" s="14">
        <x:v>0.88211295984625404</x:v>
      </x:c>
      <x:c r="CW39" s="13">
        <x:v>12.2932937065166</x:v>
      </x:c>
      <x:c r="CX39" s="14">
        <x:v>1.3555716782046501</x:v>
      </x:c>
      <x:c r="CY39" s="13" t="s">
        <x:v>723</x:v>
      </x:c>
      <x:c r="CZ39" s="14" t="s">
        <x:v>723</x:v>
      </x:c>
      <x:c r="DA39" s="13" t="s">
        <x:v>723</x:v>
      </x:c>
      <x:c r="DB39" s="14" t="s">
        <x:v>723</x:v>
      </x:c>
      <x:c r="DC39" s="13">
        <x:v>18.804928680721702</x:v>
      </x:c>
      <x:c r="DD39" s="14">
        <x:v>1.1780256243905201</x:v>
      </x:c>
      <x:c r="DE39" s="13">
        <x:v>18.3836506796038</x:v>
      </x:c>
      <x:c r="DF39" s="14">
        <x:v>1.61352613456759</x:v>
      </x:c>
      <x:c r="DG39" s="13" t="s">
        <x:v>723</x:v>
      </x:c>
      <x:c r="DH39" s="14" t="s">
        <x:v>723</x:v>
      </x:c>
      <x:c r="DI39" s="13" t="s">
        <x:v>723</x:v>
      </x:c>
      <x:c r="DJ39" s="14" t="s">
        <x:v>723</x:v>
      </x:c>
      <x:c r="DK39" s="13">
        <x:v>15.9560814547095</x:v>
      </x:c>
      <x:c r="DL39" s="14">
        <x:v>0.96177555285249405</x:v>
      </x:c>
      <x:c r="DM39" s="13">
        <x:v>15.470706616706</x:v>
      </x:c>
      <x:c r="DN39" s="14">
        <x:v>1.4034808308795399</x:v>
      </x:c>
      <x:c r="DO39" s="13" t="s">
        <x:v>723</x:v>
      </x:c>
      <x:c r="DP39" s="14" t="s">
        <x:v>723</x:v>
      </x:c>
      <x:c r="DQ39" s="13" t="s">
        <x:v>723</x:v>
      </x:c>
      <x:c r="DR39" s="14" t="s">
        <x:v>723</x:v>
      </x:c>
      <x:c r="DS39" s="15"/>
      <x:c r="DT39" s="15"/>
      <x:c r="DU39" s="15"/>
      <x:c r="DV39" s="15"/>
      <x:c r="DW39" s="15"/>
      <x:c r="DX39" s="15"/>
      <x:c r="DY39" s="15"/>
      <x:c r="DZ39" s="15"/>
      <x:c r="EA39" s="15"/>
      <x:c r="EB39" s="15"/>
      <x:c r="EC39" s="15"/>
      <x:c r="ED39" s="15"/>
      <x:c r="EE39" s="15"/>
      <x:c r="EF39" s="15"/>
      <x:c r="EG39" s="15"/>
      <x:c r="EH39" s="15"/>
      <x:c r="EI39" s="15"/>
      <x:c r="EJ39" s="15"/>
      <x:c r="EK39" s="15"/>
      <x:c r="EL39" s="15"/>
      <x:c r="EM39" s="15"/>
      <x:c r="EN39" s="15"/>
      <x:c r="EO39" s="15"/>
      <x:c r="EP39" s="15"/>
      <x:c r="EQ39" s="15"/>
      <x:c r="ER39" s="15"/>
      <x:c r="ES39" s="15"/>
      <x:c r="ET39" s="15"/>
      <x:c r="EU39" s="15"/>
      <x:c r="EV39" s="15"/>
      <x:c r="EW39" s="15"/>
      <x:c r="EX39" s="15"/>
      <x:c r="EY39" s="15"/>
      <x:c r="EZ39" s="15"/>
      <x:c r="FA39" s="15"/>
      <x:c r="FB39" s="15"/>
      <x:c r="FC39" s="15"/>
      <x:c r="FD39" s="15"/>
      <x:c r="FE39" s="15"/>
      <x:c r="FF39" s="15"/>
      <x:c r="FG39" s="15"/>
      <x:c r="FH39" s="15"/>
      <x:c r="FI39" s="15"/>
      <x:c r="FJ39" s="15"/>
      <x:c r="FK39" s="15"/>
      <x:c r="FL39" s="15"/>
      <x:c r="FM39" s="15"/>
      <x:c r="FN39" s="15"/>
      <x:c r="FO39" s="15"/>
      <x:c r="FP39" s="15"/>
      <x:c r="FQ39" s="15"/>
      <x:c r="FR39" s="15"/>
      <x:c r="FS39" s="15"/>
      <x:c r="FT39" s="15"/>
      <x:c r="FU39" s="15"/>
      <x:c r="FV39" s="15"/>
      <x:c r="FW39" s="15"/>
      <x:c r="FX39" s="15"/>
      <x:c r="FY39" s="15"/>
      <x:c r="FZ39" s="16"/>
    </x:row>
    <x:row r="40" spans="1:182" ht="12.95" customHeight="1" x14ac:dyDescent="0.2">
      <x:c r="A40" s="2" t="s">
        <x:v>45</x:v>
      </x:c>
      <x:c r="B40" s="12">
        <x:v>2</x:v>
      </x:c>
      <x:c r="C40" s="13">
        <x:v>9.4313507674116099</x:v>
      </x:c>
      <x:c r="D40" s="14">
        <x:v>0.67105494592247406</x:v>
      </x:c>
      <x:c r="E40" s="13">
        <x:v>8.2389315840404294</x:v>
      </x:c>
      <x:c r="F40" s="14">
        <x:v>0.94103563911775201</x:v>
      </x:c>
      <x:c r="G40" s="13">
        <x:v>14.9591846110152</x:v>
      </x:c>
      <x:c r="H40" s="14">
        <x:v>4.1681978351819504</x:v>
      </x:c>
      <x:c r="I40" s="13">
        <x:v>6.7202530269748104</x:v>
      </x:c>
      <x:c r="J40" s="14">
        <x:v>3.9679806063455998</x:v>
      </x:c>
      <x:c r="K40" s="13">
        <x:v>8.7724643949356604</x:v>
      </x:c>
      <x:c r="L40" s="14">
        <x:v>0.69938164203985298</x:v>
      </x:c>
      <x:c r="M40" s="13">
        <x:v>8.3724522724477897</x:v>
      </x:c>
      <x:c r="N40" s="14">
        <x:v>0.93326090779616999</x:v>
      </x:c>
      <x:c r="O40" s="13">
        <x:v>14.209285023706</x:v>
      </x:c>
      <x:c r="P40" s="14">
        <x:v>2.7399337808387498</x:v>
      </x:c>
      <x:c r="Q40" s="13">
        <x:v>5.8368327512582399</x:v>
      </x:c>
      <x:c r="R40" s="14">
        <x:v>3.00003829655705</x:v>
      </x:c>
      <x:c r="S40" s="13">
        <x:v>11.8807508324083</x:v>
      </x:c>
      <x:c r="T40" s="14">
        <x:v>0.74948213333610902</x:v>
      </x:c>
      <x:c r="U40" s="13">
        <x:v>11.386291990623899</x:v>
      </x:c>
      <x:c r="V40" s="14">
        <x:v>1.1627407991682599</x:v>
      </x:c>
      <x:c r="W40" s="13">
        <x:v>15.9025420355061</x:v>
      </x:c>
      <x:c r="X40" s="14">
        <x:v>4.02890691447283</x:v>
      </x:c>
      <x:c r="Y40" s="13">
        <x:v>4.5162500448821996</x:v>
      </x:c>
      <x:c r="Z40" s="14">
        <x:v>4.1985853197662699</x:v>
      </x:c>
      <x:c r="AA40" s="13">
        <x:v>19.298405731494</x:v>
      </x:c>
      <x:c r="AB40" s="14">
        <x:v>0.809792420338734</x:v>
      </x:c>
      <x:c r="AC40" s="13">
        <x:v>19.436855103184602</x:v>
      </x:c>
      <x:c r="AD40" s="14">
        <x:v>1.4353740711551499</x:v>
      </x:c>
      <x:c r="AE40" s="13">
        <x:v>25.261354334787899</x:v>
      </x:c>
      <x:c r="AF40" s="14">
        <x:v>4.4240425156084404</x:v>
      </x:c>
      <x:c r="AG40" s="13">
        <x:v>5.8244992316033004</x:v>
      </x:c>
      <x:c r="AH40" s="14">
        <x:v>4.7009237033974198</x:v>
      </x:c>
      <x:c r="AI40" s="13">
        <x:v>18.525369529364198</x:v>
      </x:c>
      <x:c r="AJ40" s="14">
        <x:v>1.00457227807266</x:v>
      </x:c>
      <x:c r="AK40" s="13">
        <x:v>18.424685937212001</x:v>
      </x:c>
      <x:c r="AL40" s="14">
        <x:v>1.5618623675722301</x:v>
      </x:c>
      <x:c r="AM40" s="13">
        <x:v>18.001073891805699</x:v>
      </x:c>
      <x:c r="AN40" s="14">
        <x:v>4.2214455189394098</x:v>
      </x:c>
      <x:c r="AO40" s="13">
        <x:v>-0.42361204540629099</x:v>
      </x:c>
      <x:c r="AP40" s="14">
        <x:v>4.4866496350945102</x:v>
      </x:c>
      <x:c r="AQ40" s="13">
        <x:v>21.252996266257501</x:v>
      </x:c>
      <x:c r="AR40" s="14">
        <x:v>1.0878109611862401</x:v>
      </x:c>
      <x:c r="AS40" s="13">
        <x:v>21.508598186911598</x:v>
      </x:c>
      <x:c r="AT40" s="14">
        <x:v>1.81329286305897</x:v>
      </x:c>
      <x:c r="AU40" s="13">
        <x:v>19.524749883430999</x:v>
      </x:c>
      <x:c r="AV40" s="14">
        <x:v>4.7436352378042397</x:v>
      </x:c>
      <x:c r="AW40" s="13">
        <x:v>-1.98384830348064</x:v>
      </x:c>
      <x:c r="AX40" s="14">
        <x:v>5.1763462325811798</x:v>
      </x:c>
      <x:c r="AY40" s="13">
        <x:v>24.314305331724601</x:v>
      </x:c>
      <x:c r="AZ40" s="14">
        <x:v>1.01059184911313</x:v>
      </x:c>
      <x:c r="BA40" s="13">
        <x:v>24.363635017551498</x:v>
      </x:c>
      <x:c r="BB40" s="14">
        <x:v>1.7270874881387299</x:v>
      </x:c>
      <x:c r="BC40" s="13">
        <x:v>26.970584698790901</x:v>
      </x:c>
      <x:c r="BD40" s="14">
        <x:v>5.2864011618887803</x:v>
      </x:c>
      <x:c r="BE40" s="13">
        <x:v>2.60694968123939</x:v>
      </x:c>
      <x:c r="BF40" s="14">
        <x:v>5.5770449597769503</x:v>
      </x:c>
      <x:c r="BG40" s="13">
        <x:v>18.040412840932799</x:v>
      </x:c>
      <x:c r="BH40" s="14">
        <x:v>1.00168967737267</x:v>
      </x:c>
      <x:c r="BI40" s="13">
        <x:v>19.4660822510956</x:v>
      </x:c>
      <x:c r="BJ40" s="14">
        <x:v>1.5396209910924501</x:v>
      </x:c>
      <x:c r="BK40" s="13">
        <x:v>17.3028229287759</x:v>
      </x:c>
      <x:c r="BL40" s="14">
        <x:v>4.3178412155931696</x:v>
      </x:c>
      <x:c r="BM40" s="13">
        <x:v>-2.1632593223196599</x:v>
      </x:c>
      <x:c r="BN40" s="14">
        <x:v>4.5405875591780198</x:v>
      </x:c>
      <x:c r="BO40" s="13">
        <x:v>5.8768836960080604</x:v>
      </x:c>
      <x:c r="BP40" s="14">
        <x:v>0.74659773575455202</x:v>
      </x:c>
      <x:c r="BQ40" s="13">
        <x:v>6.1493363762712399</x:v>
      </x:c>
      <x:c r="BR40" s="14">
        <x:v>1.0792091362424501</x:v>
      </x:c>
      <x:c r="BS40" s="13">
        <x:v>12.360048728529099</x:v>
      </x:c>
      <x:c r="BT40" s="14">
        <x:v>4.4726691439730599</x:v>
      </x:c>
      <x:c r="BU40" s="13">
        <x:v>6.2107123522578398</x:v>
      </x:c>
      <x:c r="BV40" s="14">
        <x:v>4.4066736983994703</x:v>
      </x:c>
      <x:c r="BW40" s="13">
        <x:v>17.321928103920701</x:v>
      </x:c>
      <x:c r="BX40" s="14">
        <x:v>0.81043580843401897</x:v>
      </x:c>
      <x:c r="BY40" s="13">
        <x:v>17.551914906042601</x:v>
      </x:c>
      <x:c r="BZ40" s="14">
        <x:v>1.3346645472846099</x:v>
      </x:c>
      <x:c r="CA40" s="13">
        <x:v>20.8167606310361</x:v>
      </x:c>
      <x:c r="CB40" s="14">
        <x:v>4.0695196747426401</x:v>
      </x:c>
      <x:c r="CC40" s="13">
        <x:v>3.2648457249935201</x:v>
      </x:c>
      <x:c r="CD40" s="14">
        <x:v>4.4627070036365897</x:v>
      </x:c>
      <x:c r="CE40" s="13">
        <x:v>21.3107016531238</x:v>
      </x:c>
      <x:c r="CF40" s="14">
        <x:v>1.17316642022088</x:v>
      </x:c>
      <x:c r="CG40" s="13">
        <x:v>22.5831396081057</x:v>
      </x:c>
      <x:c r="CH40" s="14">
        <x:v>1.6240419698625099</x:v>
      </x:c>
      <x:c r="CI40" s="13">
        <x:v>19.411027157543</x:v>
      </x:c>
      <x:c r="CJ40" s="14">
        <x:v>3.99582771190618</x:v>
      </x:c>
      <x:c r="CK40" s="13">
        <x:v>-3.1721124505627101</x:v>
      </x:c>
      <x:c r="CL40" s="14">
        <x:v>4.3927290138127404</x:v>
      </x:c>
      <x:c r="CM40" s="13">
        <x:v>11.9841985151225</x:v>
      </x:c>
      <x:c r="CN40" s="14">
        <x:v>0.83899176286274202</x:v>
      </x:c>
      <x:c r="CO40" s="13">
        <x:v>12.199708730872899</x:v>
      </x:c>
      <x:c r="CP40" s="14">
        <x:v>1.1843137077272301</x:v>
      </x:c>
      <x:c r="CQ40" s="13">
        <x:v>9.2322805011315996</x:v>
      </x:c>
      <x:c r="CR40" s="14">
        <x:v>3.5093378554191399</x:v>
      </x:c>
      <x:c r="CS40" s="13">
        <x:v>-2.9674282297413401</x:v>
      </x:c>
      <x:c r="CT40" s="14">
        <x:v>3.8221218403397299</x:v>
      </x:c>
      <x:c r="CU40" s="13">
        <x:v>16.2318387867988</x:v>
      </x:c>
      <x:c r="CV40" s="14">
        <x:v>0.79575355097057199</x:v>
      </x:c>
      <x:c r="CW40" s="13">
        <x:v>17.927863859854</x:v>
      </x:c>
      <x:c r="CX40" s="14">
        <x:v>1.3347569942944499</x:v>
      </x:c>
      <x:c r="CY40" s="13">
        <x:v>11.5915162104424</x:v>
      </x:c>
      <x:c r="CZ40" s="14">
        <x:v>3.1318992326734798</x:v>
      </x:c>
      <x:c r="DA40" s="13">
        <x:v>-6.3363476494116204</x:v>
      </x:c>
      <x:c r="DB40" s="14">
        <x:v>3.33988011576725</x:v>
      </x:c>
      <x:c r="DC40" s="13">
        <x:v>10.483081692956301</x:v>
      </x:c>
      <x:c r="DD40" s="14">
        <x:v>0.74509697235175498</x:v>
      </x:c>
      <x:c r="DE40" s="13">
        <x:v>10.626110360894399</x:v>
      </x:c>
      <x:c r="DF40" s="14">
        <x:v>0.91358060853377898</x:v>
      </x:c>
      <x:c r="DG40" s="13">
        <x:v>14.570113885354001</x:v>
      </x:c>
      <x:c r="DH40" s="14">
        <x:v>3.6801488691176099</x:v>
      </x:c>
      <x:c r="DI40" s="13">
        <x:v>3.9440035244595602</x:v>
      </x:c>
      <x:c r="DJ40" s="14">
        <x:v>3.7385456593418001</x:v>
      </x:c>
      <x:c r="DK40" s="13">
        <x:v>16.557435415844299</x:v>
      </x:c>
      <x:c r="DL40" s="14">
        <x:v>0.96659093573834998</x:v>
      </x:c>
      <x:c r="DM40" s="13">
        <x:v>16.682512261623302</x:v>
      </x:c>
      <x:c r="DN40" s="14">
        <x:v>1.3034980492492401</x:v>
      </x:c>
      <x:c r="DO40" s="13">
        <x:v>21.777332478135602</x:v>
      </x:c>
      <x:c r="DP40" s="14">
        <x:v>3.79255589301758</x:v>
      </x:c>
      <x:c r="DQ40" s="13">
        <x:v>5.0948202165122796</x:v>
      </x:c>
      <x:c r="DR40" s="14">
        <x:v>3.9235889650851301</x:v>
      </x:c>
      <x:c r="DS40" s="15"/>
      <x:c r="DT40" s="15"/>
      <x:c r="DU40" s="15"/>
      <x:c r="DV40" s="15"/>
      <x:c r="DW40" s="15"/>
      <x:c r="DX40" s="15"/>
      <x:c r="DY40" s="15"/>
      <x:c r="DZ40" s="15"/>
      <x:c r="EA40" s="15"/>
      <x:c r="EB40" s="15"/>
      <x:c r="EC40" s="15"/>
      <x:c r="ED40" s="15"/>
      <x:c r="EE40" s="15"/>
      <x:c r="EF40" s="15"/>
      <x:c r="EG40" s="15"/>
      <x:c r="EH40" s="15"/>
      <x:c r="EI40" s="15"/>
      <x:c r="EJ40" s="15"/>
      <x:c r="EK40" s="15"/>
      <x:c r="EL40" s="15"/>
      <x:c r="EM40" s="15"/>
      <x:c r="EN40" s="15"/>
      <x:c r="EO40" s="15"/>
      <x:c r="EP40" s="15"/>
      <x:c r="EQ40" s="15"/>
      <x:c r="ER40" s="15"/>
      <x:c r="ES40" s="15"/>
      <x:c r="ET40" s="15"/>
      <x:c r="EU40" s="15"/>
      <x:c r="EV40" s="15"/>
      <x:c r="EW40" s="15"/>
      <x:c r="EX40" s="15"/>
      <x:c r="EY40" s="15"/>
      <x:c r="EZ40" s="15"/>
      <x:c r="FA40" s="15"/>
      <x:c r="FB40" s="15"/>
      <x:c r="FC40" s="15"/>
      <x:c r="FD40" s="15"/>
      <x:c r="FE40" s="15"/>
      <x:c r="FF40" s="15"/>
      <x:c r="FG40" s="15"/>
      <x:c r="FH40" s="15"/>
      <x:c r="FI40" s="15"/>
      <x:c r="FJ40" s="15"/>
      <x:c r="FK40" s="15"/>
      <x:c r="FL40" s="15"/>
      <x:c r="FM40" s="15"/>
      <x:c r="FN40" s="15"/>
      <x:c r="FO40" s="15"/>
      <x:c r="FP40" s="15"/>
      <x:c r="FQ40" s="15"/>
      <x:c r="FR40" s="15"/>
      <x:c r="FS40" s="15"/>
      <x:c r="FT40" s="15"/>
      <x:c r="FU40" s="15"/>
      <x:c r="FV40" s="15"/>
      <x:c r="FW40" s="15"/>
      <x:c r="FX40" s="15"/>
      <x:c r="FY40" s="15"/>
      <x:c r="FZ40" s="16"/>
    </x:row>
    <x:row r="41" spans="1:182" ht="12.95" customHeight="1" x14ac:dyDescent="0.2">
      <x:c r="A41" s="2" t="s">
        <x:v>46</x:v>
      </x:c>
      <x:c r="B41" s="12">
        <x:v>2</x:v>
      </x:c>
      <x:c r="C41" s="13">
        <x:v>25.6182478286985</x:v>
      </x:c>
      <x:c r="D41" s="14">
        <x:v>1.04169787561099</x:v>
      </x:c>
      <x:c r="E41" s="13">
        <x:v>26.4835367730233</x:v>
      </x:c>
      <x:c r="F41" s="14">
        <x:v>1.51863708800464</x:v>
      </x:c>
      <x:c r="G41" s="13">
        <x:v>20.475337319902799</x:v>
      </x:c>
      <x:c r="H41" s="14">
        <x:v>6.43299448647294</x:v>
      </x:c>
      <x:c r="I41" s="13">
        <x:v>-6.0081994531205201</x:v>
      </x:c>
      <x:c r="J41" s="14">
        <x:v>6.4101532015053797</x:v>
      </x:c>
      <x:c r="K41" s="13">
        <x:v>18.790600401911501</x:v>
      </x:c>
      <x:c r="L41" s="14">
        <x:v>0.92209275526244805</x:v>
      </x:c>
      <x:c r="M41" s="13">
        <x:v>19.649401288032799</x:v>
      </x:c>
      <x:c r="N41" s="14">
        <x:v>1.48996271866915</x:v>
      </x:c>
      <x:c r="O41" s="13">
        <x:v>17.6881178861106</x:v>
      </x:c>
      <x:c r="P41" s="14">
        <x:v>6.2709214921051597</x:v>
      </x:c>
      <x:c r="Q41" s="13">
        <x:v>-1.96128340192226</x:v>
      </x:c>
      <x:c r="R41" s="14">
        <x:v>6.5501727711540498</x:v>
      </x:c>
      <x:c r="S41" s="13">
        <x:v>36.133861683290299</x:v>
      </x:c>
      <x:c r="T41" s="14">
        <x:v>1.0557733201274599</x:v>
      </x:c>
      <x:c r="U41" s="13">
        <x:v>35.367836142544697</x:v>
      </x:c>
      <x:c r="V41" s="14">
        <x:v>1.5244567179367601</x:v>
      </x:c>
      <x:c r="W41" s="13">
        <x:v>34.515626001047501</x:v>
      </x:c>
      <x:c r="X41" s="14">
        <x:v>6.5175662738158797</x:v>
      </x:c>
      <x:c r="Y41" s="13">
        <x:v>-0.85221014149721697</x:v>
      </x:c>
      <x:c r="Z41" s="14">
        <x:v>6.7098771235175496</x:v>
      </x:c>
      <x:c r="AA41" s="13">
        <x:v>32.284326071569502</x:v>
      </x:c>
      <x:c r="AB41" s="14">
        <x:v>1.2488676612051</x:v>
      </x:c>
      <x:c r="AC41" s="13">
        <x:v>30.037329719722301</x:v>
      </x:c>
      <x:c r="AD41" s="14">
        <x:v>1.8033242968282801</x:v>
      </x:c>
      <x:c r="AE41" s="13">
        <x:v>19.441238177147</x:v>
      </x:c>
      <x:c r="AF41" s="14">
        <x:v>5.1039961773564997</x:v>
      </x:c>
      <x:c r="AG41" s="13">
        <x:v>-10.5960915425752</x:v>
      </x:c>
      <x:c r="AH41" s="14">
        <x:v>5.4123547658375299</x:v>
      </x:c>
      <x:c r="AI41" s="13">
        <x:v>29.141723939375701</x:v>
      </x:c>
      <x:c r="AJ41" s="14">
        <x:v>1.3332411529719399</x:v>
      </x:c>
      <x:c r="AK41" s="13">
        <x:v>28.6098620162279</x:v>
      </x:c>
      <x:c r="AL41" s="14">
        <x:v>1.57931144682002</x:v>
      </x:c>
      <x:c r="AM41" s="13">
        <x:v>20.282596059477701</x:v>
      </x:c>
      <x:c r="AN41" s="14">
        <x:v>5.5772665392346799</x:v>
      </x:c>
      <x:c r="AO41" s="13">
        <x:v>-8.3272659567502103</x:v>
      </x:c>
      <x:c r="AP41" s="14">
        <x:v>5.3292865000431897</x:v>
      </x:c>
      <x:c r="AQ41" s="13">
        <x:v>29.0361189413874</x:v>
      </x:c>
      <x:c r="AR41" s="14">
        <x:v>1.4412946358009999</x:v>
      </x:c>
      <x:c r="AS41" s="13">
        <x:v>28.819495631473998</x:v>
      </x:c>
      <x:c r="AT41" s="14">
        <x:v>1.9322578242545201</x:v>
      </x:c>
      <x:c r="AU41" s="13">
        <x:v>23.158756166867398</x:v>
      </x:c>
      <x:c r="AV41" s="14">
        <x:v>6.3090882053534898</x:v>
      </x:c>
      <x:c r="AW41" s="13">
        <x:v>-5.6607394646065696</x:v>
      </x:c>
      <x:c r="AX41" s="14">
        <x:v>5.90695119448183</x:v>
      </x:c>
      <x:c r="AY41" s="13">
        <x:v>30.1587182607438</x:v>
      </x:c>
      <x:c r="AZ41" s="14">
        <x:v>1.3014201170461901</x:v>
      </x:c>
      <x:c r="BA41" s="13">
        <x:v>30.439640446035799</x:v>
      </x:c>
      <x:c r="BB41" s="14">
        <x:v>1.6089472016541899</x:v>
      </x:c>
      <x:c r="BC41" s="13">
        <x:v>19.302224722567701</x:v>
      </x:c>
      <x:c r="BD41" s="14">
        <x:v>5.2870158867733599</x:v>
      </x:c>
      <x:c r="BE41" s="13">
        <x:v>-11.1374157234681</x:v>
      </x:c>
      <x:c r="BF41" s="14">
        <x:v>5.1248462736434304</x:v>
      </x:c>
      <x:c r="BG41" s="13">
        <x:v>28.866584082232698</x:v>
      </x:c>
      <x:c r="BH41" s="14">
        <x:v>1.06521413132039</x:v>
      </x:c>
      <x:c r="BI41" s="13">
        <x:v>28.6305790751111</x:v>
      </x:c>
      <x:c r="BJ41" s="14">
        <x:v>1.69930122851912</x:v>
      </x:c>
      <x:c r="BK41" s="13">
        <x:v>26.4671367858463</x:v>
      </x:c>
      <x:c r="BL41" s="14">
        <x:v>6.2010166835506997</x:v>
      </x:c>
      <x:c r="BM41" s="13">
        <x:v>-2.1634422892648</x:v>
      </x:c>
      <x:c r="BN41" s="14">
        <x:v>6.8739495591928401</x:v>
      </x:c>
      <x:c r="BO41" s="13">
        <x:v>8.2958002723760895</x:v>
      </x:c>
      <x:c r="BP41" s="14">
        <x:v>0.64427486492249997</x:v>
      </x:c>
      <x:c r="BQ41" s="13">
        <x:v>8.7354564778912103</x:v>
      </x:c>
      <x:c r="BR41" s="14">
        <x:v>1.0367058215884799</x:v>
      </x:c>
      <x:c r="BS41" s="13">
        <x:v>4.2225674182191399</x:v>
      </x:c>
      <x:c r="BT41" s="14">
        <x:v>2.4555689270532102</x:v>
      </x:c>
      <x:c r="BU41" s="13">
        <x:v>-4.5128890596720703</x:v>
      </x:c>
      <x:c r="BV41" s="14">
        <x:v>2.7342760190622002</x:v>
      </x:c>
      <x:c r="BW41" s="13">
        <x:v>26.239170043348398</x:v>
      </x:c>
      <x:c r="BX41" s="14">
        <x:v>0.993861238242986</x:v>
      </x:c>
      <x:c r="BY41" s="13">
        <x:v>25.503014421373301</x:v>
      </x:c>
      <x:c r="BZ41" s="14">
        <x:v>1.5880721096164501</x:v>
      </x:c>
      <x:c r="CA41" s="13">
        <x:v>26.232420907557501</x:v>
      </x:c>
      <x:c r="CB41" s="14">
        <x:v>6.47530720391077</x:v>
      </x:c>
      <x:c r="CC41" s="13">
        <x:v>0.72940648618415305</x:v>
      </x:c>
      <x:c r="CD41" s="14">
        <x:v>6.64725957602713</x:v>
      </x:c>
      <x:c r="CE41" s="13">
        <x:v>32.476296194586297</x:v>
      </x:c>
      <x:c r="CF41" s="14">
        <x:v>1.28938631533919</x:v>
      </x:c>
      <x:c r="CG41" s="13">
        <x:v>32.943068924477302</x:v>
      </x:c>
      <x:c r="CH41" s="14">
        <x:v>1.9828881091999699</x:v>
      </x:c>
      <x:c r="CI41" s="13">
        <x:v>29.131587930480801</x:v>
      </x:c>
      <x:c r="CJ41" s="14">
        <x:v>6.6094482204407603</x:v>
      </x:c>
      <x:c r="CK41" s="13">
        <x:v>-3.81148099399651</x:v>
      </x:c>
      <x:c r="CL41" s="14">
        <x:v>7.6131894299543603</x:v>
      </x:c>
      <x:c r="CM41" s="13">
        <x:v>17.3285359961193</x:v>
      </x:c>
      <x:c r="CN41" s="14">
        <x:v>0.99267068386463497</x:v>
      </x:c>
      <x:c r="CO41" s="13">
        <x:v>18.656127331626401</x:v>
      </x:c>
      <x:c r="CP41" s="14">
        <x:v>1.69866730050626</x:v>
      </x:c>
      <x:c r="CQ41" s="13">
        <x:v>18.867321620461802</x:v>
      </x:c>
      <x:c r="CR41" s="14">
        <x:v>6.6931059400301303</x:v>
      </x:c>
      <x:c r="CS41" s="13">
        <x:v>0.21119428883535099</x:v>
      </x:c>
      <x:c r="CT41" s="14">
        <x:v>7.5154722387027002</x:v>
      </x:c>
      <x:c r="CU41" s="13">
        <x:v>21.723148820019599</x:v>
      </x:c>
      <x:c r="CV41" s="14">
        <x:v>1.02423438336728</x:v>
      </x:c>
      <x:c r="CW41" s="13">
        <x:v>20.8046626273273</x:v>
      </x:c>
      <x:c r="CX41" s="14">
        <x:v>1.40295070989751</x:v>
      </x:c>
      <x:c r="CY41" s="13">
        <x:v>16.718105343694099</x:v>
      </x:c>
      <x:c r="CZ41" s="14">
        <x:v>4.6013734181148997</x:v>
      </x:c>
      <x:c r="DA41" s="13">
        <x:v>-4.0865572836331898</x:v>
      </x:c>
      <x:c r="DB41" s="14">
        <x:v>5.0181224391349204</x:v>
      </x:c>
      <x:c r="DC41" s="13">
        <x:v>18.882005471582101</x:v>
      </x:c>
      <x:c r="DD41" s="14">
        <x:v>0.95777718023015401</x:v>
      </x:c>
      <x:c r="DE41" s="13">
        <x:v>17.455970844968</x:v>
      </x:c>
      <x:c r="DF41" s="14">
        <x:v>1.45150584717721</x:v>
      </x:c>
      <x:c r="DG41" s="13">
        <x:v>14.0454786326796</x:v>
      </x:c>
      <x:c r="DH41" s="14">
        <x:v>4.8043638579026098</x:v>
      </x:c>
      <x:c r="DI41" s="13">
        <x:v>-3.4104922122883301</x:v>
      </x:c>
      <x:c r="DJ41" s="14">
        <x:v>5.2119290413486699</x:v>
      </x:c>
      <x:c r="DK41" s="13">
        <x:v>27.414642160603702</x:v>
      </x:c>
      <x:c r="DL41" s="14">
        <x:v>1.0269702517305701</x:v>
      </x:c>
      <x:c r="DM41" s="13">
        <x:v>26.392674830044498</x:v>
      </x:c>
      <x:c r="DN41" s="14">
        <x:v>1.7068227222238499</x:v>
      </x:c>
      <x:c r="DO41" s="13">
        <x:v>23.0058671087771</x:v>
      </x:c>
      <x:c r="DP41" s="14">
        <x:v>6.5080854102611703</x:v>
      </x:c>
      <x:c r="DQ41" s="13">
        <x:v>-3.3868077212673802</x:v>
      </x:c>
      <x:c r="DR41" s="14">
        <x:v>6.6370884475052296</x:v>
      </x:c>
      <x:c r="DS41" s="15"/>
      <x:c r="DT41" s="15"/>
      <x:c r="DU41" s="15"/>
      <x:c r="DV41" s="15"/>
      <x:c r="DW41" s="15"/>
      <x:c r="DX41" s="15"/>
      <x:c r="DY41" s="15"/>
      <x:c r="DZ41" s="15"/>
      <x:c r="EA41" s="15"/>
      <x:c r="EB41" s="15"/>
      <x:c r="EC41" s="15"/>
      <x:c r="ED41" s="15"/>
      <x:c r="EE41" s="15"/>
      <x:c r="EF41" s="15"/>
      <x:c r="EG41" s="15"/>
      <x:c r="EH41" s="15"/>
      <x:c r="EI41" s="15"/>
      <x:c r="EJ41" s="15"/>
      <x:c r="EK41" s="15"/>
      <x:c r="EL41" s="15"/>
      <x:c r="EM41" s="15"/>
      <x:c r="EN41" s="15"/>
      <x:c r="EO41" s="15"/>
      <x:c r="EP41" s="15"/>
      <x:c r="EQ41" s="15"/>
      <x:c r="ER41" s="15"/>
      <x:c r="ES41" s="15"/>
      <x:c r="ET41" s="15"/>
      <x:c r="EU41" s="15"/>
      <x:c r="EV41" s="15"/>
      <x:c r="EW41" s="15"/>
      <x:c r="EX41" s="15"/>
      <x:c r="EY41" s="15"/>
      <x:c r="EZ41" s="15"/>
      <x:c r="FA41" s="15"/>
      <x:c r="FB41" s="15"/>
      <x:c r="FC41" s="15"/>
      <x:c r="FD41" s="15"/>
      <x:c r="FE41" s="15"/>
      <x:c r="FF41" s="15"/>
      <x:c r="FG41" s="15"/>
      <x:c r="FH41" s="15"/>
      <x:c r="FI41" s="15"/>
      <x:c r="FJ41" s="15"/>
      <x:c r="FK41" s="15"/>
      <x:c r="FL41" s="15"/>
      <x:c r="FM41" s="15"/>
      <x:c r="FN41" s="15"/>
      <x:c r="FO41" s="15"/>
      <x:c r="FP41" s="15"/>
      <x:c r="FQ41" s="15"/>
      <x:c r="FR41" s="15"/>
      <x:c r="FS41" s="15"/>
      <x:c r="FT41" s="15"/>
      <x:c r="FU41" s="15"/>
      <x:c r="FV41" s="15"/>
      <x:c r="FW41" s="15"/>
      <x:c r="FX41" s="15"/>
      <x:c r="FY41" s="15"/>
      <x:c r="FZ41" s="16"/>
    </x:row>
    <x:row r="42" spans="1:182" ht="12.95" customHeight="1" x14ac:dyDescent="0.2">
      <x:c r="A42" s="2" t="s">
        <x:v>47</x:v>
      </x:c>
      <x:c r="B42" s="12">
        <x:v>2</x:v>
      </x:c>
      <x:c r="C42" s="13">
        <x:v>4.4468318920157204</x:v>
      </x:c>
      <x:c r="D42" s="14">
        <x:v>0.58479960217855997</x:v>
      </x:c>
      <x:c r="E42" s="13">
        <x:v>4.1840119974639602</x:v>
      </x:c>
      <x:c r="F42" s="14">
        <x:v>0.93027227953218805</x:v>
      </x:c>
      <x:c r="G42" s="13">
        <x:v>6.6115939366139802</x:v>
      </x:c>
      <x:c r="H42" s="14">
        <x:v>3.56562599896434</x:v>
      </x:c>
      <x:c r="I42" s="13">
        <x:v>2.42758193915002</x:v>
      </x:c>
      <x:c r="J42" s="14">
        <x:v>3.8132689301782401</x:v>
      </x:c>
      <x:c r="K42" s="13">
        <x:v>5.6477241754539103</x:v>
      </x:c>
      <x:c r="L42" s="14">
        <x:v>0.67426295443307405</x:v>
      </x:c>
      <x:c r="M42" s="13">
        <x:v>5.0209384098462699</x:v>
      </x:c>
      <x:c r="N42" s="14">
        <x:v>1.0676348038963199</x:v>
      </x:c>
      <x:c r="O42" s="13">
        <x:v>8.16526494666536</x:v>
      </x:c>
      <x:c r="P42" s="14">
        <x:v>3.8621429726010099</x:v>
      </x:c>
      <x:c r="Q42" s="13">
        <x:v>3.14432653681909</x:v>
      </x:c>
      <x:c r="R42" s="14">
        <x:v>3.9353400265885399</x:v>
      </x:c>
      <x:c r="S42" s="13">
        <x:v>8.9742123225768609</x:v>
      </x:c>
      <x:c r="T42" s="14">
        <x:v>0.84282993083448798</x:v>
      </x:c>
      <x:c r="U42" s="13">
        <x:v>8.4310092251583999</x:v>
      </x:c>
      <x:c r="V42" s="14">
        <x:v>1.28537478371115</x:v>
      </x:c>
      <x:c r="W42" s="13">
        <x:v>9.5705582368492603</x:v>
      </x:c>
      <x:c r="X42" s="14">
        <x:v>3.7016579199465598</x:v>
      </x:c>
      <x:c r="Y42" s="13">
        <x:v>1.13954901169086</x:v>
      </x:c>
      <x:c r="Z42" s="14">
        <x:v>3.9458972092437898</x:v>
      </x:c>
      <x:c r="AA42" s="13">
        <x:v>13.7056674991751</x:v>
      </x:c>
      <x:c r="AB42" s="14">
        <x:v>0.92056140738105297</x:v>
      </x:c>
      <x:c r="AC42" s="13">
        <x:v>13.3381507381348</x:v>
      </x:c>
      <x:c r="AD42" s="14">
        <x:v>1.5545206718341</x:v>
      </x:c>
      <x:c r="AE42" s="13">
        <x:v>6.7704170937418997</x:v>
      </x:c>
      <x:c r="AF42" s="14">
        <x:v>3.42920405297121</x:v>
      </x:c>
      <x:c r="AG42" s="13">
        <x:v>-6.5677336443929004</x:v>
      </x:c>
      <x:c r="AH42" s="14">
        <x:v>3.7823808597367701</x:v>
      </x:c>
      <x:c r="AI42" s="13">
        <x:v>19.193881220694902</x:v>
      </x:c>
      <x:c r="AJ42" s="14">
        <x:v>1.0040340536866199</x:v>
      </x:c>
      <x:c r="AK42" s="13">
        <x:v>19.9872097118872</x:v>
      </x:c>
      <x:c r="AL42" s="14">
        <x:v>1.6237732205920501</x:v>
      </x:c>
      <x:c r="AM42" s="13">
        <x:v>14.867169859083599</x:v>
      </x:c>
      <x:c r="AN42" s="14">
        <x:v>5.2155820146678202</x:v>
      </x:c>
      <x:c r="AO42" s="13">
        <x:v>-5.1200398528036297</x:v>
      </x:c>
      <x:c r="AP42" s="14">
        <x:v>5.4660553388359103</x:v>
      </x:c>
      <x:c r="AQ42" s="13">
        <x:v>19.4744272492863</x:v>
      </x:c>
      <x:c r="AR42" s="14">
        <x:v>1.0561762748183201</x:v>
      </x:c>
      <x:c r="AS42" s="13">
        <x:v>20.623148458701301</x:v>
      </x:c>
      <x:c r="AT42" s="14">
        <x:v>1.5460543349657301</x:v>
      </x:c>
      <x:c r="AU42" s="13">
        <x:v>15.6291216137564</x:v>
      </x:c>
      <x:c r="AV42" s="14">
        <x:v>5.3187185476019696</x:v>
      </x:c>
      <x:c r="AW42" s="13">
        <x:v>-4.9940268449449396</x:v>
      </x:c>
      <x:c r="AX42" s="14">
        <x:v>5.4675512948630196</x:v>
      </x:c>
      <x:c r="AY42" s="13">
        <x:v>39.020804063687699</x:v>
      </x:c>
      <x:c r="AZ42" s="14">
        <x:v>1.2403164719944</x:v>
      </x:c>
      <x:c r="BA42" s="13">
        <x:v>39.719183207217498</x:v>
      </x:c>
      <x:c r="BB42" s="14">
        <x:v>2.0768225742639599</x:v>
      </x:c>
      <x:c r="BC42" s="13">
        <x:v>34.152832353626302</x:v>
      </x:c>
      <x:c r="BD42" s="14">
        <x:v>5.3239977669133003</x:v>
      </x:c>
      <x:c r="BE42" s="13">
        <x:v>-5.5663508535912003</x:v>
      </x:c>
      <x:c r="BF42" s="14">
        <x:v>5.5329628296070199</x:v>
      </x:c>
      <x:c r="BG42" s="13">
        <x:v>11.1147501499459</x:v>
      </x:c>
      <x:c r="BH42" s="14">
        <x:v>0.96259639164154898</x:v>
      </x:c>
      <x:c r="BI42" s="13">
        <x:v>10.569072043182301</x:v>
      </x:c>
      <x:c r="BJ42" s="14">
        <x:v>1.4621193042501699</x:v>
      </x:c>
      <x:c r="BK42" s="13">
        <x:v>10.293523660074699</x:v>
      </x:c>
      <x:c r="BL42" s="14">
        <x:v>3.2072169403242698</x:v>
      </x:c>
      <x:c r="BM42" s="13">
        <x:v>-0.27554838310762297</x:v>
      </x:c>
      <x:c r="BN42" s="14">
        <x:v>3.4623193825857799</x:v>
      </x:c>
      <x:c r="BO42" s="13">
        <x:v>7.9258406487231197</x:v>
      </x:c>
      <x:c r="BP42" s="14">
        <x:v>0.71829807969594395</x:v>
      </x:c>
      <x:c r="BQ42" s="13">
        <x:v>6.8512247488197904</x:v>
      </x:c>
      <x:c r="BR42" s="14">
        <x:v>1.00299236858052</x:v>
      </x:c>
      <x:c r="BS42" s="13">
        <x:v>5.0882081463803299</x:v>
      </x:c>
      <x:c r="BT42" s="14">
        <x:v>3.0015724134536401</x:v>
      </x:c>
      <x:c r="BU42" s="13">
        <x:v>-1.76301660243945</x:v>
      </x:c>
      <x:c r="BV42" s="14">
        <x:v>3.16721335514936</x:v>
      </x:c>
      <x:c r="BW42" s="13">
        <x:v>9.6810350220870092</x:v>
      </x:c>
      <x:c r="BX42" s="14">
        <x:v>0.71574338662964698</x:v>
      </x:c>
      <x:c r="BY42" s="13">
        <x:v>9.1251049156195005</x:v>
      </x:c>
      <x:c r="BZ42" s="14">
        <x:v>1.1507074288453001</x:v>
      </x:c>
      <x:c r="CA42" s="13">
        <x:v>7.9080677544394602</x:v>
      </x:c>
      <x:c r="CB42" s="14">
        <x:v>3.8061219572174099</x:v>
      </x:c>
      <x:c r="CC42" s="13">
        <x:v>-1.2170371611800399</x:v>
      </x:c>
      <x:c r="CD42" s="14">
        <x:v>4.0841867053499197</x:v>
      </x:c>
      <x:c r="CE42" s="13">
        <x:v>20.901265295774898</x:v>
      </x:c>
      <x:c r="CF42" s="14">
        <x:v>1.09976378040581</x:v>
      </x:c>
      <x:c r="CG42" s="13">
        <x:v>18.758977888593499</x:v>
      </x:c>
      <x:c r="CH42" s="14">
        <x:v>1.56994644088298</x:v>
      </x:c>
      <x:c r="CI42" s="13">
        <x:v>19.519564181951001</x:v>
      </x:c>
      <x:c r="CJ42" s="14">
        <x:v>5.1537109107443104</x:v>
      </x:c>
      <x:c r="CK42" s="13">
        <x:v>0.76058629335748096</x:v>
      </x:c>
      <x:c r="CL42" s="14">
        <x:v>5.0905998203562604</x:v>
      </x:c>
      <x:c r="CM42" s="13">
        <x:v>18.871644109569001</x:v>
      </x:c>
      <x:c r="CN42" s="14">
        <x:v>1.0168461328098799</x:v>
      </x:c>
      <x:c r="CO42" s="13">
        <x:v>19.386917024666499</x:v>
      </x:c>
      <x:c r="CP42" s="14">
        <x:v>1.6974673993959</x:v>
      </x:c>
      <x:c r="CQ42" s="13">
        <x:v>14.725012819614999</x:v>
      </x:c>
      <x:c r="CR42" s="14">
        <x:v>5.4134969270889801</x:v>
      </x:c>
      <x:c r="CS42" s="13">
        <x:v>-4.6619042050514699</x:v>
      </x:c>
      <x:c r="CT42" s="14">
        <x:v>5.8126648248465402</x:v>
      </x:c>
      <x:c r="CU42" s="13">
        <x:v>11.279317556325401</x:v>
      </x:c>
      <x:c r="CV42" s="14">
        <x:v>0.78925858797918802</x:v>
      </x:c>
      <x:c r="CW42" s="13">
        <x:v>12.075485596623301</x:v>
      </x:c>
      <x:c r="CX42" s="14">
        <x:v>1.43735600095186</x:v>
      </x:c>
      <x:c r="CY42" s="13">
        <x:v>5.92078137188392</x:v>
      </x:c>
      <x:c r="CZ42" s="14">
        <x:v>3.3436601902408198</x:v>
      </x:c>
      <x:c r="DA42" s="13">
        <x:v>-6.1547042247393398</x:v>
      </x:c>
      <x:c r="DB42" s="14">
        <x:v>3.7356571011431599</x:v>
      </x:c>
      <x:c r="DC42" s="13">
        <x:v>9.3124854607377596</x:v>
      </x:c>
      <x:c r="DD42" s="14">
        <x:v>0.75441725984966801</x:v>
      </x:c>
      <x:c r="DE42" s="13">
        <x:v>9.5259258699842508</x:v>
      </x:c>
      <x:c r="DF42" s="14">
        <x:v>1.2776781304516001</x:v>
      </x:c>
      <x:c r="DG42" s="13">
        <x:v>5.6427419407245596</x:v>
      </x:c>
      <x:c r="DH42" s="14">
        <x:v>3.1497631183884098</x:v>
      </x:c>
      <x:c r="DI42" s="13">
        <x:v>-3.8831839292596899</x:v>
      </x:c>
      <x:c r="DJ42" s="14">
        <x:v>3.4084824013913302</x:v>
      </x:c>
      <x:c r="DK42" s="13">
        <x:v>17.4551917388786</x:v>
      </x:c>
      <x:c r="DL42" s="14">
        <x:v>0.97242701170340295</x:v>
      </x:c>
      <x:c r="DM42" s="13">
        <x:v>17.614900718340099</x:v>
      </x:c>
      <x:c r="DN42" s="14">
        <x:v>1.7205532953617499</x:v>
      </x:c>
      <x:c r="DO42" s="13">
        <x:v>15.310065077022699</x:v>
      </x:c>
      <x:c r="DP42" s="14">
        <x:v>5.3382670515255501</x:v>
      </x:c>
      <x:c r="DQ42" s="13">
        <x:v>-2.3048356413173599</x:v>
      </x:c>
      <x:c r="DR42" s="14">
        <x:v>5.2151275977763198</x:v>
      </x:c>
      <x:c r="DS42" s="15"/>
      <x:c r="DT42" s="15"/>
      <x:c r="DU42" s="15"/>
      <x:c r="DV42" s="15"/>
      <x:c r="DW42" s="15"/>
      <x:c r="DX42" s="15"/>
      <x:c r="DY42" s="15"/>
      <x:c r="DZ42" s="15"/>
      <x:c r="EA42" s="15"/>
      <x:c r="EB42" s="15"/>
      <x:c r="EC42" s="15"/>
      <x:c r="ED42" s="15"/>
      <x:c r="EE42" s="15"/>
      <x:c r="EF42" s="15"/>
      <x:c r="EG42" s="15"/>
      <x:c r="EH42" s="15"/>
      <x:c r="EI42" s="15"/>
      <x:c r="EJ42" s="15"/>
      <x:c r="EK42" s="15"/>
      <x:c r="EL42" s="15"/>
      <x:c r="EM42" s="15"/>
      <x:c r="EN42" s="15"/>
      <x:c r="EO42" s="15"/>
      <x:c r="EP42" s="15"/>
      <x:c r="EQ42" s="15"/>
      <x:c r="ER42" s="15"/>
      <x:c r="ES42" s="15"/>
      <x:c r="ET42" s="15"/>
      <x:c r="EU42" s="15"/>
      <x:c r="EV42" s="15"/>
      <x:c r="EW42" s="15"/>
      <x:c r="EX42" s="15"/>
      <x:c r="EY42" s="15"/>
      <x:c r="EZ42" s="15"/>
      <x:c r="FA42" s="15"/>
      <x:c r="FB42" s="15"/>
      <x:c r="FC42" s="15"/>
      <x:c r="FD42" s="15"/>
      <x:c r="FE42" s="15"/>
      <x:c r="FF42" s="15"/>
      <x:c r="FG42" s="15"/>
      <x:c r="FH42" s="15"/>
      <x:c r="FI42" s="15"/>
      <x:c r="FJ42" s="15"/>
      <x:c r="FK42" s="15"/>
      <x:c r="FL42" s="15"/>
      <x:c r="FM42" s="15"/>
      <x:c r="FN42" s="15"/>
      <x:c r="FO42" s="15"/>
      <x:c r="FP42" s="15"/>
      <x:c r="FQ42" s="15"/>
      <x:c r="FR42" s="15"/>
      <x:c r="FS42" s="15"/>
      <x:c r="FT42" s="15"/>
      <x:c r="FU42" s="15"/>
      <x:c r="FV42" s="15"/>
      <x:c r="FW42" s="15"/>
      <x:c r="FX42" s="15"/>
      <x:c r="FY42" s="15"/>
      <x:c r="FZ42" s="16"/>
    </x:row>
    <x:row r="43" spans="1:182" ht="12.95" customHeight="1" x14ac:dyDescent="0.2">
      <x:c r="A43" s="2" t="s">
        <x:v>48</x:v>
      </x:c>
      <x:c r="B43" s="12">
        <x:v>2</x:v>
      </x:c>
      <x:c r="C43" s="13">
        <x:v>16.370101384168699</x:v>
      </x:c>
      <x:c r="D43" s="14">
        <x:v>1.3614339392565</x:v>
      </x:c>
      <x:c r="E43" s="13">
        <x:v>15.450174234721599</x:v>
      </x:c>
      <x:c r="F43" s="14">
        <x:v>1.9652260155163099</x:v>
      </x:c>
      <x:c r="G43" s="13" t="s">
        <x:v>723</x:v>
      </x:c>
      <x:c r="H43" s="14" t="s">
        <x:v>723</x:v>
      </x:c>
      <x:c r="I43" s="13" t="s">
        <x:v>723</x:v>
      </x:c>
      <x:c r="J43" s="14" t="s">
        <x:v>723</x:v>
      </x:c>
      <x:c r="K43" s="13">
        <x:v>17.556058571000001</x:v>
      </x:c>
      <x:c r="L43" s="14">
        <x:v>1.47878890543706</x:v>
      </x:c>
      <x:c r="M43" s="13">
        <x:v>16.436536653777701</x:v>
      </x:c>
      <x:c r="N43" s="14">
        <x:v>1.9744209840437399</x:v>
      </x:c>
      <x:c r="O43" s="13" t="s">
        <x:v>723</x:v>
      </x:c>
      <x:c r="P43" s="14" t="s">
        <x:v>723</x:v>
      </x:c>
      <x:c r="Q43" s="13" t="s">
        <x:v>723</x:v>
      </x:c>
      <x:c r="R43" s="14" t="s">
        <x:v>723</x:v>
      </x:c>
      <x:c r="S43" s="13">
        <x:v>16.8824079435357</x:v>
      </x:c>
      <x:c r="T43" s="14">
        <x:v>1.2746778948842199</x:v>
      </x:c>
      <x:c r="U43" s="13">
        <x:v>16.106224521122101</x:v>
      </x:c>
      <x:c r="V43" s="14">
        <x:v>1.8610534013446001</x:v>
      </x:c>
      <x:c r="W43" s="13" t="s">
        <x:v>723</x:v>
      </x:c>
      <x:c r="X43" s="14" t="s">
        <x:v>723</x:v>
      </x:c>
      <x:c r="Y43" s="13" t="s">
        <x:v>723</x:v>
      </x:c>
      <x:c r="Z43" s="14" t="s">
        <x:v>723</x:v>
      </x:c>
      <x:c r="AA43" s="13">
        <x:v>21.472881501514902</x:v>
      </x:c>
      <x:c r="AB43" s="14">
        <x:v>1.4255708495266</x:v>
      </x:c>
      <x:c r="AC43" s="13">
        <x:v>21.642594041630598</x:v>
      </x:c>
      <x:c r="AD43" s="14">
        <x:v>2.1570726570957501</x:v>
      </x:c>
      <x:c r="AE43" s="13" t="s">
        <x:v>723</x:v>
      </x:c>
      <x:c r="AF43" s="14" t="s">
        <x:v>723</x:v>
      </x:c>
      <x:c r="AG43" s="13" t="s">
        <x:v>723</x:v>
      </x:c>
      <x:c r="AH43" s="14" t="s">
        <x:v>723</x:v>
      </x:c>
      <x:c r="AI43" s="13">
        <x:v>22.645320621056999</x:v>
      </x:c>
      <x:c r="AJ43" s="14">
        <x:v>1.4944722708807401</x:v>
      </x:c>
      <x:c r="AK43" s="13">
        <x:v>22.056167149656801</x:v>
      </x:c>
      <x:c r="AL43" s="14">
        <x:v>2.1492918154995402</x:v>
      </x:c>
      <x:c r="AM43" s="13" t="s">
        <x:v>723</x:v>
      </x:c>
      <x:c r="AN43" s="14" t="s">
        <x:v>723</x:v>
      </x:c>
      <x:c r="AO43" s="13" t="s">
        <x:v>723</x:v>
      </x:c>
      <x:c r="AP43" s="14" t="s">
        <x:v>723</x:v>
      </x:c>
      <x:c r="AQ43" s="13">
        <x:v>22.6325069335685</x:v>
      </x:c>
      <x:c r="AR43" s="14">
        <x:v>1.4891328651308999</x:v>
      </x:c>
      <x:c r="AS43" s="13">
        <x:v>21.7884988774146</x:v>
      </x:c>
      <x:c r="AT43" s="14">
        <x:v>2.2410768855565601</x:v>
      </x:c>
      <x:c r="AU43" s="13" t="s">
        <x:v>723</x:v>
      </x:c>
      <x:c r="AV43" s="14" t="s">
        <x:v>723</x:v>
      </x:c>
      <x:c r="AW43" s="13" t="s">
        <x:v>723</x:v>
      </x:c>
      <x:c r="AX43" s="14" t="s">
        <x:v>723</x:v>
      </x:c>
      <x:c r="AY43" s="13">
        <x:v>24.026311919839401</x:v>
      </x:c>
      <x:c r="AZ43" s="14">
        <x:v>1.5514204984665301</x:v>
      </x:c>
      <x:c r="BA43" s="13">
        <x:v>24.7213506365275</x:v>
      </x:c>
      <x:c r="BB43" s="14">
        <x:v>2.5109437907298502</x:v>
      </x:c>
      <x:c r="BC43" s="13" t="s">
        <x:v>723</x:v>
      </x:c>
      <x:c r="BD43" s="14" t="s">
        <x:v>723</x:v>
      </x:c>
      <x:c r="BE43" s="13" t="s">
        <x:v>723</x:v>
      </x:c>
      <x:c r="BF43" s="14" t="s">
        <x:v>723</x:v>
      </x:c>
      <x:c r="BG43" s="13">
        <x:v>22.8255127154892</x:v>
      </x:c>
      <x:c r="BH43" s="14">
        <x:v>1.4348160376029999</x:v>
      </x:c>
      <x:c r="BI43" s="13">
        <x:v>23.053643814932901</x:v>
      </x:c>
      <x:c r="BJ43" s="14">
        <x:v>2.3529838875301698</x:v>
      </x:c>
      <x:c r="BK43" s="13" t="s">
        <x:v>723</x:v>
      </x:c>
      <x:c r="BL43" s="14" t="s">
        <x:v>723</x:v>
      </x:c>
      <x:c r="BM43" s="13" t="s">
        <x:v>723</x:v>
      </x:c>
      <x:c r="BN43" s="14" t="s">
        <x:v>723</x:v>
      </x:c>
      <x:c r="BO43" s="13">
        <x:v>12.007408649668101</x:v>
      </x:c>
      <x:c r="BP43" s="14">
        <x:v>1.0218804401889101</x:v>
      </x:c>
      <x:c r="BQ43" s="13">
        <x:v>9.8056423802268196</x:v>
      </x:c>
      <x:c r="BR43" s="14">
        <x:v>1.49840434845082</x:v>
      </x:c>
      <x:c r="BS43" s="13" t="s">
        <x:v>723</x:v>
      </x:c>
      <x:c r="BT43" s="14" t="s">
        <x:v>723</x:v>
      </x:c>
      <x:c r="BU43" s="13" t="s">
        <x:v>723</x:v>
      </x:c>
      <x:c r="BV43" s="14" t="s">
        <x:v>723</x:v>
      </x:c>
      <x:c r="BW43" s="13">
        <x:v>14.4838681794356</x:v>
      </x:c>
      <x:c r="BX43" s="14">
        <x:v>1.2818950327354699</x:v>
      </x:c>
      <x:c r="BY43" s="13">
        <x:v>12.9656537064378</x:v>
      </x:c>
      <x:c r="BZ43" s="14">
        <x:v>1.87196295714279</x:v>
      </x:c>
      <x:c r="CA43" s="13" t="s">
        <x:v>723</x:v>
      </x:c>
      <x:c r="CB43" s="14" t="s">
        <x:v>723</x:v>
      </x:c>
      <x:c r="CC43" s="13" t="s">
        <x:v>723</x:v>
      </x:c>
      <x:c r="CD43" s="14" t="s">
        <x:v>723</x:v>
      </x:c>
      <x:c r="CE43" s="13">
        <x:v>26.9334823262454</x:v>
      </x:c>
      <x:c r="CF43" s="14">
        <x:v>1.62887745204505</x:v>
      </x:c>
      <x:c r="CG43" s="13">
        <x:v>26.270587364715599</x:v>
      </x:c>
      <x:c r="CH43" s="14">
        <x:v>2.3896855819536</x:v>
      </x:c>
      <x:c r="CI43" s="13" t="s">
        <x:v>723</x:v>
      </x:c>
      <x:c r="CJ43" s="14" t="s">
        <x:v>723</x:v>
      </x:c>
      <x:c r="CK43" s="13" t="s">
        <x:v>723</x:v>
      </x:c>
      <x:c r="CL43" s="14" t="s">
        <x:v>723</x:v>
      </x:c>
      <x:c r="CM43" s="13">
        <x:v>18.378044080531499</x:v>
      </x:c>
      <x:c r="CN43" s="14">
        <x:v>1.15117998922673</x:v>
      </x:c>
      <x:c r="CO43" s="13">
        <x:v>15.904784740859601</x:v>
      </x:c>
      <x:c r="CP43" s="14">
        <x:v>2.0146965079335701</x:v>
      </x:c>
      <x:c r="CQ43" s="13" t="s">
        <x:v>723</x:v>
      </x:c>
      <x:c r="CR43" s="14" t="s">
        <x:v>723</x:v>
      </x:c>
      <x:c r="CS43" s="13" t="s">
        <x:v>723</x:v>
      </x:c>
      <x:c r="CT43" s="14" t="s">
        <x:v>723</x:v>
      </x:c>
      <x:c r="CU43" s="13">
        <x:v>19.1467836256605</x:v>
      </x:c>
      <x:c r="CV43" s="14">
        <x:v>1.5615711570556701</x:v>
      </x:c>
      <x:c r="CW43" s="13">
        <x:v>18.642483516978398</x:v>
      </x:c>
      <x:c r="CX43" s="14">
        <x:v>2.22590394714766</x:v>
      </x:c>
      <x:c r="CY43" s="13" t="s">
        <x:v>723</x:v>
      </x:c>
      <x:c r="CZ43" s="14" t="s">
        <x:v>723</x:v>
      </x:c>
      <x:c r="DA43" s="13" t="s">
        <x:v>723</x:v>
      </x:c>
      <x:c r="DB43" s="14" t="s">
        <x:v>723</x:v>
      </x:c>
      <x:c r="DC43" s="13">
        <x:v>19.546390654272798</x:v>
      </x:c>
      <x:c r="DD43" s="14">
        <x:v>1.56918599382017</x:v>
      </x:c>
      <x:c r="DE43" s="13">
        <x:v>18.906544034707601</x:v>
      </x:c>
      <x:c r="DF43" s="14">
        <x:v>2.2409455809574701</x:v>
      </x:c>
      <x:c r="DG43" s="13" t="s">
        <x:v>723</x:v>
      </x:c>
      <x:c r="DH43" s="14" t="s">
        <x:v>723</x:v>
      </x:c>
      <x:c r="DI43" s="13" t="s">
        <x:v>723</x:v>
      </x:c>
      <x:c r="DJ43" s="14" t="s">
        <x:v>723</x:v>
      </x:c>
      <x:c r="DK43" s="13">
        <x:v>20.037359088457901</x:v>
      </x:c>
      <x:c r="DL43" s="14">
        <x:v>1.52148494694526</x:v>
      </x:c>
      <x:c r="DM43" s="13">
        <x:v>20.5953168241399</x:v>
      </x:c>
      <x:c r="DN43" s="14">
        <x:v>2.1612691142367702</x:v>
      </x:c>
      <x:c r="DO43" s="13" t="s">
        <x:v>723</x:v>
      </x:c>
      <x:c r="DP43" s="14" t="s">
        <x:v>723</x:v>
      </x:c>
      <x:c r="DQ43" s="13" t="s">
        <x:v>723</x:v>
      </x:c>
      <x:c r="DR43" s="14" t="s">
        <x:v>723</x:v>
      </x:c>
      <x:c r="DS43" s="15"/>
      <x:c r="DT43" s="15"/>
      <x:c r="DU43" s="15"/>
      <x:c r="DV43" s="15"/>
      <x:c r="DW43" s="15"/>
      <x:c r="DX43" s="15"/>
      <x:c r="DY43" s="15"/>
      <x:c r="DZ43" s="15"/>
      <x:c r="EA43" s="15"/>
      <x:c r="EB43" s="15"/>
      <x:c r="EC43" s="15"/>
      <x:c r="ED43" s="15"/>
      <x:c r="EE43" s="15"/>
      <x:c r="EF43" s="15"/>
      <x:c r="EG43" s="15"/>
      <x:c r="EH43" s="15"/>
      <x:c r="EI43" s="15"/>
      <x:c r="EJ43" s="15"/>
      <x:c r="EK43" s="15"/>
      <x:c r="EL43" s="15"/>
      <x:c r="EM43" s="15"/>
      <x:c r="EN43" s="15"/>
      <x:c r="EO43" s="15"/>
      <x:c r="EP43" s="15"/>
      <x:c r="EQ43" s="15"/>
      <x:c r="ER43" s="15"/>
      <x:c r="ES43" s="15"/>
      <x:c r="ET43" s="15"/>
      <x:c r="EU43" s="15"/>
      <x:c r="EV43" s="15"/>
      <x:c r="EW43" s="15"/>
      <x:c r="EX43" s="15"/>
      <x:c r="EY43" s="15"/>
      <x:c r="EZ43" s="15"/>
      <x:c r="FA43" s="15"/>
      <x:c r="FB43" s="15"/>
      <x:c r="FC43" s="15"/>
      <x:c r="FD43" s="15"/>
      <x:c r="FE43" s="15"/>
      <x:c r="FF43" s="15"/>
      <x:c r="FG43" s="15"/>
      <x:c r="FH43" s="15"/>
      <x:c r="FI43" s="15"/>
      <x:c r="FJ43" s="15"/>
      <x:c r="FK43" s="15"/>
      <x:c r="FL43" s="15"/>
      <x:c r="FM43" s="15"/>
      <x:c r="FN43" s="15"/>
      <x:c r="FO43" s="15"/>
      <x:c r="FP43" s="15"/>
      <x:c r="FQ43" s="15"/>
      <x:c r="FR43" s="15"/>
      <x:c r="FS43" s="15"/>
      <x:c r="FT43" s="15"/>
      <x:c r="FU43" s="15"/>
      <x:c r="FV43" s="15"/>
      <x:c r="FW43" s="15"/>
      <x:c r="FX43" s="15"/>
      <x:c r="FY43" s="15"/>
      <x:c r="FZ43" s="16"/>
    </x:row>
    <x:row r="44" spans="1:182" ht="12.95" customHeight="1" x14ac:dyDescent="0.2">
      <x:c r="A44" s="2" t="s">
        <x:v>49</x:v>
      </x:c>
      <x:c r="B44" s="12">
        <x:v>2</x:v>
      </x:c>
      <x:c r="C44" s="13">
        <x:v>29.272902114217001</x:v>
      </x:c>
      <x:c r="D44" s="14">
        <x:v>1.1575283346285401</x:v>
      </x:c>
      <x:c r="E44" s="13">
        <x:v>28.178266688708302</x:v>
      </x:c>
      <x:c r="F44" s="14">
        <x:v>1.8694653241115899</x:v>
      </x:c>
      <x:c r="G44" s="13" t="s">
        <x:v>723</x:v>
      </x:c>
      <x:c r="H44" s="14" t="s">
        <x:v>723</x:v>
      </x:c>
      <x:c r="I44" s="13" t="s">
        <x:v>723</x:v>
      </x:c>
      <x:c r="J44" s="14" t="s">
        <x:v>723</x:v>
      </x:c>
      <x:c r="K44" s="13">
        <x:v>33.8070557457104</x:v>
      </x:c>
      <x:c r="L44" s="14">
        <x:v>1.0641219725389901</x:v>
      </x:c>
      <x:c r="M44" s="13">
        <x:v>32.684286216055497</x:v>
      </x:c>
      <x:c r="N44" s="14">
        <x:v>1.52573136731375</x:v>
      </x:c>
      <x:c r="O44" s="13" t="s">
        <x:v>723</x:v>
      </x:c>
      <x:c r="P44" s="14" t="s">
        <x:v>723</x:v>
      </x:c>
      <x:c r="Q44" s="13" t="s">
        <x:v>723</x:v>
      </x:c>
      <x:c r="R44" s="14" t="s">
        <x:v>723</x:v>
      </x:c>
      <x:c r="S44" s="13">
        <x:v>28.652629160787701</x:v>
      </x:c>
      <x:c r="T44" s="14">
        <x:v>1.0196120523090799</x:v>
      </x:c>
      <x:c r="U44" s="13">
        <x:v>26.864645839879199</x:v>
      </x:c>
      <x:c r="V44" s="14">
        <x:v>1.36593335340088</x:v>
      </x:c>
      <x:c r="W44" s="13" t="s">
        <x:v>723</x:v>
      </x:c>
      <x:c r="X44" s="14" t="s">
        <x:v>723</x:v>
      </x:c>
      <x:c r="Y44" s="13" t="s">
        <x:v>723</x:v>
      </x:c>
      <x:c r="Z44" s="14" t="s">
        <x:v>723</x:v>
      </x:c>
      <x:c r="AA44" s="13">
        <x:v>33.333753342065798</x:v>
      </x:c>
      <x:c r="AB44" s="14">
        <x:v>1.2259166522707501</x:v>
      </x:c>
      <x:c r="AC44" s="13">
        <x:v>31.308567539158599</x:v>
      </x:c>
      <x:c r="AD44" s="14">
        <x:v>1.6468083185426901</x:v>
      </x:c>
      <x:c r="AE44" s="13" t="s">
        <x:v>723</x:v>
      </x:c>
      <x:c r="AF44" s="14" t="s">
        <x:v>723</x:v>
      </x:c>
      <x:c r="AG44" s="13" t="s">
        <x:v>723</x:v>
      </x:c>
      <x:c r="AH44" s="14" t="s">
        <x:v>723</x:v>
      </x:c>
      <x:c r="AI44" s="13">
        <x:v>53.503585254947097</x:v>
      </x:c>
      <x:c r="AJ44" s="14">
        <x:v>1.2008644343779</x:v>
      </x:c>
      <x:c r="AK44" s="13">
        <x:v>50.956560445678001</x:v>
      </x:c>
      <x:c r="AL44" s="14">
        <x:v>1.6770854043741299</x:v>
      </x:c>
      <x:c r="AM44" s="13" t="s">
        <x:v>723</x:v>
      </x:c>
      <x:c r="AN44" s="14" t="s">
        <x:v>723</x:v>
      </x:c>
      <x:c r="AO44" s="13" t="s">
        <x:v>723</x:v>
      </x:c>
      <x:c r="AP44" s="14" t="s">
        <x:v>723</x:v>
      </x:c>
      <x:c r="AQ44" s="13">
        <x:v>52.592576370374303</x:v>
      </x:c>
      <x:c r="AR44" s="14">
        <x:v>1.28863763572057</x:v>
      </x:c>
      <x:c r="AS44" s="13">
        <x:v>50.472219299783497</x:v>
      </x:c>
      <x:c r="AT44" s="14">
        <x:v>1.7916392212177099</x:v>
      </x:c>
      <x:c r="AU44" s="13" t="s">
        <x:v>723</x:v>
      </x:c>
      <x:c r="AV44" s="14" t="s">
        <x:v>723</x:v>
      </x:c>
      <x:c r="AW44" s="13" t="s">
        <x:v>723</x:v>
      </x:c>
      <x:c r="AX44" s="14" t="s">
        <x:v>723</x:v>
      </x:c>
      <x:c r="AY44" s="13">
        <x:v>60.721599509162502</x:v>
      </x:c>
      <x:c r="AZ44" s="14">
        <x:v>1.1812942238784101</x:v>
      </x:c>
      <x:c r="BA44" s="13">
        <x:v>59.971853330177503</x:v>
      </x:c>
      <x:c r="BB44" s="14">
        <x:v>1.7658247792219499</x:v>
      </x:c>
      <x:c r="BC44" s="13" t="s">
        <x:v>723</x:v>
      </x:c>
      <x:c r="BD44" s="14" t="s">
        <x:v>723</x:v>
      </x:c>
      <x:c r="BE44" s="13" t="s">
        <x:v>723</x:v>
      </x:c>
      <x:c r="BF44" s="14" t="s">
        <x:v>723</x:v>
      </x:c>
      <x:c r="BG44" s="13">
        <x:v>33.243371085038397</x:v>
      </x:c>
      <x:c r="BH44" s="14">
        <x:v>0.99239772377243196</x:v>
      </x:c>
      <x:c r="BI44" s="13">
        <x:v>32.104711355134398</x:v>
      </x:c>
      <x:c r="BJ44" s="14">
        <x:v>1.6043377028569099</x:v>
      </x:c>
      <x:c r="BK44" s="13" t="s">
        <x:v>723</x:v>
      </x:c>
      <x:c r="BL44" s="14" t="s">
        <x:v>723</x:v>
      </x:c>
      <x:c r="BM44" s="13" t="s">
        <x:v>723</x:v>
      </x:c>
      <x:c r="BN44" s="14" t="s">
        <x:v>723</x:v>
      </x:c>
      <x:c r="BO44" s="13">
        <x:v>22.427338353695099</x:v>
      </x:c>
      <x:c r="BP44" s="14">
        <x:v>1.11277056322719</x:v>
      </x:c>
      <x:c r="BQ44" s="13">
        <x:v>19.989684251082799</x:v>
      </x:c>
      <x:c r="BR44" s="14">
        <x:v>1.5832032510315099</x:v>
      </x:c>
      <x:c r="BS44" s="13" t="s">
        <x:v>723</x:v>
      </x:c>
      <x:c r="BT44" s="14" t="s">
        <x:v>723</x:v>
      </x:c>
      <x:c r="BU44" s="13" t="s">
        <x:v>723</x:v>
      </x:c>
      <x:c r="BV44" s="14" t="s">
        <x:v>723</x:v>
      </x:c>
      <x:c r="BW44" s="13">
        <x:v>27.637976218250198</x:v>
      </x:c>
      <x:c r="BX44" s="14">
        <x:v>0.98594133196286504</x:v>
      </x:c>
      <x:c r="BY44" s="13">
        <x:v>25.0661936200481</x:v>
      </x:c>
      <x:c r="BZ44" s="14">
        <x:v>1.5041448171548</x:v>
      </x:c>
      <x:c r="CA44" s="13" t="s">
        <x:v>723</x:v>
      </x:c>
      <x:c r="CB44" s="14" t="s">
        <x:v>723</x:v>
      </x:c>
      <x:c r="CC44" s="13" t="s">
        <x:v>723</x:v>
      </x:c>
      <x:c r="CD44" s="14" t="s">
        <x:v>723</x:v>
      </x:c>
      <x:c r="CE44" s="13">
        <x:v>45.687595711257899</x:v>
      </x:c>
      <x:c r="CF44" s="14">
        <x:v>1.08808457420117</x:v>
      </x:c>
      <x:c r="CG44" s="13">
        <x:v>44.662468513123301</x:v>
      </x:c>
      <x:c r="CH44" s="14">
        <x:v>1.5926469794779601</x:v>
      </x:c>
      <x:c r="CI44" s="13" t="s">
        <x:v>723</x:v>
      </x:c>
      <x:c r="CJ44" s="14" t="s">
        <x:v>723</x:v>
      </x:c>
      <x:c r="CK44" s="13" t="s">
        <x:v>723</x:v>
      </x:c>
      <x:c r="CL44" s="14" t="s">
        <x:v>723</x:v>
      </x:c>
      <x:c r="CM44" s="13">
        <x:v>37.198225705792197</x:v>
      </x:c>
      <x:c r="CN44" s="14">
        <x:v>1.22490434312084</x:v>
      </x:c>
      <x:c r="CO44" s="13">
        <x:v>36.190207312859101</x:v>
      </x:c>
      <x:c r="CP44" s="14">
        <x:v>1.5867416177689599</x:v>
      </x:c>
      <x:c r="CQ44" s="13" t="s">
        <x:v>723</x:v>
      </x:c>
      <x:c r="CR44" s="14" t="s">
        <x:v>723</x:v>
      </x:c>
      <x:c r="CS44" s="13" t="s">
        <x:v>723</x:v>
      </x:c>
      <x:c r="CT44" s="14" t="s">
        <x:v>723</x:v>
      </x:c>
      <x:c r="CU44" s="13">
        <x:v>32.568083724233396</x:v>
      </x:c>
      <x:c r="CV44" s="14">
        <x:v>1.00856735172503</x:v>
      </x:c>
      <x:c r="CW44" s="13">
        <x:v>30.871984659551199</x:v>
      </x:c>
      <x:c r="CX44" s="14">
        <x:v>1.61101024970538</x:v>
      </x:c>
      <x:c r="CY44" s="13" t="s">
        <x:v>723</x:v>
      </x:c>
      <x:c r="CZ44" s="14" t="s">
        <x:v>723</x:v>
      </x:c>
      <x:c r="DA44" s="13" t="s">
        <x:v>723</x:v>
      </x:c>
      <x:c r="DB44" s="14" t="s">
        <x:v>723</x:v>
      </x:c>
      <x:c r="DC44" s="13">
        <x:v>48.025053264760203</x:v>
      </x:c>
      <x:c r="DD44" s="14">
        <x:v>1.40096084758964</x:v>
      </x:c>
      <x:c r="DE44" s="13">
        <x:v>45.916733902630398</x:v>
      </x:c>
      <x:c r="DF44" s="14">
        <x:v>1.68007294552427</x:v>
      </x:c>
      <x:c r="DG44" s="13" t="s">
        <x:v>723</x:v>
      </x:c>
      <x:c r="DH44" s="14" t="s">
        <x:v>723</x:v>
      </x:c>
      <x:c r="DI44" s="13" t="s">
        <x:v>723</x:v>
      </x:c>
      <x:c r="DJ44" s="14" t="s">
        <x:v>723</x:v>
      </x:c>
      <x:c r="DK44" s="13">
        <x:v>46.122448526982097</x:v>
      </x:c>
      <x:c r="DL44" s="14">
        <x:v>1.07837679776564</x:v>
      </x:c>
      <x:c r="DM44" s="13">
        <x:v>44.484133151747997</x:v>
      </x:c>
      <x:c r="DN44" s="14">
        <x:v>1.75659215306877</x:v>
      </x:c>
      <x:c r="DO44" s="13" t="s">
        <x:v>723</x:v>
      </x:c>
      <x:c r="DP44" s="14" t="s">
        <x:v>723</x:v>
      </x:c>
      <x:c r="DQ44" s="13" t="s">
        <x:v>723</x:v>
      </x:c>
      <x:c r="DR44" s="14" t="s">
        <x:v>723</x:v>
      </x:c>
      <x:c r="DS44" s="15"/>
      <x:c r="DT44" s="15"/>
      <x:c r="DU44" s="15"/>
      <x:c r="DV44" s="15"/>
      <x:c r="DW44" s="15"/>
      <x:c r="DX44" s="15"/>
      <x:c r="DY44" s="15"/>
      <x:c r="DZ44" s="15"/>
      <x:c r="EA44" s="15"/>
      <x:c r="EB44" s="15"/>
      <x:c r="EC44" s="15"/>
      <x:c r="ED44" s="15"/>
      <x:c r="EE44" s="15"/>
      <x:c r="EF44" s="15"/>
      <x:c r="EG44" s="15"/>
      <x:c r="EH44" s="15"/>
      <x:c r="EI44" s="15"/>
      <x:c r="EJ44" s="15"/>
      <x:c r="EK44" s="15"/>
      <x:c r="EL44" s="15"/>
      <x:c r="EM44" s="15"/>
      <x:c r="EN44" s="15"/>
      <x:c r="EO44" s="15"/>
      <x:c r="EP44" s="15"/>
      <x:c r="EQ44" s="15"/>
      <x:c r="ER44" s="15"/>
      <x:c r="ES44" s="15"/>
      <x:c r="ET44" s="15"/>
      <x:c r="EU44" s="15"/>
      <x:c r="EV44" s="15"/>
      <x:c r="EW44" s="15"/>
      <x:c r="EX44" s="15"/>
      <x:c r="EY44" s="15"/>
      <x:c r="EZ44" s="15"/>
      <x:c r="FA44" s="15"/>
      <x:c r="FB44" s="15"/>
      <x:c r="FC44" s="15"/>
      <x:c r="FD44" s="15"/>
      <x:c r="FE44" s="15"/>
      <x:c r="FF44" s="15"/>
      <x:c r="FG44" s="15"/>
      <x:c r="FH44" s="15"/>
      <x:c r="FI44" s="15"/>
      <x:c r="FJ44" s="15"/>
      <x:c r="FK44" s="15"/>
      <x:c r="FL44" s="15"/>
      <x:c r="FM44" s="15"/>
      <x:c r="FN44" s="15"/>
      <x:c r="FO44" s="15"/>
      <x:c r="FP44" s="15"/>
      <x:c r="FQ44" s="15"/>
      <x:c r="FR44" s="15"/>
      <x:c r="FS44" s="15"/>
      <x:c r="FT44" s="15"/>
      <x:c r="FU44" s="15"/>
      <x:c r="FV44" s="15"/>
      <x:c r="FW44" s="15"/>
      <x:c r="FX44" s="15"/>
      <x:c r="FY44" s="15"/>
      <x:c r="FZ44" s="16"/>
    </x:row>
    <x:row r="45" spans="1:182" ht="12.95" customHeight="1" x14ac:dyDescent="0.2">
      <x:c r="A45" s="2" t="s">
        <x:v>95</x:v>
      </x:c>
      <x:c r="B45" s="12">
        <x:v>2</x:v>
      </x:c>
      <x:c r="C45" s="13">
        <x:v>7.8346021956920904</x:v>
      </x:c>
      <x:c r="D45" s="14">
        <x:v>0.53833257378529797</x:v>
      </x:c>
      <x:c r="E45" s="13">
        <x:v>7.1536788800699096</x:v>
      </x:c>
      <x:c r="F45" s="14">
        <x:v>0.77731362512243196</x:v>
      </x:c>
      <x:c r="G45" s="13">
        <x:v>4.7723920556550903</x:v>
      </x:c>
      <x:c r="H45" s="14">
        <x:v>4.72678878271853</x:v>
      </x:c>
      <x:c r="I45" s="13">
        <x:v>-2.3812868244148202</x:v>
      </x:c>
      <x:c r="J45" s="14">
        <x:v>4.8226247676607299</x:v>
      </x:c>
      <x:c r="K45" s="13">
        <x:v>8.24663351769013</x:v>
      </x:c>
      <x:c r="L45" s="14">
        <x:v>0.58664784374325996</x:v>
      </x:c>
      <x:c r="M45" s="13">
        <x:v>8.3373404670330604</x:v>
      </x:c>
      <x:c r="N45" s="14">
        <x:v>0.95011203858712201</x:v>
      </x:c>
      <x:c r="O45" s="13">
        <x:v>5.9511727704114596</x:v>
      </x:c>
      <x:c r="P45" s="14">
        <x:v>4.9864295790763196</x:v>
      </x:c>
      <x:c r="Q45" s="13">
        <x:v>-2.3861676966215999</x:v>
      </x:c>
      <x:c r="R45" s="14">
        <x:v>5.1074530252971204</x:v>
      </x:c>
      <x:c r="S45" s="13">
        <x:v>10.188270924725201</x:v>
      </x:c>
      <x:c r="T45" s="14">
        <x:v>0.62897437390185196</x:v>
      </x:c>
      <x:c r="U45" s="13">
        <x:v>10.0355098406029</x:v>
      </x:c>
      <x:c r="V45" s="14">
        <x:v>1.00430161809054</x:v>
      </x:c>
      <x:c r="W45" s="13">
        <x:v>15.4845001201416</x:v>
      </x:c>
      <x:c r="X45" s="14">
        <x:v>7.1583041245665404</x:v>
      </x:c>
      <x:c r="Y45" s="13">
        <x:v>5.4489902795386804</x:v>
      </x:c>
      <x:c r="Z45" s="14">
        <x:v>7.2170139465659204</x:v>
      </x:c>
      <x:c r="AA45" s="13">
        <x:v>10.2279760271668</x:v>
      </x:c>
      <x:c r="AB45" s="14">
        <x:v>0.67196839496039795</x:v>
      </x:c>
      <x:c r="AC45" s="13">
        <x:v>9.4572509846515995</x:v>
      </x:c>
      <x:c r="AD45" s="14">
        <x:v>0.93010821706702995</x:v>
      </x:c>
      <x:c r="AE45" s="13">
        <x:v>16.276547304468998</x:v>
      </x:c>
      <x:c r="AF45" s="14">
        <x:v>7.1372041240435804</x:v>
      </x:c>
      <x:c r="AG45" s="13">
        <x:v>6.8192963198173704</x:v>
      </x:c>
      <x:c r="AH45" s="14">
        <x:v>7.1256319726401003</x:v>
      </x:c>
      <x:c r="AI45" s="13">
        <x:v>11.8517316863099</x:v>
      </x:c>
      <x:c r="AJ45" s="14">
        <x:v>0.71890705663574095</x:v>
      </x:c>
      <x:c r="AK45" s="13">
        <x:v>11.422741122053999</x:v>
      </x:c>
      <x:c r="AL45" s="14">
        <x:v>1.10857562020681</x:v>
      </x:c>
      <x:c r="AM45" s="13">
        <x:v>10.3705239881692</x:v>
      </x:c>
      <x:c r="AN45" s="14">
        <x:v>5.3871694502722001</x:v>
      </x:c>
      <x:c r="AO45" s="13">
        <x:v>-1.0522171338848101</x:v>
      </x:c>
      <x:c r="AP45" s="14">
        <x:v>5.5477238184345703</x:v>
      </x:c>
      <x:c r="AQ45" s="13">
        <x:v>13.729090756601099</x:v>
      </x:c>
      <x:c r="AR45" s="14">
        <x:v>0.75592018423739804</x:v>
      </x:c>
      <x:c r="AS45" s="13">
        <x:v>14.2587299029031</x:v>
      </x:c>
      <x:c r="AT45" s="14">
        <x:v>1.1702061161325901</x:v>
      </x:c>
      <x:c r="AU45" s="13">
        <x:v>10.1437004171488</x:v>
      </x:c>
      <x:c r="AV45" s="14">
        <x:v>5.36251629925777</x:v>
      </x:c>
      <x:c r="AW45" s="13">
        <x:v>-4.1150294857542802</x:v>
      </x:c>
      <x:c r="AX45" s="14">
        <x:v>5.4835489079305404</x:v>
      </x:c>
      <x:c r="AY45" s="13">
        <x:v>19.058220060335401</x:v>
      </x:c>
      <x:c r="AZ45" s="14">
        <x:v>0.89283776546870197</x:v>
      </x:c>
      <x:c r="BA45" s="13">
        <x:v>20.182526934368301</x:v>
      </x:c>
      <x:c r="BB45" s="14">
        <x:v>1.26603982832783</x:v>
      </x:c>
      <x:c r="BC45" s="13">
        <x:v>13.6742495167841</x:v>
      </x:c>
      <x:c r="BD45" s="14">
        <x:v>7.2788391350039499</x:v>
      </x:c>
      <x:c r="BE45" s="13">
        <x:v>-6.5082774175842397</x:v>
      </x:c>
      <x:c r="BF45" s="14">
        <x:v>7.5222897752832303</x:v>
      </x:c>
      <x:c r="BG45" s="13">
        <x:v>11.5055508600847</x:v>
      </x:c>
      <x:c r="BH45" s="14">
        <x:v>0.75022495131971501</x:v>
      </x:c>
      <x:c r="BI45" s="13">
        <x:v>11.0463448102087</x:v>
      </x:c>
      <x:c r="BJ45" s="14">
        <x:v>1.11229852520745</x:v>
      </x:c>
      <x:c r="BK45" s="13">
        <x:v>13.9739277660196</x:v>
      </x:c>
      <x:c r="BL45" s="14">
        <x:v>6.5918062294753099</x:v>
      </x:c>
      <x:c r="BM45" s="13">
        <x:v>2.9275829558109101</x:v>
      </x:c>
      <x:c r="BN45" s="14">
        <x:v>6.8615781422823101</x:v>
      </x:c>
      <x:c r="BO45" s="13">
        <x:v>9.5852867522831602</x:v>
      </x:c>
      <x:c r="BP45" s="14">
        <x:v>0.61412381317231801</x:v>
      </x:c>
      <x:c r="BQ45" s="13">
        <x:v>8.5093983477752797</x:v>
      </x:c>
      <x:c r="BR45" s="14">
        <x:v>0.86345445295633905</x:v>
      </x:c>
      <x:c r="BS45" s="13">
        <x:v>2.4257529593506599</x:v>
      </x:c>
      <x:c r="BT45" s="14">
        <x:v>2.5514013612024602</x:v>
      </x:c>
      <x:c r="BU45" s="13">
        <x:v>-6.0836453884246202</x:v>
      </x:c>
      <x:c r="BV45" s="14">
        <x:v>2.7203650962070101</x:v>
      </x:c>
      <x:c r="BW45" s="13">
        <x:v>9.3340695452955398</x:v>
      </x:c>
      <x:c r="BX45" s="14">
        <x:v>0.56061450222001397</x:v>
      </x:c>
      <x:c r="BY45" s="13">
        <x:v>8.8628077039593798</x:v>
      </x:c>
      <x:c r="BZ45" s="14">
        <x:v>0.81871253314947801</x:v>
      </x:c>
      <x:c r="CA45" s="13">
        <x:v>13.778353490223401</x:v>
      </x:c>
      <x:c r="CB45" s="14">
        <x:v>6.8014173615890998</x:v>
      </x:c>
      <x:c r="CC45" s="13">
        <x:v>4.9155457862640501</x:v>
      </x:c>
      <x:c r="CD45" s="14">
        <x:v>6.7937237861942998</x:v>
      </x:c>
      <x:c r="CE45" s="13">
        <x:v>23.469179927573599</x:v>
      </x:c>
      <x:c r="CF45" s="14">
        <x:v>0.991452032004147</x:v>
      </x:c>
      <x:c r="CG45" s="13">
        <x:v>22.525156270124601</x:v>
      </x:c>
      <x:c r="CH45" s="14">
        <x:v>1.3487517415916399</x:v>
      </x:c>
      <x:c r="CI45" s="13">
        <x:v>20.8491304292852</x:v>
      </x:c>
      <x:c r="CJ45" s="14">
        <x:v>7.76355771353135</x:v>
      </x:c>
      <x:c r="CK45" s="13">
        <x:v>-1.67602584083941</x:v>
      </x:c>
      <x:c r="CL45" s="14">
        <x:v>7.9475649260854198</x:v>
      </x:c>
      <x:c r="CM45" s="13">
        <x:v>10.743532896464499</x:v>
      </x:c>
      <x:c r="CN45" s="14">
        <x:v>0.70512836730647299</x:v>
      </x:c>
      <x:c r="CO45" s="13">
        <x:v>10.081680456755199</x:v>
      </x:c>
      <x:c r="CP45" s="14">
        <x:v>1.0971399756956299</x:v>
      </x:c>
      <x:c r="CQ45" s="13">
        <x:v>9.50999160837776</x:v>
      </x:c>
      <x:c r="CR45" s="14">
        <x:v>6.1048914572383097</x:v>
      </x:c>
      <x:c r="CS45" s="13">
        <x:v>-0.57168884837742695</x:v>
      </x:c>
      <x:c r="CT45" s="14">
        <x:v>5.9816317321302899</x:v>
      </x:c>
      <x:c r="CU45" s="13">
        <x:v>8.4683132225178301</x:v>
      </x:c>
      <x:c r="CV45" s="14">
        <x:v>0.59511192094440601</x:v>
      </x:c>
      <x:c r="CW45" s="13">
        <x:v>7.0072468319875298</x:v>
      </x:c>
      <x:c r="CX45" s="14">
        <x:v>0.81655911576915097</x:v>
      </x:c>
      <x:c r="CY45" s="13">
        <x:v>11.0700950171189</x:v>
      </x:c>
      <x:c r="CZ45" s="14">
        <x:v>6.2912768293849402</x:v>
      </x:c>
      <x:c r="DA45" s="13">
        <x:v>4.0628481851313403</x:v>
      </x:c>
      <x:c r="DB45" s="14">
        <x:v>6.1832954313159103</x:v>
      </x:c>
      <x:c r="DC45" s="13">
        <x:v>13.0746598888205</x:v>
      </x:c>
      <x:c r="DD45" s="14">
        <x:v>0.65683763625327896</x:v>
      </x:c>
      <x:c r="DE45" s="13">
        <x:v>11.6725179528304</x:v>
      </x:c>
      <x:c r="DF45" s="14">
        <x:v>1.03051115498323</x:v>
      </x:c>
      <x:c r="DG45" s="13">
        <x:v>21.644659597537999</x:v>
      </x:c>
      <x:c r="DH45" s="14">
        <x:v>7.5701219237304196</x:v>
      </x:c>
      <x:c r="DI45" s="13">
        <x:v>9.9721416447076106</x:v>
      </x:c>
      <x:c r="DJ45" s="14">
        <x:v>7.6137275631633701</x:v>
      </x:c>
      <x:c r="DK45" s="13">
        <x:v>12.3370951161353</x:v>
      </x:c>
      <x:c r="DL45" s="14">
        <x:v>0.66029409994488597</x:v>
      </x:c>
      <x:c r="DM45" s="13">
        <x:v>12.005167223551499</x:v>
      </x:c>
      <x:c r="DN45" s="14">
        <x:v>1.0247898679156999</x:v>
      </x:c>
      <x:c r="DO45" s="13">
        <x:v>12.450156504634</x:v>
      </x:c>
      <x:c r="DP45" s="14">
        <x:v>6.9143160760107696</x:v>
      </x:c>
      <x:c r="DQ45" s="13">
        <x:v>0.44498928108256303</x:v>
      </x:c>
      <x:c r="DR45" s="14">
        <x:v>6.8939631341011003</x:v>
      </x:c>
      <x:c r="DS45" s="15"/>
      <x:c r="DT45" s="15"/>
      <x:c r="DU45" s="15"/>
      <x:c r="DV45" s="15"/>
      <x:c r="DW45" s="15"/>
      <x:c r="DX45" s="15"/>
      <x:c r="DY45" s="15"/>
      <x:c r="DZ45" s="15"/>
      <x:c r="EA45" s="15"/>
      <x:c r="EB45" s="15"/>
      <x:c r="EC45" s="15"/>
      <x:c r="ED45" s="15"/>
      <x:c r="EE45" s="15"/>
      <x:c r="EF45" s="15"/>
      <x:c r="EG45" s="15"/>
      <x:c r="EH45" s="15"/>
      <x:c r="EI45" s="15"/>
      <x:c r="EJ45" s="15"/>
      <x:c r="EK45" s="15"/>
      <x:c r="EL45" s="15"/>
      <x:c r="EM45" s="15"/>
      <x:c r="EN45" s="15"/>
      <x:c r="EO45" s="15"/>
      <x:c r="EP45" s="15"/>
      <x:c r="EQ45" s="15"/>
      <x:c r="ER45" s="15"/>
      <x:c r="ES45" s="15"/>
      <x:c r="ET45" s="15"/>
      <x:c r="EU45" s="15"/>
      <x:c r="EV45" s="15"/>
      <x:c r="EW45" s="15"/>
      <x:c r="EX45" s="15"/>
      <x:c r="EY45" s="15"/>
      <x:c r="EZ45" s="15"/>
      <x:c r="FA45" s="15"/>
      <x:c r="FB45" s="15"/>
      <x:c r="FC45" s="15"/>
      <x:c r="FD45" s="15"/>
      <x:c r="FE45" s="15"/>
      <x:c r="FF45" s="15"/>
      <x:c r="FG45" s="15"/>
      <x:c r="FH45" s="15"/>
      <x:c r="FI45" s="15"/>
      <x:c r="FJ45" s="15"/>
      <x:c r="FK45" s="15"/>
      <x:c r="FL45" s="15"/>
      <x:c r="FM45" s="15"/>
      <x:c r="FN45" s="15"/>
      <x:c r="FO45" s="15"/>
      <x:c r="FP45" s="15"/>
      <x:c r="FQ45" s="15"/>
      <x:c r="FR45" s="15"/>
      <x:c r="FS45" s="15"/>
      <x:c r="FT45" s="15"/>
      <x:c r="FU45" s="15"/>
      <x:c r="FV45" s="15"/>
      <x:c r="FW45" s="15"/>
      <x:c r="FX45" s="15"/>
      <x:c r="FY45" s="15"/>
      <x:c r="FZ45" s="16"/>
    </x:row>
    <x:row r="46" spans="1:182" ht="12.95" customHeight="1" x14ac:dyDescent="0.2">
      <x:c r="A46" s="2" t="s">
        <x:v>50</x:v>
      </x:c>
      <x:c r="B46" s="12">
        <x:v>2</x:v>
      </x:c>
      <x:c r="C46" s="13">
        <x:v>9.0405454298519299</x:v>
      </x:c>
      <x:c r="D46" s="14">
        <x:v>0.81397666512299205</x:v>
      </x:c>
      <x:c r="E46" s="13">
        <x:v>6.6960141594609199</x:v>
      </x:c>
      <x:c r="F46" s="14">
        <x:v>1.00851102332342</x:v>
      </x:c>
      <x:c r="G46" s="13">
        <x:v>11.010622029994099</x:v>
      </x:c>
      <x:c r="H46" s="14">
        <x:v>6.1577343906958699</x:v>
      </x:c>
      <x:c r="I46" s="13">
        <x:v>4.3146078705331599</x:v>
      </x:c>
      <x:c r="J46" s="14">
        <x:v>6.3100339787035598</x:v>
      </x:c>
      <x:c r="K46" s="13">
        <x:v>10.026243163905299</x:v>
      </x:c>
      <x:c r="L46" s="14">
        <x:v>0.88879363828955105</x:v>
      </x:c>
      <x:c r="M46" s="13">
        <x:v>8.4566069991631103</x:v>
      </x:c>
      <x:c r="N46" s="14">
        <x:v>1.2412575769596299</x:v>
      </x:c>
      <x:c r="O46" s="13">
        <x:v>14.3803531498291</x:v>
      </x:c>
      <x:c r="P46" s="14">
        <x:v>6.5719422153511902</x:v>
      </x:c>
      <x:c r="Q46" s="13">
        <x:v>5.92374615066604</x:v>
      </x:c>
      <x:c r="R46" s="14">
        <x:v>6.7685943260767303</x:v>
      </x:c>
      <x:c r="S46" s="13">
        <x:v>11.452026965101799</x:v>
      </x:c>
      <x:c r="T46" s="14">
        <x:v>0.91362921446531797</x:v>
      </x:c>
      <x:c r="U46" s="13">
        <x:v>9.7229819335242293</x:v>
      </x:c>
      <x:c r="V46" s="14">
        <x:v>1.2225471336178</x:v>
      </x:c>
      <x:c r="W46" s="13">
        <x:v>8.2881272301024804</x:v>
      </x:c>
      <x:c r="X46" s="14">
        <x:v>4.5819442571706297</x:v>
      </x:c>
      <x:c r="Y46" s="13">
        <x:v>-1.43485470342175</x:v>
      </x:c>
      <x:c r="Z46" s="14">
        <x:v>4.7962452749662701</x:v>
      </x:c>
      <x:c r="AA46" s="13">
        <x:v>16.297352867780301</x:v>
      </x:c>
      <x:c r="AB46" s="14">
        <x:v>1.0460016041995199</x:v>
      </x:c>
      <x:c r="AC46" s="13">
        <x:v>13.4703520073025</x:v>
      </x:c>
      <x:c r="AD46" s="14">
        <x:v>1.4142867628698801</x:v>
      </x:c>
      <x:c r="AE46" s="13">
        <x:v>21.324992055217301</x:v>
      </x:c>
      <x:c r="AF46" s="14">
        <x:v>6.9477991563158197</x:v>
      </x:c>
      <x:c r="AG46" s="13">
        <x:v>7.8546400479147902</x:v>
      </x:c>
      <x:c r="AH46" s="14">
        <x:v>7.0621124579804002</x:v>
      </x:c>
      <x:c r="AI46" s="13">
        <x:v>20.421683037143399</x:v>
      </x:c>
      <x:c r="AJ46" s="14">
        <x:v>1.1864853848305801</x:v>
      </x:c>
      <x:c r="AK46" s="13">
        <x:v>20.403864314277101</x:v>
      </x:c>
      <x:c r="AL46" s="14">
        <x:v>1.64629278895293</x:v>
      </x:c>
      <x:c r="AM46" s="13">
        <x:v>18.3751881221784</x:v>
      </x:c>
      <x:c r="AN46" s="14">
        <x:v>6.4456299725025401</x:v>
      </x:c>
      <x:c r="AO46" s="13">
        <x:v>-2.0286761920987399</x:v>
      </x:c>
      <x:c r="AP46" s="14">
        <x:v>6.5845614933457899</x:v>
      </x:c>
      <x:c r="AQ46" s="13">
        <x:v>22.4217938194376</x:v>
      </x:c>
      <x:c r="AR46" s="14">
        <x:v>1.07505246452382</x:v>
      </x:c>
      <x:c r="AS46" s="13">
        <x:v>21.815037569728801</x:v>
      </x:c>
      <x:c r="AT46" s="14">
        <x:v>1.71314603581623</x:v>
      </x:c>
      <x:c r="AU46" s="13">
        <x:v>17.234350802722101</x:v>
      </x:c>
      <x:c r="AV46" s="14">
        <x:v>6.3934399376185098</x:v>
      </x:c>
      <x:c r="AW46" s="13">
        <x:v>-4.5806867670067097</x:v>
      </x:c>
      <x:c r="AX46" s="14">
        <x:v>6.6202917362370801</x:v>
      </x:c>
      <x:c r="AY46" s="13">
        <x:v>27.744378530508001</x:v>
      </x:c>
      <x:c r="AZ46" s="14">
        <x:v>1.38039530455885</x:v>
      </x:c>
      <x:c r="BA46" s="13">
        <x:v>28.1533306279633</x:v>
      </x:c>
      <x:c r="BB46" s="14">
        <x:v>1.7859808889742399</x:v>
      </x:c>
      <x:c r="BC46" s="13">
        <x:v>17.0567609196987</x:v>
      </x:c>
      <x:c r="BD46" s="14">
        <x:v>5.5321222895087203</x:v>
      </x:c>
      <x:c r="BE46" s="13">
        <x:v>-11.0965697082646</x:v>
      </x:c>
      <x:c r="BF46" s="14">
        <x:v>5.3472634783033097</x:v>
      </x:c>
      <x:c r="BG46" s="13">
        <x:v>30.188884035944</x:v>
      </x:c>
      <x:c r="BH46" s="14">
        <x:v>1.25384727449275</x:v>
      </x:c>
      <x:c r="BI46" s="13">
        <x:v>31.643893835351498</x:v>
      </x:c>
      <x:c r="BJ46" s="14">
        <x:v>1.68998045555754</x:v>
      </x:c>
      <x:c r="BK46" s="13">
        <x:v>34.798804313698703</x:v>
      </x:c>
      <x:c r="BL46" s="14">
        <x:v>8.6583360349267302</x:v>
      </x:c>
      <x:c r="BM46" s="13">
        <x:v>3.1549104783471802</x:v>
      </x:c>
      <x:c r="BN46" s="14">
        <x:v>8.8720303958811808</x:v>
      </x:c>
      <x:c r="BO46" s="13">
        <x:v>5.6667087095158104</x:v>
      </x:c>
      <x:c r="BP46" s="14">
        <x:v>0.72938907511703199</x:v>
      </x:c>
      <x:c r="BQ46" s="13">
        <x:v>4.9556328607067899</x:v>
      </x:c>
      <x:c r="BR46" s="14">
        <x:v>0.90164276413891897</x:v>
      </x:c>
      <x:c r="BS46" s="13">
        <x:v>6.0987909453988998</x:v>
      </x:c>
      <x:c r="BT46" s="14">
        <x:v>3.8832068095184402</x:v>
      </x:c>
      <x:c r="BU46" s="13">
        <x:v>1.1431580846921201</x:v>
      </x:c>
      <x:c r="BV46" s="14">
        <x:v>4.1086471269944997</x:v>
      </x:c>
      <x:c r="BW46" s="13">
        <x:v>19.164800143994299</x:v>
      </x:c>
      <x:c r="BX46" s="14">
        <x:v>1.1692516153213499</x:v>
      </x:c>
      <x:c r="BY46" s="13">
        <x:v>16.9597842743303</x:v>
      </x:c>
      <x:c r="BZ46" s="14">
        <x:v>1.49840843744387</x:v>
      </x:c>
      <x:c r="CA46" s="13">
        <x:v>17.541384675279001</x:v>
      </x:c>
      <x:c r="CB46" s="14">
        <x:v>5.7627458333051402</x:v>
      </x:c>
      <x:c r="CC46" s="13">
        <x:v>0.58160040094866605</x:v>
      </x:c>
      <x:c r="CD46" s="14">
        <x:v>6.1973690187764401</x:v>
      </x:c>
      <x:c r="CE46" s="13">
        <x:v>26.9022159849399</x:v>
      </x:c>
      <x:c r="CF46" s="14">
        <x:v>1.29663972755097</x:v>
      </x:c>
      <x:c r="CG46" s="13">
        <x:v>24.945091448569801</x:v>
      </x:c>
      <x:c r="CH46" s="14">
        <x:v>1.83257439739765</x:v>
      </x:c>
      <x:c r="CI46" s="13">
        <x:v>17.2160403338439</x:v>
      </x:c>
      <x:c r="CJ46" s="14">
        <x:v>6.2011430848259304</x:v>
      </x:c>
      <x:c r="CK46" s="13">
        <x:v>-7.7290511147259204</x:v>
      </x:c>
      <x:c r="CL46" s="14">
        <x:v>6.9659383503803998</x:v>
      </x:c>
      <x:c r="CM46" s="13">
        <x:v>13.5803497221724</x:v>
      </x:c>
      <x:c r="CN46" s="14">
        <x:v>0.88623705304364997</x:v>
      </x:c>
      <x:c r="CO46" s="13">
        <x:v>12.767688669978099</x:v>
      </x:c>
      <x:c r="CP46" s="14">
        <x:v>1.3701943420446301</x:v>
      </x:c>
      <x:c r="CQ46" s="13">
        <x:v>10.329872488860399</x:v>
      </x:c>
      <x:c r="CR46" s="14">
        <x:v>4.2062133293039796</x:v>
      </x:c>
      <x:c r="CS46" s="13">
        <x:v>-2.4378161811176899</x:v>
      </x:c>
      <x:c r="CT46" s="14">
        <x:v>4.7802400117734898</x:v>
      </x:c>
      <x:c r="CU46" s="13">
        <x:v>11.4607478366579</x:v>
      </x:c>
      <x:c r="CV46" s="14">
        <x:v>0.74481514030062201</x:v>
      </x:c>
      <x:c r="CW46" s="13">
        <x:v>9.9604137207969394</x:v>
      </x:c>
      <x:c r="CX46" s="14">
        <x:v>1.09772979877427</x:v>
      </x:c>
      <x:c r="CY46" s="13">
        <x:v>14.113971162762001</x:v>
      </x:c>
      <x:c r="CZ46" s="14">
        <x:v>6.3903563122223304</x:v>
      </x:c>
      <x:c r="DA46" s="13">
        <x:v>4.1535574419650096</x:v>
      </x:c>
      <x:c r="DB46" s="14">
        <x:v>6.6763723554701704</x:v>
      </x:c>
      <x:c r="DC46" s="13">
        <x:v>17.287837725382001</x:v>
      </x:c>
      <x:c r="DD46" s="14">
        <x:v>1.0457847176155</x:v>
      </x:c>
      <x:c r="DE46" s="13">
        <x:v>16.083499716273501</x:v>
      </x:c>
      <x:c r="DF46" s="14">
        <x:v>1.3726791191504899</x:v>
      </x:c>
      <x:c r="DG46" s="13">
        <x:v>14.2482909549078</x:v>
      </x:c>
      <x:c r="DH46" s="14">
        <x:v>6.5877534163698002</x:v>
      </x:c>
      <x:c r="DI46" s="13">
        <x:v>-1.83520876136566</x:v>
      </x:c>
      <x:c r="DJ46" s="14">
        <x:v>6.7464040388803896</x:v>
      </x:c>
      <x:c r="DK46" s="13">
        <x:v>24.044108668737302</x:v>
      </x:c>
      <x:c r="DL46" s="14">
        <x:v>1.16773812749119</x:v>
      </x:c>
      <x:c r="DM46" s="13">
        <x:v>22.4666157895807</x:v>
      </x:c>
      <x:c r="DN46" s="14">
        <x:v>1.65443341243051</x:v>
      </x:c>
      <x:c r="DO46" s="13">
        <x:v>22.289383966037299</x:v>
      </x:c>
      <x:c r="DP46" s="14">
        <x:v>7.9047386559793402</x:v>
      </x:c>
      <x:c r="DQ46" s="13">
        <x:v>-0.177231823543433</x:v>
      </x:c>
      <x:c r="DR46" s="14">
        <x:v>8.3145468434136607</x:v>
      </x:c>
      <x:c r="DS46" s="15"/>
      <x:c r="DT46" s="15"/>
      <x:c r="DU46" s="15"/>
      <x:c r="DV46" s="15"/>
      <x:c r="DW46" s="15"/>
      <x:c r="DX46" s="15"/>
      <x:c r="DY46" s="15"/>
      <x:c r="DZ46" s="15"/>
      <x:c r="EA46" s="15"/>
      <x:c r="EB46" s="15"/>
      <x:c r="EC46" s="15"/>
      <x:c r="ED46" s="15"/>
      <x:c r="EE46" s="15"/>
      <x:c r="EF46" s="15"/>
      <x:c r="EG46" s="15"/>
      <x:c r="EH46" s="15"/>
      <x:c r="EI46" s="15"/>
      <x:c r="EJ46" s="15"/>
      <x:c r="EK46" s="15"/>
      <x:c r="EL46" s="15"/>
      <x:c r="EM46" s="15"/>
      <x:c r="EN46" s="15"/>
      <x:c r="EO46" s="15"/>
      <x:c r="EP46" s="15"/>
      <x:c r="EQ46" s="15"/>
      <x:c r="ER46" s="15"/>
      <x:c r="ES46" s="15"/>
      <x:c r="ET46" s="15"/>
      <x:c r="EU46" s="15"/>
      <x:c r="EV46" s="15"/>
      <x:c r="EW46" s="15"/>
      <x:c r="EX46" s="15"/>
      <x:c r="EY46" s="15"/>
      <x:c r="EZ46" s="15"/>
      <x:c r="FA46" s="15"/>
      <x:c r="FB46" s="15"/>
      <x:c r="FC46" s="15"/>
      <x:c r="FD46" s="15"/>
      <x:c r="FE46" s="15"/>
      <x:c r="FF46" s="15"/>
      <x:c r="FG46" s="15"/>
      <x:c r="FH46" s="15"/>
      <x:c r="FI46" s="15"/>
      <x:c r="FJ46" s="15"/>
      <x:c r="FK46" s="15"/>
      <x:c r="FL46" s="15"/>
      <x:c r="FM46" s="15"/>
      <x:c r="FN46" s="15"/>
      <x:c r="FO46" s="15"/>
      <x:c r="FP46" s="15"/>
      <x:c r="FQ46" s="15"/>
      <x:c r="FR46" s="15"/>
      <x:c r="FS46" s="15"/>
      <x:c r="FT46" s="15"/>
      <x:c r="FU46" s="15"/>
      <x:c r="FV46" s="15"/>
      <x:c r="FW46" s="15"/>
      <x:c r="FX46" s="15"/>
      <x:c r="FY46" s="15"/>
      <x:c r="FZ46" s="16"/>
    </x:row>
    <x:row r="47" spans="1:182" ht="12.95" customHeight="1" x14ac:dyDescent="0.2">
      <x:c r="A47" s="2" t="s">
        <x:v>51</x:v>
      </x:c>
      <x:c r="B47" s="12">
        <x:v>2</x:v>
      </x:c>
      <x:c r="C47" s="13">
        <x:v>5.4904657404826702</x:v>
      </x:c>
      <x:c r="D47" s="14">
        <x:v>0.56318917092351495</x:v>
      </x:c>
      <x:c r="E47" s="13">
        <x:v>5.1084714679119196</x:v>
      </x:c>
      <x:c r="F47" s="14">
        <x:v>0.87076441474057698</x:v>
      </x:c>
      <x:c r="G47" s="13">
        <x:v>11.039335660083299</x:v>
      </x:c>
      <x:c r="H47" s="14">
        <x:v>5.9129962976292001</x:v>
      </x:c>
      <x:c r="I47" s="13">
        <x:v>5.9308641921713798</x:v>
      </x:c>
      <x:c r="J47" s="14">
        <x:v>5.9221570559479702</x:v>
      </x:c>
      <x:c r="K47" s="13">
        <x:v>7.1474168712312602</x:v>
      </x:c>
      <x:c r="L47" s="14">
        <x:v>0.59242459941936698</x:v>
      </x:c>
      <x:c r="M47" s="13">
        <x:v>7.5397499130927397</x:v>
      </x:c>
      <x:c r="N47" s="14">
        <x:v>0.88555572660242199</x:v>
      </x:c>
      <x:c r="O47" s="13">
        <x:v>12.3875284193652</x:v>
      </x:c>
      <x:c r="P47" s="14">
        <x:v>6.5524714927215397</x:v>
      </x:c>
      <x:c r="Q47" s="13">
        <x:v>4.8477785062724301</x:v>
      </x:c>
      <x:c r="R47" s="14">
        <x:v>6.6002803920698199</x:v>
      </x:c>
      <x:c r="S47" s="13">
        <x:v>4.24886294306416</x:v>
      </x:c>
      <x:c r="T47" s="14">
        <x:v>0.52791674086339901</x:v>
      </x:c>
      <x:c r="U47" s="13">
        <x:v>4.2311535312827298</x:v>
      </x:c>
      <x:c r="V47" s="14">
        <x:v>0.73973086680234101</x:v>
      </x:c>
      <x:c r="W47" s="13">
        <x:v>11.329554793774699</x:v>
      </x:c>
      <x:c r="X47" s="14">
        <x:v>6.0424156161131002</x:v>
      </x:c>
      <x:c r="Y47" s="13">
        <x:v>7.0984012624919703</x:v>
      </x:c>
      <x:c r="Z47" s="14">
        <x:v>6.0679838995286799</x:v>
      </x:c>
      <x:c r="AA47" s="13">
        <x:v>10.712407201979</x:v>
      </x:c>
      <x:c r="AB47" s="14">
        <x:v>0.67617772542203003</x:v>
      </x:c>
      <x:c r="AC47" s="13">
        <x:v>10.127485244969799</x:v>
      </x:c>
      <x:c r="AD47" s="14">
        <x:v>0.94362751514133503</x:v>
      </x:c>
      <x:c r="AE47" s="13">
        <x:v>1.9647791461219</x:v>
      </x:c>
      <x:c r="AF47" s="14">
        <x:v>2.0193066726601998</x:v>
      </x:c>
      <x:c r="AG47" s="13">
        <x:v>-8.1627060988479094</x:v>
      </x:c>
      <x:c r="AH47" s="14">
        <x:v>2.3893904143920501</x:v>
      </x:c>
      <x:c r="AI47" s="13">
        <x:v>12.239044315329499</x:v>
      </x:c>
      <x:c r="AJ47" s="14">
        <x:v>0.79764400007457903</x:v>
      </x:c>
      <x:c r="AK47" s="13">
        <x:v>12.5203444859568</x:v>
      </x:c>
      <x:c r="AL47" s="14">
        <x:v>1.1971323607669</x:v>
      </x:c>
      <x:c r="AM47" s="13">
        <x:v>4.7067065536820403</x:v>
      </x:c>
      <x:c r="AN47" s="14">
        <x:v>2.8633430597565002</x:v>
      </x:c>
      <x:c r="AO47" s="13">
        <x:v>-7.81363793227474</x:v>
      </x:c>
      <x:c r="AP47" s="14">
        <x:v>3.0510090296064698</x:v>
      </x:c>
      <x:c r="AQ47" s="13">
        <x:v>13.2146243669558</x:v>
      </x:c>
      <x:c r="AR47" s="14">
        <x:v>0.79488959385874802</x:v>
      </x:c>
      <x:c r="AS47" s="13">
        <x:v>12.976199185217901</x:v>
      </x:c>
      <x:c r="AT47" s="14">
        <x:v>1.1675918384758699</x:v>
      </x:c>
      <x:c r="AU47" s="13">
        <x:v>1.9647791461219</x:v>
      </x:c>
      <x:c r="AV47" s="14">
        <x:v>2.0193066726601998</x:v>
      </x:c>
      <x:c r="AW47" s="13">
        <x:v>-11.011420039096</x:v>
      </x:c>
      <x:c r="AX47" s="14">
        <x:v>2.35967584120788</x:v>
      </x:c>
      <x:c r="AY47" s="13">
        <x:v>34.774632901135902</x:v>
      </x:c>
      <x:c r="AZ47" s="14">
        <x:v>0.95760511250732006</x:v>
      </x:c>
      <x:c r="BA47" s="13">
        <x:v>32.949895193580303</x:v>
      </x:c>
      <x:c r="BB47" s="14">
        <x:v>1.6177656344060201</x:v>
      </x:c>
      <x:c r="BC47" s="13">
        <x:v>17.6648003594001</x:v>
      </x:c>
      <x:c r="BD47" s="14">
        <x:v>5.9624356032371297</x:v>
      </x:c>
      <x:c r="BE47" s="13">
        <x:v>-15.2850948341802</x:v>
      </x:c>
      <x:c r="BF47" s="14">
        <x:v>5.9258457109384901</x:v>
      </x:c>
      <x:c r="BG47" s="13">
        <x:v>16.875193820341199</x:v>
      </x:c>
      <x:c r="BH47" s="14">
        <x:v>0.95748623546159695</x:v>
      </x:c>
      <x:c r="BI47" s="13">
        <x:v>17.311914738111302</x:v>
      </x:c>
      <x:c r="BJ47" s="14">
        <x:v>1.32968346286568</x:v>
      </x:c>
      <x:c r="BK47" s="13">
        <x:v>6.1014272040755797</x:v>
      </x:c>
      <x:c r="BL47" s="14">
        <x:v>4.5574415629278304</x:v>
      </x:c>
      <x:c r="BM47" s="13">
        <x:v>-11.2104875340357</x:v>
      </x:c>
      <x:c r="BN47" s="14">
        <x:v>4.6559457354362896</x:v>
      </x:c>
      <x:c r="BO47" s="13">
        <x:v>10.527346110716801</x:v>
      </x:c>
      <x:c r="BP47" s="14">
        <x:v>0.73595504549815904</x:v>
      </x:c>
      <x:c r="BQ47" s="13">
        <x:v>10.2533928952152</x:v>
      </x:c>
      <x:c r="BR47" s="14">
        <x:v>1.09697150370867</x:v>
      </x:c>
      <x:c r="BS47" s="13">
        <x:v>17.857654107978998</x:v>
      </x:c>
      <x:c r="BT47" s="14">
        <x:v>7.0696460438926598</x:v>
      </x:c>
      <x:c r="BU47" s="13">
        <x:v>7.6042612127637499</x:v>
      </x:c>
      <x:c r="BV47" s="14">
        <x:v>7.2104116755396497</x:v>
      </x:c>
      <x:c r="BW47" s="13">
        <x:v>11.730764881863401</x:v>
      </x:c>
      <x:c r="BX47" s="14">
        <x:v>0.75607729520065903</x:v>
      </x:c>
      <x:c r="BY47" s="13">
        <x:v>12.7828030269121</x:v>
      </x:c>
      <x:c r="BZ47" s="14">
        <x:v>1.3055851377657901</x:v>
      </x:c>
      <x:c r="CA47" s="13">
        <x:v>9.0608822338995996</x:v>
      </x:c>
      <x:c r="CB47" s="14">
        <x:v>5.1195546233573399</x:v>
      </x:c>
      <x:c r="CC47" s="13">
        <x:v>-3.72192079301254</x:v>
      </x:c>
      <x:c r="CD47" s="14">
        <x:v>5.2789747693016897</x:v>
      </x:c>
      <x:c r="CE47" s="13">
        <x:v>25.7027672032211</x:v>
      </x:c>
      <x:c r="CF47" s="14">
        <x:v>1.0397228282089499</x:v>
      </x:c>
      <x:c r="CG47" s="13">
        <x:v>25.664987705641899</x:v>
      </x:c>
      <x:c r="CH47" s="14">
        <x:v>1.51016405795081</x:v>
      </x:c>
      <x:c r="CI47" s="13">
        <x:v>30.8405785318764</x:v>
      </x:c>
      <x:c r="CJ47" s="14">
        <x:v>8.8613328252827106</x:v>
      </x:c>
      <x:c r="CK47" s="13">
        <x:v>5.1755908262345498</x:v>
      </x:c>
      <x:c r="CL47" s="14">
        <x:v>8.7853174692306801</x:v>
      </x:c>
      <x:c r="CM47" s="13">
        <x:v>28.5314048439087</x:v>
      </x:c>
      <x:c r="CN47" s="14">
        <x:v>1.17016210869729</x:v>
      </x:c>
      <x:c r="CO47" s="13">
        <x:v>29.693475583079898</x:v>
      </x:c>
      <x:c r="CP47" s="14">
        <x:v>1.5732555987235299</x:v>
      </x:c>
      <x:c r="CQ47" s="13">
        <x:v>32.071287499784297</x:v>
      </x:c>
      <x:c r="CR47" s="14">
        <x:v>9.6389619983438095</x:v>
      </x:c>
      <x:c r="CS47" s="13">
        <x:v>2.3778119167043998</x:v>
      </x:c>
      <x:c r="CT47" s="14">
        <x:v>9.7485108942482199</x:v>
      </x:c>
      <x:c r="CU47" s="13">
        <x:v>9.2980179146949808</x:v>
      </x:c>
      <x:c r="CV47" s="14">
        <x:v>0.72041644434355301</x:v>
      </x:c>
      <x:c r="CW47" s="13">
        <x:v>10.6440137011317</x:v>
      </x:c>
      <x:c r="CX47" s="14">
        <x:v>1.1347094468618399</x:v>
      </x:c>
      <x:c r="CY47" s="13">
        <x:v>7.3582912175506801</x:v>
      </x:c>
      <x:c r="CZ47" s="14">
        <x:v>4.7138910353065198</x:v>
      </x:c>
      <x:c r="DA47" s="13">
        <x:v>-3.2857224835810701</x:v>
      </x:c>
      <x:c r="DB47" s="14">
        <x:v>4.6954077021022202</x:v>
      </x:c>
      <x:c r="DC47" s="13">
        <x:v>6.3903197961320899</x:v>
      </x:c>
      <x:c r="DD47" s="14">
        <x:v>0.52661125534127895</x:v>
      </x:c>
      <x:c r="DE47" s="13">
        <x:v>5.9068302413135196</x:v>
      </x:c>
      <x:c r="DF47" s="14">
        <x:v>0.82587914241135396</x:v>
      </x:c>
      <x:c r="DG47" s="13">
        <x:v>8.3418481861952607</x:v>
      </x:c>
      <x:c r="DH47" s="14">
        <x:v>5.5041947453906701</x:v>
      </x:c>
      <x:c r="DI47" s="13">
        <x:v>2.4350179448817402</x:v>
      </x:c>
      <x:c r="DJ47" s="14">
        <x:v>5.6204341180344803</x:v>
      </x:c>
      <x:c r="DK47" s="13">
        <x:v>16.5297227011533</x:v>
      </x:c>
      <x:c r="DL47" s="14">
        <x:v>0.86571175831144198</x:v>
      </x:c>
      <x:c r="DM47" s="13">
        <x:v>17.3725905637552</x:v>
      </x:c>
      <x:c r="DN47" s="14">
        <x:v>1.4538053772739301</x:v>
      </x:c>
      <x:c r="DO47" s="13">
        <x:v>6.1014272040755797</x:v>
      </x:c>
      <x:c r="DP47" s="14">
        <x:v>4.5574415629278304</x:v>
      </x:c>
      <x:c r="DQ47" s="13">
        <x:v>-11.271163359679599</x:v>
      </x:c>
      <x:c r="DR47" s="14">
        <x:v>4.8242233045851997</x:v>
      </x:c>
      <x:c r="DS47" s="15"/>
      <x:c r="DT47" s="15"/>
      <x:c r="DU47" s="15"/>
      <x:c r="DV47" s="15"/>
      <x:c r="DW47" s="15"/>
      <x:c r="DX47" s="15"/>
      <x:c r="DY47" s="15"/>
      <x:c r="DZ47" s="15"/>
      <x:c r="EA47" s="15"/>
      <x:c r="EB47" s="15"/>
      <x:c r="EC47" s="15"/>
      <x:c r="ED47" s="15"/>
      <x:c r="EE47" s="15"/>
      <x:c r="EF47" s="15"/>
      <x:c r="EG47" s="15"/>
      <x:c r="EH47" s="15"/>
      <x:c r="EI47" s="15"/>
      <x:c r="EJ47" s="15"/>
      <x:c r="EK47" s="15"/>
      <x:c r="EL47" s="15"/>
      <x:c r="EM47" s="15"/>
      <x:c r="EN47" s="15"/>
      <x:c r="EO47" s="15"/>
      <x:c r="EP47" s="15"/>
      <x:c r="EQ47" s="15"/>
      <x:c r="ER47" s="15"/>
      <x:c r="ES47" s="15"/>
      <x:c r="ET47" s="15"/>
      <x:c r="EU47" s="15"/>
      <x:c r="EV47" s="15"/>
      <x:c r="EW47" s="15"/>
      <x:c r="EX47" s="15"/>
      <x:c r="EY47" s="15"/>
      <x:c r="EZ47" s="15"/>
      <x:c r="FA47" s="15"/>
      <x:c r="FB47" s="15"/>
      <x:c r="FC47" s="15"/>
      <x:c r="FD47" s="15"/>
      <x:c r="FE47" s="15"/>
      <x:c r="FF47" s="15"/>
      <x:c r="FG47" s="15"/>
      <x:c r="FH47" s="15"/>
      <x:c r="FI47" s="15"/>
      <x:c r="FJ47" s="15"/>
      <x:c r="FK47" s="15"/>
      <x:c r="FL47" s="15"/>
      <x:c r="FM47" s="15"/>
      <x:c r="FN47" s="15"/>
      <x:c r="FO47" s="15"/>
      <x:c r="FP47" s="15"/>
      <x:c r="FQ47" s="15"/>
      <x:c r="FR47" s="15"/>
      <x:c r="FS47" s="15"/>
      <x:c r="FT47" s="15"/>
      <x:c r="FU47" s="15"/>
      <x:c r="FV47" s="15"/>
      <x:c r="FW47" s="15"/>
      <x:c r="FX47" s="15"/>
      <x:c r="FY47" s="15"/>
      <x:c r="FZ47" s="16"/>
    </x:row>
    <x:row r="48" spans="1:182" ht="12.95" customHeight="1" x14ac:dyDescent="0.2">
      <x:c r="A48" s="2" t="s">
        <x:v>52</x:v>
      </x:c>
      <x:c r="B48" s="12">
        <x:v>2</x:v>
      </x:c>
      <x:c r="C48" s="13">
        <x:v>13.4272118826906</x:v>
      </x:c>
      <x:c r="D48" s="14">
        <x:v>0.87607981789540301</x:v>
      </x:c>
      <x:c r="E48" s="13">
        <x:v>13.792398569099101</x:v>
      </x:c>
      <x:c r="F48" s="14">
        <x:v>1.2180082701624699</x:v>
      </x:c>
      <x:c r="G48" s="13">
        <x:v>10.897006892526599</x:v>
      </x:c>
      <x:c r="H48" s="14">
        <x:v>3.78302252860377</x:v>
      </x:c>
      <x:c r="I48" s="13">
        <x:v>-2.8953916765725198</x:v>
      </x:c>
      <x:c r="J48" s="14">
        <x:v>3.9615567300221302</x:v>
      </x:c>
      <x:c r="K48" s="13">
        <x:v>16.4691556214744</x:v>
      </x:c>
      <x:c r="L48" s="14">
        <x:v>0.83357550173385497</x:v>
      </x:c>
      <x:c r="M48" s="13">
        <x:v>15.992836303018199</x:v>
      </x:c>
      <x:c r="N48" s="14">
        <x:v>1.3329774099187</x:v>
      </x:c>
      <x:c r="O48" s="13">
        <x:v>15.852474505484199</x:v>
      </x:c>
      <x:c r="P48" s="14">
        <x:v>4.71009141840113</x:v>
      </x:c>
      <x:c r="Q48" s="13">
        <x:v>-0.14036179753401101</x:v>
      </x:c>
      <x:c r="R48" s="14">
        <x:v>4.8736709510253098</x:v>
      </x:c>
      <x:c r="S48" s="13">
        <x:v>15.2142545967194</x:v>
      </x:c>
      <x:c r="T48" s="14">
        <x:v>0.83018306132611297</x:v>
      </x:c>
      <x:c r="U48" s="13">
        <x:v>14.109440585221501</x:v>
      </x:c>
      <x:c r="V48" s="14">
        <x:v>1.35067663795656</x:v>
      </x:c>
      <x:c r="W48" s="13">
        <x:v>10.0381003558019</x:v>
      </x:c>
      <x:c r="X48" s="14">
        <x:v>3.8345189647547202</x:v>
      </x:c>
      <x:c r="Y48" s="13">
        <x:v>-4.0713402294196497</x:v>
      </x:c>
      <x:c r="Z48" s="14">
        <x:v>4.0141499250518997</x:v>
      </x:c>
      <x:c r="AA48" s="13">
        <x:v>20.4653258086399</x:v>
      </x:c>
      <x:c r="AB48" s="14">
        <x:v>1.0248736151678399</x:v>
      </x:c>
      <x:c r="AC48" s="13">
        <x:v>19.015567227382501</x:v>
      </x:c>
      <x:c r="AD48" s="14">
        <x:v>1.4262603278419901</x:v>
      </x:c>
      <x:c r="AE48" s="13">
        <x:v>15.592147673337999</x:v>
      </x:c>
      <x:c r="AF48" s="14">
        <x:v>4.5061846690416401</x:v>
      </x:c>
      <x:c r="AG48" s="13">
        <x:v>-3.4234195540445702</x:v>
      </x:c>
      <x:c r="AH48" s="14">
        <x:v>4.6516957171491997</x:v>
      </x:c>
      <x:c r="AI48" s="13">
        <x:v>23.528735625859699</x:v>
      </x:c>
      <x:c r="AJ48" s="14">
        <x:v>1.10941775967738</x:v>
      </x:c>
      <x:c r="AK48" s="13">
        <x:v>24.427799474618801</x:v>
      </x:c>
      <x:c r="AL48" s="14">
        <x:v>1.5868643877680699</x:v>
      </x:c>
      <x:c r="AM48" s="13">
        <x:v>17.5968605592385</x:v>
      </x:c>
      <x:c r="AN48" s="14">
        <x:v>4.7669104307719801</x:v>
      </x:c>
      <x:c r="AO48" s="13">
        <x:v>-6.83093891538031</x:v>
      </x:c>
      <x:c r="AP48" s="14">
        <x:v>4.7464576270234398</x:v>
      </x:c>
      <x:c r="AQ48" s="13">
        <x:v>25.228334084635101</x:v>
      </x:c>
      <x:c r="AR48" s="14">
        <x:v>1.0728915047560501</x:v>
      </x:c>
      <x:c r="AS48" s="13">
        <x:v>25.576079577243</x:v>
      </x:c>
      <x:c r="AT48" s="14">
        <x:v>1.5394961804702101</x:v>
      </x:c>
      <x:c r="AU48" s="13">
        <x:v>18.087752173348498</x:v>
      </x:c>
      <x:c r="AV48" s="14">
        <x:v>4.6517185459872996</x:v>
      </x:c>
      <x:c r="AW48" s="13">
        <x:v>-7.4883274038944698</x:v>
      </x:c>
      <x:c r="AX48" s="14">
        <x:v>4.7680680436590004</x:v>
      </x:c>
      <x:c r="AY48" s="13">
        <x:v>30.6991917528401</x:v>
      </x:c>
      <x:c r="AZ48" s="14">
        <x:v>1.25523835159782</x:v>
      </x:c>
      <x:c r="BA48" s="13">
        <x:v>34.788052521909499</x:v>
      </x:c>
      <x:c r="BB48" s="14">
        <x:v>1.55185636203927</x:v>
      </x:c>
      <x:c r="BC48" s="13">
        <x:v>20.439458042529601</x:v>
      </x:c>
      <x:c r="BD48" s="14">
        <x:v>4.9145023098575598</x:v>
      </x:c>
      <x:c r="BE48" s="13">
        <x:v>-14.3485944793798</x:v>
      </x:c>
      <x:c r="BF48" s="14">
        <x:v>4.8672525549178802</x:v>
      </x:c>
      <x:c r="BG48" s="13">
        <x:v>32.554853359797796</x:v>
      </x:c>
      <x:c r="BH48" s="14">
        <x:v>1.1923917669621</x:v>
      </x:c>
      <x:c r="BI48" s="13">
        <x:v>33.352529839497002</x:v>
      </x:c>
      <x:c r="BJ48" s="14">
        <x:v>1.55898331548817</x:v>
      </x:c>
      <x:c r="BK48" s="13">
        <x:v>29.208863062622701</x:v>
      </x:c>
      <x:c r="BL48" s="14">
        <x:v>5.6333731892989602</x:v>
      </x:c>
      <x:c r="BM48" s="13">
        <x:v>-4.1436667768743201</x:v>
      </x:c>
      <x:c r="BN48" s="14">
        <x:v>5.5405046381964098</x:v>
      </x:c>
      <x:c r="BO48" s="13">
        <x:v>10.9543928249738</x:v>
      </x:c>
      <x:c r="BP48" s="14">
        <x:v>0.84531133333307495</x:v>
      </x:c>
      <x:c r="BQ48" s="13">
        <x:v>11.4935951417543</x:v>
      </x:c>
      <x:c r="BR48" s="14">
        <x:v>1.1492054534142999</x:v>
      </x:c>
      <x:c r="BS48" s="13">
        <x:v>6.08220673337141</x:v>
      </x:c>
      <x:c r="BT48" s="14">
        <x:v>2.82051354973171</x:v>
      </x:c>
      <x:c r="BU48" s="13">
        <x:v>-5.4113884083829298</x:v>
      </x:c>
      <x:c r="BV48" s="14">
        <x:v>2.85492072684423</x:v>
      </x:c>
      <x:c r="BW48" s="13">
        <x:v>25.308500712952199</x:v>
      </x:c>
      <x:c r="BX48" s="14">
        <x:v>0.97360536163946099</x:v>
      </x:c>
      <x:c r="BY48" s="13">
        <x:v>25.088596597058899</x:v>
      </x:c>
      <x:c r="BZ48" s="14">
        <x:v>1.5177136014325701</x:v>
      </x:c>
      <x:c r="CA48" s="13">
        <x:v>15.2870503302518</x:v>
      </x:c>
      <x:c r="CB48" s="14">
        <x:v>4.3327576663121299</x:v>
      </x:c>
      <x:c r="CC48" s="13">
        <x:v>-9.8015462668070796</x:v>
      </x:c>
      <x:c r="CD48" s="14">
        <x:v>4.56398322124085</x:v>
      </x:c>
      <x:c r="CE48" s="13">
        <x:v>37.379616291554299</x:v>
      </x:c>
      <x:c r="CF48" s="14">
        <x:v>1.2715491970277</x:v>
      </x:c>
      <x:c r="CG48" s="13">
        <x:v>39.146662127035903</x:v>
      </x:c>
      <x:c r="CH48" s="14">
        <x:v>1.9299079869503999</x:v>
      </x:c>
      <x:c r="CI48" s="13">
        <x:v>28.2944863460107</x:v>
      </x:c>
      <x:c r="CJ48" s="14">
        <x:v>5.6779450516337997</x:v>
      </x:c>
      <x:c r="CK48" s="13">
        <x:v>-10.8521757810253</x:v>
      </x:c>
      <x:c r="CL48" s="14">
        <x:v>5.7634912662434399</x:v>
      </x:c>
      <x:c r="CM48" s="13">
        <x:v>21.175435990992099</x:v>
      </x:c>
      <x:c r="CN48" s="14">
        <x:v>0.99174605425589901</x:v>
      </x:c>
      <x:c r="CO48" s="13">
        <x:v>22.7730114033292</x:v>
      </x:c>
      <x:c r="CP48" s="14">
        <x:v>1.5431507780815601</x:v>
      </x:c>
      <x:c r="CQ48" s="13">
        <x:v>9.0266621582729698</x:v>
      </x:c>
      <x:c r="CR48" s="14">
        <x:v>3.4243343581712802</x:v>
      </x:c>
      <x:c r="CS48" s="13">
        <x:v>-13.7463492450562</x:v>
      </x:c>
      <x:c r="CT48" s="14">
        <x:v>3.5119367762361202</x:v>
      </x:c>
      <x:c r="CU48" s="13">
        <x:v>18.9872821898566</x:v>
      </x:c>
      <x:c r="CV48" s="14">
        <x:v>0.89773773960275105</x:v>
      </x:c>
      <x:c r="CW48" s="13">
        <x:v>18.7213791908929</x:v>
      </x:c>
      <x:c r="CX48" s="14">
        <x:v>1.36899526501686</x:v>
      </x:c>
      <x:c r="CY48" s="13">
        <x:v>16.510157329172699</x:v>
      </x:c>
      <x:c r="CZ48" s="14">
        <x:v>4.5682414703571999</x:v>
      </x:c>
      <x:c r="DA48" s="13">
        <x:v>-2.2112218617202002</x:v>
      </x:c>
      <x:c r="DB48" s="14">
        <x:v>4.7602468867316698</x:v>
      </x:c>
      <x:c r="DC48" s="13">
        <x:v>25.977144954811699</x:v>
      </x:c>
      <x:c r="DD48" s="14">
        <x:v>1.0977939331656801</x:v>
      </x:c>
      <x:c r="DE48" s="13">
        <x:v>24.446208802393901</x:v>
      </x:c>
      <x:c r="DF48" s="14">
        <x:v>1.7151135334395</x:v>
      </x:c>
      <x:c r="DG48" s="13">
        <x:v>22.5042187077505</x:v>
      </x:c>
      <x:c r="DH48" s="14">
        <x:v>5.8498666776844397</x:v>
      </x:c>
      <x:c r="DI48" s="13">
        <x:v>-1.9419900946434601</x:v>
      </x:c>
      <x:c r="DJ48" s="14">
        <x:v>6.2241256319464302</x:v>
      </x:c>
      <x:c r="DK48" s="13">
        <x:v>30.2654085877274</x:v>
      </x:c>
      <x:c r="DL48" s="14">
        <x:v>1.2247799339308301</x:v>
      </x:c>
      <x:c r="DM48" s="13">
        <x:v>29.489215779512101</x:v>
      </x:c>
      <x:c r="DN48" s="14">
        <x:v>1.6241110494222599</x:v>
      </x:c>
      <x:c r="DO48" s="13">
        <x:v>23.668457665766301</x:v>
      </x:c>
      <x:c r="DP48" s="14">
        <x:v>5.6402912509533198</x:v>
      </x:c>
      <x:c r="DQ48" s="13">
        <x:v>-5.82075811374584</x:v>
      </x:c>
      <x:c r="DR48" s="14">
        <x:v>5.6967072440282802</x:v>
      </x:c>
      <x:c r="DS48" s="15"/>
      <x:c r="DT48" s="15"/>
      <x:c r="DU48" s="15"/>
      <x:c r="DV48" s="15"/>
      <x:c r="DW48" s="15"/>
      <x:c r="DX48" s="15"/>
      <x:c r="DY48" s="15"/>
      <x:c r="DZ48" s="15"/>
      <x:c r="EA48" s="15"/>
      <x:c r="EB48" s="15"/>
      <x:c r="EC48" s="15"/>
      <x:c r="ED48" s="15"/>
      <x:c r="EE48" s="15"/>
      <x:c r="EF48" s="15"/>
      <x:c r="EG48" s="15"/>
      <x:c r="EH48" s="15"/>
      <x:c r="EI48" s="15"/>
      <x:c r="EJ48" s="15"/>
      <x:c r="EK48" s="15"/>
      <x:c r="EL48" s="15"/>
      <x:c r="EM48" s="15"/>
      <x:c r="EN48" s="15"/>
      <x:c r="EO48" s="15"/>
      <x:c r="EP48" s="15"/>
      <x:c r="EQ48" s="15"/>
      <x:c r="ER48" s="15"/>
      <x:c r="ES48" s="15"/>
      <x:c r="ET48" s="15"/>
      <x:c r="EU48" s="15"/>
      <x:c r="EV48" s="15"/>
      <x:c r="EW48" s="15"/>
      <x:c r="EX48" s="15"/>
      <x:c r="EY48" s="15"/>
      <x:c r="EZ48" s="15"/>
      <x:c r="FA48" s="15"/>
      <x:c r="FB48" s="15"/>
      <x:c r="FC48" s="15"/>
      <x:c r="FD48" s="15"/>
      <x:c r="FE48" s="15"/>
      <x:c r="FF48" s="15"/>
      <x:c r="FG48" s="15"/>
      <x:c r="FH48" s="15"/>
      <x:c r="FI48" s="15"/>
      <x:c r="FJ48" s="15"/>
      <x:c r="FK48" s="15"/>
      <x:c r="FL48" s="15"/>
      <x:c r="FM48" s="15"/>
      <x:c r="FN48" s="15"/>
      <x:c r="FO48" s="15"/>
      <x:c r="FP48" s="15"/>
      <x:c r="FQ48" s="15"/>
      <x:c r="FR48" s="15"/>
      <x:c r="FS48" s="15"/>
      <x:c r="FT48" s="15"/>
      <x:c r="FU48" s="15"/>
      <x:c r="FV48" s="15"/>
      <x:c r="FW48" s="15"/>
      <x:c r="FX48" s="15"/>
      <x:c r="FY48" s="15"/>
      <x:c r="FZ48" s="16"/>
    </x:row>
    <x:row r="49" spans="1:182" ht="12.95" customHeight="1" x14ac:dyDescent="0.2">
      <x:c r="A49" s="2" t="s">
        <x:v>53</x:v>
      </x:c>
      <x:c r="B49" s="12">
        <x:v>2</x:v>
      </x:c>
      <x:c r="C49" s="13">
        <x:v>16.247718802795902</x:v>
      </x:c>
      <x:c r="D49" s="14">
        <x:v>0.93648354447239701</x:v>
      </x:c>
      <x:c r="E49" s="13">
        <x:v>18.301815360240301</x:v>
      </x:c>
      <x:c r="F49" s="14">
        <x:v>1.6501155758032</x:v>
      </x:c>
      <x:c r="G49" s="13" t="s">
        <x:v>723</x:v>
      </x:c>
      <x:c r="H49" s="14" t="s">
        <x:v>723</x:v>
      </x:c>
      <x:c r="I49" s="13" t="s">
        <x:v>723</x:v>
      </x:c>
      <x:c r="J49" s="14" t="s">
        <x:v>723</x:v>
      </x:c>
      <x:c r="K49" s="13">
        <x:v>15.9202598031042</x:v>
      </x:c>
      <x:c r="L49" s="14">
        <x:v>0.85217614269737496</x:v>
      </x:c>
      <x:c r="M49" s="13">
        <x:v>15.634146740467701</x:v>
      </x:c>
      <x:c r="N49" s="14">
        <x:v>1.3449887467850601</x:v>
      </x:c>
      <x:c r="O49" s="13" t="s">
        <x:v>723</x:v>
      </x:c>
      <x:c r="P49" s="14" t="s">
        <x:v>723</x:v>
      </x:c>
      <x:c r="Q49" s="13" t="s">
        <x:v>723</x:v>
      </x:c>
      <x:c r="R49" s="14" t="s">
        <x:v>723</x:v>
      </x:c>
      <x:c r="S49" s="13">
        <x:v>17.858593374611502</x:v>
      </x:c>
      <x:c r="T49" s="14">
        <x:v>0.96696962470079395</x:v>
      </x:c>
      <x:c r="U49" s="13">
        <x:v>18.004280243035399</x:v>
      </x:c>
      <x:c r="V49" s="14">
        <x:v>1.5501690297661499</x:v>
      </x:c>
      <x:c r="W49" s="13" t="s">
        <x:v>723</x:v>
      </x:c>
      <x:c r="X49" s="14" t="s">
        <x:v>723</x:v>
      </x:c>
      <x:c r="Y49" s="13" t="s">
        <x:v>723</x:v>
      </x:c>
      <x:c r="Z49" s="14" t="s">
        <x:v>723</x:v>
      </x:c>
      <x:c r="AA49" s="13">
        <x:v>17.986145228400002</x:v>
      </x:c>
      <x:c r="AB49" s="14">
        <x:v>0.969193380427114</x:v>
      </x:c>
      <x:c r="AC49" s="13">
        <x:v>18.155954005739101</x:v>
      </x:c>
      <x:c r="AD49" s="14">
        <x:v>1.4627375734238699</x:v>
      </x:c>
      <x:c r="AE49" s="13" t="s">
        <x:v>723</x:v>
      </x:c>
      <x:c r="AF49" s="14" t="s">
        <x:v>723</x:v>
      </x:c>
      <x:c r="AG49" s="13" t="s">
        <x:v>723</x:v>
      </x:c>
      <x:c r="AH49" s="14" t="s">
        <x:v>723</x:v>
      </x:c>
      <x:c r="AI49" s="13">
        <x:v>25.674265275274202</x:v>
      </x:c>
      <x:c r="AJ49" s="14">
        <x:v>1.2120853592301799</x:v>
      </x:c>
      <x:c r="AK49" s="13">
        <x:v>26.4995015999754</x:v>
      </x:c>
      <x:c r="AL49" s="14">
        <x:v>1.8512554644900101</x:v>
      </x:c>
      <x:c r="AM49" s="13" t="s">
        <x:v>723</x:v>
      </x:c>
      <x:c r="AN49" s="14" t="s">
        <x:v>723</x:v>
      </x:c>
      <x:c r="AO49" s="13" t="s">
        <x:v>723</x:v>
      </x:c>
      <x:c r="AP49" s="14" t="s">
        <x:v>723</x:v>
      </x:c>
      <x:c r="AQ49" s="13">
        <x:v>27.787526298645702</x:v>
      </x:c>
      <x:c r="AR49" s="14">
        <x:v>1.11789273731615</x:v>
      </x:c>
      <x:c r="AS49" s="13">
        <x:v>26.3223011828217</x:v>
      </x:c>
      <x:c r="AT49" s="14">
        <x:v>1.8010647899755301</x:v>
      </x:c>
      <x:c r="AU49" s="13" t="s">
        <x:v>723</x:v>
      </x:c>
      <x:c r="AV49" s="14" t="s">
        <x:v>723</x:v>
      </x:c>
      <x:c r="AW49" s="13" t="s">
        <x:v>723</x:v>
      </x:c>
      <x:c r="AX49" s="14" t="s">
        <x:v>723</x:v>
      </x:c>
      <x:c r="AY49" s="13">
        <x:v>39.652319974408101</x:v>
      </x:c>
      <x:c r="AZ49" s="14">
        <x:v>1.06164958368998</x:v>
      </x:c>
      <x:c r="BA49" s="13">
        <x:v>37.660770717265898</x:v>
      </x:c>
      <x:c r="BB49" s="14">
        <x:v>1.7558715115328101</x:v>
      </x:c>
      <x:c r="BC49" s="13" t="s">
        <x:v>723</x:v>
      </x:c>
      <x:c r="BD49" s="14" t="s">
        <x:v>723</x:v>
      </x:c>
      <x:c r="BE49" s="13" t="s">
        <x:v>723</x:v>
      </x:c>
      <x:c r="BF49" s="14" t="s">
        <x:v>723</x:v>
      </x:c>
      <x:c r="BG49" s="13">
        <x:v>19.603260072967799</x:v>
      </x:c>
      <x:c r="BH49" s="14">
        <x:v>1.1335901979060801</x:v>
      </x:c>
      <x:c r="BI49" s="13">
        <x:v>19.296730252945999</x:v>
      </x:c>
      <x:c r="BJ49" s="14">
        <x:v>1.57475308770225</x:v>
      </x:c>
      <x:c r="BK49" s="13" t="s">
        <x:v>723</x:v>
      </x:c>
      <x:c r="BL49" s="14" t="s">
        <x:v>723</x:v>
      </x:c>
      <x:c r="BM49" s="13" t="s">
        <x:v>723</x:v>
      </x:c>
      <x:c r="BN49" s="14" t="s">
        <x:v>723</x:v>
      </x:c>
      <x:c r="BO49" s="13">
        <x:v>17.2352061461694</x:v>
      </x:c>
      <x:c r="BP49" s="14">
        <x:v>0.87499309174476503</x:v>
      </x:c>
      <x:c r="BQ49" s="13">
        <x:v>15.6627842480949</x:v>
      </x:c>
      <x:c r="BR49" s="14">
        <x:v>1.57880653375519</x:v>
      </x:c>
      <x:c r="BS49" s="13" t="s">
        <x:v>723</x:v>
      </x:c>
      <x:c r="BT49" s="14" t="s">
        <x:v>723</x:v>
      </x:c>
      <x:c r="BU49" s="13" t="s">
        <x:v>723</x:v>
      </x:c>
      <x:c r="BV49" s="14" t="s">
        <x:v>723</x:v>
      </x:c>
      <x:c r="BW49" s="13">
        <x:v>17.600192672814401</x:v>
      </x:c>
      <x:c r="BX49" s="14">
        <x:v>0.99645485682568802</x:v>
      </x:c>
      <x:c r="BY49" s="13">
        <x:v>15.4794425683247</x:v>
      </x:c>
      <x:c r="BZ49" s="14">
        <x:v>1.56127006755225</x:v>
      </x:c>
      <x:c r="CA49" s="13" t="s">
        <x:v>723</x:v>
      </x:c>
      <x:c r="CB49" s="14" t="s">
        <x:v>723</x:v>
      </x:c>
      <x:c r="CC49" s="13" t="s">
        <x:v>723</x:v>
      </x:c>
      <x:c r="CD49" s="14" t="s">
        <x:v>723</x:v>
      </x:c>
      <x:c r="CE49" s="13">
        <x:v>29.587567418742999</x:v>
      </x:c>
      <x:c r="CF49" s="14">
        <x:v>1.05883380635896</x:v>
      </x:c>
      <x:c r="CG49" s="13">
        <x:v>26.427617857238602</x:v>
      </x:c>
      <x:c r="CH49" s="14">
        <x:v>1.7575829926151401</x:v>
      </x:c>
      <x:c r="CI49" s="13" t="s">
        <x:v>723</x:v>
      </x:c>
      <x:c r="CJ49" s="14" t="s">
        <x:v>723</x:v>
      </x:c>
      <x:c r="CK49" s="13" t="s">
        <x:v>723</x:v>
      </x:c>
      <x:c r="CL49" s="14" t="s">
        <x:v>723</x:v>
      </x:c>
      <x:c r="CM49" s="13">
        <x:v>24.8931780867558</x:v>
      </x:c>
      <x:c r="CN49" s="14">
        <x:v>1.0905549164318999</x:v>
      </x:c>
      <x:c r="CO49" s="13">
        <x:v>23.034900095070299</x:v>
      </x:c>
      <x:c r="CP49" s="14">
        <x:v>1.5495742117940401</x:v>
      </x:c>
      <x:c r="CQ49" s="13" t="s">
        <x:v>723</x:v>
      </x:c>
      <x:c r="CR49" s="14" t="s">
        <x:v>723</x:v>
      </x:c>
      <x:c r="CS49" s="13" t="s">
        <x:v>723</x:v>
      </x:c>
      <x:c r="CT49" s="14" t="s">
        <x:v>723</x:v>
      </x:c>
      <x:c r="CU49" s="13">
        <x:v>19.987988466800399</x:v>
      </x:c>
      <x:c r="CV49" s="14">
        <x:v>1.03905565540206</x:v>
      </x:c>
      <x:c r="CW49" s="13">
        <x:v>18.218845070935998</x:v>
      </x:c>
      <x:c r="CX49" s="14">
        <x:v>1.5275774629942001</x:v>
      </x:c>
      <x:c r="CY49" s="13" t="s">
        <x:v>723</x:v>
      </x:c>
      <x:c r="CZ49" s="14" t="s">
        <x:v>723</x:v>
      </x:c>
      <x:c r="DA49" s="13" t="s">
        <x:v>723</x:v>
      </x:c>
      <x:c r="DB49" s="14" t="s">
        <x:v>723</x:v>
      </x:c>
      <x:c r="DC49" s="13">
        <x:v>20.914190730482598</x:v>
      </x:c>
      <x:c r="DD49" s="14">
        <x:v>1.02743359946269</x:v>
      </x:c>
      <x:c r="DE49" s="13">
        <x:v>18.457200606674601</x:v>
      </x:c>
      <x:c r="DF49" s="14">
        <x:v>1.43388419310958</x:v>
      </x:c>
      <x:c r="DG49" s="13" t="s">
        <x:v>723</x:v>
      </x:c>
      <x:c r="DH49" s="14" t="s">
        <x:v>723</x:v>
      </x:c>
      <x:c r="DI49" s="13" t="s">
        <x:v>723</x:v>
      </x:c>
      <x:c r="DJ49" s="14" t="s">
        <x:v>723</x:v>
      </x:c>
      <x:c r="DK49" s="13">
        <x:v>22.392617900896401</x:v>
      </x:c>
      <x:c r="DL49" s="14">
        <x:v>1.1145749774761</x:v>
      </x:c>
      <x:c r="DM49" s="13">
        <x:v>21.592050214603599</x:v>
      </x:c>
      <x:c r="DN49" s="14">
        <x:v>1.5403742384477801</x:v>
      </x:c>
      <x:c r="DO49" s="13" t="s">
        <x:v>723</x:v>
      </x:c>
      <x:c r="DP49" s="14" t="s">
        <x:v>723</x:v>
      </x:c>
      <x:c r="DQ49" s="13" t="s">
        <x:v>723</x:v>
      </x:c>
      <x:c r="DR49" s="14" t="s">
        <x:v>723</x:v>
      </x:c>
      <x:c r="DS49" s="15"/>
      <x:c r="DT49" s="15"/>
      <x:c r="DU49" s="15"/>
      <x:c r="DV49" s="15"/>
      <x:c r="DW49" s="15"/>
      <x:c r="DX49" s="15"/>
      <x:c r="DY49" s="15"/>
      <x:c r="DZ49" s="15"/>
      <x:c r="EA49" s="15"/>
      <x:c r="EB49" s="15"/>
      <x:c r="EC49" s="15"/>
      <x:c r="ED49" s="15"/>
      <x:c r="EE49" s="15"/>
      <x:c r="EF49" s="15"/>
      <x:c r="EG49" s="15"/>
      <x:c r="EH49" s="15"/>
      <x:c r="EI49" s="15"/>
      <x:c r="EJ49" s="15"/>
      <x:c r="EK49" s="15"/>
      <x:c r="EL49" s="15"/>
      <x:c r="EM49" s="15"/>
      <x:c r="EN49" s="15"/>
      <x:c r="EO49" s="15"/>
      <x:c r="EP49" s="15"/>
      <x:c r="EQ49" s="15"/>
      <x:c r="ER49" s="15"/>
      <x:c r="ES49" s="15"/>
      <x:c r="ET49" s="15"/>
      <x:c r="EU49" s="15"/>
      <x:c r="EV49" s="15"/>
      <x:c r="EW49" s="15"/>
      <x:c r="EX49" s="15"/>
      <x:c r="EY49" s="15"/>
      <x:c r="EZ49" s="15"/>
      <x:c r="FA49" s="15"/>
      <x:c r="FB49" s="15"/>
      <x:c r="FC49" s="15"/>
      <x:c r="FD49" s="15"/>
      <x:c r="FE49" s="15"/>
      <x:c r="FF49" s="15"/>
      <x:c r="FG49" s="15"/>
      <x:c r="FH49" s="15"/>
      <x:c r="FI49" s="15"/>
      <x:c r="FJ49" s="15"/>
      <x:c r="FK49" s="15"/>
      <x:c r="FL49" s="15"/>
      <x:c r="FM49" s="15"/>
      <x:c r="FN49" s="15"/>
      <x:c r="FO49" s="15"/>
      <x:c r="FP49" s="15"/>
      <x:c r="FQ49" s="15"/>
      <x:c r="FR49" s="15"/>
      <x:c r="FS49" s="15"/>
      <x:c r="FT49" s="15"/>
      <x:c r="FU49" s="15"/>
      <x:c r="FV49" s="15"/>
      <x:c r="FW49" s="15"/>
      <x:c r="FX49" s="15"/>
      <x:c r="FY49" s="15"/>
      <x:c r="FZ49" s="16"/>
    </x:row>
    <x:row r="50" spans="1:182" ht="12.95" customHeight="1" x14ac:dyDescent="0.2">
      <x:c r="A50" s="2" t="s">
        <x:v>54</x:v>
      </x:c>
      <x:c r="B50" s="12">
        <x:v>2</x:v>
      </x:c>
      <x:c r="C50" s="13">
        <x:v>16.488652771575101</x:v>
      </x:c>
      <x:c r="D50" s="14">
        <x:v>0.81553867837391203</x:v>
      </x:c>
      <x:c r="E50" s="13">
        <x:v>15.4531047864609</x:v>
      </x:c>
      <x:c r="F50" s="14">
        <x:v>1.2196560488515999</x:v>
      </x:c>
      <x:c r="G50" s="13">
        <x:v>19.841690278942799</x:v>
      </x:c>
      <x:c r="H50" s="14">
        <x:v>6.3116241109310502</x:v>
      </x:c>
      <x:c r="I50" s="13">
        <x:v>4.3885854924818402</x:v>
      </x:c>
      <x:c r="J50" s="14">
        <x:v>6.3685690023642101</x:v>
      </x:c>
      <x:c r="K50" s="13">
        <x:v>17.8352823492345</x:v>
      </x:c>
      <x:c r="L50" s="14">
        <x:v>0.91408134681759701</x:v>
      </x:c>
      <x:c r="M50" s="13">
        <x:v>17.383302748696</x:v>
      </x:c>
      <x:c r="N50" s="14">
        <x:v>1.29568104456771</x:v>
      </x:c>
      <x:c r="O50" s="13">
        <x:v>22.095230339716998</x:v>
      </x:c>
      <x:c r="P50" s="14">
        <x:v>6.9885644997825498</x:v>
      </x:c>
      <x:c r="Q50" s="13">
        <x:v>4.7119275910209799</x:v>
      </x:c>
      <x:c r="R50" s="14">
        <x:v>6.9009923316573998</x:v>
      </x:c>
      <x:c r="S50" s="13">
        <x:v>15.2535015183431</x:v>
      </x:c>
      <x:c r="T50" s="14">
        <x:v>0.86370697039112299</x:v>
      </x:c>
      <x:c r="U50" s="13">
        <x:v>14.3149546157749</x:v>
      </x:c>
      <x:c r="V50" s="14">
        <x:v>1.2415907349924</x:v>
      </x:c>
      <x:c r="W50" s="13">
        <x:v>23.349907644252699</x:v>
      </x:c>
      <x:c r="X50" s="14">
        <x:v>5.4851489792391401</x:v>
      </x:c>
      <x:c r="Y50" s="13">
        <x:v>9.0349530284778208</x:v>
      </x:c>
      <x:c r="Z50" s="14">
        <x:v>5.4419073418567603</x:v>
      </x:c>
      <x:c r="AA50" s="13">
        <x:v>19.929921471120199</x:v>
      </x:c>
      <x:c r="AB50" s="14">
        <x:v>0.95445214695544001</x:v>
      </x:c>
      <x:c r="AC50" s="13">
        <x:v>19.6355822419861</x:v>
      </x:c>
      <x:c r="AD50" s="14">
        <x:v>1.50130783623454</x:v>
      </x:c>
      <x:c r="AE50" s="13">
        <x:v>28.464950591914</x:v>
      </x:c>
      <x:c r="AF50" s="14">
        <x:v>6.13420464265341</x:v>
      </x:c>
      <x:c r="AG50" s="13">
        <x:v>8.8293683499278703</x:v>
      </x:c>
      <x:c r="AH50" s="14">
        <x:v>6.31101901638608</x:v>
      </x:c>
      <x:c r="AI50" s="13">
        <x:v>21.2819922722997</x:v>
      </x:c>
      <x:c r="AJ50" s="14">
        <x:v>0.94269235056052603</x:v>
      </x:c>
      <x:c r="AK50" s="13">
        <x:v>20.996200841187399</x:v>
      </x:c>
      <x:c r="AL50" s="14">
        <x:v>1.2918188944693401</x:v>
      </x:c>
      <x:c r="AM50" s="13">
        <x:v>34.640126154971902</x:v>
      </x:c>
      <x:c r="AN50" s="14">
        <x:v>6.70278822479884</x:v>
      </x:c>
      <x:c r="AO50" s="13">
        <x:v>13.643925313784599</x:v>
      </x:c>
      <x:c r="AP50" s="14">
        <x:v>6.8008059593193204</x:v>
      </x:c>
      <x:c r="AQ50" s="13">
        <x:v>20.786730468985098</x:v>
      </x:c>
      <x:c r="AR50" s="14">
        <x:v>0.94132225056715502</x:v>
      </x:c>
      <x:c r="AS50" s="13">
        <x:v>21.068718870085501</x:v>
      </x:c>
      <x:c r="AT50" s="14">
        <x:v>1.1951597050982701</x:v>
      </x:c>
      <x:c r="AU50" s="13">
        <x:v>27.2849817944515</x:v>
      </x:c>
      <x:c r="AV50" s="14">
        <x:v>6.6507302764403304</x:v>
      </x:c>
      <x:c r="AW50" s="13">
        <x:v>6.2162629243659202</x:v>
      </x:c>
      <x:c r="AX50" s="14">
        <x:v>6.60479869898945</x:v>
      </x:c>
      <x:c r="AY50" s="13">
        <x:v>24.0426514995867</x:v>
      </x:c>
      <x:c r="AZ50" s="14">
        <x:v>0.960937692353663</x:v>
      </x:c>
      <x:c r="BA50" s="13">
        <x:v>24.848799678186499</x:v>
      </x:c>
      <x:c r="BB50" s="14">
        <x:v>1.5742104137642401</x:v>
      </x:c>
      <x:c r="BC50" s="13">
        <x:v>27.125122044792398</x:v>
      </x:c>
      <x:c r="BD50" s="14">
        <x:v>6.22120429480551</x:v>
      </x:c>
      <x:c r="BE50" s="13">
        <x:v>2.2763223666059198</x:v>
      </x:c>
      <x:c r="BF50" s="14">
        <x:v>6.4817753128471898</x:v>
      </x:c>
      <x:c r="BG50" s="13">
        <x:v>23.025247642614399</x:v>
      </x:c>
      <x:c r="BH50" s="14">
        <x:v>0.90223060066057803</x:v>
      </x:c>
      <x:c r="BI50" s="13">
        <x:v>22.9149169418939</x:v>
      </x:c>
      <x:c r="BJ50" s="14">
        <x:v>1.29570593502779</x:v>
      </x:c>
      <x:c r="BK50" s="13">
        <x:v>33.2089491235418</x:v>
      </x:c>
      <x:c r="BL50" s="14">
        <x:v>6.8658597110086301</x:v>
      </x:c>
      <x:c r="BM50" s="13">
        <x:v>10.2940321816479</x:v>
      </x:c>
      <x:c r="BN50" s="14">
        <x:v>7.1067412803663501</x:v>
      </x:c>
      <x:c r="BO50" s="13">
        <x:v>10.2322614639245</x:v>
      </x:c>
      <x:c r="BP50" s="14">
        <x:v>0.61942764410256002</x:v>
      </x:c>
      <x:c r="BQ50" s="13">
        <x:v>8.8548768684200994</x:v>
      </x:c>
      <x:c r="BR50" s="14">
        <x:v>0.90682084394237705</x:v>
      </x:c>
      <x:c r="BS50" s="13">
        <x:v>11.6832079883755</x:v>
      </x:c>
      <x:c r="BT50" s="14">
        <x:v>4.8578711701170096</x:v>
      </x:c>
      <x:c r="BU50" s="13">
        <x:v>2.82833111995535</x:v>
      </x:c>
      <x:c r="BV50" s="14">
        <x:v>4.9824445462505196</x:v>
      </x:c>
      <x:c r="BW50" s="13">
        <x:v>18.261271719580499</x:v>
      </x:c>
      <x:c r="BX50" s="14">
        <x:v>0.85451464061928495</x:v>
      </x:c>
      <x:c r="BY50" s="13">
        <x:v>16.305909963010201</x:v>
      </x:c>
      <x:c r="BZ50" s="14">
        <x:v>1.21754944294784</x:v>
      </x:c>
      <x:c r="CA50" s="13">
        <x:v>27.143919106399</x:v>
      </x:c>
      <x:c r="CB50" s="14">
        <x:v>6.6033738809768803</x:v>
      </x:c>
      <x:c r="CC50" s="13">
        <x:v>10.838009143388801</x:v>
      </x:c>
      <x:c r="CD50" s="14">
        <x:v>6.6345973739392399</x:v>
      </x:c>
      <x:c r="CE50" s="13">
        <x:v>31.6676121552211</x:v>
      </x:c>
      <x:c r="CF50" s="14">
        <x:v>1.1261760818406701</x:v>
      </x:c>
      <x:c r="CG50" s="13">
        <x:v>30.827062811960602</x:v>
      </x:c>
      <x:c r="CH50" s="14">
        <x:v>1.6988956202796299</x:v>
      </x:c>
      <x:c r="CI50" s="13">
        <x:v>31.801427679241399</x:v>
      </x:c>
      <x:c r="CJ50" s="14">
        <x:v>7.3263528224742398</x:v>
      </x:c>
      <x:c r="CK50" s="13">
        <x:v>0.97436486728080496</x:v>
      </x:c>
      <x:c r="CL50" s="14">
        <x:v>7.4405803651550197</x:v>
      </x:c>
      <x:c r="CM50" s="13">
        <x:v>13.8210828184266</x:v>
      </x:c>
      <x:c r="CN50" s="14">
        <x:v>0.74716765256220596</x:v>
      </x:c>
      <x:c r="CO50" s="13">
        <x:v>14.274074262613601</x:v>
      </x:c>
      <x:c r="CP50" s="14">
        <x:v>1.2282449953913499</x:v>
      </x:c>
      <x:c r="CQ50" s="13">
        <x:v>19.636172862150701</x:v>
      </x:c>
      <x:c r="CR50" s="14">
        <x:v>5.5290758605754897</x:v>
      </x:c>
      <x:c r="CS50" s="13">
        <x:v>5.3620985995370898</x:v>
      </x:c>
      <x:c r="CT50" s="14">
        <x:v>5.6758009128023099</x:v>
      </x:c>
      <x:c r="CU50" s="13">
        <x:v>16.454352876539399</x:v>
      </x:c>
      <x:c r="CV50" s="14">
        <x:v>0.78465467676263501</x:v>
      </x:c>
      <x:c r="CW50" s="13">
        <x:v>14.588565772623999</x:v>
      </x:c>
      <x:c r="CX50" s="14">
        <x:v>1.12244855524656</x:v>
      </x:c>
      <x:c r="CY50" s="13">
        <x:v>31.0943748024177</x:v>
      </x:c>
      <x:c r="CZ50" s="14">
        <x:v>7.1603965750912204</x:v>
      </x:c>
      <x:c r="DA50" s="13">
        <x:v>16.505809029793699</x:v>
      </x:c>
      <x:c r="DB50" s="14">
        <x:v>7.1131945486620101</x:v>
      </x:c>
      <x:c r="DC50" s="13">
        <x:v>19.747189970507598</x:v>
      </x:c>
      <x:c r="DD50" s="14">
        <x:v>0.81785086543928998</x:v>
      </x:c>
      <x:c r="DE50" s="13">
        <x:v>18.341997776522199</x:v>
      </x:c>
      <x:c r="DF50" s="14">
        <x:v>1.27821908863138</x:v>
      </x:c>
      <x:c r="DG50" s="13">
        <x:v>27.625469002749298</x:v>
      </x:c>
      <x:c r="DH50" s="14">
        <x:v>6.3087723887881397</x:v>
      </x:c>
      <x:c r="DI50" s="13">
        <x:v>9.2834712262270305</x:v>
      </x:c>
      <x:c r="DJ50" s="14">
        <x:v>6.4247293283968103</x:v>
      </x:c>
      <x:c r="DK50" s="13">
        <x:v>23.391135138548702</x:v>
      </x:c>
      <x:c r="DL50" s="14">
        <x:v>1.0367098073280201</x:v>
      </x:c>
      <x:c r="DM50" s="13">
        <x:v>22.142041459061598</x:v>
      </x:c>
      <x:c r="DN50" s="14">
        <x:v>1.57401299774486</x:v>
      </x:c>
      <x:c r="DO50" s="13">
        <x:v>33.388298642174597</x:v>
      </x:c>
      <x:c r="DP50" s="14">
        <x:v>7.5908196582300898</x:v>
      </x:c>
      <x:c r="DQ50" s="13">
        <x:v>11.246257183113</x:v>
      </x:c>
      <x:c r="DR50" s="14">
        <x:v>7.6761523915030203</x:v>
      </x:c>
      <x:c r="DS50" s="15"/>
      <x:c r="DT50" s="15"/>
      <x:c r="DU50" s="15"/>
      <x:c r="DV50" s="15"/>
      <x:c r="DW50" s="15"/>
      <x:c r="DX50" s="15"/>
      <x:c r="DY50" s="15"/>
      <x:c r="DZ50" s="15"/>
      <x:c r="EA50" s="15"/>
      <x:c r="EB50" s="15"/>
      <x:c r="EC50" s="15"/>
      <x:c r="ED50" s="15"/>
      <x:c r="EE50" s="15"/>
      <x:c r="EF50" s="15"/>
      <x:c r="EG50" s="15"/>
      <x:c r="EH50" s="15"/>
      <x:c r="EI50" s="15"/>
      <x:c r="EJ50" s="15"/>
      <x:c r="EK50" s="15"/>
      <x:c r="EL50" s="15"/>
      <x:c r="EM50" s="15"/>
      <x:c r="EN50" s="15"/>
      <x:c r="EO50" s="15"/>
      <x:c r="EP50" s="15"/>
      <x:c r="EQ50" s="15"/>
      <x:c r="ER50" s="15"/>
      <x:c r="ES50" s="15"/>
      <x:c r="ET50" s="15"/>
      <x:c r="EU50" s="15"/>
      <x:c r="EV50" s="15"/>
      <x:c r="EW50" s="15"/>
      <x:c r="EX50" s="15"/>
      <x:c r="EY50" s="15"/>
      <x:c r="EZ50" s="15"/>
      <x:c r="FA50" s="15"/>
      <x:c r="FB50" s="15"/>
      <x:c r="FC50" s="15"/>
      <x:c r="FD50" s="15"/>
      <x:c r="FE50" s="15"/>
      <x:c r="FF50" s="15"/>
      <x:c r="FG50" s="15"/>
      <x:c r="FH50" s="15"/>
      <x:c r="FI50" s="15"/>
      <x:c r="FJ50" s="15"/>
      <x:c r="FK50" s="15"/>
      <x:c r="FL50" s="15"/>
      <x:c r="FM50" s="15"/>
      <x:c r="FN50" s="15"/>
      <x:c r="FO50" s="15"/>
      <x:c r="FP50" s="15"/>
      <x:c r="FQ50" s="15"/>
      <x:c r="FR50" s="15"/>
      <x:c r="FS50" s="15"/>
      <x:c r="FT50" s="15"/>
      <x:c r="FU50" s="15"/>
      <x:c r="FV50" s="15"/>
      <x:c r="FW50" s="15"/>
      <x:c r="FX50" s="15"/>
      <x:c r="FY50" s="15"/>
      <x:c r="FZ50" s="16"/>
    </x:row>
    <x:row r="51" spans="1:182" ht="12.95" customHeight="1" x14ac:dyDescent="0.2">
      <x:c r="A51" s="2" t="s">
        <x:v>55</x:v>
      </x:c>
      <x:c r="B51" s="12">
        <x:v>2</x:v>
      </x:c>
      <x:c r="C51" s="13">
        <x:v>51.2209017391014</x:v>
      </x:c>
      <x:c r="D51" s="14">
        <x:v>1.07803503934143</x:v>
      </x:c>
      <x:c r="E51" s="13">
        <x:v>52.117913996085299</x:v>
      </x:c>
      <x:c r="F51" s="14">
        <x:v>1.5118320101357301</x:v>
      </x:c>
      <x:c r="G51" s="13" t="s">
        <x:v>723</x:v>
      </x:c>
      <x:c r="H51" s="14" t="s">
        <x:v>723</x:v>
      </x:c>
      <x:c r="I51" s="13" t="s">
        <x:v>723</x:v>
      </x:c>
      <x:c r="J51" s="14" t="s">
        <x:v>723</x:v>
      </x:c>
      <x:c r="K51" s="13">
        <x:v>53.909477146425502</x:v>
      </x:c>
      <x:c r="L51" s="14">
        <x:v>1.12368872868828</x:v>
      </x:c>
      <x:c r="M51" s="13">
        <x:v>54.435591017761702</x:v>
      </x:c>
      <x:c r="N51" s="14">
        <x:v>1.533291919908</x:v>
      </x:c>
      <x:c r="O51" s="13" t="s">
        <x:v>723</x:v>
      </x:c>
      <x:c r="P51" s="14" t="s">
        <x:v>723</x:v>
      </x:c>
      <x:c r="Q51" s="13" t="s">
        <x:v>723</x:v>
      </x:c>
      <x:c r="R51" s="14" t="s">
        <x:v>723</x:v>
      </x:c>
      <x:c r="S51" s="13">
        <x:v>49.813573454943999</x:v>
      </x:c>
      <x:c r="T51" s="14">
        <x:v>1.1101676288695499</x:v>
      </x:c>
      <x:c r="U51" s="13">
        <x:v>50.261356722558901</x:v>
      </x:c>
      <x:c r="V51" s="14">
        <x:v>1.4595530962944401</x:v>
      </x:c>
      <x:c r="W51" s="13" t="s">
        <x:v>723</x:v>
      </x:c>
      <x:c r="X51" s="14" t="s">
        <x:v>723</x:v>
      </x:c>
      <x:c r="Y51" s="13" t="s">
        <x:v>723</x:v>
      </x:c>
      <x:c r="Z51" s="14" t="s">
        <x:v>723</x:v>
      </x:c>
      <x:c r="AA51" s="13">
        <x:v>49.2162000287098</x:v>
      </x:c>
      <x:c r="AB51" s="14">
        <x:v>1.12460389685197</x:v>
      </x:c>
      <x:c r="AC51" s="13">
        <x:v>47.729481129186397</x:v>
      </x:c>
      <x:c r="AD51" s="14">
        <x:v>1.5538152758550301</x:v>
      </x:c>
      <x:c r="AE51" s="13" t="s">
        <x:v>723</x:v>
      </x:c>
      <x:c r="AF51" s="14" t="s">
        <x:v>723</x:v>
      </x:c>
      <x:c r="AG51" s="13" t="s">
        <x:v>723</x:v>
      </x:c>
      <x:c r="AH51" s="14" t="s">
        <x:v>723</x:v>
      </x:c>
      <x:c r="AI51" s="13">
        <x:v>55.394082777329601</x:v>
      </x:c>
      <x:c r="AJ51" s="14">
        <x:v>1.1393865824251901</x:v>
      </x:c>
      <x:c r="AK51" s="13">
        <x:v>55.637844941169902</x:v>
      </x:c>
      <x:c r="AL51" s="14">
        <x:v>1.57054140645676</x:v>
      </x:c>
      <x:c r="AM51" s="13" t="s">
        <x:v>723</x:v>
      </x:c>
      <x:c r="AN51" s="14" t="s">
        <x:v>723</x:v>
      </x:c>
      <x:c r="AO51" s="13" t="s">
        <x:v>723</x:v>
      </x:c>
      <x:c r="AP51" s="14" t="s">
        <x:v>723</x:v>
      </x:c>
      <x:c r="AQ51" s="13">
        <x:v>55.421238676756403</x:v>
      </x:c>
      <x:c r="AR51" s="14">
        <x:v>1.1228773704800601</x:v>
      </x:c>
      <x:c r="AS51" s="13">
        <x:v>54.770353960208801</x:v>
      </x:c>
      <x:c r="AT51" s="14">
        <x:v>1.5874493277173201</x:v>
      </x:c>
      <x:c r="AU51" s="13" t="s">
        <x:v>723</x:v>
      </x:c>
      <x:c r="AV51" s="14" t="s">
        <x:v>723</x:v>
      </x:c>
      <x:c r="AW51" s="13" t="s">
        <x:v>723</x:v>
      </x:c>
      <x:c r="AX51" s="14" t="s">
        <x:v>723</x:v>
      </x:c>
      <x:c r="AY51" s="13">
        <x:v>54.265956562935202</x:v>
      </x:c>
      <x:c r="AZ51" s="14">
        <x:v>1.2654530344086301</x:v>
      </x:c>
      <x:c r="BA51" s="13">
        <x:v>53.161997695422698</x:v>
      </x:c>
      <x:c r="BB51" s="14">
        <x:v>1.4985264682747801</x:v>
      </x:c>
      <x:c r="BC51" s="13" t="s">
        <x:v>723</x:v>
      </x:c>
      <x:c r="BD51" s="14" t="s">
        <x:v>723</x:v>
      </x:c>
      <x:c r="BE51" s="13" t="s">
        <x:v>723</x:v>
      </x:c>
      <x:c r="BF51" s="14" t="s">
        <x:v>723</x:v>
      </x:c>
      <x:c r="BG51" s="13">
        <x:v>48.994657426929599</x:v>
      </x:c>
      <x:c r="BH51" s="14">
        <x:v>1.1897537022639799</x:v>
      </x:c>
      <x:c r="BI51" s="13">
        <x:v>49.290662293231399</x:v>
      </x:c>
      <x:c r="BJ51" s="14">
        <x:v>1.5642626623265401</x:v>
      </x:c>
      <x:c r="BK51" s="13" t="s">
        <x:v>723</x:v>
      </x:c>
      <x:c r="BL51" s="14" t="s">
        <x:v>723</x:v>
      </x:c>
      <x:c r="BM51" s="13" t="s">
        <x:v>723</x:v>
      </x:c>
      <x:c r="BN51" s="14" t="s">
        <x:v>723</x:v>
      </x:c>
      <x:c r="BO51" s="13">
        <x:v>26.069552305674499</x:v>
      </x:c>
      <x:c r="BP51" s="14">
        <x:v>0.98168097946196498</x:v>
      </x:c>
      <x:c r="BQ51" s="13">
        <x:v>26.3627751839499</x:v>
      </x:c>
      <x:c r="BR51" s="14">
        <x:v>1.4020114005988</x:v>
      </x:c>
      <x:c r="BS51" s="13" t="s">
        <x:v>723</x:v>
      </x:c>
      <x:c r="BT51" s="14" t="s">
        <x:v>723</x:v>
      </x:c>
      <x:c r="BU51" s="13" t="s">
        <x:v>723</x:v>
      </x:c>
      <x:c r="BV51" s="14" t="s">
        <x:v>723</x:v>
      </x:c>
      <x:c r="BW51" s="13">
        <x:v>53.057961550453697</x:v>
      </x:c>
      <x:c r="BX51" s="14">
        <x:v>1.2295403855921101</x:v>
      </x:c>
      <x:c r="BY51" s="13">
        <x:v>52.701410962354501</x:v>
      </x:c>
      <x:c r="BZ51" s="14">
        <x:v>1.5803511120538101</x:v>
      </x:c>
      <x:c r="CA51" s="13" t="s">
        <x:v>723</x:v>
      </x:c>
      <x:c r="CB51" s="14" t="s">
        <x:v>723</x:v>
      </x:c>
      <x:c r="CC51" s="13" t="s">
        <x:v>723</x:v>
      </x:c>
      <x:c r="CD51" s="14" t="s">
        <x:v>723</x:v>
      </x:c>
      <x:c r="CE51" s="13">
        <x:v>38.359074594967801</x:v>
      </x:c>
      <x:c r="CF51" s="14">
        <x:v>1.2138999112290101</x:v>
      </x:c>
      <x:c r="CG51" s="13">
        <x:v>39.247645338660497</x:v>
      </x:c>
      <x:c r="CH51" s="14">
        <x:v>1.7044111874602299</x:v>
      </x:c>
      <x:c r="CI51" s="13" t="s">
        <x:v>723</x:v>
      </x:c>
      <x:c r="CJ51" s="14" t="s">
        <x:v>723</x:v>
      </x:c>
      <x:c r="CK51" s="13" t="s">
        <x:v>723</x:v>
      </x:c>
      <x:c r="CL51" s="14" t="s">
        <x:v>723</x:v>
      </x:c>
      <x:c r="CM51" s="13">
        <x:v>36.902314117421703</x:v>
      </x:c>
      <x:c r="CN51" s="14">
        <x:v>1.2156048473851799</x:v>
      </x:c>
      <x:c r="CO51" s="13">
        <x:v>36.751510327915803</x:v>
      </x:c>
      <x:c r="CP51" s="14">
        <x:v>1.69220956429884</x:v>
      </x:c>
      <x:c r="CQ51" s="13" t="s">
        <x:v>723</x:v>
      </x:c>
      <x:c r="CR51" s="14" t="s">
        <x:v>723</x:v>
      </x:c>
      <x:c r="CS51" s="13" t="s">
        <x:v>723</x:v>
      </x:c>
      <x:c r="CT51" s="14" t="s">
        <x:v>723</x:v>
      </x:c>
      <x:c r="CU51" s="13">
        <x:v>46.197958205970998</x:v>
      </x:c>
      <x:c r="CV51" s="14">
        <x:v>1.1249587326417401</x:v>
      </x:c>
      <x:c r="CW51" s="13">
        <x:v>45.179956355042499</x:v>
      </x:c>
      <x:c r="CX51" s="14">
        <x:v>1.6468942044616199</x:v>
      </x:c>
      <x:c r="CY51" s="13" t="s">
        <x:v>723</x:v>
      </x:c>
      <x:c r="CZ51" s="14" t="s">
        <x:v>723</x:v>
      </x:c>
      <x:c r="DA51" s="13" t="s">
        <x:v>723</x:v>
      </x:c>
      <x:c r="DB51" s="14" t="s">
        <x:v>723</x:v>
      </x:c>
      <x:c r="DC51" s="13">
        <x:v>45.872677540860501</x:v>
      </x:c>
      <x:c r="DD51" s="14">
        <x:v>1.25954225699151</x:v>
      </x:c>
      <x:c r="DE51" s="13">
        <x:v>43.758321088243299</x:v>
      </x:c>
      <x:c r="DF51" s="14">
        <x:v>1.65808127956859</x:v>
      </x:c>
      <x:c r="DG51" s="13" t="s">
        <x:v>723</x:v>
      </x:c>
      <x:c r="DH51" s="14" t="s">
        <x:v>723</x:v>
      </x:c>
      <x:c r="DI51" s="13" t="s">
        <x:v>723</x:v>
      </x:c>
      <x:c r="DJ51" s="14" t="s">
        <x:v>723</x:v>
      </x:c>
      <x:c r="DK51" s="13">
        <x:v>49.391695286665701</x:v>
      </x:c>
      <x:c r="DL51" s="14">
        <x:v>1.1273345469154701</x:v>
      </x:c>
      <x:c r="DM51" s="13">
        <x:v>47.972884410574601</x:v>
      </x:c>
      <x:c r="DN51" s="14">
        <x:v>1.47418035090807</x:v>
      </x:c>
      <x:c r="DO51" s="13" t="s">
        <x:v>723</x:v>
      </x:c>
      <x:c r="DP51" s="14" t="s">
        <x:v>723</x:v>
      </x:c>
      <x:c r="DQ51" s="13" t="s">
        <x:v>723</x:v>
      </x:c>
      <x:c r="DR51" s="14" t="s">
        <x:v>723</x:v>
      </x:c>
      <x:c r="DS51" s="15"/>
      <x:c r="DT51" s="15"/>
      <x:c r="DU51" s="15"/>
      <x:c r="DV51" s="15"/>
      <x:c r="DW51" s="15"/>
      <x:c r="DX51" s="15"/>
      <x:c r="DY51" s="15"/>
      <x:c r="DZ51" s="15"/>
      <x:c r="EA51" s="15"/>
      <x:c r="EB51" s="15"/>
      <x:c r="EC51" s="15"/>
      <x:c r="ED51" s="15"/>
      <x:c r="EE51" s="15"/>
      <x:c r="EF51" s="15"/>
      <x:c r="EG51" s="15"/>
      <x:c r="EH51" s="15"/>
      <x:c r="EI51" s="15"/>
      <x:c r="EJ51" s="15"/>
      <x:c r="EK51" s="15"/>
      <x:c r="EL51" s="15"/>
      <x:c r="EM51" s="15"/>
      <x:c r="EN51" s="15"/>
      <x:c r="EO51" s="15"/>
      <x:c r="EP51" s="15"/>
      <x:c r="EQ51" s="15"/>
      <x:c r="ER51" s="15"/>
      <x:c r="ES51" s="15"/>
      <x:c r="ET51" s="15"/>
      <x:c r="EU51" s="15"/>
      <x:c r="EV51" s="15"/>
      <x:c r="EW51" s="15"/>
      <x:c r="EX51" s="15"/>
      <x:c r="EY51" s="15"/>
      <x:c r="EZ51" s="15"/>
      <x:c r="FA51" s="15"/>
      <x:c r="FB51" s="15"/>
      <x:c r="FC51" s="15"/>
      <x:c r="FD51" s="15"/>
      <x:c r="FE51" s="15"/>
      <x:c r="FF51" s="15"/>
      <x:c r="FG51" s="15"/>
      <x:c r="FH51" s="15"/>
      <x:c r="FI51" s="15"/>
      <x:c r="FJ51" s="15"/>
      <x:c r="FK51" s="15"/>
      <x:c r="FL51" s="15"/>
      <x:c r="FM51" s="15"/>
      <x:c r="FN51" s="15"/>
      <x:c r="FO51" s="15"/>
      <x:c r="FP51" s="15"/>
      <x:c r="FQ51" s="15"/>
      <x:c r="FR51" s="15"/>
      <x:c r="FS51" s="15"/>
      <x:c r="FT51" s="15"/>
      <x:c r="FU51" s="15"/>
      <x:c r="FV51" s="15"/>
      <x:c r="FW51" s="15"/>
      <x:c r="FX51" s="15"/>
      <x:c r="FY51" s="15"/>
      <x:c r="FZ51" s="16"/>
    </x:row>
    <x:row r="52" spans="1:182" ht="12.95" customHeight="1" x14ac:dyDescent="0.2">
      <x:c r="A52" s="2" t="s">
        <x:v>56</x:v>
      </x:c>
      <x:c r="B52" s="12">
        <x:v>2</x:v>
      </x:c>
      <x:c r="C52" s="13">
        <x:v>3.5748845872918098</x:v>
      </x:c>
      <x:c r="D52" s="14">
        <x:v>0.59863383594767094</x:v>
      </x:c>
      <x:c r="E52" s="13">
        <x:v>2.9715873955347498</x:v>
      </x:c>
      <x:c r="F52" s="14">
        <x:v>0.58123918181254397</x:v>
      </x:c>
      <x:c r="G52" s="13">
        <x:v>4.7994967276422704</x:v>
      </x:c>
      <x:c r="H52" s="14">
        <x:v>3.18803897621097</x:v>
      </x:c>
      <x:c r="I52" s="13">
        <x:v>1.8279093321075099</x:v>
      </x:c>
      <x:c r="J52" s="14">
        <x:v>3.2159905882590598</x:v>
      </x:c>
      <x:c r="K52" s="13">
        <x:v>5.5528233677726497</x:v>
      </x:c>
      <x:c r="L52" s="14">
        <x:v>0.51991756123023802</x:v>
      </x:c>
      <x:c r="M52" s="13">
        <x:v>5.1841737515308504</x:v>
      </x:c>
      <x:c r="N52" s="14">
        <x:v>0.66266805807137097</x:v>
      </x:c>
      <x:c r="O52" s="13">
        <x:v>4.7994967276422704</x:v>
      </x:c>
      <x:c r="P52" s="14">
        <x:v>3.18803897621097</x:v>
      </x:c>
      <x:c r="Q52" s="13">
        <x:v>-0.38467702388857999</x:v>
      </x:c>
      <x:c r="R52" s="14">
        <x:v>3.0769501799251202</x:v>
      </x:c>
      <x:c r="S52" s="13">
        <x:v>4.65147132509908</x:v>
      </x:c>
      <x:c r="T52" s="14">
        <x:v>0.64389365315968405</x:v>
      </x:c>
      <x:c r="U52" s="13">
        <x:v>4.0277379413688204</x:v>
      </x:c>
      <x:c r="V52" s="14">
        <x:v>0.71826022729251504</x:v>
      </x:c>
      <x:c r="W52" s="13">
        <x:v>4.7994967276422704</x:v>
      </x:c>
      <x:c r="X52" s="14">
        <x:v>3.18803897621097</x:v>
      </x:c>
      <x:c r="Y52" s="13">
        <x:v>0.77175878627344596</x:v>
      </x:c>
      <x:c r="Z52" s="14">
        <x:v>3.4050906854041298</x:v>
      </x:c>
      <x:c r="AA52" s="13">
        <x:v>9.2645518053577902</x:v>
      </x:c>
      <x:c r="AB52" s="14">
        <x:v>0.97527395725933197</x:v>
      </x:c>
      <x:c r="AC52" s="13">
        <x:v>7.6049761418284501</x:v>
      </x:c>
      <x:c r="AD52" s="14">
        <x:v>0.74652292087827199</x:v>
      </x:c>
      <x:c r="AE52" s="13">
        <x:v>4.7994967276422704</x:v>
      </x:c>
      <x:c r="AF52" s="14">
        <x:v>3.18803897621097</x:v>
      </x:c>
      <x:c r="AG52" s="13">
        <x:v>-2.8054794141861898</x:v>
      </x:c>
      <x:c r="AH52" s="14">
        <x:v>2.9765595584887401</x:v>
      </x:c>
      <x:c r="AI52" s="13">
        <x:v>16.921690830459902</x:v>
      </x:c>
      <x:c r="AJ52" s="14">
        <x:v>1.0147393538532301</x:v>
      </x:c>
      <x:c r="AK52" s="13">
        <x:v>17.4562595984757</x:v>
      </x:c>
      <x:c r="AL52" s="14">
        <x:v>1.41203299249356</x:v>
      </x:c>
      <x:c r="AM52" s="13">
        <x:v>6.3396335466795604</x:v>
      </x:c>
      <x:c r="AN52" s="14">
        <x:v>4.3171997513386398</x:v>
      </x:c>
      <x:c r="AO52" s="13">
        <x:v>-11.1166260517961</x:v>
      </x:c>
      <x:c r="AP52" s="14">
        <x:v>4.5376737596297998</x:v>
      </x:c>
      <x:c r="AQ52" s="13">
        <x:v>16.222679513381902</x:v>
      </x:c>
      <x:c r="AR52" s="14">
        <x:v>1.0515461000967301</x:v>
      </x:c>
      <x:c r="AS52" s="13">
        <x:v>16.963039378300898</x:v>
      </x:c>
      <x:c r="AT52" s="14">
        <x:v>1.3765229521867799</x:v>
      </x:c>
      <x:c r="AU52" s="13">
        <x:v>11.586844303059401</x:v>
      </x:c>
      <x:c r="AV52" s="14">
        <x:v>5.6206408870655196</x:v>
      </x:c>
      <x:c r="AW52" s="13">
        <x:v>-5.3761950752415002</x:v>
      </x:c>
      <x:c r="AX52" s="14">
        <x:v>5.6403522723027999</x:v>
      </x:c>
      <x:c r="AY52" s="13">
        <x:v>31.481045501805198</x:v>
      </x:c>
      <x:c r="AZ52" s="14">
        <x:v>1.6966376899090001</x:v>
      </x:c>
      <x:c r="BA52" s="13">
        <x:v>31.6969244739178</x:v>
      </x:c>
      <x:c r="BB52" s="14">
        <x:v>2.3280583789112699</x:v>
      </x:c>
      <x:c r="BC52" s="13">
        <x:v>33.801190778052202</x:v>
      </x:c>
      <x:c r="BD52" s="14">
        <x:v>12.8978400380041</x:v>
      </x:c>
      <x:c r="BE52" s="13">
        <x:v>2.1042663041343701</x:v>
      </x:c>
      <x:c r="BF52" s="14">
        <x:v>11.363349495806499</x:v>
      </x:c>
      <x:c r="BG52" s="13">
        <x:v>5.8135460701436701</x:v>
      </x:c>
      <x:c r="BH52" s="14">
        <x:v>0.77549360983123705</x:v>
      </x:c>
      <x:c r="BI52" s="13">
        <x:v>5.7450283325166804</x:v>
      </x:c>
      <x:c r="BJ52" s="14">
        <x:v>1.0537794268954801</x:v>
      </x:c>
      <x:c r="BK52" s="13">
        <x:v>2.2922971781588402</x:v>
      </x:c>
      <x:c r="BL52" s="14">
        <x:v>2.5567181606839502</x:v>
      </x:c>
      <x:c r="BM52" s="13">
        <x:v>-3.4527311543578398</x:v>
      </x:c>
      <x:c r="BN52" s="14">
        <x:v>2.73259287031021</x:v>
      </x:c>
      <x:c r="BO52" s="13">
        <x:v>4.8243385771906304</x:v>
      </x:c>
      <x:c r="BP52" s="14">
        <x:v>0.86885176513726103</x:v>
      </x:c>
      <x:c r="BQ52" s="13">
        <x:v>3.7700722429081499</x:v>
      </x:c>
      <x:c r="BR52" s="14">
        <x:v>0.83547517902861901</x:v>
      </x:c>
      <x:c r="BS52" s="13">
        <x:v>3.9757025193439199</x:v>
      </x:c>
      <x:c r="BT52" s="14">
        <x:v>3.2632183666533501</x:v>
      </x:c>
      <x:c r="BU52" s="13">
        <x:v>0.205630276435773</x:v>
      </x:c>
      <x:c r="BV52" s="14">
        <x:v>3.5345732814815598</x:v>
      </x:c>
      <x:c r="BW52" s="13">
        <x:v>8.4904377265219697</x:v>
      </x:c>
      <x:c r="BX52" s="14">
        <x:v>0.66146028969453396</x:v>
      </x:c>
      <x:c r="BY52" s="13">
        <x:v>7.652071270135</x:v>
      </x:c>
      <x:c r="BZ52" s="14">
        <x:v>0.97762296405090698</x:v>
      </x:c>
      <x:c r="CA52" s="13">
        <x:v>2.2922971781588402</x:v>
      </x:c>
      <x:c r="CB52" s="14">
        <x:v>2.5567181606839502</x:v>
      </x:c>
      <x:c r="CC52" s="13">
        <x:v>-5.3597740919761598</x:v>
      </x:c>
      <x:c r="CD52" s="14">
        <x:v>2.6214326026169501</x:v>
      </x:c>
      <x:c r="CE52" s="13">
        <x:v>14.817406960254401</x:v>
      </x:c>
      <x:c r="CF52" s="14">
        <x:v>1.3823179259223699</x:v>
      </x:c>
      <x:c r="CG52" s="13">
        <x:v>13.840861336907199</x:v>
      </x:c>
      <x:c r="CH52" s="14">
        <x:v>1.6813807569355601</x:v>
      </x:c>
      <x:c r="CI52" s="13">
        <x:v>2.2922971781588402</x:v>
      </x:c>
      <x:c r="CJ52" s="14">
        <x:v>2.5567181606839502</x:v>
      </x:c>
      <x:c r="CK52" s="13">
        <x:v>-11.5485641587484</x:v>
      </x:c>
      <x:c r="CL52" s="14">
        <x:v>3.1093255115440002</x:v>
      </x:c>
      <x:c r="CM52" s="13">
        <x:v>4.4145941703682396</x:v>
      </x:c>
      <x:c r="CN52" s="14">
        <x:v>0.881122661641771</x:v>
      </x:c>
      <x:c r="CO52" s="13">
        <x:v>3.7300602026699701</x:v>
      </x:c>
      <x:c r="CP52" s="14">
        <x:v>0.78325461373151795</x:v>
      </x:c>
      <x:c r="CQ52" s="13">
        <x:v>2.2922971781588402</x:v>
      </x:c>
      <x:c r="CR52" s="14">
        <x:v>2.5567181606839502</x:v>
      </x:c>
      <x:c r="CS52" s="13">
        <x:v>-1.4377630245111299</x:v>
      </x:c>
      <x:c r="CT52" s="14">
        <x:v>2.6524441276745701</x:v>
      </x:c>
      <x:c r="CU52" s="13">
        <x:v>8.2886979237089804</x:v>
      </x:c>
      <x:c r="CV52" s="14">
        <x:v>0.76193355269971996</x:v>
      </x:c>
      <x:c r="CW52" s="13">
        <x:v>9.4235285964355207</x:v>
      </x:c>
      <x:c r="CX52" s="14">
        <x:v>0.97864739291471303</x:v>
      </x:c>
      <x:c r="CY52" s="13">
        <x:v>2.2922971781588402</x:v>
      </x:c>
      <x:c r="CZ52" s="14">
        <x:v>2.5567181606839502</x:v>
      </x:c>
      <x:c r="DA52" s="13">
        <x:v>-7.1312314182766796</x:v>
      </x:c>
      <x:c r="DB52" s="14">
        <x:v>2.74429799408178</x:v>
      </x:c>
      <x:c r="DC52" s="13">
        <x:v>3.9581925824305499</x:v>
      </x:c>
      <x:c r="DD52" s="14">
        <x:v>0.87196568688881604</x:v>
      </x:c>
      <x:c r="DE52" s="13">
        <x:v>4.4054333530226701</x:v>
      </x:c>
      <x:c r="DF52" s="14">
        <x:v>0.91934094006370404</x:v>
      </x:c>
      <x:c r="DG52" s="13">
        <x:v>2.2922971781588402</x:v>
      </x:c>
      <x:c r="DH52" s="14">
        <x:v>2.5567181606839502</x:v>
      </x:c>
      <x:c r="DI52" s="13">
        <x:v>-2.1131361748638202</x:v>
      </x:c>
      <x:c r="DJ52" s="14">
        <x:v>2.6764013071055102</x:v>
      </x:c>
      <x:c r="DK52" s="13">
        <x:v>8.0750665512031503</x:v>
      </x:c>
      <x:c r="DL52" s="14">
        <x:v>1.06268662414383</x:v>
      </x:c>
      <x:c r="DM52" s="13">
        <x:v>8.0235956977178304</x:v>
      </x:c>
      <x:c r="DN52" s="14">
        <x:v>0.98371036892322705</x:v>
      </x:c>
      <x:c r="DO52" s="13">
        <x:v>2.2922971781588402</x:v>
      </x:c>
      <x:c r="DP52" s="14">
        <x:v>2.5567181606839502</x:v>
      </x:c>
      <x:c r="DQ52" s="13">
        <x:v>-5.7312985195589796</x:v>
      </x:c>
      <x:c r="DR52" s="14">
        <x:v>2.5099409058963702</x:v>
      </x:c>
      <x:c r="DS52" s="15"/>
      <x:c r="DT52" s="15"/>
      <x:c r="DU52" s="15"/>
      <x:c r="DV52" s="15"/>
      <x:c r="DW52" s="15"/>
      <x:c r="DX52" s="15"/>
      <x:c r="DY52" s="15"/>
      <x:c r="DZ52" s="15"/>
      <x:c r="EA52" s="15"/>
      <x:c r="EB52" s="15"/>
      <x:c r="EC52" s="15"/>
      <x:c r="ED52" s="15"/>
      <x:c r="EE52" s="15"/>
      <x:c r="EF52" s="15"/>
      <x:c r="EG52" s="15"/>
      <x:c r="EH52" s="15"/>
      <x:c r="EI52" s="15"/>
      <x:c r="EJ52" s="15"/>
      <x:c r="EK52" s="15"/>
      <x:c r="EL52" s="15"/>
      <x:c r="EM52" s="15"/>
      <x:c r="EN52" s="15"/>
      <x:c r="EO52" s="15"/>
      <x:c r="EP52" s="15"/>
      <x:c r="EQ52" s="15"/>
      <x:c r="ER52" s="15"/>
      <x:c r="ES52" s="15"/>
      <x:c r="ET52" s="15"/>
      <x:c r="EU52" s="15"/>
      <x:c r="EV52" s="15"/>
      <x:c r="EW52" s="15"/>
      <x:c r="EX52" s="15"/>
      <x:c r="EY52" s="15"/>
      <x:c r="EZ52" s="15"/>
      <x:c r="FA52" s="15"/>
      <x:c r="FB52" s="15"/>
      <x:c r="FC52" s="15"/>
      <x:c r="FD52" s="15"/>
      <x:c r="FE52" s="15"/>
      <x:c r="FF52" s="15"/>
      <x:c r="FG52" s="15"/>
      <x:c r="FH52" s="15"/>
      <x:c r="FI52" s="15"/>
      <x:c r="FJ52" s="15"/>
      <x:c r="FK52" s="15"/>
      <x:c r="FL52" s="15"/>
      <x:c r="FM52" s="15"/>
      <x:c r="FN52" s="15"/>
      <x:c r="FO52" s="15"/>
      <x:c r="FP52" s="15"/>
      <x:c r="FQ52" s="15"/>
      <x:c r="FR52" s="15"/>
      <x:c r="FS52" s="15"/>
      <x:c r="FT52" s="15"/>
      <x:c r="FU52" s="15"/>
      <x:c r="FV52" s="15"/>
      <x:c r="FW52" s="15"/>
      <x:c r="FX52" s="15"/>
      <x:c r="FY52" s="15"/>
      <x:c r="FZ52" s="16"/>
    </x:row>
    <x:row r="53" spans="1:182" ht="12.95" customHeight="1" x14ac:dyDescent="0.2">
      <x:c r="A53" s="2" t="s">
        <x:v>57</x:v>
      </x:c>
      <x:c r="B53" s="12">
        <x:v>2</x:v>
      </x:c>
      <x:c r="C53" s="13">
        <x:v>16.397330016260401</x:v>
      </x:c>
      <x:c r="D53" s="14">
        <x:v>0.86653357983495805</x:v>
      </x:c>
      <x:c r="E53" s="13">
        <x:v>16.030796663111701</x:v>
      </x:c>
      <x:c r="F53" s="14">
        <x:v>1.2078052572318401</x:v>
      </x:c>
      <x:c r="G53" s="13">
        <x:v>18.8357196664642</x:v>
      </x:c>
      <x:c r="H53" s="14">
        <x:v>4.2659913161139702</x:v>
      </x:c>
      <x:c r="I53" s="13">
        <x:v>2.8049230033524202</x:v>
      </x:c>
      <x:c r="J53" s="14">
        <x:v>4.4015949560438301</x:v>
      </x:c>
      <x:c r="K53" s="13">
        <x:v>16.9889978145215</x:v>
      </x:c>
      <x:c r="L53" s="14">
        <x:v>0.93218312820998295</x:v>
      </x:c>
      <x:c r="M53" s="13">
        <x:v>16.2997601310344</x:v>
      </x:c>
      <x:c r="N53" s="14">
        <x:v>1.3137095714142499</x:v>
      </x:c>
      <x:c r="O53" s="13">
        <x:v>19.465156752791302</x:v>
      </x:c>
      <x:c r="P53" s="14">
        <x:v>4.3280688109747301</x:v>
      </x:c>
      <x:c r="Q53" s="13">
        <x:v>3.16539662175692</x:v>
      </x:c>
      <x:c r="R53" s="14">
        <x:v>4.3596741026783699</x:v>
      </x:c>
      <x:c r="S53" s="13">
        <x:v>17.925766519056499</x:v>
      </x:c>
      <x:c r="T53" s="14">
        <x:v>0.88633364867717901</x:v>
      </x:c>
      <x:c r="U53" s="13">
        <x:v>18.553770827490499</x:v>
      </x:c>
      <x:c r="V53" s="14">
        <x:v>1.09344226602817</x:v>
      </x:c>
      <x:c r="W53" s="13">
        <x:v>17.809696355894001</x:v>
      </x:c>
      <x:c r="X53" s="14">
        <x:v>3.6702267163093798</x:v>
      </x:c>
      <x:c r="Y53" s="13">
        <x:v>-0.74407447159640905</x:v>
      </x:c>
      <x:c r="Z53" s="14">
        <x:v>3.6042742341841301</x:v>
      </x:c>
      <x:c r="AA53" s="13">
        <x:v>19.558538926790799</x:v>
      </x:c>
      <x:c r="AB53" s="14">
        <x:v>0.99266027536662005</x:v>
      </x:c>
      <x:c r="AC53" s="13">
        <x:v>20.150611961234599</x:v>
      </x:c>
      <x:c r="AD53" s="14">
        <x:v>1.35392929820523</x:v>
      </x:c>
      <x:c r="AE53" s="13">
        <x:v>22.758895906480198</x:v>
      </x:c>
      <x:c r="AF53" s="14">
        <x:v>4.3305717206081997</x:v>
      </x:c>
      <x:c r="AG53" s="13">
        <x:v>2.6082839452456099</x:v>
      </x:c>
      <x:c r="AH53" s="14">
        <x:v>4.4080926026774296</x:v>
      </x:c>
      <x:c r="AI53" s="13">
        <x:v>20.265606904952801</x:v>
      </x:c>
      <x:c r="AJ53" s="14">
        <x:v>0.95996210050083497</x:v>
      </x:c>
      <x:c r="AK53" s="13">
        <x:v>20.251100278111199</x:v>
      </x:c>
      <x:c r="AL53" s="14">
        <x:v>1.4699025424757499</x:v>
      </x:c>
      <x:c r="AM53" s="13">
        <x:v>19.262425377733098</x:v>
      </x:c>
      <x:c r="AN53" s="14">
        <x:v>4.4494365253678501</x:v>
      </x:c>
      <x:c r="AO53" s="13">
        <x:v>-0.98867490037809302</x:v>
      </x:c>
      <x:c r="AP53" s="14">
        <x:v>5.1120388499365097</x:v>
      </x:c>
      <x:c r="AQ53" s="13">
        <x:v>21.097861161331299</x:v>
      </x:c>
      <x:c r="AR53" s="14">
        <x:v>0.94679367727825803</x:v>
      </x:c>
      <x:c r="AS53" s="13">
        <x:v>20.4827847363442</x:v>
      </x:c>
      <x:c r="AT53" s="14">
        <x:v>1.4497756611888</x:v>
      </x:c>
      <x:c r="AU53" s="13">
        <x:v>15.714371494806899</x:v>
      </x:c>
      <x:c r="AV53" s="14">
        <x:v>4.1658612813016402</x:v>
      </x:c>
      <x:c r="AW53" s="13">
        <x:v>-4.7684132415372398</x:v>
      </x:c>
      <x:c r="AX53" s="14">
        <x:v>4.5668311935067898</x:v>
      </x:c>
      <x:c r="AY53" s="13">
        <x:v>22.1673296690605</x:v>
      </x:c>
      <x:c r="AZ53" s="14">
        <x:v>0.93649142257567297</x:v>
      </x:c>
      <x:c r="BA53" s="13">
        <x:v>24.7098623904145</x:v>
      </x:c>
      <x:c r="BB53" s="14">
        <x:v>1.28957425286033</x:v>
      </x:c>
      <x:c r="BC53" s="13">
        <x:v>14.7505211041568</x:v>
      </x:c>
      <x:c r="BD53" s="14">
        <x:v>4.5171133797250302</x:v>
      </x:c>
      <x:c r="BE53" s="13">
        <x:v>-9.9593412862576791</x:v>
      </x:c>
      <x:c r="BF53" s="14">
        <x:v>4.7433902754180801</x:v>
      </x:c>
      <x:c r="BG53" s="13">
        <x:v>25.117809673085901</x:v>
      </x:c>
      <x:c r="BH53" s="14">
        <x:v>1.0800652105747</x:v>
      </x:c>
      <x:c r="BI53" s="13">
        <x:v>24.578267953651402</x:v>
      </x:c>
      <x:c r="BJ53" s="14">
        <x:v>1.42739180882604</x:v>
      </x:c>
      <x:c r="BK53" s="13">
        <x:v>22.170515145295202</x:v>
      </x:c>
      <x:c r="BL53" s="14">
        <x:v>4.3675336885099201</x:v>
      </x:c>
      <x:c r="BM53" s="13">
        <x:v>-2.4077528083562201</x:v>
      </x:c>
      <x:c r="BN53" s="14">
        <x:v>4.3166381709283499</x:v>
      </x:c>
      <x:c r="BO53" s="13">
        <x:v>8.9163560317927395</x:v>
      </x:c>
      <x:c r="BP53" s="14">
        <x:v>0.66930879820824196</x:v>
      </x:c>
      <x:c r="BQ53" s="13">
        <x:v>8.7522926655200504</x:v>
      </x:c>
      <x:c r="BR53" s="14">
        <x:v>0.870456029119684</x:v>
      </x:c>
      <x:c r="BS53" s="13">
        <x:v>9.7515734300387802</x:v>
      </x:c>
      <x:c r="BT53" s="14">
        <x:v>3.7432519972152298</x:v>
      </x:c>
      <x:c r="BU53" s="13">
        <x:v>0.99928076451873504</x:v>
      </x:c>
      <x:c r="BV53" s="14">
        <x:v>3.8169320236488198</x:v>
      </x:c>
      <x:c r="BW53" s="13">
        <x:v>21.200543701005401</x:v>
      </x:c>
      <x:c r="BX53" s="14">
        <x:v>0.96786713523807599</x:v>
      </x:c>
      <x:c r="BY53" s="13">
        <x:v>21.9436879847973</x:v>
      </x:c>
      <x:c r="BZ53" s="14">
        <x:v>1.3890789697058901</x:v>
      </x:c>
      <x:c r="CA53" s="13">
        <x:v>25.3221383718524</x:v>
      </x:c>
      <x:c r="CB53" s="14">
        <x:v>4.7736600528339901</x:v>
      </x:c>
      <x:c r="CC53" s="13">
        <x:v>3.3784503870550902</x:v>
      </x:c>
      <x:c r="CD53" s="14">
        <x:v>4.6994263289996097</x:v>
      </x:c>
      <x:c r="CE53" s="13">
        <x:v>28.650732225224701</x:v>
      </x:c>
      <x:c r="CF53" s="14">
        <x:v>1.02718713733872</x:v>
      </x:c>
      <x:c r="CG53" s="13">
        <x:v>30.488833991017401</x:v>
      </x:c>
      <x:c r="CH53" s="14">
        <x:v>1.64357707086164</x:v>
      </x:c>
      <x:c r="CI53" s="13">
        <x:v>32.161213402353702</x:v>
      </x:c>
      <x:c r="CJ53" s="14">
        <x:v>4.9834494780938599</x:v>
      </x:c>
      <x:c r="CK53" s="13">
        <x:v>1.67237941133629</x:v>
      </x:c>
      <x:c r="CL53" s="14">
        <x:v>5.1219535114956498</x:v>
      </x:c>
      <x:c r="CM53" s="13">
        <x:v>12.945764504427</x:v>
      </x:c>
      <x:c r="CN53" s="14">
        <x:v>0.718137745053117</x:v>
      </x:c>
      <x:c r="CO53" s="13">
        <x:v>14.191290724714399</x:v>
      </x:c>
      <x:c r="CP53" s="14">
        <x:v>1.1299825802787999</x:v>
      </x:c>
      <x:c r="CQ53" s="13">
        <x:v>10.718803793975701</x:v>
      </x:c>
      <x:c r="CR53" s="14">
        <x:v>2.4297826948013501</x:v>
      </x:c>
      <x:c r="CS53" s="13">
        <x:v>-3.47248693073873</x:v>
      </x:c>
      <x:c r="CT53" s="14">
        <x:v>2.61991214224033</x:v>
      </x:c>
      <x:c r="CU53" s="13">
        <x:v>14.362462272610699</x:v>
      </x:c>
      <x:c r="CV53" s="14">
        <x:v>0.73027226543354395</x:v>
      </x:c>
      <x:c r="CW53" s="13">
        <x:v>13.754218060105799</x:v>
      </x:c>
      <x:c r="CX53" s="14">
        <x:v>1.05293067704476</x:v>
      </x:c>
      <x:c r="CY53" s="13">
        <x:v>18.8226276887628</x:v>
      </x:c>
      <x:c r="CZ53" s="14">
        <x:v>4.1994526223855404</x:v>
      </x:c>
      <x:c r="DA53" s="13">
        <x:v>5.06840962865697</x:v>
      </x:c>
      <x:c r="DB53" s="14">
        <x:v>4.2139232891590499</x:v>
      </x:c>
      <x:c r="DC53" s="13">
        <x:v>16.766788167548601</x:v>
      </x:c>
      <x:c r="DD53" s="14">
        <x:v>0.84067246681283503</x:v>
      </x:c>
      <x:c r="DE53" s="13">
        <x:v>17.143165998181399</x:v>
      </x:c>
      <x:c r="DF53" s="14">
        <x:v>1.16132990528818</x:v>
      </x:c>
      <x:c r="DG53" s="13">
        <x:v>14.3695255366226</x:v>
      </x:c>
      <x:c r="DH53" s="14">
        <x:v>4.1038189178240598</x:v>
      </x:c>
      <x:c r="DI53" s="13">
        <x:v>-2.77364046155878</x:v>
      </x:c>
      <x:c r="DJ53" s="14">
        <x:v>4.0845634388755796</x:v>
      </x:c>
      <x:c r="DK53" s="13">
        <x:v>21.569082731551799</x:v>
      </x:c>
      <x:c r="DL53" s="14">
        <x:v>0.96935555704295895</x:v>
      </x:c>
      <x:c r="DM53" s="13">
        <x:v>22.5594385000649</x:v>
      </x:c>
      <x:c r="DN53" s="14">
        <x:v>1.4969587924354899</x:v>
      </x:c>
      <x:c r="DO53" s="13">
        <x:v>15.034502588164999</x:v>
      </x:c>
      <x:c r="DP53" s="14">
        <x:v>4.0801261704707503</x:v>
      </x:c>
      <x:c r="DQ53" s="13">
        <x:v>-7.5249359118999104</x:v>
      </x:c>
      <x:c r="DR53" s="14">
        <x:v>4.1520111983474903</x:v>
      </x:c>
      <x:c r="DS53" s="15"/>
      <x:c r="DT53" s="15"/>
      <x:c r="DU53" s="15"/>
      <x:c r="DV53" s="15"/>
      <x:c r="DW53" s="15"/>
      <x:c r="DX53" s="15"/>
      <x:c r="DY53" s="15"/>
      <x:c r="DZ53" s="15"/>
      <x:c r="EA53" s="15"/>
      <x:c r="EB53" s="15"/>
      <x:c r="EC53" s="15"/>
      <x:c r="ED53" s="15"/>
      <x:c r="EE53" s="15"/>
      <x:c r="EF53" s="15"/>
      <x:c r="EG53" s="15"/>
      <x:c r="EH53" s="15"/>
      <x:c r="EI53" s="15"/>
      <x:c r="EJ53" s="15"/>
      <x:c r="EK53" s="15"/>
      <x:c r="EL53" s="15"/>
      <x:c r="EM53" s="15"/>
      <x:c r="EN53" s="15"/>
      <x:c r="EO53" s="15"/>
      <x:c r="EP53" s="15"/>
      <x:c r="EQ53" s="15"/>
      <x:c r="ER53" s="15"/>
      <x:c r="ES53" s="15"/>
      <x:c r="ET53" s="15"/>
      <x:c r="EU53" s="15"/>
      <x:c r="EV53" s="15"/>
      <x:c r="EW53" s="15"/>
      <x:c r="EX53" s="15"/>
      <x:c r="EY53" s="15"/>
      <x:c r="EZ53" s="15"/>
      <x:c r="FA53" s="15"/>
      <x:c r="FB53" s="15"/>
      <x:c r="FC53" s="15"/>
      <x:c r="FD53" s="15"/>
      <x:c r="FE53" s="15"/>
      <x:c r="FF53" s="15"/>
      <x:c r="FG53" s="15"/>
      <x:c r="FH53" s="15"/>
      <x:c r="FI53" s="15"/>
      <x:c r="FJ53" s="15"/>
      <x:c r="FK53" s="15"/>
      <x:c r="FL53" s="15"/>
      <x:c r="FM53" s="15"/>
      <x:c r="FN53" s="15"/>
      <x:c r="FO53" s="15"/>
      <x:c r="FP53" s="15"/>
      <x:c r="FQ53" s="15"/>
      <x:c r="FR53" s="15"/>
      <x:c r="FS53" s="15"/>
      <x:c r="FT53" s="15"/>
      <x:c r="FU53" s="15"/>
      <x:c r="FV53" s="15"/>
      <x:c r="FW53" s="15"/>
      <x:c r="FX53" s="15"/>
      <x:c r="FY53" s="15"/>
      <x:c r="FZ53" s="16"/>
    </x:row>
    <x:row r="54" spans="1:182" ht="12.95" customHeight="1" x14ac:dyDescent="0.2">
      <x:c r="A54" s="2" t="s">
        <x:v>58</x:v>
      </x:c>
      <x:c r="B54" s="12">
        <x:v>2</x:v>
      </x:c>
      <x:c r="C54" s="13">
        <x:v>12.7832940822788</x:v>
      </x:c>
      <x:c r="D54" s="14">
        <x:v>0.87302652559916405</x:v>
      </x:c>
      <x:c r="E54" s="13">
        <x:v>12.636339736322601</x:v>
      </x:c>
      <x:c r="F54" s="14">
        <x:v>1.4250299176138399</x:v>
      </x:c>
      <x:c r="G54" s="13" t="s">
        <x:v>723</x:v>
      </x:c>
      <x:c r="H54" s="14" t="s">
        <x:v>723</x:v>
      </x:c>
      <x:c r="I54" s="13" t="s">
        <x:v>723</x:v>
      </x:c>
      <x:c r="J54" s="14" t="s">
        <x:v>723</x:v>
      </x:c>
      <x:c r="K54" s="13">
        <x:v>12.6563721813726</x:v>
      </x:c>
      <x:c r="L54" s="14">
        <x:v>0.89195596800222998</x:v>
      </x:c>
      <x:c r="M54" s="13">
        <x:v>12.5669494952395</x:v>
      </x:c>
      <x:c r="N54" s="14">
        <x:v>1.37353774431315</x:v>
      </x:c>
      <x:c r="O54" s="13" t="s">
        <x:v>723</x:v>
      </x:c>
      <x:c r="P54" s="14" t="s">
        <x:v>723</x:v>
      </x:c>
      <x:c r="Q54" s="13" t="s">
        <x:v>723</x:v>
      </x:c>
      <x:c r="R54" s="14" t="s">
        <x:v>723</x:v>
      </x:c>
      <x:c r="S54" s="13">
        <x:v>11.6984528652601</x:v>
      </x:c>
      <x:c r="T54" s="14">
        <x:v>0.90227470439533197</x:v>
      </x:c>
      <x:c r="U54" s="13">
        <x:v>11.4427471532337</x:v>
      </x:c>
      <x:c r="V54" s="14">
        <x:v>1.3051008002622899</x:v>
      </x:c>
      <x:c r="W54" s="13" t="s">
        <x:v>723</x:v>
      </x:c>
      <x:c r="X54" s="14" t="s">
        <x:v>723</x:v>
      </x:c>
      <x:c r="Y54" s="13" t="s">
        <x:v>723</x:v>
      </x:c>
      <x:c r="Z54" s="14" t="s">
        <x:v>723</x:v>
      </x:c>
      <x:c r="AA54" s="13">
        <x:v>18.513019433451799</x:v>
      </x:c>
      <x:c r="AB54" s="14">
        <x:v>1.0549349507289001</x:v>
      </x:c>
      <x:c r="AC54" s="13">
        <x:v>17.566353794921199</x:v>
      </x:c>
      <x:c r="AD54" s="14">
        <x:v>1.71946828607844</x:v>
      </x:c>
      <x:c r="AE54" s="13" t="s">
        <x:v>723</x:v>
      </x:c>
      <x:c r="AF54" s="14" t="s">
        <x:v>723</x:v>
      </x:c>
      <x:c r="AG54" s="13" t="s">
        <x:v>723</x:v>
      </x:c>
      <x:c r="AH54" s="14" t="s">
        <x:v>723</x:v>
      </x:c>
      <x:c r="AI54" s="13">
        <x:v>16.2356086627615</x:v>
      </x:c>
      <x:c r="AJ54" s="14">
        <x:v>1.12859077279634</x:v>
      </x:c>
      <x:c r="AK54" s="13">
        <x:v>15.512936201303001</x:v>
      </x:c>
      <x:c r="AL54" s="14">
        <x:v>1.53804864526186</x:v>
      </x:c>
      <x:c r="AM54" s="13" t="s">
        <x:v>723</x:v>
      </x:c>
      <x:c r="AN54" s="14" t="s">
        <x:v>723</x:v>
      </x:c>
      <x:c r="AO54" s="13" t="s">
        <x:v>723</x:v>
      </x:c>
      <x:c r="AP54" s="14" t="s">
        <x:v>723</x:v>
      </x:c>
      <x:c r="AQ54" s="13">
        <x:v>18.0187896045977</x:v>
      </x:c>
      <x:c r="AR54" s="14">
        <x:v>1.13760169473835</x:v>
      </x:c>
      <x:c r="AS54" s="13">
        <x:v>17.216865429835799</x:v>
      </x:c>
      <x:c r="AT54" s="14">
        <x:v>1.5533420105450699</x:v>
      </x:c>
      <x:c r="AU54" s="13" t="s">
        <x:v>723</x:v>
      </x:c>
      <x:c r="AV54" s="14" t="s">
        <x:v>723</x:v>
      </x:c>
      <x:c r="AW54" s="13" t="s">
        <x:v>723</x:v>
      </x:c>
      <x:c r="AX54" s="14" t="s">
        <x:v>723</x:v>
      </x:c>
      <x:c r="AY54" s="13">
        <x:v>18.1746113244075</x:v>
      </x:c>
      <x:c r="AZ54" s="14">
        <x:v>1.0507370234981801</x:v>
      </x:c>
      <x:c r="BA54" s="13">
        <x:v>17.495607260061501</x:v>
      </x:c>
      <x:c r="BB54" s="14">
        <x:v>1.6228155562436799</x:v>
      </x:c>
      <x:c r="BC54" s="13" t="s">
        <x:v>723</x:v>
      </x:c>
      <x:c r="BD54" s="14" t="s">
        <x:v>723</x:v>
      </x:c>
      <x:c r="BE54" s="13" t="s">
        <x:v>723</x:v>
      </x:c>
      <x:c r="BF54" s="14" t="s">
        <x:v>723</x:v>
      </x:c>
      <x:c r="BG54" s="13">
        <x:v>24.407444724209501</x:v>
      </x:c>
      <x:c r="BH54" s="14">
        <x:v>1.15982117408713</x:v>
      </x:c>
      <x:c r="BI54" s="13">
        <x:v>25.585864411998699</x:v>
      </x:c>
      <x:c r="BJ54" s="14">
        <x:v>1.6116091625329201</x:v>
      </x:c>
      <x:c r="BK54" s="13" t="s">
        <x:v>723</x:v>
      </x:c>
      <x:c r="BL54" s="14" t="s">
        <x:v>723</x:v>
      </x:c>
      <x:c r="BM54" s="13" t="s">
        <x:v>723</x:v>
      </x:c>
      <x:c r="BN54" s="14" t="s">
        <x:v>723</x:v>
      </x:c>
      <x:c r="BO54" s="13">
        <x:v>5.5934580063316304</x:v>
      </x:c>
      <x:c r="BP54" s="14">
        <x:v>0.51065540599445902</x:v>
      </x:c>
      <x:c r="BQ54" s="13">
        <x:v>5.2217108845051001</x:v>
      </x:c>
      <x:c r="BR54" s="14">
        <x:v>0.74702518870922197</x:v>
      </x:c>
      <x:c r="BS54" s="13" t="s">
        <x:v>723</x:v>
      </x:c>
      <x:c r="BT54" s="14" t="s">
        <x:v>723</x:v>
      </x:c>
      <x:c r="BU54" s="13" t="s">
        <x:v>723</x:v>
      </x:c>
      <x:c r="BV54" s="14" t="s">
        <x:v>723</x:v>
      </x:c>
      <x:c r="BW54" s="13">
        <x:v>10.0753580377289</x:v>
      </x:c>
      <x:c r="BX54" s="14">
        <x:v>0.83184993852153</x:v>
      </x:c>
      <x:c r="BY54" s="13">
        <x:v>9.9458284606023302</x:v>
      </x:c>
      <x:c r="BZ54" s="14">
        <x:v>1.1156191796133701</x:v>
      </x:c>
      <x:c r="CA54" s="13" t="s">
        <x:v>723</x:v>
      </x:c>
      <x:c r="CB54" s="14" t="s">
        <x:v>723</x:v>
      </x:c>
      <x:c r="CC54" s="13" t="s">
        <x:v>723</x:v>
      </x:c>
      <x:c r="CD54" s="14" t="s">
        <x:v>723</x:v>
      </x:c>
      <x:c r="CE54" s="13">
        <x:v>18.171060460624702</x:v>
      </x:c>
      <x:c r="CF54" s="14">
        <x:v>0.96190587485965495</x:v>
      </x:c>
      <x:c r="CG54" s="13">
        <x:v>17.802993973195001</x:v>
      </x:c>
      <x:c r="CH54" s="14">
        <x:v>1.56320503952183</x:v>
      </x:c>
      <x:c r="CI54" s="13" t="s">
        <x:v>723</x:v>
      </x:c>
      <x:c r="CJ54" s="14" t="s">
        <x:v>723</x:v>
      </x:c>
      <x:c r="CK54" s="13" t="s">
        <x:v>723</x:v>
      </x:c>
      <x:c r="CL54" s="14" t="s">
        <x:v>723</x:v>
      </x:c>
      <x:c r="CM54" s="13">
        <x:v>13.688244132511601</x:v>
      </x:c>
      <x:c r="CN54" s="14">
        <x:v>1.07263552632417</x:v>
      </x:c>
      <x:c r="CO54" s="13">
        <x:v>13.045553868497301</x:v>
      </x:c>
      <x:c r="CP54" s="14">
        <x:v>1.38937257702147</x:v>
      </x:c>
      <x:c r="CQ54" s="13" t="s">
        <x:v>723</x:v>
      </x:c>
      <x:c r="CR54" s="14" t="s">
        <x:v>723</x:v>
      </x:c>
      <x:c r="CS54" s="13" t="s">
        <x:v>723</x:v>
      </x:c>
      <x:c r="CT54" s="14" t="s">
        <x:v>723</x:v>
      </x:c>
      <x:c r="CU54" s="13">
        <x:v>13.067380854583501</x:v>
      </x:c>
      <x:c r="CV54" s="14">
        <x:v>0.98570882870096399</x:v>
      </x:c>
      <x:c r="CW54" s="13">
        <x:v>12.3305619771201</x:v>
      </x:c>
      <x:c r="CX54" s="14">
        <x:v>1.3859545803250899</x:v>
      </x:c>
      <x:c r="CY54" s="13" t="s">
        <x:v>723</x:v>
      </x:c>
      <x:c r="CZ54" s="14" t="s">
        <x:v>723</x:v>
      </x:c>
      <x:c r="DA54" s="13" t="s">
        <x:v>723</x:v>
      </x:c>
      <x:c r="DB54" s="14" t="s">
        <x:v>723</x:v>
      </x:c>
      <x:c r="DC54" s="13">
        <x:v>14.857398402216701</x:v>
      </x:c>
      <x:c r="DD54" s="14">
        <x:v>0.85502333403849196</x:v>
      </x:c>
      <x:c r="DE54" s="13">
        <x:v>13.5697677452528</x:v>
      </x:c>
      <x:c r="DF54" s="14">
        <x:v>1.2795153392201599</x:v>
      </x:c>
      <x:c r="DG54" s="13" t="s">
        <x:v>723</x:v>
      </x:c>
      <x:c r="DH54" s="14" t="s">
        <x:v>723</x:v>
      </x:c>
      <x:c r="DI54" s="13" t="s">
        <x:v>723</x:v>
      </x:c>
      <x:c r="DJ54" s="14" t="s">
        <x:v>723</x:v>
      </x:c>
      <x:c r="DK54" s="13">
        <x:v>20.963395967677901</x:v>
      </x:c>
      <x:c r="DL54" s="14">
        <x:v>1.0546736026722101</x:v>
      </x:c>
      <x:c r="DM54" s="13">
        <x:v>20.201644421539999</x:v>
      </x:c>
      <x:c r="DN54" s="14">
        <x:v>1.5027043215528899</x:v>
      </x:c>
      <x:c r="DO54" s="13" t="s">
        <x:v>723</x:v>
      </x:c>
      <x:c r="DP54" s="14" t="s">
        <x:v>723</x:v>
      </x:c>
      <x:c r="DQ54" s="13" t="s">
        <x:v>723</x:v>
      </x:c>
      <x:c r="DR54" s="14" t="s">
        <x:v>723</x:v>
      </x:c>
      <x:c r="DS54" s="15"/>
      <x:c r="DT54" s="15"/>
      <x:c r="DU54" s="15"/>
      <x:c r="DV54" s="15"/>
      <x:c r="DW54" s="15"/>
      <x:c r="DX54" s="15"/>
      <x:c r="DY54" s="15"/>
      <x:c r="DZ54" s="15"/>
      <x:c r="EA54" s="15"/>
      <x:c r="EB54" s="15"/>
      <x:c r="EC54" s="15"/>
      <x:c r="ED54" s="15"/>
      <x:c r="EE54" s="15"/>
      <x:c r="EF54" s="15"/>
      <x:c r="EG54" s="15"/>
      <x:c r="EH54" s="15"/>
      <x:c r="EI54" s="15"/>
      <x:c r="EJ54" s="15"/>
      <x:c r="EK54" s="15"/>
      <x:c r="EL54" s="15"/>
      <x:c r="EM54" s="15"/>
      <x:c r="EN54" s="15"/>
      <x:c r="EO54" s="15"/>
      <x:c r="EP54" s="15"/>
      <x:c r="EQ54" s="15"/>
      <x:c r="ER54" s="15"/>
      <x:c r="ES54" s="15"/>
      <x:c r="ET54" s="15"/>
      <x:c r="EU54" s="15"/>
      <x:c r="EV54" s="15"/>
      <x:c r="EW54" s="15"/>
      <x:c r="EX54" s="15"/>
      <x:c r="EY54" s="15"/>
      <x:c r="EZ54" s="15"/>
      <x:c r="FA54" s="15"/>
      <x:c r="FB54" s="15"/>
      <x:c r="FC54" s="15"/>
      <x:c r="FD54" s="15"/>
      <x:c r="FE54" s="15"/>
      <x:c r="FF54" s="15"/>
      <x:c r="FG54" s="15"/>
      <x:c r="FH54" s="15"/>
      <x:c r="FI54" s="15"/>
      <x:c r="FJ54" s="15"/>
      <x:c r="FK54" s="15"/>
      <x:c r="FL54" s="15"/>
      <x:c r="FM54" s="15"/>
      <x:c r="FN54" s="15"/>
      <x:c r="FO54" s="15"/>
      <x:c r="FP54" s="15"/>
      <x:c r="FQ54" s="15"/>
      <x:c r="FR54" s="15"/>
      <x:c r="FS54" s="15"/>
      <x:c r="FT54" s="15"/>
      <x:c r="FU54" s="15"/>
      <x:c r="FV54" s="15"/>
      <x:c r="FW54" s="15"/>
      <x:c r="FX54" s="15"/>
      <x:c r="FY54" s="15"/>
      <x:c r="FZ54" s="16"/>
    </x:row>
    <x:row r="55" spans="1:182" ht="12.95" customHeight="1" x14ac:dyDescent="0.2">
      <x:c r="A55" s="2" t="s">
        <x:v>59</x:v>
      </x:c>
      <x:c r="B55" s="12">
        <x:v>2</x:v>
      </x:c>
      <x:c r="C55" s="13">
        <x:v>19.460692638675901</x:v>
      </x:c>
      <x:c r="D55" s="14">
        <x:v>1.3705379832253699</x:v>
      </x:c>
      <x:c r="E55" s="13">
        <x:v>18.348222277382501</x:v>
      </x:c>
      <x:c r="F55" s="14">
        <x:v>1.79762156064464</x:v>
      </x:c>
      <x:c r="G55" s="13">
        <x:v>17.346952864962699</x:v>
      </x:c>
      <x:c r="H55" s="14">
        <x:v>6.7173501882151196</x:v>
      </x:c>
      <x:c r="I55" s="13">
        <x:v>-1.00126941241984</x:v>
      </x:c>
      <x:c r="J55" s="14">
        <x:v>7.0822136626721299</x:v>
      </x:c>
      <x:c r="K55" s="13">
        <x:v>17.6679299024401</x:v>
      </x:c>
      <x:c r="L55" s="14">
        <x:v>1.3205986477488301</x:v>
      </x:c>
      <x:c r="M55" s="13">
        <x:v>17.9746800654307</x:v>
      </x:c>
      <x:c r="N55" s="14">
        <x:v>1.8017560998573601</x:v>
      </x:c>
      <x:c r="O55" s="13">
        <x:v>15.210560343121699</x:v>
      </x:c>
      <x:c r="P55" s="14">
        <x:v>6.4548514894812898</x:v>
      </x:c>
      <x:c r="Q55" s="13">
        <x:v>-2.7641197223090099</x:v>
      </x:c>
      <x:c r="R55" s="14">
        <x:v>6.8024322397603596</x:v>
      </x:c>
      <x:c r="S55" s="13">
        <x:v>17.501671066671499</x:v>
      </x:c>
      <x:c r="T55" s="14">
        <x:v>1.1663029836463801</x:v>
      </x:c>
      <x:c r="U55" s="13">
        <x:v>17.226871568475602</x:v>
      </x:c>
      <x:c r="V55" s="14">
        <x:v>1.7517847312019299</x:v>
      </x:c>
      <x:c r="W55" s="13">
        <x:v>12.9816535534026</x:v>
      </x:c>
      <x:c r="X55" s="14">
        <x:v>6.0717651071525696</x:v>
      </x:c>
      <x:c r="Y55" s="13">
        <x:v>-4.2452180150730197</x:v>
      </x:c>
      <x:c r="Z55" s="14">
        <x:v>6.45217600613221</x:v>
      </x:c>
      <x:c r="AA55" s="13">
        <x:v>19.102940319204102</x:v>
      </x:c>
      <x:c r="AB55" s="14">
        <x:v>1.1876680836775699</x:v>
      </x:c>
      <x:c r="AC55" s="13">
        <x:v>18.482126068651802</x:v>
      </x:c>
      <x:c r="AD55" s="14">
        <x:v>1.6440257268438001</x:v>
      </x:c>
      <x:c r="AE55" s="13">
        <x:v>24.769389110863901</x:v>
      </x:c>
      <x:c r="AF55" s="14">
        <x:v>8.4283652319906395</x:v>
      </x:c>
      <x:c r="AG55" s="13">
        <x:v>6.2872630422121301</x:v>
      </x:c>
      <x:c r="AH55" s="14">
        <x:v>8.5466416674507002</x:v>
      </x:c>
      <x:c r="AI55" s="13">
        <x:v>31.721220244904998</x:v>
      </x:c>
      <x:c r="AJ55" s="14">
        <x:v>1.3602202360372899</x:v>
      </x:c>
      <x:c r="AK55" s="13">
        <x:v>30.822442785394799</x:v>
      </x:c>
      <x:c r="AL55" s="14">
        <x:v>1.99969559836718</x:v>
      </x:c>
      <x:c r="AM55" s="13">
        <x:v>47.315248208994802</x:v>
      </x:c>
      <x:c r="AN55" s="14">
        <x:v>8.6939354681965604</x:v>
      </x:c>
      <x:c r="AO55" s="13">
        <x:v>16.4928054236</x:v>
      </x:c>
      <x:c r="AP55" s="14">
        <x:v>8.53340049262248</x:v>
      </x:c>
      <x:c r="AQ55" s="13">
        <x:v>34.675148830597301</x:v>
      </x:c>
      <x:c r="AR55" s="14">
        <x:v>1.4461122155397199</x:v>
      </x:c>
      <x:c r="AS55" s="13">
        <x:v>34.934275725125801</x:v>
      </x:c>
      <x:c r="AT55" s="14">
        <x:v>2.04974775687801</x:v>
      </x:c>
      <x:c r="AU55" s="13">
        <x:v>35.709304323645902</x:v>
      </x:c>
      <x:c r="AV55" s="14">
        <x:v>9.2450927698032892</x:v>
      </x:c>
      <x:c r="AW55" s="13">
        <x:v>0.77502859852015105</x:v>
      </x:c>
      <x:c r="AX55" s="14">
        <x:v>9.5126946975988798</x:v>
      </x:c>
      <x:c r="AY55" s="13">
        <x:v>36.256543871577399</x:v>
      </x:c>
      <x:c r="AZ55" s="14">
        <x:v>1.3961729272291501</x:v>
      </x:c>
      <x:c r="BA55" s="13">
        <x:v>36.078277357703698</x:v>
      </x:c>
      <x:c r="BB55" s="14">
        <x:v>2.2130442038705</x:v>
      </x:c>
      <x:c r="BC55" s="13">
        <x:v>34.648386470782</x:v>
      </x:c>
      <x:c r="BD55" s="14">
        <x:v>9.5878441982839995</x:v>
      </x:c>
      <x:c r="BE55" s="13">
        <x:v>-1.42989088692169</x:v>
      </x:c>
      <x:c r="BF55" s="14">
        <x:v>9.9795829026753999</x:v>
      </x:c>
      <x:c r="BG55" s="13">
        <x:v>20.4416824355968</x:v>
      </x:c>
      <x:c r="BH55" s="14">
        <x:v>1.2070972656949499</x:v>
      </x:c>
      <x:c r="BI55" s="13">
        <x:v>20.892892393134101</x:v>
      </x:c>
      <x:c r="BJ55" s="14">
        <x:v>1.9561187218538401</x:v>
      </x:c>
      <x:c r="BK55" s="13">
        <x:v>20.888594745009001</x:v>
      </x:c>
      <x:c r="BL55" s="14">
        <x:v>7.1434717521322302</x:v>
      </x:c>
      <x:c r="BM55" s="13">
        <x:v>-4.2976481250640601E-3</x:v>
      </x:c>
      <x:c r="BN55" s="14">
        <x:v>7.4587184437553704</x:v>
      </x:c>
      <x:c r="BO55" s="13">
        <x:v>24.0296337059516</x:v>
      </x:c>
      <x:c r="BP55" s="14">
        <x:v>1.31768904788699</x:v>
      </x:c>
      <x:c r="BQ55" s="13">
        <x:v>22.713069827844102</x:v>
      </x:c>
      <x:c r="BR55" s="14">
        <x:v>1.94873105249435</x:v>
      </x:c>
      <x:c r="BS55" s="13">
        <x:v>19.484268664187098</x:v>
      </x:c>
      <x:c r="BT55" s="14">
        <x:v>8.6875305916069205</x:v>
      </x:c>
      <x:c r="BU55" s="13">
        <x:v>-3.2288011636570402</x:v>
      </x:c>
      <x:c r="BV55" s="14">
        <x:v>8.9421181112703607</x:v>
      </x:c>
      <x:c r="BW55" s="13">
        <x:v>21.675857255009401</x:v>
      </x:c>
      <x:c r="BX55" s="14">
        <x:v>1.3291590371692901</x:v>
      </x:c>
      <x:c r="BY55" s="13">
        <x:v>22.487101060364001</x:v>
      </x:c>
      <x:c r="BZ55" s="14">
        <x:v>1.8608774599306199</x:v>
      </x:c>
      <x:c r="CA55" s="13">
        <x:v>23.940010868557302</x:v>
      </x:c>
      <x:c r="CB55" s="14">
        <x:v>8.7699172073947693</x:v>
      </x:c>
      <x:c r="CC55" s="13">
        <x:v>1.4529098081932701</x:v>
      </x:c>
      <x:c r="CD55" s="14">
        <x:v>8.8535884326749894</x:v>
      </x:c>
      <x:c r="CE55" s="13">
        <x:v>44.043094216148702</x:v>
      </x:c>
      <x:c r="CF55" s="14">
        <x:v>1.5330704762425</x:v>
      </x:c>
      <x:c r="CG55" s="13">
        <x:v>44.291098829292501</x:v>
      </x:c>
      <x:c r="CH55" s="14">
        <x:v>2.33420927046964</x:v>
      </x:c>
      <x:c r="CI55" s="13">
        <x:v>57.192870139609099</x:v>
      </x:c>
      <x:c r="CJ55" s="14">
        <x:v>9.8622072403671996</x:v>
      </x:c>
      <x:c r="CK55" s="13">
        <x:v>12.9017713103165</x:v>
      </x:c>
      <x:c r="CL55" s="14">
        <x:v>10.190256688584499</x:v>
      </x:c>
      <x:c r="CM55" s="13">
        <x:v>25.505868710825499</x:v>
      </x:c>
      <x:c r="CN55" s="14">
        <x:v>1.2241733651026001</x:v>
      </x:c>
      <x:c r="CO55" s="13">
        <x:v>26.779043894539701</x:v>
      </x:c>
      <x:c r="CP55" s="14">
        <x:v>1.8841804438285401</x:v>
      </x:c>
      <x:c r="CQ55" s="13">
        <x:v>31.089456500028799</x:v>
      </x:c>
      <x:c r="CR55" s="14">
        <x:v>8.5642832824753405</x:v>
      </x:c>
      <x:c r="CS55" s="13">
        <x:v>4.3104126054890504</x:v>
      </x:c>
      <x:c r="CT55" s="14">
        <x:v>8.6718605498999999</x:v>
      </x:c>
      <x:c r="CU55" s="13">
        <x:v>17.083946179377701</x:v>
      </x:c>
      <x:c r="CV55" s="14">
        <x:v>1.1265556872870399</x:v>
      </x:c>
      <x:c r="CW55" s="13">
        <x:v>17.019276546299501</x:v>
      </x:c>
      <x:c r="CX55" s="14">
        <x:v>1.8111893784611099</x:v>
      </x:c>
      <x:c r="CY55" s="13">
        <x:v>16.279935935313201</x:v>
      </x:c>
      <x:c r="CZ55" s="14">
        <x:v>6.28108562815786</x:v>
      </x:c>
      <x:c r="DA55" s="13">
        <x:v>-0.73934061098630699</x:v>
      </x:c>
      <x:c r="DB55" s="14">
        <x:v>6.5850797431264398</x:v>
      </x:c>
      <x:c r="DC55" s="13">
        <x:v>26.370016651347601</x:v>
      </x:c>
      <x:c r="DD55" s="14">
        <x:v>1.3727884132116499</x:v>
      </x:c>
      <x:c r="DE55" s="13">
        <x:v>25.096205710970299</x:v>
      </x:c>
      <x:c r="DF55" s="14">
        <x:v>1.90543257572463</x:v>
      </x:c>
      <x:c r="DG55" s="13">
        <x:v>40.820251700683897</x:v>
      </x:c>
      <x:c r="DH55" s="14">
        <x:v>10.164976374020601</x:v>
      </x:c>
      <x:c r="DI55" s="13">
        <x:v>15.724045989713501</x:v>
      </x:c>
      <x:c r="DJ55" s="14">
        <x:v>10.3236472338825</x:v>
      </x:c>
      <x:c r="DK55" s="13">
        <x:v>30.130246460269799</x:v>
      </x:c>
      <x:c r="DL55" s="14">
        <x:v>1.4342584428682901</x:v>
      </x:c>
      <x:c r="DM55" s="13">
        <x:v>29.6667093964051</x:v>
      </x:c>
      <x:c r="DN55" s="14">
        <x:v>1.91452997968276</x:v>
      </x:c>
      <x:c r="DO55" s="13">
        <x:v>46.492591519680303</x:v>
      </x:c>
      <x:c r="DP55" s="14">
        <x:v>10.382378229185599</x:v>
      </x:c>
      <x:c r="DQ55" s="13">
        <x:v>16.8258821232752</x:v>
      </x:c>
      <x:c r="DR55" s="14">
        <x:v>10.445058663513301</x:v>
      </x:c>
      <x:c r="DS55" s="15"/>
      <x:c r="DT55" s="15"/>
      <x:c r="DU55" s="15"/>
      <x:c r="DV55" s="15"/>
      <x:c r="DW55" s="15"/>
      <x:c r="DX55" s="15"/>
      <x:c r="DY55" s="15"/>
      <x:c r="DZ55" s="15"/>
      <x:c r="EA55" s="15"/>
      <x:c r="EB55" s="15"/>
      <x:c r="EC55" s="15"/>
      <x:c r="ED55" s="15"/>
      <x:c r="EE55" s="15"/>
      <x:c r="EF55" s="15"/>
      <x:c r="EG55" s="15"/>
      <x:c r="EH55" s="15"/>
      <x:c r="EI55" s="15"/>
      <x:c r="EJ55" s="15"/>
      <x:c r="EK55" s="15"/>
      <x:c r="EL55" s="15"/>
      <x:c r="EM55" s="15"/>
      <x:c r="EN55" s="15"/>
      <x:c r="EO55" s="15"/>
      <x:c r="EP55" s="15"/>
      <x:c r="EQ55" s="15"/>
      <x:c r="ER55" s="15"/>
      <x:c r="ES55" s="15"/>
      <x:c r="ET55" s="15"/>
      <x:c r="EU55" s="15"/>
      <x:c r="EV55" s="15"/>
      <x:c r="EW55" s="15"/>
      <x:c r="EX55" s="15"/>
      <x:c r="EY55" s="15"/>
      <x:c r="EZ55" s="15"/>
      <x:c r="FA55" s="15"/>
      <x:c r="FB55" s="15"/>
      <x:c r="FC55" s="15"/>
      <x:c r="FD55" s="15"/>
      <x:c r="FE55" s="15"/>
      <x:c r="FF55" s="15"/>
      <x:c r="FG55" s="15"/>
      <x:c r="FH55" s="15"/>
      <x:c r="FI55" s="15"/>
      <x:c r="FJ55" s="15"/>
      <x:c r="FK55" s="15"/>
      <x:c r="FL55" s="15"/>
      <x:c r="FM55" s="15"/>
      <x:c r="FN55" s="15"/>
      <x:c r="FO55" s="15"/>
      <x:c r="FP55" s="15"/>
      <x:c r="FQ55" s="15"/>
      <x:c r="FR55" s="15"/>
      <x:c r="FS55" s="15"/>
      <x:c r="FT55" s="15"/>
      <x:c r="FU55" s="15"/>
      <x:c r="FV55" s="15"/>
      <x:c r="FW55" s="15"/>
      <x:c r="FX55" s="15"/>
      <x:c r="FY55" s="15"/>
      <x:c r="FZ55" s="16"/>
    </x:row>
    <x:row r="56" spans="1:182" ht="12.95" customHeight="1" x14ac:dyDescent="0.2">
      <x:c r="A56" s="2" t="s">
        <x:v>60</x:v>
      </x:c>
      <x:c r="B56" s="12">
        <x:v>2</x:v>
      </x:c>
      <x:c r="C56" s="13">
        <x:v>4.0212499439066702</x:v>
      </x:c>
      <x:c r="D56" s="14">
        <x:v>0.44441119436452298</x:v>
      </x:c>
      <x:c r="E56" s="13">
        <x:v>4.1448673438625896</x:v>
      </x:c>
      <x:c r="F56" s="14">
        <x:v>0.56129270833565803</x:v>
      </x:c>
      <x:c r="G56" s="13">
        <x:v>4.0613727363247003</x:v>
      </x:c>
      <x:c r="H56" s="14">
        <x:v>1.3670662687964801</x:v>
      </x:c>
      <x:c r="I56" s="13">
        <x:v>-8.3494607537884805E-2</x:v>
      </x:c>
      <x:c r="J56" s="14">
        <x:v>1.43129014532946</x:v>
      </x:c>
      <x:c r="K56" s="13">
        <x:v>8.2192756322574194</x:v>
      </x:c>
      <x:c r="L56" s="14">
        <x:v>0.62394230507247095</x:v>
      </x:c>
      <x:c r="M56" s="13">
        <x:v>8.6886425339041704</x:v>
      </x:c>
      <x:c r="N56" s="14">
        <x:v>0.90222158929988905</x:v>
      </x:c>
      <x:c r="O56" s="13">
        <x:v>10.698398484634399</x:v>
      </x:c>
      <x:c r="P56" s="14">
        <x:v>2.50849975300462</x:v>
      </x:c>
      <x:c r="Q56" s="13">
        <x:v>2.0097559507301801</x:v>
      </x:c>
      <x:c r="R56" s="14">
        <x:v>2.60900042520512</x:v>
      </x:c>
      <x:c r="S56" s="13">
        <x:v>8.16179836946419</x:v>
      </x:c>
      <x:c r="T56" s="14">
        <x:v>0.51307695467835401</x:v>
      </x:c>
      <x:c r="U56" s="13">
        <x:v>8.0918231206940092</x:v>
      </x:c>
      <x:c r="V56" s="14">
        <x:v>0.65301027649825205</x:v>
      </x:c>
      <x:c r="W56" s="13">
        <x:v>9.5479456079187006</x:v>
      </x:c>
      <x:c r="X56" s="14">
        <x:v>2.23751496187404</x:v>
      </x:c>
      <x:c r="Y56" s="13">
        <x:v>1.4561224872246901</x:v>
      </x:c>
      <x:c r="Z56" s="14">
        <x:v>2.4113033603072198</x:v>
      </x:c>
      <x:c r="AA56" s="13">
        <x:v>11.240035596320901</x:v>
      </x:c>
      <x:c r="AB56" s="14">
        <x:v>0.66230089141894699</x:v>
      </x:c>
      <x:c r="AC56" s="13">
        <x:v>12.22163310699</x:v>
      </x:c>
      <x:c r="AD56" s="14">
        <x:v>1.0284333860243799</x:v>
      </x:c>
      <x:c r="AE56" s="13">
        <x:v>13.2578580141342</x:v>
      </x:c>
      <x:c r="AF56" s="14">
        <x:v>2.9517297007878498</x:v>
      </x:c>
      <x:c r="AG56" s="13">
        <x:v>1.03622490714421</x:v>
      </x:c>
      <x:c r="AH56" s="14">
        <x:v>2.9867767964114398</x:v>
      </x:c>
      <x:c r="AI56" s="13">
        <x:v>12.548155937374</x:v>
      </x:c>
      <x:c r="AJ56" s="14">
        <x:v>0.759805701196267</x:v>
      </x:c>
      <x:c r="AK56" s="13">
        <x:v>13.588362231134299</x:v>
      </x:c>
      <x:c r="AL56" s="14">
        <x:v>1.1092371785444199</x:v>
      </x:c>
      <x:c r="AM56" s="13">
        <x:v>15.604628664726301</x:v>
      </x:c>
      <x:c r="AN56" s="14">
        <x:v>2.61579974299138</x:v>
      </x:c>
      <x:c r="AO56" s="13">
        <x:v>2.0162664335919902</x:v>
      </x:c>
      <x:c r="AP56" s="14">
        <x:v>2.69803624998546</x:v>
      </x:c>
      <x:c r="AQ56" s="13">
        <x:v>11.4899827762549</x:v>
      </x:c>
      <x:c r="AR56" s="14">
        <x:v>0.63067282253033896</x:v>
      </x:c>
      <x:c r="AS56" s="13">
        <x:v>12.9427163033442</x:v>
      </x:c>
      <x:c r="AT56" s="14">
        <x:v>0.94232017184426498</x:v>
      </x:c>
      <x:c r="AU56" s="13">
        <x:v>12.8860761889456</x:v>
      </x:c>
      <x:c r="AV56" s="14">
        <x:v>2.4994709433113602</x:v>
      </x:c>
      <x:c r="AW56" s="13">
        <x:v>-5.66401143986539E-2</x:v>
      </x:c>
      <x:c r="AX56" s="14">
        <x:v>2.5863199303833402</x:v>
      </x:c>
      <x:c r="AY56" s="13">
        <x:v>29.727822269969501</x:v>
      </x:c>
      <x:c r="AZ56" s="14">
        <x:v>0.88658809672773797</x:v>
      </x:c>
      <x:c r="BA56" s="13">
        <x:v>30.9977845487625</x:v>
      </x:c>
      <x:c r="BB56" s="14">
        <x:v>1.42197367688415</x:v>
      </x:c>
      <x:c r="BC56" s="13">
        <x:v>31.177699501833999</x:v>
      </x:c>
      <x:c r="BD56" s="14">
        <x:v>3.8669575220590602</x:v>
      </x:c>
      <x:c r="BE56" s="13">
        <x:v>0.179914953071492</x:v>
      </x:c>
      <x:c r="BF56" s="14">
        <x:v>4.0478348294734596</x:v>
      </x:c>
      <x:c r="BG56" s="13">
        <x:v>21.000298732246499</x:v>
      </x:c>
      <x:c r="BH56" s="14">
        <x:v>0.891871276457611</x:v>
      </x:c>
      <x:c r="BI56" s="13">
        <x:v>22.384661875612899</x:v>
      </x:c>
      <x:c r="BJ56" s="14">
        <x:v>1.3583944176852301</x:v>
      </x:c>
      <x:c r="BK56" s="13">
        <x:v>24.7379129864634</x:v>
      </x:c>
      <x:c r="BL56" s="14">
        <x:v>3.3758538287428199</x:v>
      </x:c>
      <x:c r="BM56" s="13">
        <x:v>2.3532511108504699</x:v>
      </x:c>
      <x:c r="BN56" s="14">
        <x:v>3.3578739734949901</x:v>
      </x:c>
      <x:c r="BO56" s="13">
        <x:v>10.8126797430262</x:v>
      </x:c>
      <x:c r="BP56" s="14">
        <x:v>0.60643579621476795</x:v>
      </x:c>
      <x:c r="BQ56" s="13">
        <x:v>9.4691825627984496</x:v>
      </x:c>
      <x:c r="BR56" s="14">
        <x:v>0.85228054051823698</x:v>
      </x:c>
      <x:c r="BS56" s="13">
        <x:v>12.107902343762101</x:v>
      </x:c>
      <x:c r="BT56" s="14">
        <x:v>2.8191796800953202</x:v>
      </x:c>
      <x:c r="BU56" s="13">
        <x:v>2.6387197809636298</x:v>
      </x:c>
      <x:c r="BV56" s="14">
        <x:v>2.9321344849504301</x:v>
      </x:c>
      <x:c r="BW56" s="13">
        <x:v>12.871636885850901</x:v>
      </x:c>
      <x:c r="BX56" s="14">
        <x:v>0.61904653887680905</x:v>
      </x:c>
      <x:c r="BY56" s="13">
        <x:v>13.5881176448442</x:v>
      </x:c>
      <x:c r="BZ56" s="14">
        <x:v>0.88540128014955299</x:v>
      </x:c>
      <x:c r="CA56" s="13">
        <x:v>15.942598873994299</x:v>
      </x:c>
      <x:c r="CB56" s="14">
        <x:v>3.4637571285667001</x:v>
      </x:c>
      <x:c r="CC56" s="13">
        <x:v>2.3544812291501498</x:v>
      </x:c>
      <x:c r="CD56" s="14">
        <x:v>3.4283756215252401</x:v>
      </x:c>
      <x:c r="CE56" s="13">
        <x:v>27.295899191097501</x:v>
      </x:c>
      <x:c r="CF56" s="14">
        <x:v>0.90567943893343195</x:v>
      </x:c>
      <x:c r="CG56" s="13">
        <x:v>27.759267055238102</x:v>
      </x:c>
      <x:c r="CH56" s="14">
        <x:v>1.4201487324783999</x:v>
      </x:c>
      <x:c r="CI56" s="13">
        <x:v>31.362822079872402</x:v>
      </x:c>
      <x:c r="CJ56" s="14">
        <x:v>4.0136527230804004</x:v>
      </x:c>
      <x:c r="CK56" s="13">
        <x:v>3.6035550246343102</x:v>
      </x:c>
      <x:c r="CL56" s="14">
        <x:v>4.1614021963124301</x:v>
      </x:c>
      <x:c r="CM56" s="13">
        <x:v>16.3096805404086</x:v>
      </x:c>
      <x:c r="CN56" s="14">
        <x:v>0.76177338832811103</x:v>
      </x:c>
      <x:c r="CO56" s="13">
        <x:v>17.4642572680421</x:v>
      </x:c>
      <x:c r="CP56" s="14">
        <x:v>1.1169768951140699</x:v>
      </x:c>
      <x:c r="CQ56" s="13">
        <x:v>21.629903886621399</x:v>
      </x:c>
      <x:c r="CR56" s="14">
        <x:v>3.67307284889247</x:v>
      </x:c>
      <x:c r="CS56" s="13">
        <x:v>4.1656466185793102</x:v>
      </x:c>
      <x:c r="CT56" s="14">
        <x:v>3.7480873986950001</x:v>
      </x:c>
      <x:c r="CU56" s="13">
        <x:v>11.0598819303383</x:v>
      </x:c>
      <x:c r="CV56" s="14">
        <x:v>0.60723392950199895</x:v>
      </x:c>
      <x:c r="CW56" s="13">
        <x:v>13.044133087754</x:v>
      </x:c>
      <x:c r="CX56" s="14">
        <x:v>0.96427889964804803</x:v>
      </x:c>
      <x:c r="CY56" s="13">
        <x:v>10.217085722757099</x:v>
      </x:c>
      <x:c r="CZ56" s="14">
        <x:v>2.3786238239050199</x:v>
      </x:c>
      <x:c r="DA56" s="13">
        <x:v>-2.8270473649968602</x:v>
      </x:c>
      <x:c r="DB56" s="14">
        <x:v>2.58197512483973</x:v>
      </x:c>
      <x:c r="DC56" s="13">
        <x:v>10.107130103975701</x:v>
      </x:c>
      <x:c r="DD56" s="14">
        <x:v>0.68035247125277099</x:v>
      </x:c>
      <x:c r="DE56" s="13">
        <x:v>9.7053397414754397</x:v>
      </x:c>
      <x:c r="DF56" s="14">
        <x:v>1.0324114661553101</x:v>
      </x:c>
      <x:c r="DG56" s="13">
        <x:v>9.4492644995280699</x:v>
      </x:c>
      <x:c r="DH56" s="14">
        <x:v>2.44041866582024</x:v>
      </x:c>
      <x:c r="DI56" s="13">
        <x:v>-0.25607524194737002</x:v>
      </x:c>
      <x:c r="DJ56" s="14">
        <x:v>2.7221134407762202</x:v>
      </x:c>
      <x:c r="DK56" s="13">
        <x:v>19.175058917595901</x:v>
      </x:c>
      <x:c r="DL56" s="14">
        <x:v>0.74911650362328996</x:v>
      </x:c>
      <x:c r="DM56" s="13">
        <x:v>20.109660671383299</x:v>
      </x:c>
      <x:c r="DN56" s="14">
        <x:v>1.1965122793807399</x:v>
      </x:c>
      <x:c r="DO56" s="13">
        <x:v>22.127681190551801</x:v>
      </x:c>
      <x:c r="DP56" s="14">
        <x:v>3.1796368767645302</x:v>
      </x:c>
      <x:c r="DQ56" s="13">
        <x:v>2.0180205191684601</x:v>
      </x:c>
      <x:c r="DR56" s="14">
        <x:v>3.4268095058454899</x:v>
      </x:c>
      <x:c r="DS56" s="15"/>
      <x:c r="DT56" s="15"/>
      <x:c r="DU56" s="15"/>
      <x:c r="DV56" s="15"/>
      <x:c r="DW56" s="15"/>
      <x:c r="DX56" s="15"/>
      <x:c r="DY56" s="15"/>
      <x:c r="DZ56" s="15"/>
      <x:c r="EA56" s="15"/>
      <x:c r="EB56" s="15"/>
      <x:c r="EC56" s="15"/>
      <x:c r="ED56" s="15"/>
      <x:c r="EE56" s="15"/>
      <x:c r="EF56" s="15"/>
      <x:c r="EG56" s="15"/>
      <x:c r="EH56" s="15"/>
      <x:c r="EI56" s="15"/>
      <x:c r="EJ56" s="15"/>
      <x:c r="EK56" s="15"/>
      <x:c r="EL56" s="15"/>
      <x:c r="EM56" s="15"/>
      <x:c r="EN56" s="15"/>
      <x:c r="EO56" s="15"/>
      <x:c r="EP56" s="15"/>
      <x:c r="EQ56" s="15"/>
      <x:c r="ER56" s="15"/>
      <x:c r="ES56" s="15"/>
      <x:c r="ET56" s="15"/>
      <x:c r="EU56" s="15"/>
      <x:c r="EV56" s="15"/>
      <x:c r="EW56" s="15"/>
      <x:c r="EX56" s="15"/>
      <x:c r="EY56" s="15"/>
      <x:c r="EZ56" s="15"/>
      <x:c r="FA56" s="15"/>
      <x:c r="FB56" s="15"/>
      <x:c r="FC56" s="15"/>
      <x:c r="FD56" s="15"/>
      <x:c r="FE56" s="15"/>
      <x:c r="FF56" s="15"/>
      <x:c r="FG56" s="15"/>
      <x:c r="FH56" s="15"/>
      <x:c r="FI56" s="15"/>
      <x:c r="FJ56" s="15"/>
      <x:c r="FK56" s="15"/>
      <x:c r="FL56" s="15"/>
      <x:c r="FM56" s="15"/>
      <x:c r="FN56" s="15"/>
      <x:c r="FO56" s="15"/>
      <x:c r="FP56" s="15"/>
      <x:c r="FQ56" s="15"/>
      <x:c r="FR56" s="15"/>
      <x:c r="FS56" s="15"/>
      <x:c r="FT56" s="15"/>
      <x:c r="FU56" s="15"/>
      <x:c r="FV56" s="15"/>
      <x:c r="FW56" s="15"/>
      <x:c r="FX56" s="15"/>
      <x:c r="FY56" s="15"/>
      <x:c r="FZ56" s="16"/>
    </x:row>
    <x:row r="57" spans="1:182" ht="12.95" customHeight="1" x14ac:dyDescent="0.2">
      <x:c r="A57" s="2" t="s">
        <x:v>61</x:v>
      </x:c>
      <x:c r="B57" s="12">
        <x:v>2</x:v>
      </x:c>
      <x:c r="C57" s="13">
        <x:v>4.2196294731136001</x:v>
      </x:c>
      <x:c r="D57" s="14">
        <x:v>0.51853302491040498</x:v>
      </x:c>
      <x:c r="E57" s="13">
        <x:v>4.3975338399063304</x:v>
      </x:c>
      <x:c r="F57" s="14">
        <x:v>0.76865581543634098</x:v>
      </x:c>
      <x:c r="G57" s="13">
        <x:v>6.6730349776126401</x:v>
      </x:c>
      <x:c r="H57" s="14">
        <x:v>3.0020531001610098</x:v>
      </x:c>
      <x:c r="I57" s="13">
        <x:v>2.2755011377063101</x:v>
      </x:c>
      <x:c r="J57" s="14">
        <x:v>3.1319390984753301</x:v>
      </x:c>
      <x:c r="K57" s="13">
        <x:v>4.5645549659676901</x:v>
      </x:c>
      <x:c r="L57" s="14">
        <x:v>0.54187813716681499</x:v>
      </x:c>
      <x:c r="M57" s="13">
        <x:v>4.6794889708508798</x:v>
      </x:c>
      <x:c r="N57" s="14">
        <x:v>0.81857977669317805</x:v>
      </x:c>
      <x:c r="O57" s="13">
        <x:v>6.8841263946815099</x:v>
      </x:c>
      <x:c r="P57" s="14">
        <x:v>2.92727732533853</x:v>
      </x:c>
      <x:c r="Q57" s="13">
        <x:v>2.2046374238306301</x:v>
      </x:c>
      <x:c r="R57" s="14">
        <x:v>2.9652514940176999</x:v>
      </x:c>
      <x:c r="S57" s="13">
        <x:v>2.8643633179455401</x:v>
      </x:c>
      <x:c r="T57" s="14">
        <x:v>0.46239765926324</x:v>
      </x:c>
      <x:c r="U57" s="13">
        <x:v>2.5541040657418099</x:v>
      </x:c>
      <x:c r="V57" s="14">
        <x:v>0.56944689185645203</x:v>
      </x:c>
      <x:c r="W57" s="13">
        <x:v>5.2331052750356104</x:v>
      </x:c>
      <x:c r="X57" s="14">
        <x:v>2.7161992050283401</x:v>
      </x:c>
      <x:c r="Y57" s="13">
        <x:v>2.6790012092937898</x:v>
      </x:c>
      <x:c r="Z57" s="14">
        <x:v>2.8029171746886998</x:v>
      </x:c>
      <x:c r="AA57" s="13">
        <x:v>6.4171023867028598</x:v>
      </x:c>
      <x:c r="AB57" s="14">
        <x:v>0.59042968364061998</x:v>
      </x:c>
      <x:c r="AC57" s="13">
        <x:v>6.4691292258384303</x:v>
      </x:c>
      <x:c r="AD57" s="14">
        <x:v>0.86523070442636796</x:v>
      </x:c>
      <x:c r="AE57" s="13">
        <x:v>7.1278447840848296</x:v>
      </x:c>
      <x:c r="AF57" s="14">
        <x:v>3.18393231335435</x:v>
      </x:c>
      <x:c r="AG57" s="13">
        <x:v>0.65871555824639705</x:v>
      </x:c>
      <x:c r="AH57" s="14">
        <x:v>3.33134540761134</x:v>
      </x:c>
      <x:c r="AI57" s="13">
        <x:v>8.9354313949539907</x:v>
      </x:c>
      <x:c r="AJ57" s="14">
        <x:v>0.85963050758091697</x:v>
      </x:c>
      <x:c r="AK57" s="13">
        <x:v>7.2773134061163498</x:v>
      </x:c>
      <x:c r="AL57" s="14">
        <x:v>0.99373741454588604</x:v>
      </x:c>
      <x:c r="AM57" s="13">
        <x:v>22.9362190622934</x:v>
      </x:c>
      <x:c r="AN57" s="14">
        <x:v>5.9020918813469798</x:v>
      </x:c>
      <x:c r="AO57" s="13">
        <x:v>15.658905656177099</x:v>
      </x:c>
      <x:c r="AP57" s="14">
        <x:v>5.9338245072378104</x:v>
      </x:c>
      <x:c r="AQ57" s="13">
        <x:v>10.1283369732546</x:v>
      </x:c>
      <x:c r="AR57" s="14">
        <x:v>0.91743766151777495</x:v>
      </x:c>
      <x:c r="AS57" s="13">
        <x:v>8.9337208411667302</x:v>
      </x:c>
      <x:c r="AT57" s="14">
        <x:v>1.1700819784979799</x:v>
      </x:c>
      <x:c r="AU57" s="13">
        <x:v>24.479364898836799</x:v>
      </x:c>
      <x:c r="AV57" s="14">
        <x:v>5.59558737647541</x:v>
      </x:c>
      <x:c r="AW57" s="13">
        <x:v>15.545644057670099</x:v>
      </x:c>
      <x:c r="AX57" s="14">
        <x:v>5.4720041767818399</x:v>
      </x:c>
      <x:c r="AY57" s="13">
        <x:v>25.343018508374701</x:v>
      </x:c>
      <x:c r="AZ57" s="14">
        <x:v>1.8859543632349001</x:v>
      </x:c>
      <x:c r="BA57" s="13">
        <x:v>22.572238411514299</x:v>
      </x:c>
      <x:c r="BB57" s="14">
        <x:v>2.0659889292562101</x:v>
      </x:c>
      <x:c r="BC57" s="13">
        <x:v>38.248937138141798</x:v>
      </x:c>
      <x:c r="BD57" s="14">
        <x:v>5.9610323407897798</x:v>
      </x:c>
      <x:c r="BE57" s="13">
        <x:v>15.6766987266275</x:v>
      </x:c>
      <x:c r="BF57" s="14">
        <x:v>6.1591065158949396</x:v>
      </x:c>
      <x:c r="BG57" s="13">
        <x:v>10.0435951824819</x:v>
      </x:c>
      <x:c r="BH57" s="14">
        <x:v>0.74786037798709004</x:v>
      </x:c>
      <x:c r="BI57" s="13">
        <x:v>9.7778086193717098</x:v>
      </x:c>
      <x:c r="BJ57" s="14">
        <x:v>1.2533108554196899</x:v>
      </x:c>
      <x:c r="BK57" s="13">
        <x:v>10.432405748013799</x:v>
      </x:c>
      <x:c r="BL57" s="14">
        <x:v>3.8258323408191002</x:v>
      </x:c>
      <x:c r="BM57" s="13">
        <x:v>0.65459712864210196</x:v>
      </x:c>
      <x:c r="BN57" s="14">
        <x:v>4.2062694743528803</x:v>
      </x:c>
      <x:c r="BO57" s="13">
        <x:v>4.25231934839434</x:v>
      </x:c>
      <x:c r="BP57" s="14">
        <x:v>0.54695474105793895</x:v>
      </x:c>
      <x:c r="BQ57" s="13">
        <x:v>5.2808311826566303</x:v>
      </x:c>
      <x:c r="BR57" s="14">
        <x:v>1.0490190404814901</x:v>
      </x:c>
      <x:c r="BS57" s="13">
        <x:v>3.4433155910485</x:v>
      </x:c>
      <x:c r="BT57" s="14">
        <x:v>2.0997048189637701</x:v>
      </x:c>
      <x:c r="BU57" s="13">
        <x:v>-1.8375155916081301</x:v>
      </x:c>
      <x:c r="BV57" s="14">
        <x:v>2.7140629110842598</x:v>
      </x:c>
      <x:c r="BW57" s="13">
        <x:v>8.9975308166203902</x:v>
      </x:c>
      <x:c r="BX57" s="14">
        <x:v>0.67556081472421803</x:v>
      </x:c>
      <x:c r="BY57" s="13">
        <x:v>9.8906149136125094</x:v>
      </x:c>
      <x:c r="BZ57" s="14">
        <x:v>1.1738932920652501</x:v>
      </x:c>
      <x:c r="CA57" s="13">
        <x:v>9.1274067790847209</x:v>
      </x:c>
      <x:c r="CB57" s="14">
        <x:v>3.4791565043673098</x:v>
      </x:c>
      <x:c r="CC57" s="13">
        <x:v>-0.76320813452778702</x:v>
      </x:c>
      <x:c r="CD57" s="14">
        <x:v>3.4918123517361299</x:v>
      </x:c>
      <x:c r="CE57" s="13">
        <x:v>14.9829924321582</x:v>
      </x:c>
      <x:c r="CF57" s="14">
        <x:v>0.99059114601235398</x:v>
      </x:c>
      <x:c r="CG57" s="13">
        <x:v>15.262689391753099</x:v>
      </x:c>
      <x:c r="CH57" s="14">
        <x:v>1.41815320357944</x:v>
      </x:c>
      <x:c r="CI57" s="13">
        <x:v>20.648925223535901</x:v>
      </x:c>
      <x:c r="CJ57" s="14">
        <x:v>4.7897934776391802</x:v>
      </x:c>
      <x:c r="CK57" s="13">
        <x:v>5.3862358317828098</x:v>
      </x:c>
      <x:c r="CL57" s="14">
        <x:v>4.8195983944512903</x:v>
      </x:c>
      <x:c r="CM57" s="13">
        <x:v>10.5074964995081</x:v>
      </x:c>
      <x:c r="CN57" s="14">
        <x:v>0.86594723643931004</x:v>
      </x:c>
      <x:c r="CO57" s="13">
        <x:v>13.136693446554</x:v>
      </x:c>
      <x:c r="CP57" s="14">
        <x:v>1.44249531453345</x:v>
      </x:c>
      <x:c r="CQ57" s="13">
        <x:v>9.6441858249289805</x:v>
      </x:c>
      <x:c r="CR57" s="14">
        <x:v>3.3202484291753098</x:v>
      </x:c>
      <x:c r="CS57" s="13">
        <x:v>-3.49250762162497</x:v>
      </x:c>
      <x:c r="CT57" s="14">
        <x:v>3.67777649449391</x:v>
      </x:c>
      <x:c r="CU57" s="13">
        <x:v>6.2356580964062696</x:v>
      </x:c>
      <x:c r="CV57" s="14">
        <x:v>0.64655721462529503</x:v>
      </x:c>
      <x:c r="CW57" s="13">
        <x:v>6.4492481063712397</x:v>
      </x:c>
      <x:c r="CX57" s="14">
        <x:v>0.83121884822097003</x:v>
      </x:c>
      <x:c r="CY57" s="13">
        <x:v>6.5022524479858497</x:v>
      </x:c>
      <x:c r="CZ57" s="14">
        <x:v>3.5152268719556399</x:v>
      </x:c>
      <x:c r="DA57" s="13">
        <x:v>5.30043416146109E-2</x:v>
      </x:c>
      <x:c r="DB57" s="14">
        <x:v>3.5764559929175799</x:v>
      </x:c>
      <x:c r="DC57" s="13">
        <x:v>4.9263746759097904</x:v>
      </x:c>
      <x:c r="DD57" s="14">
        <x:v>0.57280034080067299</x:v>
      </x:c>
      <x:c r="DE57" s="13">
        <x:v>4.8540505252306199</x:v>
      </x:c>
      <x:c r="DF57" s="14">
        <x:v>0.791619469054475</x:v>
      </x:c>
      <x:c r="DG57" s="13">
        <x:v>4.1838476043795998</x:v>
      </x:c>
      <x:c r="DH57" s="14">
        <x:v>2.3020878094443802</x:v>
      </x:c>
      <x:c r="DI57" s="13">
        <x:v>-0.67020292085102096</x:v>
      </x:c>
      <x:c r="DJ57" s="14">
        <x:v>2.4398855659979102</x:v>
      </x:c>
      <x:c r="DK57" s="13">
        <x:v>9.8015058374807804</x:v>
      </x:c>
      <x:c r="DL57" s="14">
        <x:v>0.92140547312833998</x:v>
      </x:c>
      <x:c r="DM57" s="13">
        <x:v>10.463876398922601</x:v>
      </x:c>
      <x:c r="DN57" s="14">
        <x:v>1.1970178093574</x:v>
      </x:c>
      <x:c r="DO57" s="13">
        <x:v>8.1675504469595097</x:v>
      </x:c>
      <x:c r="DP57" s="14">
        <x:v>2.8914202684552199</x:v>
      </x:c>
      <x:c r="DQ57" s="13">
        <x:v>-2.2963259519630901</x:v>
      </x:c>
      <x:c r="DR57" s="14">
        <x:v>2.98809881031822</x:v>
      </x:c>
      <x:c r="DS57" s="15"/>
      <x:c r="DT57" s="15"/>
      <x:c r="DU57" s="15"/>
      <x:c r="DV57" s="15"/>
      <x:c r="DW57" s="15"/>
      <x:c r="DX57" s="15"/>
      <x:c r="DY57" s="15"/>
      <x:c r="DZ57" s="15"/>
      <x:c r="EA57" s="15"/>
      <x:c r="EB57" s="15"/>
      <x:c r="EC57" s="15"/>
      <x:c r="ED57" s="15"/>
      <x:c r="EE57" s="15"/>
      <x:c r="EF57" s="15"/>
      <x:c r="EG57" s="15"/>
      <x:c r="EH57" s="15"/>
      <x:c r="EI57" s="15"/>
      <x:c r="EJ57" s="15"/>
      <x:c r="EK57" s="15"/>
      <x:c r="EL57" s="15"/>
      <x:c r="EM57" s="15"/>
      <x:c r="EN57" s="15"/>
      <x:c r="EO57" s="15"/>
      <x:c r="EP57" s="15"/>
      <x:c r="EQ57" s="15"/>
      <x:c r="ER57" s="15"/>
      <x:c r="ES57" s="15"/>
      <x:c r="ET57" s="15"/>
      <x:c r="EU57" s="15"/>
      <x:c r="EV57" s="15"/>
      <x:c r="EW57" s="15"/>
      <x:c r="EX57" s="15"/>
      <x:c r="EY57" s="15"/>
      <x:c r="EZ57" s="15"/>
      <x:c r="FA57" s="15"/>
      <x:c r="FB57" s="15"/>
      <x:c r="FC57" s="15"/>
      <x:c r="FD57" s="15"/>
      <x:c r="FE57" s="15"/>
      <x:c r="FF57" s="15"/>
      <x:c r="FG57" s="15"/>
      <x:c r="FH57" s="15"/>
      <x:c r="FI57" s="15"/>
      <x:c r="FJ57" s="15"/>
      <x:c r="FK57" s="15"/>
      <x:c r="FL57" s="15"/>
      <x:c r="FM57" s="15"/>
      <x:c r="FN57" s="15"/>
      <x:c r="FO57" s="15"/>
      <x:c r="FP57" s="15"/>
      <x:c r="FQ57" s="15"/>
      <x:c r="FR57" s="15"/>
      <x:c r="FS57" s="15"/>
      <x:c r="FT57" s="15"/>
      <x:c r="FU57" s="15"/>
      <x:c r="FV57" s="15"/>
      <x:c r="FW57" s="15"/>
      <x:c r="FX57" s="15"/>
      <x:c r="FY57" s="15"/>
      <x:c r="FZ57" s="16"/>
    </x:row>
    <x:row r="58" spans="1:182" ht="12.95" customHeight="1" x14ac:dyDescent="0.2">
      <x:c r="A58" s="2" t="s">
        <x:v>62</x:v>
      </x:c>
      <x:c r="B58" s="12">
        <x:v>2</x:v>
      </x:c>
      <x:c r="C58" s="13">
        <x:v>3.8651479670544102</x:v>
      </x:c>
      <x:c r="D58" s="14">
        <x:v>0.36212412843496899</x:v>
      </x:c>
      <x:c r="E58" s="13">
        <x:v>3.9529949698276501</x:v>
      </x:c>
      <x:c r="F58" s="14">
        <x:v>0.56633804452050795</x:v>
      </x:c>
      <x:c r="G58" s="13" t="s">
        <x:v>723</x:v>
      </x:c>
      <x:c r="H58" s="14" t="s">
        <x:v>723</x:v>
      </x:c>
      <x:c r="I58" s="13" t="s">
        <x:v>723</x:v>
      </x:c>
      <x:c r="J58" s="14" t="s">
        <x:v>723</x:v>
      </x:c>
      <x:c r="K58" s="13">
        <x:v>5.8925558980739199</x:v>
      </x:c>
      <x:c r="L58" s="14">
        <x:v>0.48928269120984103</x:v>
      </x:c>
      <x:c r="M58" s="13">
        <x:v>6.0947000700031699</x:v>
      </x:c>
      <x:c r="N58" s="14">
        <x:v>0.78820203550577495</x:v>
      </x:c>
      <x:c r="O58" s="13" t="s">
        <x:v>723</x:v>
      </x:c>
      <x:c r="P58" s="14" t="s">
        <x:v>723</x:v>
      </x:c>
      <x:c r="Q58" s="13" t="s">
        <x:v>723</x:v>
      </x:c>
      <x:c r="R58" s="14" t="s">
        <x:v>723</x:v>
      </x:c>
      <x:c r="S58" s="13">
        <x:v>4.3323465351243504</x:v>
      </x:c>
      <x:c r="T58" s="14">
        <x:v>0.460877386803073</x:v>
      </x:c>
      <x:c r="U58" s="13">
        <x:v>4.2481655226199502</x:v>
      </x:c>
      <x:c r="V58" s="14">
        <x:v>0.66077063026600402</x:v>
      </x:c>
      <x:c r="W58" s="13" t="s">
        <x:v>723</x:v>
      </x:c>
      <x:c r="X58" s="14" t="s">
        <x:v>723</x:v>
      </x:c>
      <x:c r="Y58" s="13" t="s">
        <x:v>723</x:v>
      </x:c>
      <x:c r="Z58" s="14" t="s">
        <x:v>723</x:v>
      </x:c>
      <x:c r="AA58" s="13">
        <x:v>5.90399174519575</x:v>
      </x:c>
      <x:c r="AB58" s="14">
        <x:v>0.49727812850054298</x:v>
      </x:c>
      <x:c r="AC58" s="13">
        <x:v>5.4038600169582898</x:v>
      </x:c>
      <x:c r="AD58" s="14">
        <x:v>0.74237915765441798</x:v>
      </x:c>
      <x:c r="AE58" s="13" t="s">
        <x:v>723</x:v>
      </x:c>
      <x:c r="AF58" s="14" t="s">
        <x:v>723</x:v>
      </x:c>
      <x:c r="AG58" s="13" t="s">
        <x:v>723</x:v>
      </x:c>
      <x:c r="AH58" s="14" t="s">
        <x:v>723</x:v>
      </x:c>
      <x:c r="AI58" s="13">
        <x:v>14.0074905403679</x:v>
      </x:c>
      <x:c r="AJ58" s="14">
        <x:v>0.72227112228214496</x:v>
      </x:c>
      <x:c r="AK58" s="13">
        <x:v>14.9922671586341</x:v>
      </x:c>
      <x:c r="AL58" s="14">
        <x:v>1.08774868178293</x:v>
      </x:c>
      <x:c r="AM58" s="13" t="s">
        <x:v>723</x:v>
      </x:c>
      <x:c r="AN58" s="14" t="s">
        <x:v>723</x:v>
      </x:c>
      <x:c r="AO58" s="13" t="s">
        <x:v>723</x:v>
      </x:c>
      <x:c r="AP58" s="14" t="s">
        <x:v>723</x:v>
      </x:c>
      <x:c r="AQ58" s="13">
        <x:v>16.1499194739092</x:v>
      </x:c>
      <x:c r="AR58" s="14">
        <x:v>0.79010809940700799</x:v>
      </x:c>
      <x:c r="AS58" s="13">
        <x:v>16.356040795693598</x:v>
      </x:c>
      <x:c r="AT58" s="14">
        <x:v>1.1004374062712601</x:v>
      </x:c>
      <x:c r="AU58" s="13" t="s">
        <x:v>723</x:v>
      </x:c>
      <x:c r="AV58" s="14" t="s">
        <x:v>723</x:v>
      </x:c>
      <x:c r="AW58" s="13" t="s">
        <x:v>723</x:v>
      </x:c>
      <x:c r="AX58" s="14" t="s">
        <x:v>723</x:v>
      </x:c>
      <x:c r="AY58" s="13">
        <x:v>38.024372710518698</x:v>
      </x:c>
      <x:c r="AZ58" s="14">
        <x:v>1.03753334540083</x:v>
      </x:c>
      <x:c r="BA58" s="13">
        <x:v>37.965919182263598</x:v>
      </x:c>
      <x:c r="BB58" s="14">
        <x:v>1.6401420940617899</x:v>
      </x:c>
      <x:c r="BC58" s="13" t="s">
        <x:v>723</x:v>
      </x:c>
      <x:c r="BD58" s="14" t="s">
        <x:v>723</x:v>
      </x:c>
      <x:c r="BE58" s="13" t="s">
        <x:v>723</x:v>
      </x:c>
      <x:c r="BF58" s="14" t="s">
        <x:v>723</x:v>
      </x:c>
      <x:c r="BG58" s="13">
        <x:v>7.5621322265371802</x:v>
      </x:c>
      <x:c r="BH58" s="14">
        <x:v>0.56162504681341496</x:v>
      </x:c>
      <x:c r="BI58" s="13">
        <x:v>7.7129777117422798</x:v>
      </x:c>
      <x:c r="BJ58" s="14">
        <x:v>0.79416851569925995</x:v>
      </x:c>
      <x:c r="BK58" s="13" t="s">
        <x:v>723</x:v>
      </x:c>
      <x:c r="BL58" s="14" t="s">
        <x:v>723</x:v>
      </x:c>
      <x:c r="BM58" s="13" t="s">
        <x:v>723</x:v>
      </x:c>
      <x:c r="BN58" s="14" t="s">
        <x:v>723</x:v>
      </x:c>
      <x:c r="BO58" s="13">
        <x:v>9.2820755784982403</x:v>
      </x:c>
      <x:c r="BP58" s="14">
        <x:v>0.60660489397109596</x:v>
      </x:c>
      <x:c r="BQ58" s="13">
        <x:v>9.1825906208919807</x:v>
      </x:c>
      <x:c r="BR58" s="14">
        <x:v>0.86736842770614397</x:v>
      </x:c>
      <x:c r="BS58" s="13" t="s">
        <x:v>723</x:v>
      </x:c>
      <x:c r="BT58" s="14" t="s">
        <x:v>723</x:v>
      </x:c>
      <x:c r="BU58" s="13" t="s">
        <x:v>723</x:v>
      </x:c>
      <x:c r="BV58" s="14" t="s">
        <x:v>723</x:v>
      </x:c>
      <x:c r="BW58" s="13">
        <x:v>10.188351862457299</x:v>
      </x:c>
      <x:c r="BX58" s="14">
        <x:v>0.56360669720414003</x:v>
      </x:c>
      <x:c r="BY58" s="13">
        <x:v>10.824311488479699</x:v>
      </x:c>
      <x:c r="BZ58" s="14">
        <x:v>0.93221492787520699</x:v>
      </x:c>
      <x:c r="CA58" s="13" t="s">
        <x:v>723</x:v>
      </x:c>
      <x:c r="CB58" s="14" t="s">
        <x:v>723</x:v>
      </x:c>
      <x:c r="CC58" s="13" t="s">
        <x:v>723</x:v>
      </x:c>
      <x:c r="CD58" s="14" t="s">
        <x:v>723</x:v>
      </x:c>
      <x:c r="CE58" s="13">
        <x:v>17.530081808330699</x:v>
      </x:c>
      <x:c r="CF58" s="14">
        <x:v>0.76421103859552098</x:v>
      </x:c>
      <x:c r="CG58" s="13">
        <x:v>18.021051824490801</x:v>
      </x:c>
      <x:c r="CH58" s="14">
        <x:v>1.1786903252172301</x:v>
      </x:c>
      <x:c r="CI58" s="13" t="s">
        <x:v>723</x:v>
      </x:c>
      <x:c r="CJ58" s="14" t="s">
        <x:v>723</x:v>
      </x:c>
      <x:c r="CK58" s="13" t="s">
        <x:v>723</x:v>
      </x:c>
      <x:c r="CL58" s="14" t="s">
        <x:v>723</x:v>
      </x:c>
      <x:c r="CM58" s="13">
        <x:v>19.515049270943301</x:v>
      </x:c>
      <x:c r="CN58" s="14">
        <x:v>0.78321075725525502</x:v>
      </x:c>
      <x:c r="CO58" s="13">
        <x:v>21.102330816513302</x:v>
      </x:c>
      <x:c r="CP58" s="14">
        <x:v>1.45239377717638</x:v>
      </x:c>
      <x:c r="CQ58" s="13" t="s">
        <x:v>723</x:v>
      </x:c>
      <x:c r="CR58" s="14" t="s">
        <x:v>723</x:v>
      </x:c>
      <x:c r="CS58" s="13" t="s">
        <x:v>723</x:v>
      </x:c>
      <x:c r="CT58" s="14" t="s">
        <x:v>723</x:v>
      </x:c>
      <x:c r="CU58" s="13">
        <x:v>8.9866580963523806</x:v>
      </x:c>
      <x:c r="CV58" s="14">
        <x:v>0.71996243808348703</x:v>
      </x:c>
      <x:c r="CW58" s="13">
        <x:v>9.9400274842277803</x:v>
      </x:c>
      <x:c r="CX58" s="14">
        <x:v>1.12357548220347</x:v>
      </x:c>
      <x:c r="CY58" s="13" t="s">
        <x:v>723</x:v>
      </x:c>
      <x:c r="CZ58" s="14" t="s">
        <x:v>723</x:v>
      </x:c>
      <x:c r="DA58" s="13" t="s">
        <x:v>723</x:v>
      </x:c>
      <x:c r="DB58" s="14" t="s">
        <x:v>723</x:v>
      </x:c>
      <x:c r="DC58" s="13">
        <x:v>8.3466279770759098</x:v>
      </x:c>
      <x:c r="DD58" s="14">
        <x:v>0.64993441681009301</x:v>
      </x:c>
      <x:c r="DE58" s="13">
        <x:v>7.7437254605658996</x:v>
      </x:c>
      <x:c r="DF58" s="14">
        <x:v>0.85114256761219798</x:v>
      </x:c>
      <x:c r="DG58" s="13" t="s">
        <x:v>723</x:v>
      </x:c>
      <x:c r="DH58" s="14" t="s">
        <x:v>723</x:v>
      </x:c>
      <x:c r="DI58" s="13" t="s">
        <x:v>723</x:v>
      </x:c>
      <x:c r="DJ58" s="14" t="s">
        <x:v>723</x:v>
      </x:c>
      <x:c r="DK58" s="13">
        <x:v>11.241478204362</x:v>
      </x:c>
      <x:c r="DL58" s="14">
        <x:v>0.63233991071848406</x:v>
      </x:c>
      <x:c r="DM58" s="13">
        <x:v>12.0122456442855</x:v>
      </x:c>
      <x:c r="DN58" s="14">
        <x:v>1.0800821154440501</x:v>
      </x:c>
      <x:c r="DO58" s="13" t="s">
        <x:v>723</x:v>
      </x:c>
      <x:c r="DP58" s="14" t="s">
        <x:v>723</x:v>
      </x:c>
      <x:c r="DQ58" s="13" t="s">
        <x:v>723</x:v>
      </x:c>
      <x:c r="DR58" s="14" t="s">
        <x:v>723</x:v>
      </x:c>
      <x:c r="DS58" s="15"/>
      <x:c r="DT58" s="15"/>
      <x:c r="DU58" s="15"/>
      <x:c r="DV58" s="15"/>
      <x:c r="DW58" s="15"/>
      <x:c r="DX58" s="15"/>
      <x:c r="DY58" s="15"/>
      <x:c r="DZ58" s="15"/>
      <x:c r="EA58" s="15"/>
      <x:c r="EB58" s="15"/>
      <x:c r="EC58" s="15"/>
      <x:c r="ED58" s="15"/>
      <x:c r="EE58" s="15"/>
      <x:c r="EF58" s="15"/>
      <x:c r="EG58" s="15"/>
      <x:c r="EH58" s="15"/>
      <x:c r="EI58" s="15"/>
      <x:c r="EJ58" s="15"/>
      <x:c r="EK58" s="15"/>
      <x:c r="EL58" s="15"/>
      <x:c r="EM58" s="15"/>
      <x:c r="EN58" s="15"/>
      <x:c r="EO58" s="15"/>
      <x:c r="EP58" s="15"/>
      <x:c r="EQ58" s="15"/>
      <x:c r="ER58" s="15"/>
      <x:c r="ES58" s="15"/>
      <x:c r="ET58" s="15"/>
      <x:c r="EU58" s="15"/>
      <x:c r="EV58" s="15"/>
      <x:c r="EW58" s="15"/>
      <x:c r="EX58" s="15"/>
      <x:c r="EY58" s="15"/>
      <x:c r="EZ58" s="15"/>
      <x:c r="FA58" s="15"/>
      <x:c r="FB58" s="15"/>
      <x:c r="FC58" s="15"/>
      <x:c r="FD58" s="15"/>
      <x:c r="FE58" s="15"/>
      <x:c r="FF58" s="15"/>
      <x:c r="FG58" s="15"/>
      <x:c r="FH58" s="15"/>
      <x:c r="FI58" s="15"/>
      <x:c r="FJ58" s="15"/>
      <x:c r="FK58" s="15"/>
      <x:c r="FL58" s="15"/>
      <x:c r="FM58" s="15"/>
      <x:c r="FN58" s="15"/>
      <x:c r="FO58" s="15"/>
      <x:c r="FP58" s="15"/>
      <x:c r="FQ58" s="15"/>
      <x:c r="FR58" s="15"/>
      <x:c r="FS58" s="15"/>
      <x:c r="FT58" s="15"/>
      <x:c r="FU58" s="15"/>
      <x:c r="FV58" s="15"/>
      <x:c r="FW58" s="15"/>
      <x:c r="FX58" s="15"/>
      <x:c r="FY58" s="15"/>
      <x:c r="FZ58" s="16"/>
    </x:row>
    <x:row r="59" spans="1:182" ht="12.95" customHeight="1" x14ac:dyDescent="0.2">
      <x:c r="A59" s="2" t="s">
        <x:v>63</x:v>
      </x:c>
      <x:c r="B59" s="12">
        <x:v>2</x:v>
      </x:c>
      <x:c r="C59" s="13">
        <x:v>9.9838809771906405</x:v>
      </x:c>
      <x:c r="D59" s="14">
        <x:v>0.87507727885862097</x:v>
      </x:c>
      <x:c r="E59" s="13">
        <x:v>9.3834826570573</x:v>
      </x:c>
      <x:c r="F59" s="14">
        <x:v>1.0972467802975601</x:v>
      </x:c>
      <x:c r="G59" s="13" t="s">
        <x:v>723</x:v>
      </x:c>
      <x:c r="H59" s="14" t="s">
        <x:v>723</x:v>
      </x:c>
      <x:c r="I59" s="13" t="s">
        <x:v>723</x:v>
      </x:c>
      <x:c r="J59" s="14" t="s">
        <x:v>723</x:v>
      </x:c>
      <x:c r="K59" s="13">
        <x:v>10.625427401674701</x:v>
      </x:c>
      <x:c r="L59" s="14">
        <x:v>0.85053340505180997</x:v>
      </x:c>
      <x:c r="M59" s="13">
        <x:v>10.2411766004625</x:v>
      </x:c>
      <x:c r="N59" s="14">
        <x:v>1.11981649731161</x:v>
      </x:c>
      <x:c r="O59" s="13" t="s">
        <x:v>723</x:v>
      </x:c>
      <x:c r="P59" s="14" t="s">
        <x:v>723</x:v>
      </x:c>
      <x:c r="Q59" s="13" t="s">
        <x:v>723</x:v>
      </x:c>
      <x:c r="R59" s="14" t="s">
        <x:v>723</x:v>
      </x:c>
      <x:c r="S59" s="13">
        <x:v>11.543525089448099</x:v>
      </x:c>
      <x:c r="T59" s="14">
        <x:v>1.0958984562785099</x:v>
      </x:c>
      <x:c r="U59" s="13">
        <x:v>10.559765514606999</x:v>
      </x:c>
      <x:c r="V59" s="14">
        <x:v>1.1158427422394901</x:v>
      </x:c>
      <x:c r="W59" s="13" t="s">
        <x:v>723</x:v>
      </x:c>
      <x:c r="X59" s="14" t="s">
        <x:v>723</x:v>
      </x:c>
      <x:c r="Y59" s="13" t="s">
        <x:v>723</x:v>
      </x:c>
      <x:c r="Z59" s="14" t="s">
        <x:v>723</x:v>
      </x:c>
      <x:c r="AA59" s="13">
        <x:v>14.281462039840299</x:v>
      </x:c>
      <x:c r="AB59" s="14">
        <x:v>1.0793101773960301</x:v>
      </x:c>
      <x:c r="AC59" s="13">
        <x:v>15.223620143953999</x:v>
      </x:c>
      <x:c r="AD59" s="14">
        <x:v>1.75905761626222</x:v>
      </x:c>
      <x:c r="AE59" s="13" t="s">
        <x:v>723</x:v>
      </x:c>
      <x:c r="AF59" s="14" t="s">
        <x:v>723</x:v>
      </x:c>
      <x:c r="AG59" s="13" t="s">
        <x:v>723</x:v>
      </x:c>
      <x:c r="AH59" s="14" t="s">
        <x:v>723</x:v>
      </x:c>
      <x:c r="AI59" s="13">
        <x:v>17.176033562341299</x:v>
      </x:c>
      <x:c r="AJ59" s="14">
        <x:v>1.02413207812843</x:v>
      </x:c>
      <x:c r="AK59" s="13">
        <x:v>18.5091578585847</x:v>
      </x:c>
      <x:c r="AL59" s="14">
        <x:v>1.88123320970694</x:v>
      </x:c>
      <x:c r="AM59" s="13" t="s">
        <x:v>723</x:v>
      </x:c>
      <x:c r="AN59" s="14" t="s">
        <x:v>723</x:v>
      </x:c>
      <x:c r="AO59" s="13" t="s">
        <x:v>723</x:v>
      </x:c>
      <x:c r="AP59" s="14" t="s">
        <x:v>723</x:v>
      </x:c>
      <x:c r="AQ59" s="13">
        <x:v>15.149236660099801</x:v>
      </x:c>
      <x:c r="AR59" s="14">
        <x:v>0.95836145028351305</x:v>
      </x:c>
      <x:c r="AS59" s="13">
        <x:v>16.1716282825588</x:v>
      </x:c>
      <x:c r="AT59" s="14">
        <x:v>1.5599070180964401</x:v>
      </x:c>
      <x:c r="AU59" s="13" t="s">
        <x:v>723</x:v>
      </x:c>
      <x:c r="AV59" s="14" t="s">
        <x:v>723</x:v>
      </x:c>
      <x:c r="AW59" s="13" t="s">
        <x:v>723</x:v>
      </x:c>
      <x:c r="AX59" s="14" t="s">
        <x:v>723</x:v>
      </x:c>
      <x:c r="AY59" s="13">
        <x:v>28.221557308796999</x:v>
      </x:c>
      <x:c r="AZ59" s="14">
        <x:v>1.3639439011654799</x:v>
      </x:c>
      <x:c r="BA59" s="13">
        <x:v>29.1269253937174</x:v>
      </x:c>
      <x:c r="BB59" s="14">
        <x:v>2.22227063261355</x:v>
      </x:c>
      <x:c r="BC59" s="13" t="s">
        <x:v>723</x:v>
      </x:c>
      <x:c r="BD59" s="14" t="s">
        <x:v>723</x:v>
      </x:c>
      <x:c r="BE59" s="13" t="s">
        <x:v>723</x:v>
      </x:c>
      <x:c r="BF59" s="14" t="s">
        <x:v>723</x:v>
      </x:c>
      <x:c r="BG59" s="13">
        <x:v>13.9324049011089</x:v>
      </x:c>
      <x:c r="BH59" s="14">
        <x:v>0.91361632292539696</x:v>
      </x:c>
      <x:c r="BI59" s="13">
        <x:v>13.621011833366101</x:v>
      </x:c>
      <x:c r="BJ59" s="14">
        <x:v>1.3409440904115</x:v>
      </x:c>
      <x:c r="BK59" s="13" t="s">
        <x:v>723</x:v>
      </x:c>
      <x:c r="BL59" s="14" t="s">
        <x:v>723</x:v>
      </x:c>
      <x:c r="BM59" s="13" t="s">
        <x:v>723</x:v>
      </x:c>
      <x:c r="BN59" s="14" t="s">
        <x:v>723</x:v>
      </x:c>
      <x:c r="BO59" s="13">
        <x:v>15.129321587063901</x:v>
      </x:c>
      <x:c r="BP59" s="14">
        <x:v>0.98804709201611196</x:v>
      </x:c>
      <x:c r="BQ59" s="13">
        <x:v>14.7095299983486</x:v>
      </x:c>
      <x:c r="BR59" s="14">
        <x:v>1.40376380283819</x:v>
      </x:c>
      <x:c r="BS59" s="13" t="s">
        <x:v>723</x:v>
      </x:c>
      <x:c r="BT59" s="14" t="s">
        <x:v>723</x:v>
      </x:c>
      <x:c r="BU59" s="13" t="s">
        <x:v>723</x:v>
      </x:c>
      <x:c r="BV59" s="14" t="s">
        <x:v>723</x:v>
      </x:c>
      <x:c r="BW59" s="13">
        <x:v>12.8090073392151</x:v>
      </x:c>
      <x:c r="BX59" s="14">
        <x:v>0.88071218899783799</x:v>
      </x:c>
      <x:c r="BY59" s="13">
        <x:v>12.556531241582499</x:v>
      </x:c>
      <x:c r="BZ59" s="14">
        <x:v>1.16484577843549</x:v>
      </x:c>
      <x:c r="CA59" s="13" t="s">
        <x:v>723</x:v>
      </x:c>
      <x:c r="CB59" s="14" t="s">
        <x:v>723</x:v>
      </x:c>
      <x:c r="CC59" s="13" t="s">
        <x:v>723</x:v>
      </x:c>
      <x:c r="CD59" s="14" t="s">
        <x:v>723</x:v>
      </x:c>
      <x:c r="CE59" s="13">
        <x:v>18.752243742954999</x:v>
      </x:c>
      <x:c r="CF59" s="14">
        <x:v>1.1607598746357</x:v>
      </x:c>
      <x:c r="CG59" s="13">
        <x:v>20.3839463879806</x:v>
      </x:c>
      <x:c r="CH59" s="14">
        <x:v>1.81877022859418</x:v>
      </x:c>
      <x:c r="CI59" s="13" t="s">
        <x:v>723</x:v>
      </x:c>
      <x:c r="CJ59" s="14" t="s">
        <x:v>723</x:v>
      </x:c>
      <x:c r="CK59" s="13" t="s">
        <x:v>723</x:v>
      </x:c>
      <x:c r="CL59" s="14" t="s">
        <x:v>723</x:v>
      </x:c>
      <x:c r="CM59" s="13">
        <x:v>13.641518798003601</x:v>
      </x:c>
      <x:c r="CN59" s="14">
        <x:v>0.88842032453446196</x:v>
      </x:c>
      <x:c r="CO59" s="13">
        <x:v>13.8413042158985</x:v>
      </x:c>
      <x:c r="CP59" s="14">
        <x:v>1.2346620425477699</x:v>
      </x:c>
      <x:c r="CQ59" s="13" t="s">
        <x:v>723</x:v>
      </x:c>
      <x:c r="CR59" s="14" t="s">
        <x:v>723</x:v>
      </x:c>
      <x:c r="CS59" s="13" t="s">
        <x:v>723</x:v>
      </x:c>
      <x:c r="CT59" s="14" t="s">
        <x:v>723</x:v>
      </x:c>
      <x:c r="CU59" s="13">
        <x:v>14.4130723810218</x:v>
      </x:c>
      <x:c r="CV59" s="14">
        <x:v>1.14927015968429</x:v>
      </x:c>
      <x:c r="CW59" s="13">
        <x:v>14.2562642465083</x:v>
      </x:c>
      <x:c r="CX59" s="14">
        <x:v>1.7084584082613199</x:v>
      </x:c>
      <x:c r="CY59" s="13" t="s">
        <x:v>723</x:v>
      </x:c>
      <x:c r="CZ59" s="14" t="s">
        <x:v>723</x:v>
      </x:c>
      <x:c r="DA59" s="13" t="s">
        <x:v>723</x:v>
      </x:c>
      <x:c r="DB59" s="14" t="s">
        <x:v>723</x:v>
      </x:c>
      <x:c r="DC59" s="13">
        <x:v>11.662153593075599</x:v>
      </x:c>
      <x:c r="DD59" s="14">
        <x:v>0.90107965282618097</x:v>
      </x:c>
      <x:c r="DE59" s="13">
        <x:v>10.010529384039</x:v>
      </x:c>
      <x:c r="DF59" s="14">
        <x:v>1.00096824775214</x:v>
      </x:c>
      <x:c r="DG59" s="13" t="s">
        <x:v>723</x:v>
      </x:c>
      <x:c r="DH59" s="14" t="s">
        <x:v>723</x:v>
      </x:c>
      <x:c r="DI59" s="13" t="s">
        <x:v>723</x:v>
      </x:c>
      <x:c r="DJ59" s="14" t="s">
        <x:v>723</x:v>
      </x:c>
      <x:c r="DK59" s="13">
        <x:v>14.8834557994275</x:v>
      </x:c>
      <x:c r="DL59" s="14">
        <x:v>0.96666080930632703</x:v>
      </x:c>
      <x:c r="DM59" s="13">
        <x:v>14.4365970456486</x:v>
      </x:c>
      <x:c r="DN59" s="14">
        <x:v>1.3017073790003799</x:v>
      </x:c>
      <x:c r="DO59" s="13" t="s">
        <x:v>723</x:v>
      </x:c>
      <x:c r="DP59" s="14" t="s">
        <x:v>723</x:v>
      </x:c>
      <x:c r="DQ59" s="13" t="s">
        <x:v>723</x:v>
      </x:c>
      <x:c r="DR59" s="14" t="s">
        <x:v>723</x:v>
      </x:c>
      <x:c r="DS59" s="15"/>
      <x:c r="DT59" s="15"/>
      <x:c r="DU59" s="15"/>
      <x:c r="DV59" s="15"/>
      <x:c r="DW59" s="15"/>
      <x:c r="DX59" s="15"/>
      <x:c r="DY59" s="15"/>
      <x:c r="DZ59" s="15"/>
      <x:c r="EA59" s="15"/>
      <x:c r="EB59" s="15"/>
      <x:c r="EC59" s="15"/>
      <x:c r="ED59" s="15"/>
      <x:c r="EE59" s="15"/>
      <x:c r="EF59" s="15"/>
      <x:c r="EG59" s="15"/>
      <x:c r="EH59" s="15"/>
      <x:c r="EI59" s="15"/>
      <x:c r="EJ59" s="15"/>
      <x:c r="EK59" s="15"/>
      <x:c r="EL59" s="15"/>
      <x:c r="EM59" s="15"/>
      <x:c r="EN59" s="15"/>
      <x:c r="EO59" s="15"/>
      <x:c r="EP59" s="15"/>
      <x:c r="EQ59" s="15"/>
      <x:c r="ER59" s="15"/>
      <x:c r="ES59" s="15"/>
      <x:c r="ET59" s="15"/>
      <x:c r="EU59" s="15"/>
      <x:c r="EV59" s="15"/>
      <x:c r="EW59" s="15"/>
      <x:c r="EX59" s="15"/>
      <x:c r="EY59" s="15"/>
      <x:c r="EZ59" s="15"/>
      <x:c r="FA59" s="15"/>
      <x:c r="FB59" s="15"/>
      <x:c r="FC59" s="15"/>
      <x:c r="FD59" s="15"/>
      <x:c r="FE59" s="15"/>
      <x:c r="FF59" s="15"/>
      <x:c r="FG59" s="15"/>
      <x:c r="FH59" s="15"/>
      <x:c r="FI59" s="15"/>
      <x:c r="FJ59" s="15"/>
      <x:c r="FK59" s="15"/>
      <x:c r="FL59" s="15"/>
      <x:c r="FM59" s="15"/>
      <x:c r="FN59" s="15"/>
      <x:c r="FO59" s="15"/>
      <x:c r="FP59" s="15"/>
      <x:c r="FQ59" s="15"/>
      <x:c r="FR59" s="15"/>
      <x:c r="FS59" s="15"/>
      <x:c r="FT59" s="15"/>
      <x:c r="FU59" s="15"/>
      <x:c r="FV59" s="15"/>
      <x:c r="FW59" s="15"/>
      <x:c r="FX59" s="15"/>
      <x:c r="FY59" s="15"/>
      <x:c r="FZ59" s="16"/>
    </x:row>
    <x:row r="60" spans="1:182" ht="12.95" customHeight="1" x14ac:dyDescent="0.2">
      <x:c r="A60" s="2" t="s">
        <x:v>64</x:v>
      </x:c>
      <x:c r="B60" s="12">
        <x:v>2</x:v>
      </x:c>
      <x:c r="C60" s="13">
        <x:v>3.7580447292664099</x:v>
      </x:c>
      <x:c r="D60" s="14">
        <x:v>1.11279691889832</x:v>
      </x:c>
      <x:c r="E60" s="13">
        <x:v>2.3511445995415099</x:v>
      </x:c>
      <x:c r="F60" s="14">
        <x:v>0.79278776530561201</x:v>
      </x:c>
      <x:c r="G60" s="13">
        <x:v>0</x:v>
      </x:c>
      <x:c r="H60" s="14">
        <x:v>0</x:v>
      </x:c>
      <x:c r="I60" s="13">
        <x:v>-2.3511445995415099</x:v>
      </x:c>
      <x:c r="J60" s="14">
        <x:v>0.79278776530561201</x:v>
      </x:c>
      <x:c r="K60" s="13">
        <x:v>4.4565877715127504</x:v>
      </x:c>
      <x:c r="L60" s="14">
        <x:v>1.1366068526888</x:v>
      </x:c>
      <x:c r="M60" s="13">
        <x:v>3.2309960973658698</x:v>
      </x:c>
      <x:c r="N60" s="14">
        <x:v>0.92775792341332697</x:v>
      </x:c>
      <x:c r="O60" s="13">
        <x:v>0.24294942582830101</x:v>
      </x:c>
      <x:c r="P60" s="14">
        <x:v>0.18325576403975999</x:v>
      </x:c>
      <x:c r="Q60" s="13">
        <x:v>-2.9880466715375702</x:v>
      </x:c>
      <x:c r="R60" s="14">
        <x:v>0.94842624502324901</x:v>
      </x:c>
      <x:c r="S60" s="13">
        <x:v>6.1816014493118203</x:v>
      </x:c>
      <x:c r="T60" s="14">
        <x:v>1.21573784644188</x:v>
      </x:c>
      <x:c r="U60" s="13">
        <x:v>5.7139457805941003</x:v>
      </x:c>
      <x:c r="V60" s="14">
        <x:v>1.66208458065663</x:v>
      </x:c>
      <x:c r="W60" s="13">
        <x:v>0.43916864429797597</x:v>
      </x:c>
      <x:c r="X60" s="14">
        <x:v>0.45409589333702099</x:v>
      </x:c>
      <x:c r="Y60" s="13">
        <x:v>-5.2747771362961302</x:v>
      </x:c>
      <x:c r="Z60" s="14">
        <x:v>1.7063474843322599</x:v>
      </x:c>
      <x:c r="AA60" s="13">
        <x:v>6.7244178608819603</x:v>
      </x:c>
      <x:c r="AB60" s="14">
        <x:v>0.96956539738606295</x:v>
      </x:c>
      <x:c r="AC60" s="13">
        <x:v>4.5380883003352404</x:v>
      </x:c>
      <x:c r="AD60" s="14">
        <x:v>0.91265150031579301</x:v>
      </x:c>
      <x:c r="AE60" s="13">
        <x:v>12.6420296191781</x:v>
      </x:c>
      <x:c r="AF60" s="14">
        <x:v>10.134156721621499</x:v>
      </x:c>
      <x:c r="AG60" s="13">
        <x:v>8.1039413188428799</x:v>
      </x:c>
      <x:c r="AH60" s="14">
        <x:v>10.1282323525385</x:v>
      </x:c>
      <x:c r="AI60" s="13">
        <x:v>9.2297364570057798</x:v>
      </x:c>
      <x:c r="AJ60" s="14">
        <x:v>1.2397446638751599</x:v>
      </x:c>
      <x:c r="AK60" s="13">
        <x:v>7.3017389103694503</x:v>
      </x:c>
      <x:c r="AL60" s="14">
        <x:v>1.3492615761031199</x:v>
      </x:c>
      <x:c r="AM60" s="13">
        <x:v>16.951274780225599</x:v>
      </x:c>
      <x:c r="AN60" s="14">
        <x:v>10.325204644329901</x:v>
      </x:c>
      <x:c r="AO60" s="13">
        <x:v>9.6495358698561908</x:v>
      </x:c>
      <x:c r="AP60" s="14">
        <x:v>10.408004169326199</x:v>
      </x:c>
      <x:c r="AQ60" s="13">
        <x:v>9.9768775371287894</x:v>
      </x:c>
      <x:c r="AR60" s="14">
        <x:v>1.2216211675105599</x:v>
      </x:c>
      <x:c r="AS60" s="13">
        <x:v>8.9768203359934091</x:v>
      </x:c>
      <x:c r="AT60" s="14">
        <x:v>1.4132939602691099</x:v>
      </x:c>
      <x:c r="AU60" s="13">
        <x:v>17.743125907771699</x:v>
      </x:c>
      <x:c r="AV60" s="14">
        <x:v>10.2750085727591</x:v>
      </x:c>
      <x:c r="AW60" s="13">
        <x:v>8.7663055717783092</x:v>
      </x:c>
      <x:c r="AX60" s="14">
        <x:v>10.336297410652399</x:v>
      </x:c>
      <x:c r="AY60" s="13">
        <x:v>21.683207382743898</x:v>
      </x:c>
      <x:c r="AZ60" s="14">
        <x:v>1.4502051054626399</x:v>
      </x:c>
      <x:c r="BA60" s="13">
        <x:v>17.991555572172299</x:v>
      </x:c>
      <x:c r="BB60" s="14">
        <x:v>2.0717861520383001</x:v>
      </x:c>
      <x:c r="BC60" s="13">
        <x:v>38.670964666831701</x:v>
      </x:c>
      <x:c r="BD60" s="14">
        <x:v>11.1972272056934</x:v>
      </x:c>
      <x:c r="BE60" s="13">
        <x:v>20.679409094659299</x:v>
      </x:c>
      <x:c r="BF60" s="14">
        <x:v>11.422055571286201</x:v>
      </x:c>
      <x:c r="BG60" s="13">
        <x:v>11.5297945012023</x:v>
      </x:c>
      <x:c r="BH60" s="14">
        <x:v>1.0265016018201401</x:v>
      </x:c>
      <x:c r="BI60" s="13">
        <x:v>8.1291628918018102</x:v>
      </x:c>
      <x:c r="BJ60" s="14">
        <x:v>1.5088290166843199</x:v>
      </x:c>
      <x:c r="BK60" s="13">
        <x:v>32.866352518522902</x:v>
      </x:c>
      <x:c r="BL60" s="14">
        <x:v>11.961386397028701</x:v>
      </x:c>
      <x:c r="BM60" s="13">
        <x:v>24.737189626721101</x:v>
      </x:c>
      <x:c r="BN60" s="14">
        <x:v>12.048280557105899</x:v>
      </x:c>
      <x:c r="BO60" s="13">
        <x:v>5.6403269309930204</x:v>
      </x:c>
      <x:c r="BP60" s="14">
        <x:v>1.2466717245888199</x:v>
      </x:c>
      <x:c r="BQ60" s="13">
        <x:v>5.3186917770809599</x:v>
      </x:c>
      <x:c r="BR60" s="14">
        <x:v>1.2788998687075399</x:v>
      </x:c>
      <x:c r="BS60" s="13">
        <x:v>2.8639428366485702</x:v>
      </x:c>
      <x:c r="BT60" s="14">
        <x:v>1.4547488614444799</x:v>
      </x:c>
      <x:c r="BU60" s="13">
        <x:v>-2.4547489404323901</x:v>
      </x:c>
      <x:c r="BV60" s="14">
        <x:v>1.9580861157104801</x:v>
      </x:c>
      <x:c r="BW60" s="13">
        <x:v>6.7324621958069599</x:v>
      </x:c>
      <x:c r="BX60" s="14">
        <x:v>1.04340161531767</x:v>
      </x:c>
      <x:c r="BY60" s="13">
        <x:v>4.6369993854299603</x:v>
      </x:c>
      <x:c r="BZ60" s="14">
        <x:v>1.1948324967227699</x:v>
      </x:c>
      <x:c r="CA60" s="13">
        <x:v>12.280030149746599</x:v>
      </x:c>
      <x:c r="CB60" s="14">
        <x:v>10.2702979759926</x:v>
      </x:c>
      <x:c r="CC60" s="13">
        <x:v>7.6430307643166202</x:v>
      </x:c>
      <x:c r="CD60" s="14">
        <x:v>10.346769802470901</x:v>
      </x:c>
      <x:c r="CE60" s="13">
        <x:v>8.8515037429218602</x:v>
      </x:c>
      <x:c r="CF60" s="14">
        <x:v>1.3383229102746701</x:v>
      </x:c>
      <x:c r="CG60" s="13">
        <x:v>8.8397489778297196</x:v>
      </x:c>
      <x:c r="CH60" s="14">
        <x:v>1.83888103396828</x:v>
      </x:c>
      <x:c r="CI60" s="13">
        <x:v>2.0059307185067698</x:v>
      </x:c>
      <x:c r="CJ60" s="14">
        <x:v>1.07050007086239</x:v>
      </x:c>
      <x:c r="CK60" s="13">
        <x:v>-6.8338182593229497</x:v>
      </x:c>
      <x:c r="CL60" s="14">
        <x:v>2.13167520732028</x:v>
      </x:c>
      <x:c r="CM60" s="13">
        <x:v>9.8549636765004198</x:v>
      </x:c>
      <x:c r="CN60" s="14">
        <x:v>1.4873949282672201</x:v>
      </x:c>
      <x:c r="CO60" s="13">
        <x:v>9.9815436820868602</x:v>
      </x:c>
      <x:c r="CP60" s="14">
        <x:v>2.5918817600852702</x:v>
      </x:c>
      <x:c r="CQ60" s="13">
        <x:v>7.6871888804190096</x:v>
      </x:c>
      <x:c r="CR60" s="14">
        <x:v>3.9578939843101502</x:v>
      </x:c>
      <x:c r="CS60" s="13">
        <x:v>-2.2943548016678399</x:v>
      </x:c>
      <x:c r="CT60" s="14">
        <x:v>4.5811448951728799</x:v>
      </x:c>
      <x:c r="CU60" s="13">
        <x:v>7.2002578542693696</x:v>
      </x:c>
      <x:c r="CV60" s="14">
        <x:v>1.0909724274972299</x:v>
      </x:c>
      <x:c r="CW60" s="13">
        <x:v>4.5515622807524103</x:v>
      </x:c>
      <x:c r="CX60" s="14">
        <x:v>1.0978350948209299</x:v>
      </x:c>
      <x:c r="CY60" s="13">
        <x:v>16.3585409500986</x:v>
      </x:c>
      <x:c r="CZ60" s="14">
        <x:v>10.001338823641699</x:v>
      </x:c>
      <x:c r="DA60" s="13">
        <x:v>11.806978669346201</x:v>
      </x:c>
      <x:c r="DB60" s="14">
        <x:v>10.0210136147619</x:v>
      </x:c>
      <x:c r="DC60" s="13">
        <x:v>6.3024212955518202</x:v>
      </x:c>
      <x:c r="DD60" s="14">
        <x:v>1.27437636029412</x:v>
      </x:c>
      <x:c r="DE60" s="13">
        <x:v>4.94240604351151</x:v>
      </x:c>
      <x:c r="DF60" s="14">
        <x:v>1.24563574415122</x:v>
      </x:c>
      <x:c r="DG60" s="13">
        <x:v>6.3500662642848198</x:v>
      </x:c>
      <x:c r="DH60" s="14">
        <x:v>2.9911942155576399</x:v>
      </x:c>
      <x:c r="DI60" s="13">
        <x:v>1.40766022077331</x:v>
      </x:c>
      <x:c r="DJ60" s="14">
        <x:v>3.1436510379596099</x:v>
      </x:c>
      <x:c r="DK60" s="13">
        <x:v>9.4135544653085592</x:v>
      </x:c>
      <x:c r="DL60" s="14">
        <x:v>1.6270274494032</x:v>
      </x:c>
      <x:c r="DM60" s="13">
        <x:v>7.4703763028613999</x:v>
      </x:c>
      <x:c r="DN60" s="14">
        <x:v>1.41632425040359</x:v>
      </x:c>
      <x:c r="DO60" s="13">
        <x:v>4.0143458922274</x:v>
      </x:c>
      <x:c r="DP60" s="14">
        <x:v>2.3561454618134499</x:v>
      </x:c>
      <x:c r="DQ60" s="13">
        <x:v>-3.4560304106339998</x:v>
      </x:c>
      <x:c r="DR60" s="14">
        <x:v>2.6889782197572201</x:v>
      </x:c>
      <x:c r="DS60" s="15"/>
      <x:c r="DT60" s="15"/>
      <x:c r="DU60" s="15"/>
      <x:c r="DV60" s="15"/>
      <x:c r="DW60" s="15"/>
      <x:c r="DX60" s="15"/>
      <x:c r="DY60" s="15"/>
      <x:c r="DZ60" s="15"/>
      <x:c r="EA60" s="15"/>
      <x:c r="EB60" s="15"/>
      <x:c r="EC60" s="15"/>
      <x:c r="ED60" s="15"/>
      <x:c r="EE60" s="15"/>
      <x:c r="EF60" s="15"/>
      <x:c r="EG60" s="15"/>
      <x:c r="EH60" s="15"/>
      <x:c r="EI60" s="15"/>
      <x:c r="EJ60" s="15"/>
      <x:c r="EK60" s="15"/>
      <x:c r="EL60" s="15"/>
      <x:c r="EM60" s="15"/>
      <x:c r="EN60" s="15"/>
      <x:c r="EO60" s="15"/>
      <x:c r="EP60" s="15"/>
      <x:c r="EQ60" s="15"/>
      <x:c r="ER60" s="15"/>
      <x:c r="ES60" s="15"/>
      <x:c r="ET60" s="15"/>
      <x:c r="EU60" s="15"/>
      <x:c r="EV60" s="15"/>
      <x:c r="EW60" s="15"/>
      <x:c r="EX60" s="15"/>
      <x:c r="EY60" s="15"/>
      <x:c r="EZ60" s="15"/>
      <x:c r="FA60" s="15"/>
      <x:c r="FB60" s="15"/>
      <x:c r="FC60" s="15"/>
      <x:c r="FD60" s="15"/>
      <x:c r="FE60" s="15"/>
      <x:c r="FF60" s="15"/>
      <x:c r="FG60" s="15"/>
      <x:c r="FH60" s="15"/>
      <x:c r="FI60" s="15"/>
      <x:c r="FJ60" s="15"/>
      <x:c r="FK60" s="15"/>
      <x:c r="FL60" s="15"/>
      <x:c r="FM60" s="15"/>
      <x:c r="FN60" s="15"/>
      <x:c r="FO60" s="15"/>
      <x:c r="FP60" s="15"/>
      <x:c r="FQ60" s="15"/>
      <x:c r="FR60" s="15"/>
      <x:c r="FS60" s="15"/>
      <x:c r="FT60" s="15"/>
      <x:c r="FU60" s="15"/>
      <x:c r="FV60" s="15"/>
      <x:c r="FW60" s="15"/>
      <x:c r="FX60" s="15"/>
      <x:c r="FY60" s="15"/>
      <x:c r="FZ60" s="16"/>
    </x:row>
    <x:row r="61" spans="1:182" ht="12.95" customHeight="1" x14ac:dyDescent="0.2">
      <x:c r="A61" s="2" t="s">
        <x:v>65</x:v>
      </x:c>
      <x:c r="B61" s="12">
        <x:v>2</x:v>
      </x:c>
      <x:c r="C61" s="13">
        <x:v>42.9439857321413</x:v>
      </x:c>
      <x:c r="D61" s="14">
        <x:v>1.18808014585065</x:v>
      </x:c>
      <x:c r="E61" s="13">
        <x:v>42.080511217222501</x:v>
      </x:c>
      <x:c r="F61" s="14">
        <x:v>1.55870518310454</x:v>
      </x:c>
      <x:c r="G61" s="13" t="s">
        <x:v>723</x:v>
      </x:c>
      <x:c r="H61" s="14" t="s">
        <x:v>723</x:v>
      </x:c>
      <x:c r="I61" s="13" t="s">
        <x:v>723</x:v>
      </x:c>
      <x:c r="J61" s="14" t="s">
        <x:v>723</x:v>
      </x:c>
      <x:c r="K61" s="13">
        <x:v>45.343727436689797</x:v>
      </x:c>
      <x:c r="L61" s="14">
        <x:v>1.1812520595326099</x:v>
      </x:c>
      <x:c r="M61" s="13">
        <x:v>45.663507828002103</x:v>
      </x:c>
      <x:c r="N61" s="14">
        <x:v>1.61927730872897</x:v>
      </x:c>
      <x:c r="O61" s="13" t="s">
        <x:v>723</x:v>
      </x:c>
      <x:c r="P61" s="14" t="s">
        <x:v>723</x:v>
      </x:c>
      <x:c r="Q61" s="13" t="s">
        <x:v>723</x:v>
      </x:c>
      <x:c r="R61" s="14" t="s">
        <x:v>723</x:v>
      </x:c>
      <x:c r="S61" s="13">
        <x:v>50.079932067841</x:v>
      </x:c>
      <x:c r="T61" s="14">
        <x:v>1.2572284137451399</x:v>
      </x:c>
      <x:c r="U61" s="13">
        <x:v>50.745866787275503</x:v>
      </x:c>
      <x:c r="V61" s="14">
        <x:v>1.55380382887673</x:v>
      </x:c>
      <x:c r="W61" s="13" t="s">
        <x:v>723</x:v>
      </x:c>
      <x:c r="X61" s="14" t="s">
        <x:v>723</x:v>
      </x:c>
      <x:c r="Y61" s="13" t="s">
        <x:v>723</x:v>
      </x:c>
      <x:c r="Z61" s="14" t="s">
        <x:v>723</x:v>
      </x:c>
      <x:c r="AA61" s="13">
        <x:v>46.848377287535598</x:v>
      </x:c>
      <x:c r="AB61" s="14">
        <x:v>1.15377879144133</x:v>
      </x:c>
      <x:c r="AC61" s="13">
        <x:v>46.0973296856519</x:v>
      </x:c>
      <x:c r="AD61" s="14">
        <x:v>1.5427694795136899</x:v>
      </x:c>
      <x:c r="AE61" s="13" t="s">
        <x:v>723</x:v>
      </x:c>
      <x:c r="AF61" s="14" t="s">
        <x:v>723</x:v>
      </x:c>
      <x:c r="AG61" s="13" t="s">
        <x:v>723</x:v>
      </x:c>
      <x:c r="AH61" s="14" t="s">
        <x:v>723</x:v>
      </x:c>
      <x:c r="AI61" s="13">
        <x:v>41.763684753256399</x:v>
      </x:c>
      <x:c r="AJ61" s="14">
        <x:v>1.27657243717702</x:v>
      </x:c>
      <x:c r="AK61" s="13">
        <x:v>42.209747016755699</x:v>
      </x:c>
      <x:c r="AL61" s="14">
        <x:v>1.5687868371710101</x:v>
      </x:c>
      <x:c r="AM61" s="13" t="s">
        <x:v>723</x:v>
      </x:c>
      <x:c r="AN61" s="14" t="s">
        <x:v>723</x:v>
      </x:c>
      <x:c r="AO61" s="13" t="s">
        <x:v>723</x:v>
      </x:c>
      <x:c r="AP61" s="14" t="s">
        <x:v>723</x:v>
      </x:c>
      <x:c r="AQ61" s="13">
        <x:v>40.707048980295099</x:v>
      </x:c>
      <x:c r="AR61" s="14">
        <x:v>1.17367108982664</x:v>
      </x:c>
      <x:c r="AS61" s="13">
        <x:v>41.586252485479598</x:v>
      </x:c>
      <x:c r="AT61" s="14">
        <x:v>1.60785894090715</x:v>
      </x:c>
      <x:c r="AU61" s="13" t="s">
        <x:v>723</x:v>
      </x:c>
      <x:c r="AV61" s="14" t="s">
        <x:v>723</x:v>
      </x:c>
      <x:c r="AW61" s="13" t="s">
        <x:v>723</x:v>
      </x:c>
      <x:c r="AX61" s="14" t="s">
        <x:v>723</x:v>
      </x:c>
      <x:c r="AY61" s="13">
        <x:v>32.302284155923402</x:v>
      </x:c>
      <x:c r="AZ61" s="14">
        <x:v>1.1591178292903099</x:v>
      </x:c>
      <x:c r="BA61" s="13">
        <x:v>34.016588114964698</x:v>
      </x:c>
      <x:c r="BB61" s="14">
        <x:v>1.4387859171063899</x:v>
      </x:c>
      <x:c r="BC61" s="13" t="s">
        <x:v>723</x:v>
      </x:c>
      <x:c r="BD61" s="14" t="s">
        <x:v>723</x:v>
      </x:c>
      <x:c r="BE61" s="13" t="s">
        <x:v>723</x:v>
      </x:c>
      <x:c r="BF61" s="14" t="s">
        <x:v>723</x:v>
      </x:c>
      <x:c r="BG61" s="13">
        <x:v>43.808762323958497</x:v>
      </x:c>
      <x:c r="BH61" s="14">
        <x:v>1.1462065224615401</x:v>
      </x:c>
      <x:c r="BI61" s="13">
        <x:v>44.602535843282503</x:v>
      </x:c>
      <x:c r="BJ61" s="14">
        <x:v>1.4593964711266101</x:v>
      </x:c>
      <x:c r="BK61" s="13" t="s">
        <x:v>723</x:v>
      </x:c>
      <x:c r="BL61" s="14" t="s">
        <x:v>723</x:v>
      </x:c>
      <x:c r="BM61" s="13" t="s">
        <x:v>723</x:v>
      </x:c>
      <x:c r="BN61" s="14" t="s">
        <x:v>723</x:v>
      </x:c>
      <x:c r="BO61" s="13">
        <x:v>29.850729105345302</x:v>
      </x:c>
      <x:c r="BP61" s="14">
        <x:v>0.97345098806187302</x:v>
      </x:c>
      <x:c r="BQ61" s="13">
        <x:v>29.992988491563899</x:v>
      </x:c>
      <x:c r="BR61" s="14">
        <x:v>1.2409440955608799</x:v>
      </x:c>
      <x:c r="BS61" s="13" t="s">
        <x:v>723</x:v>
      </x:c>
      <x:c r="BT61" s="14" t="s">
        <x:v>723</x:v>
      </x:c>
      <x:c r="BU61" s="13" t="s">
        <x:v>723</x:v>
      </x:c>
      <x:c r="BV61" s="14" t="s">
        <x:v>723</x:v>
      </x:c>
      <x:c r="BW61" s="13">
        <x:v>35.674438870766799</x:v>
      </x:c>
      <x:c r="BX61" s="14">
        <x:v>1.0744272404714199</x:v>
      </x:c>
      <x:c r="BY61" s="13">
        <x:v>35.505060351657299</x:v>
      </x:c>
      <x:c r="BZ61" s="14">
        <x:v>1.36960875100324</x:v>
      </x:c>
      <x:c r="CA61" s="13" t="s">
        <x:v>723</x:v>
      </x:c>
      <x:c r="CB61" s="14" t="s">
        <x:v>723</x:v>
      </x:c>
      <x:c r="CC61" s="13" t="s">
        <x:v>723</x:v>
      </x:c>
      <x:c r="CD61" s="14" t="s">
        <x:v>723</x:v>
      </x:c>
      <x:c r="CE61" s="13">
        <x:v>31.686734345487899</x:v>
      </x:c>
      <x:c r="CF61" s="14">
        <x:v>1.08504350551647</x:v>
      </x:c>
      <x:c r="CG61" s="13">
        <x:v>32.811627400851599</x:v>
      </x:c>
      <x:c r="CH61" s="14">
        <x:v>1.2951697322267</x:v>
      </x:c>
      <x:c r="CI61" s="13" t="s">
        <x:v>723</x:v>
      </x:c>
      <x:c r="CJ61" s="14" t="s">
        <x:v>723</x:v>
      </x:c>
      <x:c r="CK61" s="13" t="s">
        <x:v>723</x:v>
      </x:c>
      <x:c r="CL61" s="14" t="s">
        <x:v>723</x:v>
      </x:c>
      <x:c r="CM61" s="13">
        <x:v>26.7777380216504</x:v>
      </x:c>
      <x:c r="CN61" s="14">
        <x:v>1.0441012671468399</x:v>
      </x:c>
      <x:c r="CO61" s="13">
        <x:v>28.694900974545401</x:v>
      </x:c>
      <x:c r="CP61" s="14">
        <x:v>1.2347657450343801</x:v>
      </x:c>
      <x:c r="CQ61" s="13" t="s">
        <x:v>723</x:v>
      </x:c>
      <x:c r="CR61" s="14" t="s">
        <x:v>723</x:v>
      </x:c>
      <x:c r="CS61" s="13" t="s">
        <x:v>723</x:v>
      </x:c>
      <x:c r="CT61" s="14" t="s">
        <x:v>723</x:v>
      </x:c>
      <x:c r="CU61" s="13">
        <x:v>41.397064268271897</x:v>
      </x:c>
      <x:c r="CV61" s="14">
        <x:v>1.33651445581412</x:v>
      </x:c>
      <x:c r="CW61" s="13">
        <x:v>42.354109376400302</x:v>
      </x:c>
      <x:c r="CX61" s="14">
        <x:v>1.6015811215684499</x:v>
      </x:c>
      <x:c r="CY61" s="13" t="s">
        <x:v>723</x:v>
      </x:c>
      <x:c r="CZ61" s="14" t="s">
        <x:v>723</x:v>
      </x:c>
      <x:c r="DA61" s="13" t="s">
        <x:v>723</x:v>
      </x:c>
      <x:c r="DB61" s="14" t="s">
        <x:v>723</x:v>
      </x:c>
      <x:c r="DC61" s="13">
        <x:v>43.1060286970961</x:v>
      </x:c>
      <x:c r="DD61" s="14">
        <x:v>1.1135590752832201</x:v>
      </x:c>
      <x:c r="DE61" s="13">
        <x:v>42.266674974251899</x:v>
      </x:c>
      <x:c r="DF61" s="14">
        <x:v>1.3437412372122199</x:v>
      </x:c>
      <x:c r="DG61" s="13" t="s">
        <x:v>723</x:v>
      </x:c>
      <x:c r="DH61" s="14" t="s">
        <x:v>723</x:v>
      </x:c>
      <x:c r="DI61" s="13" t="s">
        <x:v>723</x:v>
      </x:c>
      <x:c r="DJ61" s="14" t="s">
        <x:v>723</x:v>
      </x:c>
      <x:c r="DK61" s="13">
        <x:v>40.859839048829002</x:v>
      </x:c>
      <x:c r="DL61" s="14">
        <x:v>1.15882936635782</x:v>
      </x:c>
      <x:c r="DM61" s="13">
        <x:v>42.520961951304599</x:v>
      </x:c>
      <x:c r="DN61" s="14">
        <x:v>1.6305510278222899</x:v>
      </x:c>
      <x:c r="DO61" s="13" t="s">
        <x:v>723</x:v>
      </x:c>
      <x:c r="DP61" s="14" t="s">
        <x:v>723</x:v>
      </x:c>
      <x:c r="DQ61" s="13" t="s">
        <x:v>723</x:v>
      </x:c>
      <x:c r="DR61" s="14" t="s">
        <x:v>723</x:v>
      </x:c>
      <x:c r="DS61" s="15"/>
      <x:c r="DT61" s="15"/>
      <x:c r="DU61" s="15"/>
      <x:c r="DV61" s="15"/>
      <x:c r="DW61" s="15"/>
      <x:c r="DX61" s="15"/>
      <x:c r="DY61" s="15"/>
      <x:c r="DZ61" s="15"/>
      <x:c r="EA61" s="15"/>
      <x:c r="EB61" s="15"/>
      <x:c r="EC61" s="15"/>
      <x:c r="ED61" s="15"/>
      <x:c r="EE61" s="15"/>
      <x:c r="EF61" s="15"/>
      <x:c r="EG61" s="15"/>
      <x:c r="EH61" s="15"/>
      <x:c r="EI61" s="15"/>
      <x:c r="EJ61" s="15"/>
      <x:c r="EK61" s="15"/>
      <x:c r="EL61" s="15"/>
      <x:c r="EM61" s="15"/>
      <x:c r="EN61" s="15"/>
      <x:c r="EO61" s="15"/>
      <x:c r="EP61" s="15"/>
      <x:c r="EQ61" s="15"/>
      <x:c r="ER61" s="15"/>
      <x:c r="ES61" s="15"/>
      <x:c r="ET61" s="15"/>
      <x:c r="EU61" s="15"/>
      <x:c r="EV61" s="15"/>
      <x:c r="EW61" s="15"/>
      <x:c r="EX61" s="15"/>
      <x:c r="EY61" s="15"/>
      <x:c r="EZ61" s="15"/>
      <x:c r="FA61" s="15"/>
      <x:c r="FB61" s="15"/>
      <x:c r="FC61" s="15"/>
      <x:c r="FD61" s="15"/>
      <x:c r="FE61" s="15"/>
      <x:c r="FF61" s="15"/>
      <x:c r="FG61" s="15"/>
      <x:c r="FH61" s="15"/>
      <x:c r="FI61" s="15"/>
      <x:c r="FJ61" s="15"/>
      <x:c r="FK61" s="15"/>
      <x:c r="FL61" s="15"/>
      <x:c r="FM61" s="15"/>
      <x:c r="FN61" s="15"/>
      <x:c r="FO61" s="15"/>
      <x:c r="FP61" s="15"/>
      <x:c r="FQ61" s="15"/>
      <x:c r="FR61" s="15"/>
      <x:c r="FS61" s="15"/>
      <x:c r="FT61" s="15"/>
      <x:c r="FU61" s="15"/>
      <x:c r="FV61" s="15"/>
      <x:c r="FW61" s="15"/>
      <x:c r="FX61" s="15"/>
      <x:c r="FY61" s="15"/>
      <x:c r="FZ61" s="16"/>
    </x:row>
    <x:row r="62" spans="1:182" ht="12.95" customHeight="1" x14ac:dyDescent="0.2">
      <x:c r="A62" s="2" t="s">
        <x:v>66</x:v>
      </x:c>
      <x:c r="B62" s="12">
        <x:v>2</x:v>
      </x:c>
      <x:c r="C62" s="13">
        <x:v>68.586350392850605</x:v>
      </x:c>
      <x:c r="D62" s="14">
        <x:v>0.98143336701508899</x:v>
      </x:c>
      <x:c r="E62" s="13">
        <x:v>68.606691142077494</x:v>
      </x:c>
      <x:c r="F62" s="14">
        <x:v>1.30139737730872</x:v>
      </x:c>
      <x:c r="G62" s="13" t="s">
        <x:v>723</x:v>
      </x:c>
      <x:c r="H62" s="14" t="s">
        <x:v>723</x:v>
      </x:c>
      <x:c r="I62" s="13" t="s">
        <x:v>723</x:v>
      </x:c>
      <x:c r="J62" s="14" t="s">
        <x:v>723</x:v>
      </x:c>
      <x:c r="K62" s="13">
        <x:v>66.890447166430206</x:v>
      </x:c>
      <x:c r="L62" s="14">
        <x:v>0.93121944262554501</x:v>
      </x:c>
      <x:c r="M62" s="13">
        <x:v>66.649811486571494</x:v>
      </x:c>
      <x:c r="N62" s="14">
        <x:v>1.2914001602524401</x:v>
      </x:c>
      <x:c r="O62" s="13" t="s">
        <x:v>723</x:v>
      </x:c>
      <x:c r="P62" s="14" t="s">
        <x:v>723</x:v>
      </x:c>
      <x:c r="Q62" s="13" t="s">
        <x:v>723</x:v>
      </x:c>
      <x:c r="R62" s="14" t="s">
        <x:v>723</x:v>
      </x:c>
      <x:c r="S62" s="13">
        <x:v>64.111518262039397</x:v>
      </x:c>
      <x:c r="T62" s="14">
        <x:v>0.99375167770475004</x:v>
      </x:c>
      <x:c r="U62" s="13">
        <x:v>63.762014259072899</x:v>
      </x:c>
      <x:c r="V62" s="14">
        <x:v>1.3085449725070999</x:v>
      </x:c>
      <x:c r="W62" s="13" t="s">
        <x:v>723</x:v>
      </x:c>
      <x:c r="X62" s="14" t="s">
        <x:v>723</x:v>
      </x:c>
      <x:c r="Y62" s="13" t="s">
        <x:v>723</x:v>
      </x:c>
      <x:c r="Z62" s="14" t="s">
        <x:v>723</x:v>
      </x:c>
      <x:c r="AA62" s="13">
        <x:v>57.072949775830502</x:v>
      </x:c>
      <x:c r="AB62" s="14">
        <x:v>1.0378996151094699</x:v>
      </x:c>
      <x:c r="AC62" s="13">
        <x:v>57.737691735195298</x:v>
      </x:c>
      <x:c r="AD62" s="14">
        <x:v>1.3557743615201201</x:v>
      </x:c>
      <x:c r="AE62" s="13" t="s">
        <x:v>723</x:v>
      </x:c>
      <x:c r="AF62" s="14" t="s">
        <x:v>723</x:v>
      </x:c>
      <x:c r="AG62" s="13" t="s">
        <x:v>723</x:v>
      </x:c>
      <x:c r="AH62" s="14" t="s">
        <x:v>723</x:v>
      </x:c>
      <x:c r="AI62" s="13">
        <x:v>58.561148511704999</x:v>
      </x:c>
      <x:c r="AJ62" s="14">
        <x:v>1.02085700199814</x:v>
      </x:c>
      <x:c r="AK62" s="13">
        <x:v>59.198754389818703</x:v>
      </x:c>
      <x:c r="AL62" s="14">
        <x:v>1.37527569186831</x:v>
      </x:c>
      <x:c r="AM62" s="13" t="s">
        <x:v>723</x:v>
      </x:c>
      <x:c r="AN62" s="14" t="s">
        <x:v>723</x:v>
      </x:c>
      <x:c r="AO62" s="13" t="s">
        <x:v>723</x:v>
      </x:c>
      <x:c r="AP62" s="14" t="s">
        <x:v>723</x:v>
      </x:c>
      <x:c r="AQ62" s="13">
        <x:v>56.294949844047302</x:v>
      </x:c>
      <x:c r="AR62" s="14">
        <x:v>1.14576065853303</x:v>
      </x:c>
      <x:c r="AS62" s="13">
        <x:v>56.948133855812699</x:v>
      </x:c>
      <x:c r="AT62" s="14">
        <x:v>1.3746968276125899</x:v>
      </x:c>
      <x:c r="AU62" s="13" t="s">
        <x:v>723</x:v>
      </x:c>
      <x:c r="AV62" s="14" t="s">
        <x:v>723</x:v>
      </x:c>
      <x:c r="AW62" s="13" t="s">
        <x:v>723</x:v>
      </x:c>
      <x:c r="AX62" s="14" t="s">
        <x:v>723</x:v>
      </x:c>
      <x:c r="AY62" s="13">
        <x:v>43.889719471452402</x:v>
      </x:c>
      <x:c r="AZ62" s="14">
        <x:v>1.0251640986125901</x:v>
      </x:c>
      <x:c r="BA62" s="13">
        <x:v>46.133734520735104</x:v>
      </x:c>
      <x:c r="BB62" s="14">
        <x:v>1.4084945836176701</x:v>
      </x:c>
      <x:c r="BC62" s="13" t="s">
        <x:v>723</x:v>
      </x:c>
      <x:c r="BD62" s="14" t="s">
        <x:v>723</x:v>
      </x:c>
      <x:c r="BE62" s="13" t="s">
        <x:v>723</x:v>
      </x:c>
      <x:c r="BF62" s="14" t="s">
        <x:v>723</x:v>
      </x:c>
      <x:c r="BG62" s="13">
        <x:v>58.851003468317103</x:v>
      </x:c>
      <x:c r="BH62" s="14">
        <x:v>1.0128581871357301</x:v>
      </x:c>
      <x:c r="BI62" s="13">
        <x:v>58.961863731967803</x:v>
      </x:c>
      <x:c r="BJ62" s="14">
        <x:v>1.3139358851032099</x:v>
      </x:c>
      <x:c r="BK62" s="13" t="s">
        <x:v>723</x:v>
      </x:c>
      <x:c r="BL62" s="14" t="s">
        <x:v>723</x:v>
      </x:c>
      <x:c r="BM62" s="13" t="s">
        <x:v>723</x:v>
      </x:c>
      <x:c r="BN62" s="14" t="s">
        <x:v>723</x:v>
      </x:c>
      <x:c r="BO62" s="13">
        <x:v>26.519979103911499</x:v>
      </x:c>
      <x:c r="BP62" s="14">
        <x:v>0.98333426305220095</x:v>
      </x:c>
      <x:c r="BQ62" s="13">
        <x:v>26.552691505338998</x:v>
      </x:c>
      <x:c r="BR62" s="14">
        <x:v>1.22965394992593</x:v>
      </x:c>
      <x:c r="BS62" s="13" t="s">
        <x:v>723</x:v>
      </x:c>
      <x:c r="BT62" s="14" t="s">
        <x:v>723</x:v>
      </x:c>
      <x:c r="BU62" s="13" t="s">
        <x:v>723</x:v>
      </x:c>
      <x:c r="BV62" s="14" t="s">
        <x:v>723</x:v>
      </x:c>
      <x:c r="BW62" s="13">
        <x:v>40.612081116472602</x:v>
      </x:c>
      <x:c r="BX62" s="14">
        <x:v>1.1624242092919701</x:v>
      </x:c>
      <x:c r="BY62" s="13">
        <x:v>41.793514602378202</x:v>
      </x:c>
      <x:c r="BZ62" s="14">
        <x:v>1.5135136373595299</x:v>
      </x:c>
      <x:c r="CA62" s="13" t="s">
        <x:v>723</x:v>
      </x:c>
      <x:c r="CB62" s="14" t="s">
        <x:v>723</x:v>
      </x:c>
      <x:c r="CC62" s="13" t="s">
        <x:v>723</x:v>
      </x:c>
      <x:c r="CD62" s="14" t="s">
        <x:v>723</x:v>
      </x:c>
      <x:c r="CE62" s="13">
        <x:v>33.273218675524802</x:v>
      </x:c>
      <x:c r="CF62" s="14">
        <x:v>1.1448366955001501</x:v>
      </x:c>
      <x:c r="CG62" s="13">
        <x:v>35.125996498409201</x:v>
      </x:c>
      <x:c r="CH62" s="14">
        <x:v>1.49889493306572</x:v>
      </x:c>
      <x:c r="CI62" s="13" t="s">
        <x:v>723</x:v>
      </x:c>
      <x:c r="CJ62" s="14" t="s">
        <x:v>723</x:v>
      </x:c>
      <x:c r="CK62" s="13" t="s">
        <x:v>723</x:v>
      </x:c>
      <x:c r="CL62" s="14" t="s">
        <x:v>723</x:v>
      </x:c>
      <x:c r="CM62" s="13">
        <x:v>21.953627603165899</x:v>
      </x:c>
      <x:c r="CN62" s="14">
        <x:v>1.17333538337281</x:v>
      </x:c>
      <x:c r="CO62" s="13">
        <x:v>23.4052593053732</x:v>
      </x:c>
      <x:c r="CP62" s="14">
        <x:v>1.57413592094288</x:v>
      </x:c>
      <x:c r="CQ62" s="13" t="s">
        <x:v>723</x:v>
      </x:c>
      <x:c r="CR62" s="14" t="s">
        <x:v>723</x:v>
      </x:c>
      <x:c r="CS62" s="13" t="s">
        <x:v>723</x:v>
      </x:c>
      <x:c r="CT62" s="14" t="s">
        <x:v>723</x:v>
      </x:c>
      <x:c r="CU62" s="13">
        <x:v>49.508194846232101</x:v>
      </x:c>
      <x:c r="CV62" s="14">
        <x:v>1.03543899141887</x:v>
      </x:c>
      <x:c r="CW62" s="13">
        <x:v>50.4741306446439</x:v>
      </x:c>
      <x:c r="CX62" s="14">
        <x:v>1.4003012579284899</x:v>
      </x:c>
      <x:c r="CY62" s="13" t="s">
        <x:v>723</x:v>
      </x:c>
      <x:c r="CZ62" s="14" t="s">
        <x:v>723</x:v>
      </x:c>
      <x:c r="DA62" s="13" t="s">
        <x:v>723</x:v>
      </x:c>
      <x:c r="DB62" s="14" t="s">
        <x:v>723</x:v>
      </x:c>
      <x:c r="DC62" s="13">
        <x:v>58.702945782625697</x:v>
      </x:c>
      <x:c r="DD62" s="14">
        <x:v>1.0386038184756099</x:v>
      </x:c>
      <x:c r="DE62" s="13">
        <x:v>56.252579156039197</x:v>
      </x:c>
      <x:c r="DF62" s="14">
        <x:v>1.3732498138354501</x:v>
      </x:c>
      <x:c r="DG62" s="13" t="s">
        <x:v>723</x:v>
      </x:c>
      <x:c r="DH62" s="14" t="s">
        <x:v>723</x:v>
      </x:c>
      <x:c r="DI62" s="13" t="s">
        <x:v>723</x:v>
      </x:c>
      <x:c r="DJ62" s="14" t="s">
        <x:v>723</x:v>
      </x:c>
      <x:c r="DK62" s="13">
        <x:v>52.299536512232599</x:v>
      </x:c>
      <x:c r="DL62" s="14">
        <x:v>1.1493595659556399</x:v>
      </x:c>
      <x:c r="DM62" s="13">
        <x:v>51.971497515149998</x:v>
      </x:c>
      <x:c r="DN62" s="14">
        <x:v>1.3953573048135699</x:v>
      </x:c>
      <x:c r="DO62" s="13" t="s">
        <x:v>723</x:v>
      </x:c>
      <x:c r="DP62" s="14" t="s">
        <x:v>723</x:v>
      </x:c>
      <x:c r="DQ62" s="13" t="s">
        <x:v>723</x:v>
      </x:c>
      <x:c r="DR62" s="14" t="s">
        <x:v>723</x:v>
      </x:c>
      <x:c r="DS62" s="15"/>
      <x:c r="DT62" s="15"/>
      <x:c r="DU62" s="15"/>
      <x:c r="DV62" s="15"/>
      <x:c r="DW62" s="15"/>
      <x:c r="DX62" s="15"/>
      <x:c r="DY62" s="15"/>
      <x:c r="DZ62" s="15"/>
      <x:c r="EA62" s="15"/>
      <x:c r="EB62" s="15"/>
      <x:c r="EC62" s="15"/>
      <x:c r="ED62" s="15"/>
      <x:c r="EE62" s="15"/>
      <x:c r="EF62" s="15"/>
      <x:c r="EG62" s="15"/>
      <x:c r="EH62" s="15"/>
      <x:c r="EI62" s="15"/>
      <x:c r="EJ62" s="15"/>
      <x:c r="EK62" s="15"/>
      <x:c r="EL62" s="15"/>
      <x:c r="EM62" s="15"/>
      <x:c r="EN62" s="15"/>
      <x:c r="EO62" s="15"/>
      <x:c r="EP62" s="15"/>
      <x:c r="EQ62" s="15"/>
      <x:c r="ER62" s="15"/>
      <x:c r="ES62" s="15"/>
      <x:c r="ET62" s="15"/>
      <x:c r="EU62" s="15"/>
      <x:c r="EV62" s="15"/>
      <x:c r="EW62" s="15"/>
      <x:c r="EX62" s="15"/>
      <x:c r="EY62" s="15"/>
      <x:c r="EZ62" s="15"/>
      <x:c r="FA62" s="15"/>
      <x:c r="FB62" s="15"/>
      <x:c r="FC62" s="15"/>
      <x:c r="FD62" s="15"/>
      <x:c r="FE62" s="15"/>
      <x:c r="FF62" s="15"/>
      <x:c r="FG62" s="15"/>
      <x:c r="FH62" s="15"/>
      <x:c r="FI62" s="15"/>
      <x:c r="FJ62" s="15"/>
      <x:c r="FK62" s="15"/>
      <x:c r="FL62" s="15"/>
      <x:c r="FM62" s="15"/>
      <x:c r="FN62" s="15"/>
      <x:c r="FO62" s="15"/>
      <x:c r="FP62" s="15"/>
      <x:c r="FQ62" s="15"/>
      <x:c r="FR62" s="15"/>
      <x:c r="FS62" s="15"/>
      <x:c r="FT62" s="15"/>
      <x:c r="FU62" s="15"/>
      <x:c r="FV62" s="15"/>
      <x:c r="FW62" s="15"/>
      <x:c r="FX62" s="15"/>
      <x:c r="FY62" s="15"/>
      <x:c r="FZ62" s="16"/>
    </x:row>
    <x:row r="63" spans="1:182" ht="12.95" customHeight="1" x14ac:dyDescent="0.2">
      <x:c r="A63" s="18" t="s">
        <x:v>96</x:v>
      </x:c>
      <x:c r="B63" s="19">
        <x:v>2</x:v>
      </x:c>
      <x:c r="C63" s="48">
        <x:v>12.2025414607382</x:v>
      </x:c>
      <x:c r="D63" s="20">
        <x:v>0.15562324611681499</x:v>
      </x:c>
      <x:c r="E63" s="48">
        <x:v>11.9444718533966</x:v>
      </x:c>
      <x:c r="F63" s="20">
        <x:v>0.222197133452637</x:v>
      </x:c>
      <x:c r="G63" s="48">
        <x:v>11.6301362819261</x:v>
      </x:c>
      <x:c r="H63" s="20">
        <x:v>0.87043835327295405</x:v>
      </x:c>
      <x:c r="I63" s="48">
        <x:v>2.3495949472065201</x:v>
      </x:c>
      <x:c r="J63" s="20">
        <x:v>0.89796259279003499</x:v>
      </x:c>
      <x:c r="K63" s="48">
        <x:v>13.1084704326141</x:v>
      </x:c>
      <x:c r="L63" s="20">
        <x:v>0.161423987053468</x:v>
      </x:c>
      <x:c r="M63" s="48">
        <x:v>12.9950980563814</x:v>
      </x:c>
      <x:c r="N63" s="20">
        <x:v>0.23315686325789201</x:v>
      </x:c>
      <x:c r="O63" s="48">
        <x:v>13.5061589424604</x:v>
      </x:c>
      <x:c r="P63" s="20">
        <x:v>0.98594286047709001</x:v>
      </x:c>
      <x:c r="Q63" s="48">
        <x:v>3.27886625524342</x:v>
      </x:c>
      <x:c r="R63" s="20">
        <x:v>1.0147366120308301</x:v>
      </x:c>
      <x:c r="S63" s="48">
        <x:v>11.8003277343183</x:v>
      </x:c>
      <x:c r="T63" s="20">
        <x:v>0.155565940228858</x:v>
      </x:c>
      <x:c r="U63" s="48">
        <x:v>11.579454149963199</x:v>
      </x:c>
      <x:c r="V63" s="20">
        <x:v>0.233927068748669</x:v>
      </x:c>
      <x:c r="W63" s="48">
        <x:v>11.18030844526</x:v>
      </x:c>
      <x:c r="X63" s="20">
        <x:v>0.79827120108956695</x:v>
      </x:c>
      <x:c r="Y63" s="48">
        <x:v>0.92040827708667505</x:v>
      </x:c>
      <x:c r="Z63" s="20">
        <x:v>0.83664558887576901</x:v>
      </x:c>
      <x:c r="AA63" s="48">
        <x:v>16.136674570501899</x:v>
      </x:c>
      <x:c r="AB63" s="20">
        <x:v>0.177996277092108</x:v>
      </x:c>
      <x:c r="AC63" s="48">
        <x:v>15.699721315745901</x:v>
      </x:c>
      <x:c r="AD63" s="20">
        <x:v>0.26474182368416799</x:v>
      </x:c>
      <x:c r="AE63" s="48">
        <x:v>14.8834368000638</x:v>
      </x:c>
      <x:c r="AF63" s="20">
        <x:v>1.0322120638894901</x:v>
      </x:c>
      <x:c r="AG63" s="48">
        <x:v>1.10607959593369</x:v>
      </x:c>
      <x:c r="AH63" s="20">
        <x:v>1.08263110649233</x:v>
      </x:c>
      <x:c r="AI63" s="48">
        <x:v>20.197194537915301</x:v>
      </x:c>
      <x:c r="AJ63" s="20">
        <x:v>0.21272330000801501</x:v>
      </x:c>
      <x:c r="AK63" s="48">
        <x:v>19.8028779456676</x:v>
      </x:c>
      <x:c r="AL63" s="20">
        <x:v>0.29846714884852799</x:v>
      </x:c>
      <x:c r="AM63" s="48">
        <x:v>18.696603099181999</x:v>
      </x:c>
      <x:c r="AN63" s="20">
        <x:v>1.11820462137457</x:v>
      </x:c>
      <x:c r="AO63" s="48">
        <x:v>0.214512766282556</x:v>
      </x:c>
      <x:c r="AP63" s="20">
        <x:v>1.16801034022332</x:v>
      </x:c>
      <x:c r="AQ63" s="48">
        <x:v>21.408051391654201</x:v>
      </x:c>
      <x:c r="AR63" s="20">
        <x:v>0.21683645985976999</x:v>
      </x:c>
      <x:c r="AS63" s="48">
        <x:v>21.176856821480602</x:v>
      </x:c>
      <x:c r="AT63" s="20">
        <x:v>0.32131042380978198</x:v>
      </x:c>
      <x:c r="AU63" s="48">
        <x:v>19.256731650121001</x:v>
      </x:c>
      <x:c r="AV63" s="20">
        <x:v>1.1396888553478499</x:v>
      </x:c>
      <x:c r="AW63" s="48">
        <x:v>-0.73272225405573999</x:v>
      </x:c>
      <x:c r="AX63" s="20">
        <x:v>1.1845483623170101</x:v>
      </x:c>
      <x:c r="AY63" s="48">
        <x:v>28.508872507501799</x:v>
      </x:c>
      <x:c r="AZ63" s="20">
        <x:v>0.23558435881940301</x:v>
      </x:c>
      <x:c r="BA63" s="48">
        <x:v>27.929225431109099</x:v>
      </x:c>
      <x:c r="BB63" s="20">
        <x:v>0.33582895929620998</x:v>
      </x:c>
      <x:c r="BC63" s="48">
        <x:v>27.665775840498199</x:v>
      </x:c>
      <x:c r="BD63" s="20">
        <x:v>1.2252360023867499</x:v>
      </x:c>
      <x:c r="BE63" s="48">
        <x:v>-0.151398646511824</x:v>
      </x:c>
      <x:c r="BF63" s="20">
        <x:v>1.2825528277015801</x:v>
      </x:c>
      <x:c r="BG63" s="48">
        <x:v>21.036406844224999</x:v>
      </x:c>
      <x:c r="BH63" s="20">
        <x:v>0.20040444804715399</x:v>
      </x:c>
      <x:c r="BI63" s="48">
        <x:v>21.108890149461899</x:v>
      </x:c>
      <x:c r="BJ63" s="20">
        <x:v>0.30347956367474599</x:v>
      </x:c>
      <x:c r="BK63" s="48">
        <x:v>23.931470878695102</x:v>
      </x:c>
      <x:c r="BL63" s="20">
        <x:v>1.23787689452838</x:v>
      </x:c>
      <x:c r="BM63" s="48">
        <x:v>4.3113385281987204</x:v>
      </x:c>
      <x:c r="BN63" s="20">
        <x:v>1.2920318739149901</x:v>
      </x:c>
      <x:c r="BO63" s="48">
        <x:v>9.3109238452580296</x:v>
      </x:c>
      <x:c r="BP63" s="20">
        <x:v>0.151986808275687</x:v>
      </x:c>
      <x:c r="BQ63" s="48">
        <x:v>8.9511533373156897</x:v>
      </x:c>
      <x:c r="BR63" s="20">
        <x:v>0.21358059438080099</x:v>
      </x:c>
      <x:c r="BS63" s="48">
        <x:v>9.7553959589824402</x:v>
      </x:c>
      <x:c r="BT63" s="20">
        <x:v>0.84702852022491804</x:v>
      </x:c>
      <x:c r="BU63" s="48">
        <x:v>1.8454140228792799</x:v>
      </x:c>
      <x:c r="BV63" s="20">
        <x:v>0.88203228062822503</x:v>
      </x:c>
      <x:c r="BW63" s="48">
        <x:v>15.8087081111586</x:v>
      </x:c>
      <x:c r="BX63" s="20">
        <x:v>0.18138706228923199</x:v>
      </x:c>
      <x:c r="BY63" s="48">
        <x:v>15.470812603613201</x:v>
      </x:c>
      <x:c r="BZ63" s="20">
        <x:v>0.26122063967633902</x:v>
      </x:c>
      <x:c r="CA63" s="48">
        <x:v>15.125238147806501</x:v>
      </x:c>
      <x:c r="CB63" s="20">
        <x:v>1.04951397401153</x:v>
      </x:c>
      <x:c r="CC63" s="48">
        <x:v>0.95305239450852597</x:v>
      </x:c>
      <x:c r="CD63" s="20">
        <x:v>1.0835706952019599</x:v>
      </x:c>
      <x:c r="CE63" s="48">
        <x:v>24.5074626971968</x:v>
      </x:c>
      <x:c r="CF63" s="20">
        <x:v>0.227969940668903</x:v>
      </x:c>
      <x:c r="CG63" s="48">
        <x:v>24.520890377884299</x:v>
      </x:c>
      <x:c r="CH63" s="20">
        <x:v>0.32746340316262001</x:v>
      </x:c>
      <x:c r="CI63" s="48">
        <x:v>25.070986522407502</x:v>
      </x:c>
      <x:c r="CJ63" s="20">
        <x:v>1.19006881327429</x:v>
      </x:c>
      <x:c r="CK63" s="48">
        <x:v>0.65232344143731402</x:v>
      </x:c>
      <x:c r="CL63" s="20">
        <x:v>1.26003509199707</x:v>
      </x:c>
      <x:c r="CM63" s="48">
        <x:v>17.9053026828445</x:v>
      </x:c>
      <x:c r="CN63" s="20">
        <x:v>0.20376795517048901</x:v>
      </x:c>
      <x:c r="CO63" s="48">
        <x:v>17.9696601024446</x:v>
      </x:c>
      <x:c r="CP63" s="20">
        <x:v>0.30658486920130001</x:v>
      </x:c>
      <x:c r="CQ63" s="48">
        <x:v>19.3032590145773</x:v>
      </x:c>
      <x:c r="CR63" s="20">
        <x:v>1.0889199891386601</x:v>
      </x:c>
      <x:c r="CS63" s="48">
        <x:v>1.4482695558968599</x:v>
      </x:c>
      <x:c r="CT63" s="20">
        <x:v>1.14355820458706</x:v>
      </x:c>
      <x:c r="CU63" s="48">
        <x:v>13.1971686723251</x:v>
      </x:c>
      <x:c r="CV63" s="20">
        <x:v>0.16459384799961599</x:v>
      </x:c>
      <x:c r="CW63" s="48">
        <x:v>12.8368263860932</x:v>
      </x:c>
      <x:c r="CX63" s="20">
        <x:v>0.24243112922010401</x:v>
      </x:c>
      <x:c r="CY63" s="48">
        <x:v>12.020038564251299</x:v>
      </x:c>
      <x:c r="CZ63" s="20">
        <x:v>0.982152121483854</x:v>
      </x:c>
      <x:c r="DA63" s="48">
        <x:v>0.85117200178123797</x:v>
      </x:c>
      <x:c r="DB63" s="20">
        <x:v>1.03019286567485</x:v>
      </x:c>
      <x:c r="DC63" s="48">
        <x:v>13.2959705518831</x:v>
      </x:c>
      <x:c r="DD63" s="20">
        <x:v>0.16667737804865601</x:v>
      </x:c>
      <x:c r="DE63" s="48">
        <x:v>12.6249866014901</x:v>
      </x:c>
      <x:c r="DF63" s="20">
        <x:v>0.23687965587672899</x:v>
      </x:c>
      <x:c r="DG63" s="48">
        <x:v>11.864987366234001</x:v>
      </x:c>
      <x:c r="DH63" s="20">
        <x:v>0.93487267493905302</x:v>
      </x:c>
      <x:c r="DI63" s="48">
        <x:v>0.67883569722841797</x:v>
      </x:c>
      <x:c r="DJ63" s="20">
        <x:v>0.97649366922621195</x:v>
      </x:c>
      <x:c r="DK63" s="48">
        <x:v>20.6488957192974</x:v>
      </x:c>
      <x:c r="DL63" s="20">
        <x:v>0.215729722763979</x:v>
      </x:c>
      <x:c r="DM63" s="48">
        <x:v>20.333265184288202</x:v>
      </x:c>
      <x:c r="DN63" s="20">
        <x:v>0.31179062196122997</x:v>
      </x:c>
      <x:c r="DO63" s="48">
        <x:v>19.726617331328502</x:v>
      </x:c>
      <x:c r="DP63" s="20">
        <x:v>1.1166076965796401</x:v>
      </x:c>
      <x:c r="DQ63" s="48">
        <x:v>-8.0430807437090301E-2</x:v>
      </x:c>
      <x:c r="DR63" s="20">
        <x:v>1.1797118669643301</x:v>
      </x:c>
      <x:c r="DS63" s="15"/>
      <x:c r="DT63" s="15"/>
      <x:c r="DU63" s="15"/>
      <x:c r="DV63" s="15"/>
      <x:c r="DW63" s="15"/>
      <x:c r="DX63" s="15"/>
      <x:c r="DY63" s="15"/>
      <x:c r="DZ63" s="15"/>
      <x:c r="EA63" s="15"/>
      <x:c r="EB63" s="15"/>
      <x:c r="EC63" s="15"/>
      <x:c r="ED63" s="15"/>
      <x:c r="EE63" s="15"/>
      <x:c r="EF63" s="15"/>
      <x:c r="EG63" s="15"/>
      <x:c r="EH63" s="15"/>
      <x:c r="EI63" s="15"/>
      <x:c r="EJ63" s="15"/>
      <x:c r="EK63" s="15"/>
      <x:c r="EL63" s="15"/>
      <x:c r="EM63" s="15"/>
      <x:c r="EN63" s="15"/>
      <x:c r="EO63" s="15"/>
      <x:c r="EP63" s="15"/>
      <x:c r="EQ63" s="15"/>
      <x:c r="ER63" s="15"/>
      <x:c r="ES63" s="15"/>
      <x:c r="ET63" s="15"/>
      <x:c r="EU63" s="15"/>
      <x:c r="EV63" s="15"/>
      <x:c r="EW63" s="15"/>
      <x:c r="EX63" s="15"/>
      <x:c r="EY63" s="15"/>
      <x:c r="EZ63" s="15"/>
      <x:c r="FA63" s="15"/>
      <x:c r="FB63" s="15"/>
      <x:c r="FC63" s="15"/>
      <x:c r="FD63" s="15"/>
      <x:c r="FE63" s="15"/>
      <x:c r="FF63" s="15"/>
      <x:c r="FG63" s="15"/>
      <x:c r="FH63" s="15"/>
      <x:c r="FI63" s="15"/>
      <x:c r="FJ63" s="15"/>
      <x:c r="FK63" s="15"/>
      <x:c r="FL63" s="15"/>
      <x:c r="FM63" s="15"/>
      <x:c r="FN63" s="15"/>
      <x:c r="FO63" s="15"/>
      <x:c r="FP63" s="15"/>
      <x:c r="FQ63" s="15"/>
      <x:c r="FR63" s="15"/>
      <x:c r="FS63" s="15"/>
      <x:c r="FT63" s="15"/>
      <x:c r="FU63" s="15"/>
      <x:c r="FV63" s="15"/>
      <x:c r="FW63" s="15"/>
      <x:c r="FX63" s="15"/>
      <x:c r="FY63" s="15"/>
      <x:c r="FZ63" s="16"/>
    </x:row>
    <x:row r="64" spans="1:182" ht="12.95" customHeight="1" x14ac:dyDescent="0.2">
      <x:c r="A64" s="21" t="s">
        <x:v>97</x:v>
      </x:c>
      <x:c r="B64" s="22">
        <x:v>2</x:v>
      </x:c>
      <x:c r="C64" s="49">
        <x:v>8.2320783399303803</x:v>
      </x:c>
      <x:c r="D64" s="23">
        <x:v>0.200551613428645</x:v>
      </x:c>
      <x:c r="E64" s="49">
        <x:v>7.7149981996349899</x:v>
      </x:c>
      <x:c r="F64" s="23">
        <x:v>0.28615756969193001</x:v>
      </x:c>
      <x:c r="G64" s="49">
        <x:v>9.4289978599339399</x:v>
      </x:c>
      <x:c r="H64" s="23">
        <x:v>1.22936179748212</x:v>
      </x:c>
      <x:c r="I64" s="49">
        <x:v>1.7606583407279399</x:v>
      </x:c>
      <x:c r="J64" s="23">
        <x:v>1.2726424778413401</x:v>
      </x:c>
      <x:c r="K64" s="49">
        <x:v>10.137274416140899</x:v>
      </x:c>
      <x:c r="L64" s="23">
        <x:v>0.23062566593828701</x:v>
      </x:c>
      <x:c r="M64" s="49">
        <x:v>9.6873528730171792</x:v>
      </x:c>
      <x:c r="N64" s="23">
        <x:v>0.33829515902365798</x:v>
      </x:c>
      <x:c r="O64" s="49">
        <x:v>14.291673721876201</x:v>
      </x:c>
      <x:c r="P64" s="23">
        <x:v>1.6391140805615101</x:v>
      </x:c>
      <x:c r="Q64" s="49">
        <x:v>4.6406987696683002</x:v>
      </x:c>
      <x:c r="R64" s="23">
        <x:v>1.6867282865264099</x:v>
      </x:c>
      <x:c r="S64" s="49">
        <x:v>8.4521080993323707</x:v>
      </x:c>
      <x:c r="T64" s="23">
        <x:v>0.192800505888514</x:v>
      </x:c>
      <x:c r="U64" s="49">
        <x:v>7.9488402530878197</x:v>
      </x:c>
      <x:c r="V64" s="23">
        <x:v>0.27766275138625202</x:v>
      </x:c>
      <x:c r="W64" s="49">
        <x:v>8.4852811619087394</x:v>
      </x:c>
      <x:c r="X64" s="23">
        <x:v>0.97010961887135605</x:v>
      </x:c>
      <x:c r="Y64" s="49">
        <x:v>0.57548565541751495</x:v>
      </x:c>
      <x:c r="Z64" s="23">
        <x:v>1.02657623264902</x:v>
      </x:c>
      <x:c r="AA64" s="49">
        <x:v>13.210955790718801</x:v>
      </x:c>
      <x:c r="AB64" s="23">
        <x:v>0.25652450195665899</x:v>
      </x:c>
      <x:c r="AC64" s="49">
        <x:v>12.552244475650699</x:v>
      </x:c>
      <x:c r="AD64" s="23">
        <x:v>0.38763696929678898</x:v>
      </x:c>
      <x:c r="AE64" s="49">
        <x:v>15.854216869511999</x:v>
      </x:c>
      <x:c r="AF64" s="23">
        <x:v>1.5935806957519401</x:v>
      </x:c>
      <x:c r="AG64" s="49">
        <x:v>3.3956214587856599</x:v>
      </x:c>
      <x:c r="AH64" s="23">
        <x:v>1.63995366510211</x:v>
      </x:c>
      <x:c r="AI64" s="49">
        <x:v>16.6426492147327</x:v>
      </x:c>
      <x:c r="AJ64" s="23">
        <x:v>0.30093158137279702</x:v>
      </x:c>
      <x:c r="AK64" s="49">
        <x:v>16.3572457171331</x:v>
      </x:c>
      <x:c r="AL64" s="23">
        <x:v>0.44695180658494199</x:v>
      </x:c>
      <x:c r="AM64" s="49">
        <x:v>17.462786113751299</x:v>
      </x:c>
      <x:c r="AN64" s="23">
        <x:v>1.6686329697015101</x:v>
      </x:c>
      <x:c r="AO64" s="49">
        <x:v>1.0948711005248</x:v>
      </x:c>
      <x:c r="AP64" s="23">
        <x:v>1.68574424131042</x:v>
      </x:c>
      <x:c r="AQ64" s="49">
        <x:v>17.842803480346799</x:v>
      </x:c>
      <x:c r="AR64" s="23">
        <x:v>0.289770978774333</x:v>
      </x:c>
      <x:c r="AS64" s="49">
        <x:v>17.535946120038901</x:v>
      </x:c>
      <x:c r="AT64" s="23">
        <x:v>0.46454407120373198</x:v>
      </x:c>
      <x:c r="AU64" s="49">
        <x:v>17.967307466211398</x:v>
      </x:c>
      <x:c r="AV64" s="23">
        <x:v>1.6762641443550801</x:v>
      </x:c>
      <x:c r="AW64" s="49">
        <x:v>0.41326871870558402</x:v>
      </x:c>
      <x:c r="AX64" s="23">
        <x:v>1.7142377975799901</x:v>
      </x:c>
      <x:c r="AY64" s="49">
        <x:v>25.232129314862501</x:v>
      </x:c>
      <x:c r="AZ64" s="23">
        <x:v>0.34732873708397599</x:v>
      </x:c>
      <x:c r="BA64" s="49">
        <x:v>25.467776985506099</x:v>
      </x:c>
      <x:c r="BB64" s="23">
        <x:v>0.48692844746610803</x:v>
      </x:c>
      <x:c r="BC64" s="49">
        <x:v>24.136674714085999</x:v>
      </x:c>
      <x:c r="BD64" s="23">
        <x:v>1.6886755277620999</x:v>
      </x:c>
      <x:c r="BE64" s="49">
        <x:v>-1.4263320626689999</x:v>
      </x:c>
      <x:c r="BF64" s="23">
        <x:v>1.71255259697052</x:v>
      </x:c>
      <x:c r="BG64" s="49">
        <x:v>22.124321366912699</x:v>
      </x:c>
      <x:c r="BH64" s="23">
        <x:v>0.33797127628597601</x:v>
      </x:c>
      <x:c r="BI64" s="49">
        <x:v>22.392519319594001</x:v>
      </x:c>
      <x:c r="BJ64" s="23">
        <x:v>0.50261643455599603</x:v>
      </x:c>
      <x:c r="BK64" s="49">
        <x:v>26.316746731437298</x:v>
      </x:c>
      <x:c r="BL64" s="23">
        <x:v>1.9063650682089801</x:v>
      </x:c>
      <x:c r="BM64" s="49">
        <x:v>4.0141469577394897</x:v>
      </x:c>
      <x:c r="BN64" s="23">
        <x:v>1.97310296834343</x:v>
      </x:c>
      <x:c r="BO64" s="49">
        <x:v>6.9237249296374399</x:v>
      </x:c>
      <x:c r="BP64" s="23">
        <x:v>0.19682992062322899</x:v>
      </x:c>
      <x:c r="BQ64" s="49">
        <x:v>6.3841551517590904</x:v>
      </x:c>
      <x:c r="BR64" s="23">
        <x:v>0.26289335424592197</x:v>
      </x:c>
      <x:c r="BS64" s="49">
        <x:v>6.8039393403582897</x:v>
      </x:c>
      <x:c r="BT64" s="23">
        <x:v>0.93542170174138894</x:v>
      </x:c>
      <x:c r="BU64" s="49">
        <x:v>0.38361825954366802</x:v>
      </x:c>
      <x:c r="BV64" s="23">
        <x:v>0.98095400871911098</x:v>
      </x:c>
      <x:c r="BW64" s="49">
        <x:v>14.769040195018301</x:v>
      </x:c>
      <x:c r="BX64" s="23">
        <x:v>0.29091367640396198</x:v>
      </x:c>
      <x:c r="BY64" s="49">
        <x:v>14.6769847745232</x:v>
      </x:c>
      <x:c r="BZ64" s="23">
        <x:v>0.41101878313038398</x:v>
      </x:c>
      <x:c r="CA64" s="49">
        <x:v>15.5081503035507</x:v>
      </x:c>
      <x:c r="CB64" s="23">
        <x:v>1.61047607052811</x:v>
      </x:c>
      <x:c r="CC64" s="49">
        <x:v>0.86141042833346204</x:v>
      </x:c>
      <x:c r="CD64" s="23">
        <x:v>1.6643639874345599</x:v>
      </x:c>
      <x:c r="CE64" s="49">
        <x:v>24.201749191345101</x:v>
      </x:c>
      <x:c r="CF64" s="23">
        <x:v>0.36182637234808102</x:v>
      </x:c>
      <x:c r="CG64" s="49">
        <x:v>24.385810997440899</x:v>
      </x:c>
      <x:c r="CH64" s="23">
        <x:v>0.54282085980700001</x:v>
      </x:c>
      <x:c r="CI64" s="49">
        <x:v>24.360884273094001</x:v>
      </x:c>
      <x:c r="CJ64" s="23">
        <x:v>1.8320904942807501</x:v>
      </x:c>
      <x:c r="CK64" s="49">
        <x:v>-6.8317060366006703E-3</x:v>
      </x:c>
      <x:c r="CL64" s="23">
        <x:v>1.93625537096676</x:v>
      </x:c>
      <x:c r="CM64" s="49">
        <x:v>15.4408578716693</x:v>
      </x:c>
      <x:c r="CN64" s="23">
        <x:v>0.28969099627669198</x:v>
      </x:c>
      <x:c r="CO64" s="49">
        <x:v>15.5866282387674</x:v>
      </x:c>
      <x:c r="CP64" s="23">
        <x:v>0.42494029834434999</x:v>
      </x:c>
      <x:c r="CQ64" s="49">
        <x:v>15.7951043559141</x:v>
      </x:c>
      <x:c r="CR64" s="23">
        <x:v>1.38880890260436</x:v>
      </x:c>
      <x:c r="CS64" s="49">
        <x:v>0.16342141642647401</x:v>
      </x:c>
      <x:c r="CT64" s="23">
        <x:v>1.45298627137267</x:v>
      </x:c>
      <x:c r="CU64" s="49">
        <x:v>10.3270693084404</x:v>
      </x:c>
      <x:c r="CV64" s="23">
        <x:v>0.206298570525004</x:v>
      </x:c>
      <x:c r="CW64" s="49">
        <x:v>10.126190242219399</x:v>
      </x:c>
      <x:c r="CX64" s="23">
        <x:v>0.32212936607345799</x:v>
      </x:c>
      <x:c r="CY64" s="49">
        <x:v>11.571564778636199</x:v>
      </x:c>
      <x:c r="CZ64" s="23">
        <x:v>1.4378605174363699</x:v>
      </x:c>
      <x:c r="DA64" s="49">
        <x:v>1.4950261680183401</x:v>
      </x:c>
      <x:c r="DB64" s="23">
        <x:v>1.50239337377681</x:v>
      </x:c>
      <x:c r="DC64" s="49">
        <x:v>11.8778095995114</x:v>
      </x:c>
      <x:c r="DD64" s="23">
        <x:v>0.24557958222481799</x:v>
      </x:c>
      <x:c r="DE64" s="49">
        <x:v>11.3014166622925</x:v>
      </x:c>
      <x:c r="DF64" s="23">
        <x:v>0.38628578488388998</x:v>
      </x:c>
      <x:c r="DG64" s="49">
        <x:v>10.296934418752</x:v>
      </x:c>
      <x:c r="DH64" s="23">
        <x:v>1.31632378198139</x:v>
      </x:c>
      <x:c r="DI64" s="49">
        <x:v>-0.91131212044148402</x:v>
      </x:c>
      <x:c r="DJ64" s="23">
        <x:v>1.3812631981870001</x:v>
      </x:c>
      <x:c r="DK64" s="49">
        <x:v>20.6927873181934</x:v>
      </x:c>
      <x:c r="DL64" s="23">
        <x:v>0.30567361725140002</x:v>
      </x:c>
      <x:c r="DM64" s="49">
        <x:v>20.5830701573204</x:v>
      </x:c>
      <x:c r="DN64" s="23">
        <x:v>0.47954940434793603</x:v>
      </x:c>
      <x:c r="DO64" s="49">
        <x:v>20.603610225050399</x:v>
      </x:c>
      <x:c r="DP64" s="23">
        <x:v>1.74575089815374</x:v>
      </x:c>
      <x:c r="DQ64" s="49">
        <x:v>1.6245565273643799E-2</x:v>
      </x:c>
      <x:c r="DR64" s="23">
        <x:v>1.82227747019518</x:v>
      </x:c>
      <x:c r="DS64" s="15"/>
      <x:c r="DT64" s="15"/>
      <x:c r="DU64" s="15"/>
      <x:c r="DV64" s="15"/>
      <x:c r="DW64" s="15"/>
      <x:c r="DX64" s="15"/>
      <x:c r="DY64" s="15"/>
      <x:c r="DZ64" s="15"/>
      <x:c r="EA64" s="15"/>
      <x:c r="EB64" s="15"/>
      <x:c r="EC64" s="15"/>
      <x:c r="ED64" s="15"/>
      <x:c r="EE64" s="15"/>
      <x:c r="EF64" s="15"/>
      <x:c r="EG64" s="15"/>
      <x:c r="EH64" s="15"/>
      <x:c r="EI64" s="15"/>
      <x:c r="EJ64" s="15"/>
      <x:c r="EK64" s="15"/>
      <x:c r="EL64" s="15"/>
      <x:c r="EM64" s="15"/>
      <x:c r="EN64" s="15"/>
      <x:c r="EO64" s="15"/>
      <x:c r="EP64" s="15"/>
      <x:c r="EQ64" s="15"/>
      <x:c r="ER64" s="15"/>
      <x:c r="ES64" s="15"/>
      <x:c r="ET64" s="15"/>
      <x:c r="EU64" s="15"/>
      <x:c r="EV64" s="15"/>
      <x:c r="EW64" s="15"/>
      <x:c r="EX64" s="15"/>
      <x:c r="EY64" s="15"/>
      <x:c r="EZ64" s="15"/>
      <x:c r="FA64" s="15"/>
      <x:c r="FB64" s="15"/>
      <x:c r="FC64" s="15"/>
      <x:c r="FD64" s="15"/>
      <x:c r="FE64" s="15"/>
      <x:c r="FF64" s="15"/>
      <x:c r="FG64" s="15"/>
      <x:c r="FH64" s="15"/>
      <x:c r="FI64" s="15"/>
      <x:c r="FJ64" s="15"/>
      <x:c r="FK64" s="15"/>
      <x:c r="FL64" s="15"/>
      <x:c r="FM64" s="15"/>
      <x:c r="FN64" s="15"/>
      <x:c r="FO64" s="15"/>
      <x:c r="FP64" s="15"/>
      <x:c r="FQ64" s="15"/>
      <x:c r="FR64" s="15"/>
      <x:c r="FS64" s="15"/>
      <x:c r="FT64" s="15"/>
      <x:c r="FU64" s="15"/>
      <x:c r="FV64" s="15"/>
      <x:c r="FW64" s="15"/>
      <x:c r="FX64" s="15"/>
      <x:c r="FY64" s="15"/>
      <x:c r="FZ64" s="16"/>
    </x:row>
    <x:row r="65" spans="1:182" ht="12.95" customHeight="1" x14ac:dyDescent="0.2">
      <x:c r="A65" s="24" t="s">
        <x:v>98</x:v>
      </x:c>
      <x:c r="B65" s="25">
        <x:v>2</x:v>
      </x:c>
      <x:c r="C65" s="50">
        <x:v>15.8577597419412</x:v>
      </x:c>
      <x:c r="D65" s="26">
        <x:v>0.12535559220699399</x:v>
      </x:c>
      <x:c r="E65" s="50">
        <x:v>15.6854162489113</x:v>
      </x:c>
      <x:c r="F65" s="26">
        <x:v>0.180347015854531</x:v>
      </x:c>
      <x:c r="G65" s="50">
        <x:v>12.6432352447264</x:v>
      </x:c>
      <x:c r="H65" s="26">
        <x:v>0.79362237252086398</x:v>
      </x:c>
      <x:c r="I65" s="50">
        <x:v>1.3900255821137899</x:v>
      </x:c>
      <x:c r="J65" s="26">
        <x:v>0.820337826029092</x:v>
      </x:c>
      <x:c r="K65" s="50">
        <x:v>16.8286653813032</x:v>
      </x:c>
      <x:c r="L65" s="26">
        <x:v>0.128427217105406</x:v>
      </x:c>
      <x:c r="M65" s="50">
        <x:v>16.738740831497601</x:v>
      </x:c>
      <x:c r="N65" s="26">
        <x:v>0.183682607973504</x:v>
      </x:c>
      <x:c r="O65" s="50">
        <x:v>13.9083760494552</x:v>
      </x:c>
      <x:c r="P65" s="26">
        <x:v>0.84706567930443599</x:v>
      </x:c>
      <x:c r="Q65" s="50">
        <x:v>1.79331172786132</x:v>
      </x:c>
      <x:c r="R65" s="26">
        <x:v>0.87098695936967396</x:v>
      </x:c>
      <x:c r="S65" s="50">
        <x:v>16.2814442898427</x:v>
      </x:c>
      <x:c r="T65" s="26">
        <x:v>0.12680234705305901</x:v>
      </x:c>
      <x:c r="U65" s="50">
        <x:v>16.072197555828001</x:v>
      </x:c>
      <x:c r="V65" s="26">
        <x:v>0.185406952512466</x:v>
      </x:c>
      <x:c r="W65" s="50">
        <x:v>12.505177284865599</x:v>
      </x:c>
      <x:c r="X65" s="26">
        <x:v>0.74962698538081896</x:v>
      </x:c>
      <x:c r="Y65" s="50">
        <x:v>0.10998628688746399</x:v>
      </x:c>
      <x:c r="Z65" s="26">
        <x:v>0.78252679276635495</x:v>
      </x:c>
      <x:c r="AA65" s="50">
        <x:v>19.243681202015601</x:v>
      </x:c>
      <x:c r="AB65" s="26">
        <x:v>0.139046140536841</x:v>
      </x:c>
      <x:c r="AC65" s="50">
        <x:v>18.892901986833301</x:v>
      </x:c>
      <x:c r="AD65" s="26">
        <x:v>0.20358945855452701</x:v>
      </x:c>
      <x:c r="AE65" s="50">
        <x:v>15.354606961381799</x:v>
      </x:c>
      <x:c r="AF65" s="26">
        <x:v>0.89652539351124405</x:v>
      </x:c>
      <x:c r="AG65" s="50">
        <x:v>-7.0708049152259297E-2</x:v>
      </x:c>
      <x:c r="AH65" s="26">
        <x:v>0.93500852658824096</x:v>
      </x:c>
      <x:c r="AI65" s="50">
        <x:v>23.655812006206201</x:v>
      </x:c>
      <x:c r="AJ65" s="26">
        <x:v>0.15885893735345899</x:v>
      </x:c>
      <x:c r="AK65" s="50">
        <x:v>23.502113654442699</x:v>
      </x:c>
      <x:c r="AL65" s="26">
        <x:v>0.22521443600316701</x:v>
      </x:c>
      <x:c r="AM65" s="50">
        <x:v>20.413964874454699</x:v>
      </x:c>
      <x:c r="AN65" s="26">
        <x:v>0.98227738681839505</x:v>
      </x:c>
      <x:c r="AO65" s="50">
        <x:v>0.142091135016576</x:v>
      </x:c>
      <x:c r="AP65" s="26">
        <x:v>1.0173378455414701</x:v>
      </x:c>
      <x:c r="AQ65" s="50">
        <x:v>24.438814037030799</x:v>
      </x:c>
      <x:c r="AR65" s="26">
        <x:v>0.16069283765327899</x:v>
      </x:c>
      <x:c r="AS65" s="50">
        <x:v>24.456976222827201</x:v>
      </x:c>
      <x:c r="AT65" s="26">
        <x:v>0.23613101119128299</x:v>
      </x:c>
      <x:c r="AU65" s="50">
        <x:v>20.291041998446399</x:v>
      </x:c>
      <x:c r="AV65" s="26">
        <x:v>0.99546891096491696</x:v>
      </x:c>
      <x:c r="AW65" s="50">
        <x:v>-1.4977879092653399</x:v>
      </x:c>
      <x:c r="AX65" s="26">
        <x:v>1.03328532952</x:v>
      </x:c>
      <x:c r="AY65" s="50">
        <x:v>30.9148700120762</x:v>
      </x:c>
      <x:c r="AZ65" s="26">
        <x:v>0.17585602170536599</x:v>
      </x:c>
      <x:c r="BA65" s="50">
        <x:v>30.936211348076899</x:v>
      </x:c>
      <x:c r="BB65" s="26">
        <x:v>0.25470841977893999</x:v>
      </x:c>
      <x:c r="BC65" s="50">
        <x:v>28.050458677420298</x:v>
      </x:c>
      <x:c r="BD65" s="26">
        <x:v>1.13175296215132</x:v>
      </x:c>
      <x:c r="BE65" s="50">
        <x:v>-1.4332642471880099</x:v>
      </x:c>
      <x:c r="BF65" s="26">
        <x:v>1.1599652117778501</x:v>
      </x:c>
      <x:c r="BG65" s="50">
        <x:v>22.5800393301311</x:v>
      </x:c>
      <x:c r="BH65" s="26">
        <x:v>0.14892163548533799</x:v>
      </x:c>
      <x:c r="BI65" s="50">
        <x:v>22.6614537230694</x:v>
      </x:c>
      <x:c r="BJ65" s="26">
        <x:v>0.22160859995785301</x:v>
      </x:c>
      <x:c r="BK65" s="50">
        <x:v>23.3138004092541</x:v>
      </x:c>
      <x:c r="BL65" s="26">
        <x:v>1.0323372593986999</x:v>
      </x:c>
      <x:c r="BM65" s="50">
        <x:v>3.1179033601381501</x:v>
      </x:c>
      <x:c r="BN65" s="26">
        <x:v>1.07376368469956</x:v>
      </x:c>
      <x:c r="BO65" s="50">
        <x:v>12.4405133300926</x:v>
      </x:c>
      <x:c r="BP65" s="26">
        <x:v>0.12177845778770501</x:v>
      </x:c>
      <x:c r="BQ65" s="50">
        <x:v>11.9748270081118</x:v>
      </x:c>
      <x:c r="BR65" s="26">
        <x:v>0.174108179017429</x:v>
      </x:c>
      <x:c r="BS65" s="50">
        <x:v>9.9881597814860008</x:v>
      </x:c>
      <x:c r="BT65" s="26">
        <x:v>0.75602508199226803</x:v>
      </x:c>
      <x:c r="BU65" s="50">
        <x:v>0.31424447841986097</x:v>
      </x:c>
      <x:c r="BV65" s="26">
        <x:v>0.78986608614366205</x:v>
      </x:c>
      <x:c r="BW65" s="50">
        <x:v>17.771473964976199</x:v>
      </x:c>
      <x:c r="BX65" s="26">
        <x:v>0.137119329818329</x:v>
      </x:c>
      <x:c r="BY65" s="50">
        <x:v>17.4301960149416</x:v>
      </x:c>
      <x:c r="BZ65" s="26">
        <x:v>0.19911806602141</x:v>
      </x:c>
      <x:c r="CA65" s="50">
        <x:v>15.173182238155199</x:v>
      </x:c>
      <x:c r="CB65" s="26">
        <x:v>0.90506237574152104</x:v>
      </x:c>
      <x:c r="CC65" s="50">
        <x:v>0.108901751856794</x:v>
      </x:c>
      <x:c r="CD65" s="26">
        <x:v>0.93437914288212998</x:v>
      </x:c>
      <x:c r="CE65" s="50">
        <x:v>26.7793463838787</x:v>
      </x:c>
      <x:c r="CF65" s="26">
        <x:v>0.17052306691322</x:v>
      </x:c>
      <x:c r="CG65" s="50">
        <x:v>26.798877183697499</x:v>
      </x:c>
      <x:c r="CH65" s="26">
        <x:v>0.24572479021162699</x:v>
      </x:c>
      <x:c r="CI65" s="50">
        <x:v>26.333732182319199</x:v>
      </x:c>
      <x:c r="CJ65" s="26">
        <x:v>1.0538291831072499</x:v>
      </x:c>
      <x:c r="CK65" s="50">
        <x:v>-7.6715667459153702E-2</x:v>
      </x:c>
      <x:c r="CL65" s="26">
        <x:v>1.10636932449852</x:v>
      </x:c>
      <x:c r="CM65" s="50">
        <x:v>19.221739937099599</x:v>
      </x:c>
      <x:c r="CN65" s="26">
        <x:v>0.148675025912131</x:v>
      </x:c>
      <x:c r="CO65" s="50">
        <x:v>19.3509846368414</x:v>
      </x:c>
      <x:c r="CP65" s="26">
        <x:v>0.224609970982038</x:v>
      </x:c>
      <x:c r="CQ65" s="50">
        <x:v>19.074448301288601</x:v>
      </x:c>
      <x:c r="CR65" s="26">
        <x:v>0.94005869616584303</x:v>
      </x:c>
      <x:c r="CS65" s="50">
        <x:v>0.41119596714526402</x:v>
      </x:c>
      <x:c r="CT65" s="26">
        <x:v>0.98385073910195897</x:v>
      </x:c>
      <x:c r="CU65" s="50">
        <x:v>16.560571758059101</x:v>
      </x:c>
      <x:c r="CV65" s="26">
        <x:v>0.13129547901810501</x:v>
      </x:c>
      <x:c r="CW65" s="50">
        <x:v>16.338787783586302</x:v>
      </x:c>
      <x:c r="CX65" s="26">
        <x:v>0.19339653121462999</x:v>
      </x:c>
      <x:c r="CY65" s="50">
        <x:v>13.174654144548199</x:v>
      </x:c>
      <x:c r="CZ65" s="26">
        <x:v>0.85556214914824602</x:v>
      </x:c>
      <x:c r="DA65" s="50">
        <x:v>0.268734531787646</x:v>
      </x:c>
      <x:c r="DB65" s="26">
        <x:v>0.89378445272433105</x:v>
      </x:c>
      <x:c r="DC65" s="50">
        <x:v>18.3449341409761</x:v>
      </x:c>
      <x:c r="DD65" s="26">
        <x:v>0.13645615040508699</x:v>
      </x:c>
      <x:c r="DE65" s="50">
        <x:v>17.536564562499699</x:v>
      </x:c>
      <x:c r="DF65" s="26">
        <x:v>0.19243456236954501</x:v>
      </x:c>
      <x:c r="DG65" s="50">
        <x:v>14.771289483561601</x:v>
      </x:c>
      <x:c r="DH65" s="26">
        <x:v>0.86832798883717799</x:v>
      </x:c>
      <x:c r="DI65" s="50">
        <x:v>0.87459876106312395</x:v>
      </x:c>
      <x:c r="DJ65" s="26">
        <x:v>0.90520002559139301</x:v>
      </x:c>
      <x:c r="DK65" s="50">
        <x:v>23.012689576998898</x:v>
      </x:c>
      <x:c r="DL65" s="26">
        <x:v>0.159362547999437</x:v>
      </x:c>
      <x:c r="DM65" s="50">
        <x:v>22.770006210788999</x:v>
      </x:c>
      <x:c r="DN65" s="26">
        <x:v>0.228065038045036</x:v>
      </x:c>
      <x:c r="DO65" s="50">
        <x:v>20.527985916571499</x:v>
      </x:c>
      <x:c r="DP65" s="26">
        <x:v>0.99643676577208296</x:v>
      </x:c>
      <x:c r="DQ65" s="50">
        <x:v>-0.56218905611761305</x:v>
      </x:c>
      <x:c r="DR65" s="26">
        <x:v>1.0419238051122199</x:v>
      </x:c>
      <x:c r="DS65" s="15"/>
      <x:c r="DT65" s="15"/>
      <x:c r="DU65" s="15"/>
      <x:c r="DV65" s="15"/>
      <x:c r="DW65" s="15"/>
      <x:c r="DX65" s="15"/>
      <x:c r="DY65" s="15"/>
      <x:c r="DZ65" s="15"/>
      <x:c r="EA65" s="15"/>
      <x:c r="EB65" s="15"/>
      <x:c r="EC65" s="15"/>
      <x:c r="ED65" s="15"/>
      <x:c r="EE65" s="15"/>
      <x:c r="EF65" s="15"/>
      <x:c r="EG65" s="15"/>
      <x:c r="EH65" s="15"/>
      <x:c r="EI65" s="15"/>
      <x:c r="EJ65" s="15"/>
      <x:c r="EK65" s="15"/>
      <x:c r="EL65" s="15"/>
      <x:c r="EM65" s="15"/>
      <x:c r="EN65" s="15"/>
      <x:c r="EO65" s="15"/>
      <x:c r="EP65" s="15"/>
      <x:c r="EQ65" s="15"/>
      <x:c r="ER65" s="15"/>
      <x:c r="ES65" s="15"/>
      <x:c r="ET65" s="15"/>
      <x:c r="EU65" s="15"/>
      <x:c r="EV65" s="15"/>
      <x:c r="EW65" s="15"/>
      <x:c r="EX65" s="15"/>
      <x:c r="EY65" s="15"/>
      <x:c r="EZ65" s="15"/>
      <x:c r="FA65" s="15"/>
      <x:c r="FB65" s="15"/>
      <x:c r="FC65" s="15"/>
      <x:c r="FD65" s="15"/>
      <x:c r="FE65" s="15"/>
      <x:c r="FF65" s="15"/>
      <x:c r="FG65" s="15"/>
      <x:c r="FH65" s="15"/>
      <x:c r="FI65" s="15"/>
      <x:c r="FJ65" s="15"/>
      <x:c r="FK65" s="15"/>
      <x:c r="FL65" s="15"/>
      <x:c r="FM65" s="15"/>
      <x:c r="FN65" s="15"/>
      <x:c r="FO65" s="15"/>
      <x:c r="FP65" s="15"/>
      <x:c r="FQ65" s="15"/>
      <x:c r="FR65" s="15"/>
      <x:c r="FS65" s="15"/>
      <x:c r="FT65" s="15"/>
      <x:c r="FU65" s="15"/>
      <x:c r="FV65" s="15"/>
      <x:c r="FW65" s="15"/>
      <x:c r="FX65" s="15"/>
      <x:c r="FY65" s="15"/>
      <x:c r="FZ65" s="16"/>
    </x:row>
    <x:row r="66" spans="1:182" ht="12.95" customHeight="1" x14ac:dyDescent="0.2">
      <x:c r="A66" s="2" t="s">
        <x:v>102</x:v>
      </x:c>
      <x:c r="B66" s="12">
        <x:v>2</x:v>
      </x:c>
      <x:c r="C66" s="13">
        <x:v>2.8495709025034399</x:v>
      </x:c>
      <x:c r="D66" s="14">
        <x:v>0.806432306770964</x:v>
      </x:c>
      <x:c r="E66" s="13">
        <x:v>1.96298967841172</x:v>
      </x:c>
      <x:c r="F66" s="14">
        <x:v>0.68904525088499402</x:v>
      </x:c>
      <x:c r="G66" s="13">
        <x:v>8.7944583233118294</x:v>
      </x:c>
      <x:c r="H66" s="14">
        <x:v>5.3603710396429998</x:v>
      </x:c>
      <x:c r="I66" s="13">
        <x:v>6.8314686449001103</x:v>
      </x:c>
      <x:c r="J66" s="14">
        <x:v>5.4451983708858398</x:v>
      </x:c>
      <x:c r="K66" s="13">
        <x:v>3.0134723599715101</x:v>
      </x:c>
      <x:c r="L66" s="14">
        <x:v>0.66307815583467</x:v>
      </x:c>
      <x:c r="M66" s="13">
        <x:v>2.2942192455628199</x:v>
      </x:c>
      <x:c r="N66" s="14">
        <x:v>0.87588860092048704</x:v>
      </x:c>
      <x:c r="O66" s="13">
        <x:v>6.9200186720640904</x:v>
      </x:c>
      <x:c r="P66" s="14">
        <x:v>7.2838949182999997</x:v>
      </x:c>
      <x:c r="Q66" s="13">
        <x:v>4.6257994265012696</x:v>
      </x:c>
      <x:c r="R66" s="14">
        <x:v>7.3747016065764202</x:v>
      </x:c>
      <x:c r="S66" s="13">
        <x:v>3.9877717716304502</x:v>
      </x:c>
      <x:c r="T66" s="14">
        <x:v>0.919405214653088</x:v>
      </x:c>
      <x:c r="U66" s="13">
        <x:v>4.8046873939691004</x:v>
      </x:c>
      <x:c r="V66" s="14">
        <x:v>1.13337971736754</x:v>
      </x:c>
      <x:c r="W66" s="13">
        <x:v>2.5290564889561402</x:v>
      </x:c>
      <x:c r="X66" s="14">
        <x:v>1.8105032026103201</x:v>
      </x:c>
      <x:c r="Y66" s="13">
        <x:v>-2.27563090501295</x:v>
      </x:c>
      <x:c r="Z66" s="14">
        <x:v>2.1043726998142098</x:v>
      </x:c>
      <x:c r="AA66" s="13">
        <x:v>7.5408697529502096</x:v>
      </x:c>
      <x:c r="AB66" s="14">
        <x:v>1.11720651489316</x:v>
      </x:c>
      <x:c r="AC66" s="13">
        <x:v>10.2047045380223</x:v>
      </x:c>
      <x:c r="AD66" s="14">
        <x:v>2.2962370129546201</x:v>
      </x:c>
      <x:c r="AE66" s="13">
        <x:v>17.422105198160398</x:v>
      </x:c>
      <x:c r="AF66" s="14">
        <x:v>7.00378915501003</x:v>
      </x:c>
      <x:c r="AG66" s="13">
        <x:v>7.2174006601381198</x:v>
      </x:c>
      <x:c r="AH66" s="14">
        <x:v>7.7404163271013697</x:v>
      </x:c>
      <x:c r="AI66" s="13">
        <x:v>8.4608239028605592</x:v>
      </x:c>
      <x:c r="AJ66" s="14">
        <x:v>1.2786350192159399</x:v>
      </x:c>
      <x:c r="AK66" s="13">
        <x:v>7.3643462587477702</x:v>
      </x:c>
      <x:c r="AL66" s="14">
        <x:v>2.0685019374053399</x:v>
      </x:c>
      <x:c r="AM66" s="13">
        <x:v>14.044371745585901</x:v>
      </x:c>
      <x:c r="AN66" s="14">
        <x:v>6.77337325311915</x:v>
      </x:c>
      <x:c r="AO66" s="13">
        <x:v>6.6800254868380904</x:v>
      </x:c>
      <x:c r="AP66" s="14">
        <x:v>7.60235683516653</x:v>
      </x:c>
      <x:c r="AQ66" s="13">
        <x:v>9.9083292842070794</x:v>
      </x:c>
      <x:c r="AR66" s="14">
        <x:v>1.31514260629501</x:v>
      </x:c>
      <x:c r="AS66" s="13">
        <x:v>8.7753445505739691</x:v>
      </x:c>
      <x:c r="AT66" s="14">
        <x:v>1.78040583089857</x:v>
      </x:c>
      <x:c r="AU66" s="13">
        <x:v>20.260376282241602</x:v>
      </x:c>
      <x:c r="AV66" s="14">
        <x:v>6.7974528981146802</x:v>
      </x:c>
      <x:c r="AW66" s="13">
        <x:v>11.4850317316676</x:v>
      </x:c>
      <x:c r="AX66" s="14">
        <x:v>7.1346230144058804</x:v>
      </x:c>
      <x:c r="AY66" s="13">
        <x:v>24.951305708102598</x:v>
      </x:c>
      <x:c r="AZ66" s="14">
        <x:v>1.7401659014386199</x:v>
      </x:c>
      <x:c r="BA66" s="13">
        <x:v>23.1634136332538</x:v>
      </x:c>
      <x:c r="BB66" s="14">
        <x:v>2.27800867430676</x:v>
      </x:c>
      <x:c r="BC66" s="13">
        <x:v>32.960662317788398</x:v>
      </x:c>
      <x:c r="BD66" s="14">
        <x:v>7.6009965936792696</x:v>
      </x:c>
      <x:c r="BE66" s="13">
        <x:v>9.7972486845346296</x:v>
      </x:c>
      <x:c r="BF66" s="14">
        <x:v>8.0806564399932395</x:v>
      </x:c>
      <x:c r="BG66" s="13">
        <x:v>8.0372221228044598</x:v>
      </x:c>
      <x:c r="BH66" s="14">
        <x:v>1.1743535688231701</x:v>
      </x:c>
      <x:c r="BI66" s="13">
        <x:v>9.2186271179114208</x:v>
      </x:c>
      <x:c r="BJ66" s="14">
        <x:v>1.90724084021152</x:v>
      </x:c>
      <x:c r="BK66" s="13">
        <x:v>23.302861888029302</x:v>
      </x:c>
      <x:c r="BL66" s="14">
        <x:v>7.0752328432837297</x:v>
      </x:c>
      <x:c r="BM66" s="13">
        <x:v>14.0842347701179</x:v>
      </x:c>
      <x:c r="BN66" s="14">
        <x:v>7.4207888595162803</x:v>
      </x:c>
      <x:c r="BO66" s="13">
        <x:v>3.51433624915316</x:v>
      </x:c>
      <x:c r="BP66" s="14">
        <x:v>0.60141853200480899</x:v>
      </x:c>
      <x:c r="BQ66" s="13">
        <x:v>3.9425390199465502</x:v>
      </x:c>
      <x:c r="BR66" s="14">
        <x:v>1.0871635580901</x:v>
      </x:c>
      <x:c r="BS66" s="13">
        <x:v>2.5290564889561402</x:v>
      </x:c>
      <x:c r="BT66" s="14">
        <x:v>1.8105032026103201</x:v>
      </x:c>
      <x:c r="BU66" s="13">
        <x:v>-1.41348253099041</x:v>
      </x:c>
      <x:c r="BV66" s="14">
        <x:v>2.14508131930035</x:v>
      </x:c>
      <x:c r="BW66" s="13">
        <x:v>6.3306877133431598</x:v>
      </x:c>
      <x:c r="BX66" s="14">
        <x:v>1.1216823171631001</x:v>
      </x:c>
      <x:c r="BY66" s="13">
        <x:v>6.1730946901906698</x:v>
      </x:c>
      <x:c r="BZ66" s="14">
        <x:v>1.6052450634524</x:v>
      </x:c>
      <x:c r="CA66" s="13">
        <x:v>11.6266353397831</x:v>
      </x:c>
      <x:c r="CB66" s="14">
        <x:v>4.5225271744444298</x:v>
      </x:c>
      <x:c r="CC66" s="13">
        <x:v>5.4535406495924699</x:v>
      </x:c>
      <x:c r="CD66" s="14">
        <x:v>4.8359077105011297</x:v>
      </x:c>
      <x:c r="CE66" s="13">
        <x:v>13.087254077554601</x:v>
      </x:c>
      <x:c r="CF66" s="14">
        <x:v>1.4999491604446999</x:v>
      </x:c>
      <x:c r="CG66" s="13">
        <x:v>13.913202992446999</x:v>
      </x:c>
      <x:c r="CH66" s="14">
        <x:v>2.5489313266241198</x:v>
      </x:c>
      <x:c r="CI66" s="13">
        <x:v>20.5889368686274</x:v>
      </x:c>
      <x:c r="CJ66" s="14">
        <x:v>7.2087488036565599</x:v>
      </x:c>
      <x:c r="CK66" s="13">
        <x:v>6.6757338761803702</x:v>
      </x:c>
      <x:c r="CL66" s="14">
        <x:v>8.0667025812633693</x:v>
      </x:c>
      <x:c r="CM66" s="13">
        <x:v>8.8129940843553403</x:v>
      </x:c>
      <x:c r="CN66" s="14">
        <x:v>1.09327420040668</x:v>
      </x:c>
      <x:c r="CO66" s="13">
        <x:v>6.0230061153773597</x:v>
      </x:c>
      <x:c r="CP66" s="14">
        <x:v>1.1291420244489601</x:v>
      </x:c>
      <x:c r="CQ66" s="13">
        <x:v>12.726232039563399</x:v>
      </x:c>
      <x:c r="CR66" s="14">
        <x:v>4.9248411175029201</x:v>
      </x:c>
      <x:c r="CS66" s="13">
        <x:v>6.7032259241860102</x:v>
      </x:c>
      <x:c r="CT66" s="14">
        <x:v>4.9625807775353996</x:v>
      </x:c>
      <x:c r="CU66" s="13">
        <x:v>7.3821871769293104</x:v>
      </x:c>
      <x:c r="CV66" s="14">
        <x:v>1.2300212971612401</x:v>
      </x:c>
      <x:c r="CW66" s="13">
        <x:v>5.4202347846872296</x:v>
      </x:c>
      <x:c r="CX66" s="14">
        <x:v>1.4000457815318801</x:v>
      </x:c>
      <x:c r="CY66" s="13">
        <x:v>14.446265487269599</x:v>
      </x:c>
      <x:c r="CZ66" s="14">
        <x:v>6.2651797046602704</x:v>
      </x:c>
      <x:c r="DA66" s="13">
        <x:v>9.0260307025823803</x:v>
      </x:c>
      <x:c r="DB66" s="14">
        <x:v>6.5528798891453599</x:v>
      </x:c>
      <x:c r="DC66" s="13">
        <x:v>2.7359109519074298</x:v>
      </x:c>
      <x:c r="DD66" s="14">
        <x:v>0.59345309280124003</x:v>
      </x:c>
      <x:c r="DE66" s="13">
        <x:v>1.6886389385573499</x:v>
      </x:c>
      <x:c r="DF66" s="14">
        <x:v>0.61041503139887998</x:v>
      </x:c>
      <x:c r="DG66" s="13">
        <x:v>12.0315818447128</x:v>
      </x:c>
      <x:c r="DH66" s="14">
        <x:v>5.8527304490225003</x:v>
      </x:c>
      <x:c r="DI66" s="13">
        <x:v>10.3429429061554</x:v>
      </x:c>
      <x:c r="DJ66" s="14">
        <x:v>5.9782601383796496</x:v>
      </x:c>
      <x:c r="DK66" s="13">
        <x:v>11.941114004912301</x:v>
      </x:c>
      <x:c r="DL66" s="14">
        <x:v>1.7747014990901999</x:v>
      </x:c>
      <x:c r="DM66" s="13">
        <x:v>12.394803381842401</x:v>
      </x:c>
      <x:c r="DN66" s="14">
        <x:v>2.7013187789751698</x:v>
      </x:c>
      <x:c r="DO66" s="13">
        <x:v>12.133782143693701</x:v>
      </x:c>
      <x:c r="DP66" s="14">
        <x:v>4.42515342904544</x:v>
      </x:c>
      <x:c r="DQ66" s="13">
        <x:v>-0.26102123814870698</x:v>
      </x:c>
      <x:c r="DR66" s="14">
        <x:v>5.0899970769863101</x:v>
      </x:c>
      <x:c r="DS66" s="15"/>
      <x:c r="DT66" s="15"/>
      <x:c r="DU66" s="15"/>
      <x:c r="DV66" s="15"/>
      <x:c r="DW66" s="15"/>
      <x:c r="DX66" s="15"/>
      <x:c r="DY66" s="15"/>
      <x:c r="DZ66" s="15"/>
      <x:c r="EA66" s="15"/>
      <x:c r="EB66" s="15"/>
      <x:c r="EC66" s="15"/>
      <x:c r="ED66" s="15"/>
      <x:c r="EE66" s="15"/>
      <x:c r="EF66" s="15"/>
      <x:c r="EG66" s="15"/>
      <x:c r="EH66" s="15"/>
      <x:c r="EI66" s="15"/>
      <x:c r="EJ66" s="15"/>
      <x:c r="EK66" s="15"/>
      <x:c r="EL66" s="15"/>
      <x:c r="EM66" s="15"/>
      <x:c r="EN66" s="15"/>
      <x:c r="EO66" s="15"/>
      <x:c r="EP66" s="15"/>
      <x:c r="EQ66" s="15"/>
      <x:c r="ER66" s="15"/>
      <x:c r="ES66" s="15"/>
      <x:c r="ET66" s="15"/>
      <x:c r="EU66" s="15"/>
      <x:c r="EV66" s="15"/>
      <x:c r="EW66" s="15"/>
      <x:c r="EX66" s="15"/>
      <x:c r="EY66" s="15"/>
      <x:c r="EZ66" s="15"/>
      <x:c r="FA66" s="15"/>
      <x:c r="FB66" s="15"/>
      <x:c r="FC66" s="15"/>
      <x:c r="FD66" s="15"/>
      <x:c r="FE66" s="15"/>
      <x:c r="FF66" s="15"/>
      <x:c r="FG66" s="15"/>
      <x:c r="FH66" s="15"/>
      <x:c r="FI66" s="15"/>
      <x:c r="FJ66" s="15"/>
      <x:c r="FK66" s="15"/>
      <x:c r="FL66" s="15"/>
      <x:c r="FM66" s="15"/>
      <x:c r="FN66" s="15"/>
      <x:c r="FO66" s="15"/>
      <x:c r="FP66" s="15"/>
      <x:c r="FQ66" s="15"/>
      <x:c r="FR66" s="15"/>
      <x:c r="FS66" s="15"/>
      <x:c r="FT66" s="15"/>
      <x:c r="FU66" s="15"/>
      <x:c r="FV66" s="15"/>
      <x:c r="FW66" s="15"/>
      <x:c r="FX66" s="15"/>
      <x:c r="FY66" s="15"/>
      <x:c r="FZ66" s="16"/>
    </x:row>
    <x:row r="67" spans="1:182" ht="12.95" customHeight="1" x14ac:dyDescent="0.2">
      <x:c r="A67" s="2" t="s">
        <x:v>103</x:v>
      </x:c>
      <x:c r="B67" s="12">
        <x:v>2</x:v>
      </x:c>
      <x:c r="C67" s="13">
        <x:v>6.4348778131518296</x:v>
      </x:c>
      <x:c r="D67" s="14">
        <x:v>1.2627493704972901</x:v>
      </x:c>
      <x:c r="E67" s="13">
        <x:v>6.0934433362202398</x:v>
      </x:c>
      <x:c r="F67" s="14">
        <x:v>1.6110756338366099</x:v>
      </x:c>
      <x:c r="G67" s="13">
        <x:v>2.7528069244077402</x:v>
      </x:c>
      <x:c r="H67" s="14">
        <x:v>2.0158078113418401</x:v>
      </x:c>
      <x:c r="I67" s="13">
        <x:v>-3.3406364118125</x:v>
      </x:c>
      <x:c r="J67" s="14">
        <x:v>2.6414260947930299</x:v>
      </x:c>
      <x:c r="K67" s="13">
        <x:v>7.2432594280463096</x:v>
      </x:c>
      <x:c r="L67" s="14">
        <x:v>1.2526174041401601</x:v>
      </x:c>
      <x:c r="M67" s="13">
        <x:v>4.3603947842853898</x:v>
      </x:c>
      <x:c r="N67" s="14">
        <x:v>1.1357538394015001</x:v>
      </x:c>
      <x:c r="O67" s="13">
        <x:v>9.5968768318415307</x:v>
      </x:c>
      <x:c r="P67" s="14">
        <x:v>4.8896004129271002</x:v>
      </x:c>
      <x:c r="Q67" s="13">
        <x:v>5.23648204755614</x:v>
      </x:c>
      <x:c r="R67" s="14">
        <x:v>5.0134431074362897</x:v>
      </x:c>
      <x:c r="S67" s="13">
        <x:v>7.4131957146706204</x:v>
      </x:c>
      <x:c r="T67" s="14">
        <x:v>1.4188522240364601</x:v>
      </x:c>
      <x:c r="U67" s="13">
        <x:v>6.4164750444837599</x:v>
      </x:c>
      <x:c r="V67" s="14">
        <x:v>1.5847108258413101</x:v>
      </x:c>
      <x:c r="W67" s="13">
        <x:v>7.4970410782235</x:v>
      </x:c>
      <x:c r="X67" s="14">
        <x:v>4.6733521215099696</x:v>
      </x:c>
      <x:c r="Y67" s="13">
        <x:v>1.08056603373974</x:v>
      </x:c>
      <x:c r="Z67" s="14">
        <x:v>4.9396135269596799</x:v>
      </x:c>
      <x:c r="AA67" s="13">
        <x:v>9.1196196367317306</x:v>
      </x:c>
      <x:c r="AB67" s="14">
        <x:v>1.5696792721202599</x:v>
      </x:c>
      <x:c r="AC67" s="13">
        <x:v>7.5788261195890403</x:v>
      </x:c>
      <x:c r="AD67" s="14">
        <x:v>1.9101598036777501</x:v>
      </x:c>
      <x:c r="AE67" s="13">
        <x:v>6.03168888733122</x:v>
      </x:c>
      <x:c r="AF67" s="14">
        <x:v>3.4789266183458998</x:v>
      </x:c>
      <x:c r="AG67" s="13">
        <x:v>-1.5471372322578101</x:v>
      </x:c>
      <x:c r="AH67" s="14">
        <x:v>3.9599133056367801</x:v>
      </x:c>
      <x:c r="AI67" s="13">
        <x:v>8.0808222065898807</x:v>
      </x:c>
      <x:c r="AJ67" s="14">
        <x:v>1.4958438789242601</x:v>
      </x:c>
      <x:c r="AK67" s="13">
        <x:v>5.3108512965702301</x:v>
      </x:c>
      <x:c r="AL67" s="14">
        <x:v>2.0280648890111901</x:v>
      </x:c>
      <x:c r="AM67" s="13">
        <x:v>7.9117707044302996</x:v>
      </x:c>
      <x:c r="AN67" s="14">
        <x:v>3.8630296747831001</x:v>
      </x:c>
      <x:c r="AO67" s="13">
        <x:v>2.6009194078600699</x:v>
      </x:c>
      <x:c r="AP67" s="14">
        <x:v>4.9190238996884403</x:v>
      </x:c>
      <x:c r="AQ67" s="13">
        <x:v>7.1010189914973099</x:v>
      </x:c>
      <x:c r="AR67" s="14">
        <x:v>1.33489833603329</x:v>
      </x:c>
      <x:c r="AS67" s="13">
        <x:v>5.5897304472911804</x:v>
      </x:c>
      <x:c r="AT67" s="14">
        <x:v>1.60292246070816</x:v>
      </x:c>
      <x:c r="AU67" s="13">
        <x:v>10.1030509626551</x:v>
      </x:c>
      <x:c r="AV67" s="14">
        <x:v>3.7180354219185401</x:v>
      </x:c>
      <x:c r="AW67" s="13">
        <x:v>4.5133205153639402</x:v>
      </x:c>
      <x:c r="AX67" s="14">
        <x:v>3.4926927773661101</x:v>
      </x:c>
      <x:c r="AY67" s="13">
        <x:v>13.1371256847412</x:v>
      </x:c>
      <x:c r="AZ67" s="14">
        <x:v>1.48619921228958</x:v>
      </x:c>
      <x:c r="BA67" s="13">
        <x:v>12.478837002262001</x:v>
      </x:c>
      <x:c r="BB67" s="14">
        <x:v>2.3002724542397699</x:v>
      </x:c>
      <x:c r="BC67" s="13">
        <x:v>9.3505196287012904</x:v>
      </x:c>
      <x:c r="BD67" s="14">
        <x:v>3.9705020339438799</x:v>
      </x:c>
      <x:c r="BE67" s="13">
        <x:v>-3.1283173735607499</x:v>
      </x:c>
      <x:c r="BF67" s="14">
        <x:v>4.4932816088957397</x:v>
      </x:c>
      <x:c r="BG67" s="13">
        <x:v>15.213384701124699</x:v>
      </x:c>
      <x:c r="BH67" s="14">
        <x:v>1.5954200444771001</x:v>
      </x:c>
      <x:c r="BI67" s="13">
        <x:v>14.672389352564901</x:v>
      </x:c>
      <x:c r="BJ67" s="14">
        <x:v>2.39441726600666</x:v>
      </x:c>
      <x:c r="BK67" s="13">
        <x:v>22.461661016330901</x:v>
      </x:c>
      <x:c r="BL67" s="14">
        <x:v>7.0227130463911402</x:v>
      </x:c>
      <x:c r="BM67" s="13">
        <x:v>7.7892716637659403</x:v>
      </x:c>
      <x:c r="BN67" s="14">
        <x:v>7.78801781421474</x:v>
      </x:c>
      <x:c r="BO67" s="13">
        <x:v>3.5795154598715899</x:v>
      </x:c>
      <x:c r="BP67" s="14">
        <x:v>0.83274726549158595</x:v>
      </x:c>
      <x:c r="BQ67" s="13">
        <x:v>2.7654652397890702</x:v>
      </x:c>
      <x:c r="BR67" s="14">
        <x:v>0.93147790632647198</x:v>
      </x:c>
      <x:c r="BS67" s="13">
        <x:v>0.66827930240165401</x:v>
      </x:c>
      <x:c r="BT67" s="14">
        <x:v>0.484814020931984</x:v>
      </x:c>
      <x:c r="BU67" s="13">
        <x:v>-2.09718593738741</x:v>
      </x:c>
      <x:c r="BV67" s="14">
        <x:v>1.0734036118350401</x:v>
      </x:c>
      <x:c r="BW67" s="13">
        <x:v>7.6199119222696803</x:v>
      </x:c>
      <x:c r="BX67" s="14">
        <x:v>1.0511949945696299</x:v>
      </x:c>
      <x:c r="BY67" s="13">
        <x:v>7.8106487086937202</x:v>
      </x:c>
      <x:c r="BZ67" s="14">
        <x:v>1.9911611870538899</x:v>
      </x:c>
      <x:c r="CA67" s="13">
        <x:v>8.0563908739900096</x:v>
      </x:c>
      <x:c r="CB67" s="14">
        <x:v>4.1946954950831596</x:v>
      </x:c>
      <x:c r="CC67" s="13">
        <x:v>0.24574216529628401</x:v>
      </x:c>
      <x:c r="CD67" s="14">
        <x:v>4.6435655275703898</x:v>
      </x:c>
      <x:c r="CE67" s="13">
        <x:v>13.521971304146801</x:v>
      </x:c>
      <x:c r="CF67" s="14">
        <x:v>1.45400437364657</x:v>
      </x:c>
      <x:c r="CG67" s="13">
        <x:v>13.657684409675101</x:v>
      </x:c>
      <x:c r="CH67" s="14">
        <x:v>2.3793052976658999</x:v>
      </x:c>
      <x:c r="CI67" s="13">
        <x:v>22.875375092630001</x:v>
      </x:c>
      <x:c r="CJ67" s="14">
        <x:v>6.1126567532002296</x:v>
      </x:c>
      <x:c r="CK67" s="13">
        <x:v>9.2176906829549097</x:v>
      </x:c>
      <x:c r="CL67" s="14">
        <x:v>6.68558470097026</x:v>
      </x:c>
      <x:c r="CM67" s="13">
        <x:v>6.8519679907371502</x:v>
      </x:c>
      <x:c r="CN67" s="14">
        <x:v>1.3133007126753999</x:v>
      </x:c>
      <x:c r="CO67" s="13">
        <x:v>5.8083138922272299</x:v>
      </x:c>
      <x:c r="CP67" s="14">
        <x:v>1.7002707904897301</x:v>
      </x:c>
      <x:c r="CQ67" s="13">
        <x:v>5.8269325908839598</x:v>
      </x:c>
      <x:c r="CR67" s="14">
        <x:v>3.0215761777933801</x:v>
      </x:c>
      <x:c r="CS67" s="13">
        <x:v>1.8618698656735998E-2</x:v>
      </x:c>
      <x:c r="CT67" s="14">
        <x:v>3.2769215883755902</x:v>
      </x:c>
      <x:c r="CU67" s="13">
        <x:v>4.68987640556659</x:v>
      </x:c>
      <x:c r="CV67" s="14">
        <x:v>1.1000509462986401</x:v>
      </x:c>
      <x:c r="CW67" s="13">
        <x:v>3.56005519022189</x:v>
      </x:c>
      <x:c r="CX67" s="14">
        <x:v>1.12036229857514</x:v>
      </x:c>
      <x:c r="CY67" s="13">
        <x:v>2.6622440356208399</x:v>
      </x:c>
      <x:c r="CZ67" s="14">
        <x:v>1.9452962947076</x:v>
      </x:c>
      <x:c r="DA67" s="13">
        <x:v>-0.89781115460105099</x:v>
      </x:c>
      <x:c r="DB67" s="14">
        <x:v>2.1462225016503602</x:v>
      </x:c>
      <x:c r="DC67" s="13">
        <x:v>6.8438221284300003</x:v>
      </x:c>
      <x:c r="DD67" s="14">
        <x:v>1.2653043707290801</x:v>
      </x:c>
      <x:c r="DE67" s="13">
        <x:v>6.4772462890422702</x:v>
      </x:c>
      <x:c r="DF67" s="14">
        <x:v>1.69375328405785</x:v>
      </x:c>
      <x:c r="DG67" s="13">
        <x:v>6.7233088353502897</x:v>
      </x:c>
      <x:c r="DH67" s="14">
        <x:v>3.4686632554014998</x:v>
      </x:c>
      <x:c r="DI67" s="13">
        <x:v>0.24606254630802299</x:v>
      </x:c>
      <x:c r="DJ67" s="14">
        <x:v>3.8433199259489399</x:v>
      </x:c>
      <x:c r="DK67" s="13">
        <x:v>12.6177214816831</x:v>
      </x:c>
      <x:c r="DL67" s="14">
        <x:v>1.3531612392200201</x:v>
      </x:c>
      <x:c r="DM67" s="13">
        <x:v>14.2303539010249</x:v>
      </x:c>
      <x:c r="DN67" s="14">
        <x:v>2.3762644067438599</x:v>
      </x:c>
      <x:c r="DO67" s="13">
        <x:v>13.6061166080893</x:v>
      </x:c>
      <x:c r="DP67" s="14">
        <x:v>5.4252726672956797</x:v>
      </x:c>
      <x:c r="DQ67" s="13">
        <x:v>-0.62423729293559505</x:v>
      </x:c>
      <x:c r="DR67" s="14">
        <x:v>6.42937972608732</x:v>
      </x:c>
      <x:c r="DS67" s="15"/>
      <x:c r="DT67" s="15"/>
      <x:c r="DU67" s="15"/>
      <x:c r="DV67" s="15"/>
      <x:c r="DW67" s="15"/>
      <x:c r="DX67" s="15"/>
      <x:c r="DY67" s="15"/>
      <x:c r="DZ67" s="15"/>
      <x:c r="EA67" s="15"/>
      <x:c r="EB67" s="15"/>
      <x:c r="EC67" s="15"/>
      <x:c r="ED67" s="15"/>
      <x:c r="EE67" s="15"/>
      <x:c r="EF67" s="15"/>
      <x:c r="EG67" s="15"/>
      <x:c r="EH67" s="15"/>
      <x:c r="EI67" s="15"/>
      <x:c r="EJ67" s="15"/>
      <x:c r="EK67" s="15"/>
      <x:c r="EL67" s="15"/>
      <x:c r="EM67" s="15"/>
      <x:c r="EN67" s="15"/>
      <x:c r="EO67" s="15"/>
      <x:c r="EP67" s="15"/>
      <x:c r="EQ67" s="15"/>
      <x:c r="ER67" s="15"/>
      <x:c r="ES67" s="15"/>
      <x:c r="ET67" s="15"/>
      <x:c r="EU67" s="15"/>
      <x:c r="EV67" s="15"/>
      <x:c r="EW67" s="15"/>
      <x:c r="EX67" s="15"/>
      <x:c r="EY67" s="15"/>
      <x:c r="EZ67" s="15"/>
      <x:c r="FA67" s="15"/>
      <x:c r="FB67" s="15"/>
      <x:c r="FC67" s="15"/>
      <x:c r="FD67" s="15"/>
      <x:c r="FE67" s="15"/>
      <x:c r="FF67" s="15"/>
      <x:c r="FG67" s="15"/>
      <x:c r="FH67" s="15"/>
      <x:c r="FI67" s="15"/>
      <x:c r="FJ67" s="15"/>
      <x:c r="FK67" s="15"/>
      <x:c r="FL67" s="15"/>
      <x:c r="FM67" s="15"/>
      <x:c r="FN67" s="15"/>
      <x:c r="FO67" s="15"/>
      <x:c r="FP67" s="15"/>
      <x:c r="FQ67" s="15"/>
      <x:c r="FR67" s="15"/>
      <x:c r="FS67" s="15"/>
      <x:c r="FT67" s="15"/>
      <x:c r="FU67" s="15"/>
      <x:c r="FV67" s="15"/>
      <x:c r="FW67" s="15"/>
      <x:c r="FX67" s="15"/>
      <x:c r="FY67" s="15"/>
      <x:c r="FZ67" s="16"/>
    </x:row>
    <x:row r="68" spans="1:182" ht="12.95" customHeight="1" x14ac:dyDescent="0.2">
      <x:c r="A68" s="2" t="s">
        <x:v>104</x:v>
      </x:c>
      <x:c r="B68" s="12">
        <x:v>2</x:v>
      </x:c>
      <x:c r="C68" s="13">
        <x:v>4.6701665149592202</x:v>
      </x:c>
      <x:c r="D68" s="14">
        <x:v>0.77174112401444095</x:v>
      </x:c>
      <x:c r="E68" s="13">
        <x:v>4.3869187987170202</x:v>
      </x:c>
      <x:c r="F68" s="14">
        <x:v>1.4384598429042299</x:v>
      </x:c>
      <x:c r="G68" s="13">
        <x:v>4.0001669692799702</x:v>
      </x:c>
      <x:c r="H68" s="14">
        <x:v>2.3617705632988701</x:v>
      </x:c>
      <x:c r="I68" s="13">
        <x:v>-0.38675182943705</x:v>
      </x:c>
      <x:c r="J68" s="14">
        <x:v>2.8827871914543799</x:v>
      </x:c>
      <x:c r="K68" s="13">
        <x:v>3.7473767917661198</x:v>
      </x:c>
      <x:c r="L68" s="14">
        <x:v>0.75352269720251797</x:v>
      </x:c>
      <x:c r="M68" s="13">
        <x:v>3.2366877243209502</x:v>
      </x:c>
      <x:c r="N68" s="14">
        <x:v>1.21765284138204</x:v>
      </x:c>
      <x:c r="O68" s="13">
        <x:v>3.7597261255105101</x:v>
      </x:c>
      <x:c r="P68" s="14">
        <x:v>2.91745922098259</x:v>
      </x:c>
      <x:c r="Q68" s="13">
        <x:v>0.52303840118956502</x:v>
      </x:c>
      <x:c r="R68" s="14">
        <x:v>3.1135522533921201</x:v>
      </x:c>
      <x:c r="S68" s="13">
        <x:v>7.3364904267547599</x:v>
      </x:c>
      <x:c r="T68" s="14">
        <x:v>0.85381751044430698</x:v>
      </x:c>
      <x:c r="U68" s="13">
        <x:v>5.7045175256120997</x:v>
      </x:c>
      <x:c r="V68" s="14">
        <x:v>1.34754788350572</x:v>
      </x:c>
      <x:c r="W68" s="13">
        <x:v>8.0439540718917204</x:v>
      </x:c>
      <x:c r="X68" s="14">
        <x:v>3.5148734382868301</x:v>
      </x:c>
      <x:c r="Y68" s="13">
        <x:v>2.3394365462796198</x:v>
      </x:c>
      <x:c r="Z68" s="14">
        <x:v>3.8395056158569898</x:v>
      </x:c>
      <x:c r="AA68" s="13">
        <x:v>8.4667710458207992</x:v>
      </x:c>
      <x:c r="AB68" s="14">
        <x:v>1.2648871472107801</x:v>
      </x:c>
      <x:c r="AC68" s="13">
        <x:v>8.2412489704250298</x:v>
      </x:c>
      <x:c r="AD68" s="14">
        <x:v>1.53628899012149</x:v>
      </x:c>
      <x:c r="AE68" s="13">
        <x:v>5.3716486241415202</x:v>
      </x:c>
      <x:c r="AF68" s="14">
        <x:v>2.90419096270998</x:v>
      </x:c>
      <x:c r="AG68" s="13">
        <x:v>-2.86960034628351</x:v>
      </x:c>
      <x:c r="AH68" s="14">
        <x:v>2.7649240832888302</x:v>
      </x:c>
      <x:c r="AI68" s="13">
        <x:v>10.009297283005401</x:v>
      </x:c>
      <x:c r="AJ68" s="14">
        <x:v>0.96144263692699095</x:v>
      </x:c>
      <x:c r="AK68" s="13">
        <x:v>8.2946492232531508</x:v>
      </x:c>
      <x:c r="AL68" s="14">
        <x:v>1.5389600644735999</x:v>
      </x:c>
      <x:c r="AM68" s="13">
        <x:v>10.8350661320241</x:v>
      </x:c>
      <x:c r="AN68" s="14">
        <x:v>3.86116119833973</x:v>
      </x:c>
      <x:c r="AO68" s="13">
        <x:v>2.54041690877099</x:v>
      </x:c>
      <x:c r="AP68" s="14">
        <x:v>4.3516637564178904</x:v>
      </x:c>
      <x:c r="AQ68" s="13">
        <x:v>12.198258274896199</x:v>
      </x:c>
      <x:c r="AR68" s="14">
        <x:v>1.08295158715889</x:v>
      </x:c>
      <x:c r="AS68" s="13">
        <x:v>11.296992840668899</x:v>
      </x:c>
      <x:c r="AT68" s="14">
        <x:v>1.9559998800106499</x:v>
      </x:c>
      <x:c r="AU68" s="13">
        <x:v>11.946102370333699</x:v>
      </x:c>
      <x:c r="AV68" s="14">
        <x:v>4.0847178948272704</x:v>
      </x:c>
      <x:c r="AW68" s="13">
        <x:v>0.64910952966486901</x:v>
      </x:c>
      <x:c r="AX68" s="14">
        <x:v>4.72923207419473</x:v>
      </x:c>
      <x:c r="AY68" s="13">
        <x:v>22.4274073620773</x:v>
      </x:c>
      <x:c r="AZ68" s="14">
        <x:v>1.7582823114719901</x:v>
      </x:c>
      <x:c r="BA68" s="13">
        <x:v>22.431290044354</x:v>
      </x:c>
      <x:c r="BB68" s="14">
        <x:v>2.6744744738600699</x:v>
      </x:c>
      <x:c r="BC68" s="13">
        <x:v>24.486318556599301</x:v>
      </x:c>
      <x:c r="BD68" s="14">
        <x:v>6.0653389248222496</x:v>
      </x:c>
      <x:c r="BE68" s="13">
        <x:v>2.0550285122452498</x:v>
      </x:c>
      <x:c r="BF68" s="14">
        <x:v>6.8052186700905599</x:v>
      </x:c>
      <x:c r="BG68" s="13">
        <x:v>7.7051776790864297</x:v>
      </x:c>
      <x:c r="BH68" s="14">
        <x:v>1.0492733830463601</x:v>
      </x:c>
      <x:c r="BI68" s="13">
        <x:v>7.7396669249440597</x:v>
      </x:c>
      <x:c r="BJ68" s="14">
        <x:v>1.67156205808512</x:v>
      </x:c>
      <x:c r="BK68" s="13">
        <x:v>10.9570444363617</x:v>
      </x:c>
      <x:c r="BL68" s="14">
        <x:v>4.5560245669435604</x:v>
      </x:c>
      <x:c r="BM68" s="13">
        <x:v>3.2173775114176699</x:v>
      </x:c>
      <x:c r="BN68" s="14">
        <x:v>5.0352804603233503</x:v>
      </x:c>
      <x:c r="BO68" s="13">
        <x:v>3.91225099088811</x:v>
      </x:c>
      <x:c r="BP68" s="14">
        <x:v>0.88980029669477201</x:v>
      </x:c>
      <x:c r="BQ68" s="13">
        <x:v>1.6153053288086501</x:v>
      </x:c>
      <x:c r="BR68" s="14">
        <x:v>0.81416809157556103</x:v>
      </x:c>
      <x:c r="BS68" s="13">
        <x:v>2.45288893680386</x:v>
      </x:c>
      <x:c r="BT68" s="14">
        <x:v>1.8090853740783299</x:v>
      </x:c>
      <x:c r="BU68" s="13">
        <x:v>0.83758360799521103</x:v>
      </x:c>
      <x:c r="BV68" s="14">
        <x:v>1.5595619590816101</x:v>
      </x:c>
      <x:c r="BW68" s="13">
        <x:v>7.8949772543290502</x:v>
      </x:c>
      <x:c r="BX68" s="14">
        <x:v>0.88592339438722001</x:v>
      </x:c>
      <x:c r="BY68" s="13">
        <x:v>6.2919515724172896</x:v>
      </x:c>
      <x:c r="BZ68" s="14">
        <x:v>1.4595830451358101</x:v>
      </x:c>
      <x:c r="CA68" s="13">
        <x:v>12.1402166590312</x:v>
      </x:c>
      <x:c r="CB68" s="14">
        <x:v>4.3824254614728897</x:v>
      </x:c>
      <x:c r="CC68" s="13">
        <x:v>5.8482650866138899</x:v>
      </x:c>
      <x:c r="CD68" s="14">
        <x:v>4.7655683627265004</x:v>
      </x:c>
      <x:c r="CE68" s="13">
        <x:v>13.0727849876022</x:v>
      </x:c>
      <x:c r="CF68" s="14">
        <x:v>1.2293924839446799</x:v>
      </x:c>
      <x:c r="CG68" s="13">
        <x:v>12.610707352895901</x:v>
      </x:c>
      <x:c r="CH68" s="14">
        <x:v>2.1313107296717999</x:v>
      </x:c>
      <x:c r="CI68" s="13">
        <x:v>22.426011322811998</x:v>
      </x:c>
      <x:c r="CJ68" s="14">
        <x:v>6.6110264344282301</x:v>
      </x:c>
      <x:c r="CK68" s="13">
        <x:v>9.81530396991608</x:v>
      </x:c>
      <x:c r="CL68" s="14">
        <x:v>7.0151378902763399</x:v>
      </x:c>
      <x:c r="CM68" s="13">
        <x:v>7.3768764971845897</x:v>
      </x:c>
      <x:c r="CN68" s="14">
        <x:v>1.05521431751462</x:v>
      </x:c>
      <x:c r="CO68" s="13">
        <x:v>5.2179515045515101</x:v>
      </x:c>
      <x:c r="CP68" s="14">
        <x:v>1.5312883311780401</x:v>
      </x:c>
      <x:c r="CQ68" s="13">
        <x:v>4.9771899461706202</x:v>
      </x:c>
      <x:c r="CR68" s="14">
        <x:v>2.4665088154574799</x:v>
      </x:c>
      <x:c r="CS68" s="13">
        <x:v>-0.24076155838089</x:v>
      </x:c>
      <x:c r="CT68" s="14">
        <x:v>3.0973960296569301</x:v>
      </x:c>
      <x:c r="CU68" s="13">
        <x:v>5.3481146452952304</x:v>
      </x:c>
      <x:c r="CV68" s="14">
        <x:v>1.06738768429072</x:v>
      </x:c>
      <x:c r="CW68" s="13">
        <x:v>4.8234104436611496</x:v>
      </x:c>
      <x:c r="CX68" s="14">
        <x:v>1.5209486502787899</x:v>
      </x:c>
      <x:c r="CY68" s="13">
        <x:v>5.8857615333255797</x:v>
      </x:c>
      <x:c r="CZ68" s="14">
        <x:v>2.9332761378132801</x:v>
      </x:c>
      <x:c r="DA68" s="13">
        <x:v>1.0623510896644199</x:v>
      </x:c>
      <x:c r="DB68" s="14">
        <x:v>3.2269530480832098</x:v>
      </x:c>
      <x:c r="DC68" s="13">
        <x:v>3.23641291320962</x:v>
      </x:c>
      <x:c r="DD68" s="14">
        <x:v>0.53040812100587598</x:v>
      </x:c>
      <x:c r="DE68" s="13">
        <x:v>1.65646240062019</x:v>
      </x:c>
      <x:c r="DF68" s="14">
        <x:v>0.66805084590752795</x:v>
      </x:c>
      <x:c r="DG68" s="13">
        <x:v>2.45288893680386</x:v>
      </x:c>
      <x:c r="DH68" s="14">
        <x:v>1.8090853740783299</x:v>
      </x:c>
      <x:c r="DI68" s="13">
        <x:v>0.79642653618367198</x:v>
      </x:c>
      <x:c r="DJ68" s="14">
        <x:v>1.75820868180745</x:v>
      </x:c>
      <x:c r="DK68" s="13">
        <x:v>6.9031958007989003</x:v>
      </x:c>
      <x:c r="DL68" s="14">
        <x:v>0.899860559443865</x:v>
      </x:c>
      <x:c r="DM68" s="13">
        <x:v>5.4004193159948297</x:v>
      </x:c>
      <x:c r="DN68" s="14">
        <x:v>1.4414161201273099</x:v>
      </x:c>
      <x:c r="DO68" s="13">
        <x:v>7.4949496290740596</x:v>
      </x:c>
      <x:c r="DP68" s="14">
        <x:v>3.3438847849233402</x:v>
      </x:c>
      <x:c r="DQ68" s="13">
        <x:v>2.0945303130792299</x:v>
      </x:c>
      <x:c r="DR68" s="14">
        <x:v>3.8531502629140202</x:v>
      </x:c>
      <x:c r="DS68" s="15"/>
      <x:c r="DT68" s="15"/>
      <x:c r="DU68" s="15"/>
      <x:c r="DV68" s="15"/>
      <x:c r="DW68" s="15"/>
      <x:c r="DX68" s="15"/>
      <x:c r="DY68" s="15"/>
      <x:c r="DZ68" s="15"/>
      <x:c r="EA68" s="15"/>
      <x:c r="EB68" s="15"/>
      <x:c r="EC68" s="15"/>
      <x:c r="ED68" s="15"/>
      <x:c r="EE68" s="15"/>
      <x:c r="EF68" s="15"/>
      <x:c r="EG68" s="15"/>
      <x:c r="EH68" s="15"/>
      <x:c r="EI68" s="15"/>
      <x:c r="EJ68" s="15"/>
      <x:c r="EK68" s="15"/>
      <x:c r="EL68" s="15"/>
      <x:c r="EM68" s="15"/>
      <x:c r="EN68" s="15"/>
      <x:c r="EO68" s="15"/>
      <x:c r="EP68" s="15"/>
      <x:c r="EQ68" s="15"/>
      <x:c r="ER68" s="15"/>
      <x:c r="ES68" s="15"/>
      <x:c r="ET68" s="15"/>
      <x:c r="EU68" s="15"/>
      <x:c r="EV68" s="15"/>
      <x:c r="EW68" s="15"/>
      <x:c r="EX68" s="15"/>
      <x:c r="EY68" s="15"/>
      <x:c r="EZ68" s="15"/>
      <x:c r="FA68" s="15"/>
      <x:c r="FB68" s="15"/>
      <x:c r="FC68" s="15"/>
      <x:c r="FD68" s="15"/>
      <x:c r="FE68" s="15"/>
      <x:c r="FF68" s="15"/>
      <x:c r="FG68" s="15"/>
      <x:c r="FH68" s="15"/>
      <x:c r="FI68" s="15"/>
      <x:c r="FJ68" s="15"/>
      <x:c r="FK68" s="15"/>
      <x:c r="FL68" s="15"/>
      <x:c r="FM68" s="15"/>
      <x:c r="FN68" s="15"/>
      <x:c r="FO68" s="15"/>
      <x:c r="FP68" s="15"/>
      <x:c r="FQ68" s="15"/>
      <x:c r="FR68" s="15"/>
      <x:c r="FS68" s="15"/>
      <x:c r="FT68" s="15"/>
      <x:c r="FU68" s="15"/>
      <x:c r="FV68" s="15"/>
      <x:c r="FW68" s="15"/>
      <x:c r="FX68" s="15"/>
      <x:c r="FY68" s="15"/>
      <x:c r="FZ68" s="16"/>
    </x:row>
    <x:row r="69" spans="1:182" ht="12.95" customHeight="1" x14ac:dyDescent="0.2">
      <x:c r="A69" s="3" t="s">
        <x:v>105</x:v>
      </x:c>
      <x:c r="B69" s="27">
        <x:v>2</x:v>
      </x:c>
      <x:c r="C69" s="28">
        <x:v>5.0099724927122304</x:v>
      </x:c>
      <x:c r="D69" s="29">
        <x:v>0.96232176623872401</x:v>
      </x:c>
      <x:c r="E69" s="28">
        <x:v>4.6917284573809503</x:v>
      </x:c>
      <x:c r="F69" s="29">
        <x:v>1.41271748026996</x:v>
      </x:c>
      <x:c r="G69" s="28">
        <x:v>9.2765606131434009</x:v>
      </x:c>
      <x:c r="H69" s="29">
        <x:v>4.4781207574197497</x:v>
      </x:c>
      <x:c r="I69" s="28">
        <x:v>4.5848321557624496</x:v>
      </x:c>
      <x:c r="J69" s="29">
        <x:v>4.6963136297989703</x:v>
      </x:c>
      <x:c r="K69" s="28">
        <x:v>5.94915593998061</x:v>
      </x:c>
      <x:c r="L69" s="29">
        <x:v>0.96173519034174504</x:v>
      </x:c>
      <x:c r="M69" s="28">
        <x:v>6.6654686671342702</x:v>
      </x:c>
      <x:c r="N69" s="29">
        <x:v>1.62283630921033</x:v>
      </x:c>
      <x:c r="O69" s="28">
        <x:v>10.1359446383775</x:v>
      </x:c>
      <x:c r="P69" s="29">
        <x:v>4.5589893970870499</x:v>
      </x:c>
      <x:c r="Q69" s="28">
        <x:v>3.4704759712432498</x:v>
      </x:c>
      <x:c r="R69" s="29">
        <x:v>4.8312195573443697</x:v>
      </x:c>
      <x:c r="S69" s="28">
        <x:v>5.4460442029317502</x:v>
      </x:c>
      <x:c r="T69" s="29">
        <x:v>1.1196043851758499</x:v>
      </x:c>
      <x:c r="U69" s="28">
        <x:v>4.4935635700930803</x:v>
      </x:c>
      <x:c r="V69" s="29">
        <x:v>1.27712257360535</x:v>
      </x:c>
      <x:c r="W69" s="28">
        <x:v>5.2377254963507598</x:v>
      </x:c>
      <x:c r="X69" s="29">
        <x:v>3.0907403737172898</x:v>
      </x:c>
      <x:c r="Y69" s="28">
        <x:v>0.74416192625768496</x:v>
      </x:c>
      <x:c r="Z69" s="29">
        <x:v>3.4386292617749299</x:v>
      </x:c>
      <x:c r="AA69" s="28">
        <x:v>11.3389601973032</x:v>
      </x:c>
      <x:c r="AB69" s="29">
        <x:v>1.1673756259789301</x:v>
      </x:c>
      <x:c r="AC69" s="28">
        <x:v>9.8833699555384609</x:v>
      </x:c>
      <x:c r="AD69" s="29">
        <x:v>2.0484155390759202</x:v>
      </x:c>
      <x:c r="AE69" s="28">
        <x:v>8.5575939429859496</x:v>
      </x:c>
      <x:c r="AF69" s="29">
        <x:v>4.1280026467850499</x:v>
      </x:c>
      <x:c r="AG69" s="28">
        <x:v>-1.3257760125525</x:v>
      </x:c>
      <x:c r="AH69" s="29">
        <x:v>4.4692451547155203</x:v>
      </x:c>
      <x:c r="AI69" s="28">
        <x:v>18.4877476046811</x:v>
      </x:c>
      <x:c r="AJ69" s="29">
        <x:v>1.48428547961724</x:v>
      </x:c>
      <x:c r="AK69" s="28">
        <x:v>17.0229977770909</x:v>
      </x:c>
      <x:c r="AL69" s="29">
        <x:v>1.85325967551719</x:v>
      </x:c>
      <x:c r="AM69" s="28">
        <x:v>24.395496433713799</x:v>
      </x:c>
      <x:c r="AN69" s="29">
        <x:v>7.2043588339522904</x:v>
      </x:c>
      <x:c r="AO69" s="28">
        <x:v>7.37249865662291</x:v>
      </x:c>
      <x:c r="AP69" s="29">
        <x:v>7.2300777779505001</x:v>
      </x:c>
      <x:c r="AQ69" s="28">
        <x:v>16.2369114711015</x:v>
      </x:c>
      <x:c r="AR69" s="29">
        <x:v>1.42017190683566</x:v>
      </x:c>
      <x:c r="AS69" s="28">
        <x:v>15.6737656022633</x:v>
      </x:c>
      <x:c r="AT69" s="29">
        <x:v>2.3451924855897399</x:v>
      </x:c>
      <x:c r="AU69" s="28">
        <x:v>23.125894617956</x:v>
      </x:c>
      <x:c r="AV69" s="29">
        <x:v>6.0433704240837898</x:v>
      </x:c>
      <x:c r="AW69" s="28">
        <x:v>7.4521290156927504</x:v>
      </x:c>
      <x:c r="AX69" s="29">
        <x:v>6.7423465627960102</x:v>
      </x:c>
      <x:c r="AY69" s="28">
        <x:v>44.414713947178697</x:v>
      </x:c>
      <x:c r="AZ69" s="29">
        <x:v>2.02918076569624</x:v>
      </x:c>
      <x:c r="BA69" s="28">
        <x:v>44.075656107659</x:v>
      </x:c>
      <x:c r="BB69" s="29">
        <x:v>3.0027329166294501</x:v>
      </x:c>
      <x:c r="BC69" s="28">
        <x:v>43.128760839766599</x:v>
      </x:c>
      <x:c r="BD69" s="29">
        <x:v>9.0363270087353609</x:v>
      </x:c>
      <x:c r="BE69" s="28">
        <x:v>-0.94689526789235101</x:v>
      </x:c>
      <x:c r="BF69" s="29">
        <x:v>9.0098019222520396</x:v>
      </x:c>
      <x:c r="BG69" s="28">
        <x:v>16.8427549191514</x:v>
      </x:c>
      <x:c r="BH69" s="29">
        <x:v>1.3468003803664399</x:v>
      </x:c>
      <x:c r="BI69" s="28">
        <x:v>15.7114850719089</x:v>
      </x:c>
      <x:c r="BJ69" s="29">
        <x:v>2.26481117368537</x:v>
      </x:c>
      <x:c r="BK69" s="28">
        <x:v>21.948366421325701</x:v>
      </x:c>
      <x:c r="BL69" s="29">
        <x:v>6.2877970014092703</x:v>
      </x:c>
      <x:c r="BM69" s="28">
        <x:v>6.2368813494167501</x:v>
      </x:c>
      <x:c r="BN69" s="29">
        <x:v>6.2733042205984599</x:v>
      </x:c>
      <x:c r="BO69" s="28">
        <x:v>4.2926906490361603</x:v>
      </x:c>
      <x:c r="BP69" s="29">
        <x:v>0.86293393348777103</x:v>
      </x:c>
      <x:c r="BQ69" s="28">
        <x:v>2.8536023152828198</x:v>
      </x:c>
      <x:c r="BR69" s="29">
        <x:v>1.06164479922636</x:v>
      </x:c>
      <x:c r="BS69" s="28">
        <x:v>2.2058621172758701</x:v>
      </x:c>
      <x:c r="BT69" s="29">
        <x:v>2.1070631216841602</x:v>
      </x:c>
      <x:c r="BU69" s="28">
        <x:v>-0.64774019800694604</x:v>
      </x:c>
      <x:c r="BV69" s="29">
        <x:v>2.0665381269176502</x:v>
      </x:c>
      <x:c r="BW69" s="28">
        <x:v>8.6300353846996298</x:v>
      </x:c>
      <x:c r="BX69" s="29">
        <x:v>1.2475883288162599</x:v>
      </x:c>
      <x:c r="BY69" s="28">
        <x:v>7.8309278073080604</x:v>
      </x:c>
      <x:c r="BZ69" s="29">
        <x:v>2.0351723456401598</x:v>
      </x:c>
      <x:c r="CA69" s="28">
        <x:v>7.8991066868836803</x:v>
      </x:c>
      <x:c r="CB69" s="29">
        <x:v>3.4592350346483198</x:v>
      </x:c>
      <x:c r="CC69" s="28">
        <x:v>6.8178879575620896E-2</x:v>
      </x:c>
      <x:c r="CD69" s="29">
        <x:v>3.9203741907523</x:v>
      </x:c>
      <x:c r="CE69" s="28">
        <x:v>21.588201605374898</x:v>
      </x:c>
      <x:c r="CF69" s="29">
        <x:v>1.58050150060197</x:v>
      </x:c>
      <x:c r="CG69" s="28">
        <x:v>17.758516236527001</x:v>
      </x:c>
      <x:c r="CH69" s="29">
        <x:v>2.39823713633879</x:v>
      </x:c>
      <x:c r="CI69" s="28">
        <x:v>34.149621341250601</x:v>
      </x:c>
      <x:c r="CJ69" s="29">
        <x:v>6.8917235871045701</x:v>
      </x:c>
      <x:c r="CK69" s="28">
        <x:v>16.3911051047236</x:v>
      </x:c>
      <x:c r="CL69" s="29">
        <x:v>7.3682737463564099</x:v>
      </x:c>
      <x:c r="CM69" s="28">
        <x:v>17.427733704507101</x:v>
      </x:c>
      <x:c r="CN69" s="29">
        <x:v>1.8190122136593401</x:v>
      </x:c>
      <x:c r="CO69" s="28">
        <x:v>16.501950546484501</x:v>
      </x:c>
      <x:c r="CP69" s="29">
        <x:v>2.7204833774516599</x:v>
      </x:c>
      <x:c r="CQ69" s="28">
        <x:v>23.223866860367298</x:v>
      </x:c>
      <x:c r="CR69" s="29">
        <x:v>5.7715037570550702</x:v>
      </x:c>
      <x:c r="CS69" s="28">
        <x:v>6.7219163138828097</x:v>
      </x:c>
      <x:c r="CT69" s="29">
        <x:v>6.0942812049905699</x:v>
      </x:c>
      <x:c r="CU69" s="28">
        <x:v>4.9497551051177204</x:v>
      </x:c>
      <x:c r="CV69" s="29">
        <x:v>0.87383764309621303</x:v>
      </x:c>
      <x:c r="CW69" s="28">
        <x:v>3.21012661926334</x:v>
      </x:c>
      <x:c r="CX69" s="29">
        <x:v>0.93686902767333102</x:v>
      </x:c>
      <x:c r="CY69" s="28">
        <x:v>2.0273460847841598</x:v>
      </x:c>
      <x:c r="CZ69" s="29">
        <x:v>2.0389187220708198</x:v>
      </x:c>
      <x:c r="DA69" s="28">
        <x:v>-1.18278053447917</x:v>
      </x:c>
      <x:c r="DB69" s="29">
        <x:v>2.2463580490365298</x:v>
      </x:c>
      <x:c r="DC69" s="28">
        <x:v>5.8762743570672002</x:v>
      </x:c>
      <x:c r="DD69" s="29">
        <x:v>0.86685247431880497</x:v>
      </x:c>
      <x:c r="DE69" s="28">
        <x:v>4.6381961790103796</x:v>
      </x:c>
      <x:c r="DF69" s="29">
        <x:v>1.0645997765183699</x:v>
      </x:c>
      <x:c r="DG69" s="28">
        <x:v>7.7675060598186203</x:v>
      </x:c>
      <x:c r="DH69" s="29">
        <x:v>4.8317437002592198</x:v>
      </x:c>
      <x:c r="DI69" s="28">
        <x:v>3.1293098808082398</x:v>
      </x:c>
      <x:c r="DJ69" s="29">
        <x:v>5.0399516526149197</x:v>
      </x:c>
      <x:c r="DK69" s="28">
        <x:v>19.207325886242302</x:v>
      </x:c>
      <x:c r="DL69" s="29">
        <x:v>1.5621070270847</x:v>
      </x:c>
      <x:c r="DM69" s="28">
        <x:v>18.370368472982499</x:v>
      </x:c>
      <x:c r="DN69" s="29">
        <x:v>2.5204331553630701</x:v>
      </x:c>
      <x:c r="DO69" s="28">
        <x:v>15.0240865766167</x:v>
      </x:c>
      <x:c r="DP69" s="29">
        <x:v>5.1422654154532399</x:v>
      </x:c>
      <x:c r="DQ69" s="28">
        <x:v>-3.3462818963658201</x:v>
      </x:c>
      <x:c r="DR69" s="29">
        <x:v>5.7568562073897196</x:v>
      </x:c>
      <x:c r="DS69" s="30"/>
      <x:c r="DT69" s="30"/>
      <x:c r="DU69" s="30"/>
      <x:c r="DV69" s="30"/>
      <x:c r="DW69" s="30"/>
      <x:c r="DX69" s="30"/>
      <x:c r="DY69" s="30"/>
      <x:c r="DZ69" s="30"/>
      <x:c r="EA69" s="30"/>
      <x:c r="EB69" s="30"/>
      <x:c r="EC69" s="30"/>
      <x:c r="ED69" s="30"/>
      <x:c r="EE69" s="30"/>
      <x:c r="EF69" s="30"/>
      <x:c r="EG69" s="30"/>
      <x:c r="EH69" s="30"/>
      <x:c r="EI69" s="30"/>
      <x:c r="EJ69" s="30"/>
      <x:c r="EK69" s="30"/>
      <x:c r="EL69" s="30"/>
      <x:c r="EM69" s="30"/>
      <x:c r="EN69" s="30"/>
      <x:c r="EO69" s="30"/>
      <x:c r="EP69" s="30"/>
      <x:c r="EQ69" s="30"/>
      <x:c r="ER69" s="30"/>
      <x:c r="ES69" s="30"/>
      <x:c r="ET69" s="30"/>
      <x:c r="EU69" s="30"/>
      <x:c r="EV69" s="30"/>
      <x:c r="EW69" s="30"/>
      <x:c r="EX69" s="30"/>
      <x:c r="EY69" s="30"/>
      <x:c r="EZ69" s="30"/>
      <x:c r="FA69" s="30"/>
      <x:c r="FB69" s="30"/>
      <x:c r="FC69" s="30"/>
      <x:c r="FD69" s="30"/>
      <x:c r="FE69" s="30"/>
      <x:c r="FF69" s="30"/>
      <x:c r="FG69" s="30"/>
      <x:c r="FH69" s="30"/>
      <x:c r="FI69" s="30"/>
      <x:c r="FJ69" s="30"/>
      <x:c r="FK69" s="30"/>
      <x:c r="FL69" s="30"/>
      <x:c r="FM69" s="30"/>
      <x:c r="FN69" s="30"/>
      <x:c r="FO69" s="30"/>
      <x:c r="FP69" s="30"/>
      <x:c r="FQ69" s="30"/>
      <x:c r="FR69" s="30"/>
      <x:c r="FS69" s="30"/>
      <x:c r="FT69" s="30"/>
      <x:c r="FU69" s="30"/>
      <x:c r="FV69" s="30"/>
      <x:c r="FW69" s="30"/>
      <x:c r="FX69" s="30"/>
      <x:c r="FY69" s="30"/>
      <x:c r="FZ69" s="31"/>
    </x:row>
    <x:row r="70" spans="1:182" ht="12.95" customHeight="1" x14ac:dyDescent="0.2">
      <x:c r="A70" s="2"/>
      <x:c r="B70" s="32"/>
      <x:c r="C70" s="13" t="s">
        <x:v>1713</x:v>
      </x:c>
      <x:c r="D70" s="14" t="s">
        <x:v>1714</x:v>
      </x:c>
      <x:c r="E70" s="13" t="s">
        <x:v>1923</x:v>
      </x:c>
      <x:c r="F70" s="14" t="s">
        <x:v>1924</x:v>
      </x:c>
      <x:c r="G70" s="13" t="s">
        <x:v>1925</x:v>
      </x:c>
      <x:c r="H70" s="14" t="s">
        <x:v>1926</x:v>
      </x:c>
      <x:c r="I70" s="13" t="s">
        <x:v>1927</x:v>
      </x:c>
      <x:c r="J70" s="14" t="s">
        <x:v>1928</x:v>
      </x:c>
      <x:c r="K70" s="13" t="s">
        <x:v>1723</x:v>
      </x:c>
      <x:c r="L70" s="14" t="s">
        <x:v>1724</x:v>
      </x:c>
      <x:c r="M70" s="13" t="s">
        <x:v>1929</x:v>
      </x:c>
      <x:c r="N70" s="14" t="s">
        <x:v>1930</x:v>
      </x:c>
      <x:c r="O70" s="13" t="s">
        <x:v>1931</x:v>
      </x:c>
      <x:c r="P70" s="14" t="s">
        <x:v>1932</x:v>
      </x:c>
      <x:c r="Q70" s="13" t="s">
        <x:v>1933</x:v>
      </x:c>
      <x:c r="R70" s="14" t="s">
        <x:v>1934</x:v>
      </x:c>
      <x:c r="S70" s="13" t="s">
        <x:v>1733</x:v>
      </x:c>
      <x:c r="T70" s="14" t="s">
        <x:v>1734</x:v>
      </x:c>
      <x:c r="U70" s="13" t="s">
        <x:v>1935</x:v>
      </x:c>
      <x:c r="V70" s="14" t="s">
        <x:v>1936</x:v>
      </x:c>
      <x:c r="W70" s="13" t="s">
        <x:v>1937</x:v>
      </x:c>
      <x:c r="X70" s="14" t="s">
        <x:v>1938</x:v>
      </x:c>
      <x:c r="Y70" s="13" t="s">
        <x:v>1939</x:v>
      </x:c>
      <x:c r="Z70" s="14" t="s">
        <x:v>1940</x:v>
      </x:c>
      <x:c r="AA70" s="13" t="s">
        <x:v>1743</x:v>
      </x:c>
      <x:c r="AB70" s="14" t="s">
        <x:v>1744</x:v>
      </x:c>
      <x:c r="AC70" s="13" t="s">
        <x:v>1941</x:v>
      </x:c>
      <x:c r="AD70" s="14" t="s">
        <x:v>1942</x:v>
      </x:c>
      <x:c r="AE70" s="13" t="s">
        <x:v>1943</x:v>
      </x:c>
      <x:c r="AF70" s="14" t="s">
        <x:v>1944</x:v>
      </x:c>
      <x:c r="AG70" s="13" t="s">
        <x:v>1945</x:v>
      </x:c>
      <x:c r="AH70" s="14" t="s">
        <x:v>1946</x:v>
      </x:c>
      <x:c r="AI70" s="13" t="s">
        <x:v>1753</x:v>
      </x:c>
      <x:c r="AJ70" s="14" t="s">
        <x:v>1754</x:v>
      </x:c>
      <x:c r="AK70" s="13" t="s">
        <x:v>1947</x:v>
      </x:c>
      <x:c r="AL70" s="14" t="s">
        <x:v>1948</x:v>
      </x:c>
      <x:c r="AM70" s="13" t="s">
        <x:v>1949</x:v>
      </x:c>
      <x:c r="AN70" s="14" t="s">
        <x:v>1950</x:v>
      </x:c>
      <x:c r="AO70" s="13" t="s">
        <x:v>1951</x:v>
      </x:c>
      <x:c r="AP70" s="14" t="s">
        <x:v>1952</x:v>
      </x:c>
      <x:c r="AQ70" s="13" t="s">
        <x:v>1763</x:v>
      </x:c>
      <x:c r="AR70" s="14" t="s">
        <x:v>1764</x:v>
      </x:c>
      <x:c r="AS70" s="13" t="s">
        <x:v>1953</x:v>
      </x:c>
      <x:c r="AT70" s="14" t="s">
        <x:v>1954</x:v>
      </x:c>
      <x:c r="AU70" s="13" t="s">
        <x:v>1955</x:v>
      </x:c>
      <x:c r="AV70" s="14" t="s">
        <x:v>1956</x:v>
      </x:c>
      <x:c r="AW70" s="13" t="s">
        <x:v>1957</x:v>
      </x:c>
      <x:c r="AX70" s="14" t="s">
        <x:v>1958</x:v>
      </x:c>
      <x:c r="AY70" s="13" t="s">
        <x:v>1773</x:v>
      </x:c>
      <x:c r="AZ70" s="14" t="s">
        <x:v>1774</x:v>
      </x:c>
      <x:c r="BA70" s="13" t="s">
        <x:v>1959</x:v>
      </x:c>
      <x:c r="BB70" s="14" t="s">
        <x:v>1960</x:v>
      </x:c>
      <x:c r="BC70" s="13" t="s">
        <x:v>1961</x:v>
      </x:c>
      <x:c r="BD70" s="14" t="s">
        <x:v>1962</x:v>
      </x:c>
      <x:c r="BE70" s="13" t="s">
        <x:v>1963</x:v>
      </x:c>
      <x:c r="BF70" s="14" t="s">
        <x:v>1964</x:v>
      </x:c>
      <x:c r="BG70" s="13" t="s">
        <x:v>1783</x:v>
      </x:c>
      <x:c r="BH70" s="14" t="s">
        <x:v>1784</x:v>
      </x:c>
      <x:c r="BI70" s="13" t="s">
        <x:v>1965</x:v>
      </x:c>
      <x:c r="BJ70" s="14" t="s">
        <x:v>1966</x:v>
      </x:c>
      <x:c r="BK70" s="13" t="s">
        <x:v>1967</x:v>
      </x:c>
      <x:c r="BL70" s="14" t="s">
        <x:v>1968</x:v>
      </x:c>
      <x:c r="BM70" s="13" t="s">
        <x:v>1969</x:v>
      </x:c>
      <x:c r="BN70" s="14" t="s">
        <x:v>1970</x:v>
      </x:c>
      <x:c r="BO70" s="13" t="s">
        <x:v>1793</x:v>
      </x:c>
      <x:c r="BP70" s="14" t="s">
        <x:v>1794</x:v>
      </x:c>
      <x:c r="BQ70" s="13" t="s">
        <x:v>1971</x:v>
      </x:c>
      <x:c r="BR70" s="14" t="s">
        <x:v>1972</x:v>
      </x:c>
      <x:c r="BS70" s="13" t="s">
        <x:v>1973</x:v>
      </x:c>
      <x:c r="BT70" s="14" t="s">
        <x:v>1974</x:v>
      </x:c>
      <x:c r="BU70" s="13" t="s">
        <x:v>1975</x:v>
      </x:c>
      <x:c r="BV70" s="14" t="s">
        <x:v>1976</x:v>
      </x:c>
      <x:c r="BW70" s="13" t="s">
        <x:v>1803</x:v>
      </x:c>
      <x:c r="BX70" s="14" t="s">
        <x:v>1804</x:v>
      </x:c>
      <x:c r="BY70" s="13" t="s">
        <x:v>1977</x:v>
      </x:c>
      <x:c r="BZ70" s="14" t="s">
        <x:v>1978</x:v>
      </x:c>
      <x:c r="CA70" s="13" t="s">
        <x:v>1979</x:v>
      </x:c>
      <x:c r="CB70" s="14" t="s">
        <x:v>1980</x:v>
      </x:c>
      <x:c r="CC70" s="13" t="s">
        <x:v>1981</x:v>
      </x:c>
      <x:c r="CD70" s="14" t="s">
        <x:v>1982</x:v>
      </x:c>
      <x:c r="CE70" s="13" t="s">
        <x:v>1813</x:v>
      </x:c>
      <x:c r="CF70" s="14" t="s">
        <x:v>1814</x:v>
      </x:c>
      <x:c r="CG70" s="13" t="s">
        <x:v>1983</x:v>
      </x:c>
      <x:c r="CH70" s="14" t="s">
        <x:v>1984</x:v>
      </x:c>
      <x:c r="CI70" s="13" t="s">
        <x:v>1985</x:v>
      </x:c>
      <x:c r="CJ70" s="14" t="s">
        <x:v>1986</x:v>
      </x:c>
      <x:c r="CK70" s="13" t="s">
        <x:v>1987</x:v>
      </x:c>
      <x:c r="CL70" s="14" t="s">
        <x:v>1988</x:v>
      </x:c>
      <x:c r="CM70" s="13" t="s">
        <x:v>1823</x:v>
      </x:c>
      <x:c r="CN70" s="14" t="s">
        <x:v>1824</x:v>
      </x:c>
      <x:c r="CO70" s="13" t="s">
        <x:v>1989</x:v>
      </x:c>
      <x:c r="CP70" s="14" t="s">
        <x:v>1990</x:v>
      </x:c>
      <x:c r="CQ70" s="13" t="s">
        <x:v>1991</x:v>
      </x:c>
      <x:c r="CR70" s="14" t="s">
        <x:v>1992</x:v>
      </x:c>
      <x:c r="CS70" s="13" t="s">
        <x:v>1993</x:v>
      </x:c>
      <x:c r="CT70" s="14" t="s">
        <x:v>1994</x:v>
      </x:c>
      <x:c r="CU70" s="13" t="s">
        <x:v>1833</x:v>
      </x:c>
      <x:c r="CV70" s="14" t="s">
        <x:v>1834</x:v>
      </x:c>
      <x:c r="CW70" s="13" t="s">
        <x:v>1995</x:v>
      </x:c>
      <x:c r="CX70" s="14" t="s">
        <x:v>1996</x:v>
      </x:c>
      <x:c r="CY70" s="13" t="s">
        <x:v>1997</x:v>
      </x:c>
      <x:c r="CZ70" s="14" t="s">
        <x:v>1998</x:v>
      </x:c>
      <x:c r="DA70" s="13" t="s">
        <x:v>1999</x:v>
      </x:c>
      <x:c r="DB70" s="14" t="s">
        <x:v>2000</x:v>
      </x:c>
      <x:c r="DC70" s="13" t="s">
        <x:v>1843</x:v>
      </x:c>
      <x:c r="DD70" s="14" t="s">
        <x:v>1844</x:v>
      </x:c>
      <x:c r="DE70" s="13" t="s">
        <x:v>2001</x:v>
      </x:c>
      <x:c r="DF70" s="14" t="s">
        <x:v>2002</x:v>
      </x:c>
      <x:c r="DG70" s="13" t="s">
        <x:v>2003</x:v>
      </x:c>
      <x:c r="DH70" s="14" t="s">
        <x:v>2004</x:v>
      </x:c>
      <x:c r="DI70" s="13" t="s">
        <x:v>2005</x:v>
      </x:c>
      <x:c r="DJ70" s="14" t="s">
        <x:v>2006</x:v>
      </x:c>
      <x:c r="DK70" s="13" t="s">
        <x:v>1853</x:v>
      </x:c>
      <x:c r="DL70" s="14" t="s">
        <x:v>1854</x:v>
      </x:c>
      <x:c r="DM70" s="13" t="s">
        <x:v>2007</x:v>
      </x:c>
      <x:c r="DN70" s="14" t="s">
        <x:v>2008</x:v>
      </x:c>
      <x:c r="DO70" s="13" t="s">
        <x:v>2009</x:v>
      </x:c>
      <x:c r="DP70" s="14" t="s">
        <x:v>2010</x:v>
      </x:c>
      <x:c r="DQ70" s="13" t="s">
        <x:v>2011</x:v>
      </x:c>
      <x:c r="DR70" s="14" t="s">
        <x:v>2012</x:v>
      </x:c>
      <x:c r="DS70" s="13" t="s">
        <x:v>1863</x:v>
      </x:c>
      <x:c r="DT70" s="14" t="s">
        <x:v>1864</x:v>
      </x:c>
      <x:c r="DU70" s="13" t="s">
        <x:v>1865</x:v>
      </x:c>
      <x:c r="DV70" s="14" t="s">
        <x:v>1866</x:v>
      </x:c>
      <x:c r="DW70" s="13" t="s">
        <x:v>1867</x:v>
      </x:c>
      <x:c r="DX70" s="14" t="s">
        <x:v>1868</x:v>
      </x:c>
      <x:c r="DY70" s="13" t="s">
        <x:v>1869</x:v>
      </x:c>
      <x:c r="DZ70" s="14" t="s">
        <x:v>1870</x:v>
      </x:c>
      <x:c r="EA70" s="13" t="s">
        <x:v>1871</x:v>
      </x:c>
      <x:c r="EB70" s="14" t="s">
        <x:v>1872</x:v>
      </x:c>
      <x:c r="EC70" s="13" t="s">
        <x:v>1873</x:v>
      </x:c>
      <x:c r="ED70" s="14" t="s">
        <x:v>1874</x:v>
      </x:c>
      <x:c r="EE70" s="13" t="s">
        <x:v>1875</x:v>
      </x:c>
      <x:c r="EF70" s="14" t="s">
        <x:v>1876</x:v>
      </x:c>
      <x:c r="EG70" s="13" t="s">
        <x:v>1877</x:v>
      </x:c>
      <x:c r="EH70" s="14" t="s">
        <x:v>1878</x:v>
      </x:c>
      <x:c r="EI70" s="13" t="s">
        <x:v>1879</x:v>
      </x:c>
      <x:c r="EJ70" s="14" t="s">
        <x:v>1880</x:v>
      </x:c>
      <x:c r="EK70" s="13" t="s">
        <x:v>1881</x:v>
      </x:c>
      <x:c r="EL70" s="14" t="s">
        <x:v>1882</x:v>
      </x:c>
      <x:c r="EM70" s="13" t="s">
        <x:v>1883</x:v>
      </x:c>
      <x:c r="EN70" s="14" t="s">
        <x:v>1884</x:v>
      </x:c>
      <x:c r="EO70" s="13" t="s">
        <x:v>1885</x:v>
      </x:c>
      <x:c r="EP70" s="14" t="s">
        <x:v>1886</x:v>
      </x:c>
      <x:c r="EQ70" s="13" t="s">
        <x:v>1887</x:v>
      </x:c>
      <x:c r="ER70" s="14" t="s">
        <x:v>1888</x:v>
      </x:c>
      <x:c r="ES70" s="13" t="s">
        <x:v>1889</x:v>
      </x:c>
      <x:c r="ET70" s="14" t="s">
        <x:v>1890</x:v>
      </x:c>
      <x:c r="EU70" s="13" t="s">
        <x:v>1891</x:v>
      </x:c>
      <x:c r="EV70" s="14" t="s">
        <x:v>1892</x:v>
      </x:c>
      <x:c r="EW70" s="15" t="s">
        <x:v>1893</x:v>
      </x:c>
      <x:c r="EX70" s="15" t="s">
        <x:v>1894</x:v>
      </x:c>
      <x:c r="EY70" s="15" t="s">
        <x:v>1895</x:v>
      </x:c>
      <x:c r="EZ70" s="15" t="s">
        <x:v>1896</x:v>
      </x:c>
      <x:c r="FA70" s="15" t="s">
        <x:v>1897</x:v>
      </x:c>
      <x:c r="FB70" s="15" t="s">
        <x:v>1898</x:v>
      </x:c>
      <x:c r="FC70" s="15" t="s">
        <x:v>1899</x:v>
      </x:c>
      <x:c r="FD70" s="15" t="s">
        <x:v>1900</x:v>
      </x:c>
      <x:c r="FE70" s="15" t="s">
        <x:v>1901</x:v>
      </x:c>
      <x:c r="FF70" s="15" t="s">
        <x:v>1902</x:v>
      </x:c>
      <x:c r="FG70" s="15" t="s">
        <x:v>1903</x:v>
      </x:c>
      <x:c r="FH70" s="15" t="s">
        <x:v>1904</x:v>
      </x:c>
      <x:c r="FI70" s="15" t="s">
        <x:v>1905</x:v>
      </x:c>
      <x:c r="FJ70" s="15" t="s">
        <x:v>1906</x:v>
      </x:c>
      <x:c r="FK70" s="15" t="s">
        <x:v>1907</x:v>
      </x:c>
      <x:c r="FL70" s="15" t="s">
        <x:v>1908</x:v>
      </x:c>
      <x:c r="FM70" s="15" t="s">
        <x:v>1909</x:v>
      </x:c>
      <x:c r="FN70" s="15" t="s">
        <x:v>1910</x:v>
      </x:c>
      <x:c r="FO70" s="15" t="s">
        <x:v>1911</x:v>
      </x:c>
      <x:c r="FP70" s="15" t="s">
        <x:v>1912</x:v>
      </x:c>
      <x:c r="FQ70" s="15" t="s">
        <x:v>1913</x:v>
      </x:c>
      <x:c r="FR70" s="15" t="s">
        <x:v>1914</x:v>
      </x:c>
      <x:c r="FS70" s="15" t="s">
        <x:v>1915</x:v>
      </x:c>
      <x:c r="FT70" s="15" t="s">
        <x:v>1916</x:v>
      </x:c>
      <x:c r="FU70" s="15" t="s">
        <x:v>1917</x:v>
      </x:c>
      <x:c r="FV70" s="15" t="s">
        <x:v>1918</x:v>
      </x:c>
      <x:c r="FW70" s="15" t="s">
        <x:v>1919</x:v>
      </x:c>
      <x:c r="FX70" s="15" t="s">
        <x:v>1920</x:v>
      </x:c>
      <x:c r="FY70" s="15" t="s">
        <x:v>1921</x:v>
      </x:c>
      <x:c r="FZ70" s="16" t="s">
        <x:v>1922</x:v>
      </x:c>
    </x:row>
    <x:row r="71" spans="1:182" ht="12.95" customHeight="1" x14ac:dyDescent="0.2">
      <x:c r="A71" s="2" t="s">
        <x:v>18</x:v>
      </x:c>
      <x:c r="B71" s="32">
        <x:v>1</x:v>
      </x:c>
      <x:c r="C71" s="13">
        <x:v>4.1742153358232299</x:v>
      </x:c>
      <x:c r="D71" s="14">
        <x:v>0.489827760479358</x:v>
      </x:c>
      <x:c r="E71" s="13">
        <x:v>5.2062712522953101</x:v>
      </x:c>
      <x:c r="F71" s="14">
        <x:v>0.86512567232802096</x:v>
      </x:c>
      <x:c r="G71" s="13">
        <x:v>2.3299356298297802</x:v>
      </x:c>
      <x:c r="H71" s="14">
        <x:v>1.33442234381446</x:v>
      </x:c>
      <x:c r="I71" s="13">
        <x:v>-2.8763356224655299</x:v>
      </x:c>
      <x:c r="J71" s="14">
        <x:v>1.67814551560444</x:v>
      </x:c>
      <x:c r="K71" s="13">
        <x:v>3.97254026272077</x:v>
      </x:c>
      <x:c r="L71" s="14">
        <x:v>0.53807186500652404</x:v>
      </x:c>
      <x:c r="M71" s="13">
        <x:v>4.2677429944508702</x:v>
      </x:c>
      <x:c r="N71" s="14">
        <x:v>0.85120821450641104</x:v>
      </x:c>
      <x:c r="O71" s="13">
        <x:v>5.6023508378515103</x:v>
      </x:c>
      <x:c r="P71" s="14">
        <x:v>3.1083489925839598</x:v>
      </x:c>
      <x:c r="Q71" s="13">
        <x:v>1.3346078434006501</x:v>
      </x:c>
      <x:c r="R71" s="14">
        <x:v>3.0510776962179098</x:v>
      </x:c>
      <x:c r="S71" s="13">
        <x:v>6.3777983777482099</x:v>
      </x:c>
      <x:c r="T71" s="14">
        <x:v>0.63950341456370596</x:v>
      </x:c>
      <x:c r="U71" s="13">
        <x:v>7.3705384526152002</x:v>
      </x:c>
      <x:c r="V71" s="14">
        <x:v>1.0752980156862</x:v>
      </x:c>
      <x:c r="W71" s="13">
        <x:v>7.69234023744706</x:v>
      </x:c>
      <x:c r="X71" s="14">
        <x:v>3.1316049913624902</x:v>
      </x:c>
      <x:c r="Y71" s="13">
        <x:v>0.32180178483185501</x:v>
      </x:c>
      <x:c r="Z71" s="14">
        <x:v>3.3412114005698199</x:v>
      </x:c>
      <x:c r="AA71" s="13">
        <x:v>7.3219016109044803</x:v>
      </x:c>
      <x:c r="AB71" s="14">
        <x:v>0.89175479219689802</x:v>
      </x:c>
      <x:c r="AC71" s="13">
        <x:v>6.8302417625734897</x:v>
      </x:c>
      <x:c r="AD71" s="14">
        <x:v>1.2348024683460701</x:v>
      </x:c>
      <x:c r="AE71" s="13">
        <x:v>10.613479334687</x:v>
      </x:c>
      <x:c r="AF71" s="14">
        <x:v>4.0049031559341399</x:v>
      </x:c>
      <x:c r="AG71" s="13">
        <x:v>3.7832375721135199</x:v>
      </x:c>
      <x:c r="AH71" s="14">
        <x:v>3.9635840233809998</x:v>
      </x:c>
      <x:c r="AI71" s="13">
        <x:v>13.4641305081628</x:v>
      </x:c>
      <x:c r="AJ71" s="14">
        <x:v>0.81608554154520896</x:v>
      </x:c>
      <x:c r="AK71" s="13">
        <x:v>11.8196707618999</x:v>
      </x:c>
      <x:c r="AL71" s="14">
        <x:v>1.1916075719153001</x:v>
      </x:c>
      <x:c r="AM71" s="13">
        <x:v>18.149750596771501</x:v>
      </x:c>
      <x:c r="AN71" s="14">
        <x:v>4.4537155086744402</x:v>
      </x:c>
      <x:c r="AO71" s="13">
        <x:v>6.3300798348715199</x:v>
      </x:c>
      <x:c r="AP71" s="14">
        <x:v>4.5902333982368004</x:v>
      </x:c>
      <x:c r="AQ71" s="13">
        <x:v>16.457051873153802</x:v>
      </x:c>
      <x:c r="AR71" s="14">
        <x:v>0.95788264176964799</x:v>
      </x:c>
      <x:c r="AS71" s="13">
        <x:v>15.0446773964463</x:v>
      </x:c>
      <x:c r="AT71" s="14">
        <x:v>1.28509063062176</x:v>
      </x:c>
      <x:c r="AU71" s="13">
        <x:v>19.8926561679725</x:v>
      </x:c>
      <x:c r="AV71" s="14">
        <x:v>4.5890384526913701</x:v>
      </x:c>
      <x:c r="AW71" s="13">
        <x:v>4.8479787715262797</x:v>
      </x:c>
      <x:c r="AX71" s="14">
        <x:v>4.8298828732459302</x:v>
      </x:c>
      <x:c r="AY71" s="13">
        <x:v>22.706638505794999</x:v>
      </x:c>
      <x:c r="AZ71" s="14">
        <x:v>1.12125930740233</x:v>
      </x:c>
      <x:c r="BA71" s="13">
        <x:v>18.621121998849802</x:v>
      </x:c>
      <x:c r="BB71" s="14">
        <x:v>1.5788880316749101</x:v>
      </x:c>
      <x:c r="BC71" s="13">
        <x:v>25.145959437336099</x:v>
      </x:c>
      <x:c r="BD71" s="14">
        <x:v>4.66934260870429</x:v>
      </x:c>
      <x:c r="BE71" s="13">
        <x:v>6.5248374384863101</x:v>
      </x:c>
      <x:c r="BF71" s="14">
        <x:v>5.0893999686884399</x:v>
      </x:c>
      <x:c r="BG71" s="13">
        <x:v>11.9887314453364</x:v>
      </x:c>
      <x:c r="BH71" s="14">
        <x:v>1.0156155369914199</x:v>
      </x:c>
      <x:c r="BI71" s="13">
        <x:v>12.9181255278772</x:v>
      </x:c>
      <x:c r="BJ71" s="14">
        <x:v>1.537073053187</x:v>
      </x:c>
      <x:c r="BK71" s="13">
        <x:v>16.9957206999009</x:v>
      </x:c>
      <x:c r="BL71" s="14">
        <x:v>4.3934412849080804</x:v>
      </x:c>
      <x:c r="BM71" s="13">
        <x:v>4.0775951720237602</x:v>
      </x:c>
      <x:c r="BN71" s="14">
        <x:v>4.5580827702464504</x:v>
      </x:c>
      <x:c r="BO71" s="13">
        <x:v>4.9688318365504003</x:v>
      </x:c>
      <x:c r="BP71" s="14">
        <x:v>0.59309244945082296</x:v>
      </x:c>
      <x:c r="BQ71" s="13">
        <x:v>5.6908034018901503</x:v>
      </x:c>
      <x:c r="BR71" s="14">
        <x:v>1.0010396815429601</x:v>
      </x:c>
      <x:c r="BS71" s="13">
        <x:v>4.1919537448254802</x:v>
      </x:c>
      <x:c r="BT71" s="14">
        <x:v>1.8726150026652</x:v>
      </x:c>
      <x:c r="BU71" s="13">
        <x:v>-1.4988496570646701</x:v>
      </x:c>
      <x:c r="BV71" s="14">
        <x:v>2.1882027618034501</x:v>
      </x:c>
      <x:c r="BW71" s="13">
        <x:v>9.0758011773912504</x:v>
      </x:c>
      <x:c r="BX71" s="14">
        <x:v>0.76997272783341397</x:v>
      </x:c>
      <x:c r="BY71" s="13">
        <x:v>9.2669568459902507</x:v>
      </x:c>
      <x:c r="BZ71" s="14">
        <x:v>1.11956083698264</x:v>
      </x:c>
      <x:c r="CA71" s="13">
        <x:v>13.063458074353401</x:v>
      </x:c>
      <x:c r="CB71" s="14">
        <x:v>3.8178248346249002</x:v>
      </x:c>
      <x:c r="CC71" s="13">
        <x:v>3.7965012283631401</x:v>
      </x:c>
      <x:c r="CD71" s="14">
        <x:v>3.95355827057283</x:v>
      </x:c>
      <x:c r="CE71" s="13">
        <x:v>15.626665831750501</x:v>
      </x:c>
      <x:c r="CF71" s="14">
        <x:v>1.06451314296396</x:v>
      </x:c>
      <x:c r="CG71" s="13">
        <x:v>15.7116602764691</x:v>
      </x:c>
      <x:c r="CH71" s="14">
        <x:v>1.58516891098341</x:v>
      </x:c>
      <x:c r="CI71" s="13">
        <x:v>16.768293924278701</x:v>
      </x:c>
      <x:c r="CJ71" s="14">
        <x:v>4.0157606649506503</x:v>
      </x:c>
      <x:c r="CK71" s="13">
        <x:v>1.05663364780952</x:v>
      </x:c>
      <x:c r="CL71" s="14">
        <x:v>4.2837900004141298</x:v>
      </x:c>
      <x:c r="CM71" s="13">
        <x:v>9.2168682331324003</x:v>
      </x:c>
      <x:c r="CN71" s="14">
        <x:v>0.89816485444898597</x:v>
      </x:c>
      <x:c r="CO71" s="13">
        <x:v>9.7561752303985205</x:v>
      </x:c>
      <x:c r="CP71" s="14">
        <x:v>1.3295673143348801</x:v>
      </x:c>
      <x:c r="CQ71" s="13">
        <x:v>10.379531821254201</x:v>
      </x:c>
      <x:c r="CR71" s="14">
        <x:v>3.0585858645322301</x:v>
      </x:c>
      <x:c r="CS71" s="13">
        <x:v>0.62335659085569595</x:v>
      </x:c>
      <x:c r="CT71" s="14">
        <x:v>3.1617103385781702</x:v>
      </x:c>
      <x:c r="CU71" s="13">
        <x:v>6.4797261712515297</x:v>
      </x:c>
      <x:c r="CV71" s="14">
        <x:v>0.75404984334440905</x:v>
      </x:c>
      <x:c r="CW71" s="13">
        <x:v>6.3359302123700898</x:v>
      </x:c>
      <x:c r="CX71" s="14">
        <x:v>1.1143153697083901</x:v>
      </x:c>
      <x:c r="CY71" s="13">
        <x:v>8.7469873775170992</x:v>
      </x:c>
      <x:c r="CZ71" s="14">
        <x:v>2.9057788696056299</x:v>
      </x:c>
      <x:c r="DA71" s="13">
        <x:v>2.4110571651470099</x:v>
      </x:c>
      <x:c r="DB71" s="14">
        <x:v>3.1202585043041702</x:v>
      </x:c>
      <x:c r="DC71" s="13">
        <x:v>4.0340589841887997</x:v>
      </x:c>
      <x:c r="DD71" s="14">
        <x:v>0.54910280337027695</x:v>
      </x:c>
      <x:c r="DE71" s="13">
        <x:v>3.4417288604574798</x:v>
      </x:c>
      <x:c r="DF71" s="14">
        <x:v>0.77356870314514103</x:v>
      </x:c>
      <x:c r="DG71" s="13">
        <x:v>5.5337007653114796</x:v>
      </x:c>
      <x:c r="DH71" s="14">
        <x:v>2.3822943321827199</x:v>
      </x:c>
      <x:c r="DI71" s="13">
        <x:v>2.0919719048540002</x:v>
      </x:c>
      <x:c r="DJ71" s="14">
        <x:v>2.4715304700960998</x:v>
      </x:c>
      <x:c r="DK71" s="13">
        <x:v>13.5178528031337</x:v>
      </x:c>
      <x:c r="DL71" s="14">
        <x:v>0.97762036952223597</x:v>
      </x:c>
      <x:c r="DM71" s="13">
        <x:v>13.492251013318199</x:v>
      </x:c>
      <x:c r="DN71" s="14">
        <x:v>1.40821182690157</x:v>
      </x:c>
      <x:c r="DO71" s="13">
        <x:v>9.9163718738645308</x:v>
      </x:c>
      <x:c r="DP71" s="14">
        <x:v>3.5757944598750302</x:v>
      </x:c>
      <x:c r="DQ71" s="13">
        <x:v>-3.5758791394537202</x:v>
      </x:c>
      <x:c r="DR71" s="14">
        <x:v>3.6966723776046901</x:v>
      </x:c>
      <x:c r="DS71" s="13">
        <x:v>-0.29525558551486403</x:v>
      </x:c>
      <x:c r="DT71" s="14">
        <x:v>0.71232266724702897</x:v>
      </x:c>
      <x:c r="DU71" s="13">
        <x:v>0.54522993578776102</x:v>
      </x:c>
      <x:c r="DV71" s="14">
        <x:v>0.71107110043163102</x:v>
      </x:c>
      <x:c r="DW71" s="13">
        <x:v>0.60735086564362895</x:v>
      </x:c>
      <x:c r="DX71" s="14">
        <x:v>0.91691856252884496</x:v>
      </x:c>
      <x:c r="DY71" s="13">
        <x:v>2.4077028092390802</x:v>
      </x:c>
      <x:c r="DZ71" s="14">
        <x:v>1.05816350563449</x:v>
      </x:c>
      <x:c r="EA71" s="13">
        <x:v>4.2242298062084602</x:v>
      </x:c>
      <x:c r="EB71" s="14">
        <x:v>1.0851736061835699</x:v>
      </x:c>
      <x:c r="EC71" s="13">
        <x:v>5.4265186583450902</x:v>
      </x:c>
      <x:c r="ED71" s="14">
        <x:v>1.2837719391717901</x:v>
      </x:c>
      <x:c r="EE71" s="13">
        <x:v>-3.1087059112884701</x:v>
      </x:c>
      <x:c r="EF71" s="14">
        <x:v>1.5570939991896899</x:v>
      </x:c>
      <x:c r="EG71" s="13">
        <x:v>4.3940657022229503</x:v>
      </x:c>
      <x:c r="EH71" s="14">
        <x:v>1.1943642449388401</x:v>
      </x:c>
      <x:c r="EI71" s="13">
        <x:v>0.161657417475605</x:v>
      </x:c>
      <x:c r="EJ71" s="14">
        <x:v>0.85023027821117803</x:v>
      </x:c>
      <x:c r="EK71" s="13">
        <x:v>2.1748682386420399</x:v>
      </x:c>
      <x:c r="EL71" s="14">
        <x:v>0.96018381657593799</x:v>
      </x:c>
      <x:c r="EM71" s="13">
        <x:v>4.3686253040032099</x:v>
      </x:c>
      <x:c r="EN71" s="14">
        <x:v>1.3213974826391</x:v>
      </x:c>
      <x:c r="EO71" s="13">
        <x:v>1.95952214697772</x:v>
      </x:c>
      <x:c r="EP71" s="14">
        <x:v>1.1071770306456501</x:v>
      </x:c>
      <x:c r="EQ71" s="13">
        <x:v>0.51936428399862999</x:v>
      </x:c>
      <x:c r="ER71" s="14">
        <x:v>0.92479670692205795</x:v>
      </x:c>
      <x:c r="ES71" s="13">
        <x:v>-0.219843857090123</x:v>
      </x:c>
      <x:c r="ET71" s="14">
        <x:v>0.71767363703324505</x:v>
      </x:c>
      <x:c r="EU71" s="13">
        <x:v>4.37572892083044</x:v>
      </x:c>
      <x:c r="EV71" s="14">
        <x:v>1.2706362784102001</x:v>
      </x:c>
      <x:c r="EW71" s="15"/>
      <x:c r="EX71" s="15"/>
      <x:c r="EY71" s="15"/>
      <x:c r="EZ71" s="15"/>
      <x:c r="FA71" s="15"/>
      <x:c r="FB71" s="15"/>
      <x:c r="FC71" s="15"/>
      <x:c r="FD71" s="15"/>
      <x:c r="FE71" s="15"/>
      <x:c r="FF71" s="15"/>
      <x:c r="FG71" s="15"/>
      <x:c r="FH71" s="15"/>
      <x:c r="FI71" s="15"/>
      <x:c r="FJ71" s="15"/>
      <x:c r="FK71" s="15"/>
      <x:c r="FL71" s="15"/>
      <x:c r="FM71" s="15"/>
      <x:c r="FN71" s="15"/>
      <x:c r="FO71" s="15"/>
      <x:c r="FP71" s="15"/>
      <x:c r="FQ71" s="15"/>
      <x:c r="FR71" s="15"/>
      <x:c r="FS71" s="15"/>
      <x:c r="FT71" s="15"/>
      <x:c r="FU71" s="15"/>
      <x:c r="FV71" s="15"/>
      <x:c r="FW71" s="15"/>
      <x:c r="FX71" s="15"/>
      <x:c r="FY71" s="15"/>
      <x:c r="FZ71" s="16"/>
    </x:row>
    <x:row r="72" spans="1:182" ht="12.95" customHeight="1" x14ac:dyDescent="0.2">
      <x:c r="A72" s="2" t="s">
        <x:v>22</x:v>
      </x:c>
      <x:c r="B72" s="32">
        <x:v>1</x:v>
      </x:c>
      <x:c r="C72" s="13">
        <x:v>5.3229345488024897</x:v>
      </x:c>
      <x:c r="D72" s="14">
        <x:v>0.45916203861439198</x:v>
      </x:c>
      <x:c r="E72" s="13">
        <x:v>5.1494728227804103</x:v>
      </x:c>
      <x:c r="F72" s="14">
        <x:v>0.63015203329606395</x:v>
      </x:c>
      <x:c r="G72" s="13">
        <x:v>9.3153878456085906</x:v>
      </x:c>
      <x:c r="H72" s="14">
        <x:v>3.7687005853084599</x:v>
      </x:c>
      <x:c r="I72" s="13">
        <x:v>4.1659150228281803</x:v>
      </x:c>
      <x:c r="J72" s="14">
        <x:v>3.7882018942866198</x:v>
      </x:c>
      <x:c r="K72" s="13">
        <x:v>6.0664564459998704</x:v>
      </x:c>
      <x:c r="L72" s="14">
        <x:v>0.50957189548876403</x:v>
      </x:c>
      <x:c r="M72" s="13">
        <x:v>5.1167395819013901</x:v>
      </x:c>
      <x:c r="N72" s="14">
        <x:v>0.57635506203847997</x:v>
      </x:c>
      <x:c r="O72" s="13">
        <x:v>12.4856808087007</x:v>
      </x:c>
      <x:c r="P72" s="14">
        <x:v>4.5319551460540701</x:v>
      </x:c>
      <x:c r="Q72" s="13">
        <x:v>7.3689412267993104</x:v>
      </x:c>
      <x:c r="R72" s="14">
        <x:v>4.49896041800758</x:v>
      </x:c>
      <x:c r="S72" s="13">
        <x:v>11.631610981172599</x:v>
      </x:c>
      <x:c r="T72" s="14">
        <x:v>0.64048834156555001</x:v>
      </x:c>
      <x:c r="U72" s="13">
        <x:v>11.3606584196806</x:v>
      </x:c>
      <x:c r="V72" s="14">
        <x:v>0.87769056819095104</x:v>
      </x:c>
      <x:c r="W72" s="13">
        <x:v>21.523436484180099</x:v>
      </x:c>
      <x:c r="X72" s="14">
        <x:v>5.7759805999654299</x:v>
      </x:c>
      <x:c r="Y72" s="13">
        <x:v>10.1627780644995</x:v>
      </x:c>
      <x:c r="Z72" s="14">
        <x:v>5.92542774220016</x:v>
      </x:c>
      <x:c r="AA72" s="13">
        <x:v>11.3473232458624</x:v>
      </x:c>
      <x:c r="AB72" s="14">
        <x:v>0.67260455621229698</x:v>
      </x:c>
      <x:c r="AC72" s="13">
        <x:v>11.0473248965548</x:v>
      </x:c>
      <x:c r="AD72" s="14">
        <x:v>0.90810307707953097</x:v>
      </x:c>
      <x:c r="AE72" s="13">
        <x:v>13.928764928399699</x:v>
      </x:c>
      <x:c r="AF72" s="14">
        <x:v>4.4620389351158698</x:v>
      </x:c>
      <x:c r="AG72" s="13">
        <x:v>2.88144003184498</x:v>
      </x:c>
      <x:c r="AH72" s="14">
        <x:v>4.4045426322169199</x:v>
      </x:c>
      <x:c r="AI72" s="13">
        <x:v>22.942972402609101</x:v>
      </x:c>
      <x:c r="AJ72" s="14">
        <x:v>0.87754129784324197</x:v>
      </x:c>
      <x:c r="AK72" s="13">
        <x:v>22.234182550271701</x:v>
      </x:c>
      <x:c r="AL72" s="14">
        <x:v>1.1965661726941701</x:v>
      </x:c>
      <x:c r="AM72" s="13">
        <x:v>25.890298858030299</x:v>
      </x:c>
      <x:c r="AN72" s="14">
        <x:v>5.6013811639506796</x:v>
      </x:c>
      <x:c r="AO72" s="13">
        <x:v>3.6561163077585301</x:v>
      </x:c>
      <x:c r="AP72" s="14">
        <x:v>5.7682707793317096</x:v>
      </x:c>
      <x:c r="AQ72" s="13">
        <x:v>25.579683640284401</x:v>
      </x:c>
      <x:c r="AR72" s="14">
        <x:v>0.93733069734295804</x:v>
      </x:c>
      <x:c r="AS72" s="13">
        <x:v>25.4165478244098</x:v>
      </x:c>
      <x:c r="AT72" s="14">
        <x:v>1.42746926848879</x:v>
      </x:c>
      <x:c r="AU72" s="13">
        <x:v>23.101979469492498</x:v>
      </x:c>
      <x:c r="AV72" s="14">
        <x:v>5.4700704039281396</x:v>
      </x:c>
      <x:c r="AW72" s="13">
        <x:v>-2.3145683549172902</x:v>
      </x:c>
      <x:c r="AX72" s="14">
        <x:v>5.4237060482577704</x:v>
      </x:c>
      <x:c r="AY72" s="13">
        <x:v>17.8103972120288</x:v>
      </x:c>
      <x:c r="AZ72" s="14">
        <x:v>0.81211943911420204</x:v>
      </x:c>
      <x:c r="BA72" s="13">
        <x:v>17.352664304069201</x:v>
      </x:c>
      <x:c r="BB72" s="14">
        <x:v>1.08468063898149</x:v>
      </x:c>
      <x:c r="BC72" s="13">
        <x:v>19.632003231749199</x:v>
      </x:c>
      <x:c r="BD72" s="14">
        <x:v>5.4537046542107399</x:v>
      </x:c>
      <x:c r="BE72" s="13">
        <x:v>2.2793389276800502</x:v>
      </x:c>
      <x:c r="BF72" s="14">
        <x:v>5.3504258955367696</x:v>
      </x:c>
      <x:c r="BG72" s="13">
        <x:v>22.436774824710099</x:v>
      </x:c>
      <x:c r="BH72" s="14">
        <x:v>0.867087769578337</x:v>
      </x:c>
      <x:c r="BI72" s="13">
        <x:v>23.265067704188699</x:v>
      </x:c>
      <x:c r="BJ72" s="14">
        <x:v>1.24403049759696</x:v>
      </x:c>
      <x:c r="BK72" s="13">
        <x:v>34.376888777122304</x:v>
      </x:c>
      <x:c r="BL72" s="14">
        <x:v>6.0073010771134197</x:v>
      </x:c>
      <x:c r="BM72" s="13">
        <x:v>11.1118210729336</x:v>
      </x:c>
      <x:c r="BN72" s="14">
        <x:v>6.3111203691668498</x:v>
      </x:c>
      <x:c r="BO72" s="13">
        <x:v>6.4753802308983097</x:v>
      </x:c>
      <x:c r="BP72" s="14">
        <x:v>0.50120664979153395</x:v>
      </x:c>
      <x:c r="BQ72" s="13">
        <x:v>6.21527263328593</x:v>
      </x:c>
      <x:c r="BR72" s="14">
        <x:v>0.752526678121758</x:v>
      </x:c>
      <x:c r="BS72" s="13">
        <x:v>3.1407446327475999</x:v>
      </x:c>
      <x:c r="BT72" s="14">
        <x:v>1.8601031880968499</x:v>
      </x:c>
      <x:c r="BU72" s="13">
        <x:v>-3.07452800053834</x:v>
      </x:c>
      <x:c r="BV72" s="14">
        <x:v>2.0393946291690699</x:v>
      </x:c>
      <x:c r="BW72" s="13">
        <x:v>13.2976574977406</x:v>
      </x:c>
      <x:c r="BX72" s="14">
        <x:v>0.79273831605485401</x:v>
      </x:c>
      <x:c r="BY72" s="13">
        <x:v>13.090234320000601</x:v>
      </x:c>
      <x:c r="BZ72" s="14">
        <x:v>1.02922715615076</x:v>
      </x:c>
      <x:c r="CA72" s="13">
        <x:v>8.4642834696262792</x:v>
      </x:c>
      <x:c r="CB72" s="14">
        <x:v>3.6398002270532399</x:v>
      </x:c>
      <x:c r="CC72" s="13">
        <x:v>-4.6259508503743696</x:v>
      </x:c>
      <x:c r="CD72" s="14">
        <x:v>4.02876916648232</x:v>
      </x:c>
      <x:c r="CE72" s="13">
        <x:v>28.7351617285968</x:v>
      </x:c>
      <x:c r="CF72" s="14">
        <x:v>1.0287271871921899</x:v>
      </x:c>
      <x:c r="CG72" s="13">
        <x:v>28.061936368244499</x:v>
      </x:c>
      <x:c r="CH72" s="14">
        <x:v>1.3840487169961599</x:v>
      </x:c>
      <x:c r="CI72" s="13">
        <x:v>26.995358545925701</x:v>
      </x:c>
      <x:c r="CJ72" s="14">
        <x:v>6.1834949771602297</x:v>
      </x:c>
      <x:c r="CK72" s="13">
        <x:v>-1.0665778223187901</x:v>
      </x:c>
      <x:c r="CL72" s="14">
        <x:v>6.1780691064672801</x:v>
      </x:c>
      <x:c r="CM72" s="13">
        <x:v>16.948649513397601</x:v>
      </x:c>
      <x:c r="CN72" s="14">
        <x:v>0.83783441458522501</x:v>
      </x:c>
      <x:c r="CO72" s="13">
        <x:v>16.787798275116899</x:v>
      </x:c>
      <x:c r="CP72" s="14">
        <x:v>1.12737259794247</x:v>
      </x:c>
      <x:c r="CQ72" s="13">
        <x:v>19.2886877593177</x:v>
      </x:c>
      <x:c r="CR72" s="14">
        <x:v>5.2371081177640697</x:v>
      </x:c>
      <x:c r="CS72" s="13">
        <x:v>2.5008894842008198</x:v>
      </x:c>
      <x:c r="CT72" s="14">
        <x:v>5.4010655622019001</x:v>
      </x:c>
      <x:c r="CU72" s="13">
        <x:v>9.3012092052821007</x:v>
      </x:c>
      <x:c r="CV72" s="14">
        <x:v>0.60801588882944502</x:v>
      </x:c>
      <x:c r="CW72" s="13">
        <x:v>10.219118421869901</x:v>
      </x:c>
      <x:c r="CX72" s="14">
        <x:v>0.93511398951496405</x:v>
      </x:c>
      <x:c r="CY72" s="13">
        <x:v>7.6062173039028496</x:v>
      </x:c>
      <x:c r="CZ72" s="14">
        <x:v>3.3808773625451201</x:v>
      </x:c>
      <x:c r="DA72" s="13">
        <x:v>-2.6129011179671</x:v>
      </x:c>
      <x:c r="DB72" s="14">
        <x:v>3.5267737193225401</x:v>
      </x:c>
      <x:c r="DC72" s="13">
        <x:v>7.0033597455342003</x:v>
      </x:c>
      <x:c r="DD72" s="14">
        <x:v>0.52975214138860205</x:v>
      </x:c>
      <x:c r="DE72" s="13">
        <x:v>6.2765649254756504</x:v>
      </x:c>
      <x:c r="DF72" s="14">
        <x:v>0.84973703110672605</x:v>
      </x:c>
      <x:c r="DG72" s="13">
        <x:v>4.4720933116127002</x:v>
      </x:c>
      <x:c r="DH72" s="14">
        <x:v>2.5625532711229599</x:v>
      </x:c>
      <x:c r="DI72" s="13">
        <x:v>-1.80447161386295</x:v>
      </x:c>
      <x:c r="DJ72" s="14">
        <x:v>2.7157240464810801</x:v>
      </x:c>
      <x:c r="DK72" s="13">
        <x:v>17.531039053932101</x:v>
      </x:c>
      <x:c r="DL72" s="14">
        <x:v>0.75101108153280904</x:v>
      </x:c>
      <x:c r="DM72" s="13">
        <x:v>16.3443283000238</x:v>
      </x:c>
      <x:c r="DN72" s="14">
        <x:v>1.0925052340104899</x:v>
      </x:c>
      <x:c r="DO72" s="13">
        <x:v>20.3577673288646</x:v>
      </x:c>
      <x:c r="DP72" s="14">
        <x:v>5.3376252935881601</x:v>
      </x:c>
      <x:c r="DQ72" s="13">
        <x:v>4.0134390288407999</x:v>
      </x:c>
      <x:c r="DR72" s="14">
        <x:v>5.5149455190213104</x:v>
      </x:c>
      <x:c r="DS72" s="13">
        <x:v>8.4295950185188304E-2</x:v>
      </x:c>
      <x:c r="DT72" s="14">
        <x:v>0.64667631121552305</x:v>
      </x:c>
      <x:c r="DU72" s="13">
        <x:v>-0.17240974494841901</x:v>
      </x:c>
      <x:c r="DV72" s="14">
        <x:v>0.691402750335815</x:v>
      </x:c>
      <x:c r="DW72" s="13">
        <x:v>2.5816116172807302</x:v>
      </x:c>
      <x:c r="DX72" s="14">
        <x:v>0.81964583812349501</x:v>
      </x:c>
      <x:c r="DY72" s="13">
        <x:v>0.94370858373914701</x:v>
      </x:c>
      <x:c r="DZ72" s="14">
        <x:v>0.92176461134771603</x:v>
      </x:c>
      <x:c r="EA72" s="13">
        <x:v>6.7476194088578296</x:v>
      </x:c>
      <x:c r="EB72" s="14">
        <x:v>1.20719486292941</x:v>
      </x:c>
      <x:c r="EC72" s="13">
        <x:v>8.0052860889777993</x:v>
      </x:c>
      <x:c r="ED72" s="14">
        <x:v>1.26764685166124</x:v>
      </x:c>
      <x:c r="EE72" s="13">
        <x:v>0.717031614234383</x:v>
      </x:c>
      <x:c r="EF72" s="14">
        <x:v>1.0486330559580099</x:v>
      </x:c>
      <x:c r="EG72" s="13">
        <x:v>9.1939548367474693</x:v>
      </x:c>
      <x:c r="EH72" s="14">
        <x:v>1.08417106256645</x:v>
      </x:c>
      <x:c r="EI72" s="13">
        <x:v>1.14560699471056</x:v>
      </x:c>
      <x:c r="EJ72" s="14">
        <x:v>0.63261435608710703</x:v>
      </x:c>
      <x:c r="EK72" s="13">
        <x:v>3.5195252798800101</x:v>
      </x:c>
      <x:c r="EL72" s="14">
        <x:v>1.0124474833071799</x:v>
      </x:c>
      <x:c r="EM72" s="13">
        <x:v>11.9585340021031</x:v>
      </x:c>
      <x:c r="EN72" s="14">
        <x:v>1.3468470154529399</x:v>
      </x:c>
      <x:c r="EO72" s="13">
        <x:v>5.5301340208698599</x:v>
      </x:c>
      <x:c r="EP72" s="14">
        <x:v>1.1502660054787699</x:v>
      </x:c>
      <x:c r="EQ72" s="13">
        <x:v>2.0673025534374898</x:v>
      </x:c>
      <x:c r="ER72" s="14">
        <x:v>0.76556013884491003</x:v>
      </x:c>
      <x:c r="ES72" s="13">
        <x:v>1.8322352570429601</x:v>
      </x:c>
      <x:c r="ET72" s="14">
        <x:v>0.662082856772505</x:v>
      </x:c>
      <x:c r="EU72" s="13">
        <x:v>5.4999093685306502</x:v>
      </x:c>
      <x:c r="EV72" s="14">
        <x:v>1.10922537685638</x:v>
      </x:c>
      <x:c r="EW72" s="15"/>
      <x:c r="EX72" s="15"/>
      <x:c r="EY72" s="15"/>
      <x:c r="EZ72" s="15"/>
      <x:c r="FA72" s="15"/>
      <x:c r="FB72" s="15"/>
      <x:c r="FC72" s="15"/>
      <x:c r="FD72" s="15"/>
      <x:c r="FE72" s="15"/>
      <x:c r="FF72" s="15"/>
      <x:c r="FG72" s="15"/>
      <x:c r="FH72" s="15"/>
      <x:c r="FI72" s="15"/>
      <x:c r="FJ72" s="15"/>
      <x:c r="FK72" s="15"/>
      <x:c r="FL72" s="15"/>
      <x:c r="FM72" s="15"/>
      <x:c r="FN72" s="15"/>
      <x:c r="FO72" s="15"/>
      <x:c r="FP72" s="15"/>
      <x:c r="FQ72" s="15"/>
      <x:c r="FR72" s="15"/>
      <x:c r="FS72" s="15"/>
      <x:c r="FT72" s="15"/>
      <x:c r="FU72" s="15"/>
      <x:c r="FV72" s="15"/>
      <x:c r="FW72" s="15"/>
      <x:c r="FX72" s="15"/>
      <x:c r="FY72" s="15"/>
      <x:c r="FZ72" s="16"/>
    </x:row>
    <x:row r="73" spans="1:182" ht="12.95" customHeight="1" x14ac:dyDescent="0.2">
      <x:c r="A73" s="17" t="s">
        <x:v>24</x:v>
      </x:c>
      <x:c r="B73" s="32">
        <x:v>1</x:v>
      </x:c>
      <x:c r="C73" s="13">
        <x:v>6.0422870732281604</x:v>
      </x:c>
      <x:c r="D73" s="14">
        <x:v>0.70740951136515295</x:v>
      </x:c>
      <x:c r="E73" s="13">
        <x:v>5.7585955152833401</x:v>
      </x:c>
      <x:c r="F73" s="14">
        <x:v>0.92299905378367797</x:v>
      </x:c>
      <x:c r="G73" s="13">
        <x:v>4.51564151784331</x:v>
      </x:c>
      <x:c r="H73" s="14">
        <x:v>3.3102656914595698</x:v>
      </x:c>
      <x:c r="I73" s="13">
        <x:v>-1.2429539974400301</x:v>
      </x:c>
      <x:c r="J73" s="14">
        <x:v>3.3942440853520002</x:v>
      </x:c>
      <x:c r="K73" s="13">
        <x:v>8.582786492596</x:v>
      </x:c>
      <x:c r="L73" s="14">
        <x:v>0.91504913727856696</x:v>
      </x:c>
      <x:c r="M73" s="13">
        <x:v>7.63919323632049</x:v>
      </x:c>
      <x:c r="N73" s="14">
        <x:v>1.1287800150309</x:v>
      </x:c>
      <x:c r="O73" s="13">
        <x:v>12.2261911785526</x:v>
      </x:c>
      <x:c r="P73" s="14">
        <x:v>7.29957703442218</x:v>
      </x:c>
      <x:c r="Q73" s="13">
        <x:v>4.5869979422320801</x:v>
      </x:c>
      <x:c r="R73" s="14">
        <x:v>7.4284162921594596</x:v>
      </x:c>
      <x:c r="S73" s="13">
        <x:v>21.336009799250501</x:v>
      </x:c>
      <x:c r="T73" s="14">
        <x:v>1.19929508330035</x:v>
      </x:c>
      <x:c r="U73" s="13">
        <x:v>21.759024027741798</x:v>
      </x:c>
      <x:c r="V73" s="14">
        <x:v>1.6196923357151001</x:v>
      </x:c>
      <x:c r="W73" s="13">
        <x:v>35.2420325569231</x:v>
      </x:c>
      <x:c r="X73" s="14">
        <x:v>9.5045640967957397</x:v>
      </x:c>
      <x:c r="Y73" s="13">
        <x:v>13.4830085291813</x:v>
      </x:c>
      <x:c r="Z73" s="14">
        <x:v>9.5818751183768107</x:v>
      </x:c>
      <x:c r="AA73" s="13">
        <x:v>16.305892241597299</x:v>
      </x:c>
      <x:c r="AB73" s="14">
        <x:v>1.19868024326593</x:v>
      </x:c>
      <x:c r="AC73" s="13">
        <x:v>16.779024523861398</x:v>
      </x:c>
      <x:c r="AD73" s="14">
        <x:v>1.6549582099172</x:v>
      </x:c>
      <x:c r="AE73" s="13">
        <x:v>19.080486539019098</x:v>
      </x:c>
      <x:c r="AF73" s="14">
        <x:v>7.1713002498633598</x:v>
      </x:c>
      <x:c r="AG73" s="13">
        <x:v>2.3014620151576799</x:v>
      </x:c>
      <x:c r="AH73" s="14">
        <x:v>7.4214990341044604</x:v>
      </x:c>
      <x:c r="AI73" s="13">
        <x:v>35.082038583117601</x:v>
      </x:c>
      <x:c r="AJ73" s="14">
        <x:v>1.55490527962898</x:v>
      </x:c>
      <x:c r="AK73" s="13">
        <x:v>32.948615177243397</x:v>
      </x:c>
      <x:c r="AL73" s="14">
        <x:v>1.9558003819822201</x:v>
      </x:c>
      <x:c r="AM73" s="13">
        <x:v>42.271514802930497</x:v>
      </x:c>
      <x:c r="AN73" s="14">
        <x:v>8.7237426846175801</x:v>
      </x:c>
      <x:c r="AO73" s="13">
        <x:v>9.3228996256871</x:v>
      </x:c>
      <x:c r="AP73" s="14">
        <x:v>9.0033160538456798</x:v>
      </x:c>
      <x:c r="AQ73" s="13">
        <x:v>37.659413284265</x:v>
      </x:c>
      <x:c r="AR73" s="14">
        <x:v>1.60966363208025</x:v>
      </x:c>
      <x:c r="AS73" s="13">
        <x:v>35.868957093022097</x:v>
      </x:c>
      <x:c r="AT73" s="14">
        <x:v>2.2461905574098999</x:v>
      </x:c>
      <x:c r="AU73" s="13">
        <x:v>37.088202589589798</x:v>
      </x:c>
      <x:c r="AV73" s="14">
        <x:v>9.1381058289976291</x:v>
      </x:c>
      <x:c r="AW73" s="13">
        <x:v>1.21924549656774</x:v>
      </x:c>
      <x:c r="AX73" s="14">
        <x:v>8.6831109803997801</x:v>
      </x:c>
      <x:c r="AY73" s="13">
        <x:v>24.958340305284</x:v>
      </x:c>
      <x:c r="AZ73" s="14">
        <x:v>1.5101535350253099</x:v>
      </x:c>
      <x:c r="BA73" s="13">
        <x:v>23.369200613495899</x:v>
      </x:c>
      <x:c r="BB73" s="14">
        <x:v>1.7897380255453399</x:v>
      </x:c>
      <x:c r="BC73" s="13">
        <x:v>36.159550971552598</x:v>
      </x:c>
      <x:c r="BD73" s="14">
        <x:v>9.6853619364311694</x:v>
      </x:c>
      <x:c r="BE73" s="13">
        <x:v>12.7903503580568</x:v>
      </x:c>
      <x:c r="BF73" s="14">
        <x:v>9.2762001469728101</x:v>
      </x:c>
      <x:c r="BG73" s="13">
        <x:v>25.5002393809662</x:v>
      </x:c>
      <x:c r="BH73" s="14">
        <x:v>1.28176598153633</x:v>
      </x:c>
      <x:c r="BI73" s="13">
        <x:v>26.167590693342699</x:v>
      </x:c>
      <x:c r="BJ73" s="14">
        <x:v>1.7973238975021799</x:v>
      </x:c>
      <x:c r="BK73" s="13">
        <x:v>40.295635609830903</x:v>
      </x:c>
      <x:c r="BL73" s="14">
        <x:v>8.5426478067464693</x:v>
      </x:c>
      <x:c r="BM73" s="13">
        <x:v>14.1280449164882</x:v>
      </x:c>
      <x:c r="BN73" s="14">
        <x:v>8.9599566217074802</x:v>
      </x:c>
      <x:c r="BO73" s="13">
        <x:v>8.9308258440506698</x:v>
      </x:c>
      <x:c r="BP73" s="14">
        <x:v>0.89109622721583404</x:v>
      </x:c>
      <x:c r="BQ73" s="13">
        <x:v>8.28288465513082</x:v>
      </x:c>
      <x:c r="BR73" s="14">
        <x:v>1.1256755575417501</x:v>
      </x:c>
      <x:c r="BS73" s="13">
        <x:v>3.8674292036411901</x:v>
      </x:c>
      <x:c r="BT73" s="14">
        <x:v>2.8220284741114998</x:v>
      </x:c>
      <x:c r="BU73" s="13">
        <x:v>-4.4154554514896303</x:v>
      </x:c>
      <x:c r="BV73" s="14">
        <x:v>3.2166138098398802</x:v>
      </x:c>
      <x:c r="BW73" s="13">
        <x:v>18.568224314404699</x:v>
      </x:c>
      <x:c r="BX73" s="14">
        <x:v>1.3908150679734701</x:v>
      </x:c>
      <x:c r="BY73" s="13">
        <x:v>18.6457975820651</x:v>
      </x:c>
      <x:c r="BZ73" s="14">
        <x:v>1.7204563236631301</x:v>
      </x:c>
      <x:c r="CA73" s="13">
        <x:v>11.095258961038899</x:v>
      </x:c>
      <x:c r="CB73" s="14">
        <x:v>6.0439276386899703</x:v>
      </x:c>
      <x:c r="CC73" s="13">
        <x:v>-7.55053862102615</x:v>
      </x:c>
      <x:c r="CD73" s="14">
        <x:v>6.5043269445062197</x:v>
      </x:c>
      <x:c r="CE73" s="13">
        <x:v>36.692959120036498</x:v>
      </x:c>
      <x:c r="CF73" s="14">
        <x:v>1.6023646407045</x:v>
      </x:c>
      <x:c r="CG73" s="13">
        <x:v>37.850138972636202</x:v>
      </x:c>
      <x:c r="CH73" s="14">
        <x:v>2.0365756882236501</x:v>
      </x:c>
      <x:c r="CI73" s="13">
        <x:v>32.217494563787199</x:v>
      </x:c>
      <x:c r="CJ73" s="14">
        <x:v>8.5233764774765408</x:v>
      </x:c>
      <x:c r="CK73" s="13">
        <x:v>-5.6326444088490604</x:v>
      </x:c>
      <x:c r="CL73" s="14">
        <x:v>8.9617231251958795</x:v>
      </x:c>
      <x:c r="CM73" s="13">
        <x:v>17.236456014047299</x:v>
      </x:c>
      <x:c r="CN73" s="14">
        <x:v>1.2544119808801399</x:v>
      </x:c>
      <x:c r="CO73" s="13">
        <x:v>16.5282558410061</x:v>
      </x:c>
      <x:c r="CP73" s="14">
        <x:v>1.53745258138434</x:v>
      </x:c>
      <x:c r="CQ73" s="13">
        <x:v>16.8978307711218</x:v>
      </x:c>
      <x:c r="CR73" s="14">
        <x:v>6.6515240861760798</x:v>
      </x:c>
      <x:c r="CS73" s="13">
        <x:v>0.36957493011568898</x:v>
      </x:c>
      <x:c r="CT73" s="14">
        <x:v>7.1788762155313401</x:v>
      </x:c>
      <x:c r="CU73" s="13">
        <x:v>12.771807678522</x:v>
      </x:c>
      <x:c r="CV73" s="14">
        <x:v>1.0269995816413799</x:v>
      </x:c>
      <x:c r="CW73" s="13">
        <x:v>13.595985542456299</x:v>
      </x:c>
      <x:c r="CX73" s="14">
        <x:v>1.5535960794119701</x:v>
      </x:c>
      <x:c r="CY73" s="13">
        <x:v>7.4589032310506997</x:v>
      </x:c>
      <x:c r="CZ73" s="14">
        <x:v>3.8946034394481899</x:v>
      </x:c>
      <x:c r="DA73" s="13">
        <x:v>-6.1370823114056199</x:v>
      </x:c>
      <x:c r="DB73" s="14">
        <x:v>4.4290695695360602</x:v>
      </x:c>
      <x:c r="DC73" s="13">
        <x:v>9.0229968445810496</x:v>
      </x:c>
      <x:c r="DD73" s="14">
        <x:v>0.752953571868344</x:v>
      </x:c>
      <x:c r="DE73" s="13">
        <x:v>7.2046986672749398</x:v>
      </x:c>
      <x:c r="DF73" s="14">
        <x:v>1.06925951639342</x:v>
      </x:c>
      <x:c r="DG73" s="13">
        <x:v>5.0127256908674802</x:v>
      </x:c>
      <x:c r="DH73" s="14">
        <x:v>3.0622379959613699</x:v>
      </x:c>
      <x:c r="DI73" s="13">
        <x:v>-2.1919729764074698</x:v>
      </x:c>
      <x:c r="DJ73" s="14">
        <x:v>3.42492786464374</x:v>
      </x:c>
      <x:c r="DK73" s="13">
        <x:v>17.584397736587299</x:v>
      </x:c>
      <x:c r="DL73" s="14">
        <x:v>1.0820901292976099</x:v>
      </x:c>
      <x:c r="DM73" s="13">
        <x:v>16.883900946686602</x:v>
      </x:c>
      <x:c r="DN73" s="14">
        <x:v>1.5959002215223801</x:v>
      </x:c>
      <x:c r="DO73" s="13">
        <x:v>14.323166936011001</x:v>
      </x:c>
      <x:c r="DP73" s="14">
        <x:v>4.7315962625140902</x:v>
      </x:c>
      <x:c r="DQ73" s="13">
        <x:v>-2.5607340106755601</x:v>
      </x:c>
      <x:c r="DR73" s="14">
        <x:v>5.0441133520816299</x:v>
      </x:c>
      <x:c r="DS73" s="13">
        <x:v>0.32116655269024302</x:v>
      </x:c>
      <x:c r="DT73" s="14">
        <x:v>0.94577227171244005</x:v>
      </x:c>
      <x:c r="DU73" s="13">
        <x:v>0.52367949650128098</x:v>
      </x:c>
      <x:c r="DV73" s="14">
        <x:v>1.2077743478304199</x:v>
      </x:c>
      <x:c r="DW73" s="13">
        <x:v>6.8421478731814496</x:v>
      </x:c>
      <x:c r="DX73" s="14">
        <x:v>1.5204081983765001</x:v>
      </x:c>
      <x:c r="DY73" s="13">
        <x:v>4.58182787266104</x:v>
      </x:c>
      <x:c r="DZ73" s="14">
        <x:v>1.4466404880700201</x:v>
      </x:c>
      <x:c r="EA73" s="13">
        <x:v>13.039651462524899</x:v>
      </x:c>
      <x:c r="EB73" s="14">
        <x:v>1.98604083054766</x:v>
      </x:c>
      <x:c r="EC73" s="13">
        <x:v>13.7286535401304</x:v>
      </x:c>
      <x:c r="ED73" s="14">
        <x:v>2.0568052128780998</x:v>
      </x:c>
      <x:c r="EE73" s="13">
        <x:v>3.0719496707427898</x:v>
      </x:c>
      <x:c r="EF73" s="14">
        <x:v>1.8948892565472699</x:v>
      </x:c>
      <x:c r="EG73" s="13">
        <x:v>9.5986861651065603</x:v>
      </x:c>
      <x:c r="EH73" s="14">
        <x:v>1.6078726371013901</x:v>
      </x:c>
      <x:c r="EI73" s="13">
        <x:v>0.58197456287558003</x:v>
      </x:c>
      <x:c r="EJ73" s="14">
        <x:v>1.14051968822015</x:v>
      </x:c>
      <x:c r="EK73" s="13">
        <x:v>5.3415098780039303</x:v>
      </x:c>
      <x:c r="EL73" s="14">
        <x:v>1.6370759880847301</x:v>
      </x:c>
      <x:c r="EM73" s="13">
        <x:v>13.043998016337101</x:v>
      </x:c>
      <x:c r="EN73" s="14">
        <x:v>2.07235449915142</x:v>
      </x:c>
      <x:c r="EO73" s="13">
        <x:v>4.6656589354809297</x:v>
      </x:c>
      <x:c r="EP73" s="14">
        <x:v>1.6435829543973599</x:v>
      </x:c>
      <x:c r="EQ73" s="13">
        <x:v>3.96274846754058</x:v>
      </x:c>
      <x:c r="ER73" s="14">
        <x:v>1.26118682499694</x:v>
      </x:c>
      <x:c r="ES73" s="13">
        <x:v>0.18471632154829701</x:v>
      </x:c>
      <x:c r="ET73" s="14">
        <x:v>1.0216895325866</x:v>
      </x:c>
      <x:c r="EU73" s="13">
        <x:v>2.7644034594685798</x:v>
      </x:c>
      <x:c r="EV73" s="14">
        <x:v>1.7263137025888899</x:v>
      </x:c>
      <x:c r="EW73" s="15"/>
      <x:c r="EX73" s="15"/>
      <x:c r="EY73" s="15"/>
      <x:c r="EZ73" s="15"/>
      <x:c r="FA73" s="15"/>
      <x:c r="FB73" s="15"/>
      <x:c r="FC73" s="15"/>
      <x:c r="FD73" s="15"/>
      <x:c r="FE73" s="15"/>
      <x:c r="FF73" s="15"/>
      <x:c r="FG73" s="15"/>
      <x:c r="FH73" s="15"/>
      <x:c r="FI73" s="15"/>
      <x:c r="FJ73" s="15"/>
      <x:c r="FK73" s="15"/>
      <x:c r="FL73" s="15"/>
      <x:c r="FM73" s="15"/>
      <x:c r="FN73" s="15"/>
      <x:c r="FO73" s="15"/>
      <x:c r="FP73" s="15"/>
      <x:c r="FQ73" s="15"/>
      <x:c r="FR73" s="15"/>
      <x:c r="FS73" s="15"/>
      <x:c r="FT73" s="15"/>
      <x:c r="FU73" s="15"/>
      <x:c r="FV73" s="15"/>
      <x:c r="FW73" s="15"/>
      <x:c r="FX73" s="15"/>
      <x:c r="FY73" s="15"/>
      <x:c r="FZ73" s="16"/>
    </x:row>
    <x:row r="74" spans="1:182" ht="12.95" customHeight="1" x14ac:dyDescent="0.2">
      <x:c r="A74" s="2" t="s">
        <x:v>25</x:v>
      </x:c>
      <x:c r="B74" s="32">
        <x:v>1</x:v>
      </x:c>
      <x:c r="C74" s="13">
        <x:v>12.794186561352401</x:v>
      </x:c>
      <x:c r="D74" s="14">
        <x:v>1.0186758143538399</x:v>
      </x:c>
      <x:c r="E74" s="13">
        <x:v>12.759733117330599</x:v>
      </x:c>
      <x:c r="F74" s="14">
        <x:v>1.3826043964494801</x:v>
      </x:c>
      <x:c r="G74" s="13">
        <x:v>14.3865350214634</x:v>
      </x:c>
      <x:c r="H74" s="14">
        <x:v>4.5835056333756601</x:v>
      </x:c>
      <x:c r="I74" s="13">
        <x:v>1.6268019041327499</x:v>
      </x:c>
      <x:c r="J74" s="14">
        <x:v>4.8228106109866404</x:v>
      </x:c>
      <x:c r="K74" s="13">
        <x:v>12.3569733049408</x:v>
      </x:c>
      <x:c r="L74" s="14">
        <x:v>1.0493067518766499</x:v>
      </x:c>
      <x:c r="M74" s="13">
        <x:v>12.6571326552969</x:v>
      </x:c>
      <x:c r="N74" s="14">
        <x:v>1.34281437678699</x:v>
      </x:c>
      <x:c r="O74" s="13">
        <x:v>6.0209347597126701</x:v>
      </x:c>
      <x:c r="P74" s="14">
        <x:v>2.1206571486377399</x:v>
      </x:c>
      <x:c r="Q74" s="13">
        <x:v>-6.63619789558427</x:v>
      </x:c>
      <x:c r="R74" s="14">
        <x:v>2.4722825652125402</x:v>
      </x:c>
      <x:c r="S74" s="13">
        <x:v>12.552106541532201</x:v>
      </x:c>
      <x:c r="T74" s="14">
        <x:v>1.0127299811039701</x:v>
      </x:c>
      <x:c r="U74" s="13">
        <x:v>13.504125804435599</x:v>
      </x:c>
      <x:c r="V74" s="14">
        <x:v>1.36485873582266</x:v>
      </x:c>
      <x:c r="W74" s="13">
        <x:v>5.8225087759295402</x:v>
      </x:c>
      <x:c r="X74" s="14">
        <x:v>2.0610025677671802</x:v>
      </x:c>
      <x:c r="Y74" s="13">
        <x:v>-7.6816170285060199</x:v>
      </x:c>
      <x:c r="Z74" s="14">
        <x:v>2.5286683235598102</x:v>
      </x:c>
      <x:c r="AA74" s="13">
        <x:v>16.009551080382</x:v>
      </x:c>
      <x:c r="AB74" s="14">
        <x:v>1.1610148376406999</x:v>
      </x:c>
      <x:c r="AC74" s="13">
        <x:v>16.401923471271999</x:v>
      </x:c>
      <x:c r="AD74" s="14">
        <x:v>1.5329680729036399</x:v>
      </x:c>
      <x:c r="AE74" s="13">
        <x:v>10.216380213791201</x:v>
      </x:c>
      <x:c r="AF74" s="14">
        <x:v>4.1235901070908696</x:v>
      </x:c>
      <x:c r="AG74" s="13">
        <x:v>-6.1855432574807701</x:v>
      </x:c>
      <x:c r="AH74" s="14">
        <x:v>4.3362583951549301</x:v>
      </x:c>
      <x:c r="AI74" s="13">
        <x:v>30.910765588286498</x:v>
      </x:c>
      <x:c r="AJ74" s="14">
        <x:v>1.30160307170969</x:v>
      </x:c>
      <x:c r="AK74" s="13">
        <x:v>31.2546993188896</x:v>
      </x:c>
      <x:c r="AL74" s="14">
        <x:v>2.1970183795230702</x:v>
      </x:c>
      <x:c r="AM74" s="13">
        <x:v>28.937739768953801</x:v>
      </x:c>
      <x:c r="AN74" s="14">
        <x:v>6.2402717540567298</x:v>
      </x:c>
      <x:c r="AO74" s="13">
        <x:v>-2.3169595499358202</x:v>
      </x:c>
      <x:c r="AP74" s="14">
        <x:v>6.3300324308319302</x:v>
      </x:c>
      <x:c r="AQ74" s="13">
        <x:v>32.760616353435402</x:v>
      </x:c>
      <x:c r="AR74" s="14">
        <x:v>1.2166141998981099</x:v>
      </x:c>
      <x:c r="AS74" s="13">
        <x:v>31.498867782297999</x:v>
      </x:c>
      <x:c r="AT74" s="14">
        <x:v>2.0778231814247601</x:v>
      </x:c>
      <x:c r="AU74" s="13">
        <x:v>33.783247410413999</x:v>
      </x:c>
      <x:c r="AV74" s="14">
        <x:v>6.6585477420997803</x:v>
      </x:c>
      <x:c r="AW74" s="13">
        <x:v>2.2843796281159601</x:v>
      </x:c>
      <x:c r="AX74" s="14">
        <x:v>6.4802313323874801</x:v>
      </x:c>
      <x:c r="AY74" s="13">
        <x:v>42.293263116964397</x:v>
      </x:c>
      <x:c r="AZ74" s="14">
        <x:v>1.3426532673454401</x:v>
      </x:c>
      <x:c r="BA74" s="13">
        <x:v>40.071390198821398</x:v>
      </x:c>
      <x:c r="BB74" s="14">
        <x:v>2.3558269391775801</x:v>
      </x:c>
      <x:c r="BC74" s="13">
        <x:v>42.6792970525524</x:v>
      </x:c>
      <x:c r="BD74" s="14">
        <x:v>6.8495985993022304</x:v>
      </x:c>
      <x:c r="BE74" s="13">
        <x:v>2.6079068537310599</x:v>
      </x:c>
      <x:c r="BF74" s="14">
        <x:v>6.87878838441</x:v>
      </x:c>
      <x:c r="BG74" s="13">
        <x:v>21.7855778704707</x:v>
      </x:c>
      <x:c r="BH74" s="14">
        <x:v>1.18112539783563</x:v>
      </x:c>
      <x:c r="BI74" s="13">
        <x:v>22.9055789782524</x:v>
      </x:c>
      <x:c r="BJ74" s="14">
        <x:v>2.0164645522808202</x:v>
      </x:c>
      <x:c r="BK74" s="13">
        <x:v>20.484936322500701</x:v>
      </x:c>
      <x:c r="BL74" s="14">
        <x:v>5.3279865365161898</x:v>
      </x:c>
      <x:c r="BM74" s="13">
        <x:v>-2.4206426557517302</x:v>
      </x:c>
      <x:c r="BN74" s="14">
        <x:v>5.6992011686078303</x:v>
      </x:c>
      <x:c r="BO74" s="13">
        <x:v>22.560349491131099</x:v>
      </x:c>
      <x:c r="BP74" s="14">
        <x:v>1.21100839288744</x:v>
      </x:c>
      <x:c r="BQ74" s="13">
        <x:v>21.8748739652181</x:v>
      </x:c>
      <x:c r="BR74" s="14">
        <x:v>1.6753165890186601</x:v>
      </x:c>
      <x:c r="BS74" s="13">
        <x:v>30.592585824486498</x:v>
      </x:c>
      <x:c r="BT74" s="14">
        <x:v>6.2248414703065498</x:v>
      </x:c>
      <x:c r="BU74" s="13">
        <x:v>8.7177118592684195</x:v>
      </x:c>
      <x:c r="BV74" s="14">
        <x:v>6.5014523883224404</x:v>
      </x:c>
      <x:c r="BW74" s="13">
        <x:v>18.923699485589001</x:v>
      </x:c>
      <x:c r="BX74" s="14">
        <x:v>0.93313842000085101</x:v>
      </x:c>
      <x:c r="BY74" s="13">
        <x:v>20.382025209429699</x:v>
      </x:c>
      <x:c r="BZ74" s="14">
        <x:v>1.5838257852500299</x:v>
      </x:c>
      <x:c r="CA74" s="13">
        <x:v>17.044453097563402</x:v>
      </x:c>
      <x:c r="CB74" s="14">
        <x:v>5.1743990342693396</x:v>
      </x:c>
      <x:c r="CC74" s="13">
        <x:v>-3.3375721118662698</x:v>
      </x:c>
      <x:c r="CD74" s="14">
        <x:v>5.38046362700715</x:v>
      </x:c>
      <x:c r="CE74" s="13">
        <x:v>52.027091536199201</x:v>
      </x:c>
      <x:c r="CF74" s="14">
        <x:v>1.4459575137695</x:v>
      </x:c>
      <x:c r="CG74" s="13">
        <x:v>52.829597542979997</x:v>
      </x:c>
      <x:c r="CH74" s="14">
        <x:v>2.2385845638642898</x:v>
      </x:c>
      <x:c r="CI74" s="13">
        <x:v>40.269724719116503</x:v>
      </x:c>
      <x:c r="CJ74" s="14">
        <x:v>7.3651986571147798</x:v>
      </x:c>
      <x:c r="CK74" s="13">
        <x:v>-12.5598728238635</x:v>
      </x:c>
      <x:c r="CL74" s="14">
        <x:v>7.5092311942340997</x:v>
      </x:c>
      <x:c r="CM74" s="13">
        <x:v>43.550002938991703</x:v>
      </x:c>
      <x:c r="CN74" s="14">
        <x:v>1.4464780423661301</x:v>
      </x:c>
      <x:c r="CO74" s="13">
        <x:v>42.917905462379899</x:v>
      </x:c>
      <x:c r="CP74" s="14">
        <x:v>2.3981767070705899</x:v>
      </x:c>
      <x:c r="CQ74" s="13">
        <x:v>42.712030487384801</x:v>
      </x:c>
      <x:c r="CR74" s="14">
        <x:v>6.6762164456635</x:v>
      </x:c>
      <x:c r="CS74" s="13">
        <x:v>-0.205874974995083</x:v>
      </x:c>
      <x:c r="CT74" s="14">
        <x:v>6.7709444101205403</x:v>
      </x:c>
      <x:c r="CU74" s="13">
        <x:v>16.256194803926199</x:v>
      </x:c>
      <x:c r="CV74" s="14">
        <x:v>1.0648748844829099</x:v>
      </x:c>
      <x:c r="CW74" s="13">
        <x:v>15.9873016516172</x:v>
      </x:c>
      <x:c r="CX74" s="14">
        <x:v>1.5215042762434801</x:v>
      </x:c>
      <x:c r="CY74" s="13">
        <x:v>12.9636443691409</x:v>
      </x:c>
      <x:c r="CZ74" s="14">
        <x:v>4.4839496842282802</x:v>
      </x:c>
      <x:c r="DA74" s="13">
        <x:v>-3.0236572824762402</x:v>
      </x:c>
      <x:c r="DB74" s="14">
        <x:v>4.9299943025954702</x:v>
      </x:c>
      <x:c r="DC74" s="13">
        <x:v>31.603973782856901</x:v>
      </x:c>
      <x:c r="DD74" s="14">
        <x:v>1.46227754557457</x:v>
      </x:c>
      <x:c r="DE74" s="13">
        <x:v>28.607081550735401</x:v>
      </x:c>
      <x:c r="DF74" s="14">
        <x:v>2.0894752802292298</x:v>
      </x:c>
      <x:c r="DG74" s="13">
        <x:v>26.603028884789701</x:v>
      </x:c>
      <x:c r="DH74" s="14">
        <x:v>5.1567541471240803</x:v>
      </x:c>
      <x:c r="DI74" s="13">
        <x:v>-2.0040526659456401</x:v>
      </x:c>
      <x:c r="DJ74" s="14">
        <x:v>5.8832634190912598</x:v>
      </x:c>
      <x:c r="DK74" s="13">
        <x:v>33.026597654544901</x:v>
      </x:c>
      <x:c r="DL74" s="14">
        <x:v>1.3704096010785001</x:v>
      </x:c>
      <x:c r="DM74" s="13">
        <x:v>31.5447101768073</x:v>
      </x:c>
      <x:c r="DN74" s="14">
        <x:v>2.2311247111660899</x:v>
      </x:c>
      <x:c r="DO74" s="13">
        <x:v>36.193011374909098</x:v>
      </x:c>
      <x:c r="DP74" s="14">
        <x:v>6.5173967721039796</x:v>
      </x:c>
      <x:c r="DQ74" s="13">
        <x:v>4.6483011981017901</x:v>
      </x:c>
      <x:c r="DR74" s="14">
        <x:v>7.1008711943093097</x:v>
      </x:c>
      <x:c r="DS74" s="13">
        <x:v>0.91189858704972204</x:v>
      </x:c>
      <x:c r="DT74" s="14">
        <x:v>1.3498444545678101</x:v>
      </x:c>
      <x:c r="DU74" s="13">
        <x:v>-0.80885512100454404</x:v>
      </x:c>
      <x:c r="DV74" s="14">
        <x:v>1.3894983958279901</x:v>
      </x:c>
      <x:c r="DW74" s="13">
        <x:v>-1.4853055002516999</x:v>
      </x:c>
      <x:c r="DX74" s="14">
        <x:v>1.4596780882845299</x:v>
      </x:c>
      <x:c r="DY74" s="13">
        <x:v>0.38690111969265201</x:v>
      </x:c>
      <x:c r="DZ74" s="14">
        <x:v>1.51198286300596</x:v>
      </x:c>
      <x:c r="EA74" s="13">
        <x:v>5.3222501421453998</x:v>
      </x:c>
      <x:c r="EB74" s="14">
        <x:v>1.800797401816</x:v>
      </x:c>
      <x:c r="EC74" s="13">
        <x:v>6.1513357235438804</x:v>
      </x:c>
      <x:c r="ED74" s="14">
        <x:v>1.6573929263812801</x:v>
      </x:c>
      <x:c r="EE74" s="13">
        <x:v>3.7001861171024002</x:v>
      </x:c>
      <x:c r="EF74" s="14">
        <x:v>1.82745083403111</x:v>
      </x:c>
      <x:c r="EG74" s="13">
        <x:v>-0.48109116085042603</x:v>
      </x:c>
      <x:c r="EH74" s="14">
        <x:v>1.6196081099950601</x:v>
      </x:c>
      <x:c r="EI74" s="13">
        <x:v>1.4816828378209499</x:v>
      </x:c>
      <x:c r="EJ74" s="14">
        <x:v>1.68454820321821</x:v>
      </x:c>
      <x:c r="EK74" s="13">
        <x:v>0.58465720827133805</x:v>
      </x:c>
      <x:c r="EL74" s="14">
        <x:v>1.3815353338779199</x:v>
      </x:c>
      <x:c r="EM74" s="13">
        <x:v>3.8593657589926802</x:v>
      </x:c>
      <x:c r="EN74" s="14">
        <x:v>2.1039636015786898</x:v>
      </x:c>
      <x:c r="EO74" s="13">
        <x:v>6.8021313344088803</x:v>
      </x:c>
      <x:c r="EP74" s="14">
        <x:v>1.85793063061505</x:v>
      </x:c>
      <x:c r="EQ74" s="13">
        <x:v>-0.19651080176087299</x:v>
      </x:c>
      <x:c r="ER74" s="14">
        <x:v>1.4184008820068399</x:v>
      </x:c>
      <x:c r="ES74" s="13">
        <x:v>-1.9182683461945</x:v>
      </x:c>
      <x:c r="ET74" s="14">
        <x:v>1.8218072997446</x:v>
      </x:c>
      <x:c r="EU74" s="13">
        <x:v>-2.0111577517769801</x:v>
      </x:c>
      <x:c r="EV74" s="14">
        <x:v>1.8670011247538301</x:v>
      </x:c>
      <x:c r="EW74" s="15"/>
      <x:c r="EX74" s="15"/>
      <x:c r="EY74" s="15"/>
      <x:c r="EZ74" s="15"/>
      <x:c r="FA74" s="15"/>
      <x:c r="FB74" s="15"/>
      <x:c r="FC74" s="15"/>
      <x:c r="FD74" s="15"/>
      <x:c r="FE74" s="15"/>
      <x:c r="FF74" s="15"/>
      <x:c r="FG74" s="15"/>
      <x:c r="FH74" s="15"/>
      <x:c r="FI74" s="15"/>
      <x:c r="FJ74" s="15"/>
      <x:c r="FK74" s="15"/>
      <x:c r="FL74" s="15"/>
      <x:c r="FM74" s="15"/>
      <x:c r="FN74" s="15"/>
      <x:c r="FO74" s="15"/>
      <x:c r="FP74" s="15"/>
      <x:c r="FQ74" s="15"/>
      <x:c r="FR74" s="15"/>
      <x:c r="FS74" s="15"/>
      <x:c r="FT74" s="15"/>
      <x:c r="FU74" s="15"/>
      <x:c r="FV74" s="15"/>
      <x:c r="FW74" s="15"/>
      <x:c r="FX74" s="15"/>
      <x:c r="FY74" s="15"/>
      <x:c r="FZ74" s="16"/>
    </x:row>
    <x:row r="75" spans="1:182" ht="12.95" customHeight="1" x14ac:dyDescent="0.2">
      <x:c r="A75" s="2" t="s">
        <x:v>36</x:v>
      </x:c>
      <x:c r="B75" s="32">
        <x:v>1</x:v>
      </x:c>
      <x:c r="C75" s="13">
        <x:v>3.64966939864801</x:v>
      </x:c>
      <x:c r="D75" s="14">
        <x:v>0.58461121016838102</x:v>
      </x:c>
      <x:c r="E75" s="13">
        <x:v>1.93311477944045</x:v>
      </x:c>
      <x:c r="F75" s="14">
        <x:v>0.58847156431023695</x:v>
      </x:c>
      <x:c r="G75" s="13">
        <x:v>6.8306850725740302</x:v>
      </x:c>
      <x:c r="H75" s="14">
        <x:v>4.4550601561226104</x:v>
      </x:c>
      <x:c r="I75" s="13">
        <x:v>4.8975702931335796</x:v>
      </x:c>
      <x:c r="J75" s="14">
        <x:v>4.7536861620030102</x:v>
      </x:c>
      <x:c r="K75" s="13">
        <x:v>7.4956070752368502</x:v>
      </x:c>
      <x:c r="L75" s="14">
        <x:v>0.77122264301334997</x:v>
      </x:c>
      <x:c r="M75" s="13">
        <x:v>5.7770973601203099</x:v>
      </x:c>
      <x:c r="N75" s="14">
        <x:v>0.99326183639322296</x:v>
      </x:c>
      <x:c r="O75" s="13">
        <x:v>17.7586664036643</x:v>
      </x:c>
      <x:c r="P75" s="14">
        <x:v>6.8985409865710796</x:v>
      </x:c>
      <x:c r="Q75" s="13">
        <x:v>11.981569043544001</x:v>
      </x:c>
      <x:c r="R75" s="14">
        <x:v>7.1087932219245902</x:v>
      </x:c>
      <x:c r="S75" s="13">
        <x:v>1.6714865128169101</x:v>
      </x:c>
      <x:c r="T75" s="14">
        <x:v>0.37591543450857601</x:v>
      </x:c>
      <x:c r="U75" s="13">
        <x:v>1.6511674343303999</x:v>
      </x:c>
      <x:c r="V75" s="14">
        <x:v>0.642911533233954</x:v>
      </x:c>
      <x:c r="W75" s="13">
        <x:v>1.83654415469674</x:v>
      </x:c>
      <x:c r="X75" s="14">
        <x:v>1.61625540827201</x:v>
      </x:c>
      <x:c r="Y75" s="13">
        <x:v>0.18537672036634301</x:v>
      </x:c>
      <x:c r="Z75" s="14">
        <x:v>1.74673004385747</x:v>
      </x:c>
      <x:c r="AA75" s="13">
        <x:v>8.4553512970864997</x:v>
      </x:c>
      <x:c r="AB75" s="14">
        <x:v>0.84654687448454302</x:v>
      </x:c>
      <x:c r="AC75" s="13">
        <x:v>9.1195676237785399</x:v>
      </x:c>
      <x:c r="AD75" s="14">
        <x:v>1.3795726732303299</x:v>
      </x:c>
      <x:c r="AE75" s="13">
        <x:v>2.3896719837089901</x:v>
      </x:c>
      <x:c r="AF75" s="14">
        <x:v>2.3845983002357398</x:v>
      </x:c>
      <x:c r="AG75" s="13">
        <x:v>-6.72989564006956</x:v>
      </x:c>
      <x:c r="AH75" s="14">
        <x:v>2.8702523552307602</x:v>
      </x:c>
      <x:c r="AI75" s="13">
        <x:v>27.400987340994799</x:v>
      </x:c>
      <x:c r="AJ75" s="14">
        <x:v>1.53636079184468</x:v>
      </x:c>
      <x:c r="AK75" s="13">
        <x:v>26.8135881240826</x:v>
      </x:c>
      <x:c r="AL75" s="14">
        <x:v>2.3580528622027002</x:v>
      </x:c>
      <x:c r="AM75" s="13">
        <x:v>26.732505721142399</x:v>
      </x:c>
      <x:c r="AN75" s="14">
        <x:v>8.0125312736360108</x:v>
      </x:c>
      <x:c r="AO75" s="13">
        <x:v>-8.1082402940211296E-2</x:v>
      </x:c>
      <x:c r="AP75" s="14">
        <x:v>8.0799121076166998</x:v>
      </x:c>
      <x:c r="AQ75" s="13">
        <x:v>32.608179206705998</x:v>
      </x:c>
      <x:c r="AR75" s="14">
        <x:v>1.4477287589418399</x:v>
      </x:c>
      <x:c r="AS75" s="13">
        <x:v>31.4336238739475</x:v>
      </x:c>
      <x:c r="AT75" s="14">
        <x:v>2.2748102610699199</x:v>
      </x:c>
      <x:c r="AU75" s="13">
        <x:v>28.732084787324801</x:v>
      </x:c>
      <x:c r="AV75" s="14">
        <x:v>7.8681460702555404</x:v>
      </x:c>
      <x:c r="AW75" s="13">
        <x:v>-2.70153908662276</x:v>
      </x:c>
      <x:c r="AX75" s="14">
        <x:v>7.9361107686373398</x:v>
      </x:c>
      <x:c r="AY75" s="13">
        <x:v>26.885574803541399</x:v>
      </x:c>
      <x:c r="AZ75" s="14">
        <x:v>1.5863824909419799</x:v>
      </x:c>
      <x:c r="BA75" s="13">
        <x:v>26.828858870837799</x:v>
      </x:c>
      <x:c r="BB75" s="14">
        <x:v>2.5675835469866799</x:v>
      </x:c>
      <x:c r="BC75" s="13">
        <x:v>19.6514818066535</x:v>
      </x:c>
      <x:c r="BD75" s="14">
        <x:v>7.6739172760133103</x:v>
      </x:c>
      <x:c r="BE75" s="13">
        <x:v>-7.1773770641842898</x:v>
      </x:c>
      <x:c r="BF75" s="14">
        <x:v>8.5073522720919996</x:v>
      </x:c>
      <x:c r="BG75" s="13">
        <x:v>34.959740627919203</x:v>
      </x:c>
      <x:c r="BH75" s="14">
        <x:v>1.6601917362474401</x:v>
      </x:c>
      <x:c r="BI75" s="13">
        <x:v>34.003448565966998</x:v>
      </x:c>
      <x:c r="BJ75" s="14">
        <x:v>2.3530457069828201</x:v>
      </x:c>
      <x:c r="BK75" s="13">
        <x:v>43.712642588226601</x:v>
      </x:c>
      <x:c r="BL75" s="14">
        <x:v>9.2137765884338592</x:v>
      </x:c>
      <x:c r="BM75" s="13">
        <x:v>9.7091940222596307</x:v>
      </x:c>
      <x:c r="BN75" s="14">
        <x:v>9.8812577752134292</x:v>
      </x:c>
      <x:c r="BO75" s="13">
        <x:v>6.2398917680450401</x:v>
      </x:c>
      <x:c r="BP75" s="14">
        <x:v>0.701150794095039</x:v>
      </x:c>
      <x:c r="BQ75" s="13">
        <x:v>6.0112476804010999</x:v>
      </x:c>
      <x:c r="BR75" s="14">
        <x:v>1.16666291333772</x:v>
      </x:c>
      <x:c r="BS75" s="13">
        <x:v>2.31350993276105</x:v>
      </x:c>
      <x:c r="BT75" s="14">
        <x:v>1.63336869427041</x:v>
      </x:c>
      <x:c r="BU75" s="13">
        <x:v>-3.6977377476400499</x:v>
      </x:c>
      <x:c r="BV75" s="14">
        <x:v>2.0039934556794998</x:v>
      </x:c>
      <x:c r="BW75" s="13">
        <x:v>26.5079238223876</x:v>
      </x:c>
      <x:c r="BX75" s="14">
        <x:v>1.6980081470341799</x:v>
      </x:c>
      <x:c r="BY75" s="13">
        <x:v>25.755643151935502</x:v>
      </x:c>
      <x:c r="BZ75" s="14">
        <x:v>2.4063449890606798</x:v>
      </x:c>
      <x:c r="CA75" s="13">
        <x:v>34.874631944440999</x:v>
      </x:c>
      <x:c r="CB75" s="14">
        <x:v>8.1820483264046597</x:v>
      </x:c>
      <x:c r="CC75" s="13">
        <x:v>9.1189887925054993</x:v>
      </x:c>
      <x:c r="CD75" s="14">
        <x:v>8.3197087304306105</x:v>
      </x:c>
      <x:c r="CE75" s="13">
        <x:v>51.519875588206297</x:v>
      </x:c>
      <x:c r="CF75" s="14">
        <x:v>1.72272907662318</x:v>
      </x:c>
      <x:c r="CG75" s="13">
        <x:v>50.654690560344498</x:v>
      </x:c>
      <x:c r="CH75" s="14">
        <x:v>2.58655234093224</x:v>
      </x:c>
      <x:c r="CI75" s="13">
        <x:v>55.786744105396203</x:v>
      </x:c>
      <x:c r="CJ75" s="14">
        <x:v>8.8227908867253593</x:v>
      </x:c>
      <x:c r="CK75" s="13">
        <x:v>5.1320535450516997</x:v>
      </x:c>
      <x:c r="CL75" s="14">
        <x:v>8.9935593665169904</x:v>
      </x:c>
      <x:c r="CM75" s="13">
        <x:v>22.577367923328701</x:v>
      </x:c>
      <x:c r="CN75" s="14">
        <x:v>1.5659909662073099</x:v>
      </x:c>
      <x:c r="CO75" s="13">
        <x:v>22.198965065555701</x:v>
      </x:c>
      <x:c r="CP75" s="14">
        <x:v>2.09968902644873</x:v>
      </x:c>
      <x:c r="CQ75" s="13">
        <x:v>23.891782002235299</x:v>
      </x:c>
      <x:c r="CR75" s="14">
        <x:v>7.5501484914939896</x:v>
      </x:c>
      <x:c r="CS75" s="13">
        <x:v>1.69281693667958</x:v>
      </x:c>
      <x:c r="CT75" s="14">
        <x:v>7.5123265518837998</x:v>
      </x:c>
      <x:c r="CU75" s="13">
        <x:v>5.9946978731393603</x:v>
      </x:c>
      <x:c r="CV75" s="14">
        <x:v>0.74348328745668701</x:v>
      </x:c>
      <x:c r="CW75" s="13">
        <x:v>5.1336706674197501</x:v>
      </x:c>
      <x:c r="CX75" s="14">
        <x:v>1.0439399848067299</x:v>
      </x:c>
      <x:c r="CY75" s="13">
        <x:v>6.7473014105480198</x:v>
      </x:c>
      <x:c r="CZ75" s="14">
        <x:v>3.82622420931208</x:v>
      </x:c>
      <x:c r="DA75" s="13">
        <x:v>1.6136307431282699</x:v>
      </x:c>
      <x:c r="DB75" s="14">
        <x:v>3.8530344474034801</x:v>
      </x:c>
      <x:c r="DC75" s="13">
        <x:v>6.9157000253597101</x:v>
      </x:c>
      <x:c r="DD75" s="14">
        <x:v>0.72041124428681902</x:v>
      </x:c>
      <x:c r="DE75" s="13">
        <x:v>6.7116943770266797</x:v>
      </x:c>
      <x:c r="DF75" s="14">
        <x:v>1.1087570664977999</x:v>
      </x:c>
      <x:c r="DG75" s="13">
        <x:v>8.8469330119484901</x:v>
      </x:c>
      <x:c r="DH75" s="14">
        <x:v>4.3457849450566499</x:v>
      </x:c>
      <x:c r="DI75" s="13">
        <x:v>2.13523863492181</x:v>
      </x:c>
      <x:c r="DJ75" s="14">
        <x:v>4.5339062354419797</x:v>
      </x:c>
      <x:c r="DK75" s="13">
        <x:v>31.292043968329001</x:v>
      </x:c>
      <x:c r="DL75" s="14">
        <x:v>1.63976416766651</x:v>
      </x:c>
      <x:c r="DM75" s="13">
        <x:v>30.8755071928455</x:v>
      </x:c>
      <x:c r="DN75" s="14">
        <x:v>2.4497436460667901</x:v>
      </x:c>
      <x:c r="DO75" s="13">
        <x:v>35.087400419809299</x:v>
      </x:c>
      <x:c r="DP75" s="14">
        <x:v>6.9621678681865102</x:v>
      </x:c>
      <x:c r="DQ75" s="13">
        <x:v>4.2118932269638103</x:v>
      </x:c>
      <x:c r="DR75" s="14">
        <x:v>7.2502904034704398</x:v>
      </x:c>
      <x:c r="DS75" s="13">
        <x:v>-2.0311125146301099</x:v>
      </x:c>
      <x:c r="DT75" s="14">
        <x:v>0.80168892915244705</x:v>
      </x:c>
      <x:c r="DU75" s="13">
        <x:v>-0.75724825488677605</x:v>
      </x:c>
      <x:c r="DV75" s="14">
        <x:v>0.99911794405752696</x:v>
      </x:c>
      <x:c r="DW75" s="13">
        <x:v>-1.1198409709552299</x:v>
      </x:c>
      <x:c r="DX75" s="14">
        <x:v>0.55294811548831502</x:v>
      </x:c>
      <x:c r="DY75" s="13">
        <x:v>-0.678077131815913</x:v>
      </x:c>
      <x:c r="DZ75" s="14">
        <x:v>1.08623752946855</x:v>
      </x:c>
      <x:c r="EA75" s="13">
        <x:v>10.9395090109458</x:v>
      </x:c>
      <x:c r="EB75" s="14">
        <x:v>1.7935067750385401</x:v>
      </x:c>
      <x:c r="EC75" s="13">
        <x:v>13.736360670543601</x:v>
      </x:c>
      <x:c r="ED75" s="14">
        <x:v>1.77399733760107</x:v>
      </x:c>
      <x:c r="EE75" s="13">
        <x:v>3.00307910358802</x:v>
      </x:c>
      <x:c r="EF75" s="14">
        <x:v>1.9352945763414999</x:v>
      </x:c>
      <x:c r="EG75" s="13">
        <x:v>17.9624251115508</x:v>
      </x:c>
      <x:c r="EH75" s="14">
        <x:v>1.97230315207427</x:v>
      </x:c>
      <x:c r="EI75" s="13">
        <x:v>1.6772983177443901</x:v>
      </x:c>
      <x:c r="EJ75" s="14">
        <x:v>0.89309433100574798</x:v>
      </x:c>
      <x:c r="EK75" s="13">
        <x:v>9.6180816676458694</x:v>
      </x:c>
      <x:c r="EL75" s="14">
        <x:v>2.00004197977831</x:v>
      </x:c>
      <x:c r="EM75" s="13">
        <x:v>23.0713521185769</x:v>
      </x:c>
      <x:c r="EN75" s="14">
        <x:v>2.18898036493569</x:v>
      </x:c>
      <x:c r="EO75" s="13">
        <x:v>7.6406221212570298</x:v>
      </x:c>
      <x:c r="EP75" s="14">
        <x:v>1.88502920897334</x:v>
      </x:c>
      <x:c r="EQ75" s="13">
        <x:v>-2.0217718478847999</x:v>
      </x:c>
      <x:c r="ER75" s="14">
        <x:v>0.96860348593443402</x:v>
      </x:c>
      <x:c r="ES75" s="13">
        <x:v>-0.193616941465756</x:v>
      </x:c>
      <x:c r="ET75" s="14">
        <x:v>0.92261576598606498</x:v>
      </x:c>
      <x:c r="EU75" s="13">
        <x:v>10.983553383050801</x:v>
      </x:c>
      <x:c r="EV75" s="14">
        <x:v>1.9119703746378001</x:v>
      </x:c>
      <x:c r="EW75" s="15"/>
      <x:c r="EX75" s="15"/>
      <x:c r="EY75" s="15"/>
      <x:c r="EZ75" s="15"/>
      <x:c r="FA75" s="15"/>
      <x:c r="FB75" s="15"/>
      <x:c r="FC75" s="15"/>
      <x:c r="FD75" s="15"/>
      <x:c r="FE75" s="15"/>
      <x:c r="FF75" s="15"/>
      <x:c r="FG75" s="15"/>
      <x:c r="FH75" s="15"/>
      <x:c r="FI75" s="15"/>
      <x:c r="FJ75" s="15"/>
      <x:c r="FK75" s="15"/>
      <x:c r="FL75" s="15"/>
      <x:c r="FM75" s="15"/>
      <x:c r="FN75" s="15"/>
      <x:c r="FO75" s="15"/>
      <x:c r="FP75" s="15"/>
      <x:c r="FQ75" s="15"/>
      <x:c r="FR75" s="15"/>
      <x:c r="FS75" s="15"/>
      <x:c r="FT75" s="15"/>
      <x:c r="FU75" s="15"/>
      <x:c r="FV75" s="15"/>
      <x:c r="FW75" s="15"/>
      <x:c r="FX75" s="15"/>
      <x:c r="FY75" s="15"/>
      <x:c r="FZ75" s="16"/>
    </x:row>
    <x:row r="76" spans="1:182" ht="12.95" customHeight="1" x14ac:dyDescent="0.2">
      <x:c r="A76" s="2" t="s">
        <x:v>41</x:v>
      </x:c>
      <x:c r="B76" s="32">
        <x:v>1</x:v>
      </x:c>
      <x:c r="C76" s="13">
        <x:v>51.496773170836498</x:v>
      </x:c>
      <x:c r="D76" s="14">
        <x:v>1.31952568924727</x:v>
      </x:c>
      <x:c r="E76" s="13">
        <x:v>48.707081107187001</x:v>
      </x:c>
      <x:c r="F76" s="14">
        <x:v>1.9771210713851901</x:v>
      </x:c>
      <x:c r="G76" s="13" t="s">
        <x:v>723</x:v>
      </x:c>
      <x:c r="H76" s="14" t="s">
        <x:v>723</x:v>
      </x:c>
      <x:c r="I76" s="13" t="s">
        <x:v>723</x:v>
      </x:c>
      <x:c r="J76" s="14" t="s">
        <x:v>723</x:v>
      </x:c>
      <x:c r="K76" s="13">
        <x:v>56.620821557996301</x:v>
      </x:c>
      <x:c r="L76" s="14">
        <x:v>1.23974324383252</x:v>
      </x:c>
      <x:c r="M76" s="13">
        <x:v>54.676459287069797</x:v>
      </x:c>
      <x:c r="N76" s="14">
        <x:v>2.0012229861366602</x:v>
      </x:c>
      <x:c r="O76" s="13" t="s">
        <x:v>723</x:v>
      </x:c>
      <x:c r="P76" s="14" t="s">
        <x:v>723</x:v>
      </x:c>
      <x:c r="Q76" s="13" t="s">
        <x:v>723</x:v>
      </x:c>
      <x:c r="R76" s="14" t="s">
        <x:v>723</x:v>
      </x:c>
      <x:c r="S76" s="13">
        <x:v>29.8333840617005</x:v>
      </x:c>
      <x:c r="T76" s="14">
        <x:v>1.1724635640409899</x:v>
      </x:c>
      <x:c r="U76" s="13">
        <x:v>28.017231711345399</x:v>
      </x:c>
      <x:c r="V76" s="14">
        <x:v>1.6374842549681301</x:v>
      </x:c>
      <x:c r="W76" s="13" t="s">
        <x:v>723</x:v>
      </x:c>
      <x:c r="X76" s="14" t="s">
        <x:v>723</x:v>
      </x:c>
      <x:c r="Y76" s="13" t="s">
        <x:v>723</x:v>
      </x:c>
      <x:c r="Z76" s="14" t="s">
        <x:v>723</x:v>
      </x:c>
      <x:c r="AA76" s="13">
        <x:v>42.915379719325102</x:v>
      </x:c>
      <x:c r="AB76" s="14">
        <x:v>1.24347411022947</x:v>
      </x:c>
      <x:c r="AC76" s="13">
        <x:v>40.055481746099403</x:v>
      </x:c>
      <x:c r="AD76" s="14">
        <x:v>1.9409378028520301</x:v>
      </x:c>
      <x:c r="AE76" s="13" t="s">
        <x:v>723</x:v>
      </x:c>
      <x:c r="AF76" s="14" t="s">
        <x:v>723</x:v>
      </x:c>
      <x:c r="AG76" s="13" t="s">
        <x:v>723</x:v>
      </x:c>
      <x:c r="AH76" s="14" t="s">
        <x:v>723</x:v>
      </x:c>
      <x:c r="AI76" s="13">
        <x:v>46.668387079478997</x:v>
      </x:c>
      <x:c r="AJ76" s="14">
        <x:v>1.2829148906279499</x:v>
      </x:c>
      <x:c r="AK76" s="13">
        <x:v>46.624195489898803</x:v>
      </x:c>
      <x:c r="AL76" s="14">
        <x:v>1.5773485986328699</x:v>
      </x:c>
      <x:c r="AM76" s="13" t="s">
        <x:v>723</x:v>
      </x:c>
      <x:c r="AN76" s="14" t="s">
        <x:v>723</x:v>
      </x:c>
      <x:c r="AO76" s="13" t="s">
        <x:v>723</x:v>
      </x:c>
      <x:c r="AP76" s="14" t="s">
        <x:v>723</x:v>
      </x:c>
      <x:c r="AQ76" s="13">
        <x:v>47.772427624833398</x:v>
      </x:c>
      <x:c r="AR76" s="14">
        <x:v>1.3545573718713599</x:v>
      </x:c>
      <x:c r="AS76" s="13">
        <x:v>48.2115852314327</x:v>
      </x:c>
      <x:c r="AT76" s="14">
        <x:v>1.67922421133695</x:v>
      </x:c>
      <x:c r="AU76" s="13" t="s">
        <x:v>723</x:v>
      </x:c>
      <x:c r="AV76" s="14" t="s">
        <x:v>723</x:v>
      </x:c>
      <x:c r="AW76" s="13" t="s">
        <x:v>723</x:v>
      </x:c>
      <x:c r="AX76" s="14" t="s">
        <x:v>723</x:v>
      </x:c>
      <x:c r="AY76" s="13">
        <x:v>22.533367093322202</x:v>
      </x:c>
      <x:c r="AZ76" s="14">
        <x:v>0.94947194154900705</x:v>
      </x:c>
      <x:c r="BA76" s="13">
        <x:v>22.100798218430299</x:v>
      </x:c>
      <x:c r="BB76" s="14">
        <x:v>1.30665889866427</x:v>
      </x:c>
      <x:c r="BC76" s="13" t="s">
        <x:v>723</x:v>
      </x:c>
      <x:c r="BD76" s="14" t="s">
        <x:v>723</x:v>
      </x:c>
      <x:c r="BE76" s="13" t="s">
        <x:v>723</x:v>
      </x:c>
      <x:c r="BF76" s="14" t="s">
        <x:v>723</x:v>
      </x:c>
      <x:c r="BG76" s="13">
        <x:v>50.775005944526299</x:v>
      </x:c>
      <x:c r="BH76" s="14">
        <x:v>1.1716696443071</x:v>
      </x:c>
      <x:c r="BI76" s="13">
        <x:v>50.082349796430996</x:v>
      </x:c>
      <x:c r="BJ76" s="14">
        <x:v>1.6828865684938199</x:v>
      </x:c>
      <x:c r="BK76" s="13" t="s">
        <x:v>723</x:v>
      </x:c>
      <x:c r="BL76" s="14" t="s">
        <x:v>723</x:v>
      </x:c>
      <x:c r="BM76" s="13" t="s">
        <x:v>723</x:v>
      </x:c>
      <x:c r="BN76" s="14" t="s">
        <x:v>723</x:v>
      </x:c>
      <x:c r="BO76" s="13">
        <x:v>20.776155850118698</x:v>
      </x:c>
      <x:c r="BP76" s="14">
        <x:v>1.0162271755346399</x:v>
      </x:c>
      <x:c r="BQ76" s="13">
        <x:v>18.213968097349198</x:v>
      </x:c>
      <x:c r="BR76" s="14">
        <x:v>1.3748418343311899</x:v>
      </x:c>
      <x:c r="BS76" s="13" t="s">
        <x:v>723</x:v>
      </x:c>
      <x:c r="BT76" s="14" t="s">
        <x:v>723</x:v>
      </x:c>
      <x:c r="BU76" s="13" t="s">
        <x:v>723</x:v>
      </x:c>
      <x:c r="BV76" s="14" t="s">
        <x:v>723</x:v>
      </x:c>
      <x:c r="BW76" s="13">
        <x:v>53.636099429104902</x:v>
      </x:c>
      <x:c r="BX76" s="14">
        <x:v>1.2779985733468899</x:v>
      </x:c>
      <x:c r="BY76" s="13">
        <x:v>51.879552962493499</x:v>
      </x:c>
      <x:c r="BZ76" s="14">
        <x:v>1.8495488678454</x:v>
      </x:c>
      <x:c r="CA76" s="13" t="s">
        <x:v>723</x:v>
      </x:c>
      <x:c r="CB76" s="14" t="s">
        <x:v>723</x:v>
      </x:c>
      <x:c r="CC76" s="13" t="s">
        <x:v>723</x:v>
      </x:c>
      <x:c r="CD76" s="14" t="s">
        <x:v>723</x:v>
      </x:c>
      <x:c r="CE76" s="13">
        <x:v>57.706303530726203</x:v>
      </x:c>
      <x:c r="CF76" s="14">
        <x:v>1.17230556237705</x:v>
      </x:c>
      <x:c r="CG76" s="13">
        <x:v>55.788059838596801</x:v>
      </x:c>
      <x:c r="CH76" s="14">
        <x:v>1.77365106244824</x:v>
      </x:c>
      <x:c r="CI76" s="13" t="s">
        <x:v>723</x:v>
      </x:c>
      <x:c r="CJ76" s="14" t="s">
        <x:v>723</x:v>
      </x:c>
      <x:c r="CK76" s="13" t="s">
        <x:v>723</x:v>
      </x:c>
      <x:c r="CL76" s="14" t="s">
        <x:v>723</x:v>
      </x:c>
      <x:c r="CM76" s="13">
        <x:v>21.052885267212201</x:v>
      </x:c>
      <x:c r="CN76" s="14">
        <x:v>1.0867645492117399</x:v>
      </x:c>
      <x:c r="CO76" s="13">
        <x:v>19.303500506046301</x:v>
      </x:c>
      <x:c r="CP76" s="14">
        <x:v>1.42695907182278</x:v>
      </x:c>
      <x:c r="CQ76" s="13" t="s">
        <x:v>723</x:v>
      </x:c>
      <x:c r="CR76" s="14" t="s">
        <x:v>723</x:v>
      </x:c>
      <x:c r="CS76" s="13" t="s">
        <x:v>723</x:v>
      </x:c>
      <x:c r="CT76" s="14" t="s">
        <x:v>723</x:v>
      </x:c>
      <x:c r="CU76" s="13">
        <x:v>35.676391955330701</x:v>
      </x:c>
      <x:c r="CV76" s="14">
        <x:v>1.18589625471561</x:v>
      </x:c>
      <x:c r="CW76" s="13">
        <x:v>35.6384304577956</x:v>
      </x:c>
      <x:c r="CX76" s="14">
        <x:v>1.86929222250661</x:v>
      </x:c>
      <x:c r="CY76" s="13" t="s">
        <x:v>723</x:v>
      </x:c>
      <x:c r="CZ76" s="14" t="s">
        <x:v>723</x:v>
      </x:c>
      <x:c r="DA76" s="13" t="s">
        <x:v>723</x:v>
      </x:c>
      <x:c r="DB76" s="14" t="s">
        <x:v>723</x:v>
      </x:c>
      <x:c r="DC76" s="13">
        <x:v>38.195328377055198</x:v>
      </x:c>
      <x:c r="DD76" s="14">
        <x:v>1.12508632382966</x:v>
      </x:c>
      <x:c r="DE76" s="13">
        <x:v>34.340443417948201</x:v>
      </x:c>
      <x:c r="DF76" s="14">
        <x:v>1.71246361224563</x:v>
      </x:c>
      <x:c r="DG76" s="13" t="s">
        <x:v>723</x:v>
      </x:c>
      <x:c r="DH76" s="14" t="s">
        <x:v>723</x:v>
      </x:c>
      <x:c r="DI76" s="13" t="s">
        <x:v>723</x:v>
      </x:c>
      <x:c r="DJ76" s="14" t="s">
        <x:v>723</x:v>
      </x:c>
      <x:c r="DK76" s="13">
        <x:v>31.183825522439101</x:v>
      </x:c>
      <x:c r="DL76" s="14">
        <x:v>1.09693377279136</x:v>
      </x:c>
      <x:c r="DM76" s="13">
        <x:v>28.079990470444301</x:v>
      </x:c>
      <x:c r="DN76" s="14">
        <x:v>1.6601362647005999</x:v>
      </x:c>
      <x:c r="DO76" s="13" t="s">
        <x:v>723</x:v>
      </x:c>
      <x:c r="DP76" s="14" t="s">
        <x:v>723</x:v>
      </x:c>
      <x:c r="DQ76" s="13" t="s">
        <x:v>723</x:v>
      </x:c>
      <x:c r="DR76" s="14" t="s">
        <x:v>723</x:v>
      </x:c>
      <x:c r="DS76" s="13">
        <x:v>-6.5322950304127003</x:v>
      </x:c>
      <x:c r="DT76" s="14">
        <x:v>1.7372298108600099</x:v>
      </x:c>
      <x:c r="DU76" s="13">
        <x:v>-3.92603549808259</x:v>
      </x:c>
      <x:c r="DV76" s="14">
        <x:v>1.63355225516994</x:v>
      </x:c>
      <x:c r="DW76" s="13">
        <x:v>-9.4412241424741694E-2</x:v>
      </x:c>
      <x:c r="DX76" s="14">
        <x:v>1.54932417082232</x:v>
      </x:c>
      <x:c r="DY76" s="13">
        <x:v>-5.2914340713757504</x:v>
      </x:c>
      <x:c r="DZ76" s="14">
        <x:v>1.6590264676431301</x:v>
      </x:c>
      <x:c r="EA76" s="13">
        <x:v>3.44591163098936</x:v>
      </x:c>
      <x:c r="EB76" s="14">
        <x:v>1.8065816837272199</x:v>
      </x:c>
      <x:c r="EC76" s="13">
        <x:v>4.1035579233625397</x:v>
      </x:c>
      <x:c r="ED76" s="14">
        <x:v>1.8617514587960999</x:v>
      </x:c>
      <x:c r="EE76" s="13">
        <x:v>-3.44584286672676</x:v>
      </x:c>
      <x:c r="EF76" s="14">
        <x:v>1.4467350003211801</x:v>
      </x:c>
      <x:c r="EG76" s="13">
        <x:v>10.487833319868299</x:v>
      </x:c>
      <x:c r="EH76" s="14">
        <x:v>1.53137333597102</x:v>
      </x:c>
      <x:c r="EI76" s="13">
        <x:v>-0.28797810041169603</x:v>
      </x:c>
      <x:c r="EJ76" s="14">
        <x:v>1.3296856958666501</x:v>
      </x:c>
      <x:c r="EK76" s="13">
        <x:v>8.6961955366999799</x:v>
      </x:c>
      <x:c r="EL76" s="14">
        <x:v>1.6327066423907199</x:v>
      </x:c>
      <x:c r="EM76" s="13">
        <x:v>13.393532552017399</x:v>
      </x:c>
      <x:c r="EN76" s="14">
        <x:v>1.60199578999129</x:v>
      </x:c>
      <x:c r="EO76" s="13">
        <x:v>1.1252116313187499</x:v>
      </x:c>
      <x:c r="EP76" s="14">
        <x:v>1.4660916140539999</x:v>
      </x:c>
      <x:c r="EQ76" s="13">
        <x:v>1.1059102438081001</x:v>
      </x:c>
      <x:c r="ER76" s="14">
        <x:v>1.6118065926526599</x:v>
      </x:c>
      <x:c r="ES76" s="13">
        <x:v>4.4232488235575902</x:v>
      </x:c>
      <x:c r="ET76" s="14">
        <x:v>1.47068446822881</x:v>
      </x:c>
      <x:c r="EU76" s="13">
        <x:v>4.0096374185647399</x:v>
      </x:c>
      <x:c r="EV76" s="14">
        <x:v>1.48216485058081</x:v>
      </x:c>
      <x:c r="EW76" s="15"/>
      <x:c r="EX76" s="15"/>
      <x:c r="EY76" s="15"/>
      <x:c r="EZ76" s="15"/>
      <x:c r="FA76" s="15"/>
      <x:c r="FB76" s="15"/>
      <x:c r="FC76" s="15"/>
      <x:c r="FD76" s="15"/>
      <x:c r="FE76" s="15"/>
      <x:c r="FF76" s="15"/>
      <x:c r="FG76" s="15"/>
      <x:c r="FH76" s="15"/>
      <x:c r="FI76" s="15"/>
      <x:c r="FJ76" s="15"/>
      <x:c r="FK76" s="15"/>
      <x:c r="FL76" s="15"/>
      <x:c r="FM76" s="15"/>
      <x:c r="FN76" s="15"/>
      <x:c r="FO76" s="15"/>
      <x:c r="FP76" s="15"/>
      <x:c r="FQ76" s="15"/>
      <x:c r="FR76" s="15"/>
      <x:c r="FS76" s="15"/>
      <x:c r="FT76" s="15"/>
      <x:c r="FU76" s="15"/>
      <x:c r="FV76" s="15"/>
      <x:c r="FW76" s="15"/>
      <x:c r="FX76" s="15"/>
      <x:c r="FY76" s="15"/>
      <x:c r="FZ76" s="16"/>
    </x:row>
    <x:row r="77" spans="1:182" ht="12.95" customHeight="1" x14ac:dyDescent="0.2">
      <x:c r="A77" s="2" t="s">
        <x:v>43</x:v>
      </x:c>
      <x:c r="B77" s="32">
        <x:v>1</x:v>
      </x:c>
      <x:c r="C77" s="13">
        <x:v>35.989732005366903</x:v>
      </x:c>
      <x:c r="D77" s="14">
        <x:v>1.16600463451269</x:v>
      </x:c>
      <x:c r="E77" s="13">
        <x:v>35.673689023066402</x:v>
      </x:c>
      <x:c r="F77" s="14">
        <x:v>1.7400500294555099</x:v>
      </x:c>
      <x:c r="G77" s="13" t="s">
        <x:v>723</x:v>
      </x:c>
      <x:c r="H77" s="14" t="s">
        <x:v>723</x:v>
      </x:c>
      <x:c r="I77" s="13" t="s">
        <x:v>723</x:v>
      </x:c>
      <x:c r="J77" s="14" t="s">
        <x:v>723</x:v>
      </x:c>
      <x:c r="K77" s="13">
        <x:v>33.513557080149099</x:v>
      </x:c>
      <x:c r="L77" s="14">
        <x:v>1.2591779181820599</x:v>
      </x:c>
      <x:c r="M77" s="13">
        <x:v>32.3855907427034</x:v>
      </x:c>
      <x:c r="N77" s="14">
        <x:v>1.80059509178141</x:v>
      </x:c>
      <x:c r="O77" s="13" t="s">
        <x:v>723</x:v>
      </x:c>
      <x:c r="P77" s="14" t="s">
        <x:v>723</x:v>
      </x:c>
      <x:c r="Q77" s="13" t="s">
        <x:v>723</x:v>
      </x:c>
      <x:c r="R77" s="14" t="s">
        <x:v>723</x:v>
      </x:c>
      <x:c r="S77" s="13">
        <x:v>31.945511640225099</x:v>
      </x:c>
      <x:c r="T77" s="14">
        <x:v>1.0816236780159001</x:v>
      </x:c>
      <x:c r="U77" s="13">
        <x:v>32.327278548942601</x:v>
      </x:c>
      <x:c r="V77" s="14">
        <x:v>1.569836207249</x:v>
      </x:c>
      <x:c r="W77" s="13" t="s">
        <x:v>723</x:v>
      </x:c>
      <x:c r="X77" s="14" t="s">
        <x:v>723</x:v>
      </x:c>
      <x:c r="Y77" s="13" t="s">
        <x:v>723</x:v>
      </x:c>
      <x:c r="Z77" s="14" t="s">
        <x:v>723</x:v>
      </x:c>
      <x:c r="AA77" s="13">
        <x:v>32.895515307788202</x:v>
      </x:c>
      <x:c r="AB77" s="14">
        <x:v>1.18132494190115</x:v>
      </x:c>
      <x:c r="AC77" s="13">
        <x:v>32.085481406183199</x:v>
      </x:c>
      <x:c r="AD77" s="14">
        <x:v>1.59357184148413</x:v>
      </x:c>
      <x:c r="AE77" s="13" t="s">
        <x:v>723</x:v>
      </x:c>
      <x:c r="AF77" s="14" t="s">
        <x:v>723</x:v>
      </x:c>
      <x:c r="AG77" s="13" t="s">
        <x:v>723</x:v>
      </x:c>
      <x:c r="AH77" s="14" t="s">
        <x:v>723</x:v>
      </x:c>
      <x:c r="AI77" s="13">
        <x:v>34.067690812610898</x:v>
      </x:c>
      <x:c r="AJ77" s="14">
        <x:v>1.22865876639746</x:v>
      </x:c>
      <x:c r="AK77" s="13">
        <x:v>33.451572203041401</x:v>
      </x:c>
      <x:c r="AL77" s="14">
        <x:v>1.8583061171889601</x:v>
      </x:c>
      <x:c r="AM77" s="13" t="s">
        <x:v>723</x:v>
      </x:c>
      <x:c r="AN77" s="14" t="s">
        <x:v>723</x:v>
      </x:c>
      <x:c r="AO77" s="13" t="s">
        <x:v>723</x:v>
      </x:c>
      <x:c r="AP77" s="14" t="s">
        <x:v>723</x:v>
      </x:c>
      <x:c r="AQ77" s="13">
        <x:v>35.820038666106697</x:v>
      </x:c>
      <x:c r="AR77" s="14">
        <x:v>1.23219265521667</x:v>
      </x:c>
      <x:c r="AS77" s="13">
        <x:v>35.257606844418099</x:v>
      </x:c>
      <x:c r="AT77" s="14">
        <x:v>1.8808605745954301</x:v>
      </x:c>
      <x:c r="AU77" s="13" t="s">
        <x:v>723</x:v>
      </x:c>
      <x:c r="AV77" s="14" t="s">
        <x:v>723</x:v>
      </x:c>
      <x:c r="AW77" s="13" t="s">
        <x:v>723</x:v>
      </x:c>
      <x:c r="AX77" s="14" t="s">
        <x:v>723</x:v>
      </x:c>
      <x:c r="AY77" s="13">
        <x:v>34.387412532450398</x:v>
      </x:c>
      <x:c r="AZ77" s="14">
        <x:v>1.1380234952016799</x:v>
      </x:c>
      <x:c r="BA77" s="13">
        <x:v>33.451159125317197</x:v>
      </x:c>
      <x:c r="BB77" s="14">
        <x:v>1.60351739271266</x:v>
      </x:c>
      <x:c r="BC77" s="13" t="s">
        <x:v>723</x:v>
      </x:c>
      <x:c r="BD77" s="14" t="s">
        <x:v>723</x:v>
      </x:c>
      <x:c r="BE77" s="13" t="s">
        <x:v>723</x:v>
      </x:c>
      <x:c r="BF77" s="14" t="s">
        <x:v>723</x:v>
      </x:c>
      <x:c r="BG77" s="13">
        <x:v>52.180096219267099</x:v>
      </x:c>
      <x:c r="BH77" s="14">
        <x:v>1.23924343197591</x:v>
      </x:c>
      <x:c r="BI77" s="13">
        <x:v>52.023478054720002</x:v>
      </x:c>
      <x:c r="BJ77" s="14">
        <x:v>1.8117327810398001</x:v>
      </x:c>
      <x:c r="BK77" s="13" t="s">
        <x:v>723</x:v>
      </x:c>
      <x:c r="BL77" s="14" t="s">
        <x:v>723</x:v>
      </x:c>
      <x:c r="BM77" s="13" t="s">
        <x:v>723</x:v>
      </x:c>
      <x:c r="BN77" s="14" t="s">
        <x:v>723</x:v>
      </x:c>
      <x:c r="BO77" s="13">
        <x:v>22.176350048167201</x:v>
      </x:c>
      <x:c r="BP77" s="14">
        <x:v>0.89346610463090104</x:v>
      </x:c>
      <x:c r="BQ77" s="13">
        <x:v>21.309378077399298</x:v>
      </x:c>
      <x:c r="BR77" s="14">
        <x:v>1.3203771130542701</x:v>
      </x:c>
      <x:c r="BS77" s="13" t="s">
        <x:v>723</x:v>
      </x:c>
      <x:c r="BT77" s="14" t="s">
        <x:v>723</x:v>
      </x:c>
      <x:c r="BU77" s="13" t="s">
        <x:v>723</x:v>
      </x:c>
      <x:c r="BV77" s="14" t="s">
        <x:v>723</x:v>
      </x:c>
      <x:c r="BW77" s="13">
        <x:v>28.6903253084723</x:v>
      </x:c>
      <x:c r="BX77" s="14">
        <x:v>1.14079381623853</x:v>
      </x:c>
      <x:c r="BY77" s="13">
        <x:v>29.666693437217202</x:v>
      </x:c>
      <x:c r="BZ77" s="14">
        <x:v>1.7512889066891599</x:v>
      </x:c>
      <x:c r="CA77" s="13" t="s">
        <x:v>723</x:v>
      </x:c>
      <x:c r="CB77" s="14" t="s">
        <x:v>723</x:v>
      </x:c>
      <x:c r="CC77" s="13" t="s">
        <x:v>723</x:v>
      </x:c>
      <x:c r="CD77" s="14" t="s">
        <x:v>723</x:v>
      </x:c>
      <x:c r="CE77" s="13">
        <x:v>24.507038638537001</x:v>
      </x:c>
      <x:c r="CF77" s="14">
        <x:v>1.1558267870793499</x:v>
      </x:c>
      <x:c r="CG77" s="13">
        <x:v>24.628007609535501</x:v>
      </x:c>
      <x:c r="CH77" s="14">
        <x:v>1.85982244421</x:v>
      </x:c>
      <x:c r="CI77" s="13" t="s">
        <x:v>723</x:v>
      </x:c>
      <x:c r="CJ77" s="14" t="s">
        <x:v>723</x:v>
      </x:c>
      <x:c r="CK77" s="13" t="s">
        <x:v>723</x:v>
      </x:c>
      <x:c r="CL77" s="14" t="s">
        <x:v>723</x:v>
      </x:c>
      <x:c r="CM77" s="13">
        <x:v>22.814796395759299</x:v>
      </x:c>
      <x:c r="CN77" s="14">
        <x:v>1.08308150172883</x:v>
      </x:c>
      <x:c r="CO77" s="13">
        <x:v>22.8346584120304</x:v>
      </x:c>
      <x:c r="CP77" s="14">
        <x:v>1.6281634668349101</x:v>
      </x:c>
      <x:c r="CQ77" s="13" t="s">
        <x:v>723</x:v>
      </x:c>
      <x:c r="CR77" s="14" t="s">
        <x:v>723</x:v>
      </x:c>
      <x:c r="CS77" s="13" t="s">
        <x:v>723</x:v>
      </x:c>
      <x:c r="CT77" s="14" t="s">
        <x:v>723</x:v>
      </x:c>
      <x:c r="CU77" s="13">
        <x:v>30.082627417107702</x:v>
      </x:c>
      <x:c r="CV77" s="14">
        <x:v>1.1085229186649099</x:v>
      </x:c>
      <x:c r="CW77" s="13">
        <x:v>31.016727534449199</x:v>
      </x:c>
      <x:c r="CX77" s="14">
        <x:v>1.47373581772637</x:v>
      </x:c>
      <x:c r="CY77" s="13" t="s">
        <x:v>723</x:v>
      </x:c>
      <x:c r="CZ77" s="14" t="s">
        <x:v>723</x:v>
      </x:c>
      <x:c r="DA77" s="13" t="s">
        <x:v>723</x:v>
      </x:c>
      <x:c r="DB77" s="14" t="s">
        <x:v>723</x:v>
      </x:c>
      <x:c r="DC77" s="13">
        <x:v>34.357810332257799</x:v>
      </x:c>
      <x:c r="DD77" s="14">
        <x:v>1.11823996096692</x:v>
      </x:c>
      <x:c r="DE77" s="13">
        <x:v>33.862995090056202</x:v>
      </x:c>
      <x:c r="DF77" s="14">
        <x:v>1.69851431249632</x:v>
      </x:c>
      <x:c r="DG77" s="13" t="s">
        <x:v>723</x:v>
      </x:c>
      <x:c r="DH77" s="14" t="s">
        <x:v>723</x:v>
      </x:c>
      <x:c r="DI77" s="13" t="s">
        <x:v>723</x:v>
      </x:c>
      <x:c r="DJ77" s="14" t="s">
        <x:v>723</x:v>
      </x:c>
      <x:c r="DK77" s="13">
        <x:v>40.860966148155697</x:v>
      </x:c>
      <x:c r="DL77" s="14">
        <x:v>1.10472793449875</x:v>
      </x:c>
      <x:c r="DM77" s="13">
        <x:v>40.173376724947801</x:v>
      </x:c>
      <x:c r="DN77" s="14">
        <x:v>1.7673602127066199</x:v>
      </x:c>
      <x:c r="DO77" s="13" t="s">
        <x:v>723</x:v>
      </x:c>
      <x:c r="DP77" s="14" t="s">
        <x:v>723</x:v>
      </x:c>
      <x:c r="DQ77" s="13" t="s">
        <x:v>723</x:v>
      </x:c>
      <x:c r="DR77" s="14" t="s">
        <x:v>723</x:v>
      </x:c>
      <x:c r="DS77" s="13">
        <x:v>0.25222249887143999</x:v>
      </x:c>
      <x:c r="DT77" s="14">
        <x:v>1.6487612258228199</x:v>
      </x:c>
      <x:c r="DU77" s="13">
        <x:v>-3.91278835380098</x:v>
      </x:c>
      <x:c r="DV77" s="14">
        <x:v>1.74622665607823</x:v>
      </x:c>
      <x:c r="DW77" s="13">
        <x:v>0.67090087503811102</x:v>
      </x:c>
      <x:c r="DX77" s="14">
        <x:v>1.4953464942291701</x:v>
      </x:c>
      <x:c r="DY77" s="13">
        <x:v>-4.4251059559496202</x:v>
      </x:c>
      <x:c r="DZ77" s="14">
        <x:v>1.60723979547968</x:v>
      </x:c>
      <x:c r="EA77" s="13">
        <x:v>-1.74839298749212</x:v>
      </x:c>
      <x:c r="EB77" s="14">
        <x:v>1.6084824281266401</x:v>
      </x:c>
      <x:c r="EC77" s="13">
        <x:v>0.199817351122412</x:v>
      </x:c>
      <x:c r="ED77" s="14">
        <x:v>1.7004359796261601</x:v>
      </x:c>
      <x:c r="EE77" s="13">
        <x:v>1.2364412127490401</x:v>
      </x:c>
      <x:c r="EF77" s="14">
        <x:v>1.56615156362894</x:v>
      </x:c>
      <x:c r="EG77" s="13">
        <x:v>9.0255894344288201</x:v>
      </x:c>
      <x:c r="EH77" s="14">
        <x:v>1.6456334009260101</x:v>
      </x:c>
      <x:c r="EI77" s="13">
        <x:v>-1.5989185137258199</x:v>
      </x:c>
      <x:c r="EJ77" s="14">
        <x:v>1.33063394977767</x:v>
      </x:c>
      <x:c r="EK77" s="13">
        <x:v>1.2851347365482799</x:v>
      </x:c>
      <x:c r="EL77" s="14">
        <x:v>1.5864223062913001</x:v>
      </x:c>
      <x:c r="EM77" s="13">
        <x:v>3.94624672961131</x:v>
      </x:c>
      <x:c r="EN77" s="14">
        <x:v>1.6132158965274199</x:v>
      </x:c>
      <x:c r="EO77" s="13">
        <x:v>0.93947271710602498</x:v>
      </x:c>
      <x:c r="EP77" s="14">
        <x:v>1.5505145063152299</x:v>
      </x:c>
      <x:c r="EQ77" s="13">
        <x:v>-2.1000675872145802</x:v>
      </x:c>
      <x:c r="ER77" s="14">
        <x:v>1.57247378005014</x:v>
      </x:c>
      <x:c r="ES77" s="13">
        <x:v>5.5341159086935301</x:v>
      </x:c>
      <x:c r="ET77" s="14">
        <x:v>1.61186467352907</x:v>
      </x:c>
      <x:c r="EU77" s="13">
        <x:v>5.8504697540389996</x:v>
      </x:c>
      <x:c r="EV77" s="14">
        <x:v>1.7153471689731301</x:v>
      </x:c>
      <x:c r="EW77" s="15"/>
      <x:c r="EX77" s="15"/>
      <x:c r="EY77" s="15"/>
      <x:c r="EZ77" s="15"/>
      <x:c r="FA77" s="15"/>
      <x:c r="FB77" s="15"/>
      <x:c r="FC77" s="15"/>
      <x:c r="FD77" s="15"/>
      <x:c r="FE77" s="15"/>
      <x:c r="FF77" s="15"/>
      <x:c r="FG77" s="15"/>
      <x:c r="FH77" s="15"/>
      <x:c r="FI77" s="15"/>
      <x:c r="FJ77" s="15"/>
      <x:c r="FK77" s="15"/>
      <x:c r="FL77" s="15"/>
      <x:c r="FM77" s="15"/>
      <x:c r="FN77" s="15"/>
      <x:c r="FO77" s="15"/>
      <x:c r="FP77" s="15"/>
      <x:c r="FQ77" s="15"/>
      <x:c r="FR77" s="15"/>
      <x:c r="FS77" s="15"/>
      <x:c r="FT77" s="15"/>
      <x:c r="FU77" s="15"/>
      <x:c r="FV77" s="15"/>
      <x:c r="FW77" s="15"/>
      <x:c r="FX77" s="15"/>
      <x:c r="FY77" s="15"/>
      <x:c r="FZ77" s="16"/>
    </x:row>
    <x:row r="78" spans="1:182" ht="12.95" customHeight="1" x14ac:dyDescent="0.2">
      <x:c r="A78" s="2" t="s">
        <x:v>49</x:v>
      </x:c>
      <x:c r="B78" s="32">
        <x:v>1</x:v>
      </x:c>
      <x:c r="C78" s="13">
        <x:v>33.6241267358347</x:v>
      </x:c>
      <x:c r="D78" s="14">
        <x:v>1.2219168573491399</x:v>
      </x:c>
      <x:c r="E78" s="13">
        <x:v>32.591458218930804</x:v>
      </x:c>
      <x:c r="F78" s="14">
        <x:v>1.8450467909783499</x:v>
      </x:c>
      <x:c r="G78" s="13" t="s">
        <x:v>723</x:v>
      </x:c>
      <x:c r="H78" s="14" t="s">
        <x:v>723</x:v>
      </x:c>
      <x:c r="I78" s="13" t="s">
        <x:v>723</x:v>
      </x:c>
      <x:c r="J78" s="14" t="s">
        <x:v>723</x:v>
      </x:c>
      <x:c r="K78" s="13">
        <x:v>36.522070538731597</x:v>
      </x:c>
      <x:c r="L78" s="14">
        <x:v>1.4331208893979801</x:v>
      </x:c>
      <x:c r="M78" s="13">
        <x:v>36.6772448453818</x:v>
      </x:c>
      <x:c r="N78" s="14">
        <x:v>2.0664170591356701</x:v>
      </x:c>
      <x:c r="O78" s="13" t="s">
        <x:v>723</x:v>
      </x:c>
      <x:c r="P78" s="14" t="s">
        <x:v>723</x:v>
      </x:c>
      <x:c r="Q78" s="13" t="s">
        <x:v>723</x:v>
      </x:c>
      <x:c r="R78" s="14" t="s">
        <x:v>723</x:v>
      </x:c>
      <x:c r="S78" s="13">
        <x:v>32.737544805351</x:v>
      </x:c>
      <x:c r="T78" s="14">
        <x:v>1.19378624186115</x:v>
      </x:c>
      <x:c r="U78" s="13">
        <x:v>34.110401039056903</x:v>
      </x:c>
      <x:c r="V78" s="14">
        <x:v>1.86211091358249</x:v>
      </x:c>
      <x:c r="W78" s="13" t="s">
        <x:v>723</x:v>
      </x:c>
      <x:c r="X78" s="14" t="s">
        <x:v>723</x:v>
      </x:c>
      <x:c r="Y78" s="13" t="s">
        <x:v>723</x:v>
      </x:c>
      <x:c r="Z78" s="14" t="s">
        <x:v>723</x:v>
      </x:c>
      <x:c r="AA78" s="13">
        <x:v>37.118263401652499</x:v>
      </x:c>
      <x:c r="AB78" s="14">
        <x:v>1.3965986917733799</x:v>
      </x:c>
      <x:c r="AC78" s="13">
        <x:v>37.3102944581575</x:v>
      </x:c>
      <x:c r="AD78" s="14">
        <x:v>2.29393178344545</x:v>
      </x:c>
      <x:c r="AE78" s="13" t="s">
        <x:v>723</x:v>
      </x:c>
      <x:c r="AF78" s="14" t="s">
        <x:v>723</x:v>
      </x:c>
      <x:c r="AG78" s="13" t="s">
        <x:v>723</x:v>
      </x:c>
      <x:c r="AH78" s="14" t="s">
        <x:v>723</x:v>
      </x:c>
      <x:c r="AI78" s="13">
        <x:v>59.740394581779597</x:v>
      </x:c>
      <x:c r="AJ78" s="14">
        <x:v>1.25942184058499</x:v>
      </x:c>
      <x:c r="AK78" s="13">
        <x:v>61.711004923315798</x:v>
      </x:c>
      <x:c r="AL78" s="14">
        <x:v>1.9187787994066401</x:v>
      </x:c>
      <x:c r="AM78" s="13" t="s">
        <x:v>723</x:v>
      </x:c>
      <x:c r="AN78" s="14" t="s">
        <x:v>723</x:v>
      </x:c>
      <x:c r="AO78" s="13" t="s">
        <x:v>723</x:v>
      </x:c>
      <x:c r="AP78" s="14" t="s">
        <x:v>723</x:v>
      </x:c>
      <x:c r="AQ78" s="13">
        <x:v>58.473166739232902</x:v>
      </x:c>
      <x:c r="AR78" s="14">
        <x:v>1.3164953228113401</x:v>
      </x:c>
      <x:c r="AS78" s="13">
        <x:v>59.184798438944803</x:v>
      </x:c>
      <x:c r="AT78" s="14">
        <x:v>2.0199617964131802</x:v>
      </x:c>
      <x:c r="AU78" s="13" t="s">
        <x:v>723</x:v>
      </x:c>
      <x:c r="AV78" s="14" t="s">
        <x:v>723</x:v>
      </x:c>
      <x:c r="AW78" s="13" t="s">
        <x:v>723</x:v>
      </x:c>
      <x:c r="AX78" s="14" t="s">
        <x:v>723</x:v>
      </x:c>
      <x:c r="AY78" s="13">
        <x:v>65.314510260526504</x:v>
      </x:c>
      <x:c r="AZ78" s="14">
        <x:v>1.3190923698268799</x:v>
      </x:c>
      <x:c r="BA78" s="13">
        <x:v>65.830884623270407</x:v>
      </x:c>
      <x:c r="BB78" s="14">
        <x:v>1.80166748299792</x:v>
      </x:c>
      <x:c r="BC78" s="13" t="s">
        <x:v>723</x:v>
      </x:c>
      <x:c r="BD78" s="14" t="s">
        <x:v>723</x:v>
      </x:c>
      <x:c r="BE78" s="13" t="s">
        <x:v>723</x:v>
      </x:c>
      <x:c r="BF78" s="14" t="s">
        <x:v>723</x:v>
      </x:c>
      <x:c r="BG78" s="13">
        <x:v>33.976097784633502</x:v>
      </x:c>
      <x:c r="BH78" s="14">
        <x:v>1.2216856668895399</x:v>
      </x:c>
      <x:c r="BI78" s="13">
        <x:v>33.804303696209402</x:v>
      </x:c>
      <x:c r="BJ78" s="14">
        <x:v>1.9235047820841</x:v>
      </x:c>
      <x:c r="BK78" s="13" t="s">
        <x:v>723</x:v>
      </x:c>
      <x:c r="BL78" s="14" t="s">
        <x:v>723</x:v>
      </x:c>
      <x:c r="BM78" s="13" t="s">
        <x:v>723</x:v>
      </x:c>
      <x:c r="BN78" s="14" t="s">
        <x:v>723</x:v>
      </x:c>
      <x:c r="BO78" s="13">
        <x:v>24.5142168367714</x:v>
      </x:c>
      <x:c r="BP78" s="14">
        <x:v>1.24678286963792</x:v>
      </x:c>
      <x:c r="BQ78" s="13">
        <x:v>22.9062431685715</x:v>
      </x:c>
      <x:c r="BR78" s="14">
        <x:v>1.8747114029635601</x:v>
      </x:c>
      <x:c r="BS78" s="13" t="s">
        <x:v>723</x:v>
      </x:c>
      <x:c r="BT78" s="14" t="s">
        <x:v>723</x:v>
      </x:c>
      <x:c r="BU78" s="13" t="s">
        <x:v>723</x:v>
      </x:c>
      <x:c r="BV78" s="14" t="s">
        <x:v>723</x:v>
      </x:c>
      <x:c r="BW78" s="13">
        <x:v>29.848371057032601</x:v>
      </x:c>
      <x:c r="BX78" s="14">
        <x:v>1.2370206755994</x:v>
      </x:c>
      <x:c r="BY78" s="13">
        <x:v>30.600271582217701</x:v>
      </x:c>
      <x:c r="BZ78" s="14">
        <x:v>1.53365168430623</x:v>
      </x:c>
      <x:c r="CA78" s="13" t="s">
        <x:v>723</x:v>
      </x:c>
      <x:c r="CB78" s="14" t="s">
        <x:v>723</x:v>
      </x:c>
      <x:c r="CC78" s="13" t="s">
        <x:v>723</x:v>
      </x:c>
      <x:c r="CD78" s="14" t="s">
        <x:v>723</x:v>
      </x:c>
      <x:c r="CE78" s="13">
        <x:v>52.381767363259002</x:v>
      </x:c>
      <x:c r="CF78" s="14">
        <x:v>1.45224827525102</x:v>
      </x:c>
      <x:c r="CG78" s="13">
        <x:v>53.157805840771402</x:v>
      </x:c>
      <x:c r="CH78" s="14">
        <x:v>1.9188224811180501</x:v>
      </x:c>
      <x:c r="CI78" s="13" t="s">
        <x:v>723</x:v>
      </x:c>
      <x:c r="CJ78" s="14" t="s">
        <x:v>723</x:v>
      </x:c>
      <x:c r="CK78" s="13" t="s">
        <x:v>723</x:v>
      </x:c>
      <x:c r="CL78" s="14" t="s">
        <x:v>723</x:v>
      </x:c>
      <x:c r="CM78" s="13">
        <x:v>40.557386273496697</x:v>
      </x:c>
      <x:c r="CN78" s="14">
        <x:v>1.3654055827392</x:v>
      </x:c>
      <x:c r="CO78" s="13">
        <x:v>41.812944408229399</x:v>
      </x:c>
      <x:c r="CP78" s="14">
        <x:v>2.0118433699198701</x:v>
      </x:c>
      <x:c r="CQ78" s="13" t="s">
        <x:v>723</x:v>
      </x:c>
      <x:c r="CR78" s="14" t="s">
        <x:v>723</x:v>
      </x:c>
      <x:c r="CS78" s="13" t="s">
        <x:v>723</x:v>
      </x:c>
      <x:c r="CT78" s="14" t="s">
        <x:v>723</x:v>
      </x:c>
      <x:c r="CU78" s="13">
        <x:v>33.216323314967802</x:v>
      </x:c>
      <x:c r="CV78" s="14">
        <x:v>1.24035319982325</x:v>
      </x:c>
      <x:c r="CW78" s="13">
        <x:v>33.4104782550613</x:v>
      </x:c>
      <x:c r="CX78" s="14">
        <x:v>2.0760489820677299</x:v>
      </x:c>
      <x:c r="CY78" s="13" t="s">
        <x:v>723</x:v>
      </x:c>
      <x:c r="CZ78" s="14" t="s">
        <x:v>723</x:v>
      </x:c>
      <x:c r="DA78" s="13" t="s">
        <x:v>723</x:v>
      </x:c>
      <x:c r="DB78" s="14" t="s">
        <x:v>723</x:v>
      </x:c>
      <x:c r="DC78" s="13">
        <x:v>44.391537938838603</x:v>
      </x:c>
      <x:c r="DD78" s="14">
        <x:v>1.37972834551836</x:v>
      </x:c>
      <x:c r="DE78" s="13">
        <x:v>43.304044963928099</x:v>
      </x:c>
      <x:c r="DF78" s="14">
        <x:v>1.65609297939898</x:v>
      </x:c>
      <x:c r="DG78" s="13" t="s">
        <x:v>723</x:v>
      </x:c>
      <x:c r="DH78" s="14" t="s">
        <x:v>723</x:v>
      </x:c>
      <x:c r="DI78" s="13" t="s">
        <x:v>723</x:v>
      </x:c>
      <x:c r="DJ78" s="14" t="s">
        <x:v>723</x:v>
      </x:c>
      <x:c r="DK78" s="13">
        <x:v>45.686742632169697</x:v>
      </x:c>
      <x:c r="DL78" s="14">
        <x:v>1.2559523686395599</x:v>
      </x:c>
      <x:c r="DM78" s="13">
        <x:v>47.649928273463303</x:v>
      </x:c>
      <x:c r="DN78" s="14">
        <x:v>1.8944506639840399</x:v>
      </x:c>
      <x:c r="DO78" s="13" t="s">
        <x:v>723</x:v>
      </x:c>
      <x:c r="DP78" s="14" t="s">
        <x:v>723</x:v>
      </x:c>
      <x:c r="DQ78" s="13" t="s">
        <x:v>723</x:v>
      </x:c>
      <x:c r="DR78" s="14" t="s">
        <x:v>723</x:v>
      </x:c>
      <x:c r="DS78" s="13">
        <x:v>4.3512246216176296</x:v>
      </x:c>
      <x:c r="DT78" s="14">
        <x:v>1.6831377399790901</x:v>
      </x:c>
      <x:c r="DU78" s="13">
        <x:v>2.71501479302127</x:v>
      </x:c>
      <x:c r="DV78" s="14">
        <x:v>1.78499049187079</x:v>
      </x:c>
      <x:c r="DW78" s="13">
        <x:v>4.0849156445632904</x:v>
      </x:c>
      <x:c r="DX78" s="14">
        <x:v>1.5699472374799399</x:v>
      </x:c>
      <x:c r="DY78" s="13">
        <x:v>3.7845100595866201</x:v>
      </x:c>
      <x:c r="DZ78" s="14">
        <x:v>1.8583217009382</x:v>
      </x:c>
      <x:c r="EA78" s="13">
        <x:v>6.23680932683245</x:v>
      </x:c>
      <x:c r="EB78" s="14">
        <x:v>1.7401777961737801</x:v>
      </x:c>
      <x:c r="EC78" s="13">
        <x:v>5.8805903688586696</x:v>
      </x:c>
      <x:c r="ED78" s="14">
        <x:v>1.8422124989206901</x:v>
      </x:c>
      <x:c r="EE78" s="13">
        <x:v>4.5929107513639202</x:v>
      </x:c>
      <x:c r="EF78" s="14">
        <x:v>1.77072322046784</x:v>
      </x:c>
      <x:c r="EG78" s="13">
        <x:v>0.73272669959508396</x:v>
      </x:c>
      <x:c r="EH78" s="14">
        <x:v>1.57396604500607</x:v>
      </x:c>
      <x:c r="EI78" s="13">
        <x:v>2.0868784830762999</x:v>
      </x:c>
      <x:c r="EJ78" s="14">
        <x:v>1.67114507162231</x:v>
      </x:c>
      <x:c r="EK78" s="13">
        <x:v>2.21039483878236</x:v>
      </x:c>
      <x:c r="EL78" s="14">
        <x:v>1.58186613274737</x:v>
      </x:c>
      <x:c r="EM78" s="13">
        <x:v>6.6941716520011001</x:v>
      </x:c>
      <x:c r="EN78" s="14">
        <x:v>1.8146495787297601</x:v>
      </x:c>
      <x:c r="EO78" s="13">
        <x:v>3.35916056770452</x:v>
      </x:c>
      <x:c r="EP78" s="14">
        <x:v>1.8343181444808501</x:v>
      </x:c>
      <x:c r="EQ78" s="13">
        <x:v>0.64823959073438397</x:v>
      </x:c>
      <x:c r="ER78" s="14">
        <x:v>1.5986507321104899</x:v>
      </x:c>
      <x:c r="ES78" s="13">
        <x:v>-3.63351532592156</x:v>
      </x:c>
      <x:c r="ET78" s="14">
        <x:v>1.9663015038152001</x:v>
      </x:c>
      <x:c r="EU78" s="13">
        <x:v>-0.43570589481240102</x:v>
      </x:c>
      <x:c r="EV78" s="14">
        <x:v>1.65538903894239</x:v>
      </x:c>
      <x:c r="EW78" s="15"/>
      <x:c r="EX78" s="15"/>
      <x:c r="EY78" s="15"/>
      <x:c r="EZ78" s="15"/>
      <x:c r="FA78" s="15"/>
      <x:c r="FB78" s="15"/>
      <x:c r="FC78" s="15"/>
      <x:c r="FD78" s="15"/>
      <x:c r="FE78" s="15"/>
      <x:c r="FF78" s="15"/>
      <x:c r="FG78" s="15"/>
      <x:c r="FH78" s="15"/>
      <x:c r="FI78" s="15"/>
      <x:c r="FJ78" s="15"/>
      <x:c r="FK78" s="15"/>
      <x:c r="FL78" s="15"/>
      <x:c r="FM78" s="15"/>
      <x:c r="FN78" s="15"/>
      <x:c r="FO78" s="15"/>
      <x:c r="FP78" s="15"/>
      <x:c r="FQ78" s="15"/>
      <x:c r="FR78" s="15"/>
      <x:c r="FS78" s="15"/>
      <x:c r="FT78" s="15"/>
      <x:c r="FU78" s="15"/>
      <x:c r="FV78" s="15"/>
      <x:c r="FW78" s="15"/>
      <x:c r="FX78" s="15"/>
      <x:c r="FY78" s="15"/>
      <x:c r="FZ78" s="16"/>
    </x:row>
    <x:row r="79" spans="1:182" ht="12.95" customHeight="1" x14ac:dyDescent="0.2">
      <x:c r="A79" s="2" t="s">
        <x:v>53</x:v>
      </x:c>
      <x:c r="B79" s="32">
        <x:v>1</x:v>
      </x:c>
      <x:c r="C79" s="13">
        <x:v>17.803818899706499</x:v>
      </x:c>
      <x:c r="D79" s="14">
        <x:v>0.80480375980907504</x:v>
      </x:c>
      <x:c r="E79" s="13">
        <x:v>17.836201268464102</x:v>
      </x:c>
      <x:c r="F79" s="14">
        <x:v>1.3140868029446899</x:v>
      </x:c>
      <x:c r="G79" s="13" t="s">
        <x:v>723</x:v>
      </x:c>
      <x:c r="H79" s="14" t="s">
        <x:v>723</x:v>
      </x:c>
      <x:c r="I79" s="13" t="s">
        <x:v>723</x:v>
      </x:c>
      <x:c r="J79" s="14" t="s">
        <x:v>723</x:v>
      </x:c>
      <x:c r="K79" s="13">
        <x:v>17.288133065157599</x:v>
      </x:c>
      <x:c r="L79" s="14">
        <x:v>0.80590251713294003</x:v>
      </x:c>
      <x:c r="M79" s="13">
        <x:v>17.404388699496302</x:v>
      </x:c>
      <x:c r="N79" s="14">
        <x:v>1.358904239838</x:v>
      </x:c>
      <x:c r="O79" s="13" t="s">
        <x:v>723</x:v>
      </x:c>
      <x:c r="P79" s="14" t="s">
        <x:v>723</x:v>
      </x:c>
      <x:c r="Q79" s="13" t="s">
        <x:v>723</x:v>
      </x:c>
      <x:c r="R79" s="14" t="s">
        <x:v>723</x:v>
      </x:c>
      <x:c r="S79" s="13">
        <x:v>20.0578292260432</x:v>
      </x:c>
      <x:c r="T79" s="14">
        <x:v>0.87897163828880198</x:v>
      </x:c>
      <x:c r="U79" s="13">
        <x:v>19.401900118890602</x:v>
      </x:c>
      <x:c r="V79" s="14">
        <x:v>1.4357654845688199</x:v>
      </x:c>
      <x:c r="W79" s="13" t="s">
        <x:v>723</x:v>
      </x:c>
      <x:c r="X79" s="14" t="s">
        <x:v>723</x:v>
      </x:c>
      <x:c r="Y79" s="13" t="s">
        <x:v>723</x:v>
      </x:c>
      <x:c r="Z79" s="14" t="s">
        <x:v>723</x:v>
      </x:c>
      <x:c r="AA79" s="13">
        <x:v>19.567106532553002</x:v>
      </x:c>
      <x:c r="AB79" s="14">
        <x:v>0.85810294495778205</x:v>
      </x:c>
      <x:c r="AC79" s="13">
        <x:v>18.246795365490499</x:v>
      </x:c>
      <x:c r="AD79" s="14">
        <x:v>1.3026999784812401</x:v>
      </x:c>
      <x:c r="AE79" s="13" t="s">
        <x:v>723</x:v>
      </x:c>
      <x:c r="AF79" s="14" t="s">
        <x:v>723</x:v>
      </x:c>
      <x:c r="AG79" s="13" t="s">
        <x:v>723</x:v>
      </x:c>
      <x:c r="AH79" s="14" t="s">
        <x:v>723</x:v>
      </x:c>
      <x:c r="AI79" s="13">
        <x:v>23.563546288029801</x:v>
      </x:c>
      <x:c r="AJ79" s="14">
        <x:v>0.99423688281487199</x:v>
      </x:c>
      <x:c r="AK79" s="13">
        <x:v>23.659434266762698</x:v>
      </x:c>
      <x:c r="AL79" s="14">
        <x:v>1.7852496112166301</x:v>
      </x:c>
      <x:c r="AM79" s="13" t="s">
        <x:v>723</x:v>
      </x:c>
      <x:c r="AN79" s="14" t="s">
        <x:v>723</x:v>
      </x:c>
      <x:c r="AO79" s="13" t="s">
        <x:v>723</x:v>
      </x:c>
      <x:c r="AP79" s="14" t="s">
        <x:v>723</x:v>
      </x:c>
      <x:c r="AQ79" s="13">
        <x:v>24.571644111342799</x:v>
      </x:c>
      <x:c r="AR79" s="14">
        <x:v>1.09147632405394</x:v>
      </x:c>
      <x:c r="AS79" s="13">
        <x:v>25.289251513404999</x:v>
      </x:c>
      <x:c r="AT79" s="14">
        <x:v>1.77825698807788</x:v>
      </x:c>
      <x:c r="AU79" s="13" t="s">
        <x:v>723</x:v>
      </x:c>
      <x:c r="AV79" s="14" t="s">
        <x:v>723</x:v>
      </x:c>
      <x:c r="AW79" s="13" t="s">
        <x:v>723</x:v>
      </x:c>
      <x:c r="AX79" s="14" t="s">
        <x:v>723</x:v>
      </x:c>
      <x:c r="AY79" s="13">
        <x:v>36.387652884202502</x:v>
      </x:c>
      <x:c r="AZ79" s="14">
        <x:v>1.18217364809309</x:v>
      </x:c>
      <x:c r="BA79" s="13">
        <x:v>36.291874640678898</x:v>
      </x:c>
      <x:c r="BB79" s="14">
        <x:v>2.1949606344753798</x:v>
      </x:c>
      <x:c r="BC79" s="13" t="s">
        <x:v>723</x:v>
      </x:c>
      <x:c r="BD79" s="14" t="s">
        <x:v>723</x:v>
      </x:c>
      <x:c r="BE79" s="13" t="s">
        <x:v>723</x:v>
      </x:c>
      <x:c r="BF79" s="14" t="s">
        <x:v>723</x:v>
      </x:c>
      <x:c r="BG79" s="13">
        <x:v>19.653253462610198</x:v>
      </x:c>
      <x:c r="BH79" s="14">
        <x:v>0.83326205235996198</x:v>
      </x:c>
      <x:c r="BI79" s="13">
        <x:v>18.150376971090498</x:v>
      </x:c>
      <x:c r="BJ79" s="14">
        <x:v>1.4368043588516901</x:v>
      </x:c>
      <x:c r="BK79" s="13" t="s">
        <x:v>723</x:v>
      </x:c>
      <x:c r="BL79" s="14" t="s">
        <x:v>723</x:v>
      </x:c>
      <x:c r="BM79" s="13" t="s">
        <x:v>723</x:v>
      </x:c>
      <x:c r="BN79" s="14" t="s">
        <x:v>723</x:v>
      </x:c>
      <x:c r="BO79" s="13">
        <x:v>17.335126104319102</x:v>
      </x:c>
      <x:c r="BP79" s="14">
        <x:v>0.92369870433423995</x:v>
      </x:c>
      <x:c r="BQ79" s="13">
        <x:v>16.585373285938601</x:v>
      </x:c>
      <x:c r="BR79" s="14">
        <x:v>1.5445571374888201</x:v>
      </x:c>
      <x:c r="BS79" s="13" t="s">
        <x:v>723</x:v>
      </x:c>
      <x:c r="BT79" s="14" t="s">
        <x:v>723</x:v>
      </x:c>
      <x:c r="BU79" s="13" t="s">
        <x:v>723</x:v>
      </x:c>
      <x:c r="BV79" s="14" t="s">
        <x:v>723</x:v>
      </x:c>
      <x:c r="BW79" s="13">
        <x:v>17.473967793445301</x:v>
      </x:c>
      <x:c r="BX79" s="14">
        <x:v>0.85087339951966801</x:v>
      </x:c>
      <x:c r="BY79" s="13">
        <x:v>16.7319636133901</x:v>
      </x:c>
      <x:c r="BZ79" s="14">
        <x:v>1.3873925766228099</x:v>
      </x:c>
      <x:c r="CA79" s="13" t="s">
        <x:v>723</x:v>
      </x:c>
      <x:c r="CB79" s="14" t="s">
        <x:v>723</x:v>
      </x:c>
      <x:c r="CC79" s="13" t="s">
        <x:v>723</x:v>
      </x:c>
      <x:c r="CD79" s="14" t="s">
        <x:v>723</x:v>
      </x:c>
      <x:c r="CE79" s="13">
        <x:v>28.455572923817101</x:v>
      </x:c>
      <x:c r="CF79" s="14">
        <x:v>0.97033335636874096</x:v>
      </x:c>
      <x:c r="CG79" s="13">
        <x:v>28.067965408606501</x:v>
      </x:c>
      <x:c r="CH79" s="14">
        <x:v>1.96881612863564</x:v>
      </x:c>
      <x:c r="CI79" s="13" t="s">
        <x:v>723</x:v>
      </x:c>
      <x:c r="CJ79" s="14" t="s">
        <x:v>723</x:v>
      </x:c>
      <x:c r="CK79" s="13" t="s">
        <x:v>723</x:v>
      </x:c>
      <x:c r="CL79" s="14" t="s">
        <x:v>723</x:v>
      </x:c>
      <x:c r="CM79" s="13">
        <x:v>22.823806308291601</x:v>
      </x:c>
      <x:c r="CN79" s="14">
        <x:v>0.90169827384270396</x:v>
      </x:c>
      <x:c r="CO79" s="13">
        <x:v>22.471972283465899</x:v>
      </x:c>
      <x:c r="CP79" s="14">
        <x:v>1.6436414194176101</x:v>
      </x:c>
      <x:c r="CQ79" s="13" t="s">
        <x:v>723</x:v>
      </x:c>
      <x:c r="CR79" s="14" t="s">
        <x:v>723</x:v>
      </x:c>
      <x:c r="CS79" s="13" t="s">
        <x:v>723</x:v>
      </x:c>
      <x:c r="CT79" s="14" t="s">
        <x:v>723</x:v>
      </x:c>
      <x:c r="CU79" s="13">
        <x:v>20.899133547346899</x:v>
      </x:c>
      <x:c r="CV79" s="14">
        <x:v>0.84630407402719399</x:v>
      </x:c>
      <x:c r="CW79" s="13">
        <x:v>20.875867585224999</x:v>
      </x:c>
      <x:c r="CX79" s="14">
        <x:v>1.4553752085168801</x:v>
      </x:c>
      <x:c r="CY79" s="13" t="s">
        <x:v>723</x:v>
      </x:c>
      <x:c r="CZ79" s="14" t="s">
        <x:v>723</x:v>
      </x:c>
      <x:c r="DA79" s="13" t="s">
        <x:v>723</x:v>
      </x:c>
      <x:c r="DB79" s="14" t="s">
        <x:v>723</x:v>
      </x:c>
      <x:c r="DC79" s="13">
        <x:v>23.190930120393201</x:v>
      </x:c>
      <x:c r="DD79" s="14">
        <x:v>0.94493499290471294</x:v>
      </x:c>
      <x:c r="DE79" s="13">
        <x:v>21.554920149653899</x:v>
      </x:c>
      <x:c r="DF79" s="14">
        <x:v>1.58962336003872</x:v>
      </x:c>
      <x:c r="DG79" s="13" t="s">
        <x:v>723</x:v>
      </x:c>
      <x:c r="DH79" s="14" t="s">
        <x:v>723</x:v>
      </x:c>
      <x:c r="DI79" s="13" t="s">
        <x:v>723</x:v>
      </x:c>
      <x:c r="DJ79" s="14" t="s">
        <x:v>723</x:v>
      </x:c>
      <x:c r="DK79" s="13">
        <x:v>22.196798409499401</x:v>
      </x:c>
      <x:c r="DL79" s="14">
        <x:v>1.0759098116244801</x:v>
      </x:c>
      <x:c r="DM79" s="13">
        <x:v>21.758648485832801</x:v>
      </x:c>
      <x:c r="DN79" s="14">
        <x:v>1.71626501939743</x:v>
      </x:c>
      <x:c r="DO79" s="13" t="s">
        <x:v>723</x:v>
      </x:c>
      <x:c r="DP79" s="14" t="s">
        <x:v>723</x:v>
      </x:c>
      <x:c r="DQ79" s="13" t="s">
        <x:v>723</x:v>
      </x:c>
      <x:c r="DR79" s="14" t="s">
        <x:v>723</x:v>
      </x:c>
      <x:c r="DS79" s="13">
        <x:v>1.55610009691065</x:v>
      </x:c>
      <x:c r="DT79" s="14">
        <x:v>1.2347916912865899</x:v>
      </x:c>
      <x:c r="DU79" s="13">
        <x:v>1.3678732620534499</x:v>
      </x:c>
      <x:c r="DV79" s="14">
        <x:v>1.1728951552904401</x:v>
      </x:c>
      <x:c r="DW79" s="13">
        <x:v>2.1992358514316699</x:v>
      </x:c>
      <x:c r="DX79" s="14">
        <x:v>1.3067598846039401</x:v>
      </x:c>
      <x:c r="DY79" s="13">
        <x:v>1.5809613041530399</x:v>
      </x:c>
      <x:c r="DZ79" s="14">
        <x:v>1.2944792284192701</x:v>
      </x:c>
      <x:c r="EA79" s="13">
        <x:v>-2.1107189872443999</x:v>
      </x:c>
      <x:c r="EB79" s="14">
        <x:v>1.56769190123876</x:v>
      </x:c>
      <x:c r="EC79" s="13">
        <x:v>-3.21588218730282</x:v>
      </x:c>
      <x:c r="ED79" s="14">
        <x:v>1.56237151091362</x:v>
      </x:c>
      <x:c r="EE79" s="13">
        <x:v>-3.2646670902055801</x:v>
      </x:c>
      <x:c r="EF79" s="14">
        <x:v>1.58890980637506</x:v>
      </x:c>
      <x:c r="EG79" s="13">
        <x:v>4.9993389642430899E-2</x:v>
      </x:c>
      <x:c r="EH79" s="14">
        <x:v>1.40689458904777</x:v>
      </x:c>
      <x:c r="EI79" s="13">
        <x:v>9.9919958149762095E-2</x:v>
      </x:c>
      <x:c r="EJ79" s="14">
        <x:v>1.27233337101163</x:v>
      </x:c>
      <x:c r="EK79" s="13">
        <x:v>-0.12622487936913601</x:v>
      </x:c>
      <x:c r="EL79" s="14">
        <x:v>1.3103082933804799</x:v>
      </x:c>
      <x:c r="EM79" s="13">
        <x:v>-1.13199449492588</x:v>
      </x:c>
      <x:c r="EN79" s="14">
        <x:v>1.43620188412717</x:v>
      </x:c>
      <x:c r="EO79" s="13">
        <x:v>-2.06937177846422</x:v>
      </x:c>
      <x:c r="EP79" s="14">
        <x:v>1.41505116614372</x:v>
      </x:c>
      <x:c r="EQ79" s="13">
        <x:v>0.91114508054647603</x:v>
      </x:c>
      <x:c r="ER79" s="14">
        <x:v>1.3400997129833401</x:v>
      </x:c>
      <x:c r="ES79" s="13">
        <x:v>2.2767393899106398</x:v>
      </x:c>
      <x:c r="ET79" s="14">
        <x:v>1.39589467443668</x:v>
      </x:c>
      <x:c r="EU79" s="13">
        <x:v>-0.195819491397003</x:v>
      </x:c>
      <x:c r="EV79" s="14">
        <x:v>1.54914792810941</x:v>
      </x:c>
      <x:c r="EW79" s="15"/>
      <x:c r="EX79" s="15"/>
      <x:c r="EY79" s="15"/>
      <x:c r="EZ79" s="15"/>
      <x:c r="FA79" s="15"/>
      <x:c r="FB79" s="15"/>
      <x:c r="FC79" s="15"/>
      <x:c r="FD79" s="15"/>
      <x:c r="FE79" s="15"/>
      <x:c r="FF79" s="15"/>
      <x:c r="FG79" s="15"/>
      <x:c r="FH79" s="15"/>
      <x:c r="FI79" s="15"/>
      <x:c r="FJ79" s="15"/>
      <x:c r="FK79" s="15"/>
      <x:c r="FL79" s="15"/>
      <x:c r="FM79" s="15"/>
      <x:c r="FN79" s="15"/>
      <x:c r="FO79" s="15"/>
      <x:c r="FP79" s="15"/>
      <x:c r="FQ79" s="15"/>
      <x:c r="FR79" s="15"/>
      <x:c r="FS79" s="15"/>
      <x:c r="FT79" s="15"/>
      <x:c r="FU79" s="15"/>
      <x:c r="FV79" s="15"/>
      <x:c r="FW79" s="15"/>
      <x:c r="FX79" s="15"/>
      <x:c r="FY79" s="15"/>
      <x:c r="FZ79" s="16"/>
    </x:row>
    <x:row r="80" spans="1:182" ht="12.95" customHeight="1" x14ac:dyDescent="0.2">
      <x:c r="A80" s="2" t="s">
        <x:v>58</x:v>
      </x:c>
      <x:c r="B80" s="32">
        <x:v>1</x:v>
      </x:c>
      <x:c r="C80" s="13">
        <x:v>11.8624135673487</x:v>
      </x:c>
      <x:c r="D80" s="14">
        <x:v>0.677924838301178</x:v>
      </x:c>
      <x:c r="E80" s="13">
        <x:v>12.181667969808201</x:v>
      </x:c>
      <x:c r="F80" s="14">
        <x:v>1.0208211755616401</x:v>
      </x:c>
      <x:c r="G80" s="13" t="s">
        <x:v>723</x:v>
      </x:c>
      <x:c r="H80" s="14" t="s">
        <x:v>723</x:v>
      </x:c>
      <x:c r="I80" s="13" t="s">
        <x:v>723</x:v>
      </x:c>
      <x:c r="J80" s="14" t="s">
        <x:v>723</x:v>
      </x:c>
      <x:c r="K80" s="13">
        <x:v>11.084317639954801</x:v>
      </x:c>
      <x:c r="L80" s="14">
        <x:v>0.671190114904749</x:v>
      </x:c>
      <x:c r="M80" s="13">
        <x:v>10.6292141556197</x:v>
      </x:c>
      <x:c r="N80" s="14">
        <x:v>0.95466508320440702</x:v>
      </x:c>
      <x:c r="O80" s="13" t="s">
        <x:v>723</x:v>
      </x:c>
      <x:c r="P80" s="14" t="s">
        <x:v>723</x:v>
      </x:c>
      <x:c r="Q80" s="13" t="s">
        <x:v>723</x:v>
      </x:c>
      <x:c r="R80" s="14" t="s">
        <x:v>723</x:v>
      </x:c>
      <x:c r="S80" s="13">
        <x:v>13.430394745429901</x:v>
      </x:c>
      <x:c r="T80" s="14">
        <x:v>0.81435540266346695</x:v>
      </x:c>
      <x:c r="U80" s="13">
        <x:v>12.523339091902599</x:v>
      </x:c>
      <x:c r="V80" s="14">
        <x:v>1.15713525462272</x:v>
      </x:c>
      <x:c r="W80" s="13" t="s">
        <x:v>723</x:v>
      </x:c>
      <x:c r="X80" s="14" t="s">
        <x:v>723</x:v>
      </x:c>
      <x:c r="Y80" s="13" t="s">
        <x:v>723</x:v>
      </x:c>
      <x:c r="Z80" s="14" t="s">
        <x:v>723</x:v>
      </x:c>
      <x:c r="AA80" s="13">
        <x:v>21.543270898935099</x:v>
      </x:c>
      <x:c r="AB80" s="14">
        <x:v>1.01089841416906</x:v>
      </x:c>
      <x:c r="AC80" s="13">
        <x:v>20.523599167087699</x:v>
      </x:c>
      <x:c r="AD80" s="14">
        <x:v>1.4233113523465899</x:v>
      </x:c>
      <x:c r="AE80" s="13" t="s">
        <x:v>723</x:v>
      </x:c>
      <x:c r="AF80" s="14" t="s">
        <x:v>723</x:v>
      </x:c>
      <x:c r="AG80" s="13" t="s">
        <x:v>723</x:v>
      </x:c>
      <x:c r="AH80" s="14" t="s">
        <x:v>723</x:v>
      </x:c>
      <x:c r="AI80" s="13">
        <x:v>17.058877460159898</x:v>
      </x:c>
      <x:c r="AJ80" s="14">
        <x:v>0.84085730695470695</x:v>
      </x:c>
      <x:c r="AK80" s="13">
        <x:v>15.9961241698282</x:v>
      </x:c>
      <x:c r="AL80" s="14">
        <x:v>1.1871050718815701</x:v>
      </x:c>
      <x:c r="AM80" s="13" t="s">
        <x:v>723</x:v>
      </x:c>
      <x:c r="AN80" s="14" t="s">
        <x:v>723</x:v>
      </x:c>
      <x:c r="AO80" s="13" t="s">
        <x:v>723</x:v>
      </x:c>
      <x:c r="AP80" s="14" t="s">
        <x:v>723</x:v>
      </x:c>
      <x:c r="AQ80" s="13">
        <x:v>17.8807986798173</x:v>
      </x:c>
      <x:c r="AR80" s="14">
        <x:v>0.83279474210695104</x:v>
      </x:c>
      <x:c r="AS80" s="13">
        <x:v>16.1404908466757</x:v>
      </x:c>
      <x:c r="AT80" s="14">
        <x:v>1.14786551780072</x:v>
      </x:c>
      <x:c r="AU80" s="13" t="s">
        <x:v>723</x:v>
      </x:c>
      <x:c r="AV80" s="14" t="s">
        <x:v>723</x:v>
      </x:c>
      <x:c r="AW80" s="13" t="s">
        <x:v>723</x:v>
      </x:c>
      <x:c r="AX80" s="14" t="s">
        <x:v>723</x:v>
      </x:c>
      <x:c r="AY80" s="13">
        <x:v>17.252308139024802</x:v>
      </x:c>
      <x:c r="AZ80" s="14">
        <x:v>0.89778740804311596</x:v>
      </x:c>
      <x:c r="BA80" s="13">
        <x:v>16.4753438020579</x:v>
      </x:c>
      <x:c r="BB80" s="14">
        <x:v>1.1737094654711</x:v>
      </x:c>
      <x:c r="BC80" s="13" t="s">
        <x:v>723</x:v>
      </x:c>
      <x:c r="BD80" s="14" t="s">
        <x:v>723</x:v>
      </x:c>
      <x:c r="BE80" s="13" t="s">
        <x:v>723</x:v>
      </x:c>
      <x:c r="BF80" s="14" t="s">
        <x:v>723</x:v>
      </x:c>
      <x:c r="BG80" s="13">
        <x:v>23.831862289160998</x:v>
      </x:c>
      <x:c r="BH80" s="14">
        <x:v>0.93310821523379806</x:v>
      </x:c>
      <x:c r="BI80" s="13">
        <x:v>24.704121958714101</x:v>
      </x:c>
      <x:c r="BJ80" s="14">
        <x:v>1.4476650501550501</x:v>
      </x:c>
      <x:c r="BK80" s="13" t="s">
        <x:v>723</x:v>
      </x:c>
      <x:c r="BL80" s="14" t="s">
        <x:v>723</x:v>
      </x:c>
      <x:c r="BM80" s="13" t="s">
        <x:v>723</x:v>
      </x:c>
      <x:c r="BN80" s="14" t="s">
        <x:v>723</x:v>
      </x:c>
      <x:c r="BO80" s="13">
        <x:v>5.0382700550280903</x:v>
      </x:c>
      <x:c r="BP80" s="14">
        <x:v>0.47964700644695601</x:v>
      </x:c>
      <x:c r="BQ80" s="13">
        <x:v>4.4583125690165799</x:v>
      </x:c>
      <x:c r="BR80" s="14">
        <x:v>0.68471282776854003</x:v>
      </x:c>
      <x:c r="BS80" s="13" t="s">
        <x:v>723</x:v>
      </x:c>
      <x:c r="BT80" s="14" t="s">
        <x:v>723</x:v>
      </x:c>
      <x:c r="BU80" s="13" t="s">
        <x:v>723</x:v>
      </x:c>
      <x:c r="BV80" s="14" t="s">
        <x:v>723</x:v>
      </x:c>
      <x:c r="BW80" s="13">
        <x:v>12.8386366864477</x:v>
      </x:c>
      <x:c r="BX80" s="14">
        <x:v>0.81922568939887697</x:v>
      </x:c>
      <x:c r="BY80" s="13">
        <x:v>11.110466309697999</x:v>
      </x:c>
      <x:c r="BZ80" s="14">
        <x:v>0.98287553519001303</x:v>
      </x:c>
      <x:c r="CA80" s="13" t="s">
        <x:v>723</x:v>
      </x:c>
      <x:c r="CB80" s="14" t="s">
        <x:v>723</x:v>
      </x:c>
      <x:c r="CC80" s="13" t="s">
        <x:v>723</x:v>
      </x:c>
      <x:c r="CD80" s="14" t="s">
        <x:v>723</x:v>
      </x:c>
      <x:c r="CE80" s="13">
        <x:v>23.1575040696892</x:v>
      </x:c>
      <x:c r="CF80" s="14">
        <x:v>0.89632420542035596</x:v>
      </x:c>
      <x:c r="CG80" s="13">
        <x:v>22.0987635061657</x:v>
      </x:c>
      <x:c r="CH80" s="14">
        <x:v>1.3204868156228899</x:v>
      </x:c>
      <x:c r="CI80" s="13" t="s">
        <x:v>723</x:v>
      </x:c>
      <x:c r="CJ80" s="14" t="s">
        <x:v>723</x:v>
      </x:c>
      <x:c r="CK80" s="13" t="s">
        <x:v>723</x:v>
      </x:c>
      <x:c r="CL80" s="14" t="s">
        <x:v>723</x:v>
      </x:c>
      <x:c r="CM80" s="13">
        <x:v>16.0416387040102</x:v>
      </x:c>
      <x:c r="CN80" s="14">
        <x:v>1.00908675130579</x:v>
      </x:c>
      <x:c r="CO80" s="13">
        <x:v>14.556071316584401</x:v>
      </x:c>
      <x:c r="CP80" s="14">
        <x:v>1.26794990017172</x:v>
      </x:c>
      <x:c r="CQ80" s="13" t="s">
        <x:v>723</x:v>
      </x:c>
      <x:c r="CR80" s="14" t="s">
        <x:v>723</x:v>
      </x:c>
      <x:c r="CS80" s="13" t="s">
        <x:v>723</x:v>
      </x:c>
      <x:c r="CT80" s="14" t="s">
        <x:v>723</x:v>
      </x:c>
      <x:c r="CU80" s="13">
        <x:v>16.3888381698934</x:v>
      </x:c>
      <x:c r="CV80" s="14">
        <x:v>0.94656215487175599</x:v>
      </x:c>
      <x:c r="CW80" s="13">
        <x:v>14.9942325506935</x:v>
      </x:c>
      <x:c r="CX80" s="14">
        <x:v>1.1921196333634001</x:v>
      </x:c>
      <x:c r="CY80" s="13" t="s">
        <x:v>723</x:v>
      </x:c>
      <x:c r="CZ80" s="14" t="s">
        <x:v>723</x:v>
      </x:c>
      <x:c r="DA80" s="13" t="s">
        <x:v>723</x:v>
      </x:c>
      <x:c r="DB80" s="14" t="s">
        <x:v>723</x:v>
      </x:c>
      <x:c r="DC80" s="13">
        <x:v>18.127433965648699</x:v>
      </x:c>
      <x:c r="DD80" s="14">
        <x:v>0.95080020137669197</x:v>
      </x:c>
      <x:c r="DE80" s="13">
        <x:v>16.3729103499156</x:v>
      </x:c>
      <x:c r="DF80" s="14">
        <x:v>1.2290147669843099</x:v>
      </x:c>
      <x:c r="DG80" s="13" t="s">
        <x:v>723</x:v>
      </x:c>
      <x:c r="DH80" s="14" t="s">
        <x:v>723</x:v>
      </x:c>
      <x:c r="DI80" s="13" t="s">
        <x:v>723</x:v>
      </x:c>
      <x:c r="DJ80" s="14" t="s">
        <x:v>723</x:v>
      </x:c>
      <x:c r="DK80" s="13">
        <x:v>23.591572340526199</x:v>
      </x:c>
      <x:c r="DL80" s="14">
        <x:v>0.99457705599992496</x:v>
      </x:c>
      <x:c r="DM80" s="13">
        <x:v>22.485014699188799</x:v>
      </x:c>
      <x:c r="DN80" s="14">
        <x:v>1.2740292167225999</x:v>
      </x:c>
      <x:c r="DO80" s="13" t="s">
        <x:v>723</x:v>
      </x:c>
      <x:c r="DP80" s="14" t="s">
        <x:v>723</x:v>
      </x:c>
      <x:c r="DQ80" s="13" t="s">
        <x:v>723</x:v>
      </x:c>
      <x:c r="DR80" s="14" t="s">
        <x:v>723</x:v>
      </x:c>
      <x:c r="DS80" s="13">
        <x:v>-0.92088051493011003</x:v>
      </x:c>
      <x:c r="DT80" s="14">
        <x:v>1.1053313533893001</x:v>
      </x:c>
      <x:c r="DU80" s="13">
        <x:v>-1.5720545414178599</x:v>
      </x:c>
      <x:c r="DV80" s="14">
        <x:v>1.1162802601500399</x:v>
      </x:c>
      <x:c r="DW80" s="13">
        <x:v>1.7319418801697499</x:v>
      </x:c>
      <x:c r="DX80" s="14">
        <x:v>1.2154317603382201</x:v>
      </x:c>
      <x:c r="DY80" s="13">
        <x:v>3.0302514654833201</x:v>
      </x:c>
      <x:c r="DZ80" s="14">
        <x:v>1.4610966272081101</x:v>
      </x:c>
      <x:c r="EA80" s="13">
        <x:v>0.82326879739835201</x:v>
      </x:c>
      <x:c r="EB80" s="14">
        <x:v>1.40739409658423</x:v>
      </x:c>
      <x:c r="EC80" s="13">
        <x:v>-0.13799092478042899</x:v>
      </x:c>
      <x:c r="ED80" s="14">
        <x:v>1.4098527222205</x:v>
      </x:c>
      <x:c r="EE80" s="13">
        <x:v>-0.92230318538275602</x:v>
      </x:c>
      <x:c r="EF80" s="14">
        <x:v>1.3820530100508399</x:v>
      </x:c>
      <x:c r="EG80" s="13">
        <x:v>-0.57558243504850304</x:v>
      </x:c>
      <x:c r="EH80" s="14">
        <x:v>1.4885819081251901</x:v>
      </x:c>
      <x:c r="EI80" s="13">
        <x:v>-0.55518795130353304</x:v>
      </x:c>
      <x:c r="EJ80" s="14">
        <x:v>0.70059274508439795</x:v>
      </x:c>
      <x:c r="EK80" s="13">
        <x:v>2.7632786487187802</x:v>
      </x:c>
      <x:c r="EL80" s="14">
        <x:v>1.1675208993372801</x:v>
      </x:c>
      <x:c r="EM80" s="13">
        <x:v>4.9864436090645397</x:v>
      </x:c>
      <x:c r="EN80" s="14">
        <x:v>1.3147851510083099</x:v>
      </x:c>
      <x:c r="EO80" s="13">
        <x:v>2.35339457149855</x:v>
      </x:c>
      <x:c r="EP80" s="14">
        <x:v>1.4726856568845901</x:v>
      </x:c>
      <x:c r="EQ80" s="13">
        <x:v>3.3214573153099098</x:v>
      </x:c>
      <x:c r="ER80" s="14">
        <x:v>1.36660228596856</x:v>
      </x:c>
      <x:c r="ES80" s="13">
        <x:v>3.2700355634320002</x:v>
      </x:c>
      <x:c r="ET80" s="14">
        <x:v>1.2787047840249399</x:v>
      </x:c>
      <x:c r="EU80" s="13">
        <x:v>2.6281763728482299</x:v>
      </x:c>
      <x:c r="EV80" s="14">
        <x:v>1.4496620049153</x:v>
      </x:c>
      <x:c r="EW80" s="15"/>
      <x:c r="EX80" s="15"/>
      <x:c r="EY80" s="15"/>
      <x:c r="EZ80" s="15"/>
      <x:c r="FA80" s="15"/>
      <x:c r="FB80" s="15"/>
      <x:c r="FC80" s="15"/>
      <x:c r="FD80" s="15"/>
      <x:c r="FE80" s="15"/>
      <x:c r="FF80" s="15"/>
      <x:c r="FG80" s="15"/>
      <x:c r="FH80" s="15"/>
      <x:c r="FI80" s="15"/>
      <x:c r="FJ80" s="15"/>
      <x:c r="FK80" s="15"/>
      <x:c r="FL80" s="15"/>
      <x:c r="FM80" s="15"/>
      <x:c r="FN80" s="15"/>
      <x:c r="FO80" s="15"/>
      <x:c r="FP80" s="15"/>
      <x:c r="FQ80" s="15"/>
      <x:c r="FR80" s="15"/>
      <x:c r="FS80" s="15"/>
      <x:c r="FT80" s="15"/>
      <x:c r="FU80" s="15"/>
      <x:c r="FV80" s="15"/>
      <x:c r="FW80" s="15"/>
      <x:c r="FX80" s="15"/>
      <x:c r="FY80" s="15"/>
      <x:c r="FZ80" s="16"/>
    </x:row>
    <x:row r="81" spans="1:182" ht="12.95" customHeight="1" x14ac:dyDescent="0.2">
      <x:c r="A81" s="2" t="s">
        <x:v>60</x:v>
      </x:c>
      <x:c r="B81" s="32">
        <x:v>1</x:v>
      </x:c>
      <x:c r="C81" s="13">
        <x:v>4.5155009385238198</x:v>
      </x:c>
      <x:c r="D81" s="14">
        <x:v>0.52833735316774999</x:v>
      </x:c>
      <x:c r="E81" s="13">
        <x:v>4.6659960701684398</x:v>
      </x:c>
      <x:c r="F81" s="14">
        <x:v>0.71759000285317798</x:v>
      </x:c>
      <x:c r="G81" s="13">
        <x:v>2.1661026234223901</x:v>
      </x:c>
      <x:c r="H81" s="14">
        <x:v>1.5406432481407599</x:v>
      </x:c>
      <x:c r="I81" s="13">
        <x:v>-2.4998934467460399</x:v>
      </x:c>
      <x:c r="J81" s="14">
        <x:v>1.6981427594210601</x:v>
      </x:c>
      <x:c r="K81" s="13">
        <x:v>6.5595756894721697</x:v>
      </x:c>
      <x:c r="L81" s="14">
        <x:v>0.57447516472789795</x:v>
      </x:c>
      <x:c r="M81" s="13">
        <x:v>6.3016772509087096</x:v>
      </x:c>
      <x:c r="N81" s="14">
        <x:v>0.78873910139183601</x:v>
      </x:c>
      <x:c r="O81" s="13">
        <x:v>5.6967075317228399</x:v>
      </x:c>
      <x:c r="P81" s="14">
        <x:v>2.9859455675200302</x:v>
      </x:c>
      <x:c r="Q81" s="13">
        <x:v>-0.60496971918586295</x:v>
      </x:c>
      <x:c r="R81" s="14">
        <x:v>2.9948866621537298</x:v>
      </x:c>
      <x:c r="S81" s="13">
        <x:v>12.362247014397401</x:v>
      </x:c>
      <x:c r="T81" s="14">
        <x:v>0.85170771493707098</x:v>
      </x:c>
      <x:c r="U81" s="13">
        <x:v>13.1081628586377</x:v>
      </x:c>
      <x:c r="V81" s="14">
        <x:v>1.12338454869536</x:v>
      </x:c>
      <x:c r="W81" s="13">
        <x:v>9.0722600754111795</x:v>
      </x:c>
      <x:c r="X81" s="14">
        <x:v>3.54488050355971</x:v>
      </x:c>
      <x:c r="Y81" s="13">
        <x:v>-4.0359027832264696</x:v>
      </x:c>
      <x:c r="Z81" s="14">
        <x:v>3.4589445934882099</x:v>
      </x:c>
      <x:c r="AA81" s="13">
        <x:v>15.5990241438222</x:v>
      </x:c>
      <x:c r="AB81" s="14">
        <x:v>0.81647180565964395</x:v>
      </x:c>
      <x:c r="AC81" s="13">
        <x:v>15.187469153244599</x:v>
      </x:c>
      <x:c r="AD81" s="14">
        <x:v>1.25450213643109</x:v>
      </x:c>
      <x:c r="AE81" s="13">
        <x:v>9.5675876242599909</x:v>
      </x:c>
      <x:c r="AF81" s="14">
        <x:v>3.6616074623562498</x:v>
      </x:c>
      <x:c r="AG81" s="13">
        <x:v>-5.6198815289846502</x:v>
      </x:c>
      <x:c r="AH81" s="14">
        <x:v>4.1899802179881798</x:v>
      </x:c>
      <x:c r="AI81" s="13">
        <x:v>14.6618004219089</x:v>
      </x:c>
      <x:c r="AJ81" s="14">
        <x:v>0.73022528946940202</x:v>
      </x:c>
      <x:c r="AK81" s="13">
        <x:v>14.7569115123546</x:v>
      </x:c>
      <x:c r="AL81" s="14">
        <x:v>1.2246984500109499</x:v>
      </x:c>
      <x:c r="AM81" s="13">
        <x:v>15.3092597174492</x:v>
      </x:c>
      <x:c r="AN81" s="14">
        <x:v>4.8289650557358197</x:v>
      </x:c>
      <x:c r="AO81" s="13">
        <x:v>0.55234820509462401</x:v>
      </x:c>
      <x:c r="AP81" s="14">
        <x:v>5.0694615652415402</x:v>
      </x:c>
      <x:c r="AQ81" s="13">
        <x:v>16.8790960483935</x:v>
      </x:c>
      <x:c r="AR81" s="14">
        <x:v>0.79953164890469297</x:v>
      </x:c>
      <x:c r="AS81" s="13">
        <x:v>16.9698421441276</x:v>
      </x:c>
      <x:c r="AT81" s="14">
        <x:v>1.2709227048690599</x:v>
      </x:c>
      <x:c r="AU81" s="13">
        <x:v>21.108448261736498</x:v>
      </x:c>
      <x:c r="AV81" s="14">
        <x:v>4.5971875122473502</x:v>
      </x:c>
      <x:c r="AW81" s="13">
        <x:v>4.1386061176089104</x:v>
      </x:c>
      <x:c r="AX81" s="14">
        <x:v>4.7213671071934096</x:v>
      </x:c>
      <x:c r="AY81" s="13">
        <x:v>31.874682634950901</x:v>
      </x:c>
      <x:c r="AZ81" s="14">
        <x:v>1.2615707493246999</x:v>
      </x:c>
      <x:c r="BA81" s="13">
        <x:v>29.853354443055</x:v>
      </x:c>
      <x:c r="BB81" s="14">
        <x:v>1.6587863427945899</x:v>
      </x:c>
      <x:c r="BC81" s="13">
        <x:v>30.5688467490181</x:v>
      </x:c>
      <x:c r="BD81" s="14">
        <x:v>5.6072906571584999</x:v>
      </x:c>
      <x:c r="BE81" s="13">
        <x:v>0.71549230596309599</x:v>
      </x:c>
      <x:c r="BF81" s="14">
        <x:v>5.50752000795047</x:v>
      </x:c>
      <x:c r="BG81" s="13">
        <x:v>18.506105636950299</x:v>
      </x:c>
      <x:c r="BH81" s="14">
        <x:v>0.93082900027240201</x:v>
      </x:c>
      <x:c r="BI81" s="13">
        <x:v>19.271896233668901</x:v>
      </x:c>
      <x:c r="BJ81" s="14">
        <x:v>1.3126210047700499</x:v>
      </x:c>
      <x:c r="BK81" s="13">
        <x:v>21.559159188723001</x:v>
      </x:c>
      <x:c r="BL81" s="14">
        <x:v>5.68678343449288</x:v>
      </x:c>
      <x:c r="BM81" s="13">
        <x:v>2.2872629550541301</x:v>
      </x:c>
      <x:c r="BN81" s="14">
        <x:v>5.8247530390414202</x:v>
      </x:c>
      <x:c r="BO81" s="13">
        <x:v>12.5638067827377</x:v>
      </x:c>
      <x:c r="BP81" s="14">
        <x:v>0.72972145072341998</x:v>
      </x:c>
      <x:c r="BQ81" s="13">
        <x:v>11.4073925746866</x:v>
      </x:c>
      <x:c r="BR81" s="14">
        <x:v>0.96927207379134495</x:v>
      </x:c>
      <x:c r="BS81" s="13">
        <x:v>8.6535551583558803</x:v>
      </x:c>
      <x:c r="BT81" s="14">
        <x:v>4.2174465736209399</x:v>
      </x:c>
      <x:c r="BU81" s="13">
        <x:v>-2.75383741633068</x:v>
      </x:c>
      <x:c r="BV81" s="14">
        <x:v>4.2011728997205902</x:v>
      </x:c>
      <x:c r="BW81" s="13">
        <x:v>12.378850107193401</x:v>
      </x:c>
      <x:c r="BX81" s="14">
        <x:v>0.83814373143871301</x:v>
      </x:c>
      <x:c r="BY81" s="13">
        <x:v>12.2355233396377</x:v>
      </x:c>
      <x:c r="BZ81" s="14">
        <x:v>1.0429127586087801</x:v>
      </x:c>
      <x:c r="CA81" s="13">
        <x:v>19.663655047726301</x:v>
      </x:c>
      <x:c r="CB81" s="14">
        <x:v>5.8372515988921698</x:v>
      </x:c>
      <x:c r="CC81" s="13">
        <x:v>7.42813170808863</x:v>
      </x:c>
      <x:c r="CD81" s="14">
        <x:v>6.0133958919393402</x:v>
      </x:c>
      <x:c r="CE81" s="13">
        <x:v>27.454923905549599</x:v>
      </x:c>
      <x:c r="CF81" s="14">
        <x:v>0.92660130625307402</x:v>
      </x:c>
      <x:c r="CG81" s="13">
        <x:v>28.326327073763299</x:v>
      </x:c>
      <x:c r="CH81" s="14">
        <x:v>1.2493643322197301</x:v>
      </x:c>
      <x:c r="CI81" s="13">
        <x:v>24.399226295839402</x:v>
      </x:c>
      <x:c r="CJ81" s="14">
        <x:v>6.0689884392809299</x:v>
      </x:c>
      <x:c r="CK81" s="13">
        <x:v>-3.9271007779239699</x:v>
      </x:c>
      <x:c r="CL81" s="14">
        <x:v>6.2917756435507703</x:v>
      </x:c>
      <x:c r="CM81" s="13">
        <x:v>15.362828771747401</x:v>
      </x:c>
      <x:c r="CN81" s="14">
        <x:v>0.79516085629495703</x:v>
      </x:c>
      <x:c r="CO81" s="13">
        <x:v>15.040682527470301</x:v>
      </x:c>
      <x:c r="CP81" s="14">
        <x:v>1.20749342447998</x:v>
      </x:c>
      <x:c r="CQ81" s="13">
        <x:v>18.4875081510814</x:v>
      </x:c>
      <x:c r="CR81" s="14">
        <x:v>5.6194612177980696</x:v>
      </x:c>
      <x:c r="CS81" s="13">
        <x:v>3.4468256236110402</x:v>
      </x:c>
      <x:c r="CT81" s="14">
        <x:v>5.5622419423161498</x:v>
      </x:c>
      <x:c r="CU81" s="13">
        <x:v>13.5828392848703</x:v>
      </x:c>
      <x:c r="CV81" s="14">
        <x:v>0.79799977896761498</x:v>
      </x:c>
      <x:c r="CW81" s="13">
        <x:v>12.293792424962801</x:v>
      </x:c>
      <x:c r="CX81" s="14">
        <x:v>1.0468498041383301</x:v>
      </x:c>
      <x:c r="CY81" s="13">
        <x:v>10.4043877475538</x:v>
      </x:c>
      <x:c r="CZ81" s="14">
        <x:v>4.3490639953194101</x:v>
      </x:c>
      <x:c r="DA81" s="13">
        <x:v>-1.8894046774089499</x:v>
      </x:c>
      <x:c r="DB81" s="14">
        <x:v>4.6485191410485598</x:v>
      </x:c>
      <x:c r="DC81" s="13">
        <x:v>9.5323052583693908</x:v>
      </x:c>
      <x:c r="DD81" s="14">
        <x:v>0.55586507849700995</x:v>
      </x:c>
      <x:c r="DE81" s="13">
        <x:v>8.7572238844691501</x:v>
      </x:c>
      <x:c r="DF81" s="14">
        <x:v>0.82004666710083196</x:v>
      </x:c>
      <x:c r="DG81" s="13">
        <x:v>7.1828249735257996</x:v>
      </x:c>
      <x:c r="DH81" s="14">
        <x:v>3.42718808837459</x:v>
      </x:c>
      <x:c r="DI81" s="13">
        <x:v>-1.57439891094335</x:v>
      </x:c>
      <x:c r="DJ81" s="14">
        <x:v>3.4600595412711401</x:v>
      </x:c>
      <x:c r="DK81" s="13">
        <x:v>18.604433092625801</x:v>
      </x:c>
      <x:c r="DL81" s="14">
        <x:v>0.88366725932359103</x:v>
      </x:c>
      <x:c r="DM81" s="13">
        <x:v>18.320049908017999</x:v>
      </x:c>
      <x:c r="DN81" s="14">
        <x:v>1.1955860260419799</x:v>
      </x:c>
      <x:c r="DO81" s="13">
        <x:v>20.601883993023598</x:v>
      </x:c>
      <x:c r="DP81" s="14">
        <x:v>5.4471121294757099</x:v>
      </x:c>
      <x:c r="DQ81" s="13">
        <x:v>2.2818340850055998</x:v>
      </x:c>
      <x:c r="DR81" s="14">
        <x:v>5.6057800401757802</x:v>
      </x:c>
      <x:c r="DS81" s="13">
        <x:v>0.494250994617152</x:v>
      </x:c>
      <x:c r="DT81" s="14">
        <x:v>0.69039240177510997</x:v>
      </x:c>
      <x:c r="DU81" s="13">
        <x:v>-1.6596999427852499</x:v>
      </x:c>
      <x:c r="DV81" s="14">
        <x:v>0.84813071807846496</x:v>
      </x:c>
      <x:c r="DW81" s="13">
        <x:v>4.2004486449331999</x:v>
      </x:c>
      <x:c r="DX81" s="14">
        <x:v>0.99431081312904401</x:v>
      </x:c>
      <x:c r="DY81" s="13">
        <x:v>4.3589885475013102</x:v>
      </x:c>
      <x:c r="DZ81" s="14">
        <x:v>1.0513175924578899</x:v>
      </x:c>
      <x:c r="EA81" s="13">
        <x:v>2.1136444845349098</x:v>
      </x:c>
      <x:c r="EB81" s="14">
        <x:v>1.0538186167225501</x:v>
      </x:c>
      <x:c r="EC81" s="13">
        <x:v>5.3891132721385704</x:v>
      </x:c>
      <x:c r="ED81" s="14">
        <x:v>1.0183315111880999</x:v>
      </x:c>
      <x:c r="EE81" s="13">
        <x:v>2.1468603649814502</x:v>
      </x:c>
      <x:c r="EF81" s="14">
        <x:v>1.5419465648364701</x:v>
      </x:c>
      <x:c r="EG81" s="13">
        <x:v>-2.4941930952962101</x:v>
      </x:c>
      <x:c r="EH81" s="14">
        <x:v>1.2891380847365601</x:v>
      </x:c>
      <x:c r="EI81" s="13">
        <x:v>1.75112703971147</x:v>
      </x:c>
      <x:c r="EJ81" s="14">
        <x:v>0.94881914534674805</x:v>
      </x:c>
      <x:c r="EK81" s="13">
        <x:v>-0.49278677865746101</x:v>
      </x:c>
      <x:c r="EL81" s="14">
        <x:v>1.04197098416672</x:v>
      </x:c>
      <x:c r="EM81" s="13">
        <x:v>0.15902471445203001</x:v>
      </x:c>
      <x:c r="EN81" s="14">
        <x:v>1.2957025996951199</x:v>
      </x:c>
      <x:c r="EO81" s="13">
        <x:v>-0.94685176866116505</x:v>
      </x:c>
      <x:c r="EP81" s="14">
        <x:v>1.10117186785198</x:v>
      </x:c>
      <x:c r="EQ81" s="13">
        <x:v>2.5229573545319699</x:v>
      </x:c>
      <x:c r="ER81" s="14">
        <x:v>1.00276452488648</x:v>
      </x:c>
      <x:c r="ES81" s="13">
        <x:v>-0.57482484560631897</x:v>
      </x:c>
      <x:c r="ET81" s="14">
        <x:v>0.87855874626130703</x:v>
      </x:c>
      <x:c r="EU81" s="13">
        <x:v>-0.57062582497012604</x:v>
      </x:c>
      <x:c r="EV81" s="14">
        <x:v>1.15846595167974</x:v>
      </x:c>
      <x:c r="EW81" s="15"/>
      <x:c r="EX81" s="15"/>
      <x:c r="EY81" s="15"/>
      <x:c r="EZ81" s="15"/>
      <x:c r="FA81" s="15"/>
      <x:c r="FB81" s="15"/>
      <x:c r="FC81" s="15"/>
      <x:c r="FD81" s="15"/>
      <x:c r="FE81" s="15"/>
      <x:c r="FF81" s="15"/>
      <x:c r="FG81" s="15"/>
      <x:c r="FH81" s="15"/>
      <x:c r="FI81" s="15"/>
      <x:c r="FJ81" s="15"/>
      <x:c r="FK81" s="15"/>
      <x:c r="FL81" s="15"/>
      <x:c r="FM81" s="15"/>
      <x:c r="FN81" s="15"/>
      <x:c r="FO81" s="15"/>
      <x:c r="FP81" s="15"/>
      <x:c r="FQ81" s="15"/>
      <x:c r="FR81" s="15"/>
      <x:c r="FS81" s="15"/>
      <x:c r="FT81" s="15"/>
      <x:c r="FU81" s="15"/>
      <x:c r="FV81" s="15"/>
      <x:c r="FW81" s="15"/>
      <x:c r="FX81" s="15"/>
      <x:c r="FY81" s="15"/>
      <x:c r="FZ81" s="16"/>
    </x:row>
    <x:row r="82" spans="1:182" ht="12.95" customHeight="1" x14ac:dyDescent="0.2">
      <x:c r="A82" s="2" t="s">
        <x:v>62</x:v>
      </x:c>
      <x:c r="B82" s="32">
        <x:v>1</x:v>
      </x:c>
      <x:c r="C82" s="13">
        <x:v>4.8785175867674004</x:v>
      </x:c>
      <x:c r="D82" s="14">
        <x:v>0.55531194208745505</x:v>
      </x:c>
      <x:c r="E82" s="13">
        <x:v>3.97665169610146</x:v>
      </x:c>
      <x:c r="F82" s="14">
        <x:v>0.61916915630367197</x:v>
      </x:c>
      <x:c r="G82" s="13" t="s">
        <x:v>723</x:v>
      </x:c>
      <x:c r="H82" s="14" t="s">
        <x:v>723</x:v>
      </x:c>
      <x:c r="I82" s="13" t="s">
        <x:v>723</x:v>
      </x:c>
      <x:c r="J82" s="14" t="s">
        <x:v>723</x:v>
      </x:c>
      <x:c r="K82" s="13">
        <x:v>6.5586786355095201</x:v>
      </x:c>
      <x:c r="L82" s="14">
        <x:v>0.61613233717861204</x:v>
      </x:c>
      <x:c r="M82" s="13">
        <x:v>6.0568859687105601</x:v>
      </x:c>
      <x:c r="N82" s="14">
        <x:v>0.89746673604320204</x:v>
      </x:c>
      <x:c r="O82" s="13" t="s">
        <x:v>723</x:v>
      </x:c>
      <x:c r="P82" s="14" t="s">
        <x:v>723</x:v>
      </x:c>
      <x:c r="Q82" s="13" t="s">
        <x:v>723</x:v>
      </x:c>
      <x:c r="R82" s="14" t="s">
        <x:v>723</x:v>
      </x:c>
      <x:c r="S82" s="13">
        <x:v>6.19633604110631</x:v>
      </x:c>
      <x:c r="T82" s="14">
        <x:v>0.58878463237564105</x:v>
      </x:c>
      <x:c r="U82" s="13">
        <x:v>5.12320957642621</x:v>
      </x:c>
      <x:c r="V82" s="14">
        <x:v>0.73108325350524295</x:v>
      </x:c>
      <x:c r="W82" s="13" t="s">
        <x:v>723</x:v>
      </x:c>
      <x:c r="X82" s="14" t="s">
        <x:v>723</x:v>
      </x:c>
      <x:c r="Y82" s="13" t="s">
        <x:v>723</x:v>
      </x:c>
      <x:c r="Z82" s="14" t="s">
        <x:v>723</x:v>
      </x:c>
      <x:c r="AA82" s="13">
        <x:v>8.2144774627189694</x:v>
      </x:c>
      <x:c r="AB82" s="14">
        <x:v>0.68654536424541901</x:v>
      </x:c>
      <x:c r="AC82" s="13">
        <x:v>7.19220496711573</x:v>
      </x:c>
      <x:c r="AD82" s="14">
        <x:v>0.89612507988798495</x:v>
      </x:c>
      <x:c r="AE82" s="13" t="s">
        <x:v>723</x:v>
      </x:c>
      <x:c r="AF82" s="14" t="s">
        <x:v>723</x:v>
      </x:c>
      <x:c r="AG82" s="13" t="s">
        <x:v>723</x:v>
      </x:c>
      <x:c r="AH82" s="14" t="s">
        <x:v>723</x:v>
      </x:c>
      <x:c r="AI82" s="13">
        <x:v>15.181868691523</x:v>
      </x:c>
      <x:c r="AJ82" s="14">
        <x:v>0.88821143548623405</x:v>
      </x:c>
      <x:c r="AK82" s="13">
        <x:v>16.219596766891801</x:v>
      </x:c>
      <x:c r="AL82" s="14">
        <x:v>1.4282592493378301</x:v>
      </x:c>
      <x:c r="AM82" s="13" t="s">
        <x:v>723</x:v>
      </x:c>
      <x:c r="AN82" s="14" t="s">
        <x:v>723</x:v>
      </x:c>
      <x:c r="AO82" s="13" t="s">
        <x:v>723</x:v>
      </x:c>
      <x:c r="AP82" s="14" t="s">
        <x:v>723</x:v>
      </x:c>
      <x:c r="AQ82" s="13">
        <x:v>17.741598634534199</x:v>
      </x:c>
      <x:c r="AR82" s="14">
        <x:v>0.97431178861133105</x:v>
      </x:c>
      <x:c r="AS82" s="13">
        <x:v>19.102172106349499</x:v>
      </x:c>
      <x:c r="AT82" s="14">
        <x:v>1.5524465048249401</x:v>
      </x:c>
      <x:c r="AU82" s="13" t="s">
        <x:v>723</x:v>
      </x:c>
      <x:c r="AV82" s="14" t="s">
        <x:v>723</x:v>
      </x:c>
      <x:c r="AW82" s="13" t="s">
        <x:v>723</x:v>
      </x:c>
      <x:c r="AX82" s="14" t="s">
        <x:v>723</x:v>
      </x:c>
      <x:c r="AY82" s="13">
        <x:v>35.996984092524599</x:v>
      </x:c>
      <x:c r="AZ82" s="14">
        <x:v>1.2208031441664899</x:v>
      </x:c>
      <x:c r="BA82" s="13">
        <x:v>37.121658122263703</x:v>
      </x:c>
      <x:c r="BB82" s="14">
        <x:v>1.6363592067022299</x:v>
      </x:c>
      <x:c r="BC82" s="13" t="s">
        <x:v>723</x:v>
      </x:c>
      <x:c r="BD82" s="14" t="s">
        <x:v>723</x:v>
      </x:c>
      <x:c r="BE82" s="13" t="s">
        <x:v>723</x:v>
      </x:c>
      <x:c r="BF82" s="14" t="s">
        <x:v>723</x:v>
      </x:c>
      <x:c r="BG82" s="13">
        <x:v>10.291697924365099</x:v>
      </x:c>
      <x:c r="BH82" s="14">
        <x:v>0.70102439779614101</x:v>
      </x:c>
      <x:c r="BI82" s="13">
        <x:v>10.285601164872</x:v>
      </x:c>
      <x:c r="BJ82" s="14">
        <x:v>1.0526209600630601</x:v>
      </x:c>
      <x:c r="BK82" s="13" t="s">
        <x:v>723</x:v>
      </x:c>
      <x:c r="BL82" s="14" t="s">
        <x:v>723</x:v>
      </x:c>
      <x:c r="BM82" s="13" t="s">
        <x:v>723</x:v>
      </x:c>
      <x:c r="BN82" s="14" t="s">
        <x:v>723</x:v>
      </x:c>
      <x:c r="BO82" s="13">
        <x:v>10.624451109362701</x:v>
      </x:c>
      <x:c r="BP82" s="14">
        <x:v>0.69268091251410202</x:v>
      </x:c>
      <x:c r="BQ82" s="13">
        <x:v>10.483242762796801</x:v>
      </x:c>
      <x:c r="BR82" s="14">
        <x:v>1.1304980442980099</x:v>
      </x:c>
      <x:c r="BS82" s="13" t="s">
        <x:v>723</x:v>
      </x:c>
      <x:c r="BT82" s="14" t="s">
        <x:v>723</x:v>
      </x:c>
      <x:c r="BU82" s="13" t="s">
        <x:v>723</x:v>
      </x:c>
      <x:c r="BV82" s="14" t="s">
        <x:v>723</x:v>
      </x:c>
      <x:c r="BW82" s="13">
        <x:v>9.6322660145243493</x:v>
      </x:c>
      <x:c r="BX82" s="14">
        <x:v>0.78556145956622303</x:v>
      </x:c>
      <x:c r="BY82" s="13">
        <x:v>9.8805764553308801</x:v>
      </x:c>
      <x:c r="BZ82" s="14">
        <x:v>1.1051246312399501</x:v>
      </x:c>
      <x:c r="CA82" s="13" t="s">
        <x:v>723</x:v>
      </x:c>
      <x:c r="CB82" s="14" t="s">
        <x:v>723</x:v>
      </x:c>
      <x:c r="CC82" s="13" t="s">
        <x:v>723</x:v>
      </x:c>
      <x:c r="CD82" s="14" t="s">
        <x:v>723</x:v>
      </x:c>
      <x:c r="CE82" s="13">
        <x:v>16.771887890379801</x:v>
      </x:c>
      <x:c r="CF82" s="14">
        <x:v>1.09974830493952</x:v>
      </x:c>
      <x:c r="CG82" s="13">
        <x:v>17.364169109931201</x:v>
      </x:c>
      <x:c r="CH82" s="14">
        <x:v>1.4962773847486801</x:v>
      </x:c>
      <x:c r="CI82" s="13" t="s">
        <x:v>723</x:v>
      </x:c>
      <x:c r="CJ82" s="14" t="s">
        <x:v>723</x:v>
      </x:c>
      <x:c r="CK82" s="13" t="s">
        <x:v>723</x:v>
      </x:c>
      <x:c r="CL82" s="14" t="s">
        <x:v>723</x:v>
      </x:c>
      <x:c r="CM82" s="13">
        <x:v>17.370990170412099</x:v>
      </x:c>
      <x:c r="CN82" s="14">
        <x:v>0.91128457712851896</x:v>
      </x:c>
      <x:c r="CO82" s="13">
        <x:v>16.7357083027523</x:v>
      </x:c>
      <x:c r="CP82" s="14">
        <x:v>1.337682504452</x:v>
      </x:c>
      <x:c r="CQ82" s="13" t="s">
        <x:v>723</x:v>
      </x:c>
      <x:c r="CR82" s="14" t="s">
        <x:v>723</x:v>
      </x:c>
      <x:c r="CS82" s="13" t="s">
        <x:v>723</x:v>
      </x:c>
      <x:c r="CT82" s="14" t="s">
        <x:v>723</x:v>
      </x:c>
      <x:c r="CU82" s="13">
        <x:v>10.147191188044401</x:v>
      </x:c>
      <x:c r="CV82" s="14">
        <x:v>0.70724863306858998</x:v>
      </x:c>
      <x:c r="CW82" s="13">
        <x:v>9.5997016462673503</x:v>
      </x:c>
      <x:c r="CX82" s="14">
        <x:v>1.0605999882700501</x:v>
      </x:c>
      <x:c r="CY82" s="13" t="s">
        <x:v>723</x:v>
      </x:c>
      <x:c r="CZ82" s="14" t="s">
        <x:v>723</x:v>
      </x:c>
      <x:c r="DA82" s="13" t="s">
        <x:v>723</x:v>
      </x:c>
      <x:c r="DB82" s="14" t="s">
        <x:v>723</x:v>
      </x:c>
      <x:c r="DC82" s="13">
        <x:v>9.2975480233859997</x:v>
      </x:c>
      <x:c r="DD82" s="14">
        <x:v>0.69475535868580296</x:v>
      </x:c>
      <x:c r="DE82" s="13">
        <x:v>8.7648387192765504</x:v>
      </x:c>
      <x:c r="DF82" s="14">
        <x:v>0.80845015653950703</x:v>
      </x:c>
      <x:c r="DG82" s="13" t="s">
        <x:v>723</x:v>
      </x:c>
      <x:c r="DH82" s="14" t="s">
        <x:v>723</x:v>
      </x:c>
      <x:c r="DI82" s="13" t="s">
        <x:v>723</x:v>
      </x:c>
      <x:c r="DJ82" s="14" t="s">
        <x:v>723</x:v>
      </x:c>
      <x:c r="DK82" s="13">
        <x:v>10.911503427602</x:v>
      </x:c>
      <x:c r="DL82" s="14">
        <x:v>0.76180240428315404</x:v>
      </x:c>
      <x:c r="DM82" s="13">
        <x:v>10.5369198495258</x:v>
      </x:c>
      <x:c r="DN82" s="14">
        <x:v>0.90978455107429701</x:v>
      </x:c>
      <x:c r="DO82" s="13" t="s">
        <x:v>723</x:v>
      </x:c>
      <x:c r="DP82" s="14" t="s">
        <x:v>723</x:v>
      </x:c>
      <x:c r="DQ82" s="13" t="s">
        <x:v>723</x:v>
      </x:c>
      <x:c r="DR82" s="14" t="s">
        <x:v>723</x:v>
      </x:c>
      <x:c r="DS82" s="13">
        <x:v>1.01336961971299</x:v>
      </x:c>
      <x:c r="DT82" s="14">
        <x:v>0.66295191184559299</x:v>
      </x:c>
      <x:c r="DU82" s="13">
        <x:v>0.66612273743559902</x:v>
      </x:c>
      <x:c r="DV82" s="14">
        <x:v>0.78677608557627399</x:v>
      </x:c>
      <x:c r="DW82" s="13">
        <x:v>1.86398950598196</x:v>
      </x:c>
      <x:c r="DX82" s="14">
        <x:v>0.74771338692586498</x:v>
      </x:c>
      <x:c r="DY82" s="13">
        <x:v>2.3104857175232199</x:v>
      </x:c>
      <x:c r="DZ82" s="14">
        <x:v>0.84772051659251402</x:v>
      </x:c>
      <x:c r="EA82" s="13">
        <x:v>1.1743781511550899</x:v>
      </x:c>
      <x:c r="EB82" s="14">
        <x:v>1.14481226767153</x:v>
      </x:c>
      <x:c r="EC82" s="13">
        <x:v>1.5916791606249601</x:v>
      </x:c>
      <x:c r="ED82" s="14">
        <x:v>1.25441391501193</x:v>
      </x:c>
      <x:c r="EE82" s="13">
        <x:v>-2.0273886179940801</x:v>
      </x:c>
      <x:c r="EF82" s="14">
        <x:v>1.60213475077018</x:v>
      </x:c>
      <x:c r="EG82" s="13">
        <x:v>2.7295656978279301</x:v>
      </x:c>
      <x:c r="EH82" s="14">
        <x:v>0.89825269246109796</x:v>
      </x:c>
      <x:c r="EI82" s="13">
        <x:v>1.3423755308644301</x:v>
      </x:c>
      <x:c r="EJ82" s="14">
        <x:v>0.92074770917502302</x:v>
      </x:c>
      <x:c r="EK82" s="13">
        <x:v>-0.55608584793295501</x:v>
      </x:c>
      <x:c r="EL82" s="14">
        <x:v>0.9668295174896</x:v>
      </x:c>
      <x:c r="EM82" s="13">
        <x:v>-0.75819391795096502</x:v>
      </x:c>
      <x:c r="EN82" s="14">
        <x:v>1.33920306366458</x:v>
      </x:c>
      <x:c r="EO82" s="13">
        <x:v>-2.1440591005312402</x:v>
      </x:c>
      <x:c r="EP82" s="14">
        <x:v>1.20160670387305</x:v>
      </x:c>
      <x:c r="EQ82" s="13">
        <x:v>1.16053309169201</x:v>
      </x:c>
      <x:c r="ER82" s="14">
        <x:v>1.00923066799841</x:v>
      </x:c>
      <x:c r="ES82" s="13">
        <x:v>0.95092004631008598</x:v>
      </x:c>
      <x:c r="ET82" s="14">
        <x:v>0.95136730791893098</x:v>
      </x:c>
      <x:c r="EU82" s="13">
        <x:v>-0.329974776760041</x:v>
      </x:c>
      <x:c r="EV82" s="14">
        <x:v>0.99004881993720595</x:v>
      </x:c>
      <x:c r="EW82" s="15"/>
      <x:c r="EX82" s="15"/>
      <x:c r="EY82" s="15"/>
      <x:c r="EZ82" s="15"/>
      <x:c r="FA82" s="15"/>
      <x:c r="FB82" s="15"/>
      <x:c r="FC82" s="15"/>
      <x:c r="FD82" s="15"/>
      <x:c r="FE82" s="15"/>
      <x:c r="FF82" s="15"/>
      <x:c r="FG82" s="15"/>
      <x:c r="FH82" s="15"/>
      <x:c r="FI82" s="15"/>
      <x:c r="FJ82" s="15"/>
      <x:c r="FK82" s="15"/>
      <x:c r="FL82" s="15"/>
      <x:c r="FM82" s="15"/>
      <x:c r="FN82" s="15"/>
      <x:c r="FO82" s="15"/>
      <x:c r="FP82" s="15"/>
      <x:c r="FQ82" s="15"/>
      <x:c r="FR82" s="15"/>
      <x:c r="FS82" s="15"/>
      <x:c r="FT82" s="15"/>
      <x:c r="FU82" s="15"/>
      <x:c r="FV82" s="15"/>
      <x:c r="FW82" s="15"/>
      <x:c r="FX82" s="15"/>
      <x:c r="FY82" s="15"/>
      <x:c r="FZ82" s="16"/>
    </x:row>
    <x:row r="83" spans="1:182" ht="12.95" customHeight="1" x14ac:dyDescent="0.2">
      <x:c r="A83" s="2" t="s">
        <x:v>63</x:v>
      </x:c>
      <x:c r="B83" s="32">
        <x:v>1</x:v>
      </x:c>
      <x:c r="C83" s="13">
        <x:v>9.4272242190301299</x:v>
      </x:c>
      <x:c r="D83" s="14">
        <x:v>0.83755417114535002</x:v>
      </x:c>
      <x:c r="E83" s="13">
        <x:v>8.3347348098054699</x:v>
      </x:c>
      <x:c r="F83" s="14">
        <x:v>1.0771963012230901</x:v>
      </x:c>
      <x:c r="G83" s="13" t="s">
        <x:v>723</x:v>
      </x:c>
      <x:c r="H83" s="14" t="s">
        <x:v>723</x:v>
      </x:c>
      <x:c r="I83" s="13" t="s">
        <x:v>723</x:v>
      </x:c>
      <x:c r="J83" s="14" t="s">
        <x:v>723</x:v>
      </x:c>
      <x:c r="K83" s="13">
        <x:v>11.1628734704213</x:v>
      </x:c>
      <x:c r="L83" s="14">
        <x:v>0.93588742812885495</x:v>
      </x:c>
      <x:c r="M83" s="13">
        <x:v>10.215238235084099</x:v>
      </x:c>
      <x:c r="N83" s="14">
        <x:v>1.1119447565183</x:v>
      </x:c>
      <x:c r="O83" s="13" t="s">
        <x:v>723</x:v>
      </x:c>
      <x:c r="P83" s="14" t="s">
        <x:v>723</x:v>
      </x:c>
      <x:c r="Q83" s="13" t="s">
        <x:v>723</x:v>
      </x:c>
      <x:c r="R83" s="14" t="s">
        <x:v>723</x:v>
      </x:c>
      <x:c r="S83" s="13">
        <x:v>10.4782236403338</x:v>
      </x:c>
      <x:c r="T83" s="14">
        <x:v>0.92664680386154397</x:v>
      </x:c>
      <x:c r="U83" s="13">
        <x:v>8.3781068326213699</x:v>
      </x:c>
      <x:c r="V83" s="14">
        <x:v>0.98977702947746005</x:v>
      </x:c>
      <x:c r="W83" s="13" t="s">
        <x:v>723</x:v>
      </x:c>
      <x:c r="X83" s="14" t="s">
        <x:v>723</x:v>
      </x:c>
      <x:c r="Y83" s="13" t="s">
        <x:v>723</x:v>
      </x:c>
      <x:c r="Z83" s="14" t="s">
        <x:v>723</x:v>
      </x:c>
      <x:c r="AA83" s="13">
        <x:v>12.600689480763201</x:v>
      </x:c>
      <x:c r="AB83" s="14">
        <x:v>0.90121134752340804</x:v>
      </x:c>
      <x:c r="AC83" s="13">
        <x:v>11.1723707195949</x:v>
      </x:c>
      <x:c r="AD83" s="14">
        <x:v>1.0004421856335499</x:v>
      </x:c>
      <x:c r="AE83" s="13" t="s">
        <x:v>723</x:v>
      </x:c>
      <x:c r="AF83" s="14" t="s">
        <x:v>723</x:v>
      </x:c>
      <x:c r="AG83" s="13" t="s">
        <x:v>723</x:v>
      </x:c>
      <x:c r="AH83" s="14" t="s">
        <x:v>723</x:v>
      </x:c>
      <x:c r="AI83" s="13">
        <x:v>14.7472319751726</x:v>
      </x:c>
      <x:c r="AJ83" s="14">
        <x:v>0.95228141773110397</x:v>
      </x:c>
      <x:c r="AK83" s="13">
        <x:v>13.707723042448601</x:v>
      </x:c>
      <x:c r="AL83" s="14">
        <x:v>1.2144074792422599</x:v>
      </x:c>
      <x:c r="AM83" s="13" t="s">
        <x:v>723</x:v>
      </x:c>
      <x:c r="AN83" s="14" t="s">
        <x:v>723</x:v>
      </x:c>
      <x:c r="AO83" s="13" t="s">
        <x:v>723</x:v>
      </x:c>
      <x:c r="AP83" s="14" t="s">
        <x:v>723</x:v>
      </x:c>
      <x:c r="AQ83" s="13">
        <x:v>13.9724674142713</x:v>
      </x:c>
      <x:c r="AR83" s="14">
        <x:v>0.93248349122983298</x:v>
      </x:c>
      <x:c r="AS83" s="13">
        <x:v>12.809204624416999</x:v>
      </x:c>
      <x:c r="AT83" s="14">
        <x:v>1.1305532338837201</x:v>
      </x:c>
      <x:c r="AU83" s="13" t="s">
        <x:v>723</x:v>
      </x:c>
      <x:c r="AV83" s="14" t="s">
        <x:v>723</x:v>
      </x:c>
      <x:c r="AW83" s="13" t="s">
        <x:v>723</x:v>
      </x:c>
      <x:c r="AX83" s="14" t="s">
        <x:v>723</x:v>
      </x:c>
      <x:c r="AY83" s="13">
        <x:v>27.260195115372699</x:v>
      </x:c>
      <x:c r="AZ83" s="14">
        <x:v>1.2138644970416499</x:v>
      </x:c>
      <x:c r="BA83" s="13">
        <x:v>27.0133107786457</x:v>
      </x:c>
      <x:c r="BB83" s="14">
        <x:v>1.66185100381698</x:v>
      </x:c>
      <x:c r="BC83" s="13" t="s">
        <x:v>723</x:v>
      </x:c>
      <x:c r="BD83" s="14" t="s">
        <x:v>723</x:v>
      </x:c>
      <x:c r="BE83" s="13" t="s">
        <x:v>723</x:v>
      </x:c>
      <x:c r="BF83" s="14" t="s">
        <x:v>723</x:v>
      </x:c>
      <x:c r="BG83" s="13">
        <x:v>13.8855926700545</x:v>
      </x:c>
      <x:c r="BH83" s="14">
        <x:v>0.90213829371357102</x:v>
      </x:c>
      <x:c r="BI83" s="13">
        <x:v>12.4611294434418</x:v>
      </x:c>
      <x:c r="BJ83" s="14">
        <x:v>1.20173442590246</x:v>
      </x:c>
      <x:c r="BK83" s="13" t="s">
        <x:v>723</x:v>
      </x:c>
      <x:c r="BL83" s="14" t="s">
        <x:v>723</x:v>
      </x:c>
      <x:c r="BM83" s="13" t="s">
        <x:v>723</x:v>
      </x:c>
      <x:c r="BN83" s="14" t="s">
        <x:v>723</x:v>
      </x:c>
      <x:c r="BO83" s="13">
        <x:v>13.676721609378101</x:v>
      </x:c>
      <x:c r="BP83" s="14">
        <x:v>0.85143596290263301</x:v>
      </x:c>
      <x:c r="BQ83" s="13">
        <x:v>13.632714784618701</x:v>
      </x:c>
      <x:c r="BR83" s="14">
        <x:v>1.3963061624252999</x:v>
      </x:c>
      <x:c r="BS83" s="13" t="s">
        <x:v>723</x:v>
      </x:c>
      <x:c r="BT83" s="14" t="s">
        <x:v>723</x:v>
      </x:c>
      <x:c r="BU83" s="13" t="s">
        <x:v>723</x:v>
      </x:c>
      <x:c r="BV83" s="14" t="s">
        <x:v>723</x:v>
      </x:c>
      <x:c r="BW83" s="13">
        <x:v>13.3441952938106</x:v>
      </x:c>
      <x:c r="BX83" s="14">
        <x:v>0.95130212841213102</x:v>
      </x:c>
      <x:c r="BY83" s="13">
        <x:v>13.2193941057274</x:v>
      </x:c>
      <x:c r="BZ83" s="14">
        <x:v>1.2363355211565199</x:v>
      </x:c>
      <x:c r="CA83" s="13" t="s">
        <x:v>723</x:v>
      </x:c>
      <x:c r="CB83" s="14" t="s">
        <x:v>723</x:v>
      </x:c>
      <x:c r="CC83" s="13" t="s">
        <x:v>723</x:v>
      </x:c>
      <x:c r="CD83" s="14" t="s">
        <x:v>723</x:v>
      </x:c>
      <x:c r="CE83" s="13">
        <x:v>20.5145550150737</x:v>
      </x:c>
      <x:c r="CF83" s="14">
        <x:v>1.17523818512304</x:v>
      </x:c>
      <x:c r="CG83" s="13">
        <x:v>19.930357612969601</x:v>
      </x:c>
      <x:c r="CH83" s="14">
        <x:v>1.4893744193160099</x:v>
      </x:c>
      <x:c r="CI83" s="13" t="s">
        <x:v>723</x:v>
      </x:c>
      <x:c r="CJ83" s="14" t="s">
        <x:v>723</x:v>
      </x:c>
      <x:c r="CK83" s="13" t="s">
        <x:v>723</x:v>
      </x:c>
      <x:c r="CL83" s="14" t="s">
        <x:v>723</x:v>
      </x:c>
      <x:c r="CM83" s="13">
        <x:v>12.125691452610701</x:v>
      </x:c>
      <x:c r="CN83" s="14">
        <x:v>0.81948841396817895</x:v>
      </x:c>
      <x:c r="CO83" s="13">
        <x:v>11.1201535066525</x:v>
      </x:c>
      <x:c r="CP83" s="14">
        <x:v>0.98257717174149695</x:v>
      </x:c>
      <x:c r="CQ83" s="13" t="s">
        <x:v>723</x:v>
      </x:c>
      <x:c r="CR83" s="14" t="s">
        <x:v>723</x:v>
      </x:c>
      <x:c r="CS83" s="13" t="s">
        <x:v>723</x:v>
      </x:c>
      <x:c r="CT83" s="14" t="s">
        <x:v>723</x:v>
      </x:c>
      <x:c r="CU83" s="13">
        <x:v>13.521916697741799</x:v>
      </x:c>
      <x:c r="CV83" s="14">
        <x:v>0.98206007379125904</x:v>
      </x:c>
      <x:c r="CW83" s="13">
        <x:v>13.582338948697201</x:v>
      </x:c>
      <x:c r="CX83" s="14">
        <x:v>1.37940632259989</x:v>
      </x:c>
      <x:c r="CY83" s="13" t="s">
        <x:v>723</x:v>
      </x:c>
      <x:c r="CZ83" s="14" t="s">
        <x:v>723</x:v>
      </x:c>
      <x:c r="DA83" s="13" t="s">
        <x:v>723</x:v>
      </x:c>
      <x:c r="DB83" s="14" t="s">
        <x:v>723</x:v>
      </x:c>
      <x:c r="DC83" s="13">
        <x:v>11.9927545353874</x:v>
      </x:c>
      <x:c r="DD83" s="14">
        <x:v>1.0222119431298</x:v>
      </x:c>
      <x:c r="DE83" s="13">
        <x:v>10.3673079165721</x:v>
      </x:c>
      <x:c r="DF83" s="14">
        <x:v>1.2499178942331299</x:v>
      </x:c>
      <x:c r="DG83" s="13" t="s">
        <x:v>723</x:v>
      </x:c>
      <x:c r="DH83" s="14" t="s">
        <x:v>723</x:v>
      </x:c>
      <x:c r="DI83" s="13" t="s">
        <x:v>723</x:v>
      </x:c>
      <x:c r="DJ83" s="14" t="s">
        <x:v>723</x:v>
      </x:c>
      <x:c r="DK83" s="13">
        <x:v>14.6101735693692</x:v>
      </x:c>
      <x:c r="DL83" s="14">
        <x:v>1.0700028164672299</x:v>
      </x:c>
      <x:c r="DM83" s="13">
        <x:v>13.1790505639814</x:v>
      </x:c>
      <x:c r="DN83" s="14">
        <x:v>1.3066403780648499</x:v>
      </x:c>
      <x:c r="DO83" s="13" t="s">
        <x:v>723</x:v>
      </x:c>
      <x:c r="DP83" s="14" t="s">
        <x:v>723</x:v>
      </x:c>
      <x:c r="DQ83" s="13" t="s">
        <x:v>723</x:v>
      </x:c>
      <x:c r="DR83" s="14" t="s">
        <x:v>723</x:v>
      </x:c>
      <x:c r="DS83" s="13">
        <x:v>-0.55665675816050697</x:v>
      </x:c>
      <x:c r="DT83" s="14">
        <x:v>1.2113039393882901</x:v>
      </x:c>
      <x:c r="DU83" s="13">
        <x:v>0.53744606874660195</x:v>
      </x:c>
      <x:c r="DV83" s="14">
        <x:v>1.2646313103978799</x:v>
      </x:c>
      <x:c r="DW83" s="13">
        <x:v>-1.06530144911432</x:v>
      </x:c>
      <x:c r="DX83" s="14">
        <x:v>1.4351542514936899</x:v>
      </x:c>
      <x:c r="DY83" s="13">
        <x:v>-1.6807725590770699</x:v>
      </x:c>
      <x:c r="DZ83" s="14">
        <x:v>1.4060911606064499</x:v>
      </x:c>
      <x:c r="EA83" s="13">
        <x:v>-2.4288015871687199</x:v>
      </x:c>
      <x:c r="EB83" s="14">
        <x:v>1.39845858430188</x:v>
      </x:c>
      <x:c r="EC83" s="13">
        <x:v>-1.1767692458285</x:v>
      </x:c>
      <x:c r="ED83" s="14">
        <x:v>1.33715449025372</x:v>
      </x:c>
      <x:c r="EE83" s="13">
        <x:v>-0.96136219342429297</x:v>
      </x:c>
      <x:c r="EF83" s="14">
        <x:v>1.82587238949076</x:v>
      </x:c>
      <x:c r="EG83" s="13">
        <x:v>-4.68122310543908E-2</x:v>
      </x:c>
      <x:c r="EH83" s="14">
        <x:v>1.28395805480559</x:v>
      </x:c>
      <x:c r="EI83" s="13">
        <x:v>-1.45259997768585</x:v>
      </x:c>
      <x:c r="EJ83" s="14">
        <x:v>1.30429300962837</x:v>
      </x:c>
      <x:c r="EK83" s="13">
        <x:v>0.53518795459551205</x:v>
      </x:c>
      <x:c r="EL83" s="14">
        <x:v>1.29639102872969</x:v>
      </x:c>
      <x:c r="EM83" s="13">
        <x:v>1.76231127211866</x:v>
      </x:c>
      <x:c r="EN83" s="14">
        <x:v>1.65183179480708</x:v>
      </x:c>
      <x:c r="EO83" s="13">
        <x:v>-1.5158273453929101</x:v>
      </x:c>
      <x:c r="EP83" s="14">
        <x:v>1.20865707860998</x:v>
      </x:c>
      <x:c r="EQ83" s="13">
        <x:v>-0.891155683280065</x:v>
      </x:c>
      <x:c r="ER83" s="14">
        <x:v>1.5117089298127599</x:v>
      </x:c>
      <x:c r="ES83" s="13">
        <x:v>0.33060094231173098</x:v>
      </x:c>
      <x:c r="ET83" s="14">
        <x:v>1.36266716310864</x:v>
      </x:c>
      <x:c r="EU83" s="13">
        <x:v>-0.27328223005821101</x:v>
      </x:c>
      <x:c r="EV83" s="14">
        <x:v>1.44199138260135</x:v>
      </x:c>
      <x:c r="EW83" s="15"/>
      <x:c r="EX83" s="15"/>
      <x:c r="EY83" s="15"/>
      <x:c r="EZ83" s="15"/>
      <x:c r="FA83" s="15"/>
      <x:c r="FB83" s="15"/>
      <x:c r="FC83" s="15"/>
      <x:c r="FD83" s="15"/>
      <x:c r="FE83" s="15"/>
      <x:c r="FF83" s="15"/>
      <x:c r="FG83" s="15"/>
      <x:c r="FH83" s="15"/>
      <x:c r="FI83" s="15"/>
      <x:c r="FJ83" s="15"/>
      <x:c r="FK83" s="15"/>
      <x:c r="FL83" s="15"/>
      <x:c r="FM83" s="15"/>
      <x:c r="FN83" s="15"/>
      <x:c r="FO83" s="15"/>
      <x:c r="FP83" s="15"/>
      <x:c r="FQ83" s="15"/>
      <x:c r="FR83" s="15"/>
      <x:c r="FS83" s="15"/>
      <x:c r="FT83" s="15"/>
      <x:c r="FU83" s="15"/>
      <x:c r="FV83" s="15"/>
      <x:c r="FW83" s="15"/>
      <x:c r="FX83" s="15"/>
      <x:c r="FY83" s="15"/>
      <x:c r="FZ83" s="16"/>
    </x:row>
    <x:row r="84" spans="1:182" ht="12.95" customHeight="1" x14ac:dyDescent="0.2">
      <x:c r="A84" s="33" t="s">
        <x:v>191</x:v>
      </x:c>
      <x:c r="B84" s="34">
        <x:v>1</x:v>
      </x:c>
      <x:c r="C84" s="46">
        <x:v>16.294926080670098</x:v>
      </x:c>
      <x:c r="D84" s="35">
        <x:v>0.24749196441186599</x:v>
      </x:c>
      <x:c r="E84" s="46">
        <x:v>15.7513393446149</x:v>
      </x:c>
      <x:c r="F84" s="35">
        <x:v>0.35912668895573102</x:v>
      </x:c>
      <x:c r="G84" s="46">
        <x:v>7.0057292385796304</x:v>
      </x:c>
      <x:c r="H84" s="35">
        <x:v>1.53900556980506</x:v>
      </x:c>
      <x:c r="I84" s="46">
        <x:v>1.06281163017659</x:v>
      </x:c>
      <x:c r="J84" s="35">
        <x:v>1.62366707315334</x:v>
      </x:c>
      <x:c r="K84" s="46">
        <x:v>17.433467063857599</x:v>
      </x:c>
      <x:c r="L84" s="35">
        <x:v>0.26492717532517301</x:v>
      </x:c>
      <x:c r="M84" s="46">
        <x:v>16.847117648062</x:v>
      </x:c>
      <x:c r="N84" s="35">
        <x:v>0.37992651796153198</x:v>
      </x:c>
      <x:c r="O84" s="46">
        <x:v>9.5128680683304001</x:v>
      </x:c>
      <x:c r="P84" s="35">
        <x:v>1.91000917613718</x:v>
      </x:c>
      <x:c r="Q84" s="46">
        <x:v>2.6887900997947498</x:v>
      </x:c>
      <x:c r="R84" s="35">
        <x:v>1.9510631791373501</x:v>
      </x:c>
      <x:c r="S84" s="46">
        <x:v>15.7728727989881</x:v>
      </x:c>
      <x:c r="T84" s="35">
        <x:v>0.25443761622761502</x:v>
      </x:c>
      <x:c r="U84" s="46">
        <x:v>15.573009990740401</x:v>
      </x:c>
      <x:c r="V84" s="35">
        <x:v>0.36316985314632499</x:v>
      </x:c>
      <x:c r="W84" s="46">
        <x:v>9.1894179455329308</x:v>
      </x:c>
      <x:c r="X84" s="35">
        <x:v>1.58234121006479</x:v>
      </x:c>
      <x:c r="Y84" s="46">
        <x:v>-0.20951264840695399</x:v>
      </x:c>
      <x:c r="Z84" s="35">
        <x:v>1.6454046868639201</x:v>
      </x:c>
      <x:c r="AA84" s="46">
        <x:v>19.465654515149499</x:v>
      </x:c>
      <x:c r="AB84" s="35">
        <x:v>0.287625260838414</x:v>
      </x:c>
      <x:c r="AC84" s="46">
        <x:v>18.764396228096</x:v>
      </x:c>
      <x:c r="AD84" s="35">
        <x:v>0.41892700884783901</x:v>
      </x:c>
      <x:c r="AE84" s="46">
        <x:v>9.3431768169693807</x:v>
      </x:c>
      <x:c r="AF84" s="35">
        <x:v>1.6976067198272899</x:v>
      </x:c>
      <x:c r="AG84" s="46">
        <x:v>-2.3741285645152899</x:v>
      </x:c>
      <x:c r="AH84" s="35">
        <x:v>1.7855801722556099</x:v>
      </x:c>
      <x:c r="AI84" s="46">
        <x:v>26.700721095893101</x:v>
      </x:c>
      <x:c r="AJ84" s="35">
        <x:v>0.31354605089734</x:v>
      </x:c>
      <x:c r="AK84" s="46">
        <x:v>26.520725260807101</x:v>
      </x:c>
      <x:c r="AL84" s="35">
        <x:v>0.47487553565442903</x:v>
      </x:c>
      <x:c r="AM84" s="46">
        <x:v>23.003910932469399</x:v>
      </x:c>
      <x:c r="AN84" s="35">
        <x:v>2.6658702538650298</x:v>
      </x:c>
      <x:c r="AO84" s="46">
        <x:v>1.62810047896973</x:v>
      </x:c>
      <x:c r="AP84" s="35">
        <x:v>2.72321076112472</x:v>
      </x:c>
      <x:c r="AQ84" s="46">
        <x:v>28.376397416009301</x:v>
      </x:c>
      <x:c r="AR84" s="35">
        <x:v>0.32060498843317298</x:v>
      </x:c>
      <x:c r="AS84" s="46">
        <x:v>28.029889052239302</x:v>
      </x:c>
      <x:c r="AT84" s="35">
        <x:v>0.48162191184699898</x:v>
      </x:c>
      <x:c r="AU84" s="46">
        <x:v>25.323683219388101</x:v>
      </x:c>
      <x:c r="AV84" s="35">
        <x:v>2.67102270887893</x:v>
      </x:c>
      <x:c r="AW84" s="46">
        <x:v>1.25097141514222</x:v>
      </x:c>
      <x:c r="AX84" s="35">
        <x:v>2.6833629309611302</x:v>
      </x:c>
      <x:c r="AY84" s="46">
        <x:v>31.725248865891999</x:v>
      </x:c>
      <x:c r="AZ84" s="35">
        <x:v>0.34290053221543698</x:v>
      </x:c>
      <x:c r="BA84" s="46">
        <x:v>30.917701593858101</x:v>
      </x:c>
      <x:c r="BB84" s="35">
        <x:v>0.51182472455763095</x:v>
      </x:c>
      <x:c r="BC84" s="46">
        <x:v>27.535517655461899</x:v>
      </x:c>
      <x:c r="BD84" s="35">
        <x:v>2.7480419989318698</x:v>
      </x:c>
      <x:c r="BE84" s="46">
        <x:v>0.99003969233524403</x:v>
      </x:c>
      <x:c r="BF84" s="35">
        <x:v>2.8604517004267298</x:v>
      </x:c>
      <x:c r="BG84" s="46">
        <x:v>26.189211391667001</x:v>
      </x:c>
      <x:c r="BH84" s="35">
        <x:v>0.31261006681308401</x:v>
      </x:c>
      <x:c r="BI84" s="46">
        <x:v>26.1562898412861</x:v>
      </x:c>
      <x:c r="BJ84" s="35">
        <x:v>0.46965415496504598</x:v>
      </x:c>
      <x:c r="BK84" s="46">
        <x:v>27.4258695152947</x:v>
      </x:c>
      <x:c r="BL84" s="35">
        <x:v>2.8355642679418498</x:v>
      </x:c>
      <x:c r="BM84" s="46">
        <x:v>4.9530461133038797</x:v>
      </x:c>
      <x:c r="BN84" s="35">
        <x:v>2.9976941538511199</x:v>
      </x:c>
      <x:c r="BO84" s="46">
        <x:v>13.9124626435423</x:v>
      </x:c>
      <x:c r="BP84" s="35">
        <x:v>0.24674423594317699</x:v>
      </x:c>
      <x:c r="BQ84" s="46">
        <x:v>13.232401916764401</x:v>
      </x:c>
      <x:c r="BR84" s="35">
        <x:v>0.37180086324043898</x:v>
      </x:c>
      <x:c r="BS84" s="46">
        <x:v>9.7784698586352992</x:v>
      </x:c>
      <x:c r="BT84" s="35">
        <x:v>1.6268997638673699</x:v>
      </x:c>
      <x:c r="BU84" s="46">
        <x:v>-0.461448192461065</x:v>
      </x:c>
      <x:c r="BV84" s="35">
        <x:v>1.70742014093338</x:v>
      </x:c>
      <x:c r="BW84" s="46">
        <x:v>20.4706494727616</x:v>
      </x:c>
      <x:c r="BX84" s="35">
        <x:v>0.301153635891523</x:v>
      </x:c>
      <x:c r="BY84" s="46">
        <x:v>20.3182751110891</x:v>
      </x:c>
      <x:c r="BZ84" s="35">
        <x:v>0.42638705145952899</x:v>
      </x:c>
      <x:c r="CA84" s="46">
        <x:v>18.622096326742099</x:v>
      </x:c>
      <x:c r="CB84" s="35">
        <x:v>2.4949369416558298</x:v>
      </x:c>
      <x:c r="CC84" s="46">
        <x:v>2.4760197533433299</x:v>
      </x:c>
      <x:c r="CD84" s="35">
        <x:v>2.5782899476168799</x:v>
      </x:c>
      <x:c r="CE84" s="46">
        <x:v>33.238195668482</x:v>
      </x:c>
      <x:c r="CF84" s="35">
        <x:v>0.34624455889230099</x:v>
      </x:c>
      <x:c r="CG84" s="46">
        <x:v>33.051611729031499</x:v>
      </x:c>
      <x:c r="CH84" s="35">
        <x:v>0.51406899602401201</x:v>
      </x:c>
      <x:c r="CI84" s="46">
        <x:v>32.843869518111298</x:v>
      </x:c>
      <x:c r="CJ84" s="35">
        <x:v>2.9885270941820501</x:v>
      </x:c>
      <x:c r="CK84" s="46">
        <x:v>-2.2729728462490102</x:v>
      </x:c>
      <x:c r="CL84" s="35">
        <x:v>3.0553461251271399</x:v>
      </x:c>
      <x:c r="CM84" s="46">
        <x:v>21.703575996032502</x:v>
      </x:c>
      <x:c r="CN84" s="35">
        <x:v>0.31443672801030298</x:v>
      </x:c>
      <x:c r="CO84" s="46">
        <x:v>21.2947112747235</x:v>
      </x:c>
      <x:c r="CP84" s="35">
        <x:v>0.45988715986781897</x:v>
      </x:c>
      <x:c r="CQ84" s="46">
        <x:v>22.951908044254701</x:v>
      </x:c>
      <x:c r="CR84" s="35">
        <x:v>2.6071992756915199</x:v>
      </x:c>
      <x:c r="CS84" s="46">
        <x:v>1.61160273207041</x:v>
      </x:c>
      <x:c r="CT84" s="35">
        <x:v>2.6259260867299199</x:v>
      </x:c>
      <x:c r="CU84" s="46">
        <x:v>17.628924135741901</x:v>
      </x:c>
      <x:c r="CV84" s="35">
        <x:v>0.27018905697892898</x:v>
      </x:c>
      <x:c r="CW84" s="46">
        <x:v>17.4239658630358</x:v>
      </x:c>
      <x:c r="CX84" s="35">
        <x:v>0.40103899599773701</x:v>
      </x:c>
      <x:c r="CY84" s="46">
        <x:v>9.2937076417325404</x:v>
      </x:c>
      <x:c r="CZ84" s="35">
        <x:v>1.7150397859597</x:v>
      </x:c>
      <x:c r="DA84" s="46">
        <x:v>-0.700255033915402</x:v>
      </x:c>
      <x:c r="DB84" s="35">
        <x:v>1.8213576747271001</x:v>
      </x:c>
      <x:c r="DC84" s="46">
        <x:v>19.886895090772999</x:v>
      </x:c>
      <x:c r="DD84" s="35">
        <x:v>0.28004018522777002</x:v>
      </x:c>
      <x:c r="DE84" s="46">
        <x:v>18.530146183792901</x:v>
      </x:c>
      <x:c r="DF84" s="35">
        <x:v>0.39441922711644101</x:v>
      </x:c>
      <x:c r="DG84" s="46">
        <x:v>10.5277161894376</x:v>
      </x:c>
      <x:c r="DH84" s="35">
        <x:v>1.6669203204490799</x:v>
      </x:c>
      <x:c r="DI84" s="46">
        <x:v>-0.23114253019522699</x:v>
      </x:c>
      <x:c r="DJ84" s="35">
        <x:v>1.7958254503218001</x:v>
      </x:c>
      <x:c r="DK84" s="46">
        <x:v>25.251129051860602</x:v>
      </x:c>
      <x:c r="DL84" s="35">
        <x:v>0.31994568000239099</x:v>
      </x:c>
      <x:c r="DM84" s="46">
        <x:v>24.5366479715331</x:v>
      </x:c>
      <x:c r="DN84" s="35">
        <x:v>0.47256324176702802</x:v>
      </x:c>
      <x:c r="DO84" s="46">
        <x:v>24.431286998094201</x:v>
      </x:c>
      <x:c r="DP84" s="35">
        <x:v>2.5447657845463598</x:v>
      </x:c>
      <x:c r="DQ84" s="46">
        <x:v>2.3159176798916499</x:v>
      </x:c>
      <x:c r="DR84" s="35">
        <x:v>2.6720319104140899</x:v>
      </x:c>
      <x:c r="DS84" s="46">
        <x:v>-5.12988173454265E-3</x:v>
      </x:c>
      <x:c r="DT84" s="35">
        <x:v>0.29792050668717301</x:v>
      </x:c>
      <x:c r="DU84" s="46">
        <x:v>-0.31865337227267299</x:v>
      </x:c>
      <x:c r="DV84" s="35">
        <x:v>0.31030858481187401</x:v>
      </x:c>
      <x:c r="DW84" s="46">
        <x:v>1.3552484883895199</x:v>
      </x:c>
      <x:c r="DX84" s="35">
        <x:v>0.31916364055039798</x:v>
      </x:c>
      <x:c r="DY84" s="46">
        <x:v>0.237324969151959</x:v>
      </x:c>
      <x:c r="DZ84" s="35">
        <x:v>0.34965208321589902</x:v>
      </x:c>
      <x:c r="EA84" s="46">
        <x:v>3.1184521319266199</x:v>
      </x:c>
      <x:c r="EB84" s="35">
        <x:v>0.38295555964010702</x:v>
      </x:c>
      <x:c r="EC84" s="46">
        <x:v>4.1264341898261199</x:v>
      </x:c>
      <x:c r="ED84" s="35">
        <x:v>0.39335723193616001</x:v>
      </x:c>
      <x:c r="EE84" s="46">
        <x:v>-0.44836628109562698</x:v>
      </x:c>
      <x:c r="EF84" s="35">
        <x:v>0.41564112373756301</x:v>
      </x:c>
      <x:c r="EG84" s="46">
        <x:v>4.5630120165394201</x:v>
      </x:c>
      <x:c r="EH84" s="35">
        <x:v>0.37784513017873</x:v>
      </x:c>
      <x:c r="EI84" s="46">
        <x:v>0.405380360424966</x:v>
      </x:c>
      <x:c r="EJ84" s="35">
        <x:v>0.28425111168514899</x:v>
      </x:c>
      <x:c r="EK84" s="46">
        <x:v>2.30236575728701</x:v>
      </x:c>
      <x:c r="EL84" s="35">
        <x:v>0.34345849224014002</x:v>
      </x:c>
      <x:c r="EM84" s="46">
        <x:v>6.77190928951571</x:v>
      </x:c>
      <x:c r="EN84" s="35">
        <x:v>0.428328013579305</x:v>
      </x:c>
      <x:c r="EO84" s="46">
        <x:v>2.30919665064018</x:v>
      </x:c>
      <x:c r="EP84" s="35">
        <x:v>0.37651751059864202</x:v>
      </x:c>
      <x:c r="EQ84" s="46">
        <x:v>1.0352098491687201</x:v>
      </x:c>
      <x:c r="ER84" s="35">
        <x:v>0.327545161548571</x:v>
      </x:c>
      <x:c r="ES84" s="46">
        <x:v>0.79026419390363301</x:v>
      </x:c>
      <x:c r="ET84" s="35">
        <x:v>0.31801285589492501</x:v>
      </x:c>
      <x:c r="EU84" s="46">
        <x:v>2.7007334001959</x:v>
      </x:c>
      <x:c r="EV84" s="35">
        <x:v>0.391280595795158</x:v>
      </x:c>
      <x:c r="EW84" s="15"/>
      <x:c r="EX84" s="15"/>
      <x:c r="EY84" s="15"/>
      <x:c r="EZ84" s="15"/>
      <x:c r="FA84" s="15"/>
      <x:c r="FB84" s="15"/>
      <x:c r="FC84" s="15"/>
      <x:c r="FD84" s="15"/>
      <x:c r="FE84" s="15"/>
      <x:c r="FF84" s="15"/>
      <x:c r="FG84" s="15"/>
      <x:c r="FH84" s="15"/>
      <x:c r="FI84" s="15"/>
      <x:c r="FJ84" s="15"/>
      <x:c r="FK84" s="15"/>
      <x:c r="FL84" s="15"/>
      <x:c r="FM84" s="15"/>
      <x:c r="FN84" s="15"/>
      <x:c r="FO84" s="15"/>
      <x:c r="FP84" s="15"/>
      <x:c r="FQ84" s="15"/>
      <x:c r="FR84" s="15"/>
      <x:c r="FS84" s="15"/>
      <x:c r="FT84" s="15"/>
      <x:c r="FU84" s="15"/>
      <x:c r="FV84" s="15"/>
      <x:c r="FW84" s="15"/>
      <x:c r="FX84" s="15"/>
      <x:c r="FY84" s="15"/>
      <x:c r="FZ84" s="16"/>
    </x:row>
    <x:row r="85" spans="1:182" ht="12.95" customHeight="1" x14ac:dyDescent="0.2">
      <x:c r="A85" s="2" t="s">
        <x:v>106</x:v>
      </x:c>
      <x:c r="B85" s="32">
        <x:v>1</x:v>
      </x:c>
      <x:c r="C85" s="13">
        <x:v>4.84985764575997</x:v>
      </x:c>
      <x:c r="D85" s="14">
        <x:v>0.60105616125746397</x:v>
      </x:c>
      <x:c r="E85" s="13">
        <x:v>4.7373948918931603</x:v>
      </x:c>
      <x:c r="F85" s="14">
        <x:v>0.83887346049309996</x:v>
      </x:c>
      <x:c r="G85" s="13">
        <x:v>12.6679047216209</x:v>
      </x:c>
      <x:c r="H85" s="14">
        <x:v>5.8491918691405704</x:v>
      </x:c>
      <x:c r="I85" s="13">
        <x:v>7.9305098297277299</x:v>
      </x:c>
      <x:c r="J85" s="14">
        <x:v>5.8499482351205403</x:v>
      </x:c>
      <x:c r="K85" s="13">
        <x:v>4.4116156331484202</x:v>
      </x:c>
      <x:c r="L85" s="14">
        <x:v>0.70269949444944901</x:v>
      </x:c>
      <x:c r="M85" s="13">
        <x:v>3.40802923679612</x:v>
      </x:c>
      <x:c r="N85" s="14">
        <x:v>0.71443493528542301</x:v>
      </x:c>
      <x:c r="O85" s="13">
        <x:v>12.6679047216209</x:v>
      </x:c>
      <x:c r="P85" s="14">
        <x:v>5.8491918691405704</x:v>
      </x:c>
      <x:c r="Q85" s="13">
        <x:v>9.2598754848247697</x:v>
      </x:c>
      <x:c r="R85" s="14">
        <x:v>5.7206159190082904</x:v>
      </x:c>
      <x:c r="S85" s="13">
        <x:v>5.2567329980851003</x:v>
      </x:c>
      <x:c r="T85" s="14">
        <x:v>0.61948930029476601</x:v>
      </x:c>
      <x:c r="U85" s="13">
        <x:v>4.2977130732065296</x:v>
      </x:c>
      <x:c r="V85" s="14">
        <x:v>0.85836005801470405</x:v>
      </x:c>
      <x:c r="W85" s="13">
        <x:v>11.659920696485401</x:v>
      </x:c>
      <x:c r="X85" s="14">
        <x:v>6.0819428863874503</x:v>
      </x:c>
      <x:c r="Y85" s="13">
        <x:v>7.36220762327887</x:v>
      </x:c>
      <x:c r="Z85" s="14">
        <x:v>6.1654990963368599</x:v>
      </x:c>
      <x:c r="AA85" s="13">
        <x:v>8.0946654877017998</x:v>
      </x:c>
      <x:c r="AB85" s="14">
        <x:v>0.79086799255731699</x:v>
      </x:c>
      <x:c r="AC85" s="13">
        <x:v>7.1691779586070501</x:v>
      </x:c>
      <x:c r="AD85" s="14">
        <x:v>0.99023549976440395</x:v>
      </x:c>
      <x:c r="AE85" s="13">
        <x:v>10.330401085667299</x:v>
      </x:c>
      <x:c r="AF85" s="14">
        <x:v>5.3151293665296704</x:v>
      </x:c>
      <x:c r="AG85" s="13">
        <x:v>3.16122312706021</x:v>
      </x:c>
      <x:c r="AH85" s="14">
        <x:v>5.1736548926543096</x:v>
      </x:c>
      <x:c r="AI85" s="13">
        <x:v>14.990011293121199</x:v>
      </x:c>
      <x:c r="AJ85" s="14">
        <x:v>0.89668946325658005</x:v>
      </x:c>
      <x:c r="AK85" s="13">
        <x:v>14.9787719018441</x:v>
      </x:c>
      <x:c r="AL85" s="14">
        <x:v>1.53027041194654</x:v>
      </x:c>
      <x:c r="AM85" s="13">
        <x:v>14.112389424922201</x:v>
      </x:c>
      <x:c r="AN85" s="14">
        <x:v>5.8099386565379998</x:v>
      </x:c>
      <x:c r="AO85" s="13">
        <x:v>-0.86638247692190296</x:v>
      </x:c>
      <x:c r="AP85" s="14">
        <x:v>5.73993953350955</x:v>
      </x:c>
      <x:c r="AQ85" s="13">
        <x:v>17.6579878648819</x:v>
      </x:c>
      <x:c r="AR85" s="14">
        <x:v>1.0579118964101499</x:v>
      </x:c>
      <x:c r="AS85" s="13">
        <x:v>18.371061977275499</x:v>
      </x:c>
      <x:c r="AT85" s="14">
        <x:v>1.84902915257357</x:v>
      </x:c>
      <x:c r="AU85" s="13">
        <x:v>13.046042854418999</x:v>
      </x:c>
      <x:c r="AV85" s="14">
        <x:v>5.8660765041651901</x:v>
      </x:c>
      <x:c r="AW85" s="13">
        <x:v>-5.3250191228564896</x:v>
      </x:c>
      <x:c r="AX85" s="14">
        <x:v>5.9875699127591497</x:v>
      </x:c>
      <x:c r="AY85" s="13">
        <x:v>13.121721879948799</x:v>
      </x:c>
      <x:c r="AZ85" s="14">
        <x:v>0.82177106084653495</x:v>
      </x:c>
      <x:c r="BA85" s="13">
        <x:v>13.2709107075961</x:v>
      </x:c>
      <x:c r="BB85" s="14">
        <x:v>1.2792851685236999</x:v>
      </x:c>
      <x:c r="BC85" s="13">
        <x:v>7.7488828891853698</x:v>
      </x:c>
      <x:c r="BD85" s="14">
        <x:v>4.9493100233731004</x:v>
      </x:c>
      <x:c r="BE85" s="13">
        <x:v>-5.5220278184107103</x:v>
      </x:c>
      <x:c r="BF85" s="14">
        <x:v>4.9603444972302198</x:v>
      </x:c>
      <x:c r="BG85" s="13">
        <x:v>20.430847296141302</x:v>
      </x:c>
      <x:c r="BH85" s="14">
        <x:v>1.1625726485200401</x:v>
      </x:c>
      <x:c r="BI85" s="13">
        <x:v>21.3065390952708</x:v>
      </x:c>
      <x:c r="BJ85" s="14">
        <x:v>1.55934566982737</x:v>
      </x:c>
      <x:c r="BK85" s="13">
        <x:v>30.121376586353598</x:v>
      </x:c>
      <x:c r="BL85" s="14">
        <x:v>7.8282213758492203</x:v>
      </x:c>
      <x:c r="BM85" s="13">
        <x:v>8.8148374910828409</x:v>
      </x:c>
      <x:c r="BN85" s="14">
        <x:v>7.8302952807567197</x:v>
      </x:c>
      <x:c r="BO85" s="13">
        <x:v>4.8757389545588596</x:v>
      </x:c>
      <x:c r="BP85" s="14">
        <x:v>0.58253441754596302</x:v>
      </x:c>
      <x:c r="BQ85" s="13">
        <x:v>4.8241086038645502</x:v>
      </x:c>
      <x:c r="BR85" s="14">
        <x:v>0.94708769881706401</x:v>
      </x:c>
      <x:c r="BS85" s="13">
        <x:v>2.6182666255465299</x:v>
      </x:c>
      <x:c r="BT85" s="14">
        <x:v>2.5559222650517399</x:v>
      </x:c>
      <x:c r="BU85" s="13">
        <x:v>-2.2058419783180199</x:v>
      </x:c>
      <x:c r="BV85" s="14">
        <x:v>2.7198851564551099</x:v>
      </x:c>
      <x:c r="BW85" s="13">
        <x:v>9.8426398104961308</x:v>
      </x:c>
      <x:c r="BX85" s="14">
        <x:v>0.92838074101627799</x:v>
      </x:c>
      <x:c r="BY85" s="13">
        <x:v>9.3221155922936596</x:v>
      </x:c>
      <x:c r="BZ85" s="14">
        <x:v>1.3753385887287699</x:v>
      </x:c>
      <x:c r="CA85" s="13">
        <x:v>6.6259298000742701</x:v>
      </x:c>
      <x:c r="CB85" s="14">
        <x:v>4.5841089277743103</x:v>
      </x:c>
      <x:c r="CC85" s="13">
        <x:v>-2.6961857922193899</x:v>
      </x:c>
      <x:c r="CD85" s="14">
        <x:v>5.1630696524788</x:v>
      </x:c>
      <x:c r="CE85" s="13">
        <x:v>23.550720073461601</x:v>
      </x:c>
      <x:c r="CF85" s="14">
        <x:v>1.3288726994520901</x:v>
      </x:c>
      <x:c r="CG85" s="13">
        <x:v>21.492682917679499</x:v>
      </x:c>
      <x:c r="CH85" s="14">
        <x:v>1.8623589046084601</x:v>
      </x:c>
      <x:c r="CI85" s="13">
        <x:v>23.240701671086601</x:v>
      </x:c>
      <x:c r="CJ85" s="14">
        <x:v>7.9568984563412499</x:v>
      </x:c>
      <x:c r="CK85" s="13">
        <x:v>1.7480187534070899</x:v>
      </x:c>
      <x:c r="CL85" s="14">
        <x:v>8.0258823120437004</x:v>
      </x:c>
      <x:c r="CM85" s="13">
        <x:v>16.759736026782299</x:v>
      </x:c>
      <x:c r="CN85" s="14">
        <x:v>1.1449380461833001</x:v>
      </x:c>
      <x:c r="CO85" s="13">
        <x:v>16.963770630900999</x:v>
      </x:c>
      <x:c r="CP85" s="14">
        <x:v>1.6049578235113799</x:v>
      </x:c>
      <x:c r="CQ85" s="13">
        <x:v>21.007686957497</x:v>
      </x:c>
      <x:c r="CR85" s="14">
        <x:v>7.1543364166632397</x:v>
      </x:c>
      <x:c r="CS85" s="13">
        <x:v>4.0439163265960403</x:v>
      </x:c>
      <x:c r="CT85" s="14">
        <x:v>7.4282109002304297</x:v>
      </x:c>
      <x:c r="CU85" s="13">
        <x:v>7.0289742904635304</x:v>
      </x:c>
      <x:c r="CV85" s="14">
        <x:v>0.74952414679303003</x:v>
      </x:c>
      <x:c r="CW85" s="13">
        <x:v>7.9387271578384997</x:v>
      </x:c>
      <x:c r="CX85" s="14">
        <x:v>1.174465080139</x:v>
      </x:c>
      <x:c r="CY85" s="13">
        <x:v>7.71213446012072</x:v>
      </x:c>
      <x:c r="CZ85" s="14">
        <x:v>4.9526469123099899</x:v>
      </x:c>
      <x:c r="DA85" s="13">
        <x:v>-0.22659269771777901</x:v>
      </x:c>
      <x:c r="DB85" s="14">
        <x:v>5.0346126479715103</x:v>
      </x:c>
      <x:c r="DC85" s="13">
        <x:v>5.6822667880171398</x:v>
      </x:c>
      <x:c r="DD85" s="14">
        <x:v>0.66254584202519695</x:v>
      </x:c>
      <x:c r="DE85" s="13">
        <x:v>5.6480217837026601</x:v>
      </x:c>
      <x:c r="DF85" s="14">
        <x:v>1.1679513229329099</x:v>
      </x:c>
      <x:c r="DG85" s="13">
        <x:v>4.0910114242991504</x:v>
      </x:c>
      <x:c r="DH85" s="14">
        <x:v>3.8435538656367201</x:v>
      </x:c>
      <x:c r="DI85" s="13">
        <x:v>-1.5570103594035001</x:v>
      </x:c>
      <x:c r="DJ85" s="14">
        <x:v>3.9712797258810699</x:v>
      </x:c>
      <x:c r="DK85" s="13">
        <x:v>17.495963005555801</x:v>
      </x:c>
      <x:c r="DL85" s="14">
        <x:v>1.14389789759007</x:v>
      </x:c>
      <x:c r="DM85" s="13">
        <x:v>15.9782394349482</x:v>
      </x:c>
      <x:c r="DN85" s="14">
        <x:v>1.51109048565082</x:v>
      </x:c>
      <x:c r="DO85" s="13" t="s">
        <x:v>723</x:v>
      </x:c>
      <x:c r="DP85" s="14" t="s">
        <x:v>723</x:v>
      </x:c>
      <x:c r="DQ85" s="13" t="s">
        <x:v>723</x:v>
      </x:c>
      <x:c r="DR85" s="14" t="s">
        <x:v>723</x:v>
      </x:c>
      <x:c r="DS85" s="13">
        <x:v>-8.0432015525478698E-2</x:v>
      </x:c>
      <x:c r="DT85" s="14">
        <x:v>0.86148694705306805</x:v>
      </x:c>
      <x:c r="DU85" s="13">
        <x:v>-0.66441392757651696</x:v>
      </x:c>
      <x:c r="DV85" s="14">
        <x:v>0.92411561293347499</x:v>
      </x:c>
      <x:c r="DW85" s="13">
        <x:v>-0.31697058170574399</x:v>
      </x:c>
      <x:c r="DX85" s="14">
        <x:v>0.84546081464301304</x:v>
      </x:c>
      <x:c r="DY85" s="13">
        <x:v>-1.4666640624479801</x:v>
      </x:c>
      <x:c r="DZ85" s="14">
        <x:v>1.1734981728831599</x:v>
      </x:c>
      <x:c r="EA85" s="13">
        <x:v>2.5150038874549501</x:v>
      </x:c>
      <x:c r="EB85" s="14">
        <x:v>1.3581347625112301</x:v>
      </x:c>
      <x:c r="EC85" s="13">
        <x:v>4.1214377679382599</x:v>
      </x:c>
      <x:c r="ED85" s="14">
        <x:v>1.52742398492022</x:v>
      </x:c>
      <x:c r="EE85" s="13">
        <x:v>-0.91043002363834602</x:v>
      </x:c>
      <x:c r="EF85" s="14">
        <x:v>1.1865303032588901</x:v>
      </x:c>
      <x:c r="EG85" s="13">
        <x:v>8.8826163583211599</x:v>
      </x:c>
      <x:c r="EH85" s="14">
        <x:v>1.4664544963320401</x:v>
      </x:c>
      <x:c r="EI85" s="13">
        <x:v>1.4821801219867501</x:v>
      </x:c>
      <x:c r="EJ85" s="14">
        <x:v>0.76959905015741603</x:v>
      </x:c>
      <x:c r="EK85" s="13">
        <x:v>2.2715685887206498</x:v>
      </x:c>
      <x:c r="EL85" s="14">
        <x:v>1.2612477695542801</x:v>
      </x:c>
      <x:c r="EM85" s="13">
        <x:v>11.147009162092999</x:v>
      </x:c>
      <x:c r="EN85" s="14">
        <x:v>1.75634513174568</x:v>
      </x:c>
      <x:c r="EO85" s="13">
        <x:v>6.0782674098312199</x:v>
      </x:c>
      <x:c r="EP85" s="14">
        <x:v>1.5440659340459</x:v>
      </x:c>
      <x:c r="EQ85" s="13">
        <x:v>0.80142052882093895</x:v>
      </x:c>
      <x:c r="ER85" s="14">
        <x:v>0.95827698651659499</x:v>
      </x:c>
      <x:c r="ES85" s="13">
        <x:v>2.8553050958336001</x:v>
      </x:c>
      <x:c r="ET85" s="14">
        <x:v>0.84746876284351502</x:v>
      </x:c>
      <x:c r="EU85" s="13">
        <x:v>7.2482610356633801</x:v>
      </x:c>
      <x:c r="EV85" s="14">
        <x:v>1.57519284126781</x:v>
      </x:c>
      <x:c r="EW85" s="15"/>
      <x:c r="EX85" s="15"/>
      <x:c r="EY85" s="15"/>
      <x:c r="EZ85" s="15"/>
      <x:c r="FA85" s="15"/>
      <x:c r="FB85" s="15"/>
      <x:c r="FC85" s="15"/>
      <x:c r="FD85" s="15"/>
      <x:c r="FE85" s="15"/>
      <x:c r="FF85" s="15"/>
      <x:c r="FG85" s="15"/>
      <x:c r="FH85" s="15"/>
      <x:c r="FI85" s="15"/>
      <x:c r="FJ85" s="15"/>
      <x:c r="FK85" s="15"/>
      <x:c r="FL85" s="15"/>
      <x:c r="FM85" s="15"/>
      <x:c r="FN85" s="15"/>
      <x:c r="FO85" s="15"/>
      <x:c r="FP85" s="15"/>
      <x:c r="FQ85" s="15"/>
      <x:c r="FR85" s="15"/>
      <x:c r="FS85" s="15"/>
      <x:c r="FT85" s="15"/>
      <x:c r="FU85" s="15"/>
      <x:c r="FV85" s="15"/>
      <x:c r="FW85" s="15"/>
      <x:c r="FX85" s="15"/>
      <x:c r="FY85" s="15"/>
      <x:c r="FZ85" s="16"/>
    </x:row>
    <x:row r="86" spans="1:182" ht="12.95" customHeight="1" x14ac:dyDescent="0.2">
      <x:c r="A86" s="2" t="s">
        <x:v>103</x:v>
      </x:c>
      <x:c r="B86" s="32">
        <x:v>1</x:v>
      </x:c>
      <x:c r="C86" s="13">
        <x:v>7.2615297646075403</x:v>
      </x:c>
      <x:c r="D86" s="14">
        <x:v>1.0255704711187399</x:v>
      </x:c>
      <x:c r="E86" s="13">
        <x:v>5.7139712774140401</x:v>
      </x:c>
      <x:c r="F86" s="14">
        <x:v>1.47901436556768</x:v>
      </x:c>
      <x:c r="G86" s="13">
        <x:v>11.4994987478974</x:v>
      </x:c>
      <x:c r="H86" s="14">
        <x:v>3.53910965949673</x:v>
      </x:c>
      <x:c r="I86" s="13">
        <x:v>5.7855274704833501</x:v>
      </x:c>
      <x:c r="J86" s="14">
        <x:v>3.7528841103502502</x:v>
      </x:c>
      <x:c r="K86" s="13">
        <x:v>9.3566885331914698</x:v>
      </x:c>
      <x:c r="L86" s="14">
        <x:v>1.0311080933863599</x:v>
      </x:c>
      <x:c r="M86" s="13">
        <x:v>7.0572134399329602</x:v>
      </x:c>
      <x:c r="N86" s="14">
        <x:v>1.49462764764777</x:v>
      </x:c>
      <x:c r="O86" s="13">
        <x:v>14.5319560988183</x:v>
      </x:c>
      <x:c r="P86" s="14">
        <x:v>5.4114262992385296</x:v>
      </x:c>
      <x:c r="Q86" s="13">
        <x:v>7.4747426588853196</x:v>
      </x:c>
      <x:c r="R86" s="14">
        <x:v>5.8338403940426202</x:v>
      </x:c>
      <x:c r="S86" s="13">
        <x:v>6.4714709078478796</x:v>
      </x:c>
      <x:c r="T86" s="14">
        <x:v>0.77653312411168796</x:v>
      </x:c>
      <x:c r="U86" s="13">
        <x:v>5.4137560681790102</x:v>
      </x:c>
      <x:c r="V86" s="14">
        <x:v>1.5097880821310601</x:v>
      </x:c>
      <x:c r="W86" s="13">
        <x:v>2.7937214178821299</x:v>
      </x:c>
      <x:c r="X86" s="14">
        <x:v>1.8902587880032899</x:v>
      </x:c>
      <x:c r="Y86" s="13">
        <x:v>-2.6200346502968901</x:v>
      </x:c>
      <x:c r="Z86" s="14">
        <x:v>3.0110446928160099</x:v>
      </x:c>
      <x:c r="AA86" s="13">
        <x:v>4.6197904517942598</x:v>
      </x:c>
      <x:c r="AB86" s="14">
        <x:v>0.80254604767892401</x:v>
      </x:c>
      <x:c r="AC86" s="13">
        <x:v>4.3988131191006898</x:v>
      </x:c>
      <x:c r="AD86" s="14">
        <x:v>1.07830148589357</x:v>
      </x:c>
      <x:c r="AE86" s="13">
        <x:v>6.2616361266857803</x:v>
      </x:c>
      <x:c r="AF86" s="14">
        <x:v>3.5498045141585601</x:v>
      </x:c>
      <x:c r="AG86" s="13">
        <x:v>1.86282300758509</x:v>
      </x:c>
      <x:c r="AH86" s="14">
        <x:v>3.5709129186832298</x:v>
      </x:c>
      <x:c r="AI86" s="13">
        <x:v>7.7619875952414796</x:v>
      </x:c>
      <x:c r="AJ86" s="14">
        <x:v>0.93347661402494897</x:v>
      </x:c>
      <x:c r="AK86" s="13">
        <x:v>7.2863009156342997</x:v>
      </x:c>
      <x:c r="AL86" s="14">
        <x:v>1.36299327739076</x:v>
      </x:c>
      <x:c r="AM86" s="13">
        <x:v>13.407249562939301</x:v>
      </x:c>
      <x:c r="AN86" s="14">
        <x:v>5.50327422939624</x:v>
      </x:c>
      <x:c r="AO86" s="13">
        <x:v>6.1209486473050099</x:v>
      </x:c>
      <x:c r="AP86" s="14">
        <x:v>5.4173292393031396</x:v>
      </x:c>
      <x:c r="AQ86" s="13">
        <x:v>8.8855108709121495</x:v>
      </x:c>
      <x:c r="AR86" s="14">
        <x:v>0.97483293963728201</x:v>
      </x:c>
      <x:c r="AS86" s="13">
        <x:v>7.8945206977325597</x:v>
      </x:c>
      <x:c r="AT86" s="14">
        <x:v>1.4225428295642499</x:v>
      </x:c>
      <x:c r="AU86" s="13">
        <x:v>14.9680334402673</x:v>
      </x:c>
      <x:c r="AV86" s="14">
        <x:v>6.1661707580277998</x:v>
      </x:c>
      <x:c r="AW86" s="13">
        <x:v>7.0735127425347297</x:v>
      </x:c>
      <x:c r="AX86" s="14">
        <x:v>6.0574022645149697</x:v>
      </x:c>
      <x:c r="AY86" s="13">
        <x:v>8.1668149095504905</x:v>
      </x:c>
      <x:c r="AZ86" s="14">
        <x:v>1.00936618297864</x:v>
      </x:c>
      <x:c r="BA86" s="13">
        <x:v>8.4986317358355592</x:v>
      </x:c>
      <x:c r="BB86" s="14">
        <x:v>1.60681509273418</x:v>
      </x:c>
      <x:c r="BC86" s="13">
        <x:v>8.14765306394888</x:v>
      </x:c>
      <x:c r="BD86" s="14">
        <x:v>4.3322903903700603</x:v>
      </x:c>
      <x:c r="BE86" s="13">
        <x:v>-0.35097867188668103</x:v>
      </x:c>
      <x:c r="BF86" s="14">
        <x:v>4.3191068517215303</x:v>
      </x:c>
      <x:c r="BG86" s="13">
        <x:v>17.646298282223398</x:v>
      </x:c>
      <x:c r="BH86" s="14">
        <x:v>1.4707180850967601</x:v>
      </x:c>
      <x:c r="BI86" s="13">
        <x:v>16.981938386948698</x:v>
      </x:c>
      <x:c r="BJ86" s="14">
        <x:v>2.6070544764426602</x:v>
      </x:c>
      <x:c r="BK86" s="13">
        <x:v>19.662987614373499</x:v>
      </x:c>
      <x:c r="BL86" s="14">
        <x:v>6.7939362838907602</x:v>
      </x:c>
      <x:c r="BM86" s="13">
        <x:v>2.6810492274247602</x:v>
      </x:c>
      <x:c r="BN86" s="14">
        <x:v>7.4387931517484098</x:v>
      </x:c>
      <x:c r="BO86" s="13">
        <x:v>3.7627957881406702</x:v>
      </x:c>
      <x:c r="BP86" s="14">
        <x:v>0.69480791905675898</x:v>
      </x:c>
      <x:c r="BQ86" s="13">
        <x:v>4.47074961164477</x:v>
      </x:c>
      <x:c r="BR86" s="14">
        <x:v>1.3131679021687701</x:v>
      </x:c>
      <x:c r="BS86" s="13">
        <x:v>8.3234425333657001</x:v>
      </x:c>
      <x:c r="BT86" s="14">
        <x:v>5.0007087251809601</x:v>
      </x:c>
      <x:c r="BU86" s="13">
        <x:v>3.85269292172093</x:v>
      </x:c>
      <x:c r="BV86" s="14">
        <x:v>5.1135838947030896</x:v>
      </x:c>
      <x:c r="BW86" s="13">
        <x:v>5.5289888217067098</x:v>
      </x:c>
      <x:c r="BX86" s="14">
        <x:v>0.847171932503475</x:v>
      </x:c>
      <x:c r="BY86" s="13">
        <x:v>5.1654386164597303</x:v>
      </x:c>
      <x:c r="BZ86" s="14">
        <x:v>1.2844911828857</x:v>
      </x:c>
      <x:c r="CA86" s="13">
        <x:v>13.0486466329005</x:v>
      </x:c>
      <x:c r="CB86" s="14">
        <x:v>4.5290294994136504</x:v>
      </x:c>
      <x:c r="CC86" s="13">
        <x:v>7.8832080164407499</x:v>
      </x:c>
      <x:c r="CD86" s="14">
        <x:v>4.5746551927506696</x:v>
      </x:c>
      <x:c r="CE86" s="13">
        <x:v>16.894177348696701</x:v>
      </x:c>
      <x:c r="CF86" s="14">
        <x:v>1.28048047870687</x:v>
      </x:c>
      <x:c r="CG86" s="13">
        <x:v>15.4173663962994</x:v>
      </x:c>
      <x:c r="CH86" s="14">
        <x:v>2.2183296487360802</x:v>
      </x:c>
      <x:c r="CI86" s="13">
        <x:v>26.567121892556099</x:v>
      </x:c>
      <x:c r="CJ86" s="14">
        <x:v>7.2513954943406898</x:v>
      </x:c>
      <x:c r="CK86" s="13">
        <x:v>11.1497554962567</x:v>
      </x:c>
      <x:c r="CL86" s="14">
        <x:v>7.5349209743700998</x:v>
      </x:c>
      <x:c r="CM86" s="13">
        <x:v>7.6204777624541604</x:v>
      </x:c>
      <x:c r="CN86" s="14">
        <x:v>1.22679483245529</x:v>
      </x:c>
      <x:c r="CO86" s="13">
        <x:v>7.15992561527126</x:v>
      </x:c>
      <x:c r="CP86" s="14">
        <x:v>1.70800063100415</x:v>
      </x:c>
      <x:c r="CQ86" s="13">
        <x:v>11.1171639512478</x:v>
      </x:c>
      <x:c r="CR86" s="14">
        <x:v>5.5794242586485199</x:v>
      </x:c>
      <x:c r="CS86" s="13">
        <x:v>3.9572383359765699</x:v>
      </x:c>
      <x:c r="CT86" s="14">
        <x:v>5.27270685735665</x:v>
      </x:c>
      <x:c r="CU86" s="13">
        <x:v>7.9551454223445397</x:v>
      </x:c>
      <x:c r="CV86" s="14">
        <x:v>1.1273485065601101</x:v>
      </x:c>
      <x:c r="CW86" s="13">
        <x:v>8.0895600673457295</x:v>
      </x:c>
      <x:c r="CX86" s="14">
        <x:v>1.6158502718882399</x:v>
      </x:c>
      <x:c r="CY86" s="13">
        <x:v>3.1836149903569799</x:v>
      </x:c>
      <x:c r="CZ86" s="14">
        <x:v>2.31860741410292</x:v>
      </x:c>
      <x:c r="DA86" s="13">
        <x:v>-4.9059450769887496</x:v>
      </x:c>
      <x:c r="DB86" s="14">
        <x:v>2.8144675190202899</x:v>
      </x:c>
      <x:c r="DC86" s="13">
        <x:v>4.9983040996158099</x:v>
      </x:c>
      <x:c r="DD86" s="14">
        <x:v>1.00935515424935</x:v>
      </x:c>
      <x:c r="DE86" s="13">
        <x:v>5.0977182093611297</x:v>
      </x:c>
      <x:c r="DF86" s="14">
        <x:v>1.2802396316990601</x:v>
      </x:c>
      <x:c r="DG86" s="13">
        <x:v>7.9509462915132803</x:v>
      </x:c>
      <x:c r="DH86" s="14">
        <x:v>5.3999704239267201</x:v>
      </x:c>
      <x:c r="DI86" s="13">
        <x:v>2.8532280821521501</x:v>
      </x:c>
      <x:c r="DJ86" s="14">
        <x:v>5.1171215558910701</x:v>
      </x:c>
      <x:c r="DK86" s="13">
        <x:v>11.4063671975609</x:v>
      </x:c>
      <x:c r="DL86" s="14">
        <x:v>1.3113101455812599</x:v>
      </x:c>
      <x:c r="DM86" s="13">
        <x:v>11.318163344424301</x:v>
      </x:c>
      <x:c r="DN86" s="14">
        <x:v>1.5706936563281899</x:v>
      </x:c>
      <x:c r="DO86" s="13">
        <x:v>14.1074215739543</x:v>
      </x:c>
      <x:c r="DP86" s="14">
        <x:v>4.2348517973167796</x:v>
      </x:c>
      <x:c r="DQ86" s="13">
        <x:v>2.7892582295300001</x:v>
      </x:c>
      <x:c r="DR86" s="14">
        <x:v>4.5195546699963502</x:v>
      </x:c>
      <x:c r="DS86" s="13">
        <x:v>0.82665195145570902</x:v>
      </x:c>
      <x:c r="DT86" s="14">
        <x:v>1.62675467232217</x:v>
      </x:c>
      <x:c r="DU86" s="13">
        <x:v>2.1134291051451601</x:v>
      </x:c>
      <x:c r="DV86" s="14">
        <x:v>1.6224161800850201</x:v>
      </x:c>
      <x:c r="DW86" s="13">
        <x:v>-0.94172480682273996</x:v>
      </x:c>
      <x:c r="DX86" s="14">
        <x:v>1.61745025472065</x:v>
      </x:c>
      <x:c r="DY86" s="13">
        <x:v>-4.4998291849374699</x:v>
      </x:c>
      <x:c r="DZ86" s="14">
        <x:v>1.7629444619638599</x:v>
      </x:c>
      <x:c r="EA86" s="13">
        <x:v>-0.31883461134839503</x:v>
      </x:c>
      <x:c r="EB86" s="14">
        <x:v>1.7632151028863901</x:v>
      </x:c>
      <x:c r="EC86" s="13">
        <x:v>1.7844918794148401</x:v>
      </x:c>
      <x:c r="ED86" s="14">
        <x:v>1.6529527602887899</x:v>
      </x:c>
      <x:c r="EE86" s="13">
        <x:v>-4.9703107751907503</x:v>
      </x:c>
      <x:c r="EF86" s="14">
        <x:v>1.7965545329744499</x:v>
      </x:c>
      <x:c r="EG86" s="13">
        <x:v>2.4329135810986702</x:v>
      </x:c>
      <x:c r="EH86" s="14">
        <x:v>2.1698794446120702</x:v>
      </x:c>
      <x:c r="EI86" s="13">
        <x:v>0.18328032826907301</x:v>
      </x:c>
      <x:c r="EJ86" s="14">
        <x:v>1.08453955786209</x:v>
      </x:c>
      <x:c r="EK86" s="13">
        <x:v>-2.09092310056297</x:v>
      </x:c>
      <x:c r="EL86" s="14">
        <x:v>1.35007821989317</x:v>
      </x:c>
      <x:c r="EM86" s="13">
        <x:v>3.3722060445499902</x:v>
      </x:c>
      <x:c r="EN86" s="14">
        <x:v>1.93746199315825</x:v>
      </x:c>
      <x:c r="EO86" s="13">
        <x:v>0.76850977171701496</x:v>
      </x:c>
      <x:c r="EP86" s="14">
        <x:v>1.79716007157201</x:v>
      </x:c>
      <x:c r="EQ86" s="13">
        <x:v>3.2652690167779501</x:v>
      </x:c>
      <x:c r="ER86" s="14">
        <x:v>1.5751275312481301</x:v>
      </x:c>
      <x:c r="ES86" s="13">
        <x:v>-1.8455180288141799</x:v>
      </x:c>
      <x:c r="ET86" s="14">
        <x:v>1.6185774550499099</x:v>
      </x:c>
      <x:c r="EU86" s="13">
        <x:v>-1.2113542841221501</x:v>
      </x:c>
      <x:c r="EV86" s="14">
        <x:v>1.8842981816134701</x:v>
      </x:c>
      <x:c r="EW86" s="15"/>
      <x:c r="EX86" s="15"/>
      <x:c r="EY86" s="15"/>
      <x:c r="EZ86" s="15"/>
      <x:c r="FA86" s="15"/>
      <x:c r="FB86" s="15"/>
      <x:c r="FC86" s="15"/>
      <x:c r="FD86" s="15"/>
      <x:c r="FE86" s="15"/>
      <x:c r="FF86" s="15"/>
      <x:c r="FG86" s="15"/>
      <x:c r="FH86" s="15"/>
      <x:c r="FI86" s="15"/>
      <x:c r="FJ86" s="15"/>
      <x:c r="FK86" s="15"/>
      <x:c r="FL86" s="15"/>
      <x:c r="FM86" s="15"/>
      <x:c r="FN86" s="15"/>
      <x:c r="FO86" s="15"/>
      <x:c r="FP86" s="15"/>
      <x:c r="FQ86" s="15"/>
      <x:c r="FR86" s="15"/>
      <x:c r="FS86" s="15"/>
      <x:c r="FT86" s="15"/>
      <x:c r="FU86" s="15"/>
      <x:c r="FV86" s="15"/>
      <x:c r="FW86" s="15"/>
      <x:c r="FX86" s="15"/>
      <x:c r="FY86" s="15"/>
      <x:c r="FZ86" s="16"/>
    </x:row>
    <x:row r="87" spans="1:182" ht="12.95" customHeight="1" x14ac:dyDescent="0.2">
      <x:c r="A87" s="3" t="s">
        <x:v>104</x:v>
      </x:c>
      <x:c r="B87" s="36">
        <x:v>1</x:v>
      </x:c>
      <x:c r="C87" s="28">
        <x:v>5.1935399532695898</x:v>
      </x:c>
      <x:c r="D87" s="29">
        <x:v>0.86807375087507999</x:v>
      </x:c>
      <x:c r="E87" s="28">
        <x:v>5.5121474401541297</x:v>
      </x:c>
      <x:c r="F87" s="29">
        <x:v>1.4391696249857999</x:v>
      </x:c>
      <x:c r="G87" s="28">
        <x:v>7.1480241289075099</x:v>
      </x:c>
      <x:c r="H87" s="29">
        <x:v>4.69109976291353</x:v>
      </x:c>
      <x:c r="I87" s="28">
        <x:v>1.63587668875338</x:v>
      </x:c>
      <x:c r="J87" s="29">
        <x:v>5.2897665816799799</x:v>
      </x:c>
      <x:c r="K87" s="28">
        <x:v>3.6536328212151599</x:v>
      </x:c>
      <x:c r="L87" s="29">
        <x:v>0.87285191718726496</x:v>
      </x:c>
      <x:c r="M87" s="28">
        <x:v>3.2416231462614902</x:v>
      </x:c>
      <x:c r="N87" s="29">
        <x:v>1.1100273011344499</x:v>
      </x:c>
      <x:c r="O87" s="28">
        <x:v>6.2117365522746102</x:v>
      </x:c>
      <x:c r="P87" s="29">
        <x:v>4.6259010927371396</x:v>
      </x:c>
      <x:c r="Q87" s="28">
        <x:v>2.9701134060131098</x:v>
      </x:c>
      <x:c r="R87" s="29">
        <x:v>4.5888811672626604</x:v>
      </x:c>
      <x:c r="S87" s="28">
        <x:v>9.2614790330377605</x:v>
      </x:c>
      <x:c r="T87" s="29">
        <x:v>1.36509738195596</x:v>
      </x:c>
      <x:c r="U87" s="28">
        <x:v>9.1170075318325292</x:v>
      </x:c>
      <x:c r="V87" s="29">
        <x:v>1.87516086210111</x:v>
      </x:c>
      <x:c r="W87" s="28">
        <x:v>9.18379696775615</x:v>
      </x:c>
      <x:c r="X87" s="29">
        <x:v>5.1820319098381296</x:v>
      </x:c>
      <x:c r="Y87" s="28">
        <x:v>6.6789435923615401E-2</x:v>
      </x:c>
      <x:c r="Z87" s="29">
        <x:v>5.2671954871018798</x:v>
      </x:c>
      <x:c r="AA87" s="28">
        <x:v>6.9205160382765296</x:v>
      </x:c>
      <x:c r="AB87" s="29">
        <x:v>1.1331909616998399</x:v>
      </x:c>
      <x:c r="AC87" s="28">
        <x:v>6.2361247407875897</x:v>
      </x:c>
      <x:c r="AD87" s="29">
        <x:v>1.2338579149375599</x:v>
      </x:c>
      <x:c r="AE87" s="28">
        <x:v>12.299496409077699</x:v>
      </x:c>
      <x:c r="AF87" s="29">
        <x:v>5.3487163332764398</x:v>
      </x:c>
      <x:c r="AG87" s="28">
        <x:v>6.0633716682901397</x:v>
      </x:c>
      <x:c r="AH87" s="29">
        <x:v>5.1245087199119403</x:v>
      </x:c>
      <x:c r="AI87" s="28">
        <x:v>9.9290034580374495</x:v>
      </x:c>
      <x:c r="AJ87" s="29">
        <x:v>0.96572259132579796</x:v>
      </x:c>
      <x:c r="AK87" s="28">
        <x:v>8.2609236283800698</x:v>
      </x:c>
      <x:c r="AL87" s="29">
        <x:v>1.4444247237468599</x:v>
      </x:c>
      <x:c r="AM87" s="28">
        <x:v>19.203260029686501</x:v>
      </x:c>
      <x:c r="AN87" s="29">
        <x:v>7.8016013497100696</x:v>
      </x:c>
      <x:c r="AO87" s="28">
        <x:v>10.942336401306401</x:v>
      </x:c>
      <x:c r="AP87" s="29">
        <x:v>8.3030045441609701</x:v>
      </x:c>
      <x:c r="AQ87" s="28">
        <x:v>12.633005265024799</x:v>
      </x:c>
      <x:c r="AR87" s="29">
        <x:v>1.1894364885528399</x:v>
      </x:c>
      <x:c r="AS87" s="28">
        <x:v>11.246292364114799</x:v>
      </x:c>
      <x:c r="AT87" s="29">
        <x:v>1.8196159970641099</x:v>
      </x:c>
      <x:c r="AU87" s="28">
        <x:v>22.0120793283408</x:v>
      </x:c>
      <x:c r="AV87" s="29">
        <x:v>7.9784646905016103</x:v>
      </x:c>
      <x:c r="AW87" s="28">
        <x:v>10.765786964226001</x:v>
      </x:c>
      <x:c r="AX87" s="29">
        <x:v>8.5821199851484398</x:v>
      </x:c>
      <x:c r="AY87" s="28">
        <x:v>16.396098693636301</x:v>
      </x:c>
      <x:c r="AZ87" s="29">
        <x:v>1.380184320361</x:v>
      </x:c>
      <x:c r="BA87" s="28">
        <x:v>16.6638567752948</x:v>
      </x:c>
      <x:c r="BB87" s="29">
        <x:v>2.3387420089966802</x:v>
      </x:c>
      <x:c r="BC87" s="28">
        <x:v>14.4246062134466</x:v>
      </x:c>
      <x:c r="BD87" s="29">
        <x:v>6.0435361373481902</x:v>
      </x:c>
      <x:c r="BE87" s="28">
        <x:v>-2.2392505618482099</x:v>
      </x:c>
      <x:c r="BF87" s="29">
        <x:v>6.7052472941847601</x:v>
      </x:c>
      <x:c r="BG87" s="28">
        <x:v>8.8206785695564403</x:v>
      </x:c>
      <x:c r="BH87" s="29">
        <x:v>1.02230389323044</x:v>
      </x:c>
      <x:c r="BI87" s="28">
        <x:v>7.8432569535187397</x:v>
      </x:c>
      <x:c r="BJ87" s="29">
        <x:v>1.8267023606443</x:v>
      </x:c>
      <x:c r="BK87" s="28">
        <x:v>10.564471442025701</x:v>
      </x:c>
      <x:c r="BL87" s="29">
        <x:v>5.7280796706539903</x:v>
      </x:c>
      <x:c r="BM87" s="28">
        <x:v>2.72121448850698</x:v>
      </x:c>
      <x:c r="BN87" s="29">
        <x:v>6.6558050981766597</x:v>
      </x:c>
      <x:c r="BO87" s="28">
        <x:v>2.2990397081295999</x:v>
      </x:c>
      <x:c r="BP87" s="29">
        <x:v>0.41804467552653501</x:v>
      </x:c>
      <x:c r="BQ87" s="28">
        <x:v>1.9144920329249899</x:v>
      </x:c>
      <x:c r="BR87" s="29">
        <x:v>0.86623708749980299</x:v>
      </x:c>
      <x:c r="BS87" s="28">
        <x:v>5.7858296491246701</x:v>
      </x:c>
      <x:c r="BT87" s="29">
        <x:v>4.6168314369863896</x:v>
      </x:c>
      <x:c r="BU87" s="28">
        <x:v>3.8713376161996802</x:v>
      </x:c>
      <x:c r="BV87" s="29">
        <x:v>5.2593514805632902</x:v>
      </x:c>
      <x:c r="BW87" s="28">
        <x:v>8.9984474009349906</x:v>
      </x:c>
      <x:c r="BX87" s="29">
        <x:v>0.99934875592261296</x:v>
      </x:c>
      <x:c r="BY87" s="28">
        <x:v>9.0581506249826393</x:v>
      </x:c>
      <x:c r="BZ87" s="29">
        <x:v>1.44086776863914</x:v>
      </x:c>
      <x:c r="CA87" s="28">
        <x:v>13.2337218604121</x:v>
      </x:c>
      <x:c r="CB87" s="29">
        <x:v>6.9561945466242499</x:v>
      </x:c>
      <x:c r="CC87" s="28">
        <x:v>4.1755712354294996</x:v>
      </x:c>
      <x:c r="CD87" s="29">
        <x:v>7.3749822198363004</x:v>
      </x:c>
      <x:c r="CE87" s="28">
        <x:v>21.550701096809401</x:v>
      </x:c>
      <x:c r="CF87" s="29">
        <x:v>1.7578553655746201</x:v>
      </x:c>
      <x:c r="CG87" s="28">
        <x:v>18.2837706152899</x:v>
      </x:c>
      <x:c r="CH87" s="29">
        <x:v>2.10745853665314</x:v>
      </x:c>
      <x:c r="CI87" s="28">
        <x:v>26.702533856826602</x:v>
      </x:c>
      <x:c r="CJ87" s="29">
        <x:v>7.9793357330236203</x:v>
      </x:c>
      <x:c r="CK87" s="28">
        <x:v>8.4187632415367002</x:v>
      </x:c>
      <x:c r="CL87" s="29">
        <x:v>8.1041475326977892</x:v>
      </x:c>
      <x:c r="CM87" s="28">
        <x:v>9.7780476723064496</x:v>
      </x:c>
      <x:c r="CN87" s="29">
        <x:v>1.0498978020162399</x:v>
      </x:c>
      <x:c r="CO87" s="28">
        <x:v>8.9555395701249303</x:v>
      </x:c>
      <x:c r="CP87" s="29">
        <x:v>2.0712396653962601</x:v>
      </x:c>
      <x:c r="CQ87" s="28">
        <x:v>13.0922254426285</x:v>
      </x:c>
      <x:c r="CR87" s="29">
        <x:v>6.1015134057307598</x:v>
      </x:c>
      <x:c r="CS87" s="28">
        <x:v>4.1366858725036098</x:v>
      </x:c>
      <x:c r="CT87" s="29">
        <x:v>6.4625234841334001</x:v>
      </x:c>
      <x:c r="CU87" s="28">
        <x:v>6.8346306249366204</x:v>
      </x:c>
      <x:c r="CV87" s="29">
        <x:v>1.1599410960716301</x:v>
      </x:c>
      <x:c r="CW87" s="28">
        <x:v>5.8187379218393103</x:v>
      </x:c>
      <x:c r="CX87" s="29">
        <x:v>1.4638143253976501</x:v>
      </x:c>
      <x:c r="CY87" s="28">
        <x:v>9.1300841120360108</x:v>
      </x:c>
      <x:c r="CZ87" s="29">
        <x:v>5.4557749951006196</x:v>
      </x:c>
      <x:c r="DA87" s="28">
        <x:v>3.3113461901967001</x:v>
      </x:c>
      <x:c r="DB87" s="29">
        <x:v>5.4218557640104699</x:v>
      </x:c>
      <x:c r="DC87" s="28">
        <x:v>2.60831001211977</x:v>
      </x:c>
      <x:c r="DD87" s="29">
        <x:v>0.598540523363704</x:v>
      </x:c>
      <x:c r="DE87" s="28">
        <x:v>2.3859422466419198</x:v>
      </x:c>
      <x:c r="DF87" s="29">
        <x:v>0.68795013121654802</x:v>
      </x:c>
      <x:c r="DG87" s="28">
        <x:v>4.0738804138009197</x:v>
      </x:c>
      <x:c r="DH87" s="29">
        <x:v>4.1925842276497303</x:v>
      </x:c>
      <x:c r="DI87" s="28">
        <x:v>1.6879381671589999</x:v>
      </x:c>
      <x:c r="DJ87" s="29">
        <x:v>4.1558226168263896</x:v>
      </x:c>
      <x:c r="DK87" s="28">
        <x:v>11.7827107448345</x:v>
      </x:c>
      <x:c r="DL87" s="29">
        <x:v>1.6134707328792499</x:v>
      </x:c>
      <x:c r="DM87" s="28">
        <x:v>10.112183493304601</x:v>
      </x:c>
      <x:c r="DN87" s="29">
        <x:v>1.9922389889670999</x:v>
      </x:c>
      <x:c r="DO87" s="28">
        <x:v>14.2698298952252</x:v>
      </x:c>
      <x:c r="DP87" s="29">
        <x:v>6.32690460063787</x:v>
      </x:c>
      <x:c r="DQ87" s="28">
        <x:v>4.1576464019206201</x:v>
      </x:c>
      <x:c r="DR87" s="29">
        <x:v>6.51543486473585</x:v>
      </x:c>
      <x:c r="DS87" s="28">
        <x:v>0.52337343831036498</x:v>
      </x:c>
      <x:c r="DT87" s="29">
        <x:v>1.1615233099053199</x:v>
      </x:c>
      <x:c r="DU87" s="28">
        <x:v>-9.3743970550958206E-2</x:v>
      </x:c>
      <x:c r="DV87" s="29">
        <x:v>1.1531118438975601</x:v>
      </x:c>
      <x:c r="DW87" s="28">
        <x:v>1.9249886062829999</x:v>
      </x:c>
      <x:c r="DX87" s="29">
        <x:v>1.6101227292862901</x:v>
      </x:c>
      <x:c r="DY87" s="28">
        <x:v>-1.54625500754427</x:v>
      </x:c>
      <x:c r="DZ87" s="29">
        <x:v>1.69825241082038</x:v>
      </x:c>
      <x:c r="EA87" s="28">
        <x:v>-8.0293824967902994E-2</x:v>
      </x:c>
      <x:c r="EB87" s="29">
        <x:v>1.3627149619411001</x:v>
      </x:c>
      <x:c r="EC87" s="28">
        <x:v>0.434746990128628</x:v>
      </x:c>
      <x:c r="ED87" s="29">
        <x:v>1.6085842534449</x:v>
      </x:c>
      <x:c r="EE87" s="28">
        <x:v>-6.0313086684410004</x:v>
      </x:c>
      <x:c r="EF87" s="29">
        <x:v>2.2352774872497698</x:v>
      </x:c>
      <x:c r="EG87" s="28">
        <x:v>1.1155008904700101</x:v>
      </x:c>
      <x:c r="EH87" s="29">
        <x:v>1.4649504710001899</x:v>
      </x:c>
      <x:c r="EI87" s="28">
        <x:v>-1.6132112827585099</x:v>
      </x:c>
      <x:c r="EJ87" s="29">
        <x:v>0.98311032887168304</x:v>
      </x:c>
      <x:c r="EK87" s="28">
        <x:v>1.10347014660593</x:v>
      </x:c>
      <x:c r="EL87" s="29">
        <x:v>1.33549923125648</x:v>
      </x:c>
      <x:c r="EM87" s="28">
        <x:v>8.4779161092071895</x:v>
      </x:c>
      <x:c r="EN87" s="29">
        <x:v>2.14510171457187</x:v>
      </x:c>
      <x:c r="EO87" s="28">
        <x:v>2.4011711751218598</x:v>
      </x:c>
      <x:c r="EP87" s="29">
        <x:v>1.4885438020314901</x:v>
      </x:c>
      <x:c r="EQ87" s="28">
        <x:v>1.48651597964138</x:v>
      </x:c>
      <x:c r="ER87" s="29">
        <x:v>1.57631843703337</x:v>
      </x:c>
      <x:c r="ES87" s="28">
        <x:v>-0.62810290108985201</x:v>
      </x:c>
      <x:c r="ET87" s="29">
        <x:v>0.799739665727217</x:v>
      </x:c>
      <x:c r="EU87" s="28">
        <x:v>4.8795149440356003</x:v>
      </x:c>
      <x:c r="EV87" s="29">
        <x:v>1.8474406167183099</x:v>
      </x:c>
      <x:c r="EW87" s="30"/>
      <x:c r="EX87" s="30"/>
      <x:c r="EY87" s="30"/>
      <x:c r="EZ87" s="30"/>
      <x:c r="FA87" s="30"/>
      <x:c r="FB87" s="30"/>
      <x:c r="FC87" s="30"/>
      <x:c r="FD87" s="30"/>
      <x:c r="FE87" s="30"/>
      <x:c r="FF87" s="30"/>
      <x:c r="FG87" s="30"/>
      <x:c r="FH87" s="30"/>
      <x:c r="FI87" s="30"/>
      <x:c r="FJ87" s="30"/>
      <x:c r="FK87" s="30"/>
      <x:c r="FL87" s="30"/>
      <x:c r="FM87" s="30"/>
      <x:c r="FN87" s="30"/>
      <x:c r="FO87" s="30"/>
      <x:c r="FP87" s="30"/>
      <x:c r="FQ87" s="30"/>
      <x:c r="FR87" s="30"/>
      <x:c r="FS87" s="30"/>
      <x:c r="FT87" s="30"/>
      <x:c r="FU87" s="30"/>
      <x:c r="FV87" s="30"/>
      <x:c r="FW87" s="30"/>
      <x:c r="FX87" s="30"/>
      <x:c r="FY87" s="30"/>
      <x:c r="FZ87" s="31"/>
    </x:row>
    <x:row r="88" spans="1:182" ht="12.95" customHeight="1" x14ac:dyDescent="0.2">
      <x:c r="A88" s="2"/>
      <x:c r="B88" s="37"/>
      <x:c r="C88" s="13" t="s">
        <x:v>1713</x:v>
      </x:c>
      <x:c r="D88" s="14" t="s">
        <x:v>1714</x:v>
      </x:c>
      <x:c r="E88" s="13" t="s">
        <x:v>1923</x:v>
      </x:c>
      <x:c r="F88" s="14" t="s">
        <x:v>1924</x:v>
      </x:c>
      <x:c r="G88" s="13" t="s">
        <x:v>1925</x:v>
      </x:c>
      <x:c r="H88" s="14" t="s">
        <x:v>1926</x:v>
      </x:c>
      <x:c r="I88" s="13" t="s">
        <x:v>1927</x:v>
      </x:c>
      <x:c r="J88" s="14" t="s">
        <x:v>1928</x:v>
      </x:c>
      <x:c r="K88" s="13" t="s">
        <x:v>1723</x:v>
      </x:c>
      <x:c r="L88" s="14" t="s">
        <x:v>1724</x:v>
      </x:c>
      <x:c r="M88" s="13" t="s">
        <x:v>1929</x:v>
      </x:c>
      <x:c r="N88" s="14" t="s">
        <x:v>1930</x:v>
      </x:c>
      <x:c r="O88" s="13" t="s">
        <x:v>1931</x:v>
      </x:c>
      <x:c r="P88" s="14" t="s">
        <x:v>1932</x:v>
      </x:c>
      <x:c r="Q88" s="13" t="s">
        <x:v>1933</x:v>
      </x:c>
      <x:c r="R88" s="14" t="s">
        <x:v>1934</x:v>
      </x:c>
      <x:c r="S88" s="13" t="s">
        <x:v>1733</x:v>
      </x:c>
      <x:c r="T88" s="14" t="s">
        <x:v>1734</x:v>
      </x:c>
      <x:c r="U88" s="13" t="s">
        <x:v>1935</x:v>
      </x:c>
      <x:c r="V88" s="14" t="s">
        <x:v>1936</x:v>
      </x:c>
      <x:c r="W88" s="13" t="s">
        <x:v>1937</x:v>
      </x:c>
      <x:c r="X88" s="14" t="s">
        <x:v>1938</x:v>
      </x:c>
      <x:c r="Y88" s="13" t="s">
        <x:v>1939</x:v>
      </x:c>
      <x:c r="Z88" s="14" t="s">
        <x:v>1940</x:v>
      </x:c>
      <x:c r="AA88" s="13" t="s">
        <x:v>1743</x:v>
      </x:c>
      <x:c r="AB88" s="14" t="s">
        <x:v>1744</x:v>
      </x:c>
      <x:c r="AC88" s="13" t="s">
        <x:v>1941</x:v>
      </x:c>
      <x:c r="AD88" s="14" t="s">
        <x:v>1942</x:v>
      </x:c>
      <x:c r="AE88" s="13" t="s">
        <x:v>1943</x:v>
      </x:c>
      <x:c r="AF88" s="14" t="s">
        <x:v>1944</x:v>
      </x:c>
      <x:c r="AG88" s="13" t="s">
        <x:v>1945</x:v>
      </x:c>
      <x:c r="AH88" s="14" t="s">
        <x:v>1946</x:v>
      </x:c>
      <x:c r="AI88" s="13" t="s">
        <x:v>1753</x:v>
      </x:c>
      <x:c r="AJ88" s="14" t="s">
        <x:v>1754</x:v>
      </x:c>
      <x:c r="AK88" s="13" t="s">
        <x:v>1947</x:v>
      </x:c>
      <x:c r="AL88" s="14" t="s">
        <x:v>1948</x:v>
      </x:c>
      <x:c r="AM88" s="13" t="s">
        <x:v>1949</x:v>
      </x:c>
      <x:c r="AN88" s="14" t="s">
        <x:v>1950</x:v>
      </x:c>
      <x:c r="AO88" s="13" t="s">
        <x:v>1951</x:v>
      </x:c>
      <x:c r="AP88" s="14" t="s">
        <x:v>1952</x:v>
      </x:c>
      <x:c r="AQ88" s="13" t="s">
        <x:v>1763</x:v>
      </x:c>
      <x:c r="AR88" s="14" t="s">
        <x:v>1764</x:v>
      </x:c>
      <x:c r="AS88" s="13" t="s">
        <x:v>1953</x:v>
      </x:c>
      <x:c r="AT88" s="14" t="s">
        <x:v>1954</x:v>
      </x:c>
      <x:c r="AU88" s="13" t="s">
        <x:v>1955</x:v>
      </x:c>
      <x:c r="AV88" s="14" t="s">
        <x:v>1956</x:v>
      </x:c>
      <x:c r="AW88" s="13" t="s">
        <x:v>1957</x:v>
      </x:c>
      <x:c r="AX88" s="14" t="s">
        <x:v>1958</x:v>
      </x:c>
      <x:c r="AY88" s="13" t="s">
        <x:v>1773</x:v>
      </x:c>
      <x:c r="AZ88" s="14" t="s">
        <x:v>1774</x:v>
      </x:c>
      <x:c r="BA88" s="13" t="s">
        <x:v>1959</x:v>
      </x:c>
      <x:c r="BB88" s="14" t="s">
        <x:v>1960</x:v>
      </x:c>
      <x:c r="BC88" s="13" t="s">
        <x:v>1961</x:v>
      </x:c>
      <x:c r="BD88" s="14" t="s">
        <x:v>1962</x:v>
      </x:c>
      <x:c r="BE88" s="13" t="s">
        <x:v>1963</x:v>
      </x:c>
      <x:c r="BF88" s="14" t="s">
        <x:v>1964</x:v>
      </x:c>
      <x:c r="BG88" s="13" t="s">
        <x:v>1783</x:v>
      </x:c>
      <x:c r="BH88" s="14" t="s">
        <x:v>1784</x:v>
      </x:c>
      <x:c r="BI88" s="13" t="s">
        <x:v>1965</x:v>
      </x:c>
      <x:c r="BJ88" s="14" t="s">
        <x:v>1966</x:v>
      </x:c>
      <x:c r="BK88" s="13" t="s">
        <x:v>1967</x:v>
      </x:c>
      <x:c r="BL88" s="14" t="s">
        <x:v>1968</x:v>
      </x:c>
      <x:c r="BM88" s="13" t="s">
        <x:v>1969</x:v>
      </x:c>
      <x:c r="BN88" s="14" t="s">
        <x:v>1970</x:v>
      </x:c>
      <x:c r="BO88" s="13" t="s">
        <x:v>1793</x:v>
      </x:c>
      <x:c r="BP88" s="14" t="s">
        <x:v>1794</x:v>
      </x:c>
      <x:c r="BQ88" s="13" t="s">
        <x:v>1971</x:v>
      </x:c>
      <x:c r="BR88" s="14" t="s">
        <x:v>1972</x:v>
      </x:c>
      <x:c r="BS88" s="13" t="s">
        <x:v>1973</x:v>
      </x:c>
      <x:c r="BT88" s="14" t="s">
        <x:v>1974</x:v>
      </x:c>
      <x:c r="BU88" s="13" t="s">
        <x:v>1975</x:v>
      </x:c>
      <x:c r="BV88" s="14" t="s">
        <x:v>1976</x:v>
      </x:c>
      <x:c r="BW88" s="13" t="s">
        <x:v>1803</x:v>
      </x:c>
      <x:c r="BX88" s="14" t="s">
        <x:v>1804</x:v>
      </x:c>
      <x:c r="BY88" s="13" t="s">
        <x:v>1977</x:v>
      </x:c>
      <x:c r="BZ88" s="14" t="s">
        <x:v>1978</x:v>
      </x:c>
      <x:c r="CA88" s="13" t="s">
        <x:v>1979</x:v>
      </x:c>
      <x:c r="CB88" s="14" t="s">
        <x:v>1980</x:v>
      </x:c>
      <x:c r="CC88" s="13" t="s">
        <x:v>1981</x:v>
      </x:c>
      <x:c r="CD88" s="14" t="s">
        <x:v>1982</x:v>
      </x:c>
      <x:c r="CE88" s="13" t="s">
        <x:v>1813</x:v>
      </x:c>
      <x:c r="CF88" s="14" t="s">
        <x:v>1814</x:v>
      </x:c>
      <x:c r="CG88" s="13" t="s">
        <x:v>1983</x:v>
      </x:c>
      <x:c r="CH88" s="14" t="s">
        <x:v>1984</x:v>
      </x:c>
      <x:c r="CI88" s="13" t="s">
        <x:v>1985</x:v>
      </x:c>
      <x:c r="CJ88" s="14" t="s">
        <x:v>1986</x:v>
      </x:c>
      <x:c r="CK88" s="13" t="s">
        <x:v>1987</x:v>
      </x:c>
      <x:c r="CL88" s="14" t="s">
        <x:v>1988</x:v>
      </x:c>
      <x:c r="CM88" s="13" t="s">
        <x:v>1823</x:v>
      </x:c>
      <x:c r="CN88" s="14" t="s">
        <x:v>1824</x:v>
      </x:c>
      <x:c r="CO88" s="13" t="s">
        <x:v>1989</x:v>
      </x:c>
      <x:c r="CP88" s="14" t="s">
        <x:v>1990</x:v>
      </x:c>
      <x:c r="CQ88" s="13" t="s">
        <x:v>1991</x:v>
      </x:c>
      <x:c r="CR88" s="14" t="s">
        <x:v>1992</x:v>
      </x:c>
      <x:c r="CS88" s="13" t="s">
        <x:v>1993</x:v>
      </x:c>
      <x:c r="CT88" s="14" t="s">
        <x:v>1994</x:v>
      </x:c>
      <x:c r="CU88" s="13" t="s">
        <x:v>1833</x:v>
      </x:c>
      <x:c r="CV88" s="14" t="s">
        <x:v>1834</x:v>
      </x:c>
      <x:c r="CW88" s="13" t="s">
        <x:v>1995</x:v>
      </x:c>
      <x:c r="CX88" s="14" t="s">
        <x:v>1996</x:v>
      </x:c>
      <x:c r="CY88" s="13" t="s">
        <x:v>1997</x:v>
      </x:c>
      <x:c r="CZ88" s="14" t="s">
        <x:v>1998</x:v>
      </x:c>
      <x:c r="DA88" s="13" t="s">
        <x:v>1999</x:v>
      </x:c>
      <x:c r="DB88" s="14" t="s">
        <x:v>2000</x:v>
      </x:c>
      <x:c r="DC88" s="13" t="s">
        <x:v>1843</x:v>
      </x:c>
      <x:c r="DD88" s="14" t="s">
        <x:v>1844</x:v>
      </x:c>
      <x:c r="DE88" s="13" t="s">
        <x:v>2001</x:v>
      </x:c>
      <x:c r="DF88" s="14" t="s">
        <x:v>2002</x:v>
      </x:c>
      <x:c r="DG88" s="13" t="s">
        <x:v>2003</x:v>
      </x:c>
      <x:c r="DH88" s="14" t="s">
        <x:v>2004</x:v>
      </x:c>
      <x:c r="DI88" s="13" t="s">
        <x:v>2005</x:v>
      </x:c>
      <x:c r="DJ88" s="14" t="s">
        <x:v>2006</x:v>
      </x:c>
      <x:c r="DK88" s="13" t="s">
        <x:v>1853</x:v>
      </x:c>
      <x:c r="DL88" s="14" t="s">
        <x:v>1854</x:v>
      </x:c>
      <x:c r="DM88" s="13" t="s">
        <x:v>2007</x:v>
      </x:c>
      <x:c r="DN88" s="14" t="s">
        <x:v>2008</x:v>
      </x:c>
      <x:c r="DO88" s="13" t="s">
        <x:v>2009</x:v>
      </x:c>
      <x:c r="DP88" s="14" t="s">
        <x:v>2010</x:v>
      </x:c>
      <x:c r="DQ88" s="13" t="s">
        <x:v>2011</x:v>
      </x:c>
      <x:c r="DR88" s="14" t="s">
        <x:v>2012</x:v>
      </x:c>
      <x:c r="DS88" s="15" t="s">
        <x:v>1863</x:v>
      </x:c>
      <x:c r="DT88" s="15" t="s">
        <x:v>1864</x:v>
      </x:c>
      <x:c r="DU88" s="15" t="s">
        <x:v>1865</x:v>
      </x:c>
      <x:c r="DV88" s="15" t="s">
        <x:v>1866</x:v>
      </x:c>
      <x:c r="DW88" s="15" t="s">
        <x:v>1867</x:v>
      </x:c>
      <x:c r="DX88" s="15" t="s">
        <x:v>1868</x:v>
      </x:c>
      <x:c r="DY88" s="15" t="s">
        <x:v>1869</x:v>
      </x:c>
      <x:c r="DZ88" s="15" t="s">
        <x:v>1870</x:v>
      </x:c>
      <x:c r="EA88" s="15" t="s">
        <x:v>1871</x:v>
      </x:c>
      <x:c r="EB88" s="15" t="s">
        <x:v>1872</x:v>
      </x:c>
      <x:c r="EC88" s="15" t="s">
        <x:v>1873</x:v>
      </x:c>
      <x:c r="ED88" s="15" t="s">
        <x:v>1874</x:v>
      </x:c>
      <x:c r="EE88" s="15" t="s">
        <x:v>1875</x:v>
      </x:c>
      <x:c r="EF88" s="15" t="s">
        <x:v>1876</x:v>
      </x:c>
      <x:c r="EG88" s="15" t="s">
        <x:v>1877</x:v>
      </x:c>
      <x:c r="EH88" s="15" t="s">
        <x:v>1878</x:v>
      </x:c>
      <x:c r="EI88" s="15" t="s">
        <x:v>1879</x:v>
      </x:c>
      <x:c r="EJ88" s="15" t="s">
        <x:v>1880</x:v>
      </x:c>
      <x:c r="EK88" s="15" t="s">
        <x:v>1881</x:v>
      </x:c>
      <x:c r="EL88" s="15" t="s">
        <x:v>1882</x:v>
      </x:c>
      <x:c r="EM88" s="15" t="s">
        <x:v>1883</x:v>
      </x:c>
      <x:c r="EN88" s="15" t="s">
        <x:v>1884</x:v>
      </x:c>
      <x:c r="EO88" s="15" t="s">
        <x:v>1885</x:v>
      </x:c>
      <x:c r="EP88" s="15" t="s">
        <x:v>1886</x:v>
      </x:c>
      <x:c r="EQ88" s="15" t="s">
        <x:v>1887</x:v>
      </x:c>
      <x:c r="ER88" s="15" t="s">
        <x:v>1888</x:v>
      </x:c>
      <x:c r="ES88" s="15" t="s">
        <x:v>1889</x:v>
      </x:c>
      <x:c r="ET88" s="15" t="s">
        <x:v>1890</x:v>
      </x:c>
      <x:c r="EU88" s="15" t="s">
        <x:v>1891</x:v>
      </x:c>
      <x:c r="EV88" s="15" t="s">
        <x:v>1892</x:v>
      </x:c>
      <x:c r="EW88" s="13" t="s">
        <x:v>1893</x:v>
      </x:c>
      <x:c r="EX88" s="14" t="s">
        <x:v>1894</x:v>
      </x:c>
      <x:c r="EY88" s="13" t="s">
        <x:v>1895</x:v>
      </x:c>
      <x:c r="EZ88" s="14" t="s">
        <x:v>1896</x:v>
      </x:c>
      <x:c r="FA88" s="13" t="s">
        <x:v>1897</x:v>
      </x:c>
      <x:c r="FB88" s="14" t="s">
        <x:v>1898</x:v>
      </x:c>
      <x:c r="FC88" s="13" t="s">
        <x:v>1899</x:v>
      </x:c>
      <x:c r="FD88" s="14" t="s">
        <x:v>1900</x:v>
      </x:c>
      <x:c r="FE88" s="13" t="s">
        <x:v>1901</x:v>
      </x:c>
      <x:c r="FF88" s="14" t="s">
        <x:v>1902</x:v>
      </x:c>
      <x:c r="FG88" s="13" t="s">
        <x:v>1903</x:v>
      </x:c>
      <x:c r="FH88" s="14" t="s">
        <x:v>1904</x:v>
      </x:c>
      <x:c r="FI88" s="13" t="s">
        <x:v>1905</x:v>
      </x:c>
      <x:c r="FJ88" s="14" t="s">
        <x:v>1906</x:v>
      </x:c>
      <x:c r="FK88" s="13" t="s">
        <x:v>1907</x:v>
      </x:c>
      <x:c r="FL88" s="14" t="s">
        <x:v>1908</x:v>
      </x:c>
      <x:c r="FM88" s="13" t="s">
        <x:v>1909</x:v>
      </x:c>
      <x:c r="FN88" s="14" t="s">
        <x:v>1910</x:v>
      </x:c>
      <x:c r="FO88" s="13" t="s">
        <x:v>1911</x:v>
      </x:c>
      <x:c r="FP88" s="14" t="s">
        <x:v>1912</x:v>
      </x:c>
      <x:c r="FQ88" s="13" t="s">
        <x:v>1913</x:v>
      </x:c>
      <x:c r="FR88" s="14" t="s">
        <x:v>1914</x:v>
      </x:c>
      <x:c r="FS88" s="13" t="s">
        <x:v>1915</x:v>
      </x:c>
      <x:c r="FT88" s="14" t="s">
        <x:v>1916</x:v>
      </x:c>
      <x:c r="FU88" s="13" t="s">
        <x:v>1917</x:v>
      </x:c>
      <x:c r="FV88" s="14" t="s">
        <x:v>1918</x:v>
      </x:c>
      <x:c r="FW88" s="13" t="s">
        <x:v>1919</x:v>
      </x:c>
      <x:c r="FX88" s="14" t="s">
        <x:v>1920</x:v>
      </x:c>
      <x:c r="FY88" s="13" t="s">
        <x:v>1921</x:v>
      </x:c>
      <x:c r="FZ88" s="38" t="s">
        <x:v>1922</x:v>
      </x:c>
    </x:row>
    <x:row r="89" spans="1:182" ht="12.95" customHeight="1" x14ac:dyDescent="0.2">
      <x:c r="A89" s="2" t="s">
        <x:v>30</x:v>
      </x:c>
      <x:c r="B89" s="37">
        <x:v>3</x:v>
      </x:c>
      <x:c r="C89" s="13">
        <x:v>11.0116685814055</x:v>
      </x:c>
      <x:c r="D89" s="14">
        <x:v>0.76107219614173505</x:v>
      </x:c>
      <x:c r="E89" s="13">
        <x:v>11.2553153819611</x:v>
      </x:c>
      <x:c r="F89" s="14">
        <x:v>1.0324842952907201</x:v>
      </x:c>
      <x:c r="G89" s="13">
        <x:v>13.3919829953232</x:v>
      </x:c>
      <x:c r="H89" s="14">
        <x:v>3.9822627543112801</x:v>
      </x:c>
      <x:c r="I89" s="13">
        <x:v>2.1366676133621101</x:v>
      </x:c>
      <x:c r="J89" s="14">
        <x:v>4.0704791569972896</x:v>
      </x:c>
      <x:c r="K89" s="13">
        <x:v>11.771532164268301</x:v>
      </x:c>
      <x:c r="L89" s="14">
        <x:v>0.79526995307269299</x:v>
      </x:c>
      <x:c r="M89" s="13">
        <x:v>11.083780253324001</x:v>
      </x:c>
      <x:c r="N89" s="14">
        <x:v>1.1532401016890801</x:v>
      </x:c>
      <x:c r="O89" s="13">
        <x:v>15.696428891106301</x:v>
      </x:c>
      <x:c r="P89" s="14">
        <x:v>4.3065048792384699</x:v>
      </x:c>
      <x:c r="Q89" s="13">
        <x:v>4.6126486377823497</x:v>
      </x:c>
      <x:c r="R89" s="14">
        <x:v>4.3729723987579803</x:v>
      </x:c>
      <x:c r="S89" s="13">
        <x:v>10.655427483203701</x:v>
      </x:c>
      <x:c r="T89" s="14">
        <x:v>0.70019649454565902</x:v>
      </x:c>
      <x:c r="U89" s="13">
        <x:v>11.556399128972201</x:v>
      </x:c>
      <x:c r="V89" s="14">
        <x:v>1.16235986085424</x:v>
      </x:c>
      <x:c r="W89" s="13">
        <x:v>12.043387751576599</x:v>
      </x:c>
      <x:c r="X89" s="14">
        <x:v>3.37457943362344</x:v>
      </x:c>
      <x:c r="Y89" s="13">
        <x:v>0.48698862260438802</x:v>
      </x:c>
      <x:c r="Z89" s="14">
        <x:v>3.55286742882355</x:v>
      </x:c>
      <x:c r="AA89" s="13">
        <x:v>17.2046617006839</x:v>
      </x:c>
      <x:c r="AB89" s="14">
        <x:v>0.86251923302707501</x:v>
      </x:c>
      <x:c r="AC89" s="13">
        <x:v>18.545691076888499</x:v>
      </x:c>
      <x:c r="AD89" s="14">
        <x:v>1.2563620294998401</x:v>
      </x:c>
      <x:c r="AE89" s="13">
        <x:v>17.669167317552802</x:v>
      </x:c>
      <x:c r="AF89" s="14">
        <x:v>3.8550959149640902</x:v>
      </x:c>
      <x:c r="AG89" s="13">
        <x:v>-0.87652375933567905</x:v>
      </x:c>
      <x:c r="AH89" s="14">
        <x:v>4.0065776374583297</x:v>
      </x:c>
      <x:c r="AI89" s="13">
        <x:v>16.474863528290399</x:v>
      </x:c>
      <x:c r="AJ89" s="14">
        <x:v>0.79778240611555096</x:v>
      </x:c>
      <x:c r="AK89" s="13">
        <x:v>16.285073914791301</x:v>
      </x:c>
      <x:c r="AL89" s="14">
        <x:v>1.2959580653218601</x:v>
      </x:c>
      <x:c r="AM89" s="13">
        <x:v>13.4683316169276</x:v>
      </x:c>
      <x:c r="AN89" s="14">
        <x:v>3.2754769431412201</x:v>
      </x:c>
      <x:c r="AO89" s="13">
        <x:v>-2.8167422978636298</x:v>
      </x:c>
      <x:c r="AP89" s="14">
        <x:v>3.6094236152049901</x:v>
      </x:c>
      <x:c r="AQ89" s="13">
        <x:v>16.0533001279301</x:v>
      </x:c>
      <x:c r="AR89" s="14">
        <x:v>0.72648876953588204</x:v>
      </x:c>
      <x:c r="AS89" s="13">
        <x:v>16.1706303905585</x:v>
      </x:c>
      <x:c r="AT89" s="14">
        <x:v>1.19570880333788</x:v>
      </x:c>
      <x:c r="AU89" s="13">
        <x:v>13.7792829618667</x:v>
      </x:c>
      <x:c r="AV89" s="14">
        <x:v>3.4515456303819998</x:v>
      </x:c>
      <x:c r="AW89" s="13">
        <x:v>-2.3913474286917999</x:v>
      </x:c>
      <x:c r="AX89" s="14">
        <x:v>3.7621159080751498</x:v>
      </x:c>
      <x:c r="AY89" s="13">
        <x:v>21.521251214436099</x:v>
      </x:c>
      <x:c r="AZ89" s="14">
        <x:v>0.82709530123602104</x:v>
      </x:c>
      <x:c r="BA89" s="13">
        <x:v>20.3203064894902</x:v>
      </x:c>
      <x:c r="BB89" s="14">
        <x:v>1.3645043440710201</x:v>
      </x:c>
      <x:c r="BC89" s="13">
        <x:v>17.931784703060401</x:v>
      </x:c>
      <x:c r="BD89" s="14">
        <x:v>4.2229111470440701</x:v>
      </x:c>
      <x:c r="BE89" s="13">
        <x:v>-2.3885217864297599</x:v>
      </x:c>
      <x:c r="BF89" s="14">
        <x:v>4.5444592476906696</x:v>
      </x:c>
      <x:c r="BG89" s="13">
        <x:v>20.400196394434801</x:v>
      </x:c>
      <x:c r="BH89" s="14">
        <x:v>0.92307832547770097</x:v>
      </x:c>
      <x:c r="BI89" s="13">
        <x:v>19.8995622046167</x:v>
      </x:c>
      <x:c r="BJ89" s="14">
        <x:v>1.36864574177908</x:v>
      </x:c>
      <x:c r="BK89" s="13">
        <x:v>17.461234961334601</x:v>
      </x:c>
      <x:c r="BL89" s="14">
        <x:v>3.8905845711776501</x:v>
      </x:c>
      <x:c r="BM89" s="13">
        <x:v>-2.43832724328204</x:v>
      </x:c>
      <x:c r="BN89" s="14">
        <x:v>4.0122064123919898</x:v>
      </x:c>
      <x:c r="BO89" s="13">
        <x:v>5.3749234443042102</x:v>
      </x:c>
      <x:c r="BP89" s="14">
        <x:v>0.56369512731085702</x:v>
      </x:c>
      <x:c r="BQ89" s="13">
        <x:v>4.2024245175047001</x:v>
      </x:c>
      <x:c r="BR89" s="14">
        <x:v>0.72528954675823198</x:v>
      </x:c>
      <x:c r="BS89" s="13">
        <x:v>1.6152582138813201</x:v>
      </x:c>
      <x:c r="BT89" s="14">
        <x:v>1.15299258047096</x:v>
      </x:c>
      <x:c r="BU89" s="13">
        <x:v>-2.5871663036233801</x:v>
      </x:c>
      <x:c r="BV89" s="14">
        <x:v>1.3598175757187001</x:v>
      </x:c>
      <x:c r="BW89" s="13">
        <x:v>15.614323771081301</x:v>
      </x:c>
      <x:c r="BX89" s="14">
        <x:v>0.96534403373052902</x:v>
      </x:c>
      <x:c r="BY89" s="13">
        <x:v>15.3254434933582</x:v>
      </x:c>
      <x:c r="BZ89" s="14">
        <x:v>1.38274238176548</x:v>
      </x:c>
      <x:c r="CA89" s="13">
        <x:v>14.049895375756099</x:v>
      </x:c>
      <x:c r="CB89" s="14">
        <x:v>3.5586773133936802</x:v>
      </x:c>
      <x:c r="CC89" s="13">
        <x:v>-1.2755481176021299</x:v>
      </x:c>
      <x:c r="CD89" s="14">
        <x:v>3.8243048313269399</x:v>
      </x:c>
      <x:c r="CE89" s="13">
        <x:v>24.800802564490802</x:v>
      </x:c>
      <x:c r="CF89" s="14">
        <x:v>1.2148757499359799</x:v>
      </x:c>
      <x:c r="CG89" s="13">
        <x:v>25.0415039159146</x:v>
      </x:c>
      <x:c r="CH89" s="14">
        <x:v>1.57261196101467</x:v>
      </x:c>
      <x:c r="CI89" s="13">
        <x:v>18.912375372643499</x:v>
      </x:c>
      <x:c r="CJ89" s="14">
        <x:v>3.8579654865310999</x:v>
      </x:c>
      <x:c r="CK89" s="13">
        <x:v>-6.1291285432711202</x:v>
      </x:c>
      <x:c r="CL89" s="14">
        <x:v>4.1634649194710702</x:v>
      </x:c>
      <x:c r="CM89" s="13">
        <x:v>13.3017783346728</x:v>
      </x:c>
      <x:c r="CN89" s="14">
        <x:v>0.78188478482281998</x:v>
      </x:c>
      <x:c r="CO89" s="13">
        <x:v>12.6952583893555</x:v>
      </x:c>
      <x:c r="CP89" s="14">
        <x:v>1.13757907125861</x:v>
      </x:c>
      <x:c r="CQ89" s="13">
        <x:v>7.4883574075049397</x:v>
      </x:c>
      <x:c r="CR89" s="14">
        <x:v>2.7233062566822199</x:v>
      </x:c>
      <x:c r="CS89" s="13">
        <x:v>-5.2069009818506</x:v>
      </x:c>
      <x:c r="CT89" s="14">
        <x:v>3.1617348561714</x:v>
      </x:c>
      <x:c r="CU89" s="13">
        <x:v>12.640664743076799</x:v>
      </x:c>
      <x:c r="CV89" s="14">
        <x:v>0.75504429393843797</x:v>
      </x:c>
      <x:c r="CW89" s="13">
        <x:v>12.710301786870801</x:v>
      </x:c>
      <x:c r="CX89" s="14">
        <x:v>1.10221302007471</x:v>
      </x:c>
      <x:c r="CY89" s="13">
        <x:v>6.64064535641044</x:v>
      </x:c>
      <x:c r="CZ89" s="14">
        <x:v>2.5576585266072498</x:v>
      </x:c>
      <x:c r="DA89" s="13">
        <x:v>-6.06965643046036</x:v>
      </x:c>
      <x:c r="DB89" s="14">
        <x:v>2.9298902927005601</x:v>
      </x:c>
      <x:c r="DC89" s="13">
        <x:v>12.453870064994801</x:v>
      </x:c>
      <x:c r="DD89" s="14">
        <x:v>0.72684111132137397</x:v>
      </x:c>
      <x:c r="DE89" s="13">
        <x:v>11.7802093686694</x:v>
      </x:c>
      <x:c r="DF89" s="14">
        <x:v>1.1306143901154899</x:v>
      </x:c>
      <x:c r="DG89" s="13">
        <x:v>6.5017183340977702</x:v>
      </x:c>
      <x:c r="DH89" s="14">
        <x:v>2.3978681967423299</x:v>
      </x:c>
      <x:c r="DI89" s="13">
        <x:v>-5.2784910345716503</x:v>
      </x:c>
      <x:c r="DJ89" s="14">
        <x:v>2.6916973165710401</x:v>
      </x:c>
      <x:c r="DK89" s="13">
        <x:v>16.7482237912774</x:v>
      </x:c>
      <x:c r="DL89" s="14">
        <x:v>0.86058360098367903</x:v>
      </x:c>
      <x:c r="DM89" s="13">
        <x:v>16.044713752335699</x:v>
      </x:c>
      <x:c r="DN89" s="14">
        <x:v>1.24016441924759</x:v>
      </x:c>
      <x:c r="DO89" s="13">
        <x:v>13.615534430489999</x:v>
      </x:c>
      <x:c r="DP89" s="14">
        <x:v>3.4209529111943602</x:v>
      </x:c>
      <x:c r="DQ89" s="13">
        <x:v>-2.42917932184577</x:v>
      </x:c>
      <x:c r="DR89" s="14">
        <x:v>3.6270025665530699</x:v>
      </x:c>
      <x:c r="DS89" s="15"/>
      <x:c r="DT89" s="15"/>
      <x:c r="DU89" s="15"/>
      <x:c r="DV89" s="15"/>
      <x:c r="DW89" s="15"/>
      <x:c r="DX89" s="15"/>
      <x:c r="DY89" s="15"/>
      <x:c r="DZ89" s="15"/>
      <x:c r="EA89" s="15"/>
      <x:c r="EB89" s="15"/>
      <x:c r="EC89" s="15"/>
      <x:c r="ED89" s="15"/>
      <x:c r="EE89" s="15"/>
      <x:c r="EF89" s="15"/>
      <x:c r="EG89" s="15"/>
      <x:c r="EH89" s="15"/>
      <x:c r="EI89" s="15"/>
      <x:c r="EJ89" s="15"/>
      <x:c r="EK89" s="15"/>
      <x:c r="EL89" s="15"/>
      <x:c r="EM89" s="15"/>
      <x:c r="EN89" s="15"/>
      <x:c r="EO89" s="15"/>
      <x:c r="EP89" s="15"/>
      <x:c r="EQ89" s="15"/>
      <x:c r="ER89" s="15"/>
      <x:c r="ES89" s="15"/>
      <x:c r="ET89" s="15"/>
      <x:c r="EU89" s="15"/>
      <x:c r="EV89" s="15"/>
      <x:c r="EW89" s="13">
        <x:v>2.74081607632312</x:v>
      </x:c>
      <x:c r="EX89" s="14">
        <x:v>1.13005518363928</x:v>
      </x:c>
      <x:c r="EY89" s="13">
        <x:v>0.53972348166413497</x:v>
      </x:c>
      <x:c r="EZ89" s="14">
        <x:v>1.33915015313096</x:v>
      </x:c>
      <x:c r="FA89" s="13">
        <x:v>2.17640033531073</x:v>
      </x:c>
      <x:c r="FB89" s="14">
        <x:v>1.09920249349558</x:v>
      </x:c>
      <x:c r="FC89" s="13">
        <x:v>-0.85742563624213697</x:v>
      </x:c>
      <x:c r="FD89" s="14">
        <x:v>1.46527469088403</x:v>
      </x:c>
      <x:c r="FE89" s="13">
        <x:v>1.19630547559357</x:v>
      </x:c>
      <x:c r="FF89" s="14">
        <x:v>1.2752030968330701</x:v>
      </x:c>
      <x:c r="FG89" s="13">
        <x:v>0.12849714431415099</x:v>
      </x:c>
      <x:c r="FH89" s="14">
        <x:v>1.24513374793966</x:v>
      </x:c>
      <x:c r="FI89" s="13">
        <x:v>0.44235550675024299</x:v>
      </x:c>
      <x:c r="FJ89" s="14">
        <x:v>1.37512002905588</x:v>
      </x:c>
      <x:c r="FK89" s="13">
        <x:v>-6.4416086109770596</x:v>
      </x:c>
      <x:c r="FL89" s="14">
        <x:v>1.5021199500461799</x:v>
      </x:c>
      <x:c r="FM89" s="13">
        <x:v>-1.2320464997115801</x:v>
      </x:c>
      <x:c r="FN89" s="14">
        <x:v>0.82540712875619404</x:v>
      </x:c>
      <x:c r="FO89" s="13">
        <x:v>-3.9174917396877098</x:v>
      </x:c>
      <x:c r="FP89" s="14">
        <x:v>1.4904359592626399</x:v>
      </x:c>
      <x:c r="FQ89" s="13">
        <x:v>-3.8420789179629402</x:v>
      </x:c>
      <x:c r="FR89" s="14">
        <x:v>1.78198708447238</x:v>
      </x:c>
      <x:c r="FS89" s="13">
        <x:v>-0.40803107857040599</x:v>
      </x:c>
      <x:c r="FT89" s="14">
        <x:v>1.1675022561412001</x:v>
      </x:c>
      <x:c r="FU89" s="13">
        <x:v>-0.940034647934754</x:v>
      </x:c>
      <x:c r="FV89" s="14">
        <x:v>1.24810366079469</x:v>
      </x:c>
      <x:c r="FW89" s="13">
        <x:v>-5.0823188437904996</x:v>
      </x:c>
      <x:c r="FX89" s="14">
        <x:v>1.23186885596294</x:v>
      </x:c>
      <x:c r="FY89" s="13">
        <x:v>-4.74094822386723</x:v>
      </x:c>
      <x:c r="FZ89" s="38">
        <x:v>1.3677813767836799</x:v>
      </x:c>
    </x:row>
    <x:row r="90" spans="1:182" ht="12.95" customHeight="1" x14ac:dyDescent="0.2">
      <x:c r="A90" s="2" t="s">
        <x:v>33</x:v>
      </x:c>
      <x:c r="B90" s="37">
        <x:v>3</x:v>
      </x:c>
      <x:c r="C90" s="13">
        <x:v>6.1675516731379201</x:v>
      </x:c>
      <x:c r="D90" s="14">
        <x:v>0.71391899493817901</x:v>
      </x:c>
      <x:c r="E90" s="13">
        <x:v>4.62171163723636</x:v>
      </x:c>
      <x:c r="F90" s="14">
        <x:v>0.90818084576431901</x:v>
      </x:c>
      <x:c r="G90" s="13">
        <x:v>9.0973063175150504</x:v>
      </x:c>
      <x:c r="H90" s="14">
        <x:v>2.2509121271142201</x:v>
      </x:c>
      <x:c r="I90" s="13">
        <x:v>4.4755946802786903</x:v>
      </x:c>
      <x:c r="J90" s="14">
        <x:v>2.1518681512227502</x:v>
      </x:c>
      <x:c r="K90" s="13">
        <x:v>8.6336962796547105</x:v>
      </x:c>
      <x:c r="L90" s="14">
        <x:v>0.71475279335122699</x:v>
      </x:c>
      <x:c r="M90" s="13">
        <x:v>9.7056376956690507</x:v>
      </x:c>
      <x:c r="N90" s="14">
        <x:v>1.47673598670958</x:v>
      </x:c>
      <x:c r="O90" s="13">
        <x:v>11.6302777421808</x:v>
      </x:c>
      <x:c r="P90" s="14">
        <x:v>2.9305931475519502</x:v>
      </x:c>
      <x:c r="Q90" s="13">
        <x:v>1.9246400465117299</x:v>
      </x:c>
      <x:c r="R90" s="14">
        <x:v>3.5037359650281399</x:v>
      </x:c>
      <x:c r="S90" s="13">
        <x:v>4.4572921620822603</x:v>
      </x:c>
      <x:c r="T90" s="14">
        <x:v>0.57390910209326795</x:v>
      </x:c>
      <x:c r="U90" s="13">
        <x:v>4.43081354163846</x:v>
      </x:c>
      <x:c r="V90" s="14">
        <x:v>1.1299806282804801</x:v>
      </x:c>
      <x:c r="W90" s="13">
        <x:v>6.0835809980793103</x:v>
      </x:c>
      <x:c r="X90" s="14">
        <x:v>1.6392231414015701</x:v>
      </x:c>
      <x:c r="Y90" s="13">
        <x:v>1.6527674564408401</x:v>
      </x:c>
      <x:c r="Z90" s="14">
        <x:v>2.0770116179428801</x:v>
      </x:c>
      <x:c r="AA90" s="13">
        <x:v>4.9711544601365798</x:v>
      </x:c>
      <x:c r="AB90" s="14">
        <x:v>0.53888628032723895</x:v>
      </x:c>
      <x:c r="AC90" s="13">
        <x:v>5.51182586899081</x:v>
      </x:c>
      <x:c r="AD90" s="14">
        <x:v>1.1800448127527701</x:v>
      </x:c>
      <x:c r="AE90" s="13">
        <x:v>8.1161393493729097</x:v>
      </x:c>
      <x:c r="AF90" s="14">
        <x:v>1.9946935881568599</x:v>
      </x:c>
      <x:c r="AG90" s="13">
        <x:v>2.6043134803821002</x:v>
      </x:c>
      <x:c r="AH90" s="14">
        <x:v>2.46340284034323</x:v>
      </x:c>
      <x:c r="AI90" s="13">
        <x:v>10.912733915269101</x:v>
      </x:c>
      <x:c r="AJ90" s="14">
        <x:v>1.04544091874668</x:v>
      </x:c>
      <x:c r="AK90" s="13">
        <x:v>10.2219213681458</x:v>
      </x:c>
      <x:c r="AL90" s="14">
        <x:v>1.5672240133728701</x:v>
      </x:c>
      <x:c r="AM90" s="13">
        <x:v>17.180849269769499</x:v>
      </x:c>
      <x:c r="AN90" s="14">
        <x:v>3.5586396802495899</x:v>
      </x:c>
      <x:c r="AO90" s="13">
        <x:v>6.9589279016237002</x:v>
      </x:c>
      <x:c r="AP90" s="14">
        <x:v>3.99317109398363</x:v>
      </x:c>
      <x:c r="AQ90" s="13">
        <x:v>11.343258769738499</x:v>
      </x:c>
      <x:c r="AR90" s="14">
        <x:v>0.83513404255432799</x:v>
      </x:c>
      <x:c r="AS90" s="13">
        <x:v>10.027308844963301</x:v>
      </x:c>
      <x:c r="AT90" s="14">
        <x:v>1.39696309963138</x:v>
      </x:c>
      <x:c r="AU90" s="13">
        <x:v>21.0353276559769</x:v>
      </x:c>
      <x:c r="AV90" s="14">
        <x:v>3.83642639972767</x:v>
      </x:c>
      <x:c r="AW90" s="13">
        <x:v>11.008018811013599</x:v>
      </x:c>
      <x:c r="AX90" s="14">
        <x:v>4.2401750973083496</x:v>
      </x:c>
      <x:c r="AY90" s="13">
        <x:v>32.074943548220403</x:v>
      </x:c>
      <x:c r="AZ90" s="14">
        <x:v>1.66784946114991</x:v>
      </x:c>
      <x:c r="BA90" s="13">
        <x:v>32.076173769903598</x:v>
      </x:c>
      <x:c r="BB90" s="14">
        <x:v>3.0281761123481998</x:v>
      </x:c>
      <x:c r="BC90" s="13">
        <x:v>33.281656026483901</x:v>
      </x:c>
      <x:c r="BD90" s="14">
        <x:v>4.5940788230372602</x:v>
      </x:c>
      <x:c r="BE90" s="13">
        <x:v>1.2054822565802601</x:v>
      </x:c>
      <x:c r="BF90" s="14">
        <x:v>5.9092350002355101</x:v>
      </x:c>
      <x:c r="BG90" s="13">
        <x:v>13.7116568416542</x:v>
      </x:c>
      <x:c r="BH90" s="14">
        <x:v>1.0186924261113099</x:v>
      </x:c>
      <x:c r="BI90" s="13">
        <x:v>13.501701737681801</x:v>
      </x:c>
      <x:c r="BJ90" s="14">
        <x:v>1.4114733675550999</x:v>
      </x:c>
      <x:c r="BK90" s="13">
        <x:v>19.9204430354803</x:v>
      </x:c>
      <x:c r="BL90" s="14">
        <x:v>3.9208413172142098</x:v>
      </x:c>
      <x:c r="BM90" s="13">
        <x:v>6.4187412977984897</x:v>
      </x:c>
      <x:c r="BN90" s="14">
        <x:v>4.1957365732802803</x:v>
      </x:c>
      <x:c r="BO90" s="13">
        <x:v>2.53942926640691</x:v>
      </x:c>
      <x:c r="BP90" s="14">
        <x:v>0.53209041092122</x:v>
      </x:c>
      <x:c r="BQ90" s="13">
        <x:v>3.09811146122281</x:v>
      </x:c>
      <x:c r="BR90" s="14">
        <x:v>0.98174508394365101</x:v>
      </x:c>
      <x:c r="BS90" s="13">
        <x:v>3.6463837294542798</x:v>
      </x:c>
      <x:c r="BT90" s="14">
        <x:v>2.5974416854362898</x:v>
      </x:c>
      <x:c r="BU90" s="13">
        <x:v>0.54827226823146902</x:v>
      </x:c>
      <x:c r="BV90" s="14">
        <x:v>2.7585494709545801</x:v>
      </x:c>
      <x:c r="BW90" s="13">
        <x:v>6.2847705211473404</x:v>
      </x:c>
      <x:c r="BX90" s="14">
        <x:v>0.87280976386115905</x:v>
      </x:c>
      <x:c r="BY90" s="13">
        <x:v>5.78001013797551</x:v>
      </x:c>
      <x:c r="BZ90" s="14">
        <x:v>1.2929761348188999</x:v>
      </x:c>
      <x:c r="CA90" s="13">
        <x:v>11.4420370366357</x:v>
      </x:c>
      <x:c r="CB90" s="14">
        <x:v>3.2020825354414901</x:v>
      </x:c>
      <x:c r="CC90" s="13">
        <x:v>5.6620268986602396</x:v>
      </x:c>
      <x:c r="CD90" s="14">
        <x:v>3.3378745859363499</x:v>
      </x:c>
      <x:c r="CE90" s="13">
        <x:v>17.2401882631655</x:v>
      </x:c>
      <x:c r="CF90" s="14">
        <x:v>1.2344781462600301</x:v>
      </x:c>
      <x:c r="CG90" s="13">
        <x:v>19.372630916969602</x:v>
      </x:c>
      <x:c r="CH90" s="14">
        <x:v>2.1474705330133901</x:v>
      </x:c>
      <x:c r="CI90" s="13">
        <x:v>17.1528351299931</x:v>
      </x:c>
      <x:c r="CJ90" s="14">
        <x:v>3.6528330370400401</x:v>
      </x:c>
      <x:c r="CK90" s="13">
        <x:v>-2.2197957869765501</x:v>
      </x:c>
      <x:c r="CL90" s="14">
        <x:v>4.92645518045929</x:v>
      </x:c>
      <x:c r="CM90" s="13">
        <x:v>11.860236503484099</x:v>
      </x:c>
      <x:c r="CN90" s="14">
        <x:v>1.2564884655114501</x:v>
      </x:c>
      <x:c r="CO90" s="13">
        <x:v>13.3259293114788</x:v>
      </x:c>
      <x:c r="CP90" s="14">
        <x:v>2.0116380185013698</x:v>
      </x:c>
      <x:c r="CQ90" s="13">
        <x:v>9.4950169617408093</x:v>
      </x:c>
      <x:c r="CR90" s="14">
        <x:v>2.4905247154572199</x:v>
      </x:c>
      <x:c r="CS90" s="13">
        <x:v>-3.8309123497379498</x:v>
      </x:c>
      <x:c r="CT90" s="14">
        <x:v>3.2184994444497201</x:v>
      </x:c>
      <x:c r="CU90" s="13">
        <x:v>2.85592769712229</x:v>
      </x:c>
      <x:c r="CV90" s="14">
        <x:v>0.40913212215578199</x:v>
      </x:c>
      <x:c r="CW90" s="13">
        <x:v>2.1892589382341598</x:v>
      </x:c>
      <x:c r="CX90" s="14">
        <x:v>0.61399003752080294</x:v>
      </x:c>
      <x:c r="CY90" s="13">
        <x:v>5.11148178437172</x:v>
      </x:c>
      <x:c r="CZ90" s="14">
        <x:v>1.76964559994926</x:v>
      </x:c>
      <x:c r="DA90" s="13">
        <x:v>2.9222228461375601</x:v>
      </x:c>
      <x:c r="DB90" s="14">
        <x:v>1.8933117909064601</x:v>
      </x:c>
      <x:c r="DC90" s="13">
        <x:v>1.5242909679194701</x:v>
      </x:c>
      <x:c r="DD90" s="14">
        <x:v>0.34945225586105999</x:v>
      </x:c>
      <x:c r="DE90" s="13">
        <x:v>1.3235735394339101</x:v>
      </x:c>
      <x:c r="DF90" s="14">
        <x:v>0.49826883645079301</x:v>
      </x:c>
      <x:c r="DG90" s="13">
        <x:v>2.9192800398037502</x:v>
      </x:c>
      <x:c r="DH90" s="14">
        <x:v>2.1744804571324501</x:v>
      </x:c>
      <x:c r="DI90" s="13">
        <x:v>1.5957065003698401</x:v>
      </x:c>
      <x:c r="DJ90" s="14">
        <x:v>2.2131858959578299</x:v>
      </x:c>
      <x:c r="DK90" s="13">
        <x:v>10.957661047109999</x:v>
      </x:c>
      <x:c r="DL90" s="14">
        <x:v>0.90427548803450697</x:v>
      </x:c>
      <x:c r="DM90" s="13">
        <x:v>13.4746033653428</x:v>
      </x:c>
      <x:c r="DN90" s="14">
        <x:v>1.6940407745912101</x:v>
      </x:c>
      <x:c r="DO90" s="13">
        <x:v>8.8227356540546609</x:v>
      </x:c>
      <x:c r="DP90" s="14">
        <x:v>2.36464324328329</x:v>
      </x:c>
      <x:c r="DQ90" s="13">
        <x:v>-4.6518677112881797</x:v>
      </x:c>
      <x:c r="DR90" s="14">
        <x:v>3.11773371088927</x:v>
      </x:c>
      <x:c r="DS90" s="15"/>
      <x:c r="DT90" s="15"/>
      <x:c r="DU90" s="15"/>
      <x:c r="DV90" s="15"/>
      <x:c r="DW90" s="15"/>
      <x:c r="DX90" s="15"/>
      <x:c r="DY90" s="15"/>
      <x:c r="DZ90" s="15"/>
      <x:c r="EA90" s="15"/>
      <x:c r="EB90" s="15"/>
      <x:c r="EC90" s="15"/>
      <x:c r="ED90" s="15"/>
      <x:c r="EE90" s="15"/>
      <x:c r="EF90" s="15"/>
      <x:c r="EG90" s="15"/>
      <x:c r="EH90" s="15"/>
      <x:c r="EI90" s="15"/>
      <x:c r="EJ90" s="15"/>
      <x:c r="EK90" s="15"/>
      <x:c r="EL90" s="15"/>
      <x:c r="EM90" s="15"/>
      <x:c r="EN90" s="15"/>
      <x:c r="EO90" s="15"/>
      <x:c r="EP90" s="15"/>
      <x:c r="EQ90" s="15"/>
      <x:c r="ER90" s="15"/>
      <x:c r="ES90" s="15"/>
      <x:c r="ET90" s="15"/>
      <x:c r="EU90" s="15"/>
      <x:c r="EV90" s="15"/>
      <x:c r="EW90" s="13">
        <x:v>-2.2709888801425899</x:v>
      </x:c>
      <x:c r="EX90" s="14">
        <x:v>1.1194797669866601</x:v>
      </x:c>
      <x:c r="EY90" s="13">
        <x:v>1.2076295740707399</x:v>
      </x:c>
      <x:c r="EZ90" s="14">
        <x:v>1.0129853108631</x:v>
      </x:c>
      <x:c r="FA90" s="13">
        <x:v>1.9353296345544699</x:v>
      </x:c>
      <x:c r="FB90" s="14">
        <x:v>0.68490187231034605</x:v>
      </x:c>
      <x:c r="FC90" s="13">
        <x:v>0.36522945643760402</x:v>
      </x:c>
      <x:c r="FD90" s="14">
        <x:v>0.80749994197867103</x:v>
      </x:c>
      <x:c r="FE90" s="13">
        <x:v>-0.48382485559118699</x:v>
      </x:c>
      <x:c r="FF90" s="14">
        <x:v>1.3990093814020901</x:v>
      </x:c>
      <x:c r="FG90" s="13">
        <x:v>-4.34525983301927</x:v>
      </x:c>
      <x:c r="FH90" s="14">
        <x:v>1.3362614532438899</x:v>
      </x:c>
      <x:c r="FI90" s="13">
        <x:v>2.1885973701791701</x:v>
      </x:c>
      <x:c r="FJ90" s="14">
        <x:v>2.2392356386706802</x:v>
      </x:c>
      <x:c r="FK90" s="13">
        <x:v>0.561420552393599</x:v>
      </x:c>
      <x:c r="FL90" s="14">
        <x:v>1.4427155578342901</x:v>
      </x:c>
      <x:c r="FM90" s="13">
        <x:v>-1.15162801876178</x:v>
      </x:c>
      <x:c r="FN90" s="14">
        <x:v>0.73056330330719998</x:v>
      </x:c>
      <x:c r="FO90" s="13">
        <x:v>3.9687621428633697E-2</x:v>
      </x:c>
      <x:c r="FP90" s="14">
        <x:v>1.1379571818412799</x:v>
      </x:c>
      <x:c r="FQ90" s="13">
        <x:v>-1.3181243198580099</x:v>
      </x:c>
      <x:c r="FR90" s="14">
        <x:v>1.70078398572116</x:v>
      </x:c>
      <x:c r="FS90" s="13">
        <x:v>1.8789970378904299</x:v>
      </x:c>
      <x:c r="FT90" s="14">
        <x:v>1.5463563997927801</x:v>
      </x:c>
      <x:c r="FU90" s="13">
        <x:v>-1.8053593224204401</x:v>
      </x:c>
      <x:c r="FV90" s="14">
        <x:v>0.74910508205399196</x:v>
      </x:c>
      <x:c r="FW90" s="13">
        <x:v>-2.64107317076683</x:v>
      </x:c>
      <x:c r="FX90" s="14">
        <x:v>0.65557487081251598</x:v>
      </x:c>
      <x:c r="FY90" s="13">
        <x:v>-4.4407238697864102</x:v>
      </x:c>
      <x:c r="FZ90" s="38">
        <x:v>1.3019010199697501</x:v>
      </x:c>
    </x:row>
    <x:row r="91" spans="1:182" ht="12.95" customHeight="1" x14ac:dyDescent="0.2">
      <x:c r="A91" s="2" t="s">
        <x:v>99</x:v>
      </x:c>
      <x:c r="B91" s="37">
        <x:v>3</x:v>
      </x:c>
      <x:c r="C91" s="13">
        <x:v>5.6342070788818601</x:v>
      </x:c>
      <x:c r="D91" s="14">
        <x:v>0.56017555928551899</x:v>
      </x:c>
      <x:c r="E91" s="13">
        <x:v>5.2665298215567997</x:v>
      </x:c>
      <x:c r="F91" s="14">
        <x:v>0.85651707162780899</x:v>
      </x:c>
      <x:c r="G91" s="13">
        <x:v>6.5006756185869801</x:v>
      </x:c>
      <x:c r="H91" s="14">
        <x:v>2.1778045683940901</x:v>
      </x:c>
      <x:c r="I91" s="13">
        <x:v>1.2341457970301799</x:v>
      </x:c>
      <x:c r="J91" s="14">
        <x:v>2.3040388767496198</x:v>
      </x:c>
      <x:c r="K91" s="13">
        <x:v>6.0674908311016802</x:v>
      </x:c>
      <x:c r="L91" s="14">
        <x:v>0.57610602886600104</x:v>
      </x:c>
      <x:c r="M91" s="13">
        <x:v>3.6979462718746099</x:v>
      </x:c>
      <x:c r="N91" s="14">
        <x:v>0.674098829627093</x:v>
      </x:c>
      <x:c r="O91" s="13">
        <x:v>12.564827340580599</x:v>
      </x:c>
      <x:c r="P91" s="14">
        <x:v>3.21329911713</x:v>
      </x:c>
      <x:c r="Q91" s="13">
        <x:v>8.8668810687060198</x:v>
      </x:c>
      <x:c r="R91" s="14">
        <x:v>3.2825938608270202</x:v>
      </x:c>
      <x:c r="S91" s="13">
        <x:v>6.2838726051736904</x:v>
      </x:c>
      <x:c r="T91" s="14">
        <x:v>0.68821174244452599</x:v>
      </x:c>
      <x:c r="U91" s="13">
        <x:v>5.4746508559167104</x:v>
      </x:c>
      <x:c r="V91" s="14">
        <x:v>0.84922991700046901</x:v>
      </x:c>
      <x:c r="W91" s="13">
        <x:v>4.7947934209061502</x:v>
      </x:c>
      <x:c r="X91" s="14">
        <x:v>1.8645706628959799</x:v>
      </x:c>
      <x:c r="Y91" s="13">
        <x:v>-0.67985743501055695</x:v>
      </x:c>
      <x:c r="Z91" s="14">
        <x:v>2.0991270932747899</x:v>
      </x:c>
      <x:c r="AA91" s="13">
        <x:v>8.6765789054701496</x:v>
      </x:c>
      <x:c r="AB91" s="14">
        <x:v>0.79048230555191501</x:v>
      </x:c>
      <x:c r="AC91" s="13">
        <x:v>7.86272409172064</x:v>
      </x:c>
      <x:c r="AD91" s="14">
        <x:v>0.97363186253752798</x:v>
      </x:c>
      <x:c r="AE91" s="13">
        <x:v>9.1815403836342906</x:v>
      </x:c>
      <x:c r="AF91" s="14">
        <x:v>2.23900730896497</x:v>
      </x:c>
      <x:c r="AG91" s="13">
        <x:v>1.3188162919136499</x:v>
      </x:c>
      <x:c r="AH91" s="14">
        <x:v>2.2680883510835201</x:v>
      </x:c>
      <x:c r="AI91" s="13">
        <x:v>12.304825038552501</x:v>
      </x:c>
      <x:c r="AJ91" s="14">
        <x:v>1.02444928249531</x:v>
      </x:c>
      <x:c r="AK91" s="13">
        <x:v>10.5383153300807</x:v>
      </x:c>
      <x:c r="AL91" s="14">
        <x:v>1.2392559206288301</x:v>
      </x:c>
      <x:c r="AM91" s="13">
        <x:v>12.5915547982913</x:v>
      </x:c>
      <x:c r="AN91" s="14">
        <x:v>2.9437086795154199</x:v>
      </x:c>
      <x:c r="AO91" s="13">
        <x:v>2.0532394682105899</x:v>
      </x:c>
      <x:c r="AP91" s="14">
        <x:v>3.1118864941340898</x:v>
      </x:c>
      <x:c r="AQ91" s="13">
        <x:v>12.554204867568901</x:v>
      </x:c>
      <x:c r="AR91" s="14">
        <x:v>0.96015201037159204</x:v>
      </x:c>
      <x:c r="AS91" s="13">
        <x:v>10.7532712808213</x:v>
      </x:c>
      <x:c r="AT91" s="14">
        <x:v>1.22208983246222</x:v>
      </x:c>
      <x:c r="AU91" s="13">
        <x:v>13.633941158603999</x:v>
      </x:c>
      <x:c r="AV91" s="14">
        <x:v>3.1012042700481799</x:v>
      </x:c>
      <x:c r="AW91" s="13">
        <x:v>2.8806698777827</x:v>
      </x:c>
      <x:c r="AX91" s="14">
        <x:v>3.1172834036108399</x:v>
      </x:c>
      <x:c r="AY91" s="13">
        <x:v>18.757264256592698</x:v>
      </x:c>
      <x:c r="AZ91" s="14">
        <x:v>1.2175904339155099</x:v>
      </x:c>
      <x:c r="BA91" s="13">
        <x:v>16.597051403897499</x:v>
      </x:c>
      <x:c r="BB91" s="14">
        <x:v>1.7189578208309</x:v>
      </x:c>
      <x:c r="BC91" s="13">
        <x:v>15.482686309401799</x:v>
      </x:c>
      <x:c r="BD91" s="14">
        <x:v>3.42911332886669</x:v>
      </x:c>
      <x:c r="BE91" s="13">
        <x:v>-1.1143650944957</x:v>
      </x:c>
      <x:c r="BF91" s="14">
        <x:v>4.0476265212945597</x:v>
      </x:c>
      <x:c r="BG91" s="13">
        <x:v>11.325016836465</x:v>
      </x:c>
      <x:c r="BH91" s="14">
        <x:v>0.89647618881679303</x:v>
      </x:c>
      <x:c r="BI91" s="13">
        <x:v>9.0454045958209495</x:v>
      </x:c>
      <x:c r="BJ91" s="14">
        <x:v>0.97370377277593401</x:v>
      </x:c>
      <x:c r="BK91" s="13">
        <x:v>16.2426266160547</x:v>
      </x:c>
      <x:c r="BL91" s="14">
        <x:v>3.76609632150448</x:v>
      </x:c>
      <x:c r="BM91" s="13">
        <x:v>7.19722202023374</x:v>
      </x:c>
      <x:c r="BN91" s="14">
        <x:v>3.7818522572501001</x:v>
      </x:c>
      <x:c r="BO91" s="13">
        <x:v>3.7564327452924702</x:v>
      </x:c>
      <x:c r="BP91" s="14">
        <x:v>0.56728189819826202</x:v>
      </x:c>
      <x:c r="BQ91" s="13">
        <x:v>2.8348888451178298</x:v>
      </x:c>
      <x:c r="BR91" s="14">
        <x:v>0.70435326207785998</x:v>
      </x:c>
      <x:c r="BS91" s="13">
        <x:v>6.2346053342624597</x:v>
      </x:c>
      <x:c r="BT91" s="14">
        <x:v>2.3359449091553501</x:v>
      </x:c>
      <x:c r="BU91" s="13">
        <x:v>3.3997164891446299</x:v>
      </x:c>
      <x:c r="BV91" s="14">
        <x:v>2.4651552146120599</x:v>
      </x:c>
      <x:c r="BW91" s="13">
        <x:v>7.98488602063793</x:v>
      </x:c>
      <x:c r="BX91" s="14">
        <x:v>0.86961468016815302</x:v>
      </x:c>
      <x:c r="BY91" s="13">
        <x:v>6.2953513496457996</x:v>
      </x:c>
      <x:c r="BZ91" s="14">
        <x:v>1.08466053545486</x:v>
      </x:c>
      <x:c r="CA91" s="13">
        <x:v>5.30125205172045</x:v>
      </x:c>
      <x:c r="CB91" s="14">
        <x:v>2.0954825218689401</x:v>
      </x:c>
      <x:c r="CC91" s="13">
        <x:v>-0.99409929792535701</x:v>
      </x:c>
      <x:c r="CD91" s="14">
        <x:v>2.3870308391697801</x:v>
      </x:c>
      <x:c r="CE91" s="13">
        <x:v>11.0997396891864</x:v>
      </x:c>
      <x:c r="CF91" s="14">
        <x:v>0.90817524130385097</x:v>
      </x:c>
      <x:c r="CG91" s="13">
        <x:v>9.8939713068276998</x:v>
      </x:c>
      <x:c r="CH91" s="14">
        <x:v>1.29055548011011</x:v>
      </x:c>
      <x:c r="CI91" s="13">
        <x:v>13.6770324289839</x:v>
      </x:c>
      <x:c r="CJ91" s="14">
        <x:v>3.1044217986884601</x:v>
      </x:c>
      <x:c r="CK91" s="13">
        <x:v>3.7830611221562398</x:v>
      </x:c>
      <x:c r="CL91" s="14">
        <x:v>3.50067690690567</x:v>
      </x:c>
      <x:c r="CM91" s="13">
        <x:v>9.5439741527162596</x:v>
      </x:c>
      <x:c r="CN91" s="14">
        <x:v>0.73014186500158096</x:v>
      </x:c>
      <x:c r="CO91" s="13">
        <x:v>7.9265511528971002</x:v>
      </x:c>
      <x:c r="CP91" s="14">
        <x:v>1.0369314127767899</x:v>
      </x:c>
      <x:c r="CQ91" s="13">
        <x:v>9.7016804307129103</x:v>
      </x:c>
      <x:c r="CR91" s="14">
        <x:v>2.9764272709000799</x:v>
      </x:c>
      <x:c r="CS91" s="13">
        <x:v>1.7751292778158101</x:v>
      </x:c>
      <x:c r="CT91" s="14">
        <x:v>3.3128719068947401</x:v>
      </x:c>
      <x:c r="CU91" s="13">
        <x:v>8.7216097022334598</x:v>
      </x:c>
      <x:c r="CV91" s="14">
        <x:v>0.77852631112472703</x:v>
      </x:c>
      <x:c r="CW91" s="13">
        <x:v>7.20453861049607</x:v>
      </x:c>
      <x:c r="CX91" s="14">
        <x:v>0.89984448352194102</x:v>
      </x:c>
      <x:c r="CY91" s="13">
        <x:v>9.2362017284917108</x:v>
      </x:c>
      <x:c r="CZ91" s="14">
        <x:v>2.5047981829013399</x:v>
      </x:c>
      <x:c r="DA91" s="13">
        <x:v>2.0316631179956399</x:v>
      </x:c>
      <x:c r="DB91" s="14">
        <x:v>2.6321218959615198</x:v>
      </x:c>
      <x:c r="DC91" s="13">
        <x:v>3.56336235857145</x:v>
      </x:c>
      <x:c r="DD91" s="14">
        <x:v>0.488897007264048</x:v>
      </x:c>
      <x:c r="DE91" s="13">
        <x:v>2.7966248535892402</x:v>
      </x:c>
      <x:c r="DF91" s="14">
        <x:v>0.74644544438145499</x:v>
      </x:c>
      <x:c r="DG91" s="13">
        <x:v>3.3639590640367798</x:v>
      </x:c>
      <x:c r="DH91" s="14">
        <x:v>1.6863970398668899</x:v>
      </x:c>
      <x:c r="DI91" s="13">
        <x:v>0.56733421044753196</x:v>
      </x:c>
      <x:c r="DJ91" s="14">
        <x:v>1.73292526409578</x:v>
      </x:c>
      <x:c r="DK91" s="13">
        <x:v>8.8499383464624302</x:v>
      </x:c>
      <x:c r="DL91" s="14">
        <x:v>0.65231245184272402</x:v>
      </x:c>
      <x:c r="DM91" s="13">
        <x:v>6.8625332424294401</x:v>
      </x:c>
      <x:c r="DN91" s="14">
        <x:v>0.95311194645647501</x:v>
      </x:c>
      <x:c r="DO91" s="13">
        <x:v>10.091719282660399</x:v>
      </x:c>
      <x:c r="DP91" s="14">
        <x:v>2.7710086147514601</x:v>
      </x:c>
      <x:c r="DQ91" s="13">
        <x:v>3.2291860402310002</x:v>
      </x:c>
      <x:c r="DR91" s="14">
        <x:v>2.7260318959857699</x:v>
      </x:c>
      <x:c r="DS91" s="15"/>
      <x:c r="DT91" s="15"/>
      <x:c r="DU91" s="15"/>
      <x:c r="DV91" s="15"/>
      <x:c r="DW91" s="15"/>
      <x:c r="DX91" s="15"/>
      <x:c r="DY91" s="15"/>
      <x:c r="DZ91" s="15"/>
      <x:c r="EA91" s="15"/>
      <x:c r="EB91" s="15"/>
      <x:c r="EC91" s="15"/>
      <x:c r="ED91" s="15"/>
      <x:c r="EE91" s="15"/>
      <x:c r="EF91" s="15"/>
      <x:c r="EG91" s="15"/>
      <x:c r="EH91" s="15"/>
      <x:c r="EI91" s="15"/>
      <x:c r="EJ91" s="15"/>
      <x:c r="EK91" s="15"/>
      <x:c r="EL91" s="15"/>
      <x:c r="EM91" s="15"/>
      <x:c r="EN91" s="15"/>
      <x:c r="EO91" s="15"/>
      <x:c r="EP91" s="15"/>
      <x:c r="EQ91" s="15"/>
      <x:c r="ER91" s="15"/>
      <x:c r="ES91" s="15"/>
      <x:c r="ET91" s="15"/>
      <x:c r="EU91" s="15"/>
      <x:c r="EV91" s="15"/>
      <x:c r="EW91" s="13">
        <x:v>0.70391741759641102</x:v>
      </x:c>
      <x:c r="EX91" s="14">
        <x:v>0.83347939877246102</x:v>
      </x:c>
      <x:c r="EY91" s="13">
        <x:v>0.99146127037674403</x:v>
      </x:c>
      <x:c r="EZ91" s="14">
        <x:v>0.83192622453175202</x:v>
      </x:c>
      <x:c r="FA91" s="13">
        <x:v>0.71016902538284099</x:v>
      </x:c>
      <x:c r="FB91" s="14">
        <x:v>0.89703533840961802</x:v>
      </x:c>
      <x:c r="FC91" s="13">
        <x:v>-0.88475064467962905</x:v>
      </x:c>
      <x:c r="FD91" s="14">
        <x:v>1.1732382773755501</x:v>
      </x:c>
      <x:c r="FE91" s="13">
        <x:v>-0.170182367113723</x:v>
      </x:c>
      <x:c r="FF91" s="14">
        <x:v>1.4456743658345801</x:v>
      </x:c>
      <x:c r="FG91" s="13">
        <x:v>-0.98234522937478597</x:v>
      </x:c>
      <x:c r="FH91" s="14">
        <x:v>1.4614165498461</x:v>
      </x:c>
      <x:c r="FI91" s="13">
        <x:v>4.7251123530055104</x:v>
      </x:c>
      <x:c r="FJ91" s="14">
        <x:v>1.48831211406389</x:v>
      </x:c>
      <x:c r="FK91" s="13">
        <x:v>-0.223214101355108</x:v>
      </x:c>
      <x:c r="FL91" s="14">
        <x:v>1.2659317453326799</x:v>
      </x:c>
      <x:c r="FM91" s="13">
        <x:v>0.36287391272036301</x:v>
      </x:c>
      <x:c r="FN91" s="14">
        <x:v>0.75811945127466995</x:v>
      </x:c>
      <x:c r="FO91" s="13">
        <x:v>0.41381479886245098</x:v>
      </x:c>
      <x:c r="FP91" s="14">
        <x:v>1.21864056549898</x:v>
      </x:c>
      <x:c r="FQ91" s="13">
        <x:v>-1.30397122218215</x:v>
      </x:c>
      <x:c r="FR91" s="14">
        <x:v>1.46411332873346</x:v>
      </x:c>
      <x:c r="FS91" s="13">
        <x:v>-1.1374944642348399</x:v>
      </x:c>
      <x:c r="FT91" s="14">
        <x:v>1.2674240103891801</x:v>
      </x:c>
      <x:c r="FU91" s="13">
        <x:v>2.4940559405908802</x:v>
      </x:c>
      <x:c r="FV91" s="14">
        <x:v>0.98112769473447303</x:v>
      </x:c>
      <x:c r="FW91" s="13">
        <x:v>0.73640066638791302</x:v>
      </x:c>
      <x:c r="FX91" s="14">
        <x:v>0.71990040625240903</x:v>
      </x:c>
      <x:c r="FY91" s="13">
        <x:v>-1.39776362342994</x:v>
      </x:c>
      <x:c r="FZ91" s="38">
        <x:v>1.2642158130238099</x:v>
      </x:c>
    </x:row>
    <x:row r="92" spans="1:182" ht="12.95" customHeight="1" x14ac:dyDescent="0.2">
      <x:c r="A92" s="2" t="s">
        <x:v>51</x:v>
      </x:c>
      <x:c r="B92" s="37">
        <x:v>3</x:v>
      </x:c>
      <x:c r="C92" s="13">
        <x:v>5.7275408238015899</x:v>
      </x:c>
      <x:c r="D92" s="14">
        <x:v>0.51379300418674201</x:v>
      </x:c>
      <x:c r="E92" s="13">
        <x:v>4.6301069850679299</x:v>
      </x:c>
      <x:c r="F92" s="14">
        <x:v>0.69163312209049499</x:v>
      </x:c>
      <x:c r="G92" s="13">
        <x:v>7.4717458739294003</x:v>
      </x:c>
      <x:c r="H92" s="14">
        <x:v>3.8768894016953199</x:v>
      </x:c>
      <x:c r="I92" s="13">
        <x:v>2.8416388888614699</x:v>
      </x:c>
      <x:c r="J92" s="14">
        <x:v>3.8809725379182201</x:v>
      </x:c>
      <x:c r="K92" s="13">
        <x:v>6.7169846767211796</x:v>
      </x:c>
      <x:c r="L92" s="14">
        <x:v>0.50579703677715304</x:v>
      </x:c>
      <x:c r="M92" s="13">
        <x:v>6.5401913319787903</x:v>
      </x:c>
      <x:c r="N92" s="14">
        <x:v>0.734972567978185</x:v>
      </x:c>
      <x:c r="O92" s="13">
        <x:v>13.057302468925201</x:v>
      </x:c>
      <x:c r="P92" s="14">
        <x:v>4.85976785790875</x:v>
      </x:c>
      <x:c r="Q92" s="13">
        <x:v>6.5171111369464203</x:v>
      </x:c>
      <x:c r="R92" s="14">
        <x:v>4.7592386641236502</x:v>
      </x:c>
      <x:c r="S92" s="13">
        <x:v>3.3040294982359502</x:v>
      </x:c>
      <x:c r="T92" s="14">
        <x:v>0.36316987698980102</x:v>
      </x:c>
      <x:c r="U92" s="13">
        <x:v>3.22098810248254</x:v>
      </x:c>
      <x:c r="V92" s="14">
        <x:v>0.53563080026465304</x:v>
      </x:c>
      <x:c r="W92" s="13">
        <x:v>2.0035606592346999</x:v>
      </x:c>
      <x:c r="X92" s="14">
        <x:v>1.9837757351888301</x:v>
      </x:c>
      <x:c r="Y92" s="13">
        <x:v>-1.21742744324784</x:v>
      </x:c>
      <x:c r="Z92" s="14">
        <x:v>2.10960739435476</x:v>
      </x:c>
      <x:c r="AA92" s="13">
        <x:v>10.770696953356</x:v>
      </x:c>
      <x:c r="AB92" s="14">
        <x:v>0.61395335855854405</x:v>
      </x:c>
      <x:c r="AC92" s="13">
        <x:v>10.5181090184574</x:v>
      </x:c>
      <x:c r="AD92" s="14">
        <x:v>0.877930095177202</x:v>
      </x:c>
      <x:c r="AE92" s="13">
        <x:v>10.606134831047401</x:v>
      </x:c>
      <x:c r="AF92" s="14">
        <x:v>3.1489400302064401</x:v>
      </x:c>
      <x:c r="AG92" s="13">
        <x:v>8.8025812590014907E-2</x:v>
      </x:c>
      <x:c r="AH92" s="14">
        <x:v>3.2970685155807198</x:v>
      </x:c>
      <x:c r="AI92" s="13">
        <x:v>12.552270593904</x:v>
      </x:c>
      <x:c r="AJ92" s="14">
        <x:v>0.70151127180727102</x:v>
      </x:c>
      <x:c r="AK92" s="13">
        <x:v>11.8178043214595</x:v>
      </x:c>
      <x:c r="AL92" s="14">
        <x:v>1.05348596484323</x:v>
      </x:c>
      <x:c r="AM92" s="13">
        <x:v>8.8874356894091093</x:v>
      </x:c>
      <x:c r="AN92" s="14">
        <x:v>2.79005330614745</x:v>
      </x:c>
      <x:c r="AO92" s="13">
        <x:v>-2.9303686320503699</x:v>
      </x:c>
      <x:c r="AP92" s="14">
        <x:v>3.0084294919546299</x:v>
      </x:c>
      <x:c r="AQ92" s="13">
        <x:v>12.870143316794</x:v>
      </x:c>
      <x:c r="AR92" s="14">
        <x:v>0.69186624893050797</x:v>
      </x:c>
      <x:c r="AS92" s="13">
        <x:v>11.1520210635488</x:v>
      </x:c>
      <x:c r="AT92" s="14">
        <x:v>1.0047968900908</x:v>
      </x:c>
      <x:c r="AU92" s="13">
        <x:v>14.229551328830601</x:v>
      </x:c>
      <x:c r="AV92" s="14">
        <x:v>3.8883975336306902</x:v>
      </x:c>
      <x:c r="AW92" s="13">
        <x:v>3.0775302652818</x:v>
      </x:c>
      <x:c r="AX92" s="14">
        <x:v>3.96620020344464</x:v>
      </x:c>
      <x:c r="AY92" s="13">
        <x:v>37.912754496264299</x:v>
      </x:c>
      <x:c r="AZ92" s="14">
        <x:v>1.0018250317808099</x:v>
      </x:c>
      <x:c r="BA92" s="13">
        <x:v>35.779773303579198</x:v>
      </x:c>
      <x:c r="BB92" s="14">
        <x:v>1.5458857727701201</x:v>
      </x:c>
      <x:c r="BC92" s="13">
        <x:v>36.594709769723103</x:v>
      </x:c>
      <x:c r="BD92" s="14">
        <x:v>6.35279025411623</x:v>
      </x:c>
      <x:c r="BE92" s="13">
        <x:v>0.81493646614389803</x:v>
      </x:c>
      <x:c r="BF92" s="14">
        <x:v>6.3185054248674399</x:v>
      </x:c>
      <x:c r="BG92" s="13">
        <x:v>15.6485059701662</x:v>
      </x:c>
      <x:c r="BH92" s="14">
        <x:v>0.81412036667330701</x:v>
      </x:c>
      <x:c r="BI92" s="13">
        <x:v>14.3489993846131</x:v>
      </x:c>
      <x:c r="BJ92" s="14">
        <x:v>0.99748456653837003</x:v>
      </x:c>
      <x:c r="BK92" s="13">
        <x:v>23.0757458521709</x:v>
      </x:c>
      <x:c r="BL92" s="14">
        <x:v>5.7766405647098802</x:v>
      </x:c>
      <x:c r="BM92" s="13">
        <x:v>8.7267464675578008</x:v>
      </x:c>
      <x:c r="BN92" s="14">
        <x:v>5.6803204824160201</x:v>
      </x:c>
      <x:c r="BO92" s="13">
        <x:v>10.3494299061652</x:v>
      </x:c>
      <x:c r="BP92" s="14">
        <x:v>0.66873616461868601</x:v>
      </x:c>
      <x:c r="BQ92" s="13">
        <x:v>8.8713726436077707</x:v>
      </x:c>
      <x:c r="BR92" s="14">
        <x:v>0.84686786820583004</x:v>
      </x:c>
      <x:c r="BS92" s="13">
        <x:v>9.0084688094853096</x:v>
      </x:c>
      <x:c r="BT92" s="14">
        <x:v>4.2875207120943299</x:v>
      </x:c>
      <x:c r="BU92" s="13">
        <x:v>0.13709616587753701</x:v>
      </x:c>
      <x:c r="BV92" s="14">
        <x:v>4.4128382244038402</x:v>
      </x:c>
      <x:c r="BW92" s="13">
        <x:v>11.262662641157601</x:v>
      </x:c>
      <x:c r="BX92" s="14">
        <x:v>0.69969695200491899</x:v>
      </x:c>
      <x:c r="BY92" s="13">
        <x:v>10.193844416421401</x:v>
      </x:c>
      <x:c r="BZ92" s="14">
        <x:v>0.87664565495625901</x:v>
      </x:c>
      <x:c r="CA92" s="13">
        <x:v>10.4334003161546</x:v>
      </x:c>
      <x:c r="CB92" s="14">
        <x:v>4.4757143480453196</x:v>
      </x:c>
      <x:c r="CC92" s="13">
        <x:v>0.239555899733189</x:v>
      </x:c>
      <x:c r="CD92" s="14">
        <x:v>4.5441853693461898</x:v>
      </x:c>
      <x:c r="CE92" s="13">
        <x:v>24.972652531480701</x:v>
      </x:c>
      <x:c r="CF92" s="14">
        <x:v>0.90269292522385702</x:v>
      </x:c>
      <x:c r="CG92" s="13">
        <x:v>23.440239779949099</x:v>
      </x:c>
      <x:c r="CH92" s="14">
        <x:v>1.3312382785728001</x:v>
      </x:c>
      <x:c r="CI92" s="13">
        <x:v>32.9519280737074</x:v>
      </x:c>
      <x:c r="CJ92" s="14">
        <x:v>6.7210700361155604</x:v>
      </x:c>
      <x:c r="CK92" s="13">
        <x:v>9.5116882937582208</x:v>
      </x:c>
      <x:c r="CL92" s="14">
        <x:v>6.8657621577881098</x:v>
      </x:c>
      <x:c r="CM92" s="13">
        <x:v>29.464880964011599</x:v>
      </x:c>
      <x:c r="CN92" s="14">
        <x:v>1.03021926046856</x:v>
      </x:c>
      <x:c r="CO92" s="13">
        <x:v>27.6844379375685</x:v>
      </x:c>
      <x:c r="CP92" s="14">
        <x:v>1.29512121425738</x:v>
      </x:c>
      <x:c r="CQ92" s="13">
        <x:v>23.119539335091801</x:v>
      </x:c>
      <x:c r="CR92" s="14">
        <x:v>5.8704769105039096</x:v>
      </x:c>
      <x:c r="CS92" s="13">
        <x:v>-4.56489860247666</x:v>
      </x:c>
      <x:c r="CT92" s="14">
        <x:v>6.1538722253850899</x:v>
      </x:c>
      <x:c r="CU92" s="13">
        <x:v>8.4893270646829802</x:v>
      </x:c>
      <x:c r="CV92" s="14">
        <x:v>0.54891629656584695</x:v>
      </x:c>
      <x:c r="CW92" s="13">
        <x:v>7.6497441222406</x:v>
      </x:c>
      <x:c r="CX92" s="14">
        <x:v>0.79402910144167405</x:v>
      </x:c>
      <x:c r="CY92" s="13">
        <x:v>7.5782478848514403</x:v>
      </x:c>
      <x:c r="CZ92" s="14">
        <x:v>3.9249397888031901</x:v>
      </x:c>
      <x:c r="DA92" s="13">
        <x:v>-7.1496237389160597E-2</x:v>
      </x:c>
      <x:c r="DB92" s="14">
        <x:v>3.9286077730181002</x:v>
      </x:c>
      <x:c r="DC92" s="13">
        <x:v>5.9454225791086799</x:v>
      </x:c>
      <x:c r="DD92" s="14">
        <x:v>0.45751756535313498</x:v>
      </x:c>
      <x:c r="DE92" s="13">
        <x:v>4.7424236149036902</x:v>
      </x:c>
      <x:c r="DF92" s="14">
        <x:v>0.60692882342199805</x:v>
      </x:c>
      <x:c r="DG92" s="13">
        <x:v>6.4778943148394399</x:v>
      </x:c>
      <x:c r="DH92" s="14">
        <x:v>3.3879493071546101</x:v>
      </x:c>
      <x:c r="DI92" s="13">
        <x:v>1.7354706999357601</x:v>
      </x:c>
      <x:c r="DJ92" s="14">
        <x:v>3.4413362779375198</x:v>
      </x:c>
      <x:c r="DK92" s="13">
        <x:v>16.441164428674998</x:v>
      </x:c>
      <x:c r="DL92" s="14">
        <x:v>0.77777508319355504</x:v>
      </x:c>
      <x:c r="DM92" s="13">
        <x:v>16.197273528618101</x:v>
      </x:c>
      <x:c r="DN92" s="14">
        <x:v>1.1230494111059399</x:v>
      </x:c>
      <x:c r="DO92" s="13">
        <x:v>13.3858798447193</x:v>
      </x:c>
      <x:c r="DP92" s="14">
        <x:v>5.1480954996174901</x:v>
      </x:c>
      <x:c r="DQ92" s="13">
        <x:v>-2.8113936838988498</x:v>
      </x:c>
      <x:c r="DR92" s="14">
        <x:v>5.3551099251574703</x:v>
      </x:c>
      <x:c r="DS92" s="15"/>
      <x:c r="DT92" s="15"/>
      <x:c r="DU92" s="15"/>
      <x:c r="DV92" s="15"/>
      <x:c r="DW92" s="15"/>
      <x:c r="DX92" s="15"/>
      <x:c r="DY92" s="15"/>
      <x:c r="DZ92" s="15"/>
      <x:c r="EA92" s="15"/>
      <x:c r="EB92" s="15"/>
      <x:c r="EC92" s="15"/>
      <x:c r="ED92" s="15"/>
      <x:c r="EE92" s="15"/>
      <x:c r="EF92" s="15"/>
      <x:c r="EG92" s="15"/>
      <x:c r="EH92" s="15"/>
      <x:c r="EI92" s="15"/>
      <x:c r="EJ92" s="15"/>
      <x:c r="EK92" s="15"/>
      <x:c r="EL92" s="15"/>
      <x:c r="EM92" s="15"/>
      <x:c r="EN92" s="15"/>
      <x:c r="EO92" s="15"/>
      <x:c r="EP92" s="15"/>
      <x:c r="EQ92" s="15"/>
      <x:c r="ER92" s="15"/>
      <x:c r="ES92" s="15"/>
      <x:c r="ET92" s="15"/>
      <x:c r="EU92" s="15"/>
      <x:c r="EV92" s="15"/>
      <x:c r="EW92" s="13">
        <x:v>0.23707508331891899</x:v>
      </x:c>
      <x:c r="EX92" s="14">
        <x:v>0.76234197929587599</x:v>
      </x:c>
      <x:c r="EY92" s="13">
        <x:v>-0.43043219451008102</x:v>
      </x:c>
      <x:c r="EZ92" s="14">
        <x:v>0.778972110161683</x:v>
      </x:c>
      <x:c r="FA92" s="13">
        <x:v>-0.94483344482820997</x:v>
      </x:c>
      <x:c r="FB92" s="14">
        <x:v>0.64077175720893098</x:v>
      </x:c>
      <x:c r="FC92" s="13">
        <x:v>5.8289751377008897E-2</x:v>
      </x:c>
      <x:c r="FD92" s="14">
        <x:v>0.91332088711592896</x:v>
      </x:c>
      <x:c r="FE92" s="13">
        <x:v>0.31322627857442997</x:v>
      </x:c>
      <x:c r="FF92" s="14">
        <x:v>1.06224009307107</x:v>
      </x:c>
      <x:c r="FG92" s="13">
        <x:v>-0.34448105016180702</x:v>
      </x:c>
      <x:c r="FH92" s="14">
        <x:v>1.0538161001019599</x:v>
      </x:c>
      <x:c r="FI92" s="13">
        <x:v>3.1381215951284398</x:v>
      </x:c>
      <x:c r="FJ92" s="14">
        <x:v>1.38587912380653</x:v>
      </x:c>
      <x:c r="FK92" s="13">
        <x:v>-1.22668785017504</x:v>
      </x:c>
      <x:c r="FL92" s="14">
        <x:v>1.2568101935179801</x:v>
      </x:c>
      <x:c r="FM92" s="13">
        <x:v>-0.17791620455159299</x:v>
      </x:c>
      <x:c r="FN92" s="14">
        <x:v>0.99440328180427195</x:v>
      </x:c>
      <x:c r="FO92" s="13">
        <x:v>-0.46810224070586598</x:v>
      </x:c>
      <x:c r="FP92" s="14">
        <x:v>1.0301595512166599</x:v>
      </x:c>
      <x:c r="FQ92" s="13">
        <x:v>-0.73011467174043798</x:v>
      </x:c>
      <x:c r="FR92" s="14">
        <x:v>1.37690888469354</x:v>
      </x:c>
      <x:c r="FS92" s="13">
        <x:v>0.93347612010285597</x:v>
      </x:c>
      <x:c r="FT92" s="14">
        <x:v>1.55904813436637</x:v>
      </x:c>
      <x:c r="FU92" s="13">
        <x:v>-0.80869085001200403</x:v>
      </x:c>
      <x:c r="FV92" s="14">
        <x:v>0.90570908901046798</x:v>
      </x:c>
      <x:c r="FW92" s="13">
        <x:v>-0.44489721702340601</x:v>
      </x:c>
      <x:c r="FX92" s="14">
        <x:v>0.69759711643525202</x:v>
      </x:c>
      <x:c r="FY92" s="13">
        <x:v>-8.8558272478241704E-2</x:v>
      </x:c>
      <x:c r="FZ92" s="38">
        <x:v>1.16378302467231</x:v>
      </x:c>
    </x:row>
    <x:row r="93" spans="1:182" ht="12.95" customHeight="1" x14ac:dyDescent="0.2">
      <x:c r="A93" s="2" t="s">
        <x:v>53</x:v>
      </x:c>
      <x:c r="B93" s="37">
        <x:v>3</x:v>
      </x:c>
      <x:c r="C93" s="13">
        <x:v>17.911509868941401</x:v>
      </x:c>
      <x:c r="D93" s="14">
        <x:v>0.89752859140237895</x:v>
      </x:c>
      <x:c r="E93" s="13">
        <x:v>18.131266783724801</x:v>
      </x:c>
      <x:c r="F93" s="14">
        <x:v>1.2932306535809099</x:v>
      </x:c>
      <x:c r="G93" s="13" t="s">
        <x:v>723</x:v>
      </x:c>
      <x:c r="H93" s="14" t="s">
        <x:v>723</x:v>
      </x:c>
      <x:c r="I93" s="13" t="s">
        <x:v>723</x:v>
      </x:c>
      <x:c r="J93" s="14" t="s">
        <x:v>723</x:v>
      </x:c>
      <x:c r="K93" s="13">
        <x:v>17.643346195270698</x:v>
      </x:c>
      <x:c r="L93" s="14">
        <x:v>1.0675301765515399</x:v>
      </x:c>
      <x:c r="M93" s="13">
        <x:v>18.177164507312199</x:v>
      </x:c>
      <x:c r="N93" s="14">
        <x:v>1.4047650717490101</x:v>
      </x:c>
      <x:c r="O93" s="13" t="s">
        <x:v>723</x:v>
      </x:c>
      <x:c r="P93" s="14" t="s">
        <x:v>723</x:v>
      </x:c>
      <x:c r="Q93" s="13" t="s">
        <x:v>723</x:v>
      </x:c>
      <x:c r="R93" s="14" t="s">
        <x:v>723</x:v>
      </x:c>
      <x:c r="S93" s="13">
        <x:v>18.422051953161802</x:v>
      </x:c>
      <x:c r="T93" s="14">
        <x:v>0.85761020229345597</x:v>
      </x:c>
      <x:c r="U93" s="13">
        <x:v>19.1997863277428</x:v>
      </x:c>
      <x:c r="V93" s="14">
        <x:v>1.33509078671436</x:v>
      </x:c>
      <x:c r="W93" s="13" t="s">
        <x:v>723</x:v>
      </x:c>
      <x:c r="X93" s="14" t="s">
        <x:v>723</x:v>
      </x:c>
      <x:c r="Y93" s="13" t="s">
        <x:v>723</x:v>
      </x:c>
      <x:c r="Z93" s="14" t="s">
        <x:v>723</x:v>
      </x:c>
      <x:c r="AA93" s="13">
        <x:v>20.082055806008199</x:v>
      </x:c>
      <x:c r="AB93" s="14">
        <x:v>0.90581491160538596</x:v>
      </x:c>
      <x:c r="AC93" s="13">
        <x:v>21.286248281569801</x:v>
      </x:c>
      <x:c r="AD93" s="14">
        <x:v>1.3661377762295699</x:v>
      </x:c>
      <x:c r="AE93" s="13" t="s">
        <x:v>723</x:v>
      </x:c>
      <x:c r="AF93" s="14" t="s">
        <x:v>723</x:v>
      </x:c>
      <x:c r="AG93" s="13" t="s">
        <x:v>723</x:v>
      </x:c>
      <x:c r="AH93" s="14" t="s">
        <x:v>723</x:v>
      </x:c>
      <x:c r="AI93" s="13">
        <x:v>24.588763061535801</x:v>
      </x:c>
      <x:c r="AJ93" s="14">
        <x:v>1.0393742706060101</x:v>
      </x:c>
      <x:c r="AK93" s="13">
        <x:v>25.376006318609399</x:v>
      </x:c>
      <x:c r="AL93" s="14">
        <x:v>1.62941636783501</x:v>
      </x:c>
      <x:c r="AM93" s="13" t="s">
        <x:v>723</x:v>
      </x:c>
      <x:c r="AN93" s="14" t="s">
        <x:v>723</x:v>
      </x:c>
      <x:c r="AO93" s="13" t="s">
        <x:v>723</x:v>
      </x:c>
      <x:c r="AP93" s="14" t="s">
        <x:v>723</x:v>
      </x:c>
      <x:c r="AQ93" s="13">
        <x:v>25.965624189553001</x:v>
      </x:c>
      <x:c r="AR93" s="14">
        <x:v>1.027206393145</x:v>
      </x:c>
      <x:c r="AS93" s="13">
        <x:v>25.804563857894099</x:v>
      </x:c>
      <x:c r="AT93" s="14">
        <x:v>1.5657210414303799</x:v>
      </x:c>
      <x:c r="AU93" s="13" t="s">
        <x:v>723</x:v>
      </x:c>
      <x:c r="AV93" s="14" t="s">
        <x:v>723</x:v>
      </x:c>
      <x:c r="AW93" s="13" t="s">
        <x:v>723</x:v>
      </x:c>
      <x:c r="AX93" s="14" t="s">
        <x:v>723</x:v>
      </x:c>
      <x:c r="AY93" s="13">
        <x:v>40.4074687110746</x:v>
      </x:c>
      <x:c r="AZ93" s="14">
        <x:v>1.18928996940979</x:v>
      </x:c>
      <x:c r="BA93" s="13">
        <x:v>40.945419438305798</x:v>
      </x:c>
      <x:c r="BB93" s="14">
        <x:v>1.60586176301751</x:v>
      </x:c>
      <x:c r="BC93" s="13" t="s">
        <x:v>723</x:v>
      </x:c>
      <x:c r="BD93" s="14" t="s">
        <x:v>723</x:v>
      </x:c>
      <x:c r="BE93" s="13" t="s">
        <x:v>723</x:v>
      </x:c>
      <x:c r="BF93" s="14" t="s">
        <x:v>723</x:v>
      </x:c>
      <x:c r="BG93" s="13">
        <x:v>19.391026934376001</x:v>
      </x:c>
      <x:c r="BH93" s="14">
        <x:v>0.90305191893140502</x:v>
      </x:c>
      <x:c r="BI93" s="13">
        <x:v>21.114540082237099</x:v>
      </x:c>
      <x:c r="BJ93" s="14">
        <x:v>1.33334636682011</x:v>
      </x:c>
      <x:c r="BK93" s="13" t="s">
        <x:v>723</x:v>
      </x:c>
      <x:c r="BL93" s="14" t="s">
        <x:v>723</x:v>
      </x:c>
      <x:c r="BM93" s="13" t="s">
        <x:v>723</x:v>
      </x:c>
      <x:c r="BN93" s="14" t="s">
        <x:v>723</x:v>
      </x:c>
      <x:c r="BO93" s="13">
        <x:v>17.153045391841101</x:v>
      </x:c>
      <x:c r="BP93" s="14">
        <x:v>0.88591870433917597</x:v>
      </x:c>
      <x:c r="BQ93" s="13">
        <x:v>16.743113950208599</x:v>
      </x:c>
      <x:c r="BR93" s="14">
        <x:v>1.27357222730089</x:v>
      </x:c>
      <x:c r="BS93" s="13" t="s">
        <x:v>723</x:v>
      </x:c>
      <x:c r="BT93" s="14" t="s">
        <x:v>723</x:v>
      </x:c>
      <x:c r="BU93" s="13" t="s">
        <x:v>723</x:v>
      </x:c>
      <x:c r="BV93" s="14" t="s">
        <x:v>723</x:v>
      </x:c>
      <x:c r="BW93" s="13">
        <x:v>17.658678492766501</x:v>
      </x:c>
      <x:c r="BX93" s="14">
        <x:v>0.84313341662836505</x:v>
      </x:c>
      <x:c r="BY93" s="13">
        <x:v>16.907667468950098</x:v>
      </x:c>
      <x:c r="BZ93" s="14">
        <x:v>1.1795061564725999</x:v>
      </x:c>
      <x:c r="CA93" s="13" t="s">
        <x:v>723</x:v>
      </x:c>
      <x:c r="CB93" s="14" t="s">
        <x:v>723</x:v>
      </x:c>
      <x:c r="CC93" s="13" t="s">
        <x:v>723</x:v>
      </x:c>
      <x:c r="CD93" s="14" t="s">
        <x:v>723</x:v>
      </x:c>
      <x:c r="CE93" s="13">
        <x:v>30.959928265097101</x:v>
      </x:c>
      <x:c r="CF93" s="14">
        <x:v>1.0511251818835501</x:v>
      </x:c>
      <x:c r="CG93" s="13">
        <x:v>32.880193623709502</x:v>
      </x:c>
      <x:c r="CH93" s="14">
        <x:v>1.6882039009354199</x:v>
      </x:c>
      <x:c r="CI93" s="13" t="s">
        <x:v>723</x:v>
      </x:c>
      <x:c r="CJ93" s="14" t="s">
        <x:v>723</x:v>
      </x:c>
      <x:c r="CK93" s="13" t="s">
        <x:v>723</x:v>
      </x:c>
      <x:c r="CL93" s="14" t="s">
        <x:v>723</x:v>
      </x:c>
      <x:c r="CM93" s="13">
        <x:v>26.602169861600999</x:v>
      </x:c>
      <x:c r="CN93" s="14">
        <x:v>0.959097033455794</x:v>
      </x:c>
      <x:c r="CO93" s="13">
        <x:v>26.211035810174799</x:v>
      </x:c>
      <x:c r="CP93" s="14">
        <x:v>1.4554656531297401</x:v>
      </x:c>
      <x:c r="CQ93" s="13" t="s">
        <x:v>723</x:v>
      </x:c>
      <x:c r="CR93" s="14" t="s">
        <x:v>723</x:v>
      </x:c>
      <x:c r="CS93" s="13" t="s">
        <x:v>723</x:v>
      </x:c>
      <x:c r="CT93" s="14" t="s">
        <x:v>723</x:v>
      </x:c>
      <x:c r="CU93" s="13">
        <x:v>20.447679382213298</x:v>
      </x:c>
      <x:c r="CV93" s="14">
        <x:v>0.79336496116931499</x:v>
      </x:c>
      <x:c r="CW93" s="13">
        <x:v>21.433112120120001</x:v>
      </x:c>
      <x:c r="CX93" s="14">
        <x:v>1.38978009795432</x:v>
      </x:c>
      <x:c r="CY93" s="13" t="s">
        <x:v>723</x:v>
      </x:c>
      <x:c r="CZ93" s="14" t="s">
        <x:v>723</x:v>
      </x:c>
      <x:c r="DA93" s="13" t="s">
        <x:v>723</x:v>
      </x:c>
      <x:c r="DB93" s="14" t="s">
        <x:v>723</x:v>
      </x:c>
      <x:c r="DC93" s="13">
        <x:v>20.387595906037099</x:v>
      </x:c>
      <x:c r="DD93" s="14">
        <x:v>1.0038698567134601</x:v>
      </x:c>
      <x:c r="DE93" s="13">
        <x:v>18.458030435937701</x:v>
      </x:c>
      <x:c r="DF93" s="14">
        <x:v>1.2384841907756601</x:v>
      </x:c>
      <x:c r="DG93" s="13" t="s">
        <x:v>723</x:v>
      </x:c>
      <x:c r="DH93" s="14" t="s">
        <x:v>723</x:v>
      </x:c>
      <x:c r="DI93" s="13" t="s">
        <x:v>723</x:v>
      </x:c>
      <x:c r="DJ93" s="14" t="s">
        <x:v>723</x:v>
      </x:c>
      <x:c r="DK93" s="13">
        <x:v>21.408413237277902</x:v>
      </x:c>
      <x:c r="DL93" s="14">
        <x:v>0.93368311124012604</x:v>
      </x:c>
      <x:c r="DM93" s="13">
        <x:v>21.271072224087099</x:v>
      </x:c>
      <x:c r="DN93" s="14">
        <x:v>1.2856235367823601</x:v>
      </x:c>
      <x:c r="DO93" s="13" t="s">
        <x:v>723</x:v>
      </x:c>
      <x:c r="DP93" s="14" t="s">
        <x:v>723</x:v>
      </x:c>
      <x:c r="DQ93" s="13" t="s">
        <x:v>723</x:v>
      </x:c>
      <x:c r="DR93" s="14" t="s">
        <x:v>723</x:v>
      </x:c>
      <x:c r="DS93" s="15"/>
      <x:c r="DT93" s="15"/>
      <x:c r="DU93" s="15"/>
      <x:c r="DV93" s="15"/>
      <x:c r="DW93" s="15"/>
      <x:c r="DX93" s="15"/>
      <x:c r="DY93" s="15"/>
      <x:c r="DZ93" s="15"/>
      <x:c r="EA93" s="15"/>
      <x:c r="EB93" s="15"/>
      <x:c r="EC93" s="15"/>
      <x:c r="ED93" s="15"/>
      <x:c r="EE93" s="15"/>
      <x:c r="EF93" s="15"/>
      <x:c r="EG93" s="15"/>
      <x:c r="EH93" s="15"/>
      <x:c r="EI93" s="15"/>
      <x:c r="EJ93" s="15"/>
      <x:c r="EK93" s="15"/>
      <x:c r="EL93" s="15"/>
      <x:c r="EM93" s="15"/>
      <x:c r="EN93" s="15"/>
      <x:c r="EO93" s="15"/>
      <x:c r="EP93" s="15"/>
      <x:c r="EQ93" s="15"/>
      <x:c r="ER93" s="15"/>
      <x:c r="ES93" s="15"/>
      <x:c r="ET93" s="15"/>
      <x:c r="EU93" s="15"/>
      <x:c r="EV93" s="15"/>
      <x:c r="EW93" s="13">
        <x:v>1.66379106614553</x:v>
      </x:c>
      <x:c r="EX93" s="14">
        <x:v>1.29713492029639</x:v>
      </x:c>
      <x:c r="EY93" s="13">
        <x:v>1.72308639216653</x:v>
      </x:c>
      <x:c r="EZ93" s="14">
        <x:v>1.3659519962395199</x:v>
      </x:c>
      <x:c r="FA93" s="13">
        <x:v>0.56345857855035697</x:v>
      </x:c>
      <x:c r="FB93" s="14">
        <x:v>1.2924881098763801</x:v>
      </x:c>
      <x:c r="FC93" s="13">
        <x:v>2.0959105776082398</x:v>
      </x:c>
      <x:c r="FD93" s="14">
        <x:v>1.3265882792903001</x:v>
      </x:c>
      <x:c r="FE93" s="13">
        <x:v>-1.08550221373841</x:v>
      </x:c>
      <x:c r="FF93" s="14">
        <x:v>1.5966996563092</x:v>
      </x:c>
      <x:c r="FG93" s="13">
        <x:v>-1.8219021090926599</x:v>
      </x:c>
      <x:c r="FH93" s="14">
        <x:v>1.51816901109927</x:v>
      </x:c>
      <x:c r="FI93" s="13">
        <x:v>0.75514873666648397</x:v>
      </x:c>
      <x:c r="FJ93" s="14">
        <x:v>1.59421155117125</x:v>
      </x:c>
      <x:c r="FK93" s="13">
        <x:v>-0.21223313859176299</x:v>
      </x:c>
      <x:c r="FL93" s="14">
        <x:v>1.44932035971156</x:v>
      </x:c>
      <x:c r="FM93" s="13">
        <x:v>-8.2160754328306496E-2</x:v>
      </x:c>
      <x:c r="FN93" s="14">
        <x:v>1.2451766385935199</x:v>
      </x:c>
      <x:c r="FO93" s="13">
        <x:v>5.8485819952075198E-2</x:v>
      </x:c>
      <x:c r="FP93" s="14">
        <x:v>1.3052954607777201</x:v>
      </x:c>
      <x:c r="FQ93" s="13">
        <x:v>1.3723608463541299</x:v>
      </x:c>
      <x:c r="FR93" s="14">
        <x:v>1.49197626572219</x:v>
      </x:c>
      <x:c r="FS93" s="13">
        <x:v>1.7089917748451899</x:v>
      </x:c>
      <x:c r="FT93" s="14">
        <x:v>1.45230063875821</x:v>
      </x:c>
      <x:c r="FU93" s="13">
        <x:v>0.45969091541289597</x:v>
      </x:c>
      <x:c r="FV93" s="14">
        <x:v>1.3073119813702501</x:v>
      </x:c>
      <x:c r="FW93" s="13">
        <x:v>-0.52659482444544303</x:v>
      </x:c>
      <x:c r="FX93" s="14">
        <x:v>1.4364450878898101</x:v>
      </x:c>
      <x:c r="FY93" s="13">
        <x:v>-0.98420466361844905</x:v>
      </x:c>
      <x:c r="FZ93" s="38">
        <x:v>1.45397439201346</x:v>
      </x:c>
    </x:row>
    <x:row r="94" spans="1:182" ht="12.95" customHeight="1" x14ac:dyDescent="0.2">
      <x:c r="A94" s="2" t="s">
        <x:v>58</x:v>
      </x:c>
      <x:c r="B94" s="37">
        <x:v>3</x:v>
      </x:c>
      <x:c r="C94" s="13">
        <x:v>15.1055796327334</x:v>
      </x:c>
      <x:c r="D94" s="14">
        <x:v>0.91889854284821104</x:v>
      </x:c>
      <x:c r="E94" s="13">
        <x:v>12.997037226981</x:v>
      </x:c>
      <x:c r="F94" s="14">
        <x:v>1.44544020974368</x:v>
      </x:c>
      <x:c r="G94" s="13">
        <x:v>23.0905436552857</x:v>
      </x:c>
      <x:c r="H94" s="14">
        <x:v>5.1047883815533703</x:v>
      </x:c>
      <x:c r="I94" s="13">
        <x:v>10.093506428304799</x:v>
      </x:c>
      <x:c r="J94" s="14">
        <x:v>5.4862409652421</x:v>
      </x:c>
      <x:c r="K94" s="13">
        <x:v>12.4374630257623</x:v>
      </x:c>
      <x:c r="L94" s="14">
        <x:v>0.93404665441176604</x:v>
      </x:c>
      <x:c r="M94" s="13">
        <x:v>11.736634541947099</x:v>
      </x:c>
      <x:c r="N94" s="14">
        <x:v>1.3094471635121201</x:v>
      </x:c>
      <x:c r="O94" s="13">
        <x:v>14.277133037466299</x:v>
      </x:c>
      <x:c r="P94" s="14">
        <x:v>4.1937697642000398</x:v>
      </x:c>
      <x:c r="Q94" s="13">
        <x:v>2.5404984955192602</x:v>
      </x:c>
      <x:c r="R94" s="14">
        <x:v>4.5534591696228901</x:v>
      </x:c>
      <x:c r="S94" s="13">
        <x:v>12.752284554394301</x:v>
      </x:c>
      <x:c r="T94" s="14">
        <x:v>0.87664653584319996</x:v>
      </x:c>
      <x:c r="U94" s="13">
        <x:v>12.222590373149799</x:v>
      </x:c>
      <x:c r="V94" s="14">
        <x:v>1.42431957034753</x:v>
      </x:c>
      <x:c r="W94" s="13">
        <x:v>12.499454204051901</x:v>
      </x:c>
      <x:c r="X94" s="14">
        <x:v>3.7286530745501101</x:v>
      </x:c>
      <x:c r="Y94" s="13">
        <x:v>0.27686383090214201</x:v>
      </x:c>
      <x:c r="Z94" s="14">
        <x:v>3.9272316723971401</x:v>
      </x:c>
      <x:c r="AA94" s="13">
        <x:v>14.8218051205344</x:v>
      </x:c>
      <x:c r="AB94" s="14">
        <x:v>0.97296652257752803</x:v>
      </x:c>
      <x:c r="AC94" s="13">
        <x:v>14.9878150718407</x:v>
      </x:c>
      <x:c r="AD94" s="14">
        <x:v>1.68399547137592</x:v>
      </x:c>
      <x:c r="AE94" s="13">
        <x:v>18.368717227093001</x:v>
      </x:c>
      <x:c r="AF94" s="14">
        <x:v>4.2028568737869803</x:v>
      </x:c>
      <x:c r="AG94" s="13">
        <x:v>3.3809021552522398</x:v>
      </x:c>
      <x:c r="AH94" s="14">
        <x:v>4.7028392515241499</x:v>
      </x:c>
      <x:c r="AI94" s="13">
        <x:v>15.3041840632829</x:v>
      </x:c>
      <x:c r="AJ94" s="14">
        <x:v>0.94216628830105398</x:v>
      </x:c>
      <x:c r="AK94" s="13">
        <x:v>15.1110073447829</x:v>
      </x:c>
      <x:c r="AL94" s="14">
        <x:v>1.5583407569461001</x:v>
      </x:c>
      <x:c r="AM94" s="13">
        <x:v>24.431511439584</x:v>
      </x:c>
      <x:c r="AN94" s="14">
        <x:v>4.6471846226461597</x:v>
      </x:c>
      <x:c r="AO94" s="13">
        <x:v>9.3205040948011604</x:v>
      </x:c>
      <x:c r="AP94" s="14">
        <x:v>4.9824601099182697</x:v>
      </x:c>
      <x:c r="AQ94" s="13">
        <x:v>14.783692570970301</x:v>
      </x:c>
      <x:c r="AR94" s="14">
        <x:v>0.89656902197851296</x:v>
      </x:c>
      <x:c r="AS94" s="13">
        <x:v>14.1667799997067</x:v>
      </x:c>
      <x:c r="AT94" s="14">
        <x:v>1.4531965327524401</x:v>
      </x:c>
      <x:c r="AU94" s="13">
        <x:v>24.218452288095801</x:v>
      </x:c>
      <x:c r="AV94" s="14">
        <x:v>5.0038840142131402</x:v>
      </x:c>
      <x:c r="AW94" s="13">
        <x:v>10.051672288389099</x:v>
      </x:c>
      <x:c r="AX94" s="14">
        <x:v>5.3769095655618102</x:v>
      </x:c>
      <x:c r="AY94" s="13">
        <x:v>17.063405616748899</x:v>
      </x:c>
      <x:c r="AZ94" s="14">
        <x:v>1.0047952046336399</x:v>
      </x:c>
      <x:c r="BA94" s="13">
        <x:v>17.1823947822222</x:v>
      </x:c>
      <x:c r="BB94" s="14">
        <x:v>1.58945362434854</x:v>
      </x:c>
      <x:c r="BC94" s="13">
        <x:v>21.253292243017398</x:v>
      </x:c>
      <x:c r="BD94" s="14">
        <x:v>4.2945567711640704</x:v>
      </x:c>
      <x:c r="BE94" s="13">
        <x:v>4.0708974607951998</x:v>
      </x:c>
      <x:c r="BF94" s="14">
        <x:v>4.53811921364154</x:v>
      </x:c>
      <x:c r="BG94" s="13">
        <x:v>17.652688504226401</x:v>
      </x:c>
      <x:c r="BH94" s="14">
        <x:v>1.0577724535681201</x:v>
      </x:c>
      <x:c r="BI94" s="13">
        <x:v>18.2447551955092</x:v>
      </x:c>
      <x:c r="BJ94" s="14">
        <x:v>1.6935432669052</x:v>
      </x:c>
      <x:c r="BK94" s="13">
        <x:v>22.739804889646098</x:v>
      </x:c>
      <x:c r="BL94" s="14">
        <x:v>4.9924105809328303</x:v>
      </x:c>
      <x:c r="BM94" s="13">
        <x:v>4.4950496941368803</x:v>
      </x:c>
      <x:c r="BN94" s="14">
        <x:v>5.2847910685604198</x:v>
      </x:c>
      <x:c r="BO94" s="13">
        <x:v>4.2089040086973002</x:v>
      </x:c>
      <x:c r="BP94" s="14">
        <x:v>0.54550197501577402</x:v>
      </x:c>
      <x:c r="BQ94" s="13">
        <x:v>3.3437250162780101</x:v>
      </x:c>
      <x:c r="BR94" s="14">
        <x:v>0.69759834219739503</x:v>
      </x:c>
      <x:c r="BS94" s="13">
        <x:v>11.804645318050699</x:v>
      </x:c>
      <x:c r="BT94" s="14">
        <x:v>4.1616775092452301</x:v>
      </x:c>
      <x:c r="BU94" s="13">
        <x:v>8.4609203017727097</x:v>
      </x:c>
      <x:c r="BV94" s="14">
        <x:v>4.2746589865196496</x:v>
      </x:c>
      <x:c r="BW94" s="13">
        <x:v>8.9995027109239398</x:v>
      </x:c>
      <x:c r="BX94" s="14">
        <x:v>0.767742077721278</x:v>
      </x:c>
      <x:c r="BY94" s="13">
        <x:v>8.2014034597674002</x:v>
      </x:c>
      <x:c r="BZ94" s="14">
        <x:v>1.0938143356553001</x:v>
      </x:c>
      <x:c r="CA94" s="13">
        <x:v>11.3395891521801</x:v>
      </x:c>
      <x:c r="CB94" s="14">
        <x:v>3.2993020786263401</x:v>
      </x:c>
      <x:c r="CC94" s="13">
        <x:v>3.1381856924126899</x:v>
      </x:c>
      <x:c r="CD94" s="14">
        <x:v>3.4520093282081401</x:v>
      </x:c>
      <x:c r="CE94" s="13">
        <x:v>14.305430229242299</x:v>
      </x:c>
      <x:c r="CF94" s="14">
        <x:v>0.88841060131752303</x:v>
      </x:c>
      <x:c r="CG94" s="13">
        <x:v>12.624455195883399</x:v>
      </x:c>
      <x:c r="CH94" s="14">
        <x:v>1.26377224782277</x:v>
      </x:c>
      <x:c r="CI94" s="13">
        <x:v>21.6879633524943</x:v>
      </x:c>
      <x:c r="CJ94" s="14">
        <x:v>4.5015319437398</x:v>
      </x:c>
      <x:c r="CK94" s="13">
        <x:v>9.0635081566109204</x:v>
      </x:c>
      <x:c r="CL94" s="14">
        <x:v>4.7538359803008596</x:v>
      </x:c>
      <x:c r="CM94" s="13">
        <x:v>8.8026796075395808</x:v>
      </x:c>
      <x:c r="CN94" s="14">
        <x:v>0.78901268313717499</x:v>
      </x:c>
      <x:c r="CO94" s="13">
        <x:v>7.7337475368833202</x:v>
      </x:c>
      <x:c r="CP94" s="14">
        <x:v>1.15835992924668</x:v>
      </x:c>
      <x:c r="CQ94" s="13">
        <x:v>13.345410509426401</x:v>
      </x:c>
      <x:c r="CR94" s="14">
        <x:v>3.8299346893116901</x:v>
      </x:c>
      <x:c r="CS94" s="13">
        <x:v>5.6116629725430496</x:v>
      </x:c>
      <x:c r="CT94" s="14">
        <x:v>4.0216196422965496</x:v>
      </x:c>
      <x:c r="CU94" s="13">
        <x:v>10.2970491468534</x:v>
      </x:c>
      <x:c r="CV94" s="14">
        <x:v>0.84404222018089303</x:v>
      </x:c>
      <x:c r="CW94" s="13">
        <x:v>10.5011280320116</x:v>
      </x:c>
      <x:c r="CX94" s="14">
        <x:v>1.3350527097856699</x:v>
      </x:c>
      <x:c r="CY94" s="13">
        <x:v>12.6268357595804</x:v>
      </x:c>
      <x:c r="CZ94" s="14">
        <x:v>3.8290532737189098</x:v>
      </x:c>
      <x:c r="DA94" s="13">
        <x:v>2.1257077275688299</x:v>
      </x:c>
      <x:c r="DB94" s="14">
        <x:v>4.2748136100224103</x:v>
      </x:c>
      <x:c r="DC94" s="13">
        <x:v>10.6673631247104</x:v>
      </x:c>
      <x:c r="DD94" s="14">
        <x:v>0.81888980779362597</x:v>
      </x:c>
      <x:c r="DE94" s="13">
        <x:v>9.6700227268110197</x:v>
      </x:c>
      <x:c r="DF94" s="14">
        <x:v>1.25887008005348</x:v>
      </x:c>
      <x:c r="DG94" s="13">
        <x:v>11.0931591135168</x:v>
      </x:c>
      <x:c r="DH94" s="14">
        <x:v>3.5075466226238601</x:v>
      </x:c>
      <x:c r="DI94" s="13">
        <x:v>1.42313638670575</x:v>
      </x:c>
      <x:c r="DJ94" s="14">
        <x:v>3.9970607848729802</x:v>
      </x:c>
      <x:c r="DK94" s="13">
        <x:v>15.475001160161399</x:v>
      </x:c>
      <x:c r="DL94" s="14">
        <x:v>0.96600235447257798</x:v>
      </x:c>
      <x:c r="DM94" s="13">
        <x:v>14.939888705823501</x:v>
      </x:c>
      <x:c r="DN94" s="14">
        <x:v>1.51914280588901</x:v>
      </x:c>
      <x:c r="DO94" s="13">
        <x:v>17.8395028734395</x:v>
      </x:c>
      <x:c r="DP94" s="14">
        <x:v>3.8020384905553701</x:v>
      </x:c>
      <x:c r="DQ94" s="13">
        <x:v>2.8996141676159399</x:v>
      </x:c>
      <x:c r="DR94" s="14">
        <x:v>4.1613355221431796</x:v>
      </x:c>
      <x:c r="DS94" s="15"/>
      <x:c r="DT94" s="15"/>
      <x:c r="DU94" s="15"/>
      <x:c r="DV94" s="15"/>
      <x:c r="DW94" s="15"/>
      <x:c r="DX94" s="15"/>
      <x:c r="DY94" s="15"/>
      <x:c r="DZ94" s="15"/>
      <x:c r="EA94" s="15"/>
      <x:c r="EB94" s="15"/>
      <x:c r="EC94" s="15"/>
      <x:c r="ED94" s="15"/>
      <x:c r="EE94" s="15"/>
      <x:c r="EF94" s="15"/>
      <x:c r="EG94" s="15"/>
      <x:c r="EH94" s="15"/>
      <x:c r="EI94" s="15"/>
      <x:c r="EJ94" s="15"/>
      <x:c r="EK94" s="15"/>
      <x:c r="EL94" s="15"/>
      <x:c r="EM94" s="15"/>
      <x:c r="EN94" s="15"/>
      <x:c r="EO94" s="15"/>
      <x:c r="EP94" s="15"/>
      <x:c r="EQ94" s="15"/>
      <x:c r="ER94" s="15"/>
      <x:c r="ES94" s="15"/>
      <x:c r="ET94" s="15"/>
      <x:c r="EU94" s="15"/>
      <x:c r="EV94" s="15"/>
      <x:c r="EW94" s="13">
        <x:v>2.3222855504546098</x:v>
      </x:c>
      <x:c r="EX94" s="14">
        <x:v>1.2674974739415901</x:v>
      </x:c>
      <x:c r="EY94" s="13">
        <x:v>-0.21890915561030899</x:v>
      </x:c>
      <x:c r="EZ94" s="14">
        <x:v>1.2915218161040101</x:v>
      </x:c>
      <x:c r="FA94" s="13">
        <x:v>1.0538316891341499</x:v>
      </x:c>
      <x:c r="FB94" s="14">
        <x:v>1.2580178023373001</x:v>
      </x:c>
      <x:c r="FC94" s="13">
        <x:v>-3.69121431291738</x:v>
      </x:c>
      <x:c r="FD94" s="14">
        <x:v>1.4351137949047801</x:v>
      </x:c>
      <x:c r="FE94" s="13">
        <x:v>-0.93142459947865497</x:v>
      </x:c>
      <x:c r="FF94" s="14">
        <x:v>1.47016816971801</x:v>
      </x:c>
      <x:c r="FG94" s="13">
        <x:v>-3.2350970336274099</x:v>
      </x:c>
      <x:c r="FH94" s="14">
        <x:v>1.4484383407805399</x:v>
      </x:c>
      <x:c r="FI94" s="13">
        <x:v>-1.1112057076586299</x:v>
      </x:c>
      <x:c r="FJ94" s="14">
        <x:v>1.4538437659544301</x:v>
      </x:c>
      <x:c r="FK94" s="13">
        <x:v>-6.7547562199831201</x:v>
      </x:c>
      <x:c r="FL94" s="14">
        <x:v>1.5697349201022299</x:v>
      </x:c>
      <x:c r="FM94" s="13">
        <x:v>-1.38455399763433</x:v>
      </x:c>
      <x:c r="FN94" s="14">
        <x:v>0.74722242231980496</x:v>
      </x:c>
      <x:c r="FO94" s="13">
        <x:v>-1.07585532680496</x:v>
      </x:c>
      <x:c r="FP94" s="14">
        <x:v>1.1319903789882899</x:v>
      </x:c>
      <x:c r="FQ94" s="13">
        <x:v>-3.8656302313823598</x:v>
      </x:c>
      <x:c r="FR94" s="14">
        <x:v>1.3094030352121799</x:v>
      </x:c>
      <x:c r="FS94" s="13">
        <x:v>-4.8855645249720299</x:v>
      </x:c>
      <x:c r="FT94" s="14">
        <x:v>1.3315735002184601</x:v>
      </x:c>
      <x:c r="FU94" s="13">
        <x:v>-2.7703317077301199</x:v>
      </x:c>
      <x:c r="FV94" s="14">
        <x:v>1.2977014928044599</x:v>
      </x:c>
      <x:c r="FW94" s="13">
        <x:v>-4.1900352775062899</x:v>
      </x:c>
      <x:c r="FX94" s="14">
        <x:v>1.1839110688977399</x:v>
      </x:c>
      <x:c r="FY94" s="13">
        <x:v>-5.4883948075165598</x:v>
      </x:c>
      <x:c r="FZ94" s="38">
        <x:v>1.43020871099995</x:v>
      </x:c>
    </x:row>
    <x:row r="95" spans="1:182" ht="12.95" customHeight="1" x14ac:dyDescent="0.2">
      <x:c r="A95" s="2" t="s">
        <x:v>62</x:v>
      </x:c>
      <x:c r="B95" s="37">
        <x:v>3</x:v>
      </x:c>
      <x:c r="C95" s="13">
        <x:v>4.36023848682626</x:v>
      </x:c>
      <x:c r="D95" s="14">
        <x:v>0.41398040021825599</x:v>
      </x:c>
      <x:c r="E95" s="13">
        <x:v>3.8625036213174901</x:v>
      </x:c>
      <x:c r="F95" s="14">
        <x:v>0.48594181966144501</x:v>
      </x:c>
      <x:c r="G95" s="13" t="s">
        <x:v>723</x:v>
      </x:c>
      <x:c r="H95" s="14" t="s">
        <x:v>723</x:v>
      </x:c>
      <x:c r="I95" s="13" t="s">
        <x:v>723</x:v>
      </x:c>
      <x:c r="J95" s="14" t="s">
        <x:v>723</x:v>
      </x:c>
      <x:c r="K95" s="13">
        <x:v>5.7580409167210904</x:v>
      </x:c>
      <x:c r="L95" s="14">
        <x:v>0.49645725878985802</x:v>
      </x:c>
      <x:c r="M95" s="13">
        <x:v>5.3762620516285304</x:v>
      </x:c>
      <x:c r="N95" s="14">
        <x:v>0.64634986575095099</x:v>
      </x:c>
      <x:c r="O95" s="13" t="s">
        <x:v>723</x:v>
      </x:c>
      <x:c r="P95" s="14" t="s">
        <x:v>723</x:v>
      </x:c>
      <x:c r="Q95" s="13" t="s">
        <x:v>723</x:v>
      </x:c>
      <x:c r="R95" s="14" t="s">
        <x:v>723</x:v>
      </x:c>
      <x:c r="S95" s="13">
        <x:v>4.8052446096259001</x:v>
      </x:c>
      <x:c r="T95" s="14">
        <x:v>0.41694925599302302</x:v>
      </x:c>
      <x:c r="U95" s="13">
        <x:v>4.5281696926238304</x:v>
      </x:c>
      <x:c r="V95" s="14">
        <x:v>0.52683394628244595</x:v>
      </x:c>
      <x:c r="W95" s="13" t="s">
        <x:v>723</x:v>
      </x:c>
      <x:c r="X95" s="14" t="s">
        <x:v>723</x:v>
      </x:c>
      <x:c r="Y95" s="13" t="s">
        <x:v>723</x:v>
      </x:c>
      <x:c r="Z95" s="14" t="s">
        <x:v>723</x:v>
      </x:c>
      <x:c r="AA95" s="13">
        <x:v>6.4010764590641402</x:v>
      </x:c>
      <x:c r="AB95" s="14">
        <x:v>0.53961653620114403</x:v>
      </x:c>
      <x:c r="AC95" s="13">
        <x:v>6.3787453486270103</x:v>
      </x:c>
      <x:c r="AD95" s="14">
        <x:v>0.76715222922661896</x:v>
      </x:c>
      <x:c r="AE95" s="13" t="s">
        <x:v>723</x:v>
      </x:c>
      <x:c r="AF95" s="14" t="s">
        <x:v>723</x:v>
      </x:c>
      <x:c r="AG95" s="13" t="s">
        <x:v>723</x:v>
      </x:c>
      <x:c r="AH95" s="14" t="s">
        <x:v>723</x:v>
      </x:c>
      <x:c r="AI95" s="13">
        <x:v>13.7264778660219</x:v>
      </x:c>
      <x:c r="AJ95" s="14">
        <x:v>0.62751656878357498</x:v>
      </x:c>
      <x:c r="AK95" s="13">
        <x:v>14.7080418713778</x:v>
      </x:c>
      <x:c r="AL95" s="14">
        <x:v>0.86622532500364702</x:v>
      </x:c>
      <x:c r="AM95" s="13" t="s">
        <x:v>723</x:v>
      </x:c>
      <x:c r="AN95" s="14" t="s">
        <x:v>723</x:v>
      </x:c>
      <x:c r="AO95" s="13" t="s">
        <x:v>723</x:v>
      </x:c>
      <x:c r="AP95" s="14" t="s">
        <x:v>723</x:v>
      </x:c>
      <x:c r="AQ95" s="13">
        <x:v>15.186519272331299</x:v>
      </x:c>
      <x:c r="AR95" s="14">
        <x:v>0.67275975689800305</x:v>
      </x:c>
      <x:c r="AS95" s="13">
        <x:v>16.622763398644899</x:v>
      </x:c>
      <x:c r="AT95" s="14">
        <x:v>1.0075330206848101</x:v>
      </x:c>
      <x:c r="AU95" s="13" t="s">
        <x:v>723</x:v>
      </x:c>
      <x:c r="AV95" s="14" t="s">
        <x:v>723</x:v>
      </x:c>
      <x:c r="AW95" s="13" t="s">
        <x:v>723</x:v>
      </x:c>
      <x:c r="AX95" s="14" t="s">
        <x:v>723</x:v>
      </x:c>
      <x:c r="AY95" s="13">
        <x:v>37.244663542950001</x:v>
      </x:c>
      <x:c r="AZ95" s="14">
        <x:v>0.96685574066721602</x:v>
      </x:c>
      <x:c r="BA95" s="13">
        <x:v>39.793613900131703</x:v>
      </x:c>
      <x:c r="BB95" s="14">
        <x:v>1.3500476055347199</x:v>
      </x:c>
      <x:c r="BC95" s="13" t="s">
        <x:v>723</x:v>
      </x:c>
      <x:c r="BD95" s="14" t="s">
        <x:v>723</x:v>
      </x:c>
      <x:c r="BE95" s="13" t="s">
        <x:v>723</x:v>
      </x:c>
      <x:c r="BF95" s="14" t="s">
        <x:v>723</x:v>
      </x:c>
      <x:c r="BG95" s="13">
        <x:v>7.07283065760355</x:v>
      </x:c>
      <x:c r="BH95" s="14">
        <x:v>0.55367283537613599</x:v>
      </x:c>
      <x:c r="BI95" s="13">
        <x:v>7.5924977126235396</x:v>
      </x:c>
      <x:c r="BJ95" s="14">
        <x:v>0.91947237249582603</x:v>
      </x:c>
      <x:c r="BK95" s="13" t="s">
        <x:v>723</x:v>
      </x:c>
      <x:c r="BL95" s="14" t="s">
        <x:v>723</x:v>
      </x:c>
      <x:c r="BM95" s="13" t="s">
        <x:v>723</x:v>
      </x:c>
      <x:c r="BN95" s="14" t="s">
        <x:v>723</x:v>
      </x:c>
      <x:c r="BO95" s="13">
        <x:v>9.7879259901327202</x:v>
      </x:c>
      <x:c r="BP95" s="14">
        <x:v>0.77130990480037498</x:v>
      </x:c>
      <x:c r="BQ95" s="13">
        <x:v>9.27701364962296</x:v>
      </x:c>
      <x:c r="BR95" s="14">
        <x:v>0.98155090410975598</x:v>
      </x:c>
      <x:c r="BS95" s="13" t="s">
        <x:v>723</x:v>
      </x:c>
      <x:c r="BT95" s="14" t="s">
        <x:v>723</x:v>
      </x:c>
      <x:c r="BU95" s="13" t="s">
        <x:v>723</x:v>
      </x:c>
      <x:c r="BV95" s="14" t="s">
        <x:v>723</x:v>
      </x:c>
      <x:c r="BW95" s="13">
        <x:v>10.3407621063919</x:v>
      </x:c>
      <x:c r="BX95" s="14">
        <x:v>0.62517346045112299</x:v>
      </x:c>
      <x:c r="BY95" s="13">
        <x:v>10.476343277831299</x:v>
      </x:c>
      <x:c r="BZ95" s="14">
        <x:v>0.83467742283986002</x:v>
      </x:c>
      <x:c r="CA95" s="13" t="s">
        <x:v>723</x:v>
      </x:c>
      <x:c r="CB95" s="14" t="s">
        <x:v>723</x:v>
      </x:c>
      <x:c r="CC95" s="13" t="s">
        <x:v>723</x:v>
      </x:c>
      <x:c r="CD95" s="14" t="s">
        <x:v>723</x:v>
      </x:c>
      <x:c r="CE95" s="13">
        <x:v>17.575738502918899</x:v>
      </x:c>
      <x:c r="CF95" s="14">
        <x:v>0.78353479775591495</x:v>
      </x:c>
      <x:c r="CG95" s="13">
        <x:v>19.238812342984598</x:v>
      </x:c>
      <x:c r="CH95" s="14">
        <x:v>1.1294688231921499</x:v>
      </x:c>
      <x:c r="CI95" s="13" t="s">
        <x:v>723</x:v>
      </x:c>
      <x:c r="CJ95" s="14" t="s">
        <x:v>723</x:v>
      </x:c>
      <x:c r="CK95" s="13" t="s">
        <x:v>723</x:v>
      </x:c>
      <x:c r="CL95" s="14" t="s">
        <x:v>723</x:v>
      </x:c>
      <x:c r="CM95" s="13">
        <x:v>19.335695759105299</x:v>
      </x:c>
      <x:c r="CN95" s="14">
        <x:v>0.74120687462993995</x:v>
      </x:c>
      <x:c r="CO95" s="13">
        <x:v>20.741533198792499</x:v>
      </x:c>
      <x:c r="CP95" s="14">
        <x:v>1.1595740853580001</x:v>
      </x:c>
      <x:c r="CQ95" s="13" t="s">
        <x:v>723</x:v>
      </x:c>
      <x:c r="CR95" s="14" t="s">
        <x:v>723</x:v>
      </x:c>
      <x:c r="CS95" s="13" t="s">
        <x:v>723</x:v>
      </x:c>
      <x:c r="CT95" s="14" t="s">
        <x:v>723</x:v>
      </x:c>
      <x:c r="CU95" s="13">
        <x:v>8.5242225230053492</x:v>
      </x:c>
      <x:c r="CV95" s="14">
        <x:v>0.53643870979435304</x:v>
      </x:c>
      <x:c r="CW95" s="13">
        <x:v>9.0408521846587107</x:v>
      </x:c>
      <x:c r="CX95" s="14">
        <x:v>0.74528123001104396</x:v>
      </x:c>
      <x:c r="CY95" s="13" t="s">
        <x:v>723</x:v>
      </x:c>
      <x:c r="CZ95" s="14" t="s">
        <x:v>723</x:v>
      </x:c>
      <x:c r="DA95" s="13" t="s">
        <x:v>723</x:v>
      </x:c>
      <x:c r="DB95" s="14" t="s">
        <x:v>723</x:v>
      </x:c>
      <x:c r="DC95" s="13">
        <x:v>8.6039549682324896</x:v>
      </x:c>
      <x:c r="DD95" s="14">
        <x:v>0.59389580343702297</x:v>
      </x:c>
      <x:c r="DE95" s="13">
        <x:v>9.0025224537073392</x:v>
      </x:c>
      <x:c r="DF95" s="14">
        <x:v>0.86360623644656298</x:v>
      </x:c>
      <x:c r="DG95" s="13" t="s">
        <x:v>723</x:v>
      </x:c>
      <x:c r="DH95" s="14" t="s">
        <x:v>723</x:v>
      </x:c>
      <x:c r="DI95" s="13" t="s">
        <x:v>723</x:v>
      </x:c>
      <x:c r="DJ95" s="14" t="s">
        <x:v>723</x:v>
      </x:c>
      <x:c r="DK95" s="13">
        <x:v>11.1631128427132</x:v>
      </x:c>
      <x:c r="DL95" s="14">
        <x:v>0.58043754063575204</x:v>
      </x:c>
      <x:c r="DM95" s="13">
        <x:v>11.6929536897454</x:v>
      </x:c>
      <x:c r="DN95" s="14">
        <x:v>0.86637137271206099</x:v>
      </x:c>
      <x:c r="DO95" s="13" t="s">
        <x:v>723</x:v>
      </x:c>
      <x:c r="DP95" s="14" t="s">
        <x:v>723</x:v>
      </x:c>
      <x:c r="DQ95" s="13" t="s">
        <x:v>723</x:v>
      </x:c>
      <x:c r="DR95" s="14" t="s">
        <x:v>723</x:v>
      </x:c>
      <x:c r="DS95" s="15"/>
      <x:c r="DT95" s="15"/>
      <x:c r="DU95" s="15"/>
      <x:c r="DV95" s="15"/>
      <x:c r="DW95" s="15"/>
      <x:c r="DX95" s="15"/>
      <x:c r="DY95" s="15"/>
      <x:c r="DZ95" s="15"/>
      <x:c r="EA95" s="15"/>
      <x:c r="EB95" s="15"/>
      <x:c r="EC95" s="15"/>
      <x:c r="ED95" s="15"/>
      <x:c r="EE95" s="15"/>
      <x:c r="EF95" s="15"/>
      <x:c r="EG95" s="15"/>
      <x:c r="EH95" s="15"/>
      <x:c r="EI95" s="15"/>
      <x:c r="EJ95" s="15"/>
      <x:c r="EK95" s="15"/>
      <x:c r="EL95" s="15"/>
      <x:c r="EM95" s="15"/>
      <x:c r="EN95" s="15"/>
      <x:c r="EO95" s="15"/>
      <x:c r="EP95" s="15"/>
      <x:c r="EQ95" s="15"/>
      <x:c r="ER95" s="15"/>
      <x:c r="ES95" s="15"/>
      <x:c r="ET95" s="15"/>
      <x:c r="EU95" s="15"/>
      <x:c r="EV95" s="15"/>
      <x:c r="EW95" s="13">
        <x:v>0.49509051977184898</x:v>
      </x:c>
      <x:c r="EX95" s="14">
        <x:v>0.550012414550484</x:v>
      </x:c>
      <x:c r="EY95" s="13">
        <x:v>-0.13451498135282799</x:v>
      </x:c>
      <x:c r="EZ95" s="14">
        <x:v>0.69704186511477595</x:v>
      </x:c>
      <x:c r="FA95" s="13">
        <x:v>0.47289807450154597</x:v>
      </x:c>
      <x:c r="FB95" s="14">
        <x:v>0.62149388391163096</x:v>
      </x:c>
      <x:c r="FC95" s="13">
        <x:v>0.49708471386838998</x:v>
      </x:c>
      <x:c r="FD95" s="14">
        <x:v>0.733806202772043</x:v>
      </x:c>
      <x:c r="FE95" s="13">
        <x:v>-0.28101267434602101</x:v>
      </x:c>
      <x:c r="FF95" s="14">
        <x:v>0.95679288154784103</x:v>
      </x:c>
      <x:c r="FG95" s="13">
        <x:v>-0.96340020157788997</x:v>
      </x:c>
      <x:c r="FH95" s="14">
        <x:v>1.0377266013984701</x:v>
      </x:c>
      <x:c r="FI95" s="13">
        <x:v>-0.779709167568718</x:v>
      </x:c>
      <x:c r="FJ95" s="14">
        <x:v>1.4181979643476399</x:v>
      </x:c>
      <x:c r="FK95" s="13">
        <x:v>-0.48930156893362697</x:v>
      </x:c>
      <x:c r="FL95" s="14">
        <x:v>0.78865474184944795</x:v>
      </x:c>
      <x:c r="FM95" s="13">
        <x:v>0.50585041163447597</x:v>
      </x:c>
      <x:c r="FN95" s="14">
        <x:v>0.98126880447349796</x:v>
      </x:c>
      <x:c r="FO95" s="13">
        <x:v>0.15241024393455399</x:v>
      </x:c>
      <x:c r="FP95" s="14">
        <x:v>0.841721073031792</x:v>
      </x:c>
      <x:c r="FQ95" s="13">
        <x:v>4.5656694588114298E-2</x:v>
      </x:c>
      <x:c r="FR95" s="14">
        <x:v>1.0945068710637</x:v>
      </x:c>
      <x:c r="FS95" s="13">
        <x:v>-0.17935351183798801</x:v>
      </x:c>
      <x:c r="FT95" s="14">
        <x:v>1.0783351618485899</x:v>
      </x:c>
      <x:c r="FU95" s="13">
        <x:v>-0.46243557334703</x:v>
      </x:c>
      <x:c r="FV95" s="14">
        <x:v>0.89783762541839895</x:v>
      </x:c>
      <x:c r="FW95" s="13">
        <x:v>0.25732699115657798</x:v>
      </x:c>
      <x:c r="FX95" s="14">
        <x:v>0.88041295509231499</x:v>
      </x:c>
      <x:c r="FY95" s="13">
        <x:v>-7.8365361648790696E-2</x:v>
      </x:c>
      <x:c r="FZ95" s="38">
        <x:v>0.85834812358782497</x:v>
      </x:c>
    </x:row>
    <x:row r="96" spans="1:182" ht="12.95" customHeight="1" x14ac:dyDescent="0.2">
      <x:c r="A96" s="2" t="s">
        <x:v>63</x:v>
      </x:c>
      <x:c r="B96" s="37">
        <x:v>3</x:v>
      </x:c>
      <x:c r="C96" s="13">
        <x:v>8.9785062264042601</x:v>
      </x:c>
      <x:c r="D96" s="14">
        <x:v>1.0098782092095699</x:v>
      </x:c>
      <x:c r="E96" s="13">
        <x:v>8.3696740859346601</x:v>
      </x:c>
      <x:c r="F96" s="14">
        <x:v>1.0985897091415999</x:v>
      </x:c>
      <x:c r="G96" s="13" t="s">
        <x:v>723</x:v>
      </x:c>
      <x:c r="H96" s="14" t="s">
        <x:v>723</x:v>
      </x:c>
      <x:c r="I96" s="13" t="s">
        <x:v>723</x:v>
      </x:c>
      <x:c r="J96" s="14" t="s">
        <x:v>723</x:v>
      </x:c>
      <x:c r="K96" s="13">
        <x:v>10.629834576575901</x:v>
      </x:c>
      <x:c r="L96" s="14">
        <x:v>0.92028927401518601</x:v>
      </x:c>
      <x:c r="M96" s="13">
        <x:v>10.6747514950533</x:v>
      </x:c>
      <x:c r="N96" s="14">
        <x:v>1.14542167570969</x:v>
      </x:c>
      <x:c r="O96" s="13" t="s">
        <x:v>723</x:v>
      </x:c>
      <x:c r="P96" s="14" t="s">
        <x:v>723</x:v>
      </x:c>
      <x:c r="Q96" s="13" t="s">
        <x:v>723</x:v>
      </x:c>
      <x:c r="R96" s="14" t="s">
        <x:v>723</x:v>
      </x:c>
      <x:c r="S96" s="13">
        <x:v>10.410971730254101</x:v>
      </x:c>
      <x:c r="T96" s="14">
        <x:v>1.1003115370685801</x:v>
      </x:c>
      <x:c r="U96" s="13">
        <x:v>10.6132101840369</x:v>
      </x:c>
      <x:c r="V96" s="14">
        <x:v>1.1010708882612099</x:v>
      </x:c>
      <x:c r="W96" s="13" t="s">
        <x:v>723</x:v>
      </x:c>
      <x:c r="X96" s="14" t="s">
        <x:v>723</x:v>
      </x:c>
      <x:c r="Y96" s="13" t="s">
        <x:v>723</x:v>
      </x:c>
      <x:c r="Z96" s="14" t="s">
        <x:v>723</x:v>
      </x:c>
      <x:c r="AA96" s="13">
        <x:v>13.203509773784701</x:v>
      </x:c>
      <x:c r="AB96" s="14">
        <x:v>1.1881930165494099</x:v>
      </x:c>
      <x:c r="AC96" s="13">
        <x:v>13.190216968785601</x:v>
      </x:c>
      <x:c r="AD96" s="14">
        <x:v>1.67788398296037</x:v>
      </x:c>
      <x:c r="AE96" s="13" t="s">
        <x:v>723</x:v>
      </x:c>
      <x:c r="AF96" s="14" t="s">
        <x:v>723</x:v>
      </x:c>
      <x:c r="AG96" s="13" t="s">
        <x:v>723</x:v>
      </x:c>
      <x:c r="AH96" s="14" t="s">
        <x:v>723</x:v>
      </x:c>
      <x:c r="AI96" s="13">
        <x:v>15.355862707315699</x:v>
      </x:c>
      <x:c r="AJ96" s="14">
        <x:v>0.82158712071144302</x:v>
      </x:c>
      <x:c r="AK96" s="13">
        <x:v>15.765583659781999</x:v>
      </x:c>
      <x:c r="AL96" s="14">
        <x:v>1.1237363428348801</x:v>
      </x:c>
      <x:c r="AM96" s="13" t="s">
        <x:v>723</x:v>
      </x:c>
      <x:c r="AN96" s="14" t="s">
        <x:v>723</x:v>
      </x:c>
      <x:c r="AO96" s="13" t="s">
        <x:v>723</x:v>
      </x:c>
      <x:c r="AP96" s="14" t="s">
        <x:v>723</x:v>
      </x:c>
      <x:c r="AQ96" s="13">
        <x:v>15.4968124446285</x:v>
      </x:c>
      <x:c r="AR96" s="14">
        <x:v>1.10397763644536</x:v>
      </x:c>
      <x:c r="AS96" s="13">
        <x:v>15.7692167228959</x:v>
      </x:c>
      <x:c r="AT96" s="14">
        <x:v>1.4377683209315499</x:v>
      </x:c>
      <x:c r="AU96" s="13" t="s">
        <x:v>723</x:v>
      </x:c>
      <x:c r="AV96" s="14" t="s">
        <x:v>723</x:v>
      </x:c>
      <x:c r="AW96" s="13" t="s">
        <x:v>723</x:v>
      </x:c>
      <x:c r="AX96" s="14" t="s">
        <x:v>723</x:v>
      </x:c>
      <x:c r="AY96" s="13">
        <x:v>30.247473563179302</x:v>
      </x:c>
      <x:c r="AZ96" s="14">
        <x:v>1.24759480159692</x:v>
      </x:c>
      <x:c r="BA96" s="13">
        <x:v>30.188098674167499</x:v>
      </x:c>
      <x:c r="BB96" s="14">
        <x:v>1.4793655575633</x:v>
      </x:c>
      <x:c r="BC96" s="13" t="s">
        <x:v>723</x:v>
      </x:c>
      <x:c r="BD96" s="14" t="s">
        <x:v>723</x:v>
      </x:c>
      <x:c r="BE96" s="13" t="s">
        <x:v>723</x:v>
      </x:c>
      <x:c r="BF96" s="14" t="s">
        <x:v>723</x:v>
      </x:c>
      <x:c r="BG96" s="13">
        <x:v>13.318898527929001</x:v>
      </x:c>
      <x:c r="BH96" s="14">
        <x:v>0.93584210864973305</x:v>
      </x:c>
      <x:c r="BI96" s="13">
        <x:v>13.0886410126492</x:v>
      </x:c>
      <x:c r="BJ96" s="14">
        <x:v>1.50592106895474</x:v>
      </x:c>
      <x:c r="BK96" s="13" t="s">
        <x:v>723</x:v>
      </x:c>
      <x:c r="BL96" s="14" t="s">
        <x:v>723</x:v>
      </x:c>
      <x:c r="BM96" s="13" t="s">
        <x:v>723</x:v>
      </x:c>
      <x:c r="BN96" s="14" t="s">
        <x:v>723</x:v>
      </x:c>
      <x:c r="BO96" s="13">
        <x:v>15.1020859950144</x:v>
      </x:c>
      <x:c r="BP96" s="14">
        <x:v>1.2272314984697801</x:v>
      </x:c>
      <x:c r="BQ96" s="13">
        <x:v>13.6566815697938</x:v>
      </x:c>
      <x:c r="BR96" s="14">
        <x:v>1.43185003273908</x:v>
      </x:c>
      <x:c r="BS96" s="13" t="s">
        <x:v>723</x:v>
      </x:c>
      <x:c r="BT96" s="14" t="s">
        <x:v>723</x:v>
      </x:c>
      <x:c r="BU96" s="13" t="s">
        <x:v>723</x:v>
      </x:c>
      <x:c r="BV96" s="14" t="s">
        <x:v>723</x:v>
      </x:c>
      <x:c r="BW96" s="13">
        <x:v>13.7672854885283</x:v>
      </x:c>
      <x:c r="BX96" s="14">
        <x:v>1.1373841583197499</x:v>
      </x:c>
      <x:c r="BY96" s="13">
        <x:v>12.7034896142049</x:v>
      </x:c>
      <x:c r="BZ96" s="14">
        <x:v>1.51889339304163</x:v>
      </x:c>
      <x:c r="CA96" s="13" t="s">
        <x:v>723</x:v>
      </x:c>
      <x:c r="CB96" s="14" t="s">
        <x:v>723</x:v>
      </x:c>
      <x:c r="CC96" s="13" t="s">
        <x:v>723</x:v>
      </x:c>
      <x:c r="CD96" s="14" t="s">
        <x:v>723</x:v>
      </x:c>
      <x:c r="CE96" s="13">
        <x:v>20.137821032142</x:v>
      </x:c>
      <x:c r="CF96" s="14">
        <x:v>1.39390858130704</x:v>
      </x:c>
      <x:c r="CG96" s="13">
        <x:v>20.808698065914101</x:v>
      </x:c>
      <x:c r="CH96" s="14">
        <x:v>1.79604306383891</x:v>
      </x:c>
      <x:c r="CI96" s="13" t="s">
        <x:v>723</x:v>
      </x:c>
      <x:c r="CJ96" s="14" t="s">
        <x:v>723</x:v>
      </x:c>
      <x:c r="CK96" s="13" t="s">
        <x:v>723</x:v>
      </x:c>
      <x:c r="CL96" s="14" t="s">
        <x:v>723</x:v>
      </x:c>
      <x:c r="CM96" s="13">
        <x:v>13.1707841310678</x:v>
      </x:c>
      <x:c r="CN96" s="14">
        <x:v>1.0184168139944001</x:v>
      </x:c>
      <x:c r="CO96" s="13">
        <x:v>13.180848349586</x:v>
      </x:c>
      <x:c r="CP96" s="14">
        <x:v>1.43261749327531</x:v>
      </x:c>
      <x:c r="CQ96" s="13" t="s">
        <x:v>723</x:v>
      </x:c>
      <x:c r="CR96" s="14" t="s">
        <x:v>723</x:v>
      </x:c>
      <x:c r="CS96" s="13" t="s">
        <x:v>723</x:v>
      </x:c>
      <x:c r="CT96" s="14" t="s">
        <x:v>723</x:v>
      </x:c>
      <x:c r="CU96" s="13">
        <x:v>15.0208841427312</x:v>
      </x:c>
      <x:c r="CV96" s="14">
        <x:v>1.3150940090393901</x:v>
      </x:c>
      <x:c r="CW96" s="13">
        <x:v>14.677196047182299</x:v>
      </x:c>
      <x:c r="CX96" s="14">
        <x:v>1.5960091228542701</x:v>
      </x:c>
      <x:c r="CY96" s="13" t="s">
        <x:v>723</x:v>
      </x:c>
      <x:c r="CZ96" s="14" t="s">
        <x:v>723</x:v>
      </x:c>
      <x:c r="DA96" s="13" t="s">
        <x:v>723</x:v>
      </x:c>
      <x:c r="DB96" s="14" t="s">
        <x:v>723</x:v>
      </x:c>
      <x:c r="DC96" s="13">
        <x:v>11.856954577149001</x:v>
      </x:c>
      <x:c r="DD96" s="14">
        <x:v>0.98981005016395096</x:v>
      </x:c>
      <x:c r="DE96" s="13">
        <x:v>12.296617148154001</x:v>
      </x:c>
      <x:c r="DF96" s="14">
        <x:v>1.35662135480569</x:v>
      </x:c>
      <x:c r="DG96" s="13" t="s">
        <x:v>723</x:v>
      </x:c>
      <x:c r="DH96" s="14" t="s">
        <x:v>723</x:v>
      </x:c>
      <x:c r="DI96" s="13" t="s">
        <x:v>723</x:v>
      </x:c>
      <x:c r="DJ96" s="14" t="s">
        <x:v>723</x:v>
      </x:c>
      <x:c r="DK96" s="13">
        <x:v>14.6474855402959</x:v>
      </x:c>
      <x:c r="DL96" s="14">
        <x:v>1.07910721829954</x:v>
      </x:c>
      <x:c r="DM96" s="13">
        <x:v>15.5829576394288</x:v>
      </x:c>
      <x:c r="DN96" s="14">
        <x:v>1.50492495137531</x:v>
      </x:c>
      <x:c r="DO96" s="13" t="s">
        <x:v>723</x:v>
      </x:c>
      <x:c r="DP96" s="14" t="s">
        <x:v>723</x:v>
      </x:c>
      <x:c r="DQ96" s="13" t="s">
        <x:v>723</x:v>
      </x:c>
      <x:c r="DR96" s="14" t="s">
        <x:v>723</x:v>
      </x:c>
      <x:c r="DS96" s="15"/>
      <x:c r="DT96" s="15"/>
      <x:c r="DU96" s="15"/>
      <x:c r="DV96" s="15"/>
      <x:c r="DW96" s="15"/>
      <x:c r="DX96" s="15"/>
      <x:c r="DY96" s="15"/>
      <x:c r="DZ96" s="15"/>
      <x:c r="EA96" s="15"/>
      <x:c r="EB96" s="15"/>
      <x:c r="EC96" s="15"/>
      <x:c r="ED96" s="15"/>
      <x:c r="EE96" s="15"/>
      <x:c r="EF96" s="15"/>
      <x:c r="EG96" s="15"/>
      <x:c r="EH96" s="15"/>
      <x:c r="EI96" s="15"/>
      <x:c r="EJ96" s="15"/>
      <x:c r="EK96" s="15"/>
      <x:c r="EL96" s="15"/>
      <x:c r="EM96" s="15"/>
      <x:c r="EN96" s="15"/>
      <x:c r="EO96" s="15"/>
      <x:c r="EP96" s="15"/>
      <x:c r="EQ96" s="15"/>
      <x:c r="ER96" s="15"/>
      <x:c r="ES96" s="15"/>
      <x:c r="ET96" s="15"/>
      <x:c r="EU96" s="15"/>
      <x:c r="EV96" s="15"/>
      <x:c r="EW96" s="13">
        <x:v>-1.0053747507863799</x:v>
      </x:c>
      <x:c r="EX96" s="14">
        <x:v>1.3362687758871401</x:v>
      </x:c>
      <x:c r="EY96" s="13">
        <x:v>4.4071749011802596E-3</x:v>
      </x:c>
      <x:c r="EZ96" s="14">
        <x:v>1.2531318450093001</x:v>
      </x:c>
      <x:c r="FA96" s="13">
        <x:v>-1.1325533591939601</x:v>
      </x:c>
      <x:c r="FB96" s="14">
        <x:v>1.55295811439969</x:v>
      </x:c>
      <x:c r="FC96" s="13">
        <x:v>-1.07795226605565</x:v>
      </x:c>
      <x:c r="FD96" s="14">
        <x:v>1.6052143481814001</x:v>
      </x:c>
      <x:c r="FE96" s="13">
        <x:v>-1.82017085502558</x:v>
      </x:c>
      <x:c r="FF96" s="14">
        <x:v>1.3129554106558901</x:v>
      </x:c>
      <x:c r="FG96" s="13">
        <x:v>0.34757578452871701</x:v>
      </x:c>
      <x:c r="FH96" s="14">
        <x:v>1.46192451623229</x:v>
      </x:c>
      <x:c r="FI96" s="13">
        <x:v>2.0259162543823002</x:v>
      </x:c>
      <x:c r="FJ96" s="14">
        <x:v>1.8484684889113401</x:v>
      </x:c>
      <x:c r="FK96" s="13">
        <x:v>-0.61350637317986101</x:v>
      </x:c>
      <x:c r="FL96" s="14">
        <x:v>1.3078590282739599</x:v>
      </x:c>
      <x:c r="FM96" s="13">
        <x:v>-2.7235592049528599E-2</x:v>
      </x:c>
      <x:c r="FN96" s="14">
        <x:v>1.5755425119233899</x:v>
      </x:c>
      <x:c r="FO96" s="13">
        <x:v>0.95827814931314803</x:v>
      </x:c>
      <x:c r="FP96" s="14">
        <x:v>1.4385050168303499</x:v>
      </x:c>
      <x:c r="FQ96" s="13">
        <x:v>1.38557728918697</x:v>
      </x:c>
      <x:c r="FR96" s="14">
        <x:v>1.81393070970356</x:v>
      </x:c>
      <x:c r="FS96" s="13">
        <x:v>-0.47073466693580102</x:v>
      </x:c>
      <x:c r="FT96" s="14">
        <x:v>1.3514671583403099</x:v>
      </x:c>
      <x:c r="FU96" s="13">
        <x:v>0.60781176170934603</x:v>
      </x:c>
      <x:c r="FV96" s="14">
        <x:v>1.74650913325755</x:v>
      </x:c>
      <x:c r="FW96" s="13">
        <x:v>0.194800984073359</x:v>
      </x:c>
      <x:c r="FX96" s="14">
        <x:v>1.33853220960234</x:v>
      </x:c>
      <x:c r="FY96" s="13">
        <x:v>-0.235970259131596</x:v>
      </x:c>
      <x:c r="FZ96" s="38">
        <x:v>1.4487599900725201</x:v>
      </x:c>
    </x:row>
    <x:row r="97" spans="1:182" ht="12.95" customHeight="1" x14ac:dyDescent="0.2">
      <x:c r="A97" s="39" t="s">
        <x:v>192</x:v>
      </x:c>
      <x:c r="B97" s="40">
        <x:v>3</x:v>
      </x:c>
      <x:c r="C97" s="41">
        <x:v>9.3621002965165196</x:v>
      </x:c>
      <x:c r="D97" s="42">
        <x:v>0.26539643110237299</x:v>
      </x:c>
      <x:c r="E97" s="41">
        <x:v>8.6417681929725205</x:v>
      </x:c>
      <x:c r="F97" s="42">
        <x:v>0.36028582105545298</x:v>
      </x:c>
      <x:c r="G97" s="41">
        <x:v>11.9104508921281</x:v>
      </x:c>
      <x:c r="H97" s="42">
        <x:v>1.63409902563954</x:v>
      </x:c>
      <x:c r="I97" s="41">
        <x:v>4.15631068156745</x:v>
      </x:c>
      <x:c r="J97" s="42">
        <x:v>1.69314760162422</x:v>
      </x:c>
      <x:c r="K97" s="41">
        <x:v>9.9572985832594902</x:v>
      </x:c>
      <x:c r="L97" s="42">
        <x:v>0.27490113680053302</x:v>
      </x:c>
      <x:c r="M97" s="41">
        <x:v>9.62404601859844</x:v>
      </x:c>
      <x:c r="N97" s="42">
        <x:v>0.39376153870691899</x:v>
      </x:c>
      <x:c r="O97" s="41">
        <x:v>13.4451938960518</x:v>
      </x:c>
      <x:c r="P97" s="42">
        <x:v>1.7738624541425201</x:v>
      </x:c>
      <x:c r="Q97" s="41">
        <x:v>4.8923558770931503</x:v>
      </x:c>
      <x:c r="R97" s="42">
        <x:v>1.8499602032431099</x:v>
      </x:c>
      <x:c r="S97" s="41">
        <x:v>8.88639682451646</x:v>
      </x:c>
      <x:c r="T97" s="42">
        <x:v>0.25961844355569202</x:v>
      </x:c>
      <x:c r="U97" s="41">
        <x:v>8.9058260258203994</x:v>
      </x:c>
      <x:c r="V97" s="42">
        <x:v>0.37368714412324999</x:v>
      </x:c>
      <x:c r="W97" s="41">
        <x:v>7.4849554067697399</x:v>
      </x:c>
      <x:c r="X97" s="42">
        <x:v>1.18978456093444</x:v>
      </x:c>
      <x:c r="Y97" s="41">
        <x:v>0.103867006337795</x:v>
      </x:c>
      <x:c r="Z97" s="42">
        <x:v>1.2840057748870199</x:v>
      </x:c>
      <x:c r="AA97" s="41">
        <x:v>12.0164423973798</x:v>
      </x:c>
      <x:c r="AB97" s="42">
        <x:v>0.29331861972105899</x:v>
      </x:c>
      <x:c r="AC97" s="41">
        <x:v>12.2851719658601</x:v>
      </x:c>
      <x:c r="AD97" s="42">
        <x:v>0.44713780627764499</x:v>
      </x:c>
      <x:c r="AE97" s="41">
        <x:v>12.788339821740101</x:v>
      </x:c>
      <x:c r="AF97" s="42">
        <x:v>1.4343437519532101</x:v>
      </x:c>
      <x:c r="AG97" s="41">
        <x:v>1.3031067961604701</x:v>
      </x:c>
      <x:c r="AH97" s="42">
        <x:v>1.5524509719694599</x:v>
      </x:c>
      <x:c r="AI97" s="41">
        <x:v>15.1524975967715</x:v>
      </x:c>
      <x:c r="AJ97" s="42">
        <x:v>0.31394108994565001</x:v>
      </x:c>
      <x:c r="AK97" s="41">
        <x:v>14.977969266128699</x:v>
      </x:c>
      <x:c r="AL97" s="42">
        <x:v>0.46566215668044603</x:v>
      </x:c>
      <x:c r="AM97" s="41">
        <x:v>15.3119365627963</x:v>
      </x:c>
      <x:c r="AN97" s="42">
        <x:v>1.56765823745935</x:v>
      </x:c>
      <x:c r="AO97" s="41">
        <x:v>2.5171121069442899</x:v>
      </x:c>
      <x:c r="AP97" s="42">
        <x:v>1.7033232051162699</x:v>
      </x:c>
      <x:c r="AQ97" s="41">
        <x:v>15.5316944449393</x:v>
      </x:c>
      <x:c r="AR97" s="42">
        <x:v>0.31014530083411801</x:v>
      </x:c>
      <x:c r="AS97" s="41">
        <x:v>15.058319444879199</x:v>
      </x:c>
      <x:c r="AT97" s="42">
        <x:v>0.45978780547187598</x:v>
      </x:c>
      <x:c r="AU97" s="41">
        <x:v>17.3793110786748</x:v>
      </x:c>
      <x:c r="AV97" s="42">
        <x:v>1.74822530917436</x:v>
      </x:c>
      <x:c r="AW97" s="41">
        <x:v>4.9253087627550798</x:v>
      </x:c>
      <x:c r="AX97" s="42">
        <x:v>1.8600210462259601</x:v>
      </x:c>
      <x:c r="AY97" s="41">
        <x:v>29.403653118683302</x:v>
      </x:c>
      <x:c r="AZ97" s="42">
        <x:v>0.41207013905925699</x:v>
      </x:c>
      <x:c r="BA97" s="41">
        <x:v>29.110353970212199</x:v>
      </x:c>
      <x:c r="BB97" s="42">
        <x:v>0.63112755372607598</x:v>
      </x:c>
      <x:c r="BC97" s="41">
        <x:v>24.908825810337301</x:v>
      </x:c>
      <x:c r="BD97" s="42">
        <x:v>2.0928307995044899</x:v>
      </x:c>
      <x:c r="BE97" s="41">
        <x:v>0.51768586051877996</x:v>
      </x:c>
      <x:c r="BF97" s="42">
        <x:v>2.3019338426559401</x:v>
      </x:c>
      <x:c r="BG97" s="41">
        <x:v>14.8151025833569</x:v>
      </x:c>
      <x:c r="BH97" s="42">
        <x:v>0.318026354433178</x:v>
      </x:c>
      <x:c r="BI97" s="41">
        <x:v>14.604512740718899</x:v>
      </x:c>
      <x:c r="BJ97" s="42">
        <x:v>0.46042866867302501</x:v>
      </x:c>
      <x:c r="BK97" s="41">
        <x:v>19.887971070937301</x:v>
      </x:c>
      <x:c r="BL97" s="42">
        <x:v>2.0296488963914001</x:v>
      </x:c>
      <x:c r="BM97" s="41">
        <x:v>4.8798864472889703</x:v>
      </x:c>
      <x:c r="BN97" s="42">
        <x:v>2.0803794808155498</x:v>
      </x:c>
      <x:c r="BO97" s="41">
        <x:v>8.5340220934817808</x:v>
      </x:c>
      <x:c r="BP97" s="42">
        <x:v>0.266731656098535</x:v>
      </x:c>
      <x:c r="BQ97" s="41">
        <x:v>7.7534164566695596</x:v>
      </x:c>
      <x:c r="BR97" s="42">
        <x:v>0.34967470149245899</x:v>
      </x:c>
      <x:c r="BS97" s="41">
        <x:v>6.4618722810268103</x:v>
      </x:c>
      <x:c r="BT97" s="42">
        <x:v>1.4033549425012499</x:v>
      </x:c>
      <x:c r="BU97" s="41">
        <x:v>1.9917677842805901</x:v>
      </x:c>
      <x:c r="BV97" s="42">
        <x:v>1.45988410363096</x:v>
      </x:c>
      <x:c r="BW97" s="41">
        <x:v>11.4891089690793</x:v>
      </x:c>
      <x:c r="BX97" s="42">
        <x:v>0.304247995560052</x:v>
      </x:c>
      <x:c r="BY97" s="41">
        <x:v>10.7354441522693</x:v>
      </x:c>
      <x:c r="BZ97" s="42">
        <x:v>0.41683607342122803</x:v>
      </x:c>
      <x:c r="CA97" s="41">
        <x:v>10.5132347864894</x:v>
      </x:c>
      <x:c r="CB97" s="42">
        <x:v>1.52611895886824</x:v>
      </x:c>
      <x:c r="CC97" s="41">
        <x:v>1.35402421505572</x:v>
      </x:c>
      <x:c r="CD97" s="42">
        <x:v>1.6003826979133899</x:v>
      </x:c>
      <x:c r="CE97" s="41">
        <x:v>20.136537634715499</x:v>
      </x:c>
      <x:c r="CF97" s="42">
        <x:v>0.37688156346692497</x:v>
      </x:c>
      <x:c r="CG97" s="41">
        <x:v>20.412563143519101</x:v>
      </x:c>
      <x:c r="CH97" s="42">
        <x:v>0.55157572699288104</x:v>
      </x:c>
      <x:c r="CI97" s="41">
        <x:v>20.876426871564401</x:v>
      </x:c>
      <x:c r="CJ97" s="42">
        <x:v>2.03274291406276</x:v>
      </x:c>
      <x:c r="CK97" s="41">
        <x:v>2.8018666484555399</x:v>
      </x:c>
      <x:c r="CL97" s="42">
        <x:v>2.22348182922372</x:v>
      </x:c>
      <x:c r="CM97" s="41">
        <x:v>16.510274914274799</x:v>
      </x:c>
      <x:c r="CN97" s="42">
        <x:v>0.328670012135304</x:v>
      </x:c>
      <x:c r="CO97" s="41">
        <x:v>16.187417710842102</x:v>
      </x:c>
      <x:c r="CP97" s="42">
        <x:v>0.48332381597811702</x:v>
      </x:c>
      <x:c r="CQ97" s="41">
        <x:v>12.6300009288954</x:v>
      </x:c>
      <x:c r="CR97" s="42">
        <x:v>1.69244354122787</x:v>
      </x:c>
      <x:c r="CS97" s="41">
        <x:v>-1.24318393674127</x:v>
      </x:c>
      <x:c r="CT97" s="42">
        <x:v>1.84796097534354</x:v>
      </x:c>
      <x:c r="CU97" s="41">
        <x:v>10.8746705502398</x:v>
      </x:c>
      <x:c r="CV97" s="42">
        <x:v>0.27961936376678698</x:v>
      </x:c>
      <x:c r="CW97" s="41">
        <x:v>10.6757664802268</x:v>
      </x:c>
      <x:c r="CX97" s="42">
        <x:v>0.392281055711235</x:v>
      </x:c>
      <x:c r="CY97" s="41">
        <x:v>8.2386825027411508</x:v>
      </x:c>
      <x:c r="CZ97" s="42">
        <x:v>1.35667354870537</x:v>
      </x:c>
      <x:c r="DA97" s="41">
        <x:v>0.18768820477050099</x:v>
      </x:c>
      <x:c r="DB97" s="42">
        <x:v>1.45334019107293</x:v>
      </x:c>
      <x:c r="DC97" s="41">
        <x:v>9.3753518183404303</x:v>
      </x:c>
      <x:c r="DD97" s="42">
        <x:v>0.25339966128823599</x:v>
      </x:c>
      <x:c r="DE97" s="41">
        <x:v>8.7587530176507808</x:v>
      </x:c>
      <x:c r="DF97" s="42">
        <x:v>0.35700442775291302</x:v>
      </x:c>
      <x:c r="DG97" s="41">
        <x:v>6.0712021732589001</x:v>
      </x:c>
      <x:c r="DH97" s="42">
        <x:v>1.2182471989083401</x:v>
      </x:c>
      <x:c r="DI97" s="41">
        <x:v>8.63135257744632E-3</x:v>
      </x:c>
      <x:c r="DJ97" s="42">
        <x:v>1.31096524013205</x:v>
      </x:c>
      <x:c r="DK97" s="41">
        <x:v>14.461375049246699</x:v>
      </x:c>
      <x:c r="DL97" s="42">
        <x:v>0.303497032925029</x:v>
      </x:c>
      <x:c r="DM97" s="41">
        <x:v>14.508249518476401</x:v>
      </x:c>
      <x:c r="DN97" s="42">
        <x:v>0.46018789475653299</x:v>
      </x:c>
      <x:c r="DO97" s="41">
        <x:v>12.7510744170728</x:v>
      </x:c>
      <x:c r="DP97" s="42">
        <x:v>1.6239621816838901</x:v>
      </x:c>
      <x:c r="DQ97" s="41">
        <x:v>-0.75272810183717298</x:v>
      </x:c>
      <x:c r="DR97" s="42">
        <x:v>1.7470040257091599</x:v>
      </x:c>
      <x:c r="DS97" s="30"/>
      <x:c r="DT97" s="30"/>
      <x:c r="DU97" s="30"/>
      <x:c r="DV97" s="30"/>
      <x:c r="DW97" s="30"/>
      <x:c r="DX97" s="30"/>
      <x:c r="DY97" s="30"/>
      <x:c r="DZ97" s="30"/>
      <x:c r="EA97" s="30"/>
      <x:c r="EB97" s="30"/>
      <x:c r="EC97" s="30"/>
      <x:c r="ED97" s="30"/>
      <x:c r="EE97" s="30"/>
      <x:c r="EF97" s="30"/>
      <x:c r="EG97" s="30"/>
      <x:c r="EH97" s="30"/>
      <x:c r="EI97" s="30"/>
      <x:c r="EJ97" s="30"/>
      <x:c r="EK97" s="30"/>
      <x:c r="EL97" s="30"/>
      <x:c r="EM97" s="30"/>
      <x:c r="EN97" s="30"/>
      <x:c r="EO97" s="30"/>
      <x:c r="EP97" s="30"/>
      <x:c r="EQ97" s="30"/>
      <x:c r="ER97" s="30"/>
      <x:c r="ES97" s="30"/>
      <x:c r="ET97" s="30"/>
      <x:c r="EU97" s="30"/>
      <x:c r="EV97" s="30"/>
      <x:c r="EW97" s="41">
        <x:v>0.61082651033518298</x:v>
      </x:c>
      <x:c r="EX97" s="42">
        <x:v>0.378800524967639</x:v>
      </x:c>
      <x:c r="EY97" s="41">
        <x:v>0.46030644521326403</x:v>
      </x:c>
      <x:c r="EZ97" s="42">
        <x:v>0.38947924776895498</x:v>
      </x:c>
      <x:c r="FA97" s="41">
        <x:v>0.60433756667649097</x:v>
      </x:c>
      <x:c r="FB97" s="42">
        <x:v>0.37382452011234002</x:v>
      </x:c>
      <x:c r="FC97" s="41">
        <x:v>-0.43685354507544499</x:v>
      </x:c>
      <x:c r="FD97" s="42">
        <x:v>0.43200661685276798</x:v>
      </x:c>
      <x:c r="FE97" s="41">
        <x:v>-0.40782322639069801</x:v>
      </x:c>
      <x:c r="FF97" s="42">
        <x:v>0.470236764550644</x:v>
      </x:c>
      <x:c r="FG97" s="41">
        <x:v>-1.4020515660013699</x:v>
      </x:c>
      <x:c r="FH97" s="42">
        <x:v>0.47102166202837298</x:v>
      </x:c>
      <x:c r="FI97" s="41">
        <x:v>1.4230421176106001</x:v>
      </x:c>
      <x:c r="FJ97" s="42">
        <x:v>0.57451281835060597</x:v>
      </x:c>
      <x:c r="FK97" s="41">
        <x:v>-1.9249859138502501</x:v>
      </x:c>
      <x:c r="FL97" s="42">
        <x:v>0.47462182866430802</x:v>
      </x:c>
      <x:c r="FM97" s="41">
        <x:v>-0.398352092835285</x:v>
      </x:c>
      <x:c r="FN97" s="42">
        <x:v>0.36082872367024899</x:v>
      </x:c>
      <x:c r="FO97" s="41">
        <x:v>-0.47984658421345899</x:v>
      </x:c>
      <x:c r="FP97" s="42">
        <x:v>0.42985551590568499</x:v>
      </x:c>
      <x:c r="FQ97" s="41">
        <x:v>-1.03204056662458</x:v>
      </x:c>
      <x:c r="FR97" s="42">
        <x:v>0.53817500418003295</x:v>
      </x:c>
      <x:c r="FS97" s="41">
        <x:v>-0.31996416421407498</x:v>
      </x:c>
      <x:c r="FT97" s="42">
        <x:v>0.478650604463837</x:v>
      </x:c>
      <x:c r="FU97" s="41">
        <x:v>-0.40316168546640402</x:v>
      </x:c>
      <x:c r="FV97" s="42">
        <x:v>0.41742031452439898</x:v>
      </x:c>
      <x:c r="FW97" s="41">
        <x:v>-1.46204883648933</x:v>
      </x:c>
      <x:c r="FX97" s="42">
        <x:v>0.37466637197587399</x:v>
      </x:c>
      <x:c r="FY97" s="41">
        <x:v>-2.18186613518465</x:v>
      </x:c>
      <x:c r="FZ97" s="43">
        <x:v>0.45951078283461699</x:v>
      </x:c>
    </x:row>
    <x:row r="99" spans="1:182" x14ac:dyDescent="0.2">
      <x:c r="A99" t="s">
        <x:v>151</x:v>
      </x:c>
    </x:row>
    <x:row r="100" spans="1:182" x14ac:dyDescent="0.2">
      <x:c r="A100" s="44" t="s">
        <x:v>89</x:v>
      </x:c>
    </x:row>
    <x:row r="101" spans="1:182" x14ac:dyDescent="0.2">
      <x:c r="A101" s="44" t="s">
        <x:v>101</x:v>
      </x:c>
    </x:row>
    <x:row r="102" spans="1:182" x14ac:dyDescent="0.2">
      <x:c r="A102" s="44" t="s">
        <x:v>90</x:v>
      </x:c>
    </x:row>
    <x:row r="103" spans="1:182" x14ac:dyDescent="0.2">
      <x:c r="A103" s="44" t="s">
        <x:v>67</x:v>
      </x:c>
    </x:row>
    <x:row r="104" spans="1:182" x14ac:dyDescent="0.2">
      <x:c r="A104" s="45" t="str">
        <x:f>HYPERLINK("https://oecdcode.org/disclaimers/cyprus.html", "Information on data for Cyprus: https://oecdcode.org/disclaimers/cyprus.html")</x:f>
        <x:v>Information on data for Cyprus: https://oecdcode.org/disclaimers/cyprus.html</x:v>
      </x:c>
    </x:row>
    <x:row r="105" spans="1:182" x14ac:dyDescent="0.2">
      <x:c r="A105" s="44" t="s">
        <x:v>69</x:v>
      </x:c>
    </x:row>
  </x:sheetData>
  <x:mergeCells count="126">
    <x:mergeCell ref="AG9:AH9"/>
    <x:mergeCell ref="AK9:AL9"/>
    <x:mergeCell ref="AM9:AN9"/>
    <x:mergeCell ref="BA8:BF8"/>
    <x:mergeCell ref="BG8:BH9"/>
    <x:mergeCell ref="BI8:BN8"/>
    <x:mergeCell ref="BO7:BV7"/>
    <x:mergeCell ref="BW7:CD7"/>
    <x:mergeCell ref="CE7:CL7"/>
    <x:mergeCell ref="AS8:AX8"/>
    <x:mergeCell ref="AY8:AZ9"/>
    <x:mergeCell ref="CM7:CT7"/>
    <x:mergeCell ref="BI9:BJ9"/>
    <x:mergeCell ref="DG9:DH9"/>
    <x:mergeCell ref="BY8:CD8"/>
    <x:mergeCell ref="CE8:CF9"/>
    <x:mergeCell ref="CG8:CL8"/>
    <x:mergeCell ref="CU7:DB7"/>
    <x:mergeCell ref="DC7:DJ7"/>
    <x:mergeCell ref="B6:B10"/>
    <x:mergeCell ref="C6:FZ6"/>
    <x:mergeCell ref="C7:J7"/>
    <x:mergeCell ref="K7:R7"/>
    <x:mergeCell ref="S7:Z7"/>
    <x:mergeCell ref="AA7:AH7"/>
    <x:mergeCell ref="AI7:AP7"/>
    <x:mergeCell ref="AQ7:AX7"/>
    <x:mergeCell ref="AY7:BF7"/>
    <x:mergeCell ref="BG7:BN7"/>
    <x:mergeCell ref="DK7:DR7"/>
    <x:mergeCell ref="DS7:EV7"/>
    <x:mergeCell ref="EW7:FZ7"/>
    <x:mergeCell ref="C8:D9"/>
    <x:mergeCell ref="E8:J8"/>
    <x:mergeCell ref="K8:L9"/>
    <x:mergeCell ref="M8:R8"/>
    <x:mergeCell ref="S8:T9"/>
    <x:mergeCell ref="U8:Z8"/>
    <x:mergeCell ref="W9:X9"/>
    <x:mergeCell ref="Y9:Z9"/>
    <x:mergeCell ref="AC9:AD9"/>
    <x:mergeCell ref="AE9:AF9"/>
    <x:mergeCell ref="BA9:BB9"/>
    <x:mergeCell ref="EW8:FZ8"/>
    <x:mergeCell ref="DE8:DJ8"/>
    <x:mergeCell ref="DK8:DL9"/>
    <x:mergeCell ref="DM8:DR8"/>
    <x:mergeCell ref="DS8:EV8"/>
    <x:mergeCell ref="DE9:DF9"/>
    <x:mergeCell ref="BU9:BV9"/>
    <x:mergeCell ref="BY9:BZ9"/>
    <x:mergeCell ref="CA9:CB9"/>
    <x:mergeCell ref="CC9:CD9"/>
    <x:mergeCell ref="CG9:CH9"/>
    <x:mergeCell ref="BO8:BP9"/>
    <x:mergeCell ref="BQ8:BV8"/>
    <x:mergeCell ref="BW8:BX9"/>
    <x:mergeCell ref="BC9:BD9"/>
    <x:mergeCell ref="BE9:BF9"/>
    <x:mergeCell ref="E9:F9"/>
    <x:mergeCell ref="G9:H9"/>
    <x:mergeCell ref="I9:J9"/>
    <x:mergeCell ref="M9:N9"/>
    <x:mergeCell ref="O9:P9"/>
    <x:mergeCell ref="Q9:R9"/>
    <x:mergeCell ref="U9:V9"/>
    <x:mergeCell ref="CW8:DB8"/>
    <x:mergeCell ref="DC8:DD9"/>
    <x:mergeCell ref="DA9:DB9"/>
    <x:mergeCell ref="BK9:BL9"/>
    <x:mergeCell ref="BM9:BN9"/>
    <x:mergeCell ref="BQ9:BR9"/>
    <x:mergeCell ref="AA8:AB9"/>
    <x:mergeCell ref="AC8:AH8"/>
    <x:mergeCell ref="AI8:AJ9"/>
    <x:mergeCell ref="AK8:AP8"/>
    <x:mergeCell ref="AQ8:AR9"/>
    <x:mergeCell ref="AO9:AP9"/>
    <x:mergeCell ref="AS9:AT9"/>
    <x:mergeCell ref="AU9:AV9"/>
    <x:mergeCell ref="AW9:AX9"/>
    <x:mergeCell ref="CW9:CX9"/>
    <x:mergeCell ref="CY9:CZ9"/>
    <x:mergeCell ref="CM8:CN9"/>
    <x:mergeCell ref="CO8:CT8"/>
    <x:mergeCell ref="CU8:CV9"/>
    <x:mergeCell ref="CI9:CJ9"/>
    <x:mergeCell ref="CK9:CL9"/>
    <x:mergeCell ref="CO9:CP9"/>
    <x:mergeCell ref="CQ9:CR9"/>
    <x:mergeCell ref="CS9:CT9"/>
    <x:mergeCell ref="BS9:BT9"/>
    <x:mergeCell ref="DY9:DZ9"/>
    <x:mergeCell ref="EA9:EB9"/>
    <x:mergeCell ref="EC9:ED9"/>
    <x:mergeCell ref="EE9:EF9"/>
    <x:mergeCell ref="DI9:DJ9"/>
    <x:mergeCell ref="DM9:DN9"/>
    <x:mergeCell ref="DO9:DP9"/>
    <x:mergeCell ref="DQ9:DR9"/>
    <x:mergeCell ref="DS9:DT9"/>
    <x:mergeCell ref="DU9:DV9"/>
    <x:mergeCell ref="DW9:DX9"/>
    <x:mergeCell ref="ES9:ET9"/>
    <x:mergeCell ref="EU9:EV9"/>
    <x:mergeCell ref="EW9:EX9"/>
    <x:mergeCell ref="EY9:EZ9"/>
    <x:mergeCell ref="FA9:FB9"/>
    <x:mergeCell ref="FC9:FD9"/>
    <x:mergeCell ref="EG9:EH9"/>
    <x:mergeCell ref="EI9:EJ9"/>
    <x:mergeCell ref="EK9:EL9"/>
    <x:mergeCell ref="EM9:EN9"/>
    <x:mergeCell ref="EO9:EP9"/>
    <x:mergeCell ref="EQ9:ER9"/>
    <x:mergeCell ref="FQ9:FR9"/>
    <x:mergeCell ref="FS9:FT9"/>
    <x:mergeCell ref="FU9:FV9"/>
    <x:mergeCell ref="FW9:FX9"/>
    <x:mergeCell ref="FY9:FZ9"/>
    <x:mergeCell ref="FE9:FF9"/>
    <x:mergeCell ref="FG9:FH9"/>
    <x:mergeCell ref="FI9:FJ9"/>
    <x:mergeCell ref="FK9:FL9"/>
    <x:mergeCell ref="FM9:FN9"/>
    <x:mergeCell ref="FO9:FP9"/>
  </x:mergeCells>
  <x:conditionalFormatting sqref="I1:I200">
    <x:cfRule type="expression" dxfId="458" priority="45">
      <x:formula>ABS(I1/J1)&gt;1.95996398454005</x:formula>
    </x:cfRule>
  </x:conditionalFormatting>
  <x:conditionalFormatting sqref="Q1:Q200">
    <x:cfRule type="expression" dxfId="457" priority="44">
      <x:formula>ABS(Q1/R1)&gt;1.95996398454005</x:formula>
    </x:cfRule>
  </x:conditionalFormatting>
  <x:conditionalFormatting sqref="Y1:Y200">
    <x:cfRule type="expression" dxfId="456" priority="43">
      <x:formula>ABS(Y1/Z1)&gt;1.95996398454005</x:formula>
    </x:cfRule>
  </x:conditionalFormatting>
  <x:conditionalFormatting sqref="AG1:AG200">
    <x:cfRule type="expression" dxfId="455" priority="42">
      <x:formula>ABS(AG1/AH1)&gt;1.95996398454005</x:formula>
    </x:cfRule>
  </x:conditionalFormatting>
  <x:conditionalFormatting sqref="AO1:AO200">
    <x:cfRule type="expression" dxfId="454" priority="41">
      <x:formula>ABS(AO1/AP1)&gt;1.95996398454005</x:formula>
    </x:cfRule>
  </x:conditionalFormatting>
  <x:conditionalFormatting sqref="AW1:AW200">
    <x:cfRule type="expression" dxfId="453" priority="40">
      <x:formula>ABS(AW1/AX1)&gt;1.95996398454005</x:formula>
    </x:cfRule>
  </x:conditionalFormatting>
  <x:conditionalFormatting sqref="BE1:BE200">
    <x:cfRule type="expression" dxfId="452" priority="39">
      <x:formula>ABS(BE1/BF1)&gt;1.95996398454005</x:formula>
    </x:cfRule>
  </x:conditionalFormatting>
  <x:conditionalFormatting sqref="BM1:BM200">
    <x:cfRule type="expression" dxfId="451" priority="38">
      <x:formula>ABS(BM1/BN1)&gt;1.95996398454005</x:formula>
    </x:cfRule>
  </x:conditionalFormatting>
  <x:conditionalFormatting sqref="BU1:BU200">
    <x:cfRule type="expression" dxfId="450" priority="37">
      <x:formula>ABS(BU1/BV1)&gt;1.95996398454005</x:formula>
    </x:cfRule>
  </x:conditionalFormatting>
  <x:conditionalFormatting sqref="CC1:CC200">
    <x:cfRule type="expression" dxfId="449" priority="36">
      <x:formula>ABS(CC1/CD1)&gt;1.95996398454005</x:formula>
    </x:cfRule>
  </x:conditionalFormatting>
  <x:conditionalFormatting sqref="CK1:CK200">
    <x:cfRule type="expression" dxfId="448" priority="35">
      <x:formula>ABS(CK1/CL1)&gt;1.95996398454005</x:formula>
    </x:cfRule>
  </x:conditionalFormatting>
  <x:conditionalFormatting sqref="CS1:CS200">
    <x:cfRule type="expression" dxfId="447" priority="34">
      <x:formula>ABS(CS1/CT1)&gt;1.95996398454005</x:formula>
    </x:cfRule>
  </x:conditionalFormatting>
  <x:conditionalFormatting sqref="DA1:DA200">
    <x:cfRule type="expression" dxfId="446" priority="33">
      <x:formula>ABS(DA1/DB1)&gt;1.95996398454005</x:formula>
    </x:cfRule>
  </x:conditionalFormatting>
  <x:conditionalFormatting sqref="DI1:DI200">
    <x:cfRule type="expression" dxfId="445" priority="32">
      <x:formula>ABS(DI1/DJ1)&gt;1.95996398454005</x:formula>
    </x:cfRule>
  </x:conditionalFormatting>
  <x:conditionalFormatting sqref="DQ1:DQ200">
    <x:cfRule type="expression" dxfId="444" priority="31">
      <x:formula>ABS(DQ1/DR1)&gt;1.95996398454005</x:formula>
    </x:cfRule>
  </x:conditionalFormatting>
  <x:conditionalFormatting sqref="DS1:DS200">
    <x:cfRule type="expression" dxfId="443" priority="30">
      <x:formula>ABS(DS1/DT1)&gt;1.95996398454005</x:formula>
    </x:cfRule>
  </x:conditionalFormatting>
  <x:conditionalFormatting sqref="DU1:DU200">
    <x:cfRule type="expression" dxfId="442" priority="29">
      <x:formula>ABS(DU1/DV1)&gt;1.95996398454005</x:formula>
    </x:cfRule>
  </x:conditionalFormatting>
  <x:conditionalFormatting sqref="DW1:DW200">
    <x:cfRule type="expression" dxfId="441" priority="28">
      <x:formula>ABS(DW1/DX1)&gt;1.95996398454005</x:formula>
    </x:cfRule>
  </x:conditionalFormatting>
  <x:conditionalFormatting sqref="DY1:DY200">
    <x:cfRule type="expression" dxfId="440" priority="27">
      <x:formula>ABS(DY1/DZ1)&gt;1.95996398454005</x:formula>
    </x:cfRule>
  </x:conditionalFormatting>
  <x:conditionalFormatting sqref="EA1:EA200">
    <x:cfRule type="expression" dxfId="439" priority="26">
      <x:formula>ABS(EA1/EB1)&gt;1.95996398454005</x:formula>
    </x:cfRule>
  </x:conditionalFormatting>
  <x:conditionalFormatting sqref="EC1:EC200">
    <x:cfRule type="expression" dxfId="438" priority="25">
      <x:formula>ABS(EC1/ED1)&gt;1.95996398454005</x:formula>
    </x:cfRule>
  </x:conditionalFormatting>
  <x:conditionalFormatting sqref="EE1:EE200">
    <x:cfRule type="expression" dxfId="437" priority="24">
      <x:formula>ABS(EE1/EF1)&gt;1.95996398454005</x:formula>
    </x:cfRule>
  </x:conditionalFormatting>
  <x:conditionalFormatting sqref="EG1:EG200">
    <x:cfRule type="expression" dxfId="436" priority="23">
      <x:formula>ABS(EG1/EH1)&gt;1.95996398454005</x:formula>
    </x:cfRule>
  </x:conditionalFormatting>
  <x:conditionalFormatting sqref="EI1:EI200">
    <x:cfRule type="expression" dxfId="435" priority="22">
      <x:formula>ABS(EI1/EJ1)&gt;1.95996398454005</x:formula>
    </x:cfRule>
  </x:conditionalFormatting>
  <x:conditionalFormatting sqref="EK1:EK200">
    <x:cfRule type="expression" dxfId="434" priority="21">
      <x:formula>ABS(EK1/EL1)&gt;1.95996398454005</x:formula>
    </x:cfRule>
  </x:conditionalFormatting>
  <x:conditionalFormatting sqref="EM1:EM200">
    <x:cfRule type="expression" dxfId="433" priority="20">
      <x:formula>ABS(EM1/EN1)&gt;1.95996398454005</x:formula>
    </x:cfRule>
  </x:conditionalFormatting>
  <x:conditionalFormatting sqref="EO1:EO200">
    <x:cfRule type="expression" dxfId="432" priority="19">
      <x:formula>ABS(EO1/EP1)&gt;1.95996398454005</x:formula>
    </x:cfRule>
  </x:conditionalFormatting>
  <x:conditionalFormatting sqref="EQ1:EQ200">
    <x:cfRule type="expression" dxfId="431" priority="18">
      <x:formula>ABS(EQ1/ER1)&gt;1.95996398454005</x:formula>
    </x:cfRule>
  </x:conditionalFormatting>
  <x:conditionalFormatting sqref="ES1:ES200">
    <x:cfRule type="expression" dxfId="430" priority="17">
      <x:formula>ABS(ES1/ET1)&gt;1.95996398454005</x:formula>
    </x:cfRule>
  </x:conditionalFormatting>
  <x:conditionalFormatting sqref="EU1:EU200">
    <x:cfRule type="expression" dxfId="429" priority="16">
      <x:formula>ABS(EU1/EV1)&gt;1.95996398454005</x:formula>
    </x:cfRule>
  </x:conditionalFormatting>
  <x:conditionalFormatting sqref="EW1:EW200">
    <x:cfRule type="expression" dxfId="428" priority="15">
      <x:formula>ABS(EW1/EX1)&gt;1.95996398454005</x:formula>
    </x:cfRule>
  </x:conditionalFormatting>
  <x:conditionalFormatting sqref="EY1:EY200">
    <x:cfRule type="expression" dxfId="427" priority="14">
      <x:formula>ABS(EY1/EZ1)&gt;1.95996398454005</x:formula>
    </x:cfRule>
  </x:conditionalFormatting>
  <x:conditionalFormatting sqref="FA1:FA200">
    <x:cfRule type="expression" dxfId="426" priority="13">
      <x:formula>ABS(FA1/FB1)&gt;1.95996398454005</x:formula>
    </x:cfRule>
  </x:conditionalFormatting>
  <x:conditionalFormatting sqref="FC1:FC200">
    <x:cfRule type="expression" dxfId="425" priority="12">
      <x:formula>ABS(FC1/FD1)&gt;1.95996398454005</x:formula>
    </x:cfRule>
  </x:conditionalFormatting>
  <x:conditionalFormatting sqref="FE1:FE200">
    <x:cfRule type="expression" dxfId="424" priority="11">
      <x:formula>ABS(FE1/FF1)&gt;1.95996398454005</x:formula>
    </x:cfRule>
  </x:conditionalFormatting>
  <x:conditionalFormatting sqref="FG1:FG200">
    <x:cfRule type="expression" dxfId="423" priority="10">
      <x:formula>ABS(FG1/FH1)&gt;1.95996398454005</x:formula>
    </x:cfRule>
  </x:conditionalFormatting>
  <x:conditionalFormatting sqref="FI1:FI200">
    <x:cfRule type="expression" dxfId="422" priority="9">
      <x:formula>ABS(FI1/FJ1)&gt;1.95996398454005</x:formula>
    </x:cfRule>
  </x:conditionalFormatting>
  <x:conditionalFormatting sqref="FK1:FK200">
    <x:cfRule type="expression" dxfId="421" priority="8">
      <x:formula>ABS(FK1/FL1)&gt;1.95996398454005</x:formula>
    </x:cfRule>
  </x:conditionalFormatting>
  <x:conditionalFormatting sqref="FM1:FM200">
    <x:cfRule type="expression" dxfId="420" priority="7">
      <x:formula>ABS(FM1/FN1)&gt;1.95996398454005</x:formula>
    </x:cfRule>
  </x:conditionalFormatting>
  <x:conditionalFormatting sqref="FO1:FO200">
    <x:cfRule type="expression" dxfId="419" priority="6">
      <x:formula>ABS(FO1/FP1)&gt;1.95996398454005</x:formula>
    </x:cfRule>
  </x:conditionalFormatting>
  <x:conditionalFormatting sqref="FQ1:FQ200">
    <x:cfRule type="expression" dxfId="418" priority="5">
      <x:formula>ABS(FQ1/FR1)&gt;1.95996398454005</x:formula>
    </x:cfRule>
  </x:conditionalFormatting>
  <x:conditionalFormatting sqref="FS1:FS200">
    <x:cfRule type="expression" dxfId="417" priority="4">
      <x:formula>ABS(FS1/FT1)&gt;1.95996398454005</x:formula>
    </x:cfRule>
  </x:conditionalFormatting>
  <x:conditionalFormatting sqref="FU1:FU200">
    <x:cfRule type="expression" dxfId="416" priority="3">
      <x:formula>ABS(FU1/FV1)&gt;1.95996398454005</x:formula>
    </x:cfRule>
  </x:conditionalFormatting>
  <x:conditionalFormatting sqref="FW1:FW200">
    <x:cfRule type="expression" dxfId="415" priority="2">
      <x:formula>ABS(FW1/FX1)&gt;1.95996398454005</x:formula>
    </x:cfRule>
  </x:conditionalFormatting>
  <x:conditionalFormatting sqref="FY1:FY200">
    <x:cfRule type="expression" dxfId="414" priority="1">
      <x:formula>ABS(FY1/FZ1)&gt;1.95996398454005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D00-000000000000}" mc:Ignorable="x14ac xr xr2 xr3">
  <x:dimension ref="A1:H107"/>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8" x14ac:dyDescent="0.2">
      <x:c r="A1" s="1" t="s">
        <x:v>263</x:v>
      </x:c>
    </x:row>
    <x:row r="2" spans="1:8" x14ac:dyDescent="0.2">
      <x:c r="A2" s="51" t="s">
        <x:v>264</x:v>
      </x:c>
    </x:row>
    <x:row r="3" spans="1:8" x14ac:dyDescent="0.2">
      <x:c r="A3" s="47" t="s">
        <x:v>448</x:v>
      </x:c>
    </x:row>
    <x:row r="4" spans="1:8" x14ac:dyDescent="0.2">
      <x:c r="A4" s="147" t="str">
        <x:f>HYPERLINK("#'TOC'!A1", "Back to TOC")</x:f>
        <x:v>Back to TOC</x:v>
      </x:c>
    </x:row>
    <x:row r="8" spans="1:8" ht="75" customHeight="1" x14ac:dyDescent="0.2">
      <x:c r="B8" s="670" t="s">
        <x:v>338</x:v>
      </x:c>
      <x:c r="C8" s="673" t="s">
        <x:v>552</x:v>
      </x:c>
      <x:c r="D8" s="673"/>
      <x:c r="E8" s="673" t="s">
        <x:v>552</x:v>
      </x:c>
      <x:c r="F8" s="673"/>
      <x:c r="G8" s="673" t="s">
        <x:v>552</x:v>
      </x:c>
      <x:c r="H8" s="674"/>
    </x:row>
    <x:row r="9" spans="1:8" ht="60" customHeight="1" x14ac:dyDescent="0.2">
      <x:c r="B9" s="671"/>
      <x:c r="C9" s="676" t="s">
        <x:v>553</x:v>
      </x:c>
      <x:c r="D9" s="676"/>
      <x:c r="E9" s="676" t="s">
        <x:v>554</x:v>
      </x:c>
      <x:c r="F9" s="676"/>
      <x:c r="G9" s="676" t="s">
        <x:v>555</x:v>
      </x:c>
      <x:c r="H9" s="711"/>
    </x:row>
    <x:row r="10" spans="1:8" ht="30" customHeight="1" x14ac:dyDescent="0.2">
      <x:c r="B10" s="672"/>
      <x:c r="C10" s="4" t="s">
        <x:v>449</x:v>
      </x:c>
      <x:c r="D10" s="4" t="s">
        <x:v>342</x:v>
      </x:c>
      <x:c r="E10" s="4" t="s">
        <x:v>449</x:v>
      </x:c>
      <x:c r="F10" s="4" t="s">
        <x:v>342</x:v>
      </x:c>
      <x:c r="G10" s="4" t="s">
        <x:v>449</x:v>
      </x:c>
      <x:c r="H10" s="5" t="s">
        <x:v>342</x:v>
      </x:c>
    </x:row>
    <x:row r="11" spans="1:8" ht="12.95" customHeight="1" x14ac:dyDescent="0.2">
      <x:c r="A11" s="6"/>
      <x:c r="B11" s="7"/>
      <x:c r="C11" s="209" t="s">
        <x:v>2013</x:v>
      </x:c>
      <x:c r="D11" s="259" t="s">
        <x:v>2014</x:v>
      </x:c>
      <x:c r="E11" s="209" t="s">
        <x:v>2015</x:v>
      </x:c>
      <x:c r="F11" s="259" t="s">
        <x:v>2016</x:v>
      </x:c>
      <x:c r="G11" s="209" t="s">
        <x:v>2017</x:v>
      </x:c>
      <x:c r="H11" s="267" t="s">
        <x:v>2018</x:v>
      </x:c>
    </x:row>
    <x:row r="12" spans="1:8" ht="12.95" customHeight="1" x14ac:dyDescent="0.2">
      <x:c r="A12" s="2" t="s">
        <x:v>354</x:v>
      </x:c>
      <x:c r="B12" s="12">
        <x:v>2</x:v>
      </x:c>
      <x:c r="C12" s="197">
        <x:v>0.44697583068164298</x:v>
      </x:c>
      <x:c r="D12" s="253">
        <x:v>5.2613958858099101E-2</x:v>
      </x:c>
      <x:c r="E12" s="197">
        <x:v>0.45008481255032701</x:v>
      </x:c>
      <x:c r="F12" s="253">
        <x:v>5.3606366532185097E-2</x:v>
      </x:c>
      <x:c r="G12" s="197">
        <x:v>0.45010642770946302</x:v>
      </x:c>
      <x:c r="H12" s="261">
        <x:v>5.32199372294061E-2</x:v>
      </x:c>
    </x:row>
    <x:row r="13" spans="1:8" ht="12.95" customHeight="1" x14ac:dyDescent="0.2">
      <x:c r="A13" s="2" t="s">
        <x:v>355</x:v>
      </x:c>
      <x:c r="B13" s="12">
        <x:v>2</x:v>
      </x:c>
      <x:c r="C13" s="197">
        <x:v>0.61358545091703198</x:v>
      </x:c>
      <x:c r="D13" s="253">
        <x:v>8.1649945105368896E-2</x:v>
      </x:c>
      <x:c r="E13" s="197">
        <x:v>0.59538843191894097</x:v>
      </x:c>
      <x:c r="F13" s="253">
        <x:v>7.9474257134543799E-2</x:v>
      </x:c>
      <x:c r="G13" s="197">
        <x:v>0.60569604693505996</x:v>
      </x:c>
      <x:c r="H13" s="261">
        <x:v>8.2672985864404497E-2</x:v>
      </x:c>
    </x:row>
    <x:row r="14" spans="1:8" ht="12.95" customHeight="1" x14ac:dyDescent="0.2">
      <x:c r="A14" s="2" t="s">
        <x:v>356</x:v>
      </x:c>
      <x:c r="B14" s="12">
        <x:v>2</x:v>
      </x:c>
      <x:c r="C14" s="197">
        <x:v>0.92125427710372798</x:v>
      </x:c>
      <x:c r="D14" s="253">
        <x:v>9.7030357253517802E-2</x:v>
      </x:c>
      <x:c r="E14" s="197">
        <x:v>0.93584213385658499</x:v>
      </x:c>
      <x:c r="F14" s="253">
        <x:v>9.7833957542224195E-2</x:v>
      </x:c>
      <x:c r="G14" s="197">
        <x:v>0.9150974294209</x:v>
      </x:c>
      <x:c r="H14" s="261">
        <x:v>9.5503554029509594E-2</x:v>
      </x:c>
    </x:row>
    <x:row r="15" spans="1:8" ht="12.95" customHeight="1" x14ac:dyDescent="0.2">
      <x:c r="A15" s="2" t="s">
        <x:v>357</x:v>
      </x:c>
      <x:c r="B15" s="12">
        <x:v>2</x:v>
      </x:c>
      <x:c r="C15" s="197">
        <x:v>0.33172047452071002</x:v>
      </x:c>
      <x:c r="D15" s="253">
        <x:v>4.2649865108392103E-2</x:v>
      </x:c>
      <x:c r="E15" s="197">
        <x:v>0.34241384173564299</x:v>
      </x:c>
      <x:c r="F15" s="253">
        <x:v>4.3557072148725402E-2</x:v>
      </x:c>
      <x:c r="G15" s="197">
        <x:v>0.34238679907341002</x:v>
      </x:c>
      <x:c r="H15" s="261">
        <x:v>4.3199771431112997E-2</x:v>
      </x:c>
    </x:row>
    <x:row r="16" spans="1:8" ht="12.95" customHeight="1" x14ac:dyDescent="0.2">
      <x:c r="A16" s="2" t="s">
        <x:v>358</x:v>
      </x:c>
      <x:c r="B16" s="12">
        <x:v>2</x:v>
      </x:c>
      <x:c r="C16" s="197">
        <x:v>0.60160922280753004</x:v>
      </x:c>
      <x:c r="D16" s="253">
        <x:v>6.5291808158369602E-2</x:v>
      </x:c>
      <x:c r="E16" s="197">
        <x:v>0.61895540363963197</x:v>
      </x:c>
      <x:c r="F16" s="253">
        <x:v>6.6959998669585699E-2</x:v>
      </x:c>
      <x:c r="G16" s="197">
        <x:v>0.62405086330349502</x:v>
      </x:c>
      <x:c r="H16" s="261">
        <x:v>6.9104440041116405E-2</x:v>
      </x:c>
    </x:row>
    <x:row r="17" spans="1:8" ht="12.95" customHeight="1" x14ac:dyDescent="0.2">
      <x:c r="A17" s="2" t="s">
        <x:v>359</x:v>
      </x:c>
      <x:c r="B17" s="12">
        <x:v>2</x:v>
      </x:c>
      <x:c r="C17" s="197">
        <x:v>0.97218886891947698</x:v>
      </x:c>
      <x:c r="D17" s="253">
        <x:v>0.144135288782726</x:v>
      </x:c>
      <x:c r="E17" s="197">
        <x:v>0.99789372625601003</x:v>
      </x:c>
      <x:c r="F17" s="253">
        <x:v>0.14371150094465801</x:v>
      </x:c>
      <x:c r="G17" s="197">
        <x:v>0.97952501501354305</x:v>
      </x:c>
      <x:c r="H17" s="261">
        <x:v>0.14547587611072399</x:v>
      </x:c>
    </x:row>
    <x:row r="18" spans="1:8" ht="12.95" customHeight="1" x14ac:dyDescent="0.2">
      <x:c r="A18" s="17" t="s">
        <x:v>360</x:v>
      </x:c>
      <x:c r="B18" s="12">
        <x:v>2</x:v>
      </x:c>
      <x:c r="C18" s="197">
        <x:v>1.0948319850583701</x:v>
      </x:c>
      <x:c r="D18" s="253">
        <x:v>0.226989710240874</x:v>
      </x:c>
      <x:c r="E18" s="197">
        <x:v>1.143364991298</x:v>
      </x:c>
      <x:c r="F18" s="253">
        <x:v>0.233879742511791</x:v>
      </x:c>
      <x:c r="G18" s="197">
        <x:v>1.0896678306907499</x:v>
      </x:c>
      <x:c r="H18" s="261">
        <x:v>0.22997824757232899</x:v>
      </x:c>
    </x:row>
    <x:row r="19" spans="1:8" ht="12.95" customHeight="1" x14ac:dyDescent="0.2">
      <x:c r="A19" s="17" t="s">
        <x:v>361</x:v>
      </x:c>
      <x:c r="B19" s="12">
        <x:v>2</x:v>
      </x:c>
      <x:c r="C19" s="197">
        <x:v>1.15352338053065</x:v>
      </x:c>
      <x:c r="D19" s="253">
        <x:v>0.19107559823338799</x:v>
      </x:c>
      <x:c r="E19" s="197">
        <x:v>1.15182131773979</x:v>
      </x:c>
      <x:c r="F19" s="253">
        <x:v>0.193121704663588</x:v>
      </x:c>
      <x:c r="G19" s="197">
        <x:v>1.11276927820948</x:v>
      </x:c>
      <x:c r="H19" s="261">
        <x:v>0.18962716539405799</x:v>
      </x:c>
    </x:row>
    <x:row r="20" spans="1:8" ht="12.95" customHeight="1" x14ac:dyDescent="0.2">
      <x:c r="A20" s="2" t="s">
        <x:v>362</x:v>
      </x:c>
      <x:c r="B20" s="12">
        <x:v>2</x:v>
      </x:c>
      <x:c r="C20" s="197">
        <x:v>0.31392127417695498</x:v>
      </x:c>
      <x:c r="D20" s="253">
        <x:v>3.9724549006302498E-2</x:v>
      </x:c>
      <x:c r="E20" s="197">
        <x:v>0.32125133305138198</x:v>
      </x:c>
      <x:c r="F20" s="253">
        <x:v>4.1334069177109897E-2</x:v>
      </x:c>
      <x:c r="G20" s="197">
        <x:v>0.32577967690500498</x:v>
      </x:c>
      <x:c r="H20" s="261">
        <x:v>4.1459334130571797E-2</x:v>
      </x:c>
    </x:row>
    <x:row r="21" spans="1:8" ht="12.95" customHeight="1" x14ac:dyDescent="0.2">
      <x:c r="A21" s="2" t="s">
        <x:v>363</x:v>
      </x:c>
      <x:c r="B21" s="12">
        <x:v>2</x:v>
      </x:c>
      <x:c r="C21" s="197">
        <x:v>1.0423267669722001</x:v>
      </x:c>
      <x:c r="D21" s="253">
        <x:v>0.15431454108549</x:v>
      </x:c>
      <x:c r="E21" s="197">
        <x:v>1.06579162626829</x:v>
      </x:c>
      <x:c r="F21" s="253">
        <x:v>0.16014233004322101</x:v>
      </x:c>
      <x:c r="G21" s="197">
        <x:v>1.0335663506727</x:v>
      </x:c>
      <x:c r="H21" s="261">
        <x:v>0.16015285639778801</x:v>
      </x:c>
    </x:row>
    <x:row r="22" spans="1:8" ht="12.95" customHeight="1" x14ac:dyDescent="0.2">
      <x:c r="A22" s="2" t="s">
        <x:v>364</x:v>
      </x:c>
      <x:c r="B22" s="12">
        <x:v>2</x:v>
      </x:c>
      <x:c r="C22" s="197">
        <x:v>0.40089763361185798</x:v>
      </x:c>
      <x:c r="D22" s="253">
        <x:v>7.4627581594621198E-2</x:v>
      </x:c>
      <x:c r="E22" s="197">
        <x:v>0.41401598221647101</x:v>
      </x:c>
      <x:c r="F22" s="253">
        <x:v>7.7442642540766396E-2</x:v>
      </x:c>
      <x:c r="G22" s="197">
        <x:v>0.412668439708607</x:v>
      </x:c>
      <x:c r="H22" s="261">
        <x:v>7.8005179908889E-2</x:v>
      </x:c>
    </x:row>
    <x:row r="23" spans="1:8" ht="12.95" customHeight="1" x14ac:dyDescent="0.2">
      <x:c r="A23" s="2" t="s">
        <x:v>365</x:v>
      </x:c>
      <x:c r="B23" s="12">
        <x:v>2</x:v>
      </x:c>
      <x:c r="C23" s="197">
        <x:v>0.42566331447921102</x:v>
      </x:c>
      <x:c r="D23" s="253">
        <x:v>5.1238072842203303E-2</x:v>
      </x:c>
      <x:c r="E23" s="197">
        <x:v>0.44197992527320201</x:v>
      </x:c>
      <x:c r="F23" s="253">
        <x:v>5.5391298956958199E-2</x:v>
      </x:c>
      <x:c r="G23" s="197">
        <x:v>0.44220748981490599</x:v>
      </x:c>
      <x:c r="H23" s="261">
        <x:v>5.5891318614182998E-2</x:v>
      </x:c>
    </x:row>
    <x:row r="24" spans="1:8" ht="12.95" customHeight="1" x14ac:dyDescent="0.2">
      <x:c r="A24" s="2" t="s">
        <x:v>366</x:v>
      </x:c>
      <x:c r="B24" s="12">
        <x:v>2</x:v>
      </x:c>
      <x:c r="C24" s="197">
        <x:v>0.37859772761049398</x:v>
      </x:c>
      <x:c r="D24" s="253">
        <x:v>6.4048449671680802E-2</x:v>
      </x:c>
      <x:c r="E24" s="197">
        <x:v>0.39214615549978099</x:v>
      </x:c>
      <x:c r="F24" s="253">
        <x:v>6.9685683489699196E-2</x:v>
      </x:c>
      <x:c r="G24" s="197">
        <x:v>0.44520226311557098</x:v>
      </x:c>
      <x:c r="H24" s="261">
        <x:v>7.2558613526942706E-2</x:v>
      </x:c>
    </x:row>
    <x:row r="25" spans="1:8" ht="12.95" customHeight="1" x14ac:dyDescent="0.2">
      <x:c r="A25" s="2" t="s">
        <x:v>367</x:v>
      </x:c>
      <x:c r="B25" s="12">
        <x:v>2</x:v>
      </x:c>
      <x:c r="C25" s="197">
        <x:v>1.0023525384554299</x:v>
      </x:c>
      <x:c r="D25" s="253">
        <x:v>0.13299529514585701</x:v>
      </x:c>
      <x:c r="E25" s="197">
        <x:v>1.01567124287154</x:v>
      </x:c>
      <x:c r="F25" s="253">
        <x:v>0.13631327069400501</x:v>
      </x:c>
      <x:c r="G25" s="197">
        <x:v>1.0251183715558101</x:v>
      </x:c>
      <x:c r="H25" s="261">
        <x:v>0.14150810257094401</x:v>
      </x:c>
    </x:row>
    <x:row r="26" spans="1:8" ht="12.95" customHeight="1" x14ac:dyDescent="0.2">
      <x:c r="A26" s="2" t="s">
        <x:v>368</x:v>
      </x:c>
      <x:c r="B26" s="12">
        <x:v>2</x:v>
      </x:c>
      <x:c r="C26" s="197">
        <x:v>0.50414753284694003</x:v>
      </x:c>
      <x:c r="D26" s="253">
        <x:v>7.1889098756129893E-2</x:v>
      </x:c>
      <x:c r="E26" s="197">
        <x:v>0.52562939374177498</x:v>
      </x:c>
      <x:c r="F26" s="253">
        <x:v>7.5547703231774996E-2</x:v>
      </x:c>
      <x:c r="G26" s="197">
        <x:v>0.53054531655204795</x:v>
      </x:c>
      <x:c r="H26" s="261">
        <x:v>7.7442872289105694E-2</x:v>
      </x:c>
    </x:row>
    <x:row r="27" spans="1:8" ht="12.95" customHeight="1" x14ac:dyDescent="0.2">
      <x:c r="A27" s="2" t="s">
        <x:v>369</x:v>
      </x:c>
      <x:c r="B27" s="12">
        <x:v>2</x:v>
      </x:c>
      <x:c r="C27" s="197">
        <x:v>1.1320514906864401</x:v>
      </x:c>
      <x:c r="D27" s="253">
        <x:v>9.3116997679715596E-2</x:v>
      </x:c>
      <x:c r="E27" s="197">
        <x:v>1.1574822167837899</x:v>
      </x:c>
      <x:c r="F27" s="253">
        <x:v>9.8023576598432194E-2</x:v>
      </x:c>
      <x:c r="G27" s="197">
        <x:v>1.17005928099742</x:v>
      </x:c>
      <x:c r="H27" s="261">
        <x:v>9.6815263231060003E-2</x:v>
      </x:c>
    </x:row>
    <x:row r="28" spans="1:8" ht="12.95" customHeight="1" x14ac:dyDescent="0.2">
      <x:c r="A28" s="2" t="s">
        <x:v>370</x:v>
      </x:c>
      <x:c r="B28" s="12">
        <x:v>2</x:v>
      </x:c>
      <x:c r="C28" s="197">
        <x:v>1.0821883251564599</x:v>
      </x:c>
      <x:c r="D28" s="253">
        <x:v>0.15514841515953201</x:v>
      </x:c>
      <x:c r="E28" s="197">
        <x:v>1.0926590796794899</x:v>
      </x:c>
      <x:c r="F28" s="253">
        <x:v>0.15640540314926599</x:v>
      </x:c>
      <x:c r="G28" s="197">
        <x:v>1.1398999879102101</x:v>
      </x:c>
      <x:c r="H28" s="261">
        <x:v>0.16860271194166701</x:v>
      </x:c>
    </x:row>
    <x:row r="29" spans="1:8" ht="12.95" customHeight="1" x14ac:dyDescent="0.2">
      <x:c r="A29" s="2" t="s">
        <x:v>371</x:v>
      </x:c>
      <x:c r="B29" s="12">
        <x:v>2</x:v>
      </x:c>
      <x:c r="C29" s="197">
        <x:v>1.10356888640803</x:v>
      </x:c>
      <x:c r="D29" s="253">
        <x:v>0.146637766571759</x:v>
      </x:c>
      <x:c r="E29" s="197">
        <x:v>1.0927166040501399</x:v>
      </x:c>
      <x:c r="F29" s="253">
        <x:v>0.148359325875279</x:v>
      </x:c>
      <x:c r="G29" s="197">
        <x:v>1.10510181386129</x:v>
      </x:c>
      <x:c r="H29" s="261">
        <x:v>0.15527866891022499</x:v>
      </x:c>
    </x:row>
    <x:row r="30" spans="1:8" ht="12.95" customHeight="1" x14ac:dyDescent="0.2">
      <x:c r="A30" s="2" t="s">
        <x:v>372</x:v>
      </x:c>
      <x:c r="B30" s="12">
        <x:v>2</x:v>
      </x:c>
      <x:c r="C30" s="197">
        <x:v>0.77143418699319699</x:v>
      </x:c>
      <x:c r="D30" s="253">
        <x:v>8.4334492486188795E-2</x:v>
      </x:c>
      <x:c r="E30" s="197">
        <x:v>0.79380201018100305</x:v>
      </x:c>
      <x:c r="F30" s="253">
        <x:v>8.7492779849803706E-2</x:v>
      </x:c>
      <x:c r="G30" s="197">
        <x:v>0.80733261133048295</x:v>
      </x:c>
      <x:c r="H30" s="261">
        <x:v>8.7029292094521093E-2</x:v>
      </x:c>
    </x:row>
    <x:row r="31" spans="1:8" ht="12.95" customHeight="1" x14ac:dyDescent="0.2">
      <x:c r="A31" s="2" t="s">
        <x:v>373</x:v>
      </x:c>
      <x:c r="B31" s="12">
        <x:v>2</x:v>
      </x:c>
      <x:c r="C31" s="197">
        <x:v>1.1430558170684</x:v>
      </x:c>
      <x:c r="D31" s="253">
        <x:v>0.253093652230239</x:v>
      </x:c>
      <x:c r="E31" s="197">
        <x:v>1.11072616044088</x:v>
      </x:c>
      <x:c r="F31" s="253">
        <x:v>0.25068280934548098</x:v>
      </x:c>
      <x:c r="G31" s="197">
        <x:v>1.11211529329973</x:v>
      </x:c>
      <x:c r="H31" s="261">
        <x:v>0.26650263257429102</x:v>
      </x:c>
    </x:row>
    <x:row r="32" spans="1:8" ht="12.95" customHeight="1" x14ac:dyDescent="0.2">
      <x:c r="A32" s="2" t="s">
        <x:v>374</x:v>
      </x:c>
      <x:c r="B32" s="12">
        <x:v>2</x:v>
      </x:c>
      <x:c r="C32" s="197">
        <x:v>1.3636816109688901</x:v>
      </x:c>
      <x:c r="D32" s="253">
        <x:v>0.16366064113044901</x:v>
      </x:c>
      <x:c r="E32" s="197">
        <x:v>1.3695155418824301</x:v>
      </x:c>
      <x:c r="F32" s="253">
        <x:v>0.16613718160108301</x:v>
      </x:c>
      <x:c r="G32" s="197">
        <x:v>1.39035237293251</x:v>
      </x:c>
      <x:c r="H32" s="261">
        <x:v>0.17294695708464999</x:v>
      </x:c>
    </x:row>
    <x:row r="33" spans="1:8" ht="12.95" customHeight="1" x14ac:dyDescent="0.2">
      <x:c r="A33" s="2" t="s">
        <x:v>375</x:v>
      </x:c>
      <x:c r="B33" s="12">
        <x:v>2</x:v>
      </x:c>
      <x:c r="C33" s="197">
        <x:v>0.82017097104995595</x:v>
      </x:c>
      <x:c r="D33" s="253">
        <x:v>0.19194472536030199</x:v>
      </x:c>
      <x:c r="E33" s="197">
        <x:v>0.85107014881651699</x:v>
      </x:c>
      <x:c r="F33" s="253">
        <x:v>0.19962069940174801</x:v>
      </x:c>
      <x:c r="G33" s="197">
        <x:v>0.83466436465354599</x:v>
      </x:c>
      <x:c r="H33" s="261">
        <x:v>0.19330314547882199</x:v>
      </x:c>
    </x:row>
    <x:row r="34" spans="1:8" ht="12.95" customHeight="1" x14ac:dyDescent="0.2">
      <x:c r="A34" s="2" t="s">
        <x:v>376</x:v>
      </x:c>
      <x:c r="B34" s="12">
        <x:v>2</x:v>
      </x:c>
      <x:c r="C34" s="197">
        <x:v>0.92566302545256796</x:v>
      </x:c>
      <x:c r="D34" s="253">
        <x:v>0.145026897465385</x:v>
      </x:c>
      <x:c r="E34" s="197">
        <x:v>0.94576574656121504</x:v>
      </x:c>
      <x:c r="F34" s="253">
        <x:v>0.14522040493367</x:v>
      </x:c>
      <x:c r="G34" s="197">
        <x:v>0.95045594222330998</x:v>
      </x:c>
      <x:c r="H34" s="261">
        <x:v>0.14977491591431399</x:v>
      </x:c>
    </x:row>
    <x:row r="35" spans="1:8" ht="12.95" customHeight="1" x14ac:dyDescent="0.2">
      <x:c r="A35" s="2" t="s">
        <x:v>377</x:v>
      </x:c>
      <x:c r="B35" s="12">
        <x:v>2</x:v>
      </x:c>
      <x:c r="C35" s="197">
        <x:v>1.3551853402859799</x:v>
      </x:c>
      <x:c r="D35" s="253">
        <x:v>0.18837134255749499</x:v>
      </x:c>
      <x:c r="E35" s="197">
        <x:v>1.36424937643537</x:v>
      </x:c>
      <x:c r="F35" s="253">
        <x:v>0.19463607318125001</x:v>
      </x:c>
      <x:c r="G35" s="197">
        <x:v>1.36533676851578</x:v>
      </x:c>
      <x:c r="H35" s="261">
        <x:v>0.19608888678105599</x:v>
      </x:c>
    </x:row>
    <x:row r="36" spans="1:8" ht="12.95" customHeight="1" x14ac:dyDescent="0.2">
      <x:c r="A36" s="2" t="s">
        <x:v>378</x:v>
      </x:c>
      <x:c r="B36" s="12">
        <x:v>2</x:v>
      </x:c>
      <x:c r="C36" s="197">
        <x:v>2.8985889882279499</x:v>
      </x:c>
      <x:c r="D36" s="253">
        <x:v>0.33443604611886202</x:v>
      </x:c>
      <x:c r="E36" s="197">
        <x:v>2.70851521195637</x:v>
      </x:c>
      <x:c r="F36" s="253">
        <x:v>0.32419315914833202</x:v>
      </x:c>
      <x:c r="G36" s="197">
        <x:v>2.6882937746635398</x:v>
      </x:c>
      <x:c r="H36" s="261">
        <x:v>0.33702187870475198</x:v>
      </x:c>
    </x:row>
    <x:row r="37" spans="1:8" ht="12.95" customHeight="1" x14ac:dyDescent="0.2">
      <x:c r="A37" s="2" t="s">
        <x:v>379</x:v>
      </x:c>
      <x:c r="B37" s="12">
        <x:v>2</x:v>
      </x:c>
      <x:c r="C37" s="197">
        <x:v>1.1468713117460201</x:v>
      </x:c>
      <x:c r="D37" s="253">
        <x:v>9.9252086051232299E-2</x:v>
      </x:c>
      <x:c r="E37" s="197">
        <x:v>1.15431363335607</x:v>
      </x:c>
      <x:c r="F37" s="253">
        <x:v>9.9649754509806399E-2</x:v>
      </x:c>
      <x:c r="G37" s="197">
        <x:v>1.1474792727355401</x:v>
      </x:c>
      <x:c r="H37" s="261">
        <x:v>9.9925700637496007E-2</x:v>
      </x:c>
    </x:row>
    <x:row r="38" spans="1:8" ht="12.95" customHeight="1" x14ac:dyDescent="0.2">
      <x:c r="A38" s="2" t="s">
        <x:v>380</x:v>
      </x:c>
      <x:c r="B38" s="12">
        <x:v>2</x:v>
      </x:c>
      <x:c r="C38" s="197">
        <x:v>1.5793287910498199</x:v>
      </x:c>
      <x:c r="D38" s="253">
        <x:v>0.209674777690985</x:v>
      </x:c>
      <x:c r="E38" s="197">
        <x:v>1.5682779402378999</x:v>
      </x:c>
      <x:c r="F38" s="253">
        <x:v>0.205671057020343</x:v>
      </x:c>
      <x:c r="G38" s="197">
        <x:v>1.5589959812340899</x:v>
      </x:c>
      <x:c r="H38" s="261">
        <x:v>0.204582332223298</x:v>
      </x:c>
    </x:row>
    <x:row r="39" spans="1:8" ht="12.95" customHeight="1" x14ac:dyDescent="0.2">
      <x:c r="A39" s="2" t="s">
        <x:v>381</x:v>
      </x:c>
      <x:c r="B39" s="12">
        <x:v>2</x:v>
      </x:c>
      <x:c r="C39" s="197">
        <x:v>0.52038867847962</x:v>
      </x:c>
      <x:c r="D39" s="253">
        <x:v>8.7457155321308905E-2</x:v>
      </x:c>
      <x:c r="E39" s="197">
        <x:v>0.53092464609777101</x:v>
      </x:c>
      <x:c r="F39" s="253">
        <x:v>8.8926918043895103E-2</x:v>
      </x:c>
      <x:c r="G39" s="197">
        <x:v>0.54726798471114602</x:v>
      </x:c>
      <x:c r="H39" s="261">
        <x:v>9.4886808414327395E-2</x:v>
      </x:c>
    </x:row>
    <x:row r="40" spans="1:8" ht="12.95" customHeight="1" x14ac:dyDescent="0.2">
      <x:c r="A40" s="2" t="s">
        <x:v>382</x:v>
      </x:c>
      <x:c r="B40" s="12">
        <x:v>2</x:v>
      </x:c>
      <x:c r="C40" s="197">
        <x:v>0.66786074564658704</x:v>
      </x:c>
      <x:c r="D40" s="253">
        <x:v>8.0200129649365196E-2</x:v>
      </x:c>
      <x:c r="E40" s="197">
        <x:v>0.67804048601838196</x:v>
      </x:c>
      <x:c r="F40" s="253">
        <x:v>8.10173732752002E-2</x:v>
      </x:c>
      <x:c r="G40" s="197">
        <x:v>0.69204081550389296</x:v>
      </x:c>
      <x:c r="H40" s="261">
        <x:v>8.2643041199990303E-2</x:v>
      </x:c>
    </x:row>
    <x:row r="41" spans="1:8" ht="12.95" customHeight="1" x14ac:dyDescent="0.2">
      <x:c r="A41" s="2" t="s">
        <x:v>383</x:v>
      </x:c>
      <x:c r="B41" s="12">
        <x:v>2</x:v>
      </x:c>
      <x:c r="C41" s="197">
        <x:v>1.1808847618161999</x:v>
      </x:c>
      <x:c r="D41" s="253">
        <x:v>0.15027196665025699</x:v>
      </x:c>
      <x:c r="E41" s="197">
        <x:v>1.1494441148379499</x:v>
      </x:c>
      <x:c r="F41" s="253">
        <x:v>0.145761864961517</x:v>
      </x:c>
      <x:c r="G41" s="197">
        <x:v>1.14965487350255</x:v>
      </x:c>
      <x:c r="H41" s="261">
        <x:v>0.14161879563941099</x:v>
      </x:c>
    </x:row>
    <x:row r="42" spans="1:8" ht="12.95" customHeight="1" x14ac:dyDescent="0.2">
      <x:c r="A42" s="2" t="s">
        <x:v>384</x:v>
      </x:c>
      <x:c r="B42" s="12">
        <x:v>2</x:v>
      </x:c>
      <x:c r="C42" s="197">
        <x:v>0.58046915519534903</x:v>
      </x:c>
      <x:c r="D42" s="253">
        <x:v>7.5397233131449096E-2</x:v>
      </x:c>
      <x:c r="E42" s="197">
        <x:v>0.57559939179267205</x:v>
      </x:c>
      <x:c r="F42" s="253">
        <x:v>7.5957670235171304E-2</x:v>
      </x:c>
      <x:c r="G42" s="197">
        <x:v>0.57783763701423596</x:v>
      </x:c>
      <x:c r="H42" s="261">
        <x:v>7.52210631566511E-2</x:v>
      </x:c>
    </x:row>
    <x:row r="43" spans="1:8" ht="12.95" customHeight="1" x14ac:dyDescent="0.2">
      <x:c r="A43" s="2" t="s">
        <x:v>385</x:v>
      </x:c>
      <x:c r="B43" s="12">
        <x:v>2</x:v>
      </x:c>
      <x:c r="C43" s="197">
        <x:v>1.0277181191453399</x:v>
      </x:c>
      <x:c r="D43" s="253">
        <x:v>0.21257347227633999</x:v>
      </x:c>
      <x:c r="E43" s="197">
        <x:v>1.0090673458335</x:v>
      </x:c>
      <x:c r="F43" s="253">
        <x:v>0.214041622769816</x:v>
      </x:c>
      <x:c r="G43" s="197">
        <x:v>1.03501250262094</x:v>
      </x:c>
      <x:c r="H43" s="261">
        <x:v>0.22340037709162899</x:v>
      </x:c>
    </x:row>
    <x:row r="44" spans="1:8" ht="12.95" customHeight="1" x14ac:dyDescent="0.2">
      <x:c r="A44" s="2" t="s">
        <x:v>386</x:v>
      </x:c>
      <x:c r="B44" s="12">
        <x:v>2</x:v>
      </x:c>
      <x:c r="C44" s="197">
        <x:v>0.71479793613687304</x:v>
      </x:c>
      <x:c r="D44" s="253">
        <x:v>0.109035026536332</x:v>
      </x:c>
      <x:c r="E44" s="197">
        <x:v>0.73573726695724595</x:v>
      </x:c>
      <x:c r="F44" s="253">
        <x:v>0.113985594466351</x:v>
      </x:c>
      <x:c r="G44" s="197">
        <x:v>0.78928785322224404</x:v>
      </x:c>
      <x:c r="H44" s="261">
        <x:v>0.129084472054562</x:v>
      </x:c>
    </x:row>
    <x:row r="45" spans="1:8" ht="12.95" customHeight="1" x14ac:dyDescent="0.2">
      <x:c r="A45" s="2" t="s">
        <x:v>387</x:v>
      </x:c>
      <x:c r="B45" s="12">
        <x:v>2</x:v>
      </x:c>
      <x:c r="C45" s="197">
        <x:v>0.49205383061768498</x:v>
      </x:c>
      <x:c r="D45" s="253">
        <x:v>7.2060721260707297E-2</x:v>
      </x:c>
      <x:c r="E45" s="197">
        <x:v>0.49196547367066801</x:v>
      </x:c>
      <x:c r="F45" s="253">
        <x:v>7.1010335494118601E-2</x:v>
      </x:c>
      <x:c r="G45" s="197">
        <x:v>0.49711136885769502</x:v>
      </x:c>
      <x:c r="H45" s="261">
        <x:v>7.2336846217189693E-2</x:v>
      </x:c>
    </x:row>
    <x:row r="46" spans="1:8" ht="12.95" customHeight="1" x14ac:dyDescent="0.2">
      <x:c r="A46" s="2" t="s">
        <x:v>388</x:v>
      </x:c>
      <x:c r="B46" s="12">
        <x:v>2</x:v>
      </x:c>
      <x:c r="C46" s="197">
        <x:v>1.00842945918556</x:v>
      </x:c>
      <x:c r="D46" s="253">
        <x:v>0.14021605462762801</x:v>
      </x:c>
      <x:c r="E46" s="197">
        <x:v>1.01103314499706</x:v>
      </x:c>
      <x:c r="F46" s="253">
        <x:v>0.13991198400920199</x:v>
      </x:c>
      <x:c r="G46" s="197">
        <x:v>1.02210268400314</x:v>
      </x:c>
      <x:c r="H46" s="261">
        <x:v>0.139419138480981</x:v>
      </x:c>
    </x:row>
    <x:row r="47" spans="1:8" ht="12.95" customHeight="1" x14ac:dyDescent="0.2">
      <x:c r="A47" s="2" t="s">
        <x:v>389</x:v>
      </x:c>
      <x:c r="B47" s="12">
        <x:v>2</x:v>
      </x:c>
      <x:c r="C47" s="197">
        <x:v>0.68196941931509203</x:v>
      </x:c>
      <x:c r="D47" s="253">
        <x:v>7.5511478880588997E-2</x:v>
      </x:c>
      <x:c r="E47" s="197">
        <x:v>0.68714039969699303</x:v>
      </x:c>
      <x:c r="F47" s="253">
        <x:v>7.5910538512412404E-2</x:v>
      </x:c>
      <x:c r="G47" s="197">
        <x:v>0.69382082009683399</x:v>
      </x:c>
      <x:c r="H47" s="261">
        <x:v>7.6618910157659703E-2</x:v>
      </x:c>
    </x:row>
    <x:row r="48" spans="1:8" ht="12.95" customHeight="1" x14ac:dyDescent="0.2">
      <x:c r="A48" s="2" t="s">
        <x:v>390</x:v>
      </x:c>
      <x:c r="B48" s="12">
        <x:v>2</x:v>
      </x:c>
      <x:c r="C48" s="197">
        <x:v>0.877582642928456</x:v>
      </x:c>
      <x:c r="D48" s="253">
        <x:v>0.1030984974545</x:v>
      </x:c>
      <x:c r="E48" s="197">
        <x:v>0.86677148902377898</x:v>
      </x:c>
      <x:c r="F48" s="253">
        <x:v>0.101820116037658</x:v>
      </x:c>
      <x:c r="G48" s="197">
        <x:v>0.86784041943615897</x:v>
      </x:c>
      <x:c r="H48" s="261">
        <x:v>0.10294395304355999</x:v>
      </x:c>
    </x:row>
    <x:row r="49" spans="1:8" ht="12.95" customHeight="1" x14ac:dyDescent="0.2">
      <x:c r="A49" s="2" t="s">
        <x:v>391</x:v>
      </x:c>
      <x:c r="B49" s="12">
        <x:v>2</x:v>
      </x:c>
      <x:c r="C49" s="197">
        <x:v>0.80011014389524304</x:v>
      </x:c>
      <x:c r="D49" s="253">
        <x:v>9.2245135439433801E-2</x:v>
      </x:c>
      <x:c r="E49" s="197">
        <x:v>0.78791042190806904</x:v>
      </x:c>
      <x:c r="F49" s="253">
        <x:v>9.0481193819248198E-2</x:v>
      </x:c>
      <x:c r="G49" s="197">
        <x:v>0.78872976531017702</x:v>
      </x:c>
      <x:c r="H49" s="261">
        <x:v>9.0565317895629105E-2</x:v>
      </x:c>
    </x:row>
    <x:row r="50" spans="1:8" ht="12.95" customHeight="1" x14ac:dyDescent="0.2">
      <x:c r="A50" s="2" t="s">
        <x:v>392</x:v>
      </x:c>
      <x:c r="B50" s="12">
        <x:v>2</x:v>
      </x:c>
      <x:c r="C50" s="197">
        <x:v>1.2464184115453001</x:v>
      </x:c>
      <x:c r="D50" s="253">
        <x:v>0.13288369590727001</x:v>
      </x:c>
      <x:c r="E50" s="197">
        <x:v>1.2617603729079001</x:v>
      </x:c>
      <x:c r="F50" s="253">
        <x:v>0.13583552872205501</x:v>
      </x:c>
      <x:c r="G50" s="197">
        <x:v>1.24662097741679</x:v>
      </x:c>
      <x:c r="H50" s="261">
        <x:v>0.13111811655192099</x:v>
      </x:c>
    </x:row>
    <x:row r="51" spans="1:8" ht="12.95" customHeight="1" x14ac:dyDescent="0.2">
      <x:c r="A51" s="2" t="s">
        <x:v>393</x:v>
      </x:c>
      <x:c r="B51" s="12">
        <x:v>2</x:v>
      </x:c>
      <x:c r="C51" s="197">
        <x:v>1.42426355574071</x:v>
      </x:c>
      <x:c r="D51" s="253">
        <x:v>0.108398328449145</x:v>
      </x:c>
      <x:c r="E51" s="197">
        <x:v>1.4252698461775799</x:v>
      </x:c>
      <x:c r="F51" s="253">
        <x:v>0.10856838472456</x:v>
      </x:c>
      <x:c r="G51" s="197">
        <x:v>1.42216047042521</x:v>
      </x:c>
      <x:c r="H51" s="261">
        <x:v>0.108518717753755</x:v>
      </x:c>
    </x:row>
    <x:row r="52" spans="1:8" ht="12.95" customHeight="1" x14ac:dyDescent="0.2">
      <x:c r="A52" s="2" t="s">
        <x:v>394</x:v>
      </x:c>
      <x:c r="B52" s="12">
        <x:v>2</x:v>
      </x:c>
      <x:c r="C52" s="197">
        <x:v>0.575742365122351</x:v>
      </x:c>
      <x:c r="D52" s="253">
        <x:v>0.104959989240163</x:v>
      </x:c>
      <x:c r="E52" s="197">
        <x:v>0.55652955574816998</x:v>
      </x:c>
      <x:c r="F52" s="253">
        <x:v>0.105323099679986</x:v>
      </x:c>
      <x:c r="G52" s="197">
        <x:v>0.55459425970378096</x:v>
      </x:c>
      <x:c r="H52" s="261">
        <x:v>9.7886558915633304E-2</x:v>
      </x:c>
    </x:row>
    <x:row r="53" spans="1:8" ht="12.95" customHeight="1" x14ac:dyDescent="0.2">
      <x:c r="A53" s="2" t="s">
        <x:v>395</x:v>
      </x:c>
      <x:c r="B53" s="12">
        <x:v>2</x:v>
      </x:c>
      <x:c r="C53" s="197">
        <x:v>1.2202055577173301</x:v>
      </x:c>
      <x:c r="D53" s="253">
        <x:v>0.12452778116490799</x:v>
      </x:c>
      <x:c r="E53" s="197">
        <x:v>1.2090621899384999</x:v>
      </x:c>
      <x:c r="F53" s="253">
        <x:v>0.122553610502798</x:v>
      </x:c>
      <x:c r="G53" s="197">
        <x:v>1.2055434042114199</x:v>
      </x:c>
      <x:c r="H53" s="261">
        <x:v>0.12263435930347701</x:v>
      </x:c>
    </x:row>
    <x:row r="54" spans="1:8" ht="12.95" customHeight="1" x14ac:dyDescent="0.2">
      <x:c r="A54" s="2" t="s">
        <x:v>396</x:v>
      </x:c>
      <x:c r="B54" s="12">
        <x:v>2</x:v>
      </x:c>
      <x:c r="C54" s="197">
        <x:v>0.79845188410891199</x:v>
      </x:c>
      <x:c r="D54" s="253">
        <x:v>0.15094112097721199</x:v>
      </x:c>
      <x:c r="E54" s="197">
        <x:v>0.77466802277858804</x:v>
      </x:c>
      <x:c r="F54" s="253">
        <x:v>0.147157434068559</x:v>
      </x:c>
      <x:c r="G54" s="197">
        <x:v>0.75642574276286501</x:v>
      </x:c>
      <x:c r="H54" s="261">
        <x:v>0.14351009348858301</x:v>
      </x:c>
    </x:row>
    <x:row r="55" spans="1:8" ht="12.95" customHeight="1" x14ac:dyDescent="0.2">
      <x:c r="A55" s="2" t="s">
        <x:v>397</x:v>
      </x:c>
      <x:c r="B55" s="12">
        <x:v>2</x:v>
      </x:c>
      <x:c r="C55" s="197">
        <x:v>0.334177821857431</x:v>
      </x:c>
      <x:c r="D55" s="253">
        <x:v>4.6085216243783103E-2</x:v>
      </x:c>
      <x:c r="E55" s="197">
        <x:v>0.34711492685248702</x:v>
      </x:c>
      <x:c r="F55" s="253">
        <x:v>4.7808637707816598E-2</x:v>
      </x:c>
      <x:c r="G55" s="197">
        <x:v>0.34217773970440901</x:v>
      </x:c>
      <x:c r="H55" s="261">
        <x:v>4.7478807027757801E-2</x:v>
      </x:c>
    </x:row>
    <x:row r="56" spans="1:8" ht="12.95" customHeight="1" x14ac:dyDescent="0.2">
      <x:c r="A56" s="2" t="s">
        <x:v>398</x:v>
      </x:c>
      <x:c r="B56" s="12">
        <x:v>2</x:v>
      </x:c>
      <x:c r="C56" s="197">
        <x:v>0.58224237703570003</x:v>
      </x:c>
      <x:c r="D56" s="253">
        <x:v>6.3331163068367696E-2</x:v>
      </x:c>
      <x:c r="E56" s="197">
        <x:v>0.591991882955616</x:v>
      </x:c>
      <x:c r="F56" s="253">
        <x:v>6.42823169293186E-2</x:v>
      </x:c>
      <x:c r="G56" s="197">
        <x:v>0.57643795329849601</x:v>
      </x:c>
      <x:c r="H56" s="261">
        <x:v>6.5335115922533604E-2</x:v>
      </x:c>
    </x:row>
    <x:row r="57" spans="1:8" ht="12.95" customHeight="1" x14ac:dyDescent="0.2">
      <x:c r="A57" s="2" t="s">
        <x:v>399</x:v>
      </x:c>
      <x:c r="B57" s="12">
        <x:v>2</x:v>
      </x:c>
      <x:c r="C57" s="197">
        <x:v>0.53666552871802398</x:v>
      </x:c>
      <x:c r="D57" s="253">
        <x:v>8.2894807185593097E-2</x:v>
      </x:c>
      <x:c r="E57" s="197">
        <x:v>0.53907352248394802</x:v>
      </x:c>
      <x:c r="F57" s="253">
        <x:v>8.3131491077463301E-2</x:v>
      </x:c>
      <x:c r="G57" s="197">
        <x:v>0.53733295950458304</x:v>
      </x:c>
      <x:c r="H57" s="261">
        <x:v>8.9578653876332098E-2</x:v>
      </x:c>
    </x:row>
    <x:row r="58" spans="1:8" ht="12.95" customHeight="1" x14ac:dyDescent="0.2">
      <x:c r="A58" s="2" t="s">
        <x:v>400</x:v>
      </x:c>
      <x:c r="B58" s="12">
        <x:v>2</x:v>
      </x:c>
      <x:c r="C58" s="197">
        <x:v>0.37496224578333598</x:v>
      </x:c>
      <x:c r="D58" s="253">
        <x:v>4.1982744655287202E-2</x:v>
      </x:c>
      <x:c r="E58" s="197">
        <x:v>0.37324829190339898</x:v>
      </x:c>
      <x:c r="F58" s="253">
        <x:v>4.2282265064367101E-2</x:v>
      </x:c>
      <x:c r="G58" s="197">
        <x:v>0.39083259056974701</x:v>
      </x:c>
      <x:c r="H58" s="261">
        <x:v>4.3103655061154898E-2</x:v>
      </x:c>
    </x:row>
    <x:row r="59" spans="1:8" ht="12.95" customHeight="1" x14ac:dyDescent="0.2">
      <x:c r="A59" s="2" t="s">
        <x:v>401</x:v>
      </x:c>
      <x:c r="B59" s="12">
        <x:v>2</x:v>
      </x:c>
      <x:c r="C59" s="197">
        <x:v>0.49946984005637002</x:v>
      </x:c>
      <x:c r="D59" s="253">
        <x:v>6.5651773060617494E-2</x:v>
      </x:c>
      <x:c r="E59" s="197">
        <x:v>0.499463666666001</x:v>
      </x:c>
      <x:c r="F59" s="253">
        <x:v>6.49945365328191E-2</x:v>
      </x:c>
      <x:c r="G59" s="197">
        <x:v>0.47366931484911001</x:v>
      </x:c>
      <x:c r="H59" s="261">
        <x:v>6.4734251528378597E-2</x:v>
      </x:c>
    </x:row>
    <x:row r="60" spans="1:8" ht="12.95" customHeight="1" x14ac:dyDescent="0.2">
      <x:c r="A60" s="2" t="s">
        <x:v>402</x:v>
      </x:c>
      <x:c r="B60" s="12">
        <x:v>2</x:v>
      </x:c>
      <x:c r="C60" s="197">
        <x:v>1.27156597935305</x:v>
      </x:c>
      <x:c r="D60" s="253">
        <x:v>0.327798798980585</x:v>
      </x:c>
      <x:c r="E60" s="197">
        <x:v>1.2616418112635399</x:v>
      </x:c>
      <x:c r="F60" s="253">
        <x:v>0.31643059399082502</x:v>
      </x:c>
      <x:c r="G60" s="197">
        <x:v>1.29264578920566</x:v>
      </x:c>
      <x:c r="H60" s="261">
        <x:v>0.30005925538933398</x:v>
      </x:c>
    </x:row>
    <x:row r="61" spans="1:8" ht="12.95" customHeight="1" x14ac:dyDescent="0.2">
      <x:c r="A61" s="2" t="s">
        <x:v>403</x:v>
      </x:c>
      <x:c r="B61" s="12">
        <x:v>2</x:v>
      </x:c>
      <x:c r="C61" s="197">
        <x:v>1.82947165387</x:v>
      </x:c>
      <x:c r="D61" s="253">
        <x:v>0.175351924946474</x:v>
      </x:c>
      <x:c r="E61" s="197">
        <x:v>1.8321511473368499</x:v>
      </x:c>
      <x:c r="F61" s="253">
        <x:v>0.17538784637961799</x:v>
      </x:c>
      <x:c r="G61" s="197">
        <x:v>1.83759462909233</x:v>
      </x:c>
      <x:c r="H61" s="261">
        <x:v>0.17728631673932899</x:v>
      </x:c>
    </x:row>
    <x:row r="62" spans="1:8" ht="12.95" customHeight="1" x14ac:dyDescent="0.2">
      <x:c r="A62" s="2" t="s">
        <x:v>404</x:v>
      </x:c>
      <x:c r="B62" s="12">
        <x:v>2</x:v>
      </x:c>
      <x:c r="C62" s="197">
        <x:v>3.1579451281411699</x:v>
      </x:c>
      <x:c r="D62" s="253">
        <x:v>0.30876516077185701</x:v>
      </x:c>
      <x:c r="E62" s="197">
        <x:v>3.1377841991925801</x:v>
      </x:c>
      <x:c r="F62" s="253">
        <x:v>0.30811213662707299</x:v>
      </x:c>
      <x:c r="G62" s="197">
        <x:v>3.1393163818970602</x:v>
      </x:c>
      <x:c r="H62" s="261">
        <x:v>0.30917534749539699</x:v>
      </x:c>
    </x:row>
    <x:row r="63" spans="1:8" ht="12.95" customHeight="1" x14ac:dyDescent="0.2">
      <x:c r="A63" s="18" t="s">
        <x:v>405</x:v>
      </x:c>
      <x:c r="B63" s="19">
        <x:v>2</x:v>
      </x:c>
      <x:c r="C63" s="198">
        <x:v>0.97075343202478703</x:v>
      </x:c>
      <x:c r="D63" s="254">
        <x:v>3.0163825809171201E-2</x:v>
      </x:c>
      <x:c r="E63" s="198">
        <x:v>0.96694037996000204</x:v>
      </x:c>
      <x:c r="F63" s="254">
        <x:v>2.9943862178405799E-2</x:v>
      </x:c>
      <x:c r="G63" s="198">
        <x:v>0.971846018825543</x:v>
      </x:c>
      <x:c r="H63" s="263">
        <x:v>3.02643636472501E-2</x:v>
      </x:c>
    </x:row>
    <x:row r="64" spans="1:8" ht="12.95" customHeight="1" x14ac:dyDescent="0.2">
      <x:c r="A64" s="21" t="s">
        <x:v>406</x:v>
      </x:c>
      <x:c r="B64" s="22">
        <x:v>2</x:v>
      </x:c>
      <x:c r="C64" s="199">
        <x:v>0.98816655888808502</x:v>
      </x:c>
      <x:c r="D64" s="255">
        <x:v>5.2277732103662301E-2</x:v>
      </x:c>
      <x:c r="E64" s="199">
        <x:v>0.98976823886104104</x:v>
      </x:c>
      <x:c r="F64" s="255">
        <x:v>5.2578679227208797E-2</x:v>
      </x:c>
      <x:c r="G64" s="199">
        <x:v>0.99012514830187304</x:v>
      </x:c>
      <x:c r="H64" s="264">
        <x:v>5.4215442183180702E-2</x:v>
      </x:c>
    </x:row>
    <x:row r="65" spans="1:8" ht="12.95" customHeight="1" x14ac:dyDescent="0.2">
      <x:c r="A65" s="24" t="s">
        <x:v>407</x:v>
      </x:c>
      <x:c r="B65" s="25">
        <x:v>2</x:v>
      </x:c>
      <x:c r="C65" s="200">
        <x:v>0.93226279386956301</x:v>
      </x:c>
      <x:c r="D65" s="256">
        <x:v>2.0386899913926702E-2</x:v>
      </x:c>
      <x:c r="E65" s="200">
        <x:v>0.93182757747551004</x:v>
      </x:c>
      <x:c r="F65" s="256">
        <x:v>2.0347770514537501E-2</x:v>
      </x:c>
      <x:c r="G65" s="200">
        <x:v>0.93547136512364104</x:v>
      </x:c>
      <x:c r="H65" s="265">
        <x:v>2.0589421227237201E-2</x:v>
      </x:c>
    </x:row>
    <x:row r="66" spans="1:8" ht="12.95" customHeight="1" x14ac:dyDescent="0.2">
      <x:c r="A66" s="2" t="s">
        <x:v>408</x:v>
      </x:c>
      <x:c r="B66" s="12">
        <x:v>2</x:v>
      </x:c>
      <x:c r="C66" s="197">
        <x:v>0.95516685318351902</x:v>
      </x:c>
      <x:c r="D66" s="253">
        <x:v>0.20332305707553899</x:v>
      </x:c>
      <x:c r="E66" s="197">
        <x:v>0.93767697552448703</x:v>
      </x:c>
      <x:c r="F66" s="253">
        <x:v>0.204727201073054</x:v>
      </x:c>
      <x:c r="G66" s="197">
        <x:v>0.95308286244232199</x:v>
      </x:c>
      <x:c r="H66" s="261">
        <x:v>0.21436191871917101</x:v>
      </x:c>
    </x:row>
    <x:row r="67" spans="1:8" ht="12.95" customHeight="1" x14ac:dyDescent="0.2">
      <x:c r="A67" s="2" t="s">
        <x:v>409</x:v>
      </x:c>
      <x:c r="B67" s="12">
        <x:v>2</x:v>
      </x:c>
      <x:c r="C67" s="197">
        <x:v>0.94741729233721295</x:v>
      </x:c>
      <x:c r="D67" s="253">
        <x:v>0.34994793857627798</x:v>
      </x:c>
      <x:c r="E67" s="197">
        <x:v>0.93738901484696102</x:v>
      </x:c>
      <x:c r="F67" s="253">
        <x:v>0.33844989433258699</x:v>
      </x:c>
      <x:c r="G67" s="197">
        <x:v>0.94090033667615602</x:v>
      </x:c>
      <x:c r="H67" s="261">
        <x:v>0.32985562345643998</x:v>
      </x:c>
    </x:row>
    <x:row r="68" spans="1:8" ht="12.95" customHeight="1" x14ac:dyDescent="0.2">
      <x:c r="A68" s="2" t="s">
        <x:v>410</x:v>
      </x:c>
      <x:c r="B68" s="12">
        <x:v>2</x:v>
      </x:c>
      <x:c r="C68" s="197">
        <x:v>0.93808520994668998</x:v>
      </x:c>
      <x:c r="D68" s="253">
        <x:v>0.25521462490000002</x:v>
      </x:c>
      <x:c r="E68" s="197">
        <x:v>0.955692256415553</x:v>
      </x:c>
      <x:c r="F68" s="253">
        <x:v>0.26009893164842202</x:v>
      </x:c>
      <x:c r="G68" s="197">
        <x:v>0.926465969289191</x:v>
      </x:c>
      <x:c r="H68" s="261">
        <x:v>0.25089486135977102</x:v>
      </x:c>
    </x:row>
    <x:row r="69" spans="1:8" ht="12.95" customHeight="1" x14ac:dyDescent="0.2">
      <x:c r="A69" s="3" t="s">
        <x:v>411</x:v>
      </x:c>
      <x:c r="B69" s="27">
        <x:v>2</x:v>
      </x:c>
      <x:c r="C69" s="207">
        <x:v>0.58706061723011504</x:v>
      </x:c>
      <x:c r="D69" s="258">
        <x:v>0.110833937370574</x:v>
      </x:c>
      <x:c r="E69" s="207">
        <x:v>0.57445504464645003</x:v>
      </x:c>
      <x:c r="F69" s="258">
        <x:v>0.107121390137945</x:v>
      </x:c>
      <x:c r="G69" s="207">
        <x:v>0.58545195692964602</x:v>
      </x:c>
      <x:c r="H69" s="266">
        <x:v>0.11293097782744201</x:v>
      </x:c>
    </x:row>
    <x:row r="70" spans="1:8" ht="12.95" customHeight="1" x14ac:dyDescent="0.2">
      <x:c r="A70" s="2"/>
      <x:c r="B70" s="32"/>
      <x:c r="C70" s="197" t="s">
        <x:v>2013</x:v>
      </x:c>
      <x:c r="D70" s="253" t="s">
        <x:v>2014</x:v>
      </x:c>
      <x:c r="E70" s="197" t="s">
        <x:v>2015</x:v>
      </x:c>
      <x:c r="F70" s="253" t="s">
        <x:v>2016</x:v>
      </x:c>
      <x:c r="G70" s="197" t="s">
        <x:v>2017</x:v>
      </x:c>
      <x:c r="H70" s="261" t="s">
        <x:v>2018</x:v>
      </x:c>
    </x:row>
    <x:row r="71" spans="1:8" ht="12.95" customHeight="1" x14ac:dyDescent="0.2">
      <x:c r="A71" s="2" t="s">
        <x:v>355</x:v>
      </x:c>
      <x:c r="B71" s="32">
        <x:v>1</x:v>
      </x:c>
      <x:c r="C71" s="197">
        <x:v>0.57330242550588995</x:v>
      </x:c>
      <x:c r="D71" s="253">
        <x:v>0.100014953967204</x:v>
      </x:c>
      <x:c r="E71" s="197">
        <x:v>0.56602034076832797</x:v>
      </x:c>
      <x:c r="F71" s="253">
        <x:v>0.105881628045686</x:v>
      </x:c>
      <x:c r="G71" s="197">
        <x:v>0.56716713917781902</x:v>
      </x:c>
      <x:c r="H71" s="261">
        <x:v>0.109763296557488</x:v>
      </x:c>
    </x:row>
    <x:row r="72" spans="1:8" ht="12.95" customHeight="1" x14ac:dyDescent="0.2">
      <x:c r="A72" s="2" t="s">
        <x:v>359</x:v>
      </x:c>
      <x:c r="B72" s="32">
        <x:v>1</x:v>
      </x:c>
      <x:c r="C72" s="197">
        <x:v>1.01062926432407</x:v>
      </x:c>
      <x:c r="D72" s="253">
        <x:v>0.20984873302420001</x:v>
      </x:c>
      <x:c r="E72" s="197">
        <x:v>1.0570149196106</x:v>
      </x:c>
      <x:c r="F72" s="253">
        <x:v>0.22227137858374901</x:v>
      </x:c>
      <x:c r="G72" s="197">
        <x:v>1.0940458935828301</x:v>
      </x:c>
      <x:c r="H72" s="261">
        <x:v>0.22883567666135499</x:v>
      </x:c>
    </x:row>
    <x:row r="73" spans="1:8" ht="12.95" customHeight="1" x14ac:dyDescent="0.2">
      <x:c r="A73" s="17" t="s">
        <x:v>361</x:v>
      </x:c>
      <x:c r="B73" s="32">
        <x:v>1</x:v>
      </x:c>
      <x:c r="C73" s="197">
        <x:v>0.68318931994843102</x:v>
      </x:c>
      <x:c r="D73" s="253">
        <x:v>0.15342969077364099</x:v>
      </x:c>
      <x:c r="E73" s="197">
        <x:v>0.69612380914115002</x:v>
      </x:c>
      <x:c r="F73" s="253">
        <x:v>0.157996227138582</x:v>
      </x:c>
      <x:c r="G73" s="197">
        <x:v>0.707171135508046</x:v>
      </x:c>
      <x:c r="H73" s="261">
        <x:v>0.16291794971449999</x:v>
      </x:c>
    </x:row>
    <x:row r="74" spans="1:8" ht="12.95" customHeight="1" x14ac:dyDescent="0.2">
      <x:c r="A74" s="2" t="s">
        <x:v>362</x:v>
      </x:c>
      <x:c r="B74" s="32">
        <x:v>1</x:v>
      </x:c>
      <x:c r="C74" s="197">
        <x:v>0.326163895651924</x:v>
      </x:c>
      <x:c r="D74" s="253">
        <x:v>3.9473226354698202E-2</x:v>
      </x:c>
      <x:c r="E74" s="197">
        <x:v>0.323115340789626</x:v>
      </x:c>
      <x:c r="F74" s="253">
        <x:v>3.8788997978067903E-2</x:v>
      </x:c>
      <x:c r="G74" s="197">
        <x:v>0.32540594964844899</x:v>
      </x:c>
      <x:c r="H74" s="261">
        <x:v>3.9890833903292199E-2</x:v>
      </x:c>
    </x:row>
    <x:row r="75" spans="1:8" ht="12.95" customHeight="1" x14ac:dyDescent="0.2">
      <x:c r="A75" s="2" t="s">
        <x:v>373</x:v>
      </x:c>
      <x:c r="B75" s="32">
        <x:v>1</x:v>
      </x:c>
      <x:c r="C75" s="197">
        <x:v>1.29815458237808</x:v>
      </x:c>
      <x:c r="D75" s="253">
        <x:v>0.51957560982829998</x:v>
      </x:c>
      <x:c r="E75" s="197">
        <x:v>1.4555854303047699</x:v>
      </x:c>
      <x:c r="F75" s="253">
        <x:v>0.59093839886028199</x:v>
      </x:c>
      <x:c r="G75" s="197">
        <x:v>1.48122360762589</x:v>
      </x:c>
      <x:c r="H75" s="261">
        <x:v>0.60526656009902102</x:v>
      </x:c>
    </x:row>
    <x:row r="76" spans="1:8" ht="12.95" customHeight="1" x14ac:dyDescent="0.2">
      <x:c r="A76" s="2" t="s">
        <x:v>378</x:v>
      </x:c>
      <x:c r="B76" s="32">
        <x:v>1</x:v>
      </x:c>
      <x:c r="C76" s="197">
        <x:v>2.6358575023471298</x:v>
      </x:c>
      <x:c r="D76" s="253">
        <x:v>0.35883112885896001</x:v>
      </x:c>
      <x:c r="E76" s="197">
        <x:v>2.4718447267544801</x:v>
      </x:c>
      <x:c r="F76" s="253">
        <x:v>0.33955284164573102</x:v>
      </x:c>
      <x:c r="G76" s="197">
        <x:v>2.4760207688312499</x:v>
      </x:c>
      <x:c r="H76" s="261">
        <x:v>0.33883008187804697</x:v>
      </x:c>
    </x:row>
    <x:row r="77" spans="1:8" ht="12.95" customHeight="1" x14ac:dyDescent="0.2">
      <x:c r="A77" s="2" t="s">
        <x:v>380</x:v>
      </x:c>
      <x:c r="B77" s="32">
        <x:v>1</x:v>
      </x:c>
      <x:c r="C77" s="197">
        <x:v>1.57444455781601</x:v>
      </x:c>
      <x:c r="D77" s="253">
        <x:v>0.178029726210957</x:v>
      </x:c>
      <x:c r="E77" s="197">
        <x:v>1.69328917282462</x:v>
      </x:c>
      <x:c r="F77" s="253">
        <x:v>0.19715461263849299</x:v>
      </x:c>
      <x:c r="G77" s="197">
        <x:v>1.68939640958032</x:v>
      </x:c>
      <x:c r="H77" s="261">
        <x:v>0.197404000869837</x:v>
      </x:c>
    </x:row>
    <x:row r="78" spans="1:8" ht="12.95" customHeight="1" x14ac:dyDescent="0.2">
      <x:c r="A78" s="2" t="s">
        <x:v>386</x:v>
      </x:c>
      <x:c r="B78" s="32">
        <x:v>1</x:v>
      </x:c>
      <x:c r="C78" s="197">
        <x:v>0.608918972127374</x:v>
      </x:c>
      <x:c r="D78" s="253">
        <x:v>8.2037094088809895E-2</x:v>
      </x:c>
      <x:c r="E78" s="197">
        <x:v>0.62058618754252504</x:v>
      </x:c>
      <x:c r="F78" s="253">
        <x:v>8.5930365871778297E-2</x:v>
      </x:c>
      <x:c r="G78" s="197">
        <x:v>0.76499228216008497</x:v>
      </x:c>
      <x:c r="H78" s="261">
        <x:v>0.105918525288242</x:v>
      </x:c>
    </x:row>
    <x:row r="79" spans="1:8" ht="12.95" customHeight="1" x14ac:dyDescent="0.2">
      <x:c r="A79" s="2" t="s">
        <x:v>391</x:v>
      </x:c>
      <x:c r="B79" s="32">
        <x:v>1</x:v>
      </x:c>
      <x:c r="C79" s="197">
        <x:v>0.49355521264289998</x:v>
      </x:c>
      <x:c r="D79" s="253">
        <x:v>6.1019282342467798E-2</x:v>
      </x:c>
      <x:c r="E79" s="197">
        <x:v>0.52172986631092799</x:v>
      </x:c>
      <x:c r="F79" s="253">
        <x:v>6.7524422867231898E-2</x:v>
      </x:c>
      <x:c r="G79" s="197">
        <x:v>0.525417950853178</x:v>
      </x:c>
      <x:c r="H79" s="261">
        <x:v>6.9807573299985895E-2</x:v>
      </x:c>
    </x:row>
    <x:row r="80" spans="1:8" ht="12.95" customHeight="1" x14ac:dyDescent="0.2">
      <x:c r="A80" s="2" t="s">
        <x:v>396</x:v>
      </x:c>
      <x:c r="B80" s="32">
        <x:v>1</x:v>
      </x:c>
      <x:c r="C80" s="197">
        <x:v>0.72018887949993105</x:v>
      </x:c>
      <x:c r="D80" s="253">
        <x:v>9.1580655906270098E-2</x:v>
      </x:c>
      <x:c r="E80" s="197">
        <x:v>0.747909806541036</x:v>
      </x:c>
      <x:c r="F80" s="253">
        <x:v>9.7757882808358301E-2</x:v>
      </x:c>
      <x:c r="G80" s="197">
        <x:v>0.74746959750507502</x:v>
      </x:c>
      <x:c r="H80" s="261">
        <x:v>9.9017219399654799E-2</x:v>
      </x:c>
    </x:row>
    <x:row r="81" spans="1:8" ht="12.95" customHeight="1" x14ac:dyDescent="0.2">
      <x:c r="A81" s="2" t="s">
        <x:v>398</x:v>
      </x:c>
      <x:c r="B81" s="32">
        <x:v>1</x:v>
      </x:c>
      <x:c r="C81" s="197">
        <x:v>0.40473487532727598</x:v>
      </x:c>
      <x:c r="D81" s="253">
        <x:v>5.0803830973458898E-2</x:v>
      </x:c>
      <x:c r="E81" s="197">
        <x:v>0.41283574538874401</x:v>
      </x:c>
      <x:c r="F81" s="253">
        <x:v>5.1753361505864501E-2</x:v>
      </x:c>
      <x:c r="G81" s="197">
        <x:v>0.406116484849601</x:v>
      </x:c>
      <x:c r="H81" s="261">
        <x:v>5.0226335408485603E-2</x:v>
      </x:c>
    </x:row>
    <x:row r="82" spans="1:8" ht="12.95" customHeight="1" x14ac:dyDescent="0.2">
      <x:c r="A82" s="2" t="s">
        <x:v>400</x:v>
      </x:c>
      <x:c r="B82" s="32">
        <x:v>1</x:v>
      </x:c>
      <x:c r="C82" s="197">
        <x:v>0.34546202683435001</x:v>
      </x:c>
      <x:c r="D82" s="253">
        <x:v>4.5586335047249897E-2</x:v>
      </x:c>
      <x:c r="E82" s="197">
        <x:v>0.33767947552055899</x:v>
      </x:c>
      <x:c r="F82" s="253">
        <x:v>4.4808351475673101E-2</x:v>
      </x:c>
      <x:c r="G82" s="197">
        <x:v>0.346383703595184</x:v>
      </x:c>
      <x:c r="H82" s="261">
        <x:v>4.2810164530456801E-2</x:v>
      </x:c>
    </x:row>
    <x:row r="83" spans="1:8" ht="12.95" customHeight="1" x14ac:dyDescent="0.2">
      <x:c r="A83" s="2" t="s">
        <x:v>401</x:v>
      </x:c>
      <x:c r="B83" s="32">
        <x:v>1</x:v>
      </x:c>
      <x:c r="C83" s="197">
        <x:v>0.52975478972114498</x:v>
      </x:c>
      <x:c r="D83" s="253">
        <x:v>6.9721084475755493E-2</x:v>
      </x:c>
      <x:c r="E83" s="197">
        <x:v>0.53087002017768403</x:v>
      </x:c>
      <x:c r="F83" s="253">
        <x:v>6.9844071152592002E-2</x:v>
      </x:c>
      <x:c r="G83" s="197">
        <x:v>0.53716586897085905</x:v>
      </x:c>
      <x:c r="H83" s="261">
        <x:v>7.1892498718956699E-2</x:v>
      </x:c>
    </x:row>
    <x:row r="84" spans="1:8" ht="12.95" customHeight="1" x14ac:dyDescent="0.2">
      <x:c r="A84" s="33" t="s">
        <x:v>412</x:v>
      </x:c>
      <x:c r="B84" s="34">
        <x:v>1</x:v>
      </x:c>
      <x:c r="C84" s="201">
        <x:v>0.87676391534800702</x:v>
      </x:c>
      <x:c r="D84" s="257">
        <x:v>5.9766409945222101E-2</x:v>
      </x:c>
      <x:c r="E84" s="201">
        <x:v>0.89487341937782505</x:v>
      </x:c>
      <x:c r="F84" s="257">
        <x:v>6.4364355011949898E-2</x:v>
      </x:c>
      <x:c r="G84" s="201">
        <x:v>0.91340047136504499</x:v>
      </x:c>
      <x:c r="H84" s="262">
        <x:v>6.5698541697380194E-2</x:v>
      </x:c>
    </x:row>
    <x:row r="85" spans="1:8" ht="12.95" customHeight="1" x14ac:dyDescent="0.2">
      <x:c r="A85" s="2" t="s">
        <x:v>106</x:v>
      </x:c>
      <x:c r="B85" s="32">
        <x:v>1</x:v>
      </x:c>
      <x:c r="C85" s="197">
        <x:v>1.48992501590656</x:v>
      </x:c>
      <x:c r="D85" s="253">
        <x:v>0.41961664906732798</x:v>
      </x:c>
      <x:c r="E85" s="197">
        <x:v>1.53441512316813</x:v>
      </x:c>
      <x:c r="F85" s="253">
        <x:v>0.44546590382640999</x:v>
      </x:c>
      <x:c r="G85" s="197">
        <x:v>1.5643655897242299</x:v>
      </x:c>
      <x:c r="H85" s="261">
        <x:v>0.44932150240091101</x:v>
      </x:c>
    </x:row>
    <x:row r="86" spans="1:8" ht="12.95" customHeight="1" x14ac:dyDescent="0.2">
      <x:c r="A86" s="2" t="s">
        <x:v>409</x:v>
      </x:c>
      <x:c r="B86" s="32">
        <x:v>1</x:v>
      </x:c>
      <x:c r="C86" s="197">
        <x:v>1.62105156933479</x:v>
      </x:c>
      <x:c r="D86" s="253">
        <x:v>0.58966165210840704</x:v>
      </x:c>
      <x:c r="E86" s="197">
        <x:v>1.6583989682712099</x:v>
      </x:c>
      <x:c r="F86" s="253">
        <x:v>0.60299970141605597</x:v>
      </x:c>
      <x:c r="G86" s="197">
        <x:v>1.6532724722538701</x:v>
      </x:c>
      <x:c r="H86" s="261">
        <x:v>0.59935285963240403</x:v>
      </x:c>
    </x:row>
    <x:row r="87" spans="1:8" ht="12.95" customHeight="1" x14ac:dyDescent="0.2">
      <x:c r="A87" s="3" t="s">
        <x:v>410</x:v>
      </x:c>
      <x:c r="B87" s="36">
        <x:v>1</x:v>
      </x:c>
      <x:c r="C87" s="207">
        <x:v>0.41785233925502402</x:v>
      </x:c>
      <x:c r="D87" s="258">
        <x:v>0.105364876250954</x:v>
      </x:c>
      <x:c r="E87" s="207">
        <x:v>0.43015924584286402</x:v>
      </x:c>
      <x:c r="F87" s="258">
        <x:v>9.9486136864525093E-2</x:v>
      </x:c>
      <x:c r="G87" s="207">
        <x:v>0.43310601578018798</x:v>
      </x:c>
      <x:c r="H87" s="266">
        <x:v>9.53397953313809E-2</x:v>
      </x:c>
    </x:row>
    <x:row r="88" spans="1:8" ht="12.95" customHeight="1" x14ac:dyDescent="0.2">
      <x:c r="A88" s="2"/>
      <x:c r="B88" s="37"/>
      <x:c r="C88" s="197" t="s">
        <x:v>2013</x:v>
      </x:c>
      <x:c r="D88" s="253" t="s">
        <x:v>2014</x:v>
      </x:c>
      <x:c r="E88" s="197" t="s">
        <x:v>2015</x:v>
      </x:c>
      <x:c r="F88" s="253" t="s">
        <x:v>2016</x:v>
      </x:c>
      <x:c r="G88" s="197" t="s">
        <x:v>2017</x:v>
      </x:c>
      <x:c r="H88" s="261" t="s">
        <x:v>2018</x:v>
      </x:c>
    </x:row>
    <x:row r="89" spans="1:8" ht="12.95" customHeight="1" x14ac:dyDescent="0.2">
      <x:c r="A89" s="2" t="s">
        <x:v>1711</x:v>
      </x:c>
      <x:c r="B89" s="37">
        <x:v>3</x:v>
      </x:c>
      <x:c r="C89" s="197">
        <x:v>1.0774744300271999</x:v>
      </x:c>
      <x:c r="D89" s="253">
        <x:v>0.20260107050810999</x:v>
      </x:c>
      <x:c r="E89" s="197">
        <x:v>1.0525256261623499</x:v>
      </x:c>
      <x:c r="F89" s="253">
        <x:v>0.204166644556868</x:v>
      </x:c>
      <x:c r="G89" s="197">
        <x:v>1.11308792787648</x:v>
      </x:c>
      <x:c r="H89" s="261">
        <x:v>0.21392820665193901</x:v>
      </x:c>
    </x:row>
    <x:row r="90" spans="1:8" ht="12.95" customHeight="1" x14ac:dyDescent="0.2">
      <x:c r="A90" s="2" t="s">
        <x:v>370</x:v>
      </x:c>
      <x:c r="B90" s="37">
        <x:v>3</x:v>
      </x:c>
      <x:c r="C90" s="197">
        <x:v>0.86485651281804898</x:v>
      </x:c>
      <x:c r="D90" s="253">
        <x:v>0.15624247163267599</x:v>
      </x:c>
      <x:c r="E90" s="197">
        <x:v>0.88336382782328104</x:v>
      </x:c>
      <x:c r="F90" s="253">
        <x:v>0.15352772903386899</x:v>
      </x:c>
      <x:c r="G90" s="197">
        <x:v>0.81851175227106698</x:v>
      </x:c>
      <x:c r="H90" s="261">
        <x:v>0.13683192113843601</x:v>
      </x:c>
    </x:row>
    <x:row r="91" spans="1:8" ht="12.95" customHeight="1" x14ac:dyDescent="0.2">
      <x:c r="A91" s="2" t="s">
        <x:v>99</x:v>
      </x:c>
      <x:c r="B91" s="37">
        <x:v>3</x:v>
      </x:c>
      <x:c r="C91" s="197">
        <x:v>1.2486608819818601</x:v>
      </x:c>
      <x:c r="D91" s="253">
        <x:v>0.22377652227543701</x:v>
      </x:c>
      <x:c r="E91" s="197">
        <x:v>1.2491693921946201</x:v>
      </x:c>
      <x:c r="F91" s="253">
        <x:v>0.22632510721719601</x:v>
      </x:c>
      <x:c r="G91" s="197">
        <x:v>1.2564992510233901</x:v>
      </x:c>
      <x:c r="H91" s="261">
        <x:v>0.225162185645814</x:v>
      </x:c>
    </x:row>
    <x:row r="92" spans="1:8" ht="12.95" customHeight="1" x14ac:dyDescent="0.2">
      <x:c r="A92" s="2" t="s">
        <x:v>389</x:v>
      </x:c>
      <x:c r="B92" s="37">
        <x:v>3</x:v>
      </x:c>
      <x:c r="C92" s="197">
        <x:v>0.71681247014689997</x:v>
      </x:c>
      <x:c r="D92" s="253">
        <x:v>6.6596112605693994E-2</x:v>
      </x:c>
      <x:c r="E92" s="197">
        <x:v>0.73508471475389903</x:v>
      </x:c>
      <x:c r="F92" s="253">
        <x:v>7.1117544891104098E-2</x:v>
      </x:c>
      <x:c r="G92" s="197">
        <x:v>0.74118540626148799</x:v>
      </x:c>
      <x:c r="H92" s="261">
        <x:v>7.2779119424045496E-2</x:v>
      </x:c>
    </x:row>
    <x:row r="93" spans="1:8" ht="12.95" customHeight="1" x14ac:dyDescent="0.2">
      <x:c r="A93" s="2" t="s">
        <x:v>391</x:v>
      </x:c>
      <x:c r="B93" s="37">
        <x:v>3</x:v>
      </x:c>
      <x:c r="C93" s="197">
        <x:v>0.44120601839808599</x:v>
      </x:c>
      <x:c r="D93" s="253">
        <x:v>4.42636708978775E-2</x:v>
      </x:c>
      <x:c r="E93" s="197">
        <x:v>0.45288682442455502</x:v>
      </x:c>
      <x:c r="F93" s="253">
        <x:v>4.5718843327957601E-2</x:v>
      </x:c>
      <x:c r="G93" s="197">
        <x:v>0.45061103770747202</x:v>
      </x:c>
      <x:c r="H93" s="261">
        <x:v>4.6027768876043602E-2</x:v>
      </x:c>
    </x:row>
    <x:row r="94" spans="1:8" ht="12.95" customHeight="1" x14ac:dyDescent="0.2">
      <x:c r="A94" s="2" t="s">
        <x:v>396</x:v>
      </x:c>
      <x:c r="B94" s="37">
        <x:v>3</x:v>
      </x:c>
      <x:c r="C94" s="197">
        <x:v>0.80726035947460595</x:v>
      </x:c>
      <x:c r="D94" s="253">
        <x:v>0.13205396972769001</x:v>
      </x:c>
      <x:c r="E94" s="197">
        <x:v>0.82521676077036099</x:v>
      </x:c>
      <x:c r="F94" s="253">
        <x:v>0.13739133903662101</x:v>
      </x:c>
      <x:c r="G94" s="197">
        <x:v>0.80696002252715504</x:v>
      </x:c>
      <x:c r="H94" s="261">
        <x:v>0.140112832355554</x:v>
      </x:c>
    </x:row>
    <x:row r="95" spans="1:8" ht="12.95" customHeight="1" x14ac:dyDescent="0.2">
      <x:c r="A95" s="2" t="s">
        <x:v>400</x:v>
      </x:c>
      <x:c r="B95" s="37">
        <x:v>3</x:v>
      </x:c>
      <x:c r="C95" s="197">
        <x:v>0.404873276307258</x:v>
      </x:c>
      <x:c r="D95" s="253">
        <x:v>3.8801183167935502E-2</x:v>
      </x:c>
      <x:c r="E95" s="197">
        <x:v>0.405535351721932</x:v>
      </x:c>
      <x:c r="F95" s="253">
        <x:v>3.9106479772691202E-2</x:v>
      </x:c>
      <x:c r="G95" s="197">
        <x:v>0.422417282907388</x:v>
      </x:c>
      <x:c r="H95" s="261">
        <x:v>3.9065156410810702E-2</x:v>
      </x:c>
    </x:row>
    <x:row r="96" spans="1:8" ht="12.95" customHeight="1" x14ac:dyDescent="0.2">
      <x:c r="A96" s="2" t="s">
        <x:v>401</x:v>
      </x:c>
      <x:c r="B96" s="37">
        <x:v>3</x:v>
      </x:c>
      <x:c r="C96" s="197">
        <x:v>0.50042146765290596</x:v>
      </x:c>
      <x:c r="D96" s="253">
        <x:v>9.2476526448624599E-2</x:v>
      </x:c>
      <x:c r="E96" s="197">
        <x:v>0.50636942154974096</x:v>
      </x:c>
      <x:c r="F96" s="253">
        <x:v>9.0261583879915896E-2</x:v>
      </x:c>
      <x:c r="G96" s="197">
        <x:v>0.49756302310523798</x:v>
      </x:c>
      <x:c r="H96" s="261">
        <x:v>9.1051958480213399E-2</x:v>
      </x:c>
    </x:row>
    <x:row r="97" spans="1:8" ht="12.95" customHeight="1" x14ac:dyDescent="0.2">
      <x:c r="A97" s="39" t="s">
        <x:v>413</x:v>
      </x:c>
      <x:c r="B97" s="40">
        <x:v>3</x:v>
      </x:c>
      <x:c r="C97" s="211">
        <x:v>0.75769567710085794</x:v>
      </x:c>
      <x:c r="D97" s="260">
        <x:v>4.8319386813522998E-2</x:v>
      </x:c>
      <x:c r="E97" s="211">
        <x:v>0.76376898992509201</x:v>
      </x:c>
      <x:c r="F97" s="260">
        <x:v>4.87625952707295E-2</x:v>
      </x:c>
      <x:c r="G97" s="211">
        <x:v>0.76335446295995901</x:v>
      </x:c>
      <x:c r="H97" s="268">
        <x:v>4.8741949527520499E-2</x:v>
      </x:c>
    </x:row>
    <x:row r="99" spans="1:8" x14ac:dyDescent="0.2">
      <x:c r="A99" s="52" t="s">
        <x:v>556</x:v>
      </x:c>
    </x:row>
    <x:row r="100" spans="1:8" x14ac:dyDescent="0.2">
      <x:c r="A100" s="52" t="s">
        <x:v>459</x:v>
      </x:c>
    </x:row>
    <x:row r="101" spans="1:8" x14ac:dyDescent="0.2">
      <x:c r="A101" s="52" t="s">
        <x:v>557</x:v>
      </x:c>
    </x:row>
    <x:row r="102" spans="1:8" x14ac:dyDescent="0.2">
      <x:c r="A102" s="52" t="s">
        <x:v>1712</x:v>
      </x:c>
    </x:row>
    <x:row r="103" spans="1:8" x14ac:dyDescent="0.2">
      <x:c r="A103" s="52" t="s">
        <x:v>415</x:v>
      </x:c>
    </x:row>
    <x:row r="104" spans="1:8" x14ac:dyDescent="0.2">
      <x:c r="A104" s="52" t="s">
        <x:v>416</x:v>
      </x:c>
    </x:row>
    <x:row r="105" spans="1:8" x14ac:dyDescent="0.2">
      <x:c r="A105" s="52" t="s">
        <x:v>417</x:v>
      </x:c>
    </x:row>
    <x:row r="106" spans="1:8" x14ac:dyDescent="0.2">
      <x:c r="A106" s="172" t="str">
        <x:f>HYPERLINK("https://oecdcode.org/disclaimers/cyprus.html", "Information on data for Cyprus: https://oecdcode.org/disclaimers/cyprus.html")</x:f>
        <x:v>Information on data for Cyprus: https://oecdcode.org/disclaimers/cyprus.html</x:v>
      </x:c>
    </x:row>
    <x:row r="107" spans="1:8" x14ac:dyDescent="0.2">
      <x:c r="A107" s="52" t="s">
        <x:v>418</x:v>
      </x:c>
    </x:row>
  </x:sheetData>
  <x:mergeCells count="5">
    <x:mergeCell ref="B8:B10"/>
    <x:mergeCell ref="C9:D9"/>
    <x:mergeCell ref="E9:F9"/>
    <x:mergeCell ref="G9:H9"/>
    <x:mergeCell ref="C8:H8"/>
  </x:mergeCells>
  <x:conditionalFormatting sqref="C1:C200">
    <x:cfRule type="expression" dxfId="413" priority="3">
      <x:formula>ABS(LN(C1)/(D1/C1))&gt;1.95996398454005</x:formula>
    </x:cfRule>
  </x:conditionalFormatting>
  <x:conditionalFormatting sqref="E1:E200">
    <x:cfRule type="expression" dxfId="412" priority="2">
      <x:formula>ABS(LN(E1)/(F1/E1))&gt;1.95996398454005</x:formula>
    </x:cfRule>
  </x:conditionalFormatting>
  <x:conditionalFormatting sqref="G1:G200">
    <x:cfRule type="expression" dxfId="411" priority="1">
      <x:formula>ABS(LN(G1)/(H1/G1))&gt;1.95996398454005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E00-000000000000}" mc:Ignorable="x14ac xr xr2 xr3">
  <x:dimension ref="A1:BF105"/>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58" x14ac:dyDescent="0.2">
      <x:c r="A1" s="1" t="s">
        <x:v>265</x:v>
      </x:c>
    </x:row>
    <x:row r="2" spans="1:58" x14ac:dyDescent="0.2">
      <x:c r="A2" s="51" t="s">
        <x:v>266</x:v>
      </x:c>
    </x:row>
    <x:row r="3" spans="1:58" x14ac:dyDescent="0.2">
      <x:c r="A3" s="47" t="s">
        <x:v>337</x:v>
      </x:c>
    </x:row>
    <x:row r="4" spans="1:58" x14ac:dyDescent="0.2">
      <x:c r="A4" s="147" t="str">
        <x:f>HYPERLINK("#'TOC'!A1", "Back to TOC")</x:f>
        <x:v>Back to TOC</x:v>
      </x:c>
    </x:row>
    <x:row r="6" spans="1:58" ht="15.95" customHeight="1" x14ac:dyDescent="0.2">
      <x:c r="B6" s="670" t="s">
        <x:v>338</x:v>
      </x:c>
      <x:c r="C6" s="673" t="s">
        <x:v>472</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4"/>
    </x:row>
    <x:row r="7" spans="1:58" ht="32.1" customHeight="1" x14ac:dyDescent="0.2">
      <x:c r="B7" s="671"/>
      <x:c r="C7" s="675" t="s">
        <x:v>558</x:v>
      </x:c>
      <x:c r="D7" s="675"/>
      <x:c r="E7" s="675"/>
      <x:c r="F7" s="675"/>
      <x:c r="G7" s="675"/>
      <x:c r="H7" s="675"/>
      <x:c r="I7" s="675"/>
      <x:c r="J7" s="675"/>
      <x:c r="K7" s="675"/>
      <x:c r="L7" s="675"/>
      <x:c r="M7" s="675" t="s">
        <x:v>559</x:v>
      </x:c>
      <x:c r="N7" s="675"/>
      <x:c r="O7" s="675"/>
      <x:c r="P7" s="675"/>
      <x:c r="Q7" s="675"/>
      <x:c r="R7" s="675"/>
      <x:c r="S7" s="675"/>
      <x:c r="T7" s="675"/>
      <x:c r="U7" s="675"/>
      <x:c r="V7" s="675"/>
      <x:c r="W7" s="675" t="s">
        <x:v>560</x:v>
      </x:c>
      <x:c r="X7" s="675"/>
      <x:c r="Y7" s="675"/>
      <x:c r="Z7" s="675"/>
      <x:c r="AA7" s="675"/>
      <x:c r="AB7" s="675"/>
      <x:c r="AC7" s="675"/>
      <x:c r="AD7" s="675"/>
      <x:c r="AE7" s="675"/>
      <x:c r="AF7" s="675"/>
      <x:c r="AG7" s="675" t="s">
        <x:v>561</x:v>
      </x:c>
      <x:c r="AH7" s="675"/>
      <x:c r="AI7" s="675"/>
      <x:c r="AJ7" s="675"/>
      <x:c r="AK7" s="675"/>
      <x:c r="AL7" s="675"/>
      <x:c r="AM7" s="675"/>
      <x:c r="AN7" s="675"/>
      <x:c r="AO7" s="675"/>
      <x:c r="AP7" s="675"/>
      <x:c r="AQ7" s="678" t="s">
        <x:v>352</x:v>
      </x:c>
      <x:c r="AR7" s="678"/>
      <x:c r="AS7" s="678"/>
      <x:c r="AT7" s="678"/>
      <x:c r="AU7" s="678"/>
      <x:c r="AV7" s="678"/>
      <x:c r="AW7" s="678"/>
      <x:c r="AX7" s="678"/>
      <x:c r="AY7" s="678" t="s">
        <x:v>353</x:v>
      </x:c>
      <x:c r="AZ7" s="678"/>
      <x:c r="BA7" s="678"/>
      <x:c r="BB7" s="678"/>
      <x:c r="BC7" s="678"/>
      <x:c r="BD7" s="678"/>
      <x:c r="BE7" s="678"/>
      <x:c r="BF7" s="680"/>
    </x:row>
    <x:row r="8" spans="1:58" ht="15.95" customHeight="1" x14ac:dyDescent="0.2">
      <x:c r="B8" s="671"/>
      <x:c r="C8" s="676" t="s">
        <x:v>341</x:v>
      </x:c>
      <x:c r="D8" s="676"/>
      <x:c r="E8" s="676" t="s">
        <x:v>474</x:v>
      </x:c>
      <x:c r="F8" s="676"/>
      <x:c r="G8" s="676"/>
      <x:c r="H8" s="676"/>
      <x:c r="I8" s="676"/>
      <x:c r="J8" s="676"/>
      <x:c r="K8" s="676"/>
      <x:c r="L8" s="676"/>
      <x:c r="M8" s="676" t="s">
        <x:v>341</x:v>
      </x:c>
      <x:c r="N8" s="676"/>
      <x:c r="O8" s="676" t="s">
        <x:v>474</x:v>
      </x:c>
      <x:c r="P8" s="676"/>
      <x:c r="Q8" s="676"/>
      <x:c r="R8" s="676"/>
      <x:c r="S8" s="676"/>
      <x:c r="T8" s="676"/>
      <x:c r="U8" s="676"/>
      <x:c r="V8" s="676"/>
      <x:c r="W8" s="676" t="s">
        <x:v>341</x:v>
      </x:c>
      <x:c r="X8" s="676"/>
      <x:c r="Y8" s="676" t="s">
        <x:v>474</x:v>
      </x:c>
      <x:c r="Z8" s="676"/>
      <x:c r="AA8" s="676"/>
      <x:c r="AB8" s="676"/>
      <x:c r="AC8" s="676"/>
      <x:c r="AD8" s="676"/>
      <x:c r="AE8" s="676"/>
      <x:c r="AF8" s="676"/>
      <x:c r="AG8" s="676" t="s">
        <x:v>341</x:v>
      </x:c>
      <x:c r="AH8" s="676"/>
      <x:c r="AI8" s="676" t="s">
        <x:v>474</x:v>
      </x:c>
      <x:c r="AJ8" s="676"/>
      <x:c r="AK8" s="676"/>
      <x:c r="AL8" s="676"/>
      <x:c r="AM8" s="676"/>
      <x:c r="AN8" s="676"/>
      <x:c r="AO8" s="676"/>
      <x:c r="AP8" s="676"/>
      <x:c r="AQ8" s="679" t="s">
        <x:v>341</x:v>
      </x:c>
      <x:c r="AR8" s="679"/>
      <x:c r="AS8" s="679"/>
      <x:c r="AT8" s="679"/>
      <x:c r="AU8" s="679"/>
      <x:c r="AV8" s="679"/>
      <x:c r="AW8" s="679"/>
      <x:c r="AX8" s="679"/>
      <x:c r="AY8" s="679" t="s">
        <x:v>341</x:v>
      </x:c>
      <x:c r="AZ8" s="679"/>
      <x:c r="BA8" s="679"/>
      <x:c r="BB8" s="679"/>
      <x:c r="BC8" s="679"/>
      <x:c r="BD8" s="679"/>
      <x:c r="BE8" s="679"/>
      <x:c r="BF8" s="681"/>
    </x:row>
    <x:row r="9" spans="1:58" ht="48" customHeight="1" x14ac:dyDescent="0.2">
      <x:c r="B9" s="671"/>
      <x:c r="C9" s="676"/>
      <x:c r="D9" s="676"/>
      <x:c r="E9" s="677" t="s">
        <x:v>475</x:v>
      </x:c>
      <x:c r="F9" s="677"/>
      <x:c r="G9" s="677" t="s">
        <x:v>476</x:v>
      </x:c>
      <x:c r="H9" s="677"/>
      <x:c r="I9" s="677" t="s">
        <x:v>477</x:v>
      </x:c>
      <x:c r="J9" s="677"/>
      <x:c r="K9" s="677" t="s">
        <x:v>114</x:v>
      </x:c>
      <x:c r="L9" s="677"/>
      <x:c r="M9" s="676"/>
      <x:c r="N9" s="676"/>
      <x:c r="O9" s="677" t="s">
        <x:v>475</x:v>
      </x:c>
      <x:c r="P9" s="677"/>
      <x:c r="Q9" s="677" t="s">
        <x:v>476</x:v>
      </x:c>
      <x:c r="R9" s="677"/>
      <x:c r="S9" s="677" t="s">
        <x:v>477</x:v>
      </x:c>
      <x:c r="T9" s="677"/>
      <x:c r="U9" s="677" t="s">
        <x:v>114</x:v>
      </x:c>
      <x:c r="V9" s="677"/>
      <x:c r="W9" s="676"/>
      <x:c r="X9" s="676"/>
      <x:c r="Y9" s="677" t="s">
        <x:v>475</x:v>
      </x:c>
      <x:c r="Z9" s="677"/>
      <x:c r="AA9" s="677" t="s">
        <x:v>476</x:v>
      </x:c>
      <x:c r="AB9" s="677"/>
      <x:c r="AC9" s="677" t="s">
        <x:v>477</x:v>
      </x:c>
      <x:c r="AD9" s="677"/>
      <x:c r="AE9" s="677" t="s">
        <x:v>114</x:v>
      </x:c>
      <x:c r="AF9" s="677"/>
      <x:c r="AG9" s="676"/>
      <x:c r="AH9" s="676"/>
      <x:c r="AI9" s="677" t="s">
        <x:v>475</x:v>
      </x:c>
      <x:c r="AJ9" s="677"/>
      <x:c r="AK9" s="677" t="s">
        <x:v>476</x:v>
      </x:c>
      <x:c r="AL9" s="677"/>
      <x:c r="AM9" s="677" t="s">
        <x:v>477</x:v>
      </x:c>
      <x:c r="AN9" s="677"/>
      <x:c r="AO9" s="677" t="s">
        <x:v>114</x:v>
      </x:c>
      <x:c r="AP9" s="677"/>
      <x:c r="AQ9" s="679" t="s">
        <x:v>558</x:v>
      </x:c>
      <x:c r="AR9" s="679"/>
      <x:c r="AS9" s="679" t="s">
        <x:v>559</x:v>
      </x:c>
      <x:c r="AT9" s="679"/>
      <x:c r="AU9" s="679" t="s">
        <x:v>560</x:v>
      </x:c>
      <x:c r="AV9" s="679"/>
      <x:c r="AW9" s="679" t="s">
        <x:v>561</x:v>
      </x:c>
      <x:c r="AX9" s="679"/>
      <x:c r="AY9" s="679" t="s">
        <x:v>558</x:v>
      </x:c>
      <x:c r="AZ9" s="679"/>
      <x:c r="BA9" s="679" t="s">
        <x:v>559</x:v>
      </x:c>
      <x:c r="BB9" s="679"/>
      <x:c r="BC9" s="679" t="s">
        <x:v>560</x:v>
      </x:c>
      <x:c r="BD9" s="679"/>
      <x:c r="BE9" s="679" t="s">
        <x:v>561</x:v>
      </x:c>
      <x:c r="BF9" s="681"/>
    </x:row>
    <x:row r="10" spans="1:58"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343</x:v>
      </x:c>
      <x:c r="X10" s="4" t="s">
        <x:v>342</x:v>
      </x:c>
      <x:c r="Y10" s="4" t="s">
        <x:v>343</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343</x:v>
      </x:c>
      <x:c r="AL10" s="4" t="s">
        <x:v>342</x:v>
      </x:c>
      <x:c r="AM10" s="4" t="s">
        <x:v>343</x:v>
      </x:c>
      <x:c r="AN10" s="4" t="s">
        <x:v>342</x:v>
      </x:c>
      <x:c r="AO10" s="4" t="s">
        <x:v>347</x:v>
      </x:c>
      <x:c r="AP10" s="4" t="s">
        <x:v>342</x:v>
      </x:c>
      <x:c r="AQ10" s="4" t="s">
        <x:v>347</x:v>
      </x:c>
      <x:c r="AR10" s="4" t="s">
        <x:v>342</x:v>
      </x:c>
      <x:c r="AS10" s="4" t="s">
        <x:v>347</x:v>
      </x:c>
      <x:c r="AT10" s="4" t="s">
        <x:v>342</x:v>
      </x:c>
      <x:c r="AU10" s="4" t="s">
        <x:v>347</x:v>
      </x:c>
      <x:c r="AV10" s="4" t="s">
        <x:v>342</x:v>
      </x:c>
      <x:c r="AW10" s="4" t="s">
        <x:v>347</x:v>
      </x:c>
      <x:c r="AX10" s="4" t="s">
        <x:v>342</x:v>
      </x:c>
      <x:c r="AY10" s="4" t="s">
        <x:v>347</x:v>
      </x:c>
      <x:c r="AZ10" s="4" t="s">
        <x:v>342</x:v>
      </x:c>
      <x:c r="BA10" s="4" t="s">
        <x:v>347</x:v>
      </x:c>
      <x:c r="BB10" s="4" t="s">
        <x:v>342</x:v>
      </x:c>
      <x:c r="BC10" s="4" t="s">
        <x:v>347</x:v>
      </x:c>
      <x:c r="BD10" s="4" t="s">
        <x:v>342</x:v>
      </x:c>
      <x:c r="BE10" s="4" t="s">
        <x:v>347</x:v>
      </x:c>
      <x:c r="BF10" s="5" t="s">
        <x:v>342</x:v>
      </x:c>
    </x:row>
    <x:row r="11" spans="1:58" ht="12.95" customHeight="1" x14ac:dyDescent="0.2">
      <x:c r="A11" s="6"/>
      <x:c r="B11" s="7"/>
      <x:c r="C11" s="8" t="s">
        <x:v>2019</x:v>
      </x:c>
      <x:c r="D11" s="179" t="s">
        <x:v>2020</x:v>
      </x:c>
      <x:c r="E11" s="8" t="s">
        <x:v>2021</x:v>
      </x:c>
      <x:c r="F11" s="179" t="s">
        <x:v>2022</x:v>
      </x:c>
      <x:c r="G11" s="8" t="s">
        <x:v>2023</x:v>
      </x:c>
      <x:c r="H11" s="179" t="s">
        <x:v>2024</x:v>
      </x:c>
      <x:c r="I11" s="8" t="s">
        <x:v>2025</x:v>
      </x:c>
      <x:c r="J11" s="179" t="s">
        <x:v>2026</x:v>
      </x:c>
      <x:c r="K11" s="8" t="s">
        <x:v>2027</x:v>
      </x:c>
      <x:c r="L11" s="179" t="s">
        <x:v>2028</x:v>
      </x:c>
      <x:c r="M11" s="8" t="s">
        <x:v>2029</x:v>
      </x:c>
      <x:c r="N11" s="179" t="s">
        <x:v>2030</x:v>
      </x:c>
      <x:c r="O11" s="8" t="s">
        <x:v>2031</x:v>
      </x:c>
      <x:c r="P11" s="179" t="s">
        <x:v>2032</x:v>
      </x:c>
      <x:c r="Q11" s="8" t="s">
        <x:v>2033</x:v>
      </x:c>
      <x:c r="R11" s="179" t="s">
        <x:v>2034</x:v>
      </x:c>
      <x:c r="S11" s="8" t="s">
        <x:v>2035</x:v>
      </x:c>
      <x:c r="T11" s="179" t="s">
        <x:v>2036</x:v>
      </x:c>
      <x:c r="U11" s="8" t="s">
        <x:v>2037</x:v>
      </x:c>
      <x:c r="V11" s="179" t="s">
        <x:v>2038</x:v>
      </x:c>
      <x:c r="W11" s="8" t="s">
        <x:v>2039</x:v>
      </x:c>
      <x:c r="X11" s="179" t="s">
        <x:v>2040</x:v>
      </x:c>
      <x:c r="Y11" s="8" t="s">
        <x:v>2041</x:v>
      </x:c>
      <x:c r="Z11" s="179" t="s">
        <x:v>2042</x:v>
      </x:c>
      <x:c r="AA11" s="8" t="s">
        <x:v>2043</x:v>
      </x:c>
      <x:c r="AB11" s="179" t="s">
        <x:v>2044</x:v>
      </x:c>
      <x:c r="AC11" s="8" t="s">
        <x:v>2045</x:v>
      </x:c>
      <x:c r="AD11" s="179" t="s">
        <x:v>2046</x:v>
      </x:c>
      <x:c r="AE11" s="8" t="s">
        <x:v>2047</x:v>
      </x:c>
      <x:c r="AF11" s="179" t="s">
        <x:v>2048</x:v>
      </x:c>
      <x:c r="AG11" s="8" t="s">
        <x:v>2049</x:v>
      </x:c>
      <x:c r="AH11" s="179" t="s">
        <x:v>2050</x:v>
      </x:c>
      <x:c r="AI11" s="8" t="s">
        <x:v>2051</x:v>
      </x:c>
      <x:c r="AJ11" s="179" t="s">
        <x:v>2052</x:v>
      </x:c>
      <x:c r="AK11" s="8" t="s">
        <x:v>2053</x:v>
      </x:c>
      <x:c r="AL11" s="179" t="s">
        <x:v>2054</x:v>
      </x:c>
      <x:c r="AM11" s="8" t="s">
        <x:v>2055</x:v>
      </x:c>
      <x:c r="AN11" s="179" t="s">
        <x:v>2056</x:v>
      </x:c>
      <x:c r="AO11" s="8" t="s">
        <x:v>2057</x:v>
      </x:c>
      <x:c r="AP11" s="179" t="s">
        <x:v>2058</x:v>
      </x:c>
      <x:c r="AQ11" s="10" t="s">
        <x:v>2059</x:v>
      </x:c>
      <x:c r="AR11" s="10" t="s">
        <x:v>2060</x:v>
      </x:c>
      <x:c r="AS11" s="10" t="s">
        <x:v>2061</x:v>
      </x:c>
      <x:c r="AT11" s="10" t="s">
        <x:v>2062</x:v>
      </x:c>
      <x:c r="AU11" s="10" t="s">
        <x:v>2063</x:v>
      </x:c>
      <x:c r="AV11" s="10" t="s">
        <x:v>2064</x:v>
      </x:c>
      <x:c r="AW11" s="10" t="s">
        <x:v>2065</x:v>
      </x:c>
      <x:c r="AX11" s="10" t="s">
        <x:v>2066</x:v>
      </x:c>
      <x:c r="AY11" s="10" t="s">
        <x:v>2067</x:v>
      </x:c>
      <x:c r="AZ11" s="10" t="s">
        <x:v>2068</x:v>
      </x:c>
      <x:c r="BA11" s="10" t="s">
        <x:v>2069</x:v>
      </x:c>
      <x:c r="BB11" s="10" t="s">
        <x:v>2070</x:v>
      </x:c>
      <x:c r="BC11" s="10" t="s">
        <x:v>2071</x:v>
      </x:c>
      <x:c r="BD11" s="10" t="s">
        <x:v>2072</x:v>
      </x:c>
      <x:c r="BE11" s="10" t="s">
        <x:v>2073</x:v>
      </x:c>
      <x:c r="BF11" s="11" t="s">
        <x:v>2074</x:v>
      </x:c>
    </x:row>
    <x:row r="12" spans="1:58" ht="12.95" customHeight="1" x14ac:dyDescent="0.2">
      <x:c r="A12" s="2" t="s">
        <x:v>354</x:v>
      </x:c>
      <x:c r="B12" s="12">
        <x:v>2</x:v>
      </x:c>
      <x:c r="C12" s="13">
        <x:v>8.3854409414756699</x:v>
      </x:c>
      <x:c r="D12" s="173">
        <x:v>0.65482992461919698</x:v>
      </x:c>
      <x:c r="E12" s="13">
        <x:v>8.2406088635934402</x:v>
      </x:c>
      <x:c r="F12" s="173">
        <x:v>1.5521049989158999</x:v>
      </x:c>
      <x:c r="G12" s="13">
        <x:v>7.4274724435821202</x:v>
      </x:c>
      <x:c r="H12" s="173">
        <x:v>1.2778793681584999</x:v>
      </x:c>
      <x:c r="I12" s="13">
        <x:v>8.6410281557027702</x:v>
      </x:c>
      <x:c r="J12" s="173">
        <x:v>0.82658522855845795</x:v>
      </x:c>
      <x:c r="K12" s="13">
        <x:v>0.40041929210933203</x:v>
      </x:c>
      <x:c r="L12" s="173">
        <x:v>1.63591641601907</x:v>
      </x:c>
      <x:c r="M12" s="13">
        <x:v>36.571434549659202</x:v>
      </x:c>
      <x:c r="N12" s="173">
        <x:v>1.66056715486811</x:v>
      </x:c>
      <x:c r="O12" s="13">
        <x:v>42.943112090494502</x:v>
      </x:c>
      <x:c r="P12" s="173">
        <x:v>3.2226073777058901</x:v>
      </x:c>
      <x:c r="Q12" s="13">
        <x:v>36.965752344688497</x:v>
      </x:c>
      <x:c r="R12" s="173">
        <x:v>2.7547081616236802</x:v>
      </x:c>
      <x:c r="S12" s="13">
        <x:v>35.026063050975203</x:v>
      </x:c>
      <x:c r="T12" s="173">
        <x:v>1.8255424853181399</x:v>
      </x:c>
      <x:c r="U12" s="13">
        <x:v>-7.9170490395192799</x:v>
      </x:c>
      <x:c r="V12" s="173">
        <x:v>2.99464765153476</x:v>
      </x:c>
      <x:c r="W12" s="13">
        <x:v>18.556333797536499</x:v>
      </x:c>
      <x:c r="X12" s="173">
        <x:v>1.04799046976803</x:v>
      </x:c>
      <x:c r="Y12" s="13">
        <x:v>13.2624920143942</x:v>
      </x:c>
      <x:c r="Z12" s="173">
        <x:v>2.2808711119687501</x:v>
      </x:c>
      <x:c r="AA12" s="13">
        <x:v>16.3003381382286</x:v>
      </x:c>
      <x:c r="AB12" s="173">
        <x:v>2.22886835435401</x:v>
      </x:c>
      <x:c r="AC12" s="13">
        <x:v>20.3766619960846</x:v>
      </x:c>
      <x:c r="AD12" s="173">
        <x:v>1.1717088727341201</x:v>
      </x:c>
      <x:c r="AE12" s="13">
        <x:v>7.1141699816903197</x:v>
      </x:c>
      <x:c r="AF12" s="173">
        <x:v>2.23715705120124</x:v>
      </x:c>
      <x:c r="AG12" s="13">
        <x:v>36.486790711328602</x:v>
      </x:c>
      <x:c r="AH12" s="173">
        <x:v>1.2942220354082401</x:v>
      </x:c>
      <x:c r="AI12" s="13">
        <x:v>35.5537870315178</x:v>
      </x:c>
      <x:c r="AJ12" s="173">
        <x:v>3.14310376165627</x:v>
      </x:c>
      <x:c r="AK12" s="13">
        <x:v>39.306437073500902</x:v>
      </x:c>
      <x:c r="AL12" s="173">
        <x:v>2.55444393784067</x:v>
      </x:c>
      <x:c r="AM12" s="13">
        <x:v>35.956246797237398</x:v>
      </x:c>
      <x:c r="AN12" s="173">
        <x:v>1.43016885720132</x:v>
      </x:c>
      <x:c r="AO12" s="13">
        <x:v>0.40245976571963399</x:v>
      </x:c>
      <x:c r="AP12" s="173">
        <x:v>3.21624892201765</x:v>
      </x:c>
      <x:c r="AQ12" s="15"/>
      <x:c r="AR12" s="15"/>
      <x:c r="AS12" s="15"/>
      <x:c r="AT12" s="15"/>
      <x:c r="AU12" s="15"/>
      <x:c r="AV12" s="15"/>
      <x:c r="AW12" s="15"/>
      <x:c r="AX12" s="15"/>
      <x:c r="AY12" s="15"/>
      <x:c r="AZ12" s="15"/>
      <x:c r="BA12" s="15"/>
      <x:c r="BB12" s="15"/>
      <x:c r="BC12" s="15"/>
      <x:c r="BD12" s="15"/>
      <x:c r="BE12" s="15"/>
      <x:c r="BF12" s="16"/>
    </x:row>
    <x:row r="13" spans="1:58" ht="12.95" customHeight="1" x14ac:dyDescent="0.2">
      <x:c r="A13" s="2" t="s">
        <x:v>355</x:v>
      </x:c>
      <x:c r="B13" s="12">
        <x:v>2</x:v>
      </x:c>
      <x:c r="C13" s="13">
        <x:v>11.222918046896099</x:v>
      </x:c>
      <x:c r="D13" s="173">
        <x:v>0.95200909864586203</x:v>
      </x:c>
      <x:c r="E13" s="13">
        <x:v>8.4220706761976807</x:v>
      </x:c>
      <x:c r="F13" s="173">
        <x:v>1.79703721880459</x:v>
      </x:c>
      <x:c r="G13" s="13">
        <x:v>9.5687414141797795</x:v>
      </x:c>
      <x:c r="H13" s="173">
        <x:v>1.6878702084034301</x:v>
      </x:c>
      <x:c r="I13" s="13">
        <x:v>12.5042352250902</x:v>
      </x:c>
      <x:c r="J13" s="173">
        <x:v>1.2799445877990201</x:v>
      </x:c>
      <x:c r="K13" s="13">
        <x:v>4.0821645488925498</x:v>
      </x:c>
      <x:c r="L13" s="173">
        <x:v>2.1162059872796601</x:v>
      </x:c>
      <x:c r="M13" s="13">
        <x:v>41.269877666063898</x:v>
      </x:c>
      <x:c r="N13" s="173">
        <x:v>1.6270636500476501</x:v>
      </x:c>
      <x:c r="O13" s="13">
        <x:v>39.249689443294599</x:v>
      </x:c>
      <x:c r="P13" s="173">
        <x:v>2.9754484539300399</x:v>
      </x:c>
      <x:c r="Q13" s="13">
        <x:v>44.892557199404798</x:v>
      </x:c>
      <x:c r="R13" s="173">
        <x:v>3.42732865846035</x:v>
      </x:c>
      <x:c r="S13" s="13">
        <x:v>41.483039132900998</x:v>
      </x:c>
      <x:c r="T13" s="173">
        <x:v>1.98769321132041</x:v>
      </x:c>
      <x:c r="U13" s="13">
        <x:v>2.2333496896063698</x:v>
      </x:c>
      <x:c r="V13" s="173">
        <x:v>3.39407182158839</x:v>
      </x:c>
      <x:c r="W13" s="13">
        <x:v>14.581312600754799</x:v>
      </x:c>
      <x:c r="X13" s="173">
        <x:v>1.0394852554948399</x:v>
      </x:c>
      <x:c r="Y13" s="13">
        <x:v>12.4230550629956</x:v>
      </x:c>
      <x:c r="Z13" s="173">
        <x:v>1.93339367245591</x:v>
      </x:c>
      <x:c r="AA13" s="13">
        <x:v>12.8668480860893</x:v>
      </x:c>
      <x:c r="AB13" s="173">
        <x:v>2.0256436035646601</x:v>
      </x:c>
      <x:c r="AC13" s="13">
        <x:v>15.3493047197541</x:v>
      </x:c>
      <x:c r="AD13" s="173">
        <x:v>1.34927100543679</x:v>
      </x:c>
      <x:c r="AE13" s="13">
        <x:v>2.9262496567585399</x:v>
      </x:c>
      <x:c r="AF13" s="173">
        <x:v>2.3997810631937999</x:v>
      </x:c>
      <x:c r="AG13" s="13">
        <x:v>32.925891686285098</x:v>
      </x:c>
      <x:c r="AH13" s="173">
        <x:v>1.51256884055054</x:v>
      </x:c>
      <x:c r="AI13" s="13">
        <x:v>39.9051848175122</x:v>
      </x:c>
      <x:c r="AJ13" s="173">
        <x:v>2.5616247515469701</x:v>
      </x:c>
      <x:c r="AK13" s="13">
        <x:v>32.671853300326099</x:v>
      </x:c>
      <x:c r="AL13" s="173">
        <x:v>3.1636612994229298</x:v>
      </x:c>
      <x:c r="AM13" s="13">
        <x:v>30.663420922254701</x:v>
      </x:c>
      <x:c r="AN13" s="173">
        <x:v>1.8855231443645599</x:v>
      </x:c>
      <x:c r="AO13" s="13">
        <x:v>-9.2417638952574706</x:v>
      </x:c>
      <x:c r="AP13" s="173">
        <x:v>2.7666951134453601</x:v>
      </x:c>
      <x:c r="AQ13" s="15"/>
      <x:c r="AR13" s="15"/>
      <x:c r="AS13" s="15"/>
      <x:c r="AT13" s="15"/>
      <x:c r="AU13" s="15"/>
      <x:c r="AV13" s="15"/>
      <x:c r="AW13" s="15"/>
      <x:c r="AX13" s="15"/>
      <x:c r="AY13" s="15"/>
      <x:c r="AZ13" s="15"/>
      <x:c r="BA13" s="15"/>
      <x:c r="BB13" s="15"/>
      <x:c r="BC13" s="15"/>
      <x:c r="BD13" s="15"/>
      <x:c r="BE13" s="15"/>
      <x:c r="BF13" s="16"/>
    </x:row>
    <x:row r="14" spans="1:58" ht="12.95" customHeight="1" x14ac:dyDescent="0.2">
      <x:c r="A14" s="2" t="s">
        <x:v>356</x:v>
      </x:c>
      <x:c r="B14" s="12">
        <x:v>2</x:v>
      </x:c>
      <x:c r="C14" s="13">
        <x:v>9.1400259935795294</x:v>
      </x:c>
      <x:c r="D14" s="173">
        <x:v>0.681444124909802</x:v>
      </x:c>
      <x:c r="E14" s="13">
        <x:v>6.8658666089223903</x:v>
      </x:c>
      <x:c r="F14" s="173">
        <x:v>0.92437402807276503</x:v>
      </x:c>
      <x:c r="G14" s="13">
        <x:v>7.4311710619656797</x:v>
      </x:c>
      <x:c r="H14" s="173">
        <x:v>1.1729653435415801</x:v>
      </x:c>
      <x:c r="I14" s="13">
        <x:v>11.071290057789501</x:v>
      </x:c>
      <x:c r="J14" s="173">
        <x:v>1.00896957579882</x:v>
      </x:c>
      <x:c r="K14" s="13">
        <x:v>4.2054234488670703</x:v>
      </x:c>
      <x:c r="L14" s="173">
        <x:v>1.3311035798017801</x:v>
      </x:c>
      <x:c r="M14" s="13">
        <x:v>24.182527515253302</x:v>
      </x:c>
      <x:c r="N14" s="173">
        <x:v>0.99925266738059504</x:v>
      </x:c>
      <x:c r="O14" s="13">
        <x:v>25.524098532186802</x:v>
      </x:c>
      <x:c r="P14" s="173">
        <x:v>1.90285671572475</x:v>
      </x:c>
      <x:c r="Q14" s="13">
        <x:v>26.985118749236499</x:v>
      </x:c>
      <x:c r="R14" s="173">
        <x:v>2.02203983858612</x:v>
      </x:c>
      <x:c r="S14" s="13">
        <x:v>22.391348238898601</x:v>
      </x:c>
      <x:c r="T14" s="173">
        <x:v>1.3400337406706999</x:v>
      </x:c>
      <x:c r="U14" s="13">
        <x:v>-3.1327502932882498</x:v>
      </x:c>
      <x:c r="V14" s="173">
        <x:v>2.1977184501767901</x:v>
      </x:c>
      <x:c r="W14" s="13">
        <x:v>19.058532589866701</x:v>
      </x:c>
      <x:c r="X14" s="173">
        <x:v>0.93340397230689598</x:v>
      </x:c>
      <x:c r="Y14" s="13">
        <x:v>17.8776971458486</x:v>
      </x:c>
      <x:c r="Z14" s="173">
        <x:v>1.6273523182532199</x:v>
      </x:c>
      <x:c r="AA14" s="13">
        <x:v>21.3228614291599</x:v>
      </x:c>
      <x:c r="AB14" s="173">
        <x:v>1.7508601046165</x:v>
      </x:c>
      <x:c r="AC14" s="13">
        <x:v>19.095413386829399</x:v>
      </x:c>
      <x:c r="AD14" s="173">
        <x:v>1.1907799742766201</x:v>
      </x:c>
      <x:c r="AE14" s="13">
        <x:v>1.21771624098077</x:v>
      </x:c>
      <x:c r="AF14" s="173">
        <x:v>1.8858175311396601</x:v>
      </x:c>
      <x:c r="AG14" s="13">
        <x:v>47.618913901300502</x:v>
      </x:c>
      <x:c r="AH14" s="173">
        <x:v>1.21716182241111</x:v>
      </x:c>
      <x:c r="AI14" s="13">
        <x:v>49.732337713042199</x:v>
      </x:c>
      <x:c r="AJ14" s="173">
        <x:v>2.6434579747767901</x:v>
      </x:c>
      <x:c r="AK14" s="13">
        <x:v>44.260848759637902</x:v>
      </x:c>
      <x:c r="AL14" s="173">
        <x:v>2.2764144179933599</x:v>
      </x:c>
      <x:c r="AM14" s="13">
        <x:v>47.441948316482602</x:v>
      </x:c>
      <x:c r="AN14" s="173">
        <x:v>1.4627249077492701</x:v>
      </x:c>
      <x:c r="AO14" s="13">
        <x:v>-2.2903893965595801</x:v>
      </x:c>
      <x:c r="AP14" s="173">
        <x:v>2.92513331657383</x:v>
      </x:c>
      <x:c r="AQ14" s="15"/>
      <x:c r="AR14" s="15"/>
      <x:c r="AS14" s="15"/>
      <x:c r="AT14" s="15"/>
      <x:c r="AU14" s="15"/>
      <x:c r="AV14" s="15"/>
      <x:c r="AW14" s="15"/>
      <x:c r="AX14" s="15"/>
      <x:c r="AY14" s="15"/>
      <x:c r="AZ14" s="15"/>
      <x:c r="BA14" s="15"/>
      <x:c r="BB14" s="15"/>
      <x:c r="BC14" s="15"/>
      <x:c r="BD14" s="15"/>
      <x:c r="BE14" s="15"/>
      <x:c r="BF14" s="16"/>
    </x:row>
    <x:row r="15" spans="1:58" ht="12.95" customHeight="1" x14ac:dyDescent="0.2">
      <x:c r="A15" s="2" t="s">
        <x:v>357</x:v>
      </x:c>
      <x:c r="B15" s="12">
        <x:v>2</x:v>
      </x:c>
      <x:c r="C15" s="13">
        <x:v>6.3821506230131098</x:v>
      </x:c>
      <x:c r="D15" s="173">
        <x:v>0.51799024091961499</x:v>
      </x:c>
      <x:c r="E15" s="13">
        <x:v>6.8006849055302903</x:v>
      </x:c>
      <x:c r="F15" s="173">
        <x:v>1.12457294791493</x:v>
      </x:c>
      <x:c r="G15" s="13">
        <x:v>10.883054722562401</x:v>
      </x:c>
      <x:c r="H15" s="173">
        <x:v>2.28606142119401</x:v>
      </x:c>
      <x:c r="I15" s="13">
        <x:v>5.2855302937271604</x:v>
      </x:c>
      <x:c r="J15" s="173">
        <x:v>0.55700723069316804</x:v>
      </x:c>
      <x:c r="K15" s="13">
        <x:v>-1.51515461180313</x:v>
      </x:c>
      <x:c r="L15" s="173">
        <x:v>1.24670767330441</x:v>
      </x:c>
      <x:c r="M15" s="13">
        <x:v>43.393720275767002</x:v>
      </x:c>
      <x:c r="N15" s="173">
        <x:v>1.0855801604308599</x:v>
      </x:c>
      <x:c r="O15" s="13">
        <x:v>36.758859865578998</x:v>
      </x:c>
      <x:c r="P15" s="173">
        <x:v>2.2328293412365201</x:v>
      </x:c>
      <x:c r="Q15" s="13">
        <x:v>38.013004019183597</x:v>
      </x:c>
      <x:c r="R15" s="173">
        <x:v>3.3272141272129598</x:v>
      </x:c>
      <x:c r="S15" s="13">
        <x:v>45.792475900269203</x:v>
      </x:c>
      <x:c r="T15" s="173">
        <x:v>1.3901163506535501</x:v>
      </x:c>
      <x:c r="U15" s="13">
        <x:v>9.0336160346902794</x:v>
      </x:c>
      <x:c r="V15" s="173">
        <x:v>2.76182067208619</x:v>
      </x:c>
      <x:c r="W15" s="13">
        <x:v>14.8726649596447</x:v>
      </x:c>
      <x:c r="X15" s="173">
        <x:v>0.94958387990635396</x:v>
      </x:c>
      <x:c r="Y15" s="13">
        <x:v>19.619150307637302</x:v>
      </x:c>
      <x:c r="Z15" s="173">
        <x:v>2.2785531354733801</x:v>
      </x:c>
      <x:c r="AA15" s="13">
        <x:v>21.025583124575199</x:v>
      </x:c>
      <x:c r="AB15" s="173">
        <x:v>3.11132117097744</x:v>
      </x:c>
      <x:c r="AC15" s="13">
        <x:v>12.9423957262984</x:v>
      </x:c>
      <x:c r="AD15" s="173">
        <x:v>1.01838861702505</x:v>
      </x:c>
      <x:c r="AE15" s="13">
        <x:v>-6.6767545813389297</x:v>
      </x:c>
      <x:c r="AF15" s="173">
        <x:v>2.36677632606319</x:v>
      </x:c>
      <x:c r="AG15" s="13">
        <x:v>35.3514641415752</x:v>
      </x:c>
      <x:c r="AH15" s="173">
        <x:v>1.1726866860324801</x:v>
      </x:c>
      <x:c r="AI15" s="13">
        <x:v>36.8213049212534</x:v>
      </x:c>
      <x:c r="AJ15" s="173">
        <x:v>2.5203333948137301</x:v>
      </x:c>
      <x:c r="AK15" s="13">
        <x:v>30.078358133678801</x:v>
      </x:c>
      <x:c r="AL15" s="173">
        <x:v>3.0264079453421999</x:v>
      </x:c>
      <x:c r="AM15" s="13">
        <x:v>35.979598079705198</x:v>
      </x:c>
      <x:c r="AN15" s="173">
        <x:v>1.42718571766061</x:v>
      </x:c>
      <x:c r="AO15" s="13">
        <x:v>-0.84170684154822295</x:v>
      </x:c>
      <x:c r="AP15" s="173">
        <x:v>2.8723545065429601</x:v>
      </x:c>
      <x:c r="AQ15" s="15"/>
      <x:c r="AR15" s="15"/>
      <x:c r="AS15" s="15"/>
      <x:c r="AT15" s="15"/>
      <x:c r="AU15" s="15"/>
      <x:c r="AV15" s="15"/>
      <x:c r="AW15" s="15"/>
      <x:c r="AX15" s="15"/>
      <x:c r="AY15" s="15"/>
      <x:c r="AZ15" s="15"/>
      <x:c r="BA15" s="15"/>
      <x:c r="BB15" s="15"/>
      <x:c r="BC15" s="15"/>
      <x:c r="BD15" s="15"/>
      <x:c r="BE15" s="15"/>
      <x:c r="BF15" s="16"/>
    </x:row>
    <x:row r="16" spans="1:58" ht="12.95" customHeight="1" x14ac:dyDescent="0.2">
      <x:c r="A16" s="2" t="s">
        <x:v>358</x:v>
      </x:c>
      <x:c r="B16" s="12">
        <x:v>2</x:v>
      </x:c>
      <x:c r="C16" s="13">
        <x:v>19.146049669501</x:v>
      </x:c>
      <x:c r="D16" s="173">
        <x:v>0.95241898674845504</x:v>
      </x:c>
      <x:c r="E16" s="13">
        <x:v>16.864682733568301</x:v>
      </x:c>
      <x:c r="F16" s="173">
        <x:v>2.0097584099130201</x:v>
      </x:c>
      <x:c r="G16" s="13">
        <x:v>19.9932191216235</x:v>
      </x:c>
      <x:c r="H16" s="173">
        <x:v>2.2294454660000498</x:v>
      </x:c>
      <x:c r="I16" s="13">
        <x:v>19.739386887674002</x:v>
      </x:c>
      <x:c r="J16" s="173">
        <x:v>1.39703071286324</x:v>
      </x:c>
      <x:c r="K16" s="13">
        <x:v>2.8747041541056899</x:v>
      </x:c>
      <x:c r="L16" s="173">
        <x:v>2.6613140040537901</x:v>
      </x:c>
      <x:c r="M16" s="13">
        <x:v>33.773568726209596</x:v>
      </x:c>
      <x:c r="N16" s="173">
        <x:v>1.12462753911668</x:v>
      </x:c>
      <x:c r="O16" s="13">
        <x:v>36.184318846432603</x:v>
      </x:c>
      <x:c r="P16" s="173">
        <x:v>2.45263742764473</x:v>
      </x:c>
      <x:c r="Q16" s="13">
        <x:v>34.559816751851002</x:v>
      </x:c>
      <x:c r="R16" s="173">
        <x:v>2.6660075515682999</x:v>
      </x:c>
      <x:c r="S16" s="13">
        <x:v>32.110299534467202</x:v>
      </x:c>
      <x:c r="T16" s="173">
        <x:v>1.46684712747042</x:v>
      </x:c>
      <x:c r="U16" s="13">
        <x:v>-4.0740193119653503</x:v>
      </x:c>
      <x:c r="V16" s="173">
        <x:v>2.8175383717643601</x:v>
      </x:c>
      <x:c r="W16" s="13">
        <x:v>22.886731401830499</x:v>
      </x:c>
      <x:c r="X16" s="173">
        <x:v>1.0773448187374499</x:v>
      </x:c>
      <x:c r="Y16" s="13">
        <x:v>20.4597443671707</x:v>
      </x:c>
      <x:c r="Z16" s="173">
        <x:v>1.90359317449128</x:v>
      </x:c>
      <x:c r="AA16" s="13">
        <x:v>24.319338008266499</x:v>
      </x:c>
      <x:c r="AB16" s="173">
        <x:v>2.1941973275349298</x:v>
      </x:c>
      <x:c r="AC16" s="13">
        <x:v>23.730955942978699</x:v>
      </x:c>
      <x:c r="AD16" s="173">
        <x:v>1.5002611811762101</x:v>
      </x:c>
      <x:c r="AE16" s="13">
        <x:v>3.2712115758079698</x:v>
      </x:c>
      <x:c r="AF16" s="173">
        <x:v>2.3903119754229598</x:v>
      </x:c>
      <x:c r="AG16" s="13">
        <x:v>24.193650202459001</x:v>
      </x:c>
      <x:c r="AH16" s="173">
        <x:v>0.99572799825832403</x:v>
      </x:c>
      <x:c r="AI16" s="13">
        <x:v>26.4912540528283</x:v>
      </x:c>
      <x:c r="AJ16" s="173">
        <x:v>2.4290610891545898</x:v>
      </x:c>
      <x:c r="AK16" s="13">
        <x:v>21.127626118258899</x:v>
      </x:c>
      <x:c r="AL16" s="173">
        <x:v>2.1692992088909802</x:v>
      </x:c>
      <x:c r="AM16" s="13">
        <x:v>24.419357634880001</x:v>
      </x:c>
      <x:c r="AN16" s="173">
        <x:v>1.3401952496904399</x:v>
      </x:c>
      <x:c r="AO16" s="13">
        <x:v>-2.0718964179483002</x:v>
      </x:c>
      <x:c r="AP16" s="173">
        <x:v>2.7709507541277398</x:v>
      </x:c>
      <x:c r="AQ16" s="15"/>
      <x:c r="AR16" s="15"/>
      <x:c r="AS16" s="15"/>
      <x:c r="AT16" s="15"/>
      <x:c r="AU16" s="15"/>
      <x:c r="AV16" s="15"/>
      <x:c r="AW16" s="15"/>
      <x:c r="AX16" s="15"/>
      <x:c r="AY16" s="15"/>
      <x:c r="AZ16" s="15"/>
      <x:c r="BA16" s="15"/>
      <x:c r="BB16" s="15"/>
      <x:c r="BC16" s="15"/>
      <x:c r="BD16" s="15"/>
      <x:c r="BE16" s="15"/>
      <x:c r="BF16" s="16"/>
    </x:row>
    <x:row r="17" spans="1:58" ht="12.95" customHeight="1" x14ac:dyDescent="0.2">
      <x:c r="A17" s="2" t="s">
        <x:v>359</x:v>
      </x:c>
      <x:c r="B17" s="12">
        <x:v>2</x:v>
      </x:c>
      <x:c r="C17" s="13">
        <x:v>4.4114676832256503</x:v>
      </x:c>
      <x:c r="D17" s="173">
        <x:v>0.41262857087888299</x:v>
      </x:c>
      <x:c r="E17" s="13">
        <x:v>5.1404431777586801</x:v>
      </x:c>
      <x:c r="F17" s="173">
        <x:v>1.0489912767805301</x:v>
      </x:c>
      <x:c r="G17" s="13">
        <x:v>4.7697494045860296</x:v>
      </x:c>
      <x:c r="H17" s="173">
        <x:v>1.0291551055188299</x:v>
      </x:c>
      <x:c r="I17" s="13">
        <x:v>4.1018727919081801</x:v>
      </x:c>
      <x:c r="J17" s="173">
        <x:v>0.453714064085327</x:v>
      </x:c>
      <x:c r="K17" s="13">
        <x:v>-1.0385703858505</x:v>
      </x:c>
      <x:c r="L17" s="173">
        <x:v>1.1578310072731</x:v>
      </x:c>
      <x:c r="M17" s="13">
        <x:v>22.292662717794901</x:v>
      </x:c>
      <x:c r="N17" s="173">
        <x:v>1.34421161279704</x:v>
      </x:c>
      <x:c r="O17" s="13">
        <x:v>24.286862693913399</x:v>
      </x:c>
      <x:c r="P17" s="173">
        <x:v>3.07849490939343</x:v>
      </x:c>
      <x:c r="Q17" s="13">
        <x:v>22.5101512568272</x:v>
      </x:c>
      <x:c r="R17" s="173">
        <x:v>2.4815956645397899</x:v>
      </x:c>
      <x:c r="S17" s="13">
        <x:v>21.725986587021701</x:v>
      </x:c>
      <x:c r="T17" s="173">
        <x:v>1.4278387795484</x:v>
      </x:c>
      <x:c r="U17" s="13">
        <x:v>-2.56087610689177</x:v>
      </x:c>
      <x:c r="V17" s="173">
        <x:v>3.24329061190334</x:v>
      </x:c>
      <x:c r="W17" s="13">
        <x:v>12.779636263354</x:v>
      </x:c>
      <x:c r="X17" s="173">
        <x:v>0.67049679367609505</x:v>
      </x:c>
      <x:c r="Y17" s="13">
        <x:v>11.810532695528901</x:v>
      </x:c>
      <x:c r="Z17" s="173">
        <x:v>1.48558806029534</x:v>
      </x:c>
      <x:c r="AA17" s="13">
        <x:v>11.566576086665799</x:v>
      </x:c>
      <x:c r="AB17" s="173">
        <x:v>1.4345857302637901</x:v>
      </x:c>
      <x:c r="AC17" s="13">
        <x:v>13.2285630149489</x:v>
      </x:c>
      <x:c r="AD17" s="173">
        <x:v>0.83986922038987999</x:v>
      </x:c>
      <x:c r="AE17" s="13">
        <x:v>1.4180303194200099</x:v>
      </x:c>
      <x:c r="AF17" s="173">
        <x:v>1.71693456451528</x:v>
      </x:c>
      <x:c r="AG17" s="13">
        <x:v>60.516233335625401</x:v>
      </x:c>
      <x:c r="AH17" s="173">
        <x:v>1.2979359035592499</x:v>
      </x:c>
      <x:c r="AI17" s="13">
        <x:v>58.762161432798997</x:v>
      </x:c>
      <x:c r="AJ17" s="173">
        <x:v>2.7417716577874098</x:v>
      </x:c>
      <x:c r="AK17" s="13">
        <x:v>61.153523251921001</x:v>
      </x:c>
      <x:c r="AL17" s="173">
        <x:v>2.56713362659193</x:v>
      </x:c>
      <x:c r="AM17" s="13">
        <x:v>60.943577606121202</x:v>
      </x:c>
      <x:c r="AN17" s="173">
        <x:v>1.51488868424971</x:v>
      </x:c>
      <x:c r="AO17" s="13">
        <x:v>2.1814161733222699</x:v>
      </x:c>
      <x:c r="AP17" s="173">
        <x:v>2.9618568008262498</x:v>
      </x:c>
      <x:c r="AQ17" s="15"/>
      <x:c r="AR17" s="15"/>
      <x:c r="AS17" s="15"/>
      <x:c r="AT17" s="15"/>
      <x:c r="AU17" s="15"/>
      <x:c r="AV17" s="15"/>
      <x:c r="AW17" s="15"/>
      <x:c r="AX17" s="15"/>
      <x:c r="AY17" s="15"/>
      <x:c r="AZ17" s="15"/>
      <x:c r="BA17" s="15"/>
      <x:c r="BB17" s="15"/>
      <x:c r="BC17" s="15"/>
      <x:c r="BD17" s="15"/>
      <x:c r="BE17" s="15"/>
      <x:c r="BF17" s="16"/>
    </x:row>
    <x:row r="18" spans="1:58" ht="12.95" customHeight="1" x14ac:dyDescent="0.2">
      <x:c r="A18" s="17" t="s">
        <x:v>360</x:v>
      </x:c>
      <x:c r="B18" s="12">
        <x:v>2</x:v>
      </x:c>
      <x:c r="C18" s="13">
        <x:v>4.9696511029970099</x:v>
      </x:c>
      <x:c r="D18" s="173">
        <x:v>0.60811721460824397</x:v>
      </x:c>
      <x:c r="E18" s="13">
        <x:v>5.6782531553260602</x:v>
      </x:c>
      <x:c r="F18" s="173">
        <x:v>1.4019684717271601</x:v>
      </x:c>
      <x:c r="G18" s="13">
        <x:v>4.3303647873031199</x:v>
      </x:c>
      <x:c r="H18" s="173">
        <x:v>1.40715548981836</x:v>
      </x:c>
      <x:c r="I18" s="13">
        <x:v>4.9417625593165404</x:v>
      </x:c>
      <x:c r="J18" s="173">
        <x:v>0.68180077513344495</x:v>
      </x:c>
      <x:c r="K18" s="13">
        <x:v>-0.73649059600952405</x:v>
      </x:c>
      <x:c r="L18" s="173">
        <x:v>1.50176845610943</x:v>
      </x:c>
      <x:c r="M18" s="13">
        <x:v>28.933175829814498</x:v>
      </x:c>
      <x:c r="N18" s="173">
        <x:v>2.07023176510519</x:v>
      </x:c>
      <x:c r="O18" s="13">
        <x:v>29.7813351702776</x:v>
      </x:c>
      <x:c r="P18" s="173">
        <x:v>4.1120712884959403</x:v>
      </x:c>
      <x:c r="Q18" s="13">
        <x:v>28.900777213118801</x:v>
      </x:c>
      <x:c r="R18" s="173">
        <x:v>3.8917992507450001</x:v>
      </x:c>
      <x:c r="S18" s="13">
        <x:v>28.957245311690102</x:v>
      </x:c>
      <x:c r="T18" s="173">
        <x:v>2.21563608160232</x:v>
      </x:c>
      <x:c r="U18" s="13">
        <x:v>-0.82408985858745298</x:v>
      </x:c>
      <x:c r="V18" s="173">
        <x:v>4.36268450264346</x:v>
      </x:c>
      <x:c r="W18" s="13">
        <x:v>9.2223743695520195</x:v>
      </x:c>
      <x:c r="X18" s="173">
        <x:v>0.80552662959776899</x:v>
      </x:c>
      <x:c r="Y18" s="13">
        <x:v>7.4979346822741597</x:v>
      </x:c>
      <x:c r="Z18" s="173">
        <x:v>1.7657207194417901</x:v>
      </x:c>
      <x:c r="AA18" s="13">
        <x:v>7.2447553085556597</x:v>
      </x:c>
      <x:c r="AB18" s="173">
        <x:v>1.8189390522298801</x:v>
      </x:c>
      <x:c r="AC18" s="13">
        <x:v>10.149874982728999</x:v>
      </x:c>
      <x:c r="AD18" s="173">
        <x:v>1.0078471181184601</x:v>
      </x:c>
      <x:c r="AE18" s="13">
        <x:v>2.6519403004548798</x:v>
      </x:c>
      <x:c r="AF18" s="173">
        <x:v>2.0470738209271002</x:v>
      </x:c>
      <x:c r="AG18" s="13">
        <x:v>56.8747986976364</x:v>
      </x:c>
      <x:c r="AH18" s="173">
        <x:v>1.9751366082084401</x:v>
      </x:c>
      <x:c r="AI18" s="13">
        <x:v>57.042476992122197</x:v>
      </x:c>
      <x:c r="AJ18" s="173">
        <x:v>3.7133377454198802</x:v>
      </x:c>
      <x:c r="AK18" s="13">
        <x:v>59.524102691022399</x:v>
      </x:c>
      <x:c r="AL18" s="173">
        <x:v>3.8379741548724899</x:v>
      </x:c>
      <x:c r="AM18" s="13">
        <x:v>55.951117146264302</x:v>
      </x:c>
      <x:c r="AN18" s="173">
        <x:v>2.29476528502363</x:v>
      </x:c>
      <x:c r="AO18" s="13">
        <x:v>-1.0913598458578899</x:v>
      </x:c>
      <x:c r="AP18" s="173">
        <x:v>4.0029422414325699</x:v>
      </x:c>
      <x:c r="AQ18" s="15"/>
      <x:c r="AR18" s="15"/>
      <x:c r="AS18" s="15"/>
      <x:c r="AT18" s="15"/>
      <x:c r="AU18" s="15"/>
      <x:c r="AV18" s="15"/>
      <x:c r="AW18" s="15"/>
      <x:c r="AX18" s="15"/>
      <x:c r="AY18" s="15"/>
      <x:c r="AZ18" s="15"/>
      <x:c r="BA18" s="15"/>
      <x:c r="BB18" s="15"/>
      <x:c r="BC18" s="15"/>
      <x:c r="BD18" s="15"/>
      <x:c r="BE18" s="15"/>
      <x:c r="BF18" s="16"/>
    </x:row>
    <x:row r="19" spans="1:58" ht="12.95" customHeight="1" x14ac:dyDescent="0.2">
      <x:c r="A19" s="17" t="s">
        <x:v>361</x:v>
      </x:c>
      <x:c r="B19" s="12">
        <x:v>2</x:v>
      </x:c>
      <x:c r="C19" s="13">
        <x:v>3.4946705392297202</x:v>
      </x:c>
      <x:c r="D19" s="173">
        <x:v>0.53239597786760195</x:v>
      </x:c>
      <x:c r="E19" s="13">
        <x:v>3.9337572380766401</x:v>
      </x:c>
      <x:c r="F19" s="173">
        <x:v>1.2308602333587</x:v>
      </x:c>
      <x:c r="G19" s="13">
        <x:v>5.3566832345431301</x:v>
      </x:c>
      <x:c r="H19" s="173">
        <x:v>1.40437072851256</x:v>
      </x:c>
      <x:c r="I19" s="13">
        <x:v>2.7807550818808502</x:v>
      </x:c>
      <x:c r="J19" s="173">
        <x:v>0.55797544714408498</x:v>
      </x:c>
      <x:c r="K19" s="13">
        <x:v>-1.1530021561957999</x:v>
      </x:c>
      <x:c r="L19" s="173">
        <x:v>1.28147090515603</x:v>
      </x:c>
      <x:c r="M19" s="13">
        <x:v>11.385847430696399</x:v>
      </x:c>
      <x:c r="N19" s="173">
        <x:v>1.04354890579835</x:v>
      </x:c>
      <x:c r="O19" s="13">
        <x:v>11.958897502215599</x:v>
      </x:c>
      <x:c r="P19" s="173">
        <x:v>2.3986254340222901</x:v>
      </x:c>
      <x:c r="Q19" s="13">
        <x:v>13.973496988991601</x:v>
      </x:c>
      <x:c r="R19" s="173">
        <x:v>2.1203374281824798</x:v>
      </x:c>
      <x:c r="S19" s="13">
        <x:v>10.3514653847599</x:v>
      </x:c>
      <x:c r="T19" s="173">
        <x:v>1.0737620500234599</x:v>
      </x:c>
      <x:c r="U19" s="13">
        <x:v>-1.6074321174557</x:v>
      </x:c>
      <x:c r="V19" s="173">
        <x:v>2.45640357375233</x:v>
      </x:c>
      <x:c r="W19" s="13">
        <x:v>18.622317054587601</x:v>
      </x:c>
      <x:c r="X19" s="173">
        <x:v>1.1835675032620301</x:v>
      </x:c>
      <x:c r="Y19" s="13">
        <x:v>21.486722433833101</x:v>
      </x:c>
      <x:c r="Z19" s="173">
        <x:v>2.7959325474916499</x:v>
      </x:c>
      <x:c r="AA19" s="13">
        <x:v>17.339702231523599</x:v>
      </x:c>
      <x:c r="AB19" s="173">
        <x:v>2.2667261441706801</x:v>
      </x:c>
      <x:c r="AC19" s="13">
        <x:v>18.0712333758051</x:v>
      </x:c>
      <x:c r="AD19" s="173">
        <x:v>1.25840645433052</x:v>
      </x:c>
      <x:c r="AE19" s="13">
        <x:v>-3.4154890580280401</x:v>
      </x:c>
      <x:c r="AF19" s="173">
        <x:v>2.9532892553850201</x:v>
      </x:c>
      <x:c r="AG19" s="13">
        <x:v>66.497164975486299</x:v>
      </x:c>
      <x:c r="AH19" s="173">
        <x:v>1.58544950911644</x:v>
      </x:c>
      <x:c r="AI19" s="13">
        <x:v>62.620622825874598</x:v>
      </x:c>
      <x:c r="AJ19" s="173">
        <x:v>3.0433451123241402</x:v>
      </x:c>
      <x:c r="AK19" s="13">
        <x:v>63.3301175449417</x:v>
      </x:c>
      <x:c r="AL19" s="173">
        <x:v>3.0532995601822299</x:v>
      </x:c>
      <x:c r="AM19" s="13">
        <x:v>68.796546157554104</x:v>
      </x:c>
      <x:c r="AN19" s="173">
        <x:v>1.74544803292108</x:v>
      </x:c>
      <x:c r="AO19" s="13">
        <x:v>6.1759233316795301</x:v>
      </x:c>
      <x:c r="AP19" s="173">
        <x:v>3.1389196398912298</x:v>
      </x:c>
      <x:c r="AQ19" s="15"/>
      <x:c r="AR19" s="15"/>
      <x:c r="AS19" s="15"/>
      <x:c r="AT19" s="15"/>
      <x:c r="AU19" s="15"/>
      <x:c r="AV19" s="15"/>
      <x:c r="AW19" s="15"/>
      <x:c r="AX19" s="15"/>
      <x:c r="AY19" s="15"/>
      <x:c r="AZ19" s="15"/>
      <x:c r="BA19" s="15"/>
      <x:c r="BB19" s="15"/>
      <x:c r="BC19" s="15"/>
      <x:c r="BD19" s="15"/>
      <x:c r="BE19" s="15"/>
      <x:c r="BF19" s="16"/>
    </x:row>
    <x:row r="20" spans="1:58" ht="12.95" customHeight="1" x14ac:dyDescent="0.2">
      <x:c r="A20" s="2" t="s">
        <x:v>362</x:v>
      </x:c>
      <x:c r="B20" s="12">
        <x:v>2</x:v>
      </x:c>
      <x:c r="C20" s="13">
        <x:v>10.6289620941679</x:v>
      </x:c>
      <x:c r="D20" s="173">
        <x:v>0.99415481818836604</x:v>
      </x:c>
      <x:c r="E20" s="13">
        <x:v>8.6000065157966308</x:v>
      </x:c>
      <x:c r="F20" s="173">
        <x:v>1.77147806862532</x:v>
      </x:c>
      <x:c r="G20" s="13">
        <x:v>12.9493879285733</x:v>
      </x:c>
      <x:c r="H20" s="173">
        <x:v>2.1276920715635401</x:v>
      </x:c>
      <x:c r="I20" s="13">
        <x:v>10.612728236911501</x:v>
      </x:c>
      <x:c r="J20" s="173">
        <x:v>1.26128699114576</x:v>
      </x:c>
      <x:c r="K20" s="13">
        <x:v>2.01272172111491</x:v>
      </x:c>
      <x:c r="L20" s="173">
        <x:v>2.1201546532930098</x:v>
      </x:c>
      <x:c r="M20" s="13">
        <x:v>34.244480098540897</x:v>
      </x:c>
      <x:c r="N20" s="173">
        <x:v>1.4488332777114299</x:v>
      </x:c>
      <x:c r="O20" s="13">
        <x:v>41.8619054470864</x:v>
      </x:c>
      <x:c r="P20" s="173">
        <x:v>2.8713178674206001</x:v>
      </x:c>
      <x:c r="Q20" s="13">
        <x:v>33.661425914938597</x:v>
      </x:c>
      <x:c r="R20" s="173">
        <x:v>3.2593440167807</x:v>
      </x:c>
      <x:c r="S20" s="13">
        <x:v>31.8333012774022</x:v>
      </x:c>
      <x:c r="T20" s="173">
        <x:v>1.9088576017848999</x:v>
      </x:c>
      <x:c r="U20" s="13">
        <x:v>-10.028604169684099</x:v>
      </x:c>
      <x:c r="V20" s="173">
        <x:v>3.62052227458422</x:v>
      </x:c>
      <x:c r="W20" s="13">
        <x:v>27.380971814601502</x:v>
      </x:c>
      <x:c r="X20" s="173">
        <x:v>1.2876232503767699</x:v>
      </x:c>
      <x:c r="Y20" s="13">
        <x:v>23.454927209918701</x:v>
      </x:c>
      <x:c r="Z20" s="173">
        <x:v>3.0956660419041602</x:v>
      </x:c>
      <x:c r="AA20" s="13">
        <x:v>21.100193313318499</x:v>
      </x:c>
      <x:c r="AB20" s="173">
        <x:v>2.7909903268470599</x:v>
      </x:c>
      <x:c r="AC20" s="13">
        <x:v>30.452386968930899</x:v>
      </x:c>
      <x:c r="AD20" s="173">
        <x:v>1.6421092109558</x:v>
      </x:c>
      <x:c r="AE20" s="13">
        <x:v>6.9974597590121901</x:v>
      </x:c>
      <x:c r="AF20" s="173">
        <x:v>3.51403470459895</x:v>
      </x:c>
      <x:c r="AG20" s="13">
        <x:v>27.745585992689701</x:v>
      </x:c>
      <x:c r="AH20" s="173">
        <x:v>1.2139232068579</x:v>
      </x:c>
      <x:c r="AI20" s="13">
        <x:v>26.083160827198299</x:v>
      </x:c>
      <x:c r="AJ20" s="173">
        <x:v>2.61377793590575</x:v>
      </x:c>
      <x:c r="AK20" s="13">
        <x:v>32.288992843169602</x:v>
      </x:c>
      <x:c r="AL20" s="173">
        <x:v>2.8641774329473502</x:v>
      </x:c>
      <x:c r="AM20" s="13">
        <x:v>27.101583516755401</x:v>
      </x:c>
      <x:c r="AN20" s="173">
        <x:v>1.4567545378439299</x:v>
      </x:c>
      <x:c r="AO20" s="13">
        <x:v>1.0184226895570201</x:v>
      </x:c>
      <x:c r="AP20" s="173">
        <x:v>2.9877897419622998</x:v>
      </x:c>
      <x:c r="AQ20" s="15"/>
      <x:c r="AR20" s="15"/>
      <x:c r="AS20" s="15"/>
      <x:c r="AT20" s="15"/>
      <x:c r="AU20" s="15"/>
      <x:c r="AV20" s="15"/>
      <x:c r="AW20" s="15"/>
      <x:c r="AX20" s="15"/>
      <x:c r="AY20" s="15"/>
      <x:c r="AZ20" s="15"/>
      <x:c r="BA20" s="15"/>
      <x:c r="BB20" s="15"/>
      <x:c r="BC20" s="15"/>
      <x:c r="BD20" s="15"/>
      <x:c r="BE20" s="15"/>
      <x:c r="BF20" s="16"/>
    </x:row>
    <x:row r="21" spans="1:58" ht="12.95" customHeight="1" x14ac:dyDescent="0.2">
      <x:c r="A21" s="2" t="s">
        <x:v>363</x:v>
      </x:c>
      <x:c r="B21" s="12">
        <x:v>2</x:v>
      </x:c>
      <x:c r="C21" s="13">
        <x:v>7.0849349544223896</x:v>
      </x:c>
      <x:c r="D21" s="173">
        <x:v>0.70298686638763497</x:v>
      </x:c>
      <x:c r="E21" s="13">
        <x:v>8.2300065266892304</x:v>
      </x:c>
      <x:c r="F21" s="173">
        <x:v>1.91360262639462</x:v>
      </x:c>
      <x:c r="G21" s="13">
        <x:v>5.0454296747696601</x:v>
      </x:c>
      <x:c r="H21" s="173">
        <x:v>1.46336630151667</x:v>
      </x:c>
      <x:c r="I21" s="13">
        <x:v>7.0190097909511797</x:v>
      </x:c>
      <x:c r="J21" s="173">
        <x:v>0.748515109156762</x:v>
      </x:c>
      <x:c r="K21" s="13">
        <x:v>-1.21099673573805</x:v>
      </x:c>
      <x:c r="L21" s="173">
        <x:v>1.94911175138258</x:v>
      </x:c>
      <x:c r="M21" s="13">
        <x:v>19.517763623395499</x:v>
      </x:c>
      <x:c r="N21" s="173">
        <x:v>1.06377160213178</x:v>
      </x:c>
      <x:c r="O21" s="13">
        <x:v>22.7658693087239</x:v>
      </x:c>
      <x:c r="P21" s="173">
        <x:v>2.52558747784416</x:v>
      </x:c>
      <x:c r="Q21" s="13">
        <x:v>20.660139000198299</x:v>
      </x:c>
      <x:c r="R21" s="173">
        <x:v>2.3989870785482901</x:v>
      </x:c>
      <x:c r="S21" s="13">
        <x:v>18.678946393009799</x:v>
      </x:c>
      <x:c r="T21" s="173">
        <x:v>1.4185982088203399</x:v>
      </x:c>
      <x:c r="U21" s="13">
        <x:v>-4.0869229157140401</x:v>
      </x:c>
      <x:c r="V21" s="173">
        <x:v>3.0373935085655899</x:v>
      </x:c>
      <x:c r="W21" s="13">
        <x:v>18.5368305398672</x:v>
      </x:c>
      <x:c r="X21" s="173">
        <x:v>1.1607024958329</x:v>
      </x:c>
      <x:c r="Y21" s="13">
        <x:v>13.9886231833139</x:v>
      </x:c>
      <x:c r="Z21" s="173">
        <x:v>2.1499300569828002</x:v>
      </x:c>
      <x:c r="AA21" s="13">
        <x:v>16.363823255080501</x:v>
      </x:c>
      <x:c r="AB21" s="173">
        <x:v>2.96325112879448</x:v>
      </x:c>
      <x:c r="AC21" s="13">
        <x:v>20.880026572750499</x:v>
      </x:c>
      <x:c r="AD21" s="173">
        <x:v>1.49600918264578</x:v>
      </x:c>
      <x:c r="AE21" s="13">
        <x:v>6.8914033894366398</x:v>
      </x:c>
      <x:c r="AF21" s="173">
        <x:v>2.4762294584583602</x:v>
      </x:c>
      <x:c r="AG21" s="13">
        <x:v>54.8604708823149</x:v>
      </x:c>
      <x:c r="AH21" s="173">
        <x:v>1.64505927904035</x:v>
      </x:c>
      <x:c r="AI21" s="13">
        <x:v>55.015500981273</x:v>
      </x:c>
      <x:c r="AJ21" s="173">
        <x:v>3.53680862170259</x:v>
      </x:c>
      <x:c r="AK21" s="13">
        <x:v>57.930608069951603</x:v>
      </x:c>
      <x:c r="AL21" s="173">
        <x:v>3.6671892409312101</x:v>
      </x:c>
      <x:c r="AM21" s="13">
        <x:v>53.422017243288501</x:v>
      </x:c>
      <x:c r="AN21" s="173">
        <x:v>2.1376532412401898</x:v>
      </x:c>
      <x:c r="AO21" s="13">
        <x:v>-1.5934837379845399</x:v>
      </x:c>
      <x:c r="AP21" s="173">
        <x:v>4.1327151082699896</x:v>
      </x:c>
      <x:c r="AQ21" s="15"/>
      <x:c r="AR21" s="15"/>
      <x:c r="AS21" s="15"/>
      <x:c r="AT21" s="15"/>
      <x:c r="AU21" s="15"/>
      <x:c r="AV21" s="15"/>
      <x:c r="AW21" s="15"/>
      <x:c r="AX21" s="15"/>
      <x:c r="AY21" s="15"/>
      <x:c r="AZ21" s="15"/>
      <x:c r="BA21" s="15"/>
      <x:c r="BB21" s="15"/>
      <x:c r="BC21" s="15"/>
      <x:c r="BD21" s="15"/>
      <x:c r="BE21" s="15"/>
      <x:c r="BF21" s="16"/>
    </x:row>
    <x:row r="22" spans="1:58" ht="12.95" customHeight="1" x14ac:dyDescent="0.2">
      <x:c r="A22" s="2" t="s">
        <x:v>364</x:v>
      </x:c>
      <x:c r="B22" s="12">
        <x:v>2</x:v>
      </x:c>
      <x:c r="C22" s="13">
        <x:v>11.504651619059</x:v>
      </x:c>
      <x:c r="D22" s="173">
        <x:v>1.2660400784677599</x:v>
      </x:c>
      <x:c r="E22" s="13">
        <x:v>7.0874886349726598</x:v>
      </x:c>
      <x:c r="F22" s="173">
        <x:v>1.9396106239250099</x:v>
      </x:c>
      <x:c r="G22" s="13">
        <x:v>12.8093704873673</x:v>
      </x:c>
      <x:c r="H22" s="173">
        <x:v>2.7070756316823799</x:v>
      </x:c>
      <x:c r="I22" s="13">
        <x:v>12.5347285986866</x:v>
      </x:c>
      <x:c r="J22" s="173">
        <x:v>1.6857043977717401</x:v>
      </x:c>
      <x:c r="K22" s="13">
        <x:v>5.4472399637139803</x:v>
      </x:c>
      <x:c r="L22" s="173">
        <x:v>2.4914776813614901</x:v>
      </x:c>
      <x:c r="M22" s="13">
        <x:v>28.929335957250299</x:v>
      </x:c>
      <x:c r="N22" s="173">
        <x:v>1.87918844425692</x:v>
      </x:c>
      <x:c r="O22" s="13">
        <x:v>36.534323651048297</x:v>
      </x:c>
      <x:c r="P22" s="173">
        <x:v>3.9641175727809199</x:v>
      </x:c>
      <x:c r="Q22" s="13">
        <x:v>25.6393540494701</x:v>
      </x:c>
      <x:c r="R22" s="173">
        <x:v>3.7642666213444702</x:v>
      </x:c>
      <x:c r="S22" s="13">
        <x:v>26.653412475541099</x:v>
      </x:c>
      <x:c r="T22" s="173">
        <x:v>2.1444546037596099</x:v>
      </x:c>
      <x:c r="U22" s="13">
        <x:v>-9.8809111755072898</x:v>
      </x:c>
      <x:c r="V22" s="173">
        <x:v>4.1147143695814901</x:v>
      </x:c>
      <x:c r="W22" s="13">
        <x:v>30.222470097462001</x:v>
      </x:c>
      <x:c r="X22" s="173">
        <x:v>1.8684209648776999</x:v>
      </x:c>
      <x:c r="Y22" s="13">
        <x:v>22.078103539502301</x:v>
      </x:c>
      <x:c r="Z22" s="173">
        <x:v>3.2727677575820602</x:v>
      </x:c>
      <x:c r="AA22" s="13">
        <x:v>25.486221697547801</x:v>
      </x:c>
      <x:c r="AB22" s="173">
        <x:v>3.9803963569182201</x:v>
      </x:c>
      <x:c r="AC22" s="13">
        <x:v>35.782764298866098</x:v>
      </x:c>
      <x:c r="AD22" s="173">
        <x:v>2.5571237149577799</x:v>
      </x:c>
      <x:c r="AE22" s="13">
        <x:v>13.704660759363801</x:v>
      </x:c>
      <x:c r="AF22" s="173">
        <x:v>4.12292054776497</x:v>
      </x:c>
      <x:c r="AG22" s="13">
        <x:v>29.3435423262287</x:v>
      </x:c>
      <x:c r="AH22" s="173">
        <x:v>1.66193881388689</x:v>
      </x:c>
      <x:c r="AI22" s="13">
        <x:v>34.300084174476702</x:v>
      </x:c>
      <x:c r="AJ22" s="173">
        <x:v>4.0884852602131598</x:v>
      </x:c>
      <x:c r="AK22" s="13">
        <x:v>36.065053765614898</x:v>
      </x:c>
      <x:c r="AL22" s="173">
        <x:v>4.2371085225741503</x:v>
      </x:c>
      <x:c r="AM22" s="13">
        <x:v>25.0290946269062</x:v>
      </x:c>
      <x:c r="AN22" s="173">
        <x:v>2.3476804311094699</x:v>
      </x:c>
      <x:c r="AO22" s="13">
        <x:v>-9.2709895475704993</x:v>
      </x:c>
      <x:c r="AP22" s="173">
        <x:v>4.7546173307594701</x:v>
      </x:c>
      <x:c r="AQ22" s="15"/>
      <x:c r="AR22" s="15"/>
      <x:c r="AS22" s="15"/>
      <x:c r="AT22" s="15"/>
      <x:c r="AU22" s="15"/>
      <x:c r="AV22" s="15"/>
      <x:c r="AW22" s="15"/>
      <x:c r="AX22" s="15"/>
      <x:c r="AY22" s="15"/>
      <x:c r="AZ22" s="15"/>
      <x:c r="BA22" s="15"/>
      <x:c r="BB22" s="15"/>
      <x:c r="BC22" s="15"/>
      <x:c r="BD22" s="15"/>
      <x:c r="BE22" s="15"/>
      <x:c r="BF22" s="16"/>
    </x:row>
    <x:row r="23" spans="1:58" ht="12.95" customHeight="1" x14ac:dyDescent="0.2">
      <x:c r="A23" s="2" t="s">
        <x:v>365</x:v>
      </x:c>
      <x:c r="B23" s="12">
        <x:v>2</x:v>
      </x:c>
      <x:c r="C23" s="13">
        <x:v>14.758971317775099</x:v>
      </x:c>
      <x:c r="D23" s="173">
        <x:v>1.0683741162590601</x:v>
      </x:c>
      <x:c r="E23" s="13">
        <x:v>11.1008776020909</x:v>
      </x:c>
      <x:c r="F23" s="173">
        <x:v>2.1122362670769799</x:v>
      </x:c>
      <x:c r="G23" s="13">
        <x:v>13.7268985437767</x:v>
      </x:c>
      <x:c r="H23" s="173">
        <x:v>2.48619716069443</x:v>
      </x:c>
      <x:c r="I23" s="13">
        <x:v>16.2667423321261</x:v>
      </x:c>
      <x:c r="J23" s="173">
        <x:v>1.3409365737483501</x:v>
      </x:c>
      <x:c r="K23" s="13">
        <x:v>5.1658647300351799</x:v>
      </x:c>
      <x:c r="L23" s="173">
        <x:v>2.4840289636502701</x:v>
      </x:c>
      <x:c r="M23" s="13">
        <x:v>32.7402357020677</x:v>
      </x:c>
      <x:c r="N23" s="173">
        <x:v>1.39881718092198</x:v>
      </x:c>
      <x:c r="O23" s="13">
        <x:v>45.563971683177698</x:v>
      </x:c>
      <x:c r="P23" s="173">
        <x:v>3.1807088644400001</x:v>
      </x:c>
      <x:c r="Q23" s="13">
        <x:v>37.848951520198298</x:v>
      </x:c>
      <x:c r="R23" s="173">
        <x:v>3.3958007961612098</x:v>
      </x:c>
      <x:c r="S23" s="13">
        <x:v>25.711272746959899</x:v>
      </x:c>
      <x:c r="T23" s="173">
        <x:v>1.70197494227381</x:v>
      </x:c>
      <x:c r="U23" s="13">
        <x:v>-19.852698936217902</x:v>
      </x:c>
      <x:c r="V23" s="173">
        <x:v>3.6939355185007701</x:v>
      </x:c>
      <x:c r="W23" s="13">
        <x:v>27.461787900361699</x:v>
      </x:c>
      <x:c r="X23" s="173">
        <x:v>1.59815364721303</x:v>
      </x:c>
      <x:c r="Y23" s="13">
        <x:v>19.267216177708701</x:v>
      </x:c>
      <x:c r="Z23" s="173">
        <x:v>3.07928662247273</x:v>
      </x:c>
      <x:c r="AA23" s="13">
        <x:v>25.2588367378148</x:v>
      </x:c>
      <x:c r="AB23" s="173">
        <x:v>3.7673062209617001</x:v>
      </x:c>
      <x:c r="AC23" s="13">
        <x:v>31.482667527035701</x:v>
      </x:c>
      <x:c r="AD23" s="173">
        <x:v>2.0221399415694701</x:v>
      </x:c>
      <x:c r="AE23" s="13">
        <x:v>12.215451349326999</x:v>
      </x:c>
      <x:c r="AF23" s="173">
        <x:v>3.7693537764890799</x:v>
      </x:c>
      <x:c r="AG23" s="13">
        <x:v>25.039005079795501</x:v>
      </x:c>
      <x:c r="AH23" s="173">
        <x:v>1.6259647823124801</x:v>
      </x:c>
      <x:c r="AI23" s="13">
        <x:v>24.067934537022701</x:v>
      </x:c>
      <x:c r="AJ23" s="173">
        <x:v>2.9694560959843002</x:v>
      </x:c>
      <x:c r="AK23" s="13">
        <x:v>23.1653131982101</x:v>
      </x:c>
      <x:c r="AL23" s="173">
        <x:v>3.40971380873179</x:v>
      </x:c>
      <x:c r="AM23" s="13">
        <x:v>26.539317393878299</x:v>
      </x:c>
      <x:c r="AN23" s="173">
        <x:v>1.9972696021484</x:v>
      </x:c>
      <x:c r="AO23" s="13">
        <x:v>2.4713828568556799</x:v>
      </x:c>
      <x:c r="AP23" s="173">
        <x:v>3.34973873824541</x:v>
      </x:c>
      <x:c r="AQ23" s="15"/>
      <x:c r="AR23" s="15"/>
      <x:c r="AS23" s="15"/>
      <x:c r="AT23" s="15"/>
      <x:c r="AU23" s="15"/>
      <x:c r="AV23" s="15"/>
      <x:c r="AW23" s="15"/>
      <x:c r="AX23" s="15"/>
      <x:c r="AY23" s="15"/>
      <x:c r="AZ23" s="15"/>
      <x:c r="BA23" s="15"/>
      <x:c r="BB23" s="15"/>
      <x:c r="BC23" s="15"/>
      <x:c r="BD23" s="15"/>
      <x:c r="BE23" s="15"/>
      <x:c r="BF23" s="16"/>
    </x:row>
    <x:row r="24" spans="1:58" ht="12.95" customHeight="1" x14ac:dyDescent="0.2">
      <x:c r="A24" s="2" t="s">
        <x:v>366</x:v>
      </x:c>
      <x:c r="B24" s="12">
        <x:v>2</x:v>
      </x:c>
      <x:c r="C24" s="13">
        <x:v>18.0257780800126</x:v>
      </x:c>
      <x:c r="D24" s="173">
        <x:v>1.19456384875461</x:v>
      </x:c>
      <x:c r="E24" s="13">
        <x:v>17.560315312228099</x:v>
      </x:c>
      <x:c r="F24" s="173">
        <x:v>3.4178675300467898</x:v>
      </x:c>
      <x:c r="G24" s="13">
        <x:v>18.915226063099499</x:v>
      </x:c>
      <x:c r="H24" s="173">
        <x:v>2.6064618599155498</x:v>
      </x:c>
      <x:c r="I24" s="13">
        <x:v>18.124225740246999</x:v>
      </x:c>
      <x:c r="J24" s="173">
        <x:v>1.39756444317727</x:v>
      </x:c>
      <x:c r="K24" s="13">
        <x:v>0.56391042801890401</x:v>
      </x:c>
      <x:c r="L24" s="173">
        <x:v>3.6220445458438899</x:v>
      </x:c>
      <x:c r="M24" s="13">
        <x:v>25.5457596006598</x:v>
      </x:c>
      <x:c r="N24" s="173">
        <x:v>2.14809317292789</x:v>
      </x:c>
      <x:c r="O24" s="13">
        <x:v>35.043145959520999</x:v>
      </x:c>
      <x:c r="P24" s="173">
        <x:v>5.1402946927990296</x:v>
      </x:c>
      <x:c r="Q24" s="13">
        <x:v>34.586169961680497</x:v>
      </x:c>
      <x:c r="R24" s="173">
        <x:v>4.9359200557097802</x:v>
      </x:c>
      <x:c r="S24" s="13">
        <x:v>20.272773035237901</x:v>
      </x:c>
      <x:c r="T24" s="173">
        <x:v>2.0032452207384299</x:v>
      </x:c>
      <x:c r="U24" s="13">
        <x:v>-14.770372924283199</x:v>
      </x:c>
      <x:c r="V24" s="173">
        <x:v>5.6372504357444901</x:v>
      </x:c>
      <x:c r="W24" s="13">
        <x:v>36.035074543458698</x:v>
      </x:c>
      <x:c r="X24" s="173">
        <x:v>1.7268208092361801</x:v>
      </x:c>
      <x:c r="Y24" s="13">
        <x:v>20.896561050340399</x:v>
      </x:c>
      <x:c r="Z24" s="173">
        <x:v>3.9235493732067201</x:v>
      </x:c>
      <x:c r="AA24" s="13">
        <x:v>31.5922028087254</x:v>
      </x:c>
      <x:c r="AB24" s="173">
        <x:v>3.5867738202637698</x:v>
      </x:c>
      <x:c r="AC24" s="13">
        <x:v>40.895595120477701</x:v>
      </x:c>
      <x:c r="AD24" s="173">
        <x:v>1.9996628256353399</x:v>
      </x:c>
      <x:c r="AE24" s="13">
        <x:v>19.999034070137299</x:v>
      </x:c>
      <x:c r="AF24" s="173">
        <x:v>4.1703142275040301</x:v>
      </x:c>
      <x:c r="AG24" s="13">
        <x:v>20.393387775868899</x:v>
      </x:c>
      <x:c r="AH24" s="173">
        <x:v>1.24404898438358</x:v>
      </x:c>
      <x:c r="AI24" s="13">
        <x:v>26.499977677910401</x:v>
      </x:c>
      <x:c r="AJ24" s="173">
        <x:v>3.3676364883190999</x:v>
      </x:c>
      <x:c r="AK24" s="13">
        <x:v>14.9064011664946</x:v>
      </x:c>
      <x:c r="AL24" s="173">
        <x:v>2.0912104725834602</x:v>
      </x:c>
      <x:c r="AM24" s="13">
        <x:v>20.7074061040374</x:v>
      </x:c>
      <x:c r="AN24" s="173">
        <x:v>1.7362107701391101</x:v>
      </x:c>
      <x:c r="AO24" s="13">
        <x:v>-5.7925715738730599</x:v>
      </x:c>
      <x:c r="AP24" s="173">
        <x:v>3.7493988803615101</x:v>
      </x:c>
      <x:c r="AQ24" s="15"/>
      <x:c r="AR24" s="15"/>
      <x:c r="AS24" s="15"/>
      <x:c r="AT24" s="15"/>
      <x:c r="AU24" s="15"/>
      <x:c r="AV24" s="15"/>
      <x:c r="AW24" s="15"/>
      <x:c r="AX24" s="15"/>
      <x:c r="AY24" s="15"/>
      <x:c r="AZ24" s="15"/>
      <x:c r="BA24" s="15"/>
      <x:c r="BB24" s="15"/>
      <x:c r="BC24" s="15"/>
      <x:c r="BD24" s="15"/>
      <x:c r="BE24" s="15"/>
      <x:c r="BF24" s="16"/>
    </x:row>
    <x:row r="25" spans="1:58" ht="12.95" customHeight="1" x14ac:dyDescent="0.2">
      <x:c r="A25" s="2" t="s">
        <x:v>367</x:v>
      </x:c>
      <x:c r="B25" s="12">
        <x:v>2</x:v>
      </x:c>
      <x:c r="C25" s="13">
        <x:v>8.2542499374678808</x:v>
      </x:c>
      <x:c r="D25" s="173">
        <x:v>0.71540743304209997</x:v>
      </x:c>
      <x:c r="E25" s="13">
        <x:v>4.9877940315886304</x:v>
      </x:c>
      <x:c r="F25" s="173">
        <x:v>1.6343317770490799</x:v>
      </x:c>
      <x:c r="G25" s="13">
        <x:v>10.536100881336701</x:v>
      </x:c>
      <x:c r="H25" s="173">
        <x:v>1.8870885171021099</x:v>
      </x:c>
      <x:c r="I25" s="13">
        <x:v>8.4498787584296906</x:v>
      </x:c>
      <x:c r="J25" s="173">
        <x:v>0.85617738482805805</x:v>
      </x:c>
      <x:c r="K25" s="13">
        <x:v>3.46208472684105</x:v>
      </x:c>
      <x:c r="L25" s="173">
        <x:v>1.93377012712288</x:v>
      </x:c>
      <x:c r="M25" s="13">
        <x:v>29.527454533946901</x:v>
      </x:c>
      <x:c r="N25" s="173">
        <x:v>1.4278259739360499</x:v>
      </x:c>
      <x:c r="O25" s="13">
        <x:v>31.8411728406222</x:v>
      </x:c>
      <x:c r="P25" s="173">
        <x:v>3.00795005184973</x:v>
      </x:c>
      <x:c r="Q25" s="13">
        <x:v>27.8707998154294</x:v>
      </x:c>
      <x:c r="R25" s="173">
        <x:v>3.3777029231500202</x:v>
      </x:c>
      <x:c r="S25" s="13">
        <x:v>29.216844055643499</x:v>
      </x:c>
      <x:c r="T25" s="173">
        <x:v>1.7382668832242201</x:v>
      </x:c>
      <x:c r="U25" s="13">
        <x:v>-2.6243287849787902</x:v>
      </x:c>
      <x:c r="V25" s="173">
        <x:v>3.47108116407576</x:v>
      </x:c>
      <x:c r="W25" s="13">
        <x:v>13.068163192179201</x:v>
      </x:c>
      <x:c r="X25" s="173">
        <x:v>0.83034230249021101</x:v>
      </x:c>
      <x:c r="Y25" s="13">
        <x:v>8.9309311283486892</x:v>
      </x:c>
      <x:c r="Z25" s="173">
        <x:v>1.6195325678827099</x:v>
      </x:c>
      <x:c r="AA25" s="13">
        <x:v>10.2536576693714</x:v>
      </x:c>
      <x:c r="AB25" s="173">
        <x:v>1.6922297262155901</x:v>
      </x:c>
      <x:c r="AC25" s="13">
        <x:v>14.7435234043788</x:v>
      </x:c>
      <x:c r="AD25" s="173">
        <x:v>1.10877478526254</x:v>
      </x:c>
      <x:c r="AE25" s="13">
        <x:v>5.8125922760301298</x:v>
      </x:c>
      <x:c r="AF25" s="173">
        <x:v>1.99004134107494</x:v>
      </x:c>
      <x:c r="AG25" s="13">
        <x:v>49.150132336406003</x:v>
      </x:c>
      <x:c r="AH25" s="173">
        <x:v>1.48101692130329</x:v>
      </x:c>
      <x:c r="AI25" s="13">
        <x:v>54.240101999440398</x:v>
      </x:c>
      <x:c r="AJ25" s="173">
        <x:v>3.32811738228573</x:v>
      </x:c>
      <x:c r="AK25" s="13">
        <x:v>51.3394416338624</x:v>
      </x:c>
      <x:c r="AL25" s="173">
        <x:v>3.7219000879837401</x:v>
      </x:c>
      <x:c r="AM25" s="13">
        <x:v>47.589753781547998</x:v>
      </x:c>
      <x:c r="AN25" s="173">
        <x:v>1.6362144852496601</x:v>
      </x:c>
      <x:c r="AO25" s="13">
        <x:v>-6.6503482178923896</x:v>
      </x:c>
      <x:c r="AP25" s="173">
        <x:v>3.6258028388069898</x:v>
      </x:c>
      <x:c r="AQ25" s="15"/>
      <x:c r="AR25" s="15"/>
      <x:c r="AS25" s="15"/>
      <x:c r="AT25" s="15"/>
      <x:c r="AU25" s="15"/>
      <x:c r="AV25" s="15"/>
      <x:c r="AW25" s="15"/>
      <x:c r="AX25" s="15"/>
      <x:c r="AY25" s="15"/>
      <x:c r="AZ25" s="15"/>
      <x:c r="BA25" s="15"/>
      <x:c r="BB25" s="15"/>
      <x:c r="BC25" s="15"/>
      <x:c r="BD25" s="15"/>
      <x:c r="BE25" s="15"/>
      <x:c r="BF25" s="16"/>
    </x:row>
    <x:row r="26" spans="1:58" ht="12.95" customHeight="1" x14ac:dyDescent="0.2">
      <x:c r="A26" s="2" t="s">
        <x:v>368</x:v>
      </x:c>
      <x:c r="B26" s="12">
        <x:v>2</x:v>
      </x:c>
      <x:c r="C26" s="13">
        <x:v>11.076670267275199</x:v>
      </x:c>
      <x:c r="D26" s="173">
        <x:v>0.947346928562114</x:v>
      </x:c>
      <x:c r="E26" s="13">
        <x:v>10.801018271760601</x:v>
      </x:c>
      <x:c r="F26" s="173">
        <x:v>2.2057943036051499</x:v>
      </x:c>
      <x:c r="G26" s="13">
        <x:v>14.6143004011183</x:v>
      </x:c>
      <x:c r="H26" s="173">
        <x:v>3.2852494811840902</x:v>
      </x:c>
      <x:c r="I26" s="13">
        <x:v>10.6859283861163</x:v>
      </x:c>
      <x:c r="J26" s="173">
        <x:v>1.1599595784741601</x:v>
      </x:c>
      <x:c r="K26" s="13">
        <x:v>-0.115089885644242</x:v>
      </x:c>
      <x:c r="L26" s="173">
        <x:v>2.5879276785396601</x:v>
      </x:c>
      <x:c r="M26" s="13">
        <x:v>27.817083312295399</x:v>
      </x:c>
      <x:c r="N26" s="173">
        <x:v>1.48359546856577</x:v>
      </x:c>
      <x:c r="O26" s="13">
        <x:v>31.2314157276417</x:v>
      </x:c>
      <x:c r="P26" s="173">
        <x:v>3.2550953542763201</x:v>
      </x:c>
      <x:c r="Q26" s="13">
        <x:v>29.342742598526499</x:v>
      </x:c>
      <x:c r="R26" s="173">
        <x:v>4.6734512467614904</x:v>
      </x:c>
      <x:c r="S26" s="13">
        <x:v>25.9057298064915</x:v>
      </x:c>
      <x:c r="T26" s="173">
        <x:v>1.8882861591790201</x:v>
      </x:c>
      <x:c r="U26" s="13">
        <x:v>-5.3256859211502103</x:v>
      </x:c>
      <x:c r="V26" s="173">
        <x:v>3.96170934566508</x:v>
      </x:c>
      <x:c r="W26" s="13">
        <x:v>26.850381921667001</x:v>
      </x:c>
      <x:c r="X26" s="173">
        <x:v>1.4667206997169</x:v>
      </x:c>
      <x:c r="Y26" s="13">
        <x:v>26.1265323095969</x:v>
      </x:c>
      <x:c r="Z26" s="173">
        <x:v>3.3418284277369499</x:v>
      </x:c>
      <x:c r="AA26" s="13">
        <x:v>24.628063160855302</x:v>
      </x:c>
      <x:c r="AB26" s="173">
        <x:v>4.36460326265638</x:v>
      </x:c>
      <x:c r="AC26" s="13">
        <x:v>27.9854866822985</x:v>
      </x:c>
      <x:c r="AD26" s="173">
        <x:v>2.03166910705714</x:v>
      </x:c>
      <x:c r="AE26" s="13">
        <x:v>1.85895437270157</x:v>
      </x:c>
      <x:c r="AF26" s="173">
        <x:v>4.0234976466772503</x:v>
      </x:c>
      <x:c r="AG26" s="13">
        <x:v>34.2558644987623</x:v>
      </x:c>
      <x:c r="AH26" s="173">
        <x:v>1.6031900321421699</x:v>
      </x:c>
      <x:c r="AI26" s="13">
        <x:v>31.841033691000799</x:v>
      </x:c>
      <x:c r="AJ26" s="173">
        <x:v>3.0816349429384999</x:v>
      </x:c>
      <x:c r="AK26" s="13">
        <x:v>31.4148938394999</x:v>
      </x:c>
      <x:c r="AL26" s="173">
        <x:v>4.1347766847898297</x:v>
      </x:c>
      <x:c r="AM26" s="13">
        <x:v>35.422855125093598</x:v>
      </x:c>
      <x:c r="AN26" s="173">
        <x:v>2.1467200600830298</x:v>
      </x:c>
      <x:c r="AO26" s="13">
        <x:v>3.58182143409288</x:v>
      </x:c>
      <x:c r="AP26" s="173">
        <x:v>3.9311164306795199</x:v>
      </x:c>
      <x:c r="AQ26" s="15"/>
      <x:c r="AR26" s="15"/>
      <x:c r="AS26" s="15"/>
      <x:c r="AT26" s="15"/>
      <x:c r="AU26" s="15"/>
      <x:c r="AV26" s="15"/>
      <x:c r="AW26" s="15"/>
      <x:c r="AX26" s="15"/>
      <x:c r="AY26" s="15"/>
      <x:c r="AZ26" s="15"/>
      <x:c r="BA26" s="15"/>
      <x:c r="BB26" s="15"/>
      <x:c r="BC26" s="15"/>
      <x:c r="BD26" s="15"/>
      <x:c r="BE26" s="15"/>
      <x:c r="BF26" s="16"/>
    </x:row>
    <x:row r="27" spans="1:58" ht="12.95" customHeight="1" x14ac:dyDescent="0.2">
      <x:c r="A27" s="2" t="s">
        <x:v>369</x:v>
      </x:c>
      <x:c r="B27" s="12">
        <x:v>2</x:v>
      </x:c>
      <x:c r="C27" s="13">
        <x:v>13.129670771747801</x:v>
      </x:c>
      <x:c r="D27" s="173">
        <x:v>0.62047822130017605</x:v>
      </x:c>
      <x:c r="E27" s="13">
        <x:v>12.275583943328799</x:v>
      </x:c>
      <x:c r="F27" s="173">
        <x:v>1.2387583952602199</x:v>
      </x:c>
      <x:c r="G27" s="13">
        <x:v>11.180270985100201</x:v>
      </x:c>
      <x:c r="H27" s="173">
        <x:v>1.48013523581988</x:v>
      </x:c>
      <x:c r="I27" s="13">
        <x:v>14.101996559335999</x:v>
      </x:c>
      <x:c r="J27" s="173">
        <x:v>0.87312374060460596</x:v>
      </x:c>
      <x:c r="K27" s="13">
        <x:v>1.82641261600723</x:v>
      </x:c>
      <x:c r="L27" s="173">
        <x:v>1.4835320132985499</x:v>
      </x:c>
      <x:c r="M27" s="13">
        <x:v>40.666582728119998</x:v>
      </x:c>
      <x:c r="N27" s="173">
        <x:v>1.46403989922374</x:v>
      </x:c>
      <x:c r="O27" s="13">
        <x:v>44.168142996237101</x:v>
      </x:c>
      <x:c r="P27" s="173">
        <x:v>2.17516812937899</x:v>
      </x:c>
      <x:c r="Q27" s="13">
        <x:v>45.5476333700935</x:v>
      </x:c>
      <x:c r="R27" s="173">
        <x:v>2.3609018385748302</x:v>
      </x:c>
      <x:c r="S27" s="13">
        <x:v>38.114385177683197</x:v>
      </x:c>
      <x:c r="T27" s="173">
        <x:v>1.7478410441691199</x:v>
      </x:c>
      <x:c r="U27" s="13">
        <x:v>-6.0537578185539003</x:v>
      </x:c>
      <x:c r="V27" s="173">
        <x:v>2.2270538520629102</x:v>
      </x:c>
      <x:c r="W27" s="13">
        <x:v>10.4143552013727</x:v>
      </x:c>
      <x:c r="X27" s="173">
        <x:v>0.629502434208002</x:v>
      </x:c>
      <x:c r="Y27" s="13">
        <x:v>7.7796457662989296</x:v>
      </x:c>
      <x:c r="Z27" s="173">
        <x:v>1.18795746527335</x:v>
      </x:c>
      <x:c r="AA27" s="13">
        <x:v>10.255780221423599</x:v>
      </x:c>
      <x:c r="AB27" s="173">
        <x:v>1.2163886903807399</x:v>
      </x:c>
      <x:c r="AC27" s="13">
        <x:v>11.300174072043401</x:v>
      </x:c>
      <x:c r="AD27" s="173">
        <x:v>0.77657263465828896</x:v>
      </x:c>
      <x:c r="AE27" s="13">
        <x:v>3.5205283057444499</x:v>
      </x:c>
      <x:c r="AF27" s="173">
        <x:v>1.3243606273497099</x:v>
      </x:c>
      <x:c r="AG27" s="13">
        <x:v>35.789391298759497</x:v>
      </x:c>
      <x:c r="AH27" s="173">
        <x:v>1.2839089723183701</x:v>
      </x:c>
      <x:c r="AI27" s="13">
        <x:v>35.776627294135203</x:v>
      </x:c>
      <x:c r="AJ27" s="173">
        <x:v>1.7518777171240301</x:v>
      </x:c>
      <x:c r="AK27" s="13">
        <x:v>33.0163154233827</x:v>
      </x:c>
      <x:c r="AL27" s="173">
        <x:v>2.2934810533109702</x:v>
      </x:c>
      <x:c r="AM27" s="13">
        <x:v>36.483444190937398</x:v>
      </x:c>
      <x:c r="AN27" s="173">
        <x:v>1.61270126474981</x:v>
      </x:c>
      <x:c r="AO27" s="13">
        <x:v>0.70681689680223803</x:v>
      </x:c>
      <x:c r="AP27" s="173">
        <x:v>1.9305858857056299</x:v>
      </x:c>
      <x:c r="AQ27" s="15"/>
      <x:c r="AR27" s="15"/>
      <x:c r="AS27" s="15"/>
      <x:c r="AT27" s="15"/>
      <x:c r="AU27" s="15"/>
      <x:c r="AV27" s="15"/>
      <x:c r="AW27" s="15"/>
      <x:c r="AX27" s="15"/>
      <x:c r="AY27" s="15"/>
      <x:c r="AZ27" s="15"/>
      <x:c r="BA27" s="15"/>
      <x:c r="BB27" s="15"/>
      <x:c r="BC27" s="15"/>
      <x:c r="BD27" s="15"/>
      <x:c r="BE27" s="15"/>
      <x:c r="BF27" s="16"/>
    </x:row>
    <x:row r="28" spans="1:58" ht="12.95" customHeight="1" x14ac:dyDescent="0.2">
      <x:c r="A28" s="2" t="s">
        <x:v>370</x:v>
      </x:c>
      <x:c r="B28" s="12">
        <x:v>2</x:v>
      </x:c>
      <x:c r="C28" s="13">
        <x:v>6.1451332238511496</x:v>
      </x:c>
      <x:c r="D28" s="173">
        <x:v>0.88355314762847004</x:v>
      </x:c>
      <x:c r="E28" s="13">
        <x:v>5.1359151514890096</x:v>
      </x:c>
      <x:c r="F28" s="173">
        <x:v>1.67571787230049</x:v>
      </x:c>
      <x:c r="G28" s="13">
        <x:v>4.2901722504080499</x:v>
      </x:c>
      <x:c r="H28" s="173">
        <x:v>1.3260164789695601</x:v>
      </x:c>
      <x:c r="I28" s="13">
        <x:v>6.9793411255990998</x:v>
      </x:c>
      <x:c r="J28" s="173">
        <x:v>1.1837961225886999</x:v>
      </x:c>
      <x:c r="K28" s="13">
        <x:v>1.84342597411009</x:v>
      </x:c>
      <x:c r="L28" s="173">
        <x:v>2.067482245061</x:v>
      </x:c>
      <x:c r="M28" s="13">
        <x:v>14.056860517021001</x:v>
      </x:c>
      <x:c r="N28" s="173">
        <x:v>1.3331643797252499</x:v>
      </x:c>
      <x:c r="O28" s="13">
        <x:v>15.8650833925157</x:v>
      </x:c>
      <x:c r="P28" s="173">
        <x:v>3.1813972606396201</x:v>
      </x:c>
      <x:c r="Q28" s="13">
        <x:v>12.8436528296899</x:v>
      </x:c>
      <x:c r="R28" s="173">
        <x:v>2.8073425559116698</x:v>
      </x:c>
      <x:c r="S28" s="13">
        <x:v>13.816696544249201</x:v>
      </x:c>
      <x:c r="T28" s="173">
        <x:v>1.43181193504279</x:v>
      </x:c>
      <x:c r="U28" s="13">
        <x:v>-2.0483868482664498</x:v>
      </x:c>
      <x:c r="V28" s="173">
        <x:v>3.1928351231843601</x:v>
      </x:c>
      <x:c r="W28" s="13">
        <x:v>23.585453426509801</x:v>
      </x:c>
      <x:c r="X28" s="173">
        <x:v>1.35691414358347</x:v>
      </x:c>
      <x:c r="Y28" s="13">
        <x:v>13.441783298550099</x:v>
      </x:c>
      <x:c r="Z28" s="173">
        <x:v>2.8032300008684699</x:v>
      </x:c>
      <x:c r="AA28" s="13">
        <x:v>24.056847954563001</x:v>
      </x:c>
      <x:c r="AB28" s="173">
        <x:v>3.0322487098576798</x:v>
      </x:c>
      <x:c r="AC28" s="13">
        <x:v>25.930652519872499</x:v>
      </x:c>
      <x:c r="AD28" s="173">
        <x:v>1.58282643998668</x:v>
      </x:c>
      <x:c r="AE28" s="13">
        <x:v>12.4888692213224</x:v>
      </x:c>
      <x:c r="AF28" s="173">
        <x:v>3.09395207902659</x:v>
      </x:c>
      <x:c r="AG28" s="13">
        <x:v>56.212552832618101</x:v>
      </x:c>
      <x:c r="AH28" s="173">
        <x:v>1.96861605568542</x:v>
      </x:c>
      <x:c r="AI28" s="13">
        <x:v>65.557218157445206</x:v>
      </x:c>
      <x:c r="AJ28" s="173">
        <x:v>4.3783573529433797</x:v>
      </x:c>
      <x:c r="AK28" s="13">
        <x:v>58.809326965339103</x:v>
      </x:c>
      <x:c r="AL28" s="173">
        <x:v>3.68862484125524</x:v>
      </x:c>
      <x:c r="AM28" s="13">
        <x:v>53.273309810279102</x:v>
      </x:c>
      <x:c r="AN28" s="173">
        <x:v>2.19737188011054</x:v>
      </x:c>
      <x:c r="AO28" s="13">
        <x:v>-12.283908347166101</x:v>
      </x:c>
      <x:c r="AP28" s="173">
        <x:v>4.7732850021990201</x:v>
      </x:c>
      <x:c r="AQ28" s="15"/>
      <x:c r="AR28" s="15"/>
      <x:c r="AS28" s="15"/>
      <x:c r="AT28" s="15"/>
      <x:c r="AU28" s="15"/>
      <x:c r="AV28" s="15"/>
      <x:c r="AW28" s="15"/>
      <x:c r="AX28" s="15"/>
      <x:c r="AY28" s="15"/>
      <x:c r="AZ28" s="15"/>
      <x:c r="BA28" s="15"/>
      <x:c r="BB28" s="15"/>
      <x:c r="BC28" s="15"/>
      <x:c r="BD28" s="15"/>
      <x:c r="BE28" s="15"/>
      <x:c r="BF28" s="16"/>
    </x:row>
    <x:row r="29" spans="1:58" ht="12.95" customHeight="1" x14ac:dyDescent="0.2">
      <x:c r="A29" s="2" t="s">
        <x:v>371</x:v>
      </x:c>
      <x:c r="B29" s="12">
        <x:v>2</x:v>
      </x:c>
      <x:c r="C29" s="13">
        <x:v>9.5561800539328896</x:v>
      </x:c>
      <x:c r="D29" s="173">
        <x:v>0.65546903809403601</x:v>
      </x:c>
      <x:c r="E29" s="13">
        <x:v>8.1170008114949894</x:v>
      </x:c>
      <x:c r="F29" s="173">
        <x:v>1.67449303483138</x:v>
      </x:c>
      <x:c r="G29" s="13">
        <x:v>7.5828319719044304</x:v>
      </x:c>
      <x:c r="H29" s="173">
        <x:v>1.60535664195817</x:v>
      </x:c>
      <x:c r="I29" s="13">
        <x:v>10.401655377384101</x:v>
      </x:c>
      <x:c r="J29" s="173">
        <x:v>0.85117463511771996</x:v>
      </x:c>
      <x:c r="K29" s="13">
        <x:v>2.2846545658891402</x:v>
      </x:c>
      <x:c r="L29" s="173">
        <x:v>1.9516243492021099</x:v>
      </x:c>
      <x:c r="M29" s="13">
        <x:v>39.897948118444297</x:v>
      </x:c>
      <x:c r="N29" s="173">
        <x:v>1.6994081947584301</x:v>
      </x:c>
      <x:c r="O29" s="13">
        <x:v>39.989358968010997</x:v>
      </x:c>
      <x:c r="P29" s="173">
        <x:v>3.1769264986839199</x:v>
      </x:c>
      <x:c r="Q29" s="13">
        <x:v>41.710939908203002</x:v>
      </x:c>
      <x:c r="R29" s="173">
        <x:v>3.2128016701352098</x:v>
      </x:c>
      <x:c r="S29" s="13">
        <x:v>39.260647338678602</x:v>
      </x:c>
      <x:c r="T29" s="173">
        <x:v>1.72063393818634</x:v>
      </x:c>
      <x:c r="U29" s="13">
        <x:v>-0.72871162933245903</x:v>
      </x:c>
      <x:c r="V29" s="173">
        <x:v>2.9812852952040201</x:v>
      </x:c>
      <x:c r="W29" s="13">
        <x:v>9.0741759986545603</x:v>
      </x:c>
      <x:c r="X29" s="173">
        <x:v>0.78876081054854297</x:v>
      </x:c>
      <x:c r="Y29" s="13">
        <x:v>10.027237210542101</x:v>
      </x:c>
      <x:c r="Z29" s="173">
        <x:v>1.7155476183524301</x:v>
      </x:c>
      <x:c r="AA29" s="13">
        <x:v>7.5116378662076704</x:v>
      </x:c>
      <x:c r="AB29" s="173">
        <x:v>1.9046940047755301</x:v>
      </x:c>
      <x:c r="AC29" s="13">
        <x:v>9.0553830740730792</x:v>
      </x:c>
      <x:c r="AD29" s="173">
        <x:v>0.90857023875045095</x:v>
      </x:c>
      <x:c r="AE29" s="13">
        <x:v>-0.97185413646898799</x:v>
      </x:c>
      <x:c r="AF29" s="173">
        <x:v>1.9304168383931199</x:v>
      </x:c>
      <x:c r="AG29" s="13">
        <x:v>41.471695828968301</x:v>
      </x:c>
      <x:c r="AH29" s="173">
        <x:v>1.6462047238112301</x:v>
      </x:c>
      <x:c r="AI29" s="13">
        <x:v>41.866403009951902</x:v>
      </x:c>
      <x:c r="AJ29" s="173">
        <x:v>2.9264360529397599</x:v>
      </x:c>
      <x:c r="AK29" s="13">
        <x:v>43.1945902536849</x:v>
      </x:c>
      <x:c r="AL29" s="173">
        <x:v>3.0580164424879102</x:v>
      </x:c>
      <x:c r="AM29" s="13">
        <x:v>41.282314209864197</x:v>
      </x:c>
      <x:c r="AN29" s="173">
        <x:v>1.9126926656443901</x:v>
      </x:c>
      <x:c r="AO29" s="13">
        <x:v>-0.58408880008769903</x:v>
      </x:c>
      <x:c r="AP29" s="173">
        <x:v>3.09484088244273</x:v>
      </x:c>
      <x:c r="AQ29" s="15"/>
      <x:c r="AR29" s="15"/>
      <x:c r="AS29" s="15"/>
      <x:c r="AT29" s="15"/>
      <x:c r="AU29" s="15"/>
      <x:c r="AV29" s="15"/>
      <x:c r="AW29" s="15"/>
      <x:c r="AX29" s="15"/>
      <x:c r="AY29" s="15"/>
      <x:c r="AZ29" s="15"/>
      <x:c r="BA29" s="15"/>
      <x:c r="BB29" s="15"/>
      <x:c r="BC29" s="15"/>
      <x:c r="BD29" s="15"/>
      <x:c r="BE29" s="15"/>
      <x:c r="BF29" s="16"/>
    </x:row>
    <x:row r="30" spans="1:58" ht="12.95" customHeight="1" x14ac:dyDescent="0.2">
      <x:c r="A30" s="2" t="s">
        <x:v>372</x:v>
      </x:c>
      <x:c r="B30" s="12">
        <x:v>2</x:v>
      </x:c>
      <x:c r="C30" s="13">
        <x:v>7.82478963885415</x:v>
      </x:c>
      <x:c r="D30" s="173">
        <x:v>0.64450745211522797</x:v>
      </x:c>
      <x:c r="E30" s="13">
        <x:v>4.2388434287030696</x:v>
      </x:c>
      <x:c r="F30" s="173">
        <x:v>1.1510344850496099</x:v>
      </x:c>
      <x:c r="G30" s="13">
        <x:v>7.0375837658383</x:v>
      </x:c>
      <x:c r="H30" s="173">
        <x:v>1.95144676969609</x:v>
      </x:c>
      <x:c r="I30" s="13">
        <x:v>9.1275573301390693</x:v>
      </x:c>
      <x:c r="J30" s="173">
        <x:v>0.82316863061561596</x:v>
      </x:c>
      <x:c r="K30" s="13">
        <x:v>4.8887139014359997</x:v>
      </x:c>
      <x:c r="L30" s="173">
        <x:v>1.36230919050419</x:v>
      </x:c>
      <x:c r="M30" s="13">
        <x:v>29.5733807190243</x:v>
      </x:c>
      <x:c r="N30" s="173">
        <x:v>1.6260379651371599</x:v>
      </x:c>
      <x:c r="O30" s="13">
        <x:v>30.519631939480298</x:v>
      </x:c>
      <x:c r="P30" s="173">
        <x:v>2.46740728679374</x:v>
      </x:c>
      <x:c r="Q30" s="13">
        <x:v>33.817991497869798</x:v>
      </x:c>
      <x:c r="R30" s="173">
        <x:v>3.2681398202528502</x:v>
      </x:c>
      <x:c r="S30" s="13">
        <x:v>28.421929395235601</x:v>
      </x:c>
      <x:c r="T30" s="173">
        <x:v>1.6081805804321501</x:v>
      </x:c>
      <x:c r="U30" s="13">
        <x:v>-2.0977025442447301</x:v>
      </x:c>
      <x:c r="V30" s="173">
        <x:v>2.0862319016903101</x:v>
      </x:c>
      <x:c r="W30" s="13">
        <x:v>15.253236642541699</x:v>
      </x:c>
      <x:c r="X30" s="173">
        <x:v>0.87795409546400904</x:v>
      </x:c>
      <x:c r="Y30" s="13">
        <x:v>12.595701912388</x:v>
      </x:c>
      <x:c r="Z30" s="173">
        <x:v>1.8398483784776101</x:v>
      </x:c>
      <x:c r="AA30" s="13">
        <x:v>13.234614032168899</x:v>
      </x:c>
      <x:c r="AB30" s="173">
        <x:v>1.72217538484793</x:v>
      </x:c>
      <x:c r="AC30" s="13">
        <x:v>16.594186843569499</x:v>
      </x:c>
      <x:c r="AD30" s="173">
        <x:v>1.1248249356804501</x:v>
      </x:c>
      <x:c r="AE30" s="13">
        <x:v>3.9984849311814501</x:v>
      </x:c>
      <x:c r="AF30" s="173">
        <x:v>2.2139492910422098</x:v>
      </x:c>
      <x:c r="AG30" s="13">
        <x:v>47.3485929995799</x:v>
      </x:c>
      <x:c r="AH30" s="173">
        <x:v>1.66912390405427</x:v>
      </x:c>
      <x:c r="AI30" s="13">
        <x:v>52.645822719428601</x:v>
      </x:c>
      <x:c r="AJ30" s="173">
        <x:v>2.7939774687551102</x:v>
      </x:c>
      <x:c r="AK30" s="13">
        <x:v>45.909810704122897</x:v>
      </x:c>
      <x:c r="AL30" s="173">
        <x:v>3.3749439044266101</x:v>
      </x:c>
      <x:c r="AM30" s="13">
        <x:v>45.856326431055898</x:v>
      </x:c>
      <x:c r="AN30" s="173">
        <x:v>1.8160611424975099</x:v>
      </x:c>
      <x:c r="AO30" s="13">
        <x:v>-6.7894962883727201</x:v>
      </x:c>
      <x:c r="AP30" s="173">
        <x:v>2.83688636276568</x:v>
      </x:c>
      <x:c r="AQ30" s="15"/>
      <x:c r="AR30" s="15"/>
      <x:c r="AS30" s="15"/>
      <x:c r="AT30" s="15"/>
      <x:c r="AU30" s="15"/>
      <x:c r="AV30" s="15"/>
      <x:c r="AW30" s="15"/>
      <x:c r="AX30" s="15"/>
      <x:c r="AY30" s="15"/>
      <x:c r="AZ30" s="15"/>
      <x:c r="BA30" s="15"/>
      <x:c r="BB30" s="15"/>
      <x:c r="BC30" s="15"/>
      <x:c r="BD30" s="15"/>
      <x:c r="BE30" s="15"/>
      <x:c r="BF30" s="16"/>
    </x:row>
    <x:row r="31" spans="1:58" ht="12.95" customHeight="1" x14ac:dyDescent="0.2">
      <x:c r="A31" s="2" t="s">
        <x:v>373</x:v>
      </x:c>
      <x:c r="B31" s="12">
        <x:v>2</x:v>
      </x:c>
      <x:c r="C31" s="13">
        <x:v>2.1972117839005501</x:v>
      </x:c>
      <x:c r="D31" s="173">
        <x:v>0.41611883276982897</x:v>
      </x:c>
      <x:c r="E31" s="13">
        <x:v>3.4091355395714098</x:v>
      </x:c>
      <x:c r="F31" s="173">
        <x:v>1.26625806865026</x:v>
      </x:c>
      <x:c r="G31" s="13">
        <x:v>2.3497286551460799</x:v>
      </x:c>
      <x:c r="H31" s="173">
        <x:v>1.02047700774594</x:v>
      </x:c>
      <x:c r="I31" s="13">
        <x:v>2.0092243462233599</x:v>
      </x:c>
      <x:c r="J31" s="173">
        <x:v>0.48902741062753602</x:v>
      </x:c>
      <x:c r="K31" s="13">
        <x:v>-1.3999111933480499</x:v>
      </x:c>
      <x:c r="L31" s="173">
        <x:v>1.3409571912470799</x:v>
      </x:c>
      <x:c r="M31" s="13">
        <x:v>6.0167833480181603</x:v>
      </x:c>
      <x:c r="N31" s="173">
        <x:v>0.68180041541718095</x:v>
      </x:c>
      <x:c r="O31" s="13">
        <x:v>6.36369675268904</x:v>
      </x:c>
      <x:c r="P31" s="173">
        <x:v>1.8542270212623599</x:v>
      </x:c>
      <x:c r="Q31" s="13">
        <x:v>4.7271854178788804</x:v>
      </x:c>
      <x:c r="R31" s="173">
        <x:v>1.1783525886414901</x:v>
      </x:c>
      <x:c r="S31" s="13">
        <x:v>6.3521569570801404</x:v>
      </x:c>
      <x:c r="T31" s="173">
        <x:v>0.81748140355861598</x:v>
      </x:c>
      <x:c r="U31" s="13">
        <x:v>-1.15397956089085E-2</x:v>
      </x:c>
      <x:c r="V31" s="173">
        <x:v>1.93963501657508</x:v>
      </x:c>
      <x:c r="W31" s="13">
        <x:v>21.457498827116201</x:v>
      </x:c>
      <x:c r="X31" s="173">
        <x:v>1.07390714086841</x:v>
      </x:c>
      <x:c r="Y31" s="13">
        <x:v>18.604014567251099</x:v>
      </x:c>
      <x:c r="Z31" s="173">
        <x:v>2.8409462927653202</x:v>
      </x:c>
      <x:c r="AA31" s="13">
        <x:v>22.148557156170899</x:v>
      </x:c>
      <x:c r="AB31" s="173">
        <x:v>2.68225019355393</x:v>
      </x:c>
      <x:c r="AC31" s="13">
        <x:v>21.783349792439001</x:v>
      </x:c>
      <x:c r="AD31" s="173">
        <x:v>1.2584274588061699</x:v>
      </x:c>
      <x:c r="AE31" s="13">
        <x:v>3.1793352251878999</x:v>
      </x:c>
      <x:c r="AF31" s="173">
        <x:v>3.22205893273612</x:v>
      </x:c>
      <x:c r="AG31" s="13">
        <x:v>70.328506040964996</x:v>
      </x:c>
      <x:c r="AH31" s="173">
        <x:v>1.33205440446448</x:v>
      </x:c>
      <x:c r="AI31" s="13">
        <x:v>71.623153140488398</x:v>
      </x:c>
      <x:c r="AJ31" s="173">
        <x:v>3.4954499939281898</x:v>
      </x:c>
      <x:c r="AK31" s="13">
        <x:v>70.774528770804096</x:v>
      </x:c>
      <x:c r="AL31" s="173">
        <x:v>2.9666121525317601</x:v>
      </x:c>
      <x:c r="AM31" s="13">
        <x:v>69.8552689042575</x:v>
      </x:c>
      <x:c r="AN31" s="173">
        <x:v>1.5443454971553801</x:v>
      </x:c>
      <x:c r="AO31" s="13">
        <x:v>-1.7678842362309399</x:v>
      </x:c>
      <x:c r="AP31" s="173">
        <x:v>3.8646271375169201</x:v>
      </x:c>
      <x:c r="AQ31" s="15"/>
      <x:c r="AR31" s="15"/>
      <x:c r="AS31" s="15"/>
      <x:c r="AT31" s="15"/>
      <x:c r="AU31" s="15"/>
      <x:c r="AV31" s="15"/>
      <x:c r="AW31" s="15"/>
      <x:c r="AX31" s="15"/>
      <x:c r="AY31" s="15"/>
      <x:c r="AZ31" s="15"/>
      <x:c r="BA31" s="15"/>
      <x:c r="BB31" s="15"/>
      <x:c r="BC31" s="15"/>
      <x:c r="BD31" s="15"/>
      <x:c r="BE31" s="15"/>
      <x:c r="BF31" s="16"/>
    </x:row>
    <x:row r="32" spans="1:58" ht="12.95" customHeight="1" x14ac:dyDescent="0.2">
      <x:c r="A32" s="2" t="s">
        <x:v>374</x:v>
      </x:c>
      <x:c r="B32" s="12">
        <x:v>2</x:v>
      </x:c>
      <x:c r="C32" s="13">
        <x:v>7.7819549810980897</x:v>
      </x:c>
      <x:c r="D32" s="173">
        <x:v>0.66801122534815005</x:v>
      </x:c>
      <x:c r="E32" s="13">
        <x:v>4.4432566662116999</x:v>
      </x:c>
      <x:c r="F32" s="173">
        <x:v>1.18720699398097</x:v>
      </x:c>
      <x:c r="G32" s="13">
        <x:v>6.0113414501518498</x:v>
      </x:c>
      <x:c r="H32" s="173">
        <x:v>1.44523852963344</x:v>
      </x:c>
      <x:c r="I32" s="13">
        <x:v>8.7290261301600705</x:v>
      </x:c>
      <x:c r="J32" s="173">
        <x:v>0.91227972772899102</x:v>
      </x:c>
      <x:c r="K32" s="13">
        <x:v>4.2857694639483697</x:v>
      </x:c>
      <x:c r="L32" s="173">
        <x:v>1.70702605002392</x:v>
      </x:c>
      <x:c r="M32" s="13">
        <x:v>16.126187350350499</x:v>
      </x:c>
      <x:c r="N32" s="173">
        <x:v>0.95207725315579095</x:v>
      </x:c>
      <x:c r="O32" s="13">
        <x:v>22.2195537163709</x:v>
      </x:c>
      <x:c r="P32" s="173">
        <x:v>2.83648267159773</x:v>
      </x:c>
      <x:c r="Q32" s="13">
        <x:v>17.610822773672801</x:v>
      </x:c>
      <x:c r="R32" s="173">
        <x:v>2.5091588588323099</x:v>
      </x:c>
      <x:c r="S32" s="13">
        <x:v>14.995621291795301</x:v>
      </x:c>
      <x:c r="T32" s="173">
        <x:v>1.0451288140392001</x:v>
      </x:c>
      <x:c r="U32" s="13">
        <x:v>-7.2239324245755796</x:v>
      </x:c>
      <x:c r="V32" s="173">
        <x:v>2.8935184239220102</x:v>
      </x:c>
      <x:c r="W32" s="13">
        <x:v>19.2944246957688</x:v>
      </x:c>
      <x:c r="X32" s="173">
        <x:v>0.94183275905797303</x:v>
      </x:c>
      <x:c r="Y32" s="13">
        <x:v>16.690953488268001</x:v>
      </x:c>
      <x:c r="Z32" s="173">
        <x:v>2.7585773806074401</x:v>
      </x:c>
      <x:c r="AA32" s="13">
        <x:v>14.3020273315684</x:v>
      </x:c>
      <x:c r="AB32" s="173">
        <x:v>2.3479861697421001</x:v>
      </x:c>
      <x:c r="AC32" s="13">
        <x:v>20.635392043285101</x:v>
      </x:c>
      <x:c r="AD32" s="173">
        <x:v>1.1514921174119399</x:v>
      </x:c>
      <x:c r="AE32" s="13">
        <x:v>3.9444385550171401</x:v>
      </x:c>
      <x:c r="AF32" s="173">
        <x:v>2.74025146320075</x:v>
      </x:c>
      <x:c r="AG32" s="13">
        <x:v>56.797432972782602</x:v>
      </x:c>
      <x:c r="AH32" s="173">
        <x:v>1.3590337490215201</x:v>
      </x:c>
      <x:c r="AI32" s="13">
        <x:v>56.646236129149401</x:v>
      </x:c>
      <x:c r="AJ32" s="173">
        <x:v>2.9639996323609399</x:v>
      </x:c>
      <x:c r="AK32" s="13">
        <x:v>62.075808444606899</x:v>
      </x:c>
      <x:c r="AL32" s="173">
        <x:v>3.3971716534304601</x:v>
      </x:c>
      <x:c r="AM32" s="13">
        <x:v>55.639960534759503</x:v>
      </x:c>
      <x:c r="AN32" s="173">
        <x:v>1.4531532861391601</x:v>
      </x:c>
      <x:c r="AO32" s="13">
        <x:v>-1.00627559438993</x:v>
      </x:c>
      <x:c r="AP32" s="173">
        <x:v>3.1071300553538799</x:v>
      </x:c>
      <x:c r="AQ32" s="15"/>
      <x:c r="AR32" s="15"/>
      <x:c r="AS32" s="15"/>
      <x:c r="AT32" s="15"/>
      <x:c r="AU32" s="15"/>
      <x:c r="AV32" s="15"/>
      <x:c r="AW32" s="15"/>
      <x:c r="AX32" s="15"/>
      <x:c r="AY32" s="15"/>
      <x:c r="AZ32" s="15"/>
      <x:c r="BA32" s="15"/>
      <x:c r="BB32" s="15"/>
      <x:c r="BC32" s="15"/>
      <x:c r="BD32" s="15"/>
      <x:c r="BE32" s="15"/>
      <x:c r="BF32" s="16"/>
    </x:row>
    <x:row r="33" spans="1:58" ht="12.95" customHeight="1" x14ac:dyDescent="0.2">
      <x:c r="A33" s="2" t="s">
        <x:v>375</x:v>
      </x:c>
      <x:c r="B33" s="12">
        <x:v>2</x:v>
      </x:c>
      <x:c r="C33" s="13">
        <x:v>6.2994357507429504</x:v>
      </x:c>
      <x:c r="D33" s="173">
        <x:v>0.84198775971391204</x:v>
      </x:c>
      <x:c r="E33" s="13">
        <x:v>3.7900738476514699</x:v>
      </x:c>
      <x:c r="F33" s="173">
        <x:v>1.1924747760263701</x:v>
      </x:c>
      <x:c r="G33" s="13">
        <x:v>6.4935182816404504</x:v>
      </x:c>
      <x:c r="H33" s="173">
        <x:v>2.0747501766974699</x:v>
      </x:c>
      <x:c r="I33" s="13">
        <x:v>7.6529802931166397</x:v>
      </x:c>
      <x:c r="J33" s="173">
        <x:v>1.3173544759223099</x:v>
      </x:c>
      <x:c r="K33" s="13">
        <x:v>3.8629064454651698</x:v>
      </x:c>
      <x:c r="L33" s="173">
        <x:v>1.86791862983177</x:v>
      </x:c>
      <x:c r="M33" s="13">
        <x:v>20.632104043092799</x:v>
      </x:c>
      <x:c r="N33" s="173">
        <x:v>1.2548973662457299</x:v>
      </x:c>
      <x:c r="O33" s="13">
        <x:v>25.1604173382906</x:v>
      </x:c>
      <x:c r="P33" s="173">
        <x:v>3.0511516758583901</x:v>
      </x:c>
      <x:c r="Q33" s="13">
        <x:v>20.0005336206324</x:v>
      </x:c>
      <x:c r="R33" s="173">
        <x:v>2.99251335352603</x:v>
      </x:c>
      <x:c r="S33" s="13">
        <x:v>18.2529726682891</x:v>
      </x:c>
      <x:c r="T33" s="173">
        <x:v>1.59367233709796</x:v>
      </x:c>
      <x:c r="U33" s="13">
        <x:v>-6.9074446700015297</x:v>
      </x:c>
      <x:c r="V33" s="173">
        <x:v>3.4585221004540698</x:v>
      </x:c>
      <x:c r="W33" s="13">
        <x:v>19.852310730609101</x:v>
      </x:c>
      <x:c r="X33" s="173">
        <x:v>1.44518116628975</x:v>
      </x:c>
      <x:c r="Y33" s="13">
        <x:v>16.871710917831599</x:v>
      </x:c>
      <x:c r="Z33" s="173">
        <x:v>2.37684023058556</x:v>
      </x:c>
      <x:c r="AA33" s="13">
        <x:v>18.633017174863099</x:v>
      </x:c>
      <x:c r="AB33" s="173">
        <x:v>3.1147299716864798</x:v>
      </x:c>
      <x:c r="AC33" s="13">
        <x:v>21.361788446240102</x:v>
      </x:c>
      <x:c r="AD33" s="173">
        <x:v>2.0239414661690902</x:v>
      </x:c>
      <x:c r="AE33" s="13">
        <x:v>4.49007752840844</x:v>
      </x:c>
      <x:c r="AF33" s="173">
        <x:v>2.8835017538833498</x:v>
      </x:c>
      <x:c r="AG33" s="13">
        <x:v>53.216149475555198</x:v>
      </x:c>
      <x:c r="AH33" s="173">
        <x:v>1.46845570453748</x:v>
      </x:c>
      <x:c r="AI33" s="13">
        <x:v>54.177797896226302</x:v>
      </x:c>
      <x:c r="AJ33" s="173">
        <x:v>2.8122778108584199</x:v>
      </x:c>
      <x:c r="AK33" s="13">
        <x:v>54.8729309228641</x:v>
      </x:c>
      <x:c r="AL33" s="173">
        <x:v>3.5218625401532502</x:v>
      </x:c>
      <x:c r="AM33" s="13">
        <x:v>52.732258592354199</x:v>
      </x:c>
      <x:c r="AN33" s="173">
        <x:v>2.2755867491374802</x:v>
      </x:c>
      <x:c r="AO33" s="13">
        <x:v>-1.4455393038721001</x:v>
      </x:c>
      <x:c r="AP33" s="173">
        <x:v>3.7789662603010399</x:v>
      </x:c>
      <x:c r="AQ33" s="15"/>
      <x:c r="AR33" s="15"/>
      <x:c r="AS33" s="15"/>
      <x:c r="AT33" s="15"/>
      <x:c r="AU33" s="15"/>
      <x:c r="AV33" s="15"/>
      <x:c r="AW33" s="15"/>
      <x:c r="AX33" s="15"/>
      <x:c r="AY33" s="15"/>
      <x:c r="AZ33" s="15"/>
      <x:c r="BA33" s="15"/>
      <x:c r="BB33" s="15"/>
      <x:c r="BC33" s="15"/>
      <x:c r="BD33" s="15"/>
      <x:c r="BE33" s="15"/>
      <x:c r="BF33" s="16"/>
    </x:row>
    <x:row r="34" spans="1:58" ht="12.95" customHeight="1" x14ac:dyDescent="0.2">
      <x:c r="A34" s="2" t="s">
        <x:v>376</x:v>
      </x:c>
      <x:c r="B34" s="12">
        <x:v>2</x:v>
      </x:c>
      <x:c r="C34" s="13">
        <x:v>20.359065790224001</x:v>
      </x:c>
      <x:c r="D34" s="173">
        <x:v>1.1543323027602801</x:v>
      </x:c>
      <x:c r="E34" s="13">
        <x:v>13.344272188281399</x:v>
      </x:c>
      <x:c r="F34" s="173">
        <x:v>2.18497448152505</x:v>
      </x:c>
      <x:c r="G34" s="13">
        <x:v>16.891437837762101</x:v>
      </x:c>
      <x:c r="H34" s="173">
        <x:v>2.39415897672527</x:v>
      </x:c>
      <x:c r="I34" s="13">
        <x:v>22.9858635465066</x:v>
      </x:c>
      <x:c r="J34" s="173">
        <x:v>1.7131872575912199</x:v>
      </x:c>
      <x:c r="K34" s="13">
        <x:v>9.6415913582252593</x:v>
      </x:c>
      <x:c r="L34" s="173">
        <x:v>2.9813251142506099</x:v>
      </x:c>
      <x:c r="M34" s="13">
        <x:v>31.559865290609601</x:v>
      </x:c>
      <x:c r="N34" s="173">
        <x:v>1.42354881767946</x:v>
      </x:c>
      <x:c r="O34" s="13">
        <x:v>36.109394125866402</x:v>
      </x:c>
      <x:c r="P34" s="173">
        <x:v>4.0665007273466696</x:v>
      </x:c>
      <x:c r="Q34" s="13">
        <x:v>38.4577999383039</x:v>
      </x:c>
      <x:c r="R34" s="173">
        <x:v>3.7840442891820101</x:v>
      </x:c>
      <x:c r="S34" s="13">
        <x:v>27.048415738977202</x:v>
      </x:c>
      <x:c r="T34" s="173">
        <x:v>1.91574487865724</x:v>
      </x:c>
      <x:c r="U34" s="13">
        <x:v>-9.0609783868891505</x:v>
      </x:c>
      <x:c r="V34" s="173">
        <x:v>4.8863048130001099</x:v>
      </x:c>
      <x:c r="W34" s="13">
        <x:v>20.431666468546599</x:v>
      </x:c>
      <x:c r="X34" s="173">
        <x:v>1.4378824947028299</x:v>
      </x:c>
      <x:c r="Y34" s="13">
        <x:v>18.874923865435299</x:v>
      </x:c>
      <x:c r="Z34" s="173">
        <x:v>2.9082125029925998</x:v>
      </x:c>
      <x:c r="AA34" s="13">
        <x:v>17.667576165580101</x:v>
      </x:c>
      <x:c r="AB34" s="173">
        <x:v>3.0454596911949401</x:v>
      </x:c>
      <x:c r="AC34" s="13">
        <x:v>21.690199307912</x:v>
      </x:c>
      <x:c r="AD34" s="173">
        <x:v>1.7988061257386201</x:v>
      </x:c>
      <x:c r="AE34" s="13">
        <x:v>2.8152754424767599</x:v>
      </x:c>
      <x:c r="AF34" s="173">
        <x:v>3.3493514895122698</x:v>
      </x:c>
      <x:c r="AG34" s="13">
        <x:v>27.6494024506198</x:v>
      </x:c>
      <x:c r="AH34" s="173">
        <x:v>1.25551167898536</x:v>
      </x:c>
      <x:c r="AI34" s="13">
        <x:v>31.671409820417001</x:v>
      </x:c>
      <x:c r="AJ34" s="173">
        <x:v>3.8632933019326599</x:v>
      </x:c>
      <x:c r="AK34" s="13">
        <x:v>26.983186058354001</x:v>
      </x:c>
      <x:c r="AL34" s="173">
        <x:v>2.6396587138562002</x:v>
      </x:c>
      <x:c r="AM34" s="13">
        <x:v>28.275521406604099</x:v>
      </x:c>
      <x:c r="AN34" s="173">
        <x:v>1.66191600607384</x:v>
      </x:c>
      <x:c r="AO34" s="13">
        <x:v>-3.39588841381287</x:v>
      </x:c>
      <x:c r="AP34" s="173">
        <x:v>4.5077714141897198</x:v>
      </x:c>
      <x:c r="AQ34" s="15"/>
      <x:c r="AR34" s="15"/>
      <x:c r="AS34" s="15"/>
      <x:c r="AT34" s="15"/>
      <x:c r="AU34" s="15"/>
      <x:c r="AV34" s="15"/>
      <x:c r="AW34" s="15"/>
      <x:c r="AX34" s="15"/>
      <x:c r="AY34" s="15"/>
      <x:c r="AZ34" s="15"/>
      <x:c r="BA34" s="15"/>
      <x:c r="BB34" s="15"/>
      <x:c r="BC34" s="15"/>
      <x:c r="BD34" s="15"/>
      <x:c r="BE34" s="15"/>
      <x:c r="BF34" s="16"/>
    </x:row>
    <x:row r="35" spans="1:58" ht="12.95" customHeight="1" x14ac:dyDescent="0.2">
      <x:c r="A35" s="2" t="s">
        <x:v>377</x:v>
      </x:c>
      <x:c r="B35" s="12">
        <x:v>2</x:v>
      </x:c>
      <x:c r="C35" s="13">
        <x:v>5.0855181640716802</x:v>
      </x:c>
      <x:c r="D35" s="173">
        <x:v>0.53915367139600301</x:v>
      </x:c>
      <x:c r="E35" s="13">
        <x:v>4.6858754610729996</x:v>
      </x:c>
      <x:c r="F35" s="173">
        <x:v>1.0120065176512101</x:v>
      </x:c>
      <x:c r="G35" s="13">
        <x:v>5.2605323226633196</x:v>
      </x:c>
      <x:c r="H35" s="173">
        <x:v>0.95910394807841404</x:v>
      </x:c>
      <x:c r="I35" s="13">
        <x:v>5.1409246886871598</x:v>
      </x:c>
      <x:c r="J35" s="173">
        <x:v>0.68500540487156902</x:v>
      </x:c>
      <x:c r="K35" s="13">
        <x:v>0.455049227614158</x:v>
      </x:c>
      <x:c r="L35" s="173">
        <x:v>1.19126701936076</x:v>
      </x:c>
      <x:c r="M35" s="13">
        <x:v>20.991829773378701</x:v>
      </x:c>
      <x:c r="N35" s="173">
        <x:v>0.83946294277189204</x:v>
      </x:c>
      <x:c r="O35" s="13">
        <x:v>27.0889761647062</x:v>
      </x:c>
      <x:c r="P35" s="173">
        <x:v>2.4889081849203798</x:v>
      </x:c>
      <x:c r="Q35" s="13">
        <x:v>24.1099888687339</x:v>
      </x:c>
      <x:c r="R35" s="173">
        <x:v>1.9278305943532099</x:v>
      </x:c>
      <x:c r="S35" s="13">
        <x:v>18.164067533862202</x:v>
      </x:c>
      <x:c r="T35" s="173">
        <x:v>1.1720921127036601</x:v>
      </x:c>
      <x:c r="U35" s="13">
        <x:v>-8.9249086308440209</x:v>
      </x:c>
      <x:c r="V35" s="173">
        <x:v>2.9209484925205902</x:v>
      </x:c>
      <x:c r="W35" s="13">
        <x:v>11.3230777235321</x:v>
      </x:c>
      <x:c r="X35" s="173">
        <x:v>0.70604519601829996</x:v>
      </x:c>
      <x:c r="Y35" s="13">
        <x:v>10.181782112120199</x:v>
      </x:c>
      <x:c r="Z35" s="173">
        <x:v>1.46312099715618</x:v>
      </x:c>
      <x:c r="AA35" s="13">
        <x:v>13.0666304670412</x:v>
      </x:c>
      <x:c r="AB35" s="173">
        <x:v>1.71807394876704</x:v>
      </x:c>
      <x:c r="AC35" s="13">
        <x:v>11.127730828194</x:v>
      </x:c>
      <x:c r="AD35" s="173">
        <x:v>0.96482361995539101</x:v>
      </x:c>
      <x:c r="AE35" s="13">
        <x:v>0.94594871607378095</x:v>
      </x:c>
      <x:c r="AF35" s="173">
        <x:v>1.7166305444116801</x:v>
      </x:c>
      <x:c r="AG35" s="13">
        <x:v>62.5995743390176</x:v>
      </x:c>
      <x:c r="AH35" s="173">
        <x:v>1.14083010161</x:v>
      </x:c>
      <x:c r="AI35" s="13">
        <x:v>58.043366262100598</x:v>
      </x:c>
      <x:c r="AJ35" s="173">
        <x:v>2.9644746810393201</x:v>
      </x:c>
      <x:c r="AK35" s="13">
        <x:v>57.562848341561597</x:v>
      </x:c>
      <x:c r="AL35" s="173">
        <x:v>2.4991462027618798</x:v>
      </x:c>
      <x:c r="AM35" s="13">
        <x:v>65.567276949256694</x:v>
      </x:c>
      <x:c r="AN35" s="173">
        <x:v>1.5046065333643499</x:v>
      </x:c>
      <x:c r="AO35" s="13">
        <x:v>7.5239106871560999</x:v>
      </x:c>
      <x:c r="AP35" s="173">
        <x:v>3.3668299774357702</x:v>
      </x:c>
      <x:c r="AQ35" s="15"/>
      <x:c r="AR35" s="15"/>
      <x:c r="AS35" s="15"/>
      <x:c r="AT35" s="15"/>
      <x:c r="AU35" s="15"/>
      <x:c r="AV35" s="15"/>
      <x:c r="AW35" s="15"/>
      <x:c r="AX35" s="15"/>
      <x:c r="AY35" s="15"/>
      <x:c r="AZ35" s="15"/>
      <x:c r="BA35" s="15"/>
      <x:c r="BB35" s="15"/>
      <x:c r="BC35" s="15"/>
      <x:c r="BD35" s="15"/>
      <x:c r="BE35" s="15"/>
      <x:c r="BF35" s="16"/>
    </x:row>
    <x:row r="36" spans="1:58" ht="12.95" customHeight="1" x14ac:dyDescent="0.2">
      <x:c r="A36" s="2" t="s">
        <x:v>378</x:v>
      </x:c>
      <x:c r="B36" s="12">
        <x:v>2</x:v>
      </x:c>
      <x:c r="C36" s="13">
        <x:v>9.9272501569591096</x:v>
      </x:c>
      <x:c r="D36" s="173">
        <x:v>0.80934552490844902</x:v>
      </x:c>
      <x:c r="E36" s="13">
        <x:v>15.4915360708275</x:v>
      </x:c>
      <x:c r="F36" s="173">
        <x:v>1.92267148655817</x:v>
      </x:c>
      <x:c r="G36" s="13">
        <x:v>9.3286863343072302</x:v>
      </x:c>
      <x:c r="H36" s="173">
        <x:v>1.7160957709962701</x:v>
      </x:c>
      <x:c r="I36" s="13">
        <x:v>8.3663212346274101</x:v>
      </x:c>
      <x:c r="J36" s="173">
        <x:v>0.87861229400577601</x:v>
      </x:c>
      <x:c r="K36" s="13">
        <x:v>-7.1252148362001098</x:v>
      </x:c>
      <x:c r="L36" s="173">
        <x:v>2.0876681551273002</x:v>
      </x:c>
      <x:c r="M36" s="13">
        <x:v>12.9979999977289</x:v>
      </x:c>
      <x:c r="N36" s="173">
        <x:v>0.79978562576894396</x:v>
      </x:c>
      <x:c r="O36" s="13">
        <x:v>18.339466031281599</x:v>
      </x:c>
      <x:c r="P36" s="173">
        <x:v>1.8965426036627799</x:v>
      </x:c>
      <x:c r="Q36" s="13">
        <x:v>15.895102891773</x:v>
      </x:c>
      <x:c r="R36" s="173">
        <x:v>2.0850390851401301</x:v>
      </x:c>
      <x:c r="S36" s="13">
        <x:v>10.433451955657601</x:v>
      </x:c>
      <x:c r="T36" s="173">
        <x:v>0.914376293638265</x:v>
      </x:c>
      <x:c r="U36" s="13">
        <x:v>-7.9060140756239603</x:v>
      </x:c>
      <x:c r="V36" s="173">
        <x:v>2.21137748518932</x:v>
      </x:c>
      <x:c r="W36" s="13">
        <x:v>16.398203467149202</x:v>
      </x:c>
      <x:c r="X36" s="173">
        <x:v>0.85385243760412599</x:v>
      </x:c>
      <x:c r="Y36" s="13">
        <x:v>14.9697065841326</x:v>
      </x:c>
      <x:c r="Z36" s="173">
        <x:v>1.9809351176643599</x:v>
      </x:c>
      <x:c r="AA36" s="13">
        <x:v>20.007992721228501</x:v>
      </x:c>
      <x:c r="AB36" s="173">
        <x:v>2.3332446453830902</x:v>
      </x:c>
      <x:c r="AC36" s="13">
        <x:v>15.531719047201801</x:v>
      </x:c>
      <x:c r="AD36" s="173">
        <x:v>0.98578872105517801</x:v>
      </x:c>
      <x:c r="AE36" s="13">
        <x:v>0.56201246306915598</x:v>
      </x:c>
      <x:c r="AF36" s="173">
        <x:v>2.3307225044917002</x:v>
      </x:c>
      <x:c r="AG36" s="13">
        <x:v>60.676546378162698</x:v>
      </x:c>
      <x:c r="AH36" s="173">
        <x:v>1.2889127706283601</x:v>
      </x:c>
      <x:c r="AI36" s="13">
        <x:v>51.199291313758202</x:v>
      </x:c>
      <x:c r="AJ36" s="173">
        <x:v>2.9647240579391299</x:v>
      </x:c>
      <x:c r="AK36" s="13">
        <x:v>54.768218052691203</x:v>
      </x:c>
      <x:c r="AL36" s="173">
        <x:v>2.8280022928998299</x:v>
      </x:c>
      <x:c r="AM36" s="13">
        <x:v>65.668507762513201</x:v>
      </x:c>
      <x:c r="AN36" s="173">
        <x:v>1.44088947654304</x:v>
      </x:c>
      <x:c r="AO36" s="13">
        <x:v>14.469216448754899</x:v>
      </x:c>
      <x:c r="AP36" s="173">
        <x:v>3.2779507771672298</x:v>
      </x:c>
      <x:c r="AQ36" s="15"/>
      <x:c r="AR36" s="15"/>
      <x:c r="AS36" s="15"/>
      <x:c r="AT36" s="15"/>
      <x:c r="AU36" s="15"/>
      <x:c r="AV36" s="15"/>
      <x:c r="AW36" s="15"/>
      <x:c r="AX36" s="15"/>
      <x:c r="AY36" s="15"/>
      <x:c r="AZ36" s="15"/>
      <x:c r="BA36" s="15"/>
      <x:c r="BB36" s="15"/>
      <x:c r="BC36" s="15"/>
      <x:c r="BD36" s="15"/>
      <x:c r="BE36" s="15"/>
      <x:c r="BF36" s="16"/>
    </x:row>
    <x:row r="37" spans="1:58" ht="12.95" customHeight="1" x14ac:dyDescent="0.2">
      <x:c r="A37" s="2" t="s">
        <x:v>379</x:v>
      </x:c>
      <x:c r="B37" s="12">
        <x:v>2</x:v>
      </x:c>
      <x:c r="C37" s="13">
        <x:v>26.898192084527999</x:v>
      </x:c>
      <x:c r="D37" s="173">
        <x:v>1.00134108884504</x:v>
      </x:c>
      <x:c r="E37" s="13">
        <x:v>25.934273448594499</x:v>
      </x:c>
      <x:c r="F37" s="173">
        <x:v>1.60784873180148</x:v>
      </x:c>
      <x:c r="G37" s="13">
        <x:v>27.628349849738299</x:v>
      </x:c>
      <x:c r="H37" s="173">
        <x:v>2.5261373315068001</x:v>
      </x:c>
      <x:c r="I37" s="13">
        <x:v>26.805530746721999</x:v>
      </x:c>
      <x:c r="J37" s="173">
        <x:v>1.2172822623166499</x:v>
      </x:c>
      <x:c r="K37" s="13">
        <x:v>0.87125729812745301</x:v>
      </x:c>
      <x:c r="L37" s="173">
        <x:v>1.72618961324739</x:v>
      </x:c>
      <x:c r="M37" s="13">
        <x:v>33.730738831261597</x:v>
      </x:c>
      <x:c r="N37" s="173">
        <x:v>0.960056680151955</x:v>
      </x:c>
      <x:c r="O37" s="13">
        <x:v>34.5110422510188</x:v>
      </x:c>
      <x:c r="P37" s="173">
        <x:v>1.9507733181809701</x:v>
      </x:c>
      <x:c r="Q37" s="13">
        <x:v>33.913357057408497</x:v>
      </x:c>
      <x:c r="R37" s="173">
        <x:v>2.1980537920545902</x:v>
      </x:c>
      <x:c r="S37" s="13">
        <x:v>33.4668224614908</x:v>
      </x:c>
      <x:c r="T37" s="173">
        <x:v>1.2275110528831099</x:v>
      </x:c>
      <x:c r="U37" s="13">
        <x:v>-1.0442197895280301</x:v>
      </x:c>
      <x:c r="V37" s="173">
        <x:v>2.2364205594154298</x:v>
      </x:c>
      <x:c r="W37" s="13">
        <x:v>15.955834426083999</x:v>
      </x:c>
      <x:c r="X37" s="173">
        <x:v>0.91753419506916001</x:v>
      </x:c>
      <x:c r="Y37" s="13">
        <x:v>15.575578171402</x:v>
      </x:c>
      <x:c r="Z37" s="173">
        <x:v>1.68460487398905</x:v>
      </x:c>
      <x:c r="AA37" s="13">
        <x:v>14.1625580448757</x:v>
      </x:c>
      <x:c r="AB37" s="173">
        <x:v>1.54942034822159</x:v>
      </x:c>
      <x:c r="AC37" s="13">
        <x:v>16.747532715327001</x:v>
      </x:c>
      <x:c r="AD37" s="173">
        <x:v>1.0899991227110799</x:v>
      </x:c>
      <x:c r="AE37" s="13">
        <x:v>1.1719545439249599</x:v>
      </x:c>
      <x:c r="AF37" s="173">
        <x:v>1.76716631138114</x:v>
      </x:c>
      <x:c r="AG37" s="13">
        <x:v>23.415234658126401</x:v>
      </x:c>
      <x:c r="AH37" s="173">
        <x:v>0.86299317974525103</x:v>
      </x:c>
      <x:c r="AI37" s="13">
        <x:v>23.9791061289847</x:v>
      </x:c>
      <x:c r="AJ37" s="173">
        <x:v>1.7418498675029199</x:v>
      </x:c>
      <x:c r="AK37" s="13">
        <x:v>24.295735047977502</x:v>
      </x:c>
      <x:c r="AL37" s="173">
        <x:v>2.21345600936113</x:v>
      </x:c>
      <x:c r="AM37" s="13">
        <x:v>22.9801140764603</x:v>
      </x:c>
      <x:c r="AN37" s="173">
        <x:v>1.05381430173096</x:v>
      </x:c>
      <x:c r="AO37" s="13">
        <x:v>-0.99899205252437495</x:v>
      </x:c>
      <x:c r="AP37" s="173">
        <x:v>1.9839883870753501</x:v>
      </x:c>
      <x:c r="AQ37" s="15"/>
      <x:c r="AR37" s="15"/>
      <x:c r="AS37" s="15"/>
      <x:c r="AT37" s="15"/>
      <x:c r="AU37" s="15"/>
      <x:c r="AV37" s="15"/>
      <x:c r="AW37" s="15"/>
      <x:c r="AX37" s="15"/>
      <x:c r="AY37" s="15"/>
      <x:c r="AZ37" s="15"/>
      <x:c r="BA37" s="15"/>
      <x:c r="BB37" s="15"/>
      <x:c r="BC37" s="15"/>
      <x:c r="BD37" s="15"/>
      <x:c r="BE37" s="15"/>
      <x:c r="BF37" s="16"/>
    </x:row>
    <x:row r="38" spans="1:58" ht="12.95" customHeight="1" x14ac:dyDescent="0.2">
      <x:c r="A38" s="2" t="s">
        <x:v>380</x:v>
      </x:c>
      <x:c r="B38" s="12">
        <x:v>2</x:v>
      </x:c>
      <x:c r="C38" s="13">
        <x:v>22.617433429408901</x:v>
      </x:c>
      <x:c r="D38" s="173">
        <x:v>0.994365730836827</x:v>
      </x:c>
      <x:c r="E38" s="13">
        <x:v>20.198421758327399</x:v>
      </x:c>
      <x:c r="F38" s="173">
        <x:v>1.7824143428517301</x:v>
      </x:c>
      <x:c r="G38" s="13">
        <x:v>23.017544023530299</x:v>
      </x:c>
      <x:c r="H38" s="173">
        <x:v>2.3649691081670099</x:v>
      </x:c>
      <x:c r="I38" s="13">
        <x:v>23.8496595350646</x:v>
      </x:c>
      <x:c r="J38" s="173">
        <x:v>1.3879257655895401</x:v>
      </x:c>
      <x:c r="K38" s="13">
        <x:v>3.6512377767372</x:v>
      </x:c>
      <x:c r="L38" s="173">
        <x:v>2.26490945238139</x:v>
      </x:c>
      <x:c r="M38" s="13">
        <x:v>39.5748184734733</x:v>
      </x:c>
      <x:c r="N38" s="173">
        <x:v>1.3229420653327599</x:v>
      </x:c>
      <x:c r="O38" s="13">
        <x:v>38.989380459026499</x:v>
      </x:c>
      <x:c r="P38" s="173">
        <x:v>2.3467025236871799</x:v>
      </x:c>
      <x:c r="Q38" s="13">
        <x:v>41.038085736283499</x:v>
      </x:c>
      <x:c r="R38" s="173">
        <x:v>3.0534802722287901</x:v>
      </x:c>
      <x:c r="S38" s="13">
        <x:v>39.367813286849902</x:v>
      </x:c>
      <x:c r="T38" s="173">
        <x:v>1.6461827201610599</x:v>
      </x:c>
      <x:c r="U38" s="13">
        <x:v>0.37843282782334597</x:v>
      </x:c>
      <x:c r="V38" s="173">
        <x:v>2.7668147816848401</x:v>
      </x:c>
      <x:c r="W38" s="13">
        <x:v>10.6679016708327</x:v>
      </x:c>
      <x:c r="X38" s="173">
        <x:v>0.880008122497832</x:v>
      </x:c>
      <x:c r="Y38" s="13">
        <x:v>14.3120883358811</x:v>
      </x:c>
      <x:c r="Z38" s="173">
        <x:v>1.7924646376068301</x:v>
      </x:c>
      <x:c r="AA38" s="13">
        <x:v>11.2289460454192</x:v>
      </x:c>
      <x:c r="AB38" s="173">
        <x:v>1.9604237590065701</x:v>
      </x:c>
      <x:c r="AC38" s="13">
        <x:v>8.5353826477283992</x:v>
      </x:c>
      <x:c r="AD38" s="173">
        <x:v>1.07716424258314</x:v>
      </x:c>
      <x:c r="AE38" s="13">
        <x:v>-5.7767056881526502</x:v>
      </x:c>
      <x:c r="AF38" s="173">
        <x:v>2.0320929749468801</x:v>
      </x:c>
      <x:c r="AG38" s="13">
        <x:v>27.1398464262851</x:v>
      </x:c>
      <x:c r="AH38" s="173">
        <x:v>1.19170361024418</x:v>
      </x:c>
      <x:c r="AI38" s="13">
        <x:v>26.500109446764998</x:v>
      </x:c>
      <x:c r="AJ38" s="173">
        <x:v>2.4038150341662599</x:v>
      </x:c>
      <x:c r="AK38" s="13">
        <x:v>24.715424194767099</x:v>
      </x:c>
      <x:c r="AL38" s="173">
        <x:v>2.5790795365533401</x:v>
      </x:c>
      <x:c r="AM38" s="13">
        <x:v>28.247144530357101</x:v>
      </x:c>
      <x:c r="AN38" s="173">
        <x:v>1.5779401714841701</x:v>
      </x:c>
      <x:c r="AO38" s="13">
        <x:v>1.74703508359212</x:v>
      </x:c>
      <x:c r="AP38" s="173">
        <x:v>2.9241060125620799</x:v>
      </x:c>
      <x:c r="AQ38" s="15"/>
      <x:c r="AR38" s="15"/>
      <x:c r="AS38" s="15"/>
      <x:c r="AT38" s="15"/>
      <x:c r="AU38" s="15"/>
      <x:c r="AV38" s="15"/>
      <x:c r="AW38" s="15"/>
      <x:c r="AX38" s="15"/>
      <x:c r="AY38" s="15"/>
      <x:c r="AZ38" s="15"/>
      <x:c r="BA38" s="15"/>
      <x:c r="BB38" s="15"/>
      <x:c r="BC38" s="15"/>
      <x:c r="BD38" s="15"/>
      <x:c r="BE38" s="15"/>
      <x:c r="BF38" s="16"/>
    </x:row>
    <x:row r="39" spans="1:58" ht="12.95" customHeight="1" x14ac:dyDescent="0.2">
      <x:c r="A39" s="2" t="s">
        <x:v>381</x:v>
      </x:c>
      <x:c r="B39" s="12">
        <x:v>2</x:v>
      </x:c>
      <x:c r="C39" s="13">
        <x:v>6.2139857260718099</x:v>
      </x:c>
      <x:c r="D39" s="173">
        <x:v>0.76566634303564496</x:v>
      </x:c>
      <x:c r="E39" s="13">
        <x:v>6.2457665824076303</x:v>
      </x:c>
      <x:c r="F39" s="173">
        <x:v>1.5168866950007101</x:v>
      </x:c>
      <x:c r="G39" s="13">
        <x:v>8.8928158052095192</x:v>
      </x:c>
      <x:c r="H39" s="173">
        <x:v>2.6293362647846701</x:v>
      </x:c>
      <x:c r="I39" s="13">
        <x:v>6.1804546682505404</x:v>
      </x:c>
      <x:c r="J39" s="173">
        <x:v>0.97352260357536802</x:v>
      </x:c>
      <x:c r="K39" s="13">
        <x:v>-6.5311914157091699E-2</x:v>
      </x:c>
      <x:c r="L39" s="173">
        <x:v>1.73818535256104</x:v>
      </x:c>
      <x:c r="M39" s="13">
        <x:v>27.426753909424001</x:v>
      </x:c>
      <x:c r="N39" s="173">
        <x:v>1.56530404809089</x:v>
      </x:c>
      <x:c r="O39" s="13">
        <x:v>38.271486490821403</x:v>
      </x:c>
      <x:c r="P39" s="173">
        <x:v>3.7891985340141598</x:v>
      </x:c>
      <x:c r="Q39" s="13">
        <x:v>25.7549727657196</x:v>
      </x:c>
      <x:c r="R39" s="173">
        <x:v>3.4732650987497</x:v>
      </x:c>
      <x:c r="S39" s="13">
        <x:v>24.445377846787899</x:v>
      </x:c>
      <x:c r="T39" s="173">
        <x:v>1.79683616196387</x:v>
      </x:c>
      <x:c r="U39" s="13">
        <x:v>-13.8261086440335</x:v>
      </x:c>
      <x:c r="V39" s="173">
        <x:v>4.0702269235855004</x:v>
      </x:c>
      <x:c r="W39" s="13">
        <x:v>21.298239940955799</x:v>
      </x:c>
      <x:c r="X39" s="173">
        <x:v>1.16154628144609</x:v>
      </x:c>
      <x:c r="Y39" s="13">
        <x:v>16.767849480576</x:v>
      </x:c>
      <x:c r="Z39" s="173">
        <x:v>2.2885888486278398</x:v>
      </x:c>
      <x:c r="AA39" s="13">
        <x:v>18.019489069306101</x:v>
      </x:c>
      <x:c r="AB39" s="173">
        <x:v>3.2057688921202301</x:v>
      </x:c>
      <x:c r="AC39" s="13">
        <x:v>22.6337270959928</x:v>
      </x:c>
      <x:c r="AD39" s="173">
        <x:v>1.56427074388512</x:v>
      </x:c>
      <x:c r="AE39" s="13">
        <x:v>5.8658776154167898</x:v>
      </x:c>
      <x:c r="AF39" s="173">
        <x:v>2.80102069417114</x:v>
      </x:c>
      <x:c r="AG39" s="13">
        <x:v>45.061020423548399</x:v>
      </x:c>
      <x:c r="AH39" s="173">
        <x:v>1.6871788380033399</x:v>
      </x:c>
      <x:c r="AI39" s="13">
        <x:v>38.714897446195003</x:v>
      </x:c>
      <x:c r="AJ39" s="173">
        <x:v>3.24853296860804</x:v>
      </x:c>
      <x:c r="AK39" s="13">
        <x:v>47.332722359764801</x:v>
      </x:c>
      <x:c r="AL39" s="173">
        <x:v>4.4339302391590198</x:v>
      </x:c>
      <x:c r="AM39" s="13">
        <x:v>46.7404403889688</x:v>
      </x:c>
      <x:c r="AN39" s="173">
        <x:v>2.0204621313776299</x:v>
      </x:c>
      <x:c r="AO39" s="13">
        <x:v>8.0255429427738001</x:v>
      </x:c>
      <x:c r="AP39" s="173">
        <x:v>3.4986181040200202</x:v>
      </x:c>
      <x:c r="AQ39" s="15"/>
      <x:c r="AR39" s="15"/>
      <x:c r="AS39" s="15"/>
      <x:c r="AT39" s="15"/>
      <x:c r="AU39" s="15"/>
      <x:c r="AV39" s="15"/>
      <x:c r="AW39" s="15"/>
      <x:c r="AX39" s="15"/>
      <x:c r="AY39" s="15"/>
      <x:c r="AZ39" s="15"/>
      <x:c r="BA39" s="15"/>
      <x:c r="BB39" s="15"/>
      <x:c r="BC39" s="15"/>
      <x:c r="BD39" s="15"/>
      <x:c r="BE39" s="15"/>
      <x:c r="BF39" s="16"/>
    </x:row>
    <x:row r="40" spans="1:58" ht="12.95" customHeight="1" x14ac:dyDescent="0.2">
      <x:c r="A40" s="2" t="s">
        <x:v>382</x:v>
      </x:c>
      <x:c r="B40" s="12">
        <x:v>2</x:v>
      </x:c>
      <x:c r="C40" s="13">
        <x:v>9.1671618834381601</x:v>
      </x:c>
      <x:c r="D40" s="173">
        <x:v>0.75207505609567804</x:v>
      </x:c>
      <x:c r="E40" s="13">
        <x:v>6.7803987515378799</x:v>
      </x:c>
      <x:c r="F40" s="173">
        <x:v>1.54234588209367</x:v>
      </x:c>
      <x:c r="G40" s="13">
        <x:v>7.2797663638190802</x:v>
      </x:c>
      <x:c r="H40" s="173">
        <x:v>2.3739950812604902</x:v>
      </x:c>
      <x:c r="I40" s="13">
        <x:v>9.7245767896448108</x:v>
      </x:c>
      <x:c r="J40" s="173">
        <x:v>0.91263524733054402</x:v>
      </x:c>
      <x:c r="K40" s="13">
        <x:v>2.94417803810693</x:v>
      </x:c>
      <x:c r="L40" s="173">
        <x:v>1.64621294427467</x:v>
      </x:c>
      <x:c r="M40" s="13">
        <x:v>35.3810648059481</x:v>
      </x:c>
      <x:c r="N40" s="173">
        <x:v>1.393462074436</x:v>
      </x:c>
      <x:c r="O40" s="13">
        <x:v>40.223755666832602</x:v>
      </x:c>
      <x:c r="P40" s="173">
        <x:v>3.8076546011257801</x:v>
      </x:c>
      <x:c r="Q40" s="13">
        <x:v>44.978944939273497</x:v>
      </x:c>
      <x:c r="R40" s="173">
        <x:v>4.0101823902927398</x:v>
      </x:c>
      <x:c r="S40" s="13">
        <x:v>33.510678510725903</x:v>
      </x:c>
      <x:c r="T40" s="173">
        <x:v>1.50038495580891</x:v>
      </x:c>
      <x:c r="U40" s="13">
        <x:v>-6.71307715610671</x:v>
      </x:c>
      <x:c r="V40" s="173">
        <x:v>3.6386587731403801</x:v>
      </x:c>
      <x:c r="W40" s="13">
        <x:v>15.217584539875601</x:v>
      </x:c>
      <x:c r="X40" s="173">
        <x:v>0.94657133433630702</x:v>
      </x:c>
      <x:c r="Y40" s="13">
        <x:v>10.4990140932254</x:v>
      </x:c>
      <x:c r="Z40" s="173">
        <x:v>1.74262322283227</x:v>
      </x:c>
      <x:c r="AA40" s="13">
        <x:v>13.6833177793047</x:v>
      </x:c>
      <x:c r="AB40" s="173">
        <x:v>2.5009187809529898</x:v>
      </x:c>
      <x:c r="AC40" s="13">
        <x:v>16.580573095167601</x:v>
      </x:c>
      <x:c r="AD40" s="173">
        <x:v>1.0790643288691999</x:v>
      </x:c>
      <x:c r="AE40" s="13">
        <x:v>6.0815590019422396</x:v>
      </x:c>
      <x:c r="AF40" s="173">
        <x:v>1.9168915938898401</x:v>
      </x:c>
      <x:c r="AG40" s="13">
        <x:v>40.2341887707382</x:v>
      </x:c>
      <x:c r="AH40" s="173">
        <x:v>1.3583923342447299</x:v>
      </x:c>
      <x:c r="AI40" s="13">
        <x:v>42.496831488404197</x:v>
      </x:c>
      <x:c r="AJ40" s="173">
        <x:v>3.6705092533437602</x:v>
      </x:c>
      <x:c r="AK40" s="13">
        <x:v>34.057970917602702</x:v>
      </x:c>
      <x:c r="AL40" s="173">
        <x:v>3.4827180087000702</x:v>
      </x:c>
      <x:c r="AM40" s="13">
        <x:v>40.184171604461703</x:v>
      </x:c>
      <x:c r="AN40" s="173">
        <x:v>1.49660533187294</x:v>
      </x:c>
      <x:c r="AO40" s="13">
        <x:v>-2.3126598839424699</x:v>
      </x:c>
      <x:c r="AP40" s="173">
        <x:v>3.5383162860430599</x:v>
      </x:c>
      <x:c r="AQ40" s="15"/>
      <x:c r="AR40" s="15"/>
      <x:c r="AS40" s="15"/>
      <x:c r="AT40" s="15"/>
      <x:c r="AU40" s="15"/>
      <x:c r="AV40" s="15"/>
      <x:c r="AW40" s="15"/>
      <x:c r="AX40" s="15"/>
      <x:c r="AY40" s="15"/>
      <x:c r="AZ40" s="15"/>
      <x:c r="BA40" s="15"/>
      <x:c r="BB40" s="15"/>
      <x:c r="BC40" s="15"/>
      <x:c r="BD40" s="15"/>
      <x:c r="BE40" s="15"/>
      <x:c r="BF40" s="16"/>
    </x:row>
    <x:row r="41" spans="1:58" ht="12.95" customHeight="1" x14ac:dyDescent="0.2">
      <x:c r="A41" s="2" t="s">
        <x:v>383</x:v>
      </x:c>
      <x:c r="B41" s="12">
        <x:v>2</x:v>
      </x:c>
      <x:c r="C41" s="13">
        <x:v>14.5008680771284</x:v>
      </x:c>
      <x:c r="D41" s="173">
        <x:v>1.04270001988868</x:v>
      </x:c>
      <x:c r="E41" s="13">
        <x:v>16.869002247136301</x:v>
      </x:c>
      <x:c r="F41" s="173">
        <x:v>3.0039226042867</x:v>
      </x:c>
      <x:c r="G41" s="13">
        <x:v>15.5024824378904</x:v>
      </x:c>
      <x:c r="H41" s="173">
        <x:v>3.2980047040723099</x:v>
      </x:c>
      <x:c r="I41" s="13">
        <x:v>14.289221915513799</x:v>
      </x:c>
      <x:c r="J41" s="173">
        <x:v>1.09382924339374</x:v>
      </x:c>
      <x:c r="K41" s="13">
        <x:v>-2.5797803316225298</x:v>
      </x:c>
      <x:c r="L41" s="173">
        <x:v>2.9907095627917499</x:v>
      </x:c>
      <x:c r="M41" s="13">
        <x:v>31.608476226890001</x:v>
      </x:c>
      <x:c r="N41" s="173">
        <x:v>1.57506107055456</x:v>
      </x:c>
      <x:c r="O41" s="13">
        <x:v>38.087782989630199</x:v>
      </x:c>
      <x:c r="P41" s="173">
        <x:v>4.8739270807524804</x:v>
      </x:c>
      <x:c r="Q41" s="13">
        <x:v>37.319061671567603</x:v>
      </x:c>
      <x:c r="R41" s="173">
        <x:v>4.1378774866549399</x:v>
      </x:c>
      <x:c r="S41" s="13">
        <x:v>30.437373897221502</x:v>
      </x:c>
      <x:c r="T41" s="173">
        <x:v>1.5379355446184899</x:v>
      </x:c>
      <x:c r="U41" s="13">
        <x:v>-7.6504090924086796</x:v>
      </x:c>
      <x:c r="V41" s="173">
        <x:v>4.5217493193232903</x:v>
      </x:c>
      <x:c r="W41" s="13">
        <x:v>15.5209970580893</x:v>
      </x:c>
      <x:c r="X41" s="173">
        <x:v>0.98611599313961695</x:v>
      </x:c>
      <x:c r="Y41" s="13">
        <x:v>13.7828281700323</x:v>
      </x:c>
      <x:c r="Z41" s="173">
        <x:v>2.28600216278836</x:v>
      </x:c>
      <x:c r="AA41" s="13">
        <x:v>11.833392538449599</x:v>
      </x:c>
      <x:c r="AB41" s="173">
        <x:v>2.08971394069484</x:v>
      </x:c>
      <x:c r="AC41" s="13">
        <x:v>15.776232767561501</x:v>
      </x:c>
      <x:c r="AD41" s="173">
        <x:v>1.1217594534293001</x:v>
      </x:c>
      <x:c r="AE41" s="13">
        <x:v>1.9934045975291399</x:v>
      </x:c>
      <x:c r="AF41" s="173">
        <x:v>2.2676735108977701</x:v>
      </x:c>
      <x:c r="AG41" s="13">
        <x:v>38.3696586378924</x:v>
      </x:c>
      <x:c r="AH41" s="173">
        <x:v>2.2487956399063802</x:v>
      </x:c>
      <x:c r="AI41" s="13">
        <x:v>31.260386593201201</x:v>
      </x:c>
      <x:c r="AJ41" s="173">
        <x:v>4.97364593817775</x:v>
      </x:c>
      <x:c r="AK41" s="13">
        <x:v>35.345063352092303</x:v>
      </x:c>
      <x:c r="AL41" s="173">
        <x:v>3.9940072449527002</x:v>
      </x:c>
      <x:c r="AM41" s="13">
        <x:v>39.497171419703299</x:v>
      </x:c>
      <x:c r="AN41" s="173">
        <x:v>2.1937717441650002</x:v>
      </x:c>
      <x:c r="AO41" s="13">
        <x:v>8.2367848265020704</x:v>
      </x:c>
      <x:c r="AP41" s="173">
        <x:v>4.09695080328102</x:v>
      </x:c>
      <x:c r="AQ41" s="15"/>
      <x:c r="AR41" s="15"/>
      <x:c r="AS41" s="15"/>
      <x:c r="AT41" s="15"/>
      <x:c r="AU41" s="15"/>
      <x:c r="AV41" s="15"/>
      <x:c r="AW41" s="15"/>
      <x:c r="AX41" s="15"/>
      <x:c r="AY41" s="15"/>
      <x:c r="AZ41" s="15"/>
      <x:c r="BA41" s="15"/>
      <x:c r="BB41" s="15"/>
      <x:c r="BC41" s="15"/>
      <x:c r="BD41" s="15"/>
      <x:c r="BE41" s="15"/>
      <x:c r="BF41" s="16"/>
    </x:row>
    <x:row r="42" spans="1:58" ht="12.95" customHeight="1" x14ac:dyDescent="0.2">
      <x:c r="A42" s="2" t="s">
        <x:v>384</x:v>
      </x:c>
      <x:c r="B42" s="12">
        <x:v>2</x:v>
      </x:c>
      <x:c r="C42" s="13">
        <x:v>11.1985622381111</x:v>
      </x:c>
      <x:c r="D42" s="173">
        <x:v>0.81458011507879002</x:v>
      </x:c>
      <x:c r="E42" s="13">
        <x:v>9.48033026157891</x:v>
      </x:c>
      <x:c r="F42" s="173">
        <x:v>1.9150385947009001</x:v>
      </x:c>
      <x:c r="G42" s="13">
        <x:v>9.0732756530208807</x:v>
      </x:c>
      <x:c r="H42" s="173">
        <x:v>1.95974608632837</x:v>
      </x:c>
      <x:c r="I42" s="13">
        <x:v>12.1818050624319</x:v>
      </x:c>
      <x:c r="J42" s="173">
        <x:v>1.2193565850038</x:v>
      </x:c>
      <x:c r="K42" s="13">
        <x:v>2.7014748008530001</x:v>
      </x:c>
      <x:c r="L42" s="173">
        <x:v>2.4474786899507999</x:v>
      </x:c>
      <x:c r="M42" s="13">
        <x:v>24.3901162914438</x:v>
      </x:c>
      <x:c r="N42" s="173">
        <x:v>1.0925556661179601</x:v>
      </x:c>
      <x:c r="O42" s="13">
        <x:v>28.2390002962434</x:v>
      </x:c>
      <x:c r="P42" s="173">
        <x:v>3.0680766182619101</x:v>
      </x:c>
      <x:c r="Q42" s="13">
        <x:v>27.3094067961181</x:v>
      </x:c>
      <x:c r="R42" s="173">
        <x:v>2.6908371475881001</x:v>
      </x:c>
      <x:c r="S42" s="13">
        <x:v>23.2141700650334</x:v>
      </x:c>
      <x:c r="T42" s="173">
        <x:v>1.3433761479611599</x:v>
      </x:c>
      <x:c r="U42" s="13">
        <x:v>-5.02483023120997</x:v>
      </x:c>
      <x:c r="V42" s="173">
        <x:v>3.3629757440747898</x:v>
      </x:c>
      <x:c r="W42" s="13">
        <x:v>28.325867127417499</x:v>
      </x:c>
      <x:c r="X42" s="173">
        <x:v>1.26604340203582</x:v>
      </x:c>
      <x:c r="Y42" s="13">
        <x:v>21.444836219543198</x:v>
      </x:c>
      <x:c r="Z42" s="173">
        <x:v>2.57266872057088</x:v>
      </x:c>
      <x:c r="AA42" s="13">
        <x:v>27.491062016313801</x:v>
      </x:c>
      <x:c r="AB42" s="173">
        <x:v>3.0560537875851099</x:v>
      </x:c>
      <x:c r="AC42" s="13">
        <x:v>29.935904256951702</x:v>
      </x:c>
      <x:c r="AD42" s="173">
        <x:v>1.5088768348011601</x:v>
      </x:c>
      <x:c r="AE42" s="13">
        <x:v>8.4910680374084695</x:v>
      </x:c>
      <x:c r="AF42" s="173">
        <x:v>2.9211735364584799</x:v>
      </x:c>
      <x:c r="AG42" s="13">
        <x:v>36.0854543430276</x:v>
      </x:c>
      <x:c r="AH42" s="173">
        <x:v>1.3390573916302899</x:v>
      </x:c>
      <x:c r="AI42" s="13">
        <x:v>40.835833222634498</x:v>
      </x:c>
      <x:c r="AJ42" s="173">
        <x:v>3.1926527781635001</x:v>
      </x:c>
      <x:c r="AK42" s="13">
        <x:v>36.126255534547198</x:v>
      </x:c>
      <x:c r="AL42" s="173">
        <x:v>2.9173555020088902</x:v>
      </x:c>
      <x:c r="AM42" s="13">
        <x:v>34.668120615583</x:v>
      </x:c>
      <x:c r="AN42" s="173">
        <x:v>1.72585711152793</x:v>
      </x:c>
      <x:c r="AO42" s="13">
        <x:v>-6.1677126070514801</x:v>
      </x:c>
      <x:c r="AP42" s="173">
        <x:v>3.6750724123894698</x:v>
      </x:c>
      <x:c r="AQ42" s="15"/>
      <x:c r="AR42" s="15"/>
      <x:c r="AS42" s="15"/>
      <x:c r="AT42" s="15"/>
      <x:c r="AU42" s="15"/>
      <x:c r="AV42" s="15"/>
      <x:c r="AW42" s="15"/>
      <x:c r="AX42" s="15"/>
      <x:c r="AY42" s="15"/>
      <x:c r="AZ42" s="15"/>
      <x:c r="BA42" s="15"/>
      <x:c r="BB42" s="15"/>
      <x:c r="BC42" s="15"/>
      <x:c r="BD42" s="15"/>
      <x:c r="BE42" s="15"/>
      <x:c r="BF42" s="16"/>
    </x:row>
    <x:row r="43" spans="1:58" ht="12.95" customHeight="1" x14ac:dyDescent="0.2">
      <x:c r="A43" s="2" t="s">
        <x:v>385</x:v>
      </x:c>
      <x:c r="B43" s="12">
        <x:v>2</x:v>
      </x:c>
      <x:c r="C43" s="13">
        <x:v>7.5663335625853003</x:v>
      </x:c>
      <x:c r="D43" s="173">
        <x:v>1.00917192325595</x:v>
      </x:c>
      <x:c r="E43" s="13">
        <x:v>12.990728617296099</x:v>
      </x:c>
      <x:c r="F43" s="173">
        <x:v>3.53399841936892</x:v>
      </x:c>
      <x:c r="G43" s="13">
        <x:v>5.9844053999628999</x:v>
      </x:c>
      <x:c r="H43" s="173">
        <x:v>2.4508880885009701</x:v>
      </x:c>
      <x:c r="I43" s="13">
        <x:v>6.5512822467902501</x:v>
      </x:c>
      <x:c r="J43" s="173">
        <x:v>0.98485336682245594</x:v>
      </x:c>
      <x:c r="K43" s="13">
        <x:v>-6.43944637050586</x:v>
      </x:c>
      <x:c r="L43" s="173">
        <x:v>3.6107286488976902</x:v>
      </x:c>
      <x:c r="M43" s="13">
        <x:v>22.182742783595099</x:v>
      </x:c>
      <x:c r="N43" s="173">
        <x:v>1.59327533200995</x:v>
      </x:c>
      <x:c r="O43" s="13">
        <x:v>22.361223968794999</x:v>
      </x:c>
      <x:c r="P43" s="173">
        <x:v>3.9075522605947102</x:v>
      </x:c>
      <x:c r="Q43" s="13">
        <x:v>31.362470099579799</x:v>
      </x:c>
      <x:c r="R43" s="173">
        <x:v>4.1738899116644896</x:v>
      </x:c>
      <x:c r="S43" s="13">
        <x:v>19.977543151101401</x:v>
      </x:c>
      <x:c r="T43" s="173">
        <x:v>1.76551784221324</x:v>
      </x:c>
      <x:c r="U43" s="13">
        <x:v>-2.3836808176936102</x:v>
      </x:c>
      <x:c r="V43" s="173">
        <x:v>4.17287564633377</x:v>
      </x:c>
      <x:c r="W43" s="13">
        <x:v>16.713501740721199</x:v>
      </x:c>
      <x:c r="X43" s="173">
        <x:v>1.36746922858072</x:v>
      </x:c>
      <x:c r="Y43" s="13">
        <x:v>16.541578255932698</x:v>
      </x:c>
      <x:c r="Z43" s="173">
        <x:v>3.6423728011733201</x:v>
      </x:c>
      <x:c r="AA43" s="13">
        <x:v>14.654740963413801</x:v>
      </x:c>
      <x:c r="AB43" s="173">
        <x:v>3.4984944767942401</x:v>
      </x:c>
      <x:c r="AC43" s="13">
        <x:v>17.726981650940999</x:v>
      </x:c>
      <x:c r="AD43" s="173">
        <x:v>1.7355933855324399</x:v>
      </x:c>
      <x:c r="AE43" s="13">
        <x:v>1.1854033950083001</x:v>
      </x:c>
      <x:c r="AF43" s="173">
        <x:v>4.0361952122248699</x:v>
      </x:c>
      <x:c r="AG43" s="13">
        <x:v>53.537421913098399</x:v>
      </x:c>
      <x:c r="AH43" s="173">
        <x:v>1.8489730364869601</x:v>
      </x:c>
      <x:c r="AI43" s="13">
        <x:v>48.1064691579762</x:v>
      </x:c>
      <x:c r="AJ43" s="173">
        <x:v>4.1761281658787404</x:v>
      </x:c>
      <x:c r="AK43" s="13">
        <x:v>47.998383537043502</x:v>
      </x:c>
      <x:c r="AL43" s="173">
        <x:v>4.6609867155860796</x:v>
      </x:c>
      <x:c r="AM43" s="13">
        <x:v>55.744192951167399</x:v>
      </x:c>
      <x:c r="AN43" s="173">
        <x:v>2.1396330082603399</x:v>
      </x:c>
      <x:c r="AO43" s="13">
        <x:v>7.6377237931911699</x:v>
      </x:c>
      <x:c r="AP43" s="173">
        <x:v>4.5336488114425597</x:v>
      </x:c>
      <x:c r="AQ43" s="15"/>
      <x:c r="AR43" s="15"/>
      <x:c r="AS43" s="15"/>
      <x:c r="AT43" s="15"/>
      <x:c r="AU43" s="15"/>
      <x:c r="AV43" s="15"/>
      <x:c r="AW43" s="15"/>
      <x:c r="AX43" s="15"/>
      <x:c r="AY43" s="15"/>
      <x:c r="AZ43" s="15"/>
      <x:c r="BA43" s="15"/>
      <x:c r="BB43" s="15"/>
      <x:c r="BC43" s="15"/>
      <x:c r="BD43" s="15"/>
      <x:c r="BE43" s="15"/>
      <x:c r="BF43" s="16"/>
    </x:row>
    <x:row r="44" spans="1:58" ht="12.95" customHeight="1" x14ac:dyDescent="0.2">
      <x:c r="A44" s="2" t="s">
        <x:v>386</x:v>
      </x:c>
      <x:c r="B44" s="12">
        <x:v>2</x:v>
      </x:c>
      <x:c r="C44" s="13">
        <x:v>10.289314554044299</x:v>
      </x:c>
      <x:c r="D44" s="173">
        <x:v>0.87449970594525095</x:v>
      </x:c>
      <x:c r="E44" s="13">
        <x:v>12.265843016938099</x:v>
      </x:c>
      <x:c r="F44" s="173">
        <x:v>1.59720102474244</x:v>
      </x:c>
      <x:c r="G44" s="13">
        <x:v>10.2625981612386</x:v>
      </x:c>
      <x:c r="H44" s="173">
        <x:v>1.64938200792817</x:v>
      </x:c>
      <x:c r="I44" s="13">
        <x:v>8.8766640788301192</x:v>
      </x:c>
      <x:c r="J44" s="173">
        <x:v>1.40566572123038</x:v>
      </x:c>
      <x:c r="K44" s="13">
        <x:v>-3.3891789381079298</x:v>
      </x:c>
      <x:c r="L44" s="173">
        <x:v>2.1917162202823399</x:v>
      </x:c>
      <x:c r="M44" s="13">
        <x:v>8.5019735518849906</x:v>
      </x:c>
      <x:c r="N44" s="173">
        <x:v>0.74033412421977196</x:v>
      </x:c>
      <x:c r="O44" s="13">
        <x:v>11.255001696484401</x:v>
      </x:c>
      <x:c r="P44" s="173">
        <x:v>1.31873197080698</x:v>
      </x:c>
      <x:c r="Q44" s="13">
        <x:v>7.5321576782503303</x:v>
      </x:c>
      <x:c r="R44" s="173">
        <x:v>1.63697916730982</x:v>
      </x:c>
      <x:c r="S44" s="13">
        <x:v>7.1272695473125598</x:v>
      </x:c>
      <x:c r="T44" s="173">
        <x:v>1.23382841136308</x:v>
      </x:c>
      <x:c r="U44" s="13">
        <x:v>-4.1277321491718899</x:v>
      </x:c>
      <x:c r="V44" s="173">
        <x:v>1.7196915938025099</x:v>
      </x:c>
      <x:c r="W44" s="13">
        <x:v>50.661185450875699</x:v>
      </x:c>
      <x:c r="X44" s="173">
        <x:v>1.3675817177384499</x:v>
      </x:c>
      <x:c r="Y44" s="13">
        <x:v>44.7112805915149</x:v>
      </x:c>
      <x:c r="Z44" s="173">
        <x:v>2.6845282493639302</x:v>
      </x:c>
      <x:c r="AA44" s="13">
        <x:v>49.605713029112003</x:v>
      </x:c>
      <x:c r="AB44" s="173">
        <x:v>2.2814456915741101</x:v>
      </x:c>
      <x:c r="AC44" s="13">
        <x:v>56.339668369700497</x:v>
      </x:c>
      <x:c r="AD44" s="173">
        <x:v>1.9687291846286801</x:v>
      </x:c>
      <x:c r="AE44" s="13">
        <x:v>11.628387778185701</x:v>
      </x:c>
      <x:c r="AF44" s="173">
        <x:v>3.2956909362776101</x:v>
      </x:c>
      <x:c r="AG44" s="13">
        <x:v>30.547526443195</x:v>
      </x:c>
      <x:c r="AH44" s="173">
        <x:v>1.35971566991046</x:v>
      </x:c>
      <x:c r="AI44" s="13">
        <x:v>31.767874695062599</x:v>
      </x:c>
      <x:c r="AJ44" s="173">
        <x:v>2.7253810217775198</x:v>
      </x:c>
      <x:c r="AK44" s="13">
        <x:v>32.599531131398997</x:v>
      </x:c>
      <x:c r="AL44" s="173">
        <x:v>2.3513977988149599</x:v>
      </x:c>
      <x:c r="AM44" s="13">
        <x:v>27.656398004156799</x:v>
      </x:c>
      <x:c r="AN44" s="173">
        <x:v>1.6167687915053199</x:v>
      </x:c>
      <x:c r="AO44" s="13">
        <x:v>-4.1114766909058202</x:v>
      </x:c>
      <x:c r="AP44" s="173">
        <x:v>2.9827906629513898</x:v>
      </x:c>
      <x:c r="AQ44" s="15"/>
      <x:c r="AR44" s="15"/>
      <x:c r="AS44" s="15"/>
      <x:c r="AT44" s="15"/>
      <x:c r="AU44" s="15"/>
      <x:c r="AV44" s="15"/>
      <x:c r="AW44" s="15"/>
      <x:c r="AX44" s="15"/>
      <x:c r="AY44" s="15"/>
      <x:c r="AZ44" s="15"/>
      <x:c r="BA44" s="15"/>
      <x:c r="BB44" s="15"/>
      <x:c r="BC44" s="15"/>
      <x:c r="BD44" s="15"/>
      <x:c r="BE44" s="15"/>
      <x:c r="BF44" s="16"/>
    </x:row>
    <x:row r="45" spans="1:58" ht="12.95" customHeight="1" x14ac:dyDescent="0.2">
      <x:c r="A45" s="2" t="s">
        <x:v>387</x:v>
      </x:c>
      <x:c r="B45" s="12">
        <x:v>2</x:v>
      </x:c>
      <x:c r="C45" s="13">
        <x:v>5.6293161473472102</x:v>
      </x:c>
      <x:c r="D45" s="173">
        <x:v>0.64681001095635404</x:v>
      </x:c>
      <x:c r="E45" s="13">
        <x:v>3.0680256473952299</x:v>
      </x:c>
      <x:c r="F45" s="173">
        <x:v>0.80511421819259898</x:v>
      </x:c>
      <x:c r="G45" s="13">
        <x:v>5.9461727177314403</x:v>
      </x:c>
      <x:c r="H45" s="173">
        <x:v>1.3702025422424</x:v>
      </x:c>
      <x:c r="I45" s="13">
        <x:v>5.7373134013765297</x:v>
      </x:c>
      <x:c r="J45" s="173">
        <x:v>0.75207481925679498</x:v>
      </x:c>
      <x:c r="K45" s="13">
        <x:v>2.6692877539812998</x:v>
      </x:c>
      <x:c r="L45" s="173">
        <x:v>1.0154408204223</x:v>
      </x:c>
      <x:c r="M45" s="13">
        <x:v>34.058686671212001</x:v>
      </x:c>
      <x:c r="N45" s="173">
        <x:v>1.18505973151578</x:v>
      </x:c>
      <x:c r="O45" s="13">
        <x:v>38.551124176073102</x:v>
      </x:c>
      <x:c r="P45" s="173">
        <x:v>2.8812276507886199</x:v>
      </x:c>
      <x:c r="Q45" s="13">
        <x:v>31.887261540770801</x:v>
      </x:c>
      <x:c r="R45" s="173">
        <x:v>2.9411857025193502</x:v>
      </x:c>
      <x:c r="S45" s="13">
        <x:v>32.827517071107202</x:v>
      </x:c>
      <x:c r="T45" s="173">
        <x:v>1.43596114799986</x:v>
      </x:c>
      <x:c r="U45" s="13">
        <x:v>-5.7236071049659198</x:v>
      </x:c>
      <x:c r="V45" s="173">
        <x:v>3.2113067466310201</x:v>
      </x:c>
      <x:c r="W45" s="13">
        <x:v>13.3755229930896</x:v>
      </x:c>
      <x:c r="X45" s="173">
        <x:v>0.72730485049488502</x:v>
      </x:c>
      <x:c r="Y45" s="13">
        <x:v>12.0423633806344</x:v>
      </x:c>
      <x:c r="Z45" s="173">
        <x:v>1.6446226874257099</x:v>
      </x:c>
      <x:c r="AA45" s="13">
        <x:v>15.0093415863647</x:v>
      </x:c>
      <x:c r="AB45" s="173">
        <x:v>1.83958019180514</x:v>
      </x:c>
      <x:c r="AC45" s="13">
        <x:v>14.216244760142301</x:v>
      </x:c>
      <x:c r="AD45" s="173">
        <x:v>0.99597999954657501</x:v>
      </x:c>
      <x:c r="AE45" s="13">
        <x:v>2.1738813795079399</x:v>
      </x:c>
      <x:c r="AF45" s="173">
        <x:v>2.0751237330202601</x:v>
      </x:c>
      <x:c r="AG45" s="13">
        <x:v>46.936474188351198</x:v>
      </x:c>
      <x:c r="AH45" s="173">
        <x:v>1.1233836391760501</x:v>
      </x:c>
      <x:c r="AI45" s="13">
        <x:v>46.338486795897197</x:v>
      </x:c>
      <x:c r="AJ45" s="173">
        <x:v>2.6664151944802401</x:v>
      </x:c>
      <x:c r="AK45" s="13">
        <x:v>47.1572241551331</x:v>
      </x:c>
      <x:c r="AL45" s="173">
        <x:v>2.77173041012355</x:v>
      </x:c>
      <x:c r="AM45" s="13">
        <x:v>47.218924767373899</x:v>
      </x:c>
      <x:c r="AN45" s="173">
        <x:v>1.50695642283228</x:v>
      </x:c>
      <x:c r="AO45" s="13">
        <x:v>0.88043797147668801</x:v>
      </x:c>
      <x:c r="AP45" s="173">
        <x:v>3.20018083718637</x:v>
      </x:c>
      <x:c r="AQ45" s="15"/>
      <x:c r="AR45" s="15"/>
      <x:c r="AS45" s="15"/>
      <x:c r="AT45" s="15"/>
      <x:c r="AU45" s="15"/>
      <x:c r="AV45" s="15"/>
      <x:c r="AW45" s="15"/>
      <x:c r="AX45" s="15"/>
      <x:c r="AY45" s="15"/>
      <x:c r="AZ45" s="15"/>
      <x:c r="BA45" s="15"/>
      <x:c r="BB45" s="15"/>
      <x:c r="BC45" s="15"/>
      <x:c r="BD45" s="15"/>
      <x:c r="BE45" s="15"/>
      <x:c r="BF45" s="16"/>
    </x:row>
    <x:row r="46" spans="1:58" ht="12.95" customHeight="1" x14ac:dyDescent="0.2">
      <x:c r="A46" s="2" t="s">
        <x:v>388</x:v>
      </x:c>
      <x:c r="B46" s="12">
        <x:v>2</x:v>
      </x:c>
      <x:c r="C46" s="13">
        <x:v>12.169824032246</x:v>
      </x:c>
      <x:c r="D46" s="173">
        <x:v>1.0438165066423799</x:v>
      </x:c>
      <x:c r="E46" s="13">
        <x:v>13.472864305177801</x:v>
      </x:c>
      <x:c r="F46" s="173">
        <x:v>3.48368489096416</x:v>
      </x:c>
      <x:c r="G46" s="13">
        <x:v>16.022824246643601</x:v>
      </x:c>
      <x:c r="H46" s="173">
        <x:v>2.9721553798131701</x:v>
      </x:c>
      <x:c r="I46" s="13">
        <x:v>11.327171805416301</x:v>
      </x:c>
      <x:c r="J46" s="173">
        <x:v>1.0344833246368299</x:v>
      </x:c>
      <x:c r="K46" s="13">
        <x:v>-2.1456924997615698</x:v>
      </x:c>
      <x:c r="L46" s="173">
        <x:v>3.4925619921407902</x:v>
      </x:c>
      <x:c r="M46" s="13">
        <x:v>31.713532631975401</x:v>
      </x:c>
      <x:c r="N46" s="173">
        <x:v>1.6635984477794299</x:v>
      </x:c>
      <x:c r="O46" s="13">
        <x:v>37.4384712377692</x:v>
      </x:c>
      <x:c r="P46" s="173">
        <x:v>4.2131428148897596</x:v>
      </x:c>
      <x:c r="Q46" s="13">
        <x:v>35.227530824193501</x:v>
      </x:c>
      <x:c r="R46" s="173">
        <x:v>3.63800717161577</x:v>
      </x:c>
      <x:c r="S46" s="13">
        <x:v>30.621975923964001</x:v>
      </x:c>
      <x:c r="T46" s="173">
        <x:v>1.7466204847456199</x:v>
      </x:c>
      <x:c r="U46" s="13">
        <x:v>-6.8164953138051603</x:v>
      </x:c>
      <x:c r="V46" s="173">
        <x:v>4.2775697568083197</x:v>
      </x:c>
      <x:c r="W46" s="13">
        <x:v>15.4732124552194</x:v>
      </x:c>
      <x:c r="X46" s="173">
        <x:v>1.17988228528163</x:v>
      </x:c>
      <x:c r="Y46" s="13">
        <x:v>14.523951429573501</x:v>
      </x:c>
      <x:c r="Z46" s="173">
        <x:v>3.93302162454472</x:v>
      </x:c>
      <x:c r="AA46" s="13">
        <x:v>10.771246976441301</x:v>
      </x:c>
      <x:c r="AB46" s="173">
        <x:v>2.4574202094173301</x:v>
      </x:c>
      <x:c r="AC46" s="13">
        <x:v>16.232246662718701</x:v>
      </x:c>
      <x:c r="AD46" s="173">
        <x:v>1.2639948822242799</x:v>
      </x:c>
      <x:c r="AE46" s="13">
        <x:v>1.7082952331452199</x:v>
      </x:c>
      <x:c r="AF46" s="173">
        <x:v>3.9424285303215201</x:v>
      </x:c>
      <x:c r="AG46" s="13">
        <x:v>40.643430880559301</x:v>
      </x:c>
      <x:c r="AH46" s="173">
        <x:v>1.8100807203794</x:v>
      </x:c>
      <x:c r="AI46" s="13">
        <x:v>34.564713027479399</x:v>
      </x:c>
      <x:c r="AJ46" s="173">
        <x:v>4.5614998677651899</x:v>
      </x:c>
      <x:c r="AK46" s="13">
        <x:v>37.9783979527216</x:v>
      </x:c>
      <x:c r="AL46" s="173">
        <x:v>3.77910279310679</x:v>
      </x:c>
      <x:c r="AM46" s="13">
        <x:v>41.818605607900999</x:v>
      </x:c>
      <x:c r="AN46" s="173">
        <x:v>1.99162412701099</x:v>
      </x:c>
      <x:c r="AO46" s="13">
        <x:v>7.25389258042153</x:v>
      </x:c>
      <x:c r="AP46" s="173">
        <x:v>4.59770232691523</x:v>
      </x:c>
      <x:c r="AQ46" s="15"/>
      <x:c r="AR46" s="15"/>
      <x:c r="AS46" s="15"/>
      <x:c r="AT46" s="15"/>
      <x:c r="AU46" s="15"/>
      <x:c r="AV46" s="15"/>
      <x:c r="AW46" s="15"/>
      <x:c r="AX46" s="15"/>
      <x:c r="AY46" s="15"/>
      <x:c r="AZ46" s="15"/>
      <x:c r="BA46" s="15"/>
      <x:c r="BB46" s="15"/>
      <x:c r="BC46" s="15"/>
      <x:c r="BD46" s="15"/>
      <x:c r="BE46" s="15"/>
      <x:c r="BF46" s="16"/>
    </x:row>
    <x:row r="47" spans="1:58" ht="12.95" customHeight="1" x14ac:dyDescent="0.2">
      <x:c r="A47" s="2" t="s">
        <x:v>389</x:v>
      </x:c>
      <x:c r="B47" s="12">
        <x:v>2</x:v>
      </x:c>
      <x:c r="C47" s="13">
        <x:v>6.9378292106055603</x:v>
      </x:c>
      <x:c r="D47" s="173">
        <x:v>0.56154997629945602</x:v>
      </x:c>
      <x:c r="E47" s="13">
        <x:v>2.18640498814006</x:v>
      </x:c>
      <x:c r="F47" s="173">
        <x:v>1.16971021020487</x:v>
      </x:c>
      <x:c r="G47" s="13">
        <x:v>8.8109112405718406</x:v>
      </x:c>
      <x:c r="H47" s="173">
        <x:v>2.54237843883765</x:v>
      </x:c>
      <x:c r="I47" s="13">
        <x:v>7.1681052188744498</x:v>
      </x:c>
      <x:c r="J47" s="173">
        <x:v>0.65442239404452196</x:v>
      </x:c>
      <x:c r="K47" s="13">
        <x:v>4.9817002307343898</x:v>
      </x:c>
      <x:c r="L47" s="173">
        <x:v>1.36318935461808</x:v>
      </x:c>
      <x:c r="M47" s="13">
        <x:v>17.3880542017625</x:v>
      </x:c>
      <x:c r="N47" s="173">
        <x:v>0.90071368856914902</x:v>
      </x:c>
      <x:c r="O47" s="13">
        <x:v>22.593593945414302</x:v>
      </x:c>
      <x:c r="P47" s="173">
        <x:v>3.2362000473713799</x:v>
      </x:c>
      <x:c r="Q47" s="13">
        <x:v>17.154494725667</x:v>
      </x:c>
      <x:c r="R47" s="173">
        <x:v>3.1572371850384102</x:v>
      </x:c>
      <x:c r="S47" s="13">
        <x:v>16.927291849806601</x:v>
      </x:c>
      <x:c r="T47" s="173">
        <x:v>0.95485654033139999</x:v>
      </x:c>
      <x:c r="U47" s="13">
        <x:v>-5.6663020956077004</x:v>
      </x:c>
      <x:c r="V47" s="173">
        <x:v>3.3160281402970502</x:v>
      </x:c>
      <x:c r="W47" s="13">
        <x:v>27.989731034816899</x:v>
      </x:c>
      <x:c r="X47" s="173">
        <x:v>0.97213119653597002</x:v>
      </x:c>
      <x:c r="Y47" s="13">
        <x:v>13.186097505778299</x:v>
      </x:c>
      <x:c r="Z47" s="173">
        <x:v>2.4703390511277101</x:v>
      </x:c>
      <x:c r="AA47" s="13">
        <x:v>30.952611535131702</x:v>
      </x:c>
      <x:c r="AB47" s="173">
        <x:v>4.0454131432790597</x:v>
      </x:c>
      <x:c r="AC47" s="13">
        <x:v>29.023400801749698</x:v>
      </x:c>
      <x:c r="AD47" s="173">
        <x:v>1.1017206570856899</x:v>
      </x:c>
      <x:c r="AE47" s="13">
        <x:v>15.837303295971401</x:v>
      </x:c>
      <x:c r="AF47" s="173">
        <x:v>2.8986904539883001</x:v>
      </x:c>
      <x:c r="AG47" s="13">
        <x:v>47.684385552815101</x:v>
      </x:c>
      <x:c r="AH47" s="173">
        <x:v>1.36109409677976</x:v>
      </x:c>
      <x:c r="AI47" s="13">
        <x:v>62.033903560667397</x:v>
      </x:c>
      <x:c r="AJ47" s="173">
        <x:v>3.61884084275286</x:v>
      </x:c>
      <x:c r="AK47" s="13">
        <x:v>43.081982498629401</x:v>
      </x:c>
      <x:c r="AL47" s="173">
        <x:v>4.0895148469998004</x:v>
      </x:c>
      <x:c r="AM47" s="13">
        <x:v>46.881202129569203</x:v>
      </x:c>
      <x:c r="AN47" s="173">
        <x:v>1.46603425880773</x:v>
      </x:c>
      <x:c r="AO47" s="13">
        <x:v>-15.1527014310981</x:v>
      </x:c>
      <x:c r="AP47" s="173">
        <x:v>3.6632604753415698</x:v>
      </x:c>
      <x:c r="AQ47" s="15"/>
      <x:c r="AR47" s="15"/>
      <x:c r="AS47" s="15"/>
      <x:c r="AT47" s="15"/>
      <x:c r="AU47" s="15"/>
      <x:c r="AV47" s="15"/>
      <x:c r="AW47" s="15"/>
      <x:c r="AX47" s="15"/>
      <x:c r="AY47" s="15"/>
      <x:c r="AZ47" s="15"/>
      <x:c r="BA47" s="15"/>
      <x:c r="BB47" s="15"/>
      <x:c r="BC47" s="15"/>
      <x:c r="BD47" s="15"/>
      <x:c r="BE47" s="15"/>
      <x:c r="BF47" s="16"/>
    </x:row>
    <x:row r="48" spans="1:58" ht="12.95" customHeight="1" x14ac:dyDescent="0.2">
      <x:c r="A48" s="2" t="s">
        <x:v>390</x:v>
      </x:c>
      <x:c r="B48" s="12">
        <x:v>2</x:v>
      </x:c>
      <x:c r="C48" s="13">
        <x:v>10.6715176713719</x:v>
      </x:c>
      <x:c r="D48" s="173">
        <x:v>0.87064267627152303</x:v>
      </x:c>
      <x:c r="E48" s="13">
        <x:v>10.859894196157599</x:v>
      </x:c>
      <x:c r="F48" s="173">
        <x:v>1.7424167910308199</x:v>
      </x:c>
      <x:c r="G48" s="13">
        <x:v>12.239418300112501</x:v>
      </x:c>
      <x:c r="H48" s="173">
        <x:v>2.4758246117086702</x:v>
      </x:c>
      <x:c r="I48" s="13">
        <x:v>10.3308518675104</x:v>
      </x:c>
      <x:c r="J48" s="173">
        <x:v>0.99445654977257802</x:v>
      </x:c>
      <x:c r="K48" s="13">
        <x:v>-0.52904232864724099</x:v>
      </x:c>
      <x:c r="L48" s="173">
        <x:v>1.94712615081636</x:v>
      </x:c>
      <x:c r="M48" s="13">
        <x:v>25.865284576871002</x:v>
      </x:c>
      <x:c r="N48" s="173">
        <x:v>1.1961862152390399</x:v>
      </x:c>
      <x:c r="O48" s="13">
        <x:v>29.542840193011401</x:v>
      </x:c>
      <x:c r="P48" s="173">
        <x:v>2.7923894720725499</x:v>
      </x:c>
      <x:c r="Q48" s="13">
        <x:v>29.844238402951401</x:v>
      </x:c>
      <x:c r="R48" s="173">
        <x:v>3.3255146916424798</x:v>
      </x:c>
      <x:c r="S48" s="13">
        <x:v>24.4298334705286</x:v>
      </x:c>
      <x:c r="T48" s="173">
        <x:v>1.3427243623351299</x:v>
      </x:c>
      <x:c r="U48" s="13">
        <x:v>-5.1130067224827798</x:v>
      </x:c>
      <x:c r="V48" s="173">
        <x:v>2.9963548607682</x:v>
      </x:c>
      <x:c r="W48" s="13">
        <x:v>20.495737194309601</x:v>
      </x:c>
      <x:c r="X48" s="173">
        <x:v>1.09500277045148</x:v>
      </x:c>
      <x:c r="Y48" s="13">
        <x:v>16.616492077492701</x:v>
      </x:c>
      <x:c r="Z48" s="173">
        <x:v>2.36976319519199</x:v>
      </x:c>
      <x:c r="AA48" s="13">
        <x:v>15.1485013792869</x:v>
      </x:c>
      <x:c r="AB48" s="173">
        <x:v>2.4813529536279701</x:v>
      </x:c>
      <x:c r="AC48" s="13">
        <x:v>22.172691618376</x:v>
      </x:c>
      <x:c r="AD48" s="173">
        <x:v>1.33859255064898</x:v>
      </x:c>
      <x:c r="AE48" s="13">
        <x:v>5.5561995408832701</x:v>
      </x:c>
      <x:c r="AF48" s="173">
        <x:v>2.6324084908046901</x:v>
      </x:c>
      <x:c r="AG48" s="13">
        <x:v>42.967460557447502</x:v>
      </x:c>
      <x:c r="AH48" s="173">
        <x:v>1.35833157886877</x:v>
      </x:c>
      <x:c r="AI48" s="13">
        <x:v>42.980773533338201</x:v>
      </x:c>
      <x:c r="AJ48" s="173">
        <x:v>3.81483886524836</x:v>
      </x:c>
      <x:c r="AK48" s="13">
        <x:v>42.7678419176491</x:v>
      </x:c>
      <x:c r="AL48" s="173">
        <x:v>3.33710207534893</x:v>
      </x:c>
      <x:c r="AM48" s="13">
        <x:v>43.066623043584997</x:v>
      </x:c>
      <x:c r="AN48" s="173">
        <x:v>1.6576135397842899</x:v>
      </x:c>
      <x:c r="AO48" s="13">
        <x:v>8.5849510246738703E-2</x:v>
      </x:c>
      <x:c r="AP48" s="173">
        <x:v>4.1386128251976704</x:v>
      </x:c>
      <x:c r="AQ48" s="15"/>
      <x:c r="AR48" s="15"/>
      <x:c r="AS48" s="15"/>
      <x:c r="AT48" s="15"/>
      <x:c r="AU48" s="15"/>
      <x:c r="AV48" s="15"/>
      <x:c r="AW48" s="15"/>
      <x:c r="AX48" s="15"/>
      <x:c r="AY48" s="15"/>
      <x:c r="AZ48" s="15"/>
      <x:c r="BA48" s="15"/>
      <x:c r="BB48" s="15"/>
      <x:c r="BC48" s="15"/>
      <x:c r="BD48" s="15"/>
      <x:c r="BE48" s="15"/>
      <x:c r="BF48" s="16"/>
    </x:row>
    <x:row r="49" spans="1:58" ht="12.95" customHeight="1" x14ac:dyDescent="0.2">
      <x:c r="A49" s="2" t="s">
        <x:v>391</x:v>
      </x:c>
      <x:c r="B49" s="12">
        <x:v>2</x:v>
      </x:c>
      <x:c r="C49" s="13">
        <x:v>19.808635963132801</x:v>
      </x:c>
      <x:c r="D49" s="173">
        <x:v>1.1162089685755801</x:v>
      </x:c>
      <x:c r="E49" s="13">
        <x:v>19.2986497565985</x:v>
      </x:c>
      <x:c r="F49" s="173">
        <x:v>3.0452004606515901</x:v>
      </x:c>
      <x:c r="G49" s="13">
        <x:v>21.3085831099568</x:v>
      </x:c>
      <x:c r="H49" s="173">
        <x:v>3.1541407467176299</x:v>
      </x:c>
      <x:c r="I49" s="13">
        <x:v>19.695831513022998</x:v>
      </x:c>
      <x:c r="J49" s="173">
        <x:v>1.3342240186477301</x:v>
      </x:c>
      <x:c r="K49" s="13">
        <x:v>0.39718175642451597</x:v>
      </x:c>
      <x:c r="L49" s="173">
        <x:v>3.60383000440835</x:v>
      </x:c>
      <x:c r="M49" s="13">
        <x:v>33.736416861963697</x:v>
      </x:c>
      <x:c r="N49" s="173">
        <x:v>1.36413543578049</x:v>
      </x:c>
      <x:c r="O49" s="13">
        <x:v>37.522286745113398</x:v>
      </x:c>
      <x:c r="P49" s="173">
        <x:v>3.6438834676338199</x:v>
      </x:c>
      <x:c r="Q49" s="13">
        <x:v>37.267734326656203</x:v>
      </x:c>
      <x:c r="R49" s="173">
        <x:v>3.3449689588423501</x:v>
      </x:c>
      <x:c r="S49" s="13">
        <x:v>32.541981642798497</x:v>
      </x:c>
      <x:c r="T49" s="173">
        <x:v>1.57759345341752</x:v>
      </x:c>
      <x:c r="U49" s="13">
        <x:v>-4.9803051023149401</x:v>
      </x:c>
      <x:c r="V49" s="173">
        <x:v>3.72320095257568</x:v>
      </x:c>
      <x:c r="W49" s="13">
        <x:v>19.5313399887918</x:v>
      </x:c>
      <x:c r="X49" s="173">
        <x:v>0.90092086167014396</x:v>
      </x:c>
      <x:c r="Y49" s="13">
        <x:v>13.2971460777473</x:v>
      </x:c>
      <x:c r="Z49" s="173">
        <x:v>2.5128686225165802</x:v>
      </x:c>
      <x:c r="AA49" s="13">
        <x:v>16.048568104599202</x:v>
      </x:c>
      <x:c r="AB49" s="173">
        <x:v>2.5455964047579398</x:v>
      </x:c>
      <x:c r="AC49" s="13">
        <x:v>21.201514752877198</x:v>
      </x:c>
      <x:c r="AD49" s="173">
        <x:v>1.2016446293099501</x:v>
      </x:c>
      <x:c r="AE49" s="13">
        <x:v>7.9043686751299198</x:v>
      </x:c>
      <x:c r="AF49" s="173">
        <x:v>2.83874998258558</x:v>
      </x:c>
      <x:c r="AG49" s="13">
        <x:v>26.923607186111699</x:v>
      </x:c>
      <x:c r="AH49" s="173">
        <x:v>1.1726410408363701</x:v>
      </x:c>
      <x:c r="AI49" s="13">
        <x:v>29.881917420540901</x:v>
      </x:c>
      <x:c r="AJ49" s="173">
        <x:v>3.2128447793114399</x:v>
      </x:c>
      <x:c r="AK49" s="13">
        <x:v>25.375114458787799</x:v>
      </x:c>
      <x:c r="AL49" s="173">
        <x:v>3.5879665949147599</x:v>
      </x:c>
      <x:c r="AM49" s="13">
        <x:v>26.560672091301399</x:v>
      </x:c>
      <x:c r="AN49" s="173">
        <x:v>1.2731904096964199</x:v>
      </x:c>
      <x:c r="AO49" s="13">
        <x:v>-3.3212453292394901</x:v>
      </x:c>
      <x:c r="AP49" s="173">
        <x:v>3.38849967052648</x:v>
      </x:c>
      <x:c r="AQ49" s="15"/>
      <x:c r="AR49" s="15"/>
      <x:c r="AS49" s="15"/>
      <x:c r="AT49" s="15"/>
      <x:c r="AU49" s="15"/>
      <x:c r="AV49" s="15"/>
      <x:c r="AW49" s="15"/>
      <x:c r="AX49" s="15"/>
      <x:c r="AY49" s="15"/>
      <x:c r="AZ49" s="15"/>
      <x:c r="BA49" s="15"/>
      <x:c r="BB49" s="15"/>
      <x:c r="BC49" s="15"/>
      <x:c r="BD49" s="15"/>
      <x:c r="BE49" s="15"/>
      <x:c r="BF49" s="16"/>
    </x:row>
    <x:row r="50" spans="1:58" ht="12.95" customHeight="1" x14ac:dyDescent="0.2">
      <x:c r="A50" s="2" t="s">
        <x:v>392</x:v>
      </x:c>
      <x:c r="B50" s="12">
        <x:v>2</x:v>
      </x:c>
      <x:c r="C50" s="13">
        <x:v>7.2326608183696601</x:v>
      </x:c>
      <x:c r="D50" s="173">
        <x:v>0.57865081299309196</x:v>
      </x:c>
      <x:c r="E50" s="13">
        <x:v>7.8415749666416996</x:v>
      </x:c>
      <x:c r="F50" s="173">
        <x:v>1.60229614371507</x:v>
      </x:c>
      <x:c r="G50" s="13">
        <x:v>9.0690152227531193</x:v>
      </x:c>
      <x:c r="H50" s="173">
        <x:v>1.68879566698794</x:v>
      </x:c>
      <x:c r="I50" s="13">
        <x:v>6.7192025973101002</x:v>
      </x:c>
      <x:c r="J50" s="173">
        <x:v>0.67398849282064599</x:v>
      </x:c>
      <x:c r="K50" s="13">
        <x:v>-1.1223723693315999</x:v>
      </x:c>
      <x:c r="L50" s="173">
        <x:v>1.7385754526089301</x:v>
      </x:c>
      <x:c r="M50" s="13">
        <x:v>19.215255732418601</x:v>
      </x:c>
      <x:c r="N50" s="173">
        <x:v>0.83665446140908895</x:v>
      </x:c>
      <x:c r="O50" s="13">
        <x:v>23.563713513638699</x:v>
      </x:c>
      <x:c r="P50" s="173">
        <x:v>2.18345874200896</x:v>
      </x:c>
      <x:c r="Q50" s="13">
        <x:v>18.372603386200101</x:v>
      </x:c>
      <x:c r="R50" s="173">
        <x:v>2.2215896764490601</x:v>
      </x:c>
      <x:c r="S50" s="13">
        <x:v>18.5991942700884</x:v>
      </x:c>
      <x:c r="T50" s="173">
        <x:v>1.02770516239502</x:v>
      </x:c>
      <x:c r="U50" s="13">
        <x:v>-4.9645192435502601</x:v>
      </x:c>
      <x:c r="V50" s="173">
        <x:v>2.37030635503517</x:v>
      </x:c>
      <x:c r="W50" s="13">
        <x:v>17.024513994210899</x:v>
      </x:c>
      <x:c r="X50" s="173">
        <x:v>0.84158590510311304</x:v>
      </x:c>
      <x:c r="Y50" s="13">
        <x:v>14.7193725567796</x:v>
      </x:c>
      <x:c r="Z50" s="173">
        <x:v>2.2198434327715599</x:v>
      </x:c>
      <x:c r="AA50" s="13">
        <x:v>13.0638577300167</x:v>
      </x:c>
      <x:c r="AB50" s="173">
        <x:v>1.62284509468932</x:v>
      </x:c>
      <x:c r="AC50" s="13">
        <x:v>18.382587545295301</x:v>
      </x:c>
      <x:c r="AD50" s="173">
        <x:v>1.01648742465021</x:v>
      </x:c>
      <x:c r="AE50" s="13">
        <x:v>3.6632149885157101</x:v>
      </x:c>
      <x:c r="AF50" s="173">
        <x:v>2.3642926964830502</x:v>
      </x:c>
      <x:c r="AG50" s="13">
        <x:v>56.527569455000901</x:v>
      </x:c>
      <x:c r="AH50" s="173">
        <x:v>1.17170578765517</x:v>
      </x:c>
      <x:c r="AI50" s="13">
        <x:v>53.875338962939999</x:v>
      </x:c>
      <x:c r="AJ50" s="173">
        <x:v>2.9538813974717599</x:v>
      </x:c>
      <x:c r="AK50" s="13">
        <x:v>59.494523661030101</x:v>
      </x:c>
      <x:c r="AL50" s="173">
        <x:v>2.9531553936581099</x:v>
      </x:c>
      <x:c r="AM50" s="13">
        <x:v>56.299015587306201</x:v>
      </x:c>
      <x:c r="AN50" s="173">
        <x:v>1.3335151707688899</x:v>
      </x:c>
      <x:c r="AO50" s="13">
        <x:v>2.4236766243661401</x:v>
      </x:c>
      <x:c r="AP50" s="173">
        <x:v>3.1244230912939699</x:v>
      </x:c>
      <x:c r="AQ50" s="15"/>
      <x:c r="AR50" s="15"/>
      <x:c r="AS50" s="15"/>
      <x:c r="AT50" s="15"/>
      <x:c r="AU50" s="15"/>
      <x:c r="AV50" s="15"/>
      <x:c r="AW50" s="15"/>
      <x:c r="AX50" s="15"/>
      <x:c r="AY50" s="15"/>
      <x:c r="AZ50" s="15"/>
      <x:c r="BA50" s="15"/>
      <x:c r="BB50" s="15"/>
      <x:c r="BC50" s="15"/>
      <x:c r="BD50" s="15"/>
      <x:c r="BE50" s="15"/>
      <x:c r="BF50" s="16"/>
    </x:row>
    <x:row r="51" spans="1:58" ht="12.95" customHeight="1" x14ac:dyDescent="0.2">
      <x:c r="A51" s="2" t="s">
        <x:v>393</x:v>
      </x:c>
      <x:c r="B51" s="12">
        <x:v>2</x:v>
      </x:c>
      <x:c r="C51" s="13">
        <x:v>32.632280131057399</x:v>
      </x:c>
      <x:c r="D51" s="173">
        <x:v>1.15671267341136</x:v>
      </x:c>
      <x:c r="E51" s="13">
        <x:v>33.717137187929801</x:v>
      </x:c>
      <x:c r="F51" s="173">
        <x:v>2.3207785116355599</x:v>
      </x:c>
      <x:c r="G51" s="13">
        <x:v>33.8161916410915</x:v>
      </x:c>
      <x:c r="H51" s="173">
        <x:v>2.19179939007262</x:v>
      </x:c>
      <x:c r="I51" s="13">
        <x:v>32.032682255500603</x:v>
      </x:c>
      <x:c r="J51" s="173">
        <x:v>1.3604006632832399</x:v>
      </x:c>
      <x:c r="K51" s="13">
        <x:v>-1.68445493242922</x:v>
      </x:c>
      <x:c r="L51" s="173">
        <x:v>2.4292474383091101</x:v>
      </x:c>
      <x:c r="M51" s="13">
        <x:v>23.361821097994799</x:v>
      </x:c>
      <x:c r="N51" s="173">
        <x:v>0.98794244719970903</x:v>
      </x:c>
      <x:c r="O51" s="13">
        <x:v>25.581245800849999</x:v>
      </x:c>
      <x:c r="P51" s="173">
        <x:v>1.8282827101843599</x:v>
      </x:c>
      <x:c r="Q51" s="13">
        <x:v>24.8756208798202</x:v>
      </x:c>
      <x:c r="R51" s="173">
        <x:v>1.9371897206509401</x:v>
      </x:c>
      <x:c r="S51" s="13">
        <x:v>22.104814338622599</x:v>
      </x:c>
      <x:c r="T51" s="173">
        <x:v>1.33433963775699</x:v>
      </x:c>
      <x:c r="U51" s="13">
        <x:v>-3.4764314622273398</x:v>
      </x:c>
      <x:c r="V51" s="173">
        <x:v>2.2491899412894898</x:v>
      </x:c>
      <x:c r="W51" s="13">
        <x:v>21.725058273161899</x:v>
      </x:c>
      <x:c r="X51" s="173">
        <x:v>0.84065993248272397</x:v>
      </x:c>
      <x:c r="Y51" s="13">
        <x:v>17.110685874575601</x:v>
      </x:c>
      <x:c r="Z51" s="173">
        <x:v>1.64439508028728</x:v>
      </x:c>
      <x:c r="AA51" s="13">
        <x:v>20.434708419659</x:v>
      </x:c>
      <x:c r="AB51" s="173">
        <x:v>1.97348131554444</x:v>
      </x:c>
      <x:c r="AC51" s="13">
        <x:v>23.821399508946101</x:v>
      </x:c>
      <x:c r="AD51" s="173">
        <x:v>1.14588291819675</x:v>
      </x:c>
      <x:c r="AE51" s="13">
        <x:v>6.7107136343705101</x:v>
      </x:c>
      <x:c r="AF51" s="173">
        <x:v>2.0692621024554598</x:v>
      </x:c>
      <x:c r="AG51" s="13">
        <x:v>22.280840497785999</x:v>
      </x:c>
      <x:c r="AH51" s="173">
        <x:v>0.98689418295988796</x:v>
      </x:c>
      <x:c r="AI51" s="13">
        <x:v>23.590931136644599</x:v>
      </x:c>
      <x:c r="AJ51" s="173">
        <x:v>1.83420100100671</x:v>
      </x:c>
      <x:c r="AK51" s="13">
        <x:v>20.8734790594293</x:v>
      </x:c>
      <x:c r="AL51" s="173">
        <x:v>1.780038697817</x:v>
      </x:c>
      <x:c r="AM51" s="13">
        <x:v>22.0411038969307</x:v>
      </x:c>
      <x:c r="AN51" s="173">
        <x:v>1.19097876633164</x:v>
      </x:c>
      <x:c r="AO51" s="13">
        <x:v>-1.5498272397139601</x:v>
      </x:c>
      <x:c r="AP51" s="173">
        <x:v>2.00319480665594</x:v>
      </x:c>
      <x:c r="AQ51" s="15"/>
      <x:c r="AR51" s="15"/>
      <x:c r="AS51" s="15"/>
      <x:c r="AT51" s="15"/>
      <x:c r="AU51" s="15"/>
      <x:c r="AV51" s="15"/>
      <x:c r="AW51" s="15"/>
      <x:c r="AX51" s="15"/>
      <x:c r="AY51" s="15"/>
      <x:c r="AZ51" s="15"/>
      <x:c r="BA51" s="15"/>
      <x:c r="BB51" s="15"/>
      <x:c r="BC51" s="15"/>
      <x:c r="BD51" s="15"/>
      <x:c r="BE51" s="15"/>
      <x:c r="BF51" s="16"/>
    </x:row>
    <x:row r="52" spans="1:58" ht="12.95" customHeight="1" x14ac:dyDescent="0.2">
      <x:c r="A52" s="2" t="s">
        <x:v>394</x:v>
      </x:c>
      <x:c r="B52" s="12">
        <x:v>2</x:v>
      </x:c>
      <x:c r="C52" s="13">
        <x:v>21.028087031832399</x:v>
      </x:c>
      <x:c r="D52" s="173">
        <x:v>1.0385622586207801</x:v>
      </x:c>
      <x:c r="E52" s="13">
        <x:v>12.4348011299445</x:v>
      </x:c>
      <x:c r="F52" s="173">
        <x:v>2.2122333584128802</x:v>
      </x:c>
      <x:c r="G52" s="13">
        <x:v>15.631227416125601</x:v>
      </x:c>
      <x:c r="H52" s="173">
        <x:v>2.6264440919115</x:v>
      </x:c>
      <x:c r="I52" s="13">
        <x:v>24.086154682409401</x:v>
      </x:c>
      <x:c r="J52" s="173">
        <x:v>1.3964337173129699</x:v>
      </x:c>
      <x:c r="K52" s="13">
        <x:v>11.651353552464901</x:v>
      </x:c>
      <x:c r="L52" s="173">
        <x:v>2.5715060065997699</x:v>
      </x:c>
      <x:c r="M52" s="13">
        <x:v>54.1039069069965</x:v>
      </x:c>
      <x:c r="N52" s="173">
        <x:v>1.35900072401747</x:v>
      </x:c>
      <x:c r="O52" s="13">
        <x:v>53.990819036772599</x:v>
      </x:c>
      <x:c r="P52" s="173">
        <x:v>2.9957362014951299</x:v>
      </x:c>
      <x:c r="Q52" s="13">
        <x:v>59.233737361558902</x:v>
      </x:c>
      <x:c r="R52" s="173">
        <x:v>3.19865552319277</x:v>
      </x:c>
      <x:c r="S52" s="13">
        <x:v>52.756798005438299</x:v>
      </x:c>
      <x:c r="T52" s="173">
        <x:v>1.8651441137054801</x:v>
      </x:c>
      <x:c r="U52" s="13">
        <x:v>-1.2340210313343001</x:v>
      </x:c>
      <x:c r="V52" s="173">
        <x:v>3.0707607463886002</x:v>
      </x:c>
      <x:c r="W52" s="13">
        <x:v>10.3426723494622</x:v>
      </x:c>
      <x:c r="X52" s="173">
        <x:v>1.21251686470111</x:v>
      </x:c>
      <x:c r="Y52" s="13">
        <x:v>8.2394783371181592</x:v>
      </x:c>
      <x:c r="Z52" s="173">
        <x:v>1.64707612773519</x:v>
      </x:c>
      <x:c r="AA52" s="13">
        <x:v>11.808231662476899</x:v>
      </x:c>
      <x:c r="AB52" s="173">
        <x:v>2.7170376269480898</x:v>
      </x:c>
      <x:c r="AC52" s="13">
        <x:v>10.0770196694627</x:v>
      </x:c>
      <x:c r="AD52" s="173">
        <x:v>1.4104397632500301</x:v>
      </x:c>
      <x:c r="AE52" s="13">
        <x:v>1.8375413323445799</x:v>
      </x:c>
      <x:c r="AF52" s="173">
        <x:v>2.28474302292322</x:v>
      </x:c>
      <x:c r="AG52" s="13">
        <x:v>14.5253337117088</x:v>
      </x:c>
      <x:c r="AH52" s="173">
        <x:v>1.41389195396286</x:v>
      </x:c>
      <x:c r="AI52" s="13">
        <x:v>25.334901496164701</x:v>
      </x:c>
      <x:c r="AJ52" s="173">
        <x:v>3.3951203899320102</x:v>
      </x:c>
      <x:c r="AK52" s="13">
        <x:v>13.326803559838501</x:v>
      </x:c>
      <x:c r="AL52" s="173">
        <x:v>2.3258610202146599</x:v>
      </x:c>
      <x:c r="AM52" s="13">
        <x:v>13.080027642689499</x:v>
      </x:c>
      <x:c r="AN52" s="173">
        <x:v>1.62416242974184</x:v>
      </x:c>
      <x:c r="AO52" s="13">
        <x:v>-12.2548738534752</x:v>
      </x:c>
      <x:c r="AP52" s="173">
        <x:v>3.1564513238254901</x:v>
      </x:c>
      <x:c r="AQ52" s="15"/>
      <x:c r="AR52" s="15"/>
      <x:c r="AS52" s="15"/>
      <x:c r="AT52" s="15"/>
      <x:c r="AU52" s="15"/>
      <x:c r="AV52" s="15"/>
      <x:c r="AW52" s="15"/>
      <x:c r="AX52" s="15"/>
      <x:c r="AY52" s="15"/>
      <x:c r="AZ52" s="15"/>
      <x:c r="BA52" s="15"/>
      <x:c r="BB52" s="15"/>
      <x:c r="BC52" s="15"/>
      <x:c r="BD52" s="15"/>
      <x:c r="BE52" s="15"/>
      <x:c r="BF52" s="16"/>
    </x:row>
    <x:row r="53" spans="1:58" ht="12.95" customHeight="1" x14ac:dyDescent="0.2">
      <x:c r="A53" s="2" t="s">
        <x:v>395</x:v>
      </x:c>
      <x:c r="B53" s="12">
        <x:v>2</x:v>
      </x:c>
      <x:c r="C53" s="13">
        <x:v>6.1455009967086198</x:v>
      </x:c>
      <x:c r="D53" s="173">
        <x:v>0.48716220651229503</x:v>
      </x:c>
      <x:c r="E53" s="13">
        <x:v>4.5226876920357704</x:v>
      </x:c>
      <x:c r="F53" s="173">
        <x:v>1.2186708613541799</x:v>
      </x:c>
      <x:c r="G53" s="13">
        <x:v>5.8764738772705902</x:v>
      </x:c>
      <x:c r="H53" s="173">
        <x:v>1.35604297924969</x:v>
      </x:c>
      <x:c r="I53" s="13">
        <x:v>6.6086390340044696</x:v>
      </x:c>
      <x:c r="J53" s="173">
        <x:v>0.66948150870645995</x:v>
      </x:c>
      <x:c r="K53" s="13">
        <x:v>2.0859513419687001</x:v>
      </x:c>
      <x:c r="L53" s="173">
        <x:v>1.45488799738047</x:v>
      </x:c>
      <x:c r="M53" s="13">
        <x:v>18.214901311063102</x:v>
      </x:c>
      <x:c r="N53" s="173">
        <x:v>1.091206297067</x:v>
      </x:c>
      <x:c r="O53" s="13">
        <x:v>21.388500181942501</x:v>
      </x:c>
      <x:c r="P53" s="173">
        <x:v>2.1950754946471398</x:v>
      </x:c>
      <x:c r="Q53" s="13">
        <x:v>22.750351176728401</x:v>
      </x:c>
      <x:c r="R53" s="173">
        <x:v>2.6789378516149198</x:v>
      </x:c>
      <x:c r="S53" s="13">
        <x:v>16.457986303346001</x:v>
      </x:c>
      <x:c r="T53" s="173">
        <x:v>1.22074015545105</x:v>
      </x:c>
      <x:c r="U53" s="13">
        <x:v>-4.9305138785964804</x:v>
      </x:c>
      <x:c r="V53" s="173">
        <x:v>2.3494052484088002</x:v>
      </x:c>
      <x:c r="W53" s="13">
        <x:v>16.242828955716401</x:v>
      </x:c>
      <x:c r="X53" s="173">
        <x:v>0.87695437034835499</x:v>
      </x:c>
      <x:c r="Y53" s="13">
        <x:v>16.591406087805598</x:v>
      </x:c>
      <x:c r="Z53" s="173">
        <x:v>2.1600301353120002</x:v>
      </x:c>
      <x:c r="AA53" s="13">
        <x:v>14.718368683044799</x:v>
      </x:c>
      <x:c r="AB53" s="173">
        <x:v>2.10831921035322</x:v>
      </x:c>
      <x:c r="AC53" s="13">
        <x:v>16.699931226215501</x:v>
      </x:c>
      <x:c r="AD53" s="173">
        <x:v>1.1471610596641399</x:v>
      </x:c>
      <x:c r="AE53" s="13">
        <x:v>0.108525138409941</x:v>
      </x:c>
      <x:c r="AF53" s="173">
        <x:v>2.3985432748203199</x:v>
      </x:c>
      <x:c r="AG53" s="13">
        <x:v>59.396768736511802</x:v>
      </x:c>
      <x:c r="AH53" s="173">
        <x:v>1.3676937467915999</x:v>
      </x:c>
      <x:c r="AI53" s="13">
        <x:v>57.497406038216198</x:v>
      </x:c>
      <x:c r="AJ53" s="173">
        <x:v>2.6358966954544401</x:v>
      </x:c>
      <x:c r="AK53" s="13">
        <x:v>56.6548062629562</x:v>
      </x:c>
      <x:c r="AL53" s="173">
        <x:v>2.9710203430034898</x:v>
      </x:c>
      <x:c r="AM53" s="13">
        <x:v>60.233443436434001</x:v>
      </x:c>
      <x:c r="AN53" s="173">
        <x:v>1.65617314014132</x:v>
      </x:c>
      <x:c r="AO53" s="13">
        <x:v>2.7360373982178201</x:v>
      </x:c>
      <x:c r="AP53" s="173">
        <x:v>3.10734755227194</x:v>
      </x:c>
      <x:c r="AQ53" s="15"/>
      <x:c r="AR53" s="15"/>
      <x:c r="AS53" s="15"/>
      <x:c r="AT53" s="15"/>
      <x:c r="AU53" s="15"/>
      <x:c r="AV53" s="15"/>
      <x:c r="AW53" s="15"/>
      <x:c r="AX53" s="15"/>
      <x:c r="AY53" s="15"/>
      <x:c r="AZ53" s="15"/>
      <x:c r="BA53" s="15"/>
      <x:c r="BB53" s="15"/>
      <x:c r="BC53" s="15"/>
      <x:c r="BD53" s="15"/>
      <x:c r="BE53" s="15"/>
      <x:c r="BF53" s="16"/>
    </x:row>
    <x:row r="54" spans="1:58" ht="12.95" customHeight="1" x14ac:dyDescent="0.2">
      <x:c r="A54" s="2" t="s">
        <x:v>396</x:v>
      </x:c>
      <x:c r="B54" s="12">
        <x:v>2</x:v>
      </x:c>
      <x:c r="C54" s="13">
        <x:v>9.1339878744112699</x:v>
      </x:c>
      <x:c r="D54" s="173">
        <x:v>0.80978423644762798</x:v>
      </x:c>
      <x:c r="E54" s="13">
        <x:v>7.7938123611140799</x:v>
      </x:c>
      <x:c r="F54" s="173">
        <x:v>1.5814030703247599</x:v>
      </x:c>
      <x:c r="G54" s="13">
        <x:v>7.2370196520659</x:v>
      </x:c>
      <x:c r="H54" s="173">
        <x:v>1.9042177604317101</x:v>
      </x:c>
      <x:c r="I54" s="13">
        <x:v>9.6562666359734504</x:v>
      </x:c>
      <x:c r="J54" s="173">
        <x:v>1.0431433741267699</x:v>
      </x:c>
      <x:c r="K54" s="13">
        <x:v>1.86245427485937</x:v>
      </x:c>
      <x:c r="L54" s="173">
        <x:v>1.93377032547258</x:v>
      </x:c>
      <x:c r="M54" s="13">
        <x:v>45.752532697084298</x:v>
      </x:c>
      <x:c r="N54" s="173">
        <x:v>1.7575512169198499</x:v>
      </x:c>
      <x:c r="O54" s="13">
        <x:v>44.399131099982199</x:v>
      </x:c>
      <x:c r="P54" s="173">
        <x:v>3.24716228079006</x:v>
      </x:c>
      <x:c r="Q54" s="13">
        <x:v>47.036383115767698</x:v>
      </x:c>
      <x:c r="R54" s="173">
        <x:v>4.0630524343202703</x:v>
      </x:c>
      <x:c r="S54" s="13">
        <x:v>46.087164651139602</x:v>
      </x:c>
      <x:c r="T54" s="173">
        <x:v>1.97023178960151</x:v>
      </x:c>
      <x:c r="U54" s="13">
        <x:v>1.6880335511573901</x:v>
      </x:c>
      <x:c r="V54" s="173">
        <x:v>3.4241538892701202</x:v>
      </x:c>
      <x:c r="W54" s="13">
        <x:v>9.4068999271605698</x:v>
      </x:c>
      <x:c r="X54" s="173">
        <x:v>0.90873694569347396</x:v>
      </x:c>
      <x:c r="Y54" s="13">
        <x:v>6.8517928839409299</x:v>
      </x:c>
      <x:c r="Z54" s="173">
        <x:v>1.82315441742366</x:v>
      </x:c>
      <x:c r="AA54" s="13">
        <x:v>10.860204126439699</x:v>
      </x:c>
      <x:c r="AB54" s="173">
        <x:v>2.6970185829451898</x:v>
      </x:c>
      <x:c r="AC54" s="13">
        <x:v>9.4994759906712307</x:v>
      </x:c>
      <x:c r="AD54" s="173">
        <x:v>1.0995463753616599</x:v>
      </x:c>
      <x:c r="AE54" s="13">
        <x:v>2.6476831067302902</x:v>
      </x:c>
      <x:c r="AF54" s="173">
        <x:v>2.1712701263845502</x:v>
      </x:c>
      <x:c r="AG54" s="13">
        <x:v>35.706579501343903</x:v>
      </x:c>
      <x:c r="AH54" s="173">
        <x:v>1.67302053246307</x:v>
      </x:c>
      <x:c r="AI54" s="13">
        <x:v>40.9552636549627</x:v>
      </x:c>
      <x:c r="AJ54" s="173">
        <x:v>3.0279567136688001</x:v>
      </x:c>
      <x:c r="AK54" s="13">
        <x:v>34.866393105726701</x:v>
      </x:c>
      <x:c r="AL54" s="173">
        <x:v>3.4930194549485498</x:v>
      </x:c>
      <x:c r="AM54" s="13">
        <x:v>34.757092722215702</x:v>
      </x:c>
      <x:c r="AN54" s="173">
        <x:v>1.83895340635902</x:v>
      </x:c>
      <x:c r="AO54" s="13">
        <x:v>-6.1981709327470398</x:v>
      </x:c>
      <x:c r="AP54" s="173">
        <x:v>2.9777773770134002</x:v>
      </x:c>
      <x:c r="AQ54" s="15"/>
      <x:c r="AR54" s="15"/>
      <x:c r="AS54" s="15"/>
      <x:c r="AT54" s="15"/>
      <x:c r="AU54" s="15"/>
      <x:c r="AV54" s="15"/>
      <x:c r="AW54" s="15"/>
      <x:c r="AX54" s="15"/>
      <x:c r="AY54" s="15"/>
      <x:c r="AZ54" s="15"/>
      <x:c r="BA54" s="15"/>
      <x:c r="BB54" s="15"/>
      <x:c r="BC54" s="15"/>
      <x:c r="BD54" s="15"/>
      <x:c r="BE54" s="15"/>
      <x:c r="BF54" s="16"/>
    </x:row>
    <x:row r="55" spans="1:58" ht="12.95" customHeight="1" x14ac:dyDescent="0.2">
      <x:c r="A55" s="2" t="s">
        <x:v>397</x:v>
      </x:c>
      <x:c r="B55" s="12">
        <x:v>2</x:v>
      </x:c>
      <x:c r="C55" s="13">
        <x:v>12.5141732921812</x:v>
      </x:c>
      <x:c r="D55" s="173">
        <x:v>0.93726912735531198</x:v>
      </x:c>
      <x:c r="E55" s="13">
        <x:v>11.2261426995678</x:v>
      </x:c>
      <x:c r="F55" s="173">
        <x:v>1.75817156691115</x:v>
      </x:c>
      <x:c r="G55" s="13">
        <x:v>15.9569241721282</x:v>
      </x:c>
      <x:c r="H55" s="173">
        <x:v>2.8237890438984099</x:v>
      </x:c>
      <x:c r="I55" s="13">
        <x:v>11.8739184408171</x:v>
      </x:c>
      <x:c r="J55" s="173">
        <x:v>1.0709279079104299</x:v>
      </x:c>
      <x:c r="K55" s="13">
        <x:v>0.64777574124936699</x:v>
      </x:c>
      <x:c r="L55" s="173">
        <x:v>2.2075817873742798</x:v>
      </x:c>
      <x:c r="M55" s="13">
        <x:v>40.089208753569302</x:v>
      </x:c>
      <x:c r="N55" s="173">
        <x:v>1.3092247114332101</x:v>
      </x:c>
      <x:c r="O55" s="13">
        <x:v>44.146863603910603</x:v>
      </x:c>
      <x:c r="P55" s="173">
        <x:v>2.7027135378717699</x:v>
      </x:c>
      <x:c r="Q55" s="13">
        <x:v>40.695388367170999</x:v>
      </x:c>
      <x:c r="R55" s="173">
        <x:v>3.0672464201588099</x:v>
      </x:c>
      <x:c r="S55" s="13">
        <x:v>36.782484130126903</x:v>
      </x:c>
      <x:c r="T55" s="173">
        <x:v>1.87855826852334</x:v>
      </x:c>
      <x:c r="U55" s="13">
        <x:v>-7.3643794737837496</x:v>
      </x:c>
      <x:c r="V55" s="173">
        <x:v>3.3896958674101998</x:v>
      </x:c>
      <x:c r="W55" s="13">
        <x:v>23.627959943766399</x:v>
      </x:c>
      <x:c r="X55" s="173">
        <x:v>1.3220645063418901</x:v>
      </x:c>
      <x:c r="Y55" s="13">
        <x:v>19.8343598051766</x:v>
      </x:c>
      <x:c r="Z55" s="173">
        <x:v>2.1738619643749399</x:v>
      </x:c>
      <x:c r="AA55" s="13">
        <x:v>19.447749328942201</x:v>
      </x:c>
      <x:c r="AB55" s="173">
        <x:v>2.3406595276500801</x:v>
      </x:c>
      <x:c r="AC55" s="13">
        <x:v>28.132671777718699</x:v>
      </x:c>
      <x:c r="AD55" s="173">
        <x:v>1.9467814044612199</x:v>
      </x:c>
      <x:c r="AE55" s="13">
        <x:v>8.2983119725421393</x:v>
      </x:c>
      <x:c r="AF55" s="173">
        <x:v>2.8135139683544401</x:v>
      </x:c>
      <x:c r="AG55" s="13">
        <x:v>23.7686580104832</x:v>
      </x:c>
      <x:c r="AH55" s="173">
        <x:v>1.09641732512581</x:v>
      </x:c>
      <x:c r="AI55" s="13">
        <x:v>24.792633891345101</x:v>
      </x:c>
      <x:c r="AJ55" s="173">
        <x:v>2.1356670373782101</x:v>
      </x:c>
      <x:c r="AK55" s="13">
        <x:v>23.899938131758599</x:v>
      </x:c>
      <x:c r="AL55" s="173">
        <x:v>2.5571998841533299</x:v>
      </x:c>
      <x:c r="AM55" s="13">
        <x:v>23.210925651337298</x:v>
      </x:c>
      <x:c r="AN55" s="173">
        <x:v>1.7808375158230201</x:v>
      </x:c>
      <x:c r="AO55" s="13">
        <x:v>-1.58170824000777</x:v>
      </x:c>
      <x:c r="AP55" s="173">
        <x:v>2.77777899959047</x:v>
      </x:c>
      <x:c r="AQ55" s="15"/>
      <x:c r="AR55" s="15"/>
      <x:c r="AS55" s="15"/>
      <x:c r="AT55" s="15"/>
      <x:c r="AU55" s="15"/>
      <x:c r="AV55" s="15"/>
      <x:c r="AW55" s="15"/>
      <x:c r="AX55" s="15"/>
      <x:c r="AY55" s="15"/>
      <x:c r="AZ55" s="15"/>
      <x:c r="BA55" s="15"/>
      <x:c r="BB55" s="15"/>
      <x:c r="BC55" s="15"/>
      <x:c r="BD55" s="15"/>
      <x:c r="BE55" s="15"/>
      <x:c r="BF55" s="16"/>
    </x:row>
    <x:row r="56" spans="1:58" ht="12.95" customHeight="1" x14ac:dyDescent="0.2">
      <x:c r="A56" s="2" t="s">
        <x:v>398</x:v>
      </x:c>
      <x:c r="B56" s="12">
        <x:v>2</x:v>
      </x:c>
      <x:c r="C56" s="13">
        <x:v>5.5072495200610501</x:v>
      </x:c>
      <x:c r="D56" s="173">
        <x:v>0.46515543887917199</x:v>
      </x:c>
      <x:c r="E56" s="13">
        <x:v>5.7271930574656302</x:v>
      </x:c>
      <x:c r="F56" s="173">
        <x:v>0.97385001533397897</x:v>
      </x:c>
      <x:c r="G56" s="13">
        <x:v>6.0140409074124896</x:v>
      </x:c>
      <x:c r="H56" s="173">
        <x:v>1.0229472320068</x:v>
      </x:c>
      <x:c r="I56" s="13">
        <x:v>5.3363813324970604</x:v>
      </x:c>
      <x:c r="J56" s="173">
        <x:v>0.66204127418926695</x:v>
      </x:c>
      <x:c r="K56" s="13">
        <x:v>-0.39081172496856698</x:v>
      </x:c>
      <x:c r="L56" s="173">
        <x:v>1.20610984237288</x:v>
      </x:c>
      <x:c r="M56" s="13">
        <x:v>20.0676731480944</x:v>
      </x:c>
      <x:c r="N56" s="173">
        <x:v>0.99323357992751105</x:v>
      </x:c>
      <x:c r="O56" s="13">
        <x:v>22.013982482814299</x:v>
      </x:c>
      <x:c r="P56" s="173">
        <x:v>1.80777158875879</x:v>
      </x:c>
      <x:c r="Q56" s="13">
        <x:v>18.583321727575001</x:v>
      </x:c>
      <x:c r="R56" s="173">
        <x:v>1.65199974580325</x:v>
      </x:c>
      <x:c r="S56" s="13">
        <x:v>19.4795491257645</x:v>
      </x:c>
      <x:c r="T56" s="173">
        <x:v>1.1348045900271899</x:v>
      </x:c>
      <x:c r="U56" s="13">
        <x:v>-2.5344333570497701</x:v>
      </x:c>
      <x:c r="V56" s="173">
        <x:v>1.9630091558799001</x:v>
      </x:c>
      <x:c r="W56" s="13">
        <x:v>24.213157252515</x:v>
      </x:c>
      <x:c r="X56" s="173">
        <x:v>0.86651012617495005</x:v>
      </x:c>
      <x:c r="Y56" s="13">
        <x:v>21.3578114362221</x:v>
      </x:c>
      <x:c r="Z56" s="173">
        <x:v>1.62378076005225</x:v>
      </x:c>
      <x:c r="AA56" s="13">
        <x:v>25.1984425034548</x:v>
      </x:c>
      <x:c r="AB56" s="173">
        <x:v>1.8784181578569199</x:v>
      </x:c>
      <x:c r="AC56" s="13">
        <x:v>25.062152005991301</x:v>
      </x:c>
      <x:c r="AD56" s="173">
        <x:v>1.1904411278776801</x:v>
      </x:c>
      <x:c r="AE56" s="13">
        <x:v>3.7043405697692098</x:v>
      </x:c>
      <x:c r="AF56" s="173">
        <x:v>1.9578965790995899</x:v>
      </x:c>
      <x:c r="AG56" s="13">
        <x:v>50.211920079329602</x:v>
      </x:c>
      <x:c r="AH56" s="173">
        <x:v>1.05852493795687</x:v>
      </x:c>
      <x:c r="AI56" s="13">
        <x:v>50.901013023498002</x:v>
      </x:c>
      <x:c r="AJ56" s="173">
        <x:v>1.87650011061574</x:v>
      </x:c>
      <x:c r="AK56" s="13">
        <x:v>50.204194861557802</x:v>
      </x:c>
      <x:c r="AL56" s="173">
        <x:v>2.0468304102724599</x:v>
      </x:c>
      <x:c r="AM56" s="13">
        <x:v>50.121917535747102</x:v>
      </x:c>
      <x:c r="AN56" s="173">
        <x:v>1.43896228843018</x:v>
      </x:c>
      <x:c r="AO56" s="13">
        <x:v>-0.77909548775086501</x:v>
      </x:c>
      <x:c r="AP56" s="173">
        <x:v>2.2549944782511901</x:v>
      </x:c>
      <x:c r="AQ56" s="15"/>
      <x:c r="AR56" s="15"/>
      <x:c r="AS56" s="15"/>
      <x:c r="AT56" s="15"/>
      <x:c r="AU56" s="15"/>
      <x:c r="AV56" s="15"/>
      <x:c r="AW56" s="15"/>
      <x:c r="AX56" s="15"/>
      <x:c r="AY56" s="15"/>
      <x:c r="AZ56" s="15"/>
      <x:c r="BA56" s="15"/>
      <x:c r="BB56" s="15"/>
      <x:c r="BC56" s="15"/>
      <x:c r="BD56" s="15"/>
      <x:c r="BE56" s="15"/>
      <x:c r="BF56" s="16"/>
    </x:row>
    <x:row r="57" spans="1:58" ht="12.95" customHeight="1" x14ac:dyDescent="0.2">
      <x:c r="A57" s="2" t="s">
        <x:v>399</x:v>
      </x:c>
      <x:c r="B57" s="12">
        <x:v>2</x:v>
      </x:c>
      <x:c r="C57" s="13">
        <x:v>5.4626384078648096</x:v>
      </x:c>
      <x:c r="D57" s="173">
        <x:v>0.64755077263028604</x:v>
      </x:c>
      <x:c r="E57" s="13">
        <x:v>5.5514703611804004</x:v>
      </x:c>
      <x:c r="F57" s="173">
        <x:v>1.4938708122100599</x:v>
      </x:c>
      <x:c r="G57" s="13">
        <x:v>5.0146385992076103</x:v>
      </x:c>
      <x:c r="H57" s="173">
        <x:v>2.0419925542361201</x:v>
      </x:c>
      <x:c r="I57" s="13">
        <x:v>5.6350395760299499</x:v>
      </x:c>
      <x:c r="J57" s="173">
        <x:v>0.83305784649194503</x:v>
      </x:c>
      <x:c r="K57" s="13">
        <x:v>8.3569214849548601E-2</x:v>
      </x:c>
      <x:c r="L57" s="173">
        <x:v>1.7206221172162901</x:v>
      </x:c>
      <x:c r="M57" s="13">
        <x:v>23.517238705178102</x:v>
      </x:c>
      <x:c r="N57" s="173">
        <x:v>1.9819341995778299</x:v>
      </x:c>
      <x:c r="O57" s="13">
        <x:v>26.7319861234194</x:v>
      </x:c>
      <x:c r="P57" s="173">
        <x:v>4.2295071931964499</x:v>
      </x:c>
      <x:c r="Q57" s="13">
        <x:v>23.122310795073702</x:v>
      </x:c>
      <x:c r="R57" s="173">
        <x:v>3.22549957802303</x:v>
      </x:c>
      <x:c r="S57" s="13">
        <x:v>23.229656598233699</x:v>
      </x:c>
      <x:c r="T57" s="173">
        <x:v>2.1354445516322</x:v>
      </x:c>
      <x:c r="U57" s="13">
        <x:v>-3.5023295251857398</x:v>
      </x:c>
      <x:c r="V57" s="173">
        <x:v>3.9992297884516899</x:v>
      </x:c>
      <x:c r="W57" s="13">
        <x:v>20.404572401852501</x:v>
      </x:c>
      <x:c r="X57" s="173">
        <x:v>1.6773252069955999</x:v>
      </x:c>
      <x:c r="Y57" s="13">
        <x:v>14.175349997642099</x:v>
      </x:c>
      <x:c r="Z57" s="173">
        <x:v>2.8528695076372399</x:v>
      </x:c>
      <x:c r="AA57" s="13">
        <x:v>17.1402102124161</x:v>
      </x:c>
      <x:c r="AB57" s="173">
        <x:v>2.4559085686322302</x:v>
      </x:c>
      <x:c r="AC57" s="13">
        <x:v>22.442759066636999</x:v>
      </x:c>
      <x:c r="AD57" s="173">
        <x:v>2.1883756359696802</x:v>
      </x:c>
      <x:c r="AE57" s="13">
        <x:v>8.2674090689948905</x:v>
      </x:c>
      <x:c r="AF57" s="173">
        <x:v>3.4555638360038099</x:v>
      </x:c>
      <x:c r="AG57" s="13">
        <x:v>50.615550485104599</x:v>
      </x:c>
      <x:c r="AH57" s="173">
        <x:v>1.99252702984694</x:v>
      </x:c>
      <x:c r="AI57" s="13">
        <x:v>53.541193517758103</x:v>
      </x:c>
      <x:c r="AJ57" s="173">
        <x:v>4.1263339404046597</x:v>
      </x:c>
      <x:c r="AK57" s="13">
        <x:v>54.722840393302597</x:v>
      </x:c>
      <x:c r="AL57" s="173">
        <x:v>3.3708436195693001</x:v>
      </x:c>
      <x:c r="AM57" s="13">
        <x:v>48.692544759099398</x:v>
      </x:c>
      <x:c r="AN57" s="173">
        <x:v>2.22143755167702</x:v>
      </x:c>
      <x:c r="AO57" s="13">
        <x:v>-4.8486487586586797</x:v>
      </x:c>
      <x:c r="AP57" s="173">
        <x:v>3.9879649850184999</x:v>
      </x:c>
      <x:c r="AQ57" s="15"/>
      <x:c r="AR57" s="15"/>
      <x:c r="AS57" s="15"/>
      <x:c r="AT57" s="15"/>
      <x:c r="AU57" s="15"/>
      <x:c r="AV57" s="15"/>
      <x:c r="AW57" s="15"/>
      <x:c r="AX57" s="15"/>
      <x:c r="AY57" s="15"/>
      <x:c r="AZ57" s="15"/>
      <x:c r="BA57" s="15"/>
      <x:c r="BB57" s="15"/>
      <x:c r="BC57" s="15"/>
      <x:c r="BD57" s="15"/>
      <x:c r="BE57" s="15"/>
      <x:c r="BF57" s="16"/>
    </x:row>
    <x:row r="58" spans="1:58" ht="12.95" customHeight="1" x14ac:dyDescent="0.2">
      <x:c r="A58" s="2" t="s">
        <x:v>400</x:v>
      </x:c>
      <x:c r="B58" s="12">
        <x:v>2</x:v>
      </x:c>
      <x:c r="C58" s="13">
        <x:v>7.5269197695456898</x:v>
      </x:c>
      <x:c r="D58" s="173">
        <x:v>0.674917160200737</x:v>
      </x:c>
      <x:c r="E58" s="13">
        <x:v>6.8871058646430896</x:v>
      </x:c>
      <x:c r="F58" s="173">
        <x:v>1.4872471304821799</x:v>
      </x:c>
      <x:c r="G58" s="13">
        <x:v>7.3974530332740098</x:v>
      </x:c>
      <x:c r="H58" s="173">
        <x:v>1.02237533710299</x:v>
      </x:c>
      <x:c r="I58" s="13">
        <x:v>7.8096815640319504</x:v>
      </x:c>
      <x:c r="J58" s="173">
        <x:v>0.82311210726556805</x:v>
      </x:c>
      <x:c r="K58" s="13">
        <x:v>0.92257569938885997</x:v>
      </x:c>
      <x:c r="L58" s="173">
        <x:v>1.6222556366279099</x:v>
      </x:c>
      <x:c r="M58" s="13">
        <x:v>24.587198550374598</x:v>
      </x:c>
      <x:c r="N58" s="173">
        <x:v>0.96380004235434003</x:v>
      </x:c>
      <x:c r="O58" s="13">
        <x:v>31.713631372078201</x:v>
      </x:c>
      <x:c r="P58" s="173">
        <x:v>2.4527950925076101</x:v>
      </x:c>
      <x:c r="Q58" s="13">
        <x:v>26.126761309761601</x:v>
      </x:c>
      <x:c r="R58" s="173">
        <x:v>2.13380559016103</x:v>
      </x:c>
      <x:c r="S58" s="13">
        <x:v>21.4622769589262</x:v>
      </x:c>
      <x:c r="T58" s="173">
        <x:v>1.19114252498624</x:v>
      </x:c>
      <x:c r="U58" s="13">
        <x:v>-10.251354413152001</x:v>
      </x:c>
      <x:c r="V58" s="173">
        <x:v>2.7512514518711599</x:v>
      </x:c>
      <x:c r="W58" s="13">
        <x:v>30.931637938585101</x:v>
      </x:c>
      <x:c r="X58" s="173">
        <x:v>1.02801462501795</x:v>
      </x:c>
      <x:c r="Y58" s="13">
        <x:v>28.0734941429996</x:v>
      </x:c>
      <x:c r="Z58" s="173">
        <x:v>2.0812813401177301</x:v>
      </x:c>
      <x:c r="AA58" s="13">
        <x:v>30.579482108077599</x:v>
      </x:c>
      <x:c r="AB58" s="173">
        <x:v>2.03159848813802</x:v>
      </x:c>
      <x:c r="AC58" s="13">
        <x:v>31.962088025245698</x:v>
      </x:c>
      <x:c r="AD58" s="173">
        <x:v>1.32980249746891</x:v>
      </x:c>
      <x:c r="AE58" s="13">
        <x:v>3.8885938822461199</x:v>
      </x:c>
      <x:c r="AF58" s="173">
        <x:v>2.4865020918699501</x:v>
      </x:c>
      <x:c r="AG58" s="13">
        <x:v>36.954243741494601</x:v>
      </x:c>
      <x:c r="AH58" s="173">
        <x:v>1.1303556203881899</x:v>
      </x:c>
      <x:c r="AI58" s="13">
        <x:v>33.325768620279099</x:v>
      </x:c>
      <x:c r="AJ58" s="173">
        <x:v>2.995429415157</x:v>
      </x:c>
      <x:c r="AK58" s="13">
        <x:v>35.896303548886799</x:v>
      </x:c>
      <x:c r="AL58" s="173">
        <x:v>2.24264589107672</x:v>
      </x:c>
      <x:c r="AM58" s="13">
        <x:v>38.765953451796101</x:v>
      </x:c>
      <x:c r="AN58" s="173">
        <x:v>1.50629653259774</x:v>
      </x:c>
      <x:c r="AO58" s="13">
        <x:v>5.4401848315170103</x:v>
      </x:c>
      <x:c r="AP58" s="173">
        <x:v>3.4960681705652599</x:v>
      </x:c>
      <x:c r="AQ58" s="15"/>
      <x:c r="AR58" s="15"/>
      <x:c r="AS58" s="15"/>
      <x:c r="AT58" s="15"/>
      <x:c r="AU58" s="15"/>
      <x:c r="AV58" s="15"/>
      <x:c r="AW58" s="15"/>
      <x:c r="AX58" s="15"/>
      <x:c r="AY58" s="15"/>
      <x:c r="AZ58" s="15"/>
      <x:c r="BA58" s="15"/>
      <x:c r="BB58" s="15"/>
      <x:c r="BC58" s="15"/>
      <x:c r="BD58" s="15"/>
      <x:c r="BE58" s="15"/>
      <x:c r="BF58" s="16"/>
    </x:row>
    <x:row r="59" spans="1:58" ht="12.95" customHeight="1" x14ac:dyDescent="0.2">
      <x:c r="A59" s="2" t="s">
        <x:v>401</x:v>
      </x:c>
      <x:c r="B59" s="12">
        <x:v>2</x:v>
      </x:c>
      <x:c r="C59" s="13">
        <x:v>17.2547692588332</x:v>
      </x:c>
      <x:c r="D59" s="173">
        <x:v>1.0183049867172</x:v>
      </x:c>
      <x:c r="E59" s="13">
        <x:v>12.4473492081018</x:v>
      </x:c>
      <x:c r="F59" s="173">
        <x:v>2.5357893922069699</x:v>
      </x:c>
      <x:c r="G59" s="13">
        <x:v>15.5636222681112</x:v>
      </x:c>
      <x:c r="H59" s="173">
        <x:v>2.3694361408305</x:v>
      </x:c>
      <x:c r="I59" s="13">
        <x:v>20.120616709998501</x:v>
      </x:c>
      <x:c r="J59" s="173">
        <x:v>1.1355583349265099</x:v>
      </x:c>
      <x:c r="K59" s="13">
        <x:v>7.67326750189679</x:v>
      </x:c>
      <x:c r="L59" s="173">
        <x:v>2.7322145615801698</x:v>
      </x:c>
      <x:c r="M59" s="13">
        <x:v>53.848421715181502</x:v>
      </x:c>
      <x:c r="N59" s="173">
        <x:v>1.71352361965017</x:v>
      </x:c>
      <x:c r="O59" s="13">
        <x:v>57.687794251285901</x:v>
      </x:c>
      <x:c r="P59" s="173">
        <x:v>3.95583597276178</x:v>
      </x:c>
      <x:c r="Q59" s="13">
        <x:v>57.385242365488701</x:v>
      </x:c>
      <x:c r="R59" s="173">
        <x:v>4.3931133185093598</x:v>
      </x:c>
      <x:c r="S59" s="13">
        <x:v>50.260718836224598</x:v>
      </x:c>
      <x:c r="T59" s="173">
        <x:v>2.0127710998960699</x:v>
      </x:c>
      <x:c r="U59" s="13">
        <x:v>-7.4270754150612497</x:v>
      </x:c>
      <x:c r="V59" s="173">
        <x:v>4.8901869478856899</x:v>
      </x:c>
      <x:c r="W59" s="13">
        <x:v>11.105164509353999</x:v>
      </x:c>
      <x:c r="X59" s="173">
        <x:v>1.10517508565976</x:v>
      </x:c>
      <x:c r="Y59" s="13">
        <x:v>10.8744946984453</x:v>
      </x:c>
      <x:c r="Z59" s="173">
        <x:v>1.95797834061298</x:v>
      </x:c>
      <x:c r="AA59" s="13">
        <x:v>9.1366856199051405</x:v>
      </x:c>
      <x:c r="AB59" s="173">
        <x:v>1.5287938464847599</x:v>
      </x:c>
      <x:c r="AC59" s="13">
        <x:v>11.8879372392596</x:v>
      </x:c>
      <x:c r="AD59" s="173">
        <x:v>1.33958422536262</x:v>
      </x:c>
      <x:c r="AE59" s="13">
        <x:v>1.0134425408143</x:v>
      </x:c>
      <x:c r="AF59" s="173">
        <x:v>2.1698775840064499</x:v>
      </x:c>
      <x:c r="AG59" s="13">
        <x:v>17.791644516631301</x:v>
      </x:c>
      <x:c r="AH59" s="173">
        <x:v>1.10974471610922</x:v>
      </x:c>
      <x:c r="AI59" s="13">
        <x:v>18.990361842167101</x:v>
      </x:c>
      <x:c r="AJ59" s="173">
        <x:v>1.95754581580568</x:v>
      </x:c>
      <x:c r="AK59" s="13">
        <x:v>17.914449746494999</x:v>
      </x:c>
      <x:c r="AL59" s="173">
        <x:v>2.4323193867716002</x:v>
      </x:c>
      <x:c r="AM59" s="13">
        <x:v>17.730727214517199</x:v>
      </x:c>
      <x:c r="AN59" s="173">
        <x:v>1.84775700806487</x:v>
      </x:c>
      <x:c r="AO59" s="13">
        <x:v>-1.25963462764985</x:v>
      </x:c>
      <x:c r="AP59" s="173">
        <x:v>2.5399350638762601</x:v>
      </x:c>
      <x:c r="AQ59" s="15"/>
      <x:c r="AR59" s="15"/>
      <x:c r="AS59" s="15"/>
      <x:c r="AT59" s="15"/>
      <x:c r="AU59" s="15"/>
      <x:c r="AV59" s="15"/>
      <x:c r="AW59" s="15"/>
      <x:c r="AX59" s="15"/>
      <x:c r="AY59" s="15"/>
      <x:c r="AZ59" s="15"/>
      <x:c r="BA59" s="15"/>
      <x:c r="BB59" s="15"/>
      <x:c r="BC59" s="15"/>
      <x:c r="BD59" s="15"/>
      <x:c r="BE59" s="15"/>
      <x:c r="BF59" s="16"/>
    </x:row>
    <x:row r="60" spans="1:58" ht="12.95" customHeight="1" x14ac:dyDescent="0.2">
      <x:c r="A60" s="2" t="s">
        <x:v>402</x:v>
      </x:c>
      <x:c r="B60" s="12">
        <x:v>2</x:v>
      </x:c>
      <x:c r="C60" s="13">
        <x:v>10.8266349637411</x:v>
      </x:c>
      <x:c r="D60" s="173">
        <x:v>1.8556831580658599</x:v>
      </x:c>
      <x:c r="E60" s="13">
        <x:v>10.393774458737999</x:v>
      </x:c>
      <x:c r="F60" s="173">
        <x:v>5.5865832867524103</x:v>
      </x:c>
      <x:c r="G60" s="13">
        <x:v>9.2594930152083705</x:v>
      </x:c>
      <x:c r="H60" s="173">
        <x:v>2.6317811011641399</x:v>
      </x:c>
      <x:c r="I60" s="13">
        <x:v>12.177045312370099</x:v>
      </x:c>
      <x:c r="J60" s="173">
        <x:v>2.3031427280915899</x:v>
      </x:c>
      <x:c r="K60" s="13">
        <x:v>1.78327085363209</x:v>
      </x:c>
      <x:c r="L60" s="173">
        <x:v>6.1174738484971902</x:v>
      </x:c>
      <x:c r="M60" s="13">
        <x:v>38.023274466040398</x:v>
      </x:c>
      <x:c r="N60" s="173">
        <x:v>2.3951732027616699</x:v>
      </x:c>
      <x:c r="O60" s="13">
        <x:v>40.009279484203901</x:v>
      </x:c>
      <x:c r="P60" s="173">
        <x:v>4.6729730864123402</x:v>
      </x:c>
      <x:c r="Q60" s="13">
        <x:v>38.979349244509898</x:v>
      </x:c>
      <x:c r="R60" s="173">
        <x:v>4.9031450172406599</x:v>
      </x:c>
      <x:c r="S60" s="13">
        <x:v>37.618811502471999</x:v>
      </x:c>
      <x:c r="T60" s="173">
        <x:v>2.9451952543344202</x:v>
      </x:c>
      <x:c r="U60" s="13">
        <x:v>-2.3904679817318701</x:v>
      </x:c>
      <x:c r="V60" s="173">
        <x:v>5.4225719003043498</x:v>
      </x:c>
      <x:c r="W60" s="13">
        <x:v>10.959081422016</x:v>
      </x:c>
      <x:c r="X60" s="173">
        <x:v>1.60272204059534</x:v>
      </x:c>
      <x:c r="Y60" s="13">
        <x:v>8.4064316507127792</x:v>
      </x:c>
      <x:c r="Z60" s="173">
        <x:v>2.2174962806562202</x:v>
      </x:c>
      <x:c r="AA60" s="13">
        <x:v>15.877814885379999</x:v>
      </x:c>
      <x:c r="AB60" s="173">
        <x:v>4.7504704034275997</x:v>
      </x:c>
      <x:c r="AC60" s="13">
        <x:v>8.6153007991273007</x:v>
      </x:c>
      <x:c r="AD60" s="173">
        <x:v>1.2675723363931</x:v>
      </x:c>
      <x:c r="AE60" s="13">
        <x:v>0.20886914841451401</x:v>
      </x:c>
      <x:c r="AF60" s="173">
        <x:v>2.7948569094919802</x:v>
      </x:c>
      <x:c r="AG60" s="13">
        <x:v>40.191009148202497</x:v>
      </x:c>
      <x:c r="AH60" s="173">
        <x:v>2.1269178881927302</x:v>
      </x:c>
      <x:c r="AI60" s="13">
        <x:v>41.1905144063454</x:v>
      </x:c>
      <x:c r="AJ60" s="173">
        <x:v>6.85385384572949</x:v>
      </x:c>
      <x:c r="AK60" s="13">
        <x:v>35.883342854901699</x:v>
      </x:c>
      <x:c r="AL60" s="173">
        <x:v>5.6893913910037099</x:v>
      </x:c>
      <x:c r="AM60" s="13">
        <x:v>41.588842386030599</x:v>
      </x:c>
      <x:c r="AN60" s="173">
        <x:v>3.8048403495780398</x:v>
      </x:c>
      <x:c r="AO60" s="13">
        <x:v>0.39832797968525602</x:v>
      </x:c>
      <x:c r="AP60" s="173">
        <x:v>8.0194219093909904</x:v>
      </x:c>
      <x:c r="AQ60" s="15"/>
      <x:c r="AR60" s="15"/>
      <x:c r="AS60" s="15"/>
      <x:c r="AT60" s="15"/>
      <x:c r="AU60" s="15"/>
      <x:c r="AV60" s="15"/>
      <x:c r="AW60" s="15"/>
      <x:c r="AX60" s="15"/>
      <x:c r="AY60" s="15"/>
      <x:c r="AZ60" s="15"/>
      <x:c r="BA60" s="15"/>
      <x:c r="BB60" s="15"/>
      <x:c r="BC60" s="15"/>
      <x:c r="BD60" s="15"/>
      <x:c r="BE60" s="15"/>
      <x:c r="BF60" s="16"/>
    </x:row>
    <x:row r="61" spans="1:58" ht="12.95" customHeight="1" x14ac:dyDescent="0.2">
      <x:c r="A61" s="2" t="s">
        <x:v>403</x:v>
      </x:c>
      <x:c r="B61" s="12">
        <x:v>2</x:v>
      </x:c>
      <x:c r="C61" s="13">
        <x:v>21.724239557095999</x:v>
      </x:c>
      <x:c r="D61" s="173">
        <x:v>1.0335907484029101</x:v>
      </x:c>
      <x:c r="E61" s="13">
        <x:v>21.2097954406123</x:v>
      </x:c>
      <x:c r="F61" s="173">
        <x:v>1.4908508180334801</x:v>
      </x:c>
      <x:c r="G61" s="13">
        <x:v>21.177177599265899</x:v>
      </x:c>
      <x:c r="H61" s="173">
        <x:v>2.2498301611158902</x:v>
      </x:c>
      <x:c r="I61" s="13">
        <x:v>22.3641067222709</x:v>
      </x:c>
      <x:c r="J61" s="173">
        <x:v>1.4100099428217401</x:v>
      </x:c>
      <x:c r="K61" s="13">
        <x:v>1.1543112816586101</x:v>
      </x:c>
      <x:c r="L61" s="173">
        <x:v>1.85497512837082</x:v>
      </x:c>
      <x:c r="M61" s="13">
        <x:v>35.817904920655899</x:v>
      </x:c>
      <x:c r="N61" s="173">
        <x:v>0.98311888078263998</x:v>
      </x:c>
      <x:c r="O61" s="13">
        <x:v>36.029607218543298</x:v>
      </x:c>
      <x:c r="P61" s="173">
        <x:v>1.83062913062687</x:v>
      </x:c>
      <x:c r="Q61" s="13">
        <x:v>39.175636610684201</x:v>
      </x:c>
      <x:c r="R61" s="173">
        <x:v>2.5088490131496299</x:v>
      </x:c>
      <x:c r="S61" s="13">
        <x:v>34.360903120726597</x:v>
      </x:c>
      <x:c r="T61" s="173">
        <x:v>1.2353798287514699</x:v>
      </x:c>
      <x:c r="U61" s="13">
        <x:v>-1.6687040978166601</x:v>
      </x:c>
      <x:c r="V61" s="173">
        <x:v>2.2411147862723699</x:v>
      </x:c>
      <x:c r="W61" s="13">
        <x:v>10.6236992150254</x:v>
      </x:c>
      <x:c r="X61" s="173">
        <x:v>0.72666501664941796</x:v>
      </x:c>
      <x:c r="Y61" s="13">
        <x:v>11.9795550461844</x:v>
      </x:c>
      <x:c r="Z61" s="173">
        <x:v>1.2450336504078101</x:v>
      </x:c>
      <x:c r="AA61" s="13">
        <x:v>12.764313032746999</x:v>
      </x:c>
      <x:c r="AB61" s="173">
        <x:v>1.9397374997866199</x:v>
      </x:c>
      <x:c r="AC61" s="13">
        <x:v>9.4549202216832899</x:v>
      </x:c>
      <x:c r="AD61" s="173">
        <x:v>0.84144209483232102</x:v>
      </x:c>
      <x:c r="AE61" s="13">
        <x:v>-2.5246348245010801</x:v>
      </x:c>
      <x:c r="AF61" s="173">
        <x:v>1.3983181803449101</x:v>
      </x:c>
      <x:c r="AG61" s="13">
        <x:v>31.834156307222699</x:v>
      </x:c>
      <x:c r="AH61" s="173">
        <x:v>0.99474297551889601</x:v>
      </x:c>
      <x:c r="AI61" s="13">
        <x:v>30.781042294660001</x:v>
      </x:c>
      <x:c r="AJ61" s="173">
        <x:v>1.40857619115452</x:v>
      </x:c>
      <x:c r="AK61" s="13">
        <x:v>26.882872757302898</x:v>
      </x:c>
      <x:c r="AL61" s="173">
        <x:v>2.3279336524385301</x:v>
      </x:c>
      <x:c r="AM61" s="13">
        <x:v>33.820069935319196</x:v>
      </x:c>
      <x:c r="AN61" s="173">
        <x:v>1.3731723158048601</x:v>
      </x:c>
      <x:c r="AO61" s="13">
        <x:v>3.0390276406591301</x:v>
      </x:c>
      <x:c r="AP61" s="173">
        <x:v>1.9673923972182401</x:v>
      </x:c>
      <x:c r="AQ61" s="15"/>
      <x:c r="AR61" s="15"/>
      <x:c r="AS61" s="15"/>
      <x:c r="AT61" s="15"/>
      <x:c r="AU61" s="15"/>
      <x:c r="AV61" s="15"/>
      <x:c r="AW61" s="15"/>
      <x:c r="AX61" s="15"/>
      <x:c r="AY61" s="15"/>
      <x:c r="AZ61" s="15"/>
      <x:c r="BA61" s="15"/>
      <x:c r="BB61" s="15"/>
      <x:c r="BC61" s="15"/>
      <x:c r="BD61" s="15"/>
      <x:c r="BE61" s="15"/>
      <x:c r="BF61" s="16"/>
    </x:row>
    <x:row r="62" spans="1:58" ht="12.95" customHeight="1" x14ac:dyDescent="0.2">
      <x:c r="A62" s="2" t="s">
        <x:v>404</x:v>
      </x:c>
      <x:c r="B62" s="12">
        <x:v>2</x:v>
      </x:c>
      <x:c r="C62" s="13">
        <x:v>30.128770213877399</x:v>
      </x:c>
      <x:c r="D62" s="173">
        <x:v>1.0248887726478999</x:v>
      </x:c>
      <x:c r="E62" s="13">
        <x:v>32.699532992209001</x:v>
      </x:c>
      <x:c r="F62" s="173">
        <x:v>3.9924521259363499</x:v>
      </x:c>
      <x:c r="G62" s="13">
        <x:v>29.077101186514099</x:v>
      </x:c>
      <x:c r="H62" s="173">
        <x:v>2.9120327308117901</x:v>
      </x:c>
      <x:c r="I62" s="13">
        <x:v>29.795918924208699</x:v>
      </x:c>
      <x:c r="J62" s="173">
        <x:v>0.99875064447866502</x:v>
      </x:c>
      <x:c r="K62" s="13">
        <x:v>-2.90361406800031</x:v>
      </x:c>
      <x:c r="L62" s="173">
        <x:v>4.0369586264835498</x:v>
      </x:c>
      <x:c r="M62" s="13">
        <x:v>23.250627036883799</x:v>
      </x:c>
      <x:c r="N62" s="173">
        <x:v>0.802971125105714</x:v>
      </x:c>
      <x:c r="O62" s="13">
        <x:v>24.890205461440999</x:v>
      </x:c>
      <x:c r="P62" s="173">
        <x:v>3.3651447465164699</x:v>
      </x:c>
      <x:c r="Q62" s="13">
        <x:v>26.613622776941</x:v>
      </x:c>
      <x:c r="R62" s="173">
        <x:v>3.1237111168903402</x:v>
      </x:c>
      <x:c r="S62" s="13">
        <x:v>22.725210414354699</x:v>
      </x:c>
      <x:c r="T62" s="173">
        <x:v>0.80077540091163002</x:v>
      </x:c>
      <x:c r="U62" s="13">
        <x:v>-2.1649950470863</x:v>
      </x:c>
      <x:c r="V62" s="173">
        <x:v>3.4700336301323902</x:v>
      </x:c>
      <x:c r="W62" s="13">
        <x:v>13.8135975863729</x:v>
      </x:c>
      <x:c r="X62" s="173">
        <x:v>0.752626422526808</x:v>
      </x:c>
      <x:c r="Y62" s="13">
        <x:v>12.2461087833964</x:v>
      </x:c>
      <x:c r="Z62" s="173">
        <x:v>2.3777396515028899</x:v>
      </x:c>
      <x:c r="AA62" s="13">
        <x:v>15.674273988326201</x:v>
      </x:c>
      <x:c r="AB62" s="173">
        <x:v>2.3239331031228598</x:v>
      </x:c>
      <x:c r="AC62" s="13">
        <x:v>13.8140521959566</x:v>
      </x:c>
      <x:c r="AD62" s="173">
        <x:v>0.82614658121107398</x:v>
      </x:c>
      <x:c r="AE62" s="13">
        <x:v>1.5679434125602301</x:v>
      </x:c>
      <x:c r="AF62" s="173">
        <x:v>2.5111423753284798</x:v>
      </x:c>
      <x:c r="AG62" s="13">
        <x:v>32.807005162865899</x:v>
      </x:c>
      <x:c r="AH62" s="173">
        <x:v>1.22614297319781</x:v>
      </x:c>
      <x:c r="AI62" s="13">
        <x:v>30.164152762953599</x:v>
      </x:c>
      <x:c r="AJ62" s="173">
        <x:v>3.4345586787952098</x:v>
      </x:c>
      <x:c r="AK62" s="13">
        <x:v>28.635002048218801</x:v>
      </x:c>
      <x:c r="AL62" s="173">
        <x:v>3.1199437148341298</x:v>
      </x:c>
      <x:c r="AM62" s="13">
        <x:v>33.664818465480003</x:v>
      </x:c>
      <x:c r="AN62" s="173">
        <x:v>1.2451288019051201</x:v>
      </x:c>
      <x:c r="AO62" s="13">
        <x:v>3.5006657025263701</x:v>
      </x:c>
      <x:c r="AP62" s="173">
        <x:v>3.3856845847864601</x:v>
      </x:c>
      <x:c r="AQ62" s="15"/>
      <x:c r="AR62" s="15"/>
      <x:c r="AS62" s="15"/>
      <x:c r="AT62" s="15"/>
      <x:c r="AU62" s="15"/>
      <x:c r="AV62" s="15"/>
      <x:c r="AW62" s="15"/>
      <x:c r="AX62" s="15"/>
      <x:c r="AY62" s="15"/>
      <x:c r="AZ62" s="15"/>
      <x:c r="BA62" s="15"/>
      <x:c r="BB62" s="15"/>
      <x:c r="BC62" s="15"/>
      <x:c r="BD62" s="15"/>
      <x:c r="BE62" s="15"/>
      <x:c r="BF62" s="16"/>
    </x:row>
    <x:row r="63" spans="1:58" ht="12.95" customHeight="1" x14ac:dyDescent="0.2">
      <x:c r="A63" s="18" t="s">
        <x:v>405</x:v>
      </x:c>
      <x:c r="B63" s="19">
        <x:v>2</x:v>
      </x:c>
      <x:c r="C63" s="48">
        <x:v>9.9024470822626007</x:v>
      </x:c>
      <x:c r="D63" s="174">
        <x:v>0.16893025137144499</x:v>
      </x:c>
      <x:c r="E63" s="48">
        <x:v>8.5737663320851603</x:v>
      </x:c>
      <x:c r="F63" s="174">
        <x:v>0.39918008432379598</x:v>
      </x:c>
      <x:c r="G63" s="48">
        <x:v>9.4474040083996709</x:v>
      </x:c>
      <x:c r="H63" s="174">
        <x:v>0.38669345482739198</x:v>
      </x:c>
      <x:c r="I63" s="48">
        <x:v>10.506658299890701</x:v>
      </x:c>
      <x:c r="J63" s="174">
        <x:v>0.21630589425892599</x:v>
      </x:c>
      <x:c r="K63" s="48">
        <x:v>1.9328919678055101</x:v>
      </x:c>
      <x:c r="L63" s="174">
        <x:v>0.452491859530958</x:v>
      </x:c>
      <x:c r="M63" s="48">
        <x:v>27.1595817134356</x:v>
      </x:c>
      <x:c r="N63" s="174">
        <x:v>0.27946737408322098</x:v>
      </x:c>
      <x:c r="O63" s="48">
        <x:v>30.948715127100201</x:v>
      </x:c>
      <x:c r="P63" s="174">
        <x:v>0.62932017331762402</x:v>
      </x:c>
      <x:c r="Q63" s="48">
        <x:v>29.611131448891499</x:v>
      </x:c>
      <x:c r="R63" s="174">
        <x:v>0.61606399966448</x:v>
      </x:c>
      <x:c r="S63" s="48">
        <x:v>25.492546497278401</x:v>
      </x:c>
      <x:c r="T63" s="174">
        <x:v>0.31585360285848402</x:v>
      </x:c>
      <x:c r="U63" s="48">
        <x:v>-5.4561686298216996</x:v>
      </x:c>
      <x:c r="V63" s="174">
        <x:v>0.66637047703160301</x:v>
      </x:c>
      <x:c r="W63" s="48">
        <x:v>18.675956364212499</x:v>
      </x:c>
      <x:c r="X63" s="174">
        <x:v>0.22298437810616101</x:v>
      </x:c>
      <x:c r="Y63" s="48">
        <x:v>15.042625597353901</x:v>
      </x:c>
      <x:c r="Z63" s="174">
        <x:v>0.46361657445439902</x:v>
      </x:c>
      <x:c r="AA63" s="48">
        <x:v>17.845269086310299</x:v>
      </x:c>
      <x:c r="AB63" s="174">
        <x:v>0.51628846334161704</x:v>
      </x:c>
      <x:c r="AC63" s="48">
        <x:v>19.6768306345021</x:v>
      </x:c>
      <x:c r="AD63" s="174">
        <x:v>0.27320829193358198</x:v>
      </x:c>
      <x:c r="AE63" s="48">
        <x:v>4.6342050371481598</x:v>
      </x:c>
      <x:c r="AF63" s="174">
        <x:v>0.52866417028509405</x:v>
      </x:c>
      <x:c r="AG63" s="48">
        <x:v>44.2620148400893</x:v>
      </x:c>
      <x:c r="AH63" s="174">
        <x:v>0.29340540803213699</x:v>
      </x:c>
      <x:c r="AI63" s="48">
        <x:v>45.434892943460802</x:v>
      </x:c>
      <x:c r="AJ63" s="174">
        <x:v>0.671249340088517</x:v>
      </x:c>
      <x:c r="AK63" s="48">
        <x:v>43.096195456398597</x:v>
      </x:c>
      <x:c r="AL63" s="174">
        <x:v>0.629645987004809</x:v>
      </x:c>
      <x:c r="AM63" s="48">
        <x:v>44.323964568328797</x:v>
      </x:c>
      <x:c r="AN63" s="174">
        <x:v>0.36515096940625302</x:v>
      </x:c>
      <x:c r="AO63" s="48">
        <x:v>-1.1109283751319701</x:v>
      </x:c>
      <x:c r="AP63" s="174">
        <x:v>0.72835523285256798</x:v>
      </x:c>
      <x:c r="AQ63" s="15"/>
      <x:c r="AR63" s="15"/>
      <x:c r="AS63" s="15"/>
      <x:c r="AT63" s="15"/>
      <x:c r="AU63" s="15"/>
      <x:c r="AV63" s="15"/>
      <x:c r="AW63" s="15"/>
      <x:c r="AX63" s="15"/>
      <x:c r="AY63" s="15"/>
      <x:c r="AZ63" s="15"/>
      <x:c r="BA63" s="15"/>
      <x:c r="BB63" s="15"/>
      <x:c r="BC63" s="15"/>
      <x:c r="BD63" s="15"/>
      <x:c r="BE63" s="15"/>
      <x:c r="BF63" s="16"/>
    </x:row>
    <x:row r="64" spans="1:58" ht="12.95" customHeight="1" x14ac:dyDescent="0.2">
      <x:c r="A64" s="21" t="s">
        <x:v>406</x:v>
      </x:c>
      <x:c r="B64" s="22">
        <x:v>2</x:v>
      </x:c>
      <x:c r="C64" s="49">
        <x:v>7.1177604432564703</x:v>
      </x:c>
      <x:c r="D64" s="175">
        <x:v>0.21355607628760701</x:v>
      </x:c>
      <x:c r="E64" s="49">
        <x:v>6.9716134951884596</x:v>
      </x:c>
      <x:c r="F64" s="175">
        <x:v>0.61078635237518597</x:v>
      </x:c>
      <x:c r="G64" s="49">
        <x:v>7.6773215553053804</x:v>
      </x:c>
      <x:c r="H64" s="175">
        <x:v>0.55557863152787401</x:v>
      </x:c>
      <x:c r="I64" s="49">
        <x:v>7.1269648066544002</x:v>
      </x:c>
      <x:c r="J64" s="175">
        <x:v>0.245069442272558</x:v>
      </x:c>
      <x:c r="K64" s="49">
        <x:v>0.155351311465942</x:v>
      </x:c>
      <x:c r="L64" s="175">
        <x:v>0.640555812211974</x:v>
      </x:c>
      <x:c r="M64" s="49">
        <x:v>21.807576233723001</x:v>
      </x:c>
      <x:c r="N64" s="175">
        <x:v>0.36444028617741703</x:v>
      </x:c>
      <x:c r="O64" s="49">
        <x:v>25.168647551072102</x:v>
      </x:c>
      <x:c r="P64" s="175">
        <x:v>0.88402788419571099</x:v>
      </x:c>
      <x:c r="Q64" s="49">
        <x:v>23.207130773274798</x:v>
      </x:c>
      <x:c r="R64" s="175">
        <x:v>0.75562100155797096</x:v>
      </x:c>
      <x:c r="S64" s="49">
        <x:v>20.753956176614899</x:v>
      </x:c>
      <x:c r="T64" s="175">
        <x:v>0.413978868378654</x:v>
      </x:c>
      <x:c r="U64" s="49">
        <x:v>-4.4146913744572496</x:v>
      </x:c>
      <x:c r="V64" s="175">
        <x:v>0.933196251124777</x:v>
      </x:c>
      <x:c r="W64" s="49">
        <x:v>18.231489385441101</x:v>
      </x:c>
      <x:c r="X64" s="175">
        <x:v>0.31799575530591701</x:v>
      </x:c>
      <x:c r="Y64" s="49">
        <x:v>15.4070944947782</x:v>
      </x:c>
      <x:c r="Z64" s="175">
        <x:v>0.836310867953591</x:v>
      </x:c>
      <x:c r="AA64" s="49">
        <x:v>17.4361894051432</x:v>
      </x:c>
      <x:c r="AB64" s="175">
        <x:v>0.72590735967720099</x:v>
      </x:c>
      <x:c r="AC64" s="49">
        <x:v>18.949187442377799</x:v>
      </x:c>
      <x:c r="AD64" s="175">
        <x:v>0.38685729426604898</x:v>
      </x:c>
      <x:c r="AE64" s="49">
        <x:v>3.5420929475996399</x:v>
      </x:c>
      <x:c r="AF64" s="175">
        <x:v>0.90548439356379196</x:v>
      </x:c>
      <x:c r="AG64" s="49">
        <x:v>52.843173937579401</x:v>
      </x:c>
      <x:c r="AH64" s="175">
        <x:v>0.44264562541725999</x:v>
      </x:c>
      <x:c r="AI64" s="49">
        <x:v>52.452644458961302</x:v>
      </x:c>
      <x:c r="AJ64" s="175">
        <x:v>1.06888022987411</x:v>
      </x:c>
      <x:c r="AK64" s="49">
        <x:v>51.679358266276601</x:v>
      </x:c>
      <x:c r="AL64" s="175">
        <x:v>0.93851084017615605</x:v>
      </x:c>
      <x:c r="AM64" s="49">
        <x:v>53.169891574352903</x:v>
      </x:c>
      <x:c r="AN64" s="175">
        <x:v>0.52918115455383297</x:v>
      </x:c>
      <x:c r="AO64" s="49">
        <x:v>0.71724711539167296</x:v>
      </x:c>
      <x:c r="AP64" s="175">
        <x:v>1.1507395046619899</x:v>
      </x:c>
      <x:c r="AQ64" s="15"/>
      <x:c r="AR64" s="15"/>
      <x:c r="AS64" s="15"/>
      <x:c r="AT64" s="15"/>
      <x:c r="AU64" s="15"/>
      <x:c r="AV64" s="15"/>
      <x:c r="AW64" s="15"/>
      <x:c r="AX64" s="15"/>
      <x:c r="AY64" s="15"/>
      <x:c r="AZ64" s="15"/>
      <x:c r="BA64" s="15"/>
      <x:c r="BB64" s="15"/>
      <x:c r="BC64" s="15"/>
      <x:c r="BD64" s="15"/>
      <x:c r="BE64" s="15"/>
      <x:c r="BF64" s="16"/>
    </x:row>
    <x:row r="65" spans="1:58" ht="12.95" customHeight="1" x14ac:dyDescent="0.2">
      <x:c r="A65" s="24" t="s">
        <x:v>407</x:v>
      </x:c>
      <x:c r="B65" s="25">
        <x:v>2</x:v>
      </x:c>
      <x:c r="C65" s="50">
        <x:v>11.8186809787521</x:v>
      </x:c>
      <x:c r="D65" s="176">
        <x:v>0.12670054795670399</x:v>
      </x:c>
      <x:c r="E65" s="50">
        <x:v>10.7701293462612</x:v>
      </x:c>
      <x:c r="F65" s="176">
        <x:v>0.29944689180596001</x:v>
      </x:c>
      <x:c r="G65" s="50">
        <x:v>11.799096977618699</x:v>
      </x:c>
      <x:c r="H65" s="176">
        <x:v>0.30772575642961902</x:v>
      </x:c>
      <x:c r="I65" s="50">
        <x:v>12.1931754800819</x:v>
      </x:c>
      <x:c r="J65" s="176">
        <x:v>0.159598327768741</x:v>
      </x:c>
      <x:c r="K65" s="50">
        <x:v>1.4230461338206299</x:v>
      </x:c>
      <x:c r="L65" s="176">
        <x:v>0.33816088510200099</x:v>
      </x:c>
      <x:c r="M65" s="50">
        <x:v>28.933348388243498</x:v>
      </x:c>
      <x:c r="N65" s="176">
        <x:v>0.19547174050678701</x:v>
      </x:c>
      <x:c r="O65" s="50">
        <x:v>32.354004433924203</x:v>
      </x:c>
      <x:c r="P65" s="176">
        <x:v>0.44386854858595098</x:v>
      </x:c>
      <x:c r="Q65" s="50">
        <x:v>30.853013877146999</x:v>
      </x:c>
      <x:c r="R65" s="176">
        <x:v>0.45216392738494898</x:v>
      </x:c>
      <x:c r="S65" s="50">
        <x:v>27.397613343194301</x:v>
      </x:c>
      <x:c r="T65" s="176">
        <x:v>0.229066331333485</x:v>
      </x:c>
      <x:c r="U65" s="50">
        <x:v>-4.9563910907299604</x:v>
      </x:c>
      <x:c r="V65" s="176">
        <x:v>0.48177930920742201</x:v>
      </x:c>
      <x:c r="W65" s="50">
        <x:v>19.204546820299299</x:v>
      </x:c>
      <x:c r="X65" s="176">
        <x:v>0.16105226631240299</x:v>
      </x:c>
      <x:c r="Y65" s="50">
        <x:v>15.9998871633766</x:v>
      </x:c>
      <x:c r="Z65" s="176">
        <x:v>0.33819467174418499</x:v>
      </x:c>
      <x:c r="AA65" s="50">
        <x:v>18.128225632151398</x:v>
      </x:c>
      <x:c r="AB65" s="176">
        <x:v>0.37555277499107798</x:v>
      </x:c>
      <x:c r="AC65" s="50">
        <x:v>20.3863411796716</x:v>
      </x:c>
      <x:c r="AD65" s="176">
        <x:v>0.20172652767201599</x:v>
      </x:c>
      <x:c r="AE65" s="50">
        <x:v>4.3864540162949401</x:v>
      </x:c>
      <x:c r="AF65" s="176">
        <x:v>0.38755088296242501</x:v>
      </x:c>
      <x:c r="AG65" s="50">
        <x:v>40.0434238127051</x:v>
      </x:c>
      <x:c r="AH65" s="176">
        <x:v>0.20423360770742199</x:v>
      </x:c>
      <x:c r="AI65" s="50">
        <x:v>40.875979056437899</x:v>
      </x:c>
      <x:c r="AJ65" s="176">
        <x:v>0.46400538399886798</x:v>
      </x:c>
      <x:c r="AK65" s="50">
        <x:v>39.2196635130828</x:v>
      </x:c>
      <x:c r="AL65" s="176">
        <x:v>0.45585193984342898</x:v>
      </x:c>
      <x:c r="AM65" s="50">
        <x:v>40.022869997052297</x:v>
      </x:c>
      <x:c r="AN65" s="176">
        <x:v>0.25401084227812498</x:v>
      </x:c>
      <x:c r="AO65" s="50">
        <x:v>-0.85310905938560899</x:v>
      </x:c>
      <x:c r="AP65" s="176">
        <x:v>0.507682911610017</x:v>
      </x:c>
      <x:c r="AQ65" s="15"/>
      <x:c r="AR65" s="15"/>
      <x:c r="AS65" s="15"/>
      <x:c r="AT65" s="15"/>
      <x:c r="AU65" s="15"/>
      <x:c r="AV65" s="15"/>
      <x:c r="AW65" s="15"/>
      <x:c r="AX65" s="15"/>
      <x:c r="AY65" s="15"/>
      <x:c r="AZ65" s="15"/>
      <x:c r="BA65" s="15"/>
      <x:c r="BB65" s="15"/>
      <x:c r="BC65" s="15"/>
      <x:c r="BD65" s="15"/>
      <x:c r="BE65" s="15"/>
      <x:c r="BF65" s="16"/>
    </x:row>
    <x:row r="66" spans="1:58" ht="12.95" customHeight="1" x14ac:dyDescent="0.2">
      <x:c r="A66" s="2" t="s">
        <x:v>408</x:v>
      </x:c>
      <x:c r="B66" s="12">
        <x:v>2</x:v>
      </x:c>
      <x:c r="C66" s="13">
        <x:v>13.0276083272582</x:v>
      </x:c>
      <x:c r="D66" s="173">
        <x:v>1.2976541904141401</x:v>
      </x:c>
      <x:c r="E66" s="13">
        <x:v>8.5545344245152197</x:v>
      </x:c>
      <x:c r="F66" s="173">
        <x:v>2.48715523220821</x:v>
      </x:c>
      <x:c r="G66" s="13">
        <x:v>14.3170751302212</x:v>
      </x:c>
      <x:c r="H66" s="173">
        <x:v>3.18396567416251</x:v>
      </x:c>
      <x:c r="I66" s="13">
        <x:v>15.844220693472201</x:v>
      </x:c>
      <x:c r="J66" s="173">
        <x:v>1.7737248724000401</x:v>
      </x:c>
      <x:c r="K66" s="13">
        <x:v>7.2896862689569897</x:v>
      </x:c>
      <x:c r="L66" s="173">
        <x:v>3.0371595501890201</x:v>
      </x:c>
      <x:c r="M66" s="13">
        <x:v>44.972181131310201</x:v>
      </x:c>
      <x:c r="N66" s="173">
        <x:v>2.1769442790056899</x:v>
      </x:c>
      <x:c r="O66" s="13">
        <x:v>48.403161039043901</x:v>
      </x:c>
      <x:c r="P66" s="173">
        <x:v>3.6710682887517398</x:v>
      </x:c>
      <x:c r="Q66" s="13">
        <x:v>47.443200411691599</x:v>
      </x:c>
      <x:c r="R66" s="173">
        <x:v>4.5193476814756597</x:v>
      </x:c>
      <x:c r="S66" s="13">
        <x:v>41.707026528192799</x:v>
      </x:c>
      <x:c r="T66" s="173">
        <x:v>3.2137277113629898</x:v>
      </x:c>
      <x:c r="U66" s="13">
        <x:v>-6.6961345108511496</x:v>
      </x:c>
      <x:c r="V66" s="173">
        <x:v>4.6524359440695502</x:v>
      </x:c>
      <x:c r="W66" s="13">
        <x:v>11.929408743368899</x:v>
      </x:c>
      <x:c r="X66" s="173">
        <x:v>1.1526380094606601</x:v>
      </x:c>
      <x:c r="Y66" s="13">
        <x:v>9.6693086309305194</x:v>
      </x:c>
      <x:c r="Z66" s="173">
        <x:v>3.0080275680739099</x:v>
      </x:c>
      <x:c r="AA66" s="13">
        <x:v>9.7993290104573898</x:v>
      </x:c>
      <x:c r="AB66" s="173">
        <x:v>2.4885880472857802</x:v>
      </x:c>
      <x:c r="AC66" s="13">
        <x:v>13.5425247546319</x:v>
      </x:c>
      <x:c r="AD66" s="173">
        <x:v>2.0266610347741101</x:v>
      </x:c>
      <x:c r="AE66" s="13">
        <x:v>3.8732161237014</x:v>
      </x:c>
      <x:c r="AF66" s="173">
        <x:v>3.8978633765023498</x:v>
      </x:c>
      <x:c r="AG66" s="13">
        <x:v>30.0708017980627</x:v>
      </x:c>
      <x:c r="AH66" s="173">
        <x:v>1.85151351830973</x:v>
      </x:c>
      <x:c r="AI66" s="13">
        <x:v>33.372995905510301</x:v>
      </x:c>
      <x:c r="AJ66" s="173">
        <x:v>3.4884407511992399</x:v>
      </x:c>
      <x:c r="AK66" s="13">
        <x:v>28.4403954476298</x:v>
      </x:c>
      <x:c r="AL66" s="173">
        <x:v>5.0187766774258096</x:v>
      </x:c>
      <x:c r="AM66" s="13">
        <x:v>28.9062280237031</x:v>
      </x:c>
      <x:c r="AN66" s="173">
        <x:v>2.7794335841553099</x:v>
      </x:c>
      <x:c r="AO66" s="13">
        <x:v>-4.4667678818072503</x:v>
      </x:c>
      <x:c r="AP66" s="173">
        <x:v>4.7131682456587196</x:v>
      </x:c>
      <x:c r="AQ66" s="15"/>
      <x:c r="AR66" s="15"/>
      <x:c r="AS66" s="15"/>
      <x:c r="AT66" s="15"/>
      <x:c r="AU66" s="15"/>
      <x:c r="AV66" s="15"/>
      <x:c r="AW66" s="15"/>
      <x:c r="AX66" s="15"/>
      <x:c r="AY66" s="15"/>
      <x:c r="AZ66" s="15"/>
      <x:c r="BA66" s="15"/>
      <x:c r="BB66" s="15"/>
      <x:c r="BC66" s="15"/>
      <x:c r="BD66" s="15"/>
      <x:c r="BE66" s="15"/>
      <x:c r="BF66" s="16"/>
    </x:row>
    <x:row r="67" spans="1:58" ht="12.95" customHeight="1" x14ac:dyDescent="0.2">
      <x:c r="A67" s="2" t="s">
        <x:v>409</x:v>
      </x:c>
      <x:c r="B67" s="12">
        <x:v>2</x:v>
      </x:c>
      <x:c r="C67" s="13">
        <x:v>4.84262469798478</x:v>
      </x:c>
      <x:c r="D67" s="173">
        <x:v>0.77895445291253895</x:v>
      </x:c>
      <x:c r="E67" s="13">
        <x:v>5.1595082513750903</x:v>
      </x:c>
      <x:c r="F67" s="173">
        <x:v>1.9562008647064</x:v>
      </x:c>
      <x:c r="G67" s="13">
        <x:v>4.5675369012812004</x:v>
      </x:c>
      <x:c r="H67" s="173">
        <x:v>2.2567622801548199</x:v>
      </x:c>
      <x:c r="I67" s="13">
        <x:v>4.9606969094017304</x:v>
      </x:c>
      <x:c r="J67" s="173">
        <x:v>1.38382741887603</x:v>
      </x:c>
      <x:c r="K67" s="13">
        <x:v>-0.19881134197335801</x:v>
      </x:c>
      <x:c r="L67" s="173">
        <x:v>2.5399141618002798</x:v>
      </x:c>
      <x:c r="M67" s="13">
        <x:v>27.527419937572098</x:v>
      </x:c>
      <x:c r="N67" s="173">
        <x:v>3.5837573826966098</x:v>
      </x:c>
      <x:c r="O67" s="13">
        <x:v>27.8567546911138</x:v>
      </x:c>
      <x:c r="P67" s="173">
        <x:v>6.2021769380529799</x:v>
      </x:c>
      <x:c r="Q67" s="13">
        <x:v>27.347114957450302</x:v>
      </x:c>
      <x:c r="R67" s="173">
        <x:v>5.5032864192629196</x:v>
      </x:c>
      <x:c r="S67" s="13">
        <x:v>27.5915192446917</x:v>
      </x:c>
      <x:c r="T67" s="173">
        <x:v>4.1246706562366002</x:v>
      </x:c>
      <x:c r="U67" s="13">
        <x:v>-0.26523544642202201</x:v>
      </x:c>
      <x:c r="V67" s="173">
        <x:v>5.6139456701516801</x:v>
      </x:c>
      <x:c r="W67" s="13">
        <x:v>7.9972228900331297</x:v>
      </x:c>
      <x:c r="X67" s="173">
        <x:v>1.4043902434484301</x:v>
      </x:c>
      <x:c r="Y67" s="13">
        <x:v>12.105722292352199</x:v>
      </x:c>
      <x:c r="Z67" s="173">
        <x:v>3.2454988715368498</x:v>
      </x:c>
      <x:c r="AA67" s="13">
        <x:v>10.062184413260701</x:v>
      </x:c>
      <x:c r="AB67" s="173">
        <x:v>2.7868134736428698</x:v>
      </x:c>
      <x:c r="AC67" s="13">
        <x:v>5.5716795961128103</x:v>
      </x:c>
      <x:c r="AD67" s="173">
        <x:v>1.43195510444512</x:v>
      </x:c>
      <x:c r="AE67" s="13">
        <x:v>-6.5340426962393998</x:v>
      </x:c>
      <x:c r="AF67" s="173">
        <x:v>3.3293335407957501</x:v>
      </x:c>
      <x:c r="AG67" s="13">
        <x:v>59.632732474409998</x:v>
      </x:c>
      <x:c r="AH67" s="173">
        <x:v>3.35232430769025</x:v>
      </x:c>
      <x:c r="AI67" s="13">
        <x:v>54.878014765159001</x:v>
      </x:c>
      <x:c r="AJ67" s="173">
        <x:v>5.6616281981605896</x:v>
      </x:c>
      <x:c r="AK67" s="13">
        <x:v>58.023163728007802</x:v>
      </x:c>
      <x:c r="AL67" s="173">
        <x:v>6.7406635825346397</x:v>
      </x:c>
      <x:c r="AM67" s="13">
        <x:v>61.876104249793698</x:v>
      </x:c>
      <x:c r="AN67" s="173">
        <x:v>3.9308781263278898</x:v>
      </x:c>
      <x:c r="AO67" s="13">
        <x:v>6.9980894846347699</x:v>
      </x:c>
      <x:c r="AP67" s="173">
        <x:v>5.7429631547449604</x:v>
      </x:c>
      <x:c r="AQ67" s="15"/>
      <x:c r="AR67" s="15"/>
      <x:c r="AS67" s="15"/>
      <x:c r="AT67" s="15"/>
      <x:c r="AU67" s="15"/>
      <x:c r="AV67" s="15"/>
      <x:c r="AW67" s="15"/>
      <x:c r="AX67" s="15"/>
      <x:c r="AY67" s="15"/>
      <x:c r="AZ67" s="15"/>
      <x:c r="BA67" s="15"/>
      <x:c r="BB67" s="15"/>
      <x:c r="BC67" s="15"/>
      <x:c r="BD67" s="15"/>
      <x:c r="BE67" s="15"/>
      <x:c r="BF67" s="16"/>
    </x:row>
    <x:row r="68" spans="1:58" ht="12.95" customHeight="1" x14ac:dyDescent="0.2">
      <x:c r="A68" s="2" t="s">
        <x:v>410</x:v>
      </x:c>
      <x:c r="B68" s="12">
        <x:v>2</x:v>
      </x:c>
      <x:c r="C68" s="13">
        <x:v>11.0788701140199</x:v>
      </x:c>
      <x:c r="D68" s="173">
        <x:v>1.5696178984654601</x:v>
      </x:c>
      <x:c r="E68" s="13">
        <x:v>12.233667059916</x:v>
      </x:c>
      <x:c r="F68" s="173">
        <x:v>3.35167282520981</x:v>
      </x:c>
      <x:c r="G68" s="13">
        <x:v>7.5097488689265903</x:v>
      </x:c>
      <x:c r="H68" s="173">
        <x:v>2.4342646042468701</x:v>
      </x:c>
      <x:c r="I68" s="13">
        <x:v>12.281381223998</x:v>
      </x:c>
      <x:c r="J68" s="173">
        <x:v>2.1229241788511199</x:v>
      </x:c>
      <x:c r="K68" s="13">
        <x:v>4.7714164082039497E-2</x:v>
      </x:c>
      <x:c r="L68" s="173">
        <x:v>3.7362402086242001</x:v>
      </x:c>
      <x:c r="M68" s="13">
        <x:v>39.748062142783098</x:v>
      </x:c>
      <x:c r="N68" s="173">
        <x:v>2.2235466171141001</x:v>
      </x:c>
      <x:c r="O68" s="13">
        <x:v>42.731961960967602</x:v>
      </x:c>
      <x:c r="P68" s="173">
        <x:v>4.2842522042875002</x:v>
      </x:c>
      <x:c r="Q68" s="13">
        <x:v>40.524810261930199</x:v>
      </x:c>
      <x:c r="R68" s="173">
        <x:v>4.5672592228366504</x:v>
      </x:c>
      <x:c r="S68" s="13">
        <x:v>38.641128084607899</x:v>
      </x:c>
      <x:c r="T68" s="173">
        <x:v>2.98602267241893</x:v>
      </x:c>
      <x:c r="U68" s="13">
        <x:v>-4.0908338763597403</x:v>
      </x:c>
      <x:c r="V68" s="173">
        <x:v>4.9526948424547497</x:v>
      </x:c>
      <x:c r="W68" s="13">
        <x:v>11.4765959023199</x:v>
      </x:c>
      <x:c r="X68" s="173">
        <x:v>1.4797469303522499</x:v>
      </x:c>
      <x:c r="Y68" s="13">
        <x:v>9.2466060926291807</x:v>
      </x:c>
      <x:c r="Z68" s="173">
        <x:v>2.58478369020118</x:v>
      </x:c>
      <x:c r="AA68" s="13">
        <x:v>10.1317761662332</x:v>
      </x:c>
      <x:c r="AB68" s="173">
        <x:v>1.93794742374087</x:v>
      </x:c>
      <x:c r="AC68" s="13">
        <x:v>12.805097760335601</x:v>
      </x:c>
      <x:c r="AD68" s="173">
        <x:v>2.15404897913597</x:v>
      </x:c>
      <x:c r="AE68" s="13">
        <x:v>3.5584916677064098</x:v>
      </x:c>
      <x:c r="AF68" s="173">
        <x:v>3.1880782524886002</x:v>
      </x:c>
      <x:c r="AG68" s="13">
        <x:v>37.696471840877102</x:v>
      </x:c>
      <x:c r="AH68" s="173">
        <x:v>2.28184626230275</x:v>
      </x:c>
      <x:c r="AI68" s="13">
        <x:v>35.787764886487203</x:v>
      </x:c>
      <x:c r="AJ68" s="173">
        <x:v>4.2834324445591196</x:v>
      </x:c>
      <x:c r="AK68" s="13">
        <x:v>41.833664702910099</x:v>
      </x:c>
      <x:c r="AL68" s="173">
        <x:v>4.7599576952949096</x:v>
      </x:c>
      <x:c r="AM68" s="13">
        <x:v>36.272392931058498</x:v>
      </x:c>
      <x:c r="AN68" s="173">
        <x:v>2.9566049126649299</x:v>
      </x:c>
      <x:c r="AO68" s="13">
        <x:v>0.48462804457127401</x:v>
      </x:c>
      <x:c r="AP68" s="173">
        <x:v>4.9193182530417001</x:v>
      </x:c>
      <x:c r="AQ68" s="15"/>
      <x:c r="AR68" s="15"/>
      <x:c r="AS68" s="15"/>
      <x:c r="AT68" s="15"/>
      <x:c r="AU68" s="15"/>
      <x:c r="AV68" s="15"/>
      <x:c r="AW68" s="15"/>
      <x:c r="AX68" s="15"/>
      <x:c r="AY68" s="15"/>
      <x:c r="AZ68" s="15"/>
      <x:c r="BA68" s="15"/>
      <x:c r="BB68" s="15"/>
      <x:c r="BC68" s="15"/>
      <x:c r="BD68" s="15"/>
      <x:c r="BE68" s="15"/>
      <x:c r="BF68" s="16"/>
    </x:row>
    <x:row r="69" spans="1:58" ht="12.95" customHeight="1" x14ac:dyDescent="0.2">
      <x:c r="A69" s="3" t="s">
        <x:v>411</x:v>
      </x:c>
      <x:c r="B69" s="27">
        <x:v>2</x:v>
      </x:c>
      <x:c r="C69" s="28">
        <x:v>17.544709974779501</x:v>
      </x:c>
      <x:c r="D69" s="178">
        <x:v>1.9299909034948299</x:v>
      </x:c>
      <x:c r="E69" s="28">
        <x:v>13.714781569536299</x:v>
      </x:c>
      <x:c r="F69" s="178">
        <x:v>3.3841751538568898</x:v>
      </x:c>
      <x:c r="G69" s="28">
        <x:v>12.002874394677599</x:v>
      </x:c>
      <x:c r="H69" s="178">
        <x:v>2.2879593091857102</x:v>
      </x:c>
      <x:c r="I69" s="28">
        <x:v>21.538923757208298</x:v>
      </x:c>
      <x:c r="J69" s="178">
        <x:v>2.5847851424297299</x:v>
      </x:c>
      <x:c r="K69" s="28">
        <x:v>7.8241421876719803</x:v>
      </x:c>
      <x:c r="L69" s="178">
        <x:v>3.6811040481076298</x:v>
      </x:c>
      <x:c r="M69" s="28">
        <x:v>29.4463355382867</x:v>
      </x:c>
      <x:c r="N69" s="178">
        <x:v>2.0833509370755499</x:v>
      </x:c>
      <x:c r="O69" s="28">
        <x:v>36.942139539329403</x:v>
      </x:c>
      <x:c r="P69" s="178">
        <x:v>4.60013432399092</x:v>
      </x:c>
      <x:c r="Q69" s="28">
        <x:v>28.495733867576401</x:v>
      </x:c>
      <x:c r="R69" s="178">
        <x:v>3.9474204630865102</x:v>
      </x:c>
      <x:c r="S69" s="28">
        <x:v>26.555587283889899</x:v>
      </x:c>
      <x:c r="T69" s="178">
        <x:v>2.7260600411594802</x:v>
      </x:c>
      <x:c r="U69" s="28">
        <x:v>-10.386552255439501</x:v>
      </x:c>
      <x:c r="V69" s="178">
        <x:v>4.9997523037092098</x:v>
      </x:c>
      <x:c r="W69" s="28">
        <x:v>26.636505735053301</x:v>
      </x:c>
      <x:c r="X69" s="178">
        <x:v>2.3039253908027102</x:v>
      </x:c>
      <x:c r="Y69" s="28">
        <x:v>23.751774188751099</x:v>
      </x:c>
      <x:c r="Z69" s="178">
        <x:v>4.1507592096260204</x:v>
      </x:c>
      <x:c r="AA69" s="28">
        <x:v>33.700806469382101</x:v>
      </x:c>
      <x:c r="AB69" s="178">
        <x:v>5.1091466813717803</x:v>
      </x:c>
      <x:c r="AC69" s="28">
        <x:v>25.7310852201907</x:v>
      </x:c>
      <x:c r="AD69" s="178">
        <x:v>2.8341129681515</x:v>
      </x:c>
      <x:c r="AE69" s="28">
        <x:v>1.9793110314396001</x:v>
      </x:c>
      <x:c r="AF69" s="178">
        <x:v>4.6434352758556496</x:v>
      </x:c>
      <x:c r="AG69" s="28">
        <x:v>26.372448751880501</x:v>
      </x:c>
      <x:c r="AH69" s="178">
        <x:v>2.3761870603019699</x:v>
      </x:c>
      <x:c r="AI69" s="28">
        <x:v>25.591304702383201</x:v>
      </x:c>
      <x:c r="AJ69" s="178">
        <x:v>3.8213558208605898</x:v>
      </x:c>
      <x:c r="AK69" s="28">
        <x:v>25.8005852683639</x:v>
      </x:c>
      <x:c r="AL69" s="178">
        <x:v>4.5046728326719601</x:v>
      </x:c>
      <x:c r="AM69" s="28">
        <x:v>26.174403738711099</x:v>
      </x:c>
      <x:c r="AN69" s="178">
        <x:v>3.1381206933798902</x:v>
      </x:c>
      <x:c r="AO69" s="28">
        <x:v>0.58309903632790505</x:v>
      </x:c>
      <x:c r="AP69" s="178">
        <x:v>4.7279505392991803</x:v>
      </x:c>
      <x:c r="AQ69" s="30"/>
      <x:c r="AR69" s="30"/>
      <x:c r="AS69" s="30"/>
      <x:c r="AT69" s="30"/>
      <x:c r="AU69" s="30"/>
      <x:c r="AV69" s="30"/>
      <x:c r="AW69" s="30"/>
      <x:c r="AX69" s="30"/>
      <x:c r="AY69" s="30"/>
      <x:c r="AZ69" s="30"/>
      <x:c r="BA69" s="30"/>
      <x:c r="BB69" s="30"/>
      <x:c r="BC69" s="30"/>
      <x:c r="BD69" s="30"/>
      <x:c r="BE69" s="30"/>
      <x:c r="BF69" s="31"/>
    </x:row>
    <x:row r="70" spans="1:58" ht="12.95" customHeight="1" x14ac:dyDescent="0.2">
      <x:c r="A70" s="2"/>
      <x:c r="B70" s="32"/>
      <x:c r="C70" s="13" t="s">
        <x:v>2019</x:v>
      </x:c>
      <x:c r="D70" s="173" t="s">
        <x:v>2020</x:v>
      </x:c>
      <x:c r="E70" s="13" t="s">
        <x:v>2021</x:v>
      </x:c>
      <x:c r="F70" s="173" t="s">
        <x:v>2022</x:v>
      </x:c>
      <x:c r="G70" s="13" t="s">
        <x:v>2023</x:v>
      </x:c>
      <x:c r="H70" s="173" t="s">
        <x:v>2024</x:v>
      </x:c>
      <x:c r="I70" s="13" t="s">
        <x:v>2025</x:v>
      </x:c>
      <x:c r="J70" s="173" t="s">
        <x:v>2026</x:v>
      </x:c>
      <x:c r="K70" s="13" t="s">
        <x:v>2027</x:v>
      </x:c>
      <x:c r="L70" s="173" t="s">
        <x:v>2028</x:v>
      </x:c>
      <x:c r="M70" s="13" t="s">
        <x:v>2029</x:v>
      </x:c>
      <x:c r="N70" s="173" t="s">
        <x:v>2030</x:v>
      </x:c>
      <x:c r="O70" s="13" t="s">
        <x:v>2031</x:v>
      </x:c>
      <x:c r="P70" s="173" t="s">
        <x:v>2032</x:v>
      </x:c>
      <x:c r="Q70" s="13" t="s">
        <x:v>2033</x:v>
      </x:c>
      <x:c r="R70" s="173" t="s">
        <x:v>2034</x:v>
      </x:c>
      <x:c r="S70" s="13" t="s">
        <x:v>2035</x:v>
      </x:c>
      <x:c r="T70" s="173" t="s">
        <x:v>2036</x:v>
      </x:c>
      <x:c r="U70" s="13" t="s">
        <x:v>2037</x:v>
      </x:c>
      <x:c r="V70" s="173" t="s">
        <x:v>2038</x:v>
      </x:c>
      <x:c r="W70" s="13" t="s">
        <x:v>2039</x:v>
      </x:c>
      <x:c r="X70" s="173" t="s">
        <x:v>2040</x:v>
      </x:c>
      <x:c r="Y70" s="13" t="s">
        <x:v>2041</x:v>
      </x:c>
      <x:c r="Z70" s="173" t="s">
        <x:v>2042</x:v>
      </x:c>
      <x:c r="AA70" s="13" t="s">
        <x:v>2043</x:v>
      </x:c>
      <x:c r="AB70" s="173" t="s">
        <x:v>2044</x:v>
      </x:c>
      <x:c r="AC70" s="13" t="s">
        <x:v>2045</x:v>
      </x:c>
      <x:c r="AD70" s="173" t="s">
        <x:v>2046</x:v>
      </x:c>
      <x:c r="AE70" s="13" t="s">
        <x:v>2047</x:v>
      </x:c>
      <x:c r="AF70" s="173" t="s">
        <x:v>2048</x:v>
      </x:c>
      <x:c r="AG70" s="13" t="s">
        <x:v>2049</x:v>
      </x:c>
      <x:c r="AH70" s="173" t="s">
        <x:v>2050</x:v>
      </x:c>
      <x:c r="AI70" s="13" t="s">
        <x:v>2051</x:v>
      </x:c>
      <x:c r="AJ70" s="173" t="s">
        <x:v>2052</x:v>
      </x:c>
      <x:c r="AK70" s="13" t="s">
        <x:v>2053</x:v>
      </x:c>
      <x:c r="AL70" s="173" t="s">
        <x:v>2054</x:v>
      </x:c>
      <x:c r="AM70" s="13" t="s">
        <x:v>2055</x:v>
      </x:c>
      <x:c r="AN70" s="173" t="s">
        <x:v>2056</x:v>
      </x:c>
      <x:c r="AO70" s="13" t="s">
        <x:v>2057</x:v>
      </x:c>
      <x:c r="AP70" s="173" t="s">
        <x:v>2058</x:v>
      </x:c>
      <x:c r="AQ70" s="13" t="s">
        <x:v>2059</x:v>
      </x:c>
      <x:c r="AR70" s="173" t="s">
        <x:v>2060</x:v>
      </x:c>
      <x:c r="AS70" s="13" t="s">
        <x:v>2061</x:v>
      </x:c>
      <x:c r="AT70" s="173" t="s">
        <x:v>2062</x:v>
      </x:c>
      <x:c r="AU70" s="13" t="s">
        <x:v>2063</x:v>
      </x:c>
      <x:c r="AV70" s="173" t="s">
        <x:v>2064</x:v>
      </x:c>
      <x:c r="AW70" s="13" t="s">
        <x:v>2065</x:v>
      </x:c>
      <x:c r="AX70" s="173" t="s">
        <x:v>2066</x:v>
      </x:c>
      <x:c r="AY70" s="15" t="s">
        <x:v>2067</x:v>
      </x:c>
      <x:c r="AZ70" s="15" t="s">
        <x:v>2068</x:v>
      </x:c>
      <x:c r="BA70" s="15" t="s">
        <x:v>2069</x:v>
      </x:c>
      <x:c r="BB70" s="15" t="s">
        <x:v>2070</x:v>
      </x:c>
      <x:c r="BC70" s="15" t="s">
        <x:v>2071</x:v>
      </x:c>
      <x:c r="BD70" s="15" t="s">
        <x:v>2072</x:v>
      </x:c>
      <x:c r="BE70" s="15" t="s">
        <x:v>2073</x:v>
      </x:c>
      <x:c r="BF70" s="16" t="s">
        <x:v>2074</x:v>
      </x:c>
    </x:row>
    <x:row r="71" spans="1:58" ht="12.95" customHeight="1" x14ac:dyDescent="0.2">
      <x:c r="A71" s="2" t="s">
        <x:v>355</x:v>
      </x:c>
      <x:c r="B71" s="32">
        <x:v>1</x:v>
      </x:c>
      <x:c r="C71" s="13">
        <x:v>3.4924795706416001</x:v>
      </x:c>
      <x:c r="D71" s="173">
        <x:v>0.57577159782642895</x:v>
      </x:c>
      <x:c r="E71" s="13">
        <x:v>1.90153386942405</x:v>
      </x:c>
      <x:c r="F71" s="173">
        <x:v>0.76345389434333799</x:v>
      </x:c>
      <x:c r="G71" s="13">
        <x:v>2.4149462246568398</x:v>
      </x:c>
      <x:c r="H71" s="173">
        <x:v>0.85516060755658996</x:v>
      </x:c>
      <x:c r="I71" s="13">
        <x:v>4.7160857705388999</x:v>
      </x:c>
      <x:c r="J71" s="173">
        <x:v>0.96957270014935903</x:v>
      </x:c>
      <x:c r="K71" s="13">
        <x:v>2.8145519011148501</x:v>
      </x:c>
      <x:c r="L71" s="173">
        <x:v>1.2737476876340601</x:v>
      </x:c>
      <x:c r="M71" s="13">
        <x:v>18.871927507939901</x:v>
      </x:c>
      <x:c r="N71" s="173">
        <x:v>1.50293742778288</x:v>
      </x:c>
      <x:c r="O71" s="13">
        <x:v>19.815916237476401</x:v>
      </x:c>
      <x:c r="P71" s="173">
        <x:v>2.79523932012152</x:v>
      </x:c>
      <x:c r="Q71" s="13">
        <x:v>17.834941776066</x:v>
      </x:c>
      <x:c r="R71" s="173">
        <x:v>2.2562476609627402</x:v>
      </x:c>
      <x:c r="S71" s="13">
        <x:v>18.727016769252302</x:v>
      </x:c>
      <x:c r="T71" s="173">
        <x:v>1.6792540583125799</x:v>
      </x:c>
      <x:c r="U71" s="13">
        <x:v>-1.08889946822406</x:v>
      </x:c>
      <x:c r="V71" s="173">
        <x:v>2.86066006765616</x:v>
      </x:c>
      <x:c r="W71" s="13">
        <x:v>19.488157204460698</x:v>
      </x:c>
      <x:c r="X71" s="173">
        <x:v>1.0648760727954001</x:v>
      </x:c>
      <x:c r="Y71" s="13">
        <x:v>12.992387785836501</x:v>
      </x:c>
      <x:c r="Z71" s="173">
        <x:v>1.8474972846328199</x:v>
      </x:c>
      <x:c r="AA71" s="13">
        <x:v>18.1784701760864</x:v>
      </x:c>
      <x:c r="AB71" s="173">
        <x:v>2.1710769971935902</x:v>
      </x:c>
      <x:c r="AC71" s="13">
        <x:v>21.776080617059002</x:v>
      </x:c>
      <x:c r="AD71" s="173">
        <x:v>1.53706410424411</x:v>
      </x:c>
      <x:c r="AE71" s="13">
        <x:v>8.7836928312225204</x:v>
      </x:c>
      <x:c r="AF71" s="173">
        <x:v>2.26147121071961</x:v>
      </x:c>
      <x:c r="AG71" s="13">
        <x:v>58.147435716957901</x:v>
      </x:c>
      <x:c r="AH71" s="173">
        <x:v>1.7188589211965599</x:v>
      </x:c>
      <x:c r="AI71" s="13">
        <x:v>65.2901621072631</x:v>
      </x:c>
      <x:c r="AJ71" s="173">
        <x:v>3.2913796137514</x:v>
      </x:c>
      <x:c r="AK71" s="13">
        <x:v>61.571641823190802</x:v>
      </x:c>
      <x:c r="AL71" s="173">
        <x:v>2.8837295398209801</x:v>
      </x:c>
      <x:c r="AM71" s="13">
        <x:v>54.7808168431498</x:v>
      </x:c>
      <x:c r="AN71" s="173">
        <x:v>2.15705268627819</x:v>
      </x:c>
      <x:c r="AO71" s="13">
        <x:v>-10.5093452641133</x:v>
      </x:c>
      <x:c r="AP71" s="173">
        <x:v>3.3713739738992099</x:v>
      </x:c>
      <x:c r="AQ71" s="13">
        <x:v>-7.7304384762545402</x:v>
      </x:c>
      <x:c r="AR71" s="173">
        <x:v>1.11258000016543</x:v>
      </x:c>
      <x:c r="AS71" s="13">
        <x:v>-22.397950158124001</x:v>
      </x:c>
      <x:c r="AT71" s="173">
        <x:v>2.2149846575398699</x:v>
      </x:c>
      <x:c r="AU71" s="13">
        <x:v>4.9068446037058502</x:v>
      </x:c>
      <x:c r="AV71" s="173">
        <x:v>1.4881164762219801</x:v>
      </x:c>
      <x:c r="AW71" s="13">
        <x:v>25.2215440306727</x:v>
      </x:c>
      <x:c r="AX71" s="173">
        <x:v>2.2896157949274798</x:v>
      </x:c>
      <x:c r="AY71" s="15"/>
      <x:c r="AZ71" s="15"/>
      <x:c r="BA71" s="15"/>
      <x:c r="BB71" s="15"/>
      <x:c r="BC71" s="15"/>
      <x:c r="BD71" s="15"/>
      <x:c r="BE71" s="15"/>
      <x:c r="BF71" s="16"/>
    </x:row>
    <x:row r="72" spans="1:58" ht="12.95" customHeight="1" x14ac:dyDescent="0.2">
      <x:c r="A72" s="2" t="s">
        <x:v>359</x:v>
      </x:c>
      <x:c r="B72" s="32">
        <x:v>1</x:v>
      </x:c>
      <x:c r="C72" s="13">
        <x:v>2.0881566323123799</x:v>
      </x:c>
      <x:c r="D72" s="173">
        <x:v>0.33937745718842399</x:v>
      </x:c>
      <x:c r="E72" s="13">
        <x:v>2.2752468298047401</x:v>
      </x:c>
      <x:c r="F72" s="173">
        <x:v>0.77329173495580505</x:v>
      </x:c>
      <x:c r="G72" s="13">
        <x:v>1.3668158342585599</x:v>
      </x:c>
      <x:c r="H72" s="173">
        <x:v>0.49990345187384799</x:v>
      </x:c>
      <x:c r="I72" s="13">
        <x:v>2.26821732940348</x:v>
      </x:c>
      <x:c r="J72" s="173">
        <x:v>0.405151657172449</x:v>
      </x:c>
      <x:c r="K72" s="13">
        <x:v>-7.0295004012548299E-3</x:v>
      </x:c>
      <x:c r="L72" s="173">
        <x:v>0.81634882078556303</x:v>
      </x:c>
      <x:c r="M72" s="13">
        <x:v>9.9888508390094692</x:v>
      </x:c>
      <x:c r="N72" s="173">
        <x:v>0.76344377432215105</x:v>
      </x:c>
      <x:c r="O72" s="13">
        <x:v>12.5546920938881</x:v>
      </x:c>
      <x:c r="P72" s="173">
        <x:v>1.5720999380635501</x:v>
      </x:c>
      <x:c r="Q72" s="13">
        <x:v>14.362361212402099</x:v>
      </x:c>
      <x:c r="R72" s="173">
        <x:v>1.9868819421569901</x:v>
      </x:c>
      <x:c r="S72" s="13">
        <x:v>8.1474264895742703</x:v>
      </x:c>
      <x:c r="T72" s="173">
        <x:v>0.72127951648657196</x:v>
      </x:c>
      <x:c r="U72" s="13">
        <x:v>-4.4072656043138698</x:v>
      </x:c>
      <x:c r="V72" s="173">
        <x:v>1.5658394813601899</x:v>
      </x:c>
      <x:c r="W72" s="13">
        <x:v>15.754666649201299</x:v>
      </x:c>
      <x:c r="X72" s="173">
        <x:v>0.82840343414560602</x:v>
      </x:c>
      <x:c r="Y72" s="13">
        <x:v>10.9990965005838</x:v>
      </x:c>
      <x:c r="Z72" s="173">
        <x:v>1.60867775838757</x:v>
      </x:c>
      <x:c r="AA72" s="13">
        <x:v>13.9368029156189</x:v>
      </x:c>
      <x:c r="AB72" s="173">
        <x:v>1.69190490981893</x:v>
      </x:c>
      <x:c r="AC72" s="13">
        <x:v>17.334842390552001</x:v>
      </x:c>
      <x:c r="AD72" s="173">
        <x:v>0.92455205213197</x:v>
      </x:c>
      <x:c r="AE72" s="13">
        <x:v>6.3357458899682397</x:v>
      </x:c>
      <x:c r="AF72" s="173">
        <x:v>1.75503741788984</x:v>
      </x:c>
      <x:c r="AG72" s="13">
        <x:v>72.168325879476896</x:v>
      </x:c>
      <x:c r="AH72" s="173">
        <x:v>1.0189341017378899</x:v>
      </x:c>
      <x:c r="AI72" s="13">
        <x:v>74.170964575723303</x:v>
      </x:c>
      <x:c r="AJ72" s="173">
        <x:v>2.07456955959726</x:v>
      </x:c>
      <x:c r="AK72" s="13">
        <x:v>70.334020037720506</x:v>
      </x:c>
      <x:c r="AL72" s="173">
        <x:v>2.5717705954240802</x:v>
      </x:c>
      <x:c r="AM72" s="13">
        <x:v>72.249513790470203</x:v>
      </x:c>
      <x:c r="AN72" s="173">
        <x:v>1.1229670898432</x:v>
      </x:c>
      <x:c r="AO72" s="13">
        <x:v>-1.92145078525313</x:v>
      </x:c>
      <x:c r="AP72" s="173">
        <x:v>2.28192410103805</x:v>
      </x:c>
      <x:c r="AQ72" s="13">
        <x:v>-2.3233110509132699</x:v>
      </x:c>
      <x:c r="AR72" s="173">
        <x:v>0.53426528612032198</x:v>
      </x:c>
      <x:c r="AS72" s="13">
        <x:v>-12.3038118787854</x:v>
      </x:c>
      <x:c r="AT72" s="173">
        <x:v>1.54588203189302</x:v>
      </x:c>
      <x:c r="AU72" s="13">
        <x:v>2.9750303858473202</x:v>
      </x:c>
      <x:c r="AV72" s="173">
        <x:v>1.0657477187562501</x:v>
      </x:c>
      <x:c r="AW72" s="13">
        <x:v>11.652092543851399</x:v>
      </x:c>
      <x:c r="AX72" s="173">
        <x:v>1.65011039431686</x:v>
      </x:c>
      <x:c r="AY72" s="15"/>
      <x:c r="AZ72" s="15"/>
      <x:c r="BA72" s="15"/>
      <x:c r="BB72" s="15"/>
      <x:c r="BC72" s="15"/>
      <x:c r="BD72" s="15"/>
      <x:c r="BE72" s="15"/>
      <x:c r="BF72" s="16"/>
    </x:row>
    <x:row r="73" spans="1:58" ht="12.95" customHeight="1" x14ac:dyDescent="0.2">
      <x:c r="A73" s="17" t="s">
        <x:v>361</x:v>
      </x:c>
      <x:c r="B73" s="32">
        <x:v>1</x:v>
      </x:c>
      <x:c r="C73" s="13">
        <x:v>1.67315834345182</x:v>
      </x:c>
      <x:c r="D73" s="173">
        <x:v>0.31159820860899801</x:v>
      </x:c>
      <x:c r="E73" s="13">
        <x:v>1.6064894511421</x:v>
      </x:c>
      <x:c r="F73" s="173">
        <x:v>0.98746215579811003</x:v>
      </x:c>
      <x:c r="G73" s="13">
        <x:v>1.65018941143632</x:v>
      </x:c>
      <x:c r="H73" s="173">
        <x:v>0.77742053891305196</x:v>
      </x:c>
      <x:c r="I73" s="13">
        <x:v>1.71296140381204</x:v>
      </x:c>
      <x:c r="J73" s="173">
        <x:v>0.354416367187805</x:v>
      </x:c>
      <x:c r="K73" s="13">
        <x:v>0.106471952669942</x:v>
      </x:c>
      <x:c r="L73" s="173">
        <x:v>1.0546840785304501</x:v>
      </x:c>
      <x:c r="M73" s="13">
        <x:v>6.7044630069132403</x:v>
      </x:c>
      <x:c r="N73" s="173">
        <x:v>0.79571857169013205</x:v>
      </x:c>
      <x:c r="O73" s="13">
        <x:v>11.193612063355801</x:v>
      </x:c>
      <x:c r="P73" s="173">
        <x:v>2.4918147696933102</x:v>
      </x:c>
      <x:c r="Q73" s="13">
        <x:v>7.0644838684664499</x:v>
      </x:c>
      <x:c r="R73" s="173">
        <x:v>1.73952986251021</x:v>
      </x:c>
      <x:c r="S73" s="13">
        <x:v>5.8043871752755001</x:v>
      </x:c>
      <x:c r="T73" s="173">
        <x:v>0.83168646609734098</x:v>
      </x:c>
      <x:c r="U73" s="13">
        <x:v>-5.3892248880803004</x:v>
      </x:c>
      <x:c r="V73" s="173">
        <x:v>2.5216051662702701</x:v>
      </x:c>
      <x:c r="W73" s="13">
        <x:v>23.8710510904994</x:v>
      </x:c>
      <x:c r="X73" s="173">
        <x:v>1.4617879185746101</x:v>
      </x:c>
      <x:c r="Y73" s="13">
        <x:v>16.8616125089906</x:v>
      </x:c>
      <x:c r="Z73" s="173">
        <x:v>3.2759211627509202</x:v>
      </x:c>
      <x:c r="AA73" s="13">
        <x:v>20.020631647247399</x:v>
      </x:c>
      <x:c r="AB73" s="173">
        <x:v>2.8540534949310401</x:v>
      </x:c>
      <x:c r="AC73" s="13">
        <x:v>25.916878280354901</x:v>
      </x:c>
      <x:c r="AD73" s="173">
        <x:v>1.51190466635327</x:v>
      </x:c>
      <x:c r="AE73" s="13">
        <x:v>9.0552657713642493</x:v>
      </x:c>
      <x:c r="AF73" s="173">
        <x:v>3.2621756694764601</x:v>
      </x:c>
      <x:c r="AG73" s="13">
        <x:v>67.751327559135603</x:v>
      </x:c>
      <x:c r="AH73" s="173">
        <x:v>1.62760271786239</x:v>
      </x:c>
      <x:c r="AI73" s="13">
        <x:v>70.3382859765115</x:v>
      </x:c>
      <x:c r="AJ73" s="173">
        <x:v>3.97388158319563</x:v>
      </x:c>
      <x:c r="AK73" s="13">
        <x:v>71.264695072849804</x:v>
      </x:c>
      <x:c r="AL73" s="173">
        <x:v>3.4988797842819799</x:v>
      </x:c>
      <x:c r="AM73" s="13">
        <x:v>66.565773140557596</x:v>
      </x:c>
      <x:c r="AN73" s="173">
        <x:v>1.71404352836719</x:v>
      </x:c>
      <x:c r="AO73" s="13">
        <x:v>-3.77251283595389</x:v>
      </x:c>
      <x:c r="AP73" s="173">
        <x:v>3.9332769531606702</x:v>
      </x:c>
      <x:c r="AQ73" s="13">
        <x:v>-1.8215121957778999</x:v>
      </x:c>
      <x:c r="AR73" s="173">
        <x:v>0.61687836796076501</x:v>
      </x:c>
      <x:c r="AS73" s="13">
        <x:v>-4.6813844237831601</x:v>
      </x:c>
      <x:c r="AT73" s="173">
        <x:v>1.3123118395128199</x:v>
      </x:c>
      <x:c r="AU73" s="13">
        <x:v>5.2487340359117596</x:v>
      </x:c>
      <x:c r="AV73" s="173">
        <x:v>1.8808657457853299</x:v>
      </x:c>
      <x:c r="AW73" s="13">
        <x:v>1.2541625836493</x:v>
      </x:c>
      <x:c r="AX73" s="173">
        <x:v>2.2721665328823502</x:v>
      </x:c>
      <x:c r="AY73" s="15"/>
      <x:c r="AZ73" s="15"/>
      <x:c r="BA73" s="15"/>
      <x:c r="BB73" s="15"/>
      <x:c r="BC73" s="15"/>
      <x:c r="BD73" s="15"/>
      <x:c r="BE73" s="15"/>
      <x:c r="BF73" s="16"/>
    </x:row>
    <x:row r="74" spans="1:58" ht="12.95" customHeight="1" x14ac:dyDescent="0.2">
      <x:c r="A74" s="2" t="s">
        <x:v>362</x:v>
      </x:c>
      <x:c r="B74" s="32">
        <x:v>1</x:v>
      </x:c>
      <x:c r="C74" s="13">
        <x:v>10.2863160783917</x:v>
      </x:c>
      <x:c r="D74" s="173">
        <x:v>0.74148704241263097</x:v>
      </x:c>
      <x:c r="E74" s="13">
        <x:v>10.116999098176301</x:v>
      </x:c>
      <x:c r="F74" s="173">
        <x:v>1.9136197013787899</x:v>
      </x:c>
      <x:c r="G74" s="13">
        <x:v>7.5617909075105096</x:v>
      </x:c>
      <x:c r="H74" s="173">
        <x:v>1.5735412967372899</x:v>
      </x:c>
      <x:c r="I74" s="13">
        <x:v>10.7870366523107</x:v>
      </x:c>
      <x:c r="J74" s="173">
        <x:v>1.0351015771810299</x:v>
      </x:c>
      <x:c r="K74" s="13">
        <x:v>0.67003755413434796</x:v>
      </x:c>
      <x:c r="L74" s="173">
        <x:v>2.2430210959272698</x:v>
      </x:c>
      <x:c r="M74" s="13">
        <x:v>28.905992471801099</x:v>
      </x:c>
      <x:c r="N74" s="173">
        <x:v>1.4822323570120799</x:v>
      </x:c>
      <x:c r="O74" s="13">
        <x:v>29.0666562380217</x:v>
      </x:c>
      <x:c r="P74" s="173">
        <x:v>3.3671000656065702</x:v>
      </x:c>
      <x:c r="Q74" s="13">
        <x:v>29.753302798001499</x:v>
      </x:c>
      <x:c r="R74" s="173">
        <x:v>3.1577337084568802</x:v>
      </x:c>
      <x:c r="S74" s="13">
        <x:v>27.902484144581798</x:v>
      </x:c>
      <x:c r="T74" s="173">
        <x:v>1.7132147632552699</x:v>
      </x:c>
      <x:c r="U74" s="13">
        <x:v>-1.1641720934399999</x:v>
      </x:c>
      <x:c r="V74" s="173">
        <x:v>3.62627930335979</x:v>
      </x:c>
      <x:c r="W74" s="13">
        <x:v>31.7947383216686</x:v>
      </x:c>
      <x:c r="X74" s="173">
        <x:v>1.2842013726233701</x:v>
      </x:c>
      <x:c r="Y74" s="13">
        <x:v>24.9591399580112</x:v>
      </x:c>
      <x:c r="Z74" s="173">
        <x:v>2.6214682025571601</x:v>
      </x:c>
      <x:c r="AA74" s="13">
        <x:v>26.118344350524598</x:v>
      </x:c>
      <x:c r="AB74" s="173">
        <x:v>3.1515331185599802</x:v>
      </x:c>
      <x:c r="AC74" s="13">
        <x:v>36.339566931171397</x:v>
      </x:c>
      <x:c r="AD74" s="173">
        <x:v>1.6108544656569601</x:v>
      </x:c>
      <x:c r="AE74" s="13">
        <x:v>11.380426973160199</x:v>
      </x:c>
      <x:c r="AF74" s="173">
        <x:v>2.8051846857864802</x:v>
      </x:c>
      <x:c r="AG74" s="13">
        <x:v>29.012953128138601</x:v>
      </x:c>
      <x:c r="AH74" s="173">
        <x:v>1.3548226839650399</x:v>
      </x:c>
      <x:c r="AI74" s="13">
        <x:v>35.857204705790799</x:v>
      </x:c>
      <x:c r="AJ74" s="173">
        <x:v>3.4512172058320298</x:v>
      </x:c>
      <x:c r="AK74" s="13">
        <x:v>36.5665619439634</x:v>
      </x:c>
      <x:c r="AL74" s="173">
        <x:v>3.7687148522162599</x:v>
      </x:c>
      <x:c r="AM74" s="13">
        <x:v>24.9709122719362</x:v>
      </x:c>
      <x:c r="AN74" s="173">
        <x:v>1.4529778120199699</x:v>
      </x:c>
      <x:c r="AO74" s="13">
        <x:v>-10.886292433854599</x:v>
      </x:c>
      <x:c r="AP74" s="173">
        <x:v>3.7997013436178801</x:v>
      </x:c>
      <x:c r="AQ74" s="13">
        <x:v>-0.34264601577614501</x:v>
      </x:c>
      <x:c r="AR74" s="173">
        <x:v>1.24022047902499</x:v>
      </x:c>
      <x:c r="AS74" s="13">
        <x:v>-5.3384876267397399</x:v>
      </x:c>
      <x:c r="AT74" s="173">
        <x:v>2.07271093661842</x:v>
      </x:c>
      <x:c r="AU74" s="13">
        <x:v>4.41376650706707</x:v>
      </x:c>
      <x:c r="AV74" s="173">
        <x:v>1.81855624063667</x:v>
      </x:c>
      <x:c r="AW74" s="13">
        <x:v>1.2673671354488201</x:v>
      </x:c>
      <x:c r="AX74" s="173">
        <x:v>1.81910803888456</x:v>
      </x:c>
      <x:c r="AY74" s="15"/>
      <x:c r="AZ74" s="15"/>
      <x:c r="BA74" s="15"/>
      <x:c r="BB74" s="15"/>
      <x:c r="BC74" s="15"/>
      <x:c r="BD74" s="15"/>
      <x:c r="BE74" s="15"/>
      <x:c r="BF74" s="16"/>
    </x:row>
    <x:row r="75" spans="1:58" ht="12.95" customHeight="1" x14ac:dyDescent="0.2">
      <x:c r="A75" s="2" t="s">
        <x:v>373</x:v>
      </x:c>
      <x:c r="B75" s="32">
        <x:v>1</x:v>
      </x:c>
      <x:c r="C75" s="13">
        <x:v>1.18333772823848</x:v>
      </x:c>
      <x:c r="D75" s="173">
        <x:v>0.37931360147050602</x:v>
      </x:c>
      <x:c r="E75" s="13">
        <x:v>0</x:v>
      </x:c>
      <x:c r="F75" s="173">
        <x:v>0</x:v>
      </x:c>
      <x:c r="G75" s="13">
        <x:v>1.58051007809929</x:v>
      </x:c>
      <x:c r="H75" s="173">
        <x:v>0.77418010765762002</x:v>
      </x:c>
      <x:c r="I75" s="13">
        <x:v>1.35790777950115</x:v>
      </x:c>
      <x:c r="J75" s="173">
        <x:v>0.51919795096147203</x:v>
      </x:c>
      <x:c r="K75" s="13">
        <x:v>1.35790777950115</x:v>
      </x:c>
      <x:c r="L75" s="173">
        <x:v>0.51919795096147203</x:v>
      </x:c>
      <x:c r="M75" s="13">
        <x:v>2.5193386780451199</x:v>
      </x:c>
      <x:c r="N75" s="173">
        <x:v>0.54969950839262904</x:v>
      </x:c>
      <x:c r="O75" s="13">
        <x:v>5.2529041299364803</x:v>
      </x:c>
      <x:c r="P75" s="173">
        <x:v>2.1384393471908401</x:v>
      </x:c>
      <x:c r="Q75" s="13">
        <x:v>2.0255318628722101</x:v>
      </x:c>
      <x:c r="R75" s="173">
        <x:v>1.1634516703690001</x:v>
      </x:c>
      <x:c r="S75" s="13">
        <x:v>2.1743725904711599</x:v>
      </x:c>
      <x:c r="T75" s="173">
        <x:v>0.58277620846636902</x:v>
      </x:c>
      <x:c r="U75" s="13">
        <x:v>-3.0785315394653199</x:v>
      </x:c>
      <x:c r="V75" s="173">
        <x:v>2.1575518314985298</x:v>
      </x:c>
      <x:c r="W75" s="13">
        <x:v>25.9332907548437</x:v>
      </x:c>
      <x:c r="X75" s="173">
        <x:v>1.56643457644585</x:v>
      </x:c>
      <x:c r="Y75" s="13">
        <x:v>14.9748173232952</x:v>
      </x:c>
      <x:c r="Z75" s="173">
        <x:v>2.8749790028103099</x:v>
      </x:c>
      <x:c r="AA75" s="13">
        <x:v>14.7486666433867</x:v>
      </x:c>
      <x:c r="AB75" s="173">
        <x:v>2.8456467637574798</x:v>
      </x:c>
      <x:c r="AC75" s="13">
        <x:v>30.591092375209801</x:v>
      </x:c>
      <x:c r="AD75" s="173">
        <x:v>2.06310308758732</x:v>
      </x:c>
      <x:c r="AE75" s="13">
        <x:v>15.616275051914601</x:v>
      </x:c>
      <x:c r="AF75" s="173">
        <x:v>3.5556341173339101</x:v>
      </x:c>
      <x:c r="AG75" s="13">
        <x:v>70.364032838872703</x:v>
      </x:c>
      <x:c r="AH75" s="173">
        <x:v>1.67901522883803</x:v>
      </x:c>
      <x:c r="AI75" s="13">
        <x:v>79.772278546768305</x:v>
      </x:c>
      <x:c r="AJ75" s="173">
        <x:v>3.3001294785040698</x:v>
      </x:c>
      <x:c r="AK75" s="13">
        <x:v>81.645291415641793</x:v>
      </x:c>
      <x:c r="AL75" s="173">
        <x:v>3.1244824447956701</x:v>
      </x:c>
      <x:c r="AM75" s="13">
        <x:v>65.876627254817905</x:v>
      </x:c>
      <x:c r="AN75" s="173">
        <x:v>2.0905260834134598</x:v>
      </x:c>
      <x:c r="AO75" s="13">
        <x:v>-13.895651291950401</x:v>
      </x:c>
      <x:c r="AP75" s="173">
        <x:v>3.6960521904465402</x:v>
      </x:c>
      <x:c r="AQ75" s="13">
        <x:v>-1.01387405566207</x:v>
      </x:c>
      <x:c r="AR75" s="173">
        <x:v>0.56305744933021695</x:v>
      </x:c>
      <x:c r="AS75" s="13">
        <x:v>-3.4974446699730399</x:v>
      </x:c>
      <x:c r="AT75" s="173">
        <x:v>0.87579755422708205</x:v>
      </x:c>
      <x:c r="AU75" s="13">
        <x:v>4.4757919277274301</x:v>
      </x:c>
      <x:c r="AV75" s="173">
        <x:v>1.89920873773613</x:v>
      </x:c>
      <x:c r="AW75" s="13">
        <x:v>3.5526797907692802E-2</x:v>
      </x:c>
      <x:c r="AX75" s="173">
        <x:v>2.1432361221114302</x:v>
      </x:c>
      <x:c r="AY75" s="15"/>
      <x:c r="AZ75" s="15"/>
      <x:c r="BA75" s="15"/>
      <x:c r="BB75" s="15"/>
      <x:c r="BC75" s="15"/>
      <x:c r="BD75" s="15"/>
      <x:c r="BE75" s="15"/>
      <x:c r="BF75" s="16"/>
    </x:row>
    <x:row r="76" spans="1:58" ht="12.95" customHeight="1" x14ac:dyDescent="0.2">
      <x:c r="A76" s="2" t="s">
        <x:v>378</x:v>
      </x:c>
      <x:c r="B76" s="32">
        <x:v>1</x:v>
      </x:c>
      <x:c r="C76" s="13">
        <x:v>9.3283706995787092</x:v>
      </x:c>
      <x:c r="D76" s="173">
        <x:v>0.80478705291062602</x:v>
      </x:c>
      <x:c r="E76" s="13">
        <x:v>13.6938357958827</x:v>
      </x:c>
      <x:c r="F76" s="173">
        <x:v>1.9182319146909299</x:v>
      </x:c>
      <x:c r="G76" s="13">
        <x:v>9.9503288714332196</x:v>
      </x:c>
      <x:c r="H76" s="173">
        <x:v>1.7150502958990499</x:v>
      </x:c>
      <x:c r="I76" s="13">
        <x:v>7.5377022781305696</x:v>
      </x:c>
      <x:c r="J76" s="173">
        <x:v>0.94214989760623202</x:v>
      </x:c>
      <x:c r="K76" s="13">
        <x:v>-6.1561335177521501</x:v>
      </x:c>
      <x:c r="L76" s="173">
        <x:v>2.0723368411964298</x:v>
      </x:c>
      <x:c r="M76" s="13">
        <x:v>15.7862998637464</x:v>
      </x:c>
      <x:c r="N76" s="173">
        <x:v>1.11298322523278</x:v>
      </x:c>
      <x:c r="O76" s="13">
        <x:v>22.136844038961598</x:v>
      </x:c>
      <x:c r="P76" s="173">
        <x:v>2.45141811027178</x:v>
      </x:c>
      <x:c r="Q76" s="13">
        <x:v>18.843787945552901</x:v>
      </x:c>
      <x:c r="R76" s="173">
        <x:v>2.0708083647883702</x:v>
      </x:c>
      <x:c r="S76" s="13">
        <x:v>12.7799820986209</x:v>
      </x:c>
      <x:c r="T76" s="173">
        <x:v>1.22557949246676</x:v>
      </x:c>
      <x:c r="U76" s="13">
        <x:v>-9.3568619403406394</x:v>
      </x:c>
      <x:c r="V76" s="173">
        <x:v>2.54508909252029</x:v>
      </x:c>
      <x:c r="W76" s="13">
        <x:v>13.628767887318901</x:v>
      </x:c>
      <x:c r="X76" s="173">
        <x:v>0.95293263641360804</x:v>
      </x:c>
      <x:c r="Y76" s="13">
        <x:v>13.732975771904</x:v>
      </x:c>
      <x:c r="Z76" s="173">
        <x:v>1.7581024172823001</x:v>
      </x:c>
      <x:c r="AA76" s="13">
        <x:v>15.002214878167401</x:v>
      </x:c>
      <x:c r="AB76" s="173">
        <x:v>1.9414257213036801</x:v>
      </x:c>
      <x:c r="AC76" s="13">
        <x:v>13.2690016922115</x:v>
      </x:c>
      <x:c r="AD76" s="173">
        <x:v>1.1916611334224201</x:v>
      </x:c>
      <x:c r="AE76" s="13">
        <x:v>-0.46397407969247501</x:v>
      </x:c>
      <x:c r="AF76" s="173">
        <x:v>1.9510967206047001</x:v>
      </x:c>
      <x:c r="AG76" s="13">
        <x:v>61.256561549356</x:v>
      </x:c>
      <x:c r="AH76" s="173">
        <x:v>1.39617310582029</x:v>
      </x:c>
      <x:c r="AI76" s="13">
        <x:v>50.436344393251701</x:v>
      </x:c>
      <x:c r="AJ76" s="173">
        <x:v>2.5816106579454199</x:v>
      </x:c>
      <x:c r="AK76" s="13">
        <x:v>56.203668304846403</x:v>
      </x:c>
      <x:c r="AL76" s="173">
        <x:v>2.6646427287473098</x:v>
      </x:c>
      <x:c r="AM76" s="13">
        <x:v>66.413313931036996</x:v>
      </x:c>
      <x:c r="AN76" s="173">
        <x:v>1.63454440767547</x:v>
      </x:c>
      <x:c r="AO76" s="13">
        <x:v>15.976969537785299</x:v>
      </x:c>
      <x:c r="AP76" s="173">
        <x:v>2.7378431596122299</x:v>
      </x:c>
      <x:c r="AQ76" s="13">
        <x:v>-0.59887945738039505</x:v>
      </x:c>
      <x:c r="AR76" s="173">
        <x:v>1.14136864299923</x:v>
      </x:c>
      <x:c r="AS76" s="13">
        <x:v>2.78829986601749</x:v>
      </x:c>
      <x:c r="AT76" s="173">
        <x:v>1.3705432159680999</x:v>
      </x:c>
      <x:c r="AU76" s="13">
        <x:v>-2.7694355798303301</x:v>
      </x:c>
      <x:c r="AV76" s="173">
        <x:v>1.2795095133467</x:v>
      </x:c>
      <x:c r="AW76" s="13">
        <x:v>0.58001517119323898</x:v>
      </x:c>
      <x:c r="AX76" s="173">
        <x:v>1.90015669661866</x:v>
      </x:c>
      <x:c r="AY76" s="15"/>
      <x:c r="AZ76" s="15"/>
      <x:c r="BA76" s="15"/>
      <x:c r="BB76" s="15"/>
      <x:c r="BC76" s="15"/>
      <x:c r="BD76" s="15"/>
      <x:c r="BE76" s="15"/>
      <x:c r="BF76" s="16"/>
    </x:row>
    <x:row r="77" spans="1:58" ht="12.95" customHeight="1" x14ac:dyDescent="0.2">
      <x:c r="A77" s="2" t="s">
        <x:v>380</x:v>
      </x:c>
      <x:c r="B77" s="32">
        <x:v>1</x:v>
      </x:c>
      <x:c r="C77" s="13">
        <x:v>26.326331662164201</x:v>
      </x:c>
      <x:c r="D77" s="173">
        <x:v>1.1410286552403099</x:v>
      </x:c>
      <x:c r="E77" s="13">
        <x:v>20.865526269824599</x:v>
      </x:c>
      <x:c r="F77" s="173">
        <x:v>2.6315988389518798</x:v>
      </x:c>
      <x:c r="G77" s="13">
        <x:v>22.6129206521227</x:v>
      </x:c>
      <x:c r="H77" s="173">
        <x:v>2.6017913842232598</x:v>
      </x:c>
      <x:c r="I77" s="13">
        <x:v>28.169889419297601</x:v>
      </x:c>
      <x:c r="J77" s="173">
        <x:v>1.3618154833487299</x:v>
      </x:c>
      <x:c r="K77" s="13">
        <x:v>7.3043631494729899</x:v>
      </x:c>
      <x:c r="L77" s="173">
        <x:v>2.7836653076245601</x:v>
      </x:c>
      <x:c r="M77" s="13">
        <x:v>43.250713684068202</x:v>
      </x:c>
      <x:c r="N77" s="173">
        <x:v>1.30465252409548</x:v>
      </x:c>
      <x:c r="O77" s="13">
        <x:v>52.111980286051498</x:v>
      </x:c>
      <x:c r="P77" s="173">
        <x:v>3.9802220773021899</x:v>
      </x:c>
      <x:c r="Q77" s="13">
        <x:v>50.6222412730747</x:v>
      </x:c>
      <x:c r="R77" s="173">
        <x:v>3.0483060512331601</x:v>
      </x:c>
      <x:c r="S77" s="13">
        <x:v>39.9178446430139</x:v>
      </x:c>
      <x:c r="T77" s="173">
        <x:v>1.38947568817904</x:v>
      </x:c>
      <x:c r="U77" s="13">
        <x:v>-12.194135643037599</x:v>
      </x:c>
      <x:c r="V77" s="173">
        <x:v>4.2728167706136198</x:v>
      </x:c>
      <x:c r="W77" s="13">
        <x:v>8.4716322610575698</x:v>
      </x:c>
      <x:c r="X77" s="173">
        <x:v>0.72040733191362605</x:v>
      </x:c>
      <x:c r="Y77" s="13">
        <x:v>6.0228087206291603</x:v>
      </x:c>
      <x:c r="Z77" s="173">
        <x:v>1.4038107191178399</x:v>
      </x:c>
      <x:c r="AA77" s="13">
        <x:v>6.7079491669384703</x:v>
      </x:c>
      <x:c r="AB77" s="173">
        <x:v>1.5193665288709799</x:v>
      </x:c>
      <x:c r="AC77" s="13">
        <x:v>9.2966235873476801</x:v>
      </x:c>
      <x:c r="AD77" s="173">
        <x:v>0.88005815963662204</x:v>
      </x:c>
      <x:c r="AE77" s="13">
        <x:v>3.2738148667185198</x:v>
      </x:c>
      <x:c r="AF77" s="173">
        <x:v>1.58336692066592</x:v>
      </x:c>
      <x:c r="AG77" s="13">
        <x:v>21.9513223927101</x:v>
      </x:c>
      <x:c r="AH77" s="173">
        <x:v>1.26420162533208</x:v>
      </x:c>
      <x:c r="AI77" s="13">
        <x:v>20.999684723494699</x:v>
      </x:c>
      <x:c r="AJ77" s="173">
        <x:v>3.1864031025729398</x:v>
      </x:c>
      <x:c r="AK77" s="13">
        <x:v>20.056888907864099</x:v>
      </x:c>
      <x:c r="AL77" s="173">
        <x:v>2.7994781721917001</x:v>
      </x:c>
      <x:c r="AM77" s="13">
        <x:v>22.615642350340799</x:v>
      </x:c>
      <x:c r="AN77" s="173">
        <x:v>1.4412658705555701</x:v>
      </x:c>
      <x:c r="AO77" s="13">
        <x:v>1.61595762684608</x:v>
      </x:c>
      <x:c r="AP77" s="173">
        <x:v>3.4542075005208299</x:v>
      </x:c>
      <x:c r="AQ77" s="13">
        <x:v>3.70889823275528</x:v>
      </x:c>
      <x:c r="AR77" s="173">
        <x:v>1.5135090349060201</x:v>
      </x:c>
      <x:c r="AS77" s="13">
        <x:v>3.6758952105948701</x:v>
      </x:c>
      <x:c r="AT77" s="173">
        <x:v>1.85803496114998</x:v>
      </x:c>
      <x:c r="AU77" s="13">
        <x:v>-2.19626940977518</x:v>
      </x:c>
      <x:c r="AV77" s="173">
        <x:v>1.13727789899262</x:v>
      </x:c>
      <x:c r="AW77" s="13">
        <x:v>-5.1885240335749696</x:v>
      </x:c>
      <x:c r="AX77" s="173">
        <x:v>1.73734373229977</x:v>
      </x:c>
      <x:c r="AY77" s="15"/>
      <x:c r="AZ77" s="15"/>
      <x:c r="BA77" s="15"/>
      <x:c r="BB77" s="15"/>
      <x:c r="BC77" s="15"/>
      <x:c r="BD77" s="15"/>
      <x:c r="BE77" s="15"/>
      <x:c r="BF77" s="16"/>
    </x:row>
    <x:row r="78" spans="1:58" ht="12.95" customHeight="1" x14ac:dyDescent="0.2">
      <x:c r="A78" s="2" t="s">
        <x:v>386</x:v>
      </x:c>
      <x:c r="B78" s="32">
        <x:v>1</x:v>
      </x:c>
      <x:c r="C78" s="13">
        <x:v>9.6448193006299991</x:v>
      </x:c>
      <x:c r="D78" s="173">
        <x:v>0.91221618773660795</x:v>
      </x:c>
      <x:c r="E78" s="13">
        <x:v>10.743941444335301</x:v>
      </x:c>
      <x:c r="F78" s="173">
        <x:v>1.7455105235502799</x:v>
      </x:c>
      <x:c r="G78" s="13">
        <x:v>7.9776003892627196</x:v>
      </x:c>
      <x:c r="H78" s="173">
        <x:v>1.62165621369798</x:v>
      </x:c>
      <x:c r="I78" s="13">
        <x:v>9.9047666665171405</x:v>
      </x:c>
      <x:c r="J78" s="173">
        <x:v>1.44245031520511</x:v>
      </x:c>
      <x:c r="K78" s="13">
        <x:v>-0.83917477781813299</x:v>
      </x:c>
      <x:c r="L78" s="173">
        <x:v>2.2677652036243199</x:v>
      </x:c>
      <x:c r="M78" s="13">
        <x:v>7.5879478090021699</x:v>
      </x:c>
      <x:c r="N78" s="173">
        <x:v>0.68166933437655097</x:v>
      </x:c>
      <x:c r="O78" s="13">
        <x:v>9.0557627420445108</x:v>
      </x:c>
      <x:c r="P78" s="173">
        <x:v>1.3766328017910401</x:v>
      </x:c>
      <x:c r="Q78" s="13">
        <x:v>6.6193346389541299</x:v>
      </x:c>
      <x:c r="R78" s="173">
        <x:v>1.38130674518842</x:v>
      </x:c>
      <x:c r="S78" s="13">
        <x:v>7.05517539243285</x:v>
      </x:c>
      <x:c r="T78" s="173">
        <x:v>1.05111693864064</x:v>
      </x:c>
      <x:c r="U78" s="13">
        <x:v>-2.00058734961166</x:v>
      </x:c>
      <x:c r="V78" s="173">
        <x:v>1.9192041811165601</x:v>
      </x:c>
      <x:c r="W78" s="13">
        <x:v>55.2128613150986</x:v>
      </x:c>
      <x:c r="X78" s="173">
        <x:v>1.3378710191802701</x:v>
      </x:c>
      <x:c r="Y78" s="13">
        <x:v>50.504046363374798</x:v>
      </x:c>
      <x:c r="Z78" s="173">
        <x:v>2.7795686961811699</x:v>
      </x:c>
      <x:c r="AA78" s="13">
        <x:v>55.968921418487497</x:v>
      </x:c>
      <x:c r="AB78" s="173">
        <x:v>2.3675733906287699</x:v>
      </x:c>
      <x:c r="AC78" s="13">
        <x:v>58.106087085290902</x:v>
      </x:c>
      <x:c r="AD78" s="173">
        <x:v>1.85379515916519</x:v>
      </x:c>
      <x:c r="AE78" s="13">
        <x:v>7.6020407219161097</x:v>
      </x:c>
      <x:c r="AF78" s="173">
        <x:v>3.2584898858534399</x:v>
      </x:c>
      <x:c r="AG78" s="13">
        <x:v>27.554371575269201</x:v>
      </x:c>
      <x:c r="AH78" s="173">
        <x:v>1.28767042679622</x:v>
      </x:c>
      <x:c r="AI78" s="13">
        <x:v>29.6962494502454</x:v>
      </x:c>
      <x:c r="AJ78" s="173">
        <x:v>2.50574676541288</x:v>
      </x:c>
      <x:c r="AK78" s="13">
        <x:v>29.434143553295701</x:v>
      </x:c>
      <x:c r="AL78" s="173">
        <x:v>2.2472774581661299</x:v>
      </x:c>
      <x:c r="AM78" s="13">
        <x:v>24.9339708557591</x:v>
      </x:c>
      <x:c r="AN78" s="173">
        <x:v>1.7477879336348401</x:v>
      </x:c>
      <x:c r="AO78" s="13">
        <x:v>-4.7622785944863102</x:v>
      </x:c>
      <x:c r="AP78" s="173">
        <x:v>2.8884211327127298</x:v>
      </x:c>
      <x:c r="AQ78" s="13">
        <x:v>-0.64449525341432901</x:v>
      </x:c>
      <x:c r="AR78" s="173">
        <x:v>1.26368038240175</x:v>
      </x:c>
      <x:c r="AS78" s="13">
        <x:v>-0.91402574288282101</x:v>
      </x:c>
      <x:c r="AT78" s="173">
        <x:v>1.00636360074956</x:v>
      </x:c>
      <x:c r="AU78" s="13">
        <x:v>4.5516758642229398</x:v>
      </x:c>
      <x:c r="AV78" s="173">
        <x:v>1.91315932913464</x:v>
      </x:c>
      <x:c r="AW78" s="13">
        <x:v>-2.99315486792581</x:v>
      </x:c>
      <x:c r="AX78" s="173">
        <x:v>1.87267771681238</x:v>
      </x:c>
      <x:c r="AY78" s="15"/>
      <x:c r="AZ78" s="15"/>
      <x:c r="BA78" s="15"/>
      <x:c r="BB78" s="15"/>
      <x:c r="BC78" s="15"/>
      <x:c r="BD78" s="15"/>
      <x:c r="BE78" s="15"/>
      <x:c r="BF78" s="16"/>
    </x:row>
    <x:row r="79" spans="1:58" ht="12.95" customHeight="1" x14ac:dyDescent="0.2">
      <x:c r="A79" s="2" t="s">
        <x:v>391</x:v>
      </x:c>
      <x:c r="B79" s="32">
        <x:v>1</x:v>
      </x:c>
      <x:c r="C79" s="13">
        <x:v>17.9142467201162</x:v>
      </x:c>
      <x:c r="D79" s="173">
        <x:v>0.96438088446220804</x:v>
      </x:c>
      <x:c r="E79" s="13">
        <x:v>19.694260058237901</x:v>
      </x:c>
      <x:c r="F79" s="173">
        <x:v>2.4800694085648902</x:v>
      </x:c>
      <x:c r="G79" s="13">
        <x:v>18.6017900461887</x:v>
      </x:c>
      <x:c r="H79" s="173">
        <x:v>2.56411846145622</x:v>
      </x:c>
      <x:c r="I79" s="13">
        <x:v>16.432704477575101</x:v>
      </x:c>
      <x:c r="J79" s="173">
        <x:v>1.12670151676425</x:v>
      </x:c>
      <x:c r="K79" s="13">
        <x:v>-3.2615555806627898</x:v>
      </x:c>
      <x:c r="L79" s="173">
        <x:v>2.5510315987116701</x:v>
      </x:c>
      <x:c r="M79" s="13">
        <x:v>39.029747534365399</x:v>
      </x:c>
      <x:c r="N79" s="173">
        <x:v>1.5150754984583501</x:v>
      </x:c>
      <x:c r="O79" s="13">
        <x:v>46.990225535168697</x:v>
      </x:c>
      <x:c r="P79" s="173">
        <x:v>4.0935447356316699</x:v>
      </x:c>
      <x:c r="Q79" s="13">
        <x:v>39.734331265737403</x:v>
      </x:c>
      <x:c r="R79" s="173">
        <x:v>3.5230367927470301</x:v>
      </x:c>
      <x:c r="S79" s="13">
        <x:v>37.352157384875497</x:v>
      </x:c>
      <x:c r="T79" s="173">
        <x:v>1.62996316619454</x:v>
      </x:c>
      <x:c r="U79" s="13">
        <x:v>-9.6380681502931491</x:v>
      </x:c>
      <x:c r="V79" s="173">
        <x:v>4.21358989871751</x:v>
      </x:c>
      <x:c r="W79" s="13">
        <x:v>19.135036906966601</x:v>
      </x:c>
      <x:c r="X79" s="173">
        <x:v>1.1222197906824201</x:v>
      </x:c>
      <x:c r="Y79" s="13">
        <x:v>10.9774425176237</x:v>
      </x:c>
      <x:c r="Z79" s="173">
        <x:v>1.75413939308688</x:v>
      </x:c>
      <x:c r="AA79" s="13">
        <x:v>18.237438087795901</x:v>
      </x:c>
      <x:c r="AB79" s="173">
        <x:v>2.5341181228560301</x:v>
      </x:c>
      <x:c r="AC79" s="13">
        <x:v>21.857618156762399</x:v>
      </x:c>
      <x:c r="AD79" s="173">
        <x:v>1.2592907862593601</x:v>
      </x:c>
      <x:c r="AE79" s="13">
        <x:v>10.880175639138701</x:v>
      </x:c>
      <x:c r="AF79" s="173">
        <x:v>1.9182154236236799</x:v>
      </x:c>
      <x:c r="AG79" s="13">
        <x:v>23.920968838551801</x:v>
      </x:c>
      <x:c r="AH79" s="173">
        <x:v>1.10266581654949</x:v>
      </x:c>
      <x:c r="AI79" s="13">
        <x:v>22.338071888969701</x:v>
      </x:c>
      <x:c r="AJ79" s="173">
        <x:v>3.2263955909222601</x:v>
      </x:c>
      <x:c r="AK79" s="13">
        <x:v>23.426440600277999</x:v>
      </x:c>
      <x:c r="AL79" s="173">
        <x:v>2.9162263220848601</x:v>
      </x:c>
      <x:c r="AM79" s="13">
        <x:v>24.357519980787</x:v>
      </x:c>
      <x:c r="AN79" s="173">
        <x:v>1.2183843943355701</x:v>
      </x:c>
      <x:c r="AO79" s="13">
        <x:v>2.0194480918172402</x:v>
      </x:c>
      <x:c r="AP79" s="173">
        <x:v>3.4203255732090301</x:v>
      </x:c>
      <x:c r="AQ79" s="13">
        <x:v>-1.8943892430166001</x:v>
      </x:c>
      <x:c r="AR79" s="173">
        <x:v>1.4751111659277301</x:v>
      </x:c>
      <x:c r="AS79" s="13">
        <x:v>5.2933306724016704</x:v>
      </x:c>
      <x:c r="AT79" s="173">
        <x:v>2.0387052884565802</x:v>
      </x:c>
      <x:c r="AU79" s="13">
        <x:v>-0.396303081825153</x:v>
      </x:c>
      <x:c r="AV79" s="173">
        <x:v>1.4391093278801901</x:v>
      </x:c>
      <x:c r="AW79" s="13">
        <x:v>-3.0026383475599001</x:v>
      </x:c>
      <x:c r="AX79" s="173">
        <x:v>1.6096455863451899</x:v>
      </x:c>
      <x:c r="AY79" s="15"/>
      <x:c r="AZ79" s="15"/>
      <x:c r="BA79" s="15"/>
      <x:c r="BB79" s="15"/>
      <x:c r="BC79" s="15"/>
      <x:c r="BD79" s="15"/>
      <x:c r="BE79" s="15"/>
      <x:c r="BF79" s="16"/>
    </x:row>
    <x:row r="80" spans="1:58" ht="12.95" customHeight="1" x14ac:dyDescent="0.2">
      <x:c r="A80" s="2" t="s">
        <x:v>396</x:v>
      </x:c>
      <x:c r="B80" s="32">
        <x:v>1</x:v>
      </x:c>
      <x:c r="C80" s="13">
        <x:v>7.3235966217298598</x:v>
      </x:c>
      <x:c r="D80" s="173">
        <x:v>0.54522323094108205</x:v>
      </x:c>
      <x:c r="E80" s="13">
        <x:v>4.8904141110593997</x:v>
      </x:c>
      <x:c r="F80" s="173">
        <x:v>1.2920128092327301</x:v>
      </x:c>
      <x:c r="G80" s="13">
        <x:v>5.7256018854025204</x:v>
      </x:c>
      <x:c r="H80" s="173">
        <x:v>1.42608613714688</x:v>
      </x:c>
      <x:c r="I80" s="13">
        <x:v>7.8792010801641101</x:v>
      </x:c>
      <x:c r="J80" s="173">
        <x:v>0.73003014789130805</x:v>
      </x:c>
      <x:c r="K80" s="13">
        <x:v>2.98878696910471</x:v>
      </x:c>
      <x:c r="L80" s="173">
        <x:v>1.5501888914406601</x:v>
      </x:c>
      <x:c r="M80" s="13">
        <x:v>39.545332607029302</x:v>
      </x:c>
      <x:c r="N80" s="173">
        <x:v>1.6384844038866899</x:v>
      </x:c>
      <x:c r="O80" s="13">
        <x:v>43.8496638971042</x:v>
      </x:c>
      <x:c r="P80" s="173">
        <x:v>3.03919550909563</x:v>
      </x:c>
      <x:c r="Q80" s="13">
        <x:v>50.340769004193902</x:v>
      </x:c>
      <x:c r="R80" s="173">
        <x:v>3.4330725482960598</x:v>
      </x:c>
      <x:c r="S80" s="13">
        <x:v>36.419866878302898</x:v>
      </x:c>
      <x:c r="T80" s="173">
        <x:v>1.83234818384744</x:v>
      </x:c>
      <x:c r="U80" s="13">
        <x:v>-7.4297970188012696</x:v>
      </x:c>
      <x:c r="V80" s="173">
        <x:v>3.0996062233308499</x:v>
      </x:c>
      <x:c r="W80" s="13">
        <x:v>10.148529254416401</x:v>
      </x:c>
      <x:c r="X80" s="173">
        <x:v>0.73965075817065395</x:v>
      </x:c>
      <x:c r="Y80" s="13">
        <x:v>8.9130914660679395</x:v>
      </x:c>
      <x:c r="Z80" s="173">
        <x:v>1.4565488687120001</x:v>
      </x:c>
      <x:c r="AA80" s="13">
        <x:v>5.2347889885618404</x:v>
      </x:c>
      <x:c r="AB80" s="173">
        <x:v>1.45469516146519</x:v>
      </x:c>
      <x:c r="AC80" s="13">
        <x:v>11.423360973721101</x:v>
      </x:c>
      <x:c r="AD80" s="173">
        <x:v>0.97114206995327801</x:v>
      </x:c>
      <x:c r="AE80" s="13">
        <x:v>2.5102695076531498</x:v>
      </x:c>
      <x:c r="AF80" s="173">
        <x:v>1.75997288532727</x:v>
      </x:c>
      <x:c r="AG80" s="13">
        <x:v>42.982541516824497</x:v>
      </x:c>
      <x:c r="AH80" s="173">
        <x:v>1.43389903491393</x:v>
      </x:c>
      <x:c r="AI80" s="13">
        <x:v>42.346830525768397</x:v>
      </x:c>
      <x:c r="AJ80" s="173">
        <x:v>2.8505702623314502</x:v>
      </x:c>
      <x:c r="AK80" s="13">
        <x:v>38.698840121841698</x:v>
      </x:c>
      <x:c r="AL80" s="173">
        <x:v>3.5030422399347398</x:v>
      </x:c>
      <x:c r="AM80" s="13">
        <x:v>44.277571067811898</x:v>
      </x:c>
      <x:c r="AN80" s="173">
        <x:v>1.5881617811598301</x:v>
      </x:c>
      <x:c r="AO80" s="13">
        <x:v>1.93074054204342</x:v>
      </x:c>
      <x:c r="AP80" s="173">
        <x:v>2.9636981608786899</x:v>
      </x:c>
      <x:c r="AQ80" s="13">
        <x:v>-1.8103912526814101</x:v>
      </x:c>
      <x:c r="AR80" s="173">
        <x:v>0.97622685947319598</x:v>
      </x:c>
      <x:c r="AS80" s="13">
        <x:v>-6.20720009005497</x:v>
      </x:c>
      <x:c r="AT80" s="173">
        <x:v>2.4028352881286601</x:v>
      </x:c>
      <x:c r="AU80" s="13">
        <x:v>0.74162932725578501</x:v>
      </x:c>
      <x:c r="AV80" s="173">
        <x:v>1.1717022149551199</x:v>
      </x:c>
      <x:c r="AW80" s="13">
        <x:v>7.27596201548059</x:v>
      </x:c>
      <x:c r="AX80" s="173">
        <x:v>2.20342100933301</x:v>
      </x:c>
      <x:c r="AY80" s="15"/>
      <x:c r="AZ80" s="15"/>
      <x:c r="BA80" s="15"/>
      <x:c r="BB80" s="15"/>
      <x:c r="BC80" s="15"/>
      <x:c r="BD80" s="15"/>
      <x:c r="BE80" s="15"/>
      <x:c r="BF80" s="16"/>
    </x:row>
    <x:row r="81" spans="1:58" ht="12.95" customHeight="1" x14ac:dyDescent="0.2">
      <x:c r="A81" s="2" t="s">
        <x:v>398</x:v>
      </x:c>
      <x:c r="B81" s="32">
        <x:v>1</x:v>
      </x:c>
      <x:c r="C81" s="13">
        <x:v>4.31916307207731</x:v>
      </x:c>
      <x:c r="D81" s="173">
        <x:v>0.492594828268753</x:v>
      </x:c>
      <x:c r="E81" s="13">
        <x:v>6.4927769381249503</x:v>
      </x:c>
      <x:c r="F81" s="173">
        <x:v>1.19615197994058</x:v>
      </x:c>
      <x:c r="G81" s="13">
        <x:v>2.2818075035427601</x:v>
      </x:c>
      <x:c r="H81" s="173">
        <x:v>0.64840702241250103</x:v>
      </x:c>
      <x:c r="I81" s="13">
        <x:v>4.2663702911468304</x:v>
      </x:c>
      <x:c r="J81" s="173">
        <x:v>0.55558066177709797</x:v>
      </x:c>
      <x:c r="K81" s="13">
        <x:v>-2.2264066469781199</x:v>
      </x:c>
      <x:c r="L81" s="173">
        <x:v>1.24487129929239</x:v>
      </x:c>
      <x:c r="M81" s="13">
        <x:v>18.689851560005401</x:v>
      </x:c>
      <x:c r="N81" s="173">
        <x:v>1.14018702317272</x:v>
      </x:c>
      <x:c r="O81" s="13">
        <x:v>25.1364611604108</x:v>
      </x:c>
      <x:c r="P81" s="173">
        <x:v>2.42515868855175</x:v>
      </x:c>
      <x:c r="Q81" s="13">
        <x:v>19.015972334515801</x:v>
      </x:c>
      <x:c r="R81" s="173">
        <x:v>2.4841541895413002</x:v>
      </x:c>
      <x:c r="S81" s="13">
        <x:v>16.557358909286901</x:v>
      </x:c>
      <x:c r="T81" s="173">
        <x:v>1.1849769624762401</x:v>
      </x:c>
      <x:c r="U81" s="13">
        <x:v>-8.5791022511239401</x:v>
      </x:c>
      <x:c r="V81" s="173">
        <x:v>2.6050136032517202</x:v>
      </x:c>
      <x:c r="W81" s="13">
        <x:v>27.642807446860999</x:v>
      </x:c>
      <x:c r="X81" s="173">
        <x:v>1.1681713193133501</x:v>
      </x:c>
      <x:c r="Y81" s="13">
        <x:v>22.846199366831399</x:v>
      </x:c>
      <x:c r="Z81" s="173">
        <x:v>2.5965244865684198</x:v>
      </x:c>
      <x:c r="AA81" s="13">
        <x:v>22.761657761807399</x:v>
      </x:c>
      <x:c r="AB81" s="173">
        <x:v>2.1268826020340099</x:v>
      </x:c>
      <x:c r="AC81" s="13">
        <x:v>30.239660889137099</x:v>
      </x:c>
      <x:c r="AD81" s="173">
        <x:v>1.3726333252840599</x:v>
      </x:c>
      <x:c r="AE81" s="13">
        <x:v>7.3934615223057802</x:v>
      </x:c>
      <x:c r="AF81" s="173">
        <x:v>2.43900702348345</x:v>
      </x:c>
      <x:c r="AG81" s="13">
        <x:v>49.348177921056298</x:v>
      </x:c>
      <x:c r="AH81" s="173">
        <x:v>1.41700866677515</x:v>
      </x:c>
      <x:c r="AI81" s="13">
        <x:v>45.524562534632899</x:v>
      </x:c>
      <x:c r="AJ81" s="173">
        <x:v>2.8692313249444998</x:v>
      </x:c>
      <x:c r="AK81" s="13">
        <x:v>55.940562400133999</x:v>
      </x:c>
      <x:c r="AL81" s="173">
        <x:v>2.5170468712133101</x:v>
      </x:c>
      <x:c r="AM81" s="13">
        <x:v>48.936609910429198</x:v>
      </x:c>
      <x:c r="AN81" s="173">
        <x:v>1.6304306727632001</x:v>
      </x:c>
      <x:c r="AO81" s="13">
        <x:v>3.4120473757962801</x:v>
      </x:c>
      <x:c r="AP81" s="173">
        <x:v>3.0805044231549599</x:v>
      </x:c>
      <x:c r="AQ81" s="13">
        <x:v>-1.1880864479837401</x:v>
      </x:c>
      <x:c r="AR81" s="173">
        <x:v>0.67750959192914495</x:v>
      </x:c>
      <x:c r="AS81" s="13">
        <x:v>-1.3778215880890201</x:v>
      </x:c>
      <x:c r="AT81" s="173">
        <x:v>1.51213074570524</x:v>
      </x:c>
      <x:c r="AU81" s="13">
        <x:v>3.4296501943461002</x:v>
      </x:c>
      <x:c r="AV81" s="173">
        <x:v>1.45446348528591</x:v>
      </x:c>
      <x:c r="AW81" s="13">
        <x:v>-0.86374215827333201</x:v>
      </x:c>
      <x:c r="AX81" s="173">
        <x:v>1.7687251357948399</x:v>
      </x:c>
      <x:c r="AY81" s="15"/>
      <x:c r="AZ81" s="15"/>
      <x:c r="BA81" s="15"/>
      <x:c r="BB81" s="15"/>
      <x:c r="BC81" s="15"/>
      <x:c r="BD81" s="15"/>
      <x:c r="BE81" s="15"/>
      <x:c r="BF81" s="16"/>
    </x:row>
    <x:row r="82" spans="1:58" ht="12.95" customHeight="1" x14ac:dyDescent="0.2">
      <x:c r="A82" s="2" t="s">
        <x:v>400</x:v>
      </x:c>
      <x:c r="B82" s="32">
        <x:v>1</x:v>
      </x:c>
      <x:c r="C82" s="13">
        <x:v>6.7350487419554304</x:v>
      </x:c>
      <x:c r="D82" s="173">
        <x:v>0.66650022185750801</x:v>
      </x:c>
      <x:c r="E82" s="13">
        <x:v>6.0159318503932999</x:v>
      </x:c>
      <x:c r="F82" s="173">
        <x:v>1.8107248680493899</x:v>
      </x:c>
      <x:c r="G82" s="13">
        <x:v>7.3503371836791098</x:v>
      </x:c>
      <x:c r="H82" s="173">
        <x:v>1.5831104775834901</x:v>
      </x:c>
      <x:c r="I82" s="13">
        <x:v>6.7831131742706896</x:v>
      </x:c>
      <x:c r="J82" s="173">
        <x:v>0.79085236733974396</x:v>
      </x:c>
      <x:c r="K82" s="13">
        <x:v>0.76718132387738303</x:v>
      </x:c>
      <x:c r="L82" s="173">
        <x:v>2.0635366883290001</x:v>
      </x:c>
      <x:c r="M82" s="13">
        <x:v>25.085200082053301</x:v>
      </x:c>
      <x:c r="N82" s="173">
        <x:v>1.12215865748417</x:v>
      </x:c>
      <x:c r="O82" s="13">
        <x:v>27.994506639258901</x:v>
      </x:c>
      <x:c r="P82" s="173">
        <x:v>3.1004531288256598</x:v>
      </x:c>
      <x:c r="Q82" s="13">
        <x:v>23.861214185728201</x:v>
      </x:c>
      <x:c r="R82" s="173">
        <x:v>2.6803344096131498</x:v>
      </x:c>
      <x:c r="S82" s="13">
        <x:v>24.780853108575499</x:v>
      </x:c>
      <x:c r="T82" s="173">
        <x:v>1.3277424923433201</x:v>
      </x:c>
      <x:c r="U82" s="13">
        <x:v>-3.21365353068339</x:v>
      </x:c>
      <x:c r="V82" s="173">
        <x:v>3.4051259903039601</x:v>
      </x:c>
      <x:c r="W82" s="13">
        <x:v>29.574099800522902</x:v>
      </x:c>
      <x:c r="X82" s="173">
        <x:v>1.21191542530851</x:v>
      </x:c>
      <x:c r="Y82" s="13">
        <x:v>33.369646226679997</x:v>
      </x:c>
      <x:c r="Z82" s="173">
        <x:v>4.8183569659869603</x:v>
      </x:c>
      <x:c r="AA82" s="13">
        <x:v>32.587787114110199</x:v>
      </x:c>
      <x:c r="AB82" s="173">
        <x:v>2.6970166702429501</x:v>
      </x:c>
      <x:c r="AC82" s="13">
        <x:v>28.317015018825401</x:v>
      </x:c>
      <x:c r="AD82" s="173">
        <x:v>1.3385843569639</x:v>
      </x:c>
      <x:c r="AE82" s="13">
        <x:v>-5.0526312078545503</x:v>
      </x:c>
      <x:c r="AF82" s="173">
        <x:v>4.9677448073374597</x:v>
      </x:c>
      <x:c r="AG82" s="13">
        <x:v>38.605651375468298</x:v>
      </x:c>
      <x:c r="AH82" s="173">
        <x:v>1.2290439125674399</x:v>
      </x:c>
      <x:c r="AI82" s="13">
        <x:v>32.619915283667801</x:v>
      </x:c>
      <x:c r="AJ82" s="173">
        <x:v>4.6603124722484903</x:v>
      </x:c>
      <x:c r="AK82" s="13">
        <x:v>36.200661516482498</x:v>
      </x:c>
      <x:c r="AL82" s="173">
        <x:v>2.66293550207621</x:v>
      </x:c>
      <x:c r="AM82" s="13">
        <x:v>40.119018698328397</x:v>
      </x:c>
      <x:c r="AN82" s="173">
        <x:v>1.39484768700134</x:v>
      </x:c>
      <x:c r="AO82" s="13">
        <x:v>7.4991034146605502</x:v>
      </x:c>
      <x:c r="AP82" s="173">
        <x:v>4.9176841061903902</x:v>
      </x:c>
      <x:c r="AQ82" s="13">
        <x:v>-0.79187102759026196</x:v>
      </x:c>
      <x:c r="AR82" s="173">
        <x:v>0.94854399943784096</x:v>
      </x:c>
      <x:c r="AS82" s="13">
        <x:v>0.49800153167868499</x:v>
      </x:c>
      <x:c r="AT82" s="173">
        <x:v>1.4792398636491999</x:v>
      </x:c>
      <x:c r="AU82" s="13">
        <x:v>-1.35753813806219</x:v>
      </x:c>
      <x:c r="AV82" s="173">
        <x:v>1.58919887595968</x:v>
      </x:c>
      <x:c r="AW82" s="13">
        <x:v>1.65140763397378</x:v>
      </x:c>
      <x:c r="AX82" s="173">
        <x:v>1.66980620658873</x:v>
      </x:c>
      <x:c r="AY82" s="15"/>
      <x:c r="AZ82" s="15"/>
      <x:c r="BA82" s="15"/>
      <x:c r="BB82" s="15"/>
      <x:c r="BC82" s="15"/>
      <x:c r="BD82" s="15"/>
      <x:c r="BE82" s="15"/>
      <x:c r="BF82" s="16"/>
    </x:row>
    <x:row r="83" spans="1:58" ht="12.95" customHeight="1" x14ac:dyDescent="0.2">
      <x:c r="A83" s="2" t="s">
        <x:v>401</x:v>
      </x:c>
      <x:c r="B83" s="32">
        <x:v>1</x:v>
      </x:c>
      <x:c r="C83" s="13">
        <x:v>14.166014191456201</x:v>
      </x:c>
      <x:c r="D83" s="173">
        <x:v>0.97840644500502405</x:v>
      </x:c>
      <x:c r="E83" s="13">
        <x:v>15.0960452306634</x:v>
      </x:c>
      <x:c r="F83" s="173">
        <x:v>1.8421966151641</x:v>
      </x:c>
      <x:c r="G83" s="13">
        <x:v>13.8983359392361</x:v>
      </x:c>
      <x:c r="H83" s="173">
        <x:v>1.85756399725414</x:v>
      </x:c>
      <x:c r="I83" s="13">
        <x:v>13.5650391887027</x:v>
      </x:c>
      <x:c r="J83" s="173">
        <x:v>1.4827530894560501</x:v>
      </x:c>
      <x:c r="K83" s="13">
        <x:v>-1.5310060419607401</x:v>
      </x:c>
      <x:c r="L83" s="173">
        <x:v>2.26320494712389</x:v>
      </x:c>
      <x:c r="M83" s="13">
        <x:v>49.237911515828898</x:v>
      </x:c>
      <x:c r="N83" s="173">
        <x:v>1.77124751223335</x:v>
      </x:c>
      <x:c r="O83" s="13">
        <x:v>51.3175291113375</x:v>
      </x:c>
      <x:c r="P83" s="173">
        <x:v>2.5630218437267498</x:v>
      </x:c>
      <x:c r="Q83" s="13">
        <x:v>45.385069991020302</x:v>
      </x:c>
      <x:c r="R83" s="173">
        <x:v>2.89563587378341</x:v>
      </x:c>
      <x:c r="S83" s="13">
        <x:v>49.990790155298001</x:v>
      </x:c>
      <x:c r="T83" s="173">
        <x:v>2.5054719117772302</x:v>
      </x:c>
      <x:c r="U83" s="13">
        <x:v>-1.32673895603947</x:v>
      </x:c>
      <x:c r="V83" s="173">
        <x:v>2.6788988073394999</x:v>
      </x:c>
      <x:c r="W83" s="13">
        <x:v>12.8126282370169</x:v>
      </x:c>
      <x:c r="X83" s="173">
        <x:v>0.94173659995717696</x:v>
      </x:c>
      <x:c r="Y83" s="13">
        <x:v>10.6953310104132</x:v>
      </x:c>
      <x:c r="Z83" s="173">
        <x:v>1.4998402838893901</x:v>
      </x:c>
      <x:c r="AA83" s="13">
        <x:v>13.2549387853983</x:v>
      </x:c>
      <x:c r="AB83" s="173">
        <x:v>1.39102363427667</x:v>
      </x:c>
      <x:c r="AC83" s="13">
        <x:v>13.9288060960978</x:v>
      </x:c>
      <x:c r="AD83" s="173">
        <x:v>1.6605815688130401</x:v>
      </x:c>
      <x:c r="AE83" s="13">
        <x:v>3.2334750856846699</x:v>
      </x:c>
      <x:c r="AF83" s="173">
        <x:v>1.9333137987736499</x:v>
      </x:c>
      <x:c r="AG83" s="13">
        <x:v>23.783446055697901</x:v>
      </x:c>
      <x:c r="AH83" s="173">
        <x:v>1.64186330435432</x:v>
      </x:c>
      <x:c r="AI83" s="13">
        <x:v>22.891094647585899</x:v>
      </x:c>
      <x:c r="AJ83" s="173">
        <x:v>2.3109604225700302</x:v>
      </x:c>
      <x:c r="AK83" s="13">
        <x:v>27.461655284345301</x:v>
      </x:c>
      <x:c r="AL83" s="173">
        <x:v>2.75147312701684</x:v>
      </x:c>
      <x:c r="AM83" s="13">
        <x:v>22.515364559901499</x:v>
      </x:c>
      <x:c r="AN83" s="173">
        <x:v>2.4232710498003698</x:v>
      </x:c>
      <x:c r="AO83" s="13">
        <x:v>-0.37573008768444899</x:v>
      </x:c>
      <x:c r="AP83" s="173">
        <x:v>2.9649819941660098</x:v>
      </x:c>
      <x:c r="AQ83" s="13">
        <x:v>-3.0887550673769901</x:v>
      </x:c>
      <x:c r="AR83" s="173">
        <x:v>1.4121700384870399</x:v>
      </x:c>
      <x:c r="AS83" s="13">
        <x:v>-4.6105101993525297</x:v>
      </x:c>
      <x:c r="AT83" s="173">
        <x:v>2.4644433336337501</x:v>
      </x:c>
      <x:c r="AU83" s="13">
        <x:v>1.7074637276629201</x:v>
      </x:c>
      <x:c r="AV83" s="173">
        <x:v>1.45199166446022</x:v>
      </x:c>
      <x:c r="AW83" s="13">
        <x:v>5.9918015390666</x:v>
      </x:c>
      <x:c r="AX83" s="173">
        <x:v>1.98172865072836</x:v>
      </x:c>
      <x:c r="AY83" s="15"/>
      <x:c r="AZ83" s="15"/>
      <x:c r="BA83" s="15"/>
      <x:c r="BB83" s="15"/>
      <x:c r="BC83" s="15"/>
      <x:c r="BD83" s="15"/>
      <x:c r="BE83" s="15"/>
      <x:c r="BF83" s="16"/>
    </x:row>
    <x:row r="84" spans="1:58" ht="12.95" customHeight="1" x14ac:dyDescent="0.2">
      <x:c r="A84" s="33" t="s">
        <x:v>412</x:v>
      </x:c>
      <x:c r="B84" s="34">
        <x:v>1</x:v>
      </x:c>
      <x:c r="C84" s="46">
        <x:v>9.4006567516076807</x:v>
      </x:c>
      <x:c r="D84" s="177">
        <x:v>0.217204285618225</x:v>
      </x:c>
      <x:c r="E84" s="46">
        <x:v>9.3155426246605604</x:v>
      </x:c>
      <x:c r="F84" s="177">
        <x:v>0.488888686486389</x:v>
      </x:c>
      <x:c r="G84" s="46">
        <x:v>8.4435654596160798</x:v>
      </x:c>
      <x:c r="H84" s="177">
        <x:v>0.466835643419518</x:v>
      </x:c>
      <x:c r="I84" s="46">
        <x:v>9.4723361756299091</x:v>
      </x:c>
      <x:c r="J84" s="177">
        <x:v>0.29110834673161101</x:v>
      </x:c>
      <x:c r="K84" s="46">
        <x:v>0.15679355096935299</x:v>
      </x:c>
      <x:c r="L84" s="177">
        <x:v>0.55663006947044902</x:v>
      </x:c>
      <x:c r="M84" s="46">
        <x:v>24.8749261794079</x:v>
      </x:c>
      <x:c r="N84" s="177">
        <x:v>0.36726316750437499</x:v>
      </x:c>
      <x:c r="O84" s="46">
        <x:v>28.773595175804999</x:v>
      </x:c>
      <x:c r="P84" s="177">
        <x:v>0.82495364456326103</x:v>
      </x:c>
      <x:c r="Q84" s="46">
        <x:v>26.533238190676599</x:v>
      </x:c>
      <x:c r="R84" s="177">
        <x:v>0.75364566615142303</x:v>
      </x:c>
      <x:c r="S84" s="46">
        <x:v>23.4837773803572</x:v>
      </x:c>
      <x:c r="T84" s="177">
        <x:v>0.42988326649367897</x:v>
      </x:c>
      <x:c r="U84" s="46">
        <x:v>-5.2898177954478598</x:v>
      </x:c>
      <x:c r="V84" s="177">
        <x:v>0.87312228447754703</x:v>
      </x:c>
      <x:c r="W84" s="46">
        <x:v>22.4664346699528</x:v>
      </x:c>
      <x:c r="X84" s="177">
        <x:v>0.31914340103362399</x:v>
      </x:c>
      <x:c r="Y84" s="46">
        <x:v>18.4155819176042</x:v>
      </x:c>
      <x:c r="Z84" s="177">
        <x:v>0.70382321351828003</x:v>
      </x:c>
      <x:c r="AA84" s="46">
        <x:v>20.228165023907</x:v>
      </x:c>
      <x:c r="AB84" s="177">
        <x:v>0.64312261359226797</x:v>
      </x:c>
      <x:c r="AC84" s="46">
        <x:v>24.373312984448901</x:v>
      </x:c>
      <x:c r="AD84" s="177">
        <x:v>0.41384138641693502</x:v>
      </x:c>
      <x:c r="AE84" s="46">
        <x:v>5.9577310668446204</x:v>
      </x:c>
      <x:c r="AF84" s="177">
        <x:v>0.77629636188318996</x:v>
      </x:c>
      <x:c r="AG84" s="46">
        <x:v>43.257982399031697</x:v>
      </x:c>
      <x:c r="AH84" s="177">
        <x:v>0.40258759841721897</x:v>
      </x:c>
      <x:c r="AI84" s="46">
        <x:v>43.495280281930199</x:v>
      </x:c>
      <x:c r="AJ84" s="177">
        <x:v>0.89311539905874204</x:v>
      </x:c>
      <x:c r="AK84" s="46">
        <x:v>44.795031325800302</x:v>
      </x:c>
      <x:c r="AL84" s="177">
        <x:v>0.83606299946654306</x:v>
      </x:c>
      <x:c r="AM84" s="46">
        <x:v>42.670573459564103</x:v>
      </x:c>
      <x:c r="AN84" s="177">
        <x:v>0.49076177888220501</x:v>
      </x:c>
      <x:c r="AO84" s="46">
        <x:v>-0.82470682236611004</x:v>
      </x:c>
      <x:c r="AP84" s="177">
        <x:v>0.96963824849427205</x:v>
      </x:c>
      <x:c r="AQ84" s="46">
        <x:v>-2.0334937876032799</x:v>
      </x:c>
      <x:c r="AR84" s="177">
        <x:v>0.27888812116248102</x:v>
      </x:c>
      <x:c r="AS84" s="46">
        <x:v>-5.6722572694597204</x:v>
      </x:c>
      <x:c r="AT84" s="177">
        <x:v>0.53008838172586903</x:v>
      </x:c>
      <x:c r="AU84" s="46">
        <x:v>1.6622560107689199</x:v>
      </x:c>
      <x:c r="AV84" s="177">
        <x:v>0.38711553409510802</x:v>
      </x:c>
      <x:c r="AW84" s="46">
        <x:v>6.0434950462940797</x:v>
      </x:c>
      <x:c r="AX84" s="177">
        <x:v>0.55279605797217501</x:v>
      </x:c>
      <x:c r="AY84" s="15"/>
      <x:c r="AZ84" s="15"/>
      <x:c r="BA84" s="15"/>
      <x:c r="BB84" s="15"/>
      <x:c r="BC84" s="15"/>
      <x:c r="BD84" s="15"/>
      <x:c r="BE84" s="15"/>
      <x:c r="BF84" s="16"/>
    </x:row>
    <x:row r="85" spans="1:58" ht="12.95" customHeight="1" x14ac:dyDescent="0.2">
      <x:c r="A85" s="2" t="s">
        <x:v>106</x:v>
      </x:c>
      <x:c r="B85" s="32">
        <x:v>1</x:v>
      </x:c>
      <x:c r="C85" s="13">
        <x:v>2.3581765317804599</x:v>
      </x:c>
      <x:c r="D85" s="173">
        <x:v>0.51744792580020904</x:v>
      </x:c>
      <x:c r="E85" s="13">
        <x:v>2.6046554018803101</x:v>
      </x:c>
      <x:c r="F85" s="173">
        <x:v>1.0397767414058801</x:v>
      </x:c>
      <x:c r="G85" s="13">
        <x:v>1.2195477355197299</x:v>
      </x:c>
      <x:c r="H85" s="173">
        <x:v>0.64888920958188401</x:v>
      </x:c>
      <x:c r="I85" s="13">
        <x:v>2.67820923355653</x:v>
      </x:c>
      <x:c r="J85" s="173">
        <x:v>0.67134260283981495</x:v>
      </x:c>
      <x:c r="K85" s="13">
        <x:v>7.3553831676228296E-2</x:v>
      </x:c>
      <x:c r="L85" s="173">
        <x:v>1.1398692189719799</x:v>
      </x:c>
      <x:c r="M85" s="13">
        <x:v>12.125847776205999</x:v>
      </x:c>
      <x:c r="N85" s="173">
        <x:v>1.1918959647536</x:v>
      </x:c>
      <x:c r="O85" s="13">
        <x:v>13.2251167406185</x:v>
      </x:c>
      <x:c r="P85" s="173">
        <x:v>2.1596411744831499</x:v>
      </x:c>
      <x:c r="Q85" s="13">
        <x:v>18.155038468956601</x:v>
      </x:c>
      <x:c r="R85" s="173">
        <x:v>2.8490827688893599</x:v>
      </x:c>
      <x:c r="S85" s="13">
        <x:v>9.8774884406495094</x:v>
      </x:c>
      <x:c r="T85" s="173">
        <x:v>1.1162976122380099</x:v>
      </x:c>
      <x:c r="U85" s="13">
        <x:v>-3.3476282999690201</x:v>
      </x:c>
      <x:c r="V85" s="173">
        <x:v>2.13013409091075</x:v>
      </x:c>
      <x:c r="W85" s="13">
        <x:v>10.4737164146813</x:v>
      </x:c>
      <x:c r="X85" s="173">
        <x:v>0.82545540963372199</x:v>
      </x:c>
      <x:c r="Y85" s="13">
        <x:v>8.1114079475821992</x:v>
      </x:c>
      <x:c r="Z85" s="173">
        <x:v>1.80025351821516</x:v>
      </x:c>
      <x:c r="AA85" s="13">
        <x:v>10.775061798882501</x:v>
      </x:c>
      <x:c r="AB85" s="173">
        <x:v>2.0223575652710202</x:v>
      </x:c>
      <x:c r="AC85" s="13">
        <x:v>10.9980072955961</x:v>
      </x:c>
      <x:c r="AD85" s="173">
        <x:v>0.99436934128397203</x:v>
      </x:c>
      <x:c r="AE85" s="13">
        <x:v>2.88659934801391</x:v>
      </x:c>
      <x:c r="AF85" s="173">
        <x:v>2.0584868387703801</x:v>
      </x:c>
      <x:c r="AG85" s="13">
        <x:v>75.042259277332306</x:v>
      </x:c>
      <x:c r="AH85" s="173">
        <x:v>1.3230612990025199</x:v>
      </x:c>
      <x:c r="AI85" s="13">
        <x:v>76.058819909918995</x:v>
      </x:c>
      <x:c r="AJ85" s="173">
        <x:v>2.51060944684744</x:v>
      </x:c>
      <x:c r="AK85" s="13">
        <x:v>69.850351996641194</x:v>
      </x:c>
      <x:c r="AL85" s="173">
        <x:v>3.5284176509229299</x:v>
      </x:c>
      <x:c r="AM85" s="13">
        <x:v>76.446295030197902</x:v>
      </x:c>
      <x:c r="AN85" s="173">
        <x:v>1.41589700249655</x:v>
      </x:c>
      <x:c r="AO85" s="13">
        <x:v>0.38747512027889303</x:v>
      </x:c>
      <x:c r="AP85" s="173">
        <x:v>2.6317327450897601</x:v>
      </x:c>
      <x:c r="AQ85" s="13">
        <x:v>-2.6114745712165499</x:v>
      </x:c>
      <x:c r="AR85" s="173">
        <x:v>0.798472856531659</x:v>
      </x:c>
      <x:c r="AS85" s="13">
        <x:v>-16.8073280536086</x:v>
      </x:c>
      <x:c r="AT85" s="173">
        <x:v>2.3888230474537999</x:v>
      </x:c>
      <x:c r="AU85" s="13">
        <x:v>1.2513420451292401</x:v>
      </x:c>
      <x:c r="AV85" s="173">
        <x:v>1.1533645496046401</x:v>
      </x:c>
      <x:c r="AW85" s="13">
        <x:v>18.167460579695899</x:v>
      </x:c>
      <x:c r="AX85" s="173">
        <x:v>2.3773211440618098</x:v>
      </x:c>
      <x:c r="AY85" s="15"/>
      <x:c r="AZ85" s="15"/>
      <x:c r="BA85" s="15"/>
      <x:c r="BB85" s="15"/>
      <x:c r="BC85" s="15"/>
      <x:c r="BD85" s="15"/>
      <x:c r="BE85" s="15"/>
      <x:c r="BF85" s="16"/>
    </x:row>
    <x:row r="86" spans="1:58" ht="12.95" customHeight="1" x14ac:dyDescent="0.2">
      <x:c r="A86" s="2" t="s">
        <x:v>409</x:v>
      </x:c>
      <x:c r="B86" s="32">
        <x:v>1</x:v>
      </x:c>
      <x:c r="C86" s="13">
        <x:v>1.9315972452544501</x:v>
      </x:c>
      <x:c r="D86" s="173">
        <x:v>0.49096303465520402</x:v>
      </x:c>
      <x:c r="E86" s="13">
        <x:v>0.95075711260943596</x:v>
      </x:c>
      <x:c r="F86" s="173">
        <x:v>0.74363443357716097</x:v>
      </x:c>
      <x:c r="G86" s="13">
        <x:v>1.8567624752774201</x:v>
      </x:c>
      <x:c r="H86" s="173">
        <x:v>1.3319008246214199</x:v>
      </x:c>
      <x:c r="I86" s="13">
        <x:v>2.4219336660824502</x:v>
      </x:c>
      <x:c r="J86" s="173">
        <x:v>0.741854641858402</x:v>
      </x:c>
      <x:c r="K86" s="13">
        <x:v>1.4711765534730099</x:v>
      </x:c>
      <x:c r="L86" s="173">
        <x:v>1.1331037228886101</x:v>
      </x:c>
      <x:c r="M86" s="13">
        <x:v>13.8691719735547</x:v>
      </x:c>
      <x:c r="N86" s="173">
        <x:v>1.26698001372258</x:v>
      </x:c>
      <x:c r="O86" s="13">
        <x:v>16.801928677047499</x:v>
      </x:c>
      <x:c r="P86" s="173">
        <x:v>2.9103171333962199</x:v>
      </x:c>
      <x:c r="Q86" s="13">
        <x:v>16.7678797035461</x:v>
      </x:c>
      <x:c r="R86" s="173">
        <x:v>3.0306333500237401</x:v>
      </x:c>
      <x:c r="S86" s="13">
        <x:v>11.8481011301864</x:v>
      </x:c>
      <x:c r="T86" s="173">
        <x:v>1.5954917089115499</x:v>
      </x:c>
      <x:c r="U86" s="13">
        <x:v>-4.9538275468610804</x:v>
      </x:c>
      <x:c r="V86" s="173">
        <x:v>3.1372724412717701</x:v>
      </x:c>
      <x:c r="W86" s="13">
        <x:v>6.2241475725239299</x:v>
      </x:c>
      <x:c r="X86" s="173">
        <x:v>0.86989962863516501</x:v>
      </x:c>
      <x:c r="Y86" s="13">
        <x:v>4.5762898955388502</x:v>
      </x:c>
      <x:c r="Z86" s="173">
        <x:v>1.6251519473504801</x:v>
      </x:c>
      <x:c r="AA86" s="13">
        <x:v>6.0567063499667597</x:v>
      </x:c>
      <x:c r="AB86" s="173">
        <x:v>1.80592482126341</x:v>
      </x:c>
      <x:c r="AC86" s="13">
        <x:v>6.9304727298421103</x:v>
      </x:c>
      <x:c r="AD86" s="173">
        <x:v>1.27817323126704</x:v>
      </x:c>
      <x:c r="AE86" s="13">
        <x:v>2.35418283430326</x:v>
      </x:c>
      <x:c r="AF86" s="173">
        <x:v>2.1402551785385402</x:v>
      </x:c>
      <x:c r="AG86" s="13">
        <x:v>77.975083208666902</x:v>
      </x:c>
      <x:c r="AH86" s="173">
        <x:v>1.5184110368868</x:v>
      </x:c>
      <x:c r="AI86" s="13">
        <x:v>77.6710243148042</x:v>
      </x:c>
      <x:c r="AJ86" s="173">
        <x:v>3.13996932895428</x:v>
      </x:c>
      <x:c r="AK86" s="13">
        <x:v>75.318651471209805</x:v>
      </x:c>
      <x:c r="AL86" s="173">
        <x:v>3.2621636285798798</x:v>
      </x:c>
      <x:c r="AM86" s="13">
        <x:v>78.799492473889003</x:v>
      </x:c>
      <x:c r="AN86" s="173">
        <x:v>2.1349638604686501</x:v>
      </x:c>
      <x:c r="AO86" s="13">
        <x:v>1.1284681590848</x:v>
      </x:c>
      <x:c r="AP86" s="173">
        <x:v>3.75547397292747</x:v>
      </x:c>
      <x:c r="AQ86" s="13">
        <x:v>-2.9110274527303299</x:v>
      </x:c>
      <x:c r="AR86" s="173">
        <x:v>0.92076856001392704</x:v>
      </x:c>
      <x:c r="AS86" s="13">
        <x:v>-13.6582479640174</x:v>
      </x:c>
      <x:c r="AT86" s="173">
        <x:v>3.8011255350494499</x:v>
      </x:c>
      <x:c r="AU86" s="13">
        <x:v>-1.77307531750921</x:v>
      </x:c>
      <x:c r="AV86" s="173">
        <x:v>1.65197981821593</x:v>
      </x:c>
      <x:c r="AW86" s="13">
        <x:v>18.3423507342569</x:v>
      </x:c>
      <x:c r="AX86" s="173">
        <x:v>3.6801698793494002</x:v>
      </x:c>
      <x:c r="AY86" s="15"/>
      <x:c r="AZ86" s="15"/>
      <x:c r="BA86" s="15"/>
      <x:c r="BB86" s="15"/>
      <x:c r="BC86" s="15"/>
      <x:c r="BD86" s="15"/>
      <x:c r="BE86" s="15"/>
      <x:c r="BF86" s="16"/>
    </x:row>
    <x:row r="87" spans="1:58" ht="12.95" customHeight="1" x14ac:dyDescent="0.2">
      <x:c r="A87" s="3" t="s">
        <x:v>410</x:v>
      </x:c>
      <x:c r="B87" s="36">
        <x:v>1</x:v>
      </x:c>
      <x:c r="C87" s="28">
        <x:v>3.6052228473866301</x:v>
      </x:c>
      <x:c r="D87" s="178">
        <x:v>0.72868329221244299</x:v>
      </x:c>
      <x:c r="E87" s="28">
        <x:v>2.9822168997135599</x:v>
      </x:c>
      <x:c r="F87" s="178">
        <x:v>1.25085527570636</x:v>
      </x:c>
      <x:c r="G87" s="28">
        <x:v>2.6188218200872599</x:v>
      </x:c>
      <x:c r="H87" s="178">
        <x:v>0.74807897781330901</x:v>
      </x:c>
      <x:c r="I87" s="28">
        <x:v>3.12821689943708</x:v>
      </x:c>
      <x:c r="J87" s="178">
        <x:v>0.88905488119194498</x:v>
      </x:c>
      <x:c r="K87" s="28">
        <x:v>0.14599999972352401</x:v>
      </x:c>
      <x:c r="L87" s="178">
        <x:v>1.5701316290077201</x:v>
      </x:c>
      <x:c r="M87" s="28">
        <x:v>28.5306309461456</x:v>
      </x:c>
      <x:c r="N87" s="178">
        <x:v>2.43565479447948</x:v>
      </x:c>
      <x:c r="O87" s="28">
        <x:v>31.068854711813199</x:v>
      </x:c>
      <x:c r="P87" s="178">
        <x:v>5.1486093177571899</x:v>
      </x:c>
      <x:c r="Q87" s="28">
        <x:v>33.312664238762899</x:v>
      </x:c>
      <x:c r="R87" s="178">
        <x:v>4.1375282934885496</x:v>
      </x:c>
      <x:c r="S87" s="28">
        <x:v>26.549704083563501</x:v>
      </x:c>
      <x:c r="T87" s="178">
        <x:v>2.60902114054492</x:v>
      </x:c>
      <x:c r="U87" s="28">
        <x:v>-4.51915062824978</x:v>
      </x:c>
      <x:c r="V87" s="178">
        <x:v>5.3715542137882402</x:v>
      </x:c>
      <x:c r="W87" s="28">
        <x:v>12.8633849827483</x:v>
      </x:c>
      <x:c r="X87" s="178">
        <x:v>1.2364357769155301</x:v>
      </x:c>
      <x:c r="Y87" s="28">
        <x:v>11.306207207218799</x:v>
      </x:c>
      <x:c r="Z87" s="178">
        <x:v>2.7209906900710701</x:v>
      </x:c>
      <x:c r="AA87" s="28">
        <x:v>9.6255872120954198</x:v>
      </x:c>
      <x:c r="AB87" s="178">
        <x:v>2.4805762703513601</x:v>
      </x:c>
      <x:c r="AC87" s="28">
        <x:v>14.154170371457001</x:v>
      </x:c>
      <x:c r="AD87" s="178">
        <x:v>1.8156920497929201</x:v>
      </x:c>
      <x:c r="AE87" s="28">
        <x:v>2.8479631642382399</x:v>
      </x:c>
      <x:c r="AF87" s="178">
        <x:v>3.4872100210711001</x:v>
      </x:c>
      <x:c r="AG87" s="28">
        <x:v>55.000761223719401</x:v>
      </x:c>
      <x:c r="AH87" s="178">
        <x:v>2.3175177840041998</x:v>
      </x:c>
      <x:c r="AI87" s="28">
        <x:v>54.642721181254402</x:v>
      </x:c>
      <x:c r="AJ87" s="178">
        <x:v>5.4361761223653904</x:v>
      </x:c>
      <x:c r="AK87" s="28">
        <x:v>54.442926729054399</x:v>
      </x:c>
      <x:c r="AL87" s="178">
        <x:v>4.7141054181636797</x:v>
      </x:c>
      <x:c r="AM87" s="28">
        <x:v>56.167908645542497</x:v>
      </x:c>
      <x:c r="AN87" s="178">
        <x:v>2.6632632482819001</x:v>
      </x:c>
      <x:c r="AO87" s="28">
        <x:v>1.5251874642880201</x:v>
      </x:c>
      <x:c r="AP87" s="178">
        <x:v>5.56379086180391</x:v>
      </x:c>
      <x:c r="AQ87" s="28">
        <x:v>-7.4736472666332396</x:v>
      </x:c>
      <x:c r="AR87" s="178">
        <x:v>1.7305142841169201</x:v>
      </x:c>
      <x:c r="AS87" s="28">
        <x:v>-11.217431196637399</x:v>
      </x:c>
      <x:c r="AT87" s="178">
        <x:v>3.29796510538702</x:v>
      </x:c>
      <x:c r="AU87" s="28">
        <x:v>1.38678908042837</x:v>
      </x:c>
      <x:c r="AV87" s="178">
        <x:v>1.9283216558249801</x:v>
      </x:c>
      <x:c r="AW87" s="28">
        <x:v>17.304289382842299</x:v>
      </x:c>
      <x:c r="AX87" s="178">
        <x:v>3.25233931869982</x:v>
      </x:c>
      <x:c r="AY87" s="30"/>
      <x:c r="AZ87" s="30"/>
      <x:c r="BA87" s="30"/>
      <x:c r="BB87" s="30"/>
      <x:c r="BC87" s="30"/>
      <x:c r="BD87" s="30"/>
      <x:c r="BE87" s="30"/>
      <x:c r="BF87" s="31"/>
    </x:row>
    <x:row r="88" spans="1:58" ht="12.95" customHeight="1" x14ac:dyDescent="0.2">
      <x:c r="A88" s="2"/>
      <x:c r="B88" s="37"/>
      <x:c r="C88" s="13" t="s">
        <x:v>2019</x:v>
      </x:c>
      <x:c r="D88" s="173" t="s">
        <x:v>2020</x:v>
      </x:c>
      <x:c r="E88" s="13" t="s">
        <x:v>2021</x:v>
      </x:c>
      <x:c r="F88" s="173" t="s">
        <x:v>2022</x:v>
      </x:c>
      <x:c r="G88" s="13" t="s">
        <x:v>2023</x:v>
      </x:c>
      <x:c r="H88" s="173" t="s">
        <x:v>2024</x:v>
      </x:c>
      <x:c r="I88" s="13" t="s">
        <x:v>2025</x:v>
      </x:c>
      <x:c r="J88" s="173" t="s">
        <x:v>2026</x:v>
      </x:c>
      <x:c r="K88" s="13" t="s">
        <x:v>2027</x:v>
      </x:c>
      <x:c r="L88" s="173" t="s">
        <x:v>2028</x:v>
      </x:c>
      <x:c r="M88" s="13" t="s">
        <x:v>2029</x:v>
      </x:c>
      <x:c r="N88" s="173" t="s">
        <x:v>2030</x:v>
      </x:c>
      <x:c r="O88" s="13" t="s">
        <x:v>2031</x:v>
      </x:c>
      <x:c r="P88" s="173" t="s">
        <x:v>2032</x:v>
      </x:c>
      <x:c r="Q88" s="13" t="s">
        <x:v>2033</x:v>
      </x:c>
      <x:c r="R88" s="173" t="s">
        <x:v>2034</x:v>
      </x:c>
      <x:c r="S88" s="13" t="s">
        <x:v>2035</x:v>
      </x:c>
      <x:c r="T88" s="173" t="s">
        <x:v>2036</x:v>
      </x:c>
      <x:c r="U88" s="13" t="s">
        <x:v>2037</x:v>
      </x:c>
      <x:c r="V88" s="173" t="s">
        <x:v>2038</x:v>
      </x:c>
      <x:c r="W88" s="13" t="s">
        <x:v>2039</x:v>
      </x:c>
      <x:c r="X88" s="173" t="s">
        <x:v>2040</x:v>
      </x:c>
      <x:c r="Y88" s="13" t="s">
        <x:v>2041</x:v>
      </x:c>
      <x:c r="Z88" s="173" t="s">
        <x:v>2042</x:v>
      </x:c>
      <x:c r="AA88" s="13" t="s">
        <x:v>2043</x:v>
      </x:c>
      <x:c r="AB88" s="173" t="s">
        <x:v>2044</x:v>
      </x:c>
      <x:c r="AC88" s="13" t="s">
        <x:v>2045</x:v>
      </x:c>
      <x:c r="AD88" s="173" t="s">
        <x:v>2046</x:v>
      </x:c>
      <x:c r="AE88" s="13" t="s">
        <x:v>2047</x:v>
      </x:c>
      <x:c r="AF88" s="173" t="s">
        <x:v>2048</x:v>
      </x:c>
      <x:c r="AG88" s="13" t="s">
        <x:v>2049</x:v>
      </x:c>
      <x:c r="AH88" s="173" t="s">
        <x:v>2050</x:v>
      </x:c>
      <x:c r="AI88" s="13" t="s">
        <x:v>2051</x:v>
      </x:c>
      <x:c r="AJ88" s="173" t="s">
        <x:v>2052</x:v>
      </x:c>
      <x:c r="AK88" s="13" t="s">
        <x:v>2053</x:v>
      </x:c>
      <x:c r="AL88" s="173" t="s">
        <x:v>2054</x:v>
      </x:c>
      <x:c r="AM88" s="13" t="s">
        <x:v>2055</x:v>
      </x:c>
      <x:c r="AN88" s="173" t="s">
        <x:v>2056</x:v>
      </x:c>
      <x:c r="AO88" s="13" t="s">
        <x:v>2057</x:v>
      </x:c>
      <x:c r="AP88" s="173" t="s">
        <x:v>2058</x:v>
      </x:c>
      <x:c r="AQ88" s="15" t="s">
        <x:v>2059</x:v>
      </x:c>
      <x:c r="AR88" s="15" t="s">
        <x:v>2060</x:v>
      </x:c>
      <x:c r="AS88" s="15" t="s">
        <x:v>2061</x:v>
      </x:c>
      <x:c r="AT88" s="15" t="s">
        <x:v>2062</x:v>
      </x:c>
      <x:c r="AU88" s="15" t="s">
        <x:v>2063</x:v>
      </x:c>
      <x:c r="AV88" s="15" t="s">
        <x:v>2064</x:v>
      </x:c>
      <x:c r="AW88" s="15" t="s">
        <x:v>2065</x:v>
      </x:c>
      <x:c r="AX88" s="15" t="s">
        <x:v>2066</x:v>
      </x:c>
      <x:c r="AY88" s="13" t="s">
        <x:v>2067</x:v>
      </x:c>
      <x:c r="AZ88" s="173" t="s">
        <x:v>2068</x:v>
      </x:c>
      <x:c r="BA88" s="13" t="s">
        <x:v>2069</x:v>
      </x:c>
      <x:c r="BB88" s="173" t="s">
        <x:v>2070</x:v>
      </x:c>
      <x:c r="BC88" s="13" t="s">
        <x:v>2071</x:v>
      </x:c>
      <x:c r="BD88" s="173" t="s">
        <x:v>2072</x:v>
      </x:c>
      <x:c r="BE88" s="13" t="s">
        <x:v>2073</x:v>
      </x:c>
      <x:c r="BF88" s="182" t="s">
        <x:v>2074</x:v>
      </x:c>
    </x:row>
    <x:row r="89" spans="1:58" ht="12.95" customHeight="1" x14ac:dyDescent="0.2">
      <x:c r="A89" s="2" t="s">
        <x:v>367</x:v>
      </x:c>
      <x:c r="B89" s="37">
        <x:v>3</x:v>
      </x:c>
      <x:c r="C89" s="13" t="s">
        <x:v>723</x:v>
      </x:c>
      <x:c r="D89" s="173" t="s">
        <x:v>723</x:v>
      </x:c>
      <x:c r="E89" s="13">
        <x:v>8.4216757136040297</x:v>
      </x:c>
      <x:c r="F89" s="173">
        <x:v>2.2210854239875499</x:v>
      </x:c>
      <x:c r="G89" s="13" t="s">
        <x:v>723</x:v>
      </x:c>
      <x:c r="H89" s="173" t="s">
        <x:v>723</x:v>
      </x:c>
      <x:c r="I89" s="13" t="s">
        <x:v>723</x:v>
      </x:c>
      <x:c r="J89" s="173" t="s">
        <x:v>723</x:v>
      </x:c>
      <x:c r="K89" s="13" t="s">
        <x:v>723</x:v>
      </x:c>
      <x:c r="L89" s="173" t="s">
        <x:v>723</x:v>
      </x:c>
      <x:c r="M89" s="13" t="s">
        <x:v>723</x:v>
      </x:c>
      <x:c r="N89" s="173" t="s">
        <x:v>723</x:v>
      </x:c>
      <x:c r="O89" s="13">
        <x:v>29.926371915039699</x:v>
      </x:c>
      <x:c r="P89" s="173">
        <x:v>3.24776504845507</x:v>
      </x:c>
      <x:c r="Q89" s="13" t="s">
        <x:v>723</x:v>
      </x:c>
      <x:c r="R89" s="173" t="s">
        <x:v>723</x:v>
      </x:c>
      <x:c r="S89" s="13" t="s">
        <x:v>723</x:v>
      </x:c>
      <x:c r="T89" s="173" t="s">
        <x:v>723</x:v>
      </x:c>
      <x:c r="U89" s="13" t="s">
        <x:v>723</x:v>
      </x:c>
      <x:c r="V89" s="173" t="s">
        <x:v>723</x:v>
      </x:c>
      <x:c r="W89" s="13" t="s">
        <x:v>723</x:v>
      </x:c>
      <x:c r="X89" s="173" t="s">
        <x:v>723</x:v>
      </x:c>
      <x:c r="Y89" s="13">
        <x:v>12.6359009122649</x:v>
      </x:c>
      <x:c r="Z89" s="173">
        <x:v>2.8731597747677098</x:v>
      </x:c>
      <x:c r="AA89" s="13" t="s">
        <x:v>723</x:v>
      </x:c>
      <x:c r="AB89" s="173" t="s">
        <x:v>723</x:v>
      </x:c>
      <x:c r="AC89" s="13" t="s">
        <x:v>723</x:v>
      </x:c>
      <x:c r="AD89" s="173" t="s">
        <x:v>723</x:v>
      </x:c>
      <x:c r="AE89" s="13" t="s">
        <x:v>723</x:v>
      </x:c>
      <x:c r="AF89" s="173" t="s">
        <x:v>723</x:v>
      </x:c>
      <x:c r="AG89" s="13" t="s">
        <x:v>723</x:v>
      </x:c>
      <x:c r="AH89" s="173" t="s">
        <x:v>723</x:v>
      </x:c>
      <x:c r="AI89" s="13">
        <x:v>49.0160514590914</x:v>
      </x:c>
      <x:c r="AJ89" s="173">
        <x:v>3.38267364867031</x:v>
      </x:c>
      <x:c r="AK89" s="13" t="s">
        <x:v>723</x:v>
      </x:c>
      <x:c r="AL89" s="173" t="s">
        <x:v>723</x:v>
      </x:c>
      <x:c r="AM89" s="13" t="s">
        <x:v>723</x:v>
      </x:c>
      <x:c r="AN89" s="173" t="s">
        <x:v>723</x:v>
      </x:c>
      <x:c r="AO89" s="13" t="s">
        <x:v>723</x:v>
      </x:c>
      <x:c r="AP89" s="173" t="s">
        <x:v>723</x:v>
      </x:c>
      <x:c r="AQ89" s="15"/>
      <x:c r="AR89" s="15"/>
      <x:c r="AS89" s="15"/>
      <x:c r="AT89" s="15"/>
      <x:c r="AU89" s="15"/>
      <x:c r="AV89" s="15"/>
      <x:c r="AW89" s="15"/>
      <x:c r="AX89" s="15"/>
      <x:c r="AY89" s="13" t="s">
        <x:v>723</x:v>
      </x:c>
      <x:c r="AZ89" s="173" t="s">
        <x:v>723</x:v>
      </x:c>
      <x:c r="BA89" s="13" t="s">
        <x:v>723</x:v>
      </x:c>
      <x:c r="BB89" s="173" t="s">
        <x:v>723</x:v>
      </x:c>
      <x:c r="BC89" s="13" t="s">
        <x:v>723</x:v>
      </x:c>
      <x:c r="BD89" s="173" t="s">
        <x:v>723</x:v>
      </x:c>
      <x:c r="BE89" s="13" t="s">
        <x:v>723</x:v>
      </x:c>
      <x:c r="BF89" s="182" t="s">
        <x:v>723</x:v>
      </x:c>
    </x:row>
    <x:row r="90" spans="1:58" ht="12.95" customHeight="1" x14ac:dyDescent="0.2">
      <x:c r="A90" s="2" t="s">
        <x:v>370</x:v>
      </x:c>
      <x:c r="B90" s="37">
        <x:v>3</x:v>
      </x:c>
      <x:c r="C90" s="13">
        <x:v>19.894960286188901</x:v>
      </x:c>
      <x:c r="D90" s="173">
        <x:v>1.80581540505994</x:v>
      </x:c>
      <x:c r="E90" s="13">
        <x:v>16.038578472492699</x:v>
      </x:c>
      <x:c r="F90" s="173">
        <x:v>3.2988587515504602</x:v>
      </x:c>
      <x:c r="G90" s="13">
        <x:v>17.473193114568598</x:v>
      </x:c>
      <x:c r="H90" s="173">
        <x:v>3.2681638906237298</x:v>
      </x:c>
      <x:c r="I90" s="13">
        <x:v>21.683637491351199</x:v>
      </x:c>
      <x:c r="J90" s="173">
        <x:v>2.26128497265687</x:v>
      </x:c>
      <x:c r="K90" s="13">
        <x:v>5.6450590188585101</x:v>
      </x:c>
      <x:c r="L90" s="173">
        <x:v>4.0376234254922601</x:v>
      </x:c>
      <x:c r="M90" s="13">
        <x:v>44.396024857144802</x:v>
      </x:c>
      <x:c r="N90" s="173">
        <x:v>2.15441549643407</x:v>
      </x:c>
      <x:c r="O90" s="13">
        <x:v>45.516620815952599</x:v>
      </x:c>
      <x:c r="P90" s="173">
        <x:v>3.58434569451122</x:v>
      </x:c>
      <x:c r="Q90" s="13">
        <x:v>48.386447364920599</x:v>
      </x:c>
      <x:c r="R90" s="173">
        <x:v>3.63386446691191</x:v>
      </x:c>
      <x:c r="S90" s="13">
        <x:v>43.042232836978002</x:v>
      </x:c>
      <x:c r="T90" s="173">
        <x:v>2.55986756744919</x:v>
      </x:c>
      <x:c r="U90" s="13">
        <x:v>-2.4743879789746202</x:v>
      </x:c>
      <x:c r="V90" s="173">
        <x:v>3.7663071451490699</x:v>
      </x:c>
      <x:c r="W90" s="13">
        <x:v>12.6173329482691</x:v>
      </x:c>
      <x:c r="X90" s="173">
        <x:v>1.41294167871059</x:v>
      </x:c>
      <x:c r="Y90" s="13">
        <x:v>6.4632081128665497</x:v>
      </x:c>
      <x:c r="Z90" s="173">
        <x:v>1.5301027543046399</x:v>
      </x:c>
      <x:c r="AA90" s="13">
        <x:v>14.0351311736319</x:v>
      </x:c>
      <x:c r="AB90" s="173">
        <x:v>2.3813058960029099</x:v>
      </x:c>
      <x:c r="AC90" s="13">
        <x:v>13.3508499629855</x:v>
      </x:c>
      <x:c r="AD90" s="173">
        <x:v>1.8362404432369801</x:v>
      </x:c>
      <x:c r="AE90" s="13">
        <x:v>6.88764185011898</x:v>
      </x:c>
      <x:c r="AF90" s="173">
        <x:v>2.63081862417559</x:v>
      </x:c>
      <x:c r="AG90" s="13">
        <x:v>23.091681908397302</x:v>
      </x:c>
      <x:c r="AH90" s="173">
        <x:v>1.8806574595733601</x:v>
      </x:c>
      <x:c r="AI90" s="13">
        <x:v>31.981592598688099</x:v>
      </x:c>
      <x:c r="AJ90" s="173">
        <x:v>3.9362669018262899</x:v>
      </x:c>
      <x:c r="AK90" s="13">
        <x:v>20.1052283468788</x:v>
      </x:c>
      <x:c r="AL90" s="173">
        <x:v>3.2271138948664202</x:v>
      </x:c>
      <x:c r="AM90" s="13">
        <x:v>21.9232797086852</x:v>
      </x:c>
      <x:c r="AN90" s="173">
        <x:v>2.1312986781855501</x:v>
      </x:c>
      <x:c r="AO90" s="13">
        <x:v>-10.058312890002901</x:v>
      </x:c>
      <x:c r="AP90" s="173">
        <x:v>4.1994640882115899</x:v>
      </x:c>
      <x:c r="AQ90" s="15"/>
      <x:c r="AR90" s="15"/>
      <x:c r="AS90" s="15"/>
      <x:c r="AT90" s="15"/>
      <x:c r="AU90" s="15"/>
      <x:c r="AV90" s="15"/>
      <x:c r="AW90" s="15"/>
      <x:c r="AX90" s="15"/>
      <x:c r="AY90" s="13">
        <x:v>13.749827062337699</x:v>
      </x:c>
      <x:c r="AZ90" s="173">
        <x:v>2.0103819144222301</x:v>
      </x:c>
      <x:c r="BA90" s="13">
        <x:v>30.339164340123801</x:v>
      </x:c>
      <x:c r="BB90" s="173">
        <x:v>2.5335416702007199</x:v>
      </x:c>
      <x:c r="BC90" s="13">
        <x:v>-10.968120478240699</x:v>
      </x:c>
      <x:c r="BD90" s="173">
        <x:v>1.9589844768385301</x:v>
      </x:c>
      <x:c r="BE90" s="13">
        <x:v>-33.120870924220803</x:v>
      </x:c>
      <x:c r="BF90" s="182">
        <x:v>2.7225579249946801</x:v>
      </x:c>
    </x:row>
    <x:row r="91" spans="1:58" ht="12.95" customHeight="1" x14ac:dyDescent="0.2">
      <x:c r="A91" s="2" t="s">
        <x:v>99</x:v>
      </x:c>
      <x:c r="B91" s="37">
        <x:v>3</x:v>
      </x:c>
      <x:c r="C91" s="13">
        <x:v>8.2864522544407908</x:v>
      </x:c>
      <x:c r="D91" s="173">
        <x:v>0.79823621334287898</x:v>
      </x:c>
      <x:c r="E91" s="13">
        <x:v>5.7656729175039496</x:v>
      </x:c>
      <x:c r="F91" s="173">
        <x:v>1.3124304924547701</x:v>
      </x:c>
      <x:c r="G91" s="13">
        <x:v>5.7871812025155096</x:v>
      </x:c>
      <x:c r="H91" s="173">
        <x:v>1.67986292230319</x:v>
      </x:c>
      <x:c r="I91" s="13">
        <x:v>9.9753616580521296</x:v>
      </x:c>
      <x:c r="J91" s="173">
        <x:v>1.1799019486107101</x:v>
      </x:c>
      <x:c r="K91" s="13">
        <x:v>4.20968874054818</x:v>
      </x:c>
      <x:c r="L91" s="173">
        <x:v>1.78080708890669</x:v>
      </x:c>
      <x:c r="M91" s="13">
        <x:v>30.035552531745701</x:v>
      </x:c>
      <x:c r="N91" s="173">
        <x:v>1.7281648729799499</x:v>
      </x:c>
      <x:c r="O91" s="13">
        <x:v>33.212315121291702</x:v>
      </x:c>
      <x:c r="P91" s="173">
        <x:v>2.6771392084220298</x:v>
      </x:c>
      <x:c r="Q91" s="13">
        <x:v>35.3481221521698</x:v>
      </x:c>
      <x:c r="R91" s="173">
        <x:v>4.20402171761841</x:v>
      </x:c>
      <x:c r="S91" s="13">
        <x:v>27.384069191463801</x:v>
      </x:c>
      <x:c r="T91" s="173">
        <x:v>2.15128399155024</x:v>
      </x:c>
      <x:c r="U91" s="13">
        <x:v>-5.8282459298279798</x:v>
      </x:c>
      <x:c r="V91" s="173">
        <x:v>2.9958333146179901</x:v>
      </x:c>
      <x:c r="W91" s="13">
        <x:v>10.688995891970301</x:v>
      </x:c>
      <x:c r="X91" s="173">
        <x:v>1.09719907160689</x:v>
      </x:c>
      <x:c r="Y91" s="13">
        <x:v>7.7274208221225704</x:v>
      </x:c>
      <x:c r="Z91" s="173">
        <x:v>1.4477156290642199</x:v>
      </x:c>
      <x:c r="AA91" s="13">
        <x:v>10.2312511008641</x:v>
      </x:c>
      <x:c r="AB91" s="173">
        <x:v>2.6042948330524398</x:v>
      </x:c>
      <x:c r="AC91" s="13">
        <x:v>11.908078570709</x:v>
      </x:c>
      <x:c r="AD91" s="173">
        <x:v>1.3768025718814501</x:v>
      </x:c>
      <x:c r="AE91" s="13">
        <x:v>4.1806577485864604</x:v>
      </x:c>
      <x:c r="AF91" s="173">
        <x:v>1.8743925363995899</x:v>
      </x:c>
      <x:c r="AG91" s="13">
        <x:v>50.988999321843202</x:v>
      </x:c>
      <x:c r="AH91" s="173">
        <x:v>1.82716424052153</x:v>
      </x:c>
      <x:c r="AI91" s="13">
        <x:v>53.294591139081703</x:v>
      </x:c>
      <x:c r="AJ91" s="173">
        <x:v>3.1055316613681598</x:v>
      </x:c>
      <x:c r="AK91" s="13">
        <x:v>48.633445544450602</x:v>
      </x:c>
      <x:c r="AL91" s="173">
        <x:v>3.5409750838537799</x:v>
      </x:c>
      <x:c r="AM91" s="13">
        <x:v>50.732490579775103</x:v>
      </x:c>
      <x:c r="AN91" s="173">
        <x:v>2.0339902794971998</x:v>
      </x:c>
      <x:c r="AO91" s="13">
        <x:v>-2.5621005593066402</x:v>
      </x:c>
      <x:c r="AP91" s="173">
        <x:v>3.1055389999444798</x:v>
      </x:c>
      <x:c r="AQ91" s="15"/>
      <x:c r="AR91" s="15"/>
      <x:c r="AS91" s="15"/>
      <x:c r="AT91" s="15"/>
      <x:c r="AU91" s="15"/>
      <x:c r="AV91" s="15"/>
      <x:c r="AW91" s="15"/>
      <x:c r="AX91" s="15"/>
      <x:c r="AY91" s="13">
        <x:v>3.3168011514437801</x:v>
      </x:c>
      <x:c r="AZ91" s="173">
        <x:v>1.0034877174110599</x:v>
      </x:c>
      <x:c r="BA91" s="13">
        <x:v>1.1023767019311701</x:v>
      </x:c>
      <x:c r="BB91" s="173">
        <x:v>2.6967412537083302</x:v>
      </x:c>
      <x:c r="BC91" s="13">
        <x:v>1.4666215224182599</x:v>
      </x:c>
      <x:c r="BD91" s="173">
        <x:v>1.36114619116616</x:v>
      </x:c>
      <x:c r="BE91" s="13">
        <x:v>-5.8857993757932103</x:v>
      </x:c>
      <x:c r="BF91" s="182">
        <x:v>2.6906679064733598</x:v>
      </x:c>
    </x:row>
    <x:row r="92" spans="1:58" ht="12.95" customHeight="1" x14ac:dyDescent="0.2">
      <x:c r="A92" s="2" t="s">
        <x:v>389</x:v>
      </x:c>
      <x:c r="B92" s="37">
        <x:v>3</x:v>
      </x:c>
      <x:c r="C92" s="13">
        <x:v>9.8008355714090296</x:v>
      </x:c>
      <x:c r="D92" s="173">
        <x:v>0.63804195243040396</x:v>
      </x:c>
      <x:c r="E92" s="13">
        <x:v>3.5429349517479301</x:v>
      </x:c>
      <x:c r="F92" s="173">
        <x:v>1.4037036987084499</x:v>
      </x:c>
      <x:c r="G92" s="13">
        <x:v>6.4850798052425196</x:v>
      </x:c>
      <x:c r="H92" s="173">
        <x:v>2.0769119458541998</x:v>
      </x:c>
      <x:c r="I92" s="13">
        <x:v>10.5691301898819</x:v>
      </x:c>
      <x:c r="J92" s="173">
        <x:v>0.71971838638556496</x:v>
      </x:c>
      <x:c r="K92" s="13">
        <x:v>7.0261952381339601</x:v>
      </x:c>
      <x:c r="L92" s="173">
        <x:v>1.6012934284126501</x:v>
      </x:c>
      <x:c r="M92" s="13">
        <x:v>20.791370112215802</x:v>
      </x:c>
      <x:c r="N92" s="173">
        <x:v>1.03747150060607</x:v>
      </x:c>
      <x:c r="O92" s="13">
        <x:v>23.778859150567701</x:v>
      </x:c>
      <x:c r="P92" s="173">
        <x:v>3.2906361743421999</x:v>
      </x:c>
      <x:c r="Q92" s="13">
        <x:v>25.775165956687001</x:v>
      </x:c>
      <x:c r="R92" s="173">
        <x:v>3.56408485652589</x:v>
      </x:c>
      <x:c r="S92" s="13">
        <x:v>20.194171299803902</x:v>
      </x:c>
      <x:c r="T92" s="173">
        <x:v>1.06424784774432</x:v>
      </x:c>
      <x:c r="U92" s="13">
        <x:v>-3.5846878507637499</x:v>
      </x:c>
      <x:c r="V92" s="173">
        <x:v>3.3459264460499698</x:v>
      </x:c>
      <x:c r="W92" s="13">
        <x:v>27.9509736644269</x:v>
      </x:c>
      <x:c r="X92" s="173">
        <x:v>0.91852964474154497</x:v>
      </x:c>
      <x:c r="Y92" s="13">
        <x:v>20.572646745665701</x:v>
      </x:c>
      <x:c r="Z92" s="173">
        <x:v>2.97417447234784</x:v>
      </x:c>
      <x:c r="AA92" s="13">
        <x:v>20.953627041436501</x:v>
      </x:c>
      <x:c r="AB92" s="173">
        <x:v>3.8572005272687999</x:v>
      </x:c>
      <x:c r="AC92" s="13">
        <x:v>28.9025269658394</x:v>
      </x:c>
      <x:c r="AD92" s="173">
        <x:v>0.97257046626979604</x:v>
      </x:c>
      <x:c r="AE92" s="13">
        <x:v>8.3298802201737505</x:v>
      </x:c>
      <x:c r="AF92" s="173">
        <x:v>3.24707970762582</x:v>
      </x:c>
      <x:c r="AG92" s="13">
        <x:v>41.456820651948199</x:v>
      </x:c>
      <x:c r="AH92" s="173">
        <x:v>1.0459297067995901</x:v>
      </x:c>
      <x:c r="AI92" s="13">
        <x:v>52.105559152018699</x:v>
      </x:c>
      <x:c r="AJ92" s="173">
        <x:v>3.7901523559914598</x:v>
      </x:c>
      <x:c r="AK92" s="13">
        <x:v>46.786127196633998</x:v>
      </x:c>
      <x:c r="AL92" s="173">
        <x:v>4.0472237830698896</x:v>
      </x:c>
      <x:c r="AM92" s="13">
        <x:v>40.334171544474799</x:v>
      </x:c>
      <x:c r="AN92" s="173">
        <x:v>1.1062853617177899</x:v>
      </x:c>
      <x:c r="AO92" s="13">
        <x:v>-11.771387607544</x:v>
      </x:c>
      <x:c r="AP92" s="173">
        <x:v>3.87640458519523</x:v>
      </x:c>
      <x:c r="AQ92" s="15"/>
      <x:c r="AR92" s="15"/>
      <x:c r="AS92" s="15"/>
      <x:c r="AT92" s="15"/>
      <x:c r="AU92" s="15"/>
      <x:c r="AV92" s="15"/>
      <x:c r="AW92" s="15"/>
      <x:c r="AX92" s="15"/>
      <x:c r="AY92" s="13">
        <x:v>2.8630063608034702</x:v>
      </x:c>
      <x:c r="AZ92" s="173">
        <x:v>0.84996229854218897</x:v>
      </x:c>
      <x:c r="BA92" s="13">
        <x:v>3.4033159104533102</x:v>
      </x:c>
      <x:c r="BB92" s="173">
        <x:v>1.37391130112015</x:v>
      </x:c>
      <x:c r="BC92" s="13">
        <x:v>-3.8757370389962603E-2</x:v>
      </x:c>
      <x:c r="BD92" s="173">
        <x:v>1.33743626821897</x:v>
      </x:c>
      <x:c r="BE92" s="13">
        <x:v>-6.2275649008668301</x:v>
      </x:c>
      <x:c r="BF92" s="182">
        <x:v>1.71655063771932</x:v>
      </x:c>
    </x:row>
    <x:row r="93" spans="1:58" ht="12.95" customHeight="1" x14ac:dyDescent="0.2">
      <x:c r="A93" s="2" t="s">
        <x:v>391</x:v>
      </x:c>
      <x:c r="B93" s="37">
        <x:v>3</x:v>
      </x:c>
      <x:c r="C93" s="13">
        <x:v>18.466001413963301</x:v>
      </x:c>
      <x:c r="D93" s="173">
        <x:v>0.80709541739286506</x:v>
      </x:c>
      <x:c r="E93" s="13">
        <x:v>17.709956204496699</x:v>
      </x:c>
      <x:c r="F93" s="173">
        <x:v>2.2295263512967902</x:v>
      </x:c>
      <x:c r="G93" s="13">
        <x:v>17.614755029405799</x:v>
      </x:c>
      <x:c r="H93" s="173">
        <x:v>2.2938468857708099</x:v>
      </x:c>
      <x:c r="I93" s="13">
        <x:v>19.5402184254777</x:v>
      </x:c>
      <x:c r="J93" s="173">
        <x:v>1.0586893708862599</x:v>
      </x:c>
      <x:c r="K93" s="13">
        <x:v>1.83026222098098</x:v>
      </x:c>
      <x:c r="L93" s="173">
        <x:v>2.5313203945107698</x:v>
      </x:c>
      <x:c r="M93" s="13">
        <x:v>38.705862975928099</x:v>
      </x:c>
      <x:c r="N93" s="173">
        <x:v>1.37043167118743</x:v>
      </x:c>
      <x:c r="O93" s="13">
        <x:v>42.6575983518226</x:v>
      </x:c>
      <x:c r="P93" s="173">
        <x:v>3.1359454171558099</x:v>
      </x:c>
      <x:c r="Q93" s="13">
        <x:v>41.804129401939399</x:v>
      </x:c>
      <x:c r="R93" s="173">
        <x:v>3.1642797634036102</x:v>
      </x:c>
      <x:c r="S93" s="13">
        <x:v>34.883574380124102</x:v>
      </x:c>
      <x:c r="T93" s="173">
        <x:v>1.54714520508949</x:v>
      </x:c>
      <x:c r="U93" s="13">
        <x:v>-7.7740239716984201</x:v>
      </x:c>
      <x:c r="V93" s="173">
        <x:v>3.28298430695386</x:v>
      </x:c>
      <x:c r="W93" s="13">
        <x:v>22.218229556684399</x:v>
      </x:c>
      <x:c r="X93" s="173">
        <x:v>1.1357655625894201</x:v>
      </x:c>
      <x:c r="Y93" s="13">
        <x:v>18.516738439420301</x:v>
      </x:c>
      <x:c r="Z93" s="173">
        <x:v>2.28662587307802</x:v>
      </x:c>
      <x:c r="AA93" s="13">
        <x:v>21.050093651997699</x:v>
      </x:c>
      <x:c r="AB93" s="173">
        <x:v>2.1899981331842899</x:v>
      </x:c>
      <x:c r="AC93" s="13">
        <x:v>25.059347533853099</x:v>
      </x:c>
      <x:c r="AD93" s="173">
        <x:v>1.5600826837275701</x:v>
      </x:c>
      <x:c r="AE93" s="13">
        <x:v>6.5426090944328301</x:v>
      </x:c>
      <x:c r="AF93" s="173">
        <x:v>2.6883584269851299</x:v>
      </x:c>
      <x:c r="AG93" s="13">
        <x:v>20.6099060534243</x:v>
      </x:c>
      <x:c r="AH93" s="173">
        <x:v>0.95451724313993103</x:v>
      </x:c>
      <x:c r="AI93" s="13">
        <x:v>21.1157070042605</x:v>
      </x:c>
      <x:c r="AJ93" s="173">
        <x:v>2.1324236741318101</x:v>
      </x:c>
      <x:c r="AK93" s="13">
        <x:v>19.531021916657199</x:v>
      </x:c>
      <x:c r="AL93" s="173">
        <x:v>2.48395223143085</x:v>
      </x:c>
      <x:c r="AM93" s="13">
        <x:v>20.516859660545101</x:v>
      </x:c>
      <x:c r="AN93" s="173">
        <x:v>1.1263362184027499</x:v>
      </x:c>
      <x:c r="AO93" s="13">
        <x:v>-0.59884734371540205</x:v>
      </x:c>
      <x:c r="AP93" s="173">
        <x:v>2.4817242633289598</x:v>
      </x:c>
      <x:c r="AQ93" s="15"/>
      <x:c r="AR93" s="15"/>
      <x:c r="AS93" s="15"/>
      <x:c r="AT93" s="15"/>
      <x:c r="AU93" s="15"/>
      <x:c r="AV93" s="15"/>
      <x:c r="AW93" s="15"/>
      <x:c r="AX93" s="15"/>
      <x:c r="AY93" s="13">
        <x:v>-1.3426345491695599</x:v>
      </x:c>
      <x:c r="AZ93" s="173">
        <x:v>1.3774343811249701</x:v>
      </x:c>
      <x:c r="BA93" s="13">
        <x:v>4.9694461139643602</x:v>
      </x:c>
      <x:c r="BB93" s="173">
        <x:v>1.93363607034664</x:v>
      </x:c>
      <x:c r="BC93" s="13">
        <x:v>2.6868895678926199</x:v>
      </x:c>
      <x:c r="BD93" s="173">
        <x:v>1.4496971449777101</x:v>
      </x:c>
      <x:c r="BE93" s="13">
        <x:v>-6.3137011326874202</x:v>
      </x:c>
      <x:c r="BF93" s="182">
        <x:v>1.51201527046034</x:v>
      </x:c>
    </x:row>
    <x:row r="94" spans="1:58" ht="12.95" customHeight="1" x14ac:dyDescent="0.2">
      <x:c r="A94" s="2" t="s">
        <x:v>396</x:v>
      </x:c>
      <x:c r="B94" s="37">
        <x:v>3</x:v>
      </x:c>
      <x:c r="C94" s="13">
        <x:v>10.768154087250201</x:v>
      </x:c>
      <x:c r="D94" s="173">
        <x:v>0.82411349506748999</x:v>
      </x:c>
      <x:c r="E94" s="13">
        <x:v>9.9657875751287595</x:v>
      </x:c>
      <x:c r="F94" s="173">
        <x:v>1.7140004985538599</x:v>
      </x:c>
      <x:c r="G94" s="13">
        <x:v>10.1378492125266</x:v>
      </x:c>
      <x:c r="H94" s="173">
        <x:v>2.1556821036311602</x:v>
      </x:c>
      <x:c r="I94" s="13">
        <x:v>11.097975762441401</x:v>
      </x:c>
      <x:c r="J94" s="173">
        <x:v>1.0262640038524899</x:v>
      </x:c>
      <x:c r="K94" s="13">
        <x:v>1.13218818731267</x:v>
      </x:c>
      <x:c r="L94" s="173">
        <x:v>1.9172984100628401</x:v>
      </x:c>
      <x:c r="M94" s="13">
        <x:v>53.3484454678917</x:v>
      </x:c>
      <x:c r="N94" s="173">
        <x:v>1.3699725720746101</x:v>
      </x:c>
      <x:c r="O94" s="13">
        <x:v>54.648836497008702</x:v>
      </x:c>
      <x:c r="P94" s="173">
        <x:v>2.8197959252988301</x:v>
      </x:c>
      <x:c r="Q94" s="13">
        <x:v>58.5062390271788</x:v>
      </x:c>
      <x:c r="R94" s="173">
        <x:v>3.56072588461286</x:v>
      </x:c>
      <x:c r="S94" s="13">
        <x:v>52.534566809918999</x:v>
      </x:c>
      <x:c r="T94" s="173">
        <x:v>1.63801019179067</x:v>
      </x:c>
      <x:c r="U94" s="13">
        <x:v>-2.1142696870897</x:v>
      </x:c>
      <x:c r="V94" s="173">
        <x:v>3.0422417143934699</x:v>
      </x:c>
      <x:c r="W94" s="13">
        <x:v>6.4756589753857803</x:v>
      </x:c>
      <x:c r="X94" s="173">
        <x:v>0.63945116291058302</x:v>
      </x:c>
      <x:c r="Y94" s="13">
        <x:v>4.4896409682270404</x:v>
      </x:c>
      <x:c r="Z94" s="173">
        <x:v>1.1635899600711199</x:v>
      </x:c>
      <x:c r="AA94" s="13">
        <x:v>5.9843076847405596</x:v>
      </x:c>
      <x:c r="AB94" s="173">
        <x:v>1.8832359724440499</x:v>
      </x:c>
      <x:c r="AC94" s="13">
        <x:v>7.4395464614718199</x:v>
      </x:c>
      <x:c r="AD94" s="173">
        <x:v>0.83552821973156799</x:v>
      </x:c>
      <x:c r="AE94" s="13">
        <x:v>2.9499054932447799</x:v>
      </x:c>
      <x:c r="AF94" s="173">
        <x:v>1.4197291931462901</x:v>
      </x:c>
      <x:c r="AG94" s="13">
        <x:v>29.407741469472299</x:v>
      </x:c>
      <x:c r="AH94" s="173">
        <x:v>1.2727182464807401</x:v>
      </x:c>
      <x:c r="AI94" s="13">
        <x:v>30.895734959635501</x:v>
      </x:c>
      <x:c r="AJ94" s="173">
        <x:v>2.82125543569687</x:v>
      </x:c>
      <x:c r="AK94" s="13">
        <x:v>25.371604075554</x:v>
      </x:c>
      <x:c r="AL94" s="173">
        <x:v>3.1385216189416698</x:v>
      </x:c>
      <x:c r="AM94" s="13">
        <x:v>28.927910966167701</x:v>
      </x:c>
      <x:c r="AN94" s="173">
        <x:v>1.3604299795836201</x:v>
      </x:c>
      <x:c r="AO94" s="13">
        <x:v>-1.9678239934677499</x:v>
      </x:c>
      <x:c r="AP94" s="173">
        <x:v>2.9910855192092201</x:v>
      </x:c>
      <x:c r="AQ94" s="15"/>
      <x:c r="AR94" s="15"/>
      <x:c r="AS94" s="15"/>
      <x:c r="AT94" s="15"/>
      <x:c r="AU94" s="15"/>
      <x:c r="AV94" s="15"/>
      <x:c r="AW94" s="15"/>
      <x:c r="AX94" s="15"/>
      <x:c r="AY94" s="13">
        <x:v>1.6341662128389201</x:v>
      </x:c>
      <x:c r="AZ94" s="173">
        <x:v>1.15538459499485</x:v>
      </x:c>
      <x:c r="BA94" s="13">
        <x:v>7.5959127708073897</x:v>
      </x:c>
      <x:c r="BB94" s="173">
        <x:v>2.2284100000523202</x:v>
      </x:c>
      <x:c r="BC94" s="13">
        <x:v>-2.9312409517747899</x:v>
      </x:c>
      <x:c r="BD94" s="173">
        <x:v>1.11117083574759</x:v>
      </x:c>
      <x:c r="BE94" s="13">
        <x:v>-6.2988380318715302</x:v>
      </x:c>
      <x:c r="BF94" s="182">
        <x:v>2.1020964385508201</x:v>
      </x:c>
    </x:row>
    <x:row r="95" spans="1:58" ht="12.95" customHeight="1" x14ac:dyDescent="0.2">
      <x:c r="A95" s="2" t="s">
        <x:v>400</x:v>
      </x:c>
      <x:c r="B95" s="37">
        <x:v>3</x:v>
      </x:c>
      <x:c r="C95" s="13">
        <x:v>7.1343571126388801</x:v>
      </x:c>
      <x:c r="D95" s="173">
        <x:v>0.51099373703524198</x:v>
      </x:c>
      <x:c r="E95" s="13">
        <x:v>8.5535167861566705</x:v>
      </x:c>
      <x:c r="F95" s="173">
        <x:v>1.79360391493639</x:v>
      </x:c>
      <x:c r="G95" s="13">
        <x:v>7.5442953875644703</x:v>
      </x:c>
      <x:c r="H95" s="173">
        <x:v>1.0715650833944399</x:v>
      </x:c>
      <x:c r="I95" s="13">
        <x:v>6.5225753419374701</x:v>
      </x:c>
      <x:c r="J95" s="173">
        <x:v>0.66369106409212597</x:v>
      </x:c>
      <x:c r="K95" s="13">
        <x:v>-2.0309414442192</x:v>
      </x:c>
      <x:c r="L95" s="173">
        <x:v>1.98005890034971</x:v>
      </x:c>
      <x:c r="M95" s="13">
        <x:v>22.674769416967699</x:v>
      </x:c>
      <x:c r="N95" s="173">
        <x:v>0.95185491606468497</x:v>
      </x:c>
      <x:c r="O95" s="13">
        <x:v>29.378981007634799</x:v>
      </x:c>
      <x:c r="P95" s="173">
        <x:v>2.7367584573283201</x:v>
      </x:c>
      <x:c r="Q95" s="13">
        <x:v>24.3002013325764</x:v>
      </x:c>
      <x:c r="R95" s="173">
        <x:v>1.81374148537333</x:v>
      </x:c>
      <x:c r="S95" s="13">
        <x:v>20.337329458592599</x:v>
      </x:c>
      <x:c r="T95" s="173">
        <x:v>1.10652851336058</x:v>
      </x:c>
      <x:c r="U95" s="13">
        <x:v>-9.0416515490422604</x:v>
      </x:c>
      <x:c r="V95" s="173">
        <x:v>3.0558137735472402</x:v>
      </x:c>
      <x:c r="W95" s="13">
        <x:v>30.397882405959599</x:v>
      </x:c>
      <x:c r="X95" s="173">
        <x:v>0.97833101294416802</x:v>
      </x:c>
      <x:c r="Y95" s="13">
        <x:v>31.564746582325402</x:v>
      </x:c>
      <x:c r="Z95" s="173">
        <x:v>2.87019735571889</x:v>
      </x:c>
      <x:c r="AA95" s="13">
        <x:v>28.175127586379599</x:v>
      </x:c>
      <x:c r="AB95" s="173">
        <x:v>2.2354331182611502</x:v>
      </x:c>
      <x:c r="AC95" s="13">
        <x:v>30.924363968441199</x:v>
      </x:c>
      <x:c r="AD95" s="173">
        <x:v>1.3319638458887</x:v>
      </x:c>
      <x:c r="AE95" s="13">
        <x:v>-0.64038261388419904</x:v>
      </x:c>
      <x:c r="AF95" s="173">
        <x:v>3.2714468859361099</x:v>
      </x:c>
      <x:c r="AG95" s="13">
        <x:v>39.792991064433799</x:v>
      </x:c>
      <x:c r="AH95" s="173">
        <x:v>0.92456029974576703</x:v>
      </x:c>
      <x:c r="AI95" s="13">
        <x:v>30.5027556238831</x:v>
      </x:c>
      <x:c r="AJ95" s="173">
        <x:v>2.3261543362059198</x:v>
      </x:c>
      <x:c r="AK95" s="13">
        <x:v>39.980375693479502</x:v>
      </x:c>
      <x:c r="AL95" s="173">
        <x:v>2.2424454614887601</x:v>
      </x:c>
      <x:c r="AM95" s="13">
        <x:v>42.215731231028798</x:v>
      </x:c>
      <x:c r="AN95" s="173">
        <x:v>1.1914197266951201</x:v>
      </x:c>
      <x:c r="AO95" s="13">
        <x:v>11.712975607145699</x:v>
      </x:c>
      <x:c r="AP95" s="173">
        <x:v>2.5927743665291398</x:v>
      </x:c>
      <x:c r="AQ95" s="15"/>
      <x:c r="AR95" s="15"/>
      <x:c r="AS95" s="15"/>
      <x:c r="AT95" s="15"/>
      <x:c r="AU95" s="15"/>
      <x:c r="AV95" s="15"/>
      <x:c r="AW95" s="15"/>
      <x:c r="AX95" s="15"/>
      <x:c r="AY95" s="13">
        <x:v>-0.39256265690681102</x:v>
      </x:c>
      <x:c r="AZ95" s="173">
        <x:v>0.84653870107790596</x:v>
      </x:c>
      <x:c r="BA95" s="13">
        <x:v>-1.9124291334069199</x:v>
      </x:c>
      <x:c r="BB95" s="173">
        <x:v>1.35459894539998</x:v>
      </x:c>
      <x:c r="BC95" s="13">
        <x:v>-0.53375553262553799</x:v>
      </x:c>
      <x:c r="BD95" s="173">
        <x:v>1.41913552564199</x:v>
      </x:c>
      <x:c r="BE95" s="13">
        <x:v>2.8387473229392799</x:v>
      </x:c>
      <x:c r="BF95" s="182">
        <x:v>1.4603135199021999</x:v>
      </x:c>
    </x:row>
    <x:row r="96" spans="1:58" ht="12.95" customHeight="1" x14ac:dyDescent="0.2">
      <x:c r="A96" s="2" t="s">
        <x:v>401</x:v>
      </x:c>
      <x:c r="B96" s="37">
        <x:v>3</x:v>
      </x:c>
      <x:c r="C96" s="13">
        <x:v>19.324863034843499</x:v>
      </x:c>
      <x:c r="D96" s="173">
        <x:v>1.31847342889556</x:v>
      </x:c>
      <x:c r="E96" s="13">
        <x:v>15.6682186038199</x:v>
      </x:c>
      <x:c r="F96" s="173">
        <x:v>2.1284356666538402</x:v>
      </x:c>
      <x:c r="G96" s="13">
        <x:v>22.6151175544992</x:v>
      </x:c>
      <x:c r="H96" s="173">
        <x:v>3.1924659937845798</x:v>
      </x:c>
      <x:c r="I96" s="13">
        <x:v>19.090828500315101</x:v>
      </x:c>
      <x:c r="J96" s="173">
        <x:v>1.8090309587807001</x:v>
      </x:c>
      <x:c r="K96" s="13">
        <x:v>3.4226098964951799</x:v>
      </x:c>
      <x:c r="L96" s="173">
        <x:v>2.8691985301904999</x:v>
      </x:c>
      <x:c r="M96" s="13">
        <x:v>54.496378412970799</x:v>
      </x:c>
      <x:c r="N96" s="173">
        <x:v>1.76921644104388</x:v>
      </x:c>
      <x:c r="O96" s="13">
        <x:v>56.308624073203603</x:v>
      </x:c>
      <x:c r="P96" s="173">
        <x:v>4.0332196041862902</x:v>
      </x:c>
      <x:c r="Q96" s="13">
        <x:v>51.095697159794902</x:v>
      </x:c>
      <x:c r="R96" s="173">
        <x:v>3.2999823156292698</x:v>
      </x:c>
      <x:c r="S96" s="13">
        <x:v>55.354670114512203</x:v>
      </x:c>
      <x:c r="T96" s="173">
        <x:v>2.7022370546553902</x:v>
      </x:c>
      <x:c r="U96" s="13">
        <x:v>-0.95395395869140698</x:v>
      </x:c>
      <x:c r="V96" s="173">
        <x:v>4.9250629096137697</x:v>
      </x:c>
      <x:c r="W96" s="13">
        <x:v>10.7815204640253</x:v>
      </x:c>
      <x:c r="X96" s="173">
        <x:v>1.2158823212643901</x:v>
      </x:c>
      <x:c r="Y96" s="13">
        <x:v>9.1690479195880901</x:v>
      </x:c>
      <x:c r="Z96" s="173">
        <x:v>1.53287033829583</x:v>
      </x:c>
      <x:c r="AA96" s="13">
        <x:v>10.157829721127399</x:v>
      </x:c>
      <x:c r="AB96" s="173">
        <x:v>1.64259486406924</x:v>
      </x:c>
      <x:c r="AC96" s="13">
        <x:v>11.378609844963</x:v>
      </x:c>
      <x:c r="AD96" s="173">
        <x:v>1.4727818111553701</x:v>
      </x:c>
      <x:c r="AE96" s="13">
        <x:v>2.2095619253748802</x:v>
      </x:c>
      <x:c r="AF96" s="173">
        <x:v>1.64844022006743</x:v>
      </x:c>
      <x:c r="AG96" s="13">
        <x:v>15.3972380881604</x:v>
      </x:c>
      <x:c r="AH96" s="173">
        <x:v>1.41833981534917</x:v>
      </x:c>
      <x:c r="AI96" s="13">
        <x:v>18.854109403388399</x:v>
      </x:c>
      <x:c r="AJ96" s="173">
        <x:v>3.2064789971896999</x:v>
      </x:c>
      <x:c r="AK96" s="13">
        <x:v>16.131355564578499</x:v>
      </x:c>
      <x:c r="AL96" s="173">
        <x:v>2.0953375678841102</x:v>
      </x:c>
      <x:c r="AM96" s="13">
        <x:v>14.175891540209699</x:v>
      </x:c>
      <x:c r="AN96" s="173">
        <x:v>1.79466217798812</x:v>
      </x:c>
      <x:c r="AO96" s="13">
        <x:v>-4.6782178631786602</x:v>
      </x:c>
      <x:c r="AP96" s="173">
        <x:v>3.2408641204399302</x:v>
      </x:c>
      <x:c r="AQ96" s="15"/>
      <x:c r="AR96" s="15"/>
      <x:c r="AS96" s="15"/>
      <x:c r="AT96" s="15"/>
      <x:c r="AU96" s="15"/>
      <x:c r="AV96" s="15"/>
      <x:c r="AW96" s="15"/>
      <x:c r="AX96" s="15"/>
      <x:c r="AY96" s="13">
        <x:v>2.0700937760103502</x:v>
      </x:c>
      <x:c r="AZ96" s="173">
        <x:v>1.6659283383977599</x:v>
      </x:c>
      <x:c r="BA96" s="13">
        <x:v>0.64795669778931897</x:v>
      </x:c>
      <x:c r="BB96" s="173">
        <x:v>2.4629839646979002</x:v>
      </x:c>
      <x:c r="BC96" s="13">
        <x:v>-0.32364404532875601</x:v>
      </x:c>
      <x:c r="BD96" s="173">
        <x:v>1.6431012717195299</x:v>
      </x:c>
      <x:c r="BE96" s="13">
        <x:v>-2.3944064284709099</x:v>
      </x:c>
      <x:c r="BF96" s="182">
        <x:v>1.8008945462566801</x:v>
      </x:c>
    </x:row>
    <x:row r="97" spans="1:58" ht="12.95" customHeight="1" x14ac:dyDescent="0.2">
      <x:c r="A97" s="39" t="s">
        <x:v>413</x:v>
      </x:c>
      <x:c r="B97" s="40">
        <x:v>3</x:v>
      </x:c>
      <x:c r="C97" s="41">
        <x:v>13.3822319658192</x:v>
      </x:c>
      <x:c r="D97" s="181">
        <x:v>0.39474354139103301</x:v>
      </x:c>
      <x:c r="E97" s="41">
        <x:v>10.7082926531188</x:v>
      </x:c>
      <x:c r="F97" s="181">
        <x:v>0.74124458519894998</x:v>
      </x:c>
      <x:c r="G97" s="41">
        <x:v>12.5224959009033</x:v>
      </x:c>
      <x:c r="H97" s="181">
        <x:v>0.89288785777152102</x:v>
      </x:c>
      <x:c r="I97" s="41">
        <x:v>14.068532481350999</x:v>
      </x:c>
      <x:c r="J97" s="181">
        <x:v>0.51330646293426496</x:v>
      </x:c>
      <x:c r="K97" s="41">
        <x:v>3.0335802654443298</x:v>
      </x:c>
      <x:c r="L97" s="181">
        <x:v>0.95055694786147904</x:v>
      </x:c>
      <x:c r="M97" s="41">
        <x:v>37.778343396409198</x:v>
      </x:c>
      <x:c r="N97" s="181">
        <x:v>0.58020878515487095</x:v>
      </x:c>
      <x:c r="O97" s="41">
        <x:v>39.428525866565202</x:v>
      </x:c>
      <x:c r="P97" s="181">
        <x:v>1.1383443472728201</x:v>
      </x:c>
      <x:c r="Q97" s="41">
        <x:v>40.745143199323799</x:v>
      </x:c>
      <x:c r="R97" s="181">
        <x:v>1.2813612590719901</x:v>
      </x:c>
      <x:c r="S97" s="41">
        <x:v>36.247230584484797</x:v>
      </x:c>
      <x:c r="T97" s="181">
        <x:v>0.72726485618546999</x:v>
      </x:c>
      <x:c r="U97" s="41">
        <x:v>-4.5387458465840202</x:v>
      </x:c>
      <x:c r="V97" s="181">
        <x:v>1.3399876151857499</x:v>
      </x:c>
      <x:c r="W97" s="41">
        <x:v>17.304370558102999</x:v>
      </x:c>
      <x:c r="X97" s="181">
        <x:v>0.40853919182027298</x:v>
      </x:c>
      <x:c r="Y97" s="41">
        <x:v>13.892418812810099</x:v>
      </x:c>
      <x:c r="Z97" s="181">
        <x:v>0.777698725387995</x:v>
      </x:c>
      <x:c r="AA97" s="41">
        <x:v>15.7981954228825</x:v>
      </x:c>
      <x:c r="AB97" s="181">
        <x:v>0.94078683872844004</x:v>
      </x:c>
      <x:c r="AC97" s="41">
        <x:v>18.423331901180401</x:v>
      </x:c>
      <x:c r="AD97" s="181">
        <x:v>0.52076154861419999</x:v>
      </x:c>
      <x:c r="AE97" s="41">
        <x:v>4.3514105311496403</x:v>
      </x:c>
      <x:c r="AF97" s="181">
        <x:v>0.94373014283146195</x:v>
      </x:c>
      <x:c r="AG97" s="41">
        <x:v>31.535054079668502</x:v>
      </x:c>
      <x:c r="AH97" s="181">
        <x:v>0.52229448796363498</x:v>
      </x:c>
      <x:c r="AI97" s="41">
        <x:v>35.970762667505902</x:v>
      </x:c>
      <x:c r="AJ97" s="181">
        <x:v>1.11204677869181</x:v>
      </x:c>
      <x:c r="AK97" s="41">
        <x:v>30.934165476890399</x:v>
      </x:c>
      <x:c r="AL97" s="181">
        <x:v>1.1497304635052901</x:v>
      </x:c>
      <x:c r="AM97" s="41">
        <x:v>31.2609050329838</x:v>
      </x:c>
      <x:c r="AN97" s="181">
        <x:v>0.60039296857109004</x:v>
      </x:c>
      <x:c r="AO97" s="41">
        <x:v>-2.8462449500099498</x:v>
      </x:c>
      <x:c r="AP97" s="181">
        <x:v>1.2341865922647799</x:v>
      </x:c>
      <x:c r="AQ97" s="30"/>
      <x:c r="AR97" s="30"/>
      <x:c r="AS97" s="30"/>
      <x:c r="AT97" s="30"/>
      <x:c r="AU97" s="30"/>
      <x:c r="AV97" s="30"/>
      <x:c r="AW97" s="30"/>
      <x:c r="AX97" s="30"/>
      <x:c r="AY97" s="41">
        <x:v>3.12838533676541</x:v>
      </x:c>
      <x:c r="AZ97" s="181">
        <x:v>0.50498015696577803</x:v>
      </x:c>
      <x:c r="BA97" s="41">
        <x:v>6.5922490573803501</x:v>
      </x:c>
      <x:c r="BB97" s="181">
        <x:v>0.81045297162479901</x:v>
      </x:c>
      <x:c r="BC97" s="41">
        <x:v>-1.5202867554355599</x:v>
      </x:c>
      <x:c r="BD97" s="181">
        <x:v>0.56295729300096997</x:v>
      </x:c>
      <x:c r="BE97" s="41">
        <x:v>-8.2003476387102001</x:v>
      </x:c>
      <x:c r="BF97" s="186">
        <x:v>0.77826727857270495</x:v>
      </x:c>
    </x:row>
    <x:row r="99" spans="1:58" x14ac:dyDescent="0.2">
      <x:c r="A99" s="52" t="s">
        <x:v>556</x:v>
      </x:c>
    </x:row>
    <x:row r="100" spans="1:58" x14ac:dyDescent="0.2">
      <x:c r="A100" s="52" t="s">
        <x:v>414</x:v>
      </x:c>
    </x:row>
    <x:row r="101" spans="1:58" x14ac:dyDescent="0.2">
      <x:c r="A101" s="52" t="s">
        <x:v>415</x:v>
      </x:c>
    </x:row>
    <x:row r="102" spans="1:58" x14ac:dyDescent="0.2">
      <x:c r="A102" s="52" t="s">
        <x:v>416</x:v>
      </x:c>
    </x:row>
    <x:row r="103" spans="1:58" x14ac:dyDescent="0.2">
      <x:c r="A103" s="52" t="s">
        <x:v>417</x:v>
      </x:c>
    </x:row>
    <x:row r="104" spans="1:58" x14ac:dyDescent="0.2">
      <x:c r="A104" s="172" t="str">
        <x:f>HYPERLINK("https://oecdcode.org/disclaimers/cyprus.html", "Information on data for Cyprus: https://oecdcode.org/disclaimers/cyprus.html")</x:f>
        <x:v>Information on data for Cyprus: https://oecdcode.org/disclaimers/cyprus.html</x:v>
      </x:c>
    </x:row>
    <x:row r="105" spans="1:58" x14ac:dyDescent="0.2">
      <x:c r="A105" s="52" t="s">
        <x:v>418</x:v>
      </x:c>
    </x:row>
  </x:sheetData>
  <x:mergeCells count="42">
    <x:mergeCell ref="AY7:BF7"/>
    <x:mergeCell ref="AY8:BF8"/>
    <x:mergeCell ref="AY9:AZ9"/>
    <x:mergeCell ref="BA9:BB9"/>
    <x:mergeCell ref="BC9:BD9"/>
    <x:mergeCell ref="BE9:BF9"/>
    <x:mergeCell ref="AQ7:AX7"/>
    <x:mergeCell ref="AQ8:AX8"/>
    <x:mergeCell ref="AQ9:AR9"/>
    <x:mergeCell ref="AS9:AT9"/>
    <x:mergeCell ref="AU9:AV9"/>
    <x:mergeCell ref="AW9:AX9"/>
    <x:mergeCell ref="AG7:AP7"/>
    <x:mergeCell ref="AG8:AH9"/>
    <x:mergeCell ref="AI8:AP8"/>
    <x:mergeCell ref="AI9:AJ9"/>
    <x:mergeCell ref="AK9:AL9"/>
    <x:mergeCell ref="AM9:AN9"/>
    <x:mergeCell ref="AO9:AP9"/>
    <x:mergeCell ref="W7:AF7"/>
    <x:mergeCell ref="W8:X9"/>
    <x:mergeCell ref="Y8:AF8"/>
    <x:mergeCell ref="Y9:Z9"/>
    <x:mergeCell ref="AA9:AB9"/>
    <x:mergeCell ref="AC9:AD9"/>
    <x:mergeCell ref="AE9:AF9"/>
    <x:mergeCell ref="B6:B10"/>
    <x:mergeCell ref="C6:BF6"/>
    <x:mergeCell ref="C7:L7"/>
    <x:mergeCell ref="C8:D9"/>
    <x:mergeCell ref="E8:L8"/>
    <x:mergeCell ref="E9:F9"/>
    <x:mergeCell ref="G9:H9"/>
    <x:mergeCell ref="I9:J9"/>
    <x:mergeCell ref="K9:L9"/>
    <x:mergeCell ref="M7:V7"/>
    <x:mergeCell ref="M8:N9"/>
    <x:mergeCell ref="O8:V8"/>
    <x:mergeCell ref="O9:P9"/>
    <x:mergeCell ref="Q9:R9"/>
    <x:mergeCell ref="S9:T9"/>
    <x:mergeCell ref="U9:V9"/>
  </x:mergeCells>
  <x:conditionalFormatting sqref="K1:K200">
    <x:cfRule type="expression" dxfId="410" priority="12">
      <x:formula>ABS(K1/L1)&gt;1.95996398454005</x:formula>
    </x:cfRule>
  </x:conditionalFormatting>
  <x:conditionalFormatting sqref="U1:U200">
    <x:cfRule type="expression" dxfId="409" priority="11">
      <x:formula>ABS(U1/V1)&gt;1.95996398454005</x:formula>
    </x:cfRule>
  </x:conditionalFormatting>
  <x:conditionalFormatting sqref="AE1:AE200">
    <x:cfRule type="expression" dxfId="408" priority="10">
      <x:formula>ABS(AE1/AF1)&gt;1.95996398454005</x:formula>
    </x:cfRule>
  </x:conditionalFormatting>
  <x:conditionalFormatting sqref="AO1:AO200">
    <x:cfRule type="expression" dxfId="407" priority="9">
      <x:formula>ABS(AO1/AP1)&gt;1.95996398454005</x:formula>
    </x:cfRule>
  </x:conditionalFormatting>
  <x:conditionalFormatting sqref="AQ1:AQ200">
    <x:cfRule type="expression" dxfId="406" priority="8">
      <x:formula>ABS(AQ1/AR1)&gt;1.95996398454005</x:formula>
    </x:cfRule>
  </x:conditionalFormatting>
  <x:conditionalFormatting sqref="AS1:AS200">
    <x:cfRule type="expression" dxfId="405" priority="7">
      <x:formula>ABS(AS1/AT1)&gt;1.95996398454005</x:formula>
    </x:cfRule>
  </x:conditionalFormatting>
  <x:conditionalFormatting sqref="AU1:AU200">
    <x:cfRule type="expression" dxfId="404" priority="6">
      <x:formula>ABS(AU1/AV1)&gt;1.95996398454005</x:formula>
    </x:cfRule>
  </x:conditionalFormatting>
  <x:conditionalFormatting sqref="AW1:AW200">
    <x:cfRule type="expression" dxfId="403" priority="5">
      <x:formula>ABS(AW1/AX1)&gt;1.95996398454005</x:formula>
    </x:cfRule>
  </x:conditionalFormatting>
  <x:conditionalFormatting sqref="AY1:AY200">
    <x:cfRule type="expression" dxfId="402" priority="4">
      <x:formula>ABS(AY1/AZ1)&gt;1.95996398454005</x:formula>
    </x:cfRule>
  </x:conditionalFormatting>
  <x:conditionalFormatting sqref="BA1:BA200">
    <x:cfRule type="expression" dxfId="401" priority="3">
      <x:formula>ABS(BA1/BB1)&gt;1.95996398454005</x:formula>
    </x:cfRule>
  </x:conditionalFormatting>
  <x:conditionalFormatting sqref="BC1:BC200">
    <x:cfRule type="expression" dxfId="400" priority="2">
      <x:formula>ABS(BC1/BD1)&gt;1.95996398454005</x:formula>
    </x:cfRule>
  </x:conditionalFormatting>
  <x:conditionalFormatting sqref="BE1:BE200">
    <x:cfRule type="expression" dxfId="399" priority="1">
      <x:formula>ABS(BE1/BF1)&gt;1.95996398454005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F00-000000000000}" mc:Ignorable="x14ac xr xr2 xr3">
  <x:dimension ref="A1:CD86"/>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82" x14ac:dyDescent="0.2">
      <x:c r="A1" s="1" t="s">
        <x:v>267</x:v>
      </x:c>
    </x:row>
    <x:row r="2" spans="1:82" x14ac:dyDescent="0.2">
      <x:c r="A2" s="51" t="s">
        <x:v>268</x:v>
      </x:c>
    </x:row>
    <x:row r="3" spans="1:82" x14ac:dyDescent="0.2">
      <x:c r="A3" s="47" t="s">
        <x:v>337</x:v>
      </x:c>
    </x:row>
    <x:row r="4" spans="1:82" x14ac:dyDescent="0.2">
      <x:c r="A4" s="147" t="str">
        <x:f>HYPERLINK("#'TOC'!A1", "Back to TOC")</x:f>
        <x:v>Back to TOC</x:v>
      </x:c>
    </x:row>
    <x:row r="6" spans="1:82" ht="15.95" customHeight="1" x14ac:dyDescent="0.2">
      <x:c r="B6" s="670" t="s">
        <x:v>338</x:v>
      </x:c>
      <x:c r="C6" s="673" t="s">
        <x:v>562</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3"/>
      <x:c r="BW6" s="673"/>
      <x:c r="BX6" s="673"/>
      <x:c r="BY6" s="673"/>
      <x:c r="BZ6" s="673"/>
      <x:c r="CA6" s="673"/>
      <x:c r="CB6" s="673"/>
      <x:c r="CC6" s="673"/>
      <x:c r="CD6" s="674"/>
    </x:row>
    <x:row r="7" spans="1:82" ht="15.95" customHeight="1" x14ac:dyDescent="0.2">
      <x:c r="B7" s="671"/>
      <x:c r="C7" s="675" t="s">
        <x:v>504</x:v>
      </x:c>
      <x:c r="D7" s="675"/>
      <x:c r="E7" s="675"/>
      <x:c r="F7" s="675"/>
      <x:c r="G7" s="675"/>
      <x:c r="H7" s="675"/>
      <x:c r="I7" s="675"/>
      <x:c r="J7" s="675"/>
      <x:c r="K7" s="675"/>
      <x:c r="L7" s="675"/>
      <x:c r="M7" s="675" t="s">
        <x:v>505</x:v>
      </x:c>
      <x:c r="N7" s="675"/>
      <x:c r="O7" s="675"/>
      <x:c r="P7" s="675"/>
      <x:c r="Q7" s="675"/>
      <x:c r="R7" s="675"/>
      <x:c r="S7" s="675"/>
      <x:c r="T7" s="675"/>
      <x:c r="U7" s="675"/>
      <x:c r="V7" s="675"/>
      <x:c r="W7" s="675" t="s">
        <x:v>506</x:v>
      </x:c>
      <x:c r="X7" s="675"/>
      <x:c r="Y7" s="675"/>
      <x:c r="Z7" s="675"/>
      <x:c r="AA7" s="675"/>
      <x:c r="AB7" s="675"/>
      <x:c r="AC7" s="675"/>
      <x:c r="AD7" s="675"/>
      <x:c r="AE7" s="675"/>
      <x:c r="AF7" s="675"/>
      <x:c r="AG7" s="675" t="s">
        <x:v>507</x:v>
      </x:c>
      <x:c r="AH7" s="675"/>
      <x:c r="AI7" s="675"/>
      <x:c r="AJ7" s="675"/>
      <x:c r="AK7" s="675"/>
      <x:c r="AL7" s="675"/>
      <x:c r="AM7" s="675"/>
      <x:c r="AN7" s="675"/>
      <x:c r="AO7" s="675"/>
      <x:c r="AP7" s="675"/>
      <x:c r="AQ7" s="675" t="s">
        <x:v>563</x:v>
      </x:c>
      <x:c r="AR7" s="675"/>
      <x:c r="AS7" s="675"/>
      <x:c r="AT7" s="675"/>
      <x:c r="AU7" s="675"/>
      <x:c r="AV7" s="675"/>
      <x:c r="AW7" s="675"/>
      <x:c r="AX7" s="675"/>
      <x:c r="AY7" s="675"/>
      <x:c r="AZ7" s="675"/>
      <x:c r="BA7" s="675" t="s">
        <x:v>511</x:v>
      </x:c>
      <x:c r="BB7" s="675"/>
      <x:c r="BC7" s="675"/>
      <x:c r="BD7" s="675"/>
      <x:c r="BE7" s="675"/>
      <x:c r="BF7" s="675"/>
      <x:c r="BG7" s="675"/>
      <x:c r="BH7" s="675"/>
      <x:c r="BI7" s="675"/>
      <x:c r="BJ7" s="675"/>
      <x:c r="BK7" s="675" t="s">
        <x:v>514</x:v>
      </x:c>
      <x:c r="BL7" s="675"/>
      <x:c r="BM7" s="675"/>
      <x:c r="BN7" s="675"/>
      <x:c r="BO7" s="675"/>
      <x:c r="BP7" s="675"/>
      <x:c r="BQ7" s="675"/>
      <x:c r="BR7" s="675"/>
      <x:c r="BS7" s="675"/>
      <x:c r="BT7" s="675"/>
      <x:c r="BU7" s="675" t="s">
        <x:v>431</x:v>
      </x:c>
      <x:c r="BV7" s="675"/>
      <x:c r="BW7" s="675"/>
      <x:c r="BX7" s="675"/>
      <x:c r="BY7" s="675"/>
      <x:c r="BZ7" s="675"/>
      <x:c r="CA7" s="675"/>
      <x:c r="CB7" s="675"/>
      <x:c r="CC7" s="675"/>
      <x:c r="CD7" s="710"/>
    </x:row>
    <x:row r="8" spans="1:82" ht="32.1" customHeight="1" x14ac:dyDescent="0.2">
      <x:c r="B8" s="671"/>
      <x:c r="C8" s="676" t="s">
        <x:v>482</x:v>
      </x:c>
      <x:c r="D8" s="676"/>
      <x:c r="E8" s="676" t="s">
        <x:v>434</x:v>
      </x:c>
      <x:c r="F8" s="676"/>
      <x:c r="G8" s="676" t="s">
        <x:v>435</x:v>
      </x:c>
      <x:c r="H8" s="676"/>
      <x:c r="I8" s="676" t="s">
        <x:v>483</x:v>
      </x:c>
      <x:c r="J8" s="676"/>
      <x:c r="K8" s="676" t="s">
        <x:v>436</x:v>
      </x:c>
      <x:c r="L8" s="676"/>
      <x:c r="M8" s="676" t="s">
        <x:v>482</x:v>
      </x:c>
      <x:c r="N8" s="676"/>
      <x:c r="O8" s="676" t="s">
        <x:v>434</x:v>
      </x:c>
      <x:c r="P8" s="676"/>
      <x:c r="Q8" s="676" t="s">
        <x:v>435</x:v>
      </x:c>
      <x:c r="R8" s="676"/>
      <x:c r="S8" s="676" t="s">
        <x:v>483</x:v>
      </x:c>
      <x:c r="T8" s="676"/>
      <x:c r="U8" s="676" t="s">
        <x:v>436</x:v>
      </x:c>
      <x:c r="V8" s="676"/>
      <x:c r="W8" s="676" t="s">
        <x:v>482</x:v>
      </x:c>
      <x:c r="X8" s="676"/>
      <x:c r="Y8" s="676" t="s">
        <x:v>434</x:v>
      </x:c>
      <x:c r="Z8" s="676"/>
      <x:c r="AA8" s="676" t="s">
        <x:v>435</x:v>
      </x:c>
      <x:c r="AB8" s="676"/>
      <x:c r="AC8" s="676" t="s">
        <x:v>483</x:v>
      </x:c>
      <x:c r="AD8" s="676"/>
      <x:c r="AE8" s="676" t="s">
        <x:v>436</x:v>
      </x:c>
      <x:c r="AF8" s="676"/>
      <x:c r="AG8" s="676" t="s">
        <x:v>482</x:v>
      </x:c>
      <x:c r="AH8" s="676"/>
      <x:c r="AI8" s="676" t="s">
        <x:v>434</x:v>
      </x:c>
      <x:c r="AJ8" s="676"/>
      <x:c r="AK8" s="676" t="s">
        <x:v>435</x:v>
      </x:c>
      <x:c r="AL8" s="676"/>
      <x:c r="AM8" s="676" t="s">
        <x:v>483</x:v>
      </x:c>
      <x:c r="AN8" s="676"/>
      <x:c r="AO8" s="676" t="s">
        <x:v>436</x:v>
      </x:c>
      <x:c r="AP8" s="676"/>
      <x:c r="AQ8" s="676" t="s">
        <x:v>482</x:v>
      </x:c>
      <x:c r="AR8" s="676"/>
      <x:c r="AS8" s="676" t="s">
        <x:v>434</x:v>
      </x:c>
      <x:c r="AT8" s="676"/>
      <x:c r="AU8" s="676" t="s">
        <x:v>435</x:v>
      </x:c>
      <x:c r="AV8" s="676"/>
      <x:c r="AW8" s="676" t="s">
        <x:v>483</x:v>
      </x:c>
      <x:c r="AX8" s="676"/>
      <x:c r="AY8" s="676" t="s">
        <x:v>436</x:v>
      </x:c>
      <x:c r="AZ8" s="676"/>
      <x:c r="BA8" s="676" t="s">
        <x:v>482</x:v>
      </x:c>
      <x:c r="BB8" s="676"/>
      <x:c r="BC8" s="676" t="s">
        <x:v>434</x:v>
      </x:c>
      <x:c r="BD8" s="676"/>
      <x:c r="BE8" s="676" t="s">
        <x:v>435</x:v>
      </x:c>
      <x:c r="BF8" s="676"/>
      <x:c r="BG8" s="676" t="s">
        <x:v>483</x:v>
      </x:c>
      <x:c r="BH8" s="676"/>
      <x:c r="BI8" s="676" t="s">
        <x:v>436</x:v>
      </x:c>
      <x:c r="BJ8" s="676"/>
      <x:c r="BK8" s="676" t="s">
        <x:v>482</x:v>
      </x:c>
      <x:c r="BL8" s="676"/>
      <x:c r="BM8" s="676" t="s">
        <x:v>434</x:v>
      </x:c>
      <x:c r="BN8" s="676"/>
      <x:c r="BO8" s="676" t="s">
        <x:v>435</x:v>
      </x:c>
      <x:c r="BP8" s="676"/>
      <x:c r="BQ8" s="676" t="s">
        <x:v>483</x:v>
      </x:c>
      <x:c r="BR8" s="676"/>
      <x:c r="BS8" s="676" t="s">
        <x:v>436</x:v>
      </x:c>
      <x:c r="BT8" s="676"/>
      <x:c r="BU8" s="676" t="s">
        <x:v>482</x:v>
      </x:c>
      <x:c r="BV8" s="676"/>
      <x:c r="BW8" s="676" t="s">
        <x:v>434</x:v>
      </x:c>
      <x:c r="BX8" s="676"/>
      <x:c r="BY8" s="676" t="s">
        <x:v>435</x:v>
      </x:c>
      <x:c r="BZ8" s="676"/>
      <x:c r="CA8" s="676" t="s">
        <x:v>483</x:v>
      </x:c>
      <x:c r="CB8" s="676"/>
      <x:c r="CC8" s="676" t="s">
        <x:v>436</x:v>
      </x:c>
      <x:c r="CD8" s="711"/>
    </x:row>
    <x:row r="9" spans="1:82" ht="15" customHeight="1" x14ac:dyDescent="0.2">
      <x:c r="B9" s="671"/>
      <x:c r="C9" s="677"/>
      <x:c r="D9" s="677"/>
      <x:c r="E9" s="677"/>
      <x:c r="F9" s="677"/>
      <x:c r="G9" s="677"/>
      <x:c r="H9" s="677"/>
      <x:c r="I9" s="676"/>
      <x:c r="J9" s="676"/>
      <x:c r="K9" s="676"/>
      <x:c r="L9" s="676"/>
      <x:c r="M9" s="677"/>
      <x:c r="N9" s="677"/>
      <x:c r="O9" s="677"/>
      <x:c r="P9" s="677"/>
      <x:c r="Q9" s="677"/>
      <x:c r="R9" s="677"/>
      <x:c r="S9" s="676"/>
      <x:c r="T9" s="676"/>
      <x:c r="U9" s="676"/>
      <x:c r="V9" s="676"/>
      <x:c r="W9" s="677"/>
      <x:c r="X9" s="677"/>
      <x:c r="Y9" s="677"/>
      <x:c r="Z9" s="677"/>
      <x:c r="AA9" s="677"/>
      <x:c r="AB9" s="677"/>
      <x:c r="AC9" s="676"/>
      <x:c r="AD9" s="676"/>
      <x:c r="AE9" s="676"/>
      <x:c r="AF9" s="676"/>
      <x:c r="AG9" s="677"/>
      <x:c r="AH9" s="677"/>
      <x:c r="AI9" s="677"/>
      <x:c r="AJ9" s="677"/>
      <x:c r="AK9" s="677"/>
      <x:c r="AL9" s="677"/>
      <x:c r="AM9" s="676"/>
      <x:c r="AN9" s="676"/>
      <x:c r="AO9" s="676"/>
      <x:c r="AP9" s="676"/>
      <x:c r="AQ9" s="677"/>
      <x:c r="AR9" s="677"/>
      <x:c r="AS9" s="677"/>
      <x:c r="AT9" s="677"/>
      <x:c r="AU9" s="677"/>
      <x:c r="AV9" s="677"/>
      <x:c r="AW9" s="676"/>
      <x:c r="AX9" s="676"/>
      <x:c r="AY9" s="676"/>
      <x:c r="AZ9" s="676"/>
      <x:c r="BA9" s="677"/>
      <x:c r="BB9" s="677"/>
      <x:c r="BC9" s="677"/>
      <x:c r="BD9" s="677"/>
      <x:c r="BE9" s="677"/>
      <x:c r="BF9" s="677"/>
      <x:c r="BG9" s="676"/>
      <x:c r="BH9" s="676"/>
      <x:c r="BI9" s="676"/>
      <x:c r="BJ9" s="676"/>
      <x:c r="BK9" s="677"/>
      <x:c r="BL9" s="677"/>
      <x:c r="BM9" s="677"/>
      <x:c r="BN9" s="677"/>
      <x:c r="BO9" s="677"/>
      <x:c r="BP9" s="677"/>
      <x:c r="BQ9" s="676"/>
      <x:c r="BR9" s="676"/>
      <x:c r="BS9" s="676"/>
      <x:c r="BT9" s="676"/>
      <x:c r="BU9" s="677"/>
      <x:c r="BV9" s="677"/>
      <x:c r="BW9" s="677"/>
      <x:c r="BX9" s="677"/>
      <x:c r="BY9" s="677"/>
      <x:c r="BZ9" s="677"/>
      <x:c r="CA9" s="676"/>
      <x:c r="CB9" s="676"/>
      <x:c r="CC9" s="676"/>
      <x:c r="CD9" s="711"/>
    </x:row>
    <x:row r="10" spans="1:82" ht="15.95" customHeight="1" x14ac:dyDescent="0.2">
      <x:c r="B10" s="672"/>
      <x:c r="C10" s="4" t="s">
        <x:v>343</x:v>
      </x:c>
      <x:c r="D10" s="4" t="s">
        <x:v>342</x:v>
      </x:c>
      <x:c r="E10" s="4" t="s">
        <x:v>343</x:v>
      </x:c>
      <x:c r="F10" s="4" t="s">
        <x:v>342</x:v>
      </x:c>
      <x:c r="G10" s="4" t="s">
        <x:v>343</x:v>
      </x:c>
      <x:c r="H10" s="4" t="s">
        <x:v>342</x:v>
      </x:c>
      <x:c r="I10" s="4" t="s">
        <x:v>347</x:v>
      </x:c>
      <x:c r="J10" s="4" t="s">
        <x:v>342</x:v>
      </x:c>
      <x:c r="K10" s="4" t="s">
        <x:v>347</x:v>
      </x:c>
      <x:c r="L10" s="4" t="s">
        <x:v>342</x:v>
      </x:c>
      <x:c r="M10" s="4" t="s">
        <x:v>343</x:v>
      </x:c>
      <x:c r="N10" s="4" t="s">
        <x:v>342</x:v>
      </x:c>
      <x:c r="O10" s="4" t="s">
        <x:v>343</x:v>
      </x:c>
      <x:c r="P10" s="4" t="s">
        <x:v>342</x:v>
      </x:c>
      <x:c r="Q10" s="4" t="s">
        <x:v>343</x:v>
      </x:c>
      <x:c r="R10" s="4" t="s">
        <x:v>342</x:v>
      </x:c>
      <x:c r="S10" s="4" t="s">
        <x:v>347</x:v>
      </x:c>
      <x:c r="T10" s="4" t="s">
        <x:v>342</x:v>
      </x:c>
      <x:c r="U10" s="4" t="s">
        <x:v>347</x:v>
      </x:c>
      <x:c r="V10" s="4" t="s">
        <x:v>342</x:v>
      </x:c>
      <x:c r="W10" s="4" t="s">
        <x:v>343</x:v>
      </x:c>
      <x:c r="X10" s="4" t="s">
        <x:v>342</x:v>
      </x:c>
      <x:c r="Y10" s="4" t="s">
        <x:v>343</x:v>
      </x:c>
      <x:c r="Z10" s="4" t="s">
        <x:v>342</x:v>
      </x:c>
      <x:c r="AA10" s="4" t="s">
        <x:v>343</x:v>
      </x:c>
      <x:c r="AB10" s="4" t="s">
        <x:v>342</x:v>
      </x:c>
      <x:c r="AC10" s="4" t="s">
        <x:v>347</x:v>
      </x:c>
      <x:c r="AD10" s="4" t="s">
        <x:v>342</x:v>
      </x:c>
      <x:c r="AE10" s="4" t="s">
        <x:v>347</x:v>
      </x:c>
      <x:c r="AF10" s="4" t="s">
        <x:v>342</x:v>
      </x:c>
      <x:c r="AG10" s="4" t="s">
        <x:v>343</x:v>
      </x:c>
      <x:c r="AH10" s="4" t="s">
        <x:v>342</x:v>
      </x:c>
      <x:c r="AI10" s="4" t="s">
        <x:v>343</x:v>
      </x:c>
      <x:c r="AJ10" s="4" t="s">
        <x:v>342</x:v>
      </x:c>
      <x:c r="AK10" s="4" t="s">
        <x:v>343</x:v>
      </x:c>
      <x:c r="AL10" s="4" t="s">
        <x:v>342</x:v>
      </x:c>
      <x:c r="AM10" s="4" t="s">
        <x:v>347</x:v>
      </x:c>
      <x:c r="AN10" s="4" t="s">
        <x:v>342</x:v>
      </x:c>
      <x:c r="AO10" s="4" t="s">
        <x:v>347</x:v>
      </x:c>
      <x:c r="AP10" s="4" t="s">
        <x:v>342</x:v>
      </x:c>
      <x:c r="AQ10" s="4" t="s">
        <x:v>343</x:v>
      </x:c>
      <x:c r="AR10" s="4" t="s">
        <x:v>342</x:v>
      </x:c>
      <x:c r="AS10" s="4" t="s">
        <x:v>343</x:v>
      </x:c>
      <x:c r="AT10" s="4" t="s">
        <x:v>342</x:v>
      </x:c>
      <x:c r="AU10" s="4" t="s">
        <x:v>343</x:v>
      </x:c>
      <x:c r="AV10" s="4" t="s">
        <x:v>342</x:v>
      </x:c>
      <x:c r="AW10" s="4" t="s">
        <x:v>347</x:v>
      </x:c>
      <x:c r="AX10" s="4" t="s">
        <x:v>342</x:v>
      </x:c>
      <x:c r="AY10" s="4" t="s">
        <x:v>347</x:v>
      </x:c>
      <x:c r="AZ10" s="4" t="s">
        <x:v>342</x:v>
      </x:c>
      <x:c r="BA10" s="4" t="s">
        <x:v>343</x:v>
      </x:c>
      <x:c r="BB10" s="4" t="s">
        <x:v>342</x:v>
      </x:c>
      <x:c r="BC10" s="4" t="s">
        <x:v>343</x:v>
      </x:c>
      <x:c r="BD10" s="4" t="s">
        <x:v>342</x:v>
      </x:c>
      <x:c r="BE10" s="4" t="s">
        <x:v>343</x:v>
      </x:c>
      <x:c r="BF10" s="4" t="s">
        <x:v>342</x:v>
      </x:c>
      <x:c r="BG10" s="4" t="s">
        <x:v>347</x:v>
      </x:c>
      <x:c r="BH10" s="4" t="s">
        <x:v>342</x:v>
      </x:c>
      <x:c r="BI10" s="4" t="s">
        <x:v>347</x:v>
      </x:c>
      <x:c r="BJ10" s="4" t="s">
        <x:v>342</x:v>
      </x:c>
      <x:c r="BK10" s="4" t="s">
        <x:v>343</x:v>
      </x:c>
      <x:c r="BL10" s="4" t="s">
        <x:v>342</x:v>
      </x:c>
      <x:c r="BM10" s="4" t="s">
        <x:v>343</x:v>
      </x:c>
      <x:c r="BN10" s="4" t="s">
        <x:v>342</x:v>
      </x:c>
      <x:c r="BO10" s="4" t="s">
        <x:v>343</x:v>
      </x:c>
      <x:c r="BP10" s="4" t="s">
        <x:v>342</x:v>
      </x:c>
      <x:c r="BQ10" s="4" t="s">
        <x:v>347</x:v>
      </x:c>
      <x:c r="BR10" s="4" t="s">
        <x:v>342</x:v>
      </x:c>
      <x:c r="BS10" s="4" t="s">
        <x:v>347</x:v>
      </x:c>
      <x:c r="BT10" s="4" t="s">
        <x:v>342</x:v>
      </x:c>
      <x:c r="BU10" s="4" t="s">
        <x:v>343</x:v>
      </x:c>
      <x:c r="BV10" s="4" t="s">
        <x:v>342</x:v>
      </x:c>
      <x:c r="BW10" s="4" t="s">
        <x:v>343</x:v>
      </x:c>
      <x:c r="BX10" s="4" t="s">
        <x:v>342</x:v>
      </x:c>
      <x:c r="BY10" s="4" t="s">
        <x:v>343</x:v>
      </x:c>
      <x:c r="BZ10" s="4" t="s">
        <x:v>342</x:v>
      </x:c>
      <x:c r="CA10" s="4" t="s">
        <x:v>347</x:v>
      </x:c>
      <x:c r="CB10" s="4" t="s">
        <x:v>342</x:v>
      </x:c>
      <x:c r="CC10" s="4" t="s">
        <x:v>347</x:v>
      </x:c>
      <x:c r="CD10" s="5" t="s">
        <x:v>342</x:v>
      </x:c>
    </x:row>
    <x:row r="11" spans="1:82" ht="12.95" customHeight="1" x14ac:dyDescent="0.2">
      <x:c r="A11" s="6"/>
      <x:c r="B11" s="7"/>
      <x:c r="C11" s="8" t="s">
        <x:v>2075</x:v>
      </x:c>
      <x:c r="D11" s="179" t="s">
        <x:v>2076</x:v>
      </x:c>
      <x:c r="E11" s="8" t="s">
        <x:v>2077</x:v>
      </x:c>
      <x:c r="F11" s="179" t="s">
        <x:v>2078</x:v>
      </x:c>
      <x:c r="G11" s="8" t="s">
        <x:v>1713</x:v>
      </x:c>
      <x:c r="H11" s="179" t="s">
        <x:v>1714</x:v>
      </x:c>
      <x:c r="I11" s="8" t="s">
        <x:v>2079</x:v>
      </x:c>
      <x:c r="J11" s="179" t="s">
        <x:v>2080</x:v>
      </x:c>
      <x:c r="K11" s="8" t="s">
        <x:v>2081</x:v>
      </x:c>
      <x:c r="L11" s="179" t="s">
        <x:v>2082</x:v>
      </x:c>
      <x:c r="M11" s="8" t="s">
        <x:v>2083</x:v>
      </x:c>
      <x:c r="N11" s="179" t="s">
        <x:v>2084</x:v>
      </x:c>
      <x:c r="O11" s="8" t="s">
        <x:v>2085</x:v>
      </x:c>
      <x:c r="P11" s="179" t="s">
        <x:v>2086</x:v>
      </x:c>
      <x:c r="Q11" s="8" t="s">
        <x:v>1723</x:v>
      </x:c>
      <x:c r="R11" s="179" t="s">
        <x:v>1724</x:v>
      </x:c>
      <x:c r="S11" s="8" t="s">
        <x:v>2087</x:v>
      </x:c>
      <x:c r="T11" s="179" t="s">
        <x:v>2088</x:v>
      </x:c>
      <x:c r="U11" s="8" t="s">
        <x:v>2089</x:v>
      </x:c>
      <x:c r="V11" s="179" t="s">
        <x:v>2090</x:v>
      </x:c>
      <x:c r="W11" s="8" t="s">
        <x:v>2091</x:v>
      </x:c>
      <x:c r="X11" s="179" t="s">
        <x:v>2092</x:v>
      </x:c>
      <x:c r="Y11" s="8" t="s">
        <x:v>2093</x:v>
      </x:c>
      <x:c r="Z11" s="179" t="s">
        <x:v>2094</x:v>
      </x:c>
      <x:c r="AA11" s="8" t="s">
        <x:v>1733</x:v>
      </x:c>
      <x:c r="AB11" s="179" t="s">
        <x:v>1734</x:v>
      </x:c>
      <x:c r="AC11" s="8" t="s">
        <x:v>2095</x:v>
      </x:c>
      <x:c r="AD11" s="179" t="s">
        <x:v>2096</x:v>
      </x:c>
      <x:c r="AE11" s="8" t="s">
        <x:v>2097</x:v>
      </x:c>
      <x:c r="AF11" s="179" t="s">
        <x:v>2098</x:v>
      </x:c>
      <x:c r="AG11" s="8" t="s">
        <x:v>2099</x:v>
      </x:c>
      <x:c r="AH11" s="179" t="s">
        <x:v>2100</x:v>
      </x:c>
      <x:c r="AI11" s="8" t="s">
        <x:v>2101</x:v>
      </x:c>
      <x:c r="AJ11" s="179" t="s">
        <x:v>2102</x:v>
      </x:c>
      <x:c r="AK11" s="8" t="s">
        <x:v>1743</x:v>
      </x:c>
      <x:c r="AL11" s="179" t="s">
        <x:v>1744</x:v>
      </x:c>
      <x:c r="AM11" s="8" t="s">
        <x:v>2103</x:v>
      </x:c>
      <x:c r="AN11" s="179" t="s">
        <x:v>2104</x:v>
      </x:c>
      <x:c r="AO11" s="8" t="s">
        <x:v>2105</x:v>
      </x:c>
      <x:c r="AP11" s="179" t="s">
        <x:v>2106</x:v>
      </x:c>
      <x:c r="AQ11" s="8" t="s">
        <x:v>2107</x:v>
      </x:c>
      <x:c r="AR11" s="179" t="s">
        <x:v>2108</x:v>
      </x:c>
      <x:c r="AS11" s="8" t="s">
        <x:v>2109</x:v>
      </x:c>
      <x:c r="AT11" s="179" t="s">
        <x:v>2110</x:v>
      </x:c>
      <x:c r="AU11" s="8" t="s">
        <x:v>2111</x:v>
      </x:c>
      <x:c r="AV11" s="179" t="s">
        <x:v>2112</x:v>
      </x:c>
      <x:c r="AW11" s="8" t="s">
        <x:v>2113</x:v>
      </x:c>
      <x:c r="AX11" s="179" t="s">
        <x:v>2114</x:v>
      </x:c>
      <x:c r="AY11" s="8" t="s">
        <x:v>2115</x:v>
      </x:c>
      <x:c r="AZ11" s="179" t="s">
        <x:v>2116</x:v>
      </x:c>
      <x:c r="BA11" s="8" t="s">
        <x:v>2117</x:v>
      </x:c>
      <x:c r="BB11" s="179" t="s">
        <x:v>2118</x:v>
      </x:c>
      <x:c r="BC11" s="8" t="s">
        <x:v>2119</x:v>
      </x:c>
      <x:c r="BD11" s="179" t="s">
        <x:v>2120</x:v>
      </x:c>
      <x:c r="BE11" s="8" t="s">
        <x:v>1783</x:v>
      </x:c>
      <x:c r="BF11" s="179" t="s">
        <x:v>1784</x:v>
      </x:c>
      <x:c r="BG11" s="8" t="s">
        <x:v>2121</x:v>
      </x:c>
      <x:c r="BH11" s="179" t="s">
        <x:v>2122</x:v>
      </x:c>
      <x:c r="BI11" s="8" t="s">
        <x:v>2123</x:v>
      </x:c>
      <x:c r="BJ11" s="179" t="s">
        <x:v>2124</x:v>
      </x:c>
      <x:c r="BK11" s="8" t="s">
        <x:v>2125</x:v>
      </x:c>
      <x:c r="BL11" s="179" t="s">
        <x:v>2126</x:v>
      </x:c>
      <x:c r="BM11" s="8" t="s">
        <x:v>2127</x:v>
      </x:c>
      <x:c r="BN11" s="179" t="s">
        <x:v>2128</x:v>
      </x:c>
      <x:c r="BO11" s="8" t="s">
        <x:v>1813</x:v>
      </x:c>
      <x:c r="BP11" s="179" t="s">
        <x:v>1814</x:v>
      </x:c>
      <x:c r="BQ11" s="8" t="s">
        <x:v>2129</x:v>
      </x:c>
      <x:c r="BR11" s="179" t="s">
        <x:v>2130</x:v>
      </x:c>
      <x:c r="BS11" s="8" t="s">
        <x:v>2131</x:v>
      </x:c>
      <x:c r="BT11" s="179" t="s">
        <x:v>2132</x:v>
      </x:c>
      <x:c r="BU11" s="8" t="s">
        <x:v>2133</x:v>
      </x:c>
      <x:c r="BV11" s="179" t="s">
        <x:v>2134</x:v>
      </x:c>
      <x:c r="BW11" s="8" t="s">
        <x:v>2135</x:v>
      </x:c>
      <x:c r="BX11" s="179" t="s">
        <x:v>2136</x:v>
      </x:c>
      <x:c r="BY11" s="8" t="s">
        <x:v>1823</x:v>
      </x:c>
      <x:c r="BZ11" s="179" t="s">
        <x:v>1824</x:v>
      </x:c>
      <x:c r="CA11" s="8" t="s">
        <x:v>2137</x:v>
      </x:c>
      <x:c r="CB11" s="179" t="s">
        <x:v>2138</x:v>
      </x:c>
      <x:c r="CC11" s="8" t="s">
        <x:v>2139</x:v>
      </x:c>
      <x:c r="CD11" s="185" t="s">
        <x:v>2140</x:v>
      </x:c>
    </x:row>
    <x:row r="12" spans="1:82" ht="12.95" customHeight="1" x14ac:dyDescent="0.2">
      <x:c r="A12" s="2" t="s">
        <x:v>355</x:v>
      </x:c>
      <x:c r="B12" s="12">
        <x:v>2</x:v>
      </x:c>
      <x:c r="C12" s="13">
        <x:v>2.3671291952544</x:v>
      </x:c>
      <x:c r="D12" s="173">
        <x:v>0.45289750591066402</x:v>
      </x:c>
      <x:c r="E12" s="13">
        <x:v>3.9015449856642501</x:v>
      </x:c>
      <x:c r="F12" s="173">
        <x:v>0.51570082187935695</x:v>
      </x:c>
      <x:c r="G12" s="13">
        <x:v>4.4694709213381003</x:v>
      </x:c>
      <x:c r="H12" s="173">
        <x:v>0.51717728811085495</x:v>
      </x:c>
      <x:c r="I12" s="13">
        <x:v>2.1023417260836998</x:v>
      </x:c>
      <x:c r="J12" s="173">
        <x:v>0.68745072419614095</x:v>
      </x:c>
      <x:c r="K12" s="13">
        <x:v>0.56792593567385297</x:v>
      </x:c>
      <x:c r="L12" s="173">
        <x:v>0.73035586190893398</x:v>
      </x:c>
      <x:c r="M12" s="13">
        <x:v>2.8149991962855498</x:v>
      </x:c>
      <x:c r="N12" s="173">
        <x:v>0.47163475015763001</x:v>
      </x:c>
      <x:c r="O12" s="13">
        <x:v>3.2205449895315899</x:v>
      </x:c>
      <x:c r="P12" s="173">
        <x:v>0.42885424297223002</x:v>
      </x:c>
      <x:c r="Q12" s="13">
        <x:v>3.4273103269330099</x:v>
      </x:c>
      <x:c r="R12" s="173">
        <x:v>0.46486640872131402</x:v>
      </x:c>
      <x:c r="S12" s="13">
        <x:v>0.61231113064746101</x:v>
      </x:c>
      <x:c r="T12" s="173">
        <x:v>0.662223614433751</x:v>
      </x:c>
      <x:c r="U12" s="13">
        <x:v>0.206765337401419</x:v>
      </x:c>
      <x:c r="V12" s="173">
        <x:v>0.63246876576850497</x:v>
      </x:c>
      <x:c r="W12" s="13">
        <x:v>3.7195876839248299</x:v>
      </x:c>
      <x:c r="X12" s="173">
        <x:v>0.54026626980033499</x:v>
      </x:c>
      <x:c r="Y12" s="13">
        <x:v>5.4108254143085102</x:v>
      </x:c>
      <x:c r="Z12" s="173">
        <x:v>0.56582005093853005</x:v>
      </x:c>
      <x:c r="AA12" s="13">
        <x:v>5.77044751210458</x:v>
      </x:c>
      <x:c r="AB12" s="173">
        <x:v>0.65709590857904798</x:v>
      </x:c>
      <x:c r="AC12" s="13">
        <x:v>2.0508598281797501</x:v>
      </x:c>
      <x:c r="AD12" s="173">
        <x:v>0.85068365175034</x:v>
      </x:c>
      <x:c r="AE12" s="13">
        <x:v>0.35962209779607002</x:v>
      </x:c>
      <x:c r="AF12" s="173">
        <x:v>0.86713745341520398</x:v>
      </x:c>
      <x:c r="AG12" s="13">
        <x:v>3.3291638779291701</x:v>
      </x:c>
      <x:c r="AH12" s="173">
        <x:v>0.40222457075419699</x:v>
      </x:c>
      <x:c r="AI12" s="13">
        <x:v>5.9815645053225603</x:v>
      </x:c>
      <x:c r="AJ12" s="173">
        <x:v>0.50681371255496999</x:v>
      </x:c>
      <x:c r="AK12" s="13">
        <x:v>4.9141988016654103</x:v>
      </x:c>
      <x:c r="AL12" s="173">
        <x:v>0.56963444001441099</x:v>
      </x:c>
      <x:c r="AM12" s="13">
        <x:v>1.58503492373624</x:v>
      </x:c>
      <x:c r="AN12" s="173">
        <x:v>0.69732919096287005</x:v>
      </x:c>
      <x:c r="AO12" s="13">
        <x:v>-1.06736570365716</x:v>
      </x:c>
      <x:c r="AP12" s="173">
        <x:v>0.76245887396257905</x:v>
      </x:c>
      <x:c r="AQ12" s="13">
        <x:v>13.642165541210099</x:v>
      </x:c>
      <x:c r="AR12" s="173">
        <x:v>0.877508781066072</x:v>
      </x:c>
      <x:c r="AS12" s="13">
        <x:v>11.4421562023968</x:v>
      </x:c>
      <x:c r="AT12" s="173">
        <x:v>0.79472167812371297</x:v>
      </x:c>
      <x:c r="AU12" s="13">
        <x:v>12.2174113242855</x:v>
      </x:c>
      <x:c r="AV12" s="173">
        <x:v>0.85817067651099599</x:v>
      </x:c>
      <x:c r="AW12" s="13">
        <x:v>-1.4247542169245599</x:v>
      </x:c>
      <x:c r="AX12" s="173">
        <x:v>1.2273868872003699</x:v>
      </x:c>
      <x:c r="AY12" s="13">
        <x:v>0.77525512188872403</x:v>
      </x:c>
      <x:c r="AZ12" s="173">
        <x:v>1.1696321882126499</x:v>
      </x:c>
      <x:c r="BA12" s="13">
        <x:v>3.83848198696945</x:v>
      </x:c>
      <x:c r="BB12" s="173">
        <x:v>0.56073237282866895</x:v>
      </x:c>
      <x:c r="BC12" s="13">
        <x:v>5.3987936019380598</x:v>
      </x:c>
      <x:c r="BD12" s="173">
        <x:v>0.44183375230406502</x:v>
      </x:c>
      <x:c r="BE12" s="13">
        <x:v>7.5946657431134703</x:v>
      </x:c>
      <x:c r="BF12" s="173">
        <x:v>0.62851494064179902</x:v>
      </x:c>
      <x:c r="BG12" s="13">
        <x:v>3.7561837561440199</x:v>
      </x:c>
      <x:c r="BH12" s="173">
        <x:v>0.84228963222162101</x:v>
      </x:c>
      <x:c r="BI12" s="13">
        <x:v>2.1958721411754101</x:v>
      </x:c>
      <x:c r="BJ12" s="173">
        <x:v>0.76827605408801702</x:v>
      </x:c>
      <x:c r="BK12" s="13">
        <x:v>8.2214175841287904</x:v>
      </x:c>
      <x:c r="BL12" s="173">
        <x:v>0.79405225382061495</x:v>
      </x:c>
      <x:c r="BM12" s="13">
        <x:v>11.518396004106799</x:v>
      </x:c>
      <x:c r="BN12" s="173">
        <x:v>0.65272163295755903</x:v>
      </x:c>
      <x:c r="BO12" s="13">
        <x:v>11.258040527747299</x:v>
      </x:c>
      <x:c r="BP12" s="173">
        <x:v>0.78288126531547497</x:v>
      </x:c>
      <x:c r="BQ12" s="13">
        <x:v>3.0366229436185099</x:v>
      </x:c>
      <x:c r="BR12" s="173">
        <x:v>1.11508836303656</x:v>
      </x:c>
      <x:c r="BS12" s="13">
        <x:v>-0.260355476359448</x:v>
      </x:c>
      <x:c r="BT12" s="173">
        <x:v>1.0192882839083099</x:v>
      </x:c>
      <x:c r="BU12" s="13">
        <x:v>4.4263969792671896</x:v>
      </x:c>
      <x:c r="BV12" s="173">
        <x:v>0.68182013385419604</x:v>
      </x:c>
      <x:c r="BW12" s="13">
        <x:v>7.2355370437023296</x:v>
      </x:c>
      <x:c r="BX12" s="173">
        <x:v>0.53843882809469001</x:v>
      </x:c>
      <x:c r="BY12" s="13">
        <x:v>7.2573460861546799</x:v>
      </x:c>
      <x:c r="BZ12" s="173">
        <x:v>0.64741089844236399</x:v>
      </x:c>
      <x:c r="CA12" s="13">
        <x:v>2.8309491068874801</x:v>
      </x:c>
      <x:c r="CB12" s="173">
        <x:v>0.94022314710440003</x:v>
      </x:c>
      <x:c r="CC12" s="13">
        <x:v>2.18090424523441E-2</x:v>
      </x:c>
      <x:c r="CD12" s="182">
        <x:v>0.84205536814507198</x:v>
      </x:c>
    </x:row>
    <x:row r="13" spans="1:82" ht="12.95" customHeight="1" x14ac:dyDescent="0.2">
      <x:c r="A13" s="2" t="s">
        <x:v>356</x:v>
      </x:c>
      <x:c r="B13" s="12">
        <x:v>2</x:v>
      </x:c>
      <x:c r="C13" s="13" t="s">
        <x:v>490</x:v>
      </x:c>
      <x:c r="D13" s="173" t="s">
        <x:v>490</x:v>
      </x:c>
      <x:c r="E13" s="13">
        <x:v>3.9333786522895502</x:v>
      </x:c>
      <x:c r="F13" s="173">
        <x:v>0.35347569882722601</x:v>
      </x:c>
      <x:c r="G13" s="13">
        <x:v>4.1011832116404596</x:v>
      </x:c>
      <x:c r="H13" s="173">
        <x:v>0.30585145689778198</x:v>
      </x:c>
      <x:c r="I13" s="13" t="s">
        <x:v>490</x:v>
      </x:c>
      <x:c r="J13" s="173" t="s">
        <x:v>490</x:v>
      </x:c>
      <x:c r="K13" s="13">
        <x:v>0.16780455935090899</x:v>
      </x:c>
      <x:c r="L13" s="173">
        <x:v>0.46742933513836199</x:v>
      </x:c>
      <x:c r="M13" s="13" t="s">
        <x:v>490</x:v>
      </x:c>
      <x:c r="N13" s="173" t="s">
        <x:v>490</x:v>
      </x:c>
      <x:c r="O13" s="13">
        <x:v>5.6577610247712604</x:v>
      </x:c>
      <x:c r="P13" s="173">
        <x:v>0.36920183715689803</x:v>
      </x:c>
      <x:c r="Q13" s="13">
        <x:v>7.0964373837180696</x:v>
      </x:c>
      <x:c r="R13" s="173">
        <x:v>0.60563876117218496</x:v>
      </x:c>
      <x:c r="S13" s="13" t="s">
        <x:v>490</x:v>
      </x:c>
      <x:c r="T13" s="173" t="s">
        <x:v>490</x:v>
      </x:c>
      <x:c r="U13" s="13">
        <x:v>1.4386763589467999</x:v>
      </x:c>
      <x:c r="V13" s="173">
        <x:v>0.70930127984813895</x:v>
      </x:c>
      <x:c r="W13" s="13" t="s">
        <x:v>490</x:v>
      </x:c>
      <x:c r="X13" s="173" t="s">
        <x:v>490</x:v>
      </x:c>
      <x:c r="Y13" s="13">
        <x:v>2.8508808909196701</x:v>
      </x:c>
      <x:c r="Z13" s="173">
        <x:v>0.29002831733888301</x:v>
      </x:c>
      <x:c r="AA13" s="13">
        <x:v>5.4994919709471697</x:v>
      </x:c>
      <x:c r="AB13" s="173">
        <x:v>0.53301145403294103</x:v>
      </x:c>
      <x:c r="AC13" s="13" t="s">
        <x:v>490</x:v>
      </x:c>
      <x:c r="AD13" s="173" t="s">
        <x:v>490</x:v>
      </x:c>
      <x:c r="AE13" s="13">
        <x:v>2.6486110800275098</x:v>
      </x:c>
      <x:c r="AF13" s="173">
        <x:v>0.60680938933798201</x:v>
      </x:c>
      <x:c r="AG13" s="13" t="s">
        <x:v>490</x:v>
      </x:c>
      <x:c r="AH13" s="173" t="s">
        <x:v>490</x:v>
      </x:c>
      <x:c r="AI13" s="13">
        <x:v>11.2940969182235</x:v>
      </x:c>
      <x:c r="AJ13" s="173">
        <x:v>0.64331506828548302</x:v>
      </x:c>
      <x:c r="AK13" s="13">
        <x:v>10.9154388708616</x:v>
      </x:c>
      <x:c r="AL13" s="173">
        <x:v>0.76728146527313401</x:v>
      </x:c>
      <x:c r="AM13" s="13" t="s">
        <x:v>490</x:v>
      </x:c>
      <x:c r="AN13" s="173" t="s">
        <x:v>490</x:v>
      </x:c>
      <x:c r="AO13" s="13">
        <x:v>-0.37865804736195402</x:v>
      </x:c>
      <x:c r="AP13" s="173">
        <x:v>1.001286734175</x:v>
      </x:c>
      <x:c r="AQ13" s="13" t="s">
        <x:v>490</x:v>
      </x:c>
      <x:c r="AR13" s="173" t="s">
        <x:v>490</x:v>
      </x:c>
      <x:c r="AS13" s="13">
        <x:v>15.4953759131133</x:v>
      </x:c>
      <x:c r="AT13" s="173">
        <x:v>0.63687316213374501</x:v>
      </x:c>
      <x:c r="AU13" s="13">
        <x:v>21.0108046043798</x:v>
      </x:c>
      <x:c r="AV13" s="173">
        <x:v>0.88982817082412102</x:v>
      </x:c>
      <x:c r="AW13" s="13" t="s">
        <x:v>490</x:v>
      </x:c>
      <x:c r="AX13" s="173" t="s">
        <x:v>490</x:v>
      </x:c>
      <x:c r="AY13" s="13">
        <x:v>5.5154286912665302</x:v>
      </x:c>
      <x:c r="AZ13" s="173">
        <x:v>1.09425846957583</x:v>
      </x:c>
      <x:c r="BA13" s="13" t="s">
        <x:v>490</x:v>
      </x:c>
      <x:c r="BB13" s="173" t="s">
        <x:v>490</x:v>
      </x:c>
      <x:c r="BC13" s="13">
        <x:v>16.8160318758651</x:v>
      </x:c>
      <x:c r="BD13" s="173">
        <x:v>0.721360860607417</x:v>
      </x:c>
      <x:c r="BE13" s="13">
        <x:v>26.2687231043741</x:v>
      </x:c>
      <x:c r="BF13" s="173">
        <x:v>0.92063898963566504</x:v>
      </x:c>
      <x:c r="BG13" s="13" t="s">
        <x:v>490</x:v>
      </x:c>
      <x:c r="BH13" s="173" t="s">
        <x:v>490</x:v>
      </x:c>
      <x:c r="BI13" s="13">
        <x:v>9.4526912285089093</x:v>
      </x:c>
      <x:c r="BJ13" s="173">
        <x:v>1.1695886629296901</x:v>
      </x:c>
      <x:c r="BK13" s="13" t="s">
        <x:v>490</x:v>
      </x:c>
      <x:c r="BL13" s="173" t="s">
        <x:v>490</x:v>
      </x:c>
      <x:c r="BM13" s="13">
        <x:v>15.9537238241964</x:v>
      </x:c>
      <x:c r="BN13" s="173">
        <x:v>0.70180453422168199</x:v>
      </x:c>
      <x:c r="BO13" s="13">
        <x:v>18.4763674613307</x:v>
      </x:c>
      <x:c r="BP13" s="173">
        <x:v>1.0998415175247001</x:v>
      </x:c>
      <x:c r="BQ13" s="13" t="s">
        <x:v>490</x:v>
      </x:c>
      <x:c r="BR13" s="173" t="s">
        <x:v>490</x:v>
      </x:c>
      <x:c r="BS13" s="13">
        <x:v>2.5226436371342702</x:v>
      </x:c>
      <x:c r="BT13" s="173">
        <x:v>1.3046765759854599</x:v>
      </x:c>
      <x:c r="BU13" s="13" t="s">
        <x:v>490</x:v>
      </x:c>
      <x:c r="BV13" s="173" t="s">
        <x:v>490</x:v>
      </x:c>
      <x:c r="BW13" s="13">
        <x:v>13.834125273973999</x:v>
      </x:c>
      <x:c r="BX13" s="173">
        <x:v>0.67716121674348395</x:v>
      </x:c>
      <x:c r="BY13" s="13">
        <x:v>16.77955955326</x:v>
      </x:c>
      <x:c r="BZ13" s="173">
        <x:v>0.87174736973672695</x:v>
      </x:c>
      <x:c r="CA13" s="13" t="s">
        <x:v>490</x:v>
      </x:c>
      <x:c r="CB13" s="173" t="s">
        <x:v>490</x:v>
      </x:c>
      <x:c r="CC13" s="13">
        <x:v>2.94543427928597</x:v>
      </x:c>
      <x:c r="CD13" s="182">
        <x:v>1.10385270308335</x:v>
      </x:c>
    </x:row>
    <x:row r="14" spans="1:82" ht="12.95" customHeight="1" x14ac:dyDescent="0.2">
      <x:c r="A14" s="2" t="s">
        <x:v>359</x:v>
      </x:c>
      <x:c r="B14" s="12">
        <x:v>2</x:v>
      </x:c>
      <x:c r="C14" s="13" t="s">
        <x:v>490</x:v>
      </x:c>
      <x:c r="D14" s="173" t="s">
        <x:v>490</x:v>
      </x:c>
      <x:c r="E14" s="13">
        <x:v>3.9319740396218799</x:v>
      </x:c>
      <x:c r="F14" s="173">
        <x:v>0.32165621392104898</x:v>
      </x:c>
      <x:c r="G14" s="13">
        <x:v>5.2386385986172996</x:v>
      </x:c>
      <x:c r="H14" s="173">
        <x:v>0.45536850328364997</x:v>
      </x:c>
      <x:c r="I14" s="13" t="s">
        <x:v>490</x:v>
      </x:c>
      <x:c r="J14" s="173" t="s">
        <x:v>490</x:v>
      </x:c>
      <x:c r="K14" s="13">
        <x:v>1.30666455899542</x:v>
      </x:c>
      <x:c r="L14" s="173">
        <x:v>0.55751519596941501</x:v>
      </x:c>
      <x:c r="M14" s="13" t="s">
        <x:v>490</x:v>
      </x:c>
      <x:c r="N14" s="173" t="s">
        <x:v>490</x:v>
      </x:c>
      <x:c r="O14" s="13">
        <x:v>4.4900706681785199</x:v>
      </x:c>
      <x:c r="P14" s="173">
        <x:v>0.31522143301164501</x:v>
      </x:c>
      <x:c r="Q14" s="13">
        <x:v>6.2388661909482899</x:v>
      </x:c>
      <x:c r="R14" s="173">
        <x:v>0.46730530330814402</x:v>
      </x:c>
      <x:c r="S14" s="13" t="s">
        <x:v>490</x:v>
      </x:c>
      <x:c r="T14" s="173" t="s">
        <x:v>490</x:v>
      </x:c>
      <x:c r="U14" s="13">
        <x:v>1.74879552276978</x:v>
      </x:c>
      <x:c r="V14" s="173">
        <x:v>0.56368324290316796</x:v>
      </x:c>
      <x:c r="W14" s="13" t="s">
        <x:v>490</x:v>
      </x:c>
      <x:c r="X14" s="173" t="s">
        <x:v>490</x:v>
      </x:c>
      <x:c r="Y14" s="13">
        <x:v>5.2513229685948204</x:v>
      </x:c>
      <x:c r="Z14" s="173">
        <x:v>0.35519128830816599</x:v>
      </x:c>
      <x:c r="AA14" s="13">
        <x:v>9.0499993638918603</x:v>
      </x:c>
      <x:c r="AB14" s="173">
        <x:v>0.51146259322826104</x:v>
      </x:c>
      <x:c r="AC14" s="13" t="s">
        <x:v>490</x:v>
      </x:c>
      <x:c r="AD14" s="173" t="s">
        <x:v>490</x:v>
      </x:c>
      <x:c r="AE14" s="13">
        <x:v>3.7986763952970399</x:v>
      </x:c>
      <x:c r="AF14" s="173">
        <x:v>0.62269963510651904</x:v>
      </x:c>
      <x:c r="AG14" s="13" t="s">
        <x:v>490</x:v>
      </x:c>
      <x:c r="AH14" s="173" t="s">
        <x:v>490</x:v>
      </x:c>
      <x:c r="AI14" s="13">
        <x:v>11.218230322774099</x:v>
      </x:c>
      <x:c r="AJ14" s="173">
        <x:v>0.65766787274306804</x:v>
      </x:c>
      <x:c r="AK14" s="13">
        <x:v>10.4036146621232</x:v>
      </x:c>
      <x:c r="AL14" s="173">
        <x:v>0.63028018348625303</x:v>
      </x:c>
      <x:c r="AM14" s="13" t="s">
        <x:v>490</x:v>
      </x:c>
      <x:c r="AN14" s="173" t="s">
        <x:v>490</x:v>
      </x:c>
      <x:c r="AO14" s="13">
        <x:v>-0.81461566065091695</x:v>
      </x:c>
      <x:c r="AP14" s="173">
        <x:v>0.91092268636468599</x:v>
      </x:c>
      <x:c r="AQ14" s="13" t="s">
        <x:v>490</x:v>
      </x:c>
      <x:c r="AR14" s="173" t="s">
        <x:v>490</x:v>
      </x:c>
      <x:c r="AS14" s="13">
        <x:v>17.579789884733401</x:v>
      </x:c>
      <x:c r="AT14" s="173">
        <x:v>0.68108139176958704</x:v>
      </x:c>
      <x:c r="AU14" s="13">
        <x:v>20.384090393426099</x:v>
      </x:c>
      <x:c r="AV14" s="173">
        <x:v>0.89161547116321904</x:v>
      </x:c>
      <x:c r="AW14" s="13" t="s">
        <x:v>490</x:v>
      </x:c>
      <x:c r="AX14" s="173" t="s">
        <x:v>490</x:v>
      </x:c>
      <x:c r="AY14" s="13">
        <x:v>2.8043005086927</x:v>
      </x:c>
      <x:c r="AZ14" s="173">
        <x:v>1.1219848531207599</x:v>
      </x:c>
      <x:c r="BA14" s="13" t="s">
        <x:v>490</x:v>
      </x:c>
      <x:c r="BB14" s="173" t="s">
        <x:v>490</x:v>
      </x:c>
      <x:c r="BC14" s="13">
        <x:v>9.7475607205281491</x:v>
      </x:c>
      <x:c r="BD14" s="173">
        <x:v>0.51400842682344805</x:v>
      </x:c>
      <x:c r="BE14" s="13">
        <x:v>13.2428199879626</x:v>
      </x:c>
      <x:c r="BF14" s="173">
        <x:v>0.65083461244323404</x:v>
      </x:c>
      <x:c r="BG14" s="13" t="s">
        <x:v>490</x:v>
      </x:c>
      <x:c r="BH14" s="173" t="s">
        <x:v>490</x:v>
      </x:c>
      <x:c r="BI14" s="13">
        <x:v>3.4952592674345002</x:v>
      </x:c>
      <x:c r="BJ14" s="173">
        <x:v>0.82933127012048102</x:v>
      </x:c>
      <x:c r="BK14" s="13" t="s">
        <x:v>490</x:v>
      </x:c>
      <x:c r="BL14" s="173" t="s">
        <x:v>490</x:v>
      </x:c>
      <x:c r="BM14" s="13">
        <x:v>18.2973549412349</x:v>
      </x:c>
      <x:c r="BN14" s="173">
        <x:v>0.72885625835017998</x:v>
      </x:c>
      <x:c r="BO14" s="13">
        <x:v>16.7766277264937</x:v>
      </x:c>
      <x:c r="BP14" s="173">
        <x:v>0.86931999710470798</x:v>
      </x:c>
      <x:c r="BQ14" s="13" t="s">
        <x:v>490</x:v>
      </x:c>
      <x:c r="BR14" s="173" t="s">
        <x:v>490</x:v>
      </x:c>
      <x:c r="BS14" s="13">
        <x:v>-1.5207272147412201</x:v>
      </x:c>
      <x:c r="BT14" s="173">
        <x:v>1.13443761516549</x:v>
      </x:c>
      <x:c r="BU14" s="13" t="s">
        <x:v>490</x:v>
      </x:c>
      <x:c r="BV14" s="173" t="s">
        <x:v>490</x:v>
      </x:c>
      <x:c r="BW14" s="13">
        <x:v>9.2598887324050398</x:v>
      </x:c>
      <x:c r="BX14" s="173">
        <x:v>0.504457562017121</x:v>
      </x:c>
      <x:c r="BY14" s="13">
        <x:v>11.4185154925277</x:v>
      </x:c>
      <x:c r="BZ14" s="173">
        <x:v>0.78812776698751696</x:v>
      </x:c>
      <x:c r="CA14" s="13" t="s">
        <x:v>490</x:v>
      </x:c>
      <x:c r="CB14" s="173" t="s">
        <x:v>490</x:v>
      </x:c>
      <x:c r="CC14" s="13">
        <x:v>2.1586267601226701</x:v>
      </x:c>
      <x:c r="CD14" s="182">
        <x:v>0.93574719287475705</x:v>
      </x:c>
    </x:row>
    <x:row r="15" spans="1:82" ht="12.95" customHeight="1" x14ac:dyDescent="0.2">
      <x:c r="A15" s="17" t="s">
        <x:v>360</x:v>
      </x:c>
      <x:c r="B15" s="12">
        <x:v>2</x:v>
      </x:c>
      <x:c r="C15" s="13">
        <x:v>3.0079446379472299</x:v>
      </x:c>
      <x:c r="D15" s="173">
        <x:v>0.34248897258729399</x:v>
      </x:c>
      <x:c r="E15" s="13">
        <x:v>3.0035636175651401</x:v>
      </x:c>
      <x:c r="F15" s="173">
        <x:v>0.332162807876348</x:v>
      </x:c>
      <x:c r="G15" s="13">
        <x:v>4.9302896612854497</x:v>
      </x:c>
      <x:c r="H15" s="173">
        <x:v>0.61716387690568697</x:v>
      </x:c>
      <x:c r="I15" s="13">
        <x:v>1.92234502333822</x:v>
      </x:c>
      <x:c r="J15" s="173">
        <x:v>0.705825720203761</x:v>
      </x:c>
      <x:c r="K15" s="13">
        <x:v>1.92672604372031</x:v>
      </x:c>
      <x:c r="L15" s="173">
        <x:v>0.70087329945829602</x:v>
      </x:c>
      <x:c r="M15" s="13">
        <x:v>2.8851229772770801</x:v>
      </x:c>
      <x:c r="N15" s="173">
        <x:v>0.40017189392153202</x:v>
      </x:c>
      <x:c r="O15" s="13">
        <x:v>3.3121812942513098</x:v>
      </x:c>
      <x:c r="P15" s="173">
        <x:v>0.35553510578082997</x:v>
      </x:c>
      <x:c r="Q15" s="13">
        <x:v>5.0760295607249404</x:v>
      </x:c>
      <x:c r="R15" s="173">
        <x:v>0.60016921494516995</x:v>
      </x:c>
      <x:c r="S15" s="13">
        <x:v>2.1909065834478598</x:v>
      </x:c>
      <x:c r="T15" s="173">
        <x:v>0.72134640170492803</x:v>
      </x:c>
      <x:c r="U15" s="13">
        <x:v>1.7638482664736299</x:v>
      </x:c>
      <x:c r="V15" s="173">
        <x:v>0.69757314886002197</x:v>
      </x:c>
      <x:c r="W15" s="13">
        <x:v>2.74940917137332</x:v>
      </x:c>
      <x:c r="X15" s="173">
        <x:v>0.33751617589872401</x:v>
      </x:c>
      <x:c r="Y15" s="13">
        <x:v>2.93474830359045</x:v>
      </x:c>
      <x:c r="Z15" s="173">
        <x:v>0.29876348417849902</x:v>
      </x:c>
      <x:c r="AA15" s="13">
        <x:v>5.5737035797908403</x:v>
      </x:c>
      <x:c r="AB15" s="173">
        <x:v>0.57535814578150102</x:v>
      </x:c>
      <x:c r="AC15" s="13">
        <x:v>2.8242944084175199</x:v>
      </x:c>
      <x:c r="AD15" s="173">
        <x:v>0.66704884746952797</x:v>
      </x:c>
      <x:c r="AE15" s="13">
        <x:v>2.6389552762003898</x:v>
      </x:c>
      <x:c r="AF15" s="173">
        <x:v>0.64830287319709101</x:v>
      </x:c>
      <x:c r="AG15" s="13">
        <x:v>6.9165840565334404</x:v>
      </x:c>
      <x:c r="AH15" s="173">
        <x:v>0.61999295305894497</x:v>
      </x:c>
      <x:c r="AI15" s="13">
        <x:v>10.343236279292899</x:v>
      </x:c>
      <x:c r="AJ15" s="173">
        <x:v>0.83254543019758898</x:v>
      </x:c>
      <x:c r="AK15" s="13">
        <x:v>9.5613295501497806</x:v>
      </x:c>
      <x:c r="AL15" s="173">
        <x:v>0.86696354024173505</x:v>
      </x:c>
      <x:c r="AM15" s="13">
        <x:v>2.6447454936163299</x:v>
      </x:c>
      <x:c r="AN15" s="173">
        <x:v>1.06584100219087</x:v>
      </x:c>
      <x:c r="AO15" s="13">
        <x:v>-0.78190672914309001</x:v>
      </x:c>
      <x:c r="AP15" s="173">
        <x:v>1.2019807292346101</x:v>
      </x:c>
      <x:c r="AQ15" s="13">
        <x:v>10.534724448279899</x:v>
      </x:c>
      <x:c r="AR15" s="173">
        <x:v>0.69990855200948099</x:v>
      </x:c>
      <x:c r="AS15" s="13">
        <x:v>9.4020718759110409</x:v>
      </x:c>
      <x:c r="AT15" s="173">
        <x:v>0.91915306725500001</x:v>
      </x:c>
      <x:c r="AU15" s="13">
        <x:v>16.266257450996001</x:v>
      </x:c>
      <x:c r="AV15" s="173">
        <x:v>1.15098384083164</x:v>
      </x:c>
      <x:c r="AW15" s="13">
        <x:v>5.73153300271606</x:v>
      </x:c>
      <x:c r="AX15" s="173">
        <x:v>1.3470841781535301</x:v>
      </x:c>
      <x:c r="AY15" s="13">
        <x:v>6.8641855750849698</x:v>
      </x:c>
      <x:c r="AZ15" s="173">
        <x:v>1.4729583031775999</x:v>
      </x:c>
      <x:c r="BA15" s="13">
        <x:v>4.9434629801215397</x:v>
      </x:c>
      <x:c r="BB15" s="173">
        <x:v>0.40505168288639398</x:v>
      </x:c>
      <x:c r="BC15" s="13">
        <x:v>8.0244526840628296</x:v>
      </x:c>
      <x:c r="BD15" s="173">
        <x:v>0.71336856880695798</x:v>
      </x:c>
      <x:c r="BE15" s="13">
        <x:v>11.548230937820099</x:v>
      </x:c>
      <x:c r="BF15" s="173">
        <x:v>0.89381968356349895</x:v>
      </x:c>
      <x:c r="BG15" s="13">
        <x:v>6.6047679576985896</x:v>
      </x:c>
      <x:c r="BH15" s="173">
        <x:v>0.98131569463381796</x:v>
      </x:c>
      <x:c r="BI15" s="13">
        <x:v>3.5237782537573001</x:v>
      </x:c>
      <x:c r="BJ15" s="173">
        <x:v>1.14359448306086</x:v>
      </x:c>
      <x:c r="BK15" s="13">
        <x:v>5.3003127704020701</x:v>
      </x:c>
      <x:c r="BL15" s="173">
        <x:v>0.533426527212287</x:v>
      </x:c>
      <x:c r="BM15" s="13">
        <x:v>12.911566452502599</x:v>
      </x:c>
      <x:c r="BN15" s="173">
        <x:v>0.90260032311239702</x:v>
      </x:c>
      <x:c r="BO15" s="13">
        <x:v>12.403710911368499</x:v>
      </x:c>
      <x:c r="BP15" s="173">
        <x:v>1.14841001844187</x:v>
      </x:c>
      <x:c r="BQ15" s="13">
        <x:v>7.1033981409664602</x:v>
      </x:c>
      <x:c r="BR15" s="173">
        <x:v>1.2662501452680801</x:v>
      </x:c>
      <x:c r="BS15" s="13">
        <x:v>-0.50785554113405595</x:v>
      </x:c>
      <x:c r="BT15" s="173">
        <x:v>1.4606618067644099</x:v>
      </x:c>
      <x:c r="BU15" s="13">
        <x:v>3.1361360787171</x:v>
      </x:c>
      <x:c r="BV15" s="173">
        <x:v>0.49025182610906998</x:v>
      </x:c>
      <x:c r="BW15" s="13">
        <x:v>8.35475327499163</x:v>
      </x:c>
      <x:c r="BX15" s="173">
        <x:v>0.77700448352496698</x:v>
      </x:c>
      <x:c r="BY15" s="13">
        <x:v>10.681468616951101</x:v>
      </x:c>
      <x:c r="BZ15" s="173">
        <x:v>1.0359809260227799</x:v>
      </x:c>
      <x:c r="CA15" s="13">
        <x:v>7.5453325382340104</x:v>
      </x:c>
      <x:c r="CB15" s="173">
        <x:v>1.1461253561833</x:v>
      </x:c>
      <x:c r="CC15" s="13">
        <x:v>2.3267153419594799</x:v>
      </x:c>
      <x:c r="CD15" s="182">
        <x:v>1.2949874310204399</x:v>
      </x:c>
    </x:row>
    <x:row r="16" spans="1:82" ht="12.95" customHeight="1" x14ac:dyDescent="0.2">
      <x:c r="A16" s="17" t="s">
        <x:v>361</x:v>
      </x:c>
      <x:c r="B16" s="12">
        <x:v>2</x:v>
      </x:c>
      <x:c r="C16" s="13" t="s">
        <x:v>490</x:v>
      </x:c>
      <x:c r="D16" s="173" t="s">
        <x:v>490</x:v>
      </x:c>
      <x:c r="E16" s="13">
        <x:v>5.0068726460172401</x:v>
      </x:c>
      <x:c r="F16" s="173">
        <x:v>0.54260213057179496</x:v>
      </x:c>
      <x:c r="G16" s="13">
        <x:v>5.7211205205379203</x:v>
      </x:c>
      <x:c r="H16" s="173">
        <x:v>0.62773957432220595</x:v>
      </x:c>
      <x:c r="I16" s="13" t="s">
        <x:v>490</x:v>
      </x:c>
      <x:c r="J16" s="173" t="s">
        <x:v>490</x:v>
      </x:c>
      <x:c r="K16" s="13">
        <x:v>0.71424787452067795</x:v>
      </x:c>
      <x:c r="L16" s="173">
        <x:v>0.82974336108900304</x:v>
      </x:c>
      <x:c r="M16" s="13" t="s">
        <x:v>490</x:v>
      </x:c>
      <x:c r="N16" s="173" t="s">
        <x:v>490</x:v>
      </x:c>
      <x:c r="O16" s="13">
        <x:v>5.8540104864551203</x:v>
      </x:c>
      <x:c r="P16" s="173">
        <x:v>0.53593064336198803</x:v>
      </x:c>
      <x:c r="Q16" s="13">
        <x:v>8.0591069960947195</x:v>
      </x:c>
      <x:c r="R16" s="173">
        <x:v>0.788291793464166</x:v>
      </x:c>
      <x:c r="S16" s="13" t="s">
        <x:v>490</x:v>
      </x:c>
      <x:c r="T16" s="173" t="s">
        <x:v>490</x:v>
      </x:c>
      <x:c r="U16" s="13">
        <x:v>2.2050965096395898</x:v>
      </x:c>
      <x:c r="V16" s="173">
        <x:v>0.95321855108749598</x:v>
      </x:c>
      <x:c r="W16" s="13" t="s">
        <x:v>490</x:v>
      </x:c>
      <x:c r="X16" s="173" t="s">
        <x:v>490</x:v>
      </x:c>
      <x:c r="Y16" s="13">
        <x:v>7.9328721278489098</x:v>
      </x:c>
      <x:c r="Z16" s="173">
        <x:v>0.63301271639225298</x:v>
      </x:c>
      <x:c r="AA16" s="13">
        <x:v>14.493861926069</x:v>
      </x:c>
      <x:c r="AB16" s="173">
        <x:v>0.93452254807579305</x:v>
      </x:c>
      <x:c r="AC16" s="13" t="s">
        <x:v>490</x:v>
      </x:c>
      <x:c r="AD16" s="173" t="s">
        <x:v>490</x:v>
      </x:c>
      <x:c r="AE16" s="13">
        <x:v>6.5609897982201097</x:v>
      </x:c>
      <x:c r="AF16" s="173">
        <x:v>1.1287326928801</x:v>
      </x:c>
      <x:c r="AG16" s="13" t="s">
        <x:v>490</x:v>
      </x:c>
      <x:c r="AH16" s="173" t="s">
        <x:v>490</x:v>
      </x:c>
      <x:c r="AI16" s="13">
        <x:v>12.2289722149486</x:v>
      </x:c>
      <x:c r="AJ16" s="173">
        <x:v>0.92808162014455398</x:v>
      </x:c>
      <x:c r="AK16" s="13">
        <x:v>11.7240643689363</x:v>
      </x:c>
      <x:c r="AL16" s="173">
        <x:v>0.80989775658869501</x:v>
      </x:c>
      <x:c r="AM16" s="13" t="s">
        <x:v>490</x:v>
      </x:c>
      <x:c r="AN16" s="173" t="s">
        <x:v>490</x:v>
      </x:c>
      <x:c r="AO16" s="13">
        <x:v>-0.504907846012284</x:v>
      </x:c>
      <x:c r="AP16" s="173">
        <x:v>1.2317750889580199</x:v>
      </x:c>
      <x:c r="AQ16" s="13" t="s">
        <x:v>490</x:v>
      </x:c>
      <x:c r="AR16" s="173" t="s">
        <x:v>490</x:v>
      </x:c>
      <x:c r="AS16" s="13">
        <x:v>27.110185412357001</x:v>
      </x:c>
      <x:c r="AT16" s="173">
        <x:v>1.07446580858512</x:v>
      </x:c>
      <x:c r="AU16" s="13">
        <x:v>26.8632276846994</x:v>
      </x:c>
      <x:c r="AV16" s="173">
        <x:v>1.32139559409323</x:v>
      </x:c>
      <x:c r="AW16" s="13" t="s">
        <x:v>490</x:v>
      </x:c>
      <x:c r="AX16" s="173" t="s">
        <x:v>490</x:v>
      </x:c>
      <x:c r="AY16" s="13">
        <x:v>-0.246957727657588</x:v>
      </x:c>
      <x:c r="AZ16" s="173">
        <x:v>1.70310395745752</x:v>
      </x:c>
      <x:c r="BA16" s="13" t="s">
        <x:v>490</x:v>
      </x:c>
      <x:c r="BB16" s="173" t="s">
        <x:v>490</x:v>
      </x:c>
      <x:c r="BC16" s="13">
        <x:v>11.744847496103</x:v>
      </x:c>
      <x:c r="BD16" s="173">
        <x:v>0.79547333177163304</x:v>
      </x:c>
      <x:c r="BE16" s="13">
        <x:v>15.9015532158596</x:v>
      </x:c>
      <x:c r="BF16" s="173">
        <x:v>0.97073703221602803</x:v>
      </x:c>
      <x:c r="BG16" s="13" t="s">
        <x:v>490</x:v>
      </x:c>
      <x:c r="BH16" s="173" t="s">
        <x:v>490</x:v>
      </x:c>
      <x:c r="BI16" s="13">
        <x:v>4.1567057197566299</x:v>
      </x:c>
      <x:c r="BJ16" s="173">
        <x:v>1.25503314987113</x:v>
      </x:c>
      <x:c r="BK16" s="13" t="s">
        <x:v>490</x:v>
      </x:c>
      <x:c r="BL16" s="173" t="s">
        <x:v>490</x:v>
      </x:c>
      <x:c r="BM16" s="13">
        <x:v>24.5373002764487</x:v>
      </x:c>
      <x:c r="BN16" s="173">
        <x:v>1.1116879861969799</x:v>
      </x:c>
      <x:c r="BO16" s="13">
        <x:v>23.6489611036993</x:v>
      </x:c>
      <x:c r="BP16" s="173">
        <x:v>1.3141844346868099</x:v>
      </x:c>
      <x:c r="BQ16" s="13" t="s">
        <x:v>490</x:v>
      </x:c>
      <x:c r="BR16" s="173" t="s">
        <x:v>490</x:v>
      </x:c>
      <x:c r="BS16" s="13">
        <x:v>-0.88833917274930096</x:v>
      </x:c>
      <x:c r="BT16" s="173">
        <x:v>1.72131662021482</x:v>
      </x:c>
      <x:c r="BU16" s="13" t="s">
        <x:v>490</x:v>
      </x:c>
      <x:c r="BV16" s="173" t="s">
        <x:v>490</x:v>
      </x:c>
      <x:c r="BW16" s="13">
        <x:v>10.312690922991701</x:v>
      </x:c>
      <x:c r="BX16" s="173">
        <x:v>0.69074527111025197</x:v>
      </x:c>
      <x:c r="BY16" s="13">
        <x:v>12.5707970785664</x:v>
      </x:c>
      <x:c r="BZ16" s="173">
        <x:v>1.0619865866431399</x:v>
      </x:c>
      <x:c r="CA16" s="13" t="s">
        <x:v>490</x:v>
      </x:c>
      <x:c r="CB16" s="173" t="s">
        <x:v>490</x:v>
      </x:c>
      <x:c r="CC16" s="13">
        <x:v>2.2581061555747</x:v>
      </x:c>
      <x:c r="CD16" s="182">
        <x:v>1.26686405733651</x:v>
      </x:c>
    </x:row>
    <x:row r="17" spans="1:82" ht="12.95" customHeight="1" x14ac:dyDescent="0.2">
      <x:c r="A17" s="2" t="s">
        <x:v>362</x:v>
      </x:c>
      <x:c r="B17" s="12">
        <x:v>2</x:v>
      </x:c>
      <x:c r="C17" s="13">
        <x:v>6.7350077463575397</x:v>
      </x:c>
      <x:c r="D17" s="173">
        <x:v>0.39099572169756902</x:v>
      </x:c>
      <x:c r="E17" s="13">
        <x:v>9.6408160318037108</x:v>
      </x:c>
      <x:c r="F17" s="173">
        <x:v>0.71381006436973904</x:v>
      </x:c>
      <x:c r="G17" s="13">
        <x:v>11.882287974302599</x:v>
      </x:c>
      <x:c r="H17" s="173">
        <x:v>0.88565209691955704</x:v>
      </x:c>
      <x:c r="I17" s="13">
        <x:v>5.1472802279451102</x:v>
      </x:c>
      <x:c r="J17" s="173">
        <x:v>0.96812049413480095</x:v>
      </x:c>
      <x:c r="K17" s="13">
        <x:v>2.24147194249894</x:v>
      </x:c>
      <x:c r="L17" s="173">
        <x:v>1.13749920649359</x:v>
      </x:c>
      <x:c r="M17" s="13">
        <x:v>6.8555169759535204</x:v>
      </x:c>
      <x:c r="N17" s="173">
        <x:v>0.393161196480592</x:v>
      </x:c>
      <x:c r="O17" s="13">
        <x:v>9.1585134015573804</x:v>
      </x:c>
      <x:c r="P17" s="173">
        <x:v>0.83029678520730199</x:v>
      </x:c>
      <x:c r="Q17" s="13">
        <x:v>13.165828425945399</x:v>
      </x:c>
      <x:c r="R17" s="173">
        <x:v>0.91085736121229399</x:v>
      </x:c>
      <x:c r="S17" s="13">
        <x:v>6.3103114499918496</x:v>
      </x:c>
      <x:c r="T17" s="173">
        <x:v>0.99208712263221899</x:v>
      </x:c>
      <x:c r="U17" s="13">
        <x:v>4.0073150243879798</x:v>
      </x:c>
      <x:c r="V17" s="173">
        <x:v>1.23249904016198</x:v>
      </x:c>
      <x:c r="W17" s="13">
        <x:v>6.9931831115018204</x:v>
      </x:c>
      <x:c r="X17" s="173">
        <x:v>0.47589478493944098</x:v>
      </x:c>
      <x:c r="Y17" s="13">
        <x:v>7.9458643009910199</x:v>
      </x:c>
      <x:c r="Z17" s="173">
        <x:v>0.66195553094659298</x:v>
      </x:c>
      <x:c r="AA17" s="13">
        <x:v>14.037412041783901</x:v>
      </x:c>
      <x:c r="AB17" s="173">
        <x:v>1.0512079274773101</x:v>
      </x:c>
      <x:c r="AC17" s="13">
        <x:v>7.0442289302820598</x:v>
      </x:c>
      <x:c r="AD17" s="173">
        <x:v>1.15391245470516</x:v>
      </x:c>
      <x:c r="AE17" s="13">
        <x:v>6.09154774079287</x:v>
      </x:c>
      <x:c r="AF17" s="173">
        <x:v>1.2422653628520399</x:v>
      </x:c>
      <x:c r="AG17" s="13">
        <x:v>10.228317719468601</x:v>
      </x:c>
      <x:c r="AH17" s="173">
        <x:v>0.44018853304302902</x:v>
      </x:c>
      <x:c r="AI17" s="13">
        <x:v>10.0915498881528</x:v>
      </x:c>
      <x:c r="AJ17" s="173">
        <x:v>0.75077276788337599</x:v>
      </x:c>
      <x:c r="AK17" s="13">
        <x:v>15.622649960689399</x:v>
      </x:c>
      <x:c r="AL17" s="173">
        <x:v>0.96857458401602803</x:v>
      </x:c>
      <x:c r="AM17" s="13">
        <x:v>5.3943322412208001</x:v>
      </x:c>
      <x:c r="AN17" s="173">
        <x:v>1.0639091452865701</x:v>
      </x:c>
      <x:c r="AO17" s="13">
        <x:v>5.5311000725365496</x:v>
      </x:c>
      <x:c r="AP17" s="173">
        <x:v>1.2254780592883301</x:v>
      </x:c>
      <x:c r="AQ17" s="13">
        <x:v>27.472951109298901</x:v>
      </x:c>
      <x:c r="AR17" s="173">
        <x:v>0.74673337054778699</x:v>
      </x:c>
      <x:c r="AS17" s="13">
        <x:v>27.012224574652201</x:v>
      </x:c>
      <x:c r="AT17" s="173">
        <x:v>1.17252864529516</x:v>
      </x:c>
      <x:c r="AU17" s="13">
        <x:v>30.692697346975901</x:v>
      </x:c>
      <x:c r="AV17" s="173">
        <x:v>1.2281307607278</x:v>
      </x:c>
      <x:c r="AW17" s="13">
        <x:v>3.2197462376769699</x:v>
      </x:c>
      <x:c r="AX17" s="173">
        <x:v>1.4373294306231601</x:v>
      </x:c>
      <x:c r="AY17" s="13">
        <x:v>3.6804727723236801</x:v>
      </x:c>
      <x:c r="AZ17" s="173">
        <x:v>1.6979777941667999</x:v>
      </x:c>
      <x:c r="BA17" s="13">
        <x:v>19.636890431851</x:v>
      </x:c>
      <x:c r="BB17" s="173">
        <x:v>0.79616311434764198</x:v>
      </x:c>
      <x:c r="BC17" s="13">
        <x:v>18.575731130648499</x:v>
      </x:c>
      <x:c r="BD17" s="173">
        <x:v>1.00262968505508</x:v>
      </x:c>
      <x:c r="BE17" s="13">
        <x:v>22.266669031321101</x:v>
      </x:c>
      <x:c r="BF17" s="173">
        <x:v>1.1081846527313901</x:v>
      </x:c>
      <x:c r="BG17" s="13">
        <x:v>2.6297785994701601</x:v>
      </x:c>
      <x:c r="BH17" s="173">
        <x:v>1.3645324947384401</x:v>
      </x:c>
      <x:c r="BI17" s="13">
        <x:v>3.6909379006725902</x:v>
      </x:c>
      <x:c r="BJ17" s="173">
        <x:v>1.4944361846204799</x:v>
      </x:c>
      <x:c r="BK17" s="13">
        <x:v>60.084125681192901</x:v>
      </x:c>
      <x:c r="BL17" s="173">
        <x:v>0.94036791216828397</x:v>
      </x:c>
      <x:c r="BM17" s="13">
        <x:v>58.384368602585099</x:v>
      </x:c>
      <x:c r="BN17" s="173">
        <x:v>1.2219021499256899</x:v>
      </x:c>
      <x:c r="BO17" s="13">
        <x:v>48.167725777206499</x:v>
      </x:c>
      <x:c r="BP17" s="173">
        <x:v>1.5283552287153299</x:v>
      </x:c>
      <x:c r="BQ17" s="13">
        <x:v>-11.916399903986401</x:v>
      </x:c>
      <x:c r="BR17" s="173">
        <x:v>1.7944808484286501</x:v>
      </x:c>
      <x:c r="BS17" s="13">
        <x:v>-10.216642825378599</x:v>
      </x:c>
      <x:c r="BT17" s="173">
        <x:v>1.9567612447957199</x:v>
      </x:c>
      <x:c r="BU17" s="13">
        <x:v>46.3823099619852</x:v>
      </x:c>
      <x:c r="BV17" s="173">
        <x:v>0.905415406846097</x:v>
      </x:c>
      <x:c r="BW17" s="13">
        <x:v>43.975134010843597</x:v>
      </x:c>
      <x:c r="BX17" s="173">
        <x:v>1.34951004716373</x:v>
      </x:c>
      <x:c r="BY17" s="13">
        <x:v>36.747871604582798</x:v>
      </x:c>
      <x:c r="BZ17" s="173">
        <x:v>1.16602208432357</x:v>
      </x:c>
      <x:c r="CA17" s="13">
        <x:v>-9.6344383574024306</x:v>
      </x:c>
      <x:c r="CB17" s="173">
        <x:v>1.47627387705824</x:v>
      </x:c>
      <x:c r="CC17" s="13">
        <x:v>-7.2272624062608104</x:v>
      </x:c>
      <x:c r="CD17" s="182">
        <x:v>1.7834755026425599</x:v>
      </x:c>
    </x:row>
    <x:row r="18" spans="1:82" ht="12.95" customHeight="1" x14ac:dyDescent="0.2">
      <x:c r="A18" s="2" t="s">
        <x:v>363</x:v>
      </x:c>
      <x:c r="B18" s="12">
        <x:v>2</x:v>
      </x:c>
      <x:c r="C18" s="13">
        <x:v>12.365549505342999</x:v>
      </x:c>
      <x:c r="D18" s="173">
        <x:v>0.79899117558183597</x:v>
      </x:c>
      <x:c r="E18" s="13">
        <x:v>18.766105377025902</x:v>
      </x:c>
      <x:c r="F18" s="173">
        <x:v>1.00353645231376</x:v>
      </x:c>
      <x:c r="G18" s="13">
        <x:v>33.4668674442553</x:v>
      </x:c>
      <x:c r="H18" s="173">
        <x:v>1.1951425065154999</x:v>
      </x:c>
      <x:c r="I18" s="13">
        <x:v>21.101317938912299</x:v>
      </x:c>
      <x:c r="J18" s="173">
        <x:v>1.4376204330551901</x:v>
      </x:c>
      <x:c r="K18" s="13">
        <x:v>14.7007620672293</x:v>
      </x:c>
      <x:c r="L18" s="173">
        <x:v>1.5605931635127199</x:v>
      </x:c>
      <x:c r="M18" s="13">
        <x:v>11.760738639223099</x:v>
      </x:c>
      <x:c r="N18" s="173">
        <x:v>0.79496621800503797</x:v>
      </x:c>
      <x:c r="O18" s="13">
        <x:v>17.316840284568698</x:v>
      </x:c>
      <x:c r="P18" s="173">
        <x:v>0.95184683275313797</x:v>
      </x:c>
      <x:c r="Q18" s="13">
        <x:v>32.4209466427085</x:v>
      </x:c>
      <x:c r="R18" s="173">
        <x:v>1.19501247552416</x:v>
      </x:c>
      <x:c r="S18" s="13">
        <x:v>20.660208003485401</x:v>
      </x:c>
      <x:c r="T18" s="173">
        <x:v>1.4352791033201899</x:v>
      </x:c>
      <x:c r="U18" s="13">
        <x:v>15.1041063581398</x:v>
      </x:c>
      <x:c r="V18" s="173">
        <x:v>1.52776543018899</x:v>
      </x:c>
      <x:c r="W18" s="13">
        <x:v>14.470138511489999</x:v>
      </x:c>
      <x:c r="X18" s="173">
        <x:v>0.97224850292797804</x:v>
      </x:c>
      <x:c r="Y18" s="13">
        <x:v>19.463112347340399</x:v>
      </x:c>
      <x:c r="Z18" s="173">
        <x:v>1.0667166787364299</x:v>
      </x:c>
      <x:c r="AA18" s="13">
        <x:v>34.738590441490999</x:v>
      </x:c>
      <x:c r="AB18" s="173">
        <x:v>1.16621562956404</x:v>
      </x:c>
      <x:c r="AC18" s="13">
        <x:v>20.268451930001099</x:v>
      </x:c>
      <x:c r="AD18" s="173">
        <x:v>1.51833001883159</x:v>
      </x:c>
      <x:c r="AE18" s="13">
        <x:v>15.2754780941506</x:v>
      </x:c>
      <x:c r="AF18" s="173">
        <x:v>1.5804883319195699</x:v>
      </x:c>
      <x:c r="AG18" s="13">
        <x:v>13.382146803315999</x:v>
      </x:c>
      <x:c r="AH18" s="173">
        <x:v>0.84002619628514397</x:v>
      </x:c>
      <x:c r="AI18" s="13">
        <x:v>16.831051407584201</x:v>
      </x:c>
      <x:c r="AJ18" s="173">
        <x:v>0.88493538374507996</x:v>
      </x:c>
      <x:c r="AK18" s="13">
        <x:v>29.3691981951632</x:v>
      </x:c>
      <x:c r="AL18" s="173">
        <x:v>1.09585073261643</x:v>
      </x:c>
      <x:c r="AM18" s="13">
        <x:v>15.987051391847199</x:v>
      </x:c>
      <x:c r="AN18" s="173">
        <x:v>1.38077255137161</x:v>
      </x:c>
      <x:c r="AO18" s="13">
        <x:v>12.538146787579</x:v>
      </x:c>
      <x:c r="AP18" s="173">
        <x:v>1.4085451578064601</x:v>
      </x:c>
      <x:c r="AQ18" s="13">
        <x:v>20.282489468601</x:v>
      </x:c>
      <x:c r="AR18" s="173">
        <x:v>0.93922683257404704</x:v>
      </x:c>
      <x:c r="AS18" s="13">
        <x:v>22.619439584796702</x:v>
      </x:c>
      <x:c r="AT18" s="173">
        <x:v>0.88345334728843905</x:v>
      </x:c>
      <x:c r="AU18" s="13">
        <x:v>31.1730317915931</x:v>
      </x:c>
      <x:c r="AV18" s="173">
        <x:v>1.2475106177645401</x:v>
      </x:c>
      <x:c r="AW18" s="13">
        <x:v>10.890542322992101</x:v>
      </x:c>
      <x:c r="AX18" s="173">
        <x:v>1.5615472405477699</x:v>
      </x:c>
      <x:c r="AY18" s="13">
        <x:v>8.5535922067964805</x:v>
      </x:c>
      <x:c r="AZ18" s="173">
        <x:v>1.52865056774608</x:v>
      </x:c>
      <x:c r="BA18" s="13">
        <x:v>15.7619425477381</x:v>
      </x:c>
      <x:c r="BB18" s="173">
        <x:v>0.79374553309507601</x:v>
      </x:c>
      <x:c r="BC18" s="13">
        <x:v>21.787924571663101</x:v>
      </x:c>
      <x:c r="BD18" s="173">
        <x:v>1.0089766201945001</x:v>
      </x:c>
      <x:c r="BE18" s="13">
        <x:v>29.331141529561101</x:v>
      </x:c>
      <x:c r="BF18" s="173">
        <x:v>1.0427992154114201</x:v>
      </x:c>
      <x:c r="BG18" s="13">
        <x:v>13.569198981823099</x:v>
      </x:c>
      <x:c r="BH18" s="173">
        <x:v>1.31051981098</x:v>
      </x:c>
      <x:c r="BI18" s="13">
        <x:v>7.5432169578980499</x:v>
      </x:c>
      <x:c r="BJ18" s="173">
        <x:v>1.45102171719164</x:v>
      </x:c>
      <x:c r="BK18" s="13">
        <x:v>22.775509326477099</x:v>
      </x:c>
      <x:c r="BL18" s="173">
        <x:v>0.95223728749959702</x:v>
      </x:c>
      <x:c r="BM18" s="13">
        <x:v>27.214149032401998</x:v>
      </x:c>
      <x:c r="BN18" s="173">
        <x:v>1.2026273514163599</x:v>
      </x:c>
      <x:c r="BO18" s="13">
        <x:v>25.693531664386001</x:v>
      </x:c>
      <x:c r="BP18" s="173">
        <x:v>0.97621741365021097</x:v>
      </x:c>
      <x:c r="BQ18" s="13">
        <x:v>2.9180223379089001</x:v>
      </x:c>
      <x:c r="BR18" s="173">
        <x:v>1.3637288185040699</x:v>
      </x:c>
      <x:c r="BS18" s="13">
        <x:v>-1.52061736801605</x:v>
      </x:c>
      <x:c r="BT18" s="173">
        <x:v>1.54897158950339</x:v>
      </x:c>
      <x:c r="BU18" s="13">
        <x:v>16.5787672974689</x:v>
      </x:c>
      <x:c r="BV18" s="173">
        <x:v>1.0094757624844699</x:v>
      </x:c>
      <x:c r="BW18" s="13">
        <x:v>21.1575530947426</x:v>
      </x:c>
      <x:c r="BX18" s="173">
        <x:v>1.02769470558007</x:v>
      </x:c>
      <x:c r="BY18" s="13">
        <x:v>21.733107997578099</x:v>
      </x:c>
      <x:c r="BZ18" s="173">
        <x:v>1.0667442170507999</x:v>
      </x:c>
      <x:c r="CA18" s="13">
        <x:v>5.1543407001092101</x:v>
      </x:c>
      <x:c r="CB18" s="173">
        <x:v>1.4686676069332101</x:v>
      </x:c>
      <x:c r="CC18" s="13">
        <x:v>0.57555490283552802</x:v>
      </x:c>
      <x:c r="CD18" s="182">
        <x:v>1.48124934851923</x:v>
      </x:c>
    </x:row>
    <x:row r="19" spans="1:82" ht="12.95" customHeight="1" x14ac:dyDescent="0.2">
      <x:c r="A19" s="2" t="s">
        <x:v>364</x:v>
      </x:c>
      <x:c r="B19" s="12">
        <x:v>2</x:v>
      </x:c>
      <x:c r="C19" s="13">
        <x:v>5.6879382439499704</x:v>
      </x:c>
      <x:c r="D19" s="173">
        <x:v>0.68590496727515204</x:v>
      </x:c>
      <x:c r="E19" s="13">
        <x:v>6.7775062309917304</x:v>
      </x:c>
      <x:c r="F19" s="173">
        <x:v>0.63715970490961005</x:v>
      </x:c>
      <x:c r="G19" s="13">
        <x:v>9.1766057006625505</x:v>
      </x:c>
      <x:c r="H19" s="173">
        <x:v>1.19282809013268</x:v>
      </x:c>
      <x:c r="I19" s="13">
        <x:v>3.4886674567125899</x:v>
      </x:c>
      <x:c r="J19" s="173">
        <x:v>1.3759740101986999</x:v>
      </x:c>
      <x:c r="K19" s="13">
        <x:v>2.3990994696708201</x:v>
      </x:c>
      <x:c r="L19" s="173">
        <x:v>1.35233551390551</x:v>
      </x:c>
      <x:c r="M19" s="13">
        <x:v>6.1474325780066197</x:v>
      </x:c>
      <x:c r="N19" s="173">
        <x:v>0.60649907879184795</x:v>
      </x:c>
      <x:c r="O19" s="13">
        <x:v>8.7749621273731204</x:v>
      </x:c>
      <x:c r="P19" s="173">
        <x:v>0.65037203027267798</x:v>
      </x:c>
      <x:c r="Q19" s="13">
        <x:v>11.0228891954399</x:v>
      </x:c>
      <x:c r="R19" s="173">
        <x:v>1.2016928331043899</x:v>
      </x:c>
      <x:c r="S19" s="13">
        <x:v>4.8754566174332696</x:v>
      </x:c>
      <x:c r="T19" s="173">
        <x:v>1.3460708739549401</x:v>
      </x:c>
      <x:c r="U19" s="13">
        <x:v>2.24792706806676</x:v>
      </x:c>
      <x:c r="V19" s="173">
        <x:v>1.3664001767035401</x:v>
      </x:c>
      <x:c r="W19" s="13">
        <x:v>7.0226245626115604</x:v>
      </x:c>
      <x:c r="X19" s="173">
        <x:v>0.69158093045768598</x:v>
      </x:c>
      <x:c r="Y19" s="13">
        <x:v>8.5844771350321007</x:v>
      </x:c>
      <x:c r="Z19" s="173">
        <x:v>0.68976124193095401</x:v>
      </x:c>
      <x:c r="AA19" s="13">
        <x:v>11.1954231910058</x:v>
      </x:c>
      <x:c r="AB19" s="173">
        <x:v>1.1875067941425299</x:v>
      </x:c>
      <x:c r="AC19" s="13">
        <x:v>4.17279862839424</x:v>
      </x:c>
      <x:c r="AD19" s="173">
        <x:v>1.3742112535950901</x:v>
      </x:c>
      <x:c r="AE19" s="13">
        <x:v>2.6109460559736899</x:v>
      </x:c>
      <x:c r="AF19" s="173">
        <x:v>1.3732963835257099</x:v>
      </x:c>
      <x:c r="AG19" s="13">
        <x:v>9.6785429259858802</x:v>
      </x:c>
      <x:c r="AH19" s="173">
        <x:v>0.74665401590883596</x:v>
      </x:c>
      <x:c r="AI19" s="13">
        <x:v>14.953648987935001</x:v>
      </x:c>
      <x:c r="AJ19" s="173">
        <x:v>0.89727267152616297</x:v>
      </x:c>
      <x:c r="AK19" s="13">
        <x:v>21.790852787478201</x:v>
      </x:c>
      <x:c r="AL19" s="173">
        <x:v>1.77759426994285</x:v>
      </x:c>
      <x:c r="AM19" s="13">
        <x:v>12.112309861492299</x:v>
      </x:c>
      <x:c r="AN19" s="173">
        <x:v>1.92803879836647</x:v>
      </x:c>
      <x:c r="AO19" s="13">
        <x:v>6.8372037995431496</x:v>
      </x:c>
      <x:c r="AP19" s="173">
        <x:v>1.99121561755661</x:v>
      </x:c>
      <x:c r="AQ19" s="13">
        <x:v>12.778382548969301</x:v>
      </x:c>
      <x:c r="AR19" s="173">
        <x:v>0.93675428087123602</x:v>
      </x:c>
      <x:c r="AS19" s="13">
        <x:v>16.650213884683499</x:v>
      </x:c>
      <x:c r="AT19" s="173">
        <x:v>0.81467479686612798</x:v>
      </x:c>
      <x:c r="AU19" s="13">
        <x:v>33.406958175883503</x:v>
      </x:c>
      <x:c r="AV19" s="173">
        <x:v>2.0706341487839501</x:v>
      </x:c>
      <x:c r="AW19" s="13">
        <x:v>20.628575626914198</x:v>
      </x:c>
      <x:c r="AX19" s="173">
        <x:v>2.2726711950567799</x:v>
      </x:c>
      <x:c r="AY19" s="13">
        <x:v>16.7567442912</x:v>
      </x:c>
      <x:c r="AZ19" s="173">
        <x:v>2.2251338842323798</x:v>
      </x:c>
      <x:c r="BA19" s="13">
        <x:v>12.130993247296299</x:v>
      </x:c>
      <x:c r="BB19" s="173">
        <x:v>0.87963615861814604</x:v>
      </x:c>
      <x:c r="BC19" s="13">
        <x:v>16.8712670875518</x:v>
      </x:c>
      <x:c r="BD19" s="173">
        <x:v>0.86710506679898902</x:v>
      </x:c>
      <x:c r="BE19" s="13">
        <x:v>17.082384026876099</x:v>
      </x:c>
      <x:c r="BF19" s="173">
        <x:v>1.34644015212839</x:v>
      </x:c>
      <x:c r="BG19" s="13">
        <x:v>4.9513907795798398</x:v>
      </x:c>
      <x:c r="BH19" s="173">
        <x:v>1.60830993742251</x:v>
      </x:c>
      <x:c r="BI19" s="13">
        <x:v>0.21111693932429501</x:v>
      </x:c>
      <x:c r="BJ19" s="173">
        <x:v>1.6014906431609299</x:v>
      </x:c>
      <x:c r="BK19" s="13">
        <x:v>25.849313436790499</x:v>
      </x:c>
      <x:c r="BL19" s="173">
        <x:v>1.5044505617035</x:v>
      </x:c>
      <x:c r="BM19" s="13">
        <x:v>38.2972316025837</x:v>
      </x:c>
      <x:c r="BN19" s="173">
        <x:v>1.21322376414372</x:v>
      </x:c>
      <x:c r="BO19" s="13">
        <x:v>37.852952356830102</x:v>
      </x:c>
      <x:c r="BP19" s="173">
        <x:v>2.3544486032200198</x:v>
      </x:c>
      <x:c r="BQ19" s="13">
        <x:v>12.003638920039499</x:v>
      </x:c>
      <x:c r="BR19" s="173">
        <x:v>2.7940650883282299</x:v>
      </x:c>
      <x:c r="BS19" s="13">
        <x:v>-0.44427924575367</x:v>
      </x:c>
      <x:c r="BT19" s="173">
        <x:v>2.6486487360704798</x:v>
      </x:c>
      <x:c r="BU19" s="13">
        <x:v>24.379036098762601</x:v>
      </x:c>
      <x:c r="BV19" s="173">
        <x:v>1.31593805421983</x:v>
      </x:c>
      <x:c r="BW19" s="13">
        <x:v>33.848845095986903</x:v>
      </x:c>
      <x:c r="BX19" s="173">
        <x:v>1.1929290057868001</x:v>
      </x:c>
      <x:c r="BY19" s="13">
        <x:v>33.962542582610098</x:v>
      </x:c>
      <x:c r="BZ19" s="173">
        <x:v>1.76827262870909</x:v>
      </x:c>
      <x:c r="CA19" s="13">
        <x:v>9.5835064838474509</x:v>
      </x:c>
      <x:c r="CB19" s="173">
        <x:v>2.20419623717709</x:v>
      </x:c>
      <x:c r="CC19" s="13">
        <x:v>0.11369748662321701</x:v>
      </x:c>
      <x:c r="CD19" s="182">
        <x:v>2.1330418894830099</x:v>
      </x:c>
    </x:row>
    <x:row r="20" spans="1:82" ht="12.95" customHeight="1" x14ac:dyDescent="0.2">
      <x:c r="A20" s="2" t="s">
        <x:v>365</x:v>
      </x:c>
      <x:c r="B20" s="12">
        <x:v>2</x:v>
      </x:c>
      <x:c r="C20" s="13" t="s">
        <x:v>490</x:v>
      </x:c>
      <x:c r="D20" s="173" t="s">
        <x:v>490</x:v>
      </x:c>
      <x:c r="E20" s="13">
        <x:v>14.0560465837283</x:v>
      </x:c>
      <x:c r="F20" s="173">
        <x:v>1.0340445183703699</x:v>
      </x:c>
      <x:c r="G20" s="13">
        <x:v>8.9596904913704591</x:v>
      </x:c>
      <x:c r="H20" s="173">
        <x:v>0.78523571665266201</x:v>
      </x:c>
      <x:c r="I20" s="13" t="s">
        <x:v>490</x:v>
      </x:c>
      <x:c r="J20" s="173" t="s">
        <x:v>490</x:v>
      </x:c>
      <x:c r="K20" s="13">
        <x:v>-5.0963560923578104</x:v>
      </x:c>
      <x:c r="L20" s="173">
        <x:v>1.29840024517821</x:v>
      </x:c>
      <x:c r="M20" s="13" t="s">
        <x:v>490</x:v>
      </x:c>
      <x:c r="N20" s="173" t="s">
        <x:v>490</x:v>
      </x:c>
      <x:c r="O20" s="13">
        <x:v>18.713824187960999</x:v>
      </x:c>
      <x:c r="P20" s="173">
        <x:v>1.0655227586232501</x:v>
      </x:c>
      <x:c r="Q20" s="13">
        <x:v>12.7815734345272</x:v>
      </x:c>
      <x:c r="R20" s="173">
        <x:v>1.0928588683154301</x:v>
      </x:c>
      <x:c r="S20" s="13" t="s">
        <x:v>490</x:v>
      </x:c>
      <x:c r="T20" s="173" t="s">
        <x:v>490</x:v>
      </x:c>
      <x:c r="U20" s="13">
        <x:v>-5.9322507534337703</x:v>
      </x:c>
      <x:c r="V20" s="173">
        <x:v>1.52632868517885</x:v>
      </x:c>
      <x:c r="W20" s="13" t="s">
        <x:v>490</x:v>
      </x:c>
      <x:c r="X20" s="173" t="s">
        <x:v>490</x:v>
      </x:c>
      <x:c r="Y20" s="13">
        <x:v>16.0478198779055</x:v>
      </x:c>
      <x:c r="Z20" s="173">
        <x:v>1.31765833201025</x:v>
      </x:c>
      <x:c r="AA20" s="13">
        <x:v>12.2456846018592</x:v>
      </x:c>
      <x:c r="AB20" s="173">
        <x:v>0.98599093664396398</x:v>
      </x:c>
      <x:c r="AC20" s="13" t="s">
        <x:v>490</x:v>
      </x:c>
      <x:c r="AD20" s="173" t="s">
        <x:v>490</x:v>
      </x:c>
      <x:c r="AE20" s="13">
        <x:v>-3.8021352760462999</x:v>
      </x:c>
      <x:c r="AF20" s="173">
        <x:v>1.6457222144274799</x:v>
      </x:c>
      <x:c r="AG20" s="13" t="s">
        <x:v>490</x:v>
      </x:c>
      <x:c r="AH20" s="173" t="s">
        <x:v>490</x:v>
      </x:c>
      <x:c r="AI20" s="13">
        <x:v>19.9327080930512</x:v>
      </x:c>
      <x:c r="AJ20" s="173">
        <x:v>1.30855968647472</x:v>
      </x:c>
      <x:c r="AK20" s="13">
        <x:v>16.214315485912099</x:v>
      </x:c>
      <x:c r="AL20" s="173">
        <x:v>1.1122822369263301</x:v>
      </x:c>
      <x:c r="AM20" s="13" t="s">
        <x:v>490</x:v>
      </x:c>
      <x:c r="AN20" s="173" t="s">
        <x:v>490</x:v>
      </x:c>
      <x:c r="AO20" s="13">
        <x:v>-3.7183926071390601</x:v>
      </x:c>
      <x:c r="AP20" s="173">
        <x:v>1.7174109082129001</x:v>
      </x:c>
      <x:c r="AQ20" s="13" t="s">
        <x:v>490</x:v>
      </x:c>
      <x:c r="AR20" s="173" t="s">
        <x:v>490</x:v>
      </x:c>
      <x:c r="AS20" s="13">
        <x:v>33.775963058599402</x:v>
      </x:c>
      <x:c r="AT20" s="173">
        <x:v>1.5460466285765799</x:v>
      </x:c>
      <x:c r="AU20" s="13">
        <x:v>34.967838434070003</x:v>
      </x:c>
      <x:c r="AV20" s="173">
        <x:v>1.7006178632798401</x:v>
      </x:c>
      <x:c r="AW20" s="13" t="s">
        <x:v>490</x:v>
      </x:c>
      <x:c r="AX20" s="173" t="s">
        <x:v>490</x:v>
      </x:c>
      <x:c r="AY20" s="13">
        <x:v>1.19187537547061</x:v>
      </x:c>
      <x:c r="AZ20" s="173">
        <x:v>2.2983388119769201</x:v>
      </x:c>
      <x:c r="BA20" s="13" t="s">
        <x:v>490</x:v>
      </x:c>
      <x:c r="BB20" s="173" t="s">
        <x:v>490</x:v>
      </x:c>
      <x:c r="BC20" s="13">
        <x:v>20.530031603341499</x:v>
      </x:c>
      <x:c r="BD20" s="173">
        <x:v>1.1072903753887899</x:v>
      </x:c>
      <x:c r="BE20" s="13">
        <x:v>15.1037496600092</x:v>
      </x:c>
      <x:c r="BF20" s="173">
        <x:v>1.28669037352773</x:v>
      </x:c>
      <x:c r="BG20" s="13" t="s">
        <x:v>490</x:v>
      </x:c>
      <x:c r="BH20" s="173" t="s">
        <x:v>490</x:v>
      </x:c>
      <x:c r="BI20" s="13">
        <x:v>-5.4262819433323397</x:v>
      </x:c>
      <x:c r="BJ20" s="173">
        <x:v>1.69754649207543</x:v>
      </x:c>
      <x:c r="BK20" s="13" t="s">
        <x:v>490</x:v>
      </x:c>
      <x:c r="BL20" s="173" t="s">
        <x:v>490</x:v>
      </x:c>
      <x:c r="BM20" s="13">
        <x:v>54.772562526543901</x:v>
      </x:c>
      <x:c r="BN20" s="173">
        <x:v>1.36624943110332</x:v>
      </x:c>
      <x:c r="BO20" s="13">
        <x:v>46.345018680431103</x:v>
      </x:c>
      <x:c r="BP20" s="173">
        <x:v>1.5905730098036199</x:v>
      </x:c>
      <x:c r="BQ20" s="13" t="s">
        <x:v>490</x:v>
      </x:c>
      <x:c r="BR20" s="173" t="s">
        <x:v>490</x:v>
      </x:c>
      <x:c r="BS20" s="13">
        <x:v>-8.42754384611281</x:v>
      </x:c>
      <x:c r="BT20" s="173">
        <x:v>2.0967975599723201</x:v>
      </x:c>
      <x:c r="BU20" s="13" t="s">
        <x:v>490</x:v>
      </x:c>
      <x:c r="BV20" s="173" t="s">
        <x:v>490</x:v>
      </x:c>
      <x:c r="BW20" s="13">
        <x:v>45.433899965663201</x:v>
      </x:c>
      <x:c r="BX20" s="173">
        <x:v>1.4540351523533599</x:v>
      </x:c>
      <x:c r="BY20" s="13">
        <x:v>40.491662080096297</x:v>
      </x:c>
      <x:c r="BZ20" s="173">
        <x:v>1.5684003579952901</x:v>
      </x:c>
      <x:c r="CA20" s="13" t="s">
        <x:v>490</x:v>
      </x:c>
      <x:c r="CB20" s="173" t="s">
        <x:v>490</x:v>
      </x:c>
      <x:c r="CC20" s="13">
        <x:v>-4.9422378855668301</x:v>
      </x:c>
      <x:c r="CD20" s="182">
        <x:v>2.1387140779540799</x:v>
      </x:c>
    </x:row>
    <x:row r="21" spans="1:82" ht="12.95" customHeight="1" x14ac:dyDescent="0.2">
      <x:c r="A21" s="2" t="s">
        <x:v>367</x:v>
      </x:c>
      <x:c r="B21" s="12">
        <x:v>2</x:v>
      </x:c>
      <x:c r="C21" s="13">
        <x:v>5.6816720375052698</x:v>
      </x:c>
      <x:c r="D21" s="173">
        <x:v>0.42612590789731403</x:v>
      </x:c>
      <x:c r="E21" s="13">
        <x:v>7.3877076855606196</x:v>
      </x:c>
      <x:c r="F21" s="173">
        <x:v>0.50122730679640803</x:v>
      </x:c>
      <x:c r="G21" s="13">
        <x:v>8.27085250508234</x:v>
      </x:c>
      <x:c r="H21" s="173">
        <x:v>0.83534054751939502</x:v>
      </x:c>
      <x:c r="I21" s="13">
        <x:v>2.58918046757708</x:v>
      </x:c>
      <x:c r="J21" s="173">
        <x:v>0.93775109688622205</x:v>
      </x:c>
      <x:c r="K21" s="13">
        <x:v>0.88314481952172297</x:v>
      </x:c>
      <x:c r="L21" s="173">
        <x:v>0.97417793210911097</x:v>
      </x:c>
      <x:c r="M21" s="13">
        <x:v>8.6114242830515195</x:v>
      </x:c>
      <x:c r="N21" s="173">
        <x:v>0.502758908405607</x:v>
      </x:c>
      <x:c r="O21" s="13">
        <x:v>11.716336008564101</x:v>
      </x:c>
      <x:c r="P21" s="173">
        <x:v>0.97270598270346098</x:v>
      </x:c>
      <x:c r="Q21" s="13">
        <x:v>11.2318086826042</x:v>
      </x:c>
      <x:c r="R21" s="173">
        <x:v>1.07743623215967</x:v>
      </x:c>
      <x:c r="S21" s="13">
        <x:v>2.6203843995526901</x:v>
      </x:c>
      <x:c r="T21" s="173">
        <x:v>1.1889639836225601</x:v>
      </x:c>
      <x:c r="U21" s="13">
        <x:v>-0.48452732595991899</x:v>
      </x:c>
      <x:c r="V21" s="173">
        <x:v>1.45155976906138</x:v>
      </x:c>
      <x:c r="W21" s="13">
        <x:v>3.55570616077802</x:v>
      </x:c>
      <x:c r="X21" s="173">
        <x:v>0.32384669352106599</x:v>
      </x:c>
      <x:c r="Y21" s="13">
        <x:v>6.0505998170447599</x:v>
      </x:c>
      <x:c r="Z21" s="173">
        <x:v>0.436679158174754</x:v>
      </x:c>
      <x:c r="AA21" s="13">
        <x:v>8.4790271478929409</x:v>
      </x:c>
      <x:c r="AB21" s="173">
        <x:v>0.84733168873403497</x:v>
      </x:c>
      <x:c r="AC21" s="13">
        <x:v>4.9233209871149102</x:v>
      </x:c>
      <x:c r="AD21" s="173">
        <x:v>0.90710951468794498</x:v>
      </x:c>
      <x:c r="AE21" s="13">
        <x:v>2.4284273308481801</x:v>
      </x:c>
      <x:c r="AF21" s="173">
        <x:v>0.95323642288630706</x:v>
      </x:c>
      <x:c r="AG21" s="13">
        <x:v>13.461362845207701</x:v>
      </x:c>
      <x:c r="AH21" s="173">
        <x:v>0.68243870042343002</x:v>
      </x:c>
      <x:c r="AI21" s="13">
        <x:v>16.067643024440699</x:v>
      </x:c>
      <x:c r="AJ21" s="173">
        <x:v>0.84981035967502705</x:v>
      </x:c>
      <x:c r="AK21" s="13">
        <x:v>18.062087336926101</x:v>
      </x:c>
      <x:c r="AL21" s="173">
        <x:v>1.1845212080852201</x:v>
      </x:c>
      <x:c r="AM21" s="13">
        <x:v>4.6007244917183403</x:v>
      </x:c>
      <x:c r="AN21" s="173">
        <x:v>1.36704538046083</x:v>
      </x:c>
      <x:c r="AO21" s="13">
        <x:v>1.9944443124853499</x:v>
      </x:c>
      <x:c r="AP21" s="173">
        <x:v>1.45782994200787</x:v>
      </x:c>
      <x:c r="AQ21" s="13">
        <x:v>19.7349325257948</x:v>
      </x:c>
      <x:c r="AR21" s="173">
        <x:v>0.86868550603149597</x:v>
      </x:c>
      <x:c r="AS21" s="13">
        <x:v>26.189544029391101</x:v>
      </x:c>
      <x:c r="AT21" s="173">
        <x:v>0.92813497839009695</x:v>
      </x:c>
      <x:c r="AU21" s="13">
        <x:v>18.0688446707358</x:v>
      </x:c>
      <x:c r="AV21" s="173">
        <x:v>0.98213391147236895</x:v>
      </x:c>
      <x:c r="AW21" s="13">
        <x:v>-1.66608785505896</x:v>
      </x:c>
      <x:c r="AX21" s="173">
        <x:v>1.31118325509946</x:v>
      </x:c>
      <x:c r="AY21" s="13">
        <x:v>-8.1206993586552993</x:v>
      </x:c>
      <x:c r="AZ21" s="173">
        <x:v>1.3513036513586401</x:v>
      </x:c>
      <x:c r="BA21" s="13">
        <x:v>19.939196639054099</x:v>
      </x:c>
      <x:c r="BB21" s="173">
        <x:v>0.79945183709202705</x:v>
      </x:c>
      <x:c r="BC21" s="13">
        <x:v>22.891533229397101</x:v>
      </x:c>
      <x:c r="BD21" s="173">
        <x:v>0.88614584725105405</x:v>
      </x:c>
      <x:c r="BE21" s="13">
        <x:v>26.8418050054118</x:v>
      </x:c>
      <x:c r="BF21" s="173">
        <x:v>1.18502774202126</x:v>
      </x:c>
      <x:c r="BG21" s="13">
        <x:v>6.90260836635772</x:v>
      </x:c>
      <x:c r="BH21" s="173">
        <x:v>1.42948032137201</x:v>
      </x:c>
      <x:c r="BI21" s="13">
        <x:v>3.9502717760147399</x:v>
      </x:c>
      <x:c r="BJ21" s="173">
        <x:v>1.4797111920778001</x:v>
      </x:c>
      <x:c r="BK21" s="13">
        <x:v>32.671002345489597</x:v>
      </x:c>
      <x:c r="BL21" s="173">
        <x:v>0.91886643359994502</x:v>
      </x:c>
      <x:c r="BM21" s="13">
        <x:v>36.295181747141498</x:v>
      </x:c>
      <x:c r="BN21" s="173">
        <x:v>1.1347312074646501</x:v>
      </x:c>
      <x:c r="BO21" s="13">
        <x:v>28.642881482453799</x:v>
      </x:c>
      <x:c r="BP21" s="173">
        <x:v>1.3036697746913799</x:v>
      </x:c>
      <x:c r="BQ21" s="13">
        <x:v>-4.0281208630358298</x:v>
      </x:c>
      <x:c r="BR21" s="173">
        <x:v>1.5949515366432201</x:v>
      </x:c>
      <x:c r="BS21" s="13">
        <x:v>-7.6523002646877698</x:v>
      </x:c>
      <x:c r="BT21" s="173">
        <x:v>1.7283430778170401</x:v>
      </x:c>
      <x:c r="BU21" s="13">
        <x:v>11.312003396886899</x:v>
      </x:c>
      <x:c r="BV21" s="173">
        <x:v>0.66990785327380897</x:v>
      </x:c>
      <x:c r="BW21" s="13">
        <x:v>14.2603799925161</x:v>
      </x:c>
      <x:c r="BX21" s="173">
        <x:v>1.0370081028673399</x:v>
      </x:c>
      <x:c r="BY21" s="13">
        <x:v>13.7098094132432</x:v>
      </x:c>
      <x:c r="BZ21" s="173">
        <x:v>0.86701655195120397</x:v>
      </x:c>
      <x:c r="CA21" s="13">
        <x:v>2.3978060163562902</x:v>
      </x:c>
      <x:c r="CB21" s="173">
        <x:v>1.0956706773639999</x:v>
      </x:c>
      <x:c r="CC21" s="13">
        <x:v>-0.550570579272877</x:v>
      </x:c>
      <x:c r="CD21" s="182">
        <x:v>1.3517039271859299</x:v>
      </x:c>
    </x:row>
    <x:row r="22" spans="1:82" ht="12.95" customHeight="1" x14ac:dyDescent="0.2">
      <x:c r="A22" s="2" t="s">
        <x:v>368</x:v>
      </x:c>
      <x:c r="B22" s="12">
        <x:v>2</x:v>
      </x:c>
      <x:c r="C22" s="13">
        <x:v>2.4483014281992799</x:v>
      </x:c>
      <x:c r="D22" s="173">
        <x:v>0.357416598695875</x:v>
      </x:c>
      <x:c r="E22" s="13">
        <x:v>2.2784033698928399</x:v>
      </x:c>
      <x:c r="F22" s="173">
        <x:v>0.414548394247017</x:v>
      </x:c>
      <x:c r="G22" s="13">
        <x:v>4.9651462384805196</x:v>
      </x:c>
      <x:c r="H22" s="173">
        <x:v>0.63129008524443797</x:v>
      </x:c>
      <x:c r="I22" s="13">
        <x:v>2.51684481028125</x:v>
      </x:c>
      <x:c r="J22" s="173">
        <x:v>0.72544730804604796</x:v>
      </x:c>
      <x:c r="K22" s="13">
        <x:v>2.6867428685876802</x:v>
      </x:c>
      <x:c r="L22" s="173">
        <x:v>0.75523343603200599</x:v>
      </x:c>
      <x:c r="M22" s="13">
        <x:v>4.3022773144135202</x:v>
      </x:c>
      <x:c r="N22" s="173">
        <x:v>0.57197910399420704</x:v>
      </x:c>
      <x:c r="O22" s="13">
        <x:v>4.8747851598660104</x:v>
      </x:c>
      <x:c r="P22" s="173">
        <x:v>0.51462980784893197</x:v>
      </x:c>
      <x:c r="Q22" s="13">
        <x:v>7.8432216926703999</x:v>
      </x:c>
      <x:c r="R22" s="173">
        <x:v>0.86498574201009704</x:v>
      </x:c>
      <x:c r="S22" s="13">
        <x:v>3.5409443782568801</x:v>
      </x:c>
      <x:c r="T22" s="173">
        <x:v>1.03699586753602</x:v>
      </x:c>
      <x:c r="U22" s="13">
        <x:v>2.96843653280439</x:v>
      </x:c>
      <x:c r="V22" s="173">
        <x:v>1.00650095529383</x:v>
      </x:c>
      <x:c r="W22" s="13">
        <x:v>8.2899834351855901</x:v>
      </x:c>
      <x:c r="X22" s="173">
        <x:v>0.80676649786811605</x:v>
      </x:c>
      <x:c r="Y22" s="13">
        <x:v>4.5256902607881102</x:v>
      </x:c>
      <x:c r="Z22" s="173">
        <x:v>0.53402128322797104</x:v>
      </x:c>
      <x:c r="AA22" s="13">
        <x:v>6.5921560610707397</x:v>
      </x:c>
      <x:c r="AB22" s="173">
        <x:v>0.74606673130608003</x:v>
      </x:c>
      <x:c r="AC22" s="13">
        <x:v>-1.69782737411485</x:v>
      </x:c>
      <x:c r="AD22" s="173">
        <x:v>1.09885747467273</x:v>
      </x:c>
      <x:c r="AE22" s="13">
        <x:v>2.0664658002826202</x:v>
      </x:c>
      <x:c r="AF22" s="173">
        <x:v>0.91749348689905597</x:v>
      </x:c>
      <x:c r="AG22" s="13">
        <x:v>4.7916066887413402</x:v>
      </x:c>
      <x:c r="AH22" s="173">
        <x:v>0.59149479630842705</x:v>
      </x:c>
      <x:c r="AI22" s="13">
        <x:v>6.15280566576544</x:v>
      </x:c>
      <x:c r="AJ22" s="173">
        <x:v>0.64806441399935</x:v>
      </x:c>
      <x:c r="AK22" s="13">
        <x:v>11.516532107754401</x:v>
      </x:c>
      <x:c r="AL22" s="173">
        <x:v>1.0414798763484301</x:v>
      </x:c>
      <x:c r="AM22" s="13">
        <x:v>6.7249254190130303</x:v>
      </x:c>
      <x:c r="AN22" s="173">
        <x:v>1.19772552235422</x:v>
      </x:c>
      <x:c r="AO22" s="13">
        <x:v>5.3637264419889297</x:v>
      </x:c>
      <x:c r="AP22" s="173">
        <x:v>1.2266490197000299</x:v>
      </x:c>
      <x:c r="AQ22" s="13">
        <x:v>12.5093982576506</x:v>
      </x:c>
      <x:c r="AR22" s="173">
        <x:v>0.68464088140289103</x:v>
      </x:c>
      <x:c r="AS22" s="13">
        <x:v>10.751083255389601</x:v>
      </x:c>
      <x:c r="AT22" s="173">
        <x:v>0.91266455583412098</x:v>
      </x:c>
      <x:c r="AU22" s="13">
        <x:v>26.125951775167401</x:v>
      </x:c>
      <x:c r="AV22" s="173">
        <x:v>1.5523480742115101</x:v>
      </x:c>
      <x:c r="AW22" s="13">
        <x:v>13.6165535175169</x:v>
      </x:c>
      <x:c r="AX22" s="173">
        <x:v>1.6966194859179</x:v>
      </x:c>
      <x:c r="AY22" s="13">
        <x:v>15.3748685197779</x:v>
      </x:c>
      <x:c r="AZ22" s="173">
        <x:v>1.8007612654053</x:v>
      </x:c>
      <x:c r="BA22" s="13">
        <x:v>7.5491823198492902</x:v>
      </x:c>
      <x:c r="BB22" s="173">
        <x:v>0.79278411734443099</x:v>
      </x:c>
      <x:c r="BC22" s="13">
        <x:v>10.8735899930365</x:v>
      </x:c>
      <x:c r="BD22" s="173">
        <x:v>0.71909886920597899</x:v>
      </x:c>
      <x:c r="BE22" s="13">
        <x:v>16.091536601327402</x:v>
      </x:c>
      <x:c r="BF22" s="173">
        <x:v>1.2691753613474599</x:v>
      </x:c>
      <x:c r="BG22" s="13">
        <x:v>8.5423542814781506</x:v>
      </x:c>
      <x:c r="BH22" s="173">
        <x:v>1.4964333445112199</x:v>
      </x:c>
      <x:c r="BI22" s="13">
        <x:v>5.21794660829097</x:v>
      </x:c>
      <x:c r="BJ22" s="173">
        <x:v>1.4587355077411299</x:v>
      </x:c>
      <x:c r="BK22" s="13">
        <x:v>27.003359594522401</x:v>
      </x:c>
      <x:c r="BL22" s="173">
        <x:v>1.00980732668283</x:v>
      </x:c>
      <x:c r="BM22" s="13">
        <x:v>27.410380550192599</x:v>
      </x:c>
      <x:c r="BN22" s="173">
        <x:v>1.4702319218523401</x:v>
      </x:c>
      <x:c r="BO22" s="13">
        <x:v>23.7123643051426</x:v>
      </x:c>
      <x:c r="BP22" s="173">
        <x:v>1.50770235654402</x:v>
      </x:c>
      <x:c r="BQ22" s="13">
        <x:v>-3.2909952893798602</x:v>
      </x:c>
      <x:c r="BR22" s="173">
        <x:v>1.81462867632767</x:v>
      </x:c>
      <x:c r="BS22" s="13">
        <x:v>-3.6980162450499798</x:v>
      </x:c>
      <x:c r="BT22" s="173">
        <x:v>2.1058842085836602</x:v>
      </x:c>
      <x:c r="BU22" s="13">
        <x:v>17.499605613694801</x:v>
      </x:c>
      <x:c r="BV22" s="173">
        <x:v>0.92471135249567804</x:v>
      </x:c>
      <x:c r="BW22" s="13">
        <x:v>19.6290888576622</x:v>
      </x:c>
      <x:c r="BX22" s="173">
        <x:v>1.23321656213605</x:v>
      </x:c>
      <x:c r="BY22" s="13">
        <x:v>21.017536881122599</x:v>
      </x:c>
      <x:c r="BZ22" s="173">
        <x:v>1.3266009376222401</x:v>
      </x:c>
      <x:c r="CA22" s="13">
        <x:v>3.51793126742781</x:v>
      </x:c>
      <x:c r="CB22" s="173">
        <x:v>1.6170841453475999</x:v>
      </x:c>
      <x:c r="CC22" s="13">
        <x:v>1.3884480234604299</x:v>
      </x:c>
      <x:c r="CD22" s="182">
        <x:v>1.8112683779128</x:v>
      </x:c>
    </x:row>
    <x:row r="23" spans="1:82" ht="12.95" customHeight="1" x14ac:dyDescent="0.2">
      <x:c r="A23" s="2" t="s">
        <x:v>369</x:v>
      </x:c>
      <x:c r="B23" s="12">
        <x:v>2</x:v>
      </x:c>
      <x:c r="C23" s="13">
        <x:v>8.5168984308600493</x:v>
      </x:c>
      <x:c r="D23" s="173">
        <x:v>0.53737948313002604</x:v>
      </x:c>
      <x:c r="E23" s="13">
        <x:v>10.8210750558582</x:v>
      </x:c>
      <x:c r="F23" s="173">
        <x:v>0.61901137233882597</x:v>
      </x:c>
      <x:c r="G23" s="13">
        <x:v>11.300227864236</x:v>
      </x:c>
      <x:c r="H23" s="173">
        <x:v>0.50882603638150004</x:v>
      </x:c>
      <x:c r="I23" s="13">
        <x:v>2.7833294333759899</x:v>
      </x:c>
      <x:c r="J23" s="173">
        <x:v>0.74005448731076595</x:v>
      </x:c>
      <x:c r="K23" s="13">
        <x:v>0.47915280837785601</x:v>
      </x:c>
      <x:c r="L23" s="173">
        <x:v>0.80129833045158905</x:v>
      </x:c>
      <x:c r="M23" s="13">
        <x:v>6.0518244564304</x:v>
      </x:c>
      <x:c r="N23" s="173">
        <x:v>0.40411856179732702</x:v>
      </x:c>
      <x:c r="O23" s="13">
        <x:v>7.1588203226757701</x:v>
      </x:c>
      <x:c r="P23" s="173">
        <x:v>0.50003293831111995</x:v>
      </x:c>
      <x:c r="Q23" s="13">
        <x:v>11.335768126092299</x:v>
      </x:c>
      <x:c r="R23" s="173">
        <x:v>0.63129516720158096</x:v>
      </x:c>
      <x:c r="S23" s="13">
        <x:v>5.2839436696619302</x:v>
      </x:c>
      <x:c r="T23" s="173">
        <x:v>0.74956347304361903</x:v>
      </x:c>
      <x:c r="U23" s="13">
        <x:v>4.1769478034165601</x:v>
      </x:c>
      <x:c r="V23" s="173">
        <x:v>0.805336282262338</x:v>
      </x:c>
      <x:c r="W23" s="13">
        <x:v>3.0066987966457401</x:v>
      </x:c>
      <x:c r="X23" s="173">
        <x:v>0.348286392302329</x:v>
      </x:c>
      <x:c r="Y23" s="13">
        <x:v>3.2902704539392298</x:v>
      </x:c>
      <x:c r="Z23" s="173">
        <x:v>0.38203762160530103</x:v>
      </x:c>
      <x:c r="AA23" s="13">
        <x:v>6.5958405169892496</x:v>
      </x:c>
      <x:c r="AB23" s="173">
        <x:v>0.49738875492880502</x:v>
      </x:c>
      <x:c r="AC23" s="13">
        <x:v>3.5891417203435099</x:v>
      </x:c>
      <x:c r="AD23" s="173">
        <x:v>0.60720588319992297</x:v>
      </x:c>
      <x:c r="AE23" s="13">
        <x:v>3.3055700630500202</x:v>
      </x:c>
      <x:c r="AF23" s="173">
        <x:v>0.62717487023274598</x:v>
      </x:c>
      <x:c r="AG23" s="13">
        <x:v>5.2835465999223796</x:v>
      </x:c>
      <x:c r="AH23" s="173">
        <x:v>0.45991139177332402</x:v>
      </x:c>
      <x:c r="AI23" s="13">
        <x:v>6.5253873417904602</x:v>
      </x:c>
      <x:c r="AJ23" s="173">
        <x:v>0.57488380821759899</x:v>
      </x:c>
      <x:c r="AK23" s="13">
        <x:v>13.0829101139804</x:v>
      </x:c>
      <x:c r="AL23" s="173">
        <x:v>0.56462802156520997</x:v>
      </x:c>
      <x:c r="AM23" s="13">
        <x:v>7.7993635140580402</x:v>
      </x:c>
      <x:c r="AN23" s="173">
        <x:v>0.72823299226244897</x:v>
      </x:c>
      <x:c r="AO23" s="13">
        <x:v>6.5575227721899596</x:v>
      </x:c>
      <x:c r="AP23" s="173">
        <x:v>0.80578917570752495</x:v>
      </x:c>
      <x:c r="AQ23" s="13">
        <x:v>14.7541215225452</x:v>
      </x:c>
      <x:c r="AR23" s="173">
        <x:v>0.71210193202421301</x:v>
      </x:c>
      <x:c r="AS23" s="13">
        <x:v>12.970994210592499</x:v>
      </x:c>
      <x:c r="AT23" s="173">
        <x:v>0.62915670136095603</x:v>
      </x:c>
      <x:c r="AU23" s="13">
        <x:v>21.576162341115602</x:v>
      </x:c>
      <x:c r="AV23" s="173">
        <x:v>0.69454539790434699</x:v>
      </x:c>
      <x:c r="AW23" s="13">
        <x:v>6.8220408185704002</x:v>
      </x:c>
      <x:c r="AX23" s="173">
        <x:v>0.99472733517417899</x:v>
      </x:c>
      <x:c r="AY23" s="13">
        <x:v>8.6051681305230794</x:v>
      </x:c>
      <x:c r="AZ23" s="173">
        <x:v>0.93714004536008799</x:v>
      </x:c>
      <x:c r="BA23" s="13">
        <x:v>13.6249078586078</x:v>
      </x:c>
      <x:c r="BB23" s="173">
        <x:v>0.73023649682772795</x:v>
      </x:c>
      <x:c r="BC23" s="13">
        <x:v>16.7396049195732</x:v>
      </x:c>
      <x:c r="BD23" s="173">
        <x:v>0.92017376079202795</x:v>
      </x:c>
      <x:c r="BE23" s="13">
        <x:v>25.744449845056401</x:v>
      </x:c>
      <x:c r="BF23" s="173">
        <x:v>0.88603125338294497</x:v>
      </x:c>
      <x:c r="BG23" s="13">
        <x:v>12.1195419864487</x:v>
      </x:c>
      <x:c r="BH23" s="173">
        <x:v>1.14817103397995</x:v>
      </x:c>
      <x:c r="BI23" s="13">
        <x:v>9.0048449254832708</x:v>
      </x:c>
      <x:c r="BJ23" s="173">
        <x:v>1.27740797399323</x:v>
      </x:c>
      <x:c r="BK23" s="13">
        <x:v>8.0274209249642592</x:v>
      </x:c>
      <x:c r="BL23" s="173">
        <x:v>0.49773111163119999</x:v>
      </x:c>
      <x:c r="BM23" s="13">
        <x:v>14.647453327829901</x:v>
      </x:c>
      <x:c r="BN23" s="173">
        <x:v>0.81931389084912898</x:v>
      </x:c>
      <x:c r="BO23" s="13">
        <x:v>14.2765839318894</x:v>
      </x:c>
      <x:c r="BP23" s="173">
        <x:v>0.60493317722069395</x:v>
      </x:c>
      <x:c r="BQ23" s="13">
        <x:v>6.2491630069250901</x:v>
      </x:c>
      <x:c r="BR23" s="173">
        <x:v>0.78337756438894401</x:v>
      </x:c>
      <x:c r="BS23" s="13">
        <x:v>-0.37086939594056301</x:v>
      </x:c>
      <x:c r="BT23" s="173">
        <x:v>1.0184396892505001</x:v>
      </x:c>
      <x:c r="BU23" s="13">
        <x:v>5.11428131429731</x:v>
      </x:c>
      <x:c r="BV23" s="173">
        <x:v>0.44821758380514698</x:v>
      </x:c>
      <x:c r="BW23" s="13">
        <x:v>6.4930871143912299</x:v>
      </x:c>
      <x:c r="BX23" s="173">
        <x:v>0.50247874926410496</x:v>
      </x:c>
      <x:c r="BY23" s="13">
        <x:v>8.1390292376323607</x:v>
      </x:c>
      <x:c r="BZ23" s="173">
        <x:v>0.443651974436583</x:v>
      </x:c>
      <x:c r="CA23" s="13">
        <x:v>3.0247479233350498</x:v>
      </x:c>
      <x:c r="CB23" s="173">
        <x:v>0.63065527576767499</x:v>
      </x:c>
      <x:c r="CC23" s="13">
        <x:v>1.64594212324113</x:v>
      </x:c>
      <x:c r="CD23" s="182">
        <x:v>0.67030736821513304</x:v>
      </x:c>
    </x:row>
    <x:row r="24" spans="1:82" ht="12.95" customHeight="1" x14ac:dyDescent="0.2">
      <x:c r="A24" s="2" t="s">
        <x:v>370</x:v>
      </x:c>
      <x:c r="B24" s="12">
        <x:v>2</x:v>
      </x:c>
      <x:c r="C24" s="13">
        <x:v>6.3788476299462102</x:v>
      </x:c>
      <x:c r="D24" s="173">
        <x:v>0.78472330812092095</x:v>
      </x:c>
      <x:c r="E24" s="13">
        <x:v>10.4676525453933</x:v>
      </x:c>
      <x:c r="F24" s="173">
        <x:v>0.744930793113176</x:v>
      </x:c>
      <x:c r="G24" s="13">
        <x:v>8.4385405532805198</x:v>
      </x:c>
      <x:c r="H24" s="173">
        <x:v>0.86229613089643198</x:v>
      </x:c>
      <x:c r="I24" s="13">
        <x:v>2.05969292333431</x:v>
      </x:c>
      <x:c r="J24" s="173">
        <x:v>1.1659096395807</x:v>
      </x:c>
      <x:c r="K24" s="13">
        <x:v>-2.0291119921127301</x:v>
      </x:c>
      <x:c r="L24" s="173">
        <x:v>1.1395071320036501</x:v>
      </x:c>
      <x:c r="M24" s="13">
        <x:v>6.0189652244334697</x:v>
      </x:c>
      <x:c r="N24" s="173">
        <x:v>0.65488811885674303</x:v>
      </x:c>
      <x:c r="O24" s="13">
        <x:v>7.9150876465280096</x:v>
      </x:c>
      <x:c r="P24" s="173">
        <x:v>0.68014996712911202</x:v>
      </x:c>
      <x:c r="Q24" s="13">
        <x:v>7.4260667055839704</x:v>
      </x:c>
      <x:c r="R24" s="173">
        <x:v>0.71782148506507804</x:v>
      </x:c>
      <x:c r="S24" s="13">
        <x:v>1.4071014811505</x:v>
      </x:c>
      <x:c r="T24" s="173">
        <x:v>0.97167182352930104</x:v>
      </x:c>
      <x:c r="U24" s="13">
        <x:v>-0.48902094094404103</x:v>
      </x:c>
      <x:c r="V24" s="173">
        <x:v>0.98887393645841803</x:v>
      </x:c>
      <x:c r="W24" s="13">
        <x:v>3.1955370346216601</x:v>
      </x:c>
      <x:c r="X24" s="173">
        <x:v>0.43923995914435199</x:v>
      </x:c>
      <x:c r="Y24" s="13">
        <x:v>3.2507085144506398</x:v>
      </x:c>
      <x:c r="Z24" s="173">
        <x:v>0.61619773070087303</x:v>
      </x:c>
      <x:c r="AA24" s="13">
        <x:v>2.5219625275277902</x:v>
      </x:c>
      <x:c r="AB24" s="173">
        <x:v>0.37378993730264698</x:v>
      </x:c>
      <x:c r="AC24" s="13">
        <x:v>-0.67357450709386502</x:v>
      </x:c>
      <x:c r="AD24" s="173">
        <x:v>0.57675875280558098</x:v>
      </x:c>
      <x:c r="AE24" s="13">
        <x:v>-0.72874598692284898</x:v>
      </x:c>
      <x:c r="AF24" s="173">
        <x:v>0.72070698661080201</x:v>
      </x:c>
      <x:c r="AG24" s="13">
        <x:v>7.52166685387468</x:v>
      </x:c>
      <x:c r="AH24" s="173">
        <x:v>0.76060931925627895</x:v>
      </x:c>
      <x:c r="AI24" s="13">
        <x:v>7.0164894549700803</x:v>
      </x:c>
      <x:c r="AJ24" s="173">
        <x:v>0.71324877629293604</x:v>
      </x:c>
      <x:c r="AK24" s="13">
        <x:v>4.6059250036989701</x:v>
      </x:c>
      <x:c r="AL24" s="173">
        <x:v>0.60137985763627699</x:v>
      </x:c>
      <x:c r="AM24" s="13">
        <x:v>-2.91574185017571</x:v>
      </x:c>
      <x:c r="AN24" s="173">
        <x:v>0.96963099667354302</x:v>
      </x:c>
      <x:c r="AO24" s="13">
        <x:v>-2.4105644512711102</x:v>
      </x:c>
      <x:c r="AP24" s="173">
        <x:v>0.93294241518648902</x:v>
      </x:c>
      <x:c r="AQ24" s="13">
        <x:v>18.695034626135499</x:v>
      </x:c>
      <x:c r="AR24" s="173">
        <x:v>1.15279412828538</x:v>
      </x:c>
      <x:c r="AS24" s="13">
        <x:v>11.170418059928901</x:v>
      </x:c>
      <x:c r="AT24" s="173">
        <x:v>0.88946877090524701</x:v>
      </x:c>
      <x:c r="AU24" s="13">
        <x:v>17.5282304305812</x:v>
      </x:c>
      <x:c r="AV24" s="173">
        <x:v>1.1864877305200601</x:v>
      </x:c>
      <x:c r="AW24" s="13">
        <x:v>-1.16680419555431</x:v>
      </x:c>
      <x:c r="AX24" s="173">
        <x:v>1.6542936368383701</x:v>
      </x:c>
      <x:c r="AY24" s="13">
        <x:v>6.3578123706523302</x:v>
      </x:c>
      <x:c r="AZ24" s="173">
        <x:v>1.48287148097546</x:v>
      </x:c>
      <x:c r="BA24" s="13">
        <x:v>6.8521602425199699</x:v>
      </x:c>
      <x:c r="BB24" s="173">
        <x:v>0.70928443048730005</x:v>
      </x:c>
      <x:c r="BC24" s="13">
        <x:v>5.5912191323643796</x:v>
      </x:c>
      <x:c r="BD24" s="173">
        <x:v>0.59073251591613896</x:v>
      </x:c>
      <x:c r="BE24" s="13">
        <x:v>13.150236289260601</x:v>
      </x:c>
      <x:c r="BF24" s="173">
        <x:v>1.0216133915530701</x:v>
      </x:c>
      <x:c r="BG24" s="13">
        <x:v>6.2980760467405998</x:v>
      </x:c>
      <x:c r="BH24" s="173">
        <x:v>1.24369543101688</x:v>
      </x:c>
      <x:c r="BI24" s="13">
        <x:v>7.5590171568961804</x:v>
      </x:c>
      <x:c r="BJ24" s="173">
        <x:v>1.18010966742976</x:v>
      </x:c>
      <x:c r="BK24" s="13">
        <x:v>27.6734480458218</x:v>
      </x:c>
      <x:c r="BL24" s="173">
        <x:v>1.33025825812077</x:v>
      </x:c>
      <x:c r="BM24" s="13">
        <x:v>18.655190558409199</x:v>
      </x:c>
      <x:c r="BN24" s="173">
        <x:v>1.04789477596153</x:v>
      </x:c>
      <x:c r="BO24" s="13">
        <x:v>18.558312583023501</x:v>
      </x:c>
      <x:c r="BP24" s="173">
        <x:v>1.1699272936776699</x:v>
      </x:c>
      <x:c r="BQ24" s="13">
        <x:v>-9.1151354627982606</x:v>
      </x:c>
      <x:c r="BR24" s="173">
        <x:v>1.7715295385034999</x:v>
      </x:c>
      <x:c r="BS24" s="13">
        <x:v>-9.6877975385741194E-2</x:v>
      </x:c>
      <x:c r="BT24" s="173">
        <x:v>1.5706092238298499</x:v>
      </x:c>
      <x:c r="BU24" s="13">
        <x:v>6.8145215651416002</x:v>
      </x:c>
      <x:c r="BV24" s="173">
        <x:v>0.68493197558431795</x:v>
      </x:c>
      <x:c r="BW24" s="13">
        <x:v>10.6872012387269</x:v>
      </x:c>
      <x:c r="BX24" s="173">
        <x:v>0.89461124069513098</x:v>
      </x:c>
      <x:c r="BY24" s="13">
        <x:v>9.9812394655936902</x:v>
      </x:c>
      <x:c r="BZ24" s="173">
        <x:v>0.90136277447916002</x:v>
      </x:c>
      <x:c r="CA24" s="13">
        <x:v>3.16671790045209</x:v>
      </x:c>
      <x:c r="CB24" s="173">
        <x:v>1.13207184506753</x:v>
      </x:c>
      <x:c r="CC24" s="13">
        <x:v>-0.70596177313320796</x:v>
      </x:c>
      <x:c r="CD24" s="182">
        <x:v>1.26995437839115</x:v>
      </x:c>
    </x:row>
    <x:row r="25" spans="1:82" ht="12.95" customHeight="1" x14ac:dyDescent="0.2">
      <x:c r="A25" s="2" t="s">
        <x:v>371</x:v>
      </x:c>
      <x:c r="B25" s="12">
        <x:v>2</x:v>
      </x:c>
      <x:c r="C25" s="13">
        <x:v>11.4965271513232</x:v>
      </x:c>
      <x:c r="D25" s="173">
        <x:v>0.66204903080030297</x:v>
      </x:c>
      <x:c r="E25" s="13">
        <x:v>10.104523290198101</x:v>
      </x:c>
      <x:c r="F25" s="173">
        <x:v>0.60985172700282497</x:v>
      </x:c>
      <x:c r="G25" s="13">
        <x:v>11.0692027477259</x:v>
      </x:c>
      <x:c r="H25" s="173">
        <x:v>0.74149073056949599</x:v>
      </x:c>
      <x:c r="I25" s="13">
        <x:v>-0.42732440359729701</x:v>
      </x:c>
      <x:c r="J25" s="173">
        <x:v>0.99404095625085098</x:v>
      </x:c>
      <x:c r="K25" s="13">
        <x:v>0.96467945752775497</x:v>
      </x:c>
      <x:c r="L25" s="173">
        <x:v>0.96006647293237601</x:v>
      </x:c>
      <x:c r="M25" s="13">
        <x:v>11.9375028544643</x:v>
      </x:c>
      <x:c r="N25" s="173">
        <x:v>0.69936197945758805</x:v>
      </x:c>
      <x:c r="O25" s="13">
        <x:v>9.4181413434975703</x:v>
      </x:c>
      <x:c r="P25" s="173">
        <x:v>0.59732009434928901</x:v>
      </x:c>
      <x:c r="Q25" s="13">
        <x:v>10.780372704176401</x:v>
      </x:c>
      <x:c r="R25" s="173">
        <x:v>0.688229893152149</x:v>
      </x:c>
      <x:c r="S25" s="13">
        <x:v>-1.1571301502879201</x:v>
      </x:c>
      <x:c r="T25" s="173">
        <x:v>0.98120719735387896</x:v>
      </x:c>
      <x:c r="U25" s="13">
        <x:v>1.3622313606788501</x:v>
      </x:c>
      <x:c r="V25" s="173">
        <x:v>0.91129121631982202</x:v>
      </x:c>
      <x:c r="W25" s="13">
        <x:v>12.727725103651</x:v>
      </x:c>
      <x:c r="X25" s="173">
        <x:v>0.73598453559573396</x:v>
      </x:c>
      <x:c r="Y25" s="13">
        <x:v>7.6785664840030297</x:v>
      </x:c>
      <x:c r="Z25" s="173">
        <x:v>0.51719339258959496</x:v>
      </x:c>
      <x:c r="AA25" s="13">
        <x:v>17.019522836736598</x:v>
      </x:c>
      <x:c r="AB25" s="173">
        <x:v>0.82557711608149698</x:v>
      </x:c>
      <x:c r="AC25" s="13">
        <x:v>4.2917977330856196</x:v>
      </x:c>
      <x:c r="AD25" s="173">
        <x:v>1.10600669583575</x:v>
      </x:c>
      <x:c r="AE25" s="13">
        <x:v>9.3409563527335902</x:v>
      </x:c>
      <x:c r="AF25" s="173">
        <x:v>0.97420048241405499</x:v>
      </x:c>
      <x:c r="AG25" s="13">
        <x:v>13.8403897311458</x:v>
      </x:c>
      <x:c r="AH25" s="173">
        <x:v>0.78897775411103899</x:v>
      </x:c>
      <x:c r="AI25" s="13">
        <x:v>11.042340507800001</x:v>
      </x:c>
      <x:c r="AJ25" s="173">
        <x:v>0.58262978888304295</x:v>
      </x:c>
      <x:c r="AK25" s="13">
        <x:v>11.1881377165779</x:v>
      </x:c>
      <x:c r="AL25" s="173">
        <x:v>0.75040501770526902</x:v>
      </x:c>
      <x:c r="AM25" s="13">
        <x:v>-2.65225201456794</x:v>
      </x:c>
      <x:c r="AN25" s="173">
        <x:v>1.0888496622947299</x:v>
      </x:c>
      <x:c r="AO25" s="13">
        <x:v>0.145797208777841</x:v>
      </x:c>
      <x:c r="AP25" s="173">
        <x:v>0.95003429490263402</x:v>
      </x:c>
      <x:c r="AQ25" s="13">
        <x:v>24.116830962683299</x:v>
      </x:c>
      <x:c r="AR25" s="173">
        <x:v>0.92233895648073405</x:v>
      </x:c>
      <x:c r="AS25" s="13">
        <x:v>19.1667525336102</x:v>
      </x:c>
      <x:c r="AT25" s="173">
        <x:v>0.87037101747261203</x:v>
      </x:c>
      <x:c r="AU25" s="13">
        <x:v>21.790842576046199</x:v>
      </x:c>
      <x:c r="AV25" s="173">
        <x:v>0.95927585754121003</x:v>
      </x:c>
      <x:c r="AW25" s="13">
        <x:v>-2.32598838663719</x:v>
      </x:c>
      <x:c r="AX25" s="173">
        <x:v>1.33075892689224</x:v>
      </x:c>
      <x:c r="AY25" s="13">
        <x:v>2.6240900424359199</x:v>
      </x:c>
      <x:c r="AZ25" s="173">
        <x:v>1.2952821618928201</x:v>
      </x:c>
      <x:c r="BA25" s="13">
        <x:v>16.730419518554498</x:v>
      </x:c>
      <x:c r="BB25" s="173">
        <x:v>1.03259054553723</x:v>
      </x:c>
      <x:c r="BC25" s="13">
        <x:v>16.746819283960701</x:v>
      </x:c>
      <x:c r="BD25" s="173">
        <x:v>0.76206518507298804</x:v>
      </x:c>
      <x:c r="BE25" s="13">
        <x:v>20.771687009512899</x:v>
      </x:c>
      <x:c r="BF25" s="173">
        <x:v>0.99649849375269195</x:v>
      </x:c>
      <x:c r="BG25" s="13">
        <x:v>4.0412674909583997</x:v>
      </x:c>
      <x:c r="BH25" s="173">
        <x:v>1.4350095758510699</x:v>
      </x:c>
      <x:c r="BI25" s="13">
        <x:v>4.0248677255522303</x:v>
      </x:c>
      <x:c r="BJ25" s="173">
        <x:v>1.2544929630538799</x:v>
      </x:c>
      <x:c r="BK25" s="13">
        <x:v>19.680587480266201</x:v>
      </x:c>
      <x:c r="BL25" s="173">
        <x:v>0.86883751510838803</x:v>
      </x:c>
      <x:c r="BM25" s="13">
        <x:v>26.461706139224599</x:v>
      </x:c>
      <x:c r="BN25" s="173">
        <x:v>1.18965506461021</x:v>
      </x:c>
      <x:c r="BO25" s="13">
        <x:v>23.0050499977431</x:v>
      </x:c>
      <x:c r="BP25" s="173">
        <x:v>1.0786179490171399</x:v>
      </x:c>
      <x:c r="BQ25" s="13">
        <x:v>3.32446251747688</x:v>
      </x:c>
      <x:c r="BR25" s="173">
        <x:v>1.38502538157308</x:v>
      </x:c>
      <x:c r="BS25" s="13">
        <x:v>-3.45665614148148</x:v>
      </x:c>
      <x:c r="BT25" s="173">
        <x:v>1.6058318257821</x:v>
      </x:c>
      <x:c r="BU25" s="13">
        <x:v>9.2415217201098407</x:v>
      </x:c>
      <x:c r="BV25" s="173">
        <x:v>0.69718366735067205</x:v>
      </x:c>
      <x:c r="BW25" s="13">
        <x:v>10.511673986220901</x:v>
      </x:c>
      <x:c r="BX25" s="173">
        <x:v>0.77423908875159897</x:v>
      </x:c>
      <x:c r="BY25" s="13">
        <x:v>17.9840075366095</x:v>
      </x:c>
      <x:c r="BZ25" s="173">
        <x:v>1.07009301408445</x:v>
      </x:c>
      <x:c r="CA25" s="13">
        <x:v>8.7424858164996309</x:v>
      </x:c>
      <x:c r="CB25" s="173">
        <x:v>1.2771703585712</x:v>
      </x:c>
      <x:c r="CC25" s="13">
        <x:v>7.4723335503885702</x:v>
      </x:c>
      <x:c r="CD25" s="182">
        <x:v>1.3208123353994199</x:v>
      </x:c>
    </x:row>
    <x:row r="26" spans="1:82" ht="12.95" customHeight="1" x14ac:dyDescent="0.2">
      <x:c r="A26" s="2" t="s">
        <x:v>372</x:v>
      </x:c>
      <x:c r="B26" s="12">
        <x:v>2</x:v>
      </x:c>
      <x:c r="C26" s="13">
        <x:v>3.7639863762781198</x:v>
      </x:c>
      <x:c r="D26" s="173">
        <x:v>0.38520671829033298</x:v>
      </x:c>
      <x:c r="E26" s="13">
        <x:v>4.1166472780842298</x:v>
      </x:c>
      <x:c r="F26" s="173">
        <x:v>0.49862237775683599</x:v>
      </x:c>
      <x:c r="G26" s="13">
        <x:v>4.9983458380706702</x:v>
      </x:c>
      <x:c r="H26" s="173">
        <x:v>0.52511152492352697</x:v>
      </x:c>
      <x:c r="I26" s="13">
        <x:v>1.23435946179255</x:v>
      </x:c>
      <x:c r="J26" s="173">
        <x:v>0.65124982105450102</x:v>
      </x:c>
      <x:c r="K26" s="13">
        <x:v>0.88169855998643898</x:v>
      </x:c>
      <x:c r="L26" s="173">
        <x:v>0.72413147232211506</x:v>
      </x:c>
      <x:c r="M26" s="13">
        <x:v>3.4220624850730599</x:v>
      </x:c>
      <x:c r="N26" s="173">
        <x:v>0.378684111355305</x:v>
      </x:c>
      <x:c r="O26" s="13">
        <x:v>3.4506472283960798</x:v>
      </x:c>
      <x:c r="P26" s="173">
        <x:v>0.47499325030232298</x:v>
      </x:c>
      <x:c r="Q26" s="13">
        <x:v>4.7324942088154698</x:v>
      </x:c>
      <x:c r="R26" s="173">
        <x:v>0.42876604141859098</x:v>
      </x:c>
      <x:c r="S26" s="13">
        <x:v>1.3104317237424099</x:v>
      </x:c>
      <x:c r="T26" s="173">
        <x:v>0.57205067473671101</x:v>
      </x:c>
      <x:c r="U26" s="13">
        <x:v>1.2818469804193899</x:v>
      </x:c>
      <x:c r="V26" s="173">
        <x:v>0.63988976090146499</x:v>
      </x:c>
      <x:c r="W26" s="13">
        <x:v>3.3701051369134798</x:v>
      </x:c>
      <x:c r="X26" s="173">
        <x:v>0.34270995889641898</x:v>
      </x:c>
      <x:c r="Y26" s="13">
        <x:v>7.6753082970613802</x:v>
      </x:c>
      <x:c r="Z26" s="173">
        <x:v>0.74624109712199005</x:v>
      </x:c>
      <x:c r="AA26" s="13">
        <x:v>4.61800583299003</x:v>
      </x:c>
      <x:c r="AB26" s="173">
        <x:v>0.458279252989644</x:v>
      </x:c>
      <x:c r="AC26" s="13">
        <x:v>1.24790069607655</x:v>
      </x:c>
      <x:c r="AD26" s="173">
        <x:v>0.57224993634558896</x:v>
      </x:c>
      <x:c r="AE26" s="13">
        <x:v>-3.0573024640713502</x:v>
      </x:c>
      <x:c r="AF26" s="173">
        <x:v>0.87572578399552503</x:v>
      </x:c>
      <x:c r="AG26" s="13">
        <x:v>3.9364975095824701</x:v>
      </x:c>
      <x:c r="AH26" s="173">
        <x:v>0.449580934085897</x:v>
      </x:c>
      <x:c r="AI26" s="13">
        <x:v>13.953951530005099</x:v>
      </x:c>
      <x:c r="AJ26" s="173">
        <x:v>1.02524274142676</x:v>
      </x:c>
      <x:c r="AK26" s="13">
        <x:v>7.8991862353299096</x:v>
      </x:c>
      <x:c r="AL26" s="173">
        <x:v>0.49740099200836502</x:v>
      </x:c>
      <x:c r="AM26" s="13">
        <x:v>3.9626887257474399</x:v>
      </x:c>
      <x:c r="AN26" s="173">
        <x:v>0.67047055352524798</x:v>
      </x:c>
      <x:c r="AO26" s="13">
        <x:v>-6.05476529467522</x:v>
      </x:c>
      <x:c r="AP26" s="173">
        <x:v>1.1395307919047899</x:v>
      </x:c>
      <x:c r="AQ26" s="13">
        <x:v>17.459056135714501</x:v>
      </x:c>
      <x:c r="AR26" s="173">
        <x:v>0.96100229588668196</x:v>
      </x:c>
      <x:c r="AS26" s="13">
        <x:v>19.026599868826899</x:v>
      </x:c>
      <x:c r="AT26" s="173">
        <x:v>1.0197907271169799</x:v>
      </x:c>
      <x:c r="AU26" s="13">
        <x:v>9.3358725929291406</x:v>
      </x:c>
      <x:c r="AV26" s="173">
        <x:v>0.67124595590394098</x:v>
      </x:c>
      <x:c r="AW26" s="13">
        <x:v>-8.1231835427853696</x:v>
      </x:c>
      <x:c r="AX26" s="173">
        <x:v>1.17221864258203</x:v>
      </x:c>
      <x:c r="AY26" s="13">
        <x:v>-9.6907272758977907</x:v>
      </x:c>
      <x:c r="AZ26" s="173">
        <x:v>1.22087847897781</x:v>
      </x:c>
      <x:c r="BA26" s="13">
        <x:v>7.7897106266743501</x:v>
      </x:c>
      <x:c r="BB26" s="173">
        <x:v>0.64276120867047704</x:v>
      </x:c>
      <x:c r="BC26" s="13">
        <x:v>8.5673833635717997</x:v>
      </x:c>
      <x:c r="BD26" s="173">
        <x:v>0.72160877228261899</x:v>
      </x:c>
      <x:c r="BE26" s="13">
        <x:v>13.045947382800501</x:v>
      </x:c>
      <x:c r="BF26" s="173">
        <x:v>0.79115680743389805</x:v>
      </x:c>
      <x:c r="BG26" s="13">
        <x:v>5.2562367561261301</x:v>
      </x:c>
      <x:c r="BH26" s="173">
        <x:v>1.0193483532730701</x:v>
      </x:c>
      <x:c r="BI26" s="13">
        <x:v>4.4785640192286804</x:v>
      </x:c>
      <x:c r="BJ26" s="173">
        <x:v>1.07081665759561</x:v>
      </x:c>
      <x:c r="BK26" s="13">
        <x:v>12.617401512963299</x:v>
      </x:c>
      <x:c r="BL26" s="173">
        <x:v>0.81688147683572798</x:v>
      </x:c>
      <x:c r="BM26" s="13">
        <x:v>12.361948532777999</x:v>
      </x:c>
      <x:c r="BN26" s="173">
        <x:v>0.79636550436912901</x:v>
      </x:c>
      <x:c r="BO26" s="13">
        <x:v>16.6090555773402</x:v>
      </x:c>
      <x:c r="BP26" s="173">
        <x:v>0.91231494174927996</x:v>
      </x:c>
      <x:c r="BQ26" s="13">
        <x:v>3.9916540643768799</x:v>
      </x:c>
      <x:c r="BR26" s="173">
        <x:v>1.2245872366378401</x:v>
      </x:c>
      <x:c r="BS26" s="13">
        <x:v>4.2471070445622301</x:v>
      </x:c>
      <x:c r="BT26" s="173">
        <x:v>1.2109981707203701</x:v>
      </x:c>
      <x:c r="BU26" s="13">
        <x:v>5.4261437891664599</x:v>
      </x:c>
      <x:c r="BV26" s="173">
        <x:v>0.60664265277845997</x:v>
      </x:c>
      <x:c r="BW26" s="13">
        <x:v>6.9170920812827603</x:v>
      </x:c>
      <x:c r="BX26" s="173">
        <x:v>0.58807266992842899</x:v>
      </x:c>
      <x:c r="BY26" s="13">
        <x:v>11.621823883466501</x:v>
      </x:c>
      <x:c r="BZ26" s="173">
        <x:v>0.78859680507138696</x:v>
      </x:c>
      <x:c r="CA26" s="13">
        <x:v>6.1956800943000401</x:v>
      </x:c>
      <x:c r="CB26" s="173">
        <x:v>0.994937299099238</x:v>
      </x:c>
      <x:c r="CC26" s="13">
        <x:v>4.7047318021837397</x:v>
      </x:c>
      <x:c r="CD26" s="182">
        <x:v>0.98372475118071001</x:v>
      </x:c>
    </x:row>
    <x:row r="27" spans="1:82" ht="12.95" customHeight="1" x14ac:dyDescent="0.2">
      <x:c r="A27" s="2" t="s">
        <x:v>373</x:v>
      </x:c>
      <x:c r="B27" s="12">
        <x:v>2</x:v>
      </x:c>
      <x:c r="C27" s="13">
        <x:v>5.4173194083051603</x:v>
      </x:c>
      <x:c r="D27" s="173">
        <x:v>0.44319009190051101</x:v>
      </x:c>
      <x:c r="E27" s="13">
        <x:v>4.6528751676934199</x:v>
      </x:c>
      <x:c r="F27" s="173">
        <x:v>0.39801873963921602</x:v>
      </x:c>
      <x:c r="G27" s="13">
        <x:v>5.6807819132781203</x:v>
      </x:c>
      <x:c r="H27" s="173">
        <x:v>0.54857531121174097</x:v>
      </x:c>
      <x:c r="I27" s="13">
        <x:v>0.26346250497296098</x:v>
      </x:c>
      <x:c r="J27" s="173">
        <x:v>0.70523211046423695</x:v>
      </x:c>
      <x:c r="K27" s="13">
        <x:v>1.0279067455847</x:v>
      </x:c>
      <x:c r="L27" s="173">
        <x:v>0.67775643794437501</x:v>
      </x:c>
      <x:c r="M27" s="13">
        <x:v>9.1607434803691508</x:v>
      </x:c>
      <x:c r="N27" s="173">
        <x:v>0.64871108237381303</x:v>
      </x:c>
      <x:c r="O27" s="13">
        <x:v>9.1052079825434706</x:v>
      </x:c>
      <x:c r="P27" s="173">
        <x:v>0.63035503822889405</x:v>
      </x:c>
      <x:c r="Q27" s="13">
        <x:v>8.2528553301236194</x:v>
      </x:c>
      <x:c r="R27" s="173">
        <x:v>0.63517895198222996</x:v>
      </x:c>
      <x:c r="S27" s="13">
        <x:v>-0.90788815024552205</x:v>
      </x:c>
      <x:c r="T27" s="173">
        <x:v>0.907897774771944</x:v>
      </x:c>
      <x:c r="U27" s="13">
        <x:v>-0.85235265241984903</x:v>
      </x:c>
      <x:c r="V27" s="173">
        <x:v>0.89487416727816804</x:v>
      </x:c>
      <x:c r="W27" s="13">
        <x:v>2.9140967873441501</x:v>
      </x:c>
      <x:c r="X27" s="173">
        <x:v>0.33119209159012902</x:v>
      </x:c>
      <x:c r="Y27" s="13">
        <x:v>4.0358562982836004</x:v>
      </x:c>
      <x:c r="Z27" s="173">
        <x:v>0.393379906063972</x:v>
      </x:c>
      <x:c r="AA27" s="13">
        <x:v>2.7913274837721298</x:v>
      </x:c>
      <x:c r="AB27" s="173">
        <x:v>0.40551104118175102</x:v>
      </x:c>
      <x:c r="AC27" s="13">
        <x:v>-0.122769303572021</x:v>
      </x:c>
      <x:c r="AD27" s="173">
        <x:v>0.52357177736405203</x:v>
      </x:c>
      <x:c r="AE27" s="13">
        <x:v>-1.2445288145114699</x:v>
      </x:c>
      <x:c r="AF27" s="173">
        <x:v>0.56496633086866999</x:v>
      </x:c>
      <x:c r="AG27" s="13">
        <x:v>13.558115749554499</x:v>
      </x:c>
      <x:c r="AH27" s="173">
        <x:v>0.700971911563949</x:v>
      </x:c>
      <x:c r="AI27" s="13">
        <x:v>15.092861766649101</x:v>
      </x:c>
      <x:c r="AJ27" s="173">
        <x:v>0.71223664533858999</x:v>
      </x:c>
      <x:c r="AK27" s="13">
        <x:v>9.1334284289024197</x:v>
      </x:c>
      <x:c r="AL27" s="173">
        <x:v>0.68063966952154298</x:v>
      </x:c>
      <x:c r="AM27" s="13">
        <x:v>-4.4246873206521196</x:v>
      </x:c>
      <x:c r="AN27" s="173">
        <x:v>0.97705270099826802</x:v>
      </x:c>
      <x:c r="AO27" s="13">
        <x:v>-5.9594333377467299</x:v>
      </x:c>
      <x:c r="AP27" s="173">
        <x:v>0.98516567068161898</x:v>
      </x:c>
      <x:c r="AQ27" s="13">
        <x:v>25.081077122926899</x:v>
      </x:c>
      <x:c r="AR27" s="173">
        <x:v>0.86508254627824699</x:v>
      </x:c>
      <x:c r="AS27" s="13">
        <x:v>22.948805151202698</x:v>
      </x:c>
      <x:c r="AT27" s="173">
        <x:v>0.88048159692152905</x:v>
      </x:c>
      <x:c r="AU27" s="13">
        <x:v>21.4119588101027</x:v>
      </x:c>
      <x:c r="AV27" s="173">
        <x:v>1.0943672548519401</x:v>
      </x:c>
      <x:c r="AW27" s="13">
        <x:v>-3.66911831282414</x:v>
      </x:c>
      <x:c r="AX27" s="173">
        <x:v>1.3949937277161599</x:v>
      </x:c>
      <x:c r="AY27" s="13">
        <x:v>-1.53684634109998</x:v>
      </x:c>
      <x:c r="AZ27" s="173">
        <x:v>1.4045951484359001</x:v>
      </x:c>
      <x:c r="BA27" s="13">
        <x:v>9.2944146878398293</x:v>
      </x:c>
      <x:c r="BB27" s="173">
        <x:v>0.70913669395812595</x:v>
      </x:c>
      <x:c r="BC27" s="13">
        <x:v>12.6921991506334</x:v>
      </x:c>
      <x:c r="BD27" s="173">
        <x:v>0.88692414011891696</x:v>
      </x:c>
      <x:c r="BE27" s="13">
        <x:v>16.997315516368399</x:v>
      </x:c>
      <x:c r="BF27" s="173">
        <x:v>1.0647737424344199</x:v>
      </x:c>
      <x:c r="BG27" s="13">
        <x:v>7.7029008285285601</x:v>
      </x:c>
      <x:c r="BH27" s="173">
        <x:v>1.2793037064339601</x:v>
      </x:c>
      <x:c r="BI27" s="13">
        <x:v>4.30511636573502</x:v>
      </x:c>
      <x:c r="BJ27" s="173">
        <x:v>1.38577687702728</x:v>
      </x:c>
      <x:c r="BK27" s="13">
        <x:v>27.4451850594414</x:v>
      </x:c>
      <x:c r="BL27" s="173">
        <x:v>0.88376494624873403</x:v>
      </x:c>
      <x:c r="BM27" s="13">
        <x:v>33.659918504178798</x:v>
      </x:c>
      <x:c r="BN27" s="173">
        <x:v>0.87175820329307596</x:v>
      </x:c>
      <x:c r="BO27" s="13">
        <x:v>28.4485234696295</x:v>
      </x:c>
      <x:c r="BP27" s="173">
        <x:v>1.3504960446558201</x:v>
      </x:c>
      <x:c r="BQ27" s="13">
        <x:v>1.00333841018805</x:v>
      </x:c>
      <x:c r="BR27" s="173">
        <x:v>1.61396407854978</x:v>
      </x:c>
      <x:c r="BS27" s="13">
        <x:v>-5.2113950345492697</x:v>
      </x:c>
      <x:c r="BT27" s="173">
        <x:v>1.60742089436457</x:v>
      </x:c>
      <x:c r="BU27" s="13">
        <x:v>11.396376130205701</x:v>
      </x:c>
      <x:c r="BV27" s="173">
        <x:v>0.739036273346248</x:v>
      </x:c>
      <x:c r="BW27" s="13">
        <x:v>16.691006340023399</x:v>
      </x:c>
      <x:c r="BX27" s="173">
        <x:v>0.79404625617662605</x:v>
      </x:c>
      <x:c r="BY27" s="13">
        <x:v>14.9367458020717</x:v>
      </x:c>
      <x:c r="BZ27" s="173">
        <x:v>1.04928900329689</x:v>
      </x:c>
      <x:c r="CA27" s="13">
        <x:v>3.5403696718659599</x:v>
      </x:c>
      <x:c r="CB27" s="173">
        <x:v>1.28342589414476</x:v>
      </x:c>
      <x:c r="CC27" s="13">
        <x:v>-1.75426053795173</x:v>
      </x:c>
      <x:c r="CD27" s="182">
        <x:v>1.3158711446748499</x:v>
      </x:c>
    </x:row>
    <x:row r="28" spans="1:82" ht="12.95" customHeight="1" x14ac:dyDescent="0.2">
      <x:c r="A28" s="2" t="s">
        <x:v>374</x:v>
      </x:c>
      <x:c r="B28" s="12">
        <x:v>2</x:v>
      </x:c>
      <x:c r="C28" s="13" t="s">
        <x:v>490</x:v>
      </x:c>
      <x:c r="D28" s="173" t="s">
        <x:v>490</x:v>
      </x:c>
      <x:c r="E28" s="13">
        <x:v>6.4506587245310696</x:v>
      </x:c>
      <x:c r="F28" s="173">
        <x:v>0.50066001997144305</x:v>
      </x:c>
      <x:c r="G28" s="13">
        <x:v>15.280397716187499</x:v>
      </x:c>
      <x:c r="H28" s="173">
        <x:v>0.845210138785773</x:v>
      </x:c>
      <x:c r="I28" s="13" t="s">
        <x:v>490</x:v>
      </x:c>
      <x:c r="J28" s="173" t="s">
        <x:v>490</x:v>
      </x:c>
      <x:c r="K28" s="13">
        <x:v>8.8297389916564093</x:v>
      </x:c>
      <x:c r="L28" s="173">
        <x:v>0.98236481731792002</x:v>
      </x:c>
      <x:c r="M28" s="13" t="s">
        <x:v>490</x:v>
      </x:c>
      <x:c r="N28" s="173" t="s">
        <x:v>490</x:v>
      </x:c>
      <x:c r="O28" s="13">
        <x:v>8.2368483458509392</x:v>
      </x:c>
      <x:c r="P28" s="173">
        <x:v>0.62831980635348506</x:v>
      </x:c>
      <x:c r="Q28" s="13">
        <x:v>13.6930509932308</x:v>
      </x:c>
      <x:c r="R28" s="173">
        <x:v>0.78525215202087995</x:v>
      </x:c>
      <x:c r="S28" s="13" t="s">
        <x:v>490</x:v>
      </x:c>
      <x:c r="T28" s="173" t="s">
        <x:v>490</x:v>
      </x:c>
      <x:c r="U28" s="13">
        <x:v>5.4562026473798904</x:v>
      </x:c>
      <x:c r="V28" s="173">
        <x:v>1.0056871885976799</x:v>
      </x:c>
      <x:c r="W28" s="13" t="s">
        <x:v>490</x:v>
      </x:c>
      <x:c r="X28" s="173" t="s">
        <x:v>490</x:v>
      </x:c>
      <x:c r="Y28" s="13">
        <x:v>5.3799748480165404</x:v>
      </x:c>
      <x:c r="Z28" s="173">
        <x:v>0.482093630099661</x:v>
      </x:c>
      <x:c r="AA28" s="13">
        <x:v>14.4465586552912</x:v>
      </x:c>
      <x:c r="AB28" s="173">
        <x:v>0.68560848116760698</x:v>
      </x:c>
      <x:c r="AC28" s="13" t="s">
        <x:v>490</x:v>
      </x:c>
      <x:c r="AD28" s="173" t="s">
        <x:v>490</x:v>
      </x:c>
      <x:c r="AE28" s="13">
        <x:v>9.0665838072746805</x:v>
      </x:c>
      <x:c r="AF28" s="173">
        <x:v>0.83813677740069503</x:v>
      </x:c>
      <x:c r="AG28" s="13" t="s">
        <x:v>490</x:v>
      </x:c>
      <x:c r="AH28" s="173" t="s">
        <x:v>490</x:v>
      </x:c>
      <x:c r="AI28" s="13">
        <x:v>6.7742108227886604</x:v>
      </x:c>
      <x:c r="AJ28" s="173">
        <x:v>0.50419265585901396</x:v>
      </x:c>
      <x:c r="AK28" s="13">
        <x:v>14.7116056011652</x:v>
      </x:c>
      <x:c r="AL28" s="173">
        <x:v>0.70348013893164496</x:v>
      </x:c>
      <x:c r="AM28" s="13" t="s">
        <x:v>490</x:v>
      </x:c>
      <x:c r="AN28" s="173" t="s">
        <x:v>490</x:v>
      </x:c>
      <x:c r="AO28" s="13">
        <x:v>7.9373947783765404</x:v>
      </x:c>
      <x:c r="AP28" s="173">
        <x:v>0.86550247838666095</x:v>
      </x:c>
      <x:c r="AQ28" s="13" t="s">
        <x:v>490</x:v>
      </x:c>
      <x:c r="AR28" s="173" t="s">
        <x:v>490</x:v>
      </x:c>
      <x:c r="AS28" s="13">
        <x:v>20.4782717270426</x:v>
      </x:c>
      <x:c r="AT28" s="173">
        <x:v>0.93576192702549299</x:v>
      </x:c>
      <x:c r="AU28" s="13">
        <x:v>29.187052706370999</x:v>
      </x:c>
      <x:c r="AV28" s="173">
        <x:v>1.04225984854346</x:v>
      </x:c>
      <x:c r="AW28" s="13" t="s">
        <x:v>490</x:v>
      </x:c>
      <x:c r="AX28" s="173" t="s">
        <x:v>490</x:v>
      </x:c>
      <x:c r="AY28" s="13">
        <x:v>8.7087809793283704</x:v>
      </x:c>
      <x:c r="AZ28" s="173">
        <x:v>1.40069838864629</x:v>
      </x:c>
      <x:c r="BA28" s="13" t="s">
        <x:v>490</x:v>
      </x:c>
      <x:c r="BB28" s="173" t="s">
        <x:v>490</x:v>
      </x:c>
      <x:c r="BC28" s="13">
        <x:v>13.0821948126242</x:v>
      </x:c>
      <x:c r="BD28" s="173">
        <x:v>0.75259686593898001</x:v>
      </x:c>
      <x:c r="BE28" s="13">
        <x:v>27.192153114376801</x:v>
      </x:c>
      <x:c r="BF28" s="173">
        <x:v>1.1098491528436001</x:v>
      </x:c>
      <x:c r="BG28" s="13" t="s">
        <x:v>490</x:v>
      </x:c>
      <x:c r="BH28" s="173" t="s">
        <x:v>490</x:v>
      </x:c>
      <x:c r="BI28" s="13">
        <x:v>14.1099583017526</x:v>
      </x:c>
      <x:c r="BJ28" s="173">
        <x:v>1.3409575625980299</x:v>
      </x:c>
      <x:c r="BK28" s="13" t="s">
        <x:v>490</x:v>
      </x:c>
      <x:c r="BL28" s="173" t="s">
        <x:v>490</x:v>
      </x:c>
      <x:c r="BM28" s="13">
        <x:v>22.020658233492199</x:v>
      </x:c>
      <x:c r="BN28" s="173">
        <x:v>0.85303291761047595</x:v>
      </x:c>
      <x:c r="BO28" s="13">
        <x:v>28.159666816714299</x:v>
      </x:c>
      <x:c r="BP28" s="173">
        <x:v>1.2081000494523899</x:v>
      </x:c>
      <x:c r="BQ28" s="13" t="s">
        <x:v>490</x:v>
      </x:c>
      <x:c r="BR28" s="173" t="s">
        <x:v>490</x:v>
      </x:c>
      <x:c r="BS28" s="13">
        <x:v>6.13900858322204</x:v>
      </x:c>
      <x:c r="BT28" s="173">
        <x:v>1.4789086814316501</x:v>
      </x:c>
      <x:c r="BU28" s="13" t="s">
        <x:v>490</x:v>
      </x:c>
      <x:c r="BV28" s="173" t="s">
        <x:v>490</x:v>
      </x:c>
      <x:c r="BW28" s="13">
        <x:v>12.612988749600801</x:v>
      </x:c>
      <x:c r="BX28" s="173">
        <x:v>0.73978246912867096</x:v>
      </x:c>
      <x:c r="BY28" s="13">
        <x:v>11.2114498609464</x:v>
      </x:c>
      <x:c r="BZ28" s="173">
        <x:v>0.77319359680501798</x:v>
      </x:c>
      <x:c r="CA28" s="13" t="s">
        <x:v>490</x:v>
      </x:c>
      <x:c r="CB28" s="173" t="s">
        <x:v>490</x:v>
      </x:c>
      <x:c r="CC28" s="13">
        <x:v>-1.40153888865442</x:v>
      </x:c>
      <x:c r="CD28" s="182">
        <x:v>1.07009646283426</x:v>
      </x:c>
    </x:row>
    <x:row r="29" spans="1:82" ht="12.95" customHeight="1" x14ac:dyDescent="0.2">
      <x:c r="A29" s="2" t="s">
        <x:v>375</x:v>
      </x:c>
      <x:c r="B29" s="12">
        <x:v>2</x:v>
      </x:c>
      <x:c r="C29" s="13">
        <x:v>8.9878041037313192</x:v>
      </x:c>
      <x:c r="D29" s="173">
        <x:v>0.84827987970780205</x:v>
      </x:c>
      <x:c r="E29" s="13">
        <x:v>10.697447243673899</x:v>
      </x:c>
      <x:c r="F29" s="173">
        <x:v>0.94519132611983403</x:v>
      </x:c>
      <x:c r="G29" s="13">
        <x:v>5.3358101994036202</x:v>
      </x:c>
      <x:c r="H29" s="173">
        <x:v>0.77999487206491502</x:v>
      </x:c>
      <x:c r="I29" s="13">
        <x:v>-3.6519939043276999</x:v>
      </x:c>
      <x:c r="J29" s="173">
        <x:v>1.1523761342394401</x:v>
      </x:c>
      <x:c r="K29" s="13">
        <x:v>-5.3616370442702799</x:v>
      </x:c>
      <x:c r="L29" s="173">
        <x:v>1.22547078440073</x:v>
      </x:c>
      <x:c r="M29" s="13">
        <x:v>8.5167256567861394</x:v>
      </x:c>
      <x:c r="N29" s="173">
        <x:v>0.83624704684206297</x:v>
      </x:c>
      <x:c r="O29" s="13">
        <x:v>9.3894634135977597</x:v>
      </x:c>
      <x:c r="P29" s="173">
        <x:v>0.806922270686105</x:v>
      </x:c>
      <x:c r="Q29" s="13">
        <x:v>5.6995407034678003</x:v>
      </x:c>
      <x:c r="R29" s="173">
        <x:v>0.78393188713680995</x:v>
      </x:c>
      <x:c r="S29" s="13">
        <x:v>-2.81718495331834</x:v>
      </x:c>
      <x:c r="T29" s="173">
        <x:v>1.1462365929518901</x:v>
      </x:c>
      <x:c r="U29" s="13">
        <x:v>-3.6899227101299599</x:v>
      </x:c>
      <x:c r="V29" s="173">
        <x:v>1.12502122406606</x:v>
      </x:c>
      <x:c r="W29" s="13">
        <x:v>22.664980938243101</x:v>
      </x:c>
      <x:c r="X29" s="173">
        <x:v>1.18763260016518</x:v>
      </x:c>
      <x:c r="Y29" s="13">
        <x:v>10.1808054572309</x:v>
      </x:c>
      <x:c r="Z29" s="173">
        <x:v>0.99621744121015499</x:v>
      </x:c>
      <x:c r="AA29" s="13">
        <x:v>5.5360142080746</x:v>
      </x:c>
      <x:c r="AB29" s="173">
        <x:v>0.764221611998668</x:v>
      </x:c>
      <x:c r="AC29" s="13">
        <x:v>-17.1289667301685</x:v>
      </x:c>
      <x:c r="AD29" s="173">
        <x:v>1.41226975653412</x:v>
      </x:c>
      <x:c r="AE29" s="13">
        <x:v>-4.6447912491562597</x:v>
      </x:c>
      <x:c r="AF29" s="173">
        <x:v>1.2555810855604499</x:v>
      </x:c>
      <x:c r="AG29" s="13">
        <x:v>18.243570620783199</x:v>
      </x:c>
      <x:c r="AH29" s="173">
        <x:v>1.10789075072242</x:v>
      </x:c>
      <x:c r="AI29" s="13">
        <x:v>18.751177273618801</x:v>
      </x:c>
      <x:c r="AJ29" s="173">
        <x:v>1.0973858132062499</x:v>
      </x:c>
      <x:c r="AK29" s="13">
        <x:v>11.979230432048899</x:v>
      </x:c>
      <x:c r="AL29" s="173">
        <x:v>1.0684724395173</x:v>
      </x:c>
      <x:c r="AM29" s="13">
        <x:v>-6.2643401887342796</x:v>
      </x:c>
      <x:c r="AN29" s="173">
        <x:v>1.5391735670626501</x:v>
      </x:c>
      <x:c r="AO29" s="13">
        <x:v>-6.7719468415698501</x:v>
      </x:c>
      <x:c r="AP29" s="173">
        <x:v>1.53162951689839</x:v>
      </x:c>
      <x:c r="AQ29" s="13">
        <x:v>28.583180084290699</x:v>
      </x:c>
      <x:c r="AR29" s="173">
        <x:v>1.4634104285621801</x:v>
      </x:c>
      <x:c r="AS29" s="13">
        <x:v>21.148345614610498</x:v>
      </x:c>
      <x:c r="AT29" s="173">
        <x:v>1.1189327201530099</x:v>
      </x:c>
      <x:c r="AU29" s="13">
        <x:v>22.344229397982001</x:v>
      </x:c>
      <x:c r="AV29" s="173">
        <x:v>1.5115698715455901</x:v>
      </x:c>
      <x:c r="AW29" s="13">
        <x:v>-6.2389506863086597</x:v>
      </x:c>
      <x:c r="AX29" s="173">
        <x:v>2.1039043607039001</x:v>
      </x:c>
      <x:c r="AY29" s="13">
        <x:v>1.1958837833715801</x:v>
      </x:c>
      <x:c r="AZ29" s="173">
        <x:v>1.8806525220766801</x:v>
      </x:c>
      <x:c r="BA29" s="13">
        <x:v>14.1914985385755</x:v>
      </x:c>
      <x:c r="BB29" s="173">
        <x:v>1.04513546326458</x:v>
      </x:c>
      <x:c r="BC29" s="13">
        <x:v>18.9196103520676</x:v>
      </x:c>
      <x:c r="BD29" s="173">
        <x:v>1.16827139372416</x:v>
      </x:c>
      <x:c r="BE29" s="13">
        <x:v>21.1089359355657</x:v>
      </x:c>
      <x:c r="BF29" s="173">
        <x:v>1.5364855137470099</x:v>
      </x:c>
      <x:c r="BG29" s="13">
        <x:v>6.9174373969901604</x:v>
      </x:c>
      <x:c r="BH29" s="173">
        <x:v>1.8582507555568699</x:v>
      </x:c>
      <x:c r="BI29" s="13">
        <x:v>2.1893255834980199</x:v>
      </x:c>
      <x:c r="BJ29" s="173">
        <x:v>1.9301931984515499</x:v>
      </x:c>
      <x:c r="BK29" s="13">
        <x:v>16.111522058040499</x:v>
      </x:c>
      <x:c r="BL29" s="173">
        <x:v>1.1127088707066599</x:v>
      </x:c>
      <x:c r="BM29" s="13">
        <x:v>17.3857148151179</x:v>
      </x:c>
      <x:c r="BN29" s="173">
        <x:v>1.11338554310209</x:v>
      </x:c>
      <x:c r="BO29" s="13">
        <x:v>24.908448706777399</x:v>
      </x:c>
      <x:c r="BP29" s="173">
        <x:v>1.4867451107540599</x:v>
      </x:c>
      <x:c r="BQ29" s="13">
        <x:v>8.7969266487368696</x:v>
      </x:c>
      <x:c r="BR29" s="173">
        <x:v>1.85702236262797</x:v>
      </x:c>
      <x:c r="BS29" s="13">
        <x:v>7.5227338916594704</x:v>
      </x:c>
      <x:c r="BT29" s="173">
        <x:v>1.85742789683472</x:v>
      </x:c>
      <x:c r="BU29" s="13">
        <x:v>8.8756414339997995</x:v>
      </x:c>
      <x:c r="BV29" s="173">
        <x:v>0.79414022165286402</x:v>
      </x:c>
      <x:c r="BW29" s="13">
        <x:v>19.418070233656</x:v>
      </x:c>
      <x:c r="BX29" s="173">
        <x:v>1.0727953767302201</x:v>
      </x:c>
      <x:c r="BY29" s="13">
        <x:v>34.206427047219499</x:v>
      </x:c>
      <x:c r="BZ29" s="173">
        <x:v>1.8339963062026201</x:v>
      </x:c>
      <x:c r="CA29" s="13">
        <x:v>25.330785613219799</x:v>
      </x:c>
      <x:c r="CB29" s="173">
        <x:v>1.99854975990384</x:v>
      </x:c>
      <x:c r="CC29" s="13">
        <x:v>14.788356813563601</x:v>
      </x:c>
      <x:c r="CD29" s="182">
        <x:v>2.1247193629979901</x:v>
      </x:c>
    </x:row>
    <x:row r="30" spans="1:82" ht="12.95" customHeight="1" x14ac:dyDescent="0.2">
      <x:c r="A30" s="2" t="s">
        <x:v>376</x:v>
      </x:c>
      <x:c r="B30" s="12">
        <x:v>2</x:v>
      </x:c>
      <x:c r="C30" s="13">
        <x:v>9.2950699269973107</x:v>
      </x:c>
      <x:c r="D30" s="173">
        <x:v>0.63130815335125601</x:v>
      </x:c>
      <x:c r="E30" s="13">
        <x:v>15.8923032900209</x:v>
      </x:c>
      <x:c r="F30" s="173">
        <x:v>0.99435788999894004</x:v>
      </x:c>
      <x:c r="G30" s="13">
        <x:v>18.014738476429802</x:v>
      </x:c>
      <x:c r="H30" s="173">
        <x:v>1.14982974381224</x:v>
      </x:c>
      <x:c r="I30" s="13">
        <x:v>8.7196685494324999</x:v>
      </x:c>
      <x:c r="J30" s="173">
        <x:v>1.3117387027312599</x:v>
      </x:c>
      <x:c r="K30" s="13">
        <x:v>2.1224351864089601</x:v>
      </x:c>
      <x:c r="L30" s="173">
        <x:v>1.52015001008402</x:v>
      </x:c>
      <x:c r="M30" s="13">
        <x:v>10.462682182661601</x:v>
      </x:c>
      <x:c r="N30" s="173">
        <x:v>0.73583166514080101</x:v>
      </x:c>
      <x:c r="O30" s="13">
        <x:v>18.5151498149981</x:v>
      </x:c>
      <x:c r="P30" s="173">
        <x:v>1.3283969020328199</x:v>
      </x:c>
      <x:c r="Q30" s="13">
        <x:v>19.485823350703701</x:v>
      </x:c>
      <x:c r="R30" s="173">
        <x:v>1.20440754914935</x:v>
      </x:c>
      <x:c r="S30" s="13">
        <x:v>9.0231411680421498</x:v>
      </x:c>
      <x:c r="T30" s="173">
        <x:v>1.4113985205716499</x:v>
      </x:c>
      <x:c r="U30" s="13">
        <x:v>0.97067353570564296</x:v>
      </x:c>
      <x:c r="V30" s="173">
        <x:v>1.79310788124372</x:v>
      </x:c>
      <x:c r="W30" s="13">
        <x:v>7.9165720235851103</x:v>
      </x:c>
      <x:c r="X30" s="173">
        <x:v>0.55461125876116402</x:v>
      </x:c>
      <x:c r="Y30" s="13">
        <x:v>12.666625774014699</x:v>
      </x:c>
      <x:c r="Z30" s="173">
        <x:v>0.92488455014087001</x:v>
      </x:c>
      <x:c r="AA30" s="13">
        <x:v>17.048659766743299</x:v>
      </x:c>
      <x:c r="AB30" s="173">
        <x:v>1.28066099443584</x:v>
      </x:c>
      <x:c r="AC30" s="13">
        <x:v>9.1320877431582304</x:v>
      </x:c>
      <x:c r="AD30" s="173">
        <x:v>1.3955952962854401</x:v>
      </x:c>
      <x:c r="AE30" s="13">
        <x:v>4.3820339927285898</x:v>
      </x:c>
      <x:c r="AF30" s="173">
        <x:v>1.5797164346042201</x:v>
      </x:c>
      <x:c r="AG30" s="13">
        <x:v>10.2329585164458</x:v>
      </x:c>
      <x:c r="AH30" s="173">
        <x:v>0.61086126706127797</x:v>
      </x:c>
      <x:c r="AI30" s="13">
        <x:v>16.604638367546698</x:v>
      </x:c>
      <x:c r="AJ30" s="173">
        <x:v>0.84546629772250903</x:v>
      </x:c>
      <x:c r="AK30" s="13">
        <x:v>18.492080513711699</x:v>
      </x:c>
      <x:c r="AL30" s="173">
        <x:v>1.0883774054855699</x:v>
      </x:c>
      <x:c r="AM30" s="13">
        <x:v>8.2591219972659804</x:v>
      </x:c>
      <x:c r="AN30" s="173">
        <x:v>1.2480852792847099</x:v>
      </x:c>
      <x:c r="AO30" s="13">
        <x:v>1.8874421461650399</x:v>
      </x:c>
      <x:c r="AP30" s="173">
        <x:v>1.37817946485793</x:v>
      </x:c>
      <x:c r="AQ30" s="13">
        <x:v>24.451289785973099</x:v>
      </x:c>
      <x:c r="AR30" s="173">
        <x:v>1.16211890497861</x:v>
      </x:c>
      <x:c r="AS30" s="13">
        <x:v>29.1601259360055</x:v>
      </x:c>
      <x:c r="AT30" s="173">
        <x:v>1.0969929400535701</x:v>
      </x:c>
      <x:c r="AU30" s="13">
        <x:v>34.546171529874997</x:v>
      </x:c>
      <x:c r="AV30" s="173">
        <x:v>1.4360891671955001</x:v>
      </x:c>
      <x:c r="AW30" s="13">
        <x:v>10.094881743901899</x:v>
      </x:c>
      <x:c r="AX30" s="173">
        <x:v>1.8473961257523901</x:v>
      </x:c>
      <x:c r="AY30" s="13">
        <x:v>5.3860455938694898</x:v>
      </x:c>
      <x:c r="AZ30" s="173">
        <x:v>1.80713740669149</x:v>
      </x:c>
      <x:c r="BA30" s="13">
        <x:v>12.260683675761699</x:v>
      </x:c>
      <x:c r="BB30" s="173">
        <x:v>0.61659031301721601</x:v>
      </x:c>
      <x:c r="BC30" s="13">
        <x:v>21.613406483097801</x:v>
      </x:c>
      <x:c r="BD30" s="173">
        <x:v>1.0949336697013901</x:v>
      </x:c>
      <x:c r="BE30" s="13">
        <x:v>22.924213048291399</x:v>
      </x:c>
      <x:c r="BF30" s="173">
        <x:v>1.1485480259621199</x:v>
      </x:c>
      <x:c r="BG30" s="13">
        <x:v>10.6635293725297</x:v>
      </x:c>
      <x:c r="BH30" s="173">
        <x:v>1.3035897291894301</x:v>
      </x:c>
      <x:c r="BI30" s="13">
        <x:v>1.3108065651935801</x:v>
      </x:c>
      <x:c r="BJ30" s="173">
        <x:v>1.5868340521262001</x:v>
      </x:c>
      <x:c r="BK30" s="13">
        <x:v>22.771179021669901</x:v>
      </x:c>
      <x:c r="BL30" s="173">
        <x:v>0.98981070276612104</x:v>
      </x:c>
      <x:c r="BM30" s="13">
        <x:v>25.227069629206301</x:v>
      </x:c>
      <x:c r="BN30" s="173">
        <x:v>0.74432811279770195</x:v>
      </x:c>
      <x:c r="BO30" s="13">
        <x:v>23.2688819656994</x:v>
      </x:c>
      <x:c r="BP30" s="173">
        <x:v>1.0837158104417499</x:v>
      </x:c>
      <x:c r="BQ30" s="13">
        <x:v>0.497702944029424</x:v>
      </x:c>
      <x:c r="BR30" s="173">
        <x:v>1.46770745896851</x:v>
      </x:c>
      <x:c r="BS30" s="13">
        <x:v>-1.9581876635069499</x:v>
      </x:c>
      <x:c r="BT30" s="173">
        <x:v>1.31471072761365</x:v>
      </x:c>
      <x:c r="BU30" s="13">
        <x:v>13.0003107644607</x:v>
      </x:c>
      <x:c r="BV30" s="173">
        <x:v>0.80069189906931704</x:v>
      </x:c>
      <x:c r="BW30" s="13">
        <x:v>16.503304385574602</x:v>
      </x:c>
      <x:c r="BX30" s="173">
        <x:v>1.03408844743368</x:v>
      </x:c>
      <x:c r="BY30" s="13">
        <x:v>15.7128161833005</x:v>
      </x:c>
      <x:c r="BZ30" s="173">
        <x:v>0.95627605072110999</x:v>
      </x:c>
      <x:c r="CA30" s="13">
        <x:v>2.7125054188398598</x:v>
      </x:c>
      <x:c r="CB30" s="173">
        <x:v>1.2472254817866699</x:v>
      </x:c>
      <x:c r="CC30" s="13">
        <x:v>-0.79048820227404404</x:v>
      </x:c>
      <x:c r="CD30" s="182">
        <x:v>1.4084753467130899</x:v>
      </x:c>
    </x:row>
    <x:row r="31" spans="1:82" ht="12.95" customHeight="1" x14ac:dyDescent="0.2">
      <x:c r="A31" s="2" t="s">
        <x:v>377</x:v>
      </x:c>
      <x:c r="B31" s="12">
        <x:v>2</x:v>
      </x:c>
      <x:c r="C31" s="13">
        <x:v>16.577892712066699</x:v>
      </x:c>
      <x:c r="D31" s="173">
        <x:v>0.74108902374387697</x:v>
      </x:c>
      <x:c r="E31" s="13">
        <x:v>7.1871878827225002</x:v>
      </x:c>
      <x:c r="F31" s="173">
        <x:v>0.47561997115863802</x:v>
      </x:c>
      <x:c r="G31" s="13">
        <x:v>7.9673262396398101</x:v>
      </x:c>
      <x:c r="H31" s="173">
        <x:v>0.608430256644648</x:v>
      </x:c>
      <x:c r="I31" s="13">
        <x:v>-8.6105664724268909</x:v>
      </x:c>
      <x:c r="J31" s="173">
        <x:v>0.95885364801638195</x:v>
      </x:c>
      <x:c r="K31" s="13">
        <x:v>0.78013835691731603</x:v>
      </x:c>
      <x:c r="L31" s="173">
        <x:v>0.77227050582397305</x:v>
      </x:c>
      <x:c r="M31" s="13">
        <x:v>23.544073416078199</x:v>
      </x:c>
      <x:c r="N31" s="173">
        <x:v>0.96730535820702002</x:v>
      </x:c>
      <x:c r="O31" s="13">
        <x:v>10.6581201667685</x:v>
      </x:c>
      <x:c r="P31" s="173">
        <x:v>0.630002012261483</x:v>
      </x:c>
      <x:c r="Q31" s="13">
        <x:v>10.954526370615699</x:v>
      </x:c>
      <x:c r="R31" s="173">
        <x:v>0.69141437528343497</x:v>
      </x:c>
      <x:c r="S31" s="13">
        <x:v>-12.5895470454624</x:v>
      </x:c>
      <x:c r="T31" s="173">
        <x:v>1.18900525413666</x:v>
      </x:c>
      <x:c r="U31" s="13">
        <x:v>0.29640620384718702</x:v>
      </x:c>
      <x:c r="V31" s="173">
        <x:v>0.93539102721915202</x:v>
      </x:c>
      <x:c r="W31" s="13">
        <x:v>11.285026513004899</x:v>
      </x:c>
      <x:c r="X31" s="173">
        <x:v>0.63443806149220605</x:v>
      </x:c>
      <x:c r="Y31" s="13">
        <x:v>4.4379906878345201</x:v>
      </x:c>
      <x:c r="Z31" s="173">
        <x:v>0.40413321115247303</x:v>
      </x:c>
      <x:c r="AA31" s="13">
        <x:v>4.8526860941675798</x:v>
      </x:c>
      <x:c r="AB31" s="173">
        <x:v>0.41817741845727702</x:v>
      </x:c>
      <x:c r="AC31" s="13">
        <x:v>-6.4323404188373496</x:v>
      </x:c>
      <x:c r="AD31" s="173">
        <x:v>0.759857886171869</x:v>
      </x:c>
      <x:c r="AE31" s="13">
        <x:v>0.41469540633306801</x:v>
      </x:c>
      <x:c r="AF31" s="173">
        <x:v>0.58154621971430798</x:v>
      </x:c>
      <x:c r="AG31" s="13">
        <x:v>22.924148123325299</x:v>
      </x:c>
      <x:c r="AH31" s="173">
        <x:v>0.95691130247988798</x:v>
      </x:c>
      <x:c r="AI31" s="13">
        <x:v>8.9869793740850294</x:v>
      </x:c>
      <x:c r="AJ31" s="173">
        <x:v>0.55320075140340896</x:v>
      </x:c>
      <x:c r="AK31" s="13">
        <x:v>13.5021642076542</x:v>
      </x:c>
      <x:c r="AL31" s="173">
        <x:v>0.76231763747744996</x:v>
      </x:c>
      <x:c r="AM31" s="13">
        <x:v>-9.4219839156710297</x:v>
      </x:c>
      <x:c r="AN31" s="173">
        <x:v>1.22344081230886</x:v>
      </x:c>
      <x:c r="AO31" s="13">
        <x:v>4.5151848335692</x:v>
      </x:c>
      <x:c r="AP31" s="173">
        <x:v>0.94189131632184397</x:v>
      </x:c>
      <x:c r="AQ31" s="13">
        <x:v>35.882038586703104</x:v>
      </x:c>
      <x:c r="AR31" s="173">
        <x:v>0.83258710438863204</x:v>
      </x:c>
      <x:c r="AS31" s="13">
        <x:v>16.614334460948299</x:v>
      </x:c>
      <x:c r="AT31" s="173">
        <x:v>0.67836417312338704</x:v>
      </x:c>
      <x:c r="AU31" s="13">
        <x:v>19.1537309023661</x:v>
      </x:c>
      <x:c r="AV31" s="173">
        <x:v>0.83308952672227998</x:v>
      </x:c>
      <x:c r="AW31" s="13">
        <x:v>-16.728307684337</x:v>
      </x:c>
      <x:c r="AX31" s="173">
        <x:v>1.17781129470242</x:v>
      </x:c>
      <x:c r="AY31" s="13">
        <x:v>2.5393964414178098</x:v>
      </x:c>
      <x:c r="AZ31" s="173">
        <x:v>1.0743445029001299</x:v>
      </x:c>
      <x:c r="BA31" s="13">
        <x:v>28.597148905314398</x:v>
      </x:c>
      <x:c r="BB31" s="173">
        <x:v>1.04232509638245</x:v>
      </x:c>
      <x:c r="BC31" s="13">
        <x:v>15.8164185542468</x:v>
      </x:c>
      <x:c r="BD31" s="173">
        <x:v>0.62345815217857403</x:v>
      </x:c>
      <x:c r="BE31" s="13">
        <x:v>20.244861180026</x:v>
      </x:c>
      <x:c r="BF31" s="173">
        <x:v>0.94268851939301601</x:v>
      </x:c>
      <x:c r="BG31" s="13">
        <x:v>-8.3522877252883294</x:v>
      </x:c>
      <x:c r="BH31" s="173">
        <x:v>1.4053836668839199</x:v>
      </x:c>
      <x:c r="BI31" s="13">
        <x:v>4.42844262577926</x:v>
      </x:c>
      <x:c r="BJ31" s="173">
        <x:v>1.1302042789307201</x:v>
      </x:c>
      <x:c r="BK31" s="13">
        <x:v>32.324022468587003</x:v>
      </x:c>
      <x:c r="BL31" s="173">
        <x:v>1.0157164039266899</x:v>
      </x:c>
      <x:c r="BM31" s="13">
        <x:v>14.8909114825894</x:v>
      </x:c>
      <x:c r="BN31" s="173">
        <x:v>0.63636901127134704</x:v>
      </x:c>
      <x:c r="BO31" s="13">
        <x:v>14.504459606393899</x:v>
      </x:c>
      <x:c r="BP31" s="173">
        <x:v>0.69598317751163796</x:v>
      </x:c>
      <x:c r="BQ31" s="13">
        <x:v>-17.819562862193099</x:v>
      </x:c>
      <x:c r="BR31" s="173">
        <x:v>1.2312889167798799</x:v>
      </x:c>
      <x:c r="BS31" s="13">
        <x:v>-0.38645187619545901</x:v>
      </x:c>
      <x:c r="BT31" s="173">
        <x:v>0.94305784652144697</x:v>
      </x:c>
      <x:c r="BU31" s="13">
        <x:v>27.417615520927502</x:v>
      </x:c>
      <x:c r="BV31" s="173">
        <x:v>0.89225650283267</x:v>
      </x:c>
      <x:c r="BW31" s="13">
        <x:v>14.3786653611605</x:v>
      </x:c>
      <x:c r="BX31" s="173">
        <x:v>0.62436540560918996</x:v>
      </x:c>
      <x:c r="BY31" s="13">
        <x:v>17.172950543291801</x:v>
      </x:c>
      <x:c r="BZ31" s="173">
        <x:v>0.78819417319288299</x:v>
      </x:c>
      <x:c r="CA31" s="13">
        <x:v>-10.244664977635701</x:v>
      </x:c>
      <x:c r="CB31" s="173">
        <x:v>1.19053421685494</x:v>
      </x:c>
      <x:c r="CC31" s="13">
        <x:v>2.7942851821313499</x:v>
      </x:c>
      <x:c r="CD31" s="182">
        <x:v>1.0055258397359801</x:v>
      </x:c>
    </x:row>
    <x:row r="32" spans="1:82" ht="12.95" customHeight="1" x14ac:dyDescent="0.2">
      <x:c r="A32" s="2" t="s">
        <x:v>378</x:v>
      </x:c>
      <x:c r="B32" s="12">
        <x:v>2</x:v>
      </x:c>
      <x:c r="C32" s="13">
        <x:v>50.960332933680696</x:v>
      </x:c>
      <x:c r="D32" s="173">
        <x:v>0.91046608610534696</x:v>
      </x:c>
      <x:c r="E32" s="13">
        <x:v>59.2341736781866</x:v>
      </x:c>
      <x:c r="F32" s="173">
        <x:v>0.956979364649301</x:v>
      </x:c>
      <x:c r="G32" s="13">
        <x:v>58.029068201249203</x:v>
      </x:c>
      <x:c r="H32" s="173">
        <x:v>1.1299643229576899</x:v>
      </x:c>
      <x:c r="I32" s="13">
        <x:v>7.06873526756854</x:v>
      </x:c>
      <x:c r="J32" s="173">
        <x:v>1.45112641251726</x:v>
      </x:c>
      <x:c r="K32" s="13">
        <x:v>-1.2051054769374301</x:v>
      </x:c>
      <x:c r="L32" s="173">
        <x:v>1.4807528070281699</x:v>
      </x:c>
      <x:c r="M32" s="13">
        <x:v>56.870481761852197</x:v>
      </x:c>
      <x:c r="N32" s="173">
        <x:v>0.90668400663416204</x:v>
      </x:c>
      <x:c r="O32" s="13">
        <x:v>63.488665898600402</x:v>
      </x:c>
      <x:c r="P32" s="173">
        <x:v>0.99714574014792701</x:v>
      </x:c>
      <x:c r="Q32" s="13">
        <x:v>60.546857056078899</x:v>
      </x:c>
      <x:c r="R32" s="173">
        <x:v>1.0637338293682299</x:v>
      </x:c>
      <x:c r="S32" s="13">
        <x:v>3.6763752942267698</x:v>
      </x:c>
      <x:c r="T32" s="173">
        <x:v>1.39771440130972</x:v>
      </x:c>
      <x:c r="U32" s="13">
        <x:v>-2.9418088425214699</x:v>
      </x:c>
      <x:c r="V32" s="173">
        <x:v>1.4580223890042101</x:v>
      </x:c>
      <x:c r="W32" s="13">
        <x:v>20.579827806651501</x:v>
      </x:c>
      <x:c r="X32" s="173">
        <x:v>0.86471320870689194</x:v>
      </x:c>
      <x:c r="Y32" s="13">
        <x:v>27.683531506652901</x:v>
      </x:c>
      <x:c r="Z32" s="173">
        <x:v>0.90197803112543196</x:v>
      </x:c>
      <x:c r="AA32" s="13">
        <x:v>29.927796303125302</x:v>
      </x:c>
      <x:c r="AB32" s="173">
        <x:v>1.0127855534566801</x:v>
      </x:c>
      <x:c r="AC32" s="13">
        <x:v>9.3479684964737597</x:v>
      </x:c>
      <x:c r="AD32" s="173">
        <x:v>1.33171450041018</x:v>
      </x:c>
      <x:c r="AE32" s="13">
        <x:v>2.2442647964723301</x:v>
      </x:c>
      <x:c r="AF32" s="173">
        <x:v>1.3562075600451</x:v>
      </x:c>
      <x:c r="AG32" s="13">
        <x:v>39.647242777861699</x:v>
      </x:c>
      <x:c r="AH32" s="173">
        <x:v>0.92126597390050202</x:v>
      </x:c>
      <x:c r="AI32" s="13">
        <x:v>43.181041337303597</x:v>
      </x:c>
      <x:c r="AJ32" s="173">
        <x:v>0.92838193962439497</x:v>
      </x:c>
      <x:c r="AK32" s="13">
        <x:v>48.206813790700799</x:v>
      </x:c>
      <x:c r="AL32" s="173">
        <x:v>1.0982444889592899</x:v>
      </x:c>
      <x:c r="AM32" s="13">
        <x:v>8.5595710128391005</x:v>
      </x:c>
      <x:c r="AN32" s="173">
        <x:v>1.43348245618714</x:v>
      </x:c>
      <x:c r="AO32" s="13">
        <x:v>5.0257724533971997</x:v>
      </x:c>
      <x:c r="AP32" s="173">
        <x:v>1.4380660566713199</x:v>
      </x:c>
      <x:c r="AQ32" s="13">
        <x:v>25.855888238499801</x:v>
      </x:c>
      <x:c r="AR32" s="173">
        <x:v>0.87793389541451805</x:v>
      </x:c>
      <x:c r="AS32" s="13">
        <x:v>38.981286472244001</x:v>
      </x:c>
      <x:c r="AT32" s="173">
        <x:v>0.94005054636746599</x:v>
      </x:c>
      <x:c r="AU32" s="13">
        <x:v>46.092179209574098</x:v>
      </x:c>
      <x:c r="AV32" s="173">
        <x:v>1.30398964356898</x:v>
      </x:c>
      <x:c r="AW32" s="13">
        <x:v>20.2362909710744</x:v>
      </x:c>
      <x:c r="AX32" s="173">
        <x:v>1.5719913852349401</x:v>
      </x:c>
      <x:c r="AY32" s="13">
        <x:v>7.1108927373300999</x:v>
      </x:c>
      <x:c r="AZ32" s="173">
        <x:v>1.60750863769404</x:v>
      </x:c>
      <x:c r="BA32" s="13">
        <x:v>43.036595926535099</x:v>
      </x:c>
      <x:c r="BB32" s="173">
        <x:v>0.91527808168786595</x:v>
      </x:c>
      <x:c r="BC32" s="13">
        <x:v>43.441055355802</x:v>
      </x:c>
      <x:c r="BD32" s="173">
        <x:v>0.99533072602800798</x:v>
      </x:c>
      <x:c r="BE32" s="13">
        <x:v>40.287172624657998</x:v>
      </x:c>
      <x:c r="BF32" s="173">
        <x:v>0.98604996766506803</x:v>
      </x:c>
      <x:c r="BG32" s="13">
        <x:v>-2.74942330187704</x:v>
      </x:c>
      <x:c r="BH32" s="173">
        <x:v>1.34537299867007</x:v>
      </x:c>
      <x:c r="BI32" s="13">
        <x:v>-3.1538827311439399</x:v>
      </x:c>
      <x:c r="BJ32" s="173">
        <x:v>1.40106309383544</x:v>
      </x:c>
      <x:c r="BK32" s="13">
        <x:v>40.595974218009999</x:v>
      </x:c>
      <x:c r="BL32" s="173">
        <x:v>1.0845777793256299</x:v>
      </x:c>
      <x:c r="BM32" s="13">
        <x:v>45.6580367901947</x:v>
      </x:c>
      <x:c r="BN32" s="173">
        <x:v>0.987910057488256</x:v>
      </x:c>
      <x:c r="BO32" s="13">
        <x:v>44.312770978708798</x:v>
      </x:c>
      <x:c r="BP32" s="173">
        <x:v>1.0918288233828799</x:v>
      </x:c>
      <x:c r="BQ32" s="13">
        <x:v>3.71679676069876</x:v>
      </x:c>
      <x:c r="BR32" s="173">
        <x:v>1.53896040851497</x:v>
      </x:c>
      <x:c r="BS32" s="13">
        <x:v>-1.3452658114859199</x:v>
      </x:c>
      <x:c r="BT32" s="173">
        <x:v>1.4724321584562301</x:v>
      </x:c>
      <x:c r="BU32" s="13">
        <x:v>10.721196227982301</x:v>
      </x:c>
      <x:c r="BV32" s="173">
        <x:v>0.55984596298445599</x:v>
      </x:c>
      <x:c r="BW32" s="13">
        <x:v>14.862173511981201</x:v>
      </x:c>
      <x:c r="BX32" s="173">
        <x:v>0.84583387142953403</x:v>
      </x:c>
      <x:c r="BY32" s="13">
        <x:v>19.927673635893399</x:v>
      </x:c>
      <x:c r="BZ32" s="173">
        <x:v>0.98405662203760602</x:v>
      </x:c>
      <x:c r="CA32" s="13">
        <x:v>9.2064774079111196</x:v>
      </x:c>
      <x:c r="CB32" s="173">
        <x:v>1.13216382986123</x:v>
      </x:c>
      <x:c r="CC32" s="13">
        <x:v>5.0655001239122601</x:v>
      </x:c>
      <x:c r="CD32" s="182">
        <x:v>1.2976141080589201</x:v>
      </x:c>
    </x:row>
    <x:row r="33" spans="1:82" ht="12.95" customHeight="1" x14ac:dyDescent="0.2">
      <x:c r="A33" s="2" t="s">
        <x:v>379</x:v>
      </x:c>
      <x:c r="B33" s="12">
        <x:v>2</x:v>
      </x:c>
      <x:c r="C33" s="13" t="s">
        <x:v>490</x:v>
      </x:c>
      <x:c r="D33" s="173" t="s">
        <x:v>490</x:v>
      </x:c>
      <x:c r="E33" s="13">
        <x:v>21.763733114839699</x:v>
      </x:c>
      <x:c r="F33" s="173">
        <x:v>0.915440951855368</x:v>
      </x:c>
      <x:c r="G33" s="13">
        <x:v>45.242467623957801</x:v>
      </x:c>
      <x:c r="H33" s="173">
        <x:v>1.3881277106215599</x:v>
      </x:c>
      <x:c r="I33" s="13" t="s">
        <x:v>490</x:v>
      </x:c>
      <x:c r="J33" s="173" t="s">
        <x:v>490</x:v>
      </x:c>
      <x:c r="K33" s="13">
        <x:v>23.478734509117999</x:v>
      </x:c>
      <x:c r="L33" s="173">
        <x:v>1.66280806990143</x:v>
      </x:c>
      <x:c r="M33" s="13" t="s">
        <x:v>490</x:v>
      </x:c>
      <x:c r="N33" s="173" t="s">
        <x:v>490</x:v>
      </x:c>
      <x:c r="O33" s="13">
        <x:v>21.594444558435899</x:v>
      </x:c>
      <x:c r="P33" s="173">
        <x:v>0.94440777048526203</x:v>
      </x:c>
      <x:c r="Q33" s="13">
        <x:v>40.459619590178796</x:v>
      </x:c>
      <x:c r="R33" s="173">
        <x:v>1.1688357978825701</x:v>
      </x:c>
      <x:c r="S33" s="13" t="s">
        <x:v>490</x:v>
      </x:c>
      <x:c r="T33" s="173" t="s">
        <x:v>490</x:v>
      </x:c>
      <x:c r="U33" s="13">
        <x:v>18.865175031742901</x:v>
      </x:c>
      <x:c r="V33" s="173">
        <x:v>1.50269197088582</x:v>
      </x:c>
      <x:c r="W33" s="13" t="s">
        <x:v>490</x:v>
      </x:c>
      <x:c r="X33" s="173" t="s">
        <x:v>490</x:v>
      </x:c>
      <x:c r="Y33" s="13">
        <x:v>25.983538340334601</x:v>
      </x:c>
      <x:c r="Z33" s="173">
        <x:v>0.94661268726551695</x:v>
      </x:c>
      <x:c r="AA33" s="13">
        <x:v>48.5912736995014</x:v>
      </x:c>
      <x:c r="AB33" s="173">
        <x:v>1.2255307391871599</x:v>
      </x:c>
      <x:c r="AC33" s="13" t="s">
        <x:v>490</x:v>
      </x:c>
      <x:c r="AD33" s="173" t="s">
        <x:v>490</x:v>
      </x:c>
      <x:c r="AE33" s="13">
        <x:v>22.607735359166799</x:v>
      </x:c>
      <x:c r="AF33" s="173">
        <x:v>1.54854808526719</x:v>
      </x:c>
      <x:c r="AG33" s="13" t="s">
        <x:v>490</x:v>
      </x:c>
      <x:c r="AH33" s="173" t="s">
        <x:v>490</x:v>
      </x:c>
      <x:c r="AI33" s="13">
        <x:v>27.899555267775401</x:v>
      </x:c>
      <x:c r="AJ33" s="173">
        <x:v>0.90933866364473404</x:v>
      </x:c>
      <x:c r="AK33" s="13">
        <x:v>45.1109080973497</x:v>
      </x:c>
      <x:c r="AL33" s="173">
        <x:v>1.14253302229092</x:v>
      </x:c>
      <x:c r="AM33" s="13" t="s">
        <x:v>490</x:v>
      </x:c>
      <x:c r="AN33" s="173" t="s">
        <x:v>490</x:v>
      </x:c>
      <x:c r="AO33" s="13">
        <x:v>17.211352829574199</x:v>
      </x:c>
      <x:c r="AP33" s="173">
        <x:v>1.4602323487118101</x:v>
      </x:c>
      <x:c r="AQ33" s="13" t="s">
        <x:v>490</x:v>
      </x:c>
      <x:c r="AR33" s="173" t="s">
        <x:v>490</x:v>
      </x:c>
      <x:c r="AS33" s="13">
        <x:v>30.156164929200202</x:v>
      </x:c>
      <x:c r="AT33" s="173">
        <x:v>0.93090739763132901</x:v>
      </x:c>
      <x:c r="AU33" s="13">
        <x:v>54.041263897286598</x:v>
      </x:c>
      <x:c r="AV33" s="173">
        <x:v>1.0632750058731</x:v>
      </x:c>
      <x:c r="AW33" s="13" t="s">
        <x:v>490</x:v>
      </x:c>
      <x:c r="AX33" s="173" t="s">
        <x:v>490</x:v>
      </x:c>
      <x:c r="AY33" s="13">
        <x:v>23.885098968086499</x:v>
      </x:c>
      <x:c r="AZ33" s="173">
        <x:v>1.4132028591391901</x:v>
      </x:c>
      <x:c r="BA33" s="13" t="s">
        <x:v>490</x:v>
      </x:c>
      <x:c r="BB33" s="173" t="s">
        <x:v>490</x:v>
      </x:c>
      <x:c r="BC33" s="13">
        <x:v>21.360241545399901</x:v>
      </x:c>
      <x:c r="BD33" s="173">
        <x:v>0.89615534247400797</x:v>
      </x:c>
      <x:c r="BE33" s="13">
        <x:v>44.032510509848002</x:v>
      </x:c>
      <x:c r="BF33" s="173">
        <x:v>1.2922132822682899</x:v>
      </x:c>
      <x:c r="BG33" s="13" t="s">
        <x:v>490</x:v>
      </x:c>
      <x:c r="BH33" s="173" t="s">
        <x:v>490</x:v>
      </x:c>
      <x:c r="BI33" s="13">
        <x:v>22.672268964448101</x:v>
      </x:c>
      <x:c r="BJ33" s="173">
        <x:v>1.5725487479614999</x:v>
      </x:c>
      <x:c r="BK33" s="13" t="s">
        <x:v>490</x:v>
      </x:c>
      <x:c r="BL33" s="173" t="s">
        <x:v>490</x:v>
      </x:c>
      <x:c r="BM33" s="13">
        <x:v>13.639682549563799</x:v>
      </x:c>
      <x:c r="BN33" s="173">
        <x:v>0.62264214624432901</x:v>
      </x:c>
      <x:c r="BO33" s="13">
        <x:v>44.290890620747099</x:v>
      </x:c>
      <x:c r="BP33" s="173">
        <x:v>1.14008992280064</x:v>
      </x:c>
      <x:c r="BQ33" s="13" t="s">
        <x:v>490</x:v>
      </x:c>
      <x:c r="BR33" s="173" t="s">
        <x:v>490</x:v>
      </x:c>
      <x:c r="BS33" s="13">
        <x:v>30.651208071183198</x:v>
      </x:c>
      <x:c r="BT33" s="173">
        <x:v>1.29903359246453</x:v>
      </x:c>
      <x:c r="BU33" s="13" t="s">
        <x:v>490</x:v>
      </x:c>
      <x:c r="BV33" s="173" t="s">
        <x:v>490</x:v>
      </x:c>
      <x:c r="BW33" s="13">
        <x:v>12.698367571342899</x:v>
      </x:c>
      <x:c r="BX33" s="173">
        <x:v>0.504297295702679</x:v>
      </x:c>
      <x:c r="BY33" s="13">
        <x:v>25.939467962423102</x:v>
      </x:c>
      <x:c r="BZ33" s="173">
        <x:v>0.90883695019353194</x:v>
      </x:c>
      <x:c r="CA33" s="13" t="s">
        <x:v>490</x:v>
      </x:c>
      <x:c r="CB33" s="173" t="s">
        <x:v>490</x:v>
      </x:c>
      <x:c r="CC33" s="13">
        <x:v>13.241100391080201</x:v>
      </x:c>
      <x:c r="CD33" s="182">
        <x:v>1.0393749874275999</x:v>
      </x:c>
    </x:row>
    <x:row r="34" spans="1:82" ht="12.95" customHeight="1" x14ac:dyDescent="0.2">
      <x:c r="A34" s="2" t="s">
        <x:v>380</x:v>
      </x:c>
      <x:c r="B34" s="12">
        <x:v>2</x:v>
      </x:c>
      <x:c r="C34" s="13">
        <x:v>25.2036908867553</x:v>
      </x:c>
      <x:c r="D34" s="173">
        <x:v>0.92516701452352801</x:v>
      </x:c>
      <x:c r="E34" s="13">
        <x:v>19.589282060333002</x:v>
      </x:c>
      <x:c r="F34" s="173">
        <x:v>0.93018591345643398</x:v>
      </x:c>
      <x:c r="G34" s="13">
        <x:v>35.737509506495499</x:v>
      </x:c>
      <x:c r="H34" s="173">
        <x:v>1.16569583171242</x:v>
      </x:c>
      <x:c r="I34" s="13">
        <x:v>10.533818619740201</x:v>
      </x:c>
      <x:c r="J34" s="173">
        <x:v>1.48821395532836</x:v>
      </x:c>
      <x:c r="K34" s="13">
        <x:v>16.148227446162501</x:v>
      </x:c>
      <x:c r="L34" s="173">
        <x:v>1.49133919872861</x:v>
      </x:c>
      <x:c r="M34" s="13">
        <x:v>31.294832659952601</x:v>
      </x:c>
      <x:c r="N34" s="173">
        <x:v>1.0400696622840799</x:v>
      </x:c>
      <x:c r="O34" s="13">
        <x:v>26.0472150963617</x:v>
      </x:c>
      <x:c r="P34" s="173">
        <x:v>1.02717268998724</x:v>
      </x:c>
      <x:c r="Q34" s="13">
        <x:v>37.426345433950097</x:v>
      </x:c>
      <x:c r="R34" s="173">
        <x:v>1.2098671434338899</x:v>
      </x:c>
      <x:c r="S34" s="13">
        <x:v>6.1315127739974802</x:v>
      </x:c>
      <x:c r="T34" s="173">
        <x:v>1.5954696509694599</x:v>
      </x:c>
      <x:c r="U34" s="13">
        <x:v>11.3791303375884</x:v>
      </x:c>
      <x:c r="V34" s="173">
        <x:v>1.5870923854068799</x:v>
      </x:c>
      <x:c r="W34" s="13">
        <x:v>23.519114147834301</x:v>
      </x:c>
      <x:c r="X34" s="173">
        <x:v>0.90533845049411799</x:v>
      </x:c>
      <x:c r="Y34" s="13">
        <x:v>16.766138052977499</x:v>
      </x:c>
      <x:c r="Z34" s="173">
        <x:v>0.86243384587930305</x:v>
      </x:c>
      <x:c r="AA34" s="13">
        <x:v>31.274610765186999</x:v>
      </x:c>
      <x:c r="AB34" s="173">
        <x:v>1.03254605561149</x:v>
      </x:c>
      <x:c r="AC34" s="13">
        <x:v>7.7554966173527404</x:v>
      </x:c>
      <x:c r="AD34" s="173">
        <x:v>1.37324035292513</x:v>
      </x:c>
      <x:c r="AE34" s="13">
        <x:v>14.5084727122095</x:v>
      </x:c>
      <x:c r="AF34" s="173">
        <x:v>1.34534140480289</x:v>
      </x:c>
      <x:c r="AG34" s="13">
        <x:v>25.289174025447899</x:v>
      </x:c>
      <x:c r="AH34" s="173">
        <x:v>1.0699425155348199</x:v>
      </x:c>
      <x:c r="AI34" s="13">
        <x:v>24.760578638223301</x:v>
      </x:c>
      <x:c r="AJ34" s="173">
        <x:v>0.88590010326344604</x:v>
      </x:c>
      <x:c r="AK34" s="13">
        <x:v>37.320621263737799</x:v>
      </x:c>
      <x:c r="AL34" s="173">
        <x:v>1.0898124342361899</x:v>
      </x:c>
      <x:c r="AM34" s="13">
        <x:v>12.0314472382899</x:v>
      </x:c>
      <x:c r="AN34" s="173">
        <x:v>1.5272420005895599</x:v>
      </x:c>
      <x:c r="AO34" s="13">
        <x:v>12.5600426255145</x:v>
      </x:c>
      <x:c r="AP34" s="173">
        <x:v>1.4044607985906901</x:v>
      </x:c>
      <x:c r="AQ34" s="13">
        <x:v>24.946032279643401</x:v>
      </x:c>
      <x:c r="AR34" s="173">
        <x:v>1.06398677312239</x:v>
      </x:c>
      <x:c r="AS34" s="13">
        <x:v>20.974617103999101</x:v>
      </x:c>
      <x:c r="AT34" s="173">
        <x:v>0.78825090992715197</x:v>
      </x:c>
      <x:c r="AU34" s="13">
        <x:v>37.730732216736797</x:v>
      </x:c>
      <x:c r="AV34" s="173">
        <x:v>1.1069868511786001</x:v>
      </x:c>
      <x:c r="AW34" s="13">
        <x:v>12.7846999370934</x:v>
      </x:c>
      <x:c r="AX34" s="173">
        <x:v>1.5354112615393001</x:v>
      </x:c>
      <x:c r="AY34" s="13">
        <x:v>16.756115112737699</x:v>
      </x:c>
      <x:c r="AZ34" s="173">
        <x:v>1.3589552552175099</x:v>
      </x:c>
      <x:c r="BA34" s="13">
        <x:v>30.4215085095463</x:v>
      </x:c>
      <x:c r="BB34" s="173">
        <x:v>1.1369459085828999</x:v>
      </x:c>
      <x:c r="BC34" s="13">
        <x:v>27.760967105099599</x:v>
      </x:c>
      <x:c r="BD34" s="173">
        <x:v>0.97784144158632402</x:v>
      </x:c>
      <x:c r="BE34" s="13">
        <x:v>43.154506784838297</x:v>
      </x:c>
      <x:c r="BF34" s="173">
        <x:v>1.0827672910408199</x:v>
      </x:c>
      <x:c r="BG34" s="13">
        <x:v>12.7329982752921</x:v>
      </x:c>
      <x:c r="BH34" s="173">
        <x:v>1.57004172097154</x:v>
      </x:c>
      <x:c r="BI34" s="13">
        <x:v>15.393539679738801</x:v>
      </x:c>
      <x:c r="BJ34" s="173">
        <x:v>1.4589581527348501</x:v>
      </x:c>
      <x:c r="BK34" s="13">
        <x:v>36.048933351580303</x:v>
      </x:c>
      <x:c r="BL34" s="173">
        <x:v>1.0451198485064701</x:v>
      </x:c>
      <x:c r="BM34" s="13">
        <x:v>13.4554757448725</x:v>
      </x:c>
      <x:c r="BN34" s="173">
        <x:v>0.78728097755044302</x:v>
      </x:c>
      <x:c r="BO34" s="13">
        <x:v>20.560791908925701</x:v>
      </x:c>
      <x:c r="BP34" s="173">
        <x:v>1.12540213571798</x:v>
      </x:c>
      <x:c r="BQ34" s="13">
        <x:v>-15.4881414426546</x:v>
      </x:c>
      <x:c r="BR34" s="173">
        <x:v>1.53584031227885</x:v>
      </x:c>
      <x:c r="BS34" s="13">
        <x:v>7.1053161640531002</x:v>
      </x:c>
      <x:c r="BT34" s="173">
        <x:v>1.37344140926775</x:v>
      </x:c>
      <x:c r="BU34" s="13">
        <x:v>18.917276807973401</x:v>
      </x:c>
      <x:c r="BV34" s="173">
        <x:v>0.88437254882084904</x:v>
      </x:c>
      <x:c r="BW34" s="13">
        <x:v>14.45950658224</x:v>
      </x:c>
      <x:c r="BX34" s="173">
        <x:v>0.87348276733319197</x:v>
      </x:c>
      <x:c r="BY34" s="13">
        <x:v>21.875323678653199</x:v>
      </x:c>
      <x:c r="BZ34" s="173">
        <x:v>1.1095177758408199</x:v>
      </x:c>
      <x:c r="CA34" s="13">
        <x:v>2.9580468706798202</x:v>
      </x:c>
      <x:c r="CB34" s="173">
        <x:v>1.41885323413475</x:v>
      </x:c>
      <x:c r="CC34" s="13">
        <x:v>7.4158170964132397</x:v>
      </x:c>
      <x:c r="CD34" s="182">
        <x:v>1.41209130007051</x:v>
      </x:c>
    </x:row>
    <x:row r="35" spans="1:82" ht="12.95" customHeight="1" x14ac:dyDescent="0.2">
      <x:c r="A35" s="2" t="s">
        <x:v>382</x:v>
      </x:c>
      <x:c r="B35" s="12">
        <x:v>2</x:v>
      </x:c>
      <x:c r="C35" s="13">
        <x:v>3.7042053594156701</x:v>
      </x:c>
      <x:c r="D35" s="173">
        <x:v>0.51854388386180295</x:v>
      </x:c>
      <x:c r="E35" s="13">
        <x:v>12.929266759470201</x:v>
      </x:c>
      <x:c r="F35" s="173">
        <x:v>0.85898151211260099</x:v>
      </x:c>
      <x:c r="G35" s="13">
        <x:v>9.4313507674116099</x:v>
      </x:c>
      <x:c r="H35" s="173">
        <x:v>0.67105494592247406</x:v>
      </x:c>
      <x:c r="I35" s="13">
        <x:v>5.7271454079959296</x:v>
      </x:c>
      <x:c r="J35" s="173">
        <x:v>0.84805807580465697</x:v>
      </x:c>
      <x:c r="K35" s="13">
        <x:v>-3.4979159920585698</x:v>
      </x:c>
      <x:c r="L35" s="173">
        <x:v>1.0900293475857701</x:v>
      </x:c>
      <x:c r="M35" s="13">
        <x:v>4.29235361552188</x:v>
      </x:c>
      <x:c r="N35" s="173">
        <x:v>0.49936107673726698</x:v>
      </x:c>
      <x:c r="O35" s="13">
        <x:v>11.9544993183149</x:v>
      </x:c>
      <x:c r="P35" s="173">
        <x:v>1.14432277937051</x:v>
      </x:c>
      <x:c r="Q35" s="13">
        <x:v>8.7724643949356604</x:v>
      </x:c>
      <x:c r="R35" s="173">
        <x:v>0.69938164203985298</x:v>
      </x:c>
      <x:c r="S35" s="13">
        <x:v>4.4801107794137804</x:v>
      </x:c>
      <x:c r="T35" s="173">
        <x:v>0.85935799651982203</x:v>
      </x:c>
      <x:c r="U35" s="13">
        <x:v>-3.1820349233792098</x:v>
      </x:c>
      <x:c r="V35" s="173">
        <x:v>1.34112240478213</x:v>
      </x:c>
      <x:c r="W35" s="13">
        <x:v>3.2304993826103501</x:v>
      </x:c>
      <x:c r="X35" s="173">
        <x:v>0.48273117465197102</x:v>
      </x:c>
      <x:c r="Y35" s="13">
        <x:v>18.2971056837204</x:v>
      </x:c>
      <x:c r="Z35" s="173">
        <x:v>1.3795411864642499</x:v>
      </x:c>
      <x:c r="AA35" s="13">
        <x:v>11.8807508324083</x:v>
      </x:c>
      <x:c r="AB35" s="173">
        <x:v>0.74948213333610902</x:v>
      </x:c>
      <x:c r="AC35" s="13">
        <x:v>8.6502514497979206</x:v>
      </x:c>
      <x:c r="AD35" s="173">
        <x:v>0.89148912229534105</x:v>
      </x:c>
      <x:c r="AE35" s="13">
        <x:v>-6.4163548513121302</x:v>
      </x:c>
      <x:c r="AF35" s="173">
        <x:v>1.5699864182028</x:v>
      </x:c>
      <x:c r="AG35" s="13">
        <x:v>6.2919070423553203</x:v>
      </x:c>
      <x:c r="AH35" s="173">
        <x:v>0.61694191465830495</x:v>
      </x:c>
      <x:c r="AI35" s="13">
        <x:v>16.627953525368</x:v>
      </x:c>
      <x:c r="AJ35" s="173">
        <x:v>1.1415785495792901</x:v>
      </x:c>
      <x:c r="AK35" s="13">
        <x:v>19.298405731494</x:v>
      </x:c>
      <x:c r="AL35" s="173">
        <x:v>0.809792420338734</x:v>
      </x:c>
      <x:c r="AM35" s="13">
        <x:v>13.0064986891387</x:v>
      </x:c>
      <x:c r="AN35" s="173">
        <x:v>1.0180280399381501</x:v>
      </x:c>
      <x:c r="AO35" s="13">
        <x:v>2.6704522061260101</x:v>
      </x:c>
      <x:c r="AP35" s="173">
        <x:v>1.3996304329706499</x:v>
      </x:c>
      <x:c r="AQ35" s="13">
        <x:v>19.405727156338799</x:v>
      </x:c>
      <x:c r="AR35" s="173">
        <x:v>1.11020959512905</x:v>
      </x:c>
      <x:c r="AS35" s="13">
        <x:v>22.562280523474701</x:v>
      </x:c>
      <x:c r="AT35" s="173">
        <x:v>1.0730394053660599</x:v>
      </x:c>
      <x:c r="AU35" s="13">
        <x:v>23.1918414372348</x:v>
      </x:c>
      <x:c r="AV35" s="173">
        <x:v>1.1653033885601101</x:v>
      </x:c>
      <x:c r="AW35" s="13">
        <x:v>3.78611428089597</x:v>
      </x:c>
      <x:c r="AX35" s="173">
        <x:v>1.60950220021791</x:v>
      </x:c>
      <x:c r="AY35" s="13">
        <x:v>0.62956091376004897</x:v>
      </x:c>
      <x:c r="AZ35" s="173">
        <x:v>1.58409139662395</x:v>
      </x:c>
      <x:c r="BA35" s="13">
        <x:v>15.0174166617722</x:v>
      </x:c>
      <x:c r="BB35" s="173">
        <x:v>0.97704416548885697</x:v>
      </x:c>
      <x:c r="BC35" s="13">
        <x:v>19.669804588832299</x:v>
      </x:c>
      <x:c r="BD35" s="173">
        <x:v>1.2322265490155999</x:v>
      </x:c>
      <x:c r="BE35" s="13">
        <x:v>18.040412840932799</x:v>
      </x:c>
      <x:c r="BF35" s="173">
        <x:v>1.00168967737267</x:v>
      </x:c>
      <x:c r="BG35" s="13">
        <x:v>3.0229961791605602</x:v>
      </x:c>
      <x:c r="BH35" s="173">
        <x:v>1.3992846426195</x:v>
      </x:c>
      <x:c r="BI35" s="13">
        <x:v>-1.6293917478995501</x:v>
      </x:c>
      <x:c r="BJ35" s="173">
        <x:v>1.5880064476739</x:v>
      </x:c>
      <x:c r="BK35" s="13">
        <x:v>12.064147155645299</x:v>
      </x:c>
      <x:c r="BL35" s="173">
        <x:v>1.3383910835417501</x:v>
      </x:c>
      <x:c r="BM35" s="13">
        <x:v>19.625050544534101</x:v>
      </x:c>
      <x:c r="BN35" s="173">
        <x:v>0.99605010056532395</x:v>
      </x:c>
      <x:c r="BO35" s="13">
        <x:v>21.3107016531238</x:v>
      </x:c>
      <x:c r="BP35" s="173">
        <x:v>1.17316642022088</x:v>
      </x:c>
      <x:c r="BQ35" s="13">
        <x:v>9.2465544974784297</x:v>
      </x:c>
      <x:c r="BR35" s="173">
        <x:v>1.77977811595657</x:v>
      </x:c>
      <x:c r="BS35" s="13">
        <x:v>1.68565110858961</x:v>
      </x:c>
      <x:c r="BT35" s="173">
        <x:v>1.53897214151851</x:v>
      </x:c>
      <x:c r="BU35" s="13">
        <x:v>4.8141010460880702</x:v>
      </x:c>
      <x:c r="BV35" s="173">
        <x:v>0.71317334307056701</x:v>
      </x:c>
      <x:c r="BW35" s="13">
        <x:v>11.096631790431699</x:v>
      </x:c>
      <x:c r="BX35" s="173">
        <x:v>1.1135119771208599</x:v>
      </x:c>
      <x:c r="BY35" s="13">
        <x:v>11.9841985151225</x:v>
      </x:c>
      <x:c r="BZ35" s="173">
        <x:v>0.83899176286274202</x:v>
      </x:c>
      <x:c r="CA35" s="13">
        <x:v>7.1700974690343902</x:v>
      </x:c>
      <x:c r="CB35" s="173">
        <x:v>1.10114640053808</x:v>
      </x:c>
      <x:c r="CC35" s="13">
        <x:v>0.88756672469078701</x:v>
      </x:c>
      <x:c r="CD35" s="182">
        <x:v>1.3942080552568701</x:v>
      </x:c>
    </x:row>
    <x:row r="36" spans="1:82" ht="12.95" customHeight="1" x14ac:dyDescent="0.2">
      <x:c r="A36" s="2" t="s">
        <x:v>383</x:v>
      </x:c>
      <x:c r="B36" s="12">
        <x:v>2</x:v>
      </x:c>
      <x:c r="C36" s="13" t="s">
        <x:v>490</x:v>
      </x:c>
      <x:c r="D36" s="173" t="s">
        <x:v>490</x:v>
      </x:c>
      <x:c r="E36" s="13">
        <x:v>15.328266134489301</x:v>
      </x:c>
      <x:c r="F36" s="173">
        <x:v>0.81643881007192098</x:v>
      </x:c>
      <x:c r="G36" s="13">
        <x:v>25.6182478286985</x:v>
      </x:c>
      <x:c r="H36" s="173">
        <x:v>1.04169787561099</x:v>
      </x:c>
      <x:c r="I36" s="13" t="s">
        <x:v>490</x:v>
      </x:c>
      <x:c r="J36" s="173" t="s">
        <x:v>490</x:v>
      </x:c>
      <x:c r="K36" s="13">
        <x:v>10.2899816942092</x:v>
      </x:c>
      <x:c r="L36" s="173">
        <x:v>1.32352060605195</x:v>
      </x:c>
      <x:c r="M36" s="13" t="s">
        <x:v>490</x:v>
      </x:c>
      <x:c r="N36" s="173" t="s">
        <x:v>490</x:v>
      </x:c>
      <x:c r="O36" s="13">
        <x:v>15.2024838904555</x:v>
      </x:c>
      <x:c r="P36" s="173">
        <x:v>0.77025566054316297</x:v>
      </x:c>
      <x:c r="Q36" s="13">
        <x:v>18.790600401911501</x:v>
      </x:c>
      <x:c r="R36" s="173">
        <x:v>0.92209275526244805</x:v>
      </x:c>
      <x:c r="S36" s="13" t="s">
        <x:v>490</x:v>
      </x:c>
      <x:c r="T36" s="173" t="s">
        <x:v>490</x:v>
      </x:c>
      <x:c r="U36" s="13">
        <x:v>3.5881165114560298</x:v>
      </x:c>
      <x:c r="V36" s="173">
        <x:v>1.2014777700424899</x:v>
      </x:c>
      <x:c r="W36" s="13" t="s">
        <x:v>490</x:v>
      </x:c>
      <x:c r="X36" s="173" t="s">
        <x:v>490</x:v>
      </x:c>
      <x:c r="Y36" s="13">
        <x:v>11.619829965249201</x:v>
      </x:c>
      <x:c r="Z36" s="173">
        <x:v>0.58423449098842195</x:v>
      </x:c>
      <x:c r="AA36" s="13">
        <x:v>36.133861683290299</x:v>
      </x:c>
      <x:c r="AB36" s="173">
        <x:v>1.0557733201274599</x:v>
      </x:c>
      <x:c r="AC36" s="13" t="s">
        <x:v>490</x:v>
      </x:c>
      <x:c r="AD36" s="173" t="s">
        <x:v>490</x:v>
      </x:c>
      <x:c r="AE36" s="13">
        <x:v>24.5140317180411</x:v>
      </x:c>
      <x:c r="AF36" s="173">
        <x:v>1.2066429645729799</x:v>
      </x:c>
      <x:c r="AG36" s="13" t="s">
        <x:v>490</x:v>
      </x:c>
      <x:c r="AH36" s="173" t="s">
        <x:v>490</x:v>
      </x:c>
      <x:c r="AI36" s="13">
        <x:v>20.121661737979299</x:v>
      </x:c>
      <x:c r="AJ36" s="173">
        <x:v>0.83079588482393796</x:v>
      </x:c>
      <x:c r="AK36" s="13">
        <x:v>32.284326071569502</x:v>
      </x:c>
      <x:c r="AL36" s="173">
        <x:v>1.2488676612051</x:v>
      </x:c>
      <x:c r="AM36" s="13" t="s">
        <x:v>490</x:v>
      </x:c>
      <x:c r="AN36" s="173" t="s">
        <x:v>490</x:v>
      </x:c>
      <x:c r="AO36" s="13">
        <x:v>12.1626643335902</x:v>
      </x:c>
      <x:c r="AP36" s="173">
        <x:v>1.49996407871799</x:v>
      </x:c>
      <x:c r="AQ36" s="13" t="s">
        <x:v>490</x:v>
      </x:c>
      <x:c r="AR36" s="173" t="s">
        <x:v>490</x:v>
      </x:c>
      <x:c r="AS36" s="13">
        <x:v>23.599807031856098</x:v>
      </x:c>
      <x:c r="AT36" s="173">
        <x:v>0.75218442538136998</x:v>
      </x:c>
      <x:c r="AU36" s="13">
        <x:v>33.869622720778203</x:v>
      </x:c>
      <x:c r="AV36" s="173">
        <x:v>1.58137107103742</x:v>
      </x:c>
      <x:c r="AW36" s="13" t="s">
        <x:v>490</x:v>
      </x:c>
      <x:c r="AX36" s="173" t="s">
        <x:v>490</x:v>
      </x:c>
      <x:c r="AY36" s="13">
        <x:v>10.269815688922099</x:v>
      </x:c>
      <x:c r="AZ36" s="173">
        <x:v>1.75114701670087</x:v>
      </x:c>
      <x:c r="BA36" s="13" t="s">
        <x:v>490</x:v>
      </x:c>
      <x:c r="BB36" s="173" t="s">
        <x:v>490</x:v>
      </x:c>
      <x:c r="BC36" s="13">
        <x:v>20.896756102879099</x:v>
      </x:c>
      <x:c r="BD36" s="173">
        <x:v>0.97103836803296795</x:v>
      </x:c>
      <x:c r="BE36" s="13">
        <x:v>28.866584082232698</x:v>
      </x:c>
      <x:c r="BF36" s="173">
        <x:v>1.06521413132039</x:v>
      </x:c>
      <x:c r="BG36" s="13" t="s">
        <x:v>490</x:v>
      </x:c>
      <x:c r="BH36" s="173" t="s">
        <x:v>490</x:v>
      </x:c>
      <x:c r="BI36" s="13">
        <x:v>7.9698279793536297</x:v>
      </x:c>
      <x:c r="BJ36" s="173">
        <x:v>1.44138706035429</x:v>
      </x:c>
      <x:c r="BK36" s="13" t="s">
        <x:v>490</x:v>
      </x:c>
      <x:c r="BL36" s="173" t="s">
        <x:v>490</x:v>
      </x:c>
      <x:c r="BM36" s="13">
        <x:v>20.827368326391301</x:v>
      </x:c>
      <x:c r="BN36" s="173">
        <x:v>1.0492969863480099</x:v>
      </x:c>
      <x:c r="BO36" s="13">
        <x:v>32.476296194586297</x:v>
      </x:c>
      <x:c r="BP36" s="173">
        <x:v>1.28938631533919</x:v>
      </x:c>
      <x:c r="BQ36" s="13" t="s">
        <x:v>490</x:v>
      </x:c>
      <x:c r="BR36" s="173" t="s">
        <x:v>490</x:v>
      </x:c>
      <x:c r="BS36" s="13">
        <x:v>11.648927868195001</x:v>
      </x:c>
      <x:c r="BT36" s="173">
        <x:v>1.6623902176513801</x:v>
      </x:c>
      <x:c r="BU36" s="13" t="s">
        <x:v>490</x:v>
      </x:c>
      <x:c r="BV36" s="173" t="s">
        <x:v>490</x:v>
      </x:c>
      <x:c r="BW36" s="13">
        <x:v>9.5460943173602892</x:v>
      </x:c>
      <x:c r="BX36" s="173">
        <x:v>0.51371506908406495</x:v>
      </x:c>
      <x:c r="BY36" s="13">
        <x:v>17.3285359961193</x:v>
      </x:c>
      <x:c r="BZ36" s="173">
        <x:v>0.99267068386463497</x:v>
      </x:c>
      <x:c r="CA36" s="13" t="s">
        <x:v>490</x:v>
      </x:c>
      <x:c r="CB36" s="173" t="s">
        <x:v>490</x:v>
      </x:c>
      <x:c r="CC36" s="13">
        <x:v>7.7824416787590103</x:v>
      </x:c>
      <x:c r="CD36" s="182">
        <x:v>1.1177201164908499</x:v>
      </x:c>
    </x:row>
    <x:row r="37" spans="1:82" ht="12.95" customHeight="1" x14ac:dyDescent="0.2">
      <x:c r="A37" s="2" t="s">
        <x:v>384</x:v>
      </x:c>
      <x:c r="B37" s="12">
        <x:v>2</x:v>
      </x:c>
      <x:c r="C37" s="13" t="s">
        <x:v>490</x:v>
      </x:c>
      <x:c r="D37" s="173" t="s">
        <x:v>490</x:v>
      </x:c>
      <x:c r="E37" s="13">
        <x:v>3.73423243844596</x:v>
      </x:c>
      <x:c r="F37" s="173">
        <x:v>0.49095296180142201</x:v>
      </x:c>
      <x:c r="G37" s="13">
        <x:v>4.4468318920157204</x:v>
      </x:c>
      <x:c r="H37" s="173">
        <x:v>0.58479960217855997</x:v>
      </x:c>
      <x:c r="I37" s="13" t="s">
        <x:v>490</x:v>
      </x:c>
      <x:c r="J37" s="173" t="s">
        <x:v>490</x:v>
      </x:c>
      <x:c r="K37" s="13">
        <x:v>0.71259945356975996</x:v>
      </x:c>
      <x:c r="L37" s="173">
        <x:v>0.76356098997381305</x:v>
      </x:c>
      <x:c r="M37" s="13" t="s">
        <x:v>490</x:v>
      </x:c>
      <x:c r="N37" s="173" t="s">
        <x:v>490</x:v>
      </x:c>
      <x:c r="O37" s="13">
        <x:v>3.8744734601678301</x:v>
      </x:c>
      <x:c r="P37" s="173">
        <x:v>0.62235464028551901</x:v>
      </x:c>
      <x:c r="Q37" s="13">
        <x:v>5.6477241754539103</x:v>
      </x:c>
      <x:c r="R37" s="173">
        <x:v>0.67426295443307405</x:v>
      </x:c>
      <x:c r="S37" s="13" t="s">
        <x:v>490</x:v>
      </x:c>
      <x:c r="T37" s="173" t="s">
        <x:v>490</x:v>
      </x:c>
      <x:c r="U37" s="13">
        <x:v>1.7732507152860799</x:v>
      </x:c>
      <x:c r="V37" s="173">
        <x:v>0.917581511368737</x:v>
      </x:c>
      <x:c r="W37" s="13" t="s">
        <x:v>490</x:v>
      </x:c>
      <x:c r="X37" s="173" t="s">
        <x:v>490</x:v>
      </x:c>
      <x:c r="Y37" s="13">
        <x:v>6.92739252910782</x:v>
      </x:c>
      <x:c r="Z37" s="173">
        <x:v>0.71344777371895696</x:v>
      </x:c>
      <x:c r="AA37" s="13">
        <x:v>8.9742123225768609</x:v>
      </x:c>
      <x:c r="AB37" s="173">
        <x:v>0.84282993083448798</x:v>
      </x:c>
      <x:c r="AC37" s="13" t="s">
        <x:v>490</x:v>
      </x:c>
      <x:c r="AD37" s="173" t="s">
        <x:v>490</x:v>
      </x:c>
      <x:c r="AE37" s="13">
        <x:v>2.04681979346904</x:v>
      </x:c>
      <x:c r="AF37" s="173">
        <x:v>1.1042508855033799</x:v>
      </x:c>
      <x:c r="AG37" s="13" t="s">
        <x:v>490</x:v>
      </x:c>
      <x:c r="AH37" s="173" t="s">
        <x:v>490</x:v>
      </x:c>
      <x:c r="AI37" s="13">
        <x:v>14.876743121054799</x:v>
      </x:c>
      <x:c r="AJ37" s="173">
        <x:v>0.944606292923441</x:v>
      </x:c>
      <x:c r="AK37" s="13">
        <x:v>13.7056674991751</x:v>
      </x:c>
      <x:c r="AL37" s="173">
        <x:v>0.92056140738105297</x:v>
      </x:c>
      <x:c r="AM37" s="13" t="s">
        <x:v>490</x:v>
      </x:c>
      <x:c r="AN37" s="173" t="s">
        <x:v>490</x:v>
      </x:c>
      <x:c r="AO37" s="13">
        <x:v>-1.1710756218796701</x:v>
      </x:c>
      <x:c r="AP37" s="173">
        <x:v>1.3189823173151101</x:v>
      </x:c>
      <x:c r="AQ37" s="13" t="s">
        <x:v>490</x:v>
      </x:c>
      <x:c r="AR37" s="173" t="s">
        <x:v>490</x:v>
      </x:c>
      <x:c r="AS37" s="13">
        <x:v>13.9780307366514</x:v>
      </x:c>
      <x:c r="AT37" s="173">
        <x:v>0.64915251118492501</x:v>
      </x:c>
      <x:c r="AU37" s="13">
        <x:v>21.986158216240899</x:v>
      </x:c>
      <x:c r="AV37" s="173">
        <x:v>1.0767060076458099</x:v>
      </x:c>
      <x:c r="AW37" s="13" t="s">
        <x:v>490</x:v>
      </x:c>
      <x:c r="AX37" s="173" t="s">
        <x:v>490</x:v>
      </x:c>
      <x:c r="AY37" s="13">
        <x:v>8.0081274795894508</x:v>
      </x:c>
      <x:c r="AZ37" s="173">
        <x:v>1.2572568590698801</x:v>
      </x:c>
      <x:c r="BA37" s="13" t="s">
        <x:v>490</x:v>
      </x:c>
      <x:c r="BB37" s="173" t="s">
        <x:v>490</x:v>
      </x:c>
      <x:c r="BC37" s="13">
        <x:v>11.350488572162501</x:v>
      </x:c>
      <x:c r="BD37" s="173">
        <x:v>1.2260810913907001</x:v>
      </x:c>
      <x:c r="BE37" s="13">
        <x:v>11.1147501499459</x:v>
      </x:c>
      <x:c r="BF37" s="173">
        <x:v>0.96259639164154898</x:v>
      </x:c>
      <x:c r="BG37" s="13" t="s">
        <x:v>490</x:v>
      </x:c>
      <x:c r="BH37" s="173" t="s">
        <x:v>490</x:v>
      </x:c>
      <x:c r="BI37" s="13">
        <x:v>-0.23573842221653299</x:v>
      </x:c>
      <x:c r="BJ37" s="173">
        <x:v>1.5588029560746699</x:v>
      </x:c>
      <x:c r="BK37" s="13" t="s">
        <x:v>490</x:v>
      </x:c>
      <x:c r="BL37" s="173" t="s">
        <x:v>490</x:v>
      </x:c>
      <x:c r="BM37" s="13">
        <x:v>20.398389872800099</x:v>
      </x:c>
      <x:c r="BN37" s="173">
        <x:v>1.03150824917671</x:v>
      </x:c>
      <x:c r="BO37" s="13">
        <x:v>20.901265295774898</x:v>
      </x:c>
      <x:c r="BP37" s="173">
        <x:v>1.09976378040581</x:v>
      </x:c>
      <x:c r="BQ37" s="13" t="s">
        <x:v>490</x:v>
      </x:c>
      <x:c r="BR37" s="173" t="s">
        <x:v>490</x:v>
      </x:c>
      <x:c r="BS37" s="13">
        <x:v>0.50287542297472898</x:v>
      </x:c>
      <x:c r="BT37" s="173">
        <x:v>1.5078095505772899</x:v>
      </x:c>
      <x:c r="BU37" s="13" t="s">
        <x:v>490</x:v>
      </x:c>
      <x:c r="BV37" s="173" t="s">
        <x:v>490</x:v>
      </x:c>
      <x:c r="BW37" s="13">
        <x:v>20.351014234432</x:v>
      </x:c>
      <x:c r="BX37" s="173">
        <x:v>1.17809774243625</x:v>
      </x:c>
      <x:c r="BY37" s="13">
        <x:v>18.871644109569001</x:v>
      </x:c>
      <x:c r="BZ37" s="173">
        <x:v>1.0168461328098799</x:v>
      </x:c>
      <x:c r="CA37" s="13" t="s">
        <x:v>490</x:v>
      </x:c>
      <x:c r="CB37" s="173" t="s">
        <x:v>490</x:v>
      </x:c>
      <x:c r="CC37" s="13">
        <x:v>-1.47937012486303</x:v>
      </x:c>
      <x:c r="CD37" s="182">
        <x:v>1.5562423810396</x:v>
      </x:c>
    </x:row>
    <x:row r="38" spans="1:82" ht="12.95" customHeight="1" x14ac:dyDescent="0.2">
      <x:c r="A38" s="2" t="s">
        <x:v>388</x:v>
      </x:c>
      <x:c r="B38" s="12">
        <x:v>2</x:v>
      </x:c>
      <x:c r="C38" s="13">
        <x:v>1.80637124910439</x:v>
      </x:c>
      <x:c r="D38" s="173">
        <x:v>0.26881078030983602</x:v>
      </x:c>
      <x:c r="E38" s="13" t="s">
        <x:v>490</x:v>
      </x:c>
      <x:c r="F38" s="173" t="s">
        <x:v>490</x:v>
      </x:c>
      <x:c r="G38" s="13">
        <x:v>9.0405454298519299</x:v>
      </x:c>
      <x:c r="H38" s="173">
        <x:v>0.81397666512299205</x:v>
      </x:c>
      <x:c r="I38" s="13">
        <x:v>7.2341741807475399</x:v>
      </x:c>
      <x:c r="J38" s="173">
        <x:v>0.85721481961963897</x:v>
      </x:c>
      <x:c r="K38" s="13" t="s">
        <x:v>490</x:v>
      </x:c>
      <x:c r="L38" s="173" t="s">
        <x:v>490</x:v>
      </x:c>
      <x:c r="M38" s="13">
        <x:v>1.8132269616383001</x:v>
      </x:c>
      <x:c r="N38" s="173">
        <x:v>0.32295618491538802</x:v>
      </x:c>
      <x:c r="O38" s="13" t="s">
        <x:v>490</x:v>
      </x:c>
      <x:c r="P38" s="173" t="s">
        <x:v>490</x:v>
      </x:c>
      <x:c r="Q38" s="13">
        <x:v>10.026243163905299</x:v>
      </x:c>
      <x:c r="R38" s="173">
        <x:v>0.88879363828955105</x:v>
      </x:c>
      <x:c r="S38" s="13">
        <x:v>8.2130162022670401</x:v>
      </x:c>
      <x:c r="T38" s="173">
        <x:v>0.94565047921474699</x:v>
      </x:c>
      <x:c r="U38" s="13" t="s">
        <x:v>490</x:v>
      </x:c>
      <x:c r="V38" s="173" t="s">
        <x:v>490</x:v>
      </x:c>
      <x:c r="W38" s="13">
        <x:v>2.0795165330352998</x:v>
      </x:c>
      <x:c r="X38" s="173">
        <x:v>0.31564649696722802</x:v>
      </x:c>
      <x:c r="Y38" s="13" t="s">
        <x:v>490</x:v>
      </x:c>
      <x:c r="Z38" s="173" t="s">
        <x:v>490</x:v>
      </x:c>
      <x:c r="AA38" s="13">
        <x:v>11.452026965101799</x:v>
      </x:c>
      <x:c r="AB38" s="173">
        <x:v>0.91362921446531797</x:v>
      </x:c>
      <x:c r="AC38" s="13">
        <x:v>9.3725104320664698</x:v>
      </x:c>
      <x:c r="AD38" s="173">
        <x:v>0.96661835931881401</x:v>
      </x:c>
      <x:c r="AE38" s="13" t="s">
        <x:v>490</x:v>
      </x:c>
      <x:c r="AF38" s="173" t="s">
        <x:v>490</x:v>
      </x:c>
      <x:c r="AG38" s="13">
        <x:v>3.2869652281666002</x:v>
      </x:c>
      <x:c r="AH38" s="173">
        <x:v>0.35716924658756599</x:v>
      </x:c>
      <x:c r="AI38" s="13" t="s">
        <x:v>490</x:v>
      </x:c>
      <x:c r="AJ38" s="173" t="s">
        <x:v>490</x:v>
      </x:c>
      <x:c r="AK38" s="13">
        <x:v>16.297352867780301</x:v>
      </x:c>
      <x:c r="AL38" s="173">
        <x:v>1.0460016041995199</x:v>
      </x:c>
      <x:c r="AM38" s="13">
        <x:v>13.0103876396137</x:v>
      </x:c>
      <x:c r="AN38" s="173">
        <x:v>1.10530051420231</x:v>
      </x:c>
      <x:c r="AO38" s="13" t="s">
        <x:v>490</x:v>
      </x:c>
      <x:c r="AP38" s="173" t="s">
        <x:v>490</x:v>
      </x:c>
      <x:c r="AQ38" s="13">
        <x:v>10.6486185250397</x:v>
      </x:c>
      <x:c r="AR38" s="173">
        <x:v>0.80158204797472798</x:v>
      </x:c>
      <x:c r="AS38" s="13" t="s">
        <x:v>490</x:v>
      </x:c>
      <x:c r="AT38" s="173" t="s">
        <x:v>490</x:v>
      </x:c>
      <x:c r="AU38" s="13">
        <x:v>25.352937337661199</x:v>
      </x:c>
      <x:c r="AV38" s="173">
        <x:v>1.1825693651956399</x:v>
      </x:c>
      <x:c r="AW38" s="13">
        <x:v>14.7043188126215</x:v>
      </x:c>
      <x:c r="AX38" s="173">
        <x:v>1.4286371418714301</x:v>
      </x:c>
      <x:c r="AY38" s="13" t="s">
        <x:v>490</x:v>
      </x:c>
      <x:c r="AZ38" s="173" t="s">
        <x:v>490</x:v>
      </x:c>
      <x:c r="BA38" s="13">
        <x:v>13.0643846262343</x:v>
      </x:c>
      <x:c r="BB38" s="173">
        <x:v>0.66526771945894403</x:v>
      </x:c>
      <x:c r="BC38" s="13" t="s">
        <x:v>490</x:v>
      </x:c>
      <x:c r="BD38" s="173" t="s">
        <x:v>490</x:v>
      </x:c>
      <x:c r="BE38" s="13">
        <x:v>30.188884035944</x:v>
      </x:c>
      <x:c r="BF38" s="173">
        <x:v>1.25384727449275</x:v>
      </x:c>
      <x:c r="BG38" s="13">
        <x:v>17.124499409709699</x:v>
      </x:c>
      <x:c r="BH38" s="173">
        <x:v>1.4194062583725</x:v>
      </x:c>
      <x:c r="BI38" s="13" t="s">
        <x:v>490</x:v>
      </x:c>
      <x:c r="BJ38" s="173" t="s">
        <x:v>490</x:v>
      </x:c>
      <x:c r="BK38" s="13">
        <x:v>14.444800827315399</x:v>
      </x:c>
      <x:c r="BL38" s="173">
        <x:v>0.75031942129360596</x:v>
      </x:c>
      <x:c r="BM38" s="13" t="s">
        <x:v>490</x:v>
      </x:c>
      <x:c r="BN38" s="173" t="s">
        <x:v>490</x:v>
      </x:c>
      <x:c r="BO38" s="13">
        <x:v>26.9022159849399</x:v>
      </x:c>
      <x:c r="BP38" s="173">
        <x:v>1.29663972755097</x:v>
      </x:c>
      <x:c r="BQ38" s="13">
        <x:v>12.457415157624601</x:v>
      </x:c>
      <x:c r="BR38" s="173">
        <x:v>1.49808338120207</x:v>
      </x:c>
      <x:c r="BS38" s="13" t="s">
        <x:v>490</x:v>
      </x:c>
      <x:c r="BT38" s="173" t="s">
        <x:v>490</x:v>
      </x:c>
      <x:c r="BU38" s="13">
        <x:v>5.5080241169046298</x:v>
      </x:c>
      <x:c r="BV38" s="173">
        <x:v>0.45667555579345198</x:v>
      </x:c>
      <x:c r="BW38" s="13" t="s">
        <x:v>490</x:v>
      </x:c>
      <x:c r="BX38" s="173" t="s">
        <x:v>490</x:v>
      </x:c>
      <x:c r="BY38" s="13">
        <x:v>13.5803497221724</x:v>
      </x:c>
      <x:c r="BZ38" s="173">
        <x:v>0.88623705304364997</x:v>
      </x:c>
      <x:c r="CA38" s="13">
        <x:v>8.0723256052677304</x:v>
      </x:c>
      <x:c r="CB38" s="173">
        <x:v>0.99697977785246605</x:v>
      </x:c>
      <x:c r="CC38" s="13" t="s">
        <x:v>490</x:v>
      </x:c>
      <x:c r="CD38" s="182" t="s">
        <x:v>490</x:v>
      </x:c>
    </x:row>
    <x:row r="39" spans="1:82" ht="12.95" customHeight="1" x14ac:dyDescent="0.2">
      <x:c r="A39" s="2" t="s">
        <x:v>389</x:v>
      </x:c>
      <x:c r="B39" s="12">
        <x:v>2</x:v>
      </x:c>
      <x:c r="C39" s="13">
        <x:v>4.6735784516961498</x:v>
      </x:c>
      <x:c r="D39" s="173">
        <x:v>0.41317839177820598</x:v>
      </x:c>
      <x:c r="E39" s="13">
        <x:v>5.4720298321163501</x:v>
      </x:c>
      <x:c r="F39" s="173">
        <x:v>0.39594724794740999</x:v>
      </x:c>
      <x:c r="G39" s="13">
        <x:v>5.4904657404826702</x:v>
      </x:c>
      <x:c r="H39" s="173">
        <x:v>0.56318917092351495</x:v>
      </x:c>
      <x:c r="I39" s="13">
        <x:v>0.81688728878651695</x:v>
      </x:c>
      <x:c r="J39" s="173">
        <x:v>0.69849726246989796</x:v>
      </x:c>
      <x:c r="K39" s="13">
        <x:v>1.8435908366321901E-2</x:v>
      </x:c>
      <x:c r="L39" s="173">
        <x:v>0.68844481652681799</x:v>
      </x:c>
      <x:c r="M39" s="13">
        <x:v>4.2380887359729797</x:v>
      </x:c>
      <x:c r="N39" s="173">
        <x:v>0.449999489698439</x:v>
      </x:c>
      <x:c r="O39" s="13">
        <x:v>6.2304444524472302</x:v>
      </x:c>
      <x:c r="P39" s="173">
        <x:v>0.457419833606654</x:v>
      </x:c>
      <x:c r="Q39" s="13">
        <x:v>7.1474168712312602</x:v>
      </x:c>
      <x:c r="R39" s="173">
        <x:v>0.59242459941936698</x:v>
      </x:c>
      <x:c r="S39" s="13">
        <x:v>2.9093281352582898</x:v>
      </x:c>
      <x:c r="T39" s="173">
        <x:v>0.74395325573993798</x:v>
      </x:c>
      <x:c r="U39" s="13">
        <x:v>0.91697241878403202</x:v>
      </x:c>
      <x:c r="V39" s="173">
        <x:v>0.74846496923632799</x:v>
      </x:c>
      <x:c r="W39" s="13">
        <x:v>2.9075140168448899</x:v>
      </x:c>
      <x:c r="X39" s="173">
        <x:v>0.32268411017916199</x:v>
      </x:c>
      <x:c r="Y39" s="13">
        <x:v>2.85752723736254</x:v>
      </x:c>
      <x:c r="Z39" s="173">
        <x:v>0.31544616682096199</x:v>
      </x:c>
      <x:c r="AA39" s="13">
        <x:v>4.24886294306416</x:v>
      </x:c>
      <x:c r="AB39" s="173">
        <x:v>0.52791674086339901</x:v>
      </x:c>
      <x:c r="AC39" s="13">
        <x:v>1.3413489262192599</x:v>
      </x:c>
      <x:c r="AD39" s="173">
        <x:v>0.61872539970971896</x:v>
      </x:c>
      <x:c r="AE39" s="13">
        <x:v>1.39133570570162</x:v>
      </x:c>
      <x:c r="AF39" s="173">
        <x:v>0.61498160090027998</x:v>
      </x:c>
      <x:c r="AG39" s="13">
        <x:v>4.8184659768601401</x:v>
      </x:c>
      <x:c r="AH39" s="173">
        <x:v>0.42083117765854799</x:v>
      </x:c>
      <x:c r="AI39" s="13">
        <x:v>8.4512399788011692</x:v>
      </x:c>
      <x:c r="AJ39" s="173">
        <x:v>0.51205458051018604</x:v>
      </x:c>
      <x:c r="AK39" s="13">
        <x:v>10.712407201979</x:v>
      </x:c>
      <x:c r="AL39" s="173">
        <x:v>0.67617772542203003</x:v>
      </x:c>
      <x:c r="AM39" s="13">
        <x:v>5.8939412251188799</x:v>
      </x:c>
      <x:c r="AN39" s="173">
        <x:v>0.79643907265175695</x:v>
      </x:c>
      <x:c r="AO39" s="13">
        <x:v>2.2611672231778499</x:v>
      </x:c>
      <x:c r="AP39" s="173">
        <x:v>0.84818406597764695</x:v>
      </x:c>
      <x:c r="AQ39" s="13">
        <x:v>9.2480132841266993</x:v>
      </x:c>
      <x:c r="AR39" s="173">
        <x:v>0.512977411161332</x:v>
      </x:c>
      <x:c r="AS39" s="13">
        <x:v>12.0066470041419</x:v>
      </x:c>
      <x:c r="AT39" s="173">
        <x:v>0.64046685669089498</x:v>
      </x:c>
      <x:c r="AU39" s="13">
        <x:v>15.3931929113122</x:v>
      </x:c>
      <x:c r="AV39" s="173">
        <x:v>0.868588618374729</x:v>
      </x:c>
      <x:c r="AW39" s="13">
        <x:v>6.1451796271854997</x:v>
      </x:c>
      <x:c r="AX39" s="173">
        <x:v>1.00875765788018</x:v>
      </x:c>
      <x:c r="AY39" s="13">
        <x:v>3.3865459071702899</x:v>
      </x:c>
      <x:c r="AZ39" s="173">
        <x:v>1.0791867227174501</x:v>
      </x:c>
      <x:c r="BA39" s="13">
        <x:v>10.3947857845936</x:v>
      </x:c>
      <x:c r="BB39" s="173">
        <x:v>0.63005805854084895</x:v>
      </x:c>
      <x:c r="BC39" s="13">
        <x:v>17.826551181411698</x:v>
      </x:c>
      <x:c r="BD39" s="173">
        <x:v>0.73429038420897996</x:v>
      </x:c>
      <x:c r="BE39" s="13">
        <x:v>16.875193820341199</x:v>
      </x:c>
      <x:c r="BF39" s="173">
        <x:v>0.95748623546159695</x:v>
      </x:c>
      <x:c r="BG39" s="13">
        <x:v>6.4804080357475904</x:v>
      </x:c>
      <x:c r="BH39" s="173">
        <x:v>1.14619066835788</x:v>
      </x:c>
      <x:c r="BI39" s="13">
        <x:v>-0.951357361070439</x:v>
      </x:c>
      <x:c r="BJ39" s="173">
        <x:v>1.2066326116263399</x:v>
      </x:c>
      <x:c r="BK39" s="13">
        <x:v>26.481795873775599</x:v>
      </x:c>
      <x:c r="BL39" s="173">
        <x:v>0.981811154911583</x:v>
      </x:c>
      <x:c r="BM39" s="13">
        <x:v>26.9921313595454</x:v>
      </x:c>
      <x:c r="BN39" s="173">
        <x:v>0.83559328847800896</x:v>
      </x:c>
      <x:c r="BO39" s="13">
        <x:v>25.7027672032211</x:v>
      </x:c>
      <x:c r="BP39" s="173">
        <x:v>1.0397228282089499</x:v>
      </x:c>
      <x:c r="BQ39" s="13">
        <x:v>-0.77902867055448899</x:v>
      </x:c>
      <x:c r="BR39" s="173">
        <x:v>1.43002681912181</x:v>
      </x:c>
      <x:c r="BS39" s="13">
        <x:v>-1.2893641563242599</x:v>
      </x:c>
      <x:c r="BT39" s="173">
        <x:v>1.3338814427258201</x:v>
      </x:c>
      <x:c r="BU39" s="13">
        <x:v>16.7853111335248</x:v>
      </x:c>
      <x:c r="BV39" s="173">
        <x:v>0.71509088654207598</x:v>
      </x:c>
      <x:c r="BW39" s="13">
        <x:v>21.644877276160098</x:v>
      </x:c>
      <x:c r="BX39" s="173">
        <x:v>0.779552570198911</x:v>
      </x:c>
      <x:c r="BY39" s="13">
        <x:v>28.5314048439087</x:v>
      </x:c>
      <x:c r="BZ39" s="173">
        <x:v>1.17016210869729</x:v>
      </x:c>
      <x:c r="CA39" s="13">
        <x:v>11.746093710384001</x:v>
      </x:c>
      <x:c r="CB39" s="173">
        <x:v>1.37136221934484</x:v>
      </x:c>
      <x:c r="CC39" s="13">
        <x:v>6.8865275677486197</x:v>
      </x:c>
      <x:c r="CD39" s="182">
        <x:v>1.4060517665913299</x:v>
      </x:c>
    </x:row>
    <x:row r="40" spans="1:82" ht="12.95" customHeight="1" x14ac:dyDescent="0.2">
      <x:c r="A40" s="2" t="s">
        <x:v>390</x:v>
      </x:c>
      <x:c r="B40" s="12">
        <x:v>2</x:v>
      </x:c>
      <x:c r="C40" s="13">
        <x:v>5.4374015352437004</x:v>
      </x:c>
      <x:c r="D40" s="173">
        <x:v>0.53345726724523401</x:v>
      </x:c>
      <x:c r="E40" s="13">
        <x:v>8.6685563326372996</x:v>
      </x:c>
      <x:c r="F40" s="173">
        <x:v>0.53639274710407803</x:v>
      </x:c>
      <x:c r="G40" s="13">
        <x:v>13.4272118826906</x:v>
      </x:c>
      <x:c r="H40" s="173">
        <x:v>0.87607981789540301</x:v>
      </x:c>
      <x:c r="I40" s="13">
        <x:v>7.9898103474469</x:v>
      </x:c>
      <x:c r="J40" s="173">
        <x:v>1.02571560546791</x:v>
      </x:c>
      <x:c r="K40" s="13">
        <x:v>4.7586555500532901</x:v>
      </x:c>
      <x:c r="L40" s="173">
        <x:v>1.0272453584560499</x:v>
      </x:c>
      <x:c r="M40" s="13">
        <x:v>7.1847217946654496</x:v>
      </x:c>
      <x:c r="N40" s="173">
        <x:v>0.49314506151676102</x:v>
      </x:c>
      <x:c r="O40" s="13">
        <x:v>10.0906939677274</x:v>
      </x:c>
      <x:c r="P40" s="173">
        <x:v>0.62262486292990205</x:v>
      </x:c>
      <x:c r="Q40" s="13">
        <x:v>16.4691556214744</x:v>
      </x:c>
      <x:c r="R40" s="173">
        <x:v>0.83357550173385497</x:v>
      </x:c>
      <x:c r="S40" s="13">
        <x:v>9.2844338268089999</x:v>
      </x:c>
      <x:c r="T40" s="173">
        <x:v>0.96852473834653197</x:v>
      </x:c>
      <x:c r="U40" s="13">
        <x:v>6.3784616537470997</x:v>
      </x:c>
      <x:c r="V40" s="173">
        <x:v>1.04043732969811</x:v>
      </x:c>
      <x:c r="W40" s="13">
        <x:v>6.7201195263569504</x:v>
      </x:c>
      <x:c r="X40" s="173">
        <x:v>0.56707245369761405</x:v>
      </x:c>
      <x:c r="Y40" s="13">
        <x:v>10.502632735087801</x:v>
      </x:c>
      <x:c r="Z40" s="173">
        <x:v>0.57190842616343596</x:v>
      </x:c>
      <x:c r="AA40" s="13">
        <x:v>15.2142545967194</x:v>
      </x:c>
      <x:c r="AB40" s="173">
        <x:v>0.83018306132611297</x:v>
      </x:c>
      <x:c r="AC40" s="13">
        <x:v>8.4941350703624892</x:v>
      </x:c>
      <x:c r="AD40" s="173">
        <x:v>1.0053731063915701</x:v>
      </x:c>
      <x:c r="AE40" s="13">
        <x:v>4.7116218616316603</x:v>
      </x:c>
      <x:c r="AF40" s="173">
        <x:v>1.0081087060578</x:v>
      </x:c>
      <x:c r="AG40" s="13">
        <x:v>7.4676585896841603</x:v>
      </x:c>
      <x:c r="AH40" s="173">
        <x:v>0.49081425784205202</x:v>
      </x:c>
      <x:c r="AI40" s="13">
        <x:v>13.3838699195465</x:v>
      </x:c>
      <x:c r="AJ40" s="173">
        <x:v>0.75182997090711601</x:v>
      </x:c>
      <x:c r="AK40" s="13">
        <x:v>20.4653258086399</x:v>
      </x:c>
      <x:c r="AL40" s="173">
        <x:v>1.0248736151678399</x:v>
      </x:c>
      <x:c r="AM40" s="13">
        <x:v>12.9976672189557</x:v>
      </x:c>
      <x:c r="AN40" s="173">
        <x:v>1.1363382255157299</x:v>
      </x:c>
      <x:c r="AO40" s="13">
        <x:v>7.0814558890934496</x:v>
      </x:c>
      <x:c r="AP40" s="173">
        <x:v>1.27106814617525</x:v>
      </x:c>
      <x:c r="AQ40" s="13">
        <x:v>18.628777060469002</x:v>
      </x:c>
      <x:c r="AR40" s="173">
        <x:v>0.92101275945783001</x:v>
      </x:c>
      <x:c r="AS40" s="13">
        <x:v>21.196856193861802</x:v>
      </x:c>
      <x:c r="AT40" s="173">
        <x:v>0.71351312678701595</x:v>
      </x:c>
      <x:c r="AU40" s="13">
        <x:v>29.127698513044201</x:v>
      </x:c>
      <x:c r="AV40" s="173">
        <x:v>1.2158323402406399</x:v>
      </x:c>
      <x:c r="AW40" s="13">
        <x:v>10.4989214525752</x:v>
      </x:c>
      <x:c r="AX40" s="173">
        <x:v>1.5252910485081701</x:v>
      </x:c>
      <x:c r="AY40" s="13">
        <x:v>7.9308423191823501</x:v>
      </x:c>
      <x:c r="AZ40" s="173">
        <x:v>1.4097337555979901</x:v>
      </x:c>
      <x:c r="BA40" s="13">
        <x:v>13.622446438438301</x:v>
      </x:c>
      <x:c r="BB40" s="173">
        <x:v>0.71582925419494803</x:v>
      </x:c>
      <x:c r="BC40" s="13">
        <x:v>17.245658983914801</x:v>
      </x:c>
      <x:c r="BD40" s="173">
        <x:v>0.84512192639964001</x:v>
      </x:c>
      <x:c r="BE40" s="13">
        <x:v>32.554853359797796</x:v>
      </x:c>
      <x:c r="BF40" s="173">
        <x:v>1.1923917669621</x:v>
      </x:c>
      <x:c r="BG40" s="13">
        <x:v>18.932406921359501</x:v>
      </x:c>
      <x:c r="BH40" s="173">
        <x:v>1.3907586588190901</x:v>
      </x:c>
      <x:c r="BI40" s="13">
        <x:v>15.3091943758829</x:v>
      </x:c>
      <x:c r="BJ40" s="173">
        <x:v>1.4615160609450799</x:v>
      </x:c>
      <x:c r="BK40" s="13">
        <x:v>26.970979220160501</x:v>
      </x:c>
      <x:c r="BL40" s="173">
        <x:v>1.02254730833015</x:v>
      </x:c>
      <x:c r="BM40" s="13">
        <x:v>35.090640795067102</x:v>
      </x:c>
      <x:c r="BN40" s="173">
        <x:v>1.08849593292872</x:v>
      </x:c>
      <x:c r="BO40" s="13">
        <x:v>37.379616291554299</x:v>
      </x:c>
      <x:c r="BP40" s="173">
        <x:v>1.2715491970277</x:v>
      </x:c>
      <x:c r="BQ40" s="13">
        <x:v>10.4086370713938</x:v>
      </x:c>
      <x:c r="BR40" s="173">
        <x:v>1.6316986113357499</x:v>
      </x:c>
      <x:c r="BS40" s="13">
        <x:v>2.28897549648718</x:v>
      </x:c>
      <x:c r="BT40" s="173">
        <x:v>1.67381622541548</x:v>
      </x:c>
      <x:c r="BU40" s="13">
        <x:v>19.677211721722198</x:v>
      </x:c>
      <x:c r="BV40" s="173">
        <x:v>0.902541979897449</x:v>
      </x:c>
      <x:c r="BW40" s="13">
        <x:v>27.052186035134799</x:v>
      </x:c>
      <x:c r="BX40" s="173">
        <x:v>1.00728413450541</x:v>
      </x:c>
      <x:c r="BY40" s="13">
        <x:v>21.175435990992099</x:v>
      </x:c>
      <x:c r="BZ40" s="173">
        <x:v>0.99174605425589901</x:v>
      </x:c>
      <x:c r="CA40" s="13">
        <x:v>1.49822426926987</x:v>
      </x:c>
      <x:c r="CB40" s="173">
        <x:v>1.3409482695500801</x:v>
      </x:c>
      <x:c r="CC40" s="13">
        <x:v>-5.8767500441426703</x:v>
      </x:c>
      <x:c r="CD40" s="182">
        <x:v>1.41357050187051</x:v>
      </x:c>
    </x:row>
    <x:row r="41" spans="1:82" ht="12.95" customHeight="1" x14ac:dyDescent="0.2">
      <x:c r="A41" s="2" t="s">
        <x:v>391</x:v>
      </x:c>
      <x:c r="B41" s="12">
        <x:v>2</x:v>
      </x:c>
      <x:c r="C41" s="13" t="s">
        <x:v>490</x:v>
      </x:c>
      <x:c r="D41" s="173" t="s">
        <x:v>490</x:v>
      </x:c>
      <x:c r="E41" s="13">
        <x:v>13.9091109906974</x:v>
      </x:c>
      <x:c r="F41" s="173">
        <x:v>0.84053428368360705</x:v>
      </x:c>
      <x:c r="G41" s="13">
        <x:v>16.247718802795902</x:v>
      </x:c>
      <x:c r="H41" s="173">
        <x:v>0.93648354447239701</x:v>
      </x:c>
      <x:c r="I41" s="13" t="s">
        <x:v>490</x:v>
      </x:c>
      <x:c r="J41" s="173" t="s">
        <x:v>490</x:v>
      </x:c>
      <x:c r="K41" s="13">
        <x:v>2.3386078120984801</x:v>
      </x:c>
      <x:c r="L41" s="173">
        <x:v>1.2583716903661999</x:v>
      </x:c>
      <x:c r="M41" s="13" t="s">
        <x:v>490</x:v>
      </x:c>
      <x:c r="N41" s="173" t="s">
        <x:v>490</x:v>
      </x:c>
      <x:c r="O41" s="13">
        <x:v>13.704223343024299</x:v>
      </x:c>
      <x:c r="P41" s="173">
        <x:v>0.85312190967450696</x:v>
      </x:c>
      <x:c r="Q41" s="13">
        <x:v>15.9202598031042</x:v>
      </x:c>
      <x:c r="R41" s="173">
        <x:v>0.85217614269737496</x:v>
      </x:c>
      <x:c r="S41" s="13" t="s">
        <x:v>490</x:v>
      </x:c>
      <x:c r="T41" s="173" t="s">
        <x:v>490</x:v>
      </x:c>
      <x:c r="U41" s="13">
        <x:v>2.2160364600798901</x:v>
      </x:c>
      <x:c r="V41" s="173">
        <x:v>1.2058280022247201</x:v>
      </x:c>
      <x:c r="W41" s="13" t="s">
        <x:v>490</x:v>
      </x:c>
      <x:c r="X41" s="173" t="s">
        <x:v>490</x:v>
      </x:c>
      <x:c r="Y41" s="13">
        <x:v>14.2995751851774</x:v>
      </x:c>
      <x:c r="Z41" s="173">
        <x:v>0.81758765584502102</x:v>
      </x:c>
      <x:c r="AA41" s="13">
        <x:v>17.858593374611502</x:v>
      </x:c>
      <x:c r="AB41" s="173">
        <x:v>0.96696962470079395</x:v>
      </x:c>
      <x:c r="AC41" s="13" t="s">
        <x:v>490</x:v>
      </x:c>
      <x:c r="AD41" s="173" t="s">
        <x:v>490</x:v>
      </x:c>
      <x:c r="AE41" s="13">
        <x:v>3.55901818943412</x:v>
      </x:c>
      <x:c r="AF41" s="173">
        <x:v>1.26628584059214</x:v>
      </x:c>
      <x:c r="AG41" s="13" t="s">
        <x:v>490</x:v>
      </x:c>
      <x:c r="AH41" s="173" t="s">
        <x:v>490</x:v>
      </x:c>
      <x:c r="AI41" s="13">
        <x:v>16.001460610776999</x:v>
      </x:c>
      <x:c r="AJ41" s="173">
        <x:v>0.95793152274341797</x:v>
      </x:c>
      <x:c r="AK41" s="13">
        <x:v>17.986145228400002</x:v>
      </x:c>
      <x:c r="AL41" s="173">
        <x:v>0.969193380427114</x:v>
      </x:c>
      <x:c r="AM41" s="13" t="s">
        <x:v>490</x:v>
      </x:c>
      <x:c r="AN41" s="173" t="s">
        <x:v>490</x:v>
      </x:c>
      <x:c r="AO41" s="13">
        <x:v>1.98468461762301</x:v>
      </x:c>
      <x:c r="AP41" s="173">
        <x:v>1.3627063553565999</x:v>
      </x:c>
      <x:c r="AQ41" s="13" t="s">
        <x:v>490</x:v>
      </x:c>
      <x:c r="AR41" s="173" t="s">
        <x:v>490</x:v>
      </x:c>
      <x:c r="AS41" s="13">
        <x:v>27.9430002827241</x:v>
      </x:c>
      <x:c r="AT41" s="173">
        <x:v>1.1036917253313101</x:v>
      </x:c>
      <x:c r="AU41" s="13">
        <x:v>31.112132069323</x:v>
      </x:c>
      <x:c r="AV41" s="173">
        <x:v>1.2398231740357</x:v>
      </x:c>
      <x:c r="AW41" s="13" t="s">
        <x:v>490</x:v>
      </x:c>
      <x:c r="AX41" s="173" t="s">
        <x:v>490</x:v>
      </x:c>
      <x:c r="AY41" s="13">
        <x:v>3.1691317865988999</x:v>
      </x:c>
      <x:c r="AZ41" s="173">
        <x:v>1.6599087105743999</x:v>
      </x:c>
      <x:c r="BA41" s="13" t="s">
        <x:v>490</x:v>
      </x:c>
      <x:c r="BB41" s="173" t="s">
        <x:v>490</x:v>
      </x:c>
      <x:c r="BC41" s="13">
        <x:v>16.259459615095199</x:v>
      </x:c>
      <x:c r="BD41" s="173">
        <x:v>0.89257478047398897</x:v>
      </x:c>
      <x:c r="BE41" s="13">
        <x:v>19.603260072967799</x:v>
      </x:c>
      <x:c r="BF41" s="173">
        <x:v>1.1335901979060801</x:v>
      </x:c>
      <x:c r="BG41" s="13" t="s">
        <x:v>490</x:v>
      </x:c>
      <x:c r="BH41" s="173" t="s">
        <x:v>490</x:v>
      </x:c>
      <x:c r="BI41" s="13">
        <x:v>3.3438004578726299</x:v>
      </x:c>
      <x:c r="BJ41" s="173">
        <x:v>1.4428154682865499</x:v>
      </x:c>
      <x:c r="BK41" s="13" t="s">
        <x:v>490</x:v>
      </x:c>
      <x:c r="BL41" s="173" t="s">
        <x:v>490</x:v>
      </x:c>
      <x:c r="BM41" s="13">
        <x:v>28.513850307924599</x:v>
      </x:c>
      <x:c r="BN41" s="173">
        <x:v>1.3182520525938199</x:v>
      </x:c>
      <x:c r="BO41" s="13">
        <x:v>29.587567418742999</x:v>
      </x:c>
      <x:c r="BP41" s="173">
        <x:v>1.05883380635896</x:v>
      </x:c>
      <x:c r="BQ41" s="13" t="s">
        <x:v>490</x:v>
      </x:c>
      <x:c r="BR41" s="173" t="s">
        <x:v>490</x:v>
      </x:c>
      <x:c r="BS41" s="13">
        <x:v>1.07371711081841</x:v>
      </x:c>
      <x:c r="BT41" s="173">
        <x:v>1.6908333754857201</x:v>
      </x:c>
      <x:c r="BU41" s="13" t="s">
        <x:v>490</x:v>
      </x:c>
      <x:c r="BV41" s="173" t="s">
        <x:v>490</x:v>
      </x:c>
      <x:c r="BW41" s="13">
        <x:v>25.983229576132</x:v>
      </x:c>
      <x:c r="BX41" s="173">
        <x:v>1.1820303809831001</x:v>
      </x:c>
      <x:c r="BY41" s="13">
        <x:v>24.8931780867558</x:v>
      </x:c>
      <x:c r="BZ41" s="173">
        <x:v>1.0905549164318999</x:v>
      </x:c>
      <x:c r="CA41" s="13" t="s">
        <x:v>490</x:v>
      </x:c>
      <x:c r="CB41" s="173" t="s">
        <x:v>490</x:v>
      </x:c>
      <x:c r="CC41" s="13">
        <x:v>-1.0900514893762101</x:v>
      </x:c>
      <x:c r="CD41" s="182">
        <x:v>1.6082617471421901</x:v>
      </x:c>
    </x:row>
    <x:row r="42" spans="1:82" ht="12.95" customHeight="1" x14ac:dyDescent="0.2">
      <x:c r="A42" s="2" t="s">
        <x:v>392</x:v>
      </x:c>
      <x:c r="B42" s="12">
        <x:v>2</x:v>
      </x:c>
      <x:c r="C42" s="13">
        <x:v>5.3645821180025397</x:v>
      </x:c>
      <x:c r="D42" s="173">
        <x:v>0.38421385917796902</x:v>
      </x:c>
      <x:c r="E42" s="13" t="s">
        <x:v>490</x:v>
      </x:c>
      <x:c r="F42" s="173" t="s">
        <x:v>490</x:v>
      </x:c>
      <x:c r="G42" s="13">
        <x:v>16.488652771575101</x:v>
      </x:c>
      <x:c r="H42" s="173">
        <x:v>0.81553867837391203</x:v>
      </x:c>
      <x:c r="I42" s="13">
        <x:v>11.1240706535726</x:v>
      </x:c>
      <x:c r="J42" s="173">
        <x:v>0.90151185544522705</x:v>
      </x:c>
      <x:c r="K42" s="13" t="s">
        <x:v>490</x:v>
      </x:c>
      <x:c r="L42" s="173" t="s">
        <x:v>490</x:v>
      </x:c>
      <x:c r="M42" s="13">
        <x:v>6.6089319831847497</x:v>
      </x:c>
      <x:c r="N42" s="173">
        <x:v>0.45288620237132998</x:v>
      </x:c>
      <x:c r="O42" s="13" t="s">
        <x:v>490</x:v>
      </x:c>
      <x:c r="P42" s="173" t="s">
        <x:v>490</x:v>
      </x:c>
      <x:c r="Q42" s="13">
        <x:v>17.8352823492345</x:v>
      </x:c>
      <x:c r="R42" s="173">
        <x:v>0.91408134681759701</x:v>
      </x:c>
      <x:c r="S42" s="13">
        <x:v>11.2263503660498</x:v>
      </x:c>
      <x:c r="T42" s="173">
        <x:v>1.0201228459838501</x:v>
      </x:c>
      <x:c r="U42" s="13" t="s">
        <x:v>490</x:v>
      </x:c>
      <x:c r="V42" s="173" t="s">
        <x:v>490</x:v>
      </x:c>
      <x:c r="W42" s="13">
        <x:v>7.1255420455156901</x:v>
      </x:c>
      <x:c r="X42" s="173">
        <x:v>0.471586771635436</x:v>
      </x:c>
      <x:c r="Y42" s="13" t="s">
        <x:v>490</x:v>
      </x:c>
      <x:c r="Z42" s="173" t="s">
        <x:v>490</x:v>
      </x:c>
      <x:c r="AA42" s="13">
        <x:v>15.2535015183431</x:v>
      </x:c>
      <x:c r="AB42" s="173">
        <x:v>0.86370697039112299</x:v>
      </x:c>
      <x:c r="AC42" s="13">
        <x:v>8.1279594728273992</x:v>
      </x:c>
      <x:c r="AD42" s="173">
        <x:v>0.98406494393599098</x:v>
      </x:c>
      <x:c r="AE42" s="13" t="s">
        <x:v>490</x:v>
      </x:c>
      <x:c r="AF42" s="173" t="s">
        <x:v>490</x:v>
      </x:c>
      <x:c r="AG42" s="13">
        <x:v>9.1239023095687806</x:v>
      </x:c>
      <x:c r="AH42" s="173">
        <x:v>0.59561313133778604</x:v>
      </x:c>
      <x:c r="AI42" s="13" t="s">
        <x:v>490</x:v>
      </x:c>
      <x:c r="AJ42" s="173" t="s">
        <x:v>490</x:v>
      </x:c>
      <x:c r="AK42" s="13">
        <x:v>19.929921471120199</x:v>
      </x:c>
      <x:c r="AL42" s="173">
        <x:v>0.95445214695544001</x:v>
      </x:c>
      <x:c r="AM42" s="13">
        <x:v>10.806019161551401</x:v>
      </x:c>
      <x:c r="AN42" s="173">
        <x:v>1.1250484003143399</x:v>
      </x:c>
      <x:c r="AO42" s="13" t="s">
        <x:v>490</x:v>
      </x:c>
      <x:c r="AP42" s="173" t="s">
        <x:v>490</x:v>
      </x:c>
      <x:c r="AQ42" s="13">
        <x:v>19.549330563044101</x:v>
      </x:c>
      <x:c r="AR42" s="173">
        <x:v>0.79138515537218601</x:v>
      </x:c>
      <x:c r="AS42" s="13" t="s">
        <x:v>490</x:v>
      </x:c>
      <x:c r="AT42" s="173" t="s">
        <x:v>490</x:v>
      </x:c>
      <x:c r="AU42" s="13">
        <x:v>24.632649495714599</x:v>
      </x:c>
      <x:c r="AV42" s="173">
        <x:v>0.98369211410605195</x:v>
      </x:c>
      <x:c r="AW42" s="13">
        <x:v>5.0833189326704398</x:v>
      </x:c>
      <x:c r="AX42" s="173">
        <x:v>1.26251361952966</x:v>
      </x:c>
      <x:c r="AY42" s="13" t="s">
        <x:v>490</x:v>
      </x:c>
      <x:c r="AZ42" s="173" t="s">
        <x:v>490</x:v>
      </x:c>
      <x:c r="BA42" s="13">
        <x:v>14.5295241553721</x:v>
      </x:c>
      <x:c r="BB42" s="173">
        <x:v>0.76570406476525199</x:v>
      </x:c>
      <x:c r="BC42" s="13" t="s">
        <x:v>490</x:v>
      </x:c>
      <x:c r="BD42" s="173" t="s">
        <x:v>490</x:v>
      </x:c>
      <x:c r="BE42" s="13">
        <x:v>23.025247642614399</x:v>
      </x:c>
      <x:c r="BF42" s="173">
        <x:v>0.90223060066057803</x:v>
      </x:c>
      <x:c r="BG42" s="13">
        <x:v>8.4957234872422909</x:v>
      </x:c>
      <x:c r="BH42" s="173">
        <x:v>1.18335234464059</x:v>
      </x:c>
      <x:c r="BI42" s="13" t="s">
        <x:v>490</x:v>
      </x:c>
      <x:c r="BJ42" s="173" t="s">
        <x:v>490</x:v>
      </x:c>
      <x:c r="BK42" s="13">
        <x:v>35.3812720916589</x:v>
      </x:c>
      <x:c r="BL42" s="173">
        <x:v>1.13035580810562</x:v>
      </x:c>
      <x:c r="BM42" s="13" t="s">
        <x:v>490</x:v>
      </x:c>
      <x:c r="BN42" s="173" t="s">
        <x:v>490</x:v>
      </x:c>
      <x:c r="BO42" s="13">
        <x:v>31.6676121552211</x:v>
      </x:c>
      <x:c r="BP42" s="173">
        <x:v>1.1261760818406701</x:v>
      </x:c>
      <x:c r="BQ42" s="13">
        <x:v>-3.7136599364377298</x:v>
      </x:c>
      <x:c r="BR42" s="173">
        <x:v>1.5956117385592601</x:v>
      </x:c>
      <x:c r="BS42" s="13" t="s">
        <x:v>490</x:v>
      </x:c>
      <x:c r="BT42" s="173" t="s">
        <x:v>490</x:v>
      </x:c>
      <x:c r="BU42" s="13">
        <x:v>10.205066424117399</x:v>
      </x:c>
      <x:c r="BV42" s="173">
        <x:v>0.59514954676376697</x:v>
      </x:c>
      <x:c r="BW42" s="13" t="s">
        <x:v>490</x:v>
      </x:c>
      <x:c r="BX42" s="173" t="s">
        <x:v>490</x:v>
      </x:c>
      <x:c r="BY42" s="13">
        <x:v>13.8210828184266</x:v>
      </x:c>
      <x:c r="BZ42" s="173">
        <x:v>0.74716765256220596</x:v>
      </x:c>
      <x:c r="CA42" s="13">
        <x:v>3.6160163943091601</x:v>
      </x:c>
      <x:c r="CB42" s="173">
        <x:v>0.955229021778774</x:v>
      </x:c>
      <x:c r="CC42" s="13" t="s">
        <x:v>490</x:v>
      </x:c>
      <x:c r="CD42" s="182" t="s">
        <x:v>490</x:v>
      </x:c>
    </x:row>
    <x:row r="43" spans="1:82" ht="12.95" customHeight="1" x14ac:dyDescent="0.2">
      <x:c r="A43" s="2" t="s">
        <x:v>393</x:v>
      </x:c>
      <x:c r="B43" s="12">
        <x:v>2</x:v>
      </x:c>
      <x:c r="C43" s="13">
        <x:v>24.262615609296699</x:v>
      </x:c>
      <x:c r="D43" s="173">
        <x:v>0.71844150166280996</x:v>
      </x:c>
      <x:c r="E43" s="13">
        <x:v>30.2700590939526</x:v>
      </x:c>
      <x:c r="F43" s="173">
        <x:v>1.14432570422654</x:v>
      </x:c>
      <x:c r="G43" s="13">
        <x:v>51.2209017391014</x:v>
      </x:c>
      <x:c r="H43" s="173">
        <x:v>1.07803503934143</x:v>
      </x:c>
      <x:c r="I43" s="13">
        <x:v>26.958286129804701</x:v>
      </x:c>
      <x:c r="J43" s="173">
        <x:v>1.29549903024255</x:v>
      </x:c>
      <x:c r="K43" s="13">
        <x:v>20.9508426451488</x:v>
      </x:c>
      <x:c r="L43" s="173">
        <x:v>1.5721453060711199</x:v>
      </x:c>
      <x:c r="M43" s="13">
        <x:v>29.823636729364999</x:v>
      </x:c>
      <x:c r="N43" s="173">
        <x:v>0.85739701820838099</x:v>
      </x:c>
      <x:c r="O43" s="13">
        <x:v>34.357559141523097</x:v>
      </x:c>
      <x:c r="P43" s="173">
        <x:v>1.0726433518266201</x:v>
      </x:c>
      <x:c r="Q43" s="13">
        <x:v>53.909477146425502</x:v>
      </x:c>
      <x:c r="R43" s="173">
        <x:v>1.12368872868828</x:v>
      </x:c>
      <x:c r="S43" s="13">
        <x:v>24.085840417060499</x:v>
      </x:c>
      <x:c r="T43" s="173">
        <x:v>1.41343765543929</x:v>
      </x:c>
      <x:c r="U43" s="13">
        <x:v>19.551918004902401</x:v>
      </x:c>
      <x:c r="V43" s="173">
        <x:v>1.5534606912306901</x:v>
      </x:c>
      <x:c r="W43" s="13">
        <x:v>24.4768995527938</x:v>
      </x:c>
      <x:c r="X43" s="173">
        <x:v>0.78794794346343699</x:v>
      </x:c>
      <x:c r="Y43" s="13">
        <x:v>29.796646434532299</x:v>
      </x:c>
      <x:c r="Z43" s="173">
        <x:v>1.1322427661558401</x:v>
      </x:c>
      <x:c r="AA43" s="13">
        <x:v>49.813573454943999</x:v>
      </x:c>
      <x:c r="AB43" s="173">
        <x:v>1.1101676288695499</x:v>
      </x:c>
      <x:c r="AC43" s="13">
        <x:v>25.336673902150199</x:v>
      </x:c>
      <x:c r="AD43" s="173">
        <x:v>1.36137214816453</x:v>
      </x:c>
      <x:c r="AE43" s="13">
        <x:v>20.0169270204117</x:v>
      </x:c>
      <x:c r="AF43" s="173">
        <x:v>1.58570042747741</x:v>
      </x:c>
      <x:c r="AG43" s="13">
        <x:v>27.510417620514399</x:v>
      </x:c>
      <x:c r="AH43" s="173">
        <x:v>0.80744257877271197</x:v>
      </x:c>
      <x:c r="AI43" s="13">
        <x:v>31.998756060081298</x:v>
      </x:c>
      <x:c r="AJ43" s="173">
        <x:v>0.95262179644650702</x:v>
      </x:c>
      <x:c r="AK43" s="13">
        <x:v>49.2162000287098</x:v>
      </x:c>
      <x:c r="AL43" s="173">
        <x:v>1.12460389685197</x:v>
      </x:c>
      <x:c r="AM43" s="13">
        <x:v>21.7057824081954</x:v>
      </x:c>
      <x:c r="AN43" s="173">
        <x:v>1.3844484254856699</x:v>
      </x:c>
      <x:c r="AO43" s="13">
        <x:v>17.217443968628501</x:v>
      </x:c>
      <x:c r="AP43" s="173">
        <x:v>1.47384606112022</x:v>
      </x:c>
      <x:c r="AQ43" s="13">
        <x:v>24.851599540752499</x:v>
      </x:c>
      <x:c r="AR43" s="173">
        <x:v>0.89243337500606401</x:v>
      </x:c>
      <x:c r="AS43" s="13">
        <x:v>30.227920294290001</x:v>
      </x:c>
      <x:c r="AT43" s="173">
        <x:v>0.98898978614801503</x:v>
      </x:c>
      <x:c r="AU43" s="13">
        <x:v>58.446645006301601</x:v>
      </x:c>
      <x:c r="AV43" s="173">
        <x:v>1.1303300396026299</x:v>
      </x:c>
      <x:c r="AW43" s="13">
        <x:v>33.595045465549099</x:v>
      </x:c>
      <x:c r="AX43" s="173">
        <x:v>1.4401678121846799</x:v>
      </x:c>
      <x:c r="AY43" s="13">
        <x:v>28.2187247120116</x:v>
      </x:c>
      <x:c r="AZ43" s="173">
        <x:v>1.50191437689809</x:v>
      </x:c>
      <x:c r="BA43" s="13">
        <x:v>27.393190780036299</x:v>
      </x:c>
      <x:c r="BB43" s="173">
        <x:v>0.94509198680925399</x:v>
      </x:c>
      <x:c r="BC43" s="13">
        <x:v>30.8726823373825</x:v>
      </x:c>
      <x:c r="BD43" s="173">
        <x:v>0.93967022926558397</x:v>
      </x:c>
      <x:c r="BE43" s="13">
        <x:v>48.994657426929599</x:v>
      </x:c>
      <x:c r="BF43" s="173">
        <x:v>1.1897537022639799</x:v>
      </x:c>
      <x:c r="BG43" s="13">
        <x:v>21.6014666468933</x:v>
      </x:c>
      <x:c r="BH43" s="173">
        <x:v>1.51944487744107</x:v>
      </x:c>
      <x:c r="BI43" s="13">
        <x:v>18.121975089547099</x:v>
      </x:c>
      <x:c r="BJ43" s="173">
        <x:v>1.51607849790797</x:v>
      </x:c>
      <x:c r="BK43" s="13">
        <x:v>13.3140213633529</x:v>
      </x:c>
      <x:c r="BL43" s="173">
        <x:v>0.82194124284929304</x:v>
      </x:c>
      <x:c r="BM43" s="13">
        <x:v>24.669570252512599</x:v>
      </x:c>
      <x:c r="BN43" s="173">
        <x:v>1.0187827192710199</x:v>
      </x:c>
      <x:c r="BO43" s="13">
        <x:v>38.359074594967801</x:v>
      </x:c>
      <x:c r="BP43" s="173">
        <x:v>1.2138999112290101</x:v>
      </x:c>
      <x:c r="BQ43" s="13">
        <x:v>25.045053231614901</x:v>
      </x:c>
      <x:c r="BR43" s="173">
        <x:v>1.465994679792</x:v>
      </x:c>
      <x:c r="BS43" s="13">
        <x:v>13.6895043424552</x:v>
      </x:c>
      <x:c r="BT43" s="173">
        <x:v>1.5847621977972099</x:v>
      </x:c>
      <x:c r="BU43" s="13">
        <x:v>15.0475128251374</x:v>
      </x:c>
      <x:c r="BV43" s="173">
        <x:v>0.70927921269856398</x:v>
      </x:c>
      <x:c r="BW43" s="13">
        <x:v>22.021114201131098</x:v>
      </x:c>
      <x:c r="BX43" s="173">
        <x:v>0.87485985312650405</x:v>
      </x:c>
      <x:c r="BY43" s="13">
        <x:v>36.902314117421703</x:v>
      </x:c>
      <x:c r="BZ43" s="173">
        <x:v>1.2156048473851799</x:v>
      </x:c>
      <x:c r="CA43" s="13">
        <x:v>21.8548012922843</x:v>
      </x:c>
      <x:c r="CB43" s="173">
        <x:v>1.4073990715332501</x:v>
      </x:c>
      <x:c r="CC43" s="13">
        <x:v>14.881199916290599</x:v>
      </x:c>
      <x:c r="CD43" s="182">
        <x:v>1.49768985694598</x:v>
      </x:c>
    </x:row>
    <x:row r="44" spans="1:82" ht="12.95" customHeight="1" x14ac:dyDescent="0.2">
      <x:c r="A44" s="2" t="s">
        <x:v>394</x:v>
      </x:c>
      <x:c r="B44" s="12">
        <x:v>2</x:v>
      </x:c>
      <x:c r="C44" s="13">
        <x:v>6.1534690810135899</x:v>
      </x:c>
      <x:c r="D44" s="173">
        <x:v>0.44098847175516098</x:v>
      </x:c>
      <x:c r="E44" s="13">
        <x:v>5.6553682857046601</x:v>
      </x:c>
      <x:c r="F44" s="173">
        <x:v>0.46425873977997401</x:v>
      </x:c>
      <x:c r="G44" s="13">
        <x:v>3.5748845872918098</x:v>
      </x:c>
      <x:c r="H44" s="173">
        <x:v>0.59863383594767094</x:v>
      </x:c>
      <x:c r="I44" s="13">
        <x:v>-2.5785844937217801</x:v>
      </x:c>
      <x:c r="J44" s="173">
        <x:v>0.74352760659062</x:v>
      </x:c>
      <x:c r="K44" s="13">
        <x:v>-2.0804836984128499</x:v>
      </x:c>
      <x:c r="L44" s="173">
        <x:v>0.75756098566617902</x:v>
      </x:c>
      <x:c r="M44" s="13">
        <x:v>9.90446234993885</x:v>
      </x:c>
      <x:c r="N44" s="173">
        <x:v>0.55327932400754498</x:v>
      </x:c>
      <x:c r="O44" s="13">
        <x:v>9.7158871220329406</x:v>
      </x:c>
      <x:c r="P44" s="173">
        <x:v>0.55844740510317303</x:v>
      </x:c>
      <x:c r="Q44" s="13">
        <x:v>5.5528233677726497</x:v>
      </x:c>
      <x:c r="R44" s="173">
        <x:v>0.51991756123023802</x:v>
      </x:c>
      <x:c r="S44" s="13">
        <x:v>-4.3516389821662003</x:v>
      </x:c>
      <x:c r="T44" s="173">
        <x:v>0.75923137504310501</x:v>
      </x:c>
      <x:c r="U44" s="13">
        <x:v>-4.16306375426029</x:v>
      </x:c>
      <x:c r="V44" s="173">
        <x:v>0.76300575013696004</x:v>
      </x:c>
      <x:c r="W44" s="13">
        <x:v>7.0791123529103102</x:v>
      </x:c>
      <x:c r="X44" s="173">
        <x:v>0.43791981188246598</x:v>
      </x:c>
      <x:c r="Y44" s="13">
        <x:v>6.1652281031569496</x:v>
      </x:c>
      <x:c r="Z44" s="173">
        <x:v>0.46531736668078899</x:v>
      </x:c>
      <x:c r="AA44" s="13">
        <x:v>4.65147132509908</x:v>
      </x:c>
      <x:c r="AB44" s="173">
        <x:v>0.64389365315968405</x:v>
      </x:c>
      <x:c r="AC44" s="13">
        <x:v>-2.4276410278112301</x:v>
      </x:c>
      <x:c r="AD44" s="173">
        <x:v>0.77869942739063103</x:v>
      </x:c>
      <x:c r="AE44" s="13">
        <x:v>-1.51375677805787</x:v>
      </x:c>
      <x:c r="AF44" s="173">
        <x:v>0.79443016578807402</x:v>
      </x:c>
      <x:c r="AG44" s="13">
        <x:v>11.9351428666223</x:v>
      </x:c>
      <x:c r="AH44" s="173">
        <x:v>0.57620052299993396</x:v>
      </x:c>
      <x:c r="AI44" s="13">
        <x:v>13.462334726692101</x:v>
      </x:c>
      <x:c r="AJ44" s="173">
        <x:v>0.57662085271288499</x:v>
      </x:c>
      <x:c r="AK44" s="13">
        <x:v>9.2645518053577902</x:v>
      </x:c>
      <x:c r="AL44" s="173">
        <x:v>0.97527395725933197</x:v>
      </x:c>
      <x:c r="AM44" s="13">
        <x:v>-2.67059106126456</x:v>
      </x:c>
      <x:c r="AN44" s="173">
        <x:v>1.1327693209182901</x:v>
      </x:c>
      <x:c r="AO44" s="13">
        <x:v>-4.1977829213343103</x:v>
      </x:c>
      <x:c r="AP44" s="173">
        <x:v>1.13298318588213</x:v>
      </x:c>
      <x:c r="AQ44" s="13">
        <x:v>11.813666875645501</x:v>
      </x:c>
      <x:c r="AR44" s="173">
        <x:v>0.62099137582450104</x:v>
      </x:c>
      <x:c r="AS44" s="13">
        <x:v>13.997911207077401</x:v>
      </x:c>
      <x:c r="AT44" s="173">
        <x:v>0.71019186998909301</x:v>
      </x:c>
      <x:c r="AU44" s="13">
        <x:v>20.474729115682099</x:v>
      </x:c>
      <x:c r="AV44" s="173">
        <x:v>0.97923825915922302</x:v>
      </x:c>
      <x:c r="AW44" s="13">
        <x:v>8.6610622400365909</x:v>
      </x:c>
      <x:c r="AX44" s="173">
        <x:v>1.1595420893825199</x:v>
      </x:c>
      <x:c r="AY44" s="13">
        <x:v>6.4768179086046898</x:v>
      </x:c>
      <x:c r="AZ44" s="173">
        <x:v>1.2096611345330499</x:v>
      </x:c>
      <x:c r="BA44" s="13">
        <x:v>9.33146952081057</x:v>
      </x:c>
      <x:c r="BB44" s="173">
        <x:v>0.49953883184799502</x:v>
      </x:c>
      <x:c r="BC44" s="13">
        <x:v>9.0093773352808793</x:v>
      </x:c>
      <x:c r="BD44" s="173">
        <x:v>0.565452116184743</x:v>
      </x:c>
      <x:c r="BE44" s="13">
        <x:v>5.8135460701436701</x:v>
      </x:c>
      <x:c r="BF44" s="173">
        <x:v>0.77549360983123705</x:v>
      </x:c>
      <x:c r="BG44" s="13">
        <x:v>-3.5179234506668902</x:v>
      </x:c>
      <x:c r="BH44" s="173">
        <x:v>0.92245833695248403</x:v>
      </x:c>
      <x:c r="BI44" s="13">
        <x:v>-3.1958312651372101</x:v>
      </x:c>
      <x:c r="BJ44" s="173">
        <x:v>0.95975331965400701</x:v>
      </x:c>
      <x:c r="BK44" s="13">
        <x:v>14.9720324696913</x:v>
      </x:c>
      <x:c r="BL44" s="173">
        <x:v>0.54162890867756297</x:v>
      </x:c>
      <x:c r="BM44" s="13">
        <x:v>19.913637656136199</x:v>
      </x:c>
      <x:c r="BN44" s="173">
        <x:v>0.71512012337349395</x:v>
      </x:c>
      <x:c r="BO44" s="13">
        <x:v>14.817406960254401</x:v>
      </x:c>
      <x:c r="BP44" s="173">
        <x:v>1.3823179259223699</x:v>
      </x:c>
      <x:c r="BQ44" s="13">
        <x:v>-0.15462550943689199</x:v>
      </x:c>
      <x:c r="BR44" s="173">
        <x:v>1.4846429614697201</x:v>
      </x:c>
      <x:c r="BS44" s="13">
        <x:v>-5.0962306958818102</x:v>
      </x:c>
      <x:c r="BT44" s="173">
        <x:v>1.5563417488392599</x:v>
      </x:c>
      <x:c r="BU44" s="13">
        <x:v>4.9432815599577404</x:v>
      </x:c>
      <x:c r="BV44" s="173">
        <x:v>0.39038022754118601</x:v>
      </x:c>
      <x:c r="BW44" s="13">
        <x:v>5.44375984545787</x:v>
      </x:c>
      <x:c r="BX44" s="173">
        <x:v>0.44725902157743902</x:v>
      </x:c>
      <x:c r="BY44" s="13">
        <x:v>4.4145941703682396</x:v>
      </x:c>
      <x:c r="BZ44" s="173">
        <x:v>0.881122661641771</x:v>
      </x:c>
      <x:c r="CA44" s="13">
        <x:v>-0.52868738958951</x:v>
      </x:c>
      <x:c r="CB44" s="173">
        <x:v>0.96372914603315096</x:v>
      </x:c>
      <x:c r="CC44" s="13">
        <x:v>-1.0291656750896301</x:v>
      </x:c>
      <x:c r="CD44" s="182">
        <x:v>0.98813854152193004</x:v>
      </x:c>
    </x:row>
    <x:row r="45" spans="1:82" ht="12.95" customHeight="1" x14ac:dyDescent="0.2">
      <x:c r="A45" s="2" t="s">
        <x:v>395</x:v>
      </x:c>
      <x:c r="B45" s="12">
        <x:v>2</x:v>
      </x:c>
      <x:c r="C45" s="13">
        <x:v>9.12533138312555</x:v>
      </x:c>
      <x:c r="D45" s="173">
        <x:v>0.56991771553815695</x:v>
      </x:c>
      <x:c r="E45" s="13">
        <x:v>11.140871519081699</x:v>
      </x:c>
      <x:c r="F45" s="173">
        <x:v>0.65649403540544704</x:v>
      </x:c>
      <x:c r="G45" s="13">
        <x:v>16.397330016260401</x:v>
      </x:c>
      <x:c r="H45" s="173">
        <x:v>0.86653357983495805</x:v>
      </x:c>
      <x:c r="I45" s="13">
        <x:v>7.2719986331348796</x:v>
      </x:c>
      <x:c r="J45" s="173">
        <x:v>1.0371531456182399</x:v>
      </x:c>
      <x:c r="K45" s="13">
        <x:v>5.25645849717875</x:v>
      </x:c>
      <x:c r="L45" s="173">
        <x:v>1.08713608325017</x:v>
      </x:c>
      <x:c r="M45" s="13">
        <x:v>7.9519025909668501</x:v>
      </x:c>
      <x:c r="N45" s="173">
        <x:v>0.57251129109647003</x:v>
      </x:c>
      <x:c r="O45" s="13">
        <x:v>10.667227708592399</x:v>
      </x:c>
      <x:c r="P45" s="173">
        <x:v>0.67403605175329295</x:v>
      </x:c>
      <x:c r="Q45" s="13">
        <x:v>16.9889978145215</x:v>
      </x:c>
      <x:c r="R45" s="173">
        <x:v>0.93218312820998295</x:v>
      </x:c>
      <x:c r="S45" s="13">
        <x:v>9.0370952235546103</x:v>
      </x:c>
      <x:c r="T45" s="173">
        <x:v>1.0939536383925501</x:v>
      </x:c>
      <x:c r="U45" s="13">
        <x:v>6.3217701059290601</x:v>
      </x:c>
      <x:c r="V45" s="173">
        <x:v>1.15034341984579</x:v>
      </x:c>
      <x:c r="W45" s="13">
        <x:v>11.9338748655746</x:v>
      </x:c>
      <x:c r="X45" s="173">
        <x:v>0.81396992889605302</x:v>
      </x:c>
      <x:c r="Y45" s="13">
        <x:v>10.912768475899099</x:v>
      </x:c>
      <x:c r="Z45" s="173">
        <x:v>0.66551276791953096</x:v>
      </x:c>
      <x:c r="AA45" s="13">
        <x:v>17.925766519056499</x:v>
      </x:c>
      <x:c r="AB45" s="173">
        <x:v>0.88633364867717901</x:v>
      </x:c>
      <x:c r="AC45" s="13">
        <x:v>5.9918916534818703</x:v>
      </x:c>
      <x:c r="AD45" s="173">
        <x:v>1.20338455280282</x:v>
      </x:c>
      <x:c r="AE45" s="13">
        <x:v>7.0129980431573697</x:v>
      </x:c>
      <x:c r="AF45" s="173">
        <x:v>1.10837474756569</x:v>
      </x:c>
      <x:c r="AG45" s="13">
        <x:v>9.3059095782522796</x:v>
      </x:c>
      <x:c r="AH45" s="173">
        <x:v>0.629750829280459</x:v>
      </x:c>
      <x:c r="AI45" s="13">
        <x:v>11.3204978338554</x:v>
      </x:c>
      <x:c r="AJ45" s="173">
        <x:v>0.66223632000570198</x:v>
      </x:c>
      <x:c r="AK45" s="13">
        <x:v>19.558538926790799</x:v>
      </x:c>
      <x:c r="AL45" s="173">
        <x:v>0.99266027536662005</x:v>
      </x:c>
      <x:c r="AM45" s="13">
        <x:v>10.2526293485385</x:v>
      </x:c>
      <x:c r="AN45" s="173">
        <x:v>1.1755681729573799</x:v>
      </x:c>
      <x:c r="AO45" s="13">
        <x:v>8.2380410929354504</x:v>
      </x:c>
      <x:c r="AP45" s="173">
        <x:v>1.1932859530831801</x:v>
      </x:c>
      <x:c r="AQ45" s="13">
        <x:v>18.640676112519401</x:v>
      </x:c>
      <x:c r="AR45" s="173">
        <x:v>0.85991691701067796</x:v>
      </x:c>
      <x:c r="AS45" s="13">
        <x:v>16.648267221293501</x:v>
      </x:c>
      <x:c r="AT45" s="173">
        <x:v>0.82251658215246004</x:v>
      </x:c>
      <x:c r="AU45" s="13">
        <x:v>23.8174874158926</x:v>
      </x:c>
      <x:c r="AV45" s="173">
        <x:v>1.03523759567437</x:v>
      </x:c>
      <x:c r="AW45" s="13">
        <x:v>5.17681130337313</x:v>
      </x:c>
      <x:c r="AX45" s="173">
        <x:v>1.3457986415726499</x:v>
      </x:c>
      <x:c r="AY45" s="13">
        <x:v>7.1692201945990499</x:v>
      </x:c>
      <x:c r="AZ45" s="173">
        <x:v>1.32221420632718</x:v>
      </x:c>
      <x:c r="BA45" s="13">
        <x:v>14.5012537870887</x:v>
      </x:c>
      <x:c r="BB45" s="173">
        <x:v>0.74753613539890895</x:v>
      </x:c>
      <x:c r="BC45" s="13">
        <x:v>19.0758314050019</x:v>
      </x:c>
      <x:c r="BD45" s="173">
        <x:v>0.90023208565617097</x:v>
      </x:c>
      <x:c r="BE45" s="13">
        <x:v>25.117809673085901</x:v>
      </x:c>
      <x:c r="BF45" s="173">
        <x:v>1.0800652105747</x:v>
      </x:c>
      <x:c r="BG45" s="13">
        <x:v>10.6165558859971</x:v>
      </x:c>
      <x:c r="BH45" s="173">
        <x:v>1.3135262208349401</x:v>
      </x:c>
      <x:c r="BI45" s="13">
        <x:v>6.0419782680839598</x:v>
      </x:c>
      <x:c r="BJ45" s="173">
        <x:v>1.4060436220610799</x:v>
      </x:c>
      <x:c r="BK45" s="13">
        <x:v>18.831499173505499</x:v>
      </x:c>
      <x:c r="BL45" s="173">
        <x:v>0.87260814995482305</x:v>
      </x:c>
      <x:c r="BM45" s="13">
        <x:v>26.474190126308301</x:v>
      </x:c>
      <x:c r="BN45" s="173">
        <x:v>1.0130330562849701</x:v>
      </x:c>
      <x:c r="BO45" s="13">
        <x:v>28.650732225224701</x:v>
      </x:c>
      <x:c r="BP45" s="173">
        <x:v>1.02718713733872</x:v>
      </x:c>
      <x:c r="BQ45" s="13">
        <x:v>9.8192330517191895</x:v>
      </x:c>
      <x:c r="BR45" s="173">
        <x:v>1.34779761035613</x:v>
      </x:c>
      <x:c r="BS45" s="13">
        <x:v>2.17654209891638</x:v>
      </x:c>
      <x:c r="BT45" s="173">
        <x:v>1.4426882505379299</x:v>
      </x:c>
      <x:c r="BU45" s="13">
        <x:v>7.7911502467810196</x:v>
      </x:c>
      <x:c r="BV45" s="173">
        <x:v>0.58612796028514003</x:v>
      </x:c>
      <x:c r="BW45" s="13">
        <x:v>9.2636608617105995</x:v>
      </x:c>
      <x:c r="BX45" s="173">
        <x:v>0.61079923067370001</x:v>
      </x:c>
      <x:c r="BY45" s="13">
        <x:v>12.945764504427</x:v>
      </x:c>
      <x:c r="BZ45" s="173">
        <x:v>0.718137745053117</x:v>
      </x:c>
      <x:c r="CA45" s="13">
        <x:v>5.1546142576459397</x:v>
      </x:c>
      <x:c r="CB45" s="173">
        <x:v>0.926966993316372</x:v>
      </x:c>
      <x:c r="CC45" s="13">
        <x:v>3.6821036427163598</x:v>
      </x:c>
      <x:c r="CD45" s="182">
        <x:v>0.94276058522912298</x:v>
      </x:c>
    </x:row>
    <x:row r="46" spans="1:82" ht="12.95" customHeight="1" x14ac:dyDescent="0.2">
      <x:c r="A46" s="2" t="s">
        <x:v>396</x:v>
      </x:c>
      <x:c r="B46" s="12">
        <x:v>2</x:v>
      </x:c>
      <x:c r="C46" s="13" t="s">
        <x:v>490</x:v>
      </x:c>
      <x:c r="D46" s="173" t="s">
        <x:v>490</x:v>
      </x:c>
      <x:c r="E46" s="13">
        <x:v>4.1749913409902897</x:v>
      </x:c>
      <x:c r="F46" s="173">
        <x:v>0.52562896314681096</x:v>
      </x:c>
      <x:c r="G46" s="13">
        <x:v>12.7832940822788</x:v>
      </x:c>
      <x:c r="H46" s="173">
        <x:v>0.87302652559916405</x:v>
      </x:c>
      <x:c r="I46" s="13" t="s">
        <x:v>490</x:v>
      </x:c>
      <x:c r="J46" s="173" t="s">
        <x:v>490</x:v>
      </x:c>
      <x:c r="K46" s="13">
        <x:v>8.6083027412885205</x:v>
      </x:c>
      <x:c r="L46" s="173">
        <x:v>1.0190491260476799</x:v>
      </x:c>
      <x:c r="M46" s="13" t="s">
        <x:v>490</x:v>
      </x:c>
      <x:c r="N46" s="173" t="s">
        <x:v>490</x:v>
      </x:c>
      <x:c r="O46" s="13">
        <x:v>4.3326618044532896</x:v>
      </x:c>
      <x:c r="P46" s="173">
        <x:v>0.41088201807316399</x:v>
      </x:c>
      <x:c r="Q46" s="13">
        <x:v>12.6563721813726</x:v>
      </x:c>
      <x:c r="R46" s="173">
        <x:v>0.89195596800222998</x:v>
      </x:c>
      <x:c r="S46" s="13" t="s">
        <x:v>490</x:v>
      </x:c>
      <x:c r="T46" s="173" t="s">
        <x:v>490</x:v>
      </x:c>
      <x:c r="U46" s="13">
        <x:v>8.3237103769193208</x:v>
      </x:c>
      <x:c r="V46" s="173">
        <x:v>0.98204352328736999</x:v>
      </x:c>
      <x:c r="W46" s="13" t="s">
        <x:v>490</x:v>
      </x:c>
      <x:c r="X46" s="173" t="s">
        <x:v>490</x:v>
      </x:c>
      <x:c r="Y46" s="13">
        <x:v>2.50828335065306</x:v>
      </x:c>
      <x:c r="Z46" s="173">
        <x:v>0.43757130362361002</x:v>
      </x:c>
      <x:c r="AA46" s="13">
        <x:v>11.6984528652601</x:v>
      </x:c>
      <x:c r="AB46" s="173">
        <x:v>0.90227470439533197</x:v>
      </x:c>
      <x:c r="AC46" s="13" t="s">
        <x:v>490</x:v>
      </x:c>
      <x:c r="AD46" s="173" t="s">
        <x:v>490</x:v>
      </x:c>
      <x:c r="AE46" s="13">
        <x:v>9.1901695146070495</x:v>
      </x:c>
      <x:c r="AF46" s="173">
        <x:v>1.0027802789976199</x:v>
      </x:c>
      <x:c r="AG46" s="13" t="s">
        <x:v>490</x:v>
      </x:c>
      <x:c r="AH46" s="173" t="s">
        <x:v>490</x:v>
      </x:c>
      <x:c r="AI46" s="13">
        <x:v>7.2097747365160503</x:v>
      </x:c>
      <x:c r="AJ46" s="173">
        <x:v>0.63341390771817097</x:v>
      </x:c>
      <x:c r="AK46" s="13">
        <x:v>18.513019433451799</x:v>
      </x:c>
      <x:c r="AL46" s="173">
        <x:v>1.0549349507289001</x:v>
      </x:c>
      <x:c r="AM46" s="13" t="s">
        <x:v>490</x:v>
      </x:c>
      <x:c r="AN46" s="173" t="s">
        <x:v>490</x:v>
      </x:c>
      <x:c r="AO46" s="13">
        <x:v>11.303244696935799</x:v>
      </x:c>
      <x:c r="AP46" s="173">
        <x:v>1.2304880855823801</x:v>
      </x:c>
      <x:c r="AQ46" s="13" t="s">
        <x:v>490</x:v>
      </x:c>
      <x:c r="AR46" s="173" t="s">
        <x:v>490</x:v>
      </x:c>
      <x:c r="AS46" s="13">
        <x:v>8.4950980891876409</x:v>
      </x:c>
      <x:c r="AT46" s="173">
        <x:v>0.59872027014187801</x:v>
      </x:c>
      <x:c r="AU46" s="13">
        <x:v>20.618567039927399</x:v>
      </x:c>
      <x:c r="AV46" s="173">
        <x:v>1.21871858072919</x:v>
      </x:c>
      <x:c r="AW46" s="13" t="s">
        <x:v>490</x:v>
      </x:c>
      <x:c r="AX46" s="173" t="s">
        <x:v>490</x:v>
      </x:c>
      <x:c r="AY46" s="13">
        <x:v>12.123468950739801</x:v>
      </x:c>
      <x:c r="AZ46" s="173">
        <x:v>1.3578442255624701</x:v>
      </x:c>
      <x:c r="BA46" s="13" t="s">
        <x:v>490</x:v>
      </x:c>
      <x:c r="BB46" s="173" t="s">
        <x:v>490</x:v>
      </x:c>
      <x:c r="BC46" s="13">
        <x:v>15.830058161031699</x:v>
      </x:c>
      <x:c r="BD46" s="173">
        <x:v>0.80291980312787203</x:v>
      </x:c>
      <x:c r="BE46" s="13">
        <x:v>24.407444724209501</x:v>
      </x:c>
      <x:c r="BF46" s="173">
        <x:v>1.15982117408713</x:v>
      </x:c>
      <x:c r="BG46" s="13" t="s">
        <x:v>490</x:v>
      </x:c>
      <x:c r="BH46" s="173" t="s">
        <x:v>490</x:v>
      </x:c>
      <x:c r="BI46" s="13">
        <x:v>8.5773865631777699</x:v>
      </x:c>
      <x:c r="BJ46" s="173">
        <x:v>1.4106258774443901</x:v>
      </x:c>
      <x:c r="BK46" s="13" t="s">
        <x:v>490</x:v>
      </x:c>
      <x:c r="BL46" s="173" t="s">
        <x:v>490</x:v>
      </x:c>
      <x:c r="BM46" s="13">
        <x:v>23.230533363144101</x:v>
      </x:c>
      <x:c r="BN46" s="173">
        <x:v>1.1951392333195501</x:v>
      </x:c>
      <x:c r="BO46" s="13">
        <x:v>18.171060460624702</x:v>
      </x:c>
      <x:c r="BP46" s="173">
        <x:v>0.96190587485965495</x:v>
      </x:c>
      <x:c r="BQ46" s="13" t="s">
        <x:v>490</x:v>
      </x:c>
      <x:c r="BR46" s="173" t="s">
        <x:v>490</x:v>
      </x:c>
      <x:c r="BS46" s="13">
        <x:v>-5.05947290251944</x:v>
      </x:c>
      <x:c r="BT46" s="173">
        <x:v>1.5341514589860901</x:v>
      </x:c>
      <x:c r="BU46" s="13" t="s">
        <x:v>490</x:v>
      </x:c>
      <x:c r="BV46" s="173" t="s">
        <x:v>490</x:v>
      </x:c>
      <x:c r="BW46" s="13">
        <x:v>14.312879318892399</x:v>
      </x:c>
      <x:c r="BX46" s="173">
        <x:v>0.96317146761101902</x:v>
      </x:c>
      <x:c r="BY46" s="13">
        <x:v>13.688244132511601</x:v>
      </x:c>
      <x:c r="BZ46" s="173">
        <x:v>1.07263552632417</x:v>
      </x:c>
      <x:c r="CA46" s="13" t="s">
        <x:v>490</x:v>
      </x:c>
      <x:c r="CB46" s="173" t="s">
        <x:v>490</x:v>
      </x:c>
      <x:c r="CC46" s="13">
        <x:v>-0.62463518638078797</x:v>
      </x:c>
      <x:c r="CD46" s="182">
        <x:v>1.44161237798262</x:v>
      </x:c>
    </x:row>
    <x:row r="47" spans="1:82" ht="12.95" customHeight="1" x14ac:dyDescent="0.2">
      <x:c r="A47" s="2" t="s">
        <x:v>397</x:v>
      </x:c>
      <x:c r="B47" s="12">
        <x:v>2</x:v>
      </x:c>
      <x:c r="C47" s="13" t="s">
        <x:v>490</x:v>
      </x:c>
      <x:c r="D47" s="173" t="s">
        <x:v>490</x:v>
      </x:c>
      <x:c r="E47" s="13">
        <x:v>10.987740202483399</x:v>
      </x:c>
      <x:c r="F47" s="173">
        <x:v>1.1434639842891099</x:v>
      </x:c>
      <x:c r="G47" s="13">
        <x:v>19.460692638675901</x:v>
      </x:c>
      <x:c r="H47" s="173">
        <x:v>1.3705379832253699</x:v>
      </x:c>
      <x:c r="I47" s="13" t="s">
        <x:v>490</x:v>
      </x:c>
      <x:c r="J47" s="173" t="s">
        <x:v>490</x:v>
      </x:c>
      <x:c r="K47" s="13">
        <x:v>8.4729524361924895</x:v>
      </x:c>
      <x:c r="L47" s="173">
        <x:v>1.7849045483806101</x:v>
      </x:c>
      <x:c r="M47" s="13" t="s">
        <x:v>490</x:v>
      </x:c>
      <x:c r="N47" s="173" t="s">
        <x:v>490</x:v>
      </x:c>
      <x:c r="O47" s="13">
        <x:v>12.614805998764201</x:v>
      </x:c>
      <x:c r="P47" s="173">
        <x:v>1.3773403567728399</x:v>
      </x:c>
      <x:c r="Q47" s="13">
        <x:v>17.6679299024401</x:v>
      </x:c>
      <x:c r="R47" s="173">
        <x:v>1.3205986477488301</x:v>
      </x:c>
      <x:c r="S47" s="13" t="s">
        <x:v>490</x:v>
      </x:c>
      <x:c r="T47" s="173" t="s">
        <x:v>490</x:v>
      </x:c>
      <x:c r="U47" s="13">
        <x:v>5.0531239036759299</x:v>
      </x:c>
      <x:c r="V47" s="173">
        <x:v>1.90815283633968</x:v>
      </x:c>
      <x:c r="W47" s="13" t="s">
        <x:v>490</x:v>
      </x:c>
      <x:c r="X47" s="173" t="s">
        <x:v>490</x:v>
      </x:c>
      <x:c r="Y47" s="13">
        <x:v>12.2610392123682</x:v>
      </x:c>
      <x:c r="Z47" s="173">
        <x:v>1.1066590285158</x:v>
      </x:c>
      <x:c r="AA47" s="13">
        <x:v>17.501671066671499</x:v>
      </x:c>
      <x:c r="AB47" s="173">
        <x:v>1.1663029836463801</x:v>
      </x:c>
      <x:c r="AC47" s="13" t="s">
        <x:v>490</x:v>
      </x:c>
      <x:c r="AD47" s="173" t="s">
        <x:v>490</x:v>
      </x:c>
      <x:c r="AE47" s="13">
        <x:v>5.2406318543033796</x:v>
      </x:c>
      <x:c r="AF47" s="173">
        <x:v>1.60778010158666</x:v>
      </x:c>
      <x:c r="AG47" s="13" t="s">
        <x:v>490</x:v>
      </x:c>
      <x:c r="AH47" s="173" t="s">
        <x:v>490</x:v>
      </x:c>
      <x:c r="AI47" s="13">
        <x:v>10.184060760323</x:v>
      </x:c>
      <x:c r="AJ47" s="173">
        <x:v>1.0349652236634801</x:v>
      </x:c>
      <x:c r="AK47" s="13">
        <x:v>19.102940319204102</x:v>
      </x:c>
      <x:c r="AL47" s="173">
        <x:v>1.1876680836775699</x:v>
      </x:c>
      <x:c r="AM47" s="13" t="s">
        <x:v>490</x:v>
      </x:c>
      <x:c r="AN47" s="173" t="s">
        <x:v>490</x:v>
      </x:c>
      <x:c r="AO47" s="13">
        <x:v>8.9188795588811605</x:v>
      </x:c>
      <x:c r="AP47" s="173">
        <x:v>1.5753439279024599</x:v>
      </x:c>
      <x:c r="AQ47" s="13" t="s">
        <x:v>490</x:v>
      </x:c>
      <x:c r="AR47" s="173" t="s">
        <x:v>490</x:v>
      </x:c>
      <x:c r="AS47" s="13">
        <x:v>31.522959632625099</x:v>
      </x:c>
      <x:c r="AT47" s="173">
        <x:v>1.76608462686575</x:v>
      </x:c>
      <x:c r="AU47" s="13">
        <x:v>40.329530927854698</x:v>
      </x:c>
      <x:c r="AV47" s="173">
        <x:v>1.3760487485970401</x:v>
      </x:c>
      <x:c r="AW47" s="13" t="s">
        <x:v>490</x:v>
      </x:c>
      <x:c r="AX47" s="173" t="s">
        <x:v>490</x:v>
      </x:c>
      <x:c r="AY47" s="13">
        <x:v>8.8065712952295705</x:v>
      </x:c>
      <x:c r="AZ47" s="173">
        <x:v>2.2388758491187102</x:v>
      </x:c>
      <x:c r="BA47" s="13" t="s">
        <x:v>490</x:v>
      </x:c>
      <x:c r="BB47" s="173" t="s">
        <x:v>490</x:v>
      </x:c>
      <x:c r="BC47" s="13">
        <x:v>15.8663300515825</x:v>
      </x:c>
      <x:c r="BD47" s="173">
        <x:v>1.0844620309284401</x:v>
      </x:c>
      <x:c r="BE47" s="13">
        <x:v>20.4416824355968</x:v>
      </x:c>
      <x:c r="BF47" s="173">
        <x:v>1.2070972656949499</x:v>
      </x:c>
      <x:c r="BG47" s="13" t="s">
        <x:v>490</x:v>
      </x:c>
      <x:c r="BH47" s="173" t="s">
        <x:v>490</x:v>
      </x:c>
      <x:c r="BI47" s="13">
        <x:v>4.5753523840143204</x:v>
      </x:c>
      <x:c r="BJ47" s="173">
        <x:v>1.6226958141850401</x:v>
      </x:c>
      <x:c r="BK47" s="13" t="s">
        <x:v>490</x:v>
      </x:c>
      <x:c r="BL47" s="173" t="s">
        <x:v>490</x:v>
      </x:c>
      <x:c r="BM47" s="13">
        <x:v>38.5980708350627</x:v>
      </x:c>
      <x:c r="BN47" s="173">
        <x:v>1.9372689543874899</x:v>
      </x:c>
      <x:c r="BO47" s="13">
        <x:v>44.043094216148702</x:v>
      </x:c>
      <x:c r="BP47" s="173">
        <x:v>1.5330704762425</x:v>
      </x:c>
      <x:c r="BQ47" s="13" t="s">
        <x:v>490</x:v>
      </x:c>
      <x:c r="BR47" s="173" t="s">
        <x:v>490</x:v>
      </x:c>
      <x:c r="BS47" s="13">
        <x:v>5.4450233810860702</x:v>
      </x:c>
      <x:c r="BT47" s="173">
        <x:v>2.47048903797609</x:v>
      </x:c>
      <x:c r="BU47" s="13" t="s">
        <x:v>490</x:v>
      </x:c>
      <x:c r="BV47" s="173" t="s">
        <x:v>490</x:v>
      </x:c>
      <x:c r="BW47" s="13">
        <x:v>19.906882614631002</x:v>
      </x:c>
      <x:c r="BX47" s="173">
        <x:v>1.1988890321566401</x:v>
      </x:c>
      <x:c r="BY47" s="13">
        <x:v>25.505868710825499</x:v>
      </x:c>
      <x:c r="BZ47" s="173">
        <x:v>1.2241733651026001</x:v>
      </x:c>
      <x:c r="CA47" s="13" t="s">
        <x:v>490</x:v>
      </x:c>
      <x:c r="CB47" s="173" t="s">
        <x:v>490</x:v>
      </x:c>
      <x:c r="CC47" s="13">
        <x:v>5.5989860961945697</x:v>
      </x:c>
      <x:c r="CD47" s="182">
        <x:v>1.71345713084749</x:v>
      </x:c>
    </x:row>
    <x:row r="48" spans="1:82" ht="12.95" customHeight="1" x14ac:dyDescent="0.2">
      <x:c r="A48" s="2" t="s">
        <x:v>398</x:v>
      </x:c>
      <x:c r="B48" s="12">
        <x:v>2</x:v>
      </x:c>
      <x:c r="C48" s="13">
        <x:v>1.8367991739863201</x:v>
      </x:c>
      <x:c r="D48" s="173">
        <x:v>0.23480171960767701</x:v>
      </x:c>
      <x:c r="E48" s="13">
        <x:v>3.6879055777260401</x:v>
      </x:c>
      <x:c r="F48" s="173">
        <x:v>0.355572623807066</x:v>
      </x:c>
      <x:c r="G48" s="13">
        <x:v>4.0212499439066702</x:v>
      </x:c>
      <x:c r="H48" s="173">
        <x:v>0.44441119436452298</x:v>
      </x:c>
      <x:c r="I48" s="13">
        <x:v>2.1844507699203501</x:v>
      </x:c>
      <x:c r="J48" s="173">
        <x:v>0.502626259965815</x:v>
      </x:c>
      <x:c r="K48" s="13">
        <x:v>0.33334436618062402</x:v>
      </x:c>
      <x:c r="L48" s="173">
        <x:v>0.56915129840626999</x:v>
      </x:c>
      <x:c r="M48" s="13">
        <x:v>5.0312434953398197</x:v>
      </x:c>
      <x:c r="N48" s="173">
        <x:v>0.457632190323018</x:v>
      </x:c>
      <x:c r="O48" s="13">
        <x:v>7.9864703094220602</x:v>
      </x:c>
      <x:c r="P48" s="173">
        <x:v>0.49440086687700302</x:v>
      </x:c>
      <x:c r="Q48" s="13">
        <x:v>8.2192756322574194</x:v>
      </x:c>
      <x:c r="R48" s="173">
        <x:v>0.62394230507247095</x:v>
      </x:c>
      <x:c r="S48" s="13">
        <x:v>3.1880321369176001</x:v>
      </x:c>
      <x:c r="T48" s="173">
        <x:v>0.77377724293170502</x:v>
      </x:c>
      <x:c r="U48" s="13">
        <x:v>0.23280532283535799</x:v>
      </x:c>
      <x:c r="V48" s="173">
        <x:v>0.79607550975261199</x:v>
      </x:c>
      <x:c r="W48" s="13">
        <x:v>1.3413874162028601</x:v>
      </x:c>
      <x:c r="X48" s="173">
        <x:v>0.232408065238351</x:v>
      </x:c>
      <x:c r="Y48" s="13">
        <x:v>4.0540929941470099</x:v>
      </x:c>
      <x:c r="Z48" s="173">
        <x:v>0.33479451397839899</x:v>
      </x:c>
      <x:c r="AA48" s="13">
        <x:v>8.16179836946419</x:v>
      </x:c>
      <x:c r="AB48" s="173">
        <x:v>0.51307695467835401</x:v>
      </x:c>
      <x:c r="AC48" s="13">
        <x:v>6.8204109532613204</x:v>
      </x:c>
      <x:c r="AD48" s="173">
        <x:v>0.56325968274841698</x:v>
      </x:c>
      <x:c r="AE48" s="13">
        <x:v>4.1077053753171802</x:v>
      </x:c>
      <x:c r="AF48" s="173">
        <x:v>0.61264616869123301</x:v>
      </x:c>
      <x:c r="AG48" s="13">
        <x:v>4.3422774403334001</x:v>
      </x:c>
      <x:c r="AH48" s="173">
        <x:v>0.57705836125372101</x:v>
      </x:c>
      <x:c r="AI48" s="13">
        <x:v>8.8562081429951203</x:v>
      </x:c>
      <x:c r="AJ48" s="173">
        <x:v>0.48205682078666601</x:v>
      </x:c>
      <x:c r="AK48" s="13">
        <x:v>11.240035596320901</x:v>
      </x:c>
      <x:c r="AL48" s="173">
        <x:v>0.66230089141894699</x:v>
      </x:c>
      <x:c r="AM48" s="13">
        <x:v>6.8977581559875096</x:v>
      </x:c>
      <x:c r="AN48" s="173">
        <x:v>0.87842974850989797</x:v>
      </x:c>
      <x:c r="AO48" s="13">
        <x:v>2.3838274533257899</x:v>
      </x:c>
      <x:c r="AP48" s="173">
        <x:v>0.81915886691244399</x:v>
      </x:c>
      <x:c r="AQ48" s="13">
        <x:v>14.0814650753089</x:v>
      </x:c>
      <x:c r="AR48" s="173">
        <x:v>0.68247419617926597</x:v>
      </x:c>
      <x:c r="AS48" s="13">
        <x:v>14.9920951621567</x:v>
      </x:c>
      <x:c r="AT48" s="173">
        <x:v>0.57839934373183599</x:v>
      </x:c>
      <x:c r="AU48" s="13">
        <x:v>14.677908094404099</x:v>
      </x:c>
      <x:c r="AV48" s="173">
        <x:v>0.773614593562723</x:v>
      </x:c>
      <x:c r="AW48" s="13">
        <x:v>0.59644301909522901</x:v>
      </x:c>
      <x:c r="AX48" s="173">
        <x:v>1.0316252070513601</x:v>
      </x:c>
      <x:c r="AY48" s="13">
        <x:v>-0.31418706775253802</x:v>
      </x:c>
      <x:c r="AZ48" s="173">
        <x:v>0.96593236833778195</x:v>
      </x:c>
      <x:c r="BA48" s="13">
        <x:v>8.3786787127598998</x:v>
      </x:c>
      <x:c r="BB48" s="173">
        <x:v>0.62437006866526201</x:v>
      </x:c>
      <x:c r="BC48" s="13">
        <x:v>13.5208620548238</x:v>
      </x:c>
      <x:c r="BD48" s="173">
        <x:v>0.62662787897267103</x:v>
      </x:c>
      <x:c r="BE48" s="13">
        <x:v>21.000298732246499</x:v>
      </x:c>
      <x:c r="BF48" s="173">
        <x:v>0.891871276457611</x:v>
      </x:c>
      <x:c r="BG48" s="13">
        <x:v>12.6216200194867</x:v>
      </x:c>
      <x:c r="BH48" s="173">
        <x:v>1.08870214311133</x:v>
      </x:c>
      <x:c r="BI48" s="13">
        <x:v>7.4794366774227896</x:v>
      </x:c>
      <x:c r="BJ48" s="173">
        <x:v>1.08999856535498</x:v>
      </x:c>
      <x:c r="BK48" s="13">
        <x:v>21.757232579538101</x:v>
      </x:c>
      <x:c r="BL48" s="173">
        <x:v>1.01008220848116</x:v>
      </x:c>
      <x:c r="BM48" s="13">
        <x:v>28.217102134518701</x:v>
      </x:c>
      <x:c r="BN48" s="173">
        <x:v>0.67711841856005595</x:v>
      </x:c>
      <x:c r="BO48" s="13">
        <x:v>27.295899191097501</x:v>
      </x:c>
      <x:c r="BP48" s="173">
        <x:v>0.90567943893343195</x:v>
      </x:c>
      <x:c r="BQ48" s="13">
        <x:v>5.5386666115594796</x:v>
      </x:c>
      <x:c r="BR48" s="173">
        <x:v>1.3566581419049299</x:v>
      </x:c>
      <x:c r="BS48" s="13">
        <x:v>-0.92120294342120301</x:v>
      </x:c>
      <x:c r="BT48" s="173">
        <x:v>1.1308158996317901</x:v>
      </x:c>
      <x:c r="BU48" s="13">
        <x:v>18.995542363473</x:v>
      </x:c>
      <x:c r="BV48" s="173">
        <x:v>0.96793053328544898</x:v>
      </x:c>
      <x:c r="BW48" s="13">
        <x:v>17.618541862831801</x:v>
      </x:c>
      <x:c r="BX48" s="173">
        <x:v>0.62326863685143796</x:v>
      </x:c>
      <x:c r="BY48" s="13">
        <x:v>16.3096805404086</x:v>
      </x:c>
      <x:c r="BZ48" s="173">
        <x:v>0.76177338832811103</x:v>
      </x:c>
      <x:c r="CA48" s="13">
        <x:v>-2.6858618230643998</x:v>
      </x:c>
      <x:c r="CB48" s="173">
        <x:v>1.23174194230413</x:v>
      </x:c>
      <x:c r="CC48" s="13">
        <x:v>-1.3088613224232399</x:v>
      </x:c>
      <x:c r="CD48" s="182">
        <x:v>0.98425732857192405</x:v>
      </x:c>
    </x:row>
    <x:row r="49" spans="1:82" ht="12.95" customHeight="1" x14ac:dyDescent="0.2">
      <x:c r="A49" s="2" t="s">
        <x:v>399</x:v>
      </x:c>
      <x:c r="B49" s="12">
        <x:v>2</x:v>
      </x:c>
      <x:c r="C49" s="13">
        <x:v>9.5651519592225505</x:v>
      </x:c>
      <x:c r="D49" s="173">
        <x:v>0.58251652506365703</x:v>
      </x:c>
      <x:c r="E49" s="13">
        <x:v>7.4340198089517298</x:v>
      </x:c>
      <x:c r="F49" s="173">
        <x:v>0.588616751071116</x:v>
      </x:c>
      <x:c r="G49" s="13">
        <x:v>4.2196294731136001</x:v>
      </x:c>
      <x:c r="H49" s="173">
        <x:v>0.51853302491040498</x:v>
      </x:c>
      <x:c r="I49" s="13">
        <x:v>-5.3455224861089397</x:v>
      </x:c>
      <x:c r="J49" s="173">
        <x:v>0.77987306652747901</x:v>
      </x:c>
      <x:c r="K49" s="13">
        <x:v>-3.2143903358381301</x:v>
      </x:c>
      <x:c r="L49" s="173">
        <x:v>0.784440040770645</x:v>
      </x:c>
      <x:c r="M49" s="13">
        <x:v>9.1204376407144192</x:v>
      </x:c>
      <x:c r="N49" s="173">
        <x:v>0.56676579217459599</x:v>
      </x:c>
      <x:c r="O49" s="13">
        <x:v>5.9437641758419302</x:v>
      </x:c>
      <x:c r="P49" s="173">
        <x:v>0.57560144617917497</x:v>
      </x:c>
      <x:c r="Q49" s="13">
        <x:v>4.5645549659676901</x:v>
      </x:c>
      <x:c r="R49" s="173">
        <x:v>0.54187813716681499</x:v>
      </x:c>
      <x:c r="S49" s="13">
        <x:v>-4.55588267474673</x:v>
      </x:c>
      <x:c r="T49" s="173">
        <x:v>0.78412714448530196</x:v>
      </x:c>
      <x:c r="U49" s="13">
        <x:v>-1.3792092098742399</x:v>
      </x:c>
      <x:c r="V49" s="173">
        <x:v>0.79053712144524502</x:v>
      </x:c>
      <x:c r="W49" s="13">
        <x:v>16.512563953026699</x:v>
      </x:c>
      <x:c r="X49" s="173">
        <x:v>0.79090863210124596</x:v>
      </x:c>
      <x:c r="Y49" s="13">
        <x:v>4.2915083090116504</x:v>
      </x:c>
      <x:c r="Z49" s="173">
        <x:v>0.487741395235194</x:v>
      </x:c>
      <x:c r="AA49" s="13">
        <x:v>2.8643633179455401</x:v>
      </x:c>
      <x:c r="AB49" s="173">
        <x:v>0.46239765926324</x:v>
      </x:c>
      <x:c r="AC49" s="13">
        <x:v>-13.6482006350811</x:v>
      </x:c>
      <x:c r="AD49" s="173">
        <x:v>0.91615940732188506</x:v>
      </x:c>
      <x:c r="AE49" s="13">
        <x:v>-1.42714499106611</x:v>
      </x:c>
      <x:c r="AF49" s="173">
        <x:v>0.67208873217611398</x:v>
      </x:c>
      <x:c r="AG49" s="13">
        <x:v>26.440425773693001</x:v>
      </x:c>
      <x:c r="AH49" s="173">
        <x:v>0.90052287198426295</x:v>
      </x:c>
      <x:c r="AI49" s="13">
        <x:v>9.0545940527136803</x:v>
      </x:c>
      <x:c r="AJ49" s="173">
        <x:v>0.77082938275212098</x:v>
      </x:c>
      <x:c r="AK49" s="13">
        <x:v>6.4171023867028598</x:v>
      </x:c>
      <x:c r="AL49" s="173">
        <x:v>0.59042968364061998</x:v>
      </x:c>
      <x:c r="AM49" s="13">
        <x:v>-20.0233233869901</x:v>
      </x:c>
      <x:c r="AN49" s="173">
        <x:v>1.0768234090558899</x:v>
      </x:c>
      <x:c r="AO49" s="13">
        <x:v>-2.6374916660108298</x:v>
      </x:c>
      <x:c r="AP49" s="173">
        <x:v>0.970971239861397</x:v>
      </x:c>
      <x:c r="AQ49" s="13">
        <x:v>25.489617358007798</x:v>
      </x:c>
      <x:c r="AR49" s="173">
        <x:v>0.83533727584445905</x:v>
      </x:c>
      <x:c r="AS49" s="13">
        <x:v>22.2367620956094</x:v>
      </x:c>
      <x:c r="AT49" s="173">
        <x:v>1.08784225065975</x:v>
      </x:c>
      <x:c r="AU49" s="13">
        <x:v>12.0477607566638</x:v>
      </x:c>
      <x:c r="AV49" s="173">
        <x:v>0.922631458830801</x:v>
      </x:c>
      <x:c r="AW49" s="13">
        <x:v>-13.441856601344</x:v>
      </x:c>
      <x:c r="AX49" s="173">
        <x:v>1.2446032191985901</x:v>
      </x:c>
      <x:c r="AY49" s="13">
        <x:v>-10.1890013389456</x:v>
      </x:c>
      <x:c r="AZ49" s="173">
        <x:v>1.4264114312303899</x:v>
      </x:c>
      <x:c r="BA49" s="13">
        <x:v>9.1272290939505503</x:v>
      </x:c>
      <x:c r="BB49" s="173">
        <x:v>0.59587358307002602</x:v>
      </x:c>
      <x:c r="BC49" s="13">
        <x:v>7.6407100280831397</x:v>
      </x:c>
      <x:c r="BD49" s="173">
        <x:v>0.64119164221177205</x:v>
      </x:c>
      <x:c r="BE49" s="13">
        <x:v>10.0435951824819</x:v>
      </x:c>
      <x:c r="BF49" s="173">
        <x:v>0.74786037798709004</x:v>
      </x:c>
      <x:c r="BG49" s="13">
        <x:v>0.91636608853132795</x:v>
      </x:c>
      <x:c r="BH49" s="173">
        <x:v>0.95622197839398404</x:v>
      </x:c>
      <x:c r="BI49" s="13">
        <x:v>2.40288515439874</x:v>
      </x:c>
      <x:c r="BJ49" s="173">
        <x:v>0.98509992742118402</x:v>
      </x:c>
      <x:c r="BK49" s="13">
        <x:v>19.837004387006399</x:v>
      </x:c>
      <x:c r="BL49" s="173">
        <x:v>0.96394504170894801</x:v>
      </x:c>
      <x:c r="BM49" s="13">
        <x:v>17.962316670880298</x:v>
      </x:c>
      <x:c r="BN49" s="173">
        <x:v>0.84953566717485096</x:v>
      </x:c>
      <x:c r="BO49" s="13">
        <x:v>14.9829924321582</x:v>
      </x:c>
      <x:c r="BP49" s="173">
        <x:v>0.99059114601235398</x:v>
      </x:c>
      <x:c r="BQ49" s="13">
        <x:v>-4.8540119548481604</x:v>
      </x:c>
      <x:c r="BR49" s="173">
        <x:v>1.3821942200694299</x:v>
      </x:c>
      <x:c r="BS49" s="13">
        <x:v>-2.9793242387220502</x:v>
      </x:c>
      <x:c r="BT49" s="173">
        <x:v>1.3049833977335801</x:v>
      </x:c>
      <x:c r="BU49" s="13">
        <x:v>11.2567766137839</x:v>
      </x:c>
      <x:c r="BV49" s="173">
        <x:v>0.85330063156626601</x:v>
      </x:c>
      <x:c r="BW49" s="13">
        <x:v>14.778153435896</x:v>
      </x:c>
      <x:c r="BX49" s="173">
        <x:v>0.68947770603778902</x:v>
      </x:c>
      <x:c r="BY49" s="13">
        <x:v>10.5074964995081</x:v>
      </x:c>
      <x:c r="BZ49" s="173">
        <x:v>0.86594723643931004</x:v>
      </x:c>
      <x:c r="CA49" s="13">
        <x:v>-0.74928011427586805</x:v>
      </x:c>
      <x:c r="CB49" s="173">
        <x:v>1.2157247156031099</x:v>
      </x:c>
      <x:c r="CC49" s="13">
        <x:v>-4.2706569363879199</x:v>
      </x:c>
      <x:c r="CD49" s="182">
        <x:v>1.10690745928465</x:v>
      </x:c>
    </x:row>
    <x:row r="50" spans="1:82" ht="12.95" customHeight="1" x14ac:dyDescent="0.2">
      <x:c r="A50" s="2" t="s">
        <x:v>400</x:v>
      </x:c>
      <x:c r="B50" s="12">
        <x:v>2</x:v>
      </x:c>
      <x:c r="C50" s="13" t="s">
        <x:v>490</x:v>
      </x:c>
      <x:c r="D50" s="173" t="s">
        <x:v>490</x:v>
      </x:c>
      <x:c r="E50" s="13">
        <x:v>4.17218549492706</x:v>
      </x:c>
      <x:c r="F50" s="173">
        <x:v>0.44983092413822501</x:v>
      </x:c>
      <x:c r="G50" s="13">
        <x:v>3.8651479670544102</x:v>
      </x:c>
      <x:c r="H50" s="173">
        <x:v>0.36212412843496899</x:v>
      </x:c>
      <x:c r="I50" s="13" t="s">
        <x:v>490</x:v>
      </x:c>
      <x:c r="J50" s="173" t="s">
        <x:v>490</x:v>
      </x:c>
      <x:c r="K50" s="13">
        <x:v>-0.30703752787264799</x:v>
      </x:c>
      <x:c r="L50" s="173">
        <x:v>0.57747878290534205</x:v>
      </x:c>
      <x:c r="M50" s="13" t="s">
        <x:v>490</x:v>
      </x:c>
      <x:c r="N50" s="173" t="s">
        <x:v>490</x:v>
      </x:c>
      <x:c r="O50" s="13">
        <x:v>4.0547127769810398</x:v>
      </x:c>
      <x:c r="P50" s="173">
        <x:v>0.442171224411952</x:v>
      </x:c>
      <x:c r="Q50" s="13">
        <x:v>5.8925558980739199</x:v>
      </x:c>
      <x:c r="R50" s="173">
        <x:v>0.48928269120984103</x:v>
      </x:c>
      <x:c r="S50" s="13" t="s">
        <x:v>490</x:v>
      </x:c>
      <x:c r="T50" s="173" t="s">
        <x:v>490</x:v>
      </x:c>
      <x:c r="U50" s="13">
        <x:v>1.8378431210928701</x:v>
      </x:c>
      <x:c r="V50" s="173">
        <x:v>0.65947929733654997</x:v>
      </x:c>
      <x:c r="W50" s="13" t="s">
        <x:v>490</x:v>
      </x:c>
      <x:c r="X50" s="173" t="s">
        <x:v>490</x:v>
      </x:c>
      <x:c r="Y50" s="13">
        <x:v>4.5954932622740099</x:v>
      </x:c>
      <x:c r="Z50" s="173">
        <x:v>0.45493104714215399</x:v>
      </x:c>
      <x:c r="AA50" s="13">
        <x:v>4.3323465351243504</x:v>
      </x:c>
      <x:c r="AB50" s="173">
        <x:v>0.460877386803073</x:v>
      </x:c>
      <x:c r="AC50" s="13" t="s">
        <x:v>490</x:v>
      </x:c>
      <x:c r="AD50" s="173" t="s">
        <x:v>490</x:v>
      </x:c>
      <x:c r="AE50" s="13">
        <x:v>-0.26314672714965298</x:v>
      </x:c>
      <x:c r="AF50" s="173">
        <x:v>0.64758800430542696</x:v>
      </x:c>
      <x:c r="AG50" s="13" t="s">
        <x:v>490</x:v>
      </x:c>
      <x:c r="AH50" s="173" t="s">
        <x:v>490</x:v>
      </x:c>
      <x:c r="AI50" s="13">
        <x:v>4.9623667732110297</x:v>
      </x:c>
      <x:c r="AJ50" s="173">
        <x:v>0.44977200522668298</x:v>
      </x:c>
      <x:c r="AK50" s="13">
        <x:v>5.90399174519575</x:v>
      </x:c>
      <x:c r="AL50" s="173">
        <x:v>0.49727812850054298</x:v>
      </x:c>
      <x:c r="AM50" s="13" t="s">
        <x:v>490</x:v>
      </x:c>
      <x:c r="AN50" s="173" t="s">
        <x:v>490</x:v>
      </x:c>
      <x:c r="AO50" s="13">
        <x:v>0.94162497198472295</x:v>
      </x:c>
      <x:c r="AP50" s="173">
        <x:v>0.67050756429039204</x:v>
      </x:c>
      <x:c r="AQ50" s="13" t="s">
        <x:v>490</x:v>
      </x:c>
      <x:c r="AR50" s="173" t="s">
        <x:v>490</x:v>
      </x:c>
      <x:c r="AS50" s="13">
        <x:v>7.4847321463865804</x:v>
      </x:c>
      <x:c r="AT50" s="173">
        <x:v>0.53467888240306405</x:v>
      </x:c>
      <x:c r="AU50" s="13">
        <x:v>17.693107884125201</x:v>
      </x:c>
      <x:c r="AV50" s="173">
        <x:v>0.790677692514696</x:v>
      </x:c>
      <x:c r="AW50" s="13" t="s">
        <x:v>490</x:v>
      </x:c>
      <x:c r="AX50" s="173" t="s">
        <x:v>490</x:v>
      </x:c>
      <x:c r="AY50" s="13">
        <x:v>10.208375737738599</x:v>
      </x:c>
      <x:c r="AZ50" s="173">
        <x:v>0.95449081751903397</x:v>
      </x:c>
      <x:c r="BA50" s="13" t="s">
        <x:v>490</x:v>
      </x:c>
      <x:c r="BB50" s="173" t="s">
        <x:v>490</x:v>
      </x:c>
      <x:c r="BC50" s="13">
        <x:v>6.1853386555709502</x:v>
      </x:c>
      <x:c r="BD50" s="173">
        <x:v>0.515972946397523</x:v>
      </x:c>
      <x:c r="BE50" s="13">
        <x:v>7.5621322265371802</x:v>
      </x:c>
      <x:c r="BF50" s="173">
        <x:v>0.56162504681341496</x:v>
      </x:c>
      <x:c r="BG50" s="13" t="s">
        <x:v>490</x:v>
      </x:c>
      <x:c r="BH50" s="173" t="s">
        <x:v>490</x:v>
      </x:c>
      <x:c r="BI50" s="13">
        <x:v>1.37679357096623</x:v>
      </x:c>
      <x:c r="BJ50" s="173">
        <x:v>0.76266032715902499</x:v>
      </x:c>
      <x:c r="BK50" s="13" t="s">
        <x:v>490</x:v>
      </x:c>
      <x:c r="BL50" s="173" t="s">
        <x:v>490</x:v>
      </x:c>
      <x:c r="BM50" s="13">
        <x:v>15.975571694791901</x:v>
      </x:c>
      <x:c r="BN50" s="173">
        <x:v>0.76233235433507496</x:v>
      </x:c>
      <x:c r="BO50" s="13">
        <x:v>17.530081808330699</x:v>
      </x:c>
      <x:c r="BP50" s="173">
        <x:v>0.76421103859552098</x:v>
      </x:c>
      <x:c r="BQ50" s="13" t="s">
        <x:v>490</x:v>
      </x:c>
      <x:c r="BR50" s="173" t="s">
        <x:v>490</x:v>
      </x:c>
      <x:c r="BS50" s="13">
        <x:v>1.5545101135388499</x:v>
      </x:c>
      <x:c r="BT50" s="173">
        <x:v>1.0794300023518399</x:v>
      </x:c>
      <x:c r="BU50" s="13" t="s">
        <x:v>490</x:v>
      </x:c>
      <x:c r="BV50" s="173" t="s">
        <x:v>490</x:v>
      </x:c>
      <x:c r="BW50" s="13">
        <x:v>22.1745888625166</x:v>
      </x:c>
      <x:c r="BX50" s="173">
        <x:v>0.83304511187305097</x:v>
      </x:c>
      <x:c r="BY50" s="13">
        <x:v>19.515049270943301</x:v>
      </x:c>
      <x:c r="BZ50" s="173">
        <x:v>0.78321075725525502</x:v>
      </x:c>
      <x:c r="CA50" s="13" t="s">
        <x:v>490</x:v>
      </x:c>
      <x:c r="CB50" s="173" t="s">
        <x:v>490</x:v>
      </x:c>
      <x:c r="CC50" s="13">
        <x:v>-2.65953959157335</x:v>
      </x:c>
      <x:c r="CD50" s="182">
        <x:v>1.1434086096824401</x:v>
      </x:c>
    </x:row>
    <x:row r="51" spans="1:82" ht="12.95" customHeight="1" x14ac:dyDescent="0.2">
      <x:c r="A51" s="2" t="s">
        <x:v>401</x:v>
      </x:c>
      <x:c r="B51" s="12">
        <x:v>2</x:v>
      </x:c>
      <x:c r="C51" s="13" t="s">
        <x:v>490</x:v>
      </x:c>
      <x:c r="D51" s="173" t="s">
        <x:v>490</x:v>
      </x:c>
      <x:c r="E51" s="13">
        <x:v>5.0244708105556404</x:v>
      </x:c>
      <x:c r="F51" s="173">
        <x:v>0.26230896306680701</x:v>
      </x:c>
      <x:c r="G51" s="13">
        <x:v>9.9838809771906405</x:v>
      </x:c>
      <x:c r="H51" s="173">
        <x:v>0.87507727885862097</x:v>
      </x:c>
      <x:c r="I51" s="13" t="s">
        <x:v>490</x:v>
      </x:c>
      <x:c r="J51" s="173" t="s">
        <x:v>490</x:v>
      </x:c>
      <x:c r="K51" s="13">
        <x:v>4.9594101666350001</x:v>
      </x:c>
      <x:c r="L51" s="173">
        <x:v>0.91354596823574896</x:v>
      </x:c>
      <x:c r="M51" s="13" t="s">
        <x:v>490</x:v>
      </x:c>
      <x:c r="N51" s="173" t="s">
        <x:v>490</x:v>
      </x:c>
      <x:c r="O51" s="13">
        <x:v>5.7007548560102101</x:v>
      </x:c>
      <x:c r="P51" s="173">
        <x:v>0.29898291156463103</x:v>
      </x:c>
      <x:c r="Q51" s="13">
        <x:v>10.625427401674701</x:v>
      </x:c>
      <x:c r="R51" s="173">
        <x:v>0.85053340505180997</x:v>
      </x:c>
      <x:c r="S51" s="13" t="s">
        <x:v>490</x:v>
      </x:c>
      <x:c r="T51" s="173" t="s">
        <x:v>490</x:v>
      </x:c>
      <x:c r="U51" s="13">
        <x:v>4.9246725456645297</x:v>
      </x:c>
      <x:c r="V51" s="173">
        <x:v>0.90155302368562396</x:v>
      </x:c>
      <x:c r="W51" s="13" t="s">
        <x:v>490</x:v>
      </x:c>
      <x:c r="X51" s="173" t="s">
        <x:v>490</x:v>
      </x:c>
      <x:c r="Y51" s="13">
        <x:v>6.1709260108690298</x:v>
      </x:c>
      <x:c r="Z51" s="173">
        <x:v>0.36690002348763101</x:v>
      </x:c>
      <x:c r="AA51" s="13">
        <x:v>11.543525089448099</x:v>
      </x:c>
      <x:c r="AB51" s="173">
        <x:v>1.0958984562785099</x:v>
      </x:c>
      <x:c r="AC51" s="13" t="s">
        <x:v>490</x:v>
      </x:c>
      <x:c r="AD51" s="173" t="s">
        <x:v>490</x:v>
      </x:c>
      <x:c r="AE51" s="13">
        <x:v>5.3725990785790598</x:v>
      </x:c>
      <x:c r="AF51" s="173">
        <x:v>1.15568553409171</x:v>
      </x:c>
      <x:c r="AG51" s="13" t="s">
        <x:v>490</x:v>
      </x:c>
      <x:c r="AH51" s="173" t="s">
        <x:v>490</x:v>
      </x:c>
      <x:c r="AI51" s="13">
        <x:v>7.1785770873070298</x:v>
      </x:c>
      <x:c r="AJ51" s="173">
        <x:v>0.34964275453868399</x:v>
      </x:c>
      <x:c r="AK51" s="13">
        <x:v>14.281462039840299</x:v>
      </x:c>
      <x:c r="AL51" s="173">
        <x:v>1.0793101773960301</x:v>
      </x:c>
      <x:c r="AM51" s="13" t="s">
        <x:v>490</x:v>
      </x:c>
      <x:c r="AN51" s="173" t="s">
        <x:v>490</x:v>
      </x:c>
      <x:c r="AO51" s="13">
        <x:v>7.1028849525332802</x:v>
      </x:c>
      <x:c r="AP51" s="173">
        <x:v>1.13453096688986</x:v>
      </x:c>
      <x:c r="AQ51" s="13" t="s">
        <x:v>490</x:v>
      </x:c>
      <x:c r="AR51" s="173" t="s">
        <x:v>490</x:v>
      </x:c>
      <x:c r="AS51" s="13">
        <x:v>9.5956394088162096</x:v>
      </x:c>
      <x:c r="AT51" s="173">
        <x:v>0.35772113379468001</x:v>
      </x:c>
      <x:c r="AU51" s="13">
        <x:v>19.1595786036827</x:v>
      </x:c>
      <x:c r="AV51" s="173">
        <x:v>1.08262042625955</x:v>
      </x:c>
      <x:c r="AW51" s="13" t="s">
        <x:v>490</x:v>
      </x:c>
      <x:c r="AX51" s="173" t="s">
        <x:v>490</x:v>
      </x:c>
      <x:c r="AY51" s="13">
        <x:v>9.56393919486651</x:v>
      </x:c>
      <x:c r="AZ51" s="173">
        <x:v>1.1401891934752599</x:v>
      </x:c>
      <x:c r="BA51" s="13" t="s">
        <x:v>490</x:v>
      </x:c>
      <x:c r="BB51" s="173" t="s">
        <x:v>490</x:v>
      </x:c>
      <x:c r="BC51" s="13">
        <x:v>7.6428178077585498</x:v>
      </x:c>
      <x:c r="BD51" s="173">
        <x:v>0.34128527741336701</x:v>
      </x:c>
      <x:c r="BE51" s="13">
        <x:v>13.9324049011089</x:v>
      </x:c>
      <x:c r="BF51" s="173">
        <x:v>0.91361632292539696</x:v>
      </x:c>
      <x:c r="BG51" s="13" t="s">
        <x:v>490</x:v>
      </x:c>
      <x:c r="BH51" s="173" t="s">
        <x:v>490</x:v>
      </x:c>
      <x:c r="BI51" s="13">
        <x:v>6.2895870933503204</x:v>
      </x:c>
      <x:c r="BJ51" s="173">
        <x:v>0.97527966558051504</x:v>
      </x:c>
      <x:c r="BK51" s="13" t="s">
        <x:v>490</x:v>
      </x:c>
      <x:c r="BL51" s="173" t="s">
        <x:v>490</x:v>
      </x:c>
      <x:c r="BM51" s="13">
        <x:v>18.128458742061699</x:v>
      </x:c>
      <x:c r="BN51" s="173">
        <x:v>0.50293784592619994</x:v>
      </x:c>
      <x:c r="BO51" s="13">
        <x:v>18.752243742954999</x:v>
      </x:c>
      <x:c r="BP51" s="173">
        <x:v>1.1607598746357</x:v>
      </x:c>
      <x:c r="BQ51" s="13" t="s">
        <x:v>490</x:v>
      </x:c>
      <x:c r="BR51" s="173" t="s">
        <x:v>490</x:v>
      </x:c>
      <x:c r="BS51" s="13">
        <x:v>0.62378500089331701</x:v>
      </x:c>
      <x:c r="BT51" s="173">
        <x:v>1.26503358193732</x:v>
      </x:c>
      <x:c r="BU51" s="13" t="s">
        <x:v>490</x:v>
      </x:c>
      <x:c r="BV51" s="173" t="s">
        <x:v>490</x:v>
      </x:c>
      <x:c r="BW51" s="13">
        <x:v>10.110533597558801</x:v>
      </x:c>
      <x:c r="BX51" s="173">
        <x:v>0.35025778645809802</x:v>
      </x:c>
      <x:c r="BY51" s="13">
        <x:v>13.641518798003601</x:v>
      </x:c>
      <x:c r="BZ51" s="173">
        <x:v>0.88842032453446196</x:v>
      </x:c>
      <x:c r="CA51" s="13" t="s">
        <x:v>490</x:v>
      </x:c>
      <x:c r="CB51" s="173" t="s">
        <x:v>490</x:v>
      </x:c>
      <x:c r="CC51" s="13">
        <x:v>3.5309852004448499</x:v>
      </x:c>
      <x:c r="CD51" s="182">
        <x:v>0.95497182682027104</x:v>
      </x:c>
    </x:row>
    <x:row r="52" spans="1:82" ht="12.95" customHeight="1" x14ac:dyDescent="0.2">
      <x:c r="A52" s="2" t="s">
        <x:v>402</x:v>
      </x:c>
      <x:c r="B52" s="12">
        <x:v>2</x:v>
      </x:c>
      <x:c r="C52" s="13" t="s">
        <x:v>490</x:v>
      </x:c>
      <x:c r="D52" s="173" t="s">
        <x:v>490</x:v>
      </x:c>
      <x:c r="E52" s="13">
        <x:v>2.04867585796856</x:v>
      </x:c>
      <x:c r="F52" s="173">
        <x:v>0.40814012424245</x:v>
      </x:c>
      <x:c r="G52" s="13">
        <x:v>3.7580447292664099</x:v>
      </x:c>
      <x:c r="H52" s="173">
        <x:v>1.11279691889832</x:v>
      </x:c>
      <x:c r="I52" s="13" t="s">
        <x:v>490</x:v>
      </x:c>
      <x:c r="J52" s="173" t="s">
        <x:v>490</x:v>
      </x:c>
      <x:c r="K52" s="13">
        <x:v>1.7093688712978401</x:v>
      </x:c>
      <x:c r="L52" s="173">
        <x:v>1.1852828117062399</x:v>
      </x:c>
      <x:c r="M52" s="13" t="s">
        <x:v>490</x:v>
      </x:c>
      <x:c r="N52" s="173" t="s">
        <x:v>490</x:v>
      </x:c>
      <x:c r="O52" s="13">
        <x:v>2.8188035443711201</x:v>
      </x:c>
      <x:c r="P52" s="173">
        <x:v>0.49107378574074401</x:v>
      </x:c>
      <x:c r="Q52" s="13">
        <x:v>4.4565877715127504</x:v>
      </x:c>
      <x:c r="R52" s="173">
        <x:v>1.1366068526888</x:v>
      </x:c>
      <x:c r="S52" s="13" t="s">
        <x:v>490</x:v>
      </x:c>
      <x:c r="T52" s="173" t="s">
        <x:v>490</x:v>
      </x:c>
      <x:c r="U52" s="13">
        <x:v>1.6377842271416301</x:v>
      </x:c>
      <x:c r="V52" s="173">
        <x:v>1.2381553216866199</x:v>
      </x:c>
      <x:c r="W52" s="13" t="s">
        <x:v>490</x:v>
      </x:c>
      <x:c r="X52" s="173" t="s">
        <x:v>490</x:v>
      </x:c>
      <x:c r="Y52" s="13">
        <x:v>3.0602863328276602</x:v>
      </x:c>
      <x:c r="Z52" s="173">
        <x:v>0.59308636073971199</x:v>
      </x:c>
      <x:c r="AA52" s="13">
        <x:v>6.1816014493118203</x:v>
      </x:c>
      <x:c r="AB52" s="173">
        <x:v>1.21573784644188</x:v>
      </x:c>
      <x:c r="AC52" s="13" t="s">
        <x:v>490</x:v>
      </x:c>
      <x:c r="AD52" s="173" t="s">
        <x:v>490</x:v>
      </x:c>
      <x:c r="AE52" s="13">
        <x:v>3.1213151164841699</x:v>
      </x:c>
      <x:c r="AF52" s="173">
        <x:v>1.35268989150012</x:v>
      </x:c>
      <x:c r="AG52" s="13" t="s">
        <x:v>490</x:v>
      </x:c>
      <x:c r="AH52" s="173" t="s">
        <x:v>490</x:v>
      </x:c>
      <x:c r="AI52" s="13">
        <x:v>4.6300736413590302</x:v>
      </x:c>
      <x:c r="AJ52" s="173">
        <x:v>0.74537587569378005</x:v>
      </x:c>
      <x:c r="AK52" s="13">
        <x:v>6.7244178608819603</x:v>
      </x:c>
      <x:c r="AL52" s="173">
        <x:v>0.96956539738606295</x:v>
      </x:c>
      <x:c r="AM52" s="13" t="s">
        <x:v>490</x:v>
      </x:c>
      <x:c r="AN52" s="173" t="s">
        <x:v>490</x:v>
      </x:c>
      <x:c r="AO52" s="13">
        <x:v>2.09434421952293</x:v>
      </x:c>
      <x:c r="AP52" s="173">
        <x:v>1.2229645358205099</x:v>
      </x:c>
      <x:c r="AQ52" s="13" t="s">
        <x:v>490</x:v>
      </x:c>
      <x:c r="AR52" s="173" t="s">
        <x:v>490</x:v>
      </x:c>
      <x:c r="AS52" s="13">
        <x:v>10.2140177608439</x:v>
      </x:c>
      <x:c r="AT52" s="173">
        <x:v>1.8321994925054601</x:v>
      </x:c>
      <x:c r="AU52" s="13">
        <x:v>11.435784699435899</x:v>
      </x:c>
      <x:c r="AV52" s="173">
        <x:v>1.3303581686350501</x:v>
      </x:c>
      <x:c r="AW52" s="13" t="s">
        <x:v>490</x:v>
      </x:c>
      <x:c r="AX52" s="173" t="s">
        <x:v>490</x:v>
      </x:c>
      <x:c r="AY52" s="13">
        <x:v>1.2217669385919301</x:v>
      </x:c>
      <x:c r="AZ52" s="173">
        <x:v>2.2642455337686398</x:v>
      </x:c>
      <x:c r="BA52" s="13" t="s">
        <x:v>490</x:v>
      </x:c>
      <x:c r="BB52" s="173" t="s">
        <x:v>490</x:v>
      </x:c>
      <x:c r="BC52" s="13">
        <x:v>5.2924007833397804</x:v>
      </x:c>
      <x:c r="BD52" s="173">
        <x:v>0.74420046884763902</x:v>
      </x:c>
      <x:c r="BE52" s="13">
        <x:v>11.5297945012023</x:v>
      </x:c>
      <x:c r="BF52" s="173">
        <x:v>1.0265016018201401</x:v>
      </x:c>
      <x:c r="BG52" s="13" t="s">
        <x:v>490</x:v>
      </x:c>
      <x:c r="BH52" s="173" t="s">
        <x:v>490</x:v>
      </x:c>
      <x:c r="BI52" s="13">
        <x:v>6.2373937178625098</x:v>
      </x:c>
      <x:c r="BJ52" s="173">
        <x:v>1.26788795891922</x:v>
      </x:c>
      <x:c r="BK52" s="13" t="s">
        <x:v>490</x:v>
      </x:c>
      <x:c r="BL52" s="173" t="s">
        <x:v>490</x:v>
      </x:c>
      <x:c r="BM52" s="13">
        <x:v>9.2043294236786508</x:v>
      </x:c>
      <x:c r="BN52" s="173">
        <x:v>1.14118672241875</x:v>
      </x:c>
      <x:c r="BO52" s="13">
        <x:v>8.8515037429218602</x:v>
      </x:c>
      <x:c r="BP52" s="173">
        <x:v>1.3383229102746701</x:v>
      </x:c>
      <x:c r="BQ52" s="13" t="s">
        <x:v>490</x:v>
      </x:c>
      <x:c r="BR52" s="173" t="s">
        <x:v>490</x:v>
      </x:c>
      <x:c r="BS52" s="13">
        <x:v>-0.35282568075679599</x:v>
      </x:c>
      <x:c r="BT52" s="173">
        <x:v>1.7588107765165999</x:v>
      </x:c>
      <x:c r="BU52" s="13" t="s">
        <x:v>490</x:v>
      </x:c>
      <x:c r="BV52" s="173" t="s">
        <x:v>490</x:v>
      </x:c>
      <x:c r="BW52" s="13">
        <x:v>6.0963535311034098</x:v>
      </x:c>
      <x:c r="BX52" s="173">
        <x:v>1.0541390782497</x:v>
      </x:c>
      <x:c r="BY52" s="13">
        <x:v>9.8549636765004198</x:v>
      </x:c>
      <x:c r="BZ52" s="173">
        <x:v>1.4873949282672201</x:v>
      </x:c>
      <x:c r="CA52" s="13" t="s">
        <x:v>490</x:v>
      </x:c>
      <x:c r="CB52" s="173" t="s">
        <x:v>490</x:v>
      </x:c>
      <x:c r="CC52" s="13">
        <x:v>3.75861014539701</x:v>
      </x:c>
      <x:c r="CD52" s="182">
        <x:v>1.8230614002079499</x:v>
      </x:c>
    </x:row>
    <x:row r="53" spans="1:82" ht="12.95" customHeight="1" x14ac:dyDescent="0.2">
      <x:c r="A53" s="2" t="s">
        <x:v>404</x:v>
      </x:c>
      <x:c r="B53" s="12">
        <x:v>2</x:v>
      </x:c>
      <x:c r="C53" s="13" t="s">
        <x:v>490</x:v>
      </x:c>
      <x:c r="D53" s="173" t="s">
        <x:v>490</x:v>
      </x:c>
      <x:c r="E53" s="13">
        <x:v>80.497949328719201</x:v>
      </x:c>
      <x:c r="F53" s="173">
        <x:v>0.97621873655496605</x:v>
      </x:c>
      <x:c r="G53" s="13">
        <x:v>68.586350392850605</x:v>
      </x:c>
      <x:c r="H53" s="173">
        <x:v>0.98143336701508899</x:v>
      </x:c>
      <x:c r="I53" s="13" t="s">
        <x:v>490</x:v>
      </x:c>
      <x:c r="J53" s="173" t="s">
        <x:v>490</x:v>
      </x:c>
      <x:c r="K53" s="13">
        <x:v>-11.9115989358687</x:v>
      </x:c>
      <x:c r="L53" s="173">
        <x:v>1.3842739885916899</x:v>
      </x:c>
      <x:c r="M53" s="13" t="s">
        <x:v>490</x:v>
      </x:c>
      <x:c r="N53" s="173" t="s">
        <x:v>490</x:v>
      </x:c>
      <x:c r="O53" s="13">
        <x:v>79.359414682842399</x:v>
      </x:c>
      <x:c r="P53" s="173">
        <x:v>0.91697985512620495</x:v>
      </x:c>
      <x:c r="Q53" s="13">
        <x:v>66.890447166430206</x:v>
      </x:c>
      <x:c r="R53" s="173">
        <x:v>0.93121944262554501</x:v>
      </x:c>
      <x:c r="S53" s="13" t="s">
        <x:v>490</x:v>
      </x:c>
      <x:c r="T53" s="173" t="s">
        <x:v>490</x:v>
      </x:c>
      <x:c r="U53" s="13">
        <x:v>-12.468967516412199</x:v>
      </x:c>
      <x:c r="V53" s="173">
        <x:v>1.3069130441736001</x:v>
      </x:c>
      <x:c r="W53" s="13" t="s">
        <x:v>490</x:v>
      </x:c>
      <x:c r="X53" s="173" t="s">
        <x:v>490</x:v>
      </x:c>
      <x:c r="Y53" s="13">
        <x:v>72.242228572724798</x:v>
      </x:c>
      <x:c r="Z53" s="173">
        <x:v>1.1797716743802</x:v>
      </x:c>
      <x:c r="AA53" s="13">
        <x:v>64.111518262039397</x:v>
      </x:c>
      <x:c r="AB53" s="173">
        <x:v>0.99375167770475004</x:v>
      </x:c>
      <x:c r="AC53" s="13" t="s">
        <x:v>490</x:v>
      </x:c>
      <x:c r="AD53" s="173" t="s">
        <x:v>490</x:v>
      </x:c>
      <x:c r="AE53" s="13">
        <x:v>-8.1307103106853607</x:v>
      </x:c>
      <x:c r="AF53" s="173">
        <x:v>1.54253155579096</x:v>
      </x:c>
      <x:c r="AG53" s="13" t="s">
        <x:v>490</x:v>
      </x:c>
      <x:c r="AH53" s="173" t="s">
        <x:v>490</x:v>
      </x:c>
      <x:c r="AI53" s="13">
        <x:v>66.105404542573197</x:v>
      </x:c>
      <x:c r="AJ53" s="173">
        <x:v>1.1202316257752201</x:v>
      </x:c>
      <x:c r="AK53" s="13">
        <x:v>57.072949775830502</x:v>
      </x:c>
      <x:c r="AL53" s="173">
        <x:v>1.0378996151094699</x:v>
      </x:c>
      <x:c r="AM53" s="13" t="s">
        <x:v>490</x:v>
      </x:c>
      <x:c r="AN53" s="173" t="s">
        <x:v>490</x:v>
      </x:c>
      <x:c r="AO53" s="13">
        <x:v>-9.0324547667426405</x:v>
      </x:c>
      <x:c r="AP53" s="173">
        <x:v>1.52713932122494</x:v>
      </x:c>
      <x:c r="AQ53" s="13" t="s">
        <x:v>490</x:v>
      </x:c>
      <x:c r="AR53" s="173" t="s">
        <x:v>490</x:v>
      </x:c>
      <x:c r="AS53" s="13">
        <x:v>55.4611649238187</x:v>
      </x:c>
      <x:c r="AT53" s="173">
        <x:v>1.22702902310503</x:v>
      </x:c>
      <x:c r="AU53" s="13">
        <x:v>63.9267627935413</x:v>
      </x:c>
      <x:c r="AV53" s="173">
        <x:v>1.02793214321158</x:v>
      </x:c>
      <x:c r="AW53" s="13" t="s">
        <x:v>490</x:v>
      </x:c>
      <x:c r="AX53" s="173" t="s">
        <x:v>490</x:v>
      </x:c>
      <x:c r="AY53" s="13">
        <x:v>8.46559786972254</x:v>
      </x:c>
      <x:c r="AZ53" s="173">
        <x:v>1.6007013196063899</x:v>
      </x:c>
      <x:c r="BA53" s="13" t="s">
        <x:v>490</x:v>
      </x:c>
      <x:c r="BB53" s="173" t="s">
        <x:v>490</x:v>
      </x:c>
      <x:c r="BC53" s="13">
        <x:v>68.359155856296297</x:v>
      </x:c>
      <x:c r="BD53" s="173">
        <x:v>1.0721770890539899</x:v>
      </x:c>
      <x:c r="BE53" s="13">
        <x:v>58.851003468317103</x:v>
      </x:c>
      <x:c r="BF53" s="173">
        <x:v>1.0128581871357301</x:v>
      </x:c>
      <x:c r="BG53" s="13" t="s">
        <x:v>490</x:v>
      </x:c>
      <x:c r="BH53" s="173" t="s">
        <x:v>490</x:v>
      </x:c>
      <x:c r="BI53" s="13">
        <x:v>-9.5081523879791892</x:v>
      </x:c>
      <x:c r="BJ53" s="173">
        <x:v>1.47493912333362</x:v>
      </x:c>
      <x:c r="BK53" s="13" t="s">
        <x:v>490</x:v>
      </x:c>
      <x:c r="BL53" s="173" t="s">
        <x:v>490</x:v>
      </x:c>
      <x:c r="BM53" s="13">
        <x:v>25.627748415139202</x:v>
      </x:c>
      <x:c r="BN53" s="173">
        <x:v>1.32156287035547</x:v>
      </x:c>
      <x:c r="BO53" s="13">
        <x:v>33.273218675524802</x:v>
      </x:c>
      <x:c r="BP53" s="173">
        <x:v>1.1448366955001501</x:v>
      </x:c>
      <x:c r="BQ53" s="13" t="s">
        <x:v>490</x:v>
      </x:c>
      <x:c r="BR53" s="173" t="s">
        <x:v>490</x:v>
      </x:c>
      <x:c r="BS53" s="13">
        <x:v>7.64547026038559</x:v>
      </x:c>
      <x:c r="BT53" s="173">
        <x:v>1.7484791905155399</x:v>
      </x:c>
      <x:c r="BU53" s="13" t="s">
        <x:v>490</x:v>
      </x:c>
      <x:c r="BV53" s="173" t="s">
        <x:v>490</x:v>
      </x:c>
      <x:c r="BW53" s="13">
        <x:v>19.075122367489602</x:v>
      </x:c>
      <x:c r="BX53" s="173">
        <x:v>1.4544697074567301</x:v>
      </x:c>
      <x:c r="BY53" s="13">
        <x:v>21.953627603165899</x:v>
      </x:c>
      <x:c r="BZ53" s="173">
        <x:v>1.17333538337281</x:v>
      </x:c>
      <x:c r="CA53" s="13" t="s">
        <x:v>490</x:v>
      </x:c>
      <x:c r="CB53" s="173" t="s">
        <x:v>490</x:v>
      </x:c>
      <x:c r="CC53" s="13">
        <x:v>2.8785052356762999</x:v>
      </x:c>
      <x:c r="CD53" s="182">
        <x:v>1.86874237169918</x:v>
      </x:c>
    </x:row>
    <x:row r="54" spans="1:82" ht="12.95" customHeight="1" x14ac:dyDescent="0.2">
      <x:c r="A54" s="18" t="s">
        <x:v>437</x:v>
      </x:c>
      <x:c r="B54" s="19">
        <x:v>2</x:v>
      </x:c>
      <x:c r="C54" s="48" t="s">
        <x:v>490</x:v>
      </x:c>
      <x:c r="D54" s="174" t="s">
        <x:v>490</x:v>
      </x:c>
      <x:c r="E54" s="48">
        <x:v>10.3280995613885</x:v>
      </x:c>
      <x:c r="F54" s="174">
        <x:v>0.13228450059514901</x:v>
      </x:c>
      <x:c r="G54" s="48">
        <x:v>11.9752919491239</x:v>
      </x:c>
      <x:c r="H54" s="174">
        <x:v>0.15793166005662099</x:v>
      </x:c>
      <x:c r="I54" s="48" t="s">
        <x:v>490</x:v>
      </x:c>
      <x:c r="J54" s="174" t="s">
        <x:v>490</x:v>
      </x:c>
      <x:c r="K54" s="48">
        <x:v>1.64719238773546</x:v>
      </x:c>
      <x:c r="L54" s="174">
        <x:v>0.20601358777019499</x:v>
      </x:c>
      <x:c r="M54" s="48" t="s">
        <x:v>490</x:v>
      </x:c>
      <x:c r="N54" s="174" t="s">
        <x:v>490</x:v>
      </x:c>
      <x:c r="O54" s="48">
        <x:v>11.3372639295405</x:v>
      </x:c>
      <x:c r="P54" s="174">
        <x:v>0.14240622967851799</x:v>
      </x:c>
      <x:c r="Q54" s="48">
        <x:v>12.735584137847599</x:v>
      </x:c>
      <x:c r="R54" s="174">
        <x:v>0.163651725566693</x:v>
      </x:c>
      <x:c r="S54" s="48" t="s">
        <x:v>490</x:v>
      </x:c>
      <x:c r="T54" s="174" t="s">
        <x:v>490</x:v>
      </x:c>
      <x:c r="U54" s="48">
        <x:v>1.3983202083070601</x:v>
      </x:c>
      <x:c r="V54" s="174">
        <x:v>0.21693644583657901</x:v>
      </x:c>
      <x:c r="W54" s="48" t="s">
        <x:v>490</x:v>
      </x:c>
      <x:c r="X54" s="174" t="s">
        <x:v>490</x:v>
      </x:c>
      <x:c r="Y54" s="48">
        <x:v>8.1355199308948105</x:v>
      </x:c>
      <x:c r="Z54" s="174">
        <x:v>0.13818933300886599</x:v>
      </x:c>
      <x:c r="AA54" s="48">
        <x:v>11.352873445813501</x:v>
      </x:c>
      <x:c r="AB54" s="174">
        <x:v>0.15740986645497301</x:v>
      </x:c>
      <x:c r="AC54" s="48" t="s">
        <x:v>490</x:v>
      </x:c>
      <x:c r="AD54" s="174" t="s">
        <x:v>490</x:v>
      </x:c>
      <x:c r="AE54" s="48">
        <x:v>3.2173535149187402</x:v>
      </x:c>
      <x:c r="AF54" s="174">
        <x:v>0.20946159030907699</x:v>
      </x:c>
      <x:c r="AG54" s="48" t="s">
        <x:v>490</x:v>
      </x:c>
      <x:c r="AH54" s="174" t="s">
        <x:v>490</x:v>
      </x:c>
      <x:c r="AI54" s="48">
        <x:v>13.0921710265954</x:v>
      </x:c>
      <x:c r="AJ54" s="174">
        <x:v>0.15576185373770299</x:v>
      </x:c>
      <x:c r="AK54" s="48">
        <x:v>15.4005107547974</x:v>
      </x:c>
      <x:c r="AL54" s="174">
        <x:v>0.17979217839116901</x:v>
      </x:c>
      <x:c r="AM54" s="48" t="s">
        <x:v>490</x:v>
      </x:c>
      <x:c r="AN54" s="174" t="s">
        <x:v>490</x:v>
      </x:c>
      <x:c r="AO54" s="48">
        <x:v>2.30833972820197</x:v>
      </x:c>
      <x:c r="AP54" s="174">
        <x:v>0.23788018515725001</x:v>
      </x:c>
      <x:c r="AQ54" s="48" t="s">
        <x:v>490</x:v>
      </x:c>
      <x:c r="AR54" s="174" t="s">
        <x:v>490</x:v>
      </x:c>
      <x:c r="AS54" s="48">
        <x:v>18.632950284699501</x:v>
      </x:c>
      <x:c r="AT54" s="174">
        <x:v>0.187335927903509</x:v>
      </x:c>
      <x:c r="AU54" s="48">
        <x:v>23.017181544220001</x:v>
      </x:c>
      <x:c r="AV54" s="174">
        <x:v>0.233339679211785</x:v>
      </x:c>
      <x:c r="AW54" s="48" t="s">
        <x:v>490</x:v>
      </x:c>
      <x:c r="AX54" s="174" t="s">
        <x:v>490</x:v>
      </x:c>
      <x:c r="AY54" s="48">
        <x:v>4.3842312595204298</x:v>
      </x:c>
      <x:c r="AZ54" s="174">
        <x:v>0.29923595335141101</x:v>
      </x:c>
      <x:c r="BA54" s="48" t="s">
        <x:v>490</x:v>
      </x:c>
      <x:c r="BB54" s="174" t="s">
        <x:v>490</x:v>
      </x:c>
      <x:c r="BC54" s="48">
        <x:v>15.850915054529599</x:v>
      </x:c>
      <x:c r="BD54" s="174">
        <x:v>0.16774578332642201</x:v>
      </x:c>
      <x:c r="BE54" s="48">
        <x:v>20.2942834814544</x:v>
      </x:c>
      <x:c r="BF54" s="174">
        <x:v>0.20377075938313199</x:v>
      </x:c>
      <x:c r="BG54" s="48" t="s">
        <x:v>490</x:v>
      </x:c>
      <x:c r="BH54" s="174" t="s">
        <x:v>490</x:v>
      </x:c>
      <x:c r="BI54" s="48">
        <x:v>4.4433684269247999</x:v>
      </x:c>
      <x:c r="BJ54" s="174">
        <x:v>0.263934026232643</x:v>
      </x:c>
      <x:c r="BK54" s="48" t="s">
        <x:v>490</x:v>
      </x:c>
      <x:c r="BL54" s="174" t="s">
        <x:v>490</x:v>
      </x:c>
      <x:c r="BM54" s="48">
        <x:v>22.8708778520141</x:v>
      </x:c>
      <x:c r="BN54" s="174">
        <x:v>0.188462503811406</x:v>
      </x:c>
      <x:c r="BO54" s="48">
        <x:v>23.291743488278701</x:v>
      </x:c>
      <x:c r="BP54" s="174">
        <x:v>0.23416278057342901</x:v>
      </x:c>
      <x:c r="BQ54" s="48" t="s">
        <x:v>490</x:v>
      </x:c>
      <x:c r="BR54" s="174" t="s">
        <x:v>490</x:v>
      </x:c>
      <x:c r="BS54" s="48">
        <x:v>0.42086563626458701</x:v>
      </x:c>
      <x:c r="BT54" s="174">
        <x:v>0.30058330484034601</x:v>
      </x:c>
      <x:c r="BU54" s="48" t="s">
        <x:v>490</x:v>
      </x:c>
      <x:c r="BV54" s="174" t="s">
        <x:v>490</x:v>
      </x:c>
      <x:c r="BW54" s="48">
        <x:v>15.1871538781397</x:v>
      </x:c>
      <x:c r="BX54" s="174">
        <x:v>0.16916685408971799</x:v>
      </x:c>
      <x:c r="BY54" s="48">
        <x:v>17.333778025951101</x:v>
      </x:c>
      <x:c r="BZ54" s="174">
        <x:v>0.21105991250939099</x:v>
      </x:c>
      <x:c r="CA54" s="48" t="s">
        <x:v>490</x:v>
      </x:c>
      <x:c r="CB54" s="174" t="s">
        <x:v>490</x:v>
      </x:c>
      <x:c r="CC54" s="48">
        <x:v>2.1466241478113699</x:v>
      </x:c>
      <x:c r="CD54" s="183">
        <x:v>0.27048791320701099</x:v>
      </x:c>
    </x:row>
    <x:row r="55" spans="1:82" ht="12.95" customHeight="1" x14ac:dyDescent="0.2">
      <x:c r="A55" s="2" t="s">
        <x:v>408</x:v>
      </x:c>
      <x:c r="B55" s="12">
        <x:v>2</x:v>
      </x:c>
      <x:c r="C55" s="13">
        <x:v>2.6250799699449501</x:v>
      </x:c>
      <x:c r="D55" s="173">
        <x:v>0.45004180802004201</x:v>
      </x:c>
      <x:c r="E55" s="13">
        <x:v>3.8446458827882899</x:v>
      </x:c>
      <x:c r="F55" s="173">
        <x:v>0.61420860083302997</x:v>
      </x:c>
      <x:c r="G55" s="13">
        <x:v>2.8495709025034399</x:v>
      </x:c>
      <x:c r="H55" s="173">
        <x:v>0.806432306770964</x:v>
      </x:c>
      <x:c r="I55" s="13">
        <x:v>0.22449093255849401</x:v>
      </x:c>
      <x:c r="J55" s="173">
        <x:v>0.92350998606939105</x:v>
      </x:c>
      <x:c r="K55" s="13">
        <x:v>-0.99507498028485097</x:v>
      </x:c>
      <x:c r="L55" s="173">
        <x:v>1.0136988067178601</x:v>
      </x:c>
      <x:c r="M55" s="13">
        <x:v>2.4103564141054798</x:v>
      </x:c>
      <x:c r="N55" s="173">
        <x:v>0.468956291724756</x:v>
      </x:c>
      <x:c r="O55" s="13">
        <x:v>2.7179914313934401</x:v>
      </x:c>
      <x:c r="P55" s="173">
        <x:v>0.48718048532039299</x:v>
      </x:c>
      <x:c r="Q55" s="13">
        <x:v>3.0134723599715101</x:v>
      </x:c>
      <x:c r="R55" s="173">
        <x:v>0.66307815583467</x:v>
      </x:c>
      <x:c r="S55" s="13">
        <x:v>0.60311594586603001</x:v>
      </x:c>
      <x:c r="T55" s="173">
        <x:v>0.81215309166027305</x:v>
      </x:c>
      <x:c r="U55" s="13">
        <x:v>0.29548092857806602</x:v>
      </x:c>
      <x:c r="V55" s="173">
        <x:v>0.82281071093060099</x:v>
      </x:c>
      <x:c r="W55" s="13">
        <x:v>2.2880108962774002</x:v>
      </x:c>
      <x:c r="X55" s="173">
        <x:v>0.419122157650761</x:v>
      </x:c>
      <x:c r="Y55" s="13">
        <x:v>3.2029684519091601</x:v>
      </x:c>
      <x:c r="Z55" s="173">
        <x:v>0.58992372627480605</x:v>
      </x:c>
      <x:c r="AA55" s="13">
        <x:v>3.9877717716304502</x:v>
      </x:c>
      <x:c r="AB55" s="173">
        <x:v>0.919405214653088</x:v>
      </x:c>
      <x:c r="AC55" s="13">
        <x:v>1.69976087535305</x:v>
      </x:c>
      <x:c r="AD55" s="173">
        <x:v>1.0104302706100601</x:v>
      </x:c>
      <x:c r="AE55" s="13">
        <x:v>0.78480331972128203</x:v>
      </x:c>
      <x:c r="AF55" s="173">
        <x:v>1.09239001805822</x:v>
      </x:c>
      <x:c r="AG55" s="13">
        <x:v>4.5106681553804098</x:v>
      </x:c>
      <x:c r="AH55" s="173">
        <x:v>0.58235394253051798</x:v>
      </x:c>
      <x:c r="AI55" s="13">
        <x:v>6.0606312420316</x:v>
      </x:c>
      <x:c r="AJ55" s="173">
        <x:v>0.95021424021661105</x:v>
      </x:c>
      <x:c r="AK55" s="13">
        <x:v>7.5408697529502096</x:v>
      </x:c>
      <x:c r="AL55" s="173">
        <x:v>1.11720651489316</x:v>
      </x:c>
      <x:c r="AM55" s="13">
        <x:v>3.0302015975697998</x:v>
      </x:c>
      <x:c r="AN55" s="173">
        <x:v>1.2598755935807999</x:v>
      </x:c>
      <x:c r="AO55" s="13">
        <x:v>1.4802385109186</x:v>
      </x:c>
      <x:c r="AP55" s="173">
        <x:v>1.4666483897751901</x:v>
      </x:c>
      <x:c r="AQ55" s="13">
        <x:v>9.2652533164672395</x:v>
      </x:c>
      <x:c r="AR55" s="173">
        <x:v>0.77472115738403302</x:v>
      </x:c>
      <x:c r="AS55" s="13">
        <x:v>8.4384809525190896</x:v>
      </x:c>
      <x:c r="AT55" s="173">
        <x:v>1.0091070239053199</x:v>
      </x:c>
      <x:c r="AU55" s="13">
        <x:v>11.604076205337201</x:v>
      </x:c>
      <x:c r="AV55" s="173">
        <x:v>1.4655299403066999</x:v>
      </x:c>
      <x:c r="AW55" s="13">
        <x:v>2.33882288886999</x:v>
      </x:c>
      <x:c r="AX55" s="173">
        <x:v>1.6577004788663801</x:v>
      </x:c>
      <x:c r="AY55" s="13">
        <x:v>3.1655952528181399</x:v>
      </x:c>
      <x:c r="AZ55" s="173">
        <x:v>1.7793467879057201</x:v>
      </x:c>
      <x:c r="BA55" s="13">
        <x:v>3.8191020019937398</x:v>
      </x:c>
      <x:c r="BB55" s="173">
        <x:v>0.52347470876083002</x:v>
      </x:c>
      <x:c r="BC55" s="13">
        <x:v>4.1435455560682497</x:v>
      </x:c>
      <x:c r="BD55" s="173">
        <x:v>0.72493095240741501</x:v>
      </x:c>
      <x:c r="BE55" s="13">
        <x:v>8.0372221228044598</x:v>
      </x:c>
      <x:c r="BF55" s="173">
        <x:v>1.1743535688231701</x:v>
      </x:c>
      <x:c r="BG55" s="13">
        <x:v>4.2181201208107204</x:v>
      </x:c>
      <x:c r="BH55" s="173">
        <x:v>1.2857418385196699</x:v>
      </x:c>
      <x:c r="BI55" s="13">
        <x:v>3.8936765667361999</x:v>
      </x:c>
      <x:c r="BJ55" s="173">
        <x:v>1.38008376208332</x:v>
      </x:c>
      <x:c r="BK55" s="13">
        <x:v>8.6919397417828606</x:v>
      </x:c>
      <x:c r="BL55" s="173">
        <x:v>0.70333467250260495</x:v>
      </x:c>
      <x:c r="BM55" s="13">
        <x:v>11.4752775365688</x:v>
      </x:c>
      <x:c r="BN55" s="173">
        <x:v>1.25943525693258</x:v>
      </x:c>
      <x:c r="BO55" s="13">
        <x:v>13.087254077554601</x:v>
      </x:c>
      <x:c r="BP55" s="173">
        <x:v>1.4999491604446999</x:v>
      </x:c>
      <x:c r="BQ55" s="13">
        <x:v>4.3953143357717197</x:v>
      </x:c>
      <x:c r="BR55" s="173">
        <x:v>1.6566614456379101</x:v>
      </x:c>
      <x:c r="BS55" s="13">
        <x:v>1.6119765409857401</x:v>
      </x:c>
      <x:c r="BT55" s="173">
        <x:v>1.95857720050132</x:v>
      </x:c>
      <x:c r="BU55" s="13">
        <x:v>3.8161713024700799</x:v>
      </x:c>
      <x:c r="BV55" s="173">
        <x:v>0.55198273623312599</x:v>
      </x:c>
      <x:c r="BW55" s="13">
        <x:v>9.6305254540926892</x:v>
      </x:c>
      <x:c r="BX55" s="173">
        <x:v>1.7956022642145799</x:v>
      </x:c>
      <x:c r="BY55" s="13">
        <x:v>8.8129940843553403</x:v>
      </x:c>
      <x:c r="BZ55" s="173">
        <x:v>1.09327420040668</x:v>
      </x:c>
      <x:c r="CA55" s="13">
        <x:v>4.9968227818852604</x:v>
      </x:c>
      <x:c r="CB55" s="173">
        <x:v>1.22471768925507</x:v>
      </x:c>
      <x:c r="CC55" s="13">
        <x:v>-0.81753136973735296</x:v>
      </x:c>
      <x:c r="CD55" s="182">
        <x:v>2.1022454586768302</x:v>
      </x:c>
    </x:row>
    <x:row r="56" spans="1:82" ht="12.95" customHeight="1" x14ac:dyDescent="0.2">
      <x:c r="A56" s="2" t="s">
        <x:v>409</x:v>
      </x:c>
      <x:c r="B56" s="12">
        <x:v>2</x:v>
      </x:c>
      <x:c r="C56" s="13">
        <x:v>6.8644298646070103</x:v>
      </x:c>
      <x:c r="D56" s="173">
        <x:v>0.65855361079779096</x:v>
      </x:c>
      <x:c r="E56" s="13">
        <x:v>9.0495973194792096</x:v>
      </x:c>
      <x:c r="F56" s="173">
        <x:v>1.01273554342426</x:v>
      </x:c>
      <x:c r="G56" s="13">
        <x:v>6.4348778131518296</x:v>
      </x:c>
      <x:c r="H56" s="173">
        <x:v>1.2627493704972901</x:v>
      </x:c>
      <x:c r="I56" s="13">
        <x:v>-0.42955205145518199</x:v>
      </x:c>
      <x:c r="J56" s="173">
        <x:v>1.4241589907682799</x:v>
      </x:c>
      <x:c r="K56" s="13">
        <x:v>-2.61471950632738</x:v>
      </x:c>
      <x:c r="L56" s="173">
        <x:v>1.61869368739306</x:v>
      </x:c>
      <x:c r="M56" s="13">
        <x:v>5.6126179140269299</x:v>
      </x:c>
      <x:c r="N56" s="173">
        <x:v>0.52236697439709801</x:v>
      </x:c>
      <x:c r="O56" s="13">
        <x:v>5.8431068632702798</x:v>
      </x:c>
      <x:c r="P56" s="173">
        <x:v>0.93135374369326596</x:v>
      </x:c>
      <x:c r="Q56" s="13">
        <x:v>7.2432594280463096</x:v>
      </x:c>
      <x:c r="R56" s="173">
        <x:v>1.2526174041401601</x:v>
      </x:c>
      <x:c r="S56" s="13">
        <x:v>1.63064151401938</x:v>
      </x:c>
      <x:c r="T56" s="173">
        <x:v>1.3571726555953001</x:v>
      </x:c>
      <x:c r="U56" s="13">
        <x:v>1.40015256477603</x:v>
      </x:c>
      <x:c r="V56" s="173">
        <x:v>1.5609196510539201</x:v>
      </x:c>
      <x:c r="W56" s="13">
        <x:v>4.2718067557082797</x:v>
      </x:c>
      <x:c r="X56" s="173">
        <x:v>0.51314235618676496</x:v>
      </x:c>
      <x:c r="Y56" s="13">
        <x:v>3.3441711287565101</x:v>
      </x:c>
      <x:c r="Z56" s="173">
        <x:v>0.61158951424835295</x:v>
      </x:c>
      <x:c r="AA56" s="13">
        <x:v>7.4131957146706204</x:v>
      </x:c>
      <x:c r="AB56" s="173">
        <x:v>1.4188522240364601</x:v>
      </x:c>
      <x:c r="AC56" s="13">
        <x:v>3.1413889589623301</x:v>
      </x:c>
      <x:c r="AD56" s="173">
        <x:v>1.5087931307393101</x:v>
      </x:c>
      <x:c r="AE56" s="13">
        <x:v>4.0690245859141099</x:v>
      </x:c>
      <x:c r="AF56" s="173">
        <x:v>1.5450512507977701</x:v>
      </x:c>
      <x:c r="AG56" s="13">
        <x:v>6.6487309440563198</x:v>
      </x:c>
      <x:c r="AH56" s="173">
        <x:v>0.76369417798024097</x:v>
      </x:c>
      <x:c r="AI56" s="13">
        <x:v>9.8819180195019598</x:v>
      </x:c>
      <x:c r="AJ56" s="173">
        <x:v>1.0251805805440499</x:v>
      </x:c>
      <x:c r="AK56" s="13">
        <x:v>9.1196196367317306</x:v>
      </x:c>
      <x:c r="AL56" s="173">
        <x:v>1.5696792721202599</x:v>
      </x:c>
      <x:c r="AM56" s="13">
        <x:v>2.4708886926754099</x:v>
      </x:c>
      <x:c r="AN56" s="173">
        <x:v>1.74560070314058</x:v>
      </x:c>
      <x:c r="AO56" s="13">
        <x:v>-0.76229838277023498</x:v>
      </x:c>
      <x:c r="AP56" s="173">
        <x:v>1.8748035203851601</x:v>
      </x:c>
      <x:c r="AQ56" s="13">
        <x:v>14.8979299611347</x:v>
      </x:c>
      <x:c r="AR56" s="173">
        <x:v>1.1050091278538401</x:v>
      </x:c>
      <x:c r="AS56" s="13">
        <x:v>15.9798746335858</x:v>
      </x:c>
      <x:c r="AT56" s="173">
        <x:v>1.17644056595187</x:v>
      </x:c>
      <x:c r="AU56" s="13">
        <x:v>9.9258215200422004</x:v>
      </x:c>
      <x:c r="AV56" s="173">
        <x:v>1.6942280936635301</x:v>
      </x:c>
      <x:c r="AW56" s="13">
        <x:v>-4.9721084410924803</x:v>
      </x:c>
      <x:c r="AX56" s="173">
        <x:v>2.0227342895197702</x:v>
      </x:c>
      <x:c r="AY56" s="13">
        <x:v>-6.0540531135435902</x:v>
      </x:c>
      <x:c r="AZ56" s="173">
        <x:v>2.0626248419370699</x:v>
      </x:c>
      <x:c r="BA56" s="13">
        <x:v>9.0211050027485307</x:v>
      </x:c>
      <x:c r="BB56" s="173">
        <x:v>0.95757110464427098</x:v>
      </x:c>
      <x:c r="BC56" s="13">
        <x:v>8.7625807614332398</x:v>
      </x:c>
      <x:c r="BD56" s="173">
        <x:v>0.97190112086719405</x:v>
      </x:c>
      <x:c r="BE56" s="13">
        <x:v>15.213384701124699</x:v>
      </x:c>
      <x:c r="BF56" s="173">
        <x:v>1.5954200444771001</x:v>
      </x:c>
      <x:c r="BG56" s="13">
        <x:v>6.1922796983761703</x:v>
      </x:c>
      <x:c r="BH56" s="173">
        <x:v>1.8607276906546399</x:v>
      </x:c>
      <x:c r="BI56" s="13">
        <x:v>6.4508039396914603</x:v>
      </x:c>
      <x:c r="BJ56" s="173">
        <x:v>1.86814263563097</x:v>
      </x:c>
      <x:c r="BK56" s="13">
        <x:v>10.7199164264745</x:v>
      </x:c>
      <x:c r="BL56" s="173">
        <x:v>1.0345711553207799</x:v>
      </x:c>
      <x:c r="BM56" s="13">
        <x:v>11.718208137449199</x:v>
      </x:c>
      <x:c r="BN56" s="173">
        <x:v>1.3293301305543199</x:v>
      </x:c>
      <x:c r="BO56" s="13">
        <x:v>13.521971304146801</x:v>
      </x:c>
      <x:c r="BP56" s="173">
        <x:v>1.45400437364657</x:v>
      </x:c>
      <x:c r="BQ56" s="13">
        <x:v>2.80205487767223</x:v>
      </x:c>
      <x:c r="BR56" s="173">
        <x:v>1.7845072692497299</x:v>
      </x:c>
      <x:c r="BS56" s="13">
        <x:v>1.80376316669754</x:v>
      </x:c>
      <x:c r="BT56" s="173">
        <x:v>1.9700881489372299</x:v>
      </x:c>
      <x:c r="BU56" s="13">
        <x:v>3.0642232875151798</x:v>
      </x:c>
      <x:c r="BV56" s="173">
        <x:v>0.50280598620394601</x:v>
      </x:c>
      <x:c r="BW56" s="13">
        <x:v>3.6428298025713599</x:v>
      </x:c>
      <x:c r="BX56" s="173">
        <x:v>0.51206666890667196</x:v>
      </x:c>
      <x:c r="BY56" s="13">
        <x:v>6.8519679907371502</x:v>
      </x:c>
      <x:c r="BZ56" s="173">
        <x:v>1.3133007126753999</x:v>
      </x:c>
      <x:c r="CA56" s="13">
        <x:v>3.78774470322197</x:v>
      </x:c>
      <x:c r="CB56" s="173">
        <x:v>1.40626193210093</x:v>
      </x:c>
      <x:c r="CC56" s="13">
        <x:v>3.2091381881657899</x:v>
      </x:c>
      <x:c r="CD56" s="182">
        <x:v>1.40959960106368</x:v>
      </x:c>
    </x:row>
    <x:row r="57" spans="1:82" ht="12.95" customHeight="1" x14ac:dyDescent="0.2">
      <x:c r="A57" s="2" t="s">
        <x:v>410</x:v>
      </x:c>
      <x:c r="B57" s="12">
        <x:v>2</x:v>
      </x:c>
      <x:c r="C57" s="13">
        <x:v>2.9409510568814601</x:v>
      </x:c>
      <x:c r="D57" s="173">
        <x:v>0.361403998051748</x:v>
      </x:c>
      <x:c r="E57" s="13">
        <x:v>3.8561811508560599</x:v>
      </x:c>
      <x:c r="F57" s="173">
        <x:v>0.49326397470059002</x:v>
      </x:c>
      <x:c r="G57" s="13">
        <x:v>4.6701665149592202</x:v>
      </x:c>
      <x:c r="H57" s="173">
        <x:v>0.77174112401444095</x:v>
      </x:c>
      <x:c r="I57" s="13">
        <x:v>1.7292154580777599</x:v>
      </x:c>
      <x:c r="J57" s="173">
        <x:v>0.852172055574965</x:v>
      </x:c>
      <x:c r="K57" s="13">
        <x:v>0.81398536410316003</x:v>
      </x:c>
      <x:c r="L57" s="173">
        <x:v>0.91591141014428701</x:v>
      </x:c>
      <x:c r="M57" s="13">
        <x:v>2.1782313359190799</x:v>
      </x:c>
      <x:c r="N57" s="173">
        <x:v>0.34393298312799497</x:v>
      </x:c>
      <x:c r="O57" s="13">
        <x:v>4.1192431987797402</x:v>
      </x:c>
      <x:c r="P57" s="173">
        <x:v>0.61431954716727</x:v>
      </x:c>
      <x:c r="Q57" s="13">
        <x:v>3.7473767917661198</x:v>
      </x:c>
      <x:c r="R57" s="173">
        <x:v>0.75352269720251797</x:v>
      </x:c>
      <x:c r="S57" s="13">
        <x:v>1.5691454558470399</x:v>
      </x:c>
      <x:c r="T57" s="173">
        <x:v>0.82830329715791895</x:v>
      </x:c>
      <x:c r="U57" s="13">
        <x:v>-0.37186640701362</x:v>
      </x:c>
      <x:c r="V57" s="173">
        <x:v>0.97220623389852701</x:v>
      </x:c>
      <x:c r="W57" s="13">
        <x:v>1.9021467423350999</x:v>
      </x:c>
      <x:c r="X57" s="173">
        <x:v>0.28006187272218203</x:v>
      </x:c>
      <x:c r="Y57" s="13">
        <x:v>2.6984233692587201</x:v>
      </x:c>
      <x:c r="Z57" s="173">
        <x:v>0.40862298454118001</x:v>
      </x:c>
      <x:c r="AA57" s="13">
        <x:v>7.3364904267547599</x:v>
      </x:c>
      <x:c r="AB57" s="173">
        <x:v>0.85381751044430698</x:v>
      </x:c>
      <x:c r="AC57" s="13">
        <x:v>5.4343436844196598</x:v>
      </x:c>
      <x:c r="AD57" s="173">
        <x:v>0.89857609232271995</x:v>
      </x:c>
      <x:c r="AE57" s="13">
        <x:v>4.6380670574960297</x:v>
      </x:c>
      <x:c r="AF57" s="173">
        <x:v>0.94656066083302604</x:v>
      </x:c>
      <x:c r="AG57" s="13">
        <x:v>3.8842741688846201</x:v>
      </x:c>
      <x:c r="AH57" s="173">
        <x:v>0.36562092123274198</x:v>
      </x:c>
      <x:c r="AI57" s="13">
        <x:v>5.4566007739537401</x:v>
      </x:c>
      <x:c r="AJ57" s="173">
        <x:v>0.72682620924695696</x:v>
      </x:c>
      <x:c r="AK57" s="13">
        <x:v>8.4667710458207992</x:v>
      </x:c>
      <x:c r="AL57" s="173">
        <x:v>1.2648871472107801</x:v>
      </x:c>
      <x:c r="AM57" s="13">
        <x:v>4.5824968769361902</x:v>
      </x:c>
      <x:c r="AN57" s="173">
        <x:v>1.3166693408833099</x:v>
      </x:c>
      <x:c r="AO57" s="13">
        <x:v>3.01017027186706</x:v>
      </x:c>
      <x:c r="AP57" s="173">
        <x:v>1.4588405785511001</x:v>
      </x:c>
      <x:c r="AQ57" s="13">
        <x:v>15.8311894357693</x:v>
      </x:c>
      <x:c r="AR57" s="173">
        <x:v>0.91870366435762896</x:v>
      </x:c>
      <x:c r="AS57" s="13">
        <x:v>14.018837562685899</x:v>
      </x:c>
      <x:c r="AT57" s="173">
        <x:v>0.939556318077301</x:v>
      </x:c>
      <x:c r="AU57" s="13">
        <x:v>13.5024492985869</x:v>
      </x:c>
      <x:c r="AV57" s="173">
        <x:v>1.11733364138569</x:v>
      </x:c>
      <x:c r="AW57" s="13">
        <x:v>-2.3287401371824199</x:v>
      </x:c>
      <x:c r="AX57" s="173">
        <x:v>1.4465306388308401</x:v>
      </x:c>
      <x:c r="AY57" s="13">
        <x:v>-0.51638826409898198</x:v>
      </x:c>
      <x:c r="AZ57" s="173">
        <x:v>1.45986319256675</x:v>
      </x:c>
      <x:c r="BA57" s="13">
        <x:v>2.8602681578618498</x:v>
      </x:c>
      <x:c r="BB57" s="173">
        <x:v>0.307426047092209</x:v>
      </x:c>
      <x:c r="BC57" s="13">
        <x:v>5.0886386269787902</x:v>
      </x:c>
      <x:c r="BD57" s="173">
        <x:v>0.51297580465494996</x:v>
      </x:c>
      <x:c r="BE57" s="13">
        <x:v>7.7051776790864297</x:v>
      </x:c>
      <x:c r="BF57" s="173">
        <x:v>1.0492733830463601</x:v>
      </x:c>
      <x:c r="BG57" s="13">
        <x:v>4.8449095212245803</x:v>
      </x:c>
      <x:c r="BH57" s="173">
        <x:v>1.0933825528150201</x:v>
      </x:c>
      <x:c r="BI57" s="13">
        <x:v>2.6165390521076399</x:v>
      </x:c>
      <x:c r="BJ57" s="173">
        <x:v>1.1679549685372901</x:v>
      </x:c>
      <x:c r="BK57" s="13">
        <x:v>10.5696105446145</x:v>
      </x:c>
      <x:c r="BL57" s="173">
        <x:v>0.72441766174922295</x:v>
      </x:c>
      <x:c r="BM57" s="13">
        <x:v>14.8943692312324</x:v>
      </x:c>
      <x:c r="BN57" s="173">
        <x:v>1.0387846286251099</x:v>
      </x:c>
      <x:c r="BO57" s="13">
        <x:v>13.0727849876022</x:v>
      </x:c>
      <x:c r="BP57" s="173">
        <x:v>1.2293924839446799</x:v>
      </x:c>
      <x:c r="BQ57" s="13">
        <x:v>2.5031744429876701</x:v>
      </x:c>
      <x:c r="BR57" s="173">
        <x:v>1.42695018421593</x:v>
      </x:c>
      <x:c r="BS57" s="13">
        <x:v>-1.8215842436302201</x:v>
      </x:c>
      <x:c r="BT57" s="173">
        <x:v>1.60949662449086</x:v>
      </x:c>
      <x:c r="BU57" s="13">
        <x:v>4.79569042826484</x:v>
      </x:c>
      <x:c r="BV57" s="173">
        <x:v>0.489847777523443</x:v>
      </x:c>
      <x:c r="BW57" s="13">
        <x:v>7.3227465099762101</x:v>
      </x:c>
      <x:c r="BX57" s="173">
        <x:v>0.77325516683710205</x:v>
      </x:c>
      <x:c r="BY57" s="13">
        <x:v>7.3768764971845897</x:v>
      </x:c>
      <x:c r="BZ57" s="173">
        <x:v>1.05521431751462</x:v>
      </x:c>
      <x:c r="CA57" s="13">
        <x:v>2.5811860689197501</x:v>
      </x:c>
      <x:c r="CB57" s="173">
        <x:v>1.16336928833131</x:v>
      </x:c>
      <x:c r="CC57" s="13">
        <x:v>5.4129987208385799E-2</x:v>
      </x:c>
      <x:c r="CD57" s="182">
        <x:v>1.3082051860958599</x:v>
      </x:c>
    </x:row>
    <x:row r="58" spans="1:82" ht="12.95" customHeight="1" x14ac:dyDescent="0.2">
      <x:c r="A58" s="3" t="s">
        <x:v>411</x:v>
      </x:c>
      <x:c r="B58" s="27">
        <x:v>2</x:v>
      </x:c>
      <x:c r="C58" s="28">
        <x:v>7.0797880324958999</x:v>
      </x:c>
      <x:c r="D58" s="178">
        <x:v>0.72977633399323305</x:v>
      </x:c>
      <x:c r="E58" s="28">
        <x:v>7.4878649976748202</x:v>
      </x:c>
      <x:c r="F58" s="178">
        <x:v>0.49643237563462</x:v>
      </x:c>
      <x:c r="G58" s="28">
        <x:v>5.0099724927122304</x:v>
      </x:c>
      <x:c r="H58" s="178">
        <x:v>0.96232176623872401</x:v>
      </x:c>
      <x:c r="I58" s="28">
        <x:v>-2.0698155397836802</x:v>
      </x:c>
      <x:c r="J58" s="178">
        <x:v>1.20774031953621</x:v>
      </x:c>
      <x:c r="K58" s="28">
        <x:v>-2.4778925049625902</x:v>
      </x:c>
      <x:c r="L58" s="178">
        <x:v>1.0828242172001199</x:v>
      </x:c>
      <x:c r="M58" s="28">
        <x:v>7.9101757318152002</x:v>
      </x:c>
      <x:c r="N58" s="178">
        <x:v>0.73913917126419504</x:v>
      </x:c>
      <x:c r="O58" s="28">
        <x:v>8.7865966973245406</x:v>
      </x:c>
      <x:c r="P58" s="178">
        <x:v>0.48085545434455701</x:v>
      </x:c>
      <x:c r="Q58" s="28">
        <x:v>5.94915593998061</x:v>
      </x:c>
      <x:c r="R58" s="178">
        <x:v>0.96173519034174504</x:v>
      </x:c>
      <x:c r="S58" s="28">
        <x:v>-1.9610197918346</x:v>
      </x:c>
      <x:c r="T58" s="178">
        <x:v>1.2129556013468901</x:v>
      </x:c>
      <x:c r="U58" s="28">
        <x:v>-2.83744075734394</x:v>
      </x:c>
      <x:c r="V58" s="178">
        <x:v>1.07524720149117</x:v>
      </x:c>
      <x:c r="W58" s="28">
        <x:v>4.5159431553370899</x:v>
      </x:c>
      <x:c r="X58" s="178">
        <x:v>0.44434213913766002</x:v>
      </x:c>
      <x:c r="Y58" s="28">
        <x:v>8.2777653902396793</x:v>
      </x:c>
      <x:c r="Z58" s="178">
        <x:v>0.47100830710046798</x:v>
      </x:c>
      <x:c r="AA58" s="28">
        <x:v>5.4460442029317502</x:v>
      </x:c>
      <x:c r="AB58" s="178">
        <x:v>1.1196043851758499</x:v>
      </x:c>
      <x:c r="AC58" s="28">
        <x:v>0.93010104759466306</x:v>
      </x:c>
      <x:c r="AD58" s="178">
        <x:v>1.2045554847820099</x:v>
      </x:c>
      <x:c r="AE58" s="28">
        <x:v>-2.83172118730793</x:v>
      </x:c>
      <x:c r="AF58" s="178">
        <x:v>1.2146451352813501</x:v>
      </x:c>
      <x:c r="AG58" s="28">
        <x:v>12.397949336884301</x:v>
      </x:c>
      <x:c r="AH58" s="178">
        <x:v>1.19507733534298</x:v>
      </x:c>
      <x:c r="AI58" s="28">
        <x:v>12.018070988935699</x:v>
      </x:c>
      <x:c r="AJ58" s="178">
        <x:v>0.74288888151112098</x:v>
      </x:c>
      <x:c r="AK58" s="28">
        <x:v>11.3389601973032</x:v>
      </x:c>
      <x:c r="AL58" s="178">
        <x:v>1.1673756259789301</x:v>
      </x:c>
      <x:c r="AM58" s="28">
        <x:v>-1.0589891395811699</x:v>
      </x:c>
      <x:c r="AN58" s="178">
        <x:v>1.6706213483551999</x:v>
      </x:c>
      <x:c r="AO58" s="28">
        <x:v>-0.67911079163254895</x:v>
      </x:c>
      <x:c r="AP58" s="178">
        <x:v>1.38370869130845</x:v>
      </x:c>
      <x:c r="AQ58" s="28">
        <x:v>18.341516954376299</x:v>
      </x:c>
      <x:c r="AR58" s="178">
        <x:v>1.3981257937346501</x:v>
      </x:c>
      <x:c r="AS58" s="28">
        <x:v>22.2483206847517</x:v>
      </x:c>
      <x:c r="AT58" s="178">
        <x:v>0.90707132723600203</x:v>
      </x:c>
      <x:c r="AU58" s="28">
        <x:v>21.480817269601101</x:v>
      </x:c>
      <x:c r="AV58" s="178">
        <x:v>1.56708010719275</x:v>
      </x:c>
      <x:c r="AW58" s="28">
        <x:v>3.1393003152247898</x:v>
      </x:c>
      <x:c r="AX58" s="178">
        <x:v>2.1001180436978699</x:v>
      </x:c>
      <x:c r="AY58" s="28">
        <x:v>-0.767503415150671</x:v>
      </x:c>
      <x:c r="AZ58" s="178">
        <x:v>1.8106679582554399</x:v>
      </x:c>
      <x:c r="BA58" s="28">
        <x:v>4.3338000726495203</x:v>
      </x:c>
      <x:c r="BB58" s="178">
        <x:v>0.48069676494736002</x:v>
      </x:c>
      <x:c r="BC58" s="28">
        <x:v>10.529736326295399</x:v>
      </x:c>
      <x:c r="BD58" s="178">
        <x:v>0.78242956504552397</x:v>
      </x:c>
      <x:c r="BE58" s="28">
        <x:v>16.8427549191514</x:v>
      </x:c>
      <x:c r="BF58" s="178">
        <x:v>1.3468003803664399</x:v>
      </x:c>
      <x:c r="BG58" s="28">
        <x:v>12.508954846501901</x:v>
      </x:c>
      <x:c r="BH58" s="178">
        <x:v>1.43001421125317</x:v>
      </x:c>
      <x:c r="BI58" s="28">
        <x:v>6.3130185928560403</x:v>
      </x:c>
      <x:c r="BJ58" s="178">
        <x:v>1.55758379832756</x:v>
      </x:c>
      <x:c r="BK58" s="28">
        <x:v>12.4425651535004</x:v>
      </x:c>
      <x:c r="BL58" s="178">
        <x:v>0.86375473293179095</x:v>
      </x:c>
      <x:c r="BM58" s="28">
        <x:v>17.714000566408</x:v>
      </x:c>
      <x:c r="BN58" s="178">
        <x:v>0.77923026604950896</x:v>
      </x:c>
      <x:c r="BO58" s="28">
        <x:v>21.588201605374898</x:v>
      </x:c>
      <x:c r="BP58" s="178">
        <x:v>1.58050150060197</x:v>
      </x:c>
      <x:c r="BQ58" s="28">
        <x:v>9.1456364518745907</x:v>
      </x:c>
      <x:c r="BR58" s="178">
        <x:v>1.80112665630908</x:v>
      </x:c>
      <x:c r="BS58" s="28">
        <x:v>3.8742010389669401</x:v>
      </x:c>
      <x:c r="BT58" s="178">
        <x:v>1.7621534555573299</x:v>
      </x:c>
      <x:c r="BU58" s="28">
        <x:v>7.3783218275054203</x:v>
      </x:c>
      <x:c r="BV58" s="178">
        <x:v>1.0439267320224701</x:v>
      </x:c>
      <x:c r="BW58" s="28">
        <x:v>12.5998316753731</x:v>
      </x:c>
      <x:c r="BX58" s="178">
        <x:v>0.81482299152243798</x:v>
      </x:c>
      <x:c r="BY58" s="28">
        <x:v>17.427733704507101</x:v>
      </x:c>
      <x:c r="BZ58" s="178">
        <x:v>1.8190122136593401</x:v>
      </x:c>
      <x:c r="CA58" s="28">
        <x:v>10.049411877001701</x:v>
      </x:c>
      <x:c r="CB58" s="178">
        <x:v>2.0972812055785401</x:v>
      </x:c>
      <x:c r="CC58" s="28">
        <x:v>4.82790202913404</x:v>
      </x:c>
      <x:c r="CD58" s="184">
        <x:v>1.9931738361105</x:v>
      </x:c>
    </x:row>
    <x:row r="59" spans="1:82" ht="12.95" customHeight="1" x14ac:dyDescent="0.2">
      <x:c r="A59" s="193"/>
      <x:c r="B59" s="187"/>
      <x:c r="C59" s="188" t="s">
        <x:v>2075</x:v>
      </x:c>
      <x:c r="D59" s="189" t="s">
        <x:v>2076</x:v>
      </x:c>
      <x:c r="E59" s="188" t="s">
        <x:v>2077</x:v>
      </x:c>
      <x:c r="F59" s="189" t="s">
        <x:v>2078</x:v>
      </x:c>
      <x:c r="G59" s="188" t="s">
        <x:v>1713</x:v>
      </x:c>
      <x:c r="H59" s="189" t="s">
        <x:v>1714</x:v>
      </x:c>
      <x:c r="I59" s="188" t="s">
        <x:v>2079</x:v>
      </x:c>
      <x:c r="J59" s="189" t="s">
        <x:v>2080</x:v>
      </x:c>
      <x:c r="K59" s="188" t="s">
        <x:v>2081</x:v>
      </x:c>
      <x:c r="L59" s="189" t="s">
        <x:v>2082</x:v>
      </x:c>
      <x:c r="M59" s="188" t="s">
        <x:v>2083</x:v>
      </x:c>
      <x:c r="N59" s="189" t="s">
        <x:v>2084</x:v>
      </x:c>
      <x:c r="O59" s="188" t="s">
        <x:v>2085</x:v>
      </x:c>
      <x:c r="P59" s="189" t="s">
        <x:v>2086</x:v>
      </x:c>
      <x:c r="Q59" s="188" t="s">
        <x:v>1723</x:v>
      </x:c>
      <x:c r="R59" s="189" t="s">
        <x:v>1724</x:v>
      </x:c>
      <x:c r="S59" s="188" t="s">
        <x:v>2087</x:v>
      </x:c>
      <x:c r="T59" s="189" t="s">
        <x:v>2088</x:v>
      </x:c>
      <x:c r="U59" s="188" t="s">
        <x:v>2089</x:v>
      </x:c>
      <x:c r="V59" s="189" t="s">
        <x:v>2090</x:v>
      </x:c>
      <x:c r="W59" s="188" t="s">
        <x:v>2091</x:v>
      </x:c>
      <x:c r="X59" s="189" t="s">
        <x:v>2092</x:v>
      </x:c>
      <x:c r="Y59" s="188" t="s">
        <x:v>2093</x:v>
      </x:c>
      <x:c r="Z59" s="189" t="s">
        <x:v>2094</x:v>
      </x:c>
      <x:c r="AA59" s="188" t="s">
        <x:v>1733</x:v>
      </x:c>
      <x:c r="AB59" s="189" t="s">
        <x:v>1734</x:v>
      </x:c>
      <x:c r="AC59" s="188" t="s">
        <x:v>2095</x:v>
      </x:c>
      <x:c r="AD59" s="189" t="s">
        <x:v>2096</x:v>
      </x:c>
      <x:c r="AE59" s="188" t="s">
        <x:v>2097</x:v>
      </x:c>
      <x:c r="AF59" s="189" t="s">
        <x:v>2098</x:v>
      </x:c>
      <x:c r="AG59" s="188" t="s">
        <x:v>2099</x:v>
      </x:c>
      <x:c r="AH59" s="189" t="s">
        <x:v>2100</x:v>
      </x:c>
      <x:c r="AI59" s="188" t="s">
        <x:v>2101</x:v>
      </x:c>
      <x:c r="AJ59" s="189" t="s">
        <x:v>2102</x:v>
      </x:c>
      <x:c r="AK59" s="188" t="s">
        <x:v>1743</x:v>
      </x:c>
      <x:c r="AL59" s="189" t="s">
        <x:v>1744</x:v>
      </x:c>
      <x:c r="AM59" s="188" t="s">
        <x:v>2103</x:v>
      </x:c>
      <x:c r="AN59" s="189" t="s">
        <x:v>2104</x:v>
      </x:c>
      <x:c r="AO59" s="188" t="s">
        <x:v>2105</x:v>
      </x:c>
      <x:c r="AP59" s="189" t="s">
        <x:v>2106</x:v>
      </x:c>
      <x:c r="AQ59" s="188" t="s">
        <x:v>2107</x:v>
      </x:c>
      <x:c r="AR59" s="189" t="s">
        <x:v>2108</x:v>
      </x:c>
      <x:c r="AS59" s="188" t="s">
        <x:v>2109</x:v>
      </x:c>
      <x:c r="AT59" s="189" t="s">
        <x:v>2110</x:v>
      </x:c>
      <x:c r="AU59" s="188" t="s">
        <x:v>2111</x:v>
      </x:c>
      <x:c r="AV59" s="189" t="s">
        <x:v>2112</x:v>
      </x:c>
      <x:c r="AW59" s="188" t="s">
        <x:v>2113</x:v>
      </x:c>
      <x:c r="AX59" s="189" t="s">
        <x:v>2114</x:v>
      </x:c>
      <x:c r="AY59" s="188" t="s">
        <x:v>2115</x:v>
      </x:c>
      <x:c r="AZ59" s="189" t="s">
        <x:v>2116</x:v>
      </x:c>
      <x:c r="BA59" s="188" t="s">
        <x:v>2117</x:v>
      </x:c>
      <x:c r="BB59" s="189" t="s">
        <x:v>2118</x:v>
      </x:c>
      <x:c r="BC59" s="188" t="s">
        <x:v>2119</x:v>
      </x:c>
      <x:c r="BD59" s="189" t="s">
        <x:v>2120</x:v>
      </x:c>
      <x:c r="BE59" s="188" t="s">
        <x:v>1783</x:v>
      </x:c>
      <x:c r="BF59" s="189" t="s">
        <x:v>1784</x:v>
      </x:c>
      <x:c r="BG59" s="188" t="s">
        <x:v>2121</x:v>
      </x:c>
      <x:c r="BH59" s="189" t="s">
        <x:v>2122</x:v>
      </x:c>
      <x:c r="BI59" s="188" t="s">
        <x:v>2123</x:v>
      </x:c>
      <x:c r="BJ59" s="189" t="s">
        <x:v>2124</x:v>
      </x:c>
      <x:c r="BK59" s="188" t="s">
        <x:v>2125</x:v>
      </x:c>
      <x:c r="BL59" s="189" t="s">
        <x:v>2126</x:v>
      </x:c>
      <x:c r="BM59" s="188" t="s">
        <x:v>2127</x:v>
      </x:c>
      <x:c r="BN59" s="189" t="s">
        <x:v>2128</x:v>
      </x:c>
      <x:c r="BO59" s="188" t="s">
        <x:v>1813</x:v>
      </x:c>
      <x:c r="BP59" s="189" t="s">
        <x:v>1814</x:v>
      </x:c>
      <x:c r="BQ59" s="188" t="s">
        <x:v>2129</x:v>
      </x:c>
      <x:c r="BR59" s="189" t="s">
        <x:v>2130</x:v>
      </x:c>
      <x:c r="BS59" s="188" t="s">
        <x:v>2131</x:v>
      </x:c>
      <x:c r="BT59" s="189" t="s">
        <x:v>2132</x:v>
      </x:c>
      <x:c r="BU59" s="188" t="s">
        <x:v>2133</x:v>
      </x:c>
      <x:c r="BV59" s="189" t="s">
        <x:v>2134</x:v>
      </x:c>
      <x:c r="BW59" s="188" t="s">
        <x:v>2135</x:v>
      </x:c>
      <x:c r="BX59" s="189" t="s">
        <x:v>2136</x:v>
      </x:c>
      <x:c r="BY59" s="188" t="s">
        <x:v>1823</x:v>
      </x:c>
      <x:c r="BZ59" s="189" t="s">
        <x:v>1824</x:v>
      </x:c>
      <x:c r="CA59" s="188" t="s">
        <x:v>2137</x:v>
      </x:c>
      <x:c r="CB59" s="189" t="s">
        <x:v>2138</x:v>
      </x:c>
      <x:c r="CC59" s="188" t="s">
        <x:v>2139</x:v>
      </x:c>
      <x:c r="CD59" s="195" t="s">
        <x:v>2140</x:v>
      </x:c>
    </x:row>
    <x:row r="60" spans="1:82" ht="12.95" customHeight="1" x14ac:dyDescent="0.2">
      <x:c r="A60" s="2" t="s">
        <x:v>373</x:v>
      </x:c>
      <x:c r="B60" s="32">
        <x:v>1</x:v>
      </x:c>
      <x:c r="C60" s="13" t="s">
        <x:v>490</x:v>
      </x:c>
      <x:c r="D60" s="173" t="s">
        <x:v>490</x:v>
      </x:c>
      <x:c r="E60" s="13">
        <x:v>3.75464510369101</x:v>
      </x:c>
      <x:c r="F60" s="173">
        <x:v>0.58396878012292597</x:v>
      </x:c>
      <x:c r="G60" s="13">
        <x:v>3.64966939864801</x:v>
      </x:c>
      <x:c r="H60" s="173">
        <x:v>0.58461121016838102</x:v>
      </x:c>
      <x:c r="I60" s="13" t="s">
        <x:v>490</x:v>
      </x:c>
      <x:c r="J60" s="173" t="s">
        <x:v>490</x:v>
      </x:c>
      <x:c r="K60" s="13">
        <x:v>-0.10497570504300301</x:v>
      </x:c>
      <x:c r="L60" s="173">
        <x:v>0.82631096036104801</x:v>
      </x:c>
      <x:c r="M60" s="13" t="s">
        <x:v>490</x:v>
      </x:c>
      <x:c r="N60" s="173" t="s">
        <x:v>490</x:v>
      </x:c>
      <x:c r="O60" s="13">
        <x:v>9.6172236623981</x:v>
      </x:c>
      <x:c r="P60" s="173">
        <x:v>1.0619925307917699</x:v>
      </x:c>
      <x:c r="Q60" s="13">
        <x:v>7.4956070752368502</x:v>
      </x:c>
      <x:c r="R60" s="173">
        <x:v>0.77122264301334997</x:v>
      </x:c>
      <x:c r="S60" s="13" t="s">
        <x:v>490</x:v>
      </x:c>
      <x:c r="T60" s="173" t="s">
        <x:v>490</x:v>
      </x:c>
      <x:c r="U60" s="13">
        <x:v>-2.1216165871612498</x:v>
      </x:c>
      <x:c r="V60" s="173">
        <x:v>1.3124833334385599</x:v>
      </x:c>
      <x:c r="W60" s="13" t="s">
        <x:v>490</x:v>
      </x:c>
      <x:c r="X60" s="173" t="s">
        <x:v>490</x:v>
      </x:c>
      <x:c r="Y60" s="13">
        <x:v>3.1483619502747802</x:v>
      </x:c>
      <x:c r="Z60" s="173">
        <x:v>0.56638998970279797</x:v>
      </x:c>
      <x:c r="AA60" s="13">
        <x:v>1.6714865128169101</x:v>
      </x:c>
      <x:c r="AB60" s="173">
        <x:v>0.37591543450857601</x:v>
      </x:c>
      <x:c r="AC60" s="13" t="s">
        <x:v>490</x:v>
      </x:c>
      <x:c r="AD60" s="173" t="s">
        <x:v>490</x:v>
      </x:c>
      <x:c r="AE60" s="13">
        <x:v>-1.4768754374578701</x:v>
      </x:c>
      <x:c r="AF60" s="173">
        <x:v>0.679786756518033</x:v>
      </x:c>
      <x:c r="AG60" s="13" t="s">
        <x:v>490</x:v>
      </x:c>
      <x:c r="AH60" s="173" t="s">
        <x:v>490</x:v>
      </x:c>
      <x:c r="AI60" s="13">
        <x:v>14.6514955778628</x:v>
      </x:c>
      <x:c r="AJ60" s="173">
        <x:v>1.02122356984066</x:v>
      </x:c>
      <x:c r="AK60" s="13">
        <x:v>8.4553512970864997</x:v>
      </x:c>
      <x:c r="AL60" s="173">
        <x:v>0.84654687448454302</x:v>
      </x:c>
      <x:c r="AM60" s="13" t="s">
        <x:v>490</x:v>
      </x:c>
      <x:c r="AN60" s="173" t="s">
        <x:v>490</x:v>
      </x:c>
      <x:c r="AO60" s="13">
        <x:v>-6.1961442807763296</x:v>
      </x:c>
      <x:c r="AP60" s="173">
        <x:v>1.3264762305814799</x:v>
      </x:c>
      <x:c r="AQ60" s="13" t="s">
        <x:v>490</x:v>
      </x:c>
      <x:c r="AR60" s="173" t="s">
        <x:v>490</x:v>
      </x:c>
      <x:c r="AS60" s="13">
        <x:v>34.6483381095154</x:v>
      </x:c>
      <x:c r="AT60" s="173">
        <x:v>2.1307058477006802</x:v>
      </x:c>
      <x:c r="AU60" s="13">
        <x:v>34.867333337088702</x:v>
      </x:c>
      <x:c r="AV60" s="173">
        <x:v>1.5724881724186699</x:v>
      </x:c>
      <x:c r="AW60" s="13" t="s">
        <x:v>490</x:v>
      </x:c>
      <x:c r="AX60" s="173" t="s">
        <x:v>490</x:v>
      </x:c>
      <x:c r="AY60" s="13">
        <x:v>0.21899522757336601</x:v>
      </x:c>
      <x:c r="AZ60" s="173">
        <x:v>2.6481364129935701</x:v>
      </x:c>
      <x:c r="BA60" s="13" t="s">
        <x:v>490</x:v>
      </x:c>
      <x:c r="BB60" s="173" t="s">
        <x:v>490</x:v>
      </x:c>
      <x:c r="BC60" s="13">
        <x:v>19.576315159566999</x:v>
      </x:c>
      <x:c r="BD60" s="173">
        <x:v>1.57277791927578</x:v>
      </x:c>
      <x:c r="BE60" s="13">
        <x:v>34.959740627919203</x:v>
      </x:c>
      <x:c r="BF60" s="173">
        <x:v>1.6601917362474401</x:v>
      </x:c>
      <x:c r="BG60" s="13" t="s">
        <x:v>490</x:v>
      </x:c>
      <x:c r="BH60" s="173" t="s">
        <x:v>490</x:v>
      </x:c>
      <x:c r="BI60" s="13">
        <x:v>15.3834254683522</x:v>
      </x:c>
      <x:c r="BJ60" s="173">
        <x:v>2.2868902432048901</x:v>
      </x:c>
      <x:c r="BK60" s="13" t="s">
        <x:v>490</x:v>
      </x:c>
      <x:c r="BL60" s="173" t="s">
        <x:v>490</x:v>
      </x:c>
      <x:c r="BM60" s="13">
        <x:v>46.913880822254697</x:v>
      </x:c>
      <x:c r="BN60" s="173">
        <x:v>1.9186621065165901</x:v>
      </x:c>
      <x:c r="BO60" s="13">
        <x:v>51.519875588206297</x:v>
      </x:c>
      <x:c r="BP60" s="173">
        <x:v>1.72272907662318</x:v>
      </x:c>
      <x:c r="BQ60" s="13" t="s">
        <x:v>490</x:v>
      </x:c>
      <x:c r="BR60" s="173" t="s">
        <x:v>490</x:v>
      </x:c>
      <x:c r="BS60" s="13">
        <x:v>4.6059947659516203</x:v>
      </x:c>
      <x:c r="BT60" s="173">
        <x:v>2.57857707862799</x:v>
      </x:c>
      <x:c r="BU60" s="13" t="s">
        <x:v>490</x:v>
      </x:c>
      <x:c r="BV60" s="173" t="s">
        <x:v>490</x:v>
      </x:c>
      <x:c r="BW60" s="13">
        <x:v>20.657812970994101</x:v>
      </x:c>
      <x:c r="BX60" s="173">
        <x:v>1.3913859277895799</x:v>
      </x:c>
      <x:c r="BY60" s="13">
        <x:v>22.577367923328701</x:v>
      </x:c>
      <x:c r="BZ60" s="173">
        <x:v>1.5659909662073099</x:v>
      </x:c>
      <x:c r="CA60" s="13" t="s">
        <x:v>490</x:v>
      </x:c>
      <x:c r="CB60" s="173" t="s">
        <x:v>490</x:v>
      </x:c>
      <x:c r="CC60" s="13">
        <x:v>1.91955495233462</x:v>
      </x:c>
      <x:c r="CD60" s="182">
        <x:v>2.09482278636971</x:v>
      </x:c>
    </x:row>
    <x:row r="61" spans="1:82" ht="12.95" customHeight="1" x14ac:dyDescent="0.2">
      <x:c r="A61" s="2" t="s">
        <x:v>378</x:v>
      </x:c>
      <x:c r="B61" s="32">
        <x:v>1</x:v>
      </x:c>
      <x:c r="C61" s="13" t="s">
        <x:v>490</x:v>
      </x:c>
      <x:c r="D61" s="173" t="s">
        <x:v>490</x:v>
      </x:c>
      <x:c r="E61" s="13">
        <x:v>54.162205463776999</x:v>
      </x:c>
      <x:c r="F61" s="173">
        <x:v>0.83816652028240901</x:v>
      </x:c>
      <x:c r="G61" s="13">
        <x:v>51.496773170836498</x:v>
      </x:c>
      <x:c r="H61" s="173">
        <x:v>1.31952568924727</x:v>
      </x:c>
      <x:c r="I61" s="13" t="s">
        <x:v>490</x:v>
      </x:c>
      <x:c r="J61" s="173" t="s">
        <x:v>490</x:v>
      </x:c>
      <x:c r="K61" s="13">
        <x:v>-2.6654322929405199</x:v>
      </x:c>
      <x:c r="L61" s="173">
        <x:v>1.5632246032818899</x:v>
      </x:c>
      <x:c r="M61" s="13" t="s">
        <x:v>490</x:v>
      </x:c>
      <x:c r="N61" s="173" t="s">
        <x:v>490</x:v>
      </x:c>
      <x:c r="O61" s="13">
        <x:v>60.941478966631699</x:v>
      </x:c>
      <x:c r="P61" s="173">
        <x:v>0.87969236422973696</x:v>
      </x:c>
      <x:c r="Q61" s="13">
        <x:v>56.620821557996301</x:v>
      </x:c>
      <x:c r="R61" s="173">
        <x:v>1.23974324383252</x:v>
      </x:c>
      <x:c r="S61" s="13" t="s">
        <x:v>490</x:v>
      </x:c>
      <x:c r="T61" s="173" t="s">
        <x:v>490</x:v>
      </x:c>
      <x:c r="U61" s="13">
        <x:v>-4.32065740863536</x:v>
      </x:c>
      <x:c r="V61" s="173">
        <x:v>1.5201387983708901</x:v>
      </x:c>
      <x:c r="W61" s="13" t="s">
        <x:v>490</x:v>
      </x:c>
      <x:c r="X61" s="173" t="s">
        <x:v>490</x:v>
      </x:c>
      <x:c r="Y61" s="13">
        <x:v>28.4011273040466</x:v>
      </x:c>
      <x:c r="Z61" s="173">
        <x:v>0.83840943184422501</x:v>
      </x:c>
      <x:c r="AA61" s="13">
        <x:v>29.8333840617005</x:v>
      </x:c>
      <x:c r="AB61" s="173">
        <x:v>1.1724635640409899</x:v>
      </x:c>
      <x:c r="AC61" s="13" t="s">
        <x:v>490</x:v>
      </x:c>
      <x:c r="AD61" s="173" t="s">
        <x:v>490</x:v>
      </x:c>
      <x:c r="AE61" s="13">
        <x:v>1.43225675765396</x:v>
      </x:c>
      <x:c r="AF61" s="173">
        <x:v>1.44138863059518</x:v>
      </x:c>
      <x:c r="AG61" s="13" t="s">
        <x:v>490</x:v>
      </x:c>
      <x:c r="AH61" s="173" t="s">
        <x:v>490</x:v>
      </x:c>
      <x:c r="AI61" s="13">
        <x:v>46.080220203219199</x:v>
      </x:c>
      <x:c r="AJ61" s="173">
        <x:v>0.890938259825796</x:v>
      </x:c>
      <x:c r="AK61" s="13">
        <x:v>42.915379719325102</x:v>
      </x:c>
      <x:c r="AL61" s="173">
        <x:v>1.24347411022947</x:v>
      </x:c>
      <x:c r="AM61" s="13" t="s">
        <x:v>490</x:v>
      </x:c>
      <x:c r="AN61" s="173" t="s">
        <x:v>490</x:v>
      </x:c>
      <x:c r="AO61" s="13">
        <x:v>-3.16484048389409</x:v>
      </x:c>
      <x:c r="AP61" s="173">
        <x:v>1.5297054767609299</x:v>
      </x:c>
      <x:c r="AQ61" s="13" t="s">
        <x:v>490</x:v>
      </x:c>
      <x:c r="AR61" s="173" t="s">
        <x:v>490</x:v>
      </x:c>
      <x:c r="AS61" s="13">
        <x:v>38.822388812442497</x:v>
      </x:c>
      <x:c r="AT61" s="173">
        <x:v>0.81983117938094197</x:v>
      </x:c>
      <x:c r="AU61" s="13">
        <x:v>50.344658207813602</x:v>
      </x:c>
      <x:c r="AV61" s="173">
        <x:v>1.33486432528425</x:v>
      </x:c>
      <x:c r="AW61" s="13" t="s">
        <x:v>490</x:v>
      </x:c>
      <x:c r="AX61" s="173" t="s">
        <x:v>490</x:v>
      </x:c>
      <x:c r="AY61" s="13">
        <x:v>11.522269395371101</x:v>
      </x:c>
      <x:c r="AZ61" s="173">
        <x:v>1.5665203253075699</x:v>
      </x:c>
      <x:c r="BA61" s="13" t="s">
        <x:v>490</x:v>
      </x:c>
      <x:c r="BB61" s="173" t="s">
        <x:v>490</x:v>
      </x:c>
      <x:c r="BC61" s="13">
        <x:v>52.4621392454223</x:v>
      </x:c>
      <x:c r="BD61" s="173">
        <x:v>1.0062312008690899</x:v>
      </x:c>
      <x:c r="BE61" s="13">
        <x:v>50.775005944526299</x:v>
      </x:c>
      <x:c r="BF61" s="173">
        <x:v>1.1716696443071</x:v>
      </x:c>
      <x:c r="BG61" s="13" t="s">
        <x:v>490</x:v>
      </x:c>
      <x:c r="BH61" s="173" t="s">
        <x:v>490</x:v>
      </x:c>
      <x:c r="BI61" s="13">
        <x:v>-1.6871333008959699</x:v>
      </x:c>
      <x:c r="BJ61" s="173">
        <x:v>1.54444520297522</x:v>
      </x:c>
      <x:c r="BK61" s="13" t="s">
        <x:v>490</x:v>
      </x:c>
      <x:c r="BL61" s="173" t="s">
        <x:v>490</x:v>
      </x:c>
      <x:c r="BM61" s="13">
        <x:v>61.1040820519653</x:v>
      </x:c>
      <x:c r="BN61" s="173">
        <x:v>1.03770247693288</x:v>
      </x:c>
      <x:c r="BO61" s="13">
        <x:v>57.706303530726203</x:v>
      </x:c>
      <x:c r="BP61" s="173">
        <x:v>1.17230556237705</x:v>
      </x:c>
      <x:c r="BQ61" s="13" t="s">
        <x:v>490</x:v>
      </x:c>
      <x:c r="BR61" s="173" t="s">
        <x:v>490</x:v>
      </x:c>
      <x:c r="BS61" s="13">
        <x:v>-3.3977785212390699</x:v>
      </x:c>
      <x:c r="BT61" s="173">
        <x:v>1.56560747386208</x:v>
      </x:c>
      <x:c r="BU61" s="13" t="s">
        <x:v>490</x:v>
      </x:c>
      <x:c r="BV61" s="173" t="s">
        <x:v>490</x:v>
      </x:c>
      <x:c r="BW61" s="13">
        <x:v>20.472717474425799</x:v>
      </x:c>
      <x:c r="BX61" s="173">
        <x:v>0.70658494588949605</x:v>
      </x:c>
      <x:c r="BY61" s="13">
        <x:v>21.052885267212201</x:v>
      </x:c>
      <x:c r="BZ61" s="173">
        <x:v>1.0867645492117399</x:v>
      </x:c>
      <x:c r="CA61" s="13" t="s">
        <x:v>490</x:v>
      </x:c>
      <x:c r="CB61" s="173" t="s">
        <x:v>490</x:v>
      </x:c>
      <x:c r="CC61" s="13">
        <x:v>0.58016779278639397</x:v>
      </x:c>
      <x:c r="CD61" s="182">
        <x:v>1.2962713725069499</x:v>
      </x:c>
    </x:row>
    <x:row r="62" spans="1:82" ht="12.95" customHeight="1" x14ac:dyDescent="0.2">
      <x:c r="A62" s="2" t="s">
        <x:v>380</x:v>
      </x:c>
      <x:c r="B62" s="32">
        <x:v>1</x:v>
      </x:c>
      <x:c r="C62" s="13" t="s">
        <x:v>490</x:v>
      </x:c>
      <x:c r="D62" s="173" t="s">
        <x:v>490</x:v>
      </x:c>
      <x:c r="E62" s="13">
        <x:v>20.063862764753502</x:v>
      </x:c>
      <x:c r="F62" s="173">
        <x:v>0.84307602605633902</x:v>
      </x:c>
      <x:c r="G62" s="13">
        <x:v>35.989732005366903</x:v>
      </x:c>
      <x:c r="H62" s="173">
        <x:v>1.16600463451269</x:v>
      </x:c>
      <x:c r="I62" s="13" t="s">
        <x:v>490</x:v>
      </x:c>
      <x:c r="J62" s="173" t="s">
        <x:v>490</x:v>
      </x:c>
      <x:c r="K62" s="13">
        <x:v>15.9258692406134</x:v>
      </x:c>
      <x:c r="L62" s="173">
        <x:v>1.43886899800364</x:v>
      </x:c>
      <x:c r="M62" s="13" t="s">
        <x:v>490</x:v>
      </x:c>
      <x:c r="N62" s="173" t="s">
        <x:v>490</x:v>
      </x:c>
      <x:c r="O62" s="13">
        <x:v>25.741503385281899</x:v>
      </x:c>
      <x:c r="P62" s="173">
        <x:v>0.90707735941026502</x:v>
      </x:c>
      <x:c r="Q62" s="13">
        <x:v>33.513557080149099</x:v>
      </x:c>
      <x:c r="R62" s="173">
        <x:v>1.2591779181820599</x:v>
      </x:c>
      <x:c r="S62" s="13" t="s">
        <x:v>490</x:v>
      </x:c>
      <x:c r="T62" s="173" t="s">
        <x:v>490</x:v>
      </x:c>
      <x:c r="U62" s="13">
        <x:v>7.7720536948672203</x:v>
      </x:c>
      <x:c r="V62" s="173">
        <x:v>1.5518757571377899</x:v>
      </x:c>
      <x:c r="W62" s="13" t="s">
        <x:v>490</x:v>
      </x:c>
      <x:c r="X62" s="173" t="s">
        <x:v>490</x:v>
      </x:c>
      <x:c r="Y62" s="13">
        <x:v>20.592076851276101</x:v>
      </x:c>
      <x:c r="Z62" s="173">
        <x:v>0.83618963572358196</x:v>
      </x:c>
      <x:c r="AA62" s="13">
        <x:v>31.945511640225099</x:v>
      </x:c>
      <x:c r="AB62" s="173">
        <x:v>1.0816236780159001</x:v>
      </x:c>
      <x:c r="AC62" s="13" t="s">
        <x:v>490</x:v>
      </x:c>
      <x:c r="AD62" s="173" t="s">
        <x:v>490</x:v>
      </x:c>
      <x:c r="AE62" s="13">
        <x:v>11.353434788949</x:v>
      </x:c>
      <x:c r="AF62" s="173">
        <x:v>1.3671586914971401</x:v>
      </x:c>
      <x:c r="AG62" s="13" t="s">
        <x:v>490</x:v>
      </x:c>
      <x:c r="AH62" s="173" t="s">
        <x:v>490</x:v>
      </x:c>
      <x:c r="AI62" s="13">
        <x:v>23.884384083383601</x:v>
      </x:c>
      <x:c r="AJ62" s="173">
        <x:v>0.89693890852891101</x:v>
      </x:c>
      <x:c r="AK62" s="13">
        <x:v>32.895515307788202</x:v>
      </x:c>
      <x:c r="AL62" s="173">
        <x:v>1.18132494190115</x:v>
      </x:c>
      <x:c r="AM62" s="13" t="s">
        <x:v>490</x:v>
      </x:c>
      <x:c r="AN62" s="173" t="s">
        <x:v>490</x:v>
      </x:c>
      <x:c r="AO62" s="13">
        <x:v>9.0111312244045898</x:v>
      </x:c>
      <x:c r="AP62" s="173">
        <x:v>1.48324914427441</x:v>
      </x:c>
      <x:c r="AQ62" s="13" t="s">
        <x:v>490</x:v>
      </x:c>
      <x:c r="AR62" s="173" t="s">
        <x:v>490</x:v>
      </x:c>
      <x:c r="AS62" s="13">
        <x:v>21.221901005738701</x:v>
      </x:c>
      <x:c r="AT62" s="173">
        <x:v>0.89474171398269997</x:v>
      </x:c>
      <x:c r="AU62" s="13">
        <x:v>37.361334738811699</x:v>
      </x:c>
      <x:c r="AV62" s="173">
        <x:v>1.27762397288059</x:v>
      </x:c>
      <x:c r="AW62" s="13" t="s">
        <x:v>490</x:v>
      </x:c>
      <x:c r="AX62" s="173" t="s">
        <x:v>490</x:v>
      </x:c>
      <x:c r="AY62" s="13">
        <x:v>16.139433733073002</x:v>
      </x:c>
      <x:c r="AZ62" s="173">
        <x:v>1.5597710571811201</x:v>
      </x:c>
      <x:c r="BA62" s="13" t="s">
        <x:v>490</x:v>
      </x:c>
      <x:c r="BB62" s="173" t="s">
        <x:v>490</x:v>
      </x:c>
      <x:c r="BC62" s="13">
        <x:v>33.259659290646901</x:v>
      </x:c>
      <x:c r="BD62" s="173">
        <x:v>0.97917196688700003</x:v>
      </x:c>
      <x:c r="BE62" s="13">
        <x:v>52.180096219267099</x:v>
      </x:c>
      <x:c r="BF62" s="173">
        <x:v>1.23924343197591</x:v>
      </x:c>
      <x:c r="BG62" s="13" t="s">
        <x:v>490</x:v>
      </x:c>
      <x:c r="BH62" s="173" t="s">
        <x:v>490</x:v>
      </x:c>
      <x:c r="BI62" s="13">
        <x:v>18.920436928620301</x:v>
      </x:c>
      <x:c r="BJ62" s="173">
        <x:v>1.5793992606155001</x:v>
      </x:c>
      <x:c r="BK62" s="13" t="s">
        <x:v>490</x:v>
      </x:c>
      <x:c r="BL62" s="173" t="s">
        <x:v>490</x:v>
      </x:c>
      <x:c r="BM62" s="13">
        <x:v>15.5268156226721</x:v>
      </x:c>
      <x:c r="BN62" s="173">
        <x:v>0.78126491789479402</x:v>
      </x:c>
      <x:c r="BO62" s="13">
        <x:v>24.507038638537001</x:v>
      </x:c>
      <x:c r="BP62" s="173">
        <x:v>1.1558267870793499</x:v>
      </x:c>
      <x:c r="BQ62" s="13" t="s">
        <x:v>490</x:v>
      </x:c>
      <x:c r="BR62" s="173" t="s">
        <x:v>490</x:v>
      </x:c>
      <x:c r="BS62" s="13">
        <x:v>8.98022301586483</x:v>
      </x:c>
      <x:c r="BT62" s="173">
        <x:v>1.39510230222136</x:v>
      </x:c>
      <x:c r="BU62" s="13" t="s">
        <x:v>490</x:v>
      </x:c>
      <x:c r="BV62" s="173" t="s">
        <x:v>490</x:v>
      </x:c>
      <x:c r="BW62" s="13">
        <x:v>18.512222718372101</x:v>
      </x:c>
      <x:c r="BX62" s="173">
        <x:v>0.81383711935301795</x:v>
      </x:c>
      <x:c r="BY62" s="13">
        <x:v>22.814796395759299</x:v>
      </x:c>
      <x:c r="BZ62" s="173">
        <x:v>1.08308150172883</x:v>
      </x:c>
      <x:c r="CA62" s="13" t="s">
        <x:v>490</x:v>
      </x:c>
      <x:c r="CB62" s="173" t="s">
        <x:v>490</x:v>
      </x:c>
      <x:c r="CC62" s="13">
        <x:v>4.3025736773871897</x:v>
      </x:c>
      <x:c r="CD62" s="182">
        <x:v>1.3547680230297701</x:v>
      </x:c>
    </x:row>
    <x:row r="63" spans="1:82" ht="12.95" customHeight="1" x14ac:dyDescent="0.2">
      <x:c r="A63" s="2" t="s">
        <x:v>398</x:v>
      </x:c>
      <x:c r="B63" s="32">
        <x:v>1</x:v>
      </x:c>
      <x:c r="C63" s="13" t="s">
        <x:v>490</x:v>
      </x:c>
      <x:c r="D63" s="173" t="s">
        <x:v>490</x:v>
      </x:c>
      <x:c r="E63" s="13">
        <x:v>4.3891312920722001</x:v>
      </x:c>
      <x:c r="F63" s="173">
        <x:v>0.34127551623755797</x:v>
      </x:c>
      <x:c r="G63" s="13">
        <x:v>4.5155009385238198</x:v>
      </x:c>
      <x:c r="H63" s="173">
        <x:v>0.52833735316774999</x:v>
      </x:c>
      <x:c r="I63" s="13" t="s">
        <x:v>490</x:v>
      </x:c>
      <x:c r="J63" s="173" t="s">
        <x:v>490</x:v>
      </x:c>
      <x:c r="K63" s="13">
        <x:v>0.12636964645162199</x:v>
      </x:c>
      <x:c r="L63" s="173">
        <x:v>0.62897482996978105</x:v>
      </x:c>
      <x:c r="M63" s="13" t="s">
        <x:v>490</x:v>
      </x:c>
      <x:c r="N63" s="173" t="s">
        <x:v>490</x:v>
      </x:c>
      <x:c r="O63" s="13">
        <x:v>7.1264882025331104</x:v>
      </x:c>
      <x:c r="P63" s="173">
        <x:v>0.384632672578746</x:v>
      </x:c>
      <x:c r="Q63" s="13">
        <x:v>6.5595756894721697</x:v>
      </x:c>
      <x:c r="R63" s="173">
        <x:v>0.57447516472789795</x:v>
      </x:c>
      <x:c r="S63" s="13" t="s">
        <x:v>490</x:v>
      </x:c>
      <x:c r="T63" s="173" t="s">
        <x:v>490</x:v>
      </x:c>
      <x:c r="U63" s="13">
        <x:v>-0.56691251306094204</x:v>
      </x:c>
      <x:c r="V63" s="173">
        <x:v>0.69134941072095701</x:v>
      </x:c>
      <x:c r="W63" s="13" t="s">
        <x:v>490</x:v>
      </x:c>
      <x:c r="X63" s="173" t="s">
        <x:v>490</x:v>
      </x:c>
      <x:c r="Y63" s="13">
        <x:v>5.45383065529394</x:v>
      </x:c>
      <x:c r="Z63" s="173">
        <x:v>0.40121581856016297</x:v>
      </x:c>
      <x:c r="AA63" s="13">
        <x:v>12.362247014397401</x:v>
      </x:c>
      <x:c r="AB63" s="173">
        <x:v>0.85170771493707098</x:v>
      </x:c>
      <x:c r="AC63" s="13" t="s">
        <x:v>490</x:v>
      </x:c>
      <x:c r="AD63" s="173" t="s">
        <x:v>490</x:v>
      </x:c>
      <x:c r="AE63" s="13">
        <x:v>6.90841635910345</x:v>
      </x:c>
      <x:c r="AF63" s="173">
        <x:v>0.94147764962649505</x:v>
      </x:c>
      <x:c r="AG63" s="13" t="s">
        <x:v>490</x:v>
      </x:c>
      <x:c r="AH63" s="173" t="s">
        <x:v>490</x:v>
      </x:c>
      <x:c r="AI63" s="13">
        <x:v>12.4001293754658</x:v>
      </x:c>
      <x:c r="AJ63" s="173">
        <x:v>0.65061816195560296</x:v>
      </x:c>
      <x:c r="AK63" s="13">
        <x:v>15.5990241438222</x:v>
      </x:c>
      <x:c r="AL63" s="173">
        <x:v>0.81647180565964395</x:v>
      </x:c>
      <x:c r="AM63" s="13" t="s">
        <x:v>490</x:v>
      </x:c>
      <x:c r="AN63" s="173" t="s">
        <x:v>490</x:v>
      </x:c>
      <x:c r="AO63" s="13">
        <x:v>3.1988947683564399</x:v>
      </x:c>
      <x:c r="AP63" s="173">
        <x:v>1.043997223226</x:v>
      </x:c>
      <x:c r="AQ63" s="13" t="s">
        <x:v>490</x:v>
      </x:c>
      <x:c r="AR63" s="173" t="s">
        <x:v>490</x:v>
      </x:c>
      <x:c r="AS63" s="13">
        <x:v>22.118475109996499</x:v>
      </x:c>
      <x:c r="AT63" s="173">
        <x:v>0.76130454917502499</x:v>
      </x:c>
      <x:c r="AU63" s="13">
        <x:v>18.842831805434901</x:v>
      </x:c>
      <x:c r="AV63" s="173">
        <x:v>0.837829297817546</x:v>
      </x:c>
      <x:c r="AW63" s="13" t="s">
        <x:v>490</x:v>
      </x:c>
      <x:c r="AX63" s="173" t="s">
        <x:v>490</x:v>
      </x:c>
      <x:c r="AY63" s="13">
        <x:v>-3.2756433045615698</x:v>
      </x:c>
      <x:c r="AZ63" s="173">
        <x:v>1.1320523613667499</x:v>
      </x:c>
      <x:c r="BA63" s="13" t="s">
        <x:v>490</x:v>
      </x:c>
      <x:c r="BB63" s="173" t="s">
        <x:v>490</x:v>
      </x:c>
      <x:c r="BC63" s="13">
        <x:v>14.582607652603899</x:v>
      </x:c>
      <x:c r="BD63" s="173">
        <x:v>0.63685914731028204</x:v>
      </x:c>
      <x:c r="BE63" s="13">
        <x:v>18.506105636950299</x:v>
      </x:c>
      <x:c r="BF63" s="173">
        <x:v>0.93082900027240201</x:v>
      </x:c>
      <x:c r="BG63" s="13" t="s">
        <x:v>490</x:v>
      </x:c>
      <x:c r="BH63" s="173" t="s">
        <x:v>490</x:v>
      </x:c>
      <x:c r="BI63" s="13">
        <x:v>3.9234979843464699</x:v>
      </x:c>
      <x:c r="BJ63" s="173">
        <x:v>1.1278440500622899</x:v>
      </x:c>
      <x:c r="BK63" s="13" t="s">
        <x:v>490</x:v>
      </x:c>
      <x:c r="BL63" s="173" t="s">
        <x:v>490</x:v>
      </x:c>
      <x:c r="BM63" s="13">
        <x:v>27.059880540495701</x:v>
      </x:c>
      <x:c r="BN63" s="173">
        <x:v>0.75646261041781204</x:v>
      </x:c>
      <x:c r="BO63" s="13">
        <x:v>27.454923905549599</x:v>
      </x:c>
      <x:c r="BP63" s="173">
        <x:v>0.92660130625307402</x:v>
      </x:c>
      <x:c r="BQ63" s="13" t="s">
        <x:v>490</x:v>
      </x:c>
      <x:c r="BR63" s="173" t="s">
        <x:v>490</x:v>
      </x:c>
      <x:c r="BS63" s="13">
        <x:v>0.39504336505389798</x:v>
      </x:c>
      <x:c r="BT63" s="173">
        <x:v>1.1961712509962901</x:v>
      </x:c>
      <x:c r="BU63" s="13" t="s">
        <x:v>490</x:v>
      </x:c>
      <x:c r="BV63" s="173" t="s">
        <x:v>490</x:v>
      </x:c>
      <x:c r="BW63" s="13">
        <x:v>18.2924074670408</x:v>
      </x:c>
      <x:c r="BX63" s="173">
        <x:v>0.75343532991428397</x:v>
      </x:c>
      <x:c r="BY63" s="13">
        <x:v>15.362828771747401</x:v>
      </x:c>
      <x:c r="BZ63" s="173">
        <x:v>0.79516085629495703</x:v>
      </x:c>
      <x:c r="CA63" s="13" t="s">
        <x:v>490</x:v>
      </x:c>
      <x:c r="CB63" s="173" t="s">
        <x:v>490</x:v>
      </x:c>
      <x:c r="CC63" s="13">
        <x:v>-2.92957869529338</x:v>
      </x:c>
      <x:c r="CD63" s="182">
        <x:v>1.09542027722093</x:v>
      </x:c>
    </x:row>
    <x:row r="64" spans="1:82" ht="12.95" customHeight="1" x14ac:dyDescent="0.2">
      <x:c r="A64" s="2" t="s">
        <x:v>400</x:v>
      </x:c>
      <x:c r="B64" s="32">
        <x:v>1</x:v>
      </x:c>
      <x:c r="C64" s="13" t="s">
        <x:v>490</x:v>
      </x:c>
      <x:c r="D64" s="173" t="s">
        <x:v>490</x:v>
      </x:c>
      <x:c r="E64" s="13">
        <x:v>4.2559159534537701</x:v>
      </x:c>
      <x:c r="F64" s="173">
        <x:v>0.49595602917279202</x:v>
      </x:c>
      <x:c r="G64" s="13">
        <x:v>4.8785175867674004</x:v>
      </x:c>
      <x:c r="H64" s="173">
        <x:v>0.55531194208745505</x:v>
      </x:c>
      <x:c r="I64" s="13" t="s">
        <x:v>490</x:v>
      </x:c>
      <x:c r="J64" s="173" t="s">
        <x:v>490</x:v>
      </x:c>
      <x:c r="K64" s="13">
        <x:v>0.62260163331362395</x:v>
      </x:c>
      <x:c r="L64" s="173">
        <x:v>0.74454263537945498</x:v>
      </x:c>
      <x:c r="M64" s="13" t="s">
        <x:v>490</x:v>
      </x:c>
      <x:c r="N64" s="173" t="s">
        <x:v>490</x:v>
      </x:c>
      <x:c r="O64" s="13">
        <x:v>4.35423398930405</x:v>
      </x:c>
      <x:c r="P64" s="173">
        <x:v>0.55835358535231305</x:v>
      </x:c>
      <x:c r="Q64" s="13">
        <x:v>6.5586786355095201</x:v>
      </x:c>
      <x:c r="R64" s="173">
        <x:v>0.61613233717861204</x:v>
      </x:c>
      <x:c r="S64" s="13" t="s">
        <x:v>490</x:v>
      </x:c>
      <x:c r="T64" s="173" t="s">
        <x:v>490</x:v>
      </x:c>
      <x:c r="U64" s="13">
        <x:v>2.2044446462054701</x:v>
      </x:c>
      <x:c r="V64" s="173">
        <x:v>0.83149130073198096</x:v>
      </x:c>
      <x:c r="W64" s="13" t="s">
        <x:v>490</x:v>
      </x:c>
      <x:c r="X64" s="173" t="s">
        <x:v>490</x:v>
      </x:c>
      <x:c r="Y64" s="13">
        <x:v>4.6889334213527203</x:v>
      </x:c>
      <x:c r="Z64" s="173">
        <x:v>0.69273531748882899</x:v>
      </x:c>
      <x:c r="AA64" s="13">
        <x:v>6.19633604110631</x:v>
      </x:c>
      <x:c r="AB64" s="173">
        <x:v>0.58878463237564105</x:v>
      </x:c>
      <x:c r="AC64" s="13" t="s">
        <x:v>490</x:v>
      </x:c>
      <x:c r="AD64" s="173" t="s">
        <x:v>490</x:v>
      </x:c>
      <x:c r="AE64" s="13">
        <x:v>1.5074026197535899</x:v>
      </x:c>
      <x:c r="AF64" s="173">
        <x:v>0.90914771265073702</x:v>
      </x:c>
      <x:c r="AG64" s="13" t="s">
        <x:v>490</x:v>
      </x:c>
      <x:c r="AH64" s="173" t="s">
        <x:v>490</x:v>
      </x:c>
      <x:c r="AI64" s="13">
        <x:v>5.0355906222042401</x:v>
      </x:c>
      <x:c r="AJ64" s="173">
        <x:v>0.53969234660922205</x:v>
      </x:c>
      <x:c r="AK64" s="13">
        <x:v>8.2144774627189694</x:v>
      </x:c>
      <x:c r="AL64" s="173">
        <x:v>0.68654536424541901</x:v>
      </x:c>
      <x:c r="AM64" s="13" t="s">
        <x:v>490</x:v>
      </x:c>
      <x:c r="AN64" s="173" t="s">
        <x:v>490</x:v>
      </x:c>
      <x:c r="AO64" s="13">
        <x:v>3.1788868405147301</x:v>
      </x:c>
      <x:c r="AP64" s="173">
        <x:v>0.87327679813186598</x:v>
      </x:c>
      <x:c r="AQ64" s="13" t="s">
        <x:v>490</x:v>
      </x:c>
      <x:c r="AR64" s="173" t="s">
        <x:v>490</x:v>
      </x:c>
      <x:c r="AS64" s="13">
        <x:v>7.7252819654259204</x:v>
      </x:c>
      <x:c r="AT64" s="173">
        <x:v>0.68340203417076895</x:v>
      </x:c>
      <x:c r="AU64" s="13">
        <x:v>19.145919262302002</x:v>
      </x:c>
      <x:c r="AV64" s="173">
        <x:v>0.98405299803460899</x:v>
      </x:c>
      <x:c r="AW64" s="13" t="s">
        <x:v>490</x:v>
      </x:c>
      <x:c r="AX64" s="173" t="s">
        <x:v>490</x:v>
      </x:c>
      <x:c r="AY64" s="13">
        <x:v>11.4206372968761</x:v>
      </x:c>
      <x:c r="AZ64" s="173">
        <x:v>1.19808123399444</x:v>
      </x:c>
      <x:c r="BA64" s="13" t="s">
        <x:v>490</x:v>
      </x:c>
      <x:c r="BB64" s="173" t="s">
        <x:v>490</x:v>
      </x:c>
      <x:c r="BC64" s="13">
        <x:v>6.7643747273594803</x:v>
      </x:c>
      <x:c r="BD64" s="173">
        <x:v>0.69545776107910795</x:v>
      </x:c>
      <x:c r="BE64" s="13">
        <x:v>10.291697924365099</x:v>
      </x:c>
      <x:c r="BF64" s="173">
        <x:v>0.70102439779614101</x:v>
      </x:c>
      <x:c r="BG64" s="13" t="s">
        <x:v>490</x:v>
      </x:c>
      <x:c r="BH64" s="173" t="s">
        <x:v>490</x:v>
      </x:c>
      <x:c r="BI64" s="13">
        <x:v>3.52732319700563</x:v>
      </x:c>
      <x:c r="BJ64" s="173">
        <x:v>0.98746984954002903</x:v>
      </x:c>
      <x:c r="BK64" s="13" t="s">
        <x:v>490</x:v>
      </x:c>
      <x:c r="BL64" s="173" t="s">
        <x:v>490</x:v>
      </x:c>
      <x:c r="BM64" s="13">
        <x:v>16.218832975407999</x:v>
      </x:c>
      <x:c r="BN64" s="173">
        <x:v>1.1003729921268</x:v>
      </x:c>
      <x:c r="BO64" s="13">
        <x:v>16.771887890379801</x:v>
      </x:c>
      <x:c r="BP64" s="173">
        <x:v>1.09974830493952</x:v>
      </x:c>
      <x:c r="BQ64" s="13" t="s">
        <x:v>490</x:v>
      </x:c>
      <x:c r="BR64" s="173" t="s">
        <x:v>490</x:v>
      </x:c>
      <x:c r="BS64" s="13">
        <x:v>0.55305491497178105</x:v>
      </x:c>
      <x:c r="BT64" s="173">
        <x:v>1.55572075129807</x:v>
      </x:c>
      <x:c r="BU64" s="13" t="s">
        <x:v>490</x:v>
      </x:c>
      <x:c r="BV64" s="173" t="s">
        <x:v>490</x:v>
      </x:c>
      <x:c r="BW64" s="13">
        <x:v>20.4743937523521</x:v>
      </x:c>
      <x:c r="BX64" s="173">
        <x:v>1.09907993569955</x:v>
      </x:c>
      <x:c r="BY64" s="13">
        <x:v>17.370990170412099</x:v>
      </x:c>
      <x:c r="BZ64" s="173">
        <x:v>0.91128457712851896</x:v>
      </x:c>
      <x:c r="CA64" s="13" t="s">
        <x:v>490</x:v>
      </x:c>
      <x:c r="CB64" s="173" t="s">
        <x:v>490</x:v>
      </x:c>
      <x:c r="CC64" s="13">
        <x:v>-3.1034035819399999</x:v>
      </x:c>
      <x:c r="CD64" s="182">
        <x:v>1.42773116712133</x:v>
      </x:c>
    </x:row>
    <x:row r="65" spans="1:82" ht="12.95" customHeight="1" x14ac:dyDescent="0.2">
      <x:c r="A65" s="194" t="s">
        <x:v>401</x:v>
      </x:c>
      <x:c r="B65" s="190">
        <x:v>1</x:v>
      </x:c>
      <x:c r="C65" s="191" t="s">
        <x:v>490</x:v>
      </x:c>
      <x:c r="D65" s="192" t="s">
        <x:v>490</x:v>
      </x:c>
      <x:c r="E65" s="191">
        <x:v>4.9154467764973004</x:v>
      </x:c>
      <x:c r="F65" s="192">
        <x:v>0.252079313717883</x:v>
      </x:c>
      <x:c r="G65" s="191">
        <x:v>9.4272242190301299</x:v>
      </x:c>
      <x:c r="H65" s="192">
        <x:v>0.83755417114535002</x:v>
      </x:c>
      <x:c r="I65" s="191" t="s">
        <x:v>490</x:v>
      </x:c>
      <x:c r="J65" s="192" t="s">
        <x:v>490</x:v>
      </x:c>
      <x:c r="K65" s="191">
        <x:v>4.5117774425328303</x:v>
      </x:c>
      <x:c r="L65" s="192">
        <x:v>0.87466620490759395</x:v>
      </x:c>
      <x:c r="M65" s="191" t="s">
        <x:v>490</x:v>
      </x:c>
      <x:c r="N65" s="192" t="s">
        <x:v>490</x:v>
      </x:c>
      <x:c r="O65" s="191">
        <x:v>5.7749519873013702</x:v>
      </x:c>
      <x:c r="P65" s="192">
        <x:v>0.27310533857618602</x:v>
      </x:c>
      <x:c r="Q65" s="191">
        <x:v>11.1628734704213</x:v>
      </x:c>
      <x:c r="R65" s="192">
        <x:v>0.93588742812885495</x:v>
      </x:c>
      <x:c r="S65" s="191" t="s">
        <x:v>490</x:v>
      </x:c>
      <x:c r="T65" s="192" t="s">
        <x:v>490</x:v>
      </x:c>
      <x:c r="U65" s="191">
        <x:v>5.38792148311998</x:v>
      </x:c>
      <x:c r="V65" s="192">
        <x:v>0.97492143482870197</x:v>
      </x:c>
      <x:c r="W65" s="191" t="s">
        <x:v>490</x:v>
      </x:c>
      <x:c r="X65" s="192" t="s">
        <x:v>490</x:v>
      </x:c>
      <x:c r="Y65" s="191">
        <x:v>6.3422200877787098</x:v>
      </x:c>
      <x:c r="Z65" s="192">
        <x:v>0.30285276490942298</x:v>
      </x:c>
      <x:c r="AA65" s="191">
        <x:v>10.4782236403338</x:v>
      </x:c>
      <x:c r="AB65" s="192">
        <x:v>0.92664680386154397</x:v>
      </x:c>
      <x:c r="AC65" s="191" t="s">
        <x:v>490</x:v>
      </x:c>
      <x:c r="AD65" s="192" t="s">
        <x:v>490</x:v>
      </x:c>
      <x:c r="AE65" s="191">
        <x:v>4.1360035525550698</x:v>
      </x:c>
      <x:c r="AF65" s="192">
        <x:v>0.97488158066510699</x:v>
      </x:c>
      <x:c r="AG65" s="191" t="s">
        <x:v>490</x:v>
      </x:c>
      <x:c r="AH65" s="192" t="s">
        <x:v>490</x:v>
      </x:c>
      <x:c r="AI65" s="191">
        <x:v>8.0642325905081602</x:v>
      </x:c>
      <x:c r="AJ65" s="192">
        <x:v>0.36337132537460398</x:v>
      </x:c>
      <x:c r="AK65" s="191">
        <x:v>12.600689480763201</x:v>
      </x:c>
      <x:c r="AL65" s="192">
        <x:v>0.90121134752340804</x:v>
      </x:c>
      <x:c r="AM65" s="191" t="s">
        <x:v>490</x:v>
      </x:c>
      <x:c r="AN65" s="192" t="s">
        <x:v>490</x:v>
      </x:c>
      <x:c r="AO65" s="191">
        <x:v>4.5364568902550699</x:v>
      </x:c>
      <x:c r="AP65" s="192">
        <x:v>0.97171014866031602</x:v>
      </x:c>
      <x:c r="AQ65" s="191" t="s">
        <x:v>490</x:v>
      </x:c>
      <x:c r="AR65" s="192" t="s">
        <x:v>490</x:v>
      </x:c>
      <x:c r="AS65" s="191">
        <x:v>10.956069560884</x:v>
      </x:c>
      <x:c r="AT65" s="192">
        <x:v>0.41119442400173101</x:v>
      </x:c>
      <x:c r="AU65" s="191">
        <x:v>16.905959561664201</x:v>
      </x:c>
      <x:c r="AV65" s="192">
        <x:v>1.06581888440174</x:v>
      </x:c>
      <x:c r="AW65" s="191" t="s">
        <x:v>490</x:v>
      </x:c>
      <x:c r="AX65" s="192" t="s">
        <x:v>490</x:v>
      </x:c>
      <x:c r="AY65" s="191">
        <x:v>5.9498900007802602</x:v>
      </x:c>
      <x:c r="AZ65" s="192">
        <x:v>1.14238817775636</x:v>
      </x:c>
      <x:c r="BA65" s="191" t="s">
        <x:v>490</x:v>
      </x:c>
      <x:c r="BB65" s="192" t="s">
        <x:v>490</x:v>
      </x:c>
      <x:c r="BC65" s="191">
        <x:v>7.9616463170314802</x:v>
      </x:c>
      <x:c r="BD65" s="192">
        <x:v>0.36676584288613001</x:v>
      </x:c>
      <x:c r="BE65" s="191">
        <x:v>13.8855926700545</x:v>
      </x:c>
      <x:c r="BF65" s="192">
        <x:v>0.90213829371357102</x:v>
      </x:c>
      <x:c r="BG65" s="191" t="s">
        <x:v>490</x:v>
      </x:c>
      <x:c r="BH65" s="192" t="s">
        <x:v>490</x:v>
      </x:c>
      <x:c r="BI65" s="191">
        <x:v>5.9239463530230001</x:v>
      </x:c>
      <x:c r="BJ65" s="192">
        <x:v>0.97384325458073995</x:v>
      </x:c>
      <x:c r="BK65" s="191" t="s">
        <x:v>490</x:v>
      </x:c>
      <x:c r="BL65" s="192" t="s">
        <x:v>490</x:v>
      </x:c>
      <x:c r="BM65" s="191">
        <x:v>19.499644253970899</x:v>
      </x:c>
      <x:c r="BN65" s="192">
        <x:v>0.52661550929213796</x:v>
      </x:c>
      <x:c r="BO65" s="191">
        <x:v>20.5145550150737</x:v>
      </x:c>
      <x:c r="BP65" s="192">
        <x:v>1.17523818512304</x:v>
      </x:c>
      <x:c r="BQ65" s="191" t="s">
        <x:v>490</x:v>
      </x:c>
      <x:c r="BR65" s="192" t="s">
        <x:v>490</x:v>
      </x:c>
      <x:c r="BS65" s="191">
        <x:v>1.0149107611027499</x:v>
      </x:c>
      <x:c r="BT65" s="192">
        <x:v>1.28783100071334</x:v>
      </x:c>
      <x:c r="BU65" s="191" t="s">
        <x:v>490</x:v>
      </x:c>
      <x:c r="BV65" s="192" t="s">
        <x:v>490</x:v>
      </x:c>
      <x:c r="BW65" s="191">
        <x:v>11.014354001187399</x:v>
      </x:c>
      <x:c r="BX65" s="192">
        <x:v>0.40726622123063899</x:v>
      </x:c>
      <x:c r="BY65" s="191">
        <x:v>12.125691452610701</x:v>
      </x:c>
      <x:c r="BZ65" s="192">
        <x:v>0.81948841396817895</x:v>
      </x:c>
      <x:c r="CA65" s="191" t="s">
        <x:v>490</x:v>
      </x:c>
      <x:c r="CB65" s="192" t="s">
        <x:v>490</x:v>
      </x:c>
      <x:c r="CC65" s="191">
        <x:v>1.1113374514232901</x:v>
      </x:c>
      <x:c r="CD65" s="196">
        <x:v>0.91511039529860305</x:v>
      </x:c>
    </x:row>
    <x:row r="66" spans="1:82" ht="12.95" customHeight="1" x14ac:dyDescent="0.2">
      <x:c r="A66" s="2" t="s">
        <x:v>438</x:v>
      </x:c>
      <x:c r="B66" s="32">
        <x:v>1</x:v>
      </x:c>
      <x:c r="C66" s="13" t="s">
        <x:v>490</x:v>
      </x:c>
      <x:c r="D66" s="173" t="s">
        <x:v>490</x:v>
      </x:c>
      <x:c r="E66" s="13">
        <x:v>2.3854796771953102</x:v>
      </x:c>
      <x:c r="F66" s="173">
        <x:v>0.32993930439160002</x:v>
      </x:c>
      <x:c r="G66" s="13">
        <x:v>4.1742153358232299</x:v>
      </x:c>
      <x:c r="H66" s="173">
        <x:v>0.489827760479358</x:v>
      </x:c>
      <x:c r="I66" s="13" t="s">
        <x:v>490</x:v>
      </x:c>
      <x:c r="J66" s="173" t="s">
        <x:v>490</x:v>
      </x:c>
      <x:c r="K66" s="13">
        <x:v>1.7887356586279199</x:v>
      </x:c>
      <x:c r="L66" s="173">
        <x:v>0.59058545488238701</x:v>
      </x:c>
      <x:c r="M66" s="13" t="s">
        <x:v>490</x:v>
      </x:c>
      <x:c r="N66" s="173" t="s">
        <x:v>490</x:v>
      </x:c>
      <x:c r="O66" s="13">
        <x:v>2.6705789258949202</x:v>
      </x:c>
      <x:c r="P66" s="173">
        <x:v>0.35807104461258399</x:v>
      </x:c>
      <x:c r="Q66" s="13">
        <x:v>3.97254026272077</x:v>
      </x:c>
      <x:c r="R66" s="173">
        <x:v>0.53807186500652404</x:v>
      </x:c>
      <x:c r="S66" s="13" t="s">
        <x:v>490</x:v>
      </x:c>
      <x:c r="T66" s="173" t="s">
        <x:v>490</x:v>
      </x:c>
      <x:c r="U66" s="13">
        <x:v>1.30196133682585</x:v>
      </x:c>
      <x:c r="V66" s="173">
        <x:v>0.64632515416123604</x:v>
      </x:c>
      <x:c r="W66" s="13" t="s">
        <x:v>490</x:v>
      </x:c>
      <x:c r="X66" s="173" t="s">
        <x:v>490</x:v>
      </x:c>
      <x:c r="Y66" s="13">
        <x:v>3.1421587952309502</x:v>
      </x:c>
      <x:c r="Z66" s="173">
        <x:v>0.36468907152413699</x:v>
      </x:c>
      <x:c r="AA66" s="13">
        <x:v>6.3777983777482099</x:v>
      </x:c>
      <x:c r="AB66" s="173">
        <x:v>0.63950341456370596</x:v>
      </x:c>
      <x:c r="AC66" s="13" t="s">
        <x:v>490</x:v>
      </x:c>
      <x:c r="AD66" s="173" t="s">
        <x:v>490</x:v>
      </x:c>
      <x:c r="AE66" s="13">
        <x:v>3.2356395825172601</x:v>
      </x:c>
      <x:c r="AF66" s="173">
        <x:v>0.73618118430708102</x:v>
      </x:c>
      <x:c r="AG66" s="13" t="s">
        <x:v>490</x:v>
      </x:c>
      <x:c r="AH66" s="173" t="s">
        <x:v>490</x:v>
      </x:c>
      <x:c r="AI66" s="13">
        <x:v>5.6311165488204198</x:v>
      </x:c>
      <x:c r="AJ66" s="173">
        <x:v>0.48662955368731098</x:v>
      </x:c>
      <x:c r="AK66" s="13">
        <x:v>7.3219016109044803</x:v>
      </x:c>
      <x:c r="AL66" s="173">
        <x:v>0.89175479219689802</x:v>
      </x:c>
      <x:c r="AM66" s="13" t="s">
        <x:v>490</x:v>
      </x:c>
      <x:c r="AN66" s="173" t="s">
        <x:v>490</x:v>
      </x:c>
      <x:c r="AO66" s="13">
        <x:v>1.6907850620840601</x:v>
      </x:c>
      <x:c r="AP66" s="173">
        <x:v>1.01589120083208</x:v>
      </x:c>
      <x:c r="AQ66" s="13" t="s">
        <x:v>490</x:v>
      </x:c>
      <x:c r="AR66" s="173" t="s">
        <x:v>490</x:v>
      </x:c>
      <x:c r="AS66" s="13">
        <x:v>17.9092798745802</x:v>
      </x:c>
      <x:c r="AT66" s="173">
        <x:v>0.82511231346924296</x:v>
      </x:c>
      <x:c r="AU66" s="13">
        <x:v>17.8729068640931</x:v>
      </x:c>
      <x:c r="AV66" s="173">
        <x:v>0.94859678013097104</x:v>
      </x:c>
      <x:c r="AW66" s="13" t="s">
        <x:v>490</x:v>
      </x:c>
      <x:c r="AX66" s="173" t="s">
        <x:v>490</x:v>
      </x:c>
      <x:c r="AY66" s="13">
        <x:v>-3.6373010487128703E-2</x:v>
      </x:c>
      <x:c r="AZ66" s="173">
        <x:v>1.25723751976841</x:v>
      </x:c>
      <x:c r="BA66" s="13" t="s">
        <x:v>490</x:v>
      </x:c>
      <x:c r="BB66" s="173" t="s">
        <x:v>490</x:v>
      </x:c>
      <x:c r="BC66" s="13">
        <x:v>5.5827470821932597</x:v>
      </x:c>
      <x:c r="BD66" s="173">
        <x:v>0.46131029752269398</x:v>
      </x:c>
      <x:c r="BE66" s="13">
        <x:v>11.9887314453364</x:v>
      </x:c>
      <x:c r="BF66" s="173">
        <x:v>1.0156155369914199</x:v>
      </x:c>
      <x:c r="BG66" s="13" t="s">
        <x:v>490</x:v>
      </x:c>
      <x:c r="BH66" s="173" t="s">
        <x:v>490</x:v>
      </x:c>
      <x:c r="BI66" s="13">
        <x:v>6.4059843631431601</x:v>
      </x:c>
      <x:c r="BJ66" s="173">
        <x:v>1.11547393944406</x:v>
      </x:c>
      <x:c r="BK66" s="13" t="s">
        <x:v>490</x:v>
      </x:c>
      <x:c r="BL66" s="173" t="s">
        <x:v>490</x:v>
      </x:c>
      <x:c r="BM66" s="13">
        <x:v>11.2419567844253</x:v>
      </x:c>
      <x:c r="BN66" s="173">
        <x:v>0.56519365797836596</x:v>
      </x:c>
      <x:c r="BO66" s="13">
        <x:v>15.626665831750501</x:v>
      </x:c>
      <x:c r="BP66" s="173">
        <x:v>1.06451314296396</x:v>
      </x:c>
      <x:c r="BQ66" s="13" t="s">
        <x:v>490</x:v>
      </x:c>
      <x:c r="BR66" s="173" t="s">
        <x:v>490</x:v>
      </x:c>
      <x:c r="BS66" s="13">
        <x:v>4.3847090473251802</x:v>
      </x:c>
      <x:c r="BT66" s="173">
        <x:v>1.2052518834509101</x:v>
      </x:c>
      <x:c r="BU66" s="13" t="s">
        <x:v>490</x:v>
      </x:c>
      <x:c r="BV66" s="173" t="s">
        <x:v>490</x:v>
      </x:c>
      <x:c r="BW66" s="13">
        <x:v>7.07581235508197</x:v>
      </x:c>
      <x:c r="BX66" s="173">
        <x:v>0.56297085353282905</x:v>
      </x:c>
      <x:c r="BY66" s="13">
        <x:v>9.2168682331324003</x:v>
      </x:c>
      <x:c r="BZ66" s="173">
        <x:v>0.89816485444898597</x:v>
      </x:c>
      <x:c r="CA66" s="13" t="s">
        <x:v>490</x:v>
      </x:c>
      <x:c r="CB66" s="173" t="s">
        <x:v>490</x:v>
      </x:c>
      <x:c r="CC66" s="13">
        <x:v>2.1410558780504401</x:v>
      </x:c>
      <x:c r="CD66" s="182">
        <x:v>1.06001711669899</x:v>
      </x:c>
    </x:row>
    <x:row r="67" spans="1:82" ht="12.95" customHeight="1" x14ac:dyDescent="0.2">
      <x:c r="A67" s="2" t="s">
        <x:v>439</x:v>
      </x:c>
      <x:c r="B67" s="32">
        <x:v>1</x:v>
      </x:c>
      <x:c r="C67" s="13">
        <x:v>1.1678600167984801</x:v>
      </x:c>
      <x:c r="D67" s="173">
        <x:v>0.21537506278912499</x:v>
      </x:c>
      <x:c r="E67" s="13">
        <x:v>2.0991485796404401</x:v>
      </x:c>
      <x:c r="F67" s="173">
        <x:v>0.310116545385133</x:v>
      </x:c>
      <x:c r="G67" s="13">
        <x:v>4.84985764575997</x:v>
      </x:c>
      <x:c r="H67" s="173">
        <x:v>0.60105616125746397</x:v>
      </x:c>
      <x:c r="I67" s="13">
        <x:v>3.68199762896149</x:v>
      </x:c>
      <x:c r="J67" s="173">
        <x:v>0.63847860313167704</x:v>
      </x:c>
      <x:c r="K67" s="13">
        <x:v>2.7507090661195299</x:v>
      </x:c>
      <x:c r="L67" s="173">
        <x:v>0.67634368534582101</x:v>
      </x:c>
      <x:c r="M67" s="13">
        <x:v>1.5707544203505099</x:v>
      </x:c>
      <x:c r="N67" s="173">
        <x:v>0.25386328666347302</x:v>
      </x:c>
      <x:c r="O67" s="13">
        <x:v>3.55518862706275</x:v>
      </x:c>
      <x:c r="P67" s="173">
        <x:v>0.385951150200604</x:v>
      </x:c>
      <x:c r="Q67" s="13">
        <x:v>4.4116156331484202</x:v>
      </x:c>
      <x:c r="R67" s="173">
        <x:v>0.70269949444944901</x:v>
      </x:c>
      <x:c r="S67" s="13">
        <x:v>2.8408612127979098</x:v>
      </x:c>
      <x:c r="T67" s="173">
        <x:v>0.74715001694110394</x:v>
      </x:c>
      <x:c r="U67" s="13">
        <x:v>0.85642700608566902</x:v>
      </x:c>
      <x:c r="V67" s="173">
        <x:v>0.80171370815315401</x:v>
      </x:c>
      <x:c r="W67" s="13">
        <x:v>1.1846498549431601</x:v>
      </x:c>
      <x:c r="X67" s="173">
        <x:v>0.22300242539228601</x:v>
      </x:c>
      <x:c r="Y67" s="13">
        <x:v>1.90898232822699</x:v>
      </x:c>
      <x:c r="Z67" s="173">
        <x:v>0.28248244286477697</x:v>
      </x:c>
      <x:c r="AA67" s="13">
        <x:v>5.2567329980851003</x:v>
      </x:c>
      <x:c r="AB67" s="173">
        <x:v>0.61948930029476601</x:v>
      </x:c>
      <x:c r="AC67" s="13">
        <x:v>4.07208314314195</x:v>
      </x:c>
      <x:c r="AD67" s="173">
        <x:v>0.65840494751371703</x:v>
      </x:c>
      <x:c r="AE67" s="13">
        <x:v>3.3477506698581201</x:v>
      </x:c>
      <x:c r="AF67" s="173">
        <x:v>0.68085484775137695</x:v>
      </x:c>
      <x:c r="AG67" s="13">
        <x:v>6.1152607699852801</x:v>
      </x:c>
      <x:c r="AH67" s="173">
        <x:v>0.66649722799393596</x:v>
      </x:c>
      <x:c r="AI67" s="13">
        <x:v>8.7220925112082401</x:v>
      </x:c>
      <x:c r="AJ67" s="173">
        <x:v>0.64631383645770502</x:v>
      </x:c>
      <x:c r="AK67" s="13">
        <x:v>8.0946654877017998</x:v>
      </x:c>
      <x:c r="AL67" s="173">
        <x:v>0.79086799255731699</x:v>
      </x:c>
      <x:c r="AM67" s="13">
        <x:v>1.9794047177165199</x:v>
      </x:c>
      <x:c r="AN67" s="173">
        <x:v>1.0342585443568899</x:v>
      </x:c>
      <x:c r="AO67" s="13">
        <x:v>-0.62742702350644397</x:v>
      </x:c>
      <x:c r="AP67" s="173">
        <x:v>1.0213685705211</x:v>
      </x:c>
      <x:c r="AQ67" s="13">
        <x:v>17.1525567032444</x:v>
      </x:c>
      <x:c r="AR67" s="173">
        <x:v>0.88889315767030597</x:v>
      </x:c>
      <x:c r="AS67" s="13">
        <x:v>15.077657567789601</x:v>
      </x:c>
      <x:c r="AT67" s="173">
        <x:v>0.83865433112080001</x:v>
      </x:c>
      <x:c r="AU67" s="13">
        <x:v>20.5244464175396</x:v>
      </x:c>
      <x:c r="AV67" s="173">
        <x:v>1.13942593559342</x:v>
      </x:c>
      <x:c r="AW67" s="13">
        <x:v>3.3718897142951798</x:v>
      </x:c>
      <x:c r="AX67" s="173">
        <x:v>1.4451375396328301</x:v>
      </x:c>
      <x:c r="AY67" s="13">
        <x:v>5.4467888497499803</x:v>
      </x:c>
      <x:c r="AZ67" s="173">
        <x:v>1.4147906381548501</x:v>
      </x:c>
      <x:c r="BA67" s="13">
        <x:v>6.3231855193252704</x:v>
      </x:c>
      <x:c r="BB67" s="173">
        <x:v>0.55627860887521396</x:v>
      </x:c>
      <x:c r="BC67" s="13">
        <x:v>12.334168138988399</x:v>
      </x:c>
      <x:c r="BD67" s="173">
        <x:v>0.69372243017295399</x:v>
      </x:c>
      <x:c r="BE67" s="13">
        <x:v>20.430847296141302</x:v>
      </x:c>
      <x:c r="BF67" s="173">
        <x:v>1.1625726485200401</x:v>
      </x:c>
      <x:c r="BG67" s="13">
        <x:v>14.107661776816</x:v>
      </x:c>
      <x:c r="BH67" s="173">
        <x:v>1.28880605747298</x:v>
      </x:c>
      <x:c r="BI67" s="13">
        <x:v>8.0966791571529004</x:v>
      </x:c>
      <x:c r="BJ67" s="173">
        <x:v>1.3538190326672099</x:v>
      </x:c>
      <x:c r="BK67" s="13">
        <x:v>8.8128318454498</x:v>
      </x:c>
      <x:c r="BL67" s="173">
        <x:v>0.67375813244577198</x:v>
      </x:c>
      <x:c r="BM67" s="13">
        <x:v>23.825327863534199</x:v>
      </x:c>
      <x:c r="BN67" s="173">
        <x:v>0.90683070211869199</x:v>
      </x:c>
      <x:c r="BO67" s="13">
        <x:v>23.550720073461601</x:v>
      </x:c>
      <x:c r="BP67" s="173">
        <x:v>1.3288726994520901</x:v>
      </x:c>
      <x:c r="BQ67" s="13">
        <x:v>14.7378882280118</x:v>
      </x:c>
      <x:c r="BR67" s="173">
        <x:v>1.4899170018447001</x:v>
      </x:c>
      <x:c r="BS67" s="13">
        <x:v>-0.27460779007258701</x:v>
      </x:c>
      <x:c r="BT67" s="173">
        <x:v>1.60880221707149</x:v>
      </x:c>
      <x:c r="BU67" s="13">
        <x:v>4.2292661486975502</x:v>
      </x:c>
      <x:c r="BV67" s="173">
        <x:v>0.52569809580831695</x:v>
      </x:c>
      <x:c r="BW67" s="13">
        <x:v>10.664473422006401</x:v>
      </x:c>
      <x:c r="BX67" s="173">
        <x:v>0.65346594413820802</x:v>
      </x:c>
      <x:c r="BY67" s="13">
        <x:v>16.759736026782299</x:v>
      </x:c>
      <x:c r="BZ67" s="173">
        <x:v>1.1449380461833001</x:v>
      </x:c>
      <x:c r="CA67" s="13">
        <x:v>12.5304698780848</x:v>
      </x:c>
      <x:c r="CB67" s="173">
        <x:v>1.2598577767091499</x:v>
      </x:c>
      <x:c r="CC67" s="13">
        <x:v>6.0952626047759697</x:v>
      </x:c>
      <x:c r="CD67" s="182">
        <x:v>1.31829468243882</x:v>
      </x:c>
    </x:row>
    <x:row r="68" spans="1:82" ht="12.95" customHeight="1" x14ac:dyDescent="0.2">
      <x:c r="A68" s="3" t="s">
        <x:v>440</x:v>
      </x:c>
      <x:c r="B68" s="36">
        <x:v>1</x:v>
      </x:c>
      <x:c r="C68" s="28" t="s">
        <x:v>490</x:v>
      </x:c>
      <x:c r="D68" s="178" t="s">
        <x:v>490</x:v>
      </x:c>
      <x:c r="E68" s="28">
        <x:v>8.0600030886460807</x:v>
      </x:c>
      <x:c r="F68" s="178">
        <x:v>0.83557748798072295</x:v>
      </x:c>
      <x:c r="G68" s="28">
        <x:v>7.2615297646075403</x:v>
      </x:c>
      <x:c r="H68" s="178">
        <x:v>1.0255704711187399</x:v>
      </x:c>
      <x:c r="I68" s="28" t="s">
        <x:v>490</x:v>
      </x:c>
      <x:c r="J68" s="178" t="s">
        <x:v>490</x:v>
      </x:c>
      <x:c r="K68" s="28">
        <x:v>-0.79847332403854099</x:v>
      </x:c>
      <x:c r="L68" s="178">
        <x:v>1.32286980827703</x:v>
      </x:c>
      <x:c r="M68" s="28" t="s">
        <x:v>490</x:v>
      </x:c>
      <x:c r="N68" s="178" t="s">
        <x:v>490</x:v>
      </x:c>
      <x:c r="O68" s="28">
        <x:v>6.3103453339264597</x:v>
      </x:c>
      <x:c r="P68" s="178">
        <x:v>0.81142284387078301</x:v>
      </x:c>
      <x:c r="Q68" s="28">
        <x:v>9.3566885331914698</x:v>
      </x:c>
      <x:c r="R68" s="178">
        <x:v>1.0311080933863599</x:v>
      </x:c>
      <x:c r="S68" s="28" t="s">
        <x:v>490</x:v>
      </x:c>
      <x:c r="T68" s="178" t="s">
        <x:v>490</x:v>
      </x:c>
      <x:c r="U68" s="28">
        <x:v>3.0463431992650101</x:v>
      </x:c>
      <x:c r="V68" s="178">
        <x:v>1.31209410173288</x:v>
      </x:c>
      <x:c r="W68" s="28" t="s">
        <x:v>490</x:v>
      </x:c>
      <x:c r="X68" s="178" t="s">
        <x:v>490</x:v>
      </x:c>
      <x:c r="Y68" s="28">
        <x:v>6.7588743709430803</x:v>
      </x:c>
      <x:c r="Z68" s="178">
        <x:v>0.72115397045187202</x:v>
      </x:c>
      <x:c r="AA68" s="28">
        <x:v>6.4714709078478796</x:v>
      </x:c>
      <x:c r="AB68" s="178">
        <x:v>0.77653312411168796</x:v>
      </x:c>
      <x:c r="AC68" s="28" t="s">
        <x:v>490</x:v>
      </x:c>
      <x:c r="AD68" s="178" t="s">
        <x:v>490</x:v>
      </x:c>
      <x:c r="AE68" s="28">
        <x:v>-0.28740346309520598</x:v>
      </x:c>
      <x:c r="AF68" s="178">
        <x:v>1.0597484333280001</x:v>
      </x:c>
      <x:c r="AG68" s="28" t="s">
        <x:v>490</x:v>
      </x:c>
      <x:c r="AH68" s="178" t="s">
        <x:v>490</x:v>
      </x:c>
      <x:c r="AI68" s="28">
        <x:v>5.6664238948018202</x:v>
      </x:c>
      <x:c r="AJ68" s="178">
        <x:v>0.77651474954127697</x:v>
      </x:c>
      <x:c r="AK68" s="28">
        <x:v>4.6197904517942598</x:v>
      </x:c>
      <x:c r="AL68" s="178">
        <x:v>0.80254604767892401</x:v>
      </x:c>
      <x:c r="AM68" s="28" t="s">
        <x:v>490</x:v>
      </x:c>
      <x:c r="AN68" s="178" t="s">
        <x:v>490</x:v>
      </x:c>
      <x:c r="AO68" s="28">
        <x:v>-1.0466334430075599</x:v>
      </x:c>
      <x:c r="AP68" s="178">
        <x:v>1.11671630905088</x:v>
      </x:c>
      <x:c r="AQ68" s="28" t="s">
        <x:v>490</x:v>
      </x:c>
      <x:c r="AR68" s="178" t="s">
        <x:v>490</x:v>
      </x:c>
      <x:c r="AS68" s="28">
        <x:v>17.307119778387701</x:v>
      </x:c>
      <x:c r="AT68" s="178">
        <x:v>1.1286296771618201</x:v>
      </x:c>
      <x:c r="AU68" s="28">
        <x:v>10.9873308776044</x:v>
      </x:c>
      <x:c r="AV68" s="178">
        <x:v>1.0485878647935101</x:v>
      </x:c>
      <x:c r="AW68" s="28" t="s">
        <x:v>490</x:v>
      </x:c>
      <x:c r="AX68" s="178" t="s">
        <x:v>490</x:v>
      </x:c>
      <x:c r="AY68" s="28">
        <x:v>-6.3197889007833403</x:v>
      </x:c>
      <x:c r="AZ68" s="178">
        <x:v>1.54056530480295</x:v>
      </x:c>
      <x:c r="BA68" s="28" t="s">
        <x:v>490</x:v>
      </x:c>
      <x:c r="BB68" s="178" t="s">
        <x:v>490</x:v>
      </x:c>
      <x:c r="BC68" s="28">
        <x:v>11.7054852025211</x:v>
      </x:c>
      <x:c r="BD68" s="178">
        <x:v>0.90816690465331995</x:v>
      </x:c>
      <x:c r="BE68" s="28">
        <x:v>17.646298282223398</x:v>
      </x:c>
      <x:c r="BF68" s="178">
        <x:v>1.4707180850967601</x:v>
      </x:c>
      <x:c r="BG68" s="28" t="s">
        <x:v>490</x:v>
      </x:c>
      <x:c r="BH68" s="178" t="s">
        <x:v>490</x:v>
      </x:c>
      <x:c r="BI68" s="28">
        <x:v>5.9408130797023198</x:v>
      </x:c>
      <x:c r="BJ68" s="178">
        <x:v>1.72851925431517</x:v>
      </x:c>
      <x:c r="BK68" s="28" t="s">
        <x:v>490</x:v>
      </x:c>
      <x:c r="BL68" s="178" t="s">
        <x:v>490</x:v>
      </x:c>
      <x:c r="BM68" s="28">
        <x:v>21.934676068937598</x:v>
      </x:c>
      <x:c r="BN68" s="178">
        <x:v>1.1965477194074401</x:v>
      </x:c>
      <x:c r="BO68" s="28">
        <x:v>16.894177348696701</x:v>
      </x:c>
      <x:c r="BP68" s="178">
        <x:v>1.28048047870687</x:v>
      </x:c>
      <x:c r="BQ68" s="28" t="s">
        <x:v>490</x:v>
      </x:c>
      <x:c r="BR68" s="178" t="s">
        <x:v>490</x:v>
      </x:c>
      <x:c r="BS68" s="28">
        <x:v>-5.0404987202408797</x:v>
      </x:c>
      <x:c r="BT68" s="178">
        <x:v>1.75252865915753</x:v>
      </x:c>
      <x:c r="BU68" s="28" t="s">
        <x:v>490</x:v>
      </x:c>
      <x:c r="BV68" s="178" t="s">
        <x:v>490</x:v>
      </x:c>
      <x:c r="BW68" s="28">
        <x:v>5.9687685373799804</x:v>
      </x:c>
      <x:c r="BX68" s="178">
        <x:v>0.69025350271083796</x:v>
      </x:c>
      <x:c r="BY68" s="28">
        <x:v>7.6204777624541604</x:v>
      </x:c>
      <x:c r="BZ68" s="178">
        <x:v>1.22679483245529</x:v>
      </x:c>
      <x:c r="CA68" s="28" t="s">
        <x:v>490</x:v>
      </x:c>
      <x:c r="CB68" s="178" t="s">
        <x:v>490</x:v>
      </x:c>
      <x:c r="CC68" s="28">
        <x:v>1.65170922507419</x:v>
      </x:c>
      <x:c r="CD68" s="184">
        <x:v>1.4076489118184199</x:v>
      </x:c>
    </x:row>
    <x:row r="69" spans="1:82" ht="12.95" customHeight="1" x14ac:dyDescent="0.2">
      <x:c r="A69" s="2"/>
      <x:c r="B69" s="37"/>
      <x:c r="C69" s="13" t="s">
        <x:v>2075</x:v>
      </x:c>
      <x:c r="D69" s="173" t="s">
        <x:v>2076</x:v>
      </x:c>
      <x:c r="E69" s="13" t="s">
        <x:v>2077</x:v>
      </x:c>
      <x:c r="F69" s="173" t="s">
        <x:v>2078</x:v>
      </x:c>
      <x:c r="G69" s="13" t="s">
        <x:v>1713</x:v>
      </x:c>
      <x:c r="H69" s="173" t="s">
        <x:v>1714</x:v>
      </x:c>
      <x:c r="I69" s="13" t="s">
        <x:v>2079</x:v>
      </x:c>
      <x:c r="J69" s="173" t="s">
        <x:v>2080</x:v>
      </x:c>
      <x:c r="K69" s="13" t="s">
        <x:v>2081</x:v>
      </x:c>
      <x:c r="L69" s="173" t="s">
        <x:v>2082</x:v>
      </x:c>
      <x:c r="M69" s="13" t="s">
        <x:v>2083</x:v>
      </x:c>
      <x:c r="N69" s="173" t="s">
        <x:v>2084</x:v>
      </x:c>
      <x:c r="O69" s="13" t="s">
        <x:v>2085</x:v>
      </x:c>
      <x:c r="P69" s="173" t="s">
        <x:v>2086</x:v>
      </x:c>
      <x:c r="Q69" s="13" t="s">
        <x:v>1723</x:v>
      </x:c>
      <x:c r="R69" s="173" t="s">
        <x:v>1724</x:v>
      </x:c>
      <x:c r="S69" s="13" t="s">
        <x:v>2087</x:v>
      </x:c>
      <x:c r="T69" s="173" t="s">
        <x:v>2088</x:v>
      </x:c>
      <x:c r="U69" s="13" t="s">
        <x:v>2089</x:v>
      </x:c>
      <x:c r="V69" s="173" t="s">
        <x:v>2090</x:v>
      </x:c>
      <x:c r="W69" s="13" t="s">
        <x:v>2091</x:v>
      </x:c>
      <x:c r="X69" s="173" t="s">
        <x:v>2092</x:v>
      </x:c>
      <x:c r="Y69" s="13" t="s">
        <x:v>2093</x:v>
      </x:c>
      <x:c r="Z69" s="173" t="s">
        <x:v>2094</x:v>
      </x:c>
      <x:c r="AA69" s="13" t="s">
        <x:v>1733</x:v>
      </x:c>
      <x:c r="AB69" s="173" t="s">
        <x:v>1734</x:v>
      </x:c>
      <x:c r="AC69" s="13" t="s">
        <x:v>2095</x:v>
      </x:c>
      <x:c r="AD69" s="173" t="s">
        <x:v>2096</x:v>
      </x:c>
      <x:c r="AE69" s="13" t="s">
        <x:v>2097</x:v>
      </x:c>
      <x:c r="AF69" s="173" t="s">
        <x:v>2098</x:v>
      </x:c>
      <x:c r="AG69" s="13" t="s">
        <x:v>2099</x:v>
      </x:c>
      <x:c r="AH69" s="173" t="s">
        <x:v>2100</x:v>
      </x:c>
      <x:c r="AI69" s="13" t="s">
        <x:v>2101</x:v>
      </x:c>
      <x:c r="AJ69" s="173" t="s">
        <x:v>2102</x:v>
      </x:c>
      <x:c r="AK69" s="13" t="s">
        <x:v>1743</x:v>
      </x:c>
      <x:c r="AL69" s="173" t="s">
        <x:v>1744</x:v>
      </x:c>
      <x:c r="AM69" s="13" t="s">
        <x:v>2103</x:v>
      </x:c>
      <x:c r="AN69" s="173" t="s">
        <x:v>2104</x:v>
      </x:c>
      <x:c r="AO69" s="13" t="s">
        <x:v>2105</x:v>
      </x:c>
      <x:c r="AP69" s="173" t="s">
        <x:v>2106</x:v>
      </x:c>
      <x:c r="AQ69" s="13" t="s">
        <x:v>2107</x:v>
      </x:c>
      <x:c r="AR69" s="173" t="s">
        <x:v>2108</x:v>
      </x:c>
      <x:c r="AS69" s="13" t="s">
        <x:v>2109</x:v>
      </x:c>
      <x:c r="AT69" s="173" t="s">
        <x:v>2110</x:v>
      </x:c>
      <x:c r="AU69" s="13" t="s">
        <x:v>2111</x:v>
      </x:c>
      <x:c r="AV69" s="173" t="s">
        <x:v>2112</x:v>
      </x:c>
      <x:c r="AW69" s="13" t="s">
        <x:v>2113</x:v>
      </x:c>
      <x:c r="AX69" s="173" t="s">
        <x:v>2114</x:v>
      </x:c>
      <x:c r="AY69" s="13" t="s">
        <x:v>2115</x:v>
      </x:c>
      <x:c r="AZ69" s="173" t="s">
        <x:v>2116</x:v>
      </x:c>
      <x:c r="BA69" s="13" t="s">
        <x:v>2117</x:v>
      </x:c>
      <x:c r="BB69" s="173" t="s">
        <x:v>2118</x:v>
      </x:c>
      <x:c r="BC69" s="13" t="s">
        <x:v>2119</x:v>
      </x:c>
      <x:c r="BD69" s="173" t="s">
        <x:v>2120</x:v>
      </x:c>
      <x:c r="BE69" s="13" t="s">
        <x:v>1783</x:v>
      </x:c>
      <x:c r="BF69" s="173" t="s">
        <x:v>1784</x:v>
      </x:c>
      <x:c r="BG69" s="13" t="s">
        <x:v>2121</x:v>
      </x:c>
      <x:c r="BH69" s="173" t="s">
        <x:v>2122</x:v>
      </x:c>
      <x:c r="BI69" s="13" t="s">
        <x:v>2123</x:v>
      </x:c>
      <x:c r="BJ69" s="173" t="s">
        <x:v>2124</x:v>
      </x:c>
      <x:c r="BK69" s="13" t="s">
        <x:v>2125</x:v>
      </x:c>
      <x:c r="BL69" s="173" t="s">
        <x:v>2126</x:v>
      </x:c>
      <x:c r="BM69" s="13" t="s">
        <x:v>2127</x:v>
      </x:c>
      <x:c r="BN69" s="173" t="s">
        <x:v>2128</x:v>
      </x:c>
      <x:c r="BO69" s="13" t="s">
        <x:v>1813</x:v>
      </x:c>
      <x:c r="BP69" s="173" t="s">
        <x:v>1814</x:v>
      </x:c>
      <x:c r="BQ69" s="13" t="s">
        <x:v>2129</x:v>
      </x:c>
      <x:c r="BR69" s="173" t="s">
        <x:v>2130</x:v>
      </x:c>
      <x:c r="BS69" s="13" t="s">
        <x:v>2131</x:v>
      </x:c>
      <x:c r="BT69" s="173" t="s">
        <x:v>2132</x:v>
      </x:c>
      <x:c r="BU69" s="13" t="s">
        <x:v>2133</x:v>
      </x:c>
      <x:c r="BV69" s="173" t="s">
        <x:v>2134</x:v>
      </x:c>
      <x:c r="BW69" s="13" t="s">
        <x:v>2135</x:v>
      </x:c>
      <x:c r="BX69" s="173" t="s">
        <x:v>2136</x:v>
      </x:c>
      <x:c r="BY69" s="13" t="s">
        <x:v>1823</x:v>
      </x:c>
      <x:c r="BZ69" s="173" t="s">
        <x:v>1824</x:v>
      </x:c>
      <x:c r="CA69" s="13" t="s">
        <x:v>2137</x:v>
      </x:c>
      <x:c r="CB69" s="173" t="s">
        <x:v>2138</x:v>
      </x:c>
      <x:c r="CC69" s="13" t="s">
        <x:v>2139</x:v>
      </x:c>
      <x:c r="CD69" s="182" t="s">
        <x:v>2140</x:v>
      </x:c>
    </x:row>
    <x:row r="70" spans="1:82" ht="12.95" customHeight="1" x14ac:dyDescent="0.2">
      <x:c r="A70" s="2" t="s">
        <x:v>367</x:v>
      </x:c>
      <x:c r="B70" s="37">
        <x:v>3</x:v>
      </x:c>
      <x:c r="C70" s="13" t="s">
        <x:v>490</x:v>
      </x:c>
      <x:c r="D70" s="173" t="s">
        <x:v>490</x:v>
      </x:c>
      <x:c r="E70" s="13">
        <x:v>8.8895497006168291</x:v>
      </x:c>
      <x:c r="F70" s="173">
        <x:v>0.89593573136958404</x:v>
      </x:c>
      <x:c r="G70" s="13">
        <x:v>11.0116685814055</x:v>
      </x:c>
      <x:c r="H70" s="173">
        <x:v>0.76107219614173505</x:v>
      </x:c>
      <x:c r="I70" s="13" t="s">
        <x:v>490</x:v>
      </x:c>
      <x:c r="J70" s="173" t="s">
        <x:v>490</x:v>
      </x:c>
      <x:c r="K70" s="13">
        <x:v>2.12211888078863</x:v>
      </x:c>
      <x:c r="L70" s="173">
        <x:v>1.1755559206115</x:v>
      </x:c>
      <x:c r="M70" s="13" t="s">
        <x:v>490</x:v>
      </x:c>
      <x:c r="N70" s="173" t="s">
        <x:v>490</x:v>
      </x:c>
      <x:c r="O70" s="13">
        <x:v>9.7815776350403105</x:v>
      </x:c>
      <x:c r="P70" s="173">
        <x:v>0.77835696787302899</x:v>
      </x:c>
      <x:c r="Q70" s="13">
        <x:v>11.771532164268301</x:v>
      </x:c>
      <x:c r="R70" s="173">
        <x:v>0.79526995307269299</x:v>
      </x:c>
      <x:c r="S70" s="13" t="s">
        <x:v>490</x:v>
      </x:c>
      <x:c r="T70" s="173" t="s">
        <x:v>490</x:v>
      </x:c>
      <x:c r="U70" s="13">
        <x:v>1.9899545292280301</x:v>
      </x:c>
      <x:c r="V70" s="173">
        <x:v>1.1127865328519799</x:v>
      </x:c>
      <x:c r="W70" s="13" t="s">
        <x:v>490</x:v>
      </x:c>
      <x:c r="X70" s="173" t="s">
        <x:v>490</x:v>
      </x:c>
      <x:c r="Y70" s="13">
        <x:v>7.3237485496196104</x:v>
      </x:c>
      <x:c r="Z70" s="173">
        <x:v>0.53438280062485299</x:v>
      </x:c>
      <x:c r="AA70" s="13">
        <x:v>10.655427483203701</x:v>
      </x:c>
      <x:c r="AB70" s="173">
        <x:v>0.70019649454565902</x:v>
      </x:c>
      <x:c r="AC70" s="13" t="s">
        <x:v>490</x:v>
      </x:c>
      <x:c r="AD70" s="173" t="s">
        <x:v>490</x:v>
      </x:c>
      <x:c r="AE70" s="13">
        <x:v>3.33167893358406</x:v>
      </x:c>
      <x:c r="AF70" s="173">
        <x:v>0.88081786345287705</x:v>
      </x:c>
      <x:c r="AG70" s="13" t="s">
        <x:v>490</x:v>
      </x:c>
      <x:c r="AH70" s="173" t="s">
        <x:v>490</x:v>
      </x:c>
      <x:c r="AI70" s="13">
        <x:v>12.1079869996928</x:v>
      </x:c>
      <x:c r="AJ70" s="173">
        <x:v>0.66961819812495005</x:v>
      </x:c>
      <x:c r="AK70" s="13">
        <x:v>17.2046617006839</x:v>
      </x:c>
      <x:c r="AL70" s="173">
        <x:v>0.86251923302707501</x:v>
      </x:c>
      <x:c r="AM70" s="13" t="s">
        <x:v>490</x:v>
      </x:c>
      <x:c r="AN70" s="173" t="s">
        <x:v>490</x:v>
      </x:c>
      <x:c r="AO70" s="13">
        <x:v>5.0966747009911</x:v>
      </x:c>
      <x:c r="AP70" s="173">
        <x:v>1.0919377082057899</x:v>
      </x:c>
      <x:c r="AQ70" s="13" t="s">
        <x:v>490</x:v>
      </x:c>
      <x:c r="AR70" s="173" t="s">
        <x:v>490</x:v>
      </x:c>
      <x:c r="AS70" s="13">
        <x:v>20.7878576128814</x:v>
      </x:c>
      <x:c r="AT70" s="173">
        <x:v>0.81482090059244705</x:v>
      </x:c>
      <x:c r="AU70" s="13">
        <x:v>19.443625805265999</x:v>
      </x:c>
      <x:c r="AV70" s="173">
        <x:v>0.78610438367007396</x:v>
      </x:c>
      <x:c r="AW70" s="13" t="s">
        <x:v>490</x:v>
      </x:c>
      <x:c r="AX70" s="173" t="s">
        <x:v>490</x:v>
      </x:c>
      <x:c r="AY70" s="13">
        <x:v>-1.34423180761549</x:v>
      </x:c>
      <x:c r="AZ70" s="173">
        <x:v>1.13220722576196</x:v>
      </x:c>
      <x:c r="BA70" s="13" t="s">
        <x:v>490</x:v>
      </x:c>
      <x:c r="BB70" s="173" t="s">
        <x:v>490</x:v>
      </x:c>
      <x:c r="BC70" s="13">
        <x:v>17.5962918293929</x:v>
      </x:c>
      <x:c r="BD70" s="173">
        <x:v>0.95832931108488895</x:v>
      </x:c>
      <x:c r="BE70" s="13">
        <x:v>20.400196394434801</x:v>
      </x:c>
      <x:c r="BF70" s="173">
        <x:v>0.92307832547770097</x:v>
      </x:c>
      <x:c r="BG70" s="13" t="s">
        <x:v>490</x:v>
      </x:c>
      <x:c r="BH70" s="173" t="s">
        <x:v>490</x:v>
      </x:c>
      <x:c r="BI70" s="13">
        <x:v>2.8039045650418899</x:v>
      </x:c>
      <x:c r="BJ70" s="173">
        <x:v>1.33058959241802</x:v>
      </x:c>
      <x:c r="BK70" s="13" t="s">
        <x:v>490</x:v>
      </x:c>
      <x:c r="BL70" s="173" t="s">
        <x:v>490</x:v>
      </x:c>
      <x:c r="BM70" s="13">
        <x:v>26.563776462620801</x:v>
      </x:c>
      <x:c r="BN70" s="173">
        <x:v>1.14353377748764</x:v>
      </x:c>
      <x:c r="BO70" s="13">
        <x:v>24.800802564490802</x:v>
      </x:c>
      <x:c r="BP70" s="173">
        <x:v>1.2148757499359799</x:v>
      </x:c>
      <x:c r="BQ70" s="13" t="s">
        <x:v>490</x:v>
      </x:c>
      <x:c r="BR70" s="173" t="s">
        <x:v>490</x:v>
      </x:c>
      <x:c r="BS70" s="13">
        <x:v>-1.7629738981299901</x:v>
      </x:c>
      <x:c r="BT70" s="173">
        <x:v>1.6684101977744099</x:v>
      </x:c>
      <x:c r="BU70" s="13" t="s">
        <x:v>490</x:v>
      </x:c>
      <x:c r="BV70" s="173" t="s">
        <x:v>490</x:v>
      </x:c>
      <x:c r="BW70" s="13">
        <x:v>12.727488793161401</x:v>
      </x:c>
      <x:c r="BX70" s="173">
        <x:v>0.67524133459593005</x:v>
      </x:c>
      <x:c r="BY70" s="13">
        <x:v>13.3017783346728</x:v>
      </x:c>
      <x:c r="BZ70" s="173">
        <x:v>0.78188478482281998</x:v>
      </x:c>
      <x:c r="CA70" s="13" t="s">
        <x:v>490</x:v>
      </x:c>
      <x:c r="CB70" s="173" t="s">
        <x:v>490</x:v>
      </x:c>
      <x:c r="CC70" s="13">
        <x:v>0.57428954151137601</x:v>
      </x:c>
      <x:c r="CD70" s="182">
        <x:v>1.0330995482935399</x:v>
      </x:c>
    </x:row>
    <x:row r="71" spans="1:82" ht="12.95" customHeight="1" x14ac:dyDescent="0.2">
      <x:c r="A71" s="2" t="s">
        <x:v>370</x:v>
      </x:c>
      <x:c r="B71" s="37">
        <x:v>3</x:v>
      </x:c>
      <x:c r="C71" s="13">
        <x:v>4.4333942726037696</x:v>
      </x:c>
      <x:c r="D71" s="173">
        <x:v>0.51609183172955397</x:v>
      </x:c>
      <x:c r="E71" s="13">
        <x:v>6.0450867034726103</x:v>
      </x:c>
      <x:c r="F71" s="173">
        <x:v>0.648652336661108</x:v>
      </x:c>
      <x:c r="G71" s="13">
        <x:v>6.1675516731379201</x:v>
      </x:c>
      <x:c r="H71" s="173">
        <x:v>0.71391899493817901</x:v>
      </x:c>
      <x:c r="I71" s="13">
        <x:v>1.73415740053416</x:v>
      </x:c>
      <x:c r="J71" s="173">
        <x:v>0.880926279612265</x:v>
      </x:c>
      <x:c r="K71" s="13">
        <x:v>0.12246496966531201</x:v>
      </x:c>
      <x:c r="L71" s="173">
        <x:v>0.96458809094320397</x:v>
      </x:c>
      <x:c r="M71" s="13">
        <x:v>8.0954410956313492</x:v>
      </x:c>
      <x:c r="N71" s="173">
        <x:v>0.88311786139320503</x:v>
      </x:c>
      <x:c r="O71" s="13">
        <x:v>7.1770780232292397</x:v>
      </x:c>
      <x:c r="P71" s="173">
        <x:v>0.65587343926853203</x:v>
      </x:c>
      <x:c r="Q71" s="13">
        <x:v>8.6336962796547105</x:v>
      </x:c>
      <x:c r="R71" s="173">
        <x:v>0.71475279335122699</x:v>
      </x:c>
      <x:c r="S71" s="13">
        <x:v>0.53825518402335404</x:v>
      </x:c>
      <x:c r="T71" s="173">
        <x:v>1.1361200256641399</x:v>
      </x:c>
      <x:c r="U71" s="13">
        <x:v>1.4566182564254699</x:v>
      </x:c>
      <x:c r="V71" s="173">
        <x:v>0.97007294774223796</x:v>
      </x:c>
      <x:c r="W71" s="13">
        <x:v>3.4850186749452701</x:v>
      </x:c>
      <x:c r="X71" s="173">
        <x:v>0.57502004962217301</x:v>
      </x:c>
      <x:c r="Y71" s="13">
        <x:v>9.7420994846626705</x:v>
      </x:c>
      <x:c r="Z71" s="173">
        <x:v>1.00859777259187</x:v>
      </x:c>
      <x:c r="AA71" s="13">
        <x:v>4.4572921620822603</x:v>
      </x:c>
      <x:c r="AB71" s="173">
        <x:v>0.57390910209326795</x:v>
      </x:c>
      <x:c r="AC71" s="13">
        <x:v>0.97227348713698603</x:v>
      </x:c>
      <x:c r="AD71" s="173">
        <x:v>0.81241597407546495</x:v>
      </x:c>
      <x:c r="AE71" s="13">
        <x:v>-5.28480732258042</x:v>
      </x:c>
      <x:c r="AF71" s="173">
        <x:v>1.16044867372184</x:v>
      </x:c>
      <x:c r="AG71" s="13">
        <x:v>5.0688024076711597</x:v>
      </x:c>
      <x:c r="AH71" s="173">
        <x:v>0.59881492888696797</x:v>
      </x:c>
      <x:c r="AI71" s="13">
        <x:v>5.8213028138873</x:v>
      </x:c>
      <x:c r="AJ71" s="173">
        <x:v>0.63691492492653301</x:v>
      </x:c>
      <x:c r="AK71" s="13">
        <x:v>4.9711544601365798</x:v>
      </x:c>
      <x:c r="AL71" s="173">
        <x:v>0.53888628032723895</x:v>
      </x:c>
      <x:c r="AM71" s="13">
        <x:v>-9.7647947534588803E-2</x:v>
      </x:c>
      <x:c r="AN71" s="173">
        <x:v>0.805591547983736</x:v>
      </x:c>
      <x:c r="AO71" s="13">
        <x:v>-0.85014835375072495</x:v>
      </x:c>
      <x:c r="AP71" s="173">
        <x:v>0.83430153105403004</x:v>
      </x:c>
      <x:c r="AQ71" s="13">
        <x:v>10.977682026147599</x:v>
      </x:c>
      <x:c r="AR71" s="173">
        <x:v>1.11177288330941</x:v>
      </x:c>
      <x:c r="AS71" s="13">
        <x:v>8.0210067334569892</x:v>
      </x:c>
      <x:c r="AT71" s="173">
        <x:v>0.80315952596783402</x:v>
      </x:c>
      <x:c r="AU71" s="13">
        <x:v>15.2996786305625</x:v>
      </x:c>
      <x:c r="AV71" s="173">
        <x:v>1.02481208988516</x:v>
      </x:c>
      <x:c r="AW71" s="13">
        <x:v>4.3219966044149203</x:v>
      </x:c>
      <x:c r="AX71" s="173">
        <x:v>1.51204456403802</x:v>
      </x:c>
      <x:c r="AY71" s="13">
        <x:v>7.2786718971054798</x:v>
      </x:c>
      <x:c r="AZ71" s="173">
        <x:v>1.3020388026966301</x:v>
      </x:c>
      <x:c r="BA71" s="13">
        <x:v>7.7921289310958199</x:v>
      </x:c>
      <x:c r="BB71" s="173">
        <x:v>0.842786405599804</x:v>
      </x:c>
      <x:c r="BC71" s="13">
        <x:v>5.7126353527636002</x:v>
      </x:c>
      <x:c r="BD71" s="173">
        <x:v>0.72116499590275995</x:v>
      </x:c>
      <x:c r="BE71" s="13">
        <x:v>13.7116568416542</x:v>
      </x:c>
      <x:c r="BF71" s="173">
        <x:v>1.0186924261113099</x:v>
      </x:c>
      <x:c r="BG71" s="13">
        <x:v>5.9195279105583403</x:v>
      </x:c>
      <x:c r="BH71" s="173">
        <x:v>1.3221282783755799</x:v>
      </x:c>
      <x:c r="BI71" s="13">
        <x:v>7.9990214888905697</x:v>
      </x:c>
      <x:c r="BJ71" s="173">
        <x:v>1.2481238761965801</x:v>
      </x:c>
      <x:c r="BK71" s="13">
        <x:v>10.4141395081573</x:v>
      </x:c>
      <x:c r="BL71" s="173">
        <x:v>1.19100926036835</x:v>
      </x:c>
      <x:c r="BM71" s="13">
        <x:v>9.0070287725396696</x:v>
      </x:c>
      <x:c r="BN71" s="173">
        <x:v>0.86517314175340698</x:v>
      </x:c>
      <x:c r="BO71" s="13">
        <x:v>17.2401882631655</x:v>
      </x:c>
      <x:c r="BP71" s="173">
        <x:v>1.2344781462600301</x:v>
      </x:c>
      <x:c r="BQ71" s="13">
        <x:v>6.8260487550081503</x:v>
      </x:c>
      <x:c r="BR71" s="173">
        <x:v>1.7153540019123601</x:v>
      </x:c>
      <x:c r="BS71" s="13">
        <x:v>8.2331594906258108</x:v>
      </x:c>
      <x:c r="BT71" s="173">
        <x:v>1.50746836079735</x:v>
      </x:c>
      <x:c r="BU71" s="13">
        <x:v>4.2836492989207899</x:v>
      </x:c>
      <x:c r="BV71" s="173">
        <x:v>0.74169500779408404</x:v>
      </x:c>
      <x:c r="BW71" s="13">
        <x:v>6.2301990720477898</x:v>
      </x:c>
      <x:c r="BX71" s="173">
        <x:v>0.74333876989222103</x:v>
      </x:c>
      <x:c r="BY71" s="13">
        <x:v>11.860236503484099</x:v>
      </x:c>
      <x:c r="BZ71" s="173">
        <x:v>1.2564884655114501</x:v>
      </x:c>
      <x:c r="CA71" s="13">
        <x:v>7.5765872045633298</x:v>
      </x:c>
      <x:c r="CB71" s="173">
        <x:v>1.4590663962102599</x:v>
      </x:c>
      <x:c r="CC71" s="13">
        <x:v>5.63003743143633</x:v>
      </x:c>
      <x:c r="CD71" s="182">
        <x:v>1.45990266483359</x:v>
      </x:c>
    </x:row>
    <x:row r="72" spans="1:82" ht="12.95" customHeight="1" x14ac:dyDescent="0.2">
      <x:c r="A72" s="2" t="s">
        <x:v>389</x:v>
      </x:c>
      <x:c r="B72" s="37">
        <x:v>3</x:v>
      </x:c>
      <x:c r="C72" s="13" t="s">
        <x:v>490</x:v>
      </x:c>
      <x:c r="D72" s="173" t="s">
        <x:v>490</x:v>
      </x:c>
      <x:c r="E72" s="13">
        <x:v>5.22067172902306</x:v>
      </x:c>
      <x:c r="F72" s="173">
        <x:v>0.45562568550167998</x:v>
      </x:c>
      <x:c r="G72" s="13">
        <x:v>5.7275408238015899</x:v>
      </x:c>
      <x:c r="H72" s="173">
        <x:v>0.51379300418674201</x:v>
      </x:c>
      <x:c r="I72" s="13" t="s">
        <x:v>490</x:v>
      </x:c>
      <x:c r="J72" s="173" t="s">
        <x:v>490</x:v>
      </x:c>
      <x:c r="K72" s="13">
        <x:v>0.50686909477852804</x:v>
      </x:c>
      <x:c r="L72" s="173">
        <x:v>0.68671538241116503</x:v>
      </x:c>
      <x:c r="M72" s="13" t="s">
        <x:v>490</x:v>
      </x:c>
      <x:c r="N72" s="173" t="s">
        <x:v>490</x:v>
      </x:c>
      <x:c r="O72" s="13">
        <x:v>5.3287738550626003</x:v>
      </x:c>
      <x:c r="P72" s="173">
        <x:v>0.44724251855652902</x:v>
      </x:c>
      <x:c r="Q72" s="13">
        <x:v>6.7169846767211796</x:v>
      </x:c>
      <x:c r="R72" s="173">
        <x:v>0.50579703677715304</x:v>
      </x:c>
      <x:c r="S72" s="13" t="s">
        <x:v>490</x:v>
      </x:c>
      <x:c r="T72" s="173" t="s">
        <x:v>490</x:v>
      </x:c>
      <x:c r="U72" s="13">
        <x:v>1.38821082165859</x:v>
      </x:c>
      <x:c r="V72" s="173">
        <x:v>0.67517146919677795</x:v>
      </x:c>
      <x:c r="W72" s="13" t="s">
        <x:v>490</x:v>
      </x:c>
      <x:c r="X72" s="173" t="s">
        <x:v>490</x:v>
      </x:c>
      <x:c r="Y72" s="13">
        <x:v>3.2336893107059699</x:v>
      </x:c>
      <x:c r="Z72" s="173">
        <x:v>0.36611453561472102</x:v>
      </x:c>
      <x:c r="AA72" s="13">
        <x:v>3.3040294982359502</x:v>
      </x:c>
      <x:c r="AB72" s="173">
        <x:v>0.36316987698980102</x:v>
      </x:c>
      <x:c r="AC72" s="13" t="s">
        <x:v>490</x:v>
      </x:c>
      <x:c r="AD72" s="173" t="s">
        <x:v>490</x:v>
      </x:c>
      <x:c r="AE72" s="13">
        <x:v>7.0340187529970996E-2</x:v>
      </x:c>
      <x:c r="AF72" s="173">
        <x:v>0.51568615721305699</x:v>
      </x:c>
      <x:c r="AG72" s="13" t="s">
        <x:v>490</x:v>
      </x:c>
      <x:c r="AH72" s="173" t="s">
        <x:v>490</x:v>
      </x:c>
      <x:c r="AI72" s="13">
        <x:v>7.1675291836781296</x:v>
      </x:c>
      <x:c r="AJ72" s="173">
        <x:v>0.45724484873195098</x:v>
      </x:c>
      <x:c r="AK72" s="13">
        <x:v>10.770696953356</x:v>
      </x:c>
      <x:c r="AL72" s="173">
        <x:v>0.61395335855854405</x:v>
      </x:c>
      <x:c r="AM72" s="13" t="s">
        <x:v>490</x:v>
      </x:c>
      <x:c r="AN72" s="173" t="s">
        <x:v>490</x:v>
      </x:c>
      <x:c r="AO72" s="13">
        <x:v>3.6031677696779001</x:v>
      </x:c>
      <x:c r="AP72" s="173">
        <x:v>0.76551393075320395</x:v>
      </x:c>
      <x:c r="AQ72" s="13" t="s">
        <x:v>490</x:v>
      </x:c>
      <x:c r="AR72" s="173" t="s">
        <x:v>490</x:v>
      </x:c>
      <x:c r="AS72" s="13">
        <x:v>11.8499185481511</x:v>
      </x:c>
      <x:c r="AT72" s="173">
        <x:v>0.69915481482576103</x:v>
      </x:c>
      <x:c r="AU72" s="13">
        <x:v>15.004870729892501</x:v>
      </x:c>
      <x:c r="AV72" s="173">
        <x:v>0.72668706842375397</x:v>
      </x:c>
      <x:c r="AW72" s="13" t="s">
        <x:v>490</x:v>
      </x:c>
      <x:c r="AX72" s="173" t="s">
        <x:v>490</x:v>
      </x:c>
      <x:c r="AY72" s="13">
        <x:v>3.1549521817414199</x:v>
      </x:c>
      <x:c r="AZ72" s="173">
        <x:v>1.00841040777471</x:v>
      </x:c>
      <x:c r="BA72" s="13" t="s">
        <x:v>490</x:v>
      </x:c>
      <x:c r="BB72" s="173" t="s">
        <x:v>490</x:v>
      </x:c>
      <x:c r="BC72" s="13">
        <x:v>12.779949326917199</x:v>
      </x:c>
      <x:c r="BD72" s="173">
        <x:v>0.66004839732638898</x:v>
      </x:c>
      <x:c r="BE72" s="13">
        <x:v>15.6485059701662</x:v>
      </x:c>
      <x:c r="BF72" s="173">
        <x:v>0.81412036667330701</x:v>
      </x:c>
      <x:c r="BG72" s="13" t="s">
        <x:v>490</x:v>
      </x:c>
      <x:c r="BH72" s="173" t="s">
        <x:v>490</x:v>
      </x:c>
      <x:c r="BI72" s="13">
        <x:v>2.86855664324897</x:v>
      </x:c>
      <x:c r="BJ72" s="173">
        <x:v>1.0480724489487401</x:v>
      </x:c>
      <x:c r="BK72" s="13" t="s">
        <x:v>490</x:v>
      </x:c>
      <x:c r="BL72" s="173" t="s">
        <x:v>490</x:v>
      </x:c>
      <x:c r="BM72" s="13">
        <x:v>25.968263376167201</x:v>
      </x:c>
      <x:c r="BN72" s="173">
        <x:v>0.87084415557329897</x:v>
      </x:c>
      <x:c r="BO72" s="13">
        <x:v>24.972652531480701</x:v>
      </x:c>
      <x:c r="BP72" s="173">
        <x:v>0.90269292522385702</x:v>
      </x:c>
      <x:c r="BQ72" s="13" t="s">
        <x:v>490</x:v>
      </x:c>
      <x:c r="BR72" s="173" t="s">
        <x:v>490</x:v>
      </x:c>
      <x:c r="BS72" s="13">
        <x:v>-0.99561084468652095</x:v>
      </x:c>
      <x:c r="BT72" s="173">
        <x:v>1.25428228901846</x:v>
      </x:c>
      <x:c r="BU72" s="13" t="s">
        <x:v>490</x:v>
      </x:c>
      <x:c r="BV72" s="173" t="s">
        <x:v>490</x:v>
      </x:c>
      <x:c r="BW72" s="13">
        <x:v>19.750192503768801</x:v>
      </x:c>
      <x:c r="BX72" s="173">
        <x:v>0.88591876034872996</x:v>
      </x:c>
      <x:c r="BY72" s="13">
        <x:v>29.464880964011599</x:v>
      </x:c>
      <x:c r="BZ72" s="173">
        <x:v>1.03021926046856</x:v>
      </x:c>
      <x:c r="CA72" s="13" t="s">
        <x:v>490</x:v>
      </x:c>
      <x:c r="CB72" s="173" t="s">
        <x:v>490</x:v>
      </x:c>
      <x:c r="CC72" s="13">
        <x:v>9.7146884602427797</x:v>
      </x:c>
      <x:c r="CD72" s="182">
        <x:v>1.3587508140119799</x:v>
      </x:c>
    </x:row>
    <x:row r="73" spans="1:82" ht="12.95" customHeight="1" x14ac:dyDescent="0.2">
      <x:c r="A73" s="2" t="s">
        <x:v>396</x:v>
      </x:c>
      <x:c r="B73" s="37">
        <x:v>3</x:v>
      </x:c>
      <x:c r="C73" s="13" t="s">
        <x:v>490</x:v>
      </x:c>
      <x:c r="D73" s="173" t="s">
        <x:v>490</x:v>
      </x:c>
      <x:c r="E73" s="13">
        <x:v>6.7404135555423998</x:v>
      </x:c>
      <x:c r="F73" s="173">
        <x:v>0.59887707843069604</x:v>
      </x:c>
      <x:c r="G73" s="13">
        <x:v>15.1055796327334</x:v>
      </x:c>
      <x:c r="H73" s="173">
        <x:v>0.91889854284821104</x:v>
      </x:c>
      <x:c r="I73" s="13" t="s">
        <x:v>490</x:v>
      </x:c>
      <x:c r="J73" s="173" t="s">
        <x:v>490</x:v>
      </x:c>
      <x:c r="K73" s="13">
        <x:v>8.3651660771910201</x:v>
      </x:c>
      <x:c r="L73" s="173">
        <x:v>1.0968264617150001</x:v>
      </x:c>
      <x:c r="M73" s="13" t="s">
        <x:v>490</x:v>
      </x:c>
      <x:c r="N73" s="173" t="s">
        <x:v>490</x:v>
      </x:c>
      <x:c r="O73" s="13">
        <x:v>5.6869606850124201</x:v>
      </x:c>
      <x:c r="P73" s="173">
        <x:v>0.56743724119915295</x:v>
      </x:c>
      <x:c r="Q73" s="13">
        <x:v>12.4374630257623</x:v>
      </x:c>
      <x:c r="R73" s="173">
        <x:v>0.93404665441176604</x:v>
      </x:c>
      <x:c r="S73" s="13" t="s">
        <x:v>490</x:v>
      </x:c>
      <x:c r="T73" s="173" t="s">
        <x:v>490</x:v>
      </x:c>
      <x:c r="U73" s="13">
        <x:v>6.7505023407498799</x:v>
      </x:c>
      <x:c r="V73" s="173">
        <x:v>1.09289897763587</x:v>
      </x:c>
      <x:c r="W73" s="13" t="s">
        <x:v>490</x:v>
      </x:c>
      <x:c r="X73" s="173" t="s">
        <x:v>490</x:v>
      </x:c>
      <x:c r="Y73" s="13">
        <x:v>3.3746997383718802</x:v>
      </x:c>
      <x:c r="Z73" s="173">
        <x:v>0.46285575555733299</x:v>
      </x:c>
      <x:c r="AA73" s="13">
        <x:v>12.752284554394301</x:v>
      </x:c>
      <x:c r="AB73" s="173">
        <x:v>0.87664653584319996</x:v>
      </x:c>
      <x:c r="AC73" s="13" t="s">
        <x:v>490</x:v>
      </x:c>
      <x:c r="AD73" s="173" t="s">
        <x:v>490</x:v>
      </x:c>
      <x:c r="AE73" s="13">
        <x:v>9.3775848160223791</x:v>
      </x:c>
      <x:c r="AF73" s="173">
        <x:v>0.99133475640594404</x:v>
      </x:c>
      <x:c r="AG73" s="13" t="s">
        <x:v>490</x:v>
      </x:c>
      <x:c r="AH73" s="173" t="s">
        <x:v>490</x:v>
      </x:c>
      <x:c r="AI73" s="13">
        <x:v>5.2519048614585104</x:v>
      </x:c>
      <x:c r="AJ73" s="173">
        <x:v>0.52300121946730305</x:v>
      </x:c>
      <x:c r="AK73" s="13">
        <x:v>14.8218051205344</x:v>
      </x:c>
      <x:c r="AL73" s="173">
        <x:v>0.97296652257752803</x:v>
      </x:c>
      <x:c r="AM73" s="13" t="s">
        <x:v>490</x:v>
      </x:c>
      <x:c r="AN73" s="173" t="s">
        <x:v>490</x:v>
      </x:c>
      <x:c r="AO73" s="13">
        <x:v>9.5699002590759203</x:v>
      </x:c>
      <x:c r="AP73" s="173">
        <x:v>1.10462397657343</x:v>
      </x:c>
      <x:c r="AQ73" s="13" t="s">
        <x:v>490</x:v>
      </x:c>
      <x:c r="AR73" s="173" t="s">
        <x:v>490</x:v>
      </x:c>
      <x:c r="AS73" s="13">
        <x:v>11.512205368715399</x:v>
      </x:c>
      <x:c r="AT73" s="173">
        <x:v>0.89731459084285603</x:v>
      </x:c>
      <x:c r="AU73" s="13">
        <x:v>18.4679985278147</x:v>
      </x:c>
      <x:c r="AV73" s="173">
        <x:v>0.99239427157618798</x:v>
      </x:c>
      <x:c r="AW73" s="13" t="s">
        <x:v>490</x:v>
      </x:c>
      <x:c r="AX73" s="173" t="s">
        <x:v>490</x:v>
      </x:c>
      <x:c r="AY73" s="13">
        <x:v>6.9557931590993798</x:v>
      </x:c>
      <x:c r="AZ73" s="173">
        <x:v>1.3379162399779401</x:v>
      </x:c>
      <x:c r="BA73" s="13" t="s">
        <x:v>490</x:v>
      </x:c>
      <x:c r="BB73" s="173" t="s">
        <x:v>490</x:v>
      </x:c>
      <x:c r="BC73" s="13">
        <x:v>13.450776408663801</x:v>
      </x:c>
      <x:c r="BD73" s="173">
        <x:v>0.86315520891586295</x:v>
      </x:c>
      <x:c r="BE73" s="13">
        <x:v>17.652688504226401</x:v>
      </x:c>
      <x:c r="BF73" s="173">
        <x:v>1.0577724535681201</x:v>
      </x:c>
      <x:c r="BG73" s="13" t="s">
        <x:v>490</x:v>
      </x:c>
      <x:c r="BH73" s="173" t="s">
        <x:v>490</x:v>
      </x:c>
      <x:c r="BI73" s="13">
        <x:v>4.20191209556255</x:v>
      </x:c>
      <x:c r="BJ73" s="173">
        <x:v>1.36525436392128</x:v>
      </x:c>
      <x:c r="BK73" s="13" t="s">
        <x:v>490</x:v>
      </x:c>
      <x:c r="BL73" s="173" t="s">
        <x:v>490</x:v>
      </x:c>
      <x:c r="BM73" s="13">
        <x:v>20.027802578577401</x:v>
      </x:c>
      <x:c r="BN73" s="173">
        <x:v>0.95379041434866096</x:v>
      </x:c>
      <x:c r="BO73" s="13">
        <x:v>14.305430229242299</x:v>
      </x:c>
      <x:c r="BP73" s="173">
        <x:v>0.88841060131752303</x:v>
      </x:c>
      <x:c r="BQ73" s="13" t="s">
        <x:v>490</x:v>
      </x:c>
      <x:c r="BR73" s="173" t="s">
        <x:v>490</x:v>
      </x:c>
      <x:c r="BS73" s="13">
        <x:v>-5.7223723493350303</x:v>
      </x:c>
      <x:c r="BT73" s="173">
        <x:v>1.30345293395533</x:v>
      </x:c>
      <x:c r="BU73" s="13" t="s">
        <x:v>490</x:v>
      </x:c>
      <x:c r="BV73" s="173" t="s">
        <x:v>490</x:v>
      </x:c>
      <x:c r="BW73" s="13">
        <x:v>11.4264638580742</x:v>
      </x:c>
      <x:c r="BX73" s="173">
        <x:v>0.733164750503977</x:v>
      </x:c>
      <x:c r="BY73" s="13">
        <x:v>8.8026796075395808</x:v>
      </x:c>
      <x:c r="BZ73" s="173">
        <x:v>0.78901268313717499</x:v>
      </x:c>
      <x:c r="CA73" s="13" t="s">
        <x:v>490</x:v>
      </x:c>
      <x:c r="CB73" s="173" t="s">
        <x:v>490</x:v>
      </x:c>
      <x:c r="CC73" s="13">
        <x:v>-2.62378425053465</x:v>
      </x:c>
      <x:c r="CD73" s="182">
        <x:v>1.0770661843790701</x:v>
      </x:c>
    </x:row>
    <x:row r="74" spans="1:82" ht="12.95" customHeight="1" x14ac:dyDescent="0.2">
      <x:c r="A74" s="2" t="s">
        <x:v>400</x:v>
      </x:c>
      <x:c r="B74" s="37">
        <x:v>3</x:v>
      </x:c>
      <x:c r="C74" s="13" t="s">
        <x:v>490</x:v>
      </x:c>
      <x:c r="D74" s="173" t="s">
        <x:v>490</x:v>
      </x:c>
      <x:c r="E74" s="13">
        <x:v>2.8704033633686201</x:v>
      </x:c>
      <x:c r="F74" s="173">
        <x:v>0.27414129218782102</x:v>
      </x:c>
      <x:c r="G74" s="13">
        <x:v>4.36023848682626</x:v>
      </x:c>
      <x:c r="H74" s="173">
        <x:v>0.41398040021825599</x:v>
      </x:c>
      <x:c r="I74" s="13" t="s">
        <x:v>490</x:v>
      </x:c>
      <x:c r="J74" s="173" t="s">
        <x:v>490</x:v>
      </x:c>
      <x:c r="K74" s="13">
        <x:v>1.4898351234576399</x:v>
      </x:c>
      <x:c r="L74" s="173">
        <x:v>0.49652111722189202</x:v>
      </x:c>
      <x:c r="M74" s="13" t="s">
        <x:v>490</x:v>
      </x:c>
      <x:c r="N74" s="173" t="s">
        <x:v>490</x:v>
      </x:c>
      <x:c r="O74" s="13">
        <x:v>3.16365330639311</x:v>
      </x:c>
      <x:c r="P74" s="173">
        <x:v>0.30365669730626499</x:v>
      </x:c>
      <x:c r="Q74" s="13">
        <x:v>5.7580409167210904</x:v>
      </x:c>
      <x:c r="R74" s="173">
        <x:v>0.49645725878985802</x:v>
      </x:c>
      <x:c r="S74" s="13" t="s">
        <x:v>490</x:v>
      </x:c>
      <x:c r="T74" s="173" t="s">
        <x:v>490</x:v>
      </x:c>
      <x:c r="U74" s="13">
        <x:v>2.5943876103279799</x:v>
      </x:c>
      <x:c r="V74" s="173">
        <x:v>0.58195979210258897</x:v>
      </x:c>
      <x:c r="W74" s="13" t="s">
        <x:v>490</x:v>
      </x:c>
      <x:c r="X74" s="173" t="s">
        <x:v>490</x:v>
      </x:c>
      <x:c r="Y74" s="13">
        <x:v>3.8717082345357099</x:v>
      </x:c>
      <x:c r="Z74" s="173">
        <x:v>0.33630227169074101</x:v>
      </x:c>
      <x:c r="AA74" s="13">
        <x:v>4.8052446096259001</x:v>
      </x:c>
      <x:c r="AB74" s="173">
        <x:v>0.41694925599302302</x:v>
      </x:c>
      <x:c r="AC74" s="13" t="s">
        <x:v>490</x:v>
      </x:c>
      <x:c r="AD74" s="173" t="s">
        <x:v>490</x:v>
      </x:c>
      <x:c r="AE74" s="13">
        <x:v>0.93353637509019505</x:v>
      </x:c>
      <x:c r="AF74" s="173">
        <x:v>0.53567331464007795</x:v>
      </x:c>
      <x:c r="AG74" s="13" t="s">
        <x:v>490</x:v>
      </x:c>
      <x:c r="AH74" s="173" t="s">
        <x:v>490</x:v>
      </x:c>
      <x:c r="AI74" s="13">
        <x:v>3.8346738765953798</x:v>
      </x:c>
      <x:c r="AJ74" s="173">
        <x:v>0.290283821285994</x:v>
      </x:c>
      <x:c r="AK74" s="13">
        <x:v>6.4010764590641402</x:v>
      </x:c>
      <x:c r="AL74" s="173">
        <x:v>0.53961653620114403</x:v>
      </x:c>
      <x:c r="AM74" s="13" t="s">
        <x:v>490</x:v>
      </x:c>
      <x:c r="AN74" s="173" t="s">
        <x:v>490</x:v>
      </x:c>
      <x:c r="AO74" s="13">
        <x:v>2.56640258246876</x:v>
      </x:c>
      <x:c r="AP74" s="173">
        <x:v>0.61274032268336998</x:v>
      </x:c>
      <x:c r="AQ74" s="13" t="s">
        <x:v>490</x:v>
      </x:c>
      <x:c r="AR74" s="173" t="s">
        <x:v>490</x:v>
      </x:c>
      <x:c r="AS74" s="13">
        <x:v>7.3633041279616904</x:v>
      </x:c>
      <x:c r="AT74" s="173">
        <x:v>0.44987401527174797</x:v>
      </x:c>
      <x:c r="AU74" s="13">
        <x:v>17.1191723054426</x:v>
      </x:c>
      <x:c r="AV74" s="173">
        <x:v>0.71346402015547505</x:v>
      </x:c>
      <x:c r="AW74" s="13" t="s">
        <x:v>490</x:v>
      </x:c>
      <x:c r="AX74" s="173" t="s">
        <x:v>490</x:v>
      </x:c>
      <x:c r="AY74" s="13">
        <x:v>9.7558681774808793</x:v>
      </x:c>
      <x:c r="AZ74" s="173">
        <x:v>0.84345571174373901</x:v>
      </x:c>
      <x:c r="BA74" s="13" t="s">
        <x:v>490</x:v>
      </x:c>
      <x:c r="BB74" s="173" t="s">
        <x:v>490</x:v>
      </x:c>
      <x:c r="BC74" s="13">
        <x:v>3.8187753103881201</x:v>
      </x:c>
      <x:c r="BD74" s="173">
        <x:v>0.30032319809423202</x:v>
      </x:c>
      <x:c r="BE74" s="13">
        <x:v>7.07283065760355</x:v>
      </x:c>
      <x:c r="BF74" s="173">
        <x:v>0.55367283537613599</x:v>
      </x:c>
      <x:c r="BG74" s="13" t="s">
        <x:v>490</x:v>
      </x:c>
      <x:c r="BH74" s="173" t="s">
        <x:v>490</x:v>
      </x:c>
      <x:c r="BI74" s="13">
        <x:v>3.2540553472154299</x:v>
      </x:c>
      <x:c r="BJ74" s="173">
        <x:v>0.629879061365749</x:v>
      </x:c>
      <x:c r="BK74" s="13" t="s">
        <x:v>490</x:v>
      </x:c>
      <x:c r="BL74" s="173" t="s">
        <x:v>490</x:v>
      </x:c>
      <x:c r="BM74" s="13">
        <x:v>17.8425601926124</x:v>
      </x:c>
      <x:c r="BN74" s="173">
        <x:v>0.88855334113794004</x:v>
      </x:c>
      <x:c r="BO74" s="13">
        <x:v>17.575738502918899</x:v>
      </x:c>
      <x:c r="BP74" s="173">
        <x:v>0.78353479775591495</x:v>
      </x:c>
      <x:c r="BQ74" s="13" t="s">
        <x:v>490</x:v>
      </x:c>
      <x:c r="BR74" s="173" t="s">
        <x:v>490</x:v>
      </x:c>
      <x:c r="BS74" s="13">
        <x:v>-0.26682168969358599</x:v>
      </x:c>
      <x:c r="BT74" s="173">
        <x:v>1.18467456262967</x:v>
      </x:c>
      <x:c r="BU74" s="13" t="s">
        <x:v>490</x:v>
      </x:c>
      <x:c r="BV74" s="173" t="s">
        <x:v>490</x:v>
      </x:c>
      <x:c r="BW74" s="13">
        <x:v>23.5247279546948</x:v>
      </x:c>
      <x:c r="BX74" s="173">
        <x:v>0.85337005342047501</x:v>
      </x:c>
      <x:c r="BY74" s="13">
        <x:v>19.335695759105299</x:v>
      </x:c>
      <x:c r="BZ74" s="173">
        <x:v>0.74120687462993995</x:v>
      </x:c>
      <x:c r="CA74" s="13" t="s">
        <x:v>490</x:v>
      </x:c>
      <x:c r="CB74" s="173" t="s">
        <x:v>490</x:v>
      </x:c>
      <x:c r="CC74" s="13">
        <x:v>-4.1890321955894398</x:v>
      </x:c>
      <x:c r="CD74" s="182">
        <x:v>1.13032211297203</x:v>
      </x:c>
    </x:row>
    <x:row r="75" spans="1:82" ht="12.95" customHeight="1" x14ac:dyDescent="0.2">
      <x:c r="A75" s="3" t="s">
        <x:v>401</x:v>
      </x:c>
      <x:c r="B75" s="180">
        <x:v>3</x:v>
      </x:c>
      <x:c r="C75" s="28" t="s">
        <x:v>490</x:v>
      </x:c>
      <x:c r="D75" s="178" t="s">
        <x:v>490</x:v>
      </x:c>
      <x:c r="E75" s="28">
        <x:v>3.8256866954194599</x:v>
      </x:c>
      <x:c r="F75" s="178">
        <x:v>0.26576974724824898</x:v>
      </x:c>
      <x:c r="G75" s="28">
        <x:v>8.9785062264042601</x:v>
      </x:c>
      <x:c r="H75" s="178">
        <x:v>1.0098782092095699</x:v>
      </x:c>
      <x:c r="I75" s="28" t="s">
        <x:v>490</x:v>
      </x:c>
      <x:c r="J75" s="178" t="s">
        <x:v>490</x:v>
      </x:c>
      <x:c r="K75" s="28">
        <x:v>5.1528195309848002</x:v>
      </x:c>
      <x:c r="L75" s="178">
        <x:v>1.0442641217569</x:v>
      </x:c>
      <x:c r="M75" s="28" t="s">
        <x:v>490</x:v>
      </x:c>
      <x:c r="N75" s="178" t="s">
        <x:v>490</x:v>
      </x:c>
      <x:c r="O75" s="28">
        <x:v>4.3455752225238404</x:v>
      </x:c>
      <x:c r="P75" s="178">
        <x:v>0.28678570531752401</x:v>
      </x:c>
      <x:c r="Q75" s="28">
        <x:v>10.629834576575901</x:v>
      </x:c>
      <x:c r="R75" s="178">
        <x:v>0.92028927401518601</x:v>
      </x:c>
      <x:c r="S75" s="28" t="s">
        <x:v>490</x:v>
      </x:c>
      <x:c r="T75" s="178" t="s">
        <x:v>490</x:v>
      </x:c>
      <x:c r="U75" s="28">
        <x:v>6.2842593540520797</x:v>
      </x:c>
      <x:c r="V75" s="178">
        <x:v>0.96393899632801805</x:v>
      </x:c>
      <x:c r="W75" s="28" t="s">
        <x:v>490</x:v>
      </x:c>
      <x:c r="X75" s="178" t="s">
        <x:v>490</x:v>
      </x:c>
      <x:c r="Y75" s="28">
        <x:v>4.6701473914196097</x:v>
      </x:c>
      <x:c r="Z75" s="178">
        <x:v>0.28783119124426199</x:v>
      </x:c>
      <x:c r="AA75" s="28">
        <x:v>10.410971730254101</x:v>
      </x:c>
      <x:c r="AB75" s="178">
        <x:v>1.1003115370685801</x:v>
      </x:c>
      <x:c r="AC75" s="28" t="s">
        <x:v>490</x:v>
      </x:c>
      <x:c r="AD75" s="178" t="s">
        <x:v>490</x:v>
      </x:c>
      <x:c r="AE75" s="28">
        <x:v>5.7408243388345301</x:v>
      </x:c>
      <x:c r="AF75" s="178">
        <x:v>1.1373356027397199</x:v>
      </x:c>
      <x:c r="AG75" s="28" t="s">
        <x:v>490</x:v>
      </x:c>
      <x:c r="AH75" s="178" t="s">
        <x:v>490</x:v>
      </x:c>
      <x:c r="AI75" s="28">
        <x:v>6.30531833948341</x:v>
      </x:c>
      <x:c r="AJ75" s="178">
        <x:v>0.33931293840914001</x:v>
      </x:c>
      <x:c r="AK75" s="28">
        <x:v>13.203509773784701</x:v>
      </x:c>
      <x:c r="AL75" s="178">
        <x:v>1.1881930165494099</x:v>
      </x:c>
      <x:c r="AM75" s="28" t="s">
        <x:v>490</x:v>
      </x:c>
      <x:c r="AN75" s="178" t="s">
        <x:v>490</x:v>
      </x:c>
      <x:c r="AO75" s="28">
        <x:v>6.8981914343012498</x:v>
      </x:c>
      <x:c r="AP75" s="178">
        <x:v>1.23569248389258</x:v>
      </x:c>
      <x:c r="AQ75" s="28" t="s">
        <x:v>490</x:v>
      </x:c>
      <x:c r="AR75" s="178" t="s">
        <x:v>490</x:v>
      </x:c>
      <x:c r="AS75" s="28">
        <x:v>9.1041094704836194</x:v>
      </x:c>
      <x:c r="AT75" s="178">
        <x:v>0.444366881202853</x:v>
      </x:c>
      <x:c r="AU75" s="28">
        <x:v>17.803034698193802</x:v>
      </x:c>
      <x:c r="AV75" s="178">
        <x:v>0.97009755077900595</x:v>
      </x:c>
      <x:c r="AW75" s="28" t="s">
        <x:v>490</x:v>
      </x:c>
      <x:c r="AX75" s="178" t="s">
        <x:v>490</x:v>
      </x:c>
      <x:c r="AY75" s="28">
        <x:v>8.6989252277101308</x:v>
      </x:c>
      <x:c r="AZ75" s="178">
        <x:v>1.0670291388417501</x:v>
      </x:c>
      <x:c r="BA75" s="28" t="s">
        <x:v>490</x:v>
      </x:c>
      <x:c r="BB75" s="178" t="s">
        <x:v>490</x:v>
      </x:c>
      <x:c r="BC75" s="28">
        <x:v>6.2032576258969101</x:v>
      </x:c>
      <x:c r="BD75" s="178">
        <x:v>0.36597336765042698</x:v>
      </x:c>
      <x:c r="BE75" s="28">
        <x:v>13.318898527929001</x:v>
      </x:c>
      <x:c r="BF75" s="178">
        <x:v>0.93584210864973305</x:v>
      </x:c>
      <x:c r="BG75" s="28" t="s">
        <x:v>490</x:v>
      </x:c>
      <x:c r="BH75" s="178" t="s">
        <x:v>490</x:v>
      </x:c>
      <x:c r="BI75" s="28">
        <x:v>7.1156409020320996</x:v>
      </x:c>
      <x:c r="BJ75" s="178">
        <x:v>1.00485668537925</x:v>
      </x:c>
      <x:c r="BK75" s="28" t="s">
        <x:v>490</x:v>
      </x:c>
      <x:c r="BL75" s="178" t="s">
        <x:v>490</x:v>
      </x:c>
      <x:c r="BM75" s="28">
        <x:v>15.3950579902352</x:v>
      </x:c>
      <x:c r="BN75" s="178">
        <x:v>0.56742997390167604</x:v>
      </x:c>
      <x:c r="BO75" s="28">
        <x:v>20.137821032142</x:v>
      </x:c>
      <x:c r="BP75" s="178">
        <x:v>1.39390858130704</x:v>
      </x:c>
      <x:c r="BQ75" s="28" t="s">
        <x:v>490</x:v>
      </x:c>
      <x:c r="BR75" s="178" t="s">
        <x:v>490</x:v>
      </x:c>
      <x:c r="BS75" s="28">
        <x:v>4.7427630419067901</x:v>
      </x:c>
      <x:c r="BT75" s="178">
        <x:v>1.5049777102413999</x:v>
      </x:c>
      <x:c r="BU75" s="28" t="s">
        <x:v>490</x:v>
      </x:c>
      <x:c r="BV75" s="178" t="s">
        <x:v>490</x:v>
      </x:c>
      <x:c r="BW75" s="28">
        <x:v>9.2342545037635304</x:v>
      </x:c>
      <x:c r="BX75" s="178">
        <x:v>0.36507546131367102</x:v>
      </x:c>
      <x:c r="BY75" s="28">
        <x:v>13.1707841310678</x:v>
      </x:c>
      <x:c r="BZ75" s="178">
        <x:v>1.0184168139944001</x:v>
      </x:c>
      <x:c r="CA75" s="28" t="s">
        <x:v>490</x:v>
      </x:c>
      <x:c r="CB75" s="178" t="s">
        <x:v>490</x:v>
      </x:c>
      <x:c r="CC75" s="28">
        <x:v>3.9365296273042798</x:v>
      </x:c>
      <x:c r="CD75" s="184">
        <x:v>1.0818747152419701</x:v>
      </x:c>
    </x:row>
    <x:row r="77" spans="1:82" x14ac:dyDescent="0.2">
      <x:c r="A77" s="52" t="s">
        <x:v>556</x:v>
      </x:c>
    </x:row>
    <x:row r="78" spans="1:82" x14ac:dyDescent="0.2">
      <x:c r="A78" s="52" t="s">
        <x:v>564</x:v>
      </x:c>
    </x:row>
    <x:row r="79" spans="1:82" x14ac:dyDescent="0.2">
      <x:c r="A79" s="52" t="s">
        <x:v>414</x:v>
      </x:c>
    </x:row>
    <x:row r="80" spans="1:82" x14ac:dyDescent="0.2">
      <x:c r="A80" s="52" t="s">
        <x:v>488</x:v>
      </x:c>
    </x:row>
    <x:row r="81" spans="1:1" x14ac:dyDescent="0.2">
      <x:c r="A81" s="52" t="s">
        <x:v>446</x:v>
      </x:c>
    </x:row>
    <x:row r="82" spans="1:1" x14ac:dyDescent="0.2">
      <x:c r="A82" s="52" t="s">
        <x:v>415</x:v>
      </x:c>
    </x:row>
    <x:row r="83" spans="1:1" x14ac:dyDescent="0.2">
      <x:c r="A83" s="52" t="s">
        <x:v>416</x:v>
      </x:c>
    </x:row>
    <x:row r="84" spans="1:1" x14ac:dyDescent="0.2">
      <x:c r="A84" s="52" t="s">
        <x:v>417</x:v>
      </x:c>
    </x:row>
    <x:row r="85" spans="1:1" x14ac:dyDescent="0.2">
      <x:c r="A85" s="172" t="str">
        <x:f>HYPERLINK("https://oecdcode.org/disclaimers/cyprus.html", "Information on data for Cyprus: https://oecdcode.org/disclaimers/cyprus.html")</x:f>
        <x:v>Information on data for Cyprus: https://oecdcode.org/disclaimers/cyprus.html</x:v>
      </x:c>
    </x:row>
    <x:row r="86" spans="1:1" x14ac:dyDescent="0.2">
      <x:c r="A86" s="52" t="s">
        <x:v>489</x:v>
      </x:c>
    </x:row>
  </x:sheetData>
  <x:mergeCells count="50">
    <x:mergeCell ref="BU7:CD7"/>
    <x:mergeCell ref="BU8:BV9"/>
    <x:mergeCell ref="BW8:BX9"/>
    <x:mergeCell ref="BY8:BZ9"/>
    <x:mergeCell ref="CA8:CB9"/>
    <x:mergeCell ref="CC8:CD9"/>
    <x:mergeCell ref="BK7:BT7"/>
    <x:mergeCell ref="BK8:BL9"/>
    <x:mergeCell ref="BM8:BN9"/>
    <x:mergeCell ref="BO8:BP9"/>
    <x:mergeCell ref="BQ8:BR9"/>
    <x:mergeCell ref="BS8:BT9"/>
    <x:mergeCell ref="BA7:BJ7"/>
    <x:mergeCell ref="BA8:BB9"/>
    <x:mergeCell ref="BC8:BD9"/>
    <x:mergeCell ref="BE8:BF9"/>
    <x:mergeCell ref="BG8:BH9"/>
    <x:mergeCell ref="BI8:BJ9"/>
    <x:mergeCell ref="AQ7:AZ7"/>
    <x:mergeCell ref="AQ8:AR9"/>
    <x:mergeCell ref="AS8:AT9"/>
    <x:mergeCell ref="AU8:AV9"/>
    <x:mergeCell ref="AW8:AX9"/>
    <x:mergeCell ref="AY8:AZ9"/>
    <x:mergeCell ref="Y8:Z9"/>
    <x:mergeCell ref="AA8:AB9"/>
    <x:mergeCell ref="AC8:AD9"/>
    <x:mergeCell ref="AE8:AF9"/>
    <x:mergeCell ref="AG7:AP7"/>
    <x:mergeCell ref="AG8:AH9"/>
    <x:mergeCell ref="AI8:AJ9"/>
    <x:mergeCell ref="AK8:AL9"/>
    <x:mergeCell ref="AM8:AN9"/>
    <x:mergeCell ref="AO8:AP9"/>
    <x:mergeCell ref="B6:B10"/>
    <x:mergeCell ref="C6:CD6"/>
    <x:mergeCell ref="C7:L7"/>
    <x:mergeCell ref="C8:D9"/>
    <x:mergeCell ref="E8:F9"/>
    <x:mergeCell ref="G8:H9"/>
    <x:mergeCell ref="I8:J9"/>
    <x:mergeCell ref="K8:L9"/>
    <x:mergeCell ref="M7:V7"/>
    <x:mergeCell ref="M8:N9"/>
    <x:mergeCell ref="O8:P9"/>
    <x:mergeCell ref="Q8:R9"/>
    <x:mergeCell ref="S8:T9"/>
    <x:mergeCell ref="U8:V9"/>
    <x:mergeCell ref="W7:AF7"/>
    <x:mergeCell ref="W8:X9"/>
  </x:mergeCells>
  <x:conditionalFormatting sqref="I1:I200">
    <x:cfRule type="expression" dxfId="398" priority="16">
      <x:formula>ABS(I1/J1)&gt;1.95996398454005</x:formula>
    </x:cfRule>
  </x:conditionalFormatting>
  <x:conditionalFormatting sqref="K1:K200">
    <x:cfRule type="expression" dxfId="397" priority="15">
      <x:formula>ABS(K1/L1)&gt;1.95996398454005</x:formula>
    </x:cfRule>
  </x:conditionalFormatting>
  <x:conditionalFormatting sqref="S1:S200">
    <x:cfRule type="expression" dxfId="396" priority="14">
      <x:formula>ABS(S1/T1)&gt;1.95996398454005</x:formula>
    </x:cfRule>
  </x:conditionalFormatting>
  <x:conditionalFormatting sqref="U1:U200">
    <x:cfRule type="expression" dxfId="395" priority="13">
      <x:formula>ABS(U1/V1)&gt;1.95996398454005</x:formula>
    </x:cfRule>
  </x:conditionalFormatting>
  <x:conditionalFormatting sqref="AC1:AC200">
    <x:cfRule type="expression" dxfId="394" priority="12">
      <x:formula>ABS(AC1/AD1)&gt;1.95996398454005</x:formula>
    </x:cfRule>
  </x:conditionalFormatting>
  <x:conditionalFormatting sqref="AE1:AE200">
    <x:cfRule type="expression" dxfId="393" priority="11">
      <x:formula>ABS(AE1/AF1)&gt;1.95996398454005</x:formula>
    </x:cfRule>
  </x:conditionalFormatting>
  <x:conditionalFormatting sqref="AM1:AM200">
    <x:cfRule type="expression" dxfId="392" priority="10">
      <x:formula>ABS(AM1/AN1)&gt;1.95996398454005</x:formula>
    </x:cfRule>
  </x:conditionalFormatting>
  <x:conditionalFormatting sqref="AO1:AO200">
    <x:cfRule type="expression" dxfId="391" priority="9">
      <x:formula>ABS(AO1/AP1)&gt;1.95996398454005</x:formula>
    </x:cfRule>
  </x:conditionalFormatting>
  <x:conditionalFormatting sqref="AW1:AW200">
    <x:cfRule type="expression" dxfId="390" priority="8">
      <x:formula>ABS(AW1/AX1)&gt;1.95996398454005</x:formula>
    </x:cfRule>
  </x:conditionalFormatting>
  <x:conditionalFormatting sqref="AY1:AY200">
    <x:cfRule type="expression" dxfId="389" priority="7">
      <x:formula>ABS(AY1/AZ1)&gt;1.95996398454005</x:formula>
    </x:cfRule>
  </x:conditionalFormatting>
  <x:conditionalFormatting sqref="BG1:BG200">
    <x:cfRule type="expression" dxfId="388" priority="6">
      <x:formula>ABS(BG1/BH1)&gt;1.95996398454005</x:formula>
    </x:cfRule>
  </x:conditionalFormatting>
  <x:conditionalFormatting sqref="BI1:BI200">
    <x:cfRule type="expression" dxfId="387" priority="5">
      <x:formula>ABS(BI1/BJ1)&gt;1.95996398454005</x:formula>
    </x:cfRule>
  </x:conditionalFormatting>
  <x:conditionalFormatting sqref="BQ1:BQ200">
    <x:cfRule type="expression" dxfId="386" priority="4">
      <x:formula>ABS(BQ1/BR1)&gt;1.95996398454005</x:formula>
    </x:cfRule>
  </x:conditionalFormatting>
  <x:conditionalFormatting sqref="BS1:BS200">
    <x:cfRule type="expression" dxfId="385" priority="3">
      <x:formula>ABS(BS1/BT1)&gt;1.95996398454005</x:formula>
    </x:cfRule>
  </x:conditionalFormatting>
  <x:conditionalFormatting sqref="CA1:CA200">
    <x:cfRule type="expression" dxfId="384" priority="2">
      <x:formula>ABS(CA1/CB1)&gt;1.95996398454005</x:formula>
    </x:cfRule>
  </x:conditionalFormatting>
  <x:conditionalFormatting sqref="CC1:CC200">
    <x:cfRule type="expression" dxfId="383" priority="1">
      <x:formula>ABS(CC1/CD1)&gt;1.95996398454005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000-000000000000}" mc:Ignorable="x14ac xr xr2 xr3">
  <x:dimension ref="A1:BF105"/>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58" x14ac:dyDescent="0.2">
      <x:c r="A1" s="1" t="s">
        <x:v>269</x:v>
      </x:c>
    </x:row>
    <x:row r="2" spans="1:58" x14ac:dyDescent="0.2">
      <x:c r="A2" s="51" t="s">
        <x:v>270</x:v>
      </x:c>
    </x:row>
    <x:row r="3" spans="1:58" x14ac:dyDescent="0.2">
      <x:c r="A3" s="47" t="s">
        <x:v>337</x:v>
      </x:c>
    </x:row>
    <x:row r="4" spans="1:58" x14ac:dyDescent="0.2">
      <x:c r="A4" s="147" t="str">
        <x:f>HYPERLINK("#'TOC'!A1", "Back to TOC")</x:f>
        <x:v>Back to TOC</x:v>
      </x:c>
    </x:row>
    <x:row r="6" spans="1:58" ht="15.95" customHeight="1" x14ac:dyDescent="0.2">
      <x:c r="B6" s="670" t="s">
        <x:v>338</x:v>
      </x:c>
      <x:c r="C6" s="673" t="s">
        <x:v>472</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4"/>
    </x:row>
    <x:row r="7" spans="1:58" ht="32.1" customHeight="1" x14ac:dyDescent="0.2">
      <x:c r="B7" s="671"/>
      <x:c r="C7" s="675" t="s">
        <x:v>558</x:v>
      </x:c>
      <x:c r="D7" s="675"/>
      <x:c r="E7" s="675"/>
      <x:c r="F7" s="675"/>
      <x:c r="G7" s="675"/>
      <x:c r="H7" s="675"/>
      <x:c r="I7" s="675"/>
      <x:c r="J7" s="675"/>
      <x:c r="K7" s="675"/>
      <x:c r="L7" s="675"/>
      <x:c r="M7" s="675" t="s">
        <x:v>559</x:v>
      </x:c>
      <x:c r="N7" s="675"/>
      <x:c r="O7" s="675"/>
      <x:c r="P7" s="675"/>
      <x:c r="Q7" s="675"/>
      <x:c r="R7" s="675"/>
      <x:c r="S7" s="675"/>
      <x:c r="T7" s="675"/>
      <x:c r="U7" s="675"/>
      <x:c r="V7" s="675"/>
      <x:c r="W7" s="675" t="s">
        <x:v>560</x:v>
      </x:c>
      <x:c r="X7" s="675"/>
      <x:c r="Y7" s="675"/>
      <x:c r="Z7" s="675"/>
      <x:c r="AA7" s="675"/>
      <x:c r="AB7" s="675"/>
      <x:c r="AC7" s="675"/>
      <x:c r="AD7" s="675"/>
      <x:c r="AE7" s="675"/>
      <x:c r="AF7" s="675"/>
      <x:c r="AG7" s="675" t="s">
        <x:v>561</x:v>
      </x:c>
      <x:c r="AH7" s="675"/>
      <x:c r="AI7" s="675"/>
      <x:c r="AJ7" s="675"/>
      <x:c r="AK7" s="675"/>
      <x:c r="AL7" s="675"/>
      <x:c r="AM7" s="675"/>
      <x:c r="AN7" s="675"/>
      <x:c r="AO7" s="675"/>
      <x:c r="AP7" s="675"/>
      <x:c r="AQ7" s="678" t="s">
        <x:v>352</x:v>
      </x:c>
      <x:c r="AR7" s="678"/>
      <x:c r="AS7" s="678"/>
      <x:c r="AT7" s="678"/>
      <x:c r="AU7" s="678"/>
      <x:c r="AV7" s="678"/>
      <x:c r="AW7" s="678"/>
      <x:c r="AX7" s="678"/>
      <x:c r="AY7" s="678" t="s">
        <x:v>353</x:v>
      </x:c>
      <x:c r="AZ7" s="678"/>
      <x:c r="BA7" s="678"/>
      <x:c r="BB7" s="678"/>
      <x:c r="BC7" s="678"/>
      <x:c r="BD7" s="678"/>
      <x:c r="BE7" s="678"/>
      <x:c r="BF7" s="680"/>
    </x:row>
    <x:row r="8" spans="1:58" ht="15.95" customHeight="1" x14ac:dyDescent="0.2">
      <x:c r="B8" s="671"/>
      <x:c r="C8" s="676" t="s">
        <x:v>341</x:v>
      </x:c>
      <x:c r="D8" s="676"/>
      <x:c r="E8" s="676" t="s">
        <x:v>474</x:v>
      </x:c>
      <x:c r="F8" s="676"/>
      <x:c r="G8" s="676"/>
      <x:c r="H8" s="676"/>
      <x:c r="I8" s="676"/>
      <x:c r="J8" s="676"/>
      <x:c r="K8" s="676"/>
      <x:c r="L8" s="676"/>
      <x:c r="M8" s="676" t="s">
        <x:v>341</x:v>
      </x:c>
      <x:c r="N8" s="676"/>
      <x:c r="O8" s="676" t="s">
        <x:v>474</x:v>
      </x:c>
      <x:c r="P8" s="676"/>
      <x:c r="Q8" s="676"/>
      <x:c r="R8" s="676"/>
      <x:c r="S8" s="676"/>
      <x:c r="T8" s="676"/>
      <x:c r="U8" s="676"/>
      <x:c r="V8" s="676"/>
      <x:c r="W8" s="676" t="s">
        <x:v>341</x:v>
      </x:c>
      <x:c r="X8" s="676"/>
      <x:c r="Y8" s="676" t="s">
        <x:v>474</x:v>
      </x:c>
      <x:c r="Z8" s="676"/>
      <x:c r="AA8" s="676"/>
      <x:c r="AB8" s="676"/>
      <x:c r="AC8" s="676"/>
      <x:c r="AD8" s="676"/>
      <x:c r="AE8" s="676"/>
      <x:c r="AF8" s="676"/>
      <x:c r="AG8" s="676" t="s">
        <x:v>341</x:v>
      </x:c>
      <x:c r="AH8" s="676"/>
      <x:c r="AI8" s="676" t="s">
        <x:v>474</x:v>
      </x:c>
      <x:c r="AJ8" s="676"/>
      <x:c r="AK8" s="676"/>
      <x:c r="AL8" s="676"/>
      <x:c r="AM8" s="676"/>
      <x:c r="AN8" s="676"/>
      <x:c r="AO8" s="676"/>
      <x:c r="AP8" s="676"/>
      <x:c r="AQ8" s="679" t="s">
        <x:v>341</x:v>
      </x:c>
      <x:c r="AR8" s="679"/>
      <x:c r="AS8" s="679"/>
      <x:c r="AT8" s="679"/>
      <x:c r="AU8" s="679"/>
      <x:c r="AV8" s="679"/>
      <x:c r="AW8" s="679"/>
      <x:c r="AX8" s="679"/>
      <x:c r="AY8" s="679" t="s">
        <x:v>341</x:v>
      </x:c>
      <x:c r="AZ8" s="679"/>
      <x:c r="BA8" s="679"/>
      <x:c r="BB8" s="679"/>
      <x:c r="BC8" s="679"/>
      <x:c r="BD8" s="679"/>
      <x:c r="BE8" s="679"/>
      <x:c r="BF8" s="681"/>
    </x:row>
    <x:row r="9" spans="1:58" ht="48" customHeight="1" x14ac:dyDescent="0.2">
      <x:c r="B9" s="671"/>
      <x:c r="C9" s="676"/>
      <x:c r="D9" s="676"/>
      <x:c r="E9" s="677" t="s">
        <x:v>475</x:v>
      </x:c>
      <x:c r="F9" s="677"/>
      <x:c r="G9" s="677" t="s">
        <x:v>476</x:v>
      </x:c>
      <x:c r="H9" s="677"/>
      <x:c r="I9" s="677" t="s">
        <x:v>477</x:v>
      </x:c>
      <x:c r="J9" s="677"/>
      <x:c r="K9" s="677" t="s">
        <x:v>114</x:v>
      </x:c>
      <x:c r="L9" s="677"/>
      <x:c r="M9" s="676"/>
      <x:c r="N9" s="676"/>
      <x:c r="O9" s="677" t="s">
        <x:v>475</x:v>
      </x:c>
      <x:c r="P9" s="677"/>
      <x:c r="Q9" s="677" t="s">
        <x:v>476</x:v>
      </x:c>
      <x:c r="R9" s="677"/>
      <x:c r="S9" s="677" t="s">
        <x:v>477</x:v>
      </x:c>
      <x:c r="T9" s="677"/>
      <x:c r="U9" s="677" t="s">
        <x:v>114</x:v>
      </x:c>
      <x:c r="V9" s="677"/>
      <x:c r="W9" s="676"/>
      <x:c r="X9" s="676"/>
      <x:c r="Y9" s="677" t="s">
        <x:v>475</x:v>
      </x:c>
      <x:c r="Z9" s="677"/>
      <x:c r="AA9" s="677" t="s">
        <x:v>476</x:v>
      </x:c>
      <x:c r="AB9" s="677"/>
      <x:c r="AC9" s="677" t="s">
        <x:v>477</x:v>
      </x:c>
      <x:c r="AD9" s="677"/>
      <x:c r="AE9" s="677" t="s">
        <x:v>114</x:v>
      </x:c>
      <x:c r="AF9" s="677"/>
      <x:c r="AG9" s="676"/>
      <x:c r="AH9" s="676"/>
      <x:c r="AI9" s="677" t="s">
        <x:v>475</x:v>
      </x:c>
      <x:c r="AJ9" s="677"/>
      <x:c r="AK9" s="677" t="s">
        <x:v>476</x:v>
      </x:c>
      <x:c r="AL9" s="677"/>
      <x:c r="AM9" s="677" t="s">
        <x:v>477</x:v>
      </x:c>
      <x:c r="AN9" s="677"/>
      <x:c r="AO9" s="677" t="s">
        <x:v>114</x:v>
      </x:c>
      <x:c r="AP9" s="677"/>
      <x:c r="AQ9" s="679" t="s">
        <x:v>558</x:v>
      </x:c>
      <x:c r="AR9" s="679"/>
      <x:c r="AS9" s="679" t="s">
        <x:v>559</x:v>
      </x:c>
      <x:c r="AT9" s="679"/>
      <x:c r="AU9" s="679" t="s">
        <x:v>560</x:v>
      </x:c>
      <x:c r="AV9" s="679"/>
      <x:c r="AW9" s="679" t="s">
        <x:v>561</x:v>
      </x:c>
      <x:c r="AX9" s="679"/>
      <x:c r="AY9" s="679" t="s">
        <x:v>558</x:v>
      </x:c>
      <x:c r="AZ9" s="679"/>
      <x:c r="BA9" s="679" t="s">
        <x:v>559</x:v>
      </x:c>
      <x:c r="BB9" s="679"/>
      <x:c r="BC9" s="679" t="s">
        <x:v>560</x:v>
      </x:c>
      <x:c r="BD9" s="679"/>
      <x:c r="BE9" s="679" t="s">
        <x:v>561</x:v>
      </x:c>
      <x:c r="BF9" s="681"/>
    </x:row>
    <x:row r="10" spans="1:58"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343</x:v>
      </x:c>
      <x:c r="X10" s="4" t="s">
        <x:v>342</x:v>
      </x:c>
      <x:c r="Y10" s="4" t="s">
        <x:v>343</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343</x:v>
      </x:c>
      <x:c r="AL10" s="4" t="s">
        <x:v>342</x:v>
      </x:c>
      <x:c r="AM10" s="4" t="s">
        <x:v>343</x:v>
      </x:c>
      <x:c r="AN10" s="4" t="s">
        <x:v>342</x:v>
      </x:c>
      <x:c r="AO10" s="4" t="s">
        <x:v>347</x:v>
      </x:c>
      <x:c r="AP10" s="4" t="s">
        <x:v>342</x:v>
      </x:c>
      <x:c r="AQ10" s="4" t="s">
        <x:v>347</x:v>
      </x:c>
      <x:c r="AR10" s="4" t="s">
        <x:v>342</x:v>
      </x:c>
      <x:c r="AS10" s="4" t="s">
        <x:v>347</x:v>
      </x:c>
      <x:c r="AT10" s="4" t="s">
        <x:v>342</x:v>
      </x:c>
      <x:c r="AU10" s="4" t="s">
        <x:v>347</x:v>
      </x:c>
      <x:c r="AV10" s="4" t="s">
        <x:v>342</x:v>
      </x:c>
      <x:c r="AW10" s="4" t="s">
        <x:v>347</x:v>
      </x:c>
      <x:c r="AX10" s="4" t="s">
        <x:v>342</x:v>
      </x:c>
      <x:c r="AY10" s="4" t="s">
        <x:v>347</x:v>
      </x:c>
      <x:c r="AZ10" s="4" t="s">
        <x:v>342</x:v>
      </x:c>
      <x:c r="BA10" s="4" t="s">
        <x:v>347</x:v>
      </x:c>
      <x:c r="BB10" s="4" t="s">
        <x:v>342</x:v>
      </x:c>
      <x:c r="BC10" s="4" t="s">
        <x:v>347</x:v>
      </x:c>
      <x:c r="BD10" s="4" t="s">
        <x:v>342</x:v>
      </x:c>
      <x:c r="BE10" s="4" t="s">
        <x:v>347</x:v>
      </x:c>
      <x:c r="BF10" s="5" t="s">
        <x:v>342</x:v>
      </x:c>
    </x:row>
    <x:row r="11" spans="1:58" ht="12.95" customHeight="1" x14ac:dyDescent="0.2">
      <x:c r="A11" s="6"/>
      <x:c r="B11" s="7"/>
      <x:c r="C11" s="8" t="s">
        <x:v>2141</x:v>
      </x:c>
      <x:c r="D11" s="179" t="s">
        <x:v>2142</x:v>
      </x:c>
      <x:c r="E11" s="8" t="s">
        <x:v>2143</x:v>
      </x:c>
      <x:c r="F11" s="179" t="s">
        <x:v>2144</x:v>
      </x:c>
      <x:c r="G11" s="8" t="s">
        <x:v>2145</x:v>
      </x:c>
      <x:c r="H11" s="179" t="s">
        <x:v>2146</x:v>
      </x:c>
      <x:c r="I11" s="8" t="s">
        <x:v>2147</x:v>
      </x:c>
      <x:c r="J11" s="179" t="s">
        <x:v>2148</x:v>
      </x:c>
      <x:c r="K11" s="8" t="s">
        <x:v>2149</x:v>
      </x:c>
      <x:c r="L11" s="179" t="s">
        <x:v>2150</x:v>
      </x:c>
      <x:c r="M11" s="8" t="s">
        <x:v>2151</x:v>
      </x:c>
      <x:c r="N11" s="179" t="s">
        <x:v>2152</x:v>
      </x:c>
      <x:c r="O11" s="8" t="s">
        <x:v>2153</x:v>
      </x:c>
      <x:c r="P11" s="179" t="s">
        <x:v>2154</x:v>
      </x:c>
      <x:c r="Q11" s="8" t="s">
        <x:v>2155</x:v>
      </x:c>
      <x:c r="R11" s="179" t="s">
        <x:v>2156</x:v>
      </x:c>
      <x:c r="S11" s="8" t="s">
        <x:v>2157</x:v>
      </x:c>
      <x:c r="T11" s="179" t="s">
        <x:v>2158</x:v>
      </x:c>
      <x:c r="U11" s="8" t="s">
        <x:v>2159</x:v>
      </x:c>
      <x:c r="V11" s="179" t="s">
        <x:v>2160</x:v>
      </x:c>
      <x:c r="W11" s="8" t="s">
        <x:v>2161</x:v>
      </x:c>
      <x:c r="X11" s="179" t="s">
        <x:v>2162</x:v>
      </x:c>
      <x:c r="Y11" s="8" t="s">
        <x:v>2163</x:v>
      </x:c>
      <x:c r="Z11" s="179" t="s">
        <x:v>2164</x:v>
      </x:c>
      <x:c r="AA11" s="8" t="s">
        <x:v>2165</x:v>
      </x:c>
      <x:c r="AB11" s="179" t="s">
        <x:v>2166</x:v>
      </x:c>
      <x:c r="AC11" s="8" t="s">
        <x:v>2167</x:v>
      </x:c>
      <x:c r="AD11" s="179" t="s">
        <x:v>2168</x:v>
      </x:c>
      <x:c r="AE11" s="8" t="s">
        <x:v>2169</x:v>
      </x:c>
      <x:c r="AF11" s="179" t="s">
        <x:v>2170</x:v>
      </x:c>
      <x:c r="AG11" s="8" t="s">
        <x:v>2171</x:v>
      </x:c>
      <x:c r="AH11" s="179" t="s">
        <x:v>2172</x:v>
      </x:c>
      <x:c r="AI11" s="8" t="s">
        <x:v>2173</x:v>
      </x:c>
      <x:c r="AJ11" s="179" t="s">
        <x:v>2174</x:v>
      </x:c>
      <x:c r="AK11" s="8" t="s">
        <x:v>2175</x:v>
      </x:c>
      <x:c r="AL11" s="179" t="s">
        <x:v>2176</x:v>
      </x:c>
      <x:c r="AM11" s="8" t="s">
        <x:v>2177</x:v>
      </x:c>
      <x:c r="AN11" s="179" t="s">
        <x:v>2178</x:v>
      </x:c>
      <x:c r="AO11" s="8" t="s">
        <x:v>2179</x:v>
      </x:c>
      <x:c r="AP11" s="179" t="s">
        <x:v>2180</x:v>
      </x:c>
      <x:c r="AQ11" s="10" t="s">
        <x:v>2181</x:v>
      </x:c>
      <x:c r="AR11" s="10" t="s">
        <x:v>2182</x:v>
      </x:c>
      <x:c r="AS11" s="10" t="s">
        <x:v>2183</x:v>
      </x:c>
      <x:c r="AT11" s="10" t="s">
        <x:v>2184</x:v>
      </x:c>
      <x:c r="AU11" s="10" t="s">
        <x:v>2185</x:v>
      </x:c>
      <x:c r="AV11" s="10" t="s">
        <x:v>2186</x:v>
      </x:c>
      <x:c r="AW11" s="10" t="s">
        <x:v>2187</x:v>
      </x:c>
      <x:c r="AX11" s="10" t="s">
        <x:v>2188</x:v>
      </x:c>
      <x:c r="AY11" s="10" t="s">
        <x:v>2189</x:v>
      </x:c>
      <x:c r="AZ11" s="10" t="s">
        <x:v>2190</x:v>
      </x:c>
      <x:c r="BA11" s="10" t="s">
        <x:v>2191</x:v>
      </x:c>
      <x:c r="BB11" s="10" t="s">
        <x:v>2192</x:v>
      </x:c>
      <x:c r="BC11" s="10" t="s">
        <x:v>2193</x:v>
      </x:c>
      <x:c r="BD11" s="10" t="s">
        <x:v>2194</x:v>
      </x:c>
      <x:c r="BE11" s="10" t="s">
        <x:v>2195</x:v>
      </x:c>
      <x:c r="BF11" s="11" t="s">
        <x:v>2196</x:v>
      </x:c>
    </x:row>
    <x:row r="12" spans="1:58" ht="12.95" customHeight="1" x14ac:dyDescent="0.2">
      <x:c r="A12" s="2" t="s">
        <x:v>354</x:v>
      </x:c>
      <x:c r="B12" s="12">
        <x:v>2</x:v>
      </x:c>
      <x:c r="C12" s="13">
        <x:v>8.3522092378773092</x:v>
      </x:c>
      <x:c r="D12" s="173">
        <x:v>0.68664015901008202</x:v>
      </x:c>
      <x:c r="E12" s="13">
        <x:v>10.5196223803785</x:v>
      </x:c>
      <x:c r="F12" s="173">
        <x:v>1.72857306288003</x:v>
      </x:c>
      <x:c r="G12" s="13">
        <x:v>10.1171850011599</x:v>
      </x:c>
      <x:c r="H12" s="173">
        <x:v>1.6369154860242201</x:v>
      </x:c>
      <x:c r="I12" s="13">
        <x:v>7.45208646571544</x:v>
      </x:c>
      <x:c r="J12" s="173">
        <x:v>0.77461246292278996</x:v>
      </x:c>
      <x:c r="K12" s="13">
        <x:v>-3.0675359146630199</x:v>
      </x:c>
      <x:c r="L12" s="173">
        <x:v>1.7703937596650099</x:v>
      </x:c>
      <x:c r="M12" s="13">
        <x:v>63.024026941096103</x:v>
      </x:c>
      <x:c r="N12" s="173">
        <x:v>1.4025314671590601</x:v>
      </x:c>
      <x:c r="O12" s="13">
        <x:v>64.801618237810899</x:v>
      </x:c>
      <x:c r="P12" s="173">
        <x:v>2.82771968173902</x:v>
      </x:c>
      <x:c r="Q12" s="13">
        <x:v>64.620326800096805</x:v>
      </x:c>
      <x:c r="R12" s="173">
        <x:v>2.8629948040979998</x:v>
      </x:c>
      <x:c r="S12" s="13">
        <x:v>62.1392574076012</x:v>
      </x:c>
      <x:c r="T12" s="173">
        <x:v>1.52444611441544</x:v>
      </x:c>
      <x:c r="U12" s="13">
        <x:v>-2.6623608302096899</x:v>
      </x:c>
      <x:c r="V12" s="173">
        <x:v>3.0493769845405301</x:v>
      </x:c>
      <x:c r="W12" s="13">
        <x:v>4.5523951023338096</x:v>
      </x:c>
      <x:c r="X12" s="173">
        <x:v>0.45657935693914098</x:v>
      </x:c>
      <x:c r="Y12" s="13">
        <x:v>6.22838220717433</x:v>
      </x:c>
      <x:c r="Z12" s="173">
        <x:v>1.399419117059</x:v>
      </x:c>
      <x:c r="AA12" s="13">
        <x:v>2.9212157415519302</x:v>
      </x:c>
      <x:c r="AB12" s="173">
        <x:v>0.92358182857200899</x:v>
      </x:c>
      <x:c r="AC12" s="13">
        <x:v>4.3902459638410303</x:v>
      </x:c>
      <x:c r="AD12" s="173">
        <x:v>0.48280696398641798</x:v>
      </x:c>
      <x:c r="AE12" s="13">
        <x:v>-1.8381362433332999</x:v>
      </x:c>
      <x:c r="AF12" s="173">
        <x:v>1.3858774778184699</x:v>
      </x:c>
      <x:c r="AG12" s="13">
        <x:v>24.071368718692799</x:v>
      </x:c>
      <x:c r="AH12" s="173">
        <x:v>1.1712228996873799</x:v>
      </x:c>
      <x:c r="AI12" s="13">
        <x:v>18.450377174636401</x:v>
      </x:c>
      <x:c r="AJ12" s="173">
        <x:v>1.8554144730809401</x:v>
      </x:c>
      <x:c r="AK12" s="13">
        <x:v>22.341272457191401</x:v>
      </x:c>
      <x:c r="AL12" s="173">
        <x:v>3.0589995579103202</x:v>
      </x:c>
      <x:c r="AM12" s="13">
        <x:v>26.0184101628424</x:v>
      </x:c>
      <x:c r="AN12" s="173">
        <x:v>1.29435325559353</x:v>
      </x:c>
      <x:c r="AO12" s="13">
        <x:v>7.56803298820601</x:v>
      </x:c>
      <x:c r="AP12" s="173">
        <x:v>2.1802211775062799</x:v>
      </x:c>
      <x:c r="AQ12" s="15"/>
      <x:c r="AR12" s="15"/>
      <x:c r="AS12" s="15"/>
      <x:c r="AT12" s="15"/>
      <x:c r="AU12" s="15"/>
      <x:c r="AV12" s="15"/>
      <x:c r="AW12" s="15"/>
      <x:c r="AX12" s="15"/>
      <x:c r="AY12" s="15"/>
      <x:c r="AZ12" s="15"/>
      <x:c r="BA12" s="15"/>
      <x:c r="BB12" s="15"/>
      <x:c r="BC12" s="15"/>
      <x:c r="BD12" s="15"/>
      <x:c r="BE12" s="15"/>
      <x:c r="BF12" s="16"/>
    </x:row>
    <x:row r="13" spans="1:58" ht="12.95" customHeight="1" x14ac:dyDescent="0.2">
      <x:c r="A13" s="2" t="s">
        <x:v>355</x:v>
      </x:c>
      <x:c r="B13" s="12">
        <x:v>2</x:v>
      </x:c>
      <x:c r="C13" s="13">
        <x:v>5.8847353095747801</x:v>
      </x:c>
      <x:c r="D13" s="173">
        <x:v>0.57090385637276497</x:v>
      </x:c>
      <x:c r="E13" s="13">
        <x:v>8.0948548959957307</x:v>
      </x:c>
      <x:c r="F13" s="173">
        <x:v>1.29691385430818</x:v>
      </x:c>
      <x:c r="G13" s="13">
        <x:v>3.6276450999311698</x:v>
      </x:c>
      <x:c r="H13" s="173">
        <x:v>0.80455348267971405</x:v>
      </x:c>
      <x:c r="I13" s="13">
        <x:v>5.3346881930991401</x:v>
      </x:c>
      <x:c r="J13" s="173">
        <x:v>0.73381308286537394</x:v>
      </x:c>
      <x:c r="K13" s="13">
        <x:v>-2.7601667028965799</x:v>
      </x:c>
      <x:c r="L13" s="173">
        <x:v>1.4020880630920201</x:v>
      </x:c>
      <x:c r="M13" s="13">
        <x:v>56.271143852589802</x:v>
      </x:c>
      <x:c r="N13" s="173">
        <x:v>1.3490486942108599</x:v>
      </x:c>
      <x:c r="O13" s="13">
        <x:v>50.983650731370602</x:v>
      </x:c>
      <x:c r="P13" s="173">
        <x:v>2.85851202624103</x:v>
      </x:c>
      <x:c r="Q13" s="13">
        <x:v>55.038684826137803</x:v>
      </x:c>
      <x:c r="R13" s="173">
        <x:v>2.8889861588146899</x:v>
      </x:c>
      <x:c r="S13" s="13">
        <x:v>58.606922612025201</x:v>
      </x:c>
      <x:c r="T13" s="173">
        <x:v>1.52104689395106</x:v>
      </x:c>
      <x:c r="U13" s="13">
        <x:v>7.62327188065463</x:v>
      </x:c>
      <x:c r="V13" s="173">
        <x:v>3.0068300785287101</x:v>
      </x:c>
      <x:c r="W13" s="13">
        <x:v>5.4176439678938797</x:v>
      </x:c>
      <x:c r="X13" s="173">
        <x:v>0.58001767144026795</x:v>
      </x:c>
      <x:c r="Y13" s="13">
        <x:v>8.2287520267780199</x:v>
      </x:c>
      <x:c r="Z13" s="173">
        <x:v>1.7864204858254999</x:v>
      </x:c>
      <x:c r="AA13" s="13">
        <x:v>6.0670452146948497</x:v>
      </x:c>
      <x:c r="AB13" s="173">
        <x:v>1.1647243712784601</x:v>
      </x:c>
      <x:c r="AC13" s="13">
        <x:v>4.01611722793377</x:v>
      </x:c>
      <x:c r="AD13" s="173">
        <x:v>0.68692585843302401</x:v>
      </x:c>
      <x:c r="AE13" s="13">
        <x:v>-4.2126347988442499</x:v>
      </x:c>
      <x:c r="AF13" s="173">
        <x:v>1.95763867371134</x:v>
      </x:c>
      <x:c r="AG13" s="13">
        <x:v>32.426476869941602</x:v>
      </x:c>
      <x:c r="AH13" s="173">
        <x:v>1.2482078597800199</x:v>
      </x:c>
      <x:c r="AI13" s="13">
        <x:v>32.692742345855699</x:v>
      </x:c>
      <x:c r="AJ13" s="173">
        <x:v>2.54363476467825</x:v>
      </x:c>
      <x:c r="AK13" s="13">
        <x:v>35.266624859236202</x:v>
      </x:c>
      <x:c r="AL13" s="173">
        <x:v>2.8189117944615001</x:v>
      </x:c>
      <x:c r="AM13" s="13">
        <x:v>32.042271966941897</x:v>
      </x:c>
      <x:c r="AN13" s="173">
        <x:v>1.5962912339387301</x:v>
      </x:c>
      <x:c r="AO13" s="13">
        <x:v>-0.65047037891380199</x:v>
      </x:c>
      <x:c r="AP13" s="173">
        <x:v>2.7769591250714001</x:v>
      </x:c>
      <x:c r="AQ13" s="15"/>
      <x:c r="AR13" s="15"/>
      <x:c r="AS13" s="15"/>
      <x:c r="AT13" s="15"/>
      <x:c r="AU13" s="15"/>
      <x:c r="AV13" s="15"/>
      <x:c r="AW13" s="15"/>
      <x:c r="AX13" s="15"/>
      <x:c r="AY13" s="15"/>
      <x:c r="AZ13" s="15"/>
      <x:c r="BA13" s="15"/>
      <x:c r="BB13" s="15"/>
      <x:c r="BC13" s="15"/>
      <x:c r="BD13" s="15"/>
      <x:c r="BE13" s="15"/>
      <x:c r="BF13" s="16"/>
    </x:row>
    <x:row r="14" spans="1:58" ht="12.95" customHeight="1" x14ac:dyDescent="0.2">
      <x:c r="A14" s="2" t="s">
        <x:v>356</x:v>
      </x:c>
      <x:c r="B14" s="12">
        <x:v>2</x:v>
      </x:c>
      <x:c r="C14" s="13">
        <x:v>4.1517698505382503</x:v>
      </x:c>
      <x:c r="D14" s="173">
        <x:v>0.61572285868849497</x:v>
      </x:c>
      <x:c r="E14" s="13">
        <x:v>6.6984700932082397</x:v>
      </x:c>
      <x:c r="F14" s="173">
        <x:v>1.4466826661566099</x:v>
      </x:c>
      <x:c r="G14" s="13">
        <x:v>1.59090569003476</x:v>
      </x:c>
      <x:c r="H14" s="173">
        <x:v>0.693872133468037</x:v>
      </x:c>
      <x:c r="I14" s="13">
        <x:v>3.7972623754822599</x:v>
      </x:c>
      <x:c r="J14" s="173">
        <x:v>0.566472689197973</x:v>
      </x:c>
      <x:c r="K14" s="13">
        <x:v>-2.9012077177259799</x:v>
      </x:c>
      <x:c r="L14" s="173">
        <x:v>1.3989733769383901</x:v>
      </x:c>
      <x:c r="M14" s="13">
        <x:v>12.651248918322199</x:v>
      </x:c>
      <x:c r="N14" s="173">
        <x:v>0.79124015273385495</x:v>
      </x:c>
      <x:c r="O14" s="13">
        <x:v>10.9341870353073</x:v>
      </x:c>
      <x:c r="P14" s="173">
        <x:v>1.3688832038768599</x:v>
      </x:c>
      <x:c r="Q14" s="13">
        <x:v>10.7589325359512</x:v>
      </x:c>
      <x:c r="R14" s="173">
        <x:v>1.1762507496681001</x:v>
      </x:c>
      <x:c r="S14" s="13">
        <x:v>14.453446393652101</x:v>
      </x:c>
      <x:c r="T14" s="173">
        <x:v>1.15353874137476</x:v>
      </x:c>
      <x:c r="U14" s="13">
        <x:v>3.51925935834476</x:v>
      </x:c>
      <x:c r="V14" s="173">
        <x:v>1.6718504996324199</x:v>
      </x:c>
      <x:c r="W14" s="13">
        <x:v>14.4063906090724</x:v>
      </x:c>
      <x:c r="X14" s="173">
        <x:v>0.883949426154094</x:v>
      </x:c>
      <x:c r="Y14" s="13">
        <x:v>23.020941606028099</x:v>
      </x:c>
      <x:c r="Z14" s="173">
        <x:v>1.5200493681921501</x:v>
      </x:c>
      <x:c r="AA14" s="13">
        <x:v>14.8669072473767</x:v>
      </x:c>
      <x:c r="AB14" s="173">
        <x:v>1.75077775553548</x:v>
      </x:c>
      <x:c r="AC14" s="13">
        <x:v>9.0758661027581304</x:v>
      </x:c>
      <x:c r="AD14" s="173">
        <x:v>1.01600402520914</x:v>
      </x:c>
      <x:c r="AE14" s="13">
        <x:v>-13.945075503269999</x:v>
      </x:c>
      <x:c r="AF14" s="173">
        <x:v>1.7276047542086701</x:v>
      </x:c>
      <x:c r="AG14" s="13">
        <x:v>68.790590622067199</x:v>
      </x:c>
      <x:c r="AH14" s="173">
        <x:v>1.2771855601924</x:v>
      </x:c>
      <x:c r="AI14" s="13">
        <x:v>59.3464012654564</x:v>
      </x:c>
      <x:c r="AJ14" s="173">
        <x:v>2.4195962955337098</x:v>
      </x:c>
      <x:c r="AK14" s="13">
        <x:v>72.783254526637293</x:v>
      </x:c>
      <x:c r="AL14" s="173">
        <x:v>1.7498457043482101</x:v>
      </x:c>
      <x:c r="AM14" s="13">
        <x:v>72.673425128107596</x:v>
      </x:c>
      <x:c r="AN14" s="173">
        <x:v>1.3888738845652</x:v>
      </x:c>
      <x:c r="AO14" s="13">
        <x:v>13.327023862651201</x:v>
      </x:c>
      <x:c r="AP14" s="173">
        <x:v>2.43395986702867</x:v>
      </x:c>
      <x:c r="AQ14" s="15"/>
      <x:c r="AR14" s="15"/>
      <x:c r="AS14" s="15"/>
      <x:c r="AT14" s="15"/>
      <x:c r="AU14" s="15"/>
      <x:c r="AV14" s="15"/>
      <x:c r="AW14" s="15"/>
      <x:c r="AX14" s="15"/>
      <x:c r="AY14" s="15"/>
      <x:c r="AZ14" s="15"/>
      <x:c r="BA14" s="15"/>
      <x:c r="BB14" s="15"/>
      <x:c r="BC14" s="15"/>
      <x:c r="BD14" s="15"/>
      <x:c r="BE14" s="15"/>
      <x:c r="BF14" s="16"/>
    </x:row>
    <x:row r="15" spans="1:58" ht="12.95" customHeight="1" x14ac:dyDescent="0.2">
      <x:c r="A15" s="2" t="s">
        <x:v>357</x:v>
      </x:c>
      <x:c r="B15" s="12">
        <x:v>2</x:v>
      </x:c>
      <x:c r="C15" s="13">
        <x:v>7.0170069863565097</x:v>
      </x:c>
      <x:c r="D15" s="173">
        <x:v>0.56243880108170996</x:v>
      </x:c>
      <x:c r="E15" s="13">
        <x:v>8.7905873216193697</x:v>
      </x:c>
      <x:c r="F15" s="173">
        <x:v>1.4019638205024401</x:v>
      </x:c>
      <x:c r="G15" s="13">
        <x:v>6.6935806439763299</x:v>
      </x:c>
      <x:c r="H15" s="173">
        <x:v>1.6805065175948</x:v>
      </x:c>
      <x:c r="I15" s="13">
        <x:v>6.6609646571925998</x:v>
      </x:c>
      <x:c r="J15" s="173">
        <x:v>0.73650972075411303</x:v>
      </x:c>
      <x:c r="K15" s="13">
        <x:v>-2.12962266442677</x:v>
      </x:c>
      <x:c r="L15" s="173">
        <x:v>1.6424114049016301</x:v>
      </x:c>
      <x:c r="M15" s="13">
        <x:v>45.542078530448002</x:v>
      </x:c>
      <x:c r="N15" s="173">
        <x:v>1.18647899931448</x:v>
      </x:c>
      <x:c r="O15" s="13">
        <x:v>37.550079743519298</x:v>
      </x:c>
      <x:c r="P15" s="173">
        <x:v>2.62515280693653</x:v>
      </x:c>
      <x:c r="Q15" s="13">
        <x:v>40.872868725060002</x:v>
      </x:c>
      <x:c r="R15" s="173">
        <x:v>3.2628005171865899</x:v>
      </x:c>
      <x:c r="S15" s="13">
        <x:v>47.628925392299998</x:v>
      </x:c>
      <x:c r="T15" s="173">
        <x:v>1.36819864099616</x:v>
      </x:c>
      <x:c r="U15" s="13">
        <x:v>10.0788456487806</x:v>
      </x:c>
      <x:c r="V15" s="173">
        <x:v>3.0857966004984201</x:v>
      </x:c>
      <x:c r="W15" s="13">
        <x:v>7.65018208704576</x:v>
      </x:c>
      <x:c r="X15" s="173">
        <x:v>0.64924464503701296</x:v>
      </x:c>
      <x:c r="Y15" s="13">
        <x:v>10.9339378676324</x:v>
      </x:c>
      <x:c r="Z15" s="173">
        <x:v>1.5146991449067999</x:v>
      </x:c>
      <x:c r="AA15" s="13">
        <x:v>15.952846709296301</x:v>
      </x:c>
      <x:c r="AB15" s="173">
        <x:v>2.57161665135065</x:v>
      </x:c>
      <x:c r="AC15" s="13">
        <x:v>5.8059481717937702</x:v>
      </x:c>
      <x:c r="AD15" s="173">
        <x:v>0.67517037376461297</x:v>
      </x:c>
      <x:c r="AE15" s="13">
        <x:v>-5.12798969583862</x:v>
      </x:c>
      <x:c r="AF15" s="173">
        <x:v>1.7012342790821</x:v>
      </x:c>
      <x:c r="AG15" s="13">
        <x:v>39.790732396149799</x:v>
      </x:c>
      <x:c r="AH15" s="173">
        <x:v>1.16740679565671</x:v>
      </x:c>
      <x:c r="AI15" s="13">
        <x:v>42.725395067228902</x:v>
      </x:c>
      <x:c r="AJ15" s="173">
        <x:v>2.79751930722135</x:v>
      </x:c>
      <x:c r="AK15" s="13">
        <x:v>36.480703921667498</x:v>
      </x:c>
      <x:c r="AL15" s="173">
        <x:v>3.4121528171405999</x:v>
      </x:c>
      <x:c r="AM15" s="13">
        <x:v>39.9041617787137</x:v>
      </x:c>
      <x:c r="AN15" s="173">
        <x:v>1.37310897756147</x:v>
      </x:c>
      <x:c r="AO15" s="13">
        <x:v>-2.82123328851524</x:v>
      </x:c>
      <x:c r="AP15" s="173">
        <x:v>3.10199707797427</x:v>
      </x:c>
      <x:c r="AQ15" s="15"/>
      <x:c r="AR15" s="15"/>
      <x:c r="AS15" s="15"/>
      <x:c r="AT15" s="15"/>
      <x:c r="AU15" s="15"/>
      <x:c r="AV15" s="15"/>
      <x:c r="AW15" s="15"/>
      <x:c r="AX15" s="15"/>
      <x:c r="AY15" s="15"/>
      <x:c r="AZ15" s="15"/>
      <x:c r="BA15" s="15"/>
      <x:c r="BB15" s="15"/>
      <x:c r="BC15" s="15"/>
      <x:c r="BD15" s="15"/>
      <x:c r="BE15" s="15"/>
      <x:c r="BF15" s="16"/>
    </x:row>
    <x:row r="16" spans="1:58" ht="12.95" customHeight="1" x14ac:dyDescent="0.2">
      <x:c r="A16" s="2" t="s">
        <x:v>358</x:v>
      </x:c>
      <x:c r="B16" s="12">
        <x:v>2</x:v>
      </x:c>
      <x:c r="C16" s="13">
        <x:v>17.6851377849564</x:v>
      </x:c>
      <x:c r="D16" s="173">
        <x:v>0.87537071499764696</x:v>
      </x:c>
      <x:c r="E16" s="13">
        <x:v>21.247778705407601</x:v>
      </x:c>
      <x:c r="F16" s="173">
        <x:v>2.3230906372667102</x:v>
      </x:c>
      <x:c r="G16" s="13">
        <x:v>20.85349911874</x:v>
      </x:c>
      <x:c r="H16" s="173">
        <x:v>2.3174673066002298</x:v>
      </x:c>
      <x:c r="I16" s="13">
        <x:v>15.342422137947599</x:v>
      </x:c>
      <x:c r="J16" s="173">
        <x:v>1.0631804769604201</x:v>
      </x:c>
      <x:c r="K16" s="13">
        <x:v>-5.9053565674600197</x:v>
      </x:c>
      <x:c r="L16" s="173">
        <x:v>2.5448608000656301</x:v>
      </x:c>
      <x:c r="M16" s="13">
        <x:v>42.655063509669397</x:v>
      </x:c>
      <x:c r="N16" s="173">
        <x:v>1.20420618645505</x:v>
      </x:c>
      <x:c r="O16" s="13">
        <x:v>40.112936822670903</x:v>
      </x:c>
      <x:c r="P16" s="173">
        <x:v>2.4989512978904198</x:v>
      </x:c>
      <x:c r="Q16" s="13">
        <x:v>41.540186969059903</x:v>
      </x:c>
      <x:c r="R16" s="173">
        <x:v>2.7195911088204898</x:v>
      </x:c>
      <x:c r="S16" s="13">
        <x:v>43.5409505313973</x:v>
      </x:c>
      <x:c r="T16" s="173">
        <x:v>1.6380949738924999</x:v>
      </x:c>
      <x:c r="U16" s="13">
        <x:v>3.4280137087264499</x:v>
      </x:c>
      <x:c r="V16" s="173">
        <x:v>2.8706665289617401</x:v>
      </x:c>
      <x:c r="W16" s="13">
        <x:v>12.499355410981799</x:v>
      </x:c>
      <x:c r="X16" s="173">
        <x:v>0.75228323088273696</x:v>
      </x:c>
      <x:c r="Y16" s="13">
        <x:v>15.0477008384978</x:v>
      </x:c>
      <x:c r="Z16" s="173">
        <x:v>1.70081573404655</x:v>
      </x:c>
      <x:c r="AA16" s="13">
        <x:v>12.6156648514079</x:v>
      </x:c>
      <x:c r="AB16" s="173">
        <x:v>1.75829086238576</x:v>
      </x:c>
      <x:c r="AC16" s="13">
        <x:v>11.515663388944899</x:v>
      </x:c>
      <x:c r="AD16" s="173">
        <x:v>1.04949692483711</x:v>
      </x:c>
      <x:c r="AE16" s="13">
        <x:v>-3.5320374495528601</x:v>
      </x:c>
      <x:c r="AF16" s="173">
        <x:v>2.0484000937620999</x:v>
      </x:c>
      <x:c r="AG16" s="13">
        <x:v>27.160443294392401</x:v>
      </x:c>
      <x:c r="AH16" s="173">
        <x:v>0.98912003311519903</x:v>
      </x:c>
      <x:c r="AI16" s="13">
        <x:v>23.591583633423799</x:v>
      </x:c>
      <x:c r="AJ16" s="173">
        <x:v>2.1501326071326501</x:v>
      </x:c>
      <x:c r="AK16" s="13">
        <x:v>24.990649060792201</x:v>
      </x:c>
      <x:c r="AL16" s="173">
        <x:v>2.3292101296996801</x:v>
      </x:c>
      <x:c r="AM16" s="13">
        <x:v>29.600963941710202</x:v>
      </x:c>
      <x:c r="AN16" s="173">
        <x:v>1.4797083175201999</x:v>
      </x:c>
      <x:c r="AO16" s="13">
        <x:v>6.0093803082864197</x:v>
      </x:c>
      <x:c r="AP16" s="173">
        <x:v>2.7184535910213499</x:v>
      </x:c>
      <x:c r="AQ16" s="15"/>
      <x:c r="AR16" s="15"/>
      <x:c r="AS16" s="15"/>
      <x:c r="AT16" s="15"/>
      <x:c r="AU16" s="15"/>
      <x:c r="AV16" s="15"/>
      <x:c r="AW16" s="15"/>
      <x:c r="AX16" s="15"/>
      <x:c r="AY16" s="15"/>
      <x:c r="AZ16" s="15"/>
      <x:c r="BA16" s="15"/>
      <x:c r="BB16" s="15"/>
      <x:c r="BC16" s="15"/>
      <x:c r="BD16" s="15"/>
      <x:c r="BE16" s="15"/>
      <x:c r="BF16" s="16"/>
    </x:row>
    <x:row r="17" spans="1:58" ht="12.95" customHeight="1" x14ac:dyDescent="0.2">
      <x:c r="A17" s="2" t="s">
        <x:v>359</x:v>
      </x:c>
      <x:c r="B17" s="12">
        <x:v>2</x:v>
      </x:c>
      <x:c r="C17" s="13">
        <x:v>7.0239854273532698</x:v>
      </x:c>
      <x:c r="D17" s="173">
        <x:v>0.50928472086250498</x:v>
      </x:c>
      <x:c r="E17" s="13">
        <x:v>9.2173387967687503</x:v>
      </x:c>
      <x:c r="F17" s="173">
        <x:v>1.27123818670052</x:v>
      </x:c>
      <x:c r="G17" s="13">
        <x:v>6.40284926153344</x:v>
      </x:c>
      <x:c r="H17" s="173">
        <x:v>1.0904085085719899</x:v>
      </x:c>
      <x:c r="I17" s="13">
        <x:v>6.3806655189239496</x:v>
      </x:c>
      <x:c r="J17" s="173">
        <x:v>0.64004172201393705</x:v>
      </x:c>
      <x:c r="K17" s="13">
        <x:v>-2.8366732778447998</x:v>
      </x:c>
      <x:c r="L17" s="173">
        <x:v>1.46226651401469</x:v>
      </x:c>
      <x:c r="M17" s="13">
        <x:v>31.6721243612728</x:v>
      </x:c>
      <x:c r="N17" s="173">
        <x:v>1.0737198467110201</x:v>
      </x:c>
      <x:c r="O17" s="13">
        <x:v>33.234441204123797</x:v>
      </x:c>
      <x:c r="P17" s="173">
        <x:v>2.0583505812078</x:v>
      </x:c>
      <x:c r="Q17" s="13">
        <x:v>32.026410632204403</x:v>
      </x:c>
      <x:c r="R17" s="173">
        <x:v>2.7087397934208099</x:v>
      </x:c>
      <x:c r="S17" s="13">
        <x:v>30.972431758177201</x:v>
      </x:c>
      <x:c r="T17" s="173">
        <x:v>1.36861262267138</x:v>
      </x:c>
      <x:c r="U17" s="13">
        <x:v>-2.2620094459466502</x:v>
      </x:c>
      <x:c r="V17" s="173">
        <x:v>2.4871112469043402</x:v>
      </x:c>
      <x:c r="W17" s="13">
        <x:v>9.5971199106004494</x:v>
      </x:c>
      <x:c r="X17" s="173">
        <x:v>0.62417464778438603</x:v>
      </x:c>
      <x:c r="Y17" s="13">
        <x:v>10.7653388549552</x:v>
      </x:c>
      <x:c r="Z17" s="173">
        <x:v>1.25502246715517</x:v>
      </x:c>
      <x:c r="AA17" s="13">
        <x:v>14.1293989839732</x:v>
      </x:c>
      <x:c r="AB17" s="173">
        <x:v>1.6771178585898601</x:v>
      </x:c>
      <x:c r="AC17" s="13">
        <x:v>8.0390814424044201</x:v>
      </x:c>
      <x:c r="AD17" s="173">
        <x:v>0.71910036450377302</x:v>
      </x:c>
      <x:c r="AE17" s="13">
        <x:v>-2.7262574125507602</x:v>
      </x:c>
      <x:c r="AF17" s="173">
        <x:v>1.39915509366572</x:v>
      </x:c>
      <x:c r="AG17" s="13">
        <x:v>51.706770300773499</x:v>
      </x:c>
      <x:c r="AH17" s="173">
        <x:v>1.2519812426708199</x:v>
      </x:c>
      <x:c r="AI17" s="13">
        <x:v>46.782881144152299</x:v>
      </x:c>
      <x:c r="AJ17" s="173">
        <x:v>2.4640871181073201</x:v>
      </x:c>
      <x:c r="AK17" s="13">
        <x:v>47.441341122289003</x:v>
      </x:c>
      <x:c r="AL17" s="173">
        <x:v>2.7038279732999699</x:v>
      </x:c>
      <x:c r="AM17" s="13">
        <x:v>54.607821280494498</x:v>
      </x:c>
      <x:c r="AN17" s="173">
        <x:v>1.53215727138334</x:v>
      </x:c>
      <x:c r="AO17" s="13">
        <x:v>7.8249401363422102</x:v>
      </x:c>
      <x:c r="AP17" s="173">
        <x:v>2.7208932782435</x:v>
      </x:c>
      <x:c r="AQ17" s="15"/>
      <x:c r="AR17" s="15"/>
      <x:c r="AS17" s="15"/>
      <x:c r="AT17" s="15"/>
      <x:c r="AU17" s="15"/>
      <x:c r="AV17" s="15"/>
      <x:c r="AW17" s="15"/>
      <x:c r="AX17" s="15"/>
      <x:c r="AY17" s="15"/>
      <x:c r="AZ17" s="15"/>
      <x:c r="BA17" s="15"/>
      <x:c r="BB17" s="15"/>
      <x:c r="BC17" s="15"/>
      <x:c r="BD17" s="15"/>
      <x:c r="BE17" s="15"/>
      <x:c r="BF17" s="16"/>
    </x:row>
    <x:row r="18" spans="1:58" ht="12.95" customHeight="1" x14ac:dyDescent="0.2">
      <x:c r="A18" s="17" t="s">
        <x:v>360</x:v>
      </x:c>
      <x:c r="B18" s="12">
        <x:v>2</x:v>
      </x:c>
      <x:c r="C18" s="13">
        <x:v>5.3615477091218704</x:v>
      </x:c>
      <x:c r="D18" s="173">
        <x:v>0.65583452664158703</x:v>
      </x:c>
      <x:c r="E18" s="13">
        <x:v>8.0243919009493894</x:v>
      </x:c>
      <x:c r="F18" s="173">
        <x:v>1.55445783593349</x:v>
      </x:c>
      <x:c r="G18" s="13">
        <x:v>2.25878947270387</x:v>
      </x:c>
      <x:c r="H18" s="173">
        <x:v>1.00996837740456</x:v>
      </x:c>
      <x:c r="I18" s="13">
        <x:v>4.9894040351560802</x:v>
      </x:c>
      <x:c r="J18" s="173">
        <x:v>0.82759026942575598</x:v>
      </x:c>
      <x:c r="K18" s="13">
        <x:v>-3.03498786579331</x:v>
      </x:c>
      <x:c r="L18" s="173">
        <x:v>1.7450813261087801</x:v>
      </x:c>
      <x:c r="M18" s="13">
        <x:v>29.501613958692101</x:v>
      </x:c>
      <x:c r="N18" s="173">
        <x:v>1.4805792373948199</x:v>
      </x:c>
      <x:c r="O18" s="13">
        <x:v>31.9111546906136</x:v>
      </x:c>
      <x:c r="P18" s="173">
        <x:v>2.5263277821599699</x:v>
      </x:c>
      <x:c r="Q18" s="13">
        <x:v>30.442306992192599</x:v>
      </x:c>
      <x:c r="R18" s="173">
        <x:v>4.17473832812935</x:v>
      </x:c>
      <x:c r="S18" s="13">
        <x:v>28.325512823933899</x:v>
      </x:c>
      <x:c r="T18" s="173">
        <x:v>1.78955766742834</x:v>
      </x:c>
      <x:c r="U18" s="13">
        <x:v>-3.5856418666797198</x:v>
      </x:c>
      <x:c r="V18" s="173">
        <x:v>3.1379494099680101</x:v>
      </x:c>
      <x:c r="W18" s="13">
        <x:v>7.1737859069465699</x:v>
      </x:c>
      <x:c r="X18" s="173">
        <x:v>0.80343732354858899</x:v>
      </x:c>
      <x:c r="Y18" s="13">
        <x:v>8.0651163442033198</x:v>
      </x:c>
      <x:c r="Z18" s="173">
        <x:v>1.5236881726076601</x:v>
      </x:c>
      <x:c r="AA18" s="13">
        <x:v>12.272314934392501</x:v>
      </x:c>
      <x:c r="AB18" s="173">
        <x:v>2.0971838477793701</x:v>
      </x:c>
      <x:c r="AC18" s="13">
        <x:v>5.61023004019619</x:v>
      </x:c>
      <x:c r="AD18" s="173">
        <x:v>0.95086586321083899</x:v>
      </x:c>
      <x:c r="AE18" s="13">
        <x:v>-2.4548863040071298</x:v>
      </x:c>
      <x:c r="AF18" s="173">
        <x:v>1.69627364280392</x:v>
      </x:c>
      <x:c r="AG18" s="13">
        <x:v>57.963052425239397</x:v>
      </x:c>
      <x:c r="AH18" s="173">
        <x:v>1.70519360339903</x:v>
      </x:c>
      <x:c r="AI18" s="13">
        <x:v>51.9993370642337</x:v>
      </x:c>
      <x:c r="AJ18" s="173">
        <x:v>3.2459178653401102</x:v>
      </x:c>
      <x:c r="AK18" s="13">
        <x:v>55.026588600711001</x:v>
      </x:c>
      <x:c r="AL18" s="173">
        <x:v>3.6957509406545102</x:v>
      </x:c>
      <x:c r="AM18" s="13">
        <x:v>61.074853100713902</x:v>
      </x:c>
      <x:c r="AN18" s="173">
        <x:v>2.1194177682619499</x:v>
      </x:c>
      <x:c r="AO18" s="13">
        <x:v>9.0755160364801597</x:v>
      </x:c>
      <x:c r="AP18" s="173">
        <x:v>3.6727030285004698</x:v>
      </x:c>
      <x:c r="AQ18" s="15"/>
      <x:c r="AR18" s="15"/>
      <x:c r="AS18" s="15"/>
      <x:c r="AT18" s="15"/>
      <x:c r="AU18" s="15"/>
      <x:c r="AV18" s="15"/>
      <x:c r="AW18" s="15"/>
      <x:c r="AX18" s="15"/>
      <x:c r="AY18" s="15"/>
      <x:c r="AZ18" s="15"/>
      <x:c r="BA18" s="15"/>
      <x:c r="BB18" s="15"/>
      <x:c r="BC18" s="15"/>
      <x:c r="BD18" s="15"/>
      <x:c r="BE18" s="15"/>
      <x:c r="BF18" s="16"/>
    </x:row>
    <x:row r="19" spans="1:58" ht="12.95" customHeight="1" x14ac:dyDescent="0.2">
      <x:c r="A19" s="17" t="s">
        <x:v>361</x:v>
      </x:c>
      <x:c r="B19" s="12">
        <x:v>2</x:v>
      </x:c>
      <x:c r="C19" s="13">
        <x:v>9.7516226216312507</x:v>
      </x:c>
      <x:c r="D19" s="173">
        <x:v>0.79052807277384396</x:v>
      </x:c>
      <x:c r="E19" s="13">
        <x:v>11.899101434167299</x:v>
      </x:c>
      <x:c r="F19" s="173">
        <x:v>2.3970859728422602</x:v>
      </x:c>
      <x:c r="G19" s="13">
        <x:v>11.932821992814199</x:v>
      </x:c>
      <x:c r="H19" s="173">
        <x:v>2.0258412123168998</x:v>
      </x:c>
      <x:c r="I19" s="13">
        <x:v>8.5657351010914304</x:v>
      </x:c>
      <x:c r="J19" s="173">
        <x:v>0.95234971273671898</x:v>
      </x:c>
      <x:c r="K19" s="13">
        <x:v>-3.3333663330758601</x:v>
      </x:c>
      <x:c r="L19" s="173">
        <x:v>2.67685311583074</x:v>
      </x:c>
      <x:c r="M19" s="13">
        <x:v>35.233379522726104</x:v>
      </x:c>
      <x:c r="N19" s="173">
        <x:v>1.5893395928223399</x:v>
      </x:c>
      <x:c r="O19" s="13">
        <x:v>36.209209270449001</x:v>
      </x:c>
      <x:c r="P19" s="173">
        <x:v>2.9949360867092598</x:v>
      </x:c>
      <x:c r="Q19" s="13">
        <x:v>34.140291796853802</x:v>
      </x:c>
      <x:c r="R19" s="173">
        <x:v>2.98130163727238</x:v>
      </x:c>
      <x:c r="S19" s="13">
        <x:v>35.129595682542003</x:v>
      </x:c>
      <x:c r="T19" s="173">
        <x:v>2.1014881468322102</x:v>
      </x:c>
      <x:c r="U19" s="13">
        <x:v>-1.07961358790691</x:v>
      </x:c>
      <x:c r="V19" s="173">
        <x:v>3.4044495745102399</x:v>
      </x:c>
      <x:c r="W19" s="13">
        <x:v>13.5731942561446</x:v>
      </x:c>
      <x:c r="X19" s="173">
        <x:v>1.0250766638356901</x:v>
      </x:c>
      <x:c r="Y19" s="13">
        <x:v>16.835479837235201</x:v>
      </x:c>
      <x:c r="Z19" s="173">
        <x:v>2.25676580019331</x:v>
      </x:c>
      <x:c r="AA19" s="13">
        <x:v>16.607554386450701</x:v>
      </x:c>
      <x:c r="AB19" s="173">
        <x:v>2.7715515305221401</x:v>
      </x:c>
      <x:c r="AC19" s="13">
        <x:v>11.853755664676999</x:v>
      </x:c>
      <x:c r="AD19" s="173">
        <x:v>1.08367738979481</x:v>
      </x:c>
      <x:c r="AE19" s="13">
        <x:v>-4.9817241725581702</x:v>
      </x:c>
      <x:c r="AF19" s="173">
        <x:v>2.55051425260999</x:v>
      </x:c>
      <x:c r="AG19" s="13">
        <x:v>41.441803599498002</x:v>
      </x:c>
      <x:c r="AH19" s="173">
        <x:v>1.54107076157485</x:v>
      </x:c>
      <x:c r="AI19" s="13">
        <x:v>35.056209458148601</x:v>
      </x:c>
      <x:c r="AJ19" s="173">
        <x:v>3.2773949001523999</x:v>
      </x:c>
      <x:c r="AK19" s="13">
        <x:v>37.319331823881299</x:v>
      </x:c>
      <x:c r="AL19" s="173">
        <x:v>3.3538956248851899</x:v>
      </x:c>
      <x:c r="AM19" s="13">
        <x:v>44.450913551689503</x:v>
      </x:c>
      <x:c r="AN19" s="173">
        <x:v>1.71351203808222</x:v>
      </x:c>
      <x:c r="AO19" s="13">
        <x:v>9.3947040935409198</x:v>
      </x:c>
      <x:c r="AP19" s="173">
        <x:v>3.2021798917551401</x:v>
      </x:c>
      <x:c r="AQ19" s="15"/>
      <x:c r="AR19" s="15"/>
      <x:c r="AS19" s="15"/>
      <x:c r="AT19" s="15"/>
      <x:c r="AU19" s="15"/>
      <x:c r="AV19" s="15"/>
      <x:c r="AW19" s="15"/>
      <x:c r="AX19" s="15"/>
      <x:c r="AY19" s="15"/>
      <x:c r="AZ19" s="15"/>
      <x:c r="BA19" s="15"/>
      <x:c r="BB19" s="15"/>
      <x:c r="BC19" s="15"/>
      <x:c r="BD19" s="15"/>
      <x:c r="BE19" s="15"/>
      <x:c r="BF19" s="16"/>
    </x:row>
    <x:row r="20" spans="1:58" ht="12.95" customHeight="1" x14ac:dyDescent="0.2">
      <x:c r="A20" s="2" t="s">
        <x:v>362</x:v>
      </x:c>
      <x:c r="B20" s="12">
        <x:v>2</x:v>
      </x:c>
      <x:c r="C20" s="13">
        <x:v>26.494264853690598</x:v>
      </x:c>
      <x:c r="D20" s="173">
        <x:v>1.2692800187764</x:v>
      </x:c>
      <x:c r="E20" s="13">
        <x:v>26.954885116423402</x:v>
      </x:c>
      <x:c r="F20" s="173">
        <x:v>3.0373445196923199</x:v>
      </x:c>
      <x:c r="G20" s="13">
        <x:v>23.947340751283299</x:v>
      </x:c>
      <x:c r="H20" s="173">
        <x:v>2.5164465493864001</x:v>
      </x:c>
      <x:c r="I20" s="13">
        <x:v>27.306604031341902</x:v>
      </x:c>
      <x:c r="J20" s="173">
        <x:v>1.5947934849452201</x:v>
      </x:c>
      <x:c r="K20" s="13">
        <x:v>0.35171891491852803</x:v>
      </x:c>
      <x:c r="L20" s="173">
        <x:v>3.3482082422928601</x:v>
      </x:c>
      <x:c r="M20" s="13">
        <x:v>37.057304789804199</x:v>
      </x:c>
      <x:c r="N20" s="173">
        <x:v>1.4322864641145101</x:v>
      </x:c>
      <x:c r="O20" s="13">
        <x:v>34.723275767526303</x:v>
      </x:c>
      <x:c r="P20" s="173">
        <x:v>3.1238519639733999</x:v>
      </x:c>
      <x:c r="Q20" s="13">
        <x:v>41.491460088241901</x:v>
      </x:c>
      <x:c r="R20" s="173">
        <x:v>3.2197042343525499</x:v>
      </x:c>
      <x:c r="S20" s="13">
        <x:v>36.233276048790003</x:v>
      </x:c>
      <x:c r="T20" s="173">
        <x:v>1.6211872083596</x:v>
      </x:c>
      <x:c r="U20" s="13">
        <x:v>1.5100002812637101</x:v>
      </x:c>
      <x:c r="V20" s="173">
        <x:v>3.27815360094682</x:v>
      </x:c>
      <x:c r="W20" s="13">
        <x:v>21.564099441542499</x:v>
      </x:c>
      <x:c r="X20" s="173">
        <x:v>1.31991159761382</x:v>
      </x:c>
      <x:c r="Y20" s="13">
        <x:v>18.678950285620399</x:v>
      </x:c>
      <x:c r="Z20" s="173">
        <x:v>2.94305335539008</x:v>
      </x:c>
      <x:c r="AA20" s="13">
        <x:v>22.705333434665199</x:v>
      </x:c>
      <x:c r="AB20" s="173">
        <x:v>2.64942468481419</x:v>
      </x:c>
      <x:c r="AC20" s="13">
        <x:v>22.018339690644702</x:v>
      </x:c>
      <x:c r="AD20" s="173">
        <x:v>1.55770246181604</x:v>
      </x:c>
      <x:c r="AE20" s="13">
        <x:v>3.3393894050242698</x:v>
      </x:c>
      <x:c r="AF20" s="173">
        <x:v>3.0896831597237902</x:v>
      </x:c>
      <x:c r="AG20" s="13">
        <x:v>14.8843309149627</x:v>
      </x:c>
      <x:c r="AH20" s="173">
        <x:v>1.26891210102657</x:v>
      </x:c>
      <x:c r="AI20" s="13">
        <x:v>19.6428888304299</x:v>
      </x:c>
      <x:c r="AJ20" s="173">
        <x:v>2.6314767195135702</x:v>
      </x:c>
      <x:c r="AK20" s="13">
        <x:v>11.855865725809601</x:v>
      </x:c>
      <x:c r="AL20" s="173">
        <x:v>2.5368445669325799</x:v>
      </x:c>
      <x:c r="AM20" s="13">
        <x:v>14.441780229223401</x:v>
      </x:c>
      <x:c r="AN20" s="173">
        <x:v>1.40966930577677</x:v>
      </x:c>
      <x:c r="AO20" s="13">
        <x:v>-5.2011086012064904</x:v>
      </x:c>
      <x:c r="AP20" s="173">
        <x:v>2.7708925220098202</x:v>
      </x:c>
      <x:c r="AQ20" s="15"/>
      <x:c r="AR20" s="15"/>
      <x:c r="AS20" s="15"/>
      <x:c r="AT20" s="15"/>
      <x:c r="AU20" s="15"/>
      <x:c r="AV20" s="15"/>
      <x:c r="AW20" s="15"/>
      <x:c r="AX20" s="15"/>
      <x:c r="AY20" s="15"/>
      <x:c r="AZ20" s="15"/>
      <x:c r="BA20" s="15"/>
      <x:c r="BB20" s="15"/>
      <x:c r="BC20" s="15"/>
      <x:c r="BD20" s="15"/>
      <x:c r="BE20" s="15"/>
      <x:c r="BF20" s="16"/>
    </x:row>
    <x:row r="21" spans="1:58" ht="12.95" customHeight="1" x14ac:dyDescent="0.2">
      <x:c r="A21" s="2" t="s">
        <x:v>363</x:v>
      </x:c>
      <x:c r="B21" s="12">
        <x:v>2</x:v>
      </x:c>
      <x:c r="C21" s="13">
        <x:v>14.670469111077701</x:v>
      </x:c>
      <x:c r="D21" s="173">
        <x:v>0.90683972210112496</x:v>
      </x:c>
      <x:c r="E21" s="13">
        <x:v>18.798927367157901</x:v>
      </x:c>
      <x:c r="F21" s="173">
        <x:v>2.1656766775071601</x:v>
      </x:c>
      <x:c r="G21" s="13">
        <x:v>16.555221939794301</x:v>
      </x:c>
      <x:c r="H21" s="173">
        <x:v>2.94069186280817</x:v>
      </x:c>
      <x:c r="I21" s="13">
        <x:v>12.5633449653496</x:v>
      </x:c>
      <x:c r="J21" s="173">
        <x:v>1.0810573874253999</x:v>
      </x:c>
      <x:c r="K21" s="13">
        <x:v>-6.2355824018082799</x:v>
      </x:c>
      <x:c r="L21" s="173">
        <x:v>2.3496768163620398</x:v>
      </x:c>
      <x:c r="M21" s="13">
        <x:v>37.068977778940102</x:v>
      </x:c>
      <x:c r="N21" s="173">
        <x:v>1.58535121864539</x:v>
      </x:c>
      <x:c r="O21" s="13">
        <x:v>36.300729490642397</x:v>
      </x:c>
      <x:c r="P21" s="173">
        <x:v>2.8567358948736699</x:v>
      </x:c>
      <x:c r="Q21" s="13">
        <x:v>34.822291347670998</x:v>
      </x:c>
      <x:c r="R21" s="173">
        <x:v>3.65409730843689</x:v>
      </x:c>
      <x:c r="S21" s="13">
        <x:v>37.789659406359</x:v>
      </x:c>
      <x:c r="T21" s="173">
        <x:v>1.90934584075214</x:v>
      </x:c>
      <x:c r="U21" s="13">
        <x:v>1.4889299157165801</x:v>
      </x:c>
      <x:c r="V21" s="173">
        <x:v>3.0538563931856002</x:v>
      </x:c>
      <x:c r="W21" s="13">
        <x:v>11.913897625786699</x:v>
      </x:c>
      <x:c r="X21" s="173">
        <x:v>0.85410798445363101</x:v>
      </x:c>
      <x:c r="Y21" s="13">
        <x:v>11.2742005798818</x:v>
      </x:c>
      <x:c r="Z21" s="173">
        <x:v>1.52962732530764</x:v>
      </x:c>
      <x:c r="AA21" s="13">
        <x:v>12.4695379629072</x:v>
      </x:c>
      <x:c r="AB21" s="173">
        <x:v>1.7657471059695999</x:v>
      </x:c>
      <x:c r="AC21" s="13">
        <x:v>12.2614500605151</x:v>
      </x:c>
      <x:c r="AD21" s="173">
        <x:v>1.2660614262640699</x:v>
      </x:c>
      <x:c r="AE21" s="13">
        <x:v>0.98724948063326701</x:v>
      </x:c>
      <x:c r="AF21" s="173">
        <x:v>1.9471969523775401</x:v>
      </x:c>
      <x:c r="AG21" s="13">
        <x:v>36.346655484195601</x:v>
      </x:c>
      <x:c r="AH21" s="173">
        <x:v>1.7828083973140101</x:v>
      </x:c>
      <x:c r="AI21" s="13">
        <x:v>33.626142562317902</x:v>
      </x:c>
      <x:c r="AJ21" s="173">
        <x:v>2.4433648026984298</x:v>
      </x:c>
      <x:c r="AK21" s="13">
        <x:v>36.152948749627498</x:v>
      </x:c>
      <x:c r="AL21" s="173">
        <x:v>3.57984249902717</x:v>
      </x:c>
      <x:c r="AM21" s="13">
        <x:v>37.385545567776298</x:v>
      </x:c>
      <x:c r="AN21" s="173">
        <x:v>2.2186166482760701</x:v>
      </x:c>
      <x:c r="AO21" s="13">
        <x:v>3.75940300545843</x:v>
      </x:c>
      <x:c r="AP21" s="173">
        <x:v>2.78105450996022</x:v>
      </x:c>
      <x:c r="AQ21" s="15"/>
      <x:c r="AR21" s="15"/>
      <x:c r="AS21" s="15"/>
      <x:c r="AT21" s="15"/>
      <x:c r="AU21" s="15"/>
      <x:c r="AV21" s="15"/>
      <x:c r="AW21" s="15"/>
      <x:c r="AX21" s="15"/>
      <x:c r="AY21" s="15"/>
      <x:c r="AZ21" s="15"/>
      <x:c r="BA21" s="15"/>
      <x:c r="BB21" s="15"/>
      <x:c r="BC21" s="15"/>
      <x:c r="BD21" s="15"/>
      <x:c r="BE21" s="15"/>
      <x:c r="BF21" s="16"/>
    </x:row>
    <x:row r="22" spans="1:58" ht="12.95" customHeight="1" x14ac:dyDescent="0.2">
      <x:c r="A22" s="2" t="s">
        <x:v>364</x:v>
      </x:c>
      <x:c r="B22" s="12">
        <x:v>2</x:v>
      </x:c>
      <x:c r="C22" s="13">
        <x:v>23.000996160927599</x:v>
      </x:c>
      <x:c r="D22" s="173">
        <x:v>1.80596311013329</x:v>
      </x:c>
      <x:c r="E22" s="13">
        <x:v>26.8244314100072</x:v>
      </x:c>
      <x:c r="F22" s="173">
        <x:v>3.5676592962995501</x:v>
      </x:c>
      <x:c r="G22" s="13">
        <x:v>20.9800876251728</x:v>
      </x:c>
      <x:c r="H22" s="173">
        <x:v>3.38753735174341</x:v>
      </x:c>
      <x:c r="I22" s="13">
        <x:v>21.9870879054256</x:v>
      </x:c>
      <x:c r="J22" s="173">
        <x:v>2.17924393392454</x:v>
      </x:c>
      <x:c r="K22" s="13">
        <x:v>-4.83734350458161</x:v>
      </x:c>
      <x:c r="L22" s="173">
        <x:v>4.1903848268731396</x:v>
      </x:c>
      <x:c r="M22" s="13">
        <x:v>48.419994407294702</x:v>
      </x:c>
      <x:c r="N22" s="173">
        <x:v>2.61319302198492</x:v>
      </x:c>
      <x:c r="O22" s="13">
        <x:v>46.022004021176201</x:v>
      </x:c>
      <x:c r="P22" s="173">
        <x:v>4.1403982273805804</x:v>
      </x:c>
      <x:c r="Q22" s="13">
        <x:v>49.109124081822699</x:v>
      </x:c>
      <x:c r="R22" s="173">
        <x:v>4.1469853846424698</x:v>
      </x:c>
      <x:c r="S22" s="13">
        <x:v>48.907942220908403</x:v>
      </x:c>
      <x:c r="T22" s="173">
        <x:v>3.1894416659467</x:v>
      </x:c>
      <x:c r="U22" s="13">
        <x:v>2.8859381997322</x:v>
      </x:c>
      <x:c r="V22" s="173">
        <x:v>4.8179321839776001</x:v>
      </x:c>
      <x:c r="W22" s="13">
        <x:v>14.614647930496</x:v>
      </x:c>
      <x:c r="X22" s="173">
        <x:v>1.63415979045666</x:v>
      </x:c>
      <x:c r="Y22" s="13">
        <x:v>13.698159674642</x:v>
      </x:c>
      <x:c r="Z22" s="173">
        <x:v>2.4848005741324601</x:v>
      </x:c>
      <x:c r="AA22" s="13">
        <x:v>13.589637899749301</x:v>
      </x:c>
      <x:c r="AB22" s="173">
        <x:v>3.1436865115557699</x:v>
      </x:c>
      <x:c r="AC22" s="13">
        <x:v>15.8017685194366</x:v>
      </x:c>
      <x:c r="AD22" s="173">
        <x:v>2.41194955410301</x:v>
      </x:c>
      <x:c r="AE22" s="13">
        <x:v>2.10360884479454</x:v>
      </x:c>
      <x:c r="AF22" s="173">
        <x:v>3.9771281449968998</x:v>
      </x:c>
      <x:c r="AG22" s="13">
        <x:v>13.964361501281701</x:v>
      </x:c>
      <x:c r="AH22" s="173">
        <x:v>1.3322360231163299</x:v>
      </x:c>
      <x:c r="AI22" s="13">
        <x:v>13.455404894174601</x:v>
      </x:c>
      <x:c r="AJ22" s="173">
        <x:v>2.4136060574351998</x:v>
      </x:c>
      <x:c r="AK22" s="13">
        <x:v>16.321150393255198</x:v>
      </x:c>
      <x:c r="AL22" s="173">
        <x:v>2.3579369585441601</x:v>
      </x:c>
      <x:c r="AM22" s="13">
        <x:v>13.303201354229399</x:v>
      </x:c>
      <x:c r="AN22" s="173">
        <x:v>1.8142384534584699</x:v>
      </x:c>
      <x:c r="AO22" s="13">
        <x:v>-0.152203539945134</x:v>
      </x:c>
      <x:c r="AP22" s="173">
        <x:v>2.8078837254944902</x:v>
      </x:c>
      <x:c r="AQ22" s="15"/>
      <x:c r="AR22" s="15"/>
      <x:c r="AS22" s="15"/>
      <x:c r="AT22" s="15"/>
      <x:c r="AU22" s="15"/>
      <x:c r="AV22" s="15"/>
      <x:c r="AW22" s="15"/>
      <x:c r="AX22" s="15"/>
      <x:c r="AY22" s="15"/>
      <x:c r="AZ22" s="15"/>
      <x:c r="BA22" s="15"/>
      <x:c r="BB22" s="15"/>
      <x:c r="BC22" s="15"/>
      <x:c r="BD22" s="15"/>
      <x:c r="BE22" s="15"/>
      <x:c r="BF22" s="16"/>
    </x:row>
    <x:row r="23" spans="1:58" ht="12.95" customHeight="1" x14ac:dyDescent="0.2">
      <x:c r="A23" s="2" t="s">
        <x:v>365</x:v>
      </x:c>
      <x:c r="B23" s="12">
        <x:v>2</x:v>
      </x:c>
      <x:c r="C23" s="13">
        <x:v>24.052213369540201</x:v>
      </x:c>
      <x:c r="D23" s="173">
        <x:v>1.3655127517480901</x:v>
      </x:c>
      <x:c r="E23" s="13">
        <x:v>21.734236846547301</x:v>
      </x:c>
      <x:c r="F23" s="173">
        <x:v>3.2917082528719201</x:v>
      </x:c>
      <x:c r="G23" s="13">
        <x:v>24.18930636852</x:v>
      </x:c>
      <x:c r="H23" s="173">
        <x:v>3.0812178766982399</x:v>
      </x:c>
      <x:c r="I23" s="13">
        <x:v>24.9892323165639</x:v>
      </x:c>
      <x:c r="J23" s="173">
        <x:v>1.6875533338380799</x:v>
      </x:c>
      <x:c r="K23" s="13">
        <x:v>3.25499547001658</x:v>
      </x:c>
      <x:c r="L23" s="173">
        <x:v>3.37946894128905</x:v>
      </x:c>
      <x:c r="M23" s="13">
        <x:v>41.165451150271501</x:v>
      </x:c>
      <x:c r="N23" s="173">
        <x:v>1.8506738150114399</x:v>
      </x:c>
      <x:c r="O23" s="13">
        <x:v>43.927375476152498</x:v>
      </x:c>
      <x:c r="P23" s="173">
        <x:v>3.6772130887386001</x:v>
      </x:c>
      <x:c r="Q23" s="13">
        <x:v>39.3368456917175</x:v>
      </x:c>
      <x:c r="R23" s="173">
        <x:v>2.9864458957978099</x:v>
      </x:c>
      <x:c r="S23" s="13">
        <x:v>40.5985102039689</x:v>
      </x:c>
      <x:c r="T23" s="173">
        <x:v>2.2153150609590702</x:v>
      </x:c>
      <x:c r="U23" s="13">
        <x:v>-3.32886527218362</x:v>
      </x:c>
      <x:c r="V23" s="173">
        <x:v>3.9519201123509999</x:v>
      </x:c>
      <x:c r="W23" s="13">
        <x:v>21.0337220148519</x:v>
      </x:c>
      <x:c r="X23" s="173">
        <x:v>1.31511448232202</x:v>
      </x:c>
      <x:c r="Y23" s="13">
        <x:v>18.1541350842753</x:v>
      </x:c>
      <x:c r="Z23" s="173">
        <x:v>2.8764850785942899</x:v>
      </x:c>
      <x:c r="AA23" s="13">
        <x:v>21.5655683562278</x:v>
      </x:c>
      <x:c r="AB23" s="173">
        <x:v>2.9058666556302102</x:v>
      </x:c>
      <x:c r="AC23" s="13">
        <x:v>21.534468702357</x:v>
      </x:c>
      <x:c r="AD23" s="173">
        <x:v>1.72312611182898</x:v>
      </x:c>
      <x:c r="AE23" s="13">
        <x:v>3.3803336180816701</x:v>
      </x:c>
      <x:c r="AF23" s="173">
        <x:v>3.27123139223055</x:v>
      </x:c>
      <x:c r="AG23" s="13">
        <x:v>13.748613465336399</x:v>
      </x:c>
      <x:c r="AH23" s="173">
        <x:v>1.1113347306168599</x:v>
      </x:c>
      <x:c r="AI23" s="13">
        <x:v>16.184252593024901</x:v>
      </x:c>
      <x:c r="AJ23" s="173">
        <x:v>2.84723354179676</x:v>
      </x:c>
      <x:c r="AK23" s="13">
        <x:v>14.9082795835347</x:v>
      </x:c>
      <x:c r="AL23" s="173">
        <x:v>2.5306187151994801</x:v>
      </x:c>
      <x:c r="AM23" s="13">
        <x:v>12.8777887771103</x:v>
      </x:c>
      <x:c r="AN23" s="173">
        <x:v>1.54154984018594</x:v>
      </x:c>
      <x:c r="AO23" s="13">
        <x:v>-3.30646381591463</x:v>
      </x:c>
      <x:c r="AP23" s="173">
        <x:v>3.0910556172790198</x:v>
      </x:c>
      <x:c r="AQ23" s="15"/>
      <x:c r="AR23" s="15"/>
      <x:c r="AS23" s="15"/>
      <x:c r="AT23" s="15"/>
      <x:c r="AU23" s="15"/>
      <x:c r="AV23" s="15"/>
      <x:c r="AW23" s="15"/>
      <x:c r="AX23" s="15"/>
      <x:c r="AY23" s="15"/>
      <x:c r="AZ23" s="15"/>
      <x:c r="BA23" s="15"/>
      <x:c r="BB23" s="15"/>
      <x:c r="BC23" s="15"/>
      <x:c r="BD23" s="15"/>
      <x:c r="BE23" s="15"/>
      <x:c r="BF23" s="16"/>
    </x:row>
    <x:row r="24" spans="1:58" ht="12.95" customHeight="1" x14ac:dyDescent="0.2">
      <x:c r="A24" s="2" t="s">
        <x:v>366</x:v>
      </x:c>
      <x:c r="B24" s="12">
        <x:v>2</x:v>
      </x:c>
      <x:c r="C24" s="13">
        <x:v>26.193726291994398</x:v>
      </x:c>
      <x:c r="D24" s="173">
        <x:v>1.42476409418995</x:v>
      </x:c>
      <x:c r="E24" s="13">
        <x:v>30.2576258116747</x:v>
      </x:c>
      <x:c r="F24" s="173">
        <x:v>3.80131076738776</x:v>
      </x:c>
      <x:c r="G24" s="13">
        <x:v>26.3756497033269</x:v>
      </x:c>
      <x:c r="H24" s="173">
        <x:v>3.1742404509805699</x:v>
      </x:c>
      <x:c r="I24" s="13">
        <x:v>25.464507710717101</x:v>
      </x:c>
      <x:c r="J24" s="173">
        <x:v>2.0128892092321902</x:v>
      </x:c>
      <x:c r="K24" s="13">
        <x:v>-4.7931181009575701</x:v>
      </x:c>
      <x:c r="L24" s="173">
        <x:v>4.6498500649147498</x:v>
      </x:c>
      <x:c r="M24" s="13">
        <x:v>30.047752560481399</x:v>
      </x:c>
      <x:c r="N24" s="173">
        <x:v>1.2264082256329201</x:v>
      </x:c>
      <x:c r="O24" s="13">
        <x:v>30.824976452752999</x:v>
      </x:c>
      <x:c r="P24" s="173">
        <x:v>4.3495372273598898</x:v>
      </x:c>
      <x:c r="Q24" s="13">
        <x:v>33.3629131745422</x:v>
      </x:c>
      <x:c r="R24" s="173">
        <x:v>2.6037097563237102</x:v>
      </x:c>
      <x:c r="S24" s="13">
        <x:v>28.355274566311799</x:v>
      </x:c>
      <x:c r="T24" s="173">
        <x:v>1.8404841038039199</x:v>
      </x:c>
      <x:c r="U24" s="13">
        <x:v>-2.4697018864412201</x:v>
      </x:c>
      <x:c r="V24" s="173">
        <x:v>4.9730774244051599</x:v>
      </x:c>
      <x:c r="W24" s="13">
        <x:v>24.6802343231221</x:v>
      </x:c>
      <x:c r="X24" s="173">
        <x:v>1.2358028312318099</x:v>
      </x:c>
      <x:c r="Y24" s="13">
        <x:v>24.147108131025401</x:v>
      </x:c>
      <x:c r="Z24" s="173">
        <x:v>3.7593367312697001</x:v>
      </x:c>
      <x:c r="AA24" s="13">
        <x:v>23.831640843276499</x:v>
      </x:c>
      <x:c r="AB24" s="173">
        <x:v>2.72307285055683</x:v>
      </x:c>
      <x:c r="AC24" s="13">
        <x:v>25.1760652503744</x:v>
      </x:c>
      <x:c r="AD24" s="173">
        <x:v>1.6005916974580201</x:v>
      </x:c>
      <x:c r="AE24" s="13">
        <x:v>1.0289571193490099</x:v>
      </x:c>
      <x:c r="AF24" s="173">
        <x:v>4.27766203173727</x:v>
      </x:c>
      <x:c r="AG24" s="13">
        <x:v>19.078286824402099</x:v>
      </x:c>
      <x:c r="AH24" s="173">
        <x:v>1.22131067136325</x:v>
      </x:c>
      <x:c r="AI24" s="13">
        <x:v>14.7702896045469</x:v>
      </x:c>
      <x:c r="AJ24" s="173">
        <x:v>2.4453132614697801</x:v>
      </x:c>
      <x:c r="AK24" s="13">
        <x:v>16.429796278854401</x:v>
      </x:c>
      <x:c r="AL24" s="173">
        <x:v>2.7431982303582898</x:v>
      </x:c>
      <x:c r="AM24" s="13">
        <x:v>21.004152472596601</x:v>
      </x:c>
      <x:c r="AN24" s="173">
        <x:v>1.51634401467034</x:v>
      </x:c>
      <x:c r="AO24" s="13">
        <x:v>6.2338628680497701</x:v>
      </x:c>
      <x:c r="AP24" s="173">
        <x:v>2.8246367285469001</x:v>
      </x:c>
      <x:c r="AQ24" s="15"/>
      <x:c r="AR24" s="15"/>
      <x:c r="AS24" s="15"/>
      <x:c r="AT24" s="15"/>
      <x:c r="AU24" s="15"/>
      <x:c r="AV24" s="15"/>
      <x:c r="AW24" s="15"/>
      <x:c r="AX24" s="15"/>
      <x:c r="AY24" s="15"/>
      <x:c r="AZ24" s="15"/>
      <x:c r="BA24" s="15"/>
      <x:c r="BB24" s="15"/>
      <x:c r="BC24" s="15"/>
      <x:c r="BD24" s="15"/>
      <x:c r="BE24" s="15"/>
      <x:c r="BF24" s="16"/>
    </x:row>
    <x:row r="25" spans="1:58" ht="12.95" customHeight="1" x14ac:dyDescent="0.2">
      <x:c r="A25" s="2" t="s">
        <x:v>367</x:v>
      </x:c>
      <x:c r="B25" s="12">
        <x:v>2</x:v>
      </x:c>
      <x:c r="C25" s="13">
        <x:v>18.965889623812799</x:v>
      </x:c>
      <x:c r="D25" s="173">
        <x:v>1.15682916930045</x:v>
      </x:c>
      <x:c r="E25" s="13">
        <x:v>20.1511827906773</x:v>
      </x:c>
      <x:c r="F25" s="173">
        <x:v>2.94981997928378</x:v>
      </x:c>
      <x:c r="G25" s="13">
        <x:v>21.314605376162799</x:v>
      </x:c>
      <x:c r="H25" s="173">
        <x:v>2.8697262109033002</x:v>
      </x:c>
      <x:c r="I25" s="13">
        <x:v>18.035231965217498</x:v>
      </x:c>
      <x:c r="J25" s="173">
        <x:v>1.27548042759444</x:v>
      </x:c>
      <x:c r="K25" s="13">
        <x:v>-2.1159508254597998</x:v>
      </x:c>
      <x:c r="L25" s="173">
        <x:v>2.99872772458962</x:v>
      </x:c>
      <x:c r="M25" s="13">
        <x:v>53.676855037375198</x:v>
      </x:c>
      <x:c r="N25" s="173">
        <x:v>1.5872906810115199</x:v>
      </x:c>
      <x:c r="O25" s="13">
        <x:v>48.899371659316202</x:v>
      </x:c>
      <x:c r="P25" s="173">
        <x:v>3.6751711857171898</x:v>
      </x:c>
      <x:c r="Q25" s="13">
        <x:v>46.4191572042077</x:v>
      </x:c>
      <x:c r="R25" s="173">
        <x:v>3.3690722266952502</x:v>
      </x:c>
      <x:c r="S25" s="13">
        <x:v>56.765647677796302</x:v>
      </x:c>
      <x:c r="T25" s="173">
        <x:v>2.0100296629465699</x:v>
      </x:c>
      <x:c r="U25" s="13">
        <x:v>7.8662760184801099</x:v>
      </x:c>
      <x:c r="V25" s="173">
        <x:v>4.0559079923524797</x:v>
      </x:c>
      <x:c r="W25" s="13">
        <x:v>9.3850297999722798</x:v>
      </x:c>
      <x:c r="X25" s="173">
        <x:v>0.98340333066633001</x:v>
      </x:c>
      <x:c r="Y25" s="13">
        <x:v>16.056777706232101</x:v>
      </x:c>
      <x:c r="Z25" s="173">
        <x:v>3.42385279714021</x:v>
      </x:c>
      <x:c r="AA25" s="13">
        <x:v>9.9403330535955305</x:v>
      </x:c>
      <x:c r="AB25" s="173">
        <x:v>2.2316449684239599</x:v>
      </x:c>
      <x:c r="AC25" s="13">
        <x:v>7.7217549785874997</x:v>
      </x:c>
      <x:c r="AD25" s="173">
        <x:v>1.0738253152822199</x:v>
      </x:c>
      <x:c r="AE25" s="13">
        <x:v>-8.3350227276445601</x:v>
      </x:c>
      <x:c r="AF25" s="173">
        <x:v>3.6334413618133898</x:v>
      </x:c>
      <x:c r="AG25" s="13">
        <x:v>17.972225538839702</x:v>
      </x:c>
      <x:c r="AH25" s="173">
        <x:v>1.12519303005438</x:v>
      </x:c>
      <x:c r="AI25" s="13">
        <x:v>14.892667843774399</x:v>
      </x:c>
      <x:c r="AJ25" s="173">
        <x:v>2.1423554853614699</x:v>
      </x:c>
      <x:c r="AK25" s="13">
        <x:v>22.325904366033999</x:v>
      </x:c>
      <x:c r="AL25" s="173">
        <x:v>2.8535147339653801</x:v>
      </x:c>
      <x:c r="AM25" s="13">
        <x:v>17.477365378398702</x:v>
      </x:c>
      <x:c r="AN25" s="173">
        <x:v>1.4251078563084301</x:v>
      </x:c>
      <x:c r="AO25" s="13">
        <x:v>2.5846975346242398</x:v>
      </x:c>
      <x:c r="AP25" s="173">
        <x:v>2.5062285518706102</x:v>
      </x:c>
      <x:c r="AQ25" s="15"/>
      <x:c r="AR25" s="15"/>
      <x:c r="AS25" s="15"/>
      <x:c r="AT25" s="15"/>
      <x:c r="AU25" s="15"/>
      <x:c r="AV25" s="15"/>
      <x:c r="AW25" s="15"/>
      <x:c r="AX25" s="15"/>
      <x:c r="AY25" s="15"/>
      <x:c r="AZ25" s="15"/>
      <x:c r="BA25" s="15"/>
      <x:c r="BB25" s="15"/>
      <x:c r="BC25" s="15"/>
      <x:c r="BD25" s="15"/>
      <x:c r="BE25" s="15"/>
      <x:c r="BF25" s="16"/>
    </x:row>
    <x:row r="26" spans="1:58" ht="12.95" customHeight="1" x14ac:dyDescent="0.2">
      <x:c r="A26" s="2" t="s">
        <x:v>368</x:v>
      </x:c>
      <x:c r="B26" s="12">
        <x:v>2</x:v>
      </x:c>
      <x:c r="C26" s="13">
        <x:v>8.9180831687902398</x:v>
      </x:c>
      <x:c r="D26" s="173">
        <x:v>0.82492073364424401</x:v>
      </x:c>
      <x:c r="E26" s="13">
        <x:v>7.6484094892742398</x:v>
      </x:c>
      <x:c r="F26" s="173">
        <x:v>1.5741475584979601</x:v>
      </x:c>
      <x:c r="G26" s="13">
        <x:v>11.6249858582778</x:v>
      </x:c>
      <x:c r="H26" s="173">
        <x:v>2.9130371505639499</x:v>
      </x:c>
      <x:c r="I26" s="13">
        <x:v>8.9401063258017697</x:v>
      </x:c>
      <x:c r="J26" s="173">
        <x:v>1.12273690240508</x:v>
      </x:c>
      <x:c r="K26" s="13">
        <x:v>1.2916968365275301</x:v>
      </x:c>
      <x:c r="L26" s="173">
        <x:v>2.0386201534797599</x:v>
      </x:c>
      <x:c r="M26" s="13">
        <x:v>39.570480065948701</x:v>
      </x:c>
      <x:c r="N26" s="173">
        <x:v>1.55584276084177</x:v>
      </x:c>
      <x:c r="O26" s="13">
        <x:v>33.482396444272901</x:v>
      </x:c>
      <x:c r="P26" s="173">
        <x:v>3.0690577937577399</x:v>
      </x:c>
      <x:c r="Q26" s="13">
        <x:v>32.7192791897074</x:v>
      </x:c>
      <x:c r="R26" s="173">
        <x:v>4.3004484119607698</x:v>
      </x:c>
      <x:c r="S26" s="13">
        <x:v>42.388782553814998</x:v>
      </x:c>
      <x:c r="T26" s="173">
        <x:v>1.8926061253287101</x:v>
      </x:c>
      <x:c r="U26" s="13">
        <x:v>8.9063861095421402</x:v>
      </x:c>
      <x:c r="V26" s="173">
        <x:v>3.4300522318250599</x:v>
      </x:c>
      <x:c r="W26" s="13">
        <x:v>14.5252004798354</x:v>
      </x:c>
      <x:c r="X26" s="173">
        <x:v>1.2938947280764399</x:v>
      </x:c>
      <x:c r="Y26" s="13">
        <x:v>21.222757115753598</x:v>
      </x:c>
      <x:c r="Z26" s="173">
        <x:v>2.7133634142164902</x:v>
      </x:c>
      <x:c r="AA26" s="13">
        <x:v>16.1590561740305</x:v>
      </x:c>
      <x:c r="AB26" s="173">
        <x:v>3.4737339553713502</x:v>
      </x:c>
      <x:c r="AC26" s="13">
        <x:v>12.206385572294399</x:v>
      </x:c>
      <x:c r="AD26" s="173">
        <x:v>1.5249390111961201</x:v>
      </x:c>
      <x:c r="AE26" s="13">
        <x:v>-9.0163715434591705</x:v>
      </x:c>
      <x:c r="AF26" s="173">
        <x:v>2.95666974740071</x:v>
      </x:c>
      <x:c r="AG26" s="13">
        <x:v>36.986236285425697</x:v>
      </x:c>
      <x:c r="AH26" s="173">
        <x:v>1.5756885946552499</x:v>
      </x:c>
      <x:c r="AI26" s="13">
        <x:v>37.646436950699297</x:v>
      </x:c>
      <x:c r="AJ26" s="173">
        <x:v>3.3210293901361698</x:v>
      </x:c>
      <x:c r="AK26" s="13">
        <x:v>39.4966787779843</x:v>
      </x:c>
      <x:c r="AL26" s="173">
        <x:v>4.3710875267793003</x:v>
      </x:c>
      <x:c r="AM26" s="13">
        <x:v>36.464725548088801</x:v>
      </x:c>
      <x:c r="AN26" s="173">
        <x:v>1.9446568784337099</x:v>
      </x:c>
      <x:c r="AO26" s="13">
        <x:v>-1.1817114026105</x:v>
      </x:c>
      <x:c r="AP26" s="173">
        <x:v>3.73675821751638</x:v>
      </x:c>
      <x:c r="AQ26" s="15"/>
      <x:c r="AR26" s="15"/>
      <x:c r="AS26" s="15"/>
      <x:c r="AT26" s="15"/>
      <x:c r="AU26" s="15"/>
      <x:c r="AV26" s="15"/>
      <x:c r="AW26" s="15"/>
      <x:c r="AX26" s="15"/>
      <x:c r="AY26" s="15"/>
      <x:c r="AZ26" s="15"/>
      <x:c r="BA26" s="15"/>
      <x:c r="BB26" s="15"/>
      <x:c r="BC26" s="15"/>
      <x:c r="BD26" s="15"/>
      <x:c r="BE26" s="15"/>
      <x:c r="BF26" s="16"/>
    </x:row>
    <x:row r="27" spans="1:58" ht="12.95" customHeight="1" x14ac:dyDescent="0.2">
      <x:c r="A27" s="2" t="s">
        <x:v>369</x:v>
      </x:c>
      <x:c r="B27" s="12">
        <x:v>2</x:v>
      </x:c>
      <x:c r="C27" s="13">
        <x:v>9.8424596441832595</x:v>
      </x:c>
      <x:c r="D27" s="173">
        <x:v>0.53909742699614505</x:v>
      </x:c>
      <x:c r="E27" s="13">
        <x:v>12.742448007668701</x:v>
      </x:c>
      <x:c r="F27" s="173">
        <x:v>1.37058802323507</x:v>
      </x:c>
      <x:c r="G27" s="13">
        <x:v>8.5293437239339998</x:v>
      </x:c>
      <x:c r="H27" s="173">
        <x:v>1.19855243713036</x:v>
      </x:c>
      <x:c r="I27" s="13">
        <x:v>8.8823447365743</x:v>
      </x:c>
      <x:c r="J27" s="173">
        <x:v>0.59204695063253399</x:v>
      </x:c>
      <x:c r="K27" s="13">
        <x:v>-3.8601032710944398</x:v>
      </x:c>
      <x:c r="L27" s="173">
        <x:v>1.4196666396447899</x:v>
      </x:c>
      <x:c r="M27" s="13">
        <x:v>47.798507567953699</x:v>
      </x:c>
      <x:c r="N27" s="173">
        <x:v>0.88592190544612903</x:v>
      </x:c>
      <x:c r="O27" s="13">
        <x:v>49.989736296126203</x:v>
      </x:c>
      <x:c r="P27" s="173">
        <x:v>1.64661104736912</x:v>
      </x:c>
      <x:c r="Q27" s="13">
        <x:v>43.086431170400203</x:v>
      </x:c>
      <x:c r="R27" s="173">
        <x:v>2.3208960097343501</x:v>
      </x:c>
      <x:c r="S27" s="13">
        <x:v>48.486634935990601</x:v>
      </x:c>
      <x:c r="T27" s="173">
        <x:v>1.14184470999194</x:v>
      </x:c>
      <x:c r="U27" s="13">
        <x:v>-1.50310136013564</x:v>
      </x:c>
      <x:c r="V27" s="173">
        <x:v>1.9257977024888999</x:v>
      </x:c>
      <x:c r="W27" s="13">
        <x:v>4.4627650776351899</x:v>
      </x:c>
      <x:c r="X27" s="173">
        <x:v>0.39040016189690002</x:v>
      </x:c>
      <x:c r="Y27" s="13">
        <x:v>5.7909231338523401</x:v>
      </x:c>
      <x:c r="Z27" s="173">
        <x:v>0.95492515444651505</x:v>
      </x:c>
      <x:c r="AA27" s="13">
        <x:v>6.9533673057291896</x:v>
      </x:c>
      <x:c r="AB27" s="173">
        <x:v>1.35256082644109</x:v>
      </x:c>
      <x:c r="AC27" s="13">
        <x:v>3.4044439794103201</x:v>
      </x:c>
      <x:c r="AD27" s="173">
        <x:v>0.40328735887214401</x:v>
      </x:c>
      <x:c r="AE27" s="13">
        <x:v>-2.3864791544420201</x:v>
      </x:c>
      <x:c r="AF27" s="173">
        <x:v>1.0600637728737801</x:v>
      </x:c>
      <x:c r="AG27" s="13">
        <x:v>37.896267710227903</x:v>
      </x:c>
      <x:c r="AH27" s="173">
        <x:v>0.86290003709747198</x:v>
      </x:c>
      <x:c r="AI27" s="13">
        <x:v>31.476892562352699</x:v>
      </x:c>
      <x:c r="AJ27" s="173">
        <x:v>1.5267175059206399</x:v>
      </x:c>
      <x:c r="AK27" s="13">
        <x:v>41.430857799936597</x:v>
      </x:c>
      <x:c r="AL27" s="173">
        <x:v>2.3827063253893699</x:v>
      </x:c>
      <x:c r="AM27" s="13">
        <x:v>39.2265763480248</x:v>
      </x:c>
      <x:c r="AN27" s="173">
        <x:v>1.2511479649667301</x:v>
      </x:c>
      <x:c r="AO27" s="13">
        <x:v>7.7496837856720902</x:v>
      </x:c>
      <x:c r="AP27" s="173">
        <x:v>1.8435307405857</x:v>
      </x:c>
      <x:c r="AQ27" s="15"/>
      <x:c r="AR27" s="15"/>
      <x:c r="AS27" s="15"/>
      <x:c r="AT27" s="15"/>
      <x:c r="AU27" s="15"/>
      <x:c r="AV27" s="15"/>
      <x:c r="AW27" s="15"/>
      <x:c r="AX27" s="15"/>
      <x:c r="AY27" s="15"/>
      <x:c r="AZ27" s="15"/>
      <x:c r="BA27" s="15"/>
      <x:c r="BB27" s="15"/>
      <x:c r="BC27" s="15"/>
      <x:c r="BD27" s="15"/>
      <x:c r="BE27" s="15"/>
      <x:c r="BF27" s="16"/>
    </x:row>
    <x:row r="28" spans="1:58" ht="12.95" customHeight="1" x14ac:dyDescent="0.2">
      <x:c r="A28" s="2" t="s">
        <x:v>370</x:v>
      </x:c>
      <x:c r="B28" s="12">
        <x:v>2</x:v>
      </x:c>
      <x:c r="C28" s="13">
        <x:v>4.7151693266317398</x:v>
      </x:c>
      <x:c r="D28" s="173">
        <x:v>0.66125447018069194</x:v>
      </x:c>
      <x:c r="E28" s="13">
        <x:v>8.0424617778384508</x:v>
      </x:c>
      <x:c r="F28" s="173">
        <x:v>2.1291541030538399</x:v>
      </x:c>
      <x:c r="G28" s="13">
        <x:v>3.7615012631958198</x:v>
      </x:c>
      <x:c r="H28" s="173">
        <x:v>1.2470111755765501</x:v>
      </x:c>
      <x:c r="I28" s="13">
        <x:v>4.1632856402078504</x:v>
      </x:c>
      <x:c r="J28" s="173">
        <x:v>0.75330565235770997</x:v>
      </x:c>
      <x:c r="K28" s="13">
        <x:v>-3.8791761376306</x:v>
      </x:c>
      <x:c r="L28" s="173">
        <x:v>2.1934085161658299</x:v>
      </x:c>
      <x:c r="M28" s="13">
        <x:v>28.8851884517473</x:v>
      </x:c>
      <x:c r="N28" s="173">
        <x:v>1.58499006786612</x:v>
      </x:c>
      <x:c r="O28" s="13">
        <x:v>30.327676611009601</x:v>
      </x:c>
      <x:c r="P28" s="173">
        <x:v>2.9570279737977101</x:v>
      </x:c>
      <x:c r="Q28" s="13">
        <x:v>23.254627362493</x:v>
      </x:c>
      <x:c r="R28" s="173">
        <x:v>3.3077131049369499</x:v>
      </x:c>
      <x:c r="S28" s="13">
        <x:v>29.885799037128301</x:v>
      </x:c>
      <x:c r="T28" s="173">
        <x:v>1.9444347406273499</x:v>
      </x:c>
      <x:c r="U28" s="13">
        <x:v>-0.44187757388130999</x:v>
      </x:c>
      <x:c r="V28" s="173">
        <x:v>3.4314060067719798</x:v>
      </x:c>
      <x:c r="W28" s="13">
        <x:v>14.003710586779601</x:v>
      </x:c>
      <x:c r="X28" s="173">
        <x:v>0.97400587081406598</x:v>
      </x:c>
      <x:c r="Y28" s="13">
        <x:v>15.1463566890768</x:v>
      </x:c>
      <x:c r="Z28" s="173">
        <x:v>2.6850324808125001</x:v>
      </x:c>
      <x:c r="AA28" s="13">
        <x:v>20.3348649942285</x:v>
      </x:c>
      <x:c r="AB28" s="173">
        <x:v>2.5864311996292702</x:v>
      </x:c>
      <x:c r="AC28" s="13">
        <x:v>12.4325507878458</x:v>
      </x:c>
      <x:c r="AD28" s="173">
        <x:v>1.2307331300905799</x:v>
      </x:c>
      <x:c r="AE28" s="13">
        <x:v>-2.7138059012309799</x:v>
      </x:c>
      <x:c r="AF28" s="173">
        <x:v>2.8136278337784502</x:v>
      </x:c>
      <x:c r="AG28" s="13">
        <x:v>52.395931634841297</x:v>
      </x:c>
      <x:c r="AH28" s="173">
        <x:v>1.8212770704632</x:v>
      </x:c>
      <x:c r="AI28" s="13">
        <x:v>46.483504922075198</x:v>
      </x:c>
      <x:c r="AJ28" s="173">
        <x:v>3.4607852370843899</x:v>
      </x:c>
      <x:c r="AK28" s="13">
        <x:v>52.649006380082703</x:v>
      </x:c>
      <x:c r="AL28" s="173">
        <x:v>3.5904557280409701</x:v>
      </x:c>
      <x:c r="AM28" s="13">
        <x:v>53.518364534818097</x:v>
      </x:c>
      <x:c r="AN28" s="173">
        <x:v>2.0588692353499201</x:v>
      </x:c>
      <x:c r="AO28" s="13">
        <x:v>7.0348596127428902</x:v>
      </x:c>
      <x:c r="AP28" s="173">
        <x:v>3.5489142133420302</x:v>
      </x:c>
      <x:c r="AQ28" s="15"/>
      <x:c r="AR28" s="15"/>
      <x:c r="AS28" s="15"/>
      <x:c r="AT28" s="15"/>
      <x:c r="AU28" s="15"/>
      <x:c r="AV28" s="15"/>
      <x:c r="AW28" s="15"/>
      <x:c r="AX28" s="15"/>
      <x:c r="AY28" s="15"/>
      <x:c r="AZ28" s="15"/>
      <x:c r="BA28" s="15"/>
      <x:c r="BB28" s="15"/>
      <x:c r="BC28" s="15"/>
      <x:c r="BD28" s="15"/>
      <x:c r="BE28" s="15"/>
      <x:c r="BF28" s="16"/>
    </x:row>
    <x:row r="29" spans="1:58" ht="12.95" customHeight="1" x14ac:dyDescent="0.2">
      <x:c r="A29" s="2" t="s">
        <x:v>371</x:v>
      </x:c>
      <x:c r="B29" s="12">
        <x:v>2</x:v>
      </x:c>
      <x:c r="C29" s="13">
        <x:v>13.2789519525993</x:v>
      </x:c>
      <x:c r="D29" s="173">
        <x:v>0.85956047630038801</x:v>
      </x:c>
      <x:c r="E29" s="13">
        <x:v>15.812937414513501</x:v>
      </x:c>
      <x:c r="F29" s="173">
        <x:v>2.20254004111918</x:v>
      </x:c>
      <x:c r="G29" s="13">
        <x:v>11.693274549607001</x:v>
      </x:c>
      <x:c r="H29" s="173">
        <x:v>2.2072984601011099</x:v>
      </x:c>
      <x:c r="I29" s="13">
        <x:v>12.854563462463</x:v>
      </x:c>
      <x:c r="J29" s="173">
        <x:v>1.05334079398684</x:v>
      </x:c>
      <x:c r="K29" s="13">
        <x:v>-2.9583739520504699</x:v>
      </x:c>
      <x:c r="L29" s="173">
        <x:v>2.5349423238246498</x:v>
      </x:c>
      <x:c r="M29" s="13">
        <x:v>39.309082755353899</x:v>
      </x:c>
      <x:c r="N29" s="173">
        <x:v>1.4447181655044801</x:v>
      </x:c>
      <x:c r="O29" s="13">
        <x:v>39.9569917095302</x:v>
      </x:c>
      <x:c r="P29" s="173">
        <x:v>2.9948949599732502</x:v>
      </x:c>
      <x:c r="Q29" s="13">
        <x:v>38.270830875698302</x:v>
      </x:c>
      <x:c r="R29" s="173">
        <x:v>2.69979745013686</x:v>
      </x:c>
      <x:c r="S29" s="13">
        <x:v>39.755382082132698</x:v>
      </x:c>
      <x:c r="T29" s="173">
        <x:v>1.6092987692541501</x:v>
      </x:c>
      <x:c r="U29" s="13">
        <x:v>-0.201609627397488</x:v>
      </x:c>
      <x:c r="V29" s="173">
        <x:v>3.1824489039605499</x:v>
      </x:c>
      <x:c r="W29" s="13">
        <x:v>9.9377973624056306</x:v>
      </x:c>
      <x:c r="X29" s="173">
        <x:v>0.68256535072095303</x:v>
      </x:c>
      <x:c r="Y29" s="13">
        <x:v>11.613879350229899</x:v>
      </x:c>
      <x:c r="Z29" s="173">
        <x:v>1.69532508632552</x:v>
      </x:c>
      <x:c r="AA29" s="13">
        <x:v>10.061586467432599</x:v>
      </x:c>
      <x:c r="AB29" s="173">
        <x:v>1.7122722928952601</x:v>
      </x:c>
      <x:c r="AC29" s="13">
        <x:v>9.6318543840117208</x:v>
      </x:c>
      <x:c r="AD29" s="173">
        <x:v>0.82776307629011103</x:v>
      </x:c>
      <x:c r="AE29" s="13">
        <x:v>-1.9820249662182301</x:v>
      </x:c>
      <x:c r="AF29" s="173">
        <x:v>1.7670599442934301</x:v>
      </x:c>
      <x:c r="AG29" s="13">
        <x:v>37.474167929641197</x:v>
      </x:c>
      <x:c r="AH29" s="173">
        <x:v>1.5761014089243099</x:v>
      </x:c>
      <x:c r="AI29" s="13">
        <x:v>32.6161915257263</x:v>
      </x:c>
      <x:c r="AJ29" s="173">
        <x:v>2.8717309177109902</x:v>
      </x:c>
      <x:c r="AK29" s="13">
        <x:v>39.974308107262097</x:v>
      </x:c>
      <x:c r="AL29" s="173">
        <x:v>2.70136556519155</x:v>
      </x:c>
      <x:c r="AM29" s="13">
        <x:v>37.758200071392501</x:v>
      </x:c>
      <x:c r="AN29" s="173">
        <x:v>1.8028464854139701</x:v>
      </x:c>
      <x:c r="AO29" s="13">
        <x:v>5.1420085456661901</x:v>
      </x:c>
      <x:c r="AP29" s="173">
        <x:v>3.20654486911946</x:v>
      </x:c>
      <x:c r="AQ29" s="15"/>
      <x:c r="AR29" s="15"/>
      <x:c r="AS29" s="15"/>
      <x:c r="AT29" s="15"/>
      <x:c r="AU29" s="15"/>
      <x:c r="AV29" s="15"/>
      <x:c r="AW29" s="15"/>
      <x:c r="AX29" s="15"/>
      <x:c r="AY29" s="15"/>
      <x:c r="AZ29" s="15"/>
      <x:c r="BA29" s="15"/>
      <x:c r="BB29" s="15"/>
      <x:c r="BC29" s="15"/>
      <x:c r="BD29" s="15"/>
      <x:c r="BE29" s="15"/>
      <x:c r="BF29" s="16"/>
    </x:row>
    <x:row r="30" spans="1:58" ht="12.95" customHeight="1" x14ac:dyDescent="0.2">
      <x:c r="A30" s="2" t="s">
        <x:v>372</x:v>
      </x:c>
      <x:c r="B30" s="12">
        <x:v>2</x:v>
      </x:c>
      <x:c r="C30" s="13">
        <x:v>6.4125163755119603</x:v>
      </x:c>
      <x:c r="D30" s="173">
        <x:v>0.62396119602521904</x:v>
      </x:c>
      <x:c r="E30" s="13">
        <x:v>8.4136452571949096</x:v>
      </x:c>
      <x:c r="F30" s="173">
        <x:v>1.6397649812259001</x:v>
      </x:c>
      <x:c r="G30" s="13">
        <x:v>9.2223177136285202</x:v>
      </x:c>
      <x:c r="H30" s="173">
        <x:v>1.71280269539077</x:v>
      </x:c>
      <x:c r="I30" s="13">
        <x:v>5.2486408248976</x:v>
      </x:c>
      <x:c r="J30" s="173">
        <x:v>0.62831056993198497</x:v>
      </x:c>
      <x:c r="K30" s="13">
        <x:v>-3.1650044322972999</x:v>
      </x:c>
      <x:c r="L30" s="173">
        <x:v>1.62038893946941</x:v>
      </x:c>
      <x:c r="M30" s="13">
        <x:v>28.871379145822701</x:v>
      </x:c>
      <x:c r="N30" s="173">
        <x:v>1.22661150451539</x:v>
      </x:c>
      <x:c r="O30" s="13">
        <x:v>23.023714492539199</x:v>
      </x:c>
      <x:c r="P30" s="173">
        <x:v>2.3852947822280202</x:v>
      </x:c>
      <x:c r="Q30" s="13">
        <x:v>30.084297333552001</x:v>
      </x:c>
      <x:c r="R30" s="173">
        <x:v>3.04654709120851</x:v>
      </x:c>
      <x:c r="S30" s="13">
        <x:v>30.322726847228399</x:v>
      </x:c>
      <x:c r="T30" s="173">
        <x:v>1.3898877308080699</x:v>
      </x:c>
      <x:c r="U30" s="13">
        <x:v>7.29901235468928</x:v>
      </x:c>
      <x:c r="V30" s="173">
        <x:v>2.5968802399498898</x:v>
      </x:c>
      <x:c r="W30" s="13">
        <x:v>9.7383996922080307</x:v>
      </x:c>
      <x:c r="X30" s="173">
        <x:v>0.75628444190056299</x:v>
      </x:c>
      <x:c r="Y30" s="13">
        <x:v>19.472014142536199</x:v>
      </x:c>
      <x:c r="Z30" s="173">
        <x:v>2.4439235447166099</x:v>
      </x:c>
      <x:c r="AA30" s="13">
        <x:v>10.966885864598201</x:v>
      </x:c>
      <x:c r="AB30" s="173">
        <x:v>1.60122451518079</x:v>
      </x:c>
      <x:c r="AC30" s="13">
        <x:v>6.64827841754565</x:v>
      </x:c>
      <x:c r="AD30" s="173">
        <x:v>0.79276466927275502</x:v>
      </x:c>
      <x:c r="AE30" s="13">
        <x:v>-12.823735724990501</x:v>
      </x:c>
      <x:c r="AF30" s="173">
        <x:v>2.4901496927297901</x:v>
      </x:c>
      <x:c r="AG30" s="13">
        <x:v>54.977704786457402</x:v>
      </x:c>
      <x:c r="AH30" s="173">
        <x:v>1.4564332173953001</x:v>
      </x:c>
      <x:c r="AI30" s="13">
        <x:v>49.090626107729797</x:v>
      </x:c>
      <x:c r="AJ30" s="173">
        <x:v>2.8623572299325599</x:v>
      </x:c>
      <x:c r="AK30" s="13">
        <x:v>49.726499088221303</x:v>
      </x:c>
      <x:c r="AL30" s="173">
        <x:v>3.2407243985917402</x:v>
      </x:c>
      <x:c r="AM30" s="13">
        <x:v>57.780353910328301</x:v>
      </x:c>
      <x:c r="AN30" s="173">
        <x:v>1.5441057259623701</x:v>
      </x:c>
      <x:c r="AO30" s="13">
        <x:v>8.6897278025985507</x:v>
      </x:c>
      <x:c r="AP30" s="173">
        <x:v>2.9681723650409002</x:v>
      </x:c>
      <x:c r="AQ30" s="15"/>
      <x:c r="AR30" s="15"/>
      <x:c r="AS30" s="15"/>
      <x:c r="AT30" s="15"/>
      <x:c r="AU30" s="15"/>
      <x:c r="AV30" s="15"/>
      <x:c r="AW30" s="15"/>
      <x:c r="AX30" s="15"/>
      <x:c r="AY30" s="15"/>
      <x:c r="AZ30" s="15"/>
      <x:c r="BA30" s="15"/>
      <x:c r="BB30" s="15"/>
      <x:c r="BC30" s="15"/>
      <x:c r="BD30" s="15"/>
      <x:c r="BE30" s="15"/>
      <x:c r="BF30" s="16"/>
    </x:row>
    <x:row r="31" spans="1:58" ht="12.95" customHeight="1" x14ac:dyDescent="0.2">
      <x:c r="A31" s="2" t="s">
        <x:v>373</x:v>
      </x:c>
      <x:c r="B31" s="12">
        <x:v>2</x:v>
      </x:c>
      <x:c r="C31" s="13">
        <x:v>10.6448814263877</x:v>
      </x:c>
      <x:c r="D31" s="173">
        <x:v>0.96324339256045899</x:v>
      </x:c>
      <x:c r="E31" s="13">
        <x:v>15.623359908438401</x:v>
      </x:c>
      <x:c r="F31" s="173">
        <x:v>2.7943331038037802</x:v>
      </x:c>
      <x:c r="G31" s="13">
        <x:v>9.1840842324526104</x:v>
      </x:c>
      <x:c r="H31" s="173">
        <x:v>2.2885184162698899</x:v>
      </x:c>
      <x:c r="I31" s="13">
        <x:v>10.0331418587106</x:v>
      </x:c>
      <x:c r="J31" s="173">
        <x:v>1.12947447838549</x:v>
      </x:c>
      <x:c r="K31" s="13">
        <x:v>-5.5902180497277696</x:v>
      </x:c>
      <x:c r="L31" s="173">
        <x:v>3.1657312029824101</x:v>
      </x:c>
      <x:c r="M31" s="13">
        <x:v>28.595320812564399</x:v>
      </x:c>
      <x:c r="N31" s="173">
        <x:v>1.47289123740646</x:v>
      </x:c>
      <x:c r="O31" s="13">
        <x:v>34.558248543726698</x:v>
      </x:c>
      <x:c r="P31" s="173">
        <x:v>3.4926744230112501</x:v>
      </x:c>
      <x:c r="Q31" s="13">
        <x:v>22.6812292387133</x:v>
      </x:c>
      <x:c r="R31" s="173">
        <x:v>2.8026521041200398</x:v>
      </x:c>
      <x:c r="S31" s="13">
        <x:v>29.053388320313001</x:v>
      </x:c>
      <x:c r="T31" s="173">
        <x:v>1.7269023106672701</x:v>
      </x:c>
      <x:c r="U31" s="13">
        <x:v>-5.5048602234137798</x:v>
      </x:c>
      <x:c r="V31" s="173">
        <x:v>3.7504371404669001</x:v>
      </x:c>
      <x:c r="W31" s="13">
        <x:v>17.5011206742459</x:v>
      </x:c>
      <x:c r="X31" s="173">
        <x:v>1.02906484247444</x:v>
      </x:c>
      <x:c r="Y31" s="13">
        <x:v>19.254384955926898</x:v>
      </x:c>
      <x:c r="Z31" s="173">
        <x:v>2.7934388379467299</x:v>
      </x:c>
      <x:c r="AA31" s="13">
        <x:v>20.227494438506099</x:v>
      </x:c>
      <x:c r="AB31" s="173">
        <x:v>2.5380845443299398</x:v>
      </x:c>
      <x:c r="AC31" s="13">
        <x:v>16.767743870498499</x:v>
      </x:c>
      <x:c r="AD31" s="173">
        <x:v>1.23755242952888</x:v>
      </x:c>
      <x:c r="AE31" s="13">
        <x:v>-2.48664108542838</x:v>
      </x:c>
      <x:c r="AF31" s="173">
        <x:v>3.0217225908358798</x:v>
      </x:c>
      <x:c r="AG31" s="13">
        <x:v>43.258677086802003</x:v>
      </x:c>
      <x:c r="AH31" s="173">
        <x:v>1.6229304986587301</x:v>
      </x:c>
      <x:c r="AI31" s="13">
        <x:v>30.564006591908001</x:v>
      </x:c>
      <x:c r="AJ31" s="173">
        <x:v>2.9773462617841502</x:v>
      </x:c>
      <x:c r="AK31" s="13">
        <x:v>47.907192090328003</x:v>
      </x:c>
      <x:c r="AL31" s="173">
        <x:v>3.71094541951999</x:v>
      </x:c>
      <x:c r="AM31" s="13">
        <x:v>44.145725950477903</x:v>
      </x:c>
      <x:c r="AN31" s="173">
        <x:v>1.8091550813957999</x:v>
      </x:c>
      <x:c r="AO31" s="13">
        <x:v>13.581719358569901</x:v>
      </x:c>
      <x:c r="AP31" s="173">
        <x:v>3.1292852118036101</x:v>
      </x:c>
      <x:c r="AQ31" s="15"/>
      <x:c r="AR31" s="15"/>
      <x:c r="AS31" s="15"/>
      <x:c r="AT31" s="15"/>
      <x:c r="AU31" s="15"/>
      <x:c r="AV31" s="15"/>
      <x:c r="AW31" s="15"/>
      <x:c r="AX31" s="15"/>
      <x:c r="AY31" s="15"/>
      <x:c r="AZ31" s="15"/>
      <x:c r="BA31" s="15"/>
      <x:c r="BB31" s="15"/>
      <x:c r="BC31" s="15"/>
      <x:c r="BD31" s="15"/>
      <x:c r="BE31" s="15"/>
      <x:c r="BF31" s="16"/>
    </x:row>
    <x:row r="32" spans="1:58" ht="12.95" customHeight="1" x14ac:dyDescent="0.2">
      <x:c r="A32" s="2" t="s">
        <x:v>374</x:v>
      </x:c>
      <x:c r="B32" s="12">
        <x:v>2</x:v>
      </x:c>
      <x:c r="C32" s="13">
        <x:v>17.4502354191435</x:v>
      </x:c>
      <x:c r="D32" s="173">
        <x:v>0.94692088821016995</x:v>
      </x:c>
      <x:c r="E32" s="13">
        <x:v>18.289432029891898</x:v>
      </x:c>
      <x:c r="F32" s="173">
        <x:v>2.4411667543658302</x:v>
      </x:c>
      <x:c r="G32" s="13">
        <x:v>16.859935353986799</x:v>
      </x:c>
      <x:c r="H32" s="173">
        <x:v>2.6416455100307399</x:v>
      </x:c>
      <x:c r="I32" s="13">
        <x:v>17.271838170431</x:v>
      </x:c>
      <x:c r="J32" s="173">
        <x:v>1.1020578126926199</x:v>
      </x:c>
      <x:c r="K32" s="13">
        <x:v>-1.0175938594609399</x:v>
      </x:c>
      <x:c r="L32" s="173">
        <x:v>2.4724056973522699</x:v>
      </x:c>
      <x:c r="M32" s="13">
        <x:v>36.875592454451898</x:v>
      </x:c>
      <x:c r="N32" s="173">
        <x:v>1.2225664314047899</x:v>
      </x:c>
      <x:c r="O32" s="13">
        <x:v>40.645094203541298</x:v>
      </x:c>
      <x:c r="P32" s="173">
        <x:v>3.9607154550458601</x:v>
      </x:c>
      <x:c r="Q32" s="13">
        <x:v>32.176371449328698</x:v>
      </x:c>
      <x:c r="R32" s="173">
        <x:v>3.2426086282722202</x:v>
      </x:c>
      <x:c r="S32" s="13">
        <x:v>36.852699302864899</x:v>
      </x:c>
      <x:c r="T32" s="173">
        <x:v>1.44562195645262</x:v>
      </x:c>
      <x:c r="U32" s="13">
        <x:v>-3.7923949006763902</x:v>
      </x:c>
      <x:c r="V32" s="173">
        <x:v>4.3409920538903899</x:v>
      </x:c>
      <x:c r="W32" s="13">
        <x:v>10.305171458992101</x:v>
      </x:c>
      <x:c r="X32" s="173">
        <x:v>0.86113834560817204</x:v>
      </x:c>
      <x:c r="Y32" s="13">
        <x:v>14.735460810663501</x:v>
      </x:c>
      <x:c r="Z32" s="173">
        <x:v>2.5274131738817398</x:v>
      </x:c>
      <x:c r="AA32" s="13">
        <x:v>14.056616798366999</x:v>
      </x:c>
      <x:c r="AB32" s="173">
        <x:v>2.1641590954002798</x:v>
      </x:c>
      <x:c r="AC32" s="13">
        <x:v>9.0936772911373804</x:v>
      </x:c>
      <x:c r="AD32" s="173">
        <x:v>0.89783289959278101</x:v>
      </x:c>
      <x:c r="AE32" s="13">
        <x:v>-5.6417835195260997</x:v>
      </x:c>
      <x:c r="AF32" s="173">
        <x:v>2.6456405760694</x:v>
      </x:c>
      <x:c r="AG32" s="13">
        <x:v>35.369000667412401</x:v>
      </x:c>
      <x:c r="AH32" s="173">
        <x:v>1.5742355766835301</x:v>
      </x:c>
      <x:c r="AI32" s="13">
        <x:v>26.3300129559033</x:v>
      </x:c>
      <x:c r="AJ32" s="173">
        <x:v>3.8316718536335901</x:v>
      </x:c>
      <x:c r="AK32" s="13">
        <x:v>36.9070763983175</x:v>
      </x:c>
      <x:c r="AL32" s="173">
        <x:v>3.1050850316837102</x:v>
      </x:c>
      <x:c r="AM32" s="13">
        <x:v>36.781785235566701</x:v>
      </x:c>
      <x:c r="AN32" s="173">
        <x:v>1.77626268446951</x:v>
      </x:c>
      <x:c r="AO32" s="13">
        <x:v>10.4517722796634</x:v>
      </x:c>
      <x:c r="AP32" s="173">
        <x:v>3.9080568726419802</x:v>
      </x:c>
      <x:c r="AQ32" s="15"/>
      <x:c r="AR32" s="15"/>
      <x:c r="AS32" s="15"/>
      <x:c r="AT32" s="15"/>
      <x:c r="AU32" s="15"/>
      <x:c r="AV32" s="15"/>
      <x:c r="AW32" s="15"/>
      <x:c r="AX32" s="15"/>
      <x:c r="AY32" s="15"/>
      <x:c r="AZ32" s="15"/>
      <x:c r="BA32" s="15"/>
      <x:c r="BB32" s="15"/>
      <x:c r="BC32" s="15"/>
      <x:c r="BD32" s="15"/>
      <x:c r="BE32" s="15"/>
      <x:c r="BF32" s="16"/>
    </x:row>
    <x:row r="33" spans="1:58" ht="12.95" customHeight="1" x14ac:dyDescent="0.2">
      <x:c r="A33" s="2" t="s">
        <x:v>375</x:v>
      </x:c>
      <x:c r="B33" s="12">
        <x:v>2</x:v>
      </x:c>
      <x:c r="C33" s="13">
        <x:v>9.3056839540817506</x:v>
      </x:c>
      <x:c r="D33" s="173">
        <x:v>0.957146122956819</x:v>
      </x:c>
      <x:c r="E33" s="13">
        <x:v>9.3002518045643399</x:v>
      </x:c>
      <x:c r="F33" s="173">
        <x:v>1.9808380903420799</x:v>
      </x:c>
      <x:c r="G33" s="13">
        <x:v>7.8202240777838004</x:v>
      </x:c>
      <x:c r="H33" s="173">
        <x:v>2.0686525202391199</x:v>
      </x:c>
      <x:c r="I33" s="13">
        <x:v>9.8861259298010999</x:v>
      </x:c>
      <x:c r="J33" s="173">
        <x:v>1.35545041688233</x:v>
      </x:c>
      <x:c r="K33" s="13">
        <x:v>0.58587412523675997</x:v>
      </x:c>
      <x:c r="L33" s="173">
        <x:v>2.3296650562171699</x:v>
      </x:c>
      <x:c r="M33" s="13">
        <x:v>28.386025851366</x:v>
      </x:c>
      <x:c r="N33" s="173">
        <x:v>1.65338069969302</x:v>
      </x:c>
      <x:c r="O33" s="13">
        <x:v>25.298621614647999</x:v>
      </x:c>
      <x:c r="P33" s="173">
        <x:v>2.5784031755262302</x:v>
      </x:c>
      <x:c r="Q33" s="13">
        <x:v>23.328436020557099</x:v>
      </x:c>
      <x:c r="R33" s="173">
        <x:v>3.6849646095796098</x:v>
      </x:c>
      <x:c r="S33" s="13">
        <x:v>31.3443432570845</x:v>
      </x:c>
      <x:c r="T33" s="173">
        <x:v>2.3926998092225098</x:v>
      </x:c>
      <x:c r="U33" s="13">
        <x:v>6.0457216424364901</x:v>
      </x:c>
      <x:c r="V33" s="173">
        <x:v>3.16431005022964</x:v>
      </x:c>
      <x:c r="W33" s="13">
        <x:v>15.8368966589187</x:v>
      </x:c>
      <x:c r="X33" s="173">
        <x:v>1.2521439462939801</x:v>
      </x:c>
      <x:c r="Y33" s="13">
        <x:v>20.844508794638699</x:v>
      </x:c>
      <x:c r="Z33" s="173">
        <x:v>2.9101077333969201</x:v>
      </x:c>
      <x:c r="AA33" s="13">
        <x:v>18.951701854690999</x:v>
      </x:c>
      <x:c r="AB33" s="173">
        <x:v>3.34357898273251</x:v>
      </x:c>
      <x:c r="AC33" s="13">
        <x:v>12.4932895555882</x:v>
      </x:c>
      <x:c r="AD33" s="173">
        <x:v>1.43277146505426</x:v>
      </x:c>
      <x:c r="AE33" s="13">
        <x:v>-8.3512192390504403</x:v>
      </x:c>
      <x:c r="AF33" s="173">
        <x:v>3.2423721312221199</x:v>
      </x:c>
      <x:c r="AG33" s="13">
        <x:v>46.471393535633503</x:v>
      </x:c>
      <x:c r="AH33" s="173">
        <x:v>1.8573275335909001</x:v>
      </x:c>
      <x:c r="AI33" s="13">
        <x:v>44.556617786148998</x:v>
      </x:c>
      <x:c r="AJ33" s="173">
        <x:v>3.27421508038341</x:v>
      </x:c>
      <x:c r="AK33" s="13">
        <x:v>49.8996380469681</x:v>
      </x:c>
      <x:c r="AL33" s="173">
        <x:v>4.1326231295743296</x:v>
      </x:c>
      <x:c r="AM33" s="13">
        <x:v>46.276241257526202</x:v>
      </x:c>
      <x:c r="AN33" s="173">
        <x:v>2.4269611191589999</x:v>
      </x:c>
      <x:c r="AO33" s="13">
        <x:v>1.7196234713772001</x:v>
      </x:c>
      <x:c r="AP33" s="173">
        <x:v>4.0553704535364403</x:v>
      </x:c>
      <x:c r="AQ33" s="15"/>
      <x:c r="AR33" s="15"/>
      <x:c r="AS33" s="15"/>
      <x:c r="AT33" s="15"/>
      <x:c r="AU33" s="15"/>
      <x:c r="AV33" s="15"/>
      <x:c r="AW33" s="15"/>
      <x:c r="AX33" s="15"/>
      <x:c r="AY33" s="15"/>
      <x:c r="AZ33" s="15"/>
      <x:c r="BA33" s="15"/>
      <x:c r="BB33" s="15"/>
      <x:c r="BC33" s="15"/>
      <x:c r="BD33" s="15"/>
      <x:c r="BE33" s="15"/>
      <x:c r="BF33" s="16"/>
    </x:row>
    <x:row r="34" spans="1:58" ht="12.95" customHeight="1" x14ac:dyDescent="0.2">
      <x:c r="A34" s="2" t="s">
        <x:v>376</x:v>
      </x:c>
      <x:c r="B34" s="12">
        <x:v>2</x:v>
      </x:c>
      <x:c r="C34" s="13">
        <x:v>11.470672714478599</x:v>
      </x:c>
      <x:c r="D34" s="173">
        <x:v>0.93632457967106097</x:v>
      </x:c>
      <x:c r="E34" s="13">
        <x:v>11.259687264227299</x:v>
      </x:c>
      <x:c r="F34" s="173">
        <x:v>2.1630255452306599</x:v>
      </x:c>
      <x:c r="G34" s="13">
        <x:v>11.382991591992599</x:v>
      </x:c>
      <x:c r="H34" s="173">
        <x:v>1.8607028576252</x:v>
      </x:c>
      <x:c r="I34" s="13">
        <x:v>11.701049682065101</x:v>
      </x:c>
      <x:c r="J34" s="173">
        <x:v>1.3191356124817799</x:v>
      </x:c>
      <x:c r="K34" s="13">
        <x:v>0.44136241783782998</x:v>
      </x:c>
      <x:c r="L34" s="173">
        <x:v>2.3709186799156798</x:v>
      </x:c>
      <x:c r="M34" s="13">
        <x:v>33.433663016765699</x:v>
      </x:c>
      <x:c r="N34" s="173">
        <x:v>1.39468737052531</x:v>
      </x:c>
      <x:c r="O34" s="13">
        <x:v>27.771940924100299</x:v>
      </x:c>
      <x:c r="P34" s="173">
        <x:v>3.1507863889082799</x:v>
      </x:c>
      <x:c r="Q34" s="13">
        <x:v>29.947085477662799</x:v>
      </x:c>
      <x:c r="R34" s="173">
        <x:v>2.7854848449551199</x:v>
      </x:c>
      <x:c r="S34" s="13">
        <x:v>34.494110335057201</x:v>
      </x:c>
      <x:c r="T34" s="173">
        <x:v>1.7670077500216801</x:v>
      </x:c>
      <x:c r="U34" s="13">
        <x:v>6.7221694109569201</x:v>
      </x:c>
      <x:c r="V34" s="173">
        <x:v>3.5570733067436402</x:v>
      </x:c>
      <x:c r="W34" s="13">
        <x:v>11.7696001536982</x:v>
      </x:c>
      <x:c r="X34" s="173">
        <x:v>1.0328116963137099</x:v>
      </x:c>
      <x:c r="Y34" s="13">
        <x:v>17.193054646381199</x:v>
      </x:c>
      <x:c r="Z34" s="173">
        <x:v>2.2140642748578099</x:v>
      </x:c>
      <x:c r="AA34" s="13">
        <x:v>13.155320354371201</x:v>
      </x:c>
      <x:c r="AB34" s="173">
        <x:v>2.1959817300533802</x:v>
      </x:c>
      <x:c r="AC34" s="13">
        <x:v>9.1380077718922497</x:v>
      </x:c>
      <x:c r="AD34" s="173">
        <x:v>1.0590966027547399</x:v>
      </x:c>
      <x:c r="AE34" s="13">
        <x:v>-8.0550468744889194</x:v>
      </x:c>
      <x:c r="AF34" s="173">
        <x:v>2.3773609002735601</x:v>
      </x:c>
      <x:c r="AG34" s="13">
        <x:v>43.326064115057498</x:v>
      </x:c>
      <x:c r="AH34" s="173">
        <x:v>1.50229325526465</x:v>
      </x:c>
      <x:c r="AI34" s="13">
        <x:v>43.775317165291199</x:v>
      </x:c>
      <x:c r="AJ34" s="173">
        <x:v>3.6605451001069298</x:v>
      </x:c>
      <x:c r="AK34" s="13">
        <x:v>45.514602575973399</x:v>
      </x:c>
      <x:c r="AL34" s="173">
        <x:v>3.3596744841813702</x:v>
      </x:c>
      <x:c r="AM34" s="13">
        <x:v>44.666832210985397</x:v>
      </x:c>
      <x:c r="AN34" s="173">
        <x:v>2.2033831921679701</x:v>
      </x:c>
      <x:c r="AO34" s="13">
        <x:v>0.89151504569416995</x:v>
      </x:c>
      <x:c r="AP34" s="173">
        <x:v>4.3410766356075596</x:v>
      </x:c>
      <x:c r="AQ34" s="15"/>
      <x:c r="AR34" s="15"/>
      <x:c r="AS34" s="15"/>
      <x:c r="AT34" s="15"/>
      <x:c r="AU34" s="15"/>
      <x:c r="AV34" s="15"/>
      <x:c r="AW34" s="15"/>
      <x:c r="AX34" s="15"/>
      <x:c r="AY34" s="15"/>
      <x:c r="AZ34" s="15"/>
      <x:c r="BA34" s="15"/>
      <x:c r="BB34" s="15"/>
      <x:c r="BC34" s="15"/>
      <x:c r="BD34" s="15"/>
      <x:c r="BE34" s="15"/>
      <x:c r="BF34" s="16"/>
    </x:row>
    <x:row r="35" spans="1:58" ht="12.95" customHeight="1" x14ac:dyDescent="0.2">
      <x:c r="A35" s="2" t="s">
        <x:v>377</x:v>
      </x:c>
      <x:c r="B35" s="12">
        <x:v>2</x:v>
      </x:c>
      <x:c r="C35" s="13">
        <x:v>10.2016000203748</x:v>
      </x:c>
      <x:c r="D35" s="173">
        <x:v>0.65927256700628001</x:v>
      </x:c>
      <x:c r="E35" s="13">
        <x:v>14.561444681643399</x:v>
      </x:c>
      <x:c r="F35" s="173">
        <x:v>1.75719942715699</x:v>
      </x:c>
      <x:c r="G35" s="13">
        <x:v>9.1866360689290403</x:v>
      </x:c>
      <x:c r="H35" s="173">
        <x:v>1.27318673975921</x:v>
      </x:c>
      <x:c r="I35" s="13">
        <x:v>9.2382841395551303</x:v>
      </x:c>
      <x:c r="J35" s="173">
        <x:v>0.81668435944616802</x:v>
      </x:c>
      <x:c r="K35" s="13">
        <x:v>-5.3231605420882602</x:v>
      </x:c>
      <x:c r="L35" s="173">
        <x:v>1.89534919637995</x:v>
      </x:c>
      <x:c r="M35" s="13">
        <x:v>59.317097876220998</x:v>
      </x:c>
      <x:c r="N35" s="173">
        <x:v>1.1680205343827299</x:v>
      </x:c>
      <x:c r="O35" s="13">
        <x:v>60.265227405901598</x:v>
      </x:c>
      <x:c r="P35" s="173">
        <x:v>2.7470245183309898</x:v>
      </x:c>
      <x:c r="Q35" s="13">
        <x:v>58.303775272989</x:v>
      </x:c>
      <x:c r="R35" s="173">
        <x:v>2.2744134224148298</x:v>
      </x:c>
      <x:c r="S35" s="13">
        <x:v>59.589449614028503</x:v>
      </x:c>
      <x:c r="T35" s="173">
        <x:v>1.51475852839308</x:v>
      </x:c>
      <x:c r="U35" s="13">
        <x:v>-0.67577779187317999</x:v>
      </x:c>
      <x:c r="V35" s="173">
        <x:v>3.0138439498504002</x:v>
      </x:c>
      <x:c r="W35" s="13">
        <x:v>4.4509961294830198</x:v>
      </x:c>
      <x:c r="X35" s="173">
        <x:v>0.470559387693466</x:v>
      </x:c>
      <x:c r="Y35" s="13">
        <x:v>6.4374889409978797</x:v>
      </x:c>
      <x:c r="Z35" s="173">
        <x:v>1.3131839892157799</x:v>
      </x:c>
      <x:c r="AA35" s="13">
        <x:v>5.8514304099298897</x:v>
      </x:c>
      <x:c r="AB35" s="173">
        <x:v>1.25618281944606</x:v>
      </x:c>
      <x:c r="AC35" s="13">
        <x:v>3.3722425444427802</x:v>
      </x:c>
      <x:c r="AD35" s="173">
        <x:v>0.51060731897378897</x:v>
      </x:c>
      <x:c r="AE35" s="13">
        <x:v>-3.0652463965551</x:v>
      </x:c>
      <x:c r="AF35" s="173">
        <x:v>1.5104155795968399</x:v>
      </x:c>
      <x:c r="AG35" s="13">
        <x:v>26.030305973921202</x:v>
      </x:c>
      <x:c r="AH35" s="173">
        <x:v>0.970660718963402</x:v>
      </x:c>
      <x:c r="AI35" s="13">
        <x:v>18.735838971457099</x:v>
      </x:c>
      <x:c r="AJ35" s="173">
        <x:v>2.0940709131921</x:v>
      </x:c>
      <x:c r="AK35" s="13">
        <x:v>26.658158248152098</x:v>
      </x:c>
      <x:c r="AL35" s="173">
        <x:v>1.9628107864181199</x:v>
      </x:c>
      <x:c r="AM35" s="13">
        <x:v>27.800023701973601</x:v>
      </x:c>
      <x:c r="AN35" s="173">
        <x:v>1.2585324875278401</x:v>
      </x:c>
      <x:c r="AO35" s="13">
        <x:v>9.0641847305165406</x:v>
      </x:c>
      <x:c r="AP35" s="173">
        <x:v>2.3094157308133001</x:v>
      </x:c>
      <x:c r="AQ35" s="15"/>
      <x:c r="AR35" s="15"/>
      <x:c r="AS35" s="15"/>
      <x:c r="AT35" s="15"/>
      <x:c r="AU35" s="15"/>
      <x:c r="AV35" s="15"/>
      <x:c r="AW35" s="15"/>
      <x:c r="AX35" s="15"/>
      <x:c r="AY35" s="15"/>
      <x:c r="AZ35" s="15"/>
      <x:c r="BA35" s="15"/>
      <x:c r="BB35" s="15"/>
      <x:c r="BC35" s="15"/>
      <x:c r="BD35" s="15"/>
      <x:c r="BE35" s="15"/>
      <x:c r="BF35" s="16"/>
    </x:row>
    <x:row r="36" spans="1:58" ht="12.95" customHeight="1" x14ac:dyDescent="0.2">
      <x:c r="A36" s="2" t="s">
        <x:v>378</x:v>
      </x:c>
      <x:c r="B36" s="12">
        <x:v>2</x:v>
      </x:c>
      <x:c r="C36" s="13">
        <x:v>30.595486558343499</x:v>
      </x:c>
      <x:c r="D36" s="173">
        <x:v>1.1072020763052</x:v>
      </x:c>
      <x:c r="E36" s="13">
        <x:v>40.021458429485001</x:v>
      </x:c>
      <x:c r="F36" s="173">
        <x:v>2.1029222600108102</x:v>
      </x:c>
      <x:c r="G36" s="13">
        <x:v>29.912083225442</x:v>
      </x:c>
      <x:c r="H36" s="173">
        <x:v>2.3523092938474499</x:v>
      </x:c>
      <x:c r="I36" s="13">
        <x:v>27.624033009825499</x:v>
      </x:c>
      <x:c r="J36" s="173">
        <x:v>1.46481546351937</x:v>
      </x:c>
      <x:c r="K36" s="13">
        <x:v>-12.3974254196595</x:v>
      </x:c>
      <x:c r="L36" s="173">
        <x:v>2.3920094491658799</x:v>
      </x:c>
      <x:c r="M36" s="13">
        <x:v>25.2055279159873</x:v>
      </x:c>
      <x:c r="N36" s="173">
        <x:v>1.04766672496637</x:v>
      </x:c>
      <x:c r="O36" s="13">
        <x:v>25.232834120906599</x:v>
      </x:c>
      <x:c r="P36" s="173">
        <x:v>1.97931435350716</x:v>
      </x:c>
      <x:c r="Q36" s="13">
        <x:v>26.671824496968298</x:v>
      </x:c>
      <x:c r="R36" s="173">
        <x:v>2.3448716809763801</x:v>
      </x:c>
      <x:c r="S36" s="13">
        <x:v>24.8628740665111</x:v>
      </x:c>
      <x:c r="T36" s="173">
        <x:v>1.37911277862853</x:v>
      </x:c>
      <x:c r="U36" s="13">
        <x:v>-0.369960054395442</x:v>
      </x:c>
      <x:c r="V36" s="173">
        <x:v>2.2560175915382201</x:v>
      </x:c>
      <x:c r="W36" s="13">
        <x:v>14.7165729720817</x:v>
      </x:c>
      <x:c r="X36" s="173">
        <x:v>0.76958091495999803</x:v>
      </x:c>
      <x:c r="Y36" s="13">
        <x:v>15.119666586927</x:v>
      </x:c>
      <x:c r="Z36" s="173">
        <x:v>1.81819536002028</x:v>
      </x:c>
      <x:c r="AA36" s="13">
        <x:v>15.5296557691851</x:v>
      </x:c>
      <x:c r="AB36" s="173">
        <x:v>2.10305285139692</x:v>
      </x:c>
      <x:c r="AC36" s="13">
        <x:v>14.268904912622</x:v>
      </x:c>
      <x:c r="AD36" s="173">
        <x:v>1.0055458351453199</x:v>
      </x:c>
      <x:c r="AE36" s="13">
        <x:v>-0.85076167430504401</x:v>
      </x:c>
      <x:c r="AF36" s="173">
        <x:v>2.1570106000037299</x:v>
      </x:c>
      <x:c r="AG36" s="13">
        <x:v>29.482412553587601</x:v>
      </x:c>
      <x:c r="AH36" s="173">
        <x:v>1.2669556918818401</x:v>
      </x:c>
      <x:c r="AI36" s="13">
        <x:v>19.6260408626814</x:v>
      </x:c>
      <x:c r="AJ36" s="173">
        <x:v>1.96997669711269</x:v>
      </x:c>
      <x:c r="AK36" s="13">
        <x:v>27.8864365084046</x:v>
      </x:c>
      <x:c r="AL36" s="173">
        <x:v>2.43268929176083</x:v>
      </x:c>
      <x:c r="AM36" s="13">
        <x:v>33.244188011041402</x:v>
      </x:c>
      <x:c r="AN36" s="173">
        <x:v>1.7431829478742999</x:v>
      </x:c>
      <x:c r="AO36" s="13">
        <x:v>13.61814714836</x:v>
      </x:c>
      <x:c r="AP36" s="173">
        <x:v>2.6385390691220501</x:v>
      </x:c>
      <x:c r="AQ36" s="15"/>
      <x:c r="AR36" s="15"/>
      <x:c r="AS36" s="15"/>
      <x:c r="AT36" s="15"/>
      <x:c r="AU36" s="15"/>
      <x:c r="AV36" s="15"/>
      <x:c r="AW36" s="15"/>
      <x:c r="AX36" s="15"/>
      <x:c r="AY36" s="15"/>
      <x:c r="AZ36" s="15"/>
      <x:c r="BA36" s="15"/>
      <x:c r="BB36" s="15"/>
      <x:c r="BC36" s="15"/>
      <x:c r="BD36" s="15"/>
      <x:c r="BE36" s="15"/>
      <x:c r="BF36" s="16"/>
    </x:row>
    <x:row r="37" spans="1:58" ht="12.95" customHeight="1" x14ac:dyDescent="0.2">
      <x:c r="A37" s="2" t="s">
        <x:v>379</x:v>
      </x:c>
      <x:c r="B37" s="12">
        <x:v>2</x:v>
      </x:c>
      <x:c r="C37" s="13">
        <x:v>35.884514892545702</x:v>
      </x:c>
      <x:c r="D37" s="173">
        <x:v>1.1742447892560099</x:v>
      </x:c>
      <x:c r="E37" s="13">
        <x:v>36.148631338713699</x:v>
      </x:c>
      <x:c r="F37" s="173">
        <x:v>1.91013229131891</x:v>
      </x:c>
      <x:c r="G37" s="13">
        <x:v>36.300839520484203</x:v>
      </x:c>
      <x:c r="H37" s="173">
        <x:v>2.47868357941327</x:v>
      </x:c>
      <x:c r="I37" s="13">
        <x:v>35.379645291442998</x:v>
      </x:c>
      <x:c r="J37" s="173">
        <x:v>1.4622920666106001</x:v>
      </x:c>
      <x:c r="K37" s="13">
        <x:v>-0.76898604727062303</x:v>
      </x:c>
      <x:c r="L37" s="173">
        <x:v>2.3543996875999702</x:v>
      </x:c>
      <x:c r="M37" s="13">
        <x:v>37.862194575483997</x:v>
      </x:c>
      <x:c r="N37" s="173">
        <x:v>0.98924034733073896</x:v>
      </x:c>
      <x:c r="O37" s="13">
        <x:v>33.199416129499802</x:v>
      </x:c>
      <x:c r="P37" s="173">
        <x:v>1.76680155054846</x:v>
      </x:c>
      <x:c r="Q37" s="13">
        <x:v>36.982648278317797</x:v>
      </x:c>
      <x:c r="R37" s="173">
        <x:v>2.3546078982426399</x:v>
      </x:c>
      <x:c r="S37" s="13">
        <x:v>40.309496190737399</x:v>
      </x:c>
      <x:c r="T37" s="173">
        <x:v>1.18239836703697</x:v>
      </x:c>
      <x:c r="U37" s="13">
        <x:v>7.1100800612376096</x:v>
      </x:c>
      <x:c r="V37" s="173">
        <x:v>2.00702150270748</x:v>
      </x:c>
      <x:c r="W37" s="13">
        <x:v>8.5678918338830208</x:v>
      </x:c>
      <x:c r="X37" s="173">
        <x:v>0.59750113383146497</x:v>
      </x:c>
      <x:c r="Y37" s="13">
        <x:v>10.581429632085801</x:v>
      </x:c>
      <x:c r="Z37" s="173">
        <x:v>1.08641660670866</x:v>
      </x:c>
      <x:c r="AA37" s="13">
        <x:v>10.2235988302807</x:v>
      </x:c>
      <x:c r="AB37" s="173">
        <x:v>1.38678955059793</x:v>
      </x:c>
      <x:c r="AC37" s="13">
        <x:v>7.1544295702551199</x:v>
      </x:c>
      <x:c r="AD37" s="173">
        <x:v>0.63923126063367997</x:v>
      </x:c>
      <x:c r="AE37" s="13">
        <x:v>-3.4270000618307201</x:v>
      </x:c>
      <x:c r="AF37" s="173">
        <x:v>1.1445156418967299</x:v>
      </x:c>
      <x:c r="AG37" s="13">
        <x:v>17.685398698087301</x:v>
      </x:c>
      <x:c r="AH37" s="173">
        <x:v>0.96922031123083696</x:v>
      </x:c>
      <x:c r="AI37" s="13">
        <x:v>20.070522899700698</x:v>
      </x:c>
      <x:c r="AJ37" s="173">
        <x:v>1.5441481148867</x:v>
      </x:c>
      <x:c r="AK37" s="13">
        <x:v>16.4929133709173</x:v>
      </x:c>
      <x:c r="AL37" s="173">
        <x:v>1.9169590890071599</x:v>
      </x:c>
      <x:c r="AM37" s="13">
        <x:v>17.1564289475644</x:v>
      </x:c>
      <x:c r="AN37" s="173">
        <x:v>1.07382142679321</x:v>
      </x:c>
      <x:c r="AO37" s="13">
        <x:v>-2.9140939521362701</x:v>
      </x:c>
      <x:c r="AP37" s="173">
        <x:v>1.54376306423493</x:v>
      </x:c>
      <x:c r="AQ37" s="15"/>
      <x:c r="AR37" s="15"/>
      <x:c r="AS37" s="15"/>
      <x:c r="AT37" s="15"/>
      <x:c r="AU37" s="15"/>
      <x:c r="AV37" s="15"/>
      <x:c r="AW37" s="15"/>
      <x:c r="AX37" s="15"/>
      <x:c r="AY37" s="15"/>
      <x:c r="AZ37" s="15"/>
      <x:c r="BA37" s="15"/>
      <x:c r="BB37" s="15"/>
      <x:c r="BC37" s="15"/>
      <x:c r="BD37" s="15"/>
      <x:c r="BE37" s="15"/>
      <x:c r="BF37" s="16"/>
    </x:row>
    <x:row r="38" spans="1:58" ht="12.95" customHeight="1" x14ac:dyDescent="0.2">
      <x:c r="A38" s="2" t="s">
        <x:v>380</x:v>
      </x:c>
      <x:c r="B38" s="12">
        <x:v>2</x:v>
      </x:c>
      <x:c r="C38" s="13">
        <x:v>9.78053522877177</x:v>
      </x:c>
      <x:c r="D38" s="173">
        <x:v>0.75721148444611996</x:v>
      </x:c>
      <x:c r="E38" s="13">
        <x:v>12.7907281094115</x:v>
      </x:c>
      <x:c r="F38" s="173">
        <x:v>1.7177244206651501</x:v>
      </x:c>
      <x:c r="G38" s="13">
        <x:v>11.045972856515499</x:v>
      </x:c>
      <x:c r="H38" s="173">
        <x:v>1.6299181036185</x:v>
      </x:c>
      <x:c r="I38" s="13">
        <x:v>7.7403573086373001</x:v>
      </x:c>
      <x:c r="J38" s="173">
        <x:v>0.95627925791596002</x:v>
      </x:c>
      <x:c r="K38" s="13">
        <x:v>-5.0503708007741697</x:v>
      </x:c>
      <x:c r="L38" s="173">
        <x:v>1.96821847173993</x:v>
      </x:c>
      <x:c r="M38" s="13">
        <x:v>31.905158616449</x:v>
      </x:c>
      <x:c r="N38" s="173">
        <x:v>1.2045448956918701</x:v>
      </x:c>
      <x:c r="O38" s="13">
        <x:v>26.694821396793198</x:v>
      </x:c>
      <x:c r="P38" s="173">
        <x:v>1.97305325067253</x:v>
      </x:c>
      <x:c r="Q38" s="13">
        <x:v>36.0394456558464</x:v>
      </x:c>
      <x:c r="R38" s="173">
        <x:v>2.8899537829483299</x:v>
      </x:c>
      <x:c r="S38" s="13">
        <x:v>33.447563330635099</x:v>
      </x:c>
      <x:c r="T38" s="173">
        <x:v>1.4921620675290199</x:v>
      </x:c>
      <x:c r="U38" s="13">
        <x:v>6.7527419338418904</x:v>
      </x:c>
      <x:c r="V38" s="173">
        <x:v>2.46959192501861</x:v>
      </x:c>
      <x:c r="W38" s="13">
        <x:v>10.5046121224524</x:v>
      </x:c>
      <x:c r="X38" s="173">
        <x:v>0.83716348049294997</x:v>
      </x:c>
      <x:c r="Y38" s="13">
        <x:v>12.853739513513201</x:v>
      </x:c>
      <x:c r="Z38" s="173">
        <x:v>1.7173468129324401</x:v>
      </x:c>
      <x:c r="AA38" s="13">
        <x:v>10.948107773471399</x:v>
      </x:c>
      <x:c r="AB38" s="173">
        <x:v>1.8422274075971801</x:v>
      </x:c>
      <x:c r="AC38" s="13">
        <x:v>9.0738717303849104</x:v>
      </x:c>
      <x:c r="AD38" s="173">
        <x:v>1.0153744838766301</x:v>
      </x:c>
      <x:c r="AE38" s="13">
        <x:v>-3.7798677831282901</x:v>
      </x:c>
      <x:c r="AF38" s="173">
        <x:v>1.97594331074084</x:v>
      </x:c>
      <x:c r="AG38" s="13">
        <x:v>47.809694032326803</x:v>
      </x:c>
      <x:c r="AH38" s="173">
        <x:v>1.4368466353085001</x:v>
      </x:c>
      <x:c r="AI38" s="13">
        <x:v>47.660710980282097</x:v>
      </x:c>
      <x:c r="AJ38" s="173">
        <x:v>2.4624808654838799</x:v>
      </x:c>
      <x:c r="AK38" s="13">
        <x:v>41.966473714166703</x:v>
      </x:c>
      <x:c r="AL38" s="173">
        <x:v>3.0064048753257899</x:v>
      </x:c>
      <x:c r="AM38" s="13">
        <x:v>49.7382076303427</x:v>
      </x:c>
      <x:c r="AN38" s="173">
        <x:v>1.78990257457075</x:v>
      </x:c>
      <x:c r="AO38" s="13">
        <x:v>2.07749665006058</x:v>
      </x:c>
      <x:c r="AP38" s="173">
        <x:v>2.8807980924296799</x:v>
      </x:c>
      <x:c r="AQ38" s="15"/>
      <x:c r="AR38" s="15"/>
      <x:c r="AS38" s="15"/>
      <x:c r="AT38" s="15"/>
      <x:c r="AU38" s="15"/>
      <x:c r="AV38" s="15"/>
      <x:c r="AW38" s="15"/>
      <x:c r="AX38" s="15"/>
      <x:c r="AY38" s="15"/>
      <x:c r="AZ38" s="15"/>
      <x:c r="BA38" s="15"/>
      <x:c r="BB38" s="15"/>
      <x:c r="BC38" s="15"/>
      <x:c r="BD38" s="15"/>
      <x:c r="BE38" s="15"/>
      <x:c r="BF38" s="16"/>
    </x:row>
    <x:row r="39" spans="1:58" ht="12.95" customHeight="1" x14ac:dyDescent="0.2">
      <x:c r="A39" s="2" t="s">
        <x:v>381</x:v>
      </x:c>
      <x:c r="B39" s="12">
        <x:v>2</x:v>
      </x:c>
      <x:c r="C39" s="13">
        <x:v>13.698061324278299</x:v>
      </x:c>
      <x:c r="D39" s="173">
        <x:v>0.94279196376360996</x:v>
      </x:c>
      <x:c r="E39" s="13">
        <x:v>11.284423074806201</x:v>
      </x:c>
      <x:c r="F39" s="173">
        <x:v>1.89065461103334</x:v>
      </x:c>
      <x:c r="G39" s="13">
        <x:v>13.3298343705215</x:v>
      </x:c>
      <x:c r="H39" s="173">
        <x:v>2.4183394149744202</x:v>
      </x:c>
      <x:c r="I39" s="13">
        <x:v>13.352504935717199</x:v>
      </x:c>
      <x:c r="J39" s="173">
        <x:v>1.2068892005882801</x:v>
      </x:c>
      <x:c r="K39" s="13">
        <x:v>2.0680818609109601</x:v>
      </x:c>
      <x:c r="L39" s="173">
        <x:v>2.1245061163954002</x:v>
      </x:c>
      <x:c r="M39" s="13">
        <x:v>41.047174186385</x:v>
      </x:c>
      <x:c r="N39" s="173">
        <x:v>1.4815507905529</x:v>
      </x:c>
      <x:c r="O39" s="13">
        <x:v>43.3311581503214</x:v>
      </x:c>
      <x:c r="P39" s="173">
        <x:v>3.1536562043409799</x:v>
      </x:c>
      <x:c r="Q39" s="13">
        <x:v>40.5696053563953</x:v>
      </x:c>
      <x:c r="R39" s="173">
        <x:v>3.6531925947234201</x:v>
      </x:c>
      <x:c r="S39" s="13">
        <x:v>41.8448714254436</x:v>
      </x:c>
      <x:c r="T39" s="173">
        <x:v>2.0662565314054202</x:v>
      </x:c>
      <x:c r="U39" s="13">
        <x:v>-1.4862867248778</x:v>
      </x:c>
      <x:c r="V39" s="173">
        <x:v>3.8703302602279699</x:v>
      </x:c>
      <x:c r="W39" s="13">
        <x:v>12.638118262474601</x:v>
      </x:c>
      <x:c r="X39" s="173">
        <x:v>0.94109706623175604</x:v>
      </x:c>
      <x:c r="Y39" s="13">
        <x:v>14.377203776252101</x:v>
      </x:c>
      <x:c r="Z39" s="173">
        <x:v>2.2864638163850999</x:v>
      </x:c>
      <x:c r="AA39" s="13">
        <x:v>16.439155180699501</x:v>
      </x:c>
      <x:c r="AB39" s="173">
        <x:v>2.6336311180408001</x:v>
      </x:c>
      <x:c r="AC39" s="13">
        <x:v>10.974030432223101</x:v>
      </x:c>
      <x:c r="AD39" s="173">
        <x:v>1.11535009151567</x:v>
      </x:c>
      <x:c r="AE39" s="13">
        <x:v>-3.40317334402897</x:v>
      </x:c>
      <x:c r="AF39" s="173">
        <x:v>2.5618016352678499</x:v>
      </x:c>
      <x:c r="AG39" s="13">
        <x:v>32.616646226862102</x:v>
      </x:c>
      <x:c r="AH39" s="173">
        <x:v>1.39863966860611</x:v>
      </x:c>
      <x:c r="AI39" s="13">
        <x:v>31.007214998620199</x:v>
      </x:c>
      <x:c r="AJ39" s="173">
        <x:v>2.9844810205829599</x:v>
      </x:c>
      <x:c r="AK39" s="13">
        <x:v>29.661405092383699</x:v>
      </x:c>
      <x:c r="AL39" s="173">
        <x:v>3.2329378392075898</x:v>
      </x:c>
      <x:c r="AM39" s="13">
        <x:v>33.828593206616098</x:v>
      </x:c>
      <x:c r="AN39" s="173">
        <x:v>1.7493621979434599</x:v>
      </x:c>
      <x:c r="AO39" s="13">
        <x:v>2.8213782079958301</x:v>
      </x:c>
      <x:c r="AP39" s="173">
        <x:v>3.3922821458632599</x:v>
      </x:c>
      <x:c r="AQ39" s="15"/>
      <x:c r="AR39" s="15"/>
      <x:c r="AS39" s="15"/>
      <x:c r="AT39" s="15"/>
      <x:c r="AU39" s="15"/>
      <x:c r="AV39" s="15"/>
      <x:c r="AW39" s="15"/>
      <x:c r="AX39" s="15"/>
      <x:c r="AY39" s="15"/>
      <x:c r="AZ39" s="15"/>
      <x:c r="BA39" s="15"/>
      <x:c r="BB39" s="15"/>
      <x:c r="BC39" s="15"/>
      <x:c r="BD39" s="15"/>
      <x:c r="BE39" s="15"/>
      <x:c r="BF39" s="16"/>
    </x:row>
    <x:row r="40" spans="1:58" ht="12.95" customHeight="1" x14ac:dyDescent="0.2">
      <x:c r="A40" s="2" t="s">
        <x:v>382</x:v>
      </x:c>
      <x:c r="B40" s="12">
        <x:v>2</x:v>
      </x:c>
      <x:c r="C40" s="13">
        <x:v>12.941122367757</x:v>
      </x:c>
      <x:c r="D40" s="173">
        <x:v>0.93051030561506498</x:v>
      </x:c>
      <x:c r="E40" s="13">
        <x:v>10.285045450835099</x:v>
      </x:c>
      <x:c r="F40" s="173">
        <x:v>1.83866616204054</x:v>
      </x:c>
      <x:c r="G40" s="13">
        <x:v>11.151253121423</x:v>
      </x:c>
      <x:c r="H40" s="173">
        <x:v>2.3783391781640502</x:v>
      </x:c>
      <x:c r="I40" s="13">
        <x:v>13.742480695728</x:v>
      </x:c>
      <x:c r="J40" s="173">
        <x:v>1.1424814466564699</x:v>
      </x:c>
      <x:c r="K40" s="13">
        <x:v>3.4574352448928898</x:v>
      </x:c>
      <x:c r="L40" s="173">
        <x:v>2.24269315392044</x:v>
      </x:c>
      <x:c r="M40" s="13">
        <x:v>44.424021614322697</x:v>
      </x:c>
      <x:c r="N40" s="173">
        <x:v>1.31340532524633</x:v>
      </x:c>
      <x:c r="O40" s="13">
        <x:v>44.477221225239099</x:v>
      </x:c>
      <x:c r="P40" s="173">
        <x:v>3.2355206580136899</x:v>
      </x:c>
      <x:c r="Q40" s="13">
        <x:v>38.463617797628999</x:v>
      </x:c>
      <x:c r="R40" s="173">
        <x:v>3.52543124889598</x:v>
      </x:c>
      <x:c r="S40" s="13">
        <x:v>44.926146213203602</x:v>
      </x:c>
      <x:c r="T40" s="173">
        <x:v>1.67845893330324</x:v>
      </x:c>
      <x:c r="U40" s="13">
        <x:v>0.44892498796451702</x:v>
      </x:c>
      <x:c r="V40" s="173">
        <x:v>4.0975628328466502</x:v>
      </x:c>
      <x:c r="W40" s="13">
        <x:v>8.4862453852992896</x:v>
      </x:c>
      <x:c r="X40" s="173">
        <x:v>0.68661963405017801</x:v>
      </x:c>
      <x:c r="Y40" s="13">
        <x:v>11.7637886402901</x:v>
      </x:c>
      <x:c r="Z40" s="173">
        <x:v>1.7965479090884999</x:v>
      </x:c>
      <x:c r="AA40" s="13">
        <x:v>7.7986496250349902</x:v>
      </x:c>
      <x:c r="AB40" s="173">
        <x:v>1.6145295303802101</x:v>
      </x:c>
      <x:c r="AC40" s="13">
        <x:v>8.0288079006772399</x:v>
      </x:c>
      <x:c r="AD40" s="173">
        <x:v>0.76714442150717999</x:v>
      </x:c>
      <x:c r="AE40" s="13">
        <x:v>-3.7349807396128401</x:v>
      </x:c>
      <x:c r="AF40" s="173">
        <x:v>1.9436768232242601</x:v>
      </x:c>
      <x:c r="AG40" s="13">
        <x:v>34.148610632621001</x:v>
      </x:c>
      <x:c r="AH40" s="173">
        <x:v>1.4375222136900301</x:v>
      </x:c>
      <x:c r="AI40" s="13">
        <x:v>33.4739446836357</x:v>
      </x:c>
      <x:c r="AJ40" s="173">
        <x:v>3.5213403436812198</x:v>
      </x:c>
      <x:c r="AK40" s="13">
        <x:v>42.586479455913</x:v>
      </x:c>
      <x:c r="AL40" s="173">
        <x:v>3.31995065931874</x:v>
      </x:c>
      <x:c r="AM40" s="13">
        <x:v>33.3025651903911</x:v>
      </x:c>
      <x:c r="AN40" s="173">
        <x:v>1.6596215233968199</x:v>
      </x:c>
      <x:c r="AO40" s="13">
        <x:v>-0.17137949324458601</x:v>
      </x:c>
      <x:c r="AP40" s="173">
        <x:v>3.9398540677390899</x:v>
      </x:c>
      <x:c r="AQ40" s="15"/>
      <x:c r="AR40" s="15"/>
      <x:c r="AS40" s="15"/>
      <x:c r="AT40" s="15"/>
      <x:c r="AU40" s="15"/>
      <x:c r="AV40" s="15"/>
      <x:c r="AW40" s="15"/>
      <x:c r="AX40" s="15"/>
      <x:c r="AY40" s="15"/>
      <x:c r="AZ40" s="15"/>
      <x:c r="BA40" s="15"/>
      <x:c r="BB40" s="15"/>
      <x:c r="BC40" s="15"/>
      <x:c r="BD40" s="15"/>
      <x:c r="BE40" s="15"/>
      <x:c r="BF40" s="16"/>
    </x:row>
    <x:row r="41" spans="1:58" ht="12.95" customHeight="1" x14ac:dyDescent="0.2">
      <x:c r="A41" s="2" t="s">
        <x:v>383</x:v>
      </x:c>
      <x:c r="B41" s="12">
        <x:v>2</x:v>
      </x:c>
      <x:c r="C41" s="13">
        <x:v>27.0004070240815</x:v>
      </x:c>
      <x:c r="D41" s="173">
        <x:v>1.2404813933694301</x:v>
      </x:c>
      <x:c r="E41" s="13">
        <x:v>27.917451420711402</x:v>
      </x:c>
      <x:c r="F41" s="173">
        <x:v>3.8424048681906999</x:v>
      </x:c>
      <x:c r="G41" s="13">
        <x:v>28.525621827914499</x:v>
      </x:c>
      <x:c r="H41" s="173">
        <x:v>4.3848856417746003</x:v>
      </x:c>
      <x:c r="I41" s="13">
        <x:v>26.812635214407202</x:v>
      </x:c>
      <x:c r="J41" s="173">
        <x:v>1.3550491034635901</x:v>
      </x:c>
      <x:c r="K41" s="13">
        <x:v>-1.10481620630415</x:v>
      </x:c>
      <x:c r="L41" s="173">
        <x:v>4.0282160413440096</x:v>
      </x:c>
      <x:c r="M41" s="13">
        <x:v>53.608444650361101</x:v>
      </x:c>
      <x:c r="N41" s="173">
        <x:v>1.53064178064656</x:v>
      </x:c>
      <x:c r="O41" s="13">
        <x:v>46.3060861287153</x:v>
      </x:c>
      <x:c r="P41" s="173">
        <x:v>4.1884866583483298</x:v>
      </x:c>
      <x:c r="Q41" s="13">
        <x:v>51.975997647159801</x:v>
      </x:c>
      <x:c r="R41" s="173">
        <x:v>4.8259076553322702</x:v>
      </x:c>
      <x:c r="S41" s="13">
        <x:v>54.495481009245303</x:v>
      </x:c>
      <x:c r="T41" s="173">
        <x:v>1.77057213161171</x:v>
      </x:c>
      <x:c r="U41" s="13">
        <x:v>8.1893948805299495</x:v>
      </x:c>
      <x:c r="V41" s="173">
        <x:v>3.7669473609200801</x:v>
      </x:c>
      <x:c r="W41" s="13">
        <x:v>5.4187964687525403</x:v>
      </x:c>
      <x:c r="X41" s="173">
        <x:v>0.48674943640892099</x:v>
      </x:c>
      <x:c r="Y41" s="13">
        <x:v>13.643421950374799</x:v>
      </x:c>
      <x:c r="Z41" s="173">
        <x:v>2.45644954325277</x:v>
      </x:c>
      <x:c r="AA41" s="13">
        <x:v>6.4679255712578696</x:v>
      </x:c>
      <x:c r="AB41" s="173">
        <x:v>1.97859502618454</x:v>
      </x:c>
      <x:c r="AC41" s="13">
        <x:v>4.5331687555250397</x:v>
      </x:c>
      <x:c r="AD41" s="173">
        <x:v>0.49172413647991298</x:v>
      </x:c>
      <x:c r="AE41" s="13">
        <x:v>-9.1102531948497596</x:v>
      </x:c>
      <x:c r="AF41" s="173">
        <x:v>2.4605822073756598</x:v>
      </x:c>
      <x:c r="AG41" s="13">
        <x:v>13.972351856804901</x:v>
      </x:c>
      <x:c r="AH41" s="173">
        <x:v>1.2767843402600401</x:v>
      </x:c>
      <x:c r="AI41" s="13">
        <x:v>12.133040500198501</x:v>
      </x:c>
      <x:c r="AJ41" s="173">
        <x:v>2.26034018117678</x:v>
      </x:c>
      <x:c r="AK41" s="13">
        <x:v>13.030454953667901</x:v>
      </x:c>
      <x:c r="AL41" s="173">
        <x:v>2.88520478132298</x:v>
      </x:c>
      <x:c r="AM41" s="13">
        <x:v>14.1587150208225</x:v>
      </x:c>
      <x:c r="AN41" s="173">
        <x:v>1.6008685568016201</x:v>
      </x:c>
      <x:c r="AO41" s="13">
        <x:v>2.0256745206239799</x:v>
      </x:c>
      <x:c r="AP41" s="173">
        <x:v>2.4325070636877899</x:v>
      </x:c>
      <x:c r="AQ41" s="15"/>
      <x:c r="AR41" s="15"/>
      <x:c r="AS41" s="15"/>
      <x:c r="AT41" s="15"/>
      <x:c r="AU41" s="15"/>
      <x:c r="AV41" s="15"/>
      <x:c r="AW41" s="15"/>
      <x:c r="AX41" s="15"/>
      <x:c r="AY41" s="15"/>
      <x:c r="AZ41" s="15"/>
      <x:c r="BA41" s="15"/>
      <x:c r="BB41" s="15"/>
      <x:c r="BC41" s="15"/>
      <x:c r="BD41" s="15"/>
      <x:c r="BE41" s="15"/>
      <x:c r="BF41" s="16"/>
    </x:row>
    <x:row r="42" spans="1:58" ht="12.95" customHeight="1" x14ac:dyDescent="0.2">
      <x:c r="A42" s="2" t="s">
        <x:v>384</x:v>
      </x:c>
      <x:c r="B42" s="12">
        <x:v>2</x:v>
      </x:c>
      <x:c r="C42" s="13">
        <x:v>6.9291780816493302</x:v>
      </x:c>
      <x:c r="D42" s="173">
        <x:v>0.78373066696054305</x:v>
      </x:c>
      <x:c r="E42" s="13">
        <x:v>10.2846980723247</x:v>
      </x:c>
      <x:c r="F42" s="173">
        <x:v>1.8356788207722801</x:v>
      </x:c>
      <x:c r="G42" s="13">
        <x:v>6.9719262237421598</x:v>
      </x:c>
      <x:c r="H42" s="173">
        <x:v>1.4919166435018401</x:v>
      </x:c>
      <x:c r="I42" s="13">
        <x:v>6.1844705133541504</x:v>
      </x:c>
      <x:c r="J42" s="173">
        <x:v>0.95479717401768605</x:v>
      </x:c>
      <x:c r="K42" s="13">
        <x:v>-4.1002275589705102</x:v>
      </x:c>
      <x:c r="L42" s="173">
        <x:v>1.93542759810864</x:v>
      </x:c>
      <x:c r="M42" s="13">
        <x:v>31.671331722621201</x:v>
      </x:c>
      <x:c r="N42" s="173">
        <x:v>1.2887170584338801</x:v>
      </x:c>
      <x:c r="O42" s="13">
        <x:v>34.2439089005006</x:v>
      </x:c>
      <x:c r="P42" s="173">
        <x:v>3.0452516471795401</x:v>
      </x:c>
      <x:c r="Q42" s="13">
        <x:v>29.327502509915501</x:v>
      </x:c>
      <x:c r="R42" s="173">
        <x:v>3.12622380685657</x:v>
      </x:c>
      <x:c r="S42" s="13">
        <x:v>30.7552415769932</x:v>
      </x:c>
      <x:c r="T42" s="173">
        <x:v>1.64264663051639</x:v>
      </x:c>
      <x:c r="U42" s="13">
        <x:v>-3.48866732350738</x:v>
      </x:c>
      <x:c r="V42" s="173">
        <x:v>3.4496203194663502</x:v>
      </x:c>
      <x:c r="W42" s="13">
        <x:v>14.1585718933556</x:v>
      </x:c>
      <x:c r="X42" s="173">
        <x:v>1.0454224066108699</x:v>
      </x:c>
      <x:c r="Y42" s="13">
        <x:v>17.348131285490201</x:v>
      </x:c>
      <x:c r="Z42" s="173">
        <x:v>2.82468672033289</x:v>
      </x:c>
      <x:c r="AA42" s="13">
        <x:v>14.7337377444845</x:v>
      </x:c>
      <x:c r="AB42" s="173">
        <x:v>2.0911966612897701</x:v>
      </x:c>
      <x:c r="AC42" s="13">
        <x:v>13.268580226281999</x:v>
      </x:c>
      <x:c r="AD42" s="173">
        <x:v>1.20206680225069</x:v>
      </x:c>
      <x:c r="AE42" s="13">
        <x:v>-4.0795510592082298</x:v>
      </x:c>
      <x:c r="AF42" s="173">
        <x:v>3.04054648062445</x:v>
      </x:c>
      <x:c r="AG42" s="13">
        <x:v>47.240918302373899</x:v>
      </x:c>
      <x:c r="AH42" s="173">
        <x:v>1.23498078350631</x:v>
      </x:c>
      <x:c r="AI42" s="13">
        <x:v>38.123261741684601</x:v>
      </x:c>
      <x:c r="AJ42" s="173">
        <x:v>2.72559881701839</x:v>
      </x:c>
      <x:c r="AK42" s="13">
        <x:v>48.9668335218579</x:v>
      </x:c>
      <x:c r="AL42" s="173">
        <x:v>3.1468693531067</x:v>
      </x:c>
      <x:c r="AM42" s="13">
        <x:v>49.791707683370703</x:v>
      </x:c>
      <x:c r="AN42" s="173">
        <x:v>1.86209015872697</x:v>
      </x:c>
      <x:c r="AO42" s="13">
        <x:v>11.6684459416861</x:v>
      </x:c>
      <x:c r="AP42" s="173">
        <x:v>3.4552578065527699</x:v>
      </x:c>
      <x:c r="AQ42" s="15"/>
      <x:c r="AR42" s="15"/>
      <x:c r="AS42" s="15"/>
      <x:c r="AT42" s="15"/>
      <x:c r="AU42" s="15"/>
      <x:c r="AV42" s="15"/>
      <x:c r="AW42" s="15"/>
      <x:c r="AX42" s="15"/>
      <x:c r="AY42" s="15"/>
      <x:c r="AZ42" s="15"/>
      <x:c r="BA42" s="15"/>
      <x:c r="BB42" s="15"/>
      <x:c r="BC42" s="15"/>
      <x:c r="BD42" s="15"/>
      <x:c r="BE42" s="15"/>
      <x:c r="BF42" s="16"/>
    </x:row>
    <x:row r="43" spans="1:58" ht="12.95" customHeight="1" x14ac:dyDescent="0.2">
      <x:c r="A43" s="2" t="s">
        <x:v>385</x:v>
      </x:c>
      <x:c r="B43" s="12">
        <x:v>2</x:v>
      </x:c>
      <x:c r="C43" s="13">
        <x:v>16.2647209553121</x:v>
      </x:c>
      <x:c r="D43" s="173">
        <x:v>1.3650308614558599</x:v>
      </x:c>
      <x:c r="E43" s="13">
        <x:v>19.641939759628201</x:v>
      </x:c>
      <x:c r="F43" s="173">
        <x:v>3.4383688360603899</x:v>
      </x:c>
      <x:c r="G43" s="13">
        <x:v>13.0745415790356</x:v>
      </x:c>
      <x:c r="H43" s="173">
        <x:v>3.2494561259485799</x:v>
      </x:c>
      <x:c r="I43" s="13">
        <x:v>16.379674503657402</x:v>
      </x:c>
      <x:c r="J43" s="173">
        <x:v>1.59721898034761</x:v>
      </x:c>
      <x:c r="K43" s="13">
        <x:v>-3.2622652559707901</x:v>
      </x:c>
      <x:c r="L43" s="173">
        <x:v>3.7851096938149702</x:v>
      </x:c>
      <x:c r="M43" s="13">
        <x:v>44.731968321105697</x:v>
      </x:c>
      <x:c r="N43" s="173">
        <x:v>1.74070582986088</x:v>
      </x:c>
      <x:c r="O43" s="13">
        <x:v>40.694212540849001</x:v>
      </x:c>
      <x:c r="P43" s="173">
        <x:v>3.8625375485250601</x:v>
      </x:c>
      <x:c r="Q43" s="13">
        <x:v>41.800218995950999</x:v>
      </x:c>
      <x:c r="R43" s="173">
        <x:v>4.9071502745535502</x:v>
      </x:c>
      <x:c r="S43" s="13">
        <x:v>45.654735429337002</x:v>
      </x:c>
      <x:c r="T43" s="173">
        <x:v>2.2796314488535798</x:v>
      </x:c>
      <x:c r="U43" s="13">
        <x:v>4.9605228884880201</x:v>
      </x:c>
      <x:c r="V43" s="173">
        <x:v>4.7214998848070797</x:v>
      </x:c>
      <x:c r="W43" s="13">
        <x:v>11.199865547964899</x:v>
      </x:c>
      <x:c r="X43" s="173">
        <x:v>1.1760510857793101</x:v>
      </x:c>
      <x:c r="Y43" s="13">
        <x:v>14.988230205146101</x:v>
      </x:c>
      <x:c r="Z43" s="173">
        <x:v>3.3094489951222501</x:v>
      </x:c>
      <x:c r="AA43" s="13">
        <x:v>14.5631209439392</x:v>
      </x:c>
      <x:c r="AB43" s="173">
        <x:v>2.8899848758381701</x:v>
      </x:c>
      <x:c r="AC43" s="13">
        <x:v>9.6693746322766607</x:v>
      </x:c>
      <x:c r="AD43" s="173">
        <x:v>1.3288307395594301</x:v>
      </x:c>
      <x:c r="AE43" s="13">
        <x:v>-5.3188555728694604</x:v>
      </x:c>
      <x:c r="AF43" s="173">
        <x:v>3.52908398632121</x:v>
      </x:c>
      <x:c r="AG43" s="13">
        <x:v>27.803445175617298</x:v>
      </x:c>
      <x:c r="AH43" s="173">
        <x:v>1.59634786265253</x:v>
      </x:c>
      <x:c r="AI43" s="13">
        <x:v>24.675617494376699</x:v>
      </x:c>
      <x:c r="AJ43" s="173">
        <x:v>3.30639057662549</x:v>
      </x:c>
      <x:c r="AK43" s="13">
        <x:v>30.562118481074101</x:v>
      </x:c>
      <x:c r="AL43" s="173">
        <x:v>3.8751237196932302</x:v>
      </x:c>
      <x:c r="AM43" s="13">
        <x:v>28.2962154347289</x:v>
      </x:c>
      <x:c r="AN43" s="173">
        <x:v>2.0672235324032</x:v>
      </x:c>
      <x:c r="AO43" s="13">
        <x:v>3.6205979403522299</x:v>
      </x:c>
      <x:c r="AP43" s="173">
        <x:v>3.8834926877613198</x:v>
      </x:c>
      <x:c r="AQ43" s="15"/>
      <x:c r="AR43" s="15"/>
      <x:c r="AS43" s="15"/>
      <x:c r="AT43" s="15"/>
      <x:c r="AU43" s="15"/>
      <x:c r="AV43" s="15"/>
      <x:c r="AW43" s="15"/>
      <x:c r="AX43" s="15"/>
      <x:c r="AY43" s="15"/>
      <x:c r="AZ43" s="15"/>
      <x:c r="BA43" s="15"/>
      <x:c r="BB43" s="15"/>
      <x:c r="BC43" s="15"/>
      <x:c r="BD43" s="15"/>
      <x:c r="BE43" s="15"/>
      <x:c r="BF43" s="16"/>
    </x:row>
    <x:row r="44" spans="1:58" ht="12.95" customHeight="1" x14ac:dyDescent="0.2">
      <x:c r="A44" s="2" t="s">
        <x:v>386</x:v>
      </x:c>
      <x:c r="B44" s="12">
        <x:v>2</x:v>
      </x:c>
      <x:c r="C44" s="13">
        <x:v>14.181915785768901</x:v>
      </x:c>
      <x:c r="D44" s="173">
        <x:v>1.12264295305216</x:v>
      </x:c>
      <x:c r="E44" s="13">
        <x:v>14.2237624670325</x:v>
      </x:c>
      <x:c r="F44" s="173">
        <x:v>2.51073338757306</x:v>
      </x:c>
      <x:c r="G44" s="13">
        <x:v>12.912893237174201</x:v>
      </x:c>
      <x:c r="H44" s="173">
        <x:v>1.8432600551106899</x:v>
      </x:c>
      <x:c r="I44" s="13">
        <x:v>14.5348321606144</x:v>
      </x:c>
      <x:c r="J44" s="173">
        <x:v>1.5473485291440101</x:v>
      </x:c>
      <x:c r="K44" s="13">
        <x:v>0.31106969358196301</x:v>
      </x:c>
      <x:c r="L44" s="173">
        <x:v>2.87035431804722</x:v>
      </x:c>
      <x:c r="M44" s="13">
        <x:v>19.083093836207699</x:v>
      </x:c>
      <x:c r="N44" s="173">
        <x:v>1.5774584365664299</x:v>
      </x:c>
      <x:c r="O44" s="13">
        <x:v>18.066546408239098</x:v>
      </x:c>
      <x:c r="P44" s="173">
        <x:v>1.5811129729823901</x:v>
      </x:c>
      <x:c r="Q44" s="13">
        <x:v>17.512480841789401</x:v>
      </x:c>
      <x:c r="R44" s="173">
        <x:v>3.2064895599895298</x:v>
      </x:c>
      <x:c r="S44" s="13">
        <x:v>20.830439286398299</x:v>
      </x:c>
      <x:c r="T44" s="173">
        <x:v>2.5138126095205</x:v>
      </x:c>
      <x:c r="U44" s="13">
        <x:v>2.76389287815921</x:v>
      </x:c>
      <x:c r="V44" s="173">
        <x:v>2.9007726759511798</x:v>
      </x:c>
      <x:c r="W44" s="13">
        <x:v>31.053805320903301</x:v>
      </x:c>
      <x:c r="X44" s="173">
        <x:v>1.2043487713746499</x:v>
      </x:c>
      <x:c r="Y44" s="13">
        <x:v>33.430839745458897</x:v>
      </x:c>
      <x:c r="Z44" s="173">
        <x:v>1.9161465322215701</x:v>
      </x:c>
      <x:c r="AA44" s="13">
        <x:v>32.102074152814303</x:v>
      </x:c>
      <x:c r="AB44" s="173">
        <x:v>2.5320520282274002</x:v>
      </x:c>
      <x:c r="AC44" s="13">
        <x:v>28.942990969478299</x:v>
      </x:c>
      <x:c r="AD44" s="173">
        <x:v>2.0115829847452802</x:v>
      </x:c>
      <x:c r="AE44" s="13">
        <x:v>-4.4878487759806598</x:v>
      </x:c>
      <x:c r="AF44" s="173">
        <x:v>3.0288962897865299</x:v>
      </x:c>
      <x:c r="AG44" s="13">
        <x:v>35.681185057120103</x:v>
      </x:c>
      <x:c r="AH44" s="173">
        <x:v>1.53159402178848</x:v>
      </x:c>
      <x:c r="AI44" s="13">
        <x:v>34.278851379269497</x:v>
      </x:c>
      <x:c r="AJ44" s="173">
        <x:v>2.2913526265730702</x:v>
      </x:c>
      <x:c r="AK44" s="13">
        <x:v>37.472551768221997</x:v>
      </x:c>
      <x:c r="AL44" s="173">
        <x:v>2.73739200127907</x:v>
      </x:c>
      <x:c r="AM44" s="13">
        <x:v>35.691737583509003</x:v>
      </x:c>
      <x:c r="AN44" s="173">
        <x:v>2.0261818007758601</x:v>
      </x:c>
      <x:c r="AO44" s="13">
        <x:v>1.4128862042394801</x:v>
      </x:c>
      <x:c r="AP44" s="173">
        <x:v>2.7625528953261802</x:v>
      </x:c>
      <x:c r="AQ44" s="15"/>
      <x:c r="AR44" s="15"/>
      <x:c r="AS44" s="15"/>
      <x:c r="AT44" s="15"/>
      <x:c r="AU44" s="15"/>
      <x:c r="AV44" s="15"/>
      <x:c r="AW44" s="15"/>
      <x:c r="AX44" s="15"/>
      <x:c r="AY44" s="15"/>
      <x:c r="AZ44" s="15"/>
      <x:c r="BA44" s="15"/>
      <x:c r="BB44" s="15"/>
      <x:c r="BC44" s="15"/>
      <x:c r="BD44" s="15"/>
      <x:c r="BE44" s="15"/>
      <x:c r="BF44" s="16"/>
    </x:row>
    <x:row r="45" spans="1:58" ht="12.95" customHeight="1" x14ac:dyDescent="0.2">
      <x:c r="A45" s="2" t="s">
        <x:v>387</x:v>
      </x:c>
      <x:c r="B45" s="12">
        <x:v>2</x:v>
      </x:c>
      <x:c r="C45" s="13">
        <x:v>13.816530004678899</x:v>
      </x:c>
      <x:c r="D45" s="173">
        <x:v>0.78049900651344295</x:v>
      </x:c>
      <x:c r="E45" s="13">
        <x:v>12.6535822844038</x:v>
      </x:c>
      <x:c r="F45" s="173">
        <x:v>1.72566906748855</x:v>
      </x:c>
      <x:c r="G45" s="13">
        <x:v>17.036147620813399</x:v>
      </x:c>
      <x:c r="H45" s="173">
        <x:v>2.3961838478347999</x:v>
      </x:c>
      <x:c r="I45" s="13">
        <x:v>13.712925836185599</x:v>
      </x:c>
      <x:c r="J45" s="173">
        <x:v>0.98462011853625697</x:v>
      </x:c>
      <x:c r="K45" s="13">
        <x:v>1.05934355178178</x:v>
      </x:c>
      <x:c r="L45" s="173">
        <x:v>2.0062695802573498</x:v>
      </x:c>
      <x:c r="M45" s="13">
        <x:v>51.886172239262898</x:v>
      </x:c>
      <x:c r="N45" s="173">
        <x:v>1.31693153185156</x:v>
      </x:c>
      <x:c r="O45" s="13">
        <x:v>48.8892965295137</x:v>
      </x:c>
      <x:c r="P45" s="173">
        <x:v>2.7608396758996898</x:v>
      </x:c>
      <x:c r="Q45" s="13">
        <x:v>49.841830427160197</x:v>
      </x:c>
      <x:c r="R45" s="173">
        <x:v>3.1877445318886601</x:v>
      </x:c>
      <x:c r="S45" s="13">
        <x:v>52.834810481003601</x:v>
      </x:c>
      <x:c r="T45" s="173">
        <x:v>1.54763281360132</x:v>
      </x:c>
      <x:c r="U45" s="13">
        <x:v>3.94551395148989</x:v>
      </x:c>
      <x:c r="V45" s="173">
        <x:v>3.16828292071733</x:v>
      </x:c>
      <x:c r="W45" s="13">
        <x:v>9.6048047816964299</x:v>
      </x:c>
      <x:c r="X45" s="173">
        <x:v>0.71362149932951002</x:v>
      </x:c>
      <x:c r="Y45" s="13">
        <x:v>10.980721785497501</x:v>
      </x:c>
      <x:c r="Z45" s="173">
        <x:v>1.75957419477619</x:v>
      </x:c>
      <x:c r="AA45" s="13">
        <x:v>10.993190213301199</x:v>
      </x:c>
      <x:c r="AB45" s="173">
        <x:v>1.7957009159419199</x:v>
      </x:c>
      <x:c r="AC45" s="13">
        <x:v>8.94569234179788</x:v>
      </x:c>
      <x:c r="AD45" s="173">
        <x:v>0.98175988090119204</x:v>
      </x:c>
      <x:c r="AE45" s="13">
        <x:v>-2.0350294436995999</x:v>
      </x:c>
      <x:c r="AF45" s="173">
        <x:v>2.1781132832363199</x:v>
      </x:c>
      <x:c r="AG45" s="13">
        <x:v>24.692492974361699</x:v>
      </x:c>
      <x:c r="AH45" s="173">
        <x:v>1.0406044893378199</x:v>
      </x:c>
      <x:c r="AI45" s="13">
        <x:v>27.476399400584999</x:v>
      </x:c>
      <x:c r="AJ45" s="173">
        <x:v>2.14286217340858</x:v>
      </x:c>
      <x:c r="AK45" s="13">
        <x:v>22.1288317387252</x:v>
      </x:c>
      <x:c r="AL45" s="173">
        <x:v>2.5320909575396899</x:v>
      </x:c>
      <x:c r="AM45" s="13">
        <x:v>24.506571341012901</x:v>
      </x:c>
      <x:c r="AN45" s="173">
        <x:v>1.2613502330205799</x:v>
      </x:c>
      <x:c r="AO45" s="13">
        <x:v>-2.9698280595720701</x:v>
      </x:c>
      <x:c r="AP45" s="173">
        <x:v>2.4753027965684802</x:v>
      </x:c>
      <x:c r="AQ45" s="15"/>
      <x:c r="AR45" s="15"/>
      <x:c r="AS45" s="15"/>
      <x:c r="AT45" s="15"/>
      <x:c r="AU45" s="15"/>
      <x:c r="AV45" s="15"/>
      <x:c r="AW45" s="15"/>
      <x:c r="AX45" s="15"/>
      <x:c r="AY45" s="15"/>
      <x:c r="AZ45" s="15"/>
      <x:c r="BA45" s="15"/>
      <x:c r="BB45" s="15"/>
      <x:c r="BC45" s="15"/>
      <x:c r="BD45" s="15"/>
      <x:c r="BE45" s="15"/>
      <x:c r="BF45" s="16"/>
    </x:row>
    <x:row r="46" spans="1:58" ht="12.95" customHeight="1" x14ac:dyDescent="0.2">
      <x:c r="A46" s="2" t="s">
        <x:v>388</x:v>
      </x:c>
      <x:c r="B46" s="12">
        <x:v>2</x:v>
      </x:c>
      <x:c r="C46" s="13">
        <x:v>23.5507371038175</x:v>
      </x:c>
      <x:c r="D46" s="173">
        <x:v>1.19838651161959</x:v>
      </x:c>
      <x:c r="E46" s="13">
        <x:v>19.707822446733601</x:v>
      </x:c>
      <x:c r="F46" s="173">
        <x:v>3.2932732230955399</x:v>
      </x:c>
      <x:c r="G46" s="13">
        <x:v>25.682684378919699</x:v>
      </x:c>
      <x:c r="H46" s="173">
        <x:v>4.2745204103358798</x:v>
      </x:c>
      <x:c r="I46" s="13">
        <x:v>23.857059822116401</x:v>
      </x:c>
      <x:c r="J46" s="173">
        <x:v>1.3172195747922699</x:v>
      </x:c>
      <x:c r="K46" s="13">
        <x:v>4.1492373753828202</x:v>
      </x:c>
      <x:c r="L46" s="173">
        <x:v>3.56145810152857</x:v>
      </x:c>
      <x:c r="M46" s="13">
        <x:v>61.2561983564852</x:v>
      </x:c>
      <x:c r="N46" s="173">
        <x:v>1.5468912942350801</x:v>
      </x:c>
      <x:c r="O46" s="13">
        <x:v>58.8806872726704</x:v>
      </x:c>
      <x:c r="P46" s="173">
        <x:v>4.5910812376835004</x:v>
      </x:c>
      <x:c r="Q46" s="13">
        <x:v>58.4060855066353</x:v>
      </x:c>
      <x:c r="R46" s="173">
        <x:v>4.1661193823746503</x:v>
      </x:c>
      <x:c r="S46" s="13">
        <x:v>61.681977040908698</x:v>
      </x:c>
      <x:c r="T46" s="173">
        <x:v>1.65915655483859</x:v>
      </x:c>
      <x:c r="U46" s="13">
        <x:v>2.8012897682382798</x:v>
      </x:c>
      <x:c r="V46" s="173">
        <x:v>4.6822762731993199</x:v>
      </x:c>
      <x:c r="W46" s="13">
        <x:v>3.6479463393641001</x:v>
      </x:c>
      <x:c r="X46" s="173">
        <x:v>0.62336616620867402</x:v>
      </x:c>
      <x:c r="Y46" s="13">
        <x:v>6.1958623280691896</x:v>
      </x:c>
      <x:c r="Z46" s="173">
        <x:v>2.6742777086121401</x:v>
      </x:c>
      <x:c r="AA46" s="13">
        <x:v>4.2982402464304101</x:v>
      </x:c>
      <x:c r="AB46" s="173">
        <x:v>2.7470895467313698</x:v>
      </x:c>
      <x:c r="AC46" s="13">
        <x:v>3.3381457347686898</x:v>
      </x:c>
      <x:c r="AD46" s="173">
        <x:v>0.57502196597091704</x:v>
      </x:c>
      <x:c r="AE46" s="13">
        <x:v>-2.8577165933005002</x:v>
      </x:c>
      <x:c r="AF46" s="173">
        <x:v>2.6928522408778699</x:v>
      </x:c>
      <x:c r="AG46" s="13">
        <x:v>11.545118200333199</x:v>
      </x:c>
      <x:c r="AH46" s="173">
        <x:v>1.12590263663728</x:v>
      </x:c>
      <x:c r="AI46" s="13">
        <x:v>15.2156279525268</x:v>
      </x:c>
      <x:c r="AJ46" s="173">
        <x:v>3.5133658697807402</x:v>
      </x:c>
      <x:c r="AK46" s="13">
        <x:v>11.6129898680146</x:v>
      </x:c>
      <x:c r="AL46" s="173">
        <x:v>2.3432642463401501</x:v>
      </x:c>
      <x:c r="AM46" s="13">
        <x:v>11.1228174022062</x:v>
      </x:c>
      <x:c r="AN46" s="173">
        <x:v>1.2230985787909501</x:v>
      </x:c>
      <x:c r="AO46" s="13">
        <x:v>-4.0928105503205998</x:v>
      </x:c>
      <x:c r="AP46" s="173">
        <x:v>3.5575659806614701</x:v>
      </x:c>
      <x:c r="AQ46" s="15"/>
      <x:c r="AR46" s="15"/>
      <x:c r="AS46" s="15"/>
      <x:c r="AT46" s="15"/>
      <x:c r="AU46" s="15"/>
      <x:c r="AV46" s="15"/>
      <x:c r="AW46" s="15"/>
      <x:c r="AX46" s="15"/>
      <x:c r="AY46" s="15"/>
      <x:c r="AZ46" s="15"/>
      <x:c r="BA46" s="15"/>
      <x:c r="BB46" s="15"/>
      <x:c r="BC46" s="15"/>
      <x:c r="BD46" s="15"/>
      <x:c r="BE46" s="15"/>
      <x:c r="BF46" s="16"/>
    </x:row>
    <x:row r="47" spans="1:58" ht="12.95" customHeight="1" x14ac:dyDescent="0.2">
      <x:c r="A47" s="2" t="s">
        <x:v>389</x:v>
      </x:c>
      <x:c r="B47" s="12">
        <x:v>2</x:v>
      </x:c>
      <x:c r="C47" s="13">
        <x:v>10.0458632316913</x:v>
      </x:c>
      <x:c r="D47" s="173">
        <x:v>0.75136608623541401</x:v>
      </x:c>
      <x:c r="E47" s="13">
        <x:v>11.0836368614658</x:v>
      </x:c>
      <x:c r="F47" s="173">
        <x:v>2.7593745060191202</x:v>
      </x:c>
      <x:c r="G47" s="13">
        <x:v>12.0986211852856</x:v>
      </x:c>
      <x:c r="H47" s="173">
        <x:v>2.91438223098395</x:v>
      </x:c>
      <x:c r="I47" s="13">
        <x:v>9.8211808619651109</x:v>
      </x:c>
      <x:c r="J47" s="173">
        <x:v>0.81177850528564399</x:v>
      </x:c>
      <x:c r="K47" s="13">
        <x:v>-1.2624559995007301</x:v>
      </x:c>
      <x:c r="L47" s="173">
        <x:v>2.8224411067300301</x:v>
      </x:c>
      <x:c r="M47" s="13">
        <x:v>34.688139702727099</x:v>
      </x:c>
      <x:c r="N47" s="173">
        <x:v>1.3629848470943899</x:v>
      </x:c>
      <x:c r="O47" s="13">
        <x:v>32.758410511270398</x:v>
      </x:c>
      <x:c r="P47" s="173">
        <x:v>2.8104120410150402</x:v>
      </x:c>
      <x:c r="Q47" s="13">
        <x:v>27.8427342362471</x:v>
      </x:c>
      <x:c r="R47" s="173">
        <x:v>4.1991399367768203</x:v>
      </x:c>
      <x:c r="S47" s="13">
        <x:v>35.217106999247001</x:v>
      </x:c>
      <x:c r="T47" s="173">
        <x:v>1.4299543834891499</x:v>
      </x:c>
      <x:c r="U47" s="13">
        <x:v>2.45869648797657</x:v>
      </x:c>
      <x:c r="V47" s="173">
        <x:v>3.0846403901744899</x:v>
      </x:c>
      <x:c r="W47" s="13">
        <x:v>15.394313275975399</x:v>
      </x:c>
      <x:c r="X47" s="173">
        <x:v>0.86710056577362105</x:v>
      </x:c>
      <x:c r="Y47" s="13">
        <x:v>23.187087832323499</x:v>
      </x:c>
      <x:c r="Z47" s="173">
        <x:v>3.1514762426510701</x:v>
      </x:c>
      <x:c r="AA47" s="13">
        <x:v>25.817907388888901</x:v>
      </x:c>
      <x:c r="AB47" s="173">
        <x:v>3.9777127269194401</x:v>
      </x:c>
      <x:c r="AC47" s="13">
        <x:v>14.065089741250199</x:v>
      </x:c>
      <x:c r="AD47" s="173">
        <x:v>0.95594418734207798</x:v>
      </x:c>
      <x:c r="AE47" s="13">
        <x:v>-9.12199809107336</x:v>
      </x:c>
      <x:c r="AF47" s="173">
        <x:v>3.2703373499955699</x:v>
      </x:c>
      <x:c r="AG47" s="13">
        <x:v>39.871683789606102</x:v>
      </x:c>
      <x:c r="AH47" s="173">
        <x:v>1.43475435635472</x:v>
      </x:c>
      <x:c r="AI47" s="13">
        <x:v>32.970864794940198</x:v>
      </x:c>
      <x:c r="AJ47" s="173">
        <x:v>4.2057512037559901</x:v>
      </x:c>
      <x:c r="AK47" s="13">
        <x:v>34.240737189578297</x:v>
      </x:c>
      <x:c r="AL47" s="173">
        <x:v>4.78951854308119</x:v>
      </x:c>
      <x:c r="AM47" s="13">
        <x:v>40.896622397537698</x:v>
      </x:c>
      <x:c r="AN47" s="173">
        <x:v>1.5303104513227901</x:v>
      </x:c>
      <x:c r="AO47" s="13">
        <x:v>7.9257576025974998</x:v>
      </x:c>
      <x:c r="AP47" s="173">
        <x:v>4.3450427865422396</x:v>
      </x:c>
      <x:c r="AQ47" s="15"/>
      <x:c r="AR47" s="15"/>
      <x:c r="AS47" s="15"/>
      <x:c r="AT47" s="15"/>
      <x:c r="AU47" s="15"/>
      <x:c r="AV47" s="15"/>
      <x:c r="AW47" s="15"/>
      <x:c r="AX47" s="15"/>
      <x:c r="AY47" s="15"/>
      <x:c r="AZ47" s="15"/>
      <x:c r="BA47" s="15"/>
      <x:c r="BB47" s="15"/>
      <x:c r="BC47" s="15"/>
      <x:c r="BD47" s="15"/>
      <x:c r="BE47" s="15"/>
      <x:c r="BF47" s="16"/>
    </x:row>
    <x:row r="48" spans="1:58" ht="12.95" customHeight="1" x14ac:dyDescent="0.2">
      <x:c r="A48" s="2" t="s">
        <x:v>390</x:v>
      </x:c>
      <x:c r="B48" s="12">
        <x:v>2</x:v>
      </x:c>
      <x:c r="C48" s="13">
        <x:v>16.8044815596738</x:v>
      </x:c>
      <x:c r="D48" s="173">
        <x:v>0.95677231327849599</x:v>
      </x:c>
      <x:c r="E48" s="13">
        <x:v>17.322622928893701</x:v>
      </x:c>
      <x:c r="F48" s="173">
        <x:v>2.3283720334009201</x:v>
      </x:c>
      <x:c r="G48" s="13">
        <x:v>21.830278750194999</x:v>
      </x:c>
      <x:c r="H48" s="173">
        <x:v>3.1290311479741599</x:v>
      </x:c>
      <x:c r="I48" s="13">
        <x:v>15.716597305996601</x:v>
      </x:c>
      <x:c r="J48" s="173">
        <x:v>1.1371703380901199</x:v>
      </x:c>
      <x:c r="K48" s="13">
        <x:v>-1.6060256228970899</x:v>
      </x:c>
      <x:c r="L48" s="173">
        <x:v>2.54163078775081</x:v>
      </x:c>
      <x:c r="M48" s="13">
        <x:v>32.466320454241497</x:v>
      </x:c>
      <x:c r="N48" s="173">
        <x:v>1.33432194994118</x:v>
      </x:c>
      <x:c r="O48" s="13">
        <x:v>26.798873620681999</x:v>
      </x:c>
      <x:c r="P48" s="173">
        <x:v>2.98094859107053</x:v>
      </x:c>
      <x:c r="Q48" s="13">
        <x:v>17.485589856162299</x:v>
      </x:c>
      <x:c r="R48" s="173">
        <x:v>2.6028283002908199</x:v>
      </x:c>
      <x:c r="S48" s="13">
        <x:v>35.852243965340101</x:v>
      </x:c>
      <x:c r="T48" s="173">
        <x:v>1.7318686150237499</x:v>
      </x:c>
      <x:c r="U48" s="13">
        <x:v>9.0533703446581697</x:v>
      </x:c>
      <x:c r="V48" s="173">
        <x:v>3.6106576481669501</x:v>
      </x:c>
      <x:c r="W48" s="13">
        <x:v>20.744714476689101</x:v>
      </x:c>
      <x:c r="X48" s="173">
        <x:v>1.11710661254526</x:v>
      </x:c>
      <x:c r="Y48" s="13">
        <x:v>31.7269271484539</x:v>
      </x:c>
      <x:c r="Z48" s="173">
        <x:v>3.2644894786063099</x:v>
      </x:c>
      <x:c r="AA48" s="13">
        <x:v>27.1594437711952</x:v>
      </x:c>
      <x:c r="AB48" s="173">
        <x:v>3.1766370858561501</x:v>
      </x:c>
      <x:c r="AC48" s="13">
        <x:v>17.756759681079799</x:v>
      </x:c>
      <x:c r="AD48" s="173">
        <x:v>1.24716518520676</x:v>
      </x:c>
      <x:c r="AE48" s="13">
        <x:v>-13.970167467374001</x:v>
      </x:c>
      <x:c r="AF48" s="173">
        <x:v>3.5692825049754799</x:v>
      </x:c>
      <x:c r="AG48" s="13">
        <x:v>29.984483509395599</x:v>
      </x:c>
      <x:c r="AH48" s="173">
        <x:v>1.2019709977577899</x:v>
      </x:c>
      <x:c r="AI48" s="13">
        <x:v>24.151576301970401</x:v>
      </x:c>
      <x:c r="AJ48" s="173">
        <x:v>2.6720989003777702</x:v>
      </x:c>
      <x:c r="AK48" s="13">
        <x:v>33.524687622447502</x:v>
      </x:c>
      <x:c r="AL48" s="173">
        <x:v>3.2505751209312299</x:v>
      </x:c>
      <x:c r="AM48" s="13">
        <x:v>30.6743990475834</x:v>
      </x:c>
      <x:c r="AN48" s="173">
        <x:v>1.5537201321601499</x:v>
      </x:c>
      <x:c r="AO48" s="13">
        <x:v>6.5228227456129497</x:v>
      </x:c>
      <x:c r="AP48" s="173">
        <x:v>3.353970888084</x:v>
      </x:c>
      <x:c r="AQ48" s="15"/>
      <x:c r="AR48" s="15"/>
      <x:c r="AS48" s="15"/>
      <x:c r="AT48" s="15"/>
      <x:c r="AU48" s="15"/>
      <x:c r="AV48" s="15"/>
      <x:c r="AW48" s="15"/>
      <x:c r="AX48" s="15"/>
      <x:c r="AY48" s="15"/>
      <x:c r="AZ48" s="15"/>
      <x:c r="BA48" s="15"/>
      <x:c r="BB48" s="15"/>
      <x:c r="BC48" s="15"/>
      <x:c r="BD48" s="15"/>
      <x:c r="BE48" s="15"/>
      <x:c r="BF48" s="16"/>
    </x:row>
    <x:row r="49" spans="1:58" ht="12.95" customHeight="1" x14ac:dyDescent="0.2">
      <x:c r="A49" s="2" t="s">
        <x:v>391</x:v>
      </x:c>
      <x:c r="B49" s="12">
        <x:v>2</x:v>
      </x:c>
      <x:c r="C49" s="13">
        <x:v>12.286156887045401</x:v>
      </x:c>
      <x:c r="D49" s="173">
        <x:v>0.89328826206673795</x:v>
      </x:c>
      <x:c r="E49" s="13">
        <x:v>12.6216561962315</x:v>
      </x:c>
      <x:c r="F49" s="173">
        <x:v>2.5509124015678299</x:v>
      </x:c>
      <x:c r="G49" s="13">
        <x:v>9.5010107349313397</x:v>
      </x:c>
      <x:c r="H49" s="173">
        <x:v>2.3014105397662599</x:v>
      </x:c>
      <x:c r="I49" s="13">
        <x:v>12.443026238851701</x:v>
      </x:c>
      <x:c r="J49" s="173">
        <x:v>1.00380760688746</x:v>
      </x:c>
      <x:c r="K49" s="13">
        <x:v>-0.178629957379764</x:v>
      </x:c>
      <x:c r="L49" s="173">
        <x:v>2.6917392584214399</x:v>
      </x:c>
      <x:c r="M49" s="13">
        <x:v>31.568669305929699</x:v>
      </x:c>
      <x:c r="N49" s="173">
        <x:v>1.21005204096861</x:v>
      </x:c>
      <x:c r="O49" s="13">
        <x:v>32.238339315686602</x:v>
      </x:c>
      <x:c r="P49" s="173">
        <x:v>3.2354193045039201</x:v>
      </x:c>
      <x:c r="Q49" s="13">
        <x:v>34.737436979998201</x:v>
      </x:c>
      <x:c r="R49" s="173">
        <x:v>2.8775010731394999</x:v>
      </x:c>
      <x:c r="S49" s="13">
        <x:v>30.4168128289867</x:v>
      </x:c>
      <x:c r="T49" s="173">
        <x:v>1.47013215039886</x:v>
      </x:c>
      <x:c r="U49" s="13">
        <x:v>-1.8215264866999099</x:v>
      </x:c>
      <x:c r="V49" s="173">
        <x:v>3.6543841667899901</x:v>
      </x:c>
      <x:c r="W49" s="13">
        <x:v>16.554112220812002</x:v>
      </x:c>
      <x:c r="X49" s="173">
        <x:v>0.94259267677288705</x:v>
      </x:c>
      <x:c r="Y49" s="13">
        <x:v>14.385561232697301</x:v>
      </x:c>
      <x:c r="Z49" s="173">
        <x:v>2.6444746399407402</x:v>
      </x:c>
      <x:c r="AA49" s="13">
        <x:v>17.318334109316801</x:v>
      </x:c>
      <x:c r="AB49" s="173">
        <x:v>2.74003076630901</x:v>
      </x:c>
      <x:c r="AC49" s="13">
        <x:v>16.481833146507199</x:v>
      </x:c>
      <x:c r="AD49" s="173">
        <x:v>1.0758844548455799</x:v>
      </x:c>
      <x:c r="AE49" s="13">
        <x:v>2.09627191380992</x:v>
      </x:c>
      <x:c r="AF49" s="173">
        <x:v>2.9056131299228101</x:v>
      </x:c>
      <x:c r="AG49" s="13">
        <x:v>39.591061586212803</x:v>
      </x:c>
      <x:c r="AH49" s="173">
        <x:v>1.2330263224359199</x:v>
      </x:c>
      <x:c r="AI49" s="13">
        <x:v>40.754443255384601</x:v>
      </x:c>
      <x:c r="AJ49" s="173">
        <x:v>3.3186499827459399</x:v>
      </x:c>
      <x:c r="AK49" s="13">
        <x:v>38.443218175753699</x:v>
      </x:c>
      <x:c r="AL49" s="173">
        <x:v>3.67701057545856</x:v>
      </x:c>
      <x:c r="AM49" s="13">
        <x:v>40.6583277856544</x:v>
      </x:c>
      <x:c r="AN49" s="173">
        <x:v>1.4394672855105199</x:v>
      </x:c>
      <x:c r="AO49" s="13">
        <x:v>-9.6115469730229094E-2</x:v>
      </x:c>
      <x:c r="AP49" s="173">
        <x:v>3.7006944723493498</x:v>
      </x:c>
      <x:c r="AQ49" s="15"/>
      <x:c r="AR49" s="15"/>
      <x:c r="AS49" s="15"/>
      <x:c r="AT49" s="15"/>
      <x:c r="AU49" s="15"/>
      <x:c r="AV49" s="15"/>
      <x:c r="AW49" s="15"/>
      <x:c r="AX49" s="15"/>
      <x:c r="AY49" s="15"/>
      <x:c r="AZ49" s="15"/>
      <x:c r="BA49" s="15"/>
      <x:c r="BB49" s="15"/>
      <x:c r="BC49" s="15"/>
      <x:c r="BD49" s="15"/>
      <x:c r="BE49" s="15"/>
      <x:c r="BF49" s="16"/>
    </x:row>
    <x:row r="50" spans="1:58" ht="12.95" customHeight="1" x14ac:dyDescent="0.2">
      <x:c r="A50" s="2" t="s">
        <x:v>392</x:v>
      </x:c>
      <x:c r="B50" s="12">
        <x:v>2</x:v>
      </x:c>
      <x:c r="C50" s="13">
        <x:v>18.615879243342199</x:v>
      </x:c>
      <x:c r="D50" s="173">
        <x:v>0.98792299530280903</x:v>
      </x:c>
      <x:c r="E50" s="13">
        <x:v>19.516521560452301</x:v>
      </x:c>
      <x:c r="F50" s="173">
        <x:v>2.1807282214981298</x:v>
      </x:c>
      <x:c r="G50" s="13">
        <x:v>19.048165856209099</x:v>
      </x:c>
      <x:c r="H50" s="173">
        <x:v>2.4386028160278199</x:v>
      </x:c>
      <x:c r="I50" s="13">
        <x:v>18.255528341149699</x:v>
      </x:c>
      <x:c r="J50" s="173">
        <x:v>1.0296381980272999</x:v>
      </x:c>
      <x:c r="K50" s="13">
        <x:v>-1.2609932193026101</x:v>
      </x:c>
      <x:c r="L50" s="173">
        <x:v>2.1970751918464702</x:v>
      </x:c>
      <x:c r="M50" s="13">
        <x:v>39.104695585689797</x:v>
      </x:c>
      <x:c r="N50" s="173">
        <x:v>1.0492036227645201</x:v>
      </x:c>
      <x:c r="O50" s="13">
        <x:v>36.345867860144303</x:v>
      </x:c>
      <x:c r="P50" s="173">
        <x:v>2.6284040346990198</x:v>
      </x:c>
      <x:c r="Q50" s="13">
        <x:v>37.577032497447703</x:v>
      </x:c>
      <x:c r="R50" s="173">
        <x:v>2.71584990553623</x:v>
      </x:c>
      <x:c r="S50" s="13">
        <x:v>40.2846656838434</x:v>
      </x:c>
      <x:c r="T50" s="173">
        <x:v>1.26523044783595</x:v>
      </x:c>
      <x:c r="U50" s="13">
        <x:v>3.9387978236990802</x:v>
      </x:c>
      <x:c r="V50" s="173">
        <x:v>3.0013518909300601</x:v>
      </x:c>
      <x:c r="W50" s="13">
        <x:v>13.108338662159399</x:v>
      </x:c>
      <x:c r="X50" s="173">
        <x:v>0.81432035001496805</x:v>
      </x:c>
      <x:c r="Y50" s="13">
        <x:v>14.951779890536301</x:v>
      </x:c>
      <x:c r="Z50" s="173">
        <x:v>2.0969266012880099</x:v>
      </x:c>
      <x:c r="AA50" s="13">
        <x:v>14.4415051971871</x:v>
      </x:c>
      <x:c r="AB50" s="173">
        <x:v>1.95052812768498</x:v>
      </x:c>
      <x:c r="AC50" s="13">
        <x:v>12.678484104167699</x:v>
      </x:c>
      <x:c r="AD50" s="173">
        <x:v>0.88009220955957801</x:v>
      </x:c>
      <x:c r="AE50" s="13">
        <x:v>-2.2732957863685801</x:v>
      </x:c>
      <x:c r="AF50" s="173">
        <x:v>2.1830252539962798</x:v>
      </x:c>
      <x:c r="AG50" s="13">
        <x:v>29.1710865088086</x:v>
      </x:c>
      <x:c r="AH50" s="173">
        <x:v>1.14003493053358</x:v>
      </x:c>
      <x:c r="AI50" s="13">
        <x:v>29.1858306888671</x:v>
      </x:c>
      <x:c r="AJ50" s="173">
        <x:v>2.7483402885916601</x:v>
      </x:c>
      <x:c r="AK50" s="13">
        <x:v>28.933296449156099</x:v>
      </x:c>
      <x:c r="AL50" s="173">
        <x:v>2.9834017556817498</x:v>
      </x:c>
      <x:c r="AM50" s="13">
        <x:v>28.7813218708392</x:v>
      </x:c>
      <x:c r="AN50" s="173">
        <x:v>1.16053709954665</x:v>
      </x:c>
      <x:c r="AO50" s="13">
        <x:v>-0.40450881802790301</x:v>
      </x:c>
      <x:c r="AP50" s="173">
        <x:v>2.8234503988547401</x:v>
      </x:c>
      <x:c r="AQ50" s="15"/>
      <x:c r="AR50" s="15"/>
      <x:c r="AS50" s="15"/>
      <x:c r="AT50" s="15"/>
      <x:c r="AU50" s="15"/>
      <x:c r="AV50" s="15"/>
      <x:c r="AW50" s="15"/>
      <x:c r="AX50" s="15"/>
      <x:c r="AY50" s="15"/>
      <x:c r="AZ50" s="15"/>
      <x:c r="BA50" s="15"/>
      <x:c r="BB50" s="15"/>
      <x:c r="BC50" s="15"/>
      <x:c r="BD50" s="15"/>
      <x:c r="BE50" s="15"/>
      <x:c r="BF50" s="16"/>
    </x:row>
    <x:row r="51" spans="1:58" ht="12.95" customHeight="1" x14ac:dyDescent="0.2">
      <x:c r="A51" s="2" t="s">
        <x:v>393</x:v>
      </x:c>
      <x:c r="B51" s="12">
        <x:v>2</x:v>
      </x:c>
      <x:c r="C51" s="13">
        <x:v>27.734453740103501</x:v>
      </x:c>
      <x:c r="D51" s="173">
        <x:v>1.1010584243497901</x:v>
      </x:c>
      <x:c r="E51" s="13">
        <x:v>32.569336053245898</x:v>
      </x:c>
      <x:c r="F51" s="173">
        <x:v>2.1971124181351498</x:v>
      </x:c>
      <x:c r="G51" s="13">
        <x:v>28.0112684872534</x:v>
      </x:c>
      <x:c r="H51" s="173">
        <x:v>2.1638920481849202</x:v>
      </x:c>
      <x:c r="I51" s="13">
        <x:v>26.138483523246499</x:v>
      </x:c>
      <x:c r="J51" s="173">
        <x:v>1.2249119601204801</x:v>
      </x:c>
      <x:c r="K51" s="13">
        <x:v>-6.4308525299993997</x:v>
      </x:c>
      <x:c r="L51" s="173">
        <x:v>2.34519157832458</x:v>
      </x:c>
      <x:c r="M51" s="13">
        <x:v>28.319235084461301</x:v>
      </x:c>
      <x:c r="N51" s="173">
        <x:v>0.82627311104162304</x:v>
      </x:c>
      <x:c r="O51" s="13">
        <x:v>26.707776053089599</x:v>
      </x:c>
      <x:c r="P51" s="173">
        <x:v>2.0636338137241399</x:v>
      </x:c>
      <x:c r="Q51" s="13">
        <x:v>27.730194931191502</x:v>
      </x:c>
      <x:c r="R51" s="173">
        <x:v>1.99774731133547</x:v>
      </x:c>
      <x:c r="S51" s="13">
        <x:v>29.048127577747</x:v>
      </x:c>
      <x:c r="T51" s="173">
        <x:v>1.1627343048196199</x:v>
      </x:c>
      <x:c r="U51" s="13">
        <x:v>2.3403515246573301</x:v>
      </x:c>
      <x:c r="V51" s="173">
        <x:v>2.4428640133182502</x:v>
      </x:c>
      <x:c r="W51" s="13">
        <x:v>10.554910139096201</x:v>
      </x:c>
      <x:c r="X51" s="173">
        <x:v>0.731286480001199</x:v>
      </x:c>
      <x:c r="Y51" s="13">
        <x:v>10.795645971272201</x:v>
      </x:c>
      <x:c r="Z51" s="173">
        <x:v>1.3848478191796001</x:v>
      </x:c>
      <x:c r="AA51" s="13">
        <x:v>13.5871206453619</x:v>
      </x:c>
      <x:c r="AB51" s="173">
        <x:v>1.57473660002333</x:v>
      </x:c>
      <x:c r="AC51" s="13">
        <x:v>9.7218425488165305</x:v>
      </x:c>
      <x:c r="AD51" s="173">
        <x:v>0.81206653261711004</x:v>
      </x:c>
      <x:c r="AE51" s="13">
        <x:v>-1.07380342245571</x:v>
      </x:c>
      <x:c r="AF51" s="173">
        <x:v>1.52122141475724</x:v>
      </x:c>
      <x:c r="AG51" s="13">
        <x:v>33.391401036338998</x:v>
      </x:c>
      <x:c r="AH51" s="173">
        <x:v>1.0810318083505699</x:v>
      </x:c>
      <x:c r="AI51" s="13">
        <x:v>29.927241922392199</x:v>
      </x:c>
      <x:c r="AJ51" s="173">
        <x:v>2.0884386163098201</x:v>
      </x:c>
      <x:c r="AK51" s="13">
        <x:v>30.6714159361931</x:v>
      </x:c>
      <x:c r="AL51" s="173">
        <x:v>2.1873028723757701</x:v>
      </x:c>
      <x:c r="AM51" s="13">
        <x:v>35.091546350190001</x:v>
      </x:c>
      <x:c r="AN51" s="173">
        <x:v>1.24506202867333</x:v>
      </x:c>
      <x:c r="AO51" s="13">
        <x:v>5.1643044277977799</x:v>
      </x:c>
      <x:c r="AP51" s="173">
        <x:v>2.3800016708490701</x:v>
      </x:c>
      <x:c r="AQ51" s="15"/>
      <x:c r="AR51" s="15"/>
      <x:c r="AS51" s="15"/>
      <x:c r="AT51" s="15"/>
      <x:c r="AU51" s="15"/>
      <x:c r="AV51" s="15"/>
      <x:c r="AW51" s="15"/>
      <x:c r="AX51" s="15"/>
      <x:c r="AY51" s="15"/>
      <x:c r="AZ51" s="15"/>
      <x:c r="BA51" s="15"/>
      <x:c r="BB51" s="15"/>
      <x:c r="BC51" s="15"/>
      <x:c r="BD51" s="15"/>
      <x:c r="BE51" s="15"/>
      <x:c r="BF51" s="16"/>
    </x:row>
    <x:row r="52" spans="1:58" ht="12.95" customHeight="1" x14ac:dyDescent="0.2">
      <x:c r="A52" s="2" t="s">
        <x:v>394</x:v>
      </x:c>
      <x:c r="B52" s="12">
        <x:v>2</x:v>
      </x:c>
      <x:c r="C52" s="13">
        <x:v>7.2573936628436098</x:v>
      </x:c>
      <x:c r="D52" s="173">
        <x:v>0.63291496334650099</x:v>
      </x:c>
      <x:c r="E52" s="13">
        <x:v>8.6002639772588108</x:v>
      </x:c>
      <x:c r="F52" s="173">
        <x:v>1.91316967953441</x:v>
      </x:c>
      <x:c r="G52" s="13">
        <x:v>8.7487452792741092</x:v>
      </x:c>
      <x:c r="H52" s="173">
        <x:v>1.90394324637543</x:v>
      </x:c>
      <x:c r="I52" s="13">
        <x:v>6.61464875055941</x:v>
      </x:c>
      <x:c r="J52" s="173">
        <x:v>0.76286567213345902</x:v>
      </x:c>
      <x:c r="K52" s="13">
        <x:v>-1.9856152266993901</x:v>
      </x:c>
      <x:c r="L52" s="173">
        <x:v>2.19711875981992</x:v>
      </x:c>
      <x:c r="M52" s="13">
        <x:v>48.235509276463802</x:v>
      </x:c>
      <x:c r="N52" s="173">
        <x:v>1.1049457022578499</x:v>
      </x:c>
      <x:c r="O52" s="13">
        <x:v>43.3913458675326</x:v>
      </x:c>
      <x:c r="P52" s="173">
        <x:v>4.49052890062306</x:v>
      </x:c>
      <x:c r="Q52" s="13">
        <x:v>44.101924716264698</x:v>
      </x:c>
      <x:c r="R52" s="173">
        <x:v>3.4141811790256602</x:v>
      </x:c>
      <x:c r="S52" s="13">
        <x:v>49.7853223694215</x:v>
      </x:c>
      <x:c r="T52" s="173">
        <x:v>1.51393714880691</x:v>
      </x:c>
      <x:c r="U52" s="13">
        <x:v>6.3939765018889103</x:v>
      </x:c>
      <x:c r="V52" s="173">
        <x:v>4.9454145335367201</x:v>
      </x:c>
      <x:c r="W52" s="13">
        <x:v>7.5060929645194996</x:v>
      </x:c>
      <x:c r="X52" s="173">
        <x:v>1.06965610552614</x:v>
      </x:c>
      <x:c r="Y52" s="13">
        <x:v>8.6028302987321599</x:v>
      </x:c>
      <x:c r="Z52" s="173">
        <x:v>1.5888748890881701</x:v>
      </x:c>
      <x:c r="AA52" s="13">
        <x:v>5.8827355199385698</x:v>
      </x:c>
      <x:c r="AB52" s="173">
        <x:v>1.8020296745141899</x:v>
      </x:c>
      <x:c r="AC52" s="13">
        <x:v>7.8859584557090496</x:v>
      </x:c>
      <x:c r="AD52" s="173">
        <x:v>1.77819369870079</x:v>
      </x:c>
      <x:c r="AE52" s="13">
        <x:v>-0.71687184302310603</x:v>
      </x:c>
      <x:c r="AF52" s="173">
        <x:v>2.0838986630493701</x:v>
      </x:c>
      <x:c r="AG52" s="13">
        <x:v>37.001004096173098</x:v>
      </x:c>
      <x:c r="AH52" s="173">
        <x:v>1.33360869938511</x:v>
      </x:c>
      <x:c r="AI52" s="13">
        <x:v>39.405559856476401</x:v>
      </x:c>
      <x:c r="AJ52" s="173">
        <x:v>4.6921779974410898</x:v>
      </x:c>
      <x:c r="AK52" s="13">
        <x:v>41.266594484522599</x:v>
      </x:c>
      <x:c r="AL52" s="173">
        <x:v>2.8543388266409799</x:v>
      </x:c>
      <x:c r="AM52" s="13">
        <x:v>35.714070424310002</x:v>
      </x:c>
      <x:c r="AN52" s="173">
        <x:v>1.72078580189414</x:v>
      </x:c>
      <x:c r="AO52" s="13">
        <x:v>-3.6914894321663998</x:v>
      </x:c>
      <x:c r="AP52" s="173">
        <x:v>5.0808773767433397</x:v>
      </x:c>
      <x:c r="AQ52" s="15"/>
      <x:c r="AR52" s="15"/>
      <x:c r="AS52" s="15"/>
      <x:c r="AT52" s="15"/>
      <x:c r="AU52" s="15"/>
      <x:c r="AV52" s="15"/>
      <x:c r="AW52" s="15"/>
      <x:c r="AX52" s="15"/>
      <x:c r="AY52" s="15"/>
      <x:c r="AZ52" s="15"/>
      <x:c r="BA52" s="15"/>
      <x:c r="BB52" s="15"/>
      <x:c r="BC52" s="15"/>
      <x:c r="BD52" s="15"/>
      <x:c r="BE52" s="15"/>
      <x:c r="BF52" s="16"/>
    </x:row>
    <x:row r="53" spans="1:58" ht="12.95" customHeight="1" x14ac:dyDescent="0.2">
      <x:c r="A53" s="2" t="s">
        <x:v>395</x:v>
      </x:c>
      <x:c r="B53" s="12">
        <x:v>2</x:v>
      </x:c>
      <x:c r="C53" s="13">
        <x:v>20.213130834763898</x:v>
      </x:c>
      <x:c r="D53" s="173">
        <x:v>0.97160963482533302</x:v>
      </x:c>
      <x:c r="E53" s="13">
        <x:v>18.786868976578099</x:v>
      </x:c>
      <x:c r="F53" s="173">
        <x:v>2.0387048893402899</x:v>
      </x:c>
      <x:c r="G53" s="13">
        <x:v>17.086669409089499</x:v>
      </x:c>
      <x:c r="H53" s="173">
        <x:v>1.9496860065444499</x:v>
      </x:c>
      <x:c r="I53" s="13">
        <x:v>21.321575855667401</x:v>
      </x:c>
      <x:c r="J53" s="173">
        <x:v>1.2317282570579</x:v>
      </x:c>
      <x:c r="K53" s="13">
        <x:v>2.5347068790893599</x:v>
      </x:c>
      <x:c r="L53" s="173">
        <x:v>2.4409591275219</x:v>
      </x:c>
      <x:c r="M53" s="13">
        <x:v>45.179996224542201</x:v>
      </x:c>
      <x:c r="N53" s="173">
        <x:v>1.26809818398729</x:v>
      </x:c>
      <x:c r="O53" s="13">
        <x:v>44.786639387394501</x:v>
      </x:c>
      <x:c r="P53" s="173">
        <x:v>2.6060715137478998</x:v>
      </x:c>
      <x:c r="Q53" s="13">
        <x:v>43.979353298412299</x:v>
      </x:c>
      <x:c r="R53" s="173">
        <x:v>2.9820962271800999</x:v>
      </x:c>
      <x:c r="S53" s="13">
        <x:v>45.487251829468498</x:v>
      </x:c>
      <x:c r="T53" s="173">
        <x:v>1.4761569990068799</x:v>
      </x:c>
      <x:c r="U53" s="13">
        <x:v>0.70061244207400397</x:v>
      </x:c>
      <x:c r="V53" s="173">
        <x:v>3.0488169941530101</x:v>
      </x:c>
      <x:c r="W53" s="13">
        <x:v>8.4025981862155099</x:v>
      </x:c>
      <x:c r="X53" s="173">
        <x:v>0.60538131418846897</x:v>
      </x:c>
      <x:c r="Y53" s="13">
        <x:v>10.196631638395001</x:v>
      </x:c>
      <x:c r="Z53" s="173">
        <x:v>1.67617663452282</x:v>
      </x:c>
      <x:c r="AA53" s="13">
        <x:v>10.201984645370199</x:v>
      </x:c>
      <x:c r="AB53" s="173">
        <x:v>1.671073562266</x:v>
      </x:c>
      <x:c r="AC53" s="13">
        <x:v>7.6243644539243602</x:v>
      </x:c>
      <x:c r="AD53" s="173">
        <x:v>0.78386374578989804</x:v>
      </x:c>
      <x:c r="AE53" s="13">
        <x:v>-2.57226718447063</x:v>
      </x:c>
      <x:c r="AF53" s="173">
        <x:v>1.8803666127523899</x:v>
      </x:c>
      <x:c r="AG53" s="13">
        <x:v>26.204274754478298</x:v>
      </x:c>
      <x:c r="AH53" s="173">
        <x:v>1.17884508629936</x:v>
      </x:c>
      <x:c r="AI53" s="13">
        <x:v>26.229859997632399</x:v>
      </x:c>
      <x:c r="AJ53" s="173">
        <x:v>1.98740448945283</x:v>
      </x:c>
      <x:c r="AK53" s="13">
        <x:v>28.731992647127999</x:v>
      </x:c>
      <x:c r="AL53" s="173">
        <x:v>3.0376111482600798</x:v>
      </x:c>
      <x:c r="AM53" s="13">
        <x:v>25.566807860939701</x:v>
      </x:c>
      <x:c r="AN53" s="173">
        <x:v>1.2400063734962901</x:v>
      </x:c>
      <x:c r="AO53" s="13">
        <x:v>-0.663052136692727</x:v>
      </x:c>
      <x:c r="AP53" s="173">
        <x:v>2.2534251227588902</x:v>
      </x:c>
      <x:c r="AQ53" s="15"/>
      <x:c r="AR53" s="15"/>
      <x:c r="AS53" s="15"/>
      <x:c r="AT53" s="15"/>
      <x:c r="AU53" s="15"/>
      <x:c r="AV53" s="15"/>
      <x:c r="AW53" s="15"/>
      <x:c r="AX53" s="15"/>
      <x:c r="AY53" s="15"/>
      <x:c r="AZ53" s="15"/>
      <x:c r="BA53" s="15"/>
      <x:c r="BB53" s="15"/>
      <x:c r="BC53" s="15"/>
      <x:c r="BD53" s="15"/>
      <x:c r="BE53" s="15"/>
      <x:c r="BF53" s="16"/>
    </x:row>
    <x:row r="54" spans="1:58" ht="12.95" customHeight="1" x14ac:dyDescent="0.2">
      <x:c r="A54" s="2" t="s">
        <x:v>396</x:v>
      </x:c>
      <x:c r="B54" s="12">
        <x:v>2</x:v>
      </x:c>
      <x:c r="C54" s="13">
        <x:v>9.8921528511280599</x:v>
      </x:c>
      <x:c r="D54" s="173">
        <x:v>0.79347210382632105</x:v>
      </x:c>
      <x:c r="E54" s="13">
        <x:v>11.141821370900001</x:v>
      </x:c>
      <x:c r="F54" s="173">
        <x:v>1.7594553854586199</x:v>
      </x:c>
      <x:c r="G54" s="13">
        <x:v>10.3538083859097</x:v>
      </x:c>
      <x:c r="H54" s="173">
        <x:v>1.9143318522842001</x:v>
      </x:c>
      <x:c r="I54" s="13">
        <x:v>9.2144917894851908</x:v>
      </x:c>
      <x:c r="J54" s="173">
        <x:v>1.0116418702994301</x:v>
      </x:c>
      <x:c r="K54" s="13">
        <x:v>-1.92732958141477</x:v>
      </x:c>
      <x:c r="L54" s="173">
        <x:v>2.0902228553246101</x:v>
      </x:c>
      <x:c r="M54" s="13">
        <x:v>40.821954515498497</x:v>
      </x:c>
      <x:c r="N54" s="173">
        <x:v>1.4029668293001201</x:v>
      </x:c>
      <x:c r="O54" s="13">
        <x:v>33.466848258415702</x:v>
      </x:c>
      <x:c r="P54" s="173">
        <x:v>2.8281389191514101</x:v>
      </x:c>
      <x:c r="Q54" s="13">
        <x:v>35.992305248895498</x:v>
      </x:c>
      <x:c r="R54" s="173">
        <x:v>3.3261322999474601</x:v>
      </x:c>
      <x:c r="S54" s="13">
        <x:v>43.881344511669901</x:v>
      </x:c>
      <x:c r="T54" s="173">
        <x:v>1.72926653880384</x:v>
      </x:c>
      <x:c r="U54" s="13">
        <x:v>10.4144962532542</x:v>
      </x:c>
      <x:c r="V54" s="173">
        <x:v>2.9415102708436902</x:v>
      </x:c>
      <x:c r="W54" s="13">
        <x:v>8.1512559365297292</x:v>
      </x:c>
      <x:c r="X54" s="173">
        <x:v>0.822076135138606</x:v>
      </x:c>
      <x:c r="Y54" s="13">
        <x:v>7.3784734742462197</x:v>
      </x:c>
      <x:c r="Z54" s="173">
        <x:v>1.67368221573969</x:v>
      </x:c>
      <x:c r="AA54" s="13">
        <x:v>9.5568140191845607</x:v>
      </x:c>
      <x:c r="AB54" s="173">
        <x:v>2.1508525137418602</x:v>
      </x:c>
      <x:c r="AC54" s="13">
        <x:v>8.0698923856110394</x:v>
      </x:c>
      <x:c r="AD54" s="173">
        <x:v>0.97744911289943703</x:v>
      </x:c>
      <x:c r="AE54" s="13">
        <x:v>0.69141891136482103</x:v>
      </x:c>
      <x:c r="AF54" s="173">
        <x:v>1.8673443496098701</x:v>
      </x:c>
      <x:c r="AG54" s="13">
        <x:v>41.134636696843799</x:v>
      </x:c>
      <x:c r="AH54" s="173">
        <x:v>1.31179709332123</x:v>
      </x:c>
      <x:c r="AI54" s="13">
        <x:v>48.012856896438201</x:v>
      </x:c>
      <x:c r="AJ54" s="173">
        <x:v>2.8916915226695501</x:v>
      </x:c>
      <x:c r="AK54" s="13">
        <x:v>44.0970723460103</x:v>
      </x:c>
      <x:c r="AL54" s="173">
        <x:v>3.47480340180118</x:v>
      </x:c>
      <x:c r="AM54" s="13">
        <x:v>38.834271313233899</x:v>
      </x:c>
      <x:c r="AN54" s="173">
        <x:v>1.75733112111219</x:v>
      </x:c>
      <x:c r="AO54" s="13">
        <x:v>-9.1785855832042706</x:v>
      </x:c>
      <x:c r="AP54" s="173">
        <x:v>3.29105683571172</x:v>
      </x:c>
      <x:c r="AQ54" s="15"/>
      <x:c r="AR54" s="15"/>
      <x:c r="AS54" s="15"/>
      <x:c r="AT54" s="15"/>
      <x:c r="AU54" s="15"/>
      <x:c r="AV54" s="15"/>
      <x:c r="AW54" s="15"/>
      <x:c r="AX54" s="15"/>
      <x:c r="AY54" s="15"/>
      <x:c r="AZ54" s="15"/>
      <x:c r="BA54" s="15"/>
      <x:c r="BB54" s="15"/>
      <x:c r="BC54" s="15"/>
      <x:c r="BD54" s="15"/>
      <x:c r="BE54" s="15"/>
      <x:c r="BF54" s="16"/>
    </x:row>
    <x:row r="55" spans="1:58" ht="12.95" customHeight="1" x14ac:dyDescent="0.2">
      <x:c r="A55" s="2" t="s">
        <x:v>397</x:v>
      </x:c>
      <x:c r="B55" s="12">
        <x:v>2</x:v>
      </x:c>
      <x:c r="C55" s="13">
        <x:v>15.033381409815901</x:v>
      </x:c>
      <x:c r="D55" s="173">
        <x:v>1.05130705599885</x:v>
      </x:c>
      <x:c r="E55" s="13">
        <x:v>17.6465271062652</x:v>
      </x:c>
      <x:c r="F55" s="173">
        <x:v>1.93047191319404</x:v>
      </x:c>
      <x:c r="G55" s="13">
        <x:v>14.353679689717801</x:v>
      </x:c>
      <x:c r="H55" s="173">
        <x:v>2.44064944043765</x:v>
      </x:c>
      <x:c r="I55" s="13">
        <x:v>13.8706875210185</x:v>
      </x:c>
      <x:c r="J55" s="173">
        <x:v>1.5887603988985199</x:v>
      </x:c>
      <x:c r="K55" s="13">
        <x:v>-3.7758395852467399</x:v>
      </x:c>
      <x:c r="L55" s="173">
        <x:v>2.5889229928502702</x:v>
      </x:c>
      <x:c r="M55" s="13">
        <x:v>28.169686199429599</x:v>
      </x:c>
      <x:c r="N55" s="173">
        <x:v>1.1700869659370201</x:v>
      </x:c>
      <x:c r="O55" s="13">
        <x:v>30.867025208026998</x:v>
      </x:c>
      <x:c r="P55" s="173">
        <x:v>2.3655545902784998</x:v>
      </x:c>
      <x:c r="Q55" s="13">
        <x:v>28.193290602684101</x:v>
      </x:c>
      <x:c r="R55" s="173">
        <x:v>2.8144946384058098</x:v>
      </x:c>
      <x:c r="S55" s="13">
        <x:v>25.9331267351231</x:v>
      </x:c>
      <x:c r="T55" s="173">
        <x:v>1.83212115557371</x:v>
      </x:c>
      <x:c r="U55" s="13">
        <x:v>-4.9338984729038904</x:v>
      </x:c>
      <x:c r="V55" s="173">
        <x:v>3.2319708280019901</x:v>
      </x:c>
      <x:c r="W55" s="13">
        <x:v>29.274571854464799</x:v>
      </x:c>
      <x:c r="X55" s="173">
        <x:v>1.4193712793745199</x:v>
      </x:c>
      <x:c r="Y55" s="13">
        <x:v>25.705871011725598</x:v>
      </x:c>
      <x:c r="Z55" s="173">
        <x:v>2.33313201341947</x:v>
      </x:c>
      <x:c r="AA55" s="13">
        <x:v>30.470782155061102</x:v>
      </x:c>
      <x:c r="AB55" s="173">
        <x:v>2.9540310314715801</x:v>
      </x:c>
      <x:c r="AC55" s="13">
        <x:v>32.016742390663097</x:v>
      </x:c>
      <x:c r="AD55" s="173">
        <x:v>2.1962928354392202</x:v>
      </x:c>
      <x:c r="AE55" s="13">
        <x:v>6.3108713789375503</x:v>
      </x:c>
      <x:c r="AF55" s="173">
        <x:v>3.2814547366080302</x:v>
      </x:c>
      <x:c r="AG55" s="13">
        <x:v>27.5223605362896</x:v>
      </x:c>
      <x:c r="AH55" s="173">
        <x:v>1.4254627234468999</x:v>
      </x:c>
      <x:c r="AI55" s="13">
        <x:v>25.7805766739822</x:v>
      </x:c>
      <x:c r="AJ55" s="173">
        <x:v>2.41821682214217</x:v>
      </x:c>
      <x:c r="AK55" s="13">
        <x:v>26.982247552537</x:v>
      </x:c>
      <x:c r="AL55" s="173">
        <x:v>2.8664325140608802</x:v>
      </x:c>
      <x:c r="AM55" s="13">
        <x:v>28.1794433531952</x:v>
      </x:c>
      <x:c r="AN55" s="173">
        <x:v>2.0893977927330201</x:v>
      </x:c>
      <x:c r="AO55" s="13">
        <x:v>2.3988666792130799</x:v>
      </x:c>
      <x:c r="AP55" s="173">
        <x:v>3.2935390683246801</x:v>
      </x:c>
      <x:c r="AQ55" s="15"/>
      <x:c r="AR55" s="15"/>
      <x:c r="AS55" s="15"/>
      <x:c r="AT55" s="15"/>
      <x:c r="AU55" s="15"/>
      <x:c r="AV55" s="15"/>
      <x:c r="AW55" s="15"/>
      <x:c r="AX55" s="15"/>
      <x:c r="AY55" s="15"/>
      <x:c r="AZ55" s="15"/>
      <x:c r="BA55" s="15"/>
      <x:c r="BB55" s="15"/>
      <x:c r="BC55" s="15"/>
      <x:c r="BD55" s="15"/>
      <x:c r="BE55" s="15"/>
      <x:c r="BF55" s="16"/>
    </x:row>
    <x:row r="56" spans="1:58" ht="12.95" customHeight="1" x14ac:dyDescent="0.2">
      <x:c r="A56" s="2" t="s">
        <x:v>398</x:v>
      </x:c>
      <x:c r="B56" s="12">
        <x:v>2</x:v>
      </x:c>
      <x:c r="C56" s="13">
        <x:v>11.089162928907299</x:v>
      </x:c>
      <x:c r="D56" s="173">
        <x:v>0.62191616906563796</x:v>
      </x:c>
      <x:c r="E56" s="13">
        <x:v>15.95095844956</x:v>
      </x:c>
      <x:c r="F56" s="173">
        <x:v>1.6213886553057</x:v>
      </x:c>
      <x:c r="G56" s="13">
        <x:v>11.6906191990276</x:v>
      </x:c>
      <x:c r="H56" s="173">
        <x:v>1.39968749387632</x:v>
      </x:c>
      <x:c r="I56" s="13">
        <x:v>8.7042398031159394</x:v>
      </x:c>
      <x:c r="J56" s="173">
        <x:v>0.71821794494646296</x:v>
      </x:c>
      <x:c r="K56" s="13">
        <x:v>-7.2467186464441102</x:v>
      </x:c>
      <x:c r="L56" s="173">
        <x:v>1.7508562301683701</x:v>
      </x:c>
      <x:c r="M56" s="13">
        <x:v>38.701806245340101</x:v>
      </x:c>
      <x:c r="N56" s="173">
        <x:v>1.0539783630884301</x:v>
      </x:c>
      <x:c r="O56" s="13">
        <x:v>39.2088833030529</x:v>
      </x:c>
      <x:c r="P56" s="173">
        <x:v>1.9973590735969</x:v>
      </x:c>
      <x:c r="Q56" s="13">
        <x:v>34.5941935154273</x:v>
      </x:c>
      <x:c r="R56" s="173">
        <x:v>1.79609557800232</x:v>
      </x:c>
      <x:c r="S56" s="13">
        <x:v>39.906119933772302</x:v>
      </x:c>
      <x:c r="T56" s="173">
        <x:v>1.4547330926922499</x:v>
      </x:c>
      <x:c r="U56" s="13">
        <x:v>0.69723663071931696</x:v>
      </x:c>
      <x:c r="V56" s="173">
        <x:v>2.3633144306155498</x:v>
      </x:c>
      <x:c r="W56" s="13">
        <x:v>15.976314962979201</x:v>
      </x:c>
      <x:c r="X56" s="173">
        <x:v>0.69667694598675201</x:v>
      </x:c>
      <x:c r="Y56" s="13">
        <x:v>16.555033319307999</x:v>
      </x:c>
      <x:c r="Z56" s="173">
        <x:v>1.55220544623713</x:v>
      </x:c>
      <x:c r="AA56" s="13">
        <x:v>21.458383968185501</x:v>
      </x:c>
      <x:c r="AB56" s="173">
        <x:v>1.98872491749346</x:v>
      </x:c>
      <x:c r="AC56" s="13">
        <x:v>13.977542211596299</x:v>
      </x:c>
      <x:c r="AD56" s="173">
        <x:v>0.95604850147517095</x:v>
      </x:c>
      <x:c r="AE56" s="13">
        <x:v>-2.57749110771171</x:v>
      </x:c>
      <x:c r="AF56" s="173">
        <x:v>1.87929573745231</x:v>
      </x:c>
      <x:c r="AG56" s="13">
        <x:v>34.232715862773397</x:v>
      </x:c>
      <x:c r="AH56" s="173">
        <x:v>1.0662191763523501</x:v>
      </x:c>
      <x:c r="AI56" s="13">
        <x:v>28.285124928079</x:v>
      </x:c>
      <x:c r="AJ56" s="173">
        <x:v>1.6896510121305099</x:v>
      </x:c>
      <x:c r="AK56" s="13">
        <x:v>32.256803317359498</x:v>
      </x:c>
      <x:c r="AL56" s="173">
        <x:v>2.0606154879864098</x:v>
      </x:c>
      <x:c r="AM56" s="13">
        <x:v>37.4120980515155</x:v>
      </x:c>
      <x:c r="AN56" s="173">
        <x:v>1.32070573499393</x:v>
      </x:c>
      <x:c r="AO56" s="13">
        <x:v>9.1269731234365103</x:v>
      </x:c>
      <x:c r="AP56" s="173">
        <x:v>1.8157962333598201</x:v>
      </x:c>
      <x:c r="AQ56" s="15"/>
      <x:c r="AR56" s="15"/>
      <x:c r="AS56" s="15"/>
      <x:c r="AT56" s="15"/>
      <x:c r="AU56" s="15"/>
      <x:c r="AV56" s="15"/>
      <x:c r="AW56" s="15"/>
      <x:c r="AX56" s="15"/>
      <x:c r="AY56" s="15"/>
      <x:c r="AZ56" s="15"/>
      <x:c r="BA56" s="15"/>
      <x:c r="BB56" s="15"/>
      <x:c r="BC56" s="15"/>
      <x:c r="BD56" s="15"/>
      <x:c r="BE56" s="15"/>
      <x:c r="BF56" s="16"/>
    </x:row>
    <x:row r="57" spans="1:58" ht="12.95" customHeight="1" x14ac:dyDescent="0.2">
      <x:c r="A57" s="2" t="s">
        <x:v>399</x:v>
      </x:c>
      <x:c r="B57" s="12">
        <x:v>2</x:v>
      </x:c>
      <x:c r="C57" s="13">
        <x:v>5.7044738276306104</x:v>
      </x:c>
      <x:c r="D57" s="173">
        <x:v>0.69596262079244198</x:v>
      </x:c>
      <x:c r="E57" s="13">
        <x:v>7.5179994564091999</x:v>
      </x:c>
      <x:c r="F57" s="173">
        <x:v>1.43987694251419</x:v>
      </x:c>
      <x:c r="G57" s="13">
        <x:v>6.7018736555695302</x:v>
      </x:c>
      <x:c r="H57" s="173">
        <x:v>1.72646647126935</x:v>
      </x:c>
      <x:c r="I57" s="13">
        <x:v>4.9778929165644801</x:v>
      </x:c>
      <x:c r="J57" s="173">
        <x:v>0.80954629397932898</x:v>
      </x:c>
      <x:c r="K57" s="13">
        <x:v>-2.5401065398447198</x:v>
      </x:c>
      <x:c r="L57" s="173">
        <x:v>1.47663547171675</x:v>
      </x:c>
      <x:c r="M57" s="13">
        <x:v>41.537920623336198</x:v>
      </x:c>
      <x:c r="N57" s="173">
        <x:v>1.56646589363053</x:v>
      </x:c>
      <x:c r="O57" s="13">
        <x:v>36.174463959412002</x:v>
      </x:c>
      <x:c r="P57" s="173">
        <x:v>3.6667628618549899</x:v>
      </x:c>
      <x:c r="Q57" s="13">
        <x:v>44.843427209504299</x:v>
      </x:c>
      <x:c r="R57" s="173">
        <x:v>4.3052074294486502</x:v>
      </x:c>
      <x:c r="S57" s="13">
        <x:v>41.759703745194102</x:v>
      </x:c>
      <x:c r="T57" s="173">
        <x:v>1.7998237778858399</x:v>
      </x:c>
      <x:c r="U57" s="13">
        <x:v>5.5852397857821403</x:v>
      </x:c>
      <x:c r="V57" s="173">
        <x:v>4.2311133408605501</x:v>
      </x:c>
      <x:c r="W57" s="13">
        <x:v>9.0051685041316798</x:v>
      </x:c>
      <x:c r="X57" s="173">
        <x:v>0.69247706358332195</x:v>
      </x:c>
      <x:c r="Y57" s="13">
        <x:v>18.1534094087311</x:v>
      </x:c>
      <x:c r="Z57" s="173">
        <x:v>2.9921485870345399</x:v>
      </x:c>
      <x:c r="AA57" s="13">
        <x:v>7.9214977243128999</x:v>
      </x:c>
      <x:c r="AB57" s="173">
        <x:v>1.5880596941857901</x:v>
      </x:c>
      <x:c r="AC57" s="13">
        <x:v>7.1478416943680498</x:v>
      </x:c>
      <x:c r="AD57" s="173">
        <x:v>0.66661757084467399</x:v>
      </x:c>
      <x:c r="AE57" s="13">
        <x:v>-11.005567714363099</x:v>
      </x:c>
      <x:c r="AF57" s="173">
        <x:v>3.0544386336817499</x:v>
      </x:c>
      <x:c r="AG57" s="13">
        <x:v>43.752437044901498</x:v>
      </x:c>
      <x:c r="AH57" s="173">
        <x:v>1.4496694018037899</x:v>
      </x:c>
      <x:c r="AI57" s="13">
        <x:v>38.154127175447698</x:v>
      </x:c>
      <x:c r="AJ57" s="173">
        <x:v>3.0688916253643401</x:v>
      </x:c>
      <x:c r="AK57" s="13">
        <x:v>40.533201410613202</x:v>
      </x:c>
      <x:c r="AL57" s="173">
        <x:v>3.7864973187055999</x:v>
      </x:c>
      <x:c r="AM57" s="13">
        <x:v>46.114561643873301</x:v>
      </x:c>
      <x:c r="AN57" s="173">
        <x:v>1.8359219421928901</x:v>
      </x:c>
      <x:c r="AO57" s="13">
        <x:v>7.9604344684256496</x:v>
      </x:c>
      <x:c r="AP57" s="173">
        <x:v>3.6734114418623198</x:v>
      </x:c>
      <x:c r="AQ57" s="15"/>
      <x:c r="AR57" s="15"/>
      <x:c r="AS57" s="15"/>
      <x:c r="AT57" s="15"/>
      <x:c r="AU57" s="15"/>
      <x:c r="AV57" s="15"/>
      <x:c r="AW57" s="15"/>
      <x:c r="AX57" s="15"/>
      <x:c r="AY57" s="15"/>
      <x:c r="AZ57" s="15"/>
      <x:c r="BA57" s="15"/>
      <x:c r="BB57" s="15"/>
      <x:c r="BC57" s="15"/>
      <x:c r="BD57" s="15"/>
      <x:c r="BE57" s="15"/>
      <x:c r="BF57" s="16"/>
    </x:row>
    <x:row r="58" spans="1:58" ht="12.95" customHeight="1" x14ac:dyDescent="0.2">
      <x:c r="A58" s="2" t="s">
        <x:v>400</x:v>
      </x:c>
      <x:c r="B58" s="12">
        <x:v>2</x:v>
      </x:c>
      <x:c r="C58" s="13">
        <x:v>6.1778416904408804</x:v>
      </x:c>
      <x:c r="D58" s="173">
        <x:v>0.466340265185269</x:v>
      </x:c>
      <x:c r="E58" s="13">
        <x:v>7.4346269159571001</x:v>
      </x:c>
      <x:c r="F58" s="173">
        <x:v>1.48030697965408</x:v>
      </x:c>
      <x:c r="G58" s="13">
        <x:v>6.0976329479436799</x:v>
      </x:c>
      <x:c r="H58" s="173">
        <x:v>0.99250854308797598</x:v>
      </x:c>
      <x:c r="I58" s="13">
        <x:v>5.8792804489176502</x:v>
      </x:c>
      <x:c r="J58" s="173">
        <x:v>0.52101449906305597</x:v>
      </x:c>
      <x:c r="K58" s="13">
        <x:v>-1.5553464670394599</x:v>
      </x:c>
      <x:c r="L58" s="173">
        <x:v>1.60583110567623</x:v>
      </x:c>
      <x:c r="M58" s="13">
        <x:v>40.1369832667257</x:v>
      </x:c>
      <x:c r="N58" s="173">
        <x:v>1.05399032591814</x:v>
      </x:c>
      <x:c r="O58" s="13">
        <x:v>45.802843854842699</x:v>
      </x:c>
      <x:c r="P58" s="173">
        <x:v>2.6912961832604401</x:v>
      </x:c>
      <x:c r="Q58" s="13">
        <x:v>34.936339205423799</x:v>
      </x:c>
      <x:c r="R58" s="173">
        <x:v>1.85935198016085</x:v>
      </x:c>
      <x:c r="S58" s="13">
        <x:v>40.610165281746198</x:v>
      </x:c>
      <x:c r="T58" s="173">
        <x:v>1.34900641027514</x:v>
      </x:c>
      <x:c r="U58" s="13">
        <x:v>-5.1926785730964298</x:v>
      </x:c>
      <x:c r="V58" s="173">
        <x:v>3.0270316384279998</x:v>
      </x:c>
      <x:c r="W58" s="13">
        <x:v>11.3166084183335</x:v>
      </x:c>
      <x:c r="X58" s="173">
        <x:v>0.67293531912841797</x:v>
      </x:c>
      <x:c r="Y58" s="13">
        <x:v>12.8835621788387</x:v>
      </x:c>
      <x:c r="Z58" s="173">
        <x:v>1.91950013909414</x:v>
      </x:c>
      <x:c r="AA58" s="13">
        <x:v>12.6847963464883</x:v>
      </x:c>
      <x:c r="AB58" s="173">
        <x:v>1.31802083470245</x:v>
      </x:c>
      <x:c r="AC58" s="13">
        <x:v>10.156822521374499</x:v>
      </x:c>
      <x:c r="AD58" s="173">
        <x:v>0.83522321218320505</x:v>
      </x:c>
      <x:c r="AE58" s="13">
        <x:v>-2.7267396574642202</x:v>
      </x:c>
      <x:c r="AF58" s="173">
        <x:v>2.16272480360273</x:v>
      </x:c>
      <x:c r="AG58" s="13">
        <x:v>42.368566624499898</x:v>
      </x:c>
      <x:c r="AH58" s="173">
        <x:v>0.87897505717857505</x:v>
      </x:c>
      <x:c r="AI58" s="13">
        <x:v>33.878967050361503</x:v>
      </x:c>
      <x:c r="AJ58" s="173">
        <x:v>2.5679238812673701</x:v>
      </x:c>
      <x:c r="AK58" s="13">
        <x:v>46.281231500144202</x:v>
      </x:c>
      <x:c r="AL58" s="173">
        <x:v>2.13161103295328</x:v>
      </x:c>
      <x:c r="AM58" s="13">
        <x:v>43.353731747961596</x:v>
      </x:c>
      <x:c r="AN58" s="173">
        <x:v>1.2577967786822299</x:v>
      </x:c>
      <x:c r="AO58" s="13">
        <x:v>9.4747646976001096</x:v>
      </x:c>
      <x:c r="AP58" s="173">
        <x:v>3.0245227767732201</x:v>
      </x:c>
      <x:c r="AQ58" s="15"/>
      <x:c r="AR58" s="15"/>
      <x:c r="AS58" s="15"/>
      <x:c r="AT58" s="15"/>
      <x:c r="AU58" s="15"/>
      <x:c r="AV58" s="15"/>
      <x:c r="AW58" s="15"/>
      <x:c r="AX58" s="15"/>
      <x:c r="AY58" s="15"/>
      <x:c r="AZ58" s="15"/>
      <x:c r="BA58" s="15"/>
      <x:c r="BB58" s="15"/>
      <x:c r="BC58" s="15"/>
      <x:c r="BD58" s="15"/>
      <x:c r="BE58" s="15"/>
      <x:c r="BF58" s="16"/>
    </x:row>
    <x:row r="59" spans="1:58" ht="12.95" customHeight="1" x14ac:dyDescent="0.2">
      <x:c r="A59" s="2" t="s">
        <x:v>401</x:v>
      </x:c>
      <x:c r="B59" s="12">
        <x:v>2</x:v>
      </x:c>
      <x:c r="C59" s="13">
        <x:v>13.4854703200208</x:v>
      </x:c>
      <x:c r="D59" s="173">
        <x:v>0.97795181321192204</x:v>
      </x:c>
      <x:c r="E59" s="13">
        <x:v>13.146495659525099</x:v>
      </x:c>
      <x:c r="F59" s="173">
        <x:v>2.35773391541629</x:v>
      </x:c>
      <x:c r="G59" s="13">
        <x:v>13.6594752334807</x:v>
      </x:c>
      <x:c r="H59" s="173">
        <x:v>2.0094208279226602</x:v>
      </x:c>
      <x:c r="I59" s="13">
        <x:v>13.1083459212363</x:v>
      </x:c>
      <x:c r="J59" s="173">
        <x:v>1.25440372451965</x:v>
      </x:c>
      <x:c r="K59" s="13">
        <x:v>-3.8149738288774798E-2</x:v>
      </x:c>
      <x:c r="L59" s="173">
        <x:v>2.6207283391551801</x:v>
      </x:c>
      <x:c r="M59" s="13">
        <x:v>67.114912378476802</x:v>
      </x:c>
      <x:c r="N59" s="173">
        <x:v>1.6394529925411401</x:v>
      </x:c>
      <x:c r="O59" s="13">
        <x:v>65.684556027757097</x:v>
      </x:c>
      <x:c r="P59" s="173">
        <x:v>4.1363255341894796</x:v>
      </x:c>
      <x:c r="Q59" s="13">
        <x:v>66.863473972535203</x:v>
      </x:c>
      <x:c r="R59" s="173">
        <x:v>2.1289899458324699</x:v>
      </x:c>
      <x:c r="S59" s="13">
        <x:v>68.216662247535993</x:v>
      </x:c>
      <x:c r="T59" s="173">
        <x:v>1.7988620344259201</x:v>
      </x:c>
      <x:c r="U59" s="13">
        <x:v>2.5321062197788402</x:v>
      </x:c>
      <x:c r="V59" s="173">
        <x:v>4.4961660917135298</x:v>
      </x:c>
      <x:c r="W59" s="13">
        <x:v>5.2147979396040096</x:v>
      </x:c>
      <x:c r="X59" s="173">
        <x:v>0.92852237194408804</x:v>
      </x:c>
      <x:c r="Y59" s="13">
        <x:v>6.2811280488743702</x:v>
      </x:c>
      <x:c r="Z59" s="173">
        <x:v>1.11146676552345</x:v>
      </x:c>
      <x:c r="AA59" s="13">
        <x:v>6.54358952020144</x:v>
      </x:c>
      <x:c r="AB59" s="173">
        <x:v>2.4878432306177798</x:v>
      </x:c>
      <x:c r="AC59" s="13">
        <x:v>3.8408066309558899</x:v>
      </x:c>
      <x:c r="AD59" s="173">
        <x:v>0.57408136132265697</x:v>
      </x:c>
      <x:c r="AE59" s="13">
        <x:v>-2.4403214179184798</x:v>
      </x:c>
      <x:c r="AF59" s="173">
        <x:v>1.0261175578878501</x:v>
      </x:c>
      <x:c r="AG59" s="13">
        <x:v>14.1848193618984</x:v>
      </x:c>
      <x:c r="AH59" s="173">
        <x:v>1.21326850424023</x:v>
      </x:c>
      <x:c r="AI59" s="13">
        <x:v>14.8878202638434</x:v>
      </x:c>
      <x:c r="AJ59" s="173">
        <x:v>2.9308943159374898</x:v>
      </x:c>
      <x:c r="AK59" s="13">
        <x:v>12.9334612737826</x:v>
      </x:c>
      <x:c r="AL59" s="173">
        <x:v>1.99084868880567</x:v>
      </x:c>
      <x:c r="AM59" s="13">
        <x:v>14.834185200271801</x:v>
      </x:c>
      <x:c r="AN59" s="173">
        <x:v>1.3341656957168899</x:v>
      </x:c>
      <x:c r="AO59" s="13">
        <x:v>-5.3635063571578101E-2</x:v>
      </x:c>
      <x:c r="AP59" s="173">
        <x:v>3.2228387510229899</x:v>
      </x:c>
      <x:c r="AQ59" s="15"/>
      <x:c r="AR59" s="15"/>
      <x:c r="AS59" s="15"/>
      <x:c r="AT59" s="15"/>
      <x:c r="AU59" s="15"/>
      <x:c r="AV59" s="15"/>
      <x:c r="AW59" s="15"/>
      <x:c r="AX59" s="15"/>
      <x:c r="AY59" s="15"/>
      <x:c r="AZ59" s="15"/>
      <x:c r="BA59" s="15"/>
      <x:c r="BB59" s="15"/>
      <x:c r="BC59" s="15"/>
      <x:c r="BD59" s="15"/>
      <x:c r="BE59" s="15"/>
      <x:c r="BF59" s="16"/>
    </x:row>
    <x:row r="60" spans="1:58" ht="12.95" customHeight="1" x14ac:dyDescent="0.2">
      <x:c r="A60" s="2" t="s">
        <x:v>402</x:v>
      </x:c>
      <x:c r="B60" s="12">
        <x:v>2</x:v>
      </x:c>
      <x:c r="C60" s="13">
        <x:v>5.4866784549323002</x:v>
      </x:c>
      <x:c r="D60" s="173">
        <x:v>1.2342669951024401</x:v>
      </x:c>
      <x:c r="E60" s="13">
        <x:v>13.216706549848499</x:v>
      </x:c>
      <x:c r="F60" s="173">
        <x:v>5.6621832979129598</x:v>
      </x:c>
      <x:c r="G60" s="13">
        <x:v>5.8638549397295403</x:v>
      </x:c>
      <x:c r="H60" s="173">
        <x:v>2.1919577883379699</x:v>
      </x:c>
      <x:c r="I60" s="13">
        <x:v>2.9998721467278</x:v>
      </x:c>
      <x:c r="J60" s="173">
        <x:v>0.76837885129496397</x:v>
      </x:c>
      <x:c r="K60" s="13">
        <x:v>-10.2168344031207</x:v>
      </x:c>
      <x:c r="L60" s="173">
        <x:v>5.6199444865904402</x:v>
      </x:c>
      <x:c r="M60" s="13">
        <x:v>55.567718353196803</x:v>
      </x:c>
      <x:c r="N60" s="173">
        <x:v>2.8710936492419998</x:v>
      </x:c>
      <x:c r="O60" s="13">
        <x:v>48.034708470311898</x:v>
      </x:c>
      <x:c r="P60" s="173">
        <x:v>4.69707872447571</x:v>
      </x:c>
      <x:c r="Q60" s="13">
        <x:v>54.243032683264502</x:v>
      </x:c>
      <x:c r="R60" s="173">
        <x:v>5.4702821283323102</x:v>
      </x:c>
      <x:c r="S60" s="13">
        <x:v>60.484001224715797</x:v>
      </x:c>
      <x:c r="T60" s="173">
        <x:v>3.8516233638195798</x:v>
      </x:c>
      <x:c r="U60" s="13">
        <x:v>12.449292754403899</x:v>
      </x:c>
      <x:c r="V60" s="173">
        <x:v>5.3325481491549702</x:v>
      </x:c>
      <x:c r="W60" s="13">
        <x:v>3.2787052287537799</x:v>
      </x:c>
      <x:c r="X60" s="173">
        <x:v>0.62903670207699802</x:v>
      </x:c>
      <x:c r="Y60" s="13">
        <x:v>7.2693092183825501</x:v>
      </x:c>
      <x:c r="Z60" s="173">
        <x:v>2.46460792188152</x:v>
      </x:c>
      <x:c r="AA60" s="13">
        <x:v>2.9036380904332999</x:v>
      </x:c>
      <x:c r="AB60" s="173">
        <x:v>1.35053363590696</x:v>
      </x:c>
      <x:c r="AC60" s="13">
        <x:v>2.3850146194370199</x:v>
      </x:c>
      <x:c r="AD60" s="173">
        <x:v>0.68211042730001603</x:v>
      </x:c>
      <x:c r="AE60" s="13">
        <x:v>-4.8842945989455204</x:v>
      </x:c>
      <x:c r="AF60" s="173">
        <x:v>2.5930637214541901</x:v>
      </x:c>
      <x:c r="AG60" s="13">
        <x:v>35.666897963117201</x:v>
      </x:c>
      <x:c r="AH60" s="173">
        <x:v>3.14250430159536</x:v>
      </x:c>
      <x:c r="AI60" s="13">
        <x:v>31.479275761457099</x:v>
      </x:c>
      <x:c r="AJ60" s="173">
        <x:v>6.1885413852277598</x:v>
      </x:c>
      <x:c r="AK60" s="13">
        <x:v>36.989474286572701</x:v>
      </x:c>
      <x:c r="AL60" s="173">
        <x:v>5.2354924605837798</x:v>
      </x:c>
      <x:c r="AM60" s="13">
        <x:v>34.131112009119398</x:v>
      </x:c>
      <x:c r="AN60" s="173">
        <x:v>3.8421588577050598</x:v>
      </x:c>
      <x:c r="AO60" s="13">
        <x:v>2.6518362476623101</x:v>
      </x:c>
      <x:c r="AP60" s="173">
        <x:v>7.0273448851401499</x:v>
      </x:c>
      <x:c r="AQ60" s="15"/>
      <x:c r="AR60" s="15"/>
      <x:c r="AS60" s="15"/>
      <x:c r="AT60" s="15"/>
      <x:c r="AU60" s="15"/>
      <x:c r="AV60" s="15"/>
      <x:c r="AW60" s="15"/>
      <x:c r="AX60" s="15"/>
      <x:c r="AY60" s="15"/>
      <x:c r="AZ60" s="15"/>
      <x:c r="BA60" s="15"/>
      <x:c r="BB60" s="15"/>
      <x:c r="BC60" s="15"/>
      <x:c r="BD60" s="15"/>
      <x:c r="BE60" s="15"/>
      <x:c r="BF60" s="16"/>
    </x:row>
    <x:row r="61" spans="1:58" ht="12.95" customHeight="1" x14ac:dyDescent="0.2">
      <x:c r="A61" s="2" t="s">
        <x:v>403</x:v>
      </x:c>
      <x:c r="B61" s="12">
        <x:v>2</x:v>
      </x:c>
      <x:c r="C61" s="13">
        <x:v>23.477080421304102</x:v>
      </x:c>
      <x:c r="D61" s="173">
        <x:v>0.98537186666679899</x:v>
      </x:c>
      <x:c r="E61" s="13">
        <x:v>26.0388264985836</x:v>
      </x:c>
      <x:c r="F61" s="173">
        <x:v>1.6602040295604601</x:v>
      </x:c>
      <x:c r="G61" s="13">
        <x:v>20.309699616752201</x:v>
      </x:c>
      <x:c r="H61" s="173">
        <x:v>2.3572630560653498</x:v>
      </x:c>
      <x:c r="I61" s="13">
        <x:v>22.794803743961399</x:v>
      </x:c>
      <x:c r="J61" s="173">
        <x:v>1.13141383107546</x:v>
      </x:c>
      <x:c r="K61" s="13">
        <x:v>-3.2440227546222</x:v>
      </x:c>
      <x:c r="L61" s="173">
        <x:v>1.83288895297871</x:v>
      </x:c>
      <x:c r="M61" s="13">
        <x:v>37.228014999109298</x:v>
      </x:c>
      <x:c r="N61" s="173">
        <x:v>1.0277591432523401</x:v>
      </x:c>
      <x:c r="O61" s="13">
        <x:v>38.452387056447499</x:v>
      </x:c>
      <x:c r="P61" s="173">
        <x:v>1.91455646288703</x:v>
      </x:c>
      <x:c r="Q61" s="13">
        <x:v>39.038600161189798</x:v>
      </x:c>
      <x:c r="R61" s="173">
        <x:v>2.0550521999377702</x:v>
      </x:c>
      <x:c r="S61" s="13">
        <x:v>35.6826494057891</x:v>
      </x:c>
      <x:c r="T61" s="173">
        <x:v>1.2994390832054701</x:v>
      </x:c>
      <x:c r="U61" s="13">
        <x:v>-2.7697376506584002</x:v>
      </x:c>
      <x:c r="V61" s="173">
        <x:v>2.0596972467868002</x:v>
      </x:c>
      <x:c r="W61" s="13">
        <x:v>8.2671971616811408</x:v>
      </x:c>
      <x:c r="X61" s="173">
        <x:v>0.56436733918137705</x:v>
      </x:c>
      <x:c r="Y61" s="13">
        <x:v>8.5791641075363696</x:v>
      </x:c>
      <x:c r="Z61" s="173">
        <x:v>1.0119761080797001</x:v>
      </x:c>
      <x:c r="AA61" s="13">
        <x:v>8.0704195936307492</x:v>
      </x:c>
      <x:c r="AB61" s="173">
        <x:v>1.4682672487886299</x:v>
      </x:c>
      <x:c r="AC61" s="13">
        <x:v>8.2668745186636503</x:v>
      </x:c>
      <x:c r="AD61" s="173">
        <x:v>0.87503803794866397</x:v>
      </x:c>
      <x:c r="AE61" s="13">
        <x:v>-0.31228958887272501</x:v>
      </x:c>
      <x:c r="AF61" s="173">
        <x:v>1.2985150060294199</x:v>
      </x:c>
      <x:c r="AG61" s="13">
        <x:v>31.0277074179054</x:v>
      </x:c>
      <x:c r="AH61" s="173">
        <x:v>1.30003845796934</x:v>
      </x:c>
      <x:c r="AI61" s="13">
        <x:v>26.929622337432502</x:v>
      </x:c>
      <x:c r="AJ61" s="173">
        <x:v>1.8217621453463699</x:v>
      </x:c>
      <x:c r="AK61" s="13">
        <x:v>32.581280628427301</x:v>
      </x:c>
      <x:c r="AL61" s="173">
        <x:v>2.4761503119229999</x:v>
      </x:c>
      <x:c r="AM61" s="13">
        <x:v>33.255672331585799</x:v>
      </x:c>
      <x:c r="AN61" s="173">
        <x:v>1.5875881873248501</x:v>
      </x:c>
      <x:c r="AO61" s="13">
        <x:v>6.3260499941533199</x:v>
      </x:c>
      <x:c r="AP61" s="173">
        <x:v>2.0147080690347701</x:v>
      </x:c>
      <x:c r="AQ61" s="15"/>
      <x:c r="AR61" s="15"/>
      <x:c r="AS61" s="15"/>
      <x:c r="AT61" s="15"/>
      <x:c r="AU61" s="15"/>
      <x:c r="AV61" s="15"/>
      <x:c r="AW61" s="15"/>
      <x:c r="AX61" s="15"/>
      <x:c r="AY61" s="15"/>
      <x:c r="AZ61" s="15"/>
      <x:c r="BA61" s="15"/>
      <x:c r="BB61" s="15"/>
      <x:c r="BC61" s="15"/>
      <x:c r="BD61" s="15"/>
      <x:c r="BE61" s="15"/>
      <x:c r="BF61" s="16"/>
    </x:row>
    <x:row r="62" spans="1:58" ht="12.95" customHeight="1" x14ac:dyDescent="0.2">
      <x:c r="A62" s="2" t="s">
        <x:v>404</x:v>
      </x:c>
      <x:c r="B62" s="12">
        <x:v>2</x:v>
      </x:c>
      <x:c r="C62" s="13">
        <x:v>27.798921668102601</x:v>
      </x:c>
      <x:c r="D62" s="173">
        <x:v>1.13510758736948</x:v>
      </x:c>
      <x:c r="E62" s="13">
        <x:v>27.635156429318599</x:v>
      </x:c>
      <x:c r="F62" s="173">
        <x:v>3.49887726428677</x:v>
      </x:c>
      <x:c r="G62" s="13">
        <x:v>24.591543844937998</x:v>
      </x:c>
      <x:c r="H62" s="173">
        <x:v>2.99045081127678</x:v>
      </x:c>
      <x:c r="I62" s="13">
        <x:v>28.010539942607501</x:v>
      </x:c>
      <x:c r="J62" s="173">
        <x:v>1.18856172984443</x:v>
      </x:c>
      <x:c r="K62" s="13">
        <x:v>0.37538351328888098</x:v>
      </x:c>
      <x:c r="L62" s="173">
        <x:v>3.5119218779747499</x:v>
      </x:c>
      <x:c r="M62" s="13">
        <x:v>36.554948433497202</x:v>
      </x:c>
      <x:c r="N62" s="173">
        <x:v>1.2866490255223499</x:v>
      </x:c>
      <x:c r="O62" s="13">
        <x:v>35.004351309754199</x:v>
      </x:c>
      <x:c r="P62" s="173">
        <x:v>3.82589667757119</x:v>
      </x:c>
      <x:c r="Q62" s="13">
        <x:v>35.025103028626702</x:v>
      </x:c>
      <x:c r="R62" s="173">
        <x:v>3.1239269603218198</x:v>
      </x:c>
      <x:c r="S62" s="13">
        <x:v>36.934171716979002</x:v>
      </x:c>
      <x:c r="T62" s="173">
        <x:v>1.4171906416408</x:v>
      </x:c>
      <x:c r="U62" s="13">
        <x:v>1.92982040722482</x:v>
      </x:c>
      <x:c r="V62" s="173">
        <x:v>4.04468814429924</x:v>
      </x:c>
      <x:c r="W62" s="13">
        <x:v>5.4561055227667703</x:v>
      </x:c>
      <x:c r="X62" s="173">
        <x:v>0.513178925057173</x:v>
      </x:c>
      <x:c r="Y62" s="13">
        <x:v>4.8152491855987698</x:v>
      </x:c>
      <x:c r="Z62" s="173">
        <x:v>1.46708649553478</x:v>
      </x:c>
      <x:c r="AA62" s="13">
        <x:v>4.8949628779977896</x:v>
      </x:c>
      <x:c r="AB62" s="173">
        <x:v>1.2949276475734799</x:v>
      </x:c>
      <x:c r="AC62" s="13">
        <x:v>5.6086878008352201</x:v>
      </x:c>
      <x:c r="AD62" s="173">
        <x:v>0.55607491839946299</x:v>
      </x:c>
      <x:c r="AE62" s="13">
        <x:v>0.79343861523644998</x:v>
      </x:c>
      <x:c r="AF62" s="173">
        <x:v>1.5244250162722801</x:v>
      </x:c>
      <x:c r="AG62" s="13">
        <x:v>30.190024375633399</x:v>
      </x:c>
      <x:c r="AH62" s="173">
        <x:v>1.56129489449091</x:v>
      </x:c>
      <x:c r="AI62" s="13">
        <x:v>32.5452430753285</x:v>
      </x:c>
      <x:c r="AJ62" s="173">
        <x:v>4.2987980868390503</x:v>
      </x:c>
      <x:c r="AK62" s="13">
        <x:v>35.488390248437497</x:v>
      </x:c>
      <x:c r="AL62" s="173">
        <x:v>3.6436949453852798</x:v>
      </x:c>
      <x:c r="AM62" s="13">
        <x:v>29.446600539578299</x:v>
      </x:c>
      <x:c r="AN62" s="173">
        <x:v>1.55883835243312</x:v>
      </x:c>
      <x:c r="AO62" s="13">
        <x:v>-3.0986425357501601</x:v>
      </x:c>
      <x:c r="AP62" s="173">
        <x:v>4.2084161340072503</x:v>
      </x:c>
      <x:c r="AQ62" s="15"/>
      <x:c r="AR62" s="15"/>
      <x:c r="AS62" s="15"/>
      <x:c r="AT62" s="15"/>
      <x:c r="AU62" s="15"/>
      <x:c r="AV62" s="15"/>
      <x:c r="AW62" s="15"/>
      <x:c r="AX62" s="15"/>
      <x:c r="AY62" s="15"/>
      <x:c r="AZ62" s="15"/>
      <x:c r="BA62" s="15"/>
      <x:c r="BB62" s="15"/>
      <x:c r="BC62" s="15"/>
      <x:c r="BD62" s="15"/>
      <x:c r="BE62" s="15"/>
      <x:c r="BF62" s="16"/>
    </x:row>
    <x:row r="63" spans="1:58" ht="12.95" customHeight="1" x14ac:dyDescent="0.2">
      <x:c r="A63" s="18" t="s">
        <x:v>405</x:v>
      </x:c>
      <x:c r="B63" s="19">
        <x:v>2</x:v>
      </x:c>
      <x:c r="C63" s="48">
        <x:v>13.189155160947699</x:v>
      </x:c>
      <x:c r="D63" s="174">
        <x:v>0.18301981420139299</x:v>
      </x:c>
      <x:c r="E63" s="48">
        <x:v>15.2862129791881</x:v>
      </x:c>
      <x:c r="F63" s="174">
        <x:v>0.48714220019955101</x:v>
      </x:c>
      <x:c r="G63" s="48">
        <x:v>12.8524980539555</x:v>
      </x:c>
      <x:c r="H63" s="174">
        <x:v>0.44409370614920002</x:v>
      </x:c>
      <x:c r="I63" s="48">
        <x:v>12.5899191977065</x:v>
      </x:c>
      <x:c r="J63" s="174">
        <x:v>0.21987597157722899</x:v>
      </x:c>
      <x:c r="K63" s="48">
        <x:v>-2.69629378148157</x:v>
      </x:c>
      <x:c r="L63" s="174">
        <x:v>0.52971223968355297</x:v>
      </x:c>
      <x:c r="M63" s="48">
        <x:v>39.434571972868603</x:v>
      </x:c>
      <x:c r="N63" s="174">
        <x:v>0.2852450747643</x:v>
      </x:c>
      <x:c r="O63" s="48">
        <x:v>38.132901281890099</x:v>
      </x:c>
      <x:c r="P63" s="174">
        <x:v>0.60668029697772097</x:v>
      </x:c>
      <x:c r="Q63" s="48">
        <x:v>37.361272283155003</x:v>
      </x:c>
      <x:c r="R63" s="174">
        <x:v>0.62788042315624504</x:v>
      </x:c>
      <x:c r="S63" s="48">
        <x:v>40.312548024932902</x:v>
      </x:c>
      <x:c r="T63" s="174">
        <x:v>0.35498224645175802</x:v>
      </x:c>
      <x:c r="U63" s="48">
        <x:v>2.1796467430428899</x:v>
      </x:c>
      <x:c r="V63" s="174">
        <x:v>0.67407287988532805</x:v>
      </x:c>
      <x:c r="W63" s="48">
        <x:v>11.1872353463434</x:v>
      </x:c>
      <x:c r="X63" s="174">
        <x:v>0.16657489461929101</x:v>
      </x:c>
      <x:c r="Y63" s="48">
        <x:v>14.211203441904001</x:v>
      </x:c>
      <x:c r="Z63" s="174">
        <x:v>0.44017197405319802</x:v>
      </x:c>
      <x:c r="AA63" s="48">
        <x:v>12.9702617852369</x:v>
      </x:c>
      <x:c r="AB63" s="174">
        <x:v>0.42368208403372998</x:v>
      </x:c>
      <x:c r="AC63" s="48">
        <x:v>9.97388601885838</x:v>
      </x:c>
      <x:c r="AD63" s="174">
        <x:v>0.20401224516938099</x:v>
      </x:c>
      <x:c r="AE63" s="48">
        <x:v>-4.2373174230455799</x:v>
      </x:c>
      <x:c r="AF63" s="174">
        <x:v>0.48876666495383497</x:v>
      </x:c>
      <x:c r="AG63" s="48">
        <x:v>36.189037519840397</x:v>
      </x:c>
      <x:c r="AH63" s="174">
        <x:v>0.28054255402233702</x:v>
      </x:c>
      <x:c r="AI63" s="48">
        <x:v>32.369682297017903</x:v>
      </x:c>
      <x:c r="AJ63" s="174">
        <x:v>0.58334215670705203</x:v>
      </x:c>
      <x:c r="AK63" s="48">
        <x:v>36.815967877652703</x:v>
      </x:c>
      <x:c r="AL63" s="174">
        <x:v>0.60221361734220102</x:v>
      </x:c>
      <x:c r="AM63" s="48">
        <x:v>37.123646758502197</x:v>
      </x:c>
      <x:c r="AN63" s="174">
        <x:v>0.34440462558317197</x:v>
      </x:c>
      <x:c r="AO63" s="48">
        <x:v>4.7539644614842604</x:v>
      </x:c>
      <x:c r="AP63" s="174">
        <x:v>0.64862297788610102</x:v>
      </x:c>
      <x:c r="AQ63" s="15"/>
      <x:c r="AR63" s="15"/>
      <x:c r="AS63" s="15"/>
      <x:c r="AT63" s="15"/>
      <x:c r="AU63" s="15"/>
      <x:c r="AV63" s="15"/>
      <x:c r="AW63" s="15"/>
      <x:c r="AX63" s="15"/>
      <x:c r="AY63" s="15"/>
      <x:c r="AZ63" s="15"/>
      <x:c r="BA63" s="15"/>
      <x:c r="BB63" s="15"/>
      <x:c r="BC63" s="15"/>
      <x:c r="BD63" s="15"/>
      <x:c r="BE63" s="15"/>
      <x:c r="BF63" s="16"/>
    </x:row>
    <x:row r="64" spans="1:58" ht="12.95" customHeight="1" x14ac:dyDescent="0.2">
      <x:c r="A64" s="21" t="s">
        <x:v>406</x:v>
      </x:c>
      <x:c r="B64" s="22">
        <x:v>2</x:v>
      </x:c>
      <x:c r="C64" s="49">
        <x:v>13.012793883891</x:v>
      </x:c>
      <x:c r="D64" s="175">
        <x:v>0.28379002878121301</x:v>
      </x:c>
      <x:c r="E64" s="49">
        <x:v>15.240756167979001</x:v>
      </x:c>
      <x:c r="F64" s="175">
        <x:v>0.77895144876661304</x:v>
      </x:c>
      <x:c r="G64" s="49">
        <x:v>13.264939014828499</x:v>
      </x:c>
      <x:c r="H64" s="175">
        <x:v>0.81998471922755001</x:v>
      </x:c>
      <x:c r="I64" s="49">
        <x:v>12.1804918396807</x:v>
      </x:c>
      <x:c r="J64" s="175">
        <x:v>0.32511650296963601</x:v>
      </x:c>
      <x:c r="K64" s="49">
        <x:v>-3.06026432829829</x:v>
      </x:c>
      <x:c r="L64" s="175">
        <x:v>0.85277651169972302</x:v>
      </x:c>
      <x:c r="M64" s="49">
        <x:v>42.286789916484999</x:v>
      </x:c>
      <x:c r="N64" s="175">
        <x:v>0.42480420899819799</x:v>
      </x:c>
      <x:c r="O64" s="49">
        <x:v>42.461243383055603</x:v>
      </x:c>
      <x:c r="P64" s="175">
        <x:v>1.0493351835853999</x:v>
      </x:c>
      <x:c r="Q64" s="49">
        <x:v>38.401386155806499</x:v>
      </x:c>
      <x:c r="R64" s="175">
        <x:v>0.92969233061575396</x:v>
      </x:c>
      <x:c r="S64" s="49">
        <x:v>43.116332748863002</x:v>
      </x:c>
      <x:c r="T64" s="175">
        <x:v>0.51352971439132999</x:v>
      </x:c>
      <x:c r="U64" s="49">
        <x:v>0.65508936580740995</x:v>
      </x:c>
      <x:c r="V64" s="175">
        <x:v>1.1264308664416001</x:v>
      </x:c>
      <x:c r="W64" s="49">
        <x:v>11.109702265480699</x:v>
      </x:c>
      <x:c r="X64" s="175">
        <x:v>0.24605196411152899</x:v>
      </x:c>
      <x:c r="Y64" s="49">
        <x:v>14.2836553453806</x:v>
      </x:c>
      <x:c r="Z64" s="175">
        <x:v>0.71774796556325504</x:v>
      </x:c>
      <x:c r="AA64" s="49">
        <x:v>14.021150565068099</x:v>
      </x:c>
      <x:c r="AB64" s="175">
        <x:v>0.72939938663711701</x:v>
      </x:c>
      <x:c r="AC64" s="49">
        <x:v>9.7208616992454093</x:v>
      </x:c>
      <x:c r="AD64" s="175">
        <x:v>0.29230084337894402</x:v>
      </x:c>
      <x:c r="AE64" s="49">
        <x:v>-4.5627936461351597</x:v>
      </x:c>
      <x:c r="AF64" s="175">
        <x:v>0.77635267850735001</x:v>
      </x:c>
      <x:c r="AG64" s="49">
        <x:v>33.590713934143402</x:v>
      </x:c>
      <x:c r="AH64" s="175">
        <x:v>0.402146023287137</x:v>
      </x:c>
      <x:c r="AI64" s="49">
        <x:v>28.014345103584802</x:v>
      </x:c>
      <x:c r="AJ64" s="175">
        <x:v>0.86157989690299397</x:v>
      </x:c>
      <x:c r="AK64" s="49">
        <x:v>34.312524264296897</x:v>
      </x:c>
      <x:c r="AL64" s="175">
        <x:v>0.87299910591561902</x:v>
      </x:c>
      <x:c r="AM64" s="49">
        <x:v>34.982313712210797</x:v>
      </x:c>
      <x:c r="AN64" s="175">
        <x:v>0.46940243890955902</x:v>
      </x:c>
      <x:c r="AO64" s="49">
        <x:v>6.9679686086260499</x:v>
      </x:c>
      <x:c r="AP64" s="175">
        <x:v>0.90857909250642399</x:v>
      </x:c>
      <x:c r="AQ64" s="15"/>
      <x:c r="AR64" s="15"/>
      <x:c r="AS64" s="15"/>
      <x:c r="AT64" s="15"/>
      <x:c r="AU64" s="15"/>
      <x:c r="AV64" s="15"/>
      <x:c r="AW64" s="15"/>
      <x:c r="AX64" s="15"/>
      <x:c r="AY64" s="15"/>
      <x:c r="AZ64" s="15"/>
      <x:c r="BA64" s="15"/>
      <x:c r="BB64" s="15"/>
      <x:c r="BC64" s="15"/>
      <x:c r="BD64" s="15"/>
      <x:c r="BE64" s="15"/>
      <x:c r="BF64" s="16"/>
    </x:row>
    <x:row r="65" spans="1:58" ht="12.95" customHeight="1" x14ac:dyDescent="0.2">
      <x:c r="A65" s="24" t="s">
        <x:v>407</x:v>
      </x:c>
      <x:c r="B65" s="25">
        <x:v>2</x:v>
      </x:c>
      <x:c r="C65" s="50">
        <x:v>14.7240487769109</x:v>
      </x:c>
      <x:c r="D65" s="176">
        <x:v>0.13790714460686099</x:v>
      </x:c>
      <x:c r="E65" s="50">
        <x:v>16.452522183993899</x:v>
      </x:c>
      <x:c r="F65" s="176">
        <x:v>0.34729573976648698</x:v>
      </x:c>
      <x:c r="G65" s="50">
        <x:v>14.6490595140962</x:v>
      </x:c>
      <x:c r="H65" s="176">
        <x:v>0.33787699560130302</x:v>
      </x:c>
      <x:c r="I65" s="50">
        <x:v>14.137250886045701</x:v>
      </x:c>
      <x:c r="J65" s="176">
        <x:v>0.16676261878158699</x:v>
      </x:c>
      <x:c r="K65" s="50">
        <x:v>-2.3152712979481298</x:v>
      </x:c>
      <x:c r="L65" s="176">
        <x:v>0.37920707431948297</x:v>
      </x:c>
      <x:c r="M65" s="50">
        <x:v>39.966778704471402</x:v>
      </x:c>
      <x:c r="N65" s="176">
        <x:v>0.20280175475917001</x:v>
      </x:c>
      <x:c r="O65" s="50">
        <x:v>38.354567423568099</x:v>
      </x:c>
      <x:c r="P65" s="176">
        <x:v>0.44214183598149298</x:v>
      </x:c>
      <x:c r="Q65" s="50">
        <x:v>37.918915410711399</x:v>
      </x:c>
      <x:c r="R65" s="176">
        <x:v>0.458570876932337</x:v>
      </x:c>
      <x:c r="S65" s="50">
        <x:v>40.802217808406702</x:v>
      </x:c>
      <x:c r="T65" s="176">
        <x:v>0.25457921785312099</x:v>
      </x:c>
      <x:c r="U65" s="50">
        <x:v>2.44765038483862</x:v>
      </x:c>
      <x:c r="V65" s="176">
        <x:v>0.49794584206088</x:v>
      </x:c>
      <x:c r="W65" s="50">
        <x:v>12.001008426139601</x:v>
      </x:c>
      <x:c r="X65" s="176">
        <x:v>0.12931759561287101</x:v>
      </x:c>
      <x:c r="Y65" s="50">
        <x:v>14.503998221582799</x:v>
      </x:c>
      <x:c r="Z65" s="176">
        <x:v>0.32069319938443003</x:v>
      </x:c>
      <x:c r="AA65" s="50">
        <x:v>13.681322991515501</x:v>
      </x:c>
      <x:c r="AB65" s="176">
        <x:v>0.31989516900312098</x:v>
      </x:c>
      <x:c r="AC65" s="50">
        <x:v>10.988322403785901</x:v>
      </x:c>
      <x:c r="AD65" s="176">
        <x:v>0.162050082858952</x:v>
      </x:c>
      <x:c r="AE65" s="50">
        <x:v>-3.5156758177968999</x:v>
      </x:c>
      <x:c r="AF65" s="176">
        <x:v>0.359537902666003</x:v>
      </x:c>
      <x:c r="AG65" s="50">
        <x:v>33.308164092478101</x:v>
      </x:c>
      <x:c r="AH65" s="176">
        <x:v>0.198774885243342</x:v>
      </x:c>
      <x:c r="AI65" s="50">
        <x:v>30.6889121708553</x:v>
      </x:c>
      <x:c r="AJ65" s="176">
        <x:v>0.41838804851296402</x:v>
      </x:c>
      <x:c r="AK65" s="50">
        <x:v>33.750702083676899</x:v>
      </x:c>
      <x:c r="AL65" s="176">
        <x:v>0.44138415178828899</x:v>
      </x:c>
      <x:c r="AM65" s="50">
        <x:v>34.072208901761698</x:v>
      </x:c>
      <x:c r="AN65" s="176">
        <x:v>0.244926168919124</x:v>
      </x:c>
      <x:c r="AO65" s="50">
        <x:v>3.3832967309064101</x:v>
      </x:c>
      <x:c r="AP65" s="176">
        <x:v>0.46813984879047699</x:v>
      </x:c>
      <x:c r="AQ65" s="15"/>
      <x:c r="AR65" s="15"/>
      <x:c r="AS65" s="15"/>
      <x:c r="AT65" s="15"/>
      <x:c r="AU65" s="15"/>
      <x:c r="AV65" s="15"/>
      <x:c r="AW65" s="15"/>
      <x:c r="AX65" s="15"/>
      <x:c r="AY65" s="15"/>
      <x:c r="AZ65" s="15"/>
      <x:c r="BA65" s="15"/>
      <x:c r="BB65" s="15"/>
      <x:c r="BC65" s="15"/>
      <x:c r="BD65" s="15"/>
      <x:c r="BE65" s="15"/>
      <x:c r="BF65" s="16"/>
    </x:row>
    <x:row r="66" spans="1:58" ht="12.95" customHeight="1" x14ac:dyDescent="0.2">
      <x:c r="A66" s="2" t="s">
        <x:v>408</x:v>
      </x:c>
      <x:c r="B66" s="12">
        <x:v>2</x:v>
      </x:c>
      <x:c r="C66" s="13">
        <x:v>6.4371951337948898</x:v>
      </x:c>
      <x:c r="D66" s="173">
        <x:v>1.2601919052933599</x:v>
      </x:c>
      <x:c r="E66" s="13">
        <x:v>8.6244175536159204</x:v>
      </x:c>
      <x:c r="F66" s="173">
        <x:v>3.1389525962749198</x:v>
      </x:c>
      <x:c r="G66" s="13">
        <x:v>5.8469768893634804</x:v>
      </x:c>
      <x:c r="H66" s="173">
        <x:v>1.77324352076293</x:v>
      </x:c>
      <x:c r="I66" s="13">
        <x:v>6.3744538859808797</x:v>
      </x:c>
      <x:c r="J66" s="173">
        <x:v>1.50212186377813</x:v>
      </x:c>
      <x:c r="K66" s="13">
        <x:v>-2.2499636676350399</x:v>
      </x:c>
      <x:c r="L66" s="173">
        <x:v>3.1640867395927001</x:v>
      </x:c>
      <x:c r="M66" s="13">
        <x:v>43.873132849682698</x:v>
      </x:c>
      <x:c r="N66" s="173">
        <x:v>2.6603229931922998</x:v>
      </x:c>
      <x:c r="O66" s="13">
        <x:v>32.799777895784501</x:v>
      </x:c>
      <x:c r="P66" s="173">
        <x:v>4.1175870716494503</x:v>
      </x:c>
      <x:c r="Q66" s="13">
        <x:v>40.689208463610903</x:v>
      </x:c>
      <x:c r="R66" s="173">
        <x:v>4.68389275898154</x:v>
      </x:c>
      <x:c r="S66" s="13">
        <x:v>48.9850732075721</x:v>
      </x:c>
      <x:c r="T66" s="173">
        <x:v>2.94976983224046</x:v>
      </x:c>
      <x:c r="U66" s="13">
        <x:v>16.185295311787701</x:v>
      </x:c>
      <x:c r="V66" s="173">
        <x:v>4.1837746471313002</x:v>
      </x:c>
      <x:c r="W66" s="13">
        <x:v>6.6318273714532898</x:v>
      </x:c>
      <x:c r="X66" s="173">
        <x:v>1.04040896821466</x:v>
      </x:c>
      <x:c r="Y66" s="13">
        <x:v>9.4082468194941402</x:v>
      </x:c>
      <x:c r="Z66" s="173">
        <x:v>2.1889468896378599</x:v>
      </x:c>
      <x:c r="AA66" s="13">
        <x:v>5.5101539548640996</x:v>
      </x:c>
      <x:c r="AB66" s="173">
        <x:v>2.2943798101113702</x:v>
      </x:c>
      <x:c r="AC66" s="13">
        <x:v>6.22347617259899</x:v>
      </x:c>
      <x:c r="AD66" s="173">
        <x:v>1.2472935938221099</x:v>
      </x:c>
      <x:c r="AE66" s="13">
        <x:v>-3.18477064689516</x:v>
      </x:c>
      <x:c r="AF66" s="173">
        <x:v>2.2534733129670799</x:v>
      </x:c>
      <x:c r="AG66" s="13">
        <x:v>43.057844645069103</x:v>
      </x:c>
      <x:c r="AH66" s="173">
        <x:v>2.8466889592781501</x:v>
      </x:c>
      <x:c r="AI66" s="13">
        <x:v>49.167557731105497</x:v>
      </x:c>
      <x:c r="AJ66" s="173">
        <x:v>5.6620117821814997</x:v>
      </x:c>
      <x:c r="AK66" s="13">
        <x:v>47.953660692161499</x:v>
      </x:c>
      <x:c r="AL66" s="173">
        <x:v>4.4190108833574397</x:v>
      </x:c>
      <x:c r="AM66" s="13">
        <x:v>38.416996733848002</x:v>
      </x:c>
      <x:c r="AN66" s="173">
        <x:v>3.5157952910878199</x:v>
      </x:c>
      <x:c r="AO66" s="13">
        <x:v>-10.7505609972575</x:v>
      </x:c>
      <x:c r="AP66" s="173">
        <x:v>6.2912571887113398</x:v>
      </x:c>
      <x:c r="AQ66" s="15"/>
      <x:c r="AR66" s="15"/>
      <x:c r="AS66" s="15"/>
      <x:c r="AT66" s="15"/>
      <x:c r="AU66" s="15"/>
      <x:c r="AV66" s="15"/>
      <x:c r="AW66" s="15"/>
      <x:c r="AX66" s="15"/>
      <x:c r="AY66" s="15"/>
      <x:c r="AZ66" s="15"/>
      <x:c r="BA66" s="15"/>
      <x:c r="BB66" s="15"/>
      <x:c r="BC66" s="15"/>
      <x:c r="BD66" s="15"/>
      <x:c r="BE66" s="15"/>
      <x:c r="BF66" s="16"/>
    </x:row>
    <x:row r="67" spans="1:58" ht="12.95" customHeight="1" x14ac:dyDescent="0.2">
      <x:c r="A67" s="2" t="s">
        <x:v>409</x:v>
      </x:c>
      <x:c r="B67" s="12">
        <x:v>2</x:v>
      </x:c>
      <x:c r="C67" s="13">
        <x:v>7.9940166793441003</x:v>
      </x:c>
      <x:c r="D67" s="173">
        <x:v>1.3078998200744201</x:v>
      </x:c>
      <x:c r="E67" s="13">
        <x:v>15.914952534265201</x:v>
      </x:c>
      <x:c r="F67" s="173">
        <x:v>3.3506137747668001</x:v>
      </x:c>
      <x:c r="G67" s="13">
        <x:v>5.2852753424771999</x:v>
      </x:c>
      <x:c r="H67" s="173">
        <x:v>2.3293315715219101</x:v>
      </x:c>
      <x:c r="I67" s="13">
        <x:v>5.4458284014366898</x:v>
      </x:c>
      <x:c r="J67" s="173">
        <x:v>1.36309625634862</x:v>
      </x:c>
      <x:c r="K67" s="13">
        <x:v>-10.469124132828499</x:v>
      </x:c>
      <x:c r="L67" s="173">
        <x:v>3.81824558944288</x:v>
      </x:c>
      <x:c r="M67" s="13">
        <x:v>37.808541848130602</x:v>
      </x:c>
      <x:c r="N67" s="173">
        <x:v>2.9396945338385501</x:v>
      </x:c>
      <x:c r="O67" s="13">
        <x:v>39.455559457194603</x:v>
      </x:c>
      <x:c r="P67" s="173">
        <x:v>5.3064550365374901</x:v>
      </x:c>
      <x:c r="Q67" s="13">
        <x:v>43.346331244773097</x:v>
      </x:c>
      <x:c r="R67" s="173">
        <x:v>5.3899278541775599</x:v>
      </x:c>
      <x:c r="S67" s="13">
        <x:v>35.247419680140197</x:v>
      </x:c>
      <x:c r="T67" s="173">
        <x:v>4.3087290554486701</x:v>
      </x:c>
      <x:c r="U67" s="13">
        <x:v>-4.2081397770544298</x:v>
      </x:c>
      <x:c r="V67" s="173">
        <x:v>5.5218927658027699</x:v>
      </x:c>
      <x:c r="W67" s="13">
        <x:v>5.7279298673235797</x:v>
      </x:c>
      <x:c r="X67" s="173">
        <x:v>0.910453572672694</x:v>
      </x:c>
      <x:c r="Y67" s="13">
        <x:v>11.6510682054057</x:v>
      </x:c>
      <x:c r="Z67" s="173">
        <x:v>3.1745965792526101</x:v>
      </x:c>
      <x:c r="AA67" s="13">
        <x:v>6.9767164408835303</x:v>
      </x:c>
      <x:c r="AB67" s="173">
        <x:v>2.9001888898183301</x:v>
      </x:c>
      <x:c r="AC67" s="13">
        <x:v>2.5883885586932198</x:v>
      </x:c>
      <x:c r="AD67" s="173">
        <x:v>1.08845352885679</x:v>
      </x:c>
      <x:c r="AE67" s="13">
        <x:v>-9.0626796467124606</x:v>
      </x:c>
      <x:c r="AF67" s="173">
        <x:v>3.28102509587056</x:v>
      </x:c>
      <x:c r="AG67" s="13">
        <x:v>48.469511605201802</x:v>
      </x:c>
      <x:c r="AH67" s="173">
        <x:v>2.9072494798948298</x:v>
      </x:c>
      <x:c r="AI67" s="13">
        <x:v>32.9784198031345</x:v>
      </x:c>
      <x:c r="AJ67" s="173">
        <x:v>4.5183584817248201</x:v>
      </x:c>
      <x:c r="AK67" s="13">
        <x:v>44.391676971866097</x:v>
      </x:c>
      <x:c r="AL67" s="173">
        <x:v>5.7192704191330801</x:v>
      </x:c>
      <x:c r="AM67" s="13">
        <x:v>56.718363359729899</x:v>
      </x:c>
      <x:c r="AN67" s="173">
        <x:v>4.3206011306697398</x:v>
      </x:c>
      <x:c r="AO67" s="13">
        <x:v>23.739943556595399</x:v>
      </x:c>
      <x:c r="AP67" s="173">
        <x:v>4.9054656543426001</x:v>
      </x:c>
      <x:c r="AQ67" s="15"/>
      <x:c r="AR67" s="15"/>
      <x:c r="AS67" s="15"/>
      <x:c r="AT67" s="15"/>
      <x:c r="AU67" s="15"/>
      <x:c r="AV67" s="15"/>
      <x:c r="AW67" s="15"/>
      <x:c r="AX67" s="15"/>
      <x:c r="AY67" s="15"/>
      <x:c r="AZ67" s="15"/>
      <x:c r="BA67" s="15"/>
      <x:c r="BB67" s="15"/>
      <x:c r="BC67" s="15"/>
      <x:c r="BD67" s="15"/>
      <x:c r="BE67" s="15"/>
      <x:c r="BF67" s="16"/>
    </x:row>
    <x:row r="68" spans="1:58" ht="12.95" customHeight="1" x14ac:dyDescent="0.2">
      <x:c r="A68" s="2" t="s">
        <x:v>410</x:v>
      </x:c>
      <x:c r="B68" s="12">
        <x:v>2</x:v>
      </x:c>
      <x:c r="C68" s="13">
        <x:v>6.9939218340114504</x:v>
      </x:c>
      <x:c r="D68" s="173">
        <x:v>1.0438101555488599</x:v>
      </x:c>
      <x:c r="E68" s="13">
        <x:v>11.4213496263494</x:v>
      </x:c>
      <x:c r="F68" s="173">
        <x:v>2.4126402255963502</x:v>
      </x:c>
      <x:c r="G68" s="13">
        <x:v>8.9597536167300706</x:v>
      </x:c>
      <x:c r="H68" s="173">
        <x:v>2.8816946931559202</x:v>
      </x:c>
      <x:c r="I68" s="13">
        <x:v>5.5563801729395497</x:v>
      </x:c>
      <x:c r="J68" s="173">
        <x:v>1.2307947720858501</x:v>
      </x:c>
      <x:c r="K68" s="13">
        <x:v>-5.8649694534098602</x:v>
      </x:c>
      <x:c r="L68" s="173">
        <x:v>2.83704614889123</x:v>
      </x:c>
      <x:c r="M68" s="13">
        <x:v>61.175300362941897</x:v>
      </x:c>
      <x:c r="N68" s="173">
        <x:v>2.2007833342001102</x:v>
      </x:c>
      <x:c r="O68" s="13">
        <x:v>63.8469919927539</x:v>
      </x:c>
      <x:c r="P68" s="173">
        <x:v>3.66251776005765</x:v>
      </x:c>
      <x:c r="Q68" s="13">
        <x:v>56.878385689191603</x:v>
      </x:c>
      <x:c r="R68" s="173">
        <x:v>5.5793875141982401</x:v>
      </x:c>
      <x:c r="S68" s="13">
        <x:v>61.435011984868503</x:v>
      </x:c>
      <x:c r="T68" s="173">
        <x:v>2.76641127396362</x:v>
      </x:c>
      <x:c r="U68" s="13">
        <x:v>-2.4119800078854001</x:v>
      </x:c>
      <x:c r="V68" s="173">
        <x:v>4.4783909076175297</x:v>
      </x:c>
      <x:c r="W68" s="13">
        <x:v>6.1041474330141803</x:v>
      </x:c>
      <x:c r="X68" s="173">
        <x:v>0.648397876522114</x:v>
      </x:c>
      <x:c r="Y68" s="13">
        <x:v>10.281997614659399</x:v>
      </x:c>
      <x:c r="Z68" s="173">
        <x:v>2.3312609584738899</x:v>
      </x:c>
      <x:c r="AA68" s="13">
        <x:v>9.2948094768936702</x:v>
      </x:c>
      <x:c r="AB68" s="173">
        <x:v>2.4206737985133802</x:v>
      </x:c>
      <x:c r="AC68" s="13">
        <x:v>4.0504888843461604</x:v>
      </x:c>
      <x:c r="AD68" s="173">
        <x:v>0.75601483279808601</x:v>
      </x:c>
      <x:c r="AE68" s="13">
        <x:v>-6.2315087303132</x:v>
      </x:c>
      <x:c r="AF68" s="173">
        <x:v>2.4385418702971902</x:v>
      </x:c>
      <x:c r="AG68" s="13">
        <x:v>25.726630370032499</x:v>
      </x:c>
      <x:c r="AH68" s="173">
        <x:v>2.18143785475052</x:v>
      </x:c>
      <x:c r="AI68" s="13">
        <x:v>14.449660766237299</x:v>
      </x:c>
      <x:c r="AJ68" s="173">
        <x:v>2.9283526710090602</x:v>
      </x:c>
      <x:c r="AK68" s="13">
        <x:v>24.867051217184699</x:v>
      </x:c>
      <x:c r="AL68" s="173">
        <x:v>4.5826395283137904</x:v>
      </x:c>
      <x:c r="AM68" s="13">
        <x:v>28.958118957845802</x:v>
      </x:c>
      <x:c r="AN68" s="173">
        <x:v>2.5604612945693601</x:v>
      </x:c>
      <x:c r="AO68" s="13">
        <x:v>14.508458191608501</x:v>
      </x:c>
      <x:c r="AP68" s="173">
        <x:v>3.2667357073146102</x:v>
      </x:c>
      <x:c r="AQ68" s="15"/>
      <x:c r="AR68" s="15"/>
      <x:c r="AS68" s="15"/>
      <x:c r="AT68" s="15"/>
      <x:c r="AU68" s="15"/>
      <x:c r="AV68" s="15"/>
      <x:c r="AW68" s="15"/>
      <x:c r="AX68" s="15"/>
      <x:c r="AY68" s="15"/>
      <x:c r="AZ68" s="15"/>
      <x:c r="BA68" s="15"/>
      <x:c r="BB68" s="15"/>
      <x:c r="BC68" s="15"/>
      <x:c r="BD68" s="15"/>
      <x:c r="BE68" s="15"/>
      <x:c r="BF68" s="16"/>
    </x:row>
    <x:row r="69" spans="1:58" ht="12.95" customHeight="1" x14ac:dyDescent="0.2">
      <x:c r="A69" s="3" t="s">
        <x:v>411</x:v>
      </x:c>
      <x:c r="B69" s="27">
        <x:v>2</x:v>
      </x:c>
      <x:c r="C69" s="28">
        <x:v>10.221383265982301</x:v>
      </x:c>
      <x:c r="D69" s="178">
        <x:v>1.17493524714431</x:v>
      </x:c>
      <x:c r="E69" s="28">
        <x:v>11.687261177155699</x:v>
      </x:c>
      <x:c r="F69" s="178">
        <x:v>2.2867823287781501</x:v>
      </x:c>
      <x:c r="G69" s="28">
        <x:v>12.793594022168501</x:v>
      </x:c>
      <x:c r="H69" s="178">
        <x:v>3.9613706526021701</x:v>
      </x:c>
      <x:c r="I69" s="28">
        <x:v>8.2771414359883195</x:v>
      </x:c>
      <x:c r="J69" s="178">
        <x:v>1.6157614112827801</x:v>
      </x:c>
      <x:c r="K69" s="28">
        <x:v>-3.4101197411673398</x:v>
      </x:c>
      <x:c r="L69" s="178">
        <x:v>2.6975865656673901</x:v>
      </x:c>
      <x:c r="M69" s="28">
        <x:v>38.175901778530999</x:v>
      </x:c>
      <x:c r="N69" s="178">
        <x:v>1.9667646548648801</x:v>
      </x:c>
      <x:c r="O69" s="28">
        <x:v>39.156318851973197</x:v>
      </x:c>
      <x:c r="P69" s="178">
        <x:v>2.9590461859197301</x:v>
      </x:c>
      <x:c r="Q69" s="28">
        <x:v>31.5300299097721</x:v>
      </x:c>
      <x:c r="R69" s="178">
        <x:v>4.0315137579400604</x:v>
      </x:c>
      <x:c r="S69" s="28">
        <x:v>40.799274738752203</x:v>
      </x:c>
      <x:c r="T69" s="178">
        <x:v>2.7171208529464499</x:v>
      </x:c>
      <x:c r="U69" s="28">
        <x:v>1.6429558867790499</x:v>
      </x:c>
      <x:c r="V69" s="178">
        <x:v>4.1984208870357698</x:v>
      </x:c>
      <x:c r="W69" s="28">
        <x:v>11.044931624246001</x:v>
      </x:c>
      <x:c r="X69" s="178">
        <x:v>1.24065924718834</x:v>
      </x:c>
      <x:c r="Y69" s="28">
        <x:v>17.982421279755801</x:v>
      </x:c>
      <x:c r="Z69" s="178">
        <x:v>3.0124703535636201</x:v>
      </x:c>
      <x:c r="AA69" s="28">
        <x:v>13.877468614897801</x:v>
      </x:c>
      <x:c r="AB69" s="178">
        <x:v>3.0514685539865098</x:v>
      </x:c>
      <x:c r="AC69" s="28">
        <x:v>6.8444875800943699</x:v>
      </x:c>
      <x:c r="AD69" s="178">
        <x:v>1.27040903068864</x:v>
      </x:c>
      <x:c r="AE69" s="28">
        <x:v>-11.137933699661399</x:v>
      </x:c>
      <x:c r="AF69" s="178">
        <x:v>3.1413750151843298</x:v>
      </x:c>
      <x:c r="AG69" s="28">
        <x:v>40.557783331240699</x:v>
      </x:c>
      <x:c r="AH69" s="178">
        <x:v>2.2000564985337498</x:v>
      </x:c>
      <x:c r="AI69" s="28">
        <x:v>31.173998691115401</x:v>
      </x:c>
      <x:c r="AJ69" s="178">
        <x:v>3.7656944273692501</x:v>
      </x:c>
      <x:c r="AK69" s="28">
        <x:v>41.798907453161597</x:v>
      </x:c>
      <x:c r="AL69" s="178">
        <x:v>4.7893780062609101</x:v>
      </x:c>
      <x:c r="AM69" s="28">
        <x:v>44.079096245165097</x:v>
      </x:c>
      <x:c r="AN69" s="178">
        <x:v>2.7606831283423001</x:v>
      </x:c>
      <x:c r="AO69" s="28">
        <x:v>12.9050975540497</x:v>
      </x:c>
      <x:c r="AP69" s="178">
        <x:v>4.4925897276585998</x:v>
      </x:c>
      <x:c r="AQ69" s="30"/>
      <x:c r="AR69" s="30"/>
      <x:c r="AS69" s="30"/>
      <x:c r="AT69" s="30"/>
      <x:c r="AU69" s="30"/>
      <x:c r="AV69" s="30"/>
      <x:c r="AW69" s="30"/>
      <x:c r="AX69" s="30"/>
      <x:c r="AY69" s="30"/>
      <x:c r="AZ69" s="30"/>
      <x:c r="BA69" s="30"/>
      <x:c r="BB69" s="30"/>
      <x:c r="BC69" s="30"/>
      <x:c r="BD69" s="30"/>
      <x:c r="BE69" s="30"/>
      <x:c r="BF69" s="31"/>
    </x:row>
    <x:row r="70" spans="1:58" ht="12.95" customHeight="1" x14ac:dyDescent="0.2">
      <x:c r="A70" s="2"/>
      <x:c r="B70" s="32"/>
      <x:c r="C70" s="13" t="s">
        <x:v>2141</x:v>
      </x:c>
      <x:c r="D70" s="173" t="s">
        <x:v>2142</x:v>
      </x:c>
      <x:c r="E70" s="13" t="s">
        <x:v>2143</x:v>
      </x:c>
      <x:c r="F70" s="173" t="s">
        <x:v>2144</x:v>
      </x:c>
      <x:c r="G70" s="13" t="s">
        <x:v>2145</x:v>
      </x:c>
      <x:c r="H70" s="173" t="s">
        <x:v>2146</x:v>
      </x:c>
      <x:c r="I70" s="13" t="s">
        <x:v>2147</x:v>
      </x:c>
      <x:c r="J70" s="173" t="s">
        <x:v>2148</x:v>
      </x:c>
      <x:c r="K70" s="13" t="s">
        <x:v>2149</x:v>
      </x:c>
      <x:c r="L70" s="173" t="s">
        <x:v>2150</x:v>
      </x:c>
      <x:c r="M70" s="13" t="s">
        <x:v>2151</x:v>
      </x:c>
      <x:c r="N70" s="173" t="s">
        <x:v>2152</x:v>
      </x:c>
      <x:c r="O70" s="13" t="s">
        <x:v>2153</x:v>
      </x:c>
      <x:c r="P70" s="173" t="s">
        <x:v>2154</x:v>
      </x:c>
      <x:c r="Q70" s="13" t="s">
        <x:v>2155</x:v>
      </x:c>
      <x:c r="R70" s="173" t="s">
        <x:v>2156</x:v>
      </x:c>
      <x:c r="S70" s="13" t="s">
        <x:v>2157</x:v>
      </x:c>
      <x:c r="T70" s="173" t="s">
        <x:v>2158</x:v>
      </x:c>
      <x:c r="U70" s="13" t="s">
        <x:v>2159</x:v>
      </x:c>
      <x:c r="V70" s="173" t="s">
        <x:v>2160</x:v>
      </x:c>
      <x:c r="W70" s="13" t="s">
        <x:v>2161</x:v>
      </x:c>
      <x:c r="X70" s="173" t="s">
        <x:v>2162</x:v>
      </x:c>
      <x:c r="Y70" s="13" t="s">
        <x:v>2163</x:v>
      </x:c>
      <x:c r="Z70" s="173" t="s">
        <x:v>2164</x:v>
      </x:c>
      <x:c r="AA70" s="13" t="s">
        <x:v>2165</x:v>
      </x:c>
      <x:c r="AB70" s="173" t="s">
        <x:v>2166</x:v>
      </x:c>
      <x:c r="AC70" s="13" t="s">
        <x:v>2167</x:v>
      </x:c>
      <x:c r="AD70" s="173" t="s">
        <x:v>2168</x:v>
      </x:c>
      <x:c r="AE70" s="13" t="s">
        <x:v>2169</x:v>
      </x:c>
      <x:c r="AF70" s="173" t="s">
        <x:v>2170</x:v>
      </x:c>
      <x:c r="AG70" s="13" t="s">
        <x:v>2171</x:v>
      </x:c>
      <x:c r="AH70" s="173" t="s">
        <x:v>2172</x:v>
      </x:c>
      <x:c r="AI70" s="13" t="s">
        <x:v>2173</x:v>
      </x:c>
      <x:c r="AJ70" s="173" t="s">
        <x:v>2174</x:v>
      </x:c>
      <x:c r="AK70" s="13" t="s">
        <x:v>2175</x:v>
      </x:c>
      <x:c r="AL70" s="173" t="s">
        <x:v>2176</x:v>
      </x:c>
      <x:c r="AM70" s="13" t="s">
        <x:v>2177</x:v>
      </x:c>
      <x:c r="AN70" s="173" t="s">
        <x:v>2178</x:v>
      </x:c>
      <x:c r="AO70" s="13" t="s">
        <x:v>2179</x:v>
      </x:c>
      <x:c r="AP70" s="173" t="s">
        <x:v>2180</x:v>
      </x:c>
      <x:c r="AQ70" s="13" t="s">
        <x:v>2181</x:v>
      </x:c>
      <x:c r="AR70" s="173" t="s">
        <x:v>2182</x:v>
      </x:c>
      <x:c r="AS70" s="13" t="s">
        <x:v>2183</x:v>
      </x:c>
      <x:c r="AT70" s="173" t="s">
        <x:v>2184</x:v>
      </x:c>
      <x:c r="AU70" s="13" t="s">
        <x:v>2185</x:v>
      </x:c>
      <x:c r="AV70" s="173" t="s">
        <x:v>2186</x:v>
      </x:c>
      <x:c r="AW70" s="13" t="s">
        <x:v>2187</x:v>
      </x:c>
      <x:c r="AX70" s="173" t="s">
        <x:v>2188</x:v>
      </x:c>
      <x:c r="AY70" s="15" t="s">
        <x:v>2189</x:v>
      </x:c>
      <x:c r="AZ70" s="15" t="s">
        <x:v>2190</x:v>
      </x:c>
      <x:c r="BA70" s="15" t="s">
        <x:v>2191</x:v>
      </x:c>
      <x:c r="BB70" s="15" t="s">
        <x:v>2192</x:v>
      </x:c>
      <x:c r="BC70" s="15" t="s">
        <x:v>2193</x:v>
      </x:c>
      <x:c r="BD70" s="15" t="s">
        <x:v>2194</x:v>
      </x:c>
      <x:c r="BE70" s="15" t="s">
        <x:v>2195</x:v>
      </x:c>
      <x:c r="BF70" s="16" t="s">
        <x:v>2196</x:v>
      </x:c>
    </x:row>
    <x:row r="71" spans="1:58" ht="12.95" customHeight="1" x14ac:dyDescent="0.2">
      <x:c r="A71" s="2" t="s">
        <x:v>355</x:v>
      </x:c>
      <x:c r="B71" s="32">
        <x:v>1</x:v>
      </x:c>
      <x:c r="C71" s="13">
        <x:v>8.5045930847093008</x:v>
      </x:c>
      <x:c r="D71" s="173">
        <x:v>0.81349401954118306</x:v>
      </x:c>
      <x:c r="E71" s="13">
        <x:v>10.142505254000501</x:v>
      </x:c>
      <x:c r="F71" s="173">
        <x:v>1.8627719986817699</x:v>
      </x:c>
      <x:c r="G71" s="13">
        <x:v>7.8006558323266901</x:v>
      </x:c>
      <x:c r="H71" s="173">
        <x:v>1.3826890730042301</x:v>
      </x:c>
      <x:c r="I71" s="13">
        <x:v>7.94618944283327</x:v>
      </x:c>
      <x:c r="J71" s="173">
        <x:v>1.04138369439343</x:v>
      </x:c>
      <x:c r="K71" s="13">
        <x:v>-2.1963158111672598</x:v>
      </x:c>
      <x:c r="L71" s="173">
        <x:v>2.0455136723602401</x:v>
      </x:c>
      <x:c r="M71" s="13">
        <x:v>51.561379174142701</x:v>
      </x:c>
      <x:c r="N71" s="173">
        <x:v>1.34339861908476</x:v>
      </x:c>
      <x:c r="O71" s="13">
        <x:v>45.712578194286003</x:v>
      </x:c>
      <x:c r="P71" s="173">
        <x:v>2.7059506266477902</x:v>
      </x:c>
      <x:c r="Q71" s="13">
        <x:v>52.179710034824502</x:v>
      </x:c>
      <x:c r="R71" s="173">
        <x:v>3.1524327103596499</x:v>
      </x:c>
      <x:c r="S71" s="13">
        <x:v>53.437003553180098</x:v>
      </x:c>
      <x:c r="T71" s="173">
        <x:v>1.8914437993347699</x:v>
      </x:c>
      <x:c r="U71" s="13">
        <x:v>7.7244253588940897</x:v>
      </x:c>
      <x:c r="V71" s="173">
        <x:v>3.30847485098238</x:v>
      </x:c>
      <x:c r="W71" s="13">
        <x:v>7.4677237767404101</x:v>
      </x:c>
      <x:c r="X71" s="173">
        <x:v>0.75293378133362698</x:v>
      </x:c>
      <x:c r="Y71" s="13">
        <x:v>9.5651034567298296</x:v>
      </x:c>
      <x:c r="Z71" s="173">
        <x:v>1.4575461304235899</x:v>
      </x:c>
      <x:c r="AA71" s="13">
        <x:v>7.5067468738526903</x:v>
      </x:c>
      <x:c r="AB71" s="173">
        <x:v>1.3286811422737499</x:v>
      </x:c>
      <x:c r="AC71" s="13">
        <x:v>6.71032315530418</x:v>
      </x:c>
      <x:c r="AD71" s="173">
        <x:v>1.10828386479914</x:v>
      </x:c>
      <x:c r="AE71" s="13">
        <x:v>-2.8547803014256501</x:v>
      </x:c>
      <x:c r="AF71" s="173">
        <x:v>1.85412502404081</x:v>
      </x:c>
      <x:c r="AG71" s="13">
        <x:v>32.466303964407601</x:v>
      </x:c>
      <x:c r="AH71" s="173">
        <x:v>1.54909867464517</x:v>
      </x:c>
      <x:c r="AI71" s="13">
        <x:v>34.579813094983599</x:v>
      </x:c>
      <x:c r="AJ71" s="173">
        <x:v>2.8803967435591402</x:v>
      </x:c>
      <x:c r="AK71" s="13">
        <x:v>32.512887258996102</x:v>
      </x:c>
      <x:c r="AL71" s="173">
        <x:v>3.0436875855839198</x:v>
      </x:c>
      <x:c r="AM71" s="13">
        <x:v>31.906483848682502</x:v>
      </x:c>
      <x:c r="AN71" s="173">
        <x:v>2.0829144438452198</x:v>
      </x:c>
      <x:c r="AO71" s="13">
        <x:v>-2.67332924630119</x:v>
      </x:c>
      <x:c r="AP71" s="173">
        <x:v>3.2848749927271799</x:v>
      </x:c>
      <x:c r="AQ71" s="13">
        <x:v>2.6198577751345198</x:v>
      </x:c>
      <x:c r="AR71" s="173">
        <x:v>0.99383284965358498</x:v>
      </x:c>
      <x:c r="AS71" s="13">
        <x:v>-4.7097646784470797</x:v>
      </x:c>
      <x:c r="AT71" s="173">
        <x:v>1.90385194516561</x:v>
      </x:c>
      <x:c r="AU71" s="13">
        <x:v>2.05007980884653</x:v>
      </x:c>
      <x:c r="AV71" s="173">
        <x:v>0.95043662506047499</x:v>
      </x:c>
      <x:c r="AW71" s="13">
        <x:v>3.9827094466026801E-2</x:v>
      </x:c>
      <x:c r="AX71" s="173">
        <x:v>1.9894043241644099</x:v>
      </x:c>
      <x:c r="AY71" s="15"/>
      <x:c r="AZ71" s="15"/>
      <x:c r="BA71" s="15"/>
      <x:c r="BB71" s="15"/>
      <x:c r="BC71" s="15"/>
      <x:c r="BD71" s="15"/>
      <x:c r="BE71" s="15"/>
      <x:c r="BF71" s="16"/>
    </x:row>
    <x:row r="72" spans="1:58" ht="12.95" customHeight="1" x14ac:dyDescent="0.2">
      <x:c r="A72" s="2" t="s">
        <x:v>359</x:v>
      </x:c>
      <x:c r="B72" s="32">
        <x:v>1</x:v>
      </x:c>
      <x:c r="C72" s="13">
        <x:v>12.8811793081323</x:v>
      </x:c>
      <x:c r="D72" s="173">
        <x:v>0.74333902443333999</x:v>
      </x:c>
      <x:c r="E72" s="13">
        <x:v>12.0125899701601</x:v>
      </x:c>
      <x:c r="F72" s="173">
        <x:v>1.6272017323814201</x:v>
      </x:c>
      <x:c r="G72" s="13">
        <x:v>15.350730109659899</x:v>
      </x:c>
      <x:c r="H72" s="173">
        <x:v>1.63611450010318</x:v>
      </x:c>
      <x:c r="I72" s="13">
        <x:v>12.179642745247801</x:v>
      </x:c>
      <x:c r="J72" s="173">
        <x:v>0.89134746661335895</x:v>
      </x:c>
      <x:c r="K72" s="13">
        <x:v>0.167052775087662</x:v>
      </x:c>
      <x:c r="L72" s="173">
        <x:v>1.8399032674</x:v>
      </x:c>
      <x:c r="M72" s="13">
        <x:v>31.488539495703701</x:v>
      </x:c>
      <x:c r="N72" s="173">
        <x:v>1.1008021437656701</x:v>
      </x:c>
      <x:c r="O72" s="13">
        <x:v>31.3679391468816</x:v>
      </x:c>
      <x:c r="P72" s="173">
        <x:v>2.4728546157813298</x:v>
      </x:c>
      <x:c r="Q72" s="13">
        <x:v>27.1099510525294</x:v>
      </x:c>
      <x:c r="R72" s="173">
        <x:v>2.3786234834237101</x:v>
      </x:c>
      <x:c r="S72" s="13">
        <x:v>32.903192639521002</x:v>
      </x:c>
      <x:c r="T72" s="173">
        <x:v>1.2031822132887999</x:v>
      </x:c>
      <x:c r="U72" s="13">
        <x:v>1.53525349263933</x:v>
      </x:c>
      <x:c r="V72" s="173">
        <x:v>2.5821543614854598</x:v>
      </x:c>
      <x:c r="W72" s="13">
        <x:v>15.8007736542166</x:v>
      </x:c>
      <x:c r="X72" s="173">
        <x:v>0.86523224224207695</x:v>
      </x:c>
      <x:c r="Y72" s="13">
        <x:v>17.94198899021</x:v>
      </x:c>
      <x:c r="Z72" s="173">
        <x:v>1.78707981869323</x:v>
      </x:c>
      <x:c r="AA72" s="13">
        <x:v>16.848909309140801</x:v>
      </x:c>
      <x:c r="AB72" s="173">
        <x:v>1.81471184337388</x:v>
      </x:c>
      <x:c r="AC72" s="13">
        <x:v>14.940263006665599</x:v>
      </x:c>
      <x:c r="AD72" s="173">
        <x:v>1.0202645930574401</x:v>
      </x:c>
      <x:c r="AE72" s="13">
        <x:v>-3.0017259835443499</x:v>
      </x:c>
      <x:c r="AF72" s="173">
        <x:v>1.9812151669842999</x:v>
      </x:c>
      <x:c r="AG72" s="13">
        <x:v>39.8295075419474</x:v>
      </x:c>
      <x:c r="AH72" s="173">
        <x:v>1.03142879236259</x:v>
      </x:c>
      <x:c r="AI72" s="13">
        <x:v>38.677481892748297</x:v>
      </x:c>
      <x:c r="AJ72" s="173">
        <x:v>2.58258817368363</x:v>
      </x:c>
      <x:c r="AK72" s="13">
        <x:v>40.690409528669903</x:v>
      </x:c>
      <x:c r="AL72" s="173">
        <x:v>2.5898794634878399</x:v>
      </x:c>
      <x:c r="AM72" s="13">
        <x:v>39.976901608565598</x:v>
      </x:c>
      <x:c r="AN72" s="173">
        <x:v>1.1921835009961701</x:v>
      </x:c>
      <x:c r="AO72" s="13">
        <x:v>1.2994197158173399</x:v>
      </x:c>
      <x:c r="AP72" s="173">
        <x:v>2.8372848811123998</x:v>
      </x:c>
      <x:c r="AQ72" s="13">
        <x:v>5.8571938807789801</x:v>
      </x:c>
      <x:c r="AR72" s="173">
        <x:v>0.90106816176663895</x:v>
      </x:c>
      <x:c r="AS72" s="13">
        <x:v>-0.18358486556901699</x:v>
      </x:c>
      <x:c r="AT72" s="173">
        <x:v>1.5377384917274599</x:v>
      </x:c>
      <x:c r="AU72" s="13">
        <x:v>6.2036537436161296</x:v>
      </x:c>
      <x:c r="AV72" s="173">
        <x:v>1.06687432434754</x:v>
      </x:c>
      <x:c r="AW72" s="13">
        <x:v>-11.877262758826101</x:v>
      </x:c>
      <x:c r="AX72" s="173">
        <x:v>1.62212896704119</x:v>
      </x:c>
      <x:c r="AY72" s="15"/>
      <x:c r="AZ72" s="15"/>
      <x:c r="BA72" s="15"/>
      <x:c r="BB72" s="15"/>
      <x:c r="BC72" s="15"/>
      <x:c r="BD72" s="15"/>
      <x:c r="BE72" s="15"/>
      <x:c r="BF72" s="16"/>
    </x:row>
    <x:row r="73" spans="1:58" ht="12.95" customHeight="1" x14ac:dyDescent="0.2">
      <x:c r="A73" s="17" t="s">
        <x:v>361</x:v>
      </x:c>
      <x:c r="B73" s="32">
        <x:v>1</x:v>
      </x:c>
      <x:c r="C73" s="13">
        <x:v>16.346020175366899</x:v>
      </x:c>
      <x:c r="D73" s="173">
        <x:v>1.14306880960686</x:v>
      </x:c>
      <x:c r="E73" s="13">
        <x:v>14.213386391304599</x:v>
      </x:c>
      <x:c r="F73" s="173">
        <x:v>2.9121893620183901</x:v>
      </x:c>
      <x:c r="G73" s="13">
        <x:v>20.8380388034006</x:v>
      </x:c>
      <x:c r="H73" s="173">
        <x:v>3.03947780661432</x:v>
      </x:c>
      <x:c r="I73" s="13">
        <x:v>15.353592256851501</x:v>
      </x:c>
      <x:c r="J73" s="173">
        <x:v>1.36718435828978</x:v>
      </x:c>
      <x:c r="K73" s="13">
        <x:v>1.1402058655468601</x:v>
      </x:c>
      <x:c r="L73" s="173">
        <x:v>3.23330961225001</x:v>
      </x:c>
      <x:c r="M73" s="13">
        <x:v>30.4696989397303</x:v>
      </x:c>
      <x:c r="N73" s="173">
        <x:v>1.56641583543523</x:v>
      </x:c>
      <x:c r="O73" s="13">
        <x:v>29.422289463636801</x:v>
      </x:c>
      <x:c r="P73" s="173">
        <x:v>3.2357446339584102</x:v>
      </x:c>
      <x:c r="Q73" s="13">
        <x:v>25.7379895256014</x:v>
      </x:c>
      <x:c r="R73" s="173">
        <x:v>3.1304784007140101</x:v>
      </x:c>
      <x:c r="S73" s="13">
        <x:v>31.972502303780999</x:v>
      </x:c>
      <x:c r="T73" s="173">
        <x:v>1.87174323461638</x:v>
      </x:c>
      <x:c r="U73" s="13">
        <x:v>2.5502128401442601</x:v>
      </x:c>
      <x:c r="V73" s="173">
        <x:v>3.3697843381434902</x:v>
      </x:c>
      <x:c r="W73" s="13">
        <x:v>20.7066980907864</x:v>
      </x:c>
      <x:c r="X73" s="173">
        <x:v>1.4619109512128501</x:v>
      </x:c>
      <x:c r="Y73" s="13">
        <x:v>22.674301470396699</x:v>
      </x:c>
      <x:c r="Z73" s="173">
        <x:v>3.13274914116294</x:v>
      </x:c>
      <x:c r="AA73" s="13">
        <x:v>19.850489650006399</x:v>
      </x:c>
      <x:c r="AB73" s="173">
        <x:v>2.7243634377587602</x:v>
      </x:c>
      <x:c r="AC73" s="13">
        <x:v>20.556856133299199</x:v>
      </x:c>
      <x:c r="AD73" s="173">
        <x:v>1.69598818747507</x:v>
      </x:c>
      <x:c r="AE73" s="13">
        <x:v>-2.1174453370975299</x:v>
      </x:c>
      <x:c r="AF73" s="173">
        <x:v>3.3224919561847099</x:v>
      </x:c>
      <x:c r="AG73" s="13">
        <x:v>32.477582794116401</x:v>
      </x:c>
      <x:c r="AH73" s="173">
        <x:v>1.4741020667837701</x:v>
      </x:c>
      <x:c r="AI73" s="13">
        <x:v>33.690022674661897</x:v>
      </x:c>
      <x:c r="AJ73" s="173">
        <x:v>3.0575969457712802</x:v>
      </x:c>
      <x:c r="AK73" s="13">
        <x:v>33.573482020991598</x:v>
      </x:c>
      <x:c r="AL73" s="173">
        <x:v>3.1723393697877502</x:v>
      </x:c>
      <x:c r="AM73" s="13">
        <x:v>32.117049306068303</x:v>
      </x:c>
      <x:c r="AN73" s="173">
        <x:v>1.57752467420471</x:v>
      </x:c>
      <x:c r="AO73" s="13">
        <x:v>-1.57297336859359</x:v>
      </x:c>
      <x:c r="AP73" s="173">
        <x:v>3.2260086821446601</x:v>
      </x:c>
      <x:c r="AQ73" s="13">
        <x:v>6.5943975537356403</x:v>
      </x:c>
      <x:c r="AR73" s="173">
        <x:v>1.38979888377405</x:v>
      </x:c>
      <x:c r="AS73" s="13">
        <x:v>-4.7636805829958</x:v>
      </x:c>
      <x:c r="AT73" s="173">
        <x:v>2.2315149362742202</x:v>
      </x:c>
      <x:c r="AU73" s="13">
        <x:v>7.1335038346417896</x:v>
      </x:c>
      <x:c r="AV73" s="173">
        <x:v>1.7854875513474</x:v>
      </x:c>
      <x:c r="AW73" s="13">
        <x:v>-8.9642208053816201</x:v>
      </x:c>
      <x:c r="AX73" s="173">
        <x:v>2.1325749683134401</x:v>
      </x:c>
      <x:c r="AY73" s="15"/>
      <x:c r="AZ73" s="15"/>
      <x:c r="BA73" s="15"/>
      <x:c r="BB73" s="15"/>
      <x:c r="BC73" s="15"/>
      <x:c r="BD73" s="15"/>
      <x:c r="BE73" s="15"/>
      <x:c r="BF73" s="16"/>
    </x:row>
    <x:row r="74" spans="1:58" ht="12.95" customHeight="1" x14ac:dyDescent="0.2">
      <x:c r="A74" s="2" t="s">
        <x:v>362</x:v>
      </x:c>
      <x:c r="B74" s="32">
        <x:v>1</x:v>
      </x:c>
      <x:c r="C74" s="13">
        <x:v>31.651295289035001</x:v>
      </x:c>
      <x:c r="D74" s="173">
        <x:v>1.31359198730294</x:v>
      </x:c>
      <x:c r="E74" s="13">
        <x:v>33.5905690587688</x:v>
      </x:c>
      <x:c r="F74" s="173">
        <x:v>2.8165170448304</x:v>
      </x:c>
      <x:c r="G74" s="13">
        <x:v>27.5240922585626</x:v>
      </x:c>
      <x:c r="H74" s="173">
        <x:v>2.9559673849830799</x:v>
      </x:c>
      <x:c r="I74" s="13">
        <x:v>31.275591064288999</x:v>
      </x:c>
      <x:c r="J74" s="173">
        <x:v>1.8406969367908801</x:v>
      </x:c>
      <x:c r="K74" s="13">
        <x:v>-2.3149779944798299</x:v>
      </x:c>
      <x:c r="L74" s="173">
        <x:v>3.4642034613811599</x:v>
      </x:c>
      <x:c r="M74" s="13">
        <x:v>37.809785806428103</x:v>
      </x:c>
      <x:c r="N74" s="173">
        <x:v>1.48699404529427</x:v>
      </x:c>
      <x:c r="O74" s="13">
        <x:v>37.580565456581603</x:v>
      </x:c>
      <x:c r="P74" s="173">
        <x:v>3.4475691930090799</x:v>
      </x:c>
      <x:c r="Q74" s="13">
        <x:v>41.080880451770597</x:v>
      </x:c>
      <x:c r="R74" s="173">
        <x:v>3.1486653396250701</x:v>
      </x:c>
      <x:c r="S74" s="13">
        <x:v>36.935514169384497</x:v>
      </x:c>
      <x:c r="T74" s="173">
        <x:v>2.1620337987711</x:v>
      </x:c>
      <x:c r="U74" s="13">
        <x:v>-0.64505128719710603</x:v>
      </x:c>
      <x:c r="V74" s="173">
        <x:v>4.3050570849365002</x:v>
      </x:c>
      <x:c r="W74" s="13">
        <x:v>19.5848807030453</x:v>
      </x:c>
      <x:c r="X74" s="173">
        <x:v>1.2521040672060799</x:v>
      </x:c>
      <x:c r="Y74" s="13">
        <x:v>19.5877957515495</x:v>
      </x:c>
      <x:c r="Z74" s="173">
        <x:v>2.6349153337700102</x:v>
      </x:c>
      <x:c r="AA74" s="13">
        <x:v>17.297172318865499</x:v>
      </x:c>
      <x:c r="AB74" s="173">
        <x:v>2.5793247177201399</x:v>
      </x:c>
      <x:c r="AC74" s="13">
        <x:v>21.3100731306995</x:v>
      </x:c>
      <x:c r="AD74" s="173">
        <x:v>1.78528679233219</x:v>
      </x:c>
      <x:c r="AE74" s="13">
        <x:v>1.7222773791500501</x:v>
      </x:c>
      <x:c r="AF74" s="173">
        <x:v>3.2662840417399099</x:v>
      </x:c>
      <x:c r="AG74" s="13">
        <x:v>10.954038201491599</x:v>
      </x:c>
      <x:c r="AH74" s="173">
        <x:v>0.85547334300609501</x:v>
      </x:c>
      <x:c r="AI74" s="13">
        <x:v>9.2410697331001295</x:v>
      </x:c>
      <x:c r="AJ74" s="173">
        <x:v>1.7133579711998801</x:v>
      </x:c>
      <x:c r="AK74" s="13">
        <x:v>14.097854970801301</x:v>
      </x:c>
      <x:c r="AL74" s="173">
        <x:v>2.55786833655521</x:v>
      </x:c>
      <x:c r="AM74" s="13">
        <x:v>10.478821635627</x:v>
      </x:c>
      <x:c r="AN74" s="173">
        <x:v>1.12594781646514</x:v>
      </x:c>
      <x:c r="AO74" s="13">
        <x:v>1.2377519025268899</x:v>
      </x:c>
      <x:c r="AP74" s="173">
        <x:v>2.0761849028331798</x:v>
      </x:c>
      <x:c r="AQ74" s="13">
        <x:v>5.15703043534449</x:v>
      </x:c>
      <x:c r="AR74" s="173">
        <x:v>1.82663506896465</x:v>
      </x:c>
      <x:c r="AS74" s="13">
        <x:v>0.75248101662395295</x:v>
      </x:c>
      <x:c r="AT74" s="173">
        <x:v>2.0646054843543999</x:v>
      </x:c>
      <x:c r="AU74" s="13">
        <x:v>-1.9792187384972499</x:v>
      </x:c>
      <x:c r="AV74" s="173">
        <x:v>1.8193216374873</x:v>
      </x:c>
      <x:c r="AW74" s="13">
        <x:v>-3.93029271347118</x:v>
      </x:c>
      <x:c r="AX74" s="173">
        <x:v>1.5303504699008299</x:v>
      </x:c>
      <x:c r="AY74" s="15"/>
      <x:c r="AZ74" s="15"/>
      <x:c r="BA74" s="15"/>
      <x:c r="BB74" s="15"/>
      <x:c r="BC74" s="15"/>
      <x:c r="BD74" s="15"/>
      <x:c r="BE74" s="15"/>
      <x:c r="BF74" s="16"/>
    </x:row>
    <x:row r="75" spans="1:58" ht="12.95" customHeight="1" x14ac:dyDescent="0.2">
      <x:c r="A75" s="2" t="s">
        <x:v>373</x:v>
      </x:c>
      <x:c r="B75" s="32">
        <x:v>1</x:v>
      </x:c>
      <x:c r="C75" s="13">
        <x:v>15.6476466062085</x:v>
      </x:c>
      <x:c r="D75" s="173">
        <x:v>1.2588309331768199</x:v>
      </x:c>
      <x:c r="E75" s="13">
        <x:v>19.9521998595486</x:v>
      </x:c>
      <x:c r="F75" s="173">
        <x:v>3.1817508271741501</x:v>
      </x:c>
      <x:c r="G75" s="13">
        <x:v>17.1140303540198</x:v>
      </x:c>
      <x:c r="H75" s="173">
        <x:v>3.0518161363752001</x:v>
      </x:c>
      <x:c r="I75" s="13">
        <x:v>14.752663708830701</x:v>
      </x:c>
      <x:c r="J75" s="173">
        <x:v>1.50351580742268</x:v>
      </x:c>
      <x:c r="K75" s="13">
        <x:v>-5.1995361507179201</x:v>
      </x:c>
      <x:c r="L75" s="173">
        <x:v>3.4386241442157099</x:v>
      </x:c>
      <x:c r="M75" s="13">
        <x:v>18.321294701557399</x:v>
      </x:c>
      <x:c r="N75" s="173">
        <x:v>1.2936074247673699</x:v>
      </x:c>
      <x:c r="O75" s="13">
        <x:v>20.670820915985502</x:v>
      </x:c>
      <x:c r="P75" s="173">
        <x:v>3.9184301766601499</x:v>
      </x:c>
      <x:c r="Q75" s="13">
        <x:v>17.118143738786799</x:v>
      </x:c>
      <x:c r="R75" s="173">
        <x:v>3.0974468108477802</x:v>
      </x:c>
      <x:c r="S75" s="13">
        <x:v>17.796090588459499</x:v>
      </x:c>
      <x:c r="T75" s="173">
        <x:v>1.4281645593488701</x:v>
      </x:c>
      <x:c r="U75" s="13">
        <x:v>-2.8747303275259499</x:v>
      </x:c>
      <x:c r="V75" s="173">
        <x:v>4.0562295112145499</x:v>
      </x:c>
      <x:c r="W75" s="13">
        <x:v>35.791293010165496</x:v>
      </x:c>
      <x:c r="X75" s="173">
        <x:v>1.6711587079269901</x:v>
      </x:c>
      <x:c r="Y75" s="13">
        <x:v>35.657376964745197</x:v>
      </x:c>
      <x:c r="Z75" s="173">
        <x:v>3.9080635879624102</x:v>
      </x:c>
      <x:c r="AA75" s="13">
        <x:v>48.3057907754553</x:v>
      </x:c>
      <x:c r="AB75" s="173">
        <x:v>4.2400266573603496</x:v>
      </x:c>
      <x:c r="AC75" s="13">
        <x:v>33.1756998001418</x:v>
      </x:c>
      <x:c r="AD75" s="173">
        <x:v>2.03401292870748</x:v>
      </x:c>
      <x:c r="AE75" s="13">
        <x:v>-2.48167716460335</x:v>
      </x:c>
      <x:c r="AF75" s="173">
        <x:v>4.2462180539386196</x:v>
      </x:c>
      <x:c r="AG75" s="13">
        <x:v>30.239765682068601</x:v>
      </x:c>
      <x:c r="AH75" s="173">
        <x:v>1.6963219104459399</x:v>
      </x:c>
      <x:c r="AI75" s="13">
        <x:v>23.719602259720801</x:v>
      </x:c>
      <x:c r="AJ75" s="173">
        <x:v>4.2010833694921903</x:v>
      </x:c>
      <x:c r="AK75" s="13">
        <x:v>17.462035131737998</x:v>
      </x:c>
      <x:c r="AL75" s="173">
        <x:v>3.0956435616355802</x:v>
      </x:c>
      <x:c r="AM75" s="13">
        <x:v>34.275545902567998</x:v>
      </x:c>
      <x:c r="AN75" s="173">
        <x:v>1.8777870142486099</x:v>
      </x:c>
      <x:c r="AO75" s="13">
        <x:v>10.5559436428472</x:v>
      </x:c>
      <x:c r="AP75" s="173">
        <x:v>4.1907039732766904</x:v>
      </x:c>
      <x:c r="AQ75" s="13">
        <x:v>5.0027651798207504</x:v>
      </x:c>
      <x:c r="AR75" s="173">
        <x:v>1.5850845881637401</x:v>
      </x:c>
      <x:c r="AS75" s="13">
        <x:v>-10.274026111007</x:v>
      </x:c>
      <x:c r="AT75" s="173">
        <x:v>1.9603134358163199</x:v>
      </x:c>
      <x:c r="AU75" s="13">
        <x:v>18.2901723359196</x:v>
      </x:c>
      <x:c r="AV75" s="173">
        <x:v>1.96258652728922</x:v>
      </x:c>
      <x:c r="AW75" s="13">
        <x:v>-13.0189114047334</x:v>
      </x:c>
      <x:c r="AX75" s="173">
        <x:v>2.34763954374082</x:v>
      </x:c>
      <x:c r="AY75" s="15"/>
      <x:c r="AZ75" s="15"/>
      <x:c r="BA75" s="15"/>
      <x:c r="BB75" s="15"/>
      <x:c r="BC75" s="15"/>
      <x:c r="BD75" s="15"/>
      <x:c r="BE75" s="15"/>
      <x:c r="BF75" s="16"/>
    </x:row>
    <x:row r="76" spans="1:58" ht="12.95" customHeight="1" x14ac:dyDescent="0.2">
      <x:c r="A76" s="2" t="s">
        <x:v>378</x:v>
      </x:c>
      <x:c r="B76" s="32">
        <x:v>1</x:v>
      </x:c>
      <x:c r="C76" s="13">
        <x:v>46.532586483751402</x:v>
      </x:c>
      <x:c r="D76" s="173">
        <x:v>1.2846946540640301</x:v>
      </x:c>
      <x:c r="E76" s="13">
        <x:v>45.984282864740997</x:v>
      </x:c>
      <x:c r="F76" s="173">
        <x:v>2.9052869756542599</x:v>
      </x:c>
      <x:c r="G76" s="13">
        <x:v>43.972632481390299</x:v>
      </x:c>
      <x:c r="H76" s="173">
        <x:v>2.3877402373916601</x:v>
      </x:c>
      <x:c r="I76" s="13">
        <x:v>47.352495760067299</x:v>
      </x:c>
      <x:c r="J76" s="173">
        <x:v>1.5700082394728301</x:v>
      </x:c>
      <x:c r="K76" s="13">
        <x:v>1.36821289532629</x:v>
      </x:c>
      <x:c r="L76" s="173">
        <x:v>3.0424458184690901</x:v>
      </x:c>
      <x:c r="M76" s="13">
        <x:v>25.801536040397501</x:v>
      </x:c>
      <x:c r="N76" s="173">
        <x:v>0.99619700792798305</x:v>
      </x:c>
      <x:c r="O76" s="13">
        <x:v>30.8511534750733</x:v>
      </x:c>
      <x:c r="P76" s="173">
        <x:v>2.29882601072533</x:v>
      </x:c>
      <x:c r="Q76" s="13">
        <x:v>24.594758262625</x:v>
      </x:c>
      <x:c r="R76" s="173">
        <x:v>2.0059439667585499</x:v>
      </x:c>
      <x:c r="S76" s="13">
        <x:v>24.510477722515301</x:v>
      </x:c>
      <x:c r="T76" s="173">
        <x:v>1.3436496619803999</x:v>
      </x:c>
      <x:c r="U76" s="13">
        <x:v>-6.3406757525580097</x:v>
      </x:c>
      <x:c r="V76" s="173">
        <x:v>2.71481297953612</x:v>
      </x:c>
      <x:c r="W76" s="13">
        <x:v>11.9143148724709</x:v>
      </x:c>
      <x:c r="X76" s="173">
        <x:v>0.858311901974113</x:v>
      </x:c>
      <x:c r="Y76" s="13">
        <x:v>12.481826401299999</x:v>
      </x:c>
      <x:c r="Z76" s="173">
        <x:v>1.71444051820274</x:v>
      </x:c>
      <x:c r="AA76" s="13">
        <x:v>12.4166820510292</x:v>
      </x:c>
      <x:c r="AB76" s="173">
        <x:v>1.8373325606662401</x:v>
      </x:c>
      <x:c r="AC76" s="13">
        <x:v>11.6391557670847</x:v>
      </x:c>
      <x:c r="AD76" s="173">
        <x:v>1.07525611768133</x:v>
      </x:c>
      <x:c r="AE76" s="13">
        <x:v>-0.84267063421529398</x:v>
      </x:c>
      <x:c r="AF76" s="173">
        <x:v>1.88900321575813</x:v>
      </x:c>
      <x:c r="AG76" s="13">
        <x:v>15.7515626033803</x:v>
      </x:c>
      <x:c r="AH76" s="173">
        <x:v>0.91709642560084603</x:v>
      </x:c>
      <x:c r="AI76" s="13">
        <x:v>10.6827372588856</x:v>
      </x:c>
      <x:c r="AJ76" s="173">
        <x:v>1.3735220563752</x:v>
      </x:c>
      <x:c r="AK76" s="13">
        <x:v>19.015927204955499</x:v>
      </x:c>
      <x:c r="AL76" s="173">
        <x:v>2.1635877312502099</x:v>
      </x:c>
      <x:c r="AM76" s="13">
        <x:v>16.497870750332702</x:v>
      </x:c>
      <x:c r="AN76" s="173">
        <x:v>1.0827936169155301</x:v>
      </x:c>
      <x:c r="AO76" s="13">
        <x:v>5.8151334914470096</x:v>
      </x:c>
      <x:c r="AP76" s="173">
        <x:v>1.5738974407002899</x:v>
      </x:c>
      <x:c r="AQ76" s="13">
        <x:v>15.9370999254079</x:v>
      </x:c>
      <x:c r="AR76" s="173">
        <x:v>1.69597664841095</x:v>
      </x:c>
      <x:c r="AS76" s="13">
        <x:v>0.59600812441020401</x:v>
      </x:c>
      <x:c r="AT76" s="173">
        <x:v>1.4456880871081501</x:v>
      </x:c>
      <x:c r="AU76" s="13">
        <x:v>-2.80225809961081</x:v>
      </x:c>
      <x:c r="AV76" s="173">
        <x:v>1.15280271761524</x:v>
      </x:c>
      <x:c r="AW76" s="13">
        <x:v>-13.7308499502073</x:v>
      </x:c>
      <x:c r="AX76" s="173">
        <x:v>1.56404685960544</x:v>
      </x:c>
      <x:c r="AY76" s="15"/>
      <x:c r="AZ76" s="15"/>
      <x:c r="BA76" s="15"/>
      <x:c r="BB76" s="15"/>
      <x:c r="BC76" s="15"/>
      <x:c r="BD76" s="15"/>
      <x:c r="BE76" s="15"/>
      <x:c r="BF76" s="16"/>
    </x:row>
    <x:row r="77" spans="1:58" ht="12.95" customHeight="1" x14ac:dyDescent="0.2">
      <x:c r="A77" s="2" t="s">
        <x:v>380</x:v>
      </x:c>
      <x:c r="B77" s="32">
        <x:v>1</x:v>
      </x:c>
      <x:c r="C77" s="13">
        <x:v>16.225913262896501</x:v>
      </x:c>
      <x:c r="D77" s="173">
        <x:v>1.04818663228996</x:v>
      </x:c>
      <x:c r="E77" s="13">
        <x:v>13.724871010603801</x:v>
      </x:c>
      <x:c r="F77" s="173">
        <x:v>2.2602837512684499</x:v>
      </x:c>
      <x:c r="G77" s="13">
        <x:v>12.068450163244901</x:v>
      </x:c>
      <x:c r="H77" s="173">
        <x:v>2.6429141845649502</x:v>
      </x:c>
      <x:c r="I77" s="13">
        <x:v>17.605535772049802</x:v>
      </x:c>
      <x:c r="J77" s="173">
        <x:v>1.2437601275705401</x:v>
      </x:c>
      <x:c r="K77" s="13">
        <x:v>3.88066476144596</x:v>
      </x:c>
      <x:c r="L77" s="173">
        <x:v>2.5275812202409802</x:v>
      </x:c>
      <x:c r="M77" s="13">
        <x:v>41.798326838941598</x:v>
      </x:c>
      <x:c r="N77" s="173">
        <x:v>1.36497799670442</x:v>
      </x:c>
      <x:c r="O77" s="13">
        <x:v>33.908127781763497</x:v>
      </x:c>
      <x:c r="P77" s="173">
        <x:v>3.3921416541077201</x:v>
      </x:c>
      <x:c r="Q77" s="13">
        <x:v>40.581997736332802</x:v>
      </x:c>
      <x:c r="R77" s="173">
        <x:v>2.6148915517193698</x:v>
      </x:c>
      <x:c r="S77" s="13">
        <x:v>43.245581667547597</x:v>
      </x:c>
      <x:c r="T77" s="173">
        <x:v>1.64946112953151</x:v>
      </x:c>
      <x:c r="U77" s="13">
        <x:v>9.3374538857841003</x:v>
      </x:c>
      <x:c r="V77" s="173">
        <x:v>3.94145073442508</x:v>
      </x:c>
      <x:c r="W77" s="13">
        <x:v>8.2073197508967599</x:v>
      </x:c>
      <x:c r="X77" s="173">
        <x:v>0.70984195223313695</x:v>
      </x:c>
      <x:c r="Y77" s="13">
        <x:v>11.964265413407499</x:v>
      </x:c>
      <x:c r="Z77" s="173">
        <x:v>1.8440619784000201</x:v>
      </x:c>
      <x:c r="AA77" s="13">
        <x:v>7.9248442412311597</x:v>
      </x:c>
      <x:c r="AB77" s="173">
        <x:v>1.7707966370225801</x:v>
      </x:c>
      <x:c r="AC77" s="13">
        <x:v>7.6256379814233499</x:v>
      </x:c>
      <x:c r="AD77" s="173">
        <x:v>0.89960456474734896</x:v>
      </x:c>
      <x:c r="AE77" s="13">
        <x:v>-4.3386274319841602</x:v>
      </x:c>
      <x:c r="AF77" s="173">
        <x:v>1.9864744859301899</x:v>
      </x:c>
      <x:c r="AG77" s="13">
        <x:v>33.768440147265103</x:v>
      </x:c>
      <x:c r="AH77" s="173">
        <x:v>1.3985830104120101</x:v>
      </x:c>
      <x:c r="AI77" s="13">
        <x:v>40.402735794225201</x:v>
      </x:c>
      <x:c r="AJ77" s="173">
        <x:v>3.8533428260068101</x:v>
      </x:c>
      <x:c r="AK77" s="13">
        <x:v>39.424707859191102</x:v>
      </x:c>
      <x:c r="AL77" s="173">
        <x:v>2.7024805625183701</x:v>
      </x:c>
      <x:c r="AM77" s="13">
        <x:v>31.523244578979298</x:v>
      </x:c>
      <x:c r="AN77" s="173">
        <x:v>1.5820947299094501</x:v>
      </x:c>
      <x:c r="AO77" s="13">
        <x:v>-8.8794912152458991</x:v>
      </x:c>
      <x:c r="AP77" s="173">
        <x:v>4.0291920838966302</x:v>
      </x:c>
      <x:c r="AQ77" s="13">
        <x:v>6.44537803412471</x:v>
      </x:c>
      <x:c r="AR77" s="173">
        <x:v>1.29308331065267</x:v>
      </x:c>
      <x:c r="AS77" s="13">
        <x:v>9.8931682224926298</x:v>
      </x:c>
      <x:c r="AT77" s="173">
        <x:v>1.8204651430951799</x:v>
      </x:c>
      <x:c r="AU77" s="13">
        <x:v>-2.2972923715556299</x:v>
      </x:c>
      <x:c r="AV77" s="173">
        <x:v>1.0975965972164901</x:v>
      </x:c>
      <x:c r="AW77" s="13">
        <x:v>-14.0412538850617</x:v>
      </x:c>
      <x:c r="AX77" s="173">
        <x:v>2.0051340829008102</x:v>
      </x:c>
      <x:c r="AY77" s="15"/>
      <x:c r="AZ77" s="15"/>
      <x:c r="BA77" s="15"/>
      <x:c r="BB77" s="15"/>
      <x:c r="BC77" s="15"/>
      <x:c r="BD77" s="15"/>
      <x:c r="BE77" s="15"/>
      <x:c r="BF77" s="16"/>
    </x:row>
    <x:row r="78" spans="1:58" ht="12.95" customHeight="1" x14ac:dyDescent="0.2">
      <x:c r="A78" s="2" t="s">
        <x:v>386</x:v>
      </x:c>
      <x:c r="B78" s="32">
        <x:v>1</x:v>
      </x:c>
      <x:c r="C78" s="13">
        <x:v>18.6106981114402</x:v>
      </x:c>
      <x:c r="D78" s="173">
        <x:v>1.23828353409893</x:v>
      </x:c>
      <x:c r="E78" s="13">
        <x:v>16.3839916990974</x:v>
      </x:c>
      <x:c r="F78" s="173">
        <x:v>1.9628683677679799</x:v>
      </x:c>
      <x:c r="G78" s="13">
        <x:v>15.827918989395901</x:v>
      </x:c>
      <x:c r="H78" s="173">
        <x:v>1.9136034133011399</x:v>
      </x:c>
      <x:c r="I78" s="13">
        <x:v>21.420285750098301</x:v>
      </x:c>
      <x:c r="J78" s="173">
        <x:v>1.92689256239267</x:v>
      </x:c>
      <x:c r="K78" s="13">
        <x:v>5.03629405100087</x:v>
      </x:c>
      <x:c r="L78" s="173">
        <x:v>2.7708354324850899</x:v>
      </x:c>
      <x:c r="M78" s="13">
        <x:v>17.595790849158</x:v>
      </x:c>
      <x:c r="N78" s="173">
        <x:v>1.02034724682457</x:v>
      </x:c>
      <x:c r="O78" s="13">
        <x:v>16.5940256410301</x:v>
      </x:c>
      <x:c r="P78" s="173">
        <x:v>1.9969055126353401</x:v>
      </x:c>
      <x:c r="Q78" s="13">
        <x:v>14.333947228920101</x:v>
      </x:c>
      <x:c r="R78" s="173">
        <x:v>1.96265765962478</x:v>
      </x:c>
      <x:c r="S78" s="13">
        <x:v>20.258514080608101</x:v>
      </x:c>
      <x:c r="T78" s="173">
        <x:v>1.40382796736336</x:v>
      </x:c>
      <x:c r="U78" s="13">
        <x:v>3.6644884395779198</x:v>
      </x:c>
      <x:c r="V78" s="173">
        <x:v>2.4206754075213399</x:v>
      </x:c>
      <x:c r="W78" s="13">
        <x:v>33.508329448757003</x:v>
      </x:c>
      <x:c r="X78" s="173">
        <x:v>1.34098802042781</x:v>
      </x:c>
      <x:c r="Y78" s="13">
        <x:v>35.6320762333103</x:v>
      </x:c>
      <x:c r="Z78" s="173">
        <x:v>2.7119922824637301</x:v>
      </x:c>
      <x:c r="AA78" s="13">
        <x:v>37.223752598861402</x:v>
      </x:c>
      <x:c r="AB78" s="173">
        <x:v>2.4112327359113501</x:v>
      </x:c>
      <x:c r="AC78" s="13">
        <x:v>30.096376431250999</x:v>
      </x:c>
      <x:c r="AD78" s="173">
        <x:v>1.9604181005814301</x:v>
      </x:c>
      <x:c r="AE78" s="13">
        <x:v>-5.5356998020593604</x:v>
      </x:c>
      <x:c r="AF78" s="173">
        <x:v>3.3916412693282001</x:v>
      </x:c>
      <x:c r="AG78" s="13">
        <x:v>30.285181590644701</x:v>
      </x:c>
      <x:c r="AH78" s="173">
        <x:v>1.43029552289946</x:v>
      </x:c>
      <x:c r="AI78" s="13">
        <x:v>31.389906426562199</x:v>
      </x:c>
      <x:c r="AJ78" s="173">
        <x:v>2.4009227286482302</x:v>
      </x:c>
      <x:c r="AK78" s="13">
        <x:v>32.614381182822598</x:v>
      </x:c>
      <x:c r="AL78" s="173">
        <x:v>2.5542201269657601</x:v>
      </x:c>
      <x:c r="AM78" s="13">
        <x:v>28.224823738042701</x:v>
      </x:c>
      <x:c r="AN78" s="173">
        <x:v>2.1275608908144101</x:v>
      </x:c>
      <x:c r="AO78" s="13">
        <x:v>-3.1650826885194299</x:v>
      </x:c>
      <x:c r="AP78" s="173">
        <x:v>3.0511837143789098</x:v>
      </x:c>
      <x:c r="AQ78" s="13">
        <x:v>4.4287823256713104</x:v>
      </x:c>
      <x:c r="AR78" s="173">
        <x:v>1.6714285240052</x:v>
      </x:c>
      <x:c r="AS78" s="13">
        <x:v>-1.4873029870497001</x:v>
      </x:c>
      <x:c r="AT78" s="173">
        <x:v>1.87869199795951</x:v>
      </x:c>
      <x:c r="AU78" s="13">
        <x:v>2.4545241278537602</x:v>
      </x:c>
      <x:c r="AV78" s="173">
        <x:v>1.8024163875316199</x:v>
      </x:c>
      <x:c r="AW78" s="13">
        <x:v>-5.3960034664753698</x:v>
      </x:c>
      <x:c r="AX78" s="173">
        <x:v>2.0955967003229499</x:v>
      </x:c>
      <x:c r="AY78" s="15"/>
      <x:c r="AZ78" s="15"/>
      <x:c r="BA78" s="15"/>
      <x:c r="BB78" s="15"/>
      <x:c r="BC78" s="15"/>
      <x:c r="BD78" s="15"/>
      <x:c r="BE78" s="15"/>
      <x:c r="BF78" s="16"/>
    </x:row>
    <x:row r="79" spans="1:58" ht="12.95" customHeight="1" x14ac:dyDescent="0.2">
      <x:c r="A79" s="2" t="s">
        <x:v>391</x:v>
      </x:c>
      <x:c r="B79" s="32">
        <x:v>1</x:v>
      </x:c>
      <x:c r="C79" s="13">
        <x:v>14.3756417909704</x:v>
      </x:c>
      <x:c r="D79" s="173">
        <x:v>0.87992333322240401</x:v>
      </x:c>
      <x:c r="E79" s="13">
        <x:v>16.331874608895799</x:v>
      </x:c>
      <x:c r="F79" s="173">
        <x:v>2.5445573494356801</x:v>
      </x:c>
      <x:c r="G79" s="13">
        <x:v>11.5169428008872</x:v>
      </x:c>
      <x:c r="H79" s="173">
        <x:v>1.9967895202289301</x:v>
      </x:c>
      <x:c r="I79" s="13">
        <x:v>14.375374704319199</x:v>
      </x:c>
      <x:c r="J79" s="173">
        <x:v>1.2134911721585799</x:v>
      </x:c>
      <x:c r="K79" s="13">
        <x:v>-1.95649990457669</x:v>
      </x:c>
      <x:c r="L79" s="173">
        <x:v>2.8615617386010399</x:v>
      </x:c>
      <x:c r="M79" s="13">
        <x:v>35.1012000772972</x:v>
      </x:c>
      <x:c r="N79" s="173">
        <x:v>1.3323069716151501</x:v>
      </x:c>
      <x:c r="O79" s="13">
        <x:v>35.411864030102798</x:v>
      </x:c>
      <x:c r="P79" s="173">
        <x:v>3.2291336454748598</x:v>
      </x:c>
      <x:c r="Q79" s="13">
        <x:v>36.461889506929502</x:v>
      </x:c>
      <x:c r="R79" s="173">
        <x:v>3.5513180152276602</x:v>
      </x:c>
      <x:c r="S79" s="13">
        <x:v>34.182107894123199</x:v>
      </x:c>
      <x:c r="T79" s="173">
        <x:v>1.5655496157117199</x:v>
      </x:c>
      <x:c r="U79" s="13">
        <x:v>-1.2297561359796301</x:v>
      </x:c>
      <x:c r="V79" s="173">
        <x:v>3.5738644304810498</x:v>
      </x:c>
      <x:c r="W79" s="13">
        <x:v>14.1310791091965</x:v>
      </x:c>
      <x:c r="X79" s="173">
        <x:v>0.95543362129952003</x:v>
      </x:c>
      <x:c r="Y79" s="13">
        <x:v>14.4954971315889</x:v>
      </x:c>
      <x:c r="Z79" s="173">
        <x:v>2.8476328187756801</x:v>
      </x:c>
      <x:c r="AA79" s="13">
        <x:v>16.200519316770201</x:v>
      </x:c>
      <x:c r="AB79" s="173">
        <x:v>2.491712547099</x:v>
      </x:c>
      <x:c r="AC79" s="13">
        <x:v>14.1628190760176</x:v>
      </x:c>
      <x:c r="AD79" s="173">
        <x:v>1.2057844136333</x:v>
      </x:c>
      <x:c r="AE79" s="13">
        <x:v>-0.33267805557135499</x:v>
      </x:c>
      <x:c r="AF79" s="173">
        <x:v>2.95677314653617</x:v>
      </x:c>
      <x:c r="AG79" s="13">
        <x:v>36.392079022535903</x:v>
      </x:c>
      <x:c r="AH79" s="173">
        <x:v>1.2367214768972301</x:v>
      </x:c>
      <x:c r="AI79" s="13">
        <x:v>33.760764229412402</x:v>
      </x:c>
      <x:c r="AJ79" s="173">
        <x:v>3.3908938400868598</x:v>
      </x:c>
      <x:c r="AK79" s="13">
        <x:v>35.8206483754131</x:v>
      </x:c>
      <x:c r="AL79" s="173">
        <x:v>3.52600131748143</x:v>
      </x:c>
      <x:c r="AM79" s="13">
        <x:v>37.279698325540103</x:v>
      </x:c>
      <x:c r="AN79" s="173">
        <x:v>1.3392068440321601</x:v>
      </x:c>
      <x:c r="AO79" s="13">
        <x:v>3.51893409612769</x:v>
      </x:c>
      <x:c r="AP79" s="173">
        <x:v>3.5103913181168398</x:v>
      </x:c>
      <x:c r="AQ79" s="13">
        <x:v>2.0894849039249901</x:v>
      </x:c>
      <x:c r="AR79" s="173">
        <x:v>1.25388555757511</x:v>
      </x:c>
      <x:c r="AS79" s="13">
        <x:v>3.5325307713674201</x:v>
      </x:c>
      <x:c r="AT79" s="173">
        <x:v>1.7997966019710701</x:v>
      </x:c>
      <x:c r="AU79" s="13">
        <x:v>-2.4230331116155099</x:v>
      </x:c>
      <x:c r="AV79" s="173">
        <x:v>1.34213798061727</x:v>
      </x:c>
      <x:c r="AW79" s="13">
        <x:v>-3.19898256367691</x:v>
      </x:c>
      <x:c r="AX79" s="173">
        <x:v>1.74637737137158</x:v>
      </x:c>
      <x:c r="AY79" s="15"/>
      <x:c r="AZ79" s="15"/>
      <x:c r="BA79" s="15"/>
      <x:c r="BB79" s="15"/>
      <x:c r="BC79" s="15"/>
      <x:c r="BD79" s="15"/>
      <x:c r="BE79" s="15"/>
      <x:c r="BF79" s="16"/>
    </x:row>
    <x:row r="80" spans="1:58" ht="12.95" customHeight="1" x14ac:dyDescent="0.2">
      <x:c r="A80" s="2" t="s">
        <x:v>396</x:v>
      </x:c>
      <x:c r="B80" s="32">
        <x:v>1</x:v>
      </x:c>
      <x:c r="C80" s="13">
        <x:v>13.4020072318619</x:v>
      </x:c>
      <x:c r="D80" s="173">
        <x:v>0.76030042552162502</x:v>
      </x:c>
      <x:c r="E80" s="13">
        <x:v>12.824915646029</x:v>
      </x:c>
      <x:c r="F80" s="173">
        <x:v>1.81466564568655</x:v>
      </x:c>
      <x:c r="G80" s="13">
        <x:v>13.8966915743848</x:v>
      </x:c>
      <x:c r="H80" s="173">
        <x:v>2.3314094781288301</x:v>
      </x:c>
      <x:c r="I80" s="13">
        <x:v>13.2922112204551</x:v>
      </x:c>
      <x:c r="J80" s="173">
        <x:v>0.94815266538943899</x:v>
      </x:c>
      <x:c r="K80" s="13">
        <x:v>0.46729557442608399</x:v>
      </x:c>
      <x:c r="L80" s="173">
        <x:v>2.0517809030931402</x:v>
      </x:c>
      <x:c r="M80" s="13">
        <x:v>40.238550986980499</x:v>
      </x:c>
      <x:c r="N80" s="173">
        <x:v>1.3209086317144001</x:v>
      </x:c>
      <x:c r="O80" s="13">
        <x:v>32.4493578673314</x:v>
      </x:c>
      <x:c r="P80" s="173">
        <x:v>2.54180544514479</x:v>
      </x:c>
      <x:c r="Q80" s="13">
        <x:v>35.807504701907099</x:v>
      </x:c>
      <x:c r="R80" s="173">
        <x:v>2.7893183628938698</x:v>
      </x:c>
      <x:c r="S80" s="13">
        <x:v>42.976502957552903</x:v>
      </x:c>
      <x:c r="T80" s="173">
        <x:v>1.7435721854250401</x:v>
      </x:c>
      <x:c r="U80" s="13">
        <x:v>10.5271450902215</x:v>
      </x:c>
      <x:c r="V80" s="173">
        <x:v>3.1103821918082399</x:v>
      </x:c>
      <x:c r="W80" s="13">
        <x:v>9.7603911334288505</x:v>
      </x:c>
      <x:c r="X80" s="173">
        <x:v>0.69639560845253901</x:v>
      </x:c>
      <x:c r="Y80" s="13">
        <x:v>15.309769072917801</x:v>
      </x:c>
      <x:c r="Z80" s="173">
        <x:v>1.80443692469392</x:v>
      </x:c>
      <x:c r="AA80" s="13">
        <x:v>10.3505327243533</x:v>
      </x:c>
      <x:c r="AB80" s="173">
        <x:v>1.99528212727874</x:v>
      </x:c>
      <x:c r="AC80" s="13">
        <x:v>8.3713837563191795</x:v>
      </x:c>
      <x:c r="AD80" s="173">
        <x:v>0.80706947869041401</x:v>
      </x:c>
      <x:c r="AE80" s="13">
        <x:v>-6.9383853165985796</x:v>
      </x:c>
      <x:c r="AF80" s="173">
        <x:v>1.8977300138917199</x:v>
      </x:c>
      <x:c r="AG80" s="13">
        <x:v>36.599050647728703</x:v>
      </x:c>
      <x:c r="AH80" s="173">
        <x:v>1.2082950824601599</x:v>
      </x:c>
      <x:c r="AI80" s="13">
        <x:v>39.415957413721898</x:v>
      </x:c>
      <x:c r="AJ80" s="173">
        <x:v>2.5837062679246099</x:v>
      </x:c>
      <x:c r="AK80" s="13">
        <x:v>39.945270999354797</x:v>
      </x:c>
      <x:c r="AL80" s="173">
        <x:v>3.13174701638681</x:v>
      </x:c>
      <x:c r="AM80" s="13">
        <x:v>35.359902065672898</x:v>
      </x:c>
      <x:c r="AN80" s="173">
        <x:v>1.57345066591444</x:v>
      </x:c>
      <x:c r="AO80" s="13">
        <x:v>-4.0560553480490196</x:v>
      </x:c>
      <x:c r="AP80" s="173">
        <x:v>3.01574214812358</x:v>
      </x:c>
      <x:c r="AQ80" s="13">
        <x:v>3.50985438073383</x:v>
      </x:c>
      <x:c r="AR80" s="173">
        <x:v>1.0989334450270101</x:v>
      </x:c>
      <x:c r="AS80" s="13">
        <x:v>-0.583403528517906</x:v>
      </x:c>
      <x:c r="AT80" s="173">
        <x:v>1.9269446119320699</x:v>
      </x:c>
      <x:c r="AU80" s="13">
        <x:v>1.6091351968991201</x:v>
      </x:c>
      <x:c r="AV80" s="173">
        <x:v>1.0773931573183499</x:v>
      </x:c>
      <x:c r="AW80" s="13">
        <x:v>-4.5355860491150404</x:v>
      </x:c>
      <x:c r="AX80" s="173">
        <x:v>1.7834765544697899</x:v>
      </x:c>
      <x:c r="AY80" s="15"/>
      <x:c r="AZ80" s="15"/>
      <x:c r="BA80" s="15"/>
      <x:c r="BB80" s="15"/>
      <x:c r="BC80" s="15"/>
      <x:c r="BD80" s="15"/>
      <x:c r="BE80" s="15"/>
      <x:c r="BF80" s="16"/>
    </x:row>
    <x:row r="81" spans="1:58" ht="12.95" customHeight="1" x14ac:dyDescent="0.2">
      <x:c r="A81" s="2" t="s">
        <x:v>398</x:v>
      </x:c>
      <x:c r="B81" s="32">
        <x:v>1</x:v>
      </x:c>
      <x:c r="C81" s="13">
        <x:v>15.4946974780564</x:v>
      </x:c>
      <x:c r="D81" s="173">
        <x:v>0.69811248570761297</x:v>
      </x:c>
      <x:c r="E81" s="13">
        <x:v>21.827669235635</x:v>
      </x:c>
      <x:c r="F81" s="173">
        <x:v>1.91294164876859</x:v>
      </x:c>
      <x:c r="G81" s="13">
        <x:v>16.437371149553801</x:v>
      </x:c>
      <x:c r="H81" s="173">
        <x:v>2.2253911410117402</x:v>
      </x:c>
      <x:c r="I81" s="13">
        <x:v>13.644684767244501</x:v>
      </x:c>
      <x:c r="J81" s="173">
        <x:v>0.85077688731756795</x:v>
      </x:c>
      <x:c r="K81" s="13">
        <x:v>-8.1829844683905293</x:v>
      </x:c>
      <x:c r="L81" s="173">
        <x:v>2.1785227258128899</x:v>
      </x:c>
      <x:c r="M81" s="13">
        <x:v>46.825188488507003</x:v>
      </x:c>
      <x:c r="N81" s="173">
        <x:v>1.0438346235381699</x:v>
      </x:c>
      <x:c r="O81" s="13">
        <x:v>50.280284910604301</x:v>
      </x:c>
      <x:c r="P81" s="173">
        <x:v>2.1766608693871801</x:v>
      </x:c>
      <x:c r="Q81" s="13">
        <x:v>41.101418184929997</x:v>
      </x:c>
      <x:c r="R81" s="173">
        <x:v>2.5819254320723202</x:v>
      </x:c>
      <x:c r="S81" s="13">
        <x:v>47.286994889158699</x:v>
      </x:c>
      <x:c r="T81" s="173">
        <x:v>1.2821492710214599</x:v>
      </x:c>
      <x:c r="U81" s="13">
        <x:v>-2.9932900214455098</x:v>
      </x:c>
      <x:c r="V81" s="173">
        <x:v>2.3230835666065</x:v>
      </x:c>
      <x:c r="W81" s="13">
        <x:v>11.8938985839797</x:v>
      </x:c>
      <x:c r="X81" s="173">
        <x:v>0.65289913689338097</x:v>
      </x:c>
      <x:c r="Y81" s="13">
        <x:v>12.974915313357499</x:v>
      </x:c>
      <x:c r="Z81" s="173">
        <x:v>1.6055521216518001</x:v>
      </x:c>
      <x:c r="AA81" s="13">
        <x:v>13.097867726697199</x:v>
      </x:c>
      <x:c r="AB81" s="173">
        <x:v>1.7613963649191</x:v>
      </x:c>
      <x:c r="AC81" s="13">
        <x:v>11.362434718738101</x:v>
      </x:c>
      <x:c r="AD81" s="173">
        <x:v>0.87063972314664095</x:v>
      </x:c>
      <x:c r="AE81" s="13">
        <x:v>-1.6124805946194301</x:v>
      </x:c>
      <x:c r="AF81" s="173">
        <x:v>2.0158403626178898</x:v>
      </x:c>
      <x:c r="AG81" s="13">
        <x:v>25.7862154494569</x:v>
      </x:c>
      <x:c r="AH81" s="173">
        <x:v>0.99442949759375099</x:v>
      </x:c>
      <x:c r="AI81" s="13">
        <x:v>14.9171305404032</x:v>
      </x:c>
      <x:c r="AJ81" s="173">
        <x:v>1.6675948738636299</x:v>
      </x:c>
      <x:c r="AK81" s="13">
        <x:v>29.363342938819098</x:v>
      </x:c>
      <x:c r="AL81" s="173">
        <x:v>2.4411779058756999</x:v>
      </x:c>
      <x:c r="AM81" s="13">
        <x:v>27.705885624858698</x:v>
      </x:c>
      <x:c r="AN81" s="173">
        <x:v>1.15973458232866</x:v>
      </x:c>
      <x:c r="AO81" s="13">
        <x:v>12.7887550844555</x:v>
      </x:c>
      <x:c r="AP81" s="173">
        <x:v>1.94251983892781</x:v>
      </x:c>
      <x:c r="AQ81" s="13">
        <x:v>4.4055345491490501</x:v>
      </x:c>
      <x:c r="AR81" s="173">
        <x:v>0.93495495295021602</x:v>
      </x:c>
      <x:c r="AS81" s="13">
        <x:v>8.12338224316691</x:v>
      </x:c>
      <x:c r="AT81" s="173">
        <x:v>1.4833951298139101</x:v>
      </x:c>
      <x:c r="AU81" s="13">
        <x:v>-4.0824163789994996</x:v>
      </x:c>
      <x:c r="AV81" s="173">
        <x:v>0.95479633955391197</x:v>
      </x:c>
      <x:c r="AW81" s="13">
        <x:v>-8.4465004133164605</x:v>
      </x:c>
      <x:c r="AX81" s="173">
        <x:v>1.4579826328547401</x:v>
      </x:c>
      <x:c r="AY81" s="15"/>
      <x:c r="AZ81" s="15"/>
      <x:c r="BA81" s="15"/>
      <x:c r="BB81" s="15"/>
      <x:c r="BC81" s="15"/>
      <x:c r="BD81" s="15"/>
      <x:c r="BE81" s="15"/>
      <x:c r="BF81" s="16"/>
    </x:row>
    <x:row r="82" spans="1:58" ht="12.95" customHeight="1" x14ac:dyDescent="0.2">
      <x:c r="A82" s="2" t="s">
        <x:v>400</x:v>
      </x:c>
      <x:c r="B82" s="32">
        <x:v>1</x:v>
      </x:c>
      <x:c r="C82" s="13">
        <x:v>6.3083930881339301</x:v>
      </x:c>
      <x:c r="D82" s="173">
        <x:v>0.62633579556448504</x:v>
      </x:c>
      <x:c r="E82" s="13">
        <x:v>8.6078047661148407</x:v>
      </x:c>
      <x:c r="F82" s="173">
        <x:v>1.9963470423009899</x:v>
      </x:c>
      <x:c r="G82" s="13">
        <x:v>5.1962266724278496</x:v>
      </x:c>
      <x:c r="H82" s="173">
        <x:v>1.06993364762066</x:v>
      </x:c>
      <x:c r="I82" s="13">
        <x:v>6.1725561475092299</x:v>
      </x:c>
      <x:c r="J82" s="173">
        <x:v>0.72520534753723098</x:v>
      </x:c>
      <x:c r="K82" s="13">
        <x:v>-2.4352486186056201</x:v>
      </x:c>
      <x:c r="L82" s="173">
        <x:v>2.0759331687750802</x:v>
      </x:c>
      <x:c r="M82" s="13">
        <x:v>48.3233231255386</x:v>
      </x:c>
      <x:c r="N82" s="173">
        <x:v>1.4135803052245399</x:v>
      </x:c>
      <x:c r="O82" s="13">
        <x:v>43.679905262082102</x:v>
      </x:c>
      <x:c r="P82" s="173">
        <x:v>3.93432067784275</x:v>
      </x:c>
      <x:c r="Q82" s="13">
        <x:v>40.236371556815897</x:v>
      </x:c>
      <x:c r="R82" s="173">
        <x:v>3.2736008545161299</x:v>
      </x:c>
      <x:c r="S82" s="13">
        <x:v>51.071389154541599</x:v>
      </x:c>
      <x:c r="T82" s="173">
        <x:v>1.59288931388476</x:v>
      </x:c>
      <x:c r="U82" s="13">
        <x:v>7.3914838924594504</x:v>
      </x:c>
      <x:c r="V82" s="173">
        <x:v>4.1728575319554597</x:v>
      </x:c>
      <x:c r="W82" s="13">
        <x:v>10.5032930454795</x:v>
      </x:c>
      <x:c r="X82" s="173">
        <x:v>1.0101006139559701</x:v>
      </x:c>
      <x:c r="Y82" s="13">
        <x:v>19.1317901553011</x:v>
      </x:c>
      <x:c r="Z82" s="173">
        <x:v>4.1027781111230297</x:v>
      </x:c>
      <x:c r="AA82" s="13">
        <x:v>14.804148802015099</x:v>
      </x:c>
      <x:c r="AB82" s="173">
        <x:v>2.6141481109910898</x:v>
      </x:c>
      <x:c r="AC82" s="13">
        <x:v>7.89384223076335</x:v>
      </x:c>
      <x:c r="AD82" s="173">
        <x:v>0.93150279233475897</x:v>
      </x:c>
      <x:c r="AE82" s="13">
        <x:v>-11.237947924537799</x:v>
      </x:c>
      <x:c r="AF82" s="173">
        <x:v>4.1769290365651797</x:v>
      </x:c>
      <x:c r="AG82" s="13">
        <x:v>34.864990740847901</x:v>
      </x:c>
      <x:c r="AH82" s="173">
        <x:v>1.3312866298672801</x:v>
      </x:c>
      <x:c r="AI82" s="13">
        <x:v>28.580499816501899</x:v>
      </x:c>
      <x:c r="AJ82" s="173">
        <x:v>2.9697360360381801</x:v>
      </x:c>
      <x:c r="AK82" s="13">
        <x:v>39.763252968741099</x:v>
      </x:c>
      <x:c r="AL82" s="173">
        <x:v>3.2809626332622099</x:v>
      </x:c>
      <x:c r="AM82" s="13">
        <x:v>34.862212467185898</x:v>
      </x:c>
      <x:c r="AN82" s="173">
        <x:v>1.57369978084104</x:v>
      </x:c>
      <x:c r="AO82" s="13">
        <x:v>6.2817126506839198</x:v>
      </x:c>
      <x:c r="AP82" s="173">
        <x:v>3.4196909771811899</x:v>
      </x:c>
      <x:c r="AQ82" s="13">
        <x:v>0.13055139769305199</x:v>
      </x:c>
      <x:c r="AR82" s="173">
        <x:v>0.78087756513967299</x:v>
      </x:c>
      <x:c r="AS82" s="13">
        <x:v>8.1863398588129002</x:v>
      </x:c>
      <x:c r="AT82" s="173">
        <x:v>1.7632654044266101</x:v>
      </x:c>
      <x:c r="AU82" s="13">
        <x:v>-0.81331537285399902</x:v>
      </x:c>
      <x:c r="AV82" s="173">
        <x:v>1.2137319284111701</x:v>
      </x:c>
      <x:c r="AW82" s="13">
        <x:v>-7.5035758836519504</x:v>
      </x:c>
      <x:c r="AX82" s="173">
        <x:v>1.5952809288665899</x:v>
      </x:c>
      <x:c r="AY82" s="15"/>
      <x:c r="AZ82" s="15"/>
      <x:c r="BA82" s="15"/>
      <x:c r="BB82" s="15"/>
      <x:c r="BC82" s="15"/>
      <x:c r="BD82" s="15"/>
      <x:c r="BE82" s="15"/>
      <x:c r="BF82" s="16"/>
    </x:row>
    <x:row r="83" spans="1:58" ht="12.95" customHeight="1" x14ac:dyDescent="0.2">
      <x:c r="A83" s="2" t="s">
        <x:v>401</x:v>
      </x:c>
      <x:c r="B83" s="32">
        <x:v>1</x:v>
      </x:c>
      <x:c r="C83" s="13">
        <x:v>13.8622731253753</x:v>
      </x:c>
      <x:c r="D83" s="173">
        <x:v>0.98858650883625199</x:v>
      </x:c>
      <x:c r="E83" s="13">
        <x:v>17.757662957176599</x:v>
      </x:c>
      <x:c r="F83" s="173">
        <x:v>1.99064698448842</x:v>
      </x:c>
      <x:c r="G83" s="13">
        <x:v>12.829111274179001</x:v>
      </x:c>
      <x:c r="H83" s="173">
        <x:v>1.57591482925973</x:v>
      </x:c>
      <x:c r="I83" s="13">
        <x:v>12.2903654667565</x:v>
      </x:c>
      <x:c r="J83" s="173">
        <x:v>1.3452365473258601</x:v>
      </x:c>
      <x:c r="K83" s="13">
        <x:v>-5.46729749042004</x:v>
      </x:c>
      <x:c r="L83" s="173">
        <x:v>2.27470859821775</x:v>
      </x:c>
      <x:c r="M83" s="13">
        <x:v>62.863177933879903</x:v>
      </x:c>
      <x:c r="N83" s="173">
        <x:v>1.50664107040933</x:v>
      </x:c>
      <x:c r="O83" s="13">
        <x:v>60.700815055460097</x:v>
      </x:c>
      <x:c r="P83" s="173">
        <x:v>3.0442844996960301</x:v>
      </x:c>
      <x:c r="Q83" s="13">
        <x:v>64.953040283216893</x:v>
      </x:c>
      <x:c r="R83" s="173">
        <x:v>2.4881792400720202</x:v>
      </x:c>
      <x:c r="S83" s="13">
        <x:v>62.598029107229102</x:v>
      </x:c>
      <x:c r="T83" s="173">
        <x:v>1.8423048409391301</x:v>
      </x:c>
      <x:c r="U83" s="13">
        <x:v>1.8972140517690299</x:v>
      </x:c>
      <x:c r="V83" s="173">
        <x:v>3.1829171382720198</x:v>
      </x:c>
      <x:c r="W83" s="13">
        <x:v>6.5466401357175501</x:v>
      </x:c>
      <x:c r="X83" s="173">
        <x:v>0.75434142791786696</x:v>
      </x:c>
      <x:c r="Y83" s="13">
        <x:v>6.5446103537340701</x:v>
      </x:c>
      <x:c r="Z83" s="173">
        <x:v>1.43208626421509</x:v>
      </x:c>
      <x:c r="AA83" s="13">
        <x:v>6.48671975051312</x:v>
      </x:c>
      <x:c r="AB83" s="173">
        <x:v>1.3898310119604</x:v>
      </x:c>
      <x:c r="AC83" s="13">
        <x:v>6.4726077858714204</x:v>
      </x:c>
      <x:c r="AD83" s="173">
        <x:v>0.94060285359043005</x:v>
      </x:c>
      <x:c r="AE83" s="13">
        <x:v>-7.2002567862646999E-2</x:v>
      </x:c>
      <x:c r="AF83" s="173">
        <x:v>1.7298345051081301</x:v>
      </x:c>
      <x:c r="AG83" s="13">
        <x:v>16.727908805027301</x:v>
      </x:c>
      <x:c r="AH83" s="173">
        <x:v>1.19639266063545</x:v>
      </x:c>
      <x:c r="AI83" s="13">
        <x:v>14.996911633629299</x:v>
      </x:c>
      <x:c r="AJ83" s="173">
        <x:v>2.1835336745411702</x:v>
      </x:c>
      <x:c r="AK83" s="13">
        <x:v>15.7311286920909</x:v>
      </x:c>
      <x:c r="AL83" s="173">
        <x:v>2.2215747440105398</x:v>
      </x:c>
      <x:c r="AM83" s="13">
        <x:v>18.6389976401429</x:v>
      </x:c>
      <x:c r="AN83" s="173">
        <x:v>1.63469895198855</x:v>
      </x:c>
      <x:c r="AO83" s="13">
        <x:v>3.6420860065136398</x:v>
      </x:c>
      <x:c r="AP83" s="173">
        <x:v>2.59671442684667</x:v>
      </x:c>
      <x:c r="AQ83" s="13">
        <x:v>0.37680280535446198</x:v>
      </x:c>
      <x:c r="AR83" s="173">
        <x:v>1.39057291589385</x:v>
      </x:c>
      <x:c r="AS83" s="13">
        <x:v>-4.2517344445968899</x:v>
      </x:c>
      <x:c r="AT83" s="173">
        <x:v>2.22660580925234</x:v>
      </x:c>
      <x:c r="AU83" s="13">
        <x:v>1.33184219611354</x:v>
      </x:c>
      <x:c r="AV83" s="173">
        <x:v>1.19632135526949</x:v>
      </x:c>
      <x:c r="AW83" s="13">
        <x:v>2.5430894431289</x:v>
      </x:c>
      <x:c r="AX83" s="173">
        <x:v>1.7039295354572901</x:v>
      </x:c>
      <x:c r="AY83" s="15"/>
      <x:c r="AZ83" s="15"/>
      <x:c r="BA83" s="15"/>
      <x:c r="BB83" s="15"/>
      <x:c r="BC83" s="15"/>
      <x:c r="BD83" s="15"/>
      <x:c r="BE83" s="15"/>
      <x:c r="BF83" s="16"/>
    </x:row>
    <x:row r="84" spans="1:58" ht="12.95" customHeight="1" x14ac:dyDescent="0.2">
      <x:c r="A84" s="33" t="s">
        <x:v>412</x:v>
      </x:c>
      <x:c r="B84" s="34">
        <x:v>1</x:v>
      </x:c>
      <x:c r="C84" s="46">
        <x:v>17.7914104050476</x:v>
      </x:c>
      <x:c r="D84" s="177">
        <x:v>0.28887075397107398</x:v>
      </x:c>
      <x:c r="E84" s="46">
        <x:v>19.095078077564299</x:v>
      </x:c>
      <x:c r="F84" s="177">
        <x:v>0.66118393943949205</x:v>
      </x:c>
      <x:c r="G84" s="46">
        <x:v>16.6279044716694</x:v>
      </x:c>
      <x:c r="H84" s="177">
        <x:v>0.62910579907394104</x:v>
      </x:c>
      <x:c r="I84" s="46">
        <x:v>17.692299712474998</x:v>
      </x:c>
      <x:c r="J84" s="177">
        <x:v>0.37899213156558698</x:v>
      </x:c>
      <x:c r="K84" s="46">
        <x:v>-1.40277836508925</x:v>
      </x:c>
      <x:c r="L84" s="177">
        <x:v>0.75159544966770497</x:v>
      </x:c>
      <x:c r="M84" s="46">
        <x:v>38.144007793211003</x:v>
      </x:c>
      <x:c r="N84" s="177">
        <x:v>0.36964084839429401</x:v>
      </x:c>
      <x:c r="O84" s="46">
        <x:v>36.600619811431898</x:v>
      </x:c>
      <x:c r="P84" s="177">
        <x:v>0.86533689514756895</x:v>
      </x:c>
      <x:c r="Q84" s="46">
        <x:v>36.2966343949657</x:v>
      </x:c>
      <x:c r="R84" s="177">
        <x:v>0.80701542025055195</x:v>
      </x:c>
      <x:c r="S84" s="46">
        <x:v>38.933449868651799</x:v>
      </x:c>
      <x:c r="T84" s="177">
        <x:v>0.46623775263488498</x:v>
      </x:c>
      <x:c r="U84" s="46">
        <x:v>2.3328300572199399</x:v>
      </x:c>
      <x:c r="V84" s="177">
        <x:v>0.97450969604870497</x:v>
      </x:c>
      <x:c r="W84" s="46">
        <x:v>15.4258281020079</x:v>
      </x:c>
      <x:c r="X84" s="177">
        <x:v>0.29021457213633001</x:v>
      </x:c>
      <x:c r="Y84" s="46">
        <x:v>17.607251269846</x:v>
      </x:c>
      <x:c r="Z84" s="177">
        <x:v>0.71712712936922396</x:v>
      </x:c>
      <x:c r="AA84" s="46">
        <x:v>17.3719738740654</x:v>
      </x:c>
      <x:c r="AB84" s="177">
        <x:v>0.66704452629653899</x:v>
      </x:c>
      <x:c r="AC84" s="46">
        <x:v>14.4800514033567</x:v>
      </x:c>
      <x:c r="AD84" s="177">
        <x:v>0.37284674031441101</x:v>
      </x:c>
      <x:c r="AE84" s="46">
        <x:v>-3.1271998664893199</x:v>
      </x:c>
      <x:c r="AF84" s="177">
        <x:v>0.79898450949129596</x:v>
      </x:c>
      <x:c r="AG84" s="46">
        <x:v>28.638753699733499</x:v>
      </x:c>
      <x:c r="AH84" s="177">
        <x:v>0.36417493152645303</x:v>
      </x:c>
      <x:c r="AI84" s="46">
        <x:v>26.6970508411579</x:v>
      </x:c>
      <x:c r="AJ84" s="177">
        <x:v>0.80187328860850005</x:v>
      </x:c>
      <x:c r="AK84" s="46">
        <x:v>29.7034872592995</x:v>
      </x:c>
      <x:c r="AL84" s="177">
        <x:v>0.81011722033431699</x:v>
      </x:c>
      <x:c r="AM84" s="46">
        <x:v>28.894199015516499</x:v>
      </x:c>
      <x:c r="AN84" s="177">
        <x:v>0.45275879390918899</x:v>
      </x:c>
      <x:c r="AO84" s="46">
        <x:v>2.1971481743586398</x:v>
      </x:c>
      <x:c r="AP84" s="177">
        <x:v>0.88334331852614001</x:v>
      </x:c>
      <x:c r="AQ84" s="46">
        <x:v>4.9500555856131099</x:v>
      </x:c>
      <x:c r="AR84" s="177">
        <x:v>0.34850792192609098</x:v>
      </x:c>
      <x:c r="AS84" s="46">
        <x:v>0.96757713152385905</x:v>
      </x:c>
      <x:c r="AT84" s="177">
        <x:v>0.52815081339231396</x:v>
      </x:c>
      <x:c r="AU84" s="46">
        <x:v>1.9114431842350601</x:v>
      </x:c>
      <x:c r="AV84" s="177">
        <x:v>0.34355116635049099</x:v>
      </x:c>
      <x:c r="AW84" s="46">
        <x:v>-7.8290759013720299</x:v>
      </x:c>
      <x:c r="AX84" s="177">
        <x:v>0.51549998742258396</x:v>
      </x:c>
      <x:c r="AY84" s="15"/>
      <x:c r="AZ84" s="15"/>
      <x:c r="BA84" s="15"/>
      <x:c r="BB84" s="15"/>
      <x:c r="BC84" s="15"/>
      <x:c r="BD84" s="15"/>
      <x:c r="BE84" s="15"/>
      <x:c r="BF84" s="16"/>
    </x:row>
    <x:row r="85" spans="1:58" ht="12.95" customHeight="1" x14ac:dyDescent="0.2">
      <x:c r="A85" s="2" t="s">
        <x:v>106</x:v>
      </x:c>
      <x:c r="B85" s="32">
        <x:v>1</x:v>
      </x:c>
      <x:c r="C85" s="13">
        <x:v>10.6244341272777</x:v>
      </x:c>
      <x:c r="D85" s="173">
        <x:v>0.99671577556825897</x:v>
      </x:c>
      <x:c r="E85" s="13">
        <x:v>10.924939460445</x:v>
      </x:c>
      <x:c r="F85" s="173">
        <x:v>1.87273276742867</x:v>
      </x:c>
      <x:c r="G85" s="13">
        <x:v>12.4711488423467</x:v>
      </x:c>
      <x:c r="H85" s="173">
        <x:v>1.9301497004453001</x:v>
      </x:c>
      <x:c r="I85" s="13">
        <x:v>9.8448434751453195</x:v>
      </x:c>
      <x:c r="J85" s="173">
        <x:v>1.1907200699740299</x:v>
      </x:c>
      <x:c r="K85" s="13">
        <x:v>-1.0800959852996601</x:v>
      </x:c>
      <x:c r="L85" s="173">
        <x:v>2.1030947247234399</x:v>
      </x:c>
      <x:c r="M85" s="13">
        <x:v>32.152138085900297</x:v>
      </x:c>
      <x:c r="N85" s="173">
        <x:v>1.47002206986823</x:v>
      </x:c>
      <x:c r="O85" s="13">
        <x:v>32.329494177313698</x:v>
      </x:c>
      <x:c r="P85" s="173">
        <x:v>3.4041846535942302</x:v>
      </x:c>
      <x:c r="Q85" s="13">
        <x:v>27.829916874194002</x:v>
      </x:c>
      <x:c r="R85" s="173">
        <x:v>3.2506743004020202</x:v>
      </x:c>
      <x:c r="S85" s="13">
        <x:v>33.5878207688068</x:v>
      </x:c>
      <x:c r="T85" s="173">
        <x:v>1.54935858821362</x:v>
      </x:c>
      <x:c r="U85" s="13">
        <x:v>1.2583265914931401</x:v>
      </x:c>
      <x:c r="V85" s="173">
        <x:v>3.6474883041125898</x:v>
      </x:c>
      <x:c r="W85" s="13">
        <x:v>12.6054115137607</x:v>
      </x:c>
      <x:c r="X85" s="173">
        <x:v>1.0180242675342599</x:v>
      </x:c>
      <x:c r="Y85" s="13">
        <x:v>15.603243783359099</x:v>
      </x:c>
      <x:c r="Z85" s="173">
        <x:v>2.3263497780709002</x:v>
      </x:c>
      <x:c r="AA85" s="13">
        <x:v>15.2737665562369</x:v>
      </x:c>
      <x:c r="AB85" s="173">
        <x:v>2.4324780071581702</x:v>
      </x:c>
      <x:c r="AC85" s="13">
        <x:v>10.8086227633082</x:v>
      </x:c>
      <x:c r="AD85" s="173">
        <x:v>1.2096896761261999</x:v>
      </x:c>
      <x:c r="AE85" s="13">
        <x:v>-4.7946210200508403</x:v>
      </x:c>
      <x:c r="AF85" s="173">
        <x:v>2.5734852365109799</x:v>
      </x:c>
      <x:c r="AG85" s="13">
        <x:v>44.618016273061301</x:v>
      </x:c>
      <x:c r="AH85" s="173">
        <x:v>1.5259930281006699</x:v>
      </x:c>
      <x:c r="AI85" s="13">
        <x:v>41.1423225788823</x:v>
      </x:c>
      <x:c r="AJ85" s="173">
        <x:v>3.5393445787392901</x:v>
      </x:c>
      <x:c r="AK85" s="13">
        <x:v>44.425167727222401</x:v>
      </x:c>
      <x:c r="AL85" s="173">
        <x:v>3.7281955503038899</x:v>
      </x:c>
      <x:c r="AM85" s="13">
        <x:v>45.758712992739603</x:v>
      </x:c>
      <x:c r="AN85" s="173">
        <x:v>1.87960490690417</x:v>
      </x:c>
      <x:c r="AO85" s="13">
        <x:v>4.6163904138573404</x:v>
      </x:c>
      <x:c r="AP85" s="173">
        <x:v>4.0319919871663998</x:v>
      </x:c>
      <x:c r="AQ85" s="13">
        <x:v>5.2628864181557899</x:v>
      </x:c>
      <x:c r="AR85" s="173">
        <x:v>1.1931308660837801</x:v>
      </x:c>
      <x:c r="AS85" s="13">
        <x:v>2.6505241272081799</x:v>
      </x:c>
      <x:c r="AT85" s="173">
        <x:v>2.0864035477597098</x:v>
      </x:c>
      <x:c r="AU85" s="13">
        <x:v>5.4316256068141504</x:v>
      </x:c>
      <x:c r="AV85" s="173">
        <x:v>1.29687506806153</x:v>
      </x:c>
      <x:c r="AW85" s="13">
        <x:v>-13.3450361521781</x:v>
      </x:c>
      <x:c r="AX85" s="173">
        <x:v>2.2883050379887702</x:v>
      </x:c>
      <x:c r="AY85" s="15"/>
      <x:c r="AZ85" s="15"/>
      <x:c r="BA85" s="15"/>
      <x:c r="BB85" s="15"/>
      <x:c r="BC85" s="15"/>
      <x:c r="BD85" s="15"/>
      <x:c r="BE85" s="15"/>
      <x:c r="BF85" s="16"/>
    </x:row>
    <x:row r="86" spans="1:58" ht="12.95" customHeight="1" x14ac:dyDescent="0.2">
      <x:c r="A86" s="2" t="s">
        <x:v>409</x:v>
      </x:c>
      <x:c r="B86" s="32">
        <x:v>1</x:v>
      </x:c>
      <x:c r="C86" s="13">
        <x:v>12.361402306474799</x:v>
      </x:c>
      <x:c r="D86" s="173">
        <x:v>1.1538795151900101</x:v>
      </x:c>
      <x:c r="E86" s="13">
        <x:v>17.0949246360783</x:v>
      </x:c>
      <x:c r="F86" s="173">
        <x:v>2.8698942151424198</x:v>
      </x:c>
      <x:c r="G86" s="13">
        <x:v>12.2983483072297</x:v>
      </x:c>
      <x:c r="H86" s="173">
        <x:v>3.4096434539726901</x:v>
      </x:c>
      <x:c r="I86" s="13">
        <x:v>10.483217425147</x:v>
      </x:c>
      <x:c r="J86" s="173">
        <x:v>1.41531326281748</x:v>
      </x:c>
      <x:c r="K86" s="13">
        <x:v>-6.6117072109312103</x:v>
      </x:c>
      <x:c r="L86" s="173">
        <x:v>3.3342853514739299</x:v>
      </x:c>
      <x:c r="M86" s="13">
        <x:v>50.6832271675828</x:v>
      </x:c>
      <x:c r="N86" s="173">
        <x:v>1.9723973502789001</x:v>
      </x:c>
      <x:c r="O86" s="13">
        <x:v>45.491389270692899</x:v>
      </x:c>
      <x:c r="P86" s="173">
        <x:v>3.5438969837597099</x:v>
      </x:c>
      <x:c r="Q86" s="13">
        <x:v>49.405356041619399</x:v>
      </x:c>
      <x:c r="R86" s="173">
        <x:v>5.39061411273416</x:v>
      </x:c>
      <x:c r="S86" s="13">
        <x:v>52.870303711651601</x:v>
      </x:c>
      <x:c r="T86" s="173">
        <x:v>2.5260240669644101</x:v>
      </x:c>
      <x:c r="U86" s="13">
        <x:v>7.3789144409587104</x:v>
      </x:c>
      <x:c r="V86" s="173">
        <x:v>4.3298389987000601</x:v>
      </x:c>
      <x:c r="W86" s="13">
        <x:v>4.7527167835780801</x:v>
      </x:c>
      <x:c r="X86" s="173">
        <x:v>0.75459093868734395</x:v>
      </x:c>
      <x:c r="Y86" s="13">
        <x:v>8.5911698068744897</x:v>
      </x:c>
      <x:c r="Z86" s="173">
        <x:v>1.9338187613039799</x:v>
      </x:c>
      <x:c r="AA86" s="13">
        <x:v>2.2816364092606198</x:v>
      </x:c>
      <x:c r="AB86" s="173">
        <x:v>1.62254163958125</x:v>
      </x:c>
      <x:c r="AC86" s="13">
        <x:v>3.7874805167164798</x:v>
      </x:c>
      <x:c r="AD86" s="173">
        <x:v>0.99441471736256504</x:v>
      </x:c>
      <x:c r="AE86" s="13">
        <x:v>-4.8036892901580099</x:v>
      </x:c>
      <x:c r="AF86" s="173">
        <x:v>2.3449591040543099</x:v>
      </x:c>
      <x:c r="AG86" s="13">
        <x:v>32.202653742364397</x:v>
      </x:c>
      <x:c r="AH86" s="173">
        <x:v>1.8941946441804001</x:v>
      </x:c>
      <x:c r="AI86" s="13">
        <x:v>28.8225162863544</x:v>
      </x:c>
      <x:c r="AJ86" s="173">
        <x:v>4.0828893521165597</x:v>
      </x:c>
      <x:c r="AK86" s="13">
        <x:v>36.0146592418903</x:v>
      </x:c>
      <x:c r="AL86" s="173">
        <x:v>5.1955817811112599</x:v>
      </x:c>
      <x:c r="AM86" s="13">
        <x:v>32.858998346484903</x:v>
      </x:c>
      <x:c r="AN86" s="173">
        <x:v>2.2387178057940198</x:v>
      </x:c>
      <x:c r="AO86" s="13">
        <x:v>4.0364820601305196</x:v>
      </x:c>
      <x:c r="AP86" s="173">
        <x:v>4.5702105850482102</x:v>
      </x:c>
      <x:c r="AQ86" s="13">
        <x:v>4.3673856271306803</x:v>
      </x:c>
      <x:c r="AR86" s="173">
        <x:v>1.7441444535719599</x:v>
      </x:c>
      <x:c r="AS86" s="13">
        <x:v>12.874685319452199</x:v>
      </x:c>
      <x:c r="AT86" s="173">
        <x:v>3.5400784256379798</x:v>
      </x:c>
      <x:c r="AU86" s="13">
        <x:v>-0.97521308374550297</x:v>
      </x:c>
      <x:c r="AV86" s="173">
        <x:v>1.18251139222484</x:v>
      </x:c>
      <x:c r="AW86" s="13">
        <x:v>-16.266857862837401</x:v>
      </x:c>
      <x:c r="AX86" s="173">
        <x:v>3.46988081760606</x:v>
      </x:c>
      <x:c r="AY86" s="15"/>
      <x:c r="AZ86" s="15"/>
      <x:c r="BA86" s="15"/>
      <x:c r="BB86" s="15"/>
      <x:c r="BC86" s="15"/>
      <x:c r="BD86" s="15"/>
      <x:c r="BE86" s="15"/>
      <x:c r="BF86" s="16"/>
    </x:row>
    <x:row r="87" spans="1:58" ht="12.95" customHeight="1" x14ac:dyDescent="0.2">
      <x:c r="A87" s="3" t="s">
        <x:v>410</x:v>
      </x:c>
      <x:c r="B87" s="36">
        <x:v>1</x:v>
      </x:c>
      <x:c r="C87" s="28">
        <x:v>14.0098060116611</x:v>
      </x:c>
      <x:c r="D87" s="178">
        <x:v>1.5550657873812299</x:v>
      </x:c>
      <x:c r="E87" s="28">
        <x:v>21.4510382545974</x:v>
      </x:c>
      <x:c r="F87" s="178">
        <x:v>3.47696701661362</x:v>
      </x:c>
      <x:c r="G87" s="28">
        <x:v>15.2111111623837</x:v>
      </x:c>
      <x:c r="H87" s="178">
        <x:v>3.54003621692098</x:v>
      </x:c>
      <x:c r="I87" s="28">
        <x:v>11.0885726932087</x:v>
      </x:c>
      <x:c r="J87" s="178">
        <x:v>1.5830995609891301</x:v>
      </x:c>
      <x:c r="K87" s="28">
        <x:v>-10.362465561388699</x:v>
      </x:c>
      <x:c r="L87" s="178">
        <x:v>3.6401147966447298</x:v>
      </x:c>
      <x:c r="M87" s="28">
        <x:v>56.300911981972597</x:v>
      </x:c>
      <x:c r="N87" s="178">
        <x:v>2.1102390015150099</x:v>
      </x:c>
      <x:c r="O87" s="28">
        <x:v>49.317644455689198</x:v>
      </x:c>
      <x:c r="P87" s="178">
        <x:v>4.3008005207620803</x:v>
      </x:c>
      <x:c r="Q87" s="28">
        <x:v>49.284406008690198</x:v>
      </x:c>
      <x:c r="R87" s="178">
        <x:v>4.5094290137172699</x:v>
      </x:c>
      <x:c r="S87" s="28">
        <x:v>60.271663010821598</x:v>
      </x:c>
      <x:c r="T87" s="178">
        <x:v>2.7235273237635198</x:v>
      </x:c>
      <x:c r="U87" s="28">
        <x:v>10.9540185551324</x:v>
      </x:c>
      <x:c r="V87" s="178">
        <x:v>4.6905097661361701</x:v>
      </x:c>
      <x:c r="W87" s="28">
        <x:v>7.55544868694877</x:v>
      </x:c>
      <x:c r="X87" s="178">
        <x:v>1.3276785483951501</x:v>
      </x:c>
      <x:c r="Y87" s="28">
        <x:v>13.3803168130471</x:v>
      </x:c>
      <x:c r="Z87" s="178">
        <x:v>3.0168078990406202</x:v>
      </x:c>
      <x:c r="AA87" s="28">
        <x:v>7.4825213177238004</x:v>
      </x:c>
      <x:c r="AB87" s="178">
        <x:v>2.25799736907021</x:v>
      </x:c>
      <x:c r="AC87" s="28">
        <x:v>5.60690120849344</x:v>
      </x:c>
      <x:c r="AD87" s="178">
        <x:v>1.2125360917049</x:v>
      </x:c>
      <x:c r="AE87" s="28">
        <x:v>-7.77341560455368</x:v>
      </x:c>
      <x:c r="AF87" s="178">
        <x:v>2.8833171039846599</x:v>
      </x:c>
      <x:c r="AG87" s="28">
        <x:v>22.133833319417601</x:v>
      </x:c>
      <x:c r="AH87" s="178">
        <x:v>1.5300852890420999</x:v>
      </x:c>
      <x:c r="AI87" s="28">
        <x:v>15.8510004766663</x:v>
      </x:c>
      <x:c r="AJ87" s="178">
        <x:v>2.6785119536207298</x:v>
      </x:c>
      <x:c r="AK87" s="28">
        <x:v>28.021961511202299</x:v>
      </x:c>
      <x:c r="AL87" s="178">
        <x:v>4.2952052340016103</x:v>
      </x:c>
      <x:c r="AM87" s="28">
        <x:v>23.032863087476301</x:v>
      </x:c>
      <x:c r="AN87" s="178">
        <x:v>2.0277167389715101</x:v>
      </x:c>
      <x:c r="AO87" s="28">
        <x:v>7.1818626108100201</x:v>
      </x:c>
      <x:c r="AP87" s="178">
        <x:v>3.45129753996537</x:v>
      </x:c>
      <x:c r="AQ87" s="28">
        <x:v>7.0158841776496503</x:v>
      </x:c>
      <x:c r="AR87" s="178">
        <x:v>1.8729039601406501</x:v>
      </x:c>
      <x:c r="AS87" s="28">
        <x:v>-4.8743883809692896</x:v>
      </x:c>
      <x:c r="AT87" s="178">
        <x:v>3.0490254061926101</x:v>
      </x:c>
      <x:c r="AU87" s="28">
        <x:v>1.45130125393459</x:v>
      </x:c>
      <x:c r="AV87" s="178">
        <x:v>1.4775486909564199</x:v>
      </x:c>
      <x:c r="AW87" s="28">
        <x:v>-3.59279705061495</x:v>
      </x:c>
      <x:c r="AX87" s="178">
        <x:v>2.6645510139386701</x:v>
      </x:c>
      <x:c r="AY87" s="30"/>
      <x:c r="AZ87" s="30"/>
      <x:c r="BA87" s="30"/>
      <x:c r="BB87" s="30"/>
      <x:c r="BC87" s="30"/>
      <x:c r="BD87" s="30"/>
      <x:c r="BE87" s="30"/>
      <x:c r="BF87" s="31"/>
    </x:row>
    <x:row r="88" spans="1:58" ht="12.95" customHeight="1" x14ac:dyDescent="0.2">
      <x:c r="A88" s="2"/>
      <x:c r="B88" s="37"/>
      <x:c r="C88" s="13" t="s">
        <x:v>2141</x:v>
      </x:c>
      <x:c r="D88" s="173" t="s">
        <x:v>2142</x:v>
      </x:c>
      <x:c r="E88" s="13" t="s">
        <x:v>2143</x:v>
      </x:c>
      <x:c r="F88" s="173" t="s">
        <x:v>2144</x:v>
      </x:c>
      <x:c r="G88" s="13" t="s">
        <x:v>2145</x:v>
      </x:c>
      <x:c r="H88" s="173" t="s">
        <x:v>2146</x:v>
      </x:c>
      <x:c r="I88" s="13" t="s">
        <x:v>2147</x:v>
      </x:c>
      <x:c r="J88" s="173" t="s">
        <x:v>2148</x:v>
      </x:c>
      <x:c r="K88" s="13" t="s">
        <x:v>2149</x:v>
      </x:c>
      <x:c r="L88" s="173" t="s">
        <x:v>2150</x:v>
      </x:c>
      <x:c r="M88" s="13" t="s">
        <x:v>2151</x:v>
      </x:c>
      <x:c r="N88" s="173" t="s">
        <x:v>2152</x:v>
      </x:c>
      <x:c r="O88" s="13" t="s">
        <x:v>2153</x:v>
      </x:c>
      <x:c r="P88" s="173" t="s">
        <x:v>2154</x:v>
      </x:c>
      <x:c r="Q88" s="13" t="s">
        <x:v>2155</x:v>
      </x:c>
      <x:c r="R88" s="173" t="s">
        <x:v>2156</x:v>
      </x:c>
      <x:c r="S88" s="13" t="s">
        <x:v>2157</x:v>
      </x:c>
      <x:c r="T88" s="173" t="s">
        <x:v>2158</x:v>
      </x:c>
      <x:c r="U88" s="13" t="s">
        <x:v>2159</x:v>
      </x:c>
      <x:c r="V88" s="173" t="s">
        <x:v>2160</x:v>
      </x:c>
      <x:c r="W88" s="13" t="s">
        <x:v>2161</x:v>
      </x:c>
      <x:c r="X88" s="173" t="s">
        <x:v>2162</x:v>
      </x:c>
      <x:c r="Y88" s="13" t="s">
        <x:v>2163</x:v>
      </x:c>
      <x:c r="Z88" s="173" t="s">
        <x:v>2164</x:v>
      </x:c>
      <x:c r="AA88" s="13" t="s">
        <x:v>2165</x:v>
      </x:c>
      <x:c r="AB88" s="173" t="s">
        <x:v>2166</x:v>
      </x:c>
      <x:c r="AC88" s="13" t="s">
        <x:v>2167</x:v>
      </x:c>
      <x:c r="AD88" s="173" t="s">
        <x:v>2168</x:v>
      </x:c>
      <x:c r="AE88" s="13" t="s">
        <x:v>2169</x:v>
      </x:c>
      <x:c r="AF88" s="173" t="s">
        <x:v>2170</x:v>
      </x:c>
      <x:c r="AG88" s="13" t="s">
        <x:v>2171</x:v>
      </x:c>
      <x:c r="AH88" s="173" t="s">
        <x:v>2172</x:v>
      </x:c>
      <x:c r="AI88" s="13" t="s">
        <x:v>2173</x:v>
      </x:c>
      <x:c r="AJ88" s="173" t="s">
        <x:v>2174</x:v>
      </x:c>
      <x:c r="AK88" s="13" t="s">
        <x:v>2175</x:v>
      </x:c>
      <x:c r="AL88" s="173" t="s">
        <x:v>2176</x:v>
      </x:c>
      <x:c r="AM88" s="13" t="s">
        <x:v>2177</x:v>
      </x:c>
      <x:c r="AN88" s="173" t="s">
        <x:v>2178</x:v>
      </x:c>
      <x:c r="AO88" s="13" t="s">
        <x:v>2179</x:v>
      </x:c>
      <x:c r="AP88" s="173" t="s">
        <x:v>2180</x:v>
      </x:c>
      <x:c r="AQ88" s="15" t="s">
        <x:v>2181</x:v>
      </x:c>
      <x:c r="AR88" s="15" t="s">
        <x:v>2182</x:v>
      </x:c>
      <x:c r="AS88" s="15" t="s">
        <x:v>2183</x:v>
      </x:c>
      <x:c r="AT88" s="15" t="s">
        <x:v>2184</x:v>
      </x:c>
      <x:c r="AU88" s="15" t="s">
        <x:v>2185</x:v>
      </x:c>
      <x:c r="AV88" s="15" t="s">
        <x:v>2186</x:v>
      </x:c>
      <x:c r="AW88" s="15" t="s">
        <x:v>2187</x:v>
      </x:c>
      <x:c r="AX88" s="15" t="s">
        <x:v>2188</x:v>
      </x:c>
      <x:c r="AY88" s="13" t="s">
        <x:v>2189</x:v>
      </x:c>
      <x:c r="AZ88" s="173" t="s">
        <x:v>2190</x:v>
      </x:c>
      <x:c r="BA88" s="13" t="s">
        <x:v>2191</x:v>
      </x:c>
      <x:c r="BB88" s="173" t="s">
        <x:v>2192</x:v>
      </x:c>
      <x:c r="BC88" s="13" t="s">
        <x:v>2193</x:v>
      </x:c>
      <x:c r="BD88" s="173" t="s">
        <x:v>2194</x:v>
      </x:c>
      <x:c r="BE88" s="13" t="s">
        <x:v>2195</x:v>
      </x:c>
      <x:c r="BF88" s="182" t="s">
        <x:v>2196</x:v>
      </x:c>
    </x:row>
    <x:row r="89" spans="1:58" ht="12.95" customHeight="1" x14ac:dyDescent="0.2">
      <x:c r="A89" s="2" t="s">
        <x:v>367</x:v>
      </x:c>
      <x:c r="B89" s="37">
        <x:v>3</x:v>
      </x:c>
      <x:c r="C89" s="13" t="s">
        <x:v>723</x:v>
      </x:c>
      <x:c r="D89" s="173" t="s">
        <x:v>723</x:v>
      </x:c>
      <x:c r="E89" s="13">
        <x:v>18.9720222110235</x:v>
      </x:c>
      <x:c r="F89" s="173">
        <x:v>3.44816910510644</x:v>
      </x:c>
      <x:c r="G89" s="13" t="s">
        <x:v>723</x:v>
      </x:c>
      <x:c r="H89" s="173" t="s">
        <x:v>723</x:v>
      </x:c>
      <x:c r="I89" s="13" t="s">
        <x:v>723</x:v>
      </x:c>
      <x:c r="J89" s="173" t="s">
        <x:v>723</x:v>
      </x:c>
      <x:c r="K89" s="13" t="s">
        <x:v>723</x:v>
      </x:c>
      <x:c r="L89" s="173" t="s">
        <x:v>723</x:v>
      </x:c>
      <x:c r="M89" s="13" t="s">
        <x:v>723</x:v>
      </x:c>
      <x:c r="N89" s="173" t="s">
        <x:v>723</x:v>
      </x:c>
      <x:c r="O89" s="13">
        <x:v>41.938686994242303</x:v>
      </x:c>
      <x:c r="P89" s="173">
        <x:v>3.83709715595222</x:v>
      </x:c>
      <x:c r="Q89" s="13" t="s">
        <x:v>723</x:v>
      </x:c>
      <x:c r="R89" s="173" t="s">
        <x:v>723</x:v>
      </x:c>
      <x:c r="S89" s="13" t="s">
        <x:v>723</x:v>
      </x:c>
      <x:c r="T89" s="173" t="s">
        <x:v>723</x:v>
      </x:c>
      <x:c r="U89" s="13" t="s">
        <x:v>723</x:v>
      </x:c>
      <x:c r="V89" s="173" t="s">
        <x:v>723</x:v>
      </x:c>
      <x:c r="W89" s="13" t="s">
        <x:v>723</x:v>
      </x:c>
      <x:c r="X89" s="173" t="s">
        <x:v>723</x:v>
      </x:c>
      <x:c r="Y89" s="13">
        <x:v>10.9091323593079</x:v>
      </x:c>
      <x:c r="Z89" s="173">
        <x:v>2.3243891416935298</x:v>
      </x:c>
      <x:c r="AA89" s="13" t="s">
        <x:v>723</x:v>
      </x:c>
      <x:c r="AB89" s="173" t="s">
        <x:v>723</x:v>
      </x:c>
      <x:c r="AC89" s="13" t="s">
        <x:v>723</x:v>
      </x:c>
      <x:c r="AD89" s="173" t="s">
        <x:v>723</x:v>
      </x:c>
      <x:c r="AE89" s="13" t="s">
        <x:v>723</x:v>
      </x:c>
      <x:c r="AF89" s="173" t="s">
        <x:v>723</x:v>
      </x:c>
      <x:c r="AG89" s="13" t="s">
        <x:v>723</x:v>
      </x:c>
      <x:c r="AH89" s="173" t="s">
        <x:v>723</x:v>
      </x:c>
      <x:c r="AI89" s="13">
        <x:v>28.1801584354263</x:v>
      </x:c>
      <x:c r="AJ89" s="173">
        <x:v>3.7028001835339301</x:v>
      </x:c>
      <x:c r="AK89" s="13" t="s">
        <x:v>723</x:v>
      </x:c>
      <x:c r="AL89" s="173" t="s">
        <x:v>723</x:v>
      </x:c>
      <x:c r="AM89" s="13" t="s">
        <x:v>723</x:v>
      </x:c>
      <x:c r="AN89" s="173" t="s">
        <x:v>723</x:v>
      </x:c>
      <x:c r="AO89" s="13" t="s">
        <x:v>723</x:v>
      </x:c>
      <x:c r="AP89" s="173" t="s">
        <x:v>723</x:v>
      </x:c>
      <x:c r="AQ89" s="15"/>
      <x:c r="AR89" s="15"/>
      <x:c r="AS89" s="15"/>
      <x:c r="AT89" s="15"/>
      <x:c r="AU89" s="15"/>
      <x:c r="AV89" s="15"/>
      <x:c r="AW89" s="15"/>
      <x:c r="AX89" s="15"/>
      <x:c r="AY89" s="13" t="s">
        <x:v>723</x:v>
      </x:c>
      <x:c r="AZ89" s="173" t="s">
        <x:v>723</x:v>
      </x:c>
      <x:c r="BA89" s="13" t="s">
        <x:v>723</x:v>
      </x:c>
      <x:c r="BB89" s="173" t="s">
        <x:v>723</x:v>
      </x:c>
      <x:c r="BC89" s="13" t="s">
        <x:v>723</x:v>
      </x:c>
      <x:c r="BD89" s="173" t="s">
        <x:v>723</x:v>
      </x:c>
      <x:c r="BE89" s="13" t="s">
        <x:v>723</x:v>
      </x:c>
      <x:c r="BF89" s="182" t="s">
        <x:v>723</x:v>
      </x:c>
    </x:row>
    <x:row r="90" spans="1:58" ht="12.95" customHeight="1" x14ac:dyDescent="0.2">
      <x:c r="A90" s="2" t="s">
        <x:v>370</x:v>
      </x:c>
      <x:c r="B90" s="37">
        <x:v>3</x:v>
      </x:c>
      <x:c r="C90" s="13">
        <x:v>3.6509844899342498</x:v>
      </x:c>
      <x:c r="D90" s="173">
        <x:v>0.62637197570228798</x:v>
      </x:c>
      <x:c r="E90" s="13">
        <x:v>8.1498782939552807</x:v>
      </x:c>
      <x:c r="F90" s="173">
        <x:v>1.9912200417178001</x:v>
      </x:c>
      <x:c r="G90" s="13">
        <x:v>4.4819757557697999</x:v>
      </x:c>
      <x:c r="H90" s="173">
        <x:v>1.5753143405306</x:v>
      </x:c>
      <x:c r="I90" s="13">
        <x:v>2.41433611556924</x:v>
      </x:c>
      <x:c r="J90" s="173">
        <x:v>0.57034962220974195</x:v>
      </x:c>
      <x:c r="K90" s="13">
        <x:v>-5.7355421783860399</x:v>
      </x:c>
      <x:c r="L90" s="173">
        <x:v>2.04684631640743</x:v>
      </x:c>
      <x:c r="M90" s="13">
        <x:v>21.500616430387101</x:v>
      </x:c>
      <x:c r="N90" s="173">
        <x:v>1.58455380022853</x:v>
      </x:c>
      <x:c r="O90" s="13">
        <x:v>25.171408049202402</x:v>
      </x:c>
      <x:c r="P90" s="173">
        <x:v>3.7895447554318098</x:v>
      </x:c>
      <x:c r="Q90" s="13">
        <x:v>23.1976843905652</x:v>
      </x:c>
      <x:c r="R90" s="173">
        <x:v>2.9191001035930899</x:v>
      </x:c>
      <x:c r="S90" s="13">
        <x:v>19.76595873758</x:v>
      </x:c>
      <x:c r="T90" s="173">
        <x:v>1.89309267637338</x:v>
      </x:c>
      <x:c r="U90" s="13">
        <x:v>-5.4054493116223696</x:v>
      </x:c>
      <x:c r="V90" s="173">
        <x:v>4.1433714302049598</x:v>
      </x:c>
      <x:c r="W90" s="13">
        <x:v>13.308697711193201</x:v>
      </x:c>
      <x:c r="X90" s="173">
        <x:v>1.0660257654293099</x:v>
      </x:c>
      <x:c r="Y90" s="13">
        <x:v>17.376493303448001</x:v>
      </x:c>
      <x:c r="Z90" s="173">
        <x:v>2.7072625413094502</x:v>
      </x:c>
      <x:c r="AA90" s="13">
        <x:v>11.89593660792</x:v>
      </x:c>
      <x:c r="AB90" s="173">
        <x:v>2.39430805388456</x:v>
      </x:c>
      <x:c r="AC90" s="13">
        <x:v>12.862827425697001</x:v>
      </x:c>
      <x:c r="AD90" s="173">
        <x:v>1.2939887208772001</x:v>
      </x:c>
      <x:c r="AE90" s="13">
        <x:v>-4.5136658777510101</x:v>
      </x:c>
      <x:c r="AF90" s="173">
        <x:v>3.16485039859068</x:v>
      </x:c>
      <x:c r="AG90" s="13">
        <x:v>61.539701368485503</x:v>
      </x:c>
      <x:c r="AH90" s="173">
        <x:v>2.13355906307065</x:v>
      </x:c>
      <x:c r="AI90" s="13">
        <x:v>49.302220353394297</x:v>
      </x:c>
      <x:c r="AJ90" s="173">
        <x:v>3.8896153122669999</x:v>
      </x:c>
      <x:c r="AK90" s="13">
        <x:v>60.424403245744998</x:v>
      </x:c>
      <x:c r="AL90" s="173">
        <x:v>3.9705344321195</x:v>
      </x:c>
      <x:c r="AM90" s="13">
        <x:v>64.956877721153703</x:v>
      </x:c>
      <x:c r="AN90" s="173">
        <x:v>2.1482203519379799</x:v>
      </x:c>
      <x:c r="AO90" s="13">
        <x:v>15.6546573677594</x:v>
      </x:c>
      <x:c r="AP90" s="173">
        <x:v>3.9183448659467399</x:v>
      </x:c>
      <x:c r="AQ90" s="15"/>
      <x:c r="AR90" s="15"/>
      <x:c r="AS90" s="15"/>
      <x:c r="AT90" s="15"/>
      <x:c r="AU90" s="15"/>
      <x:c r="AV90" s="15"/>
      <x:c r="AW90" s="15"/>
      <x:c r="AX90" s="15"/>
      <x:c r="AY90" s="13">
        <x:v>-1.06418483669749</x:v>
      </x:c>
      <x:c r="AZ90" s="173">
        <x:v>0.91082343309729097</x:v>
      </x:c>
      <x:c r="BA90" s="13">
        <x:v>-7.3845720213602197</x:v>
      </x:c>
      <x:c r="BB90" s="173">
        <x:v>2.2412059836286602</x:v>
      </x:c>
      <x:c r="BC90" s="13">
        <x:v>-0.69501287558643898</x:v>
      </x:c>
      <x:c r="BD90" s="173">
        <x:v>1.4439869697955701</x:v>
      </x:c>
      <x:c r="BE90" s="13">
        <x:v>9.1437697336441595</x:v>
      </x:c>
      <x:c r="BF90" s="182">
        <x:v>2.8051959722995998</x:v>
      </x:c>
    </x:row>
    <x:row r="91" spans="1:58" ht="12.95" customHeight="1" x14ac:dyDescent="0.2">
      <x:c r="A91" s="2" t="s">
        <x:v>99</x:v>
      </x:c>
      <x:c r="B91" s="37">
        <x:v>3</x:v>
      </x:c>
      <x:c r="C91" s="13">
        <x:v>4.2839498676787002</x:v>
      </x:c>
      <x:c r="D91" s="173">
        <x:v>0.55326244155568705</x:v>
      </x:c>
      <x:c r="E91" s="13">
        <x:v>6.2047712123967997</x:v>
      </x:c>
      <x:c r="F91" s="173">
        <x:v>1.19602186598269</x:v>
      </x:c>
      <x:c r="G91" s="13">
        <x:v>4.1565107303408704</x:v>
      </x:c>
      <x:c r="H91" s="173">
        <x:v>1.48483961826925</x:v>
      </x:c>
      <x:c r="I91" s="13">
        <x:v>3.3631951750311901</x:v>
      </x:c>
      <x:c r="J91" s="173">
        <x:v>0.67286441369115901</x:v>
      </x:c>
      <x:c r="K91" s="13">
        <x:v>-2.84157603736561</x:v>
      </x:c>
      <x:c r="L91" s="173">
        <x:v>1.3566197622145599</x:v>
      </x:c>
      <x:c r="M91" s="13">
        <x:v>26.095175348664</x:v>
      </x:c>
      <x:c r="N91" s="173">
        <x:v>1.28840458992454</x:v>
      </x:c>
      <x:c r="O91" s="13">
        <x:v>28.758394837004499</x:v>
      </x:c>
      <x:c r="P91" s="173">
        <x:v>2.2726398781783201</x:v>
      </x:c>
      <x:c r="Q91" s="13">
        <x:v>23.6798686514129</x:v>
      </x:c>
      <x:c r="R91" s="173">
        <x:v>4.3670067018199097</x:v>
      </x:c>
      <x:c r="S91" s="13">
        <x:v>25.669001991428701</x:v>
      </x:c>
      <x:c r="T91" s="173">
        <x:v>1.7453771940615299</x:v>
      </x:c>
      <x:c r="U91" s="13">
        <x:v>-3.08939284557579</x:v>
      </x:c>
      <x:c r="V91" s="173">
        <x:v>2.7591434629280598</x:v>
      </x:c>
      <x:c r="W91" s="13">
        <x:v>6.6729331457062599</x:v>
      </x:c>
      <x:c r="X91" s="173">
        <x:v>0.71915869986506897</x:v>
      </x:c>
      <x:c r="Y91" s="13">
        <x:v>8.0895563268904702</x:v>
      </x:c>
      <x:c r="Z91" s="173">
        <x:v>1.4981060267747199</x:v>
      </x:c>
      <x:c r="AA91" s="13">
        <x:v>8.7869330858384398</x:v>
      </x:c>
      <x:c r="AB91" s="173">
        <x:v>2.0430124318321998</x:v>
      </x:c>
      <x:c r="AC91" s="13">
        <x:v>5.4547272723689497</x:v>
      </x:c>
      <x:c r="AD91" s="173">
        <x:v>0.826560713953296</x:v>
      </x:c>
      <x:c r="AE91" s="13">
        <x:v>-2.6348290545215201</x:v>
      </x:c>
      <x:c r="AF91" s="173">
        <x:v>1.73010237005055</x:v>
      </x:c>
      <x:c r="AG91" s="13">
        <x:v>62.947941637950997</x:v>
      </x:c>
      <x:c r="AH91" s="173">
        <x:v>1.4623588479190299</x:v>
      </x:c>
      <x:c r="AI91" s="13">
        <x:v>56.947277623708203</x:v>
      </x:c>
      <x:c r="AJ91" s="173">
        <x:v>2.9230578829470799</x:v>
      </x:c>
      <x:c r="AK91" s="13">
        <x:v>63.3766875324078</x:v>
      </x:c>
      <x:c r="AL91" s="173">
        <x:v>4.4869245308097501</x:v>
      </x:c>
      <x:c r="AM91" s="13">
        <x:v>65.513075561171206</x:v>
      </x:c>
      <x:c r="AN91" s="173">
        <x:v>1.79979616029291</x:v>
      </x:c>
      <x:c r="AO91" s="13">
        <x:v>8.5657979374629196</x:v>
      </x:c>
      <x:c r="AP91" s="173">
        <x:v>3.2965670608270901</x:v>
      </x:c>
      <x:c r="AQ91" s="15"/>
      <x:c r="AR91" s="15"/>
      <x:c r="AS91" s="15"/>
      <x:c r="AT91" s="15"/>
      <x:c r="AU91" s="15"/>
      <x:c r="AV91" s="15"/>
      <x:c r="AW91" s="15"/>
      <x:c r="AX91" s="15"/>
      <x:c r="AY91" s="13">
        <x:v>-1.0775978414431699</x:v>
      </x:c>
      <x:c r="AZ91" s="173">
        <x:v>0.85803161688329099</x:v>
      </x:c>
      <x:c r="BA91" s="13">
        <x:v>-3.4064386100281001</x:v>
      </x:c>
      <x:c r="BB91" s="173">
        <x:v>1.9626770660358901</x:v>
      </x:c>
      <x:c r="BC91" s="13">
        <x:v>-0.50085276124031397</x:v>
      </x:c>
      <x:c r="BD91" s="173">
        <x:v>1.07828603276799</x:v>
      </x:c>
      <x:c r="BE91" s="13">
        <x:v>4.98488921271157</x:v>
      </x:c>
      <x:c r="BF91" s="182">
        <x:v>2.2463700997743001</x:v>
      </x:c>
    </x:row>
    <x:row r="92" spans="1:58" ht="12.95" customHeight="1" x14ac:dyDescent="0.2">
      <x:c r="A92" s="2" t="s">
        <x:v>389</x:v>
      </x:c>
      <x:c r="B92" s="37">
        <x:v>3</x:v>
      </x:c>
      <x:c r="C92" s="13">
        <x:v>8.9050287440212195</x:v>
      </x:c>
      <x:c r="D92" s="173">
        <x:v>0.56854752697893296</x:v>
      </x:c>
      <x:c r="E92" s="13">
        <x:v>15.2843770899844</x:v>
      </x:c>
      <x:c r="F92" s="173">
        <x:v>3.28210749814111</x:v>
      </x:c>
      <x:c r="G92" s="13">
        <x:v>12.4456102676134</x:v>
      </x:c>
      <x:c r="H92" s="173">
        <x:v>2.89719853838755</x:v>
      </x:c>
      <x:c r="I92" s="13">
        <x:v>8.08743755027883</x:v>
      </x:c>
      <x:c r="J92" s="173">
        <x:v>0.62653269881986096</x:v>
      </x:c>
      <x:c r="K92" s="13">
        <x:v>-7.1969395397055704</x:v>
      </x:c>
      <x:c r="L92" s="173">
        <x:v>3.43387562878126</x:v>
      </x:c>
      <x:c r="M92" s="13">
        <x:v>30.944627771413099</x:v>
      </x:c>
      <x:c r="N92" s="173">
        <x:v>1.0514784597740501</x:v>
      </x:c>
      <x:c r="O92" s="13">
        <x:v>28.333521172669101</x:v>
      </x:c>
      <x:c r="P92" s="173">
        <x:v>3.66127383090019</x:v>
      </x:c>
      <x:c r="Q92" s="13">
        <x:v>30.153534765663</x:v>
      </x:c>
      <x:c r="R92" s="173">
        <x:v>4.6070129267014197</x:v>
      </x:c>
      <x:c r="S92" s="13">
        <x:v>31.165048697230599</x:v>
      </x:c>
      <x:c r="T92" s="173">
        <x:v>1.12326884815714</x:v>
      </x:c>
      <x:c r="U92" s="13">
        <x:v>2.8315275245615199</x:v>
      </x:c>
      <x:c r="V92" s="173">
        <x:v>3.8465138959760701</x:v>
      </x:c>
      <x:c r="W92" s="13">
        <x:v>16.176868028367899</x:v>
      </x:c>
      <x:c r="X92" s="173">
        <x:v>0.785731362779166</x:v>
      </x:c>
      <x:c r="Y92" s="13">
        <x:v>20.7233285996411</x:v>
      </x:c>
      <x:c r="Z92" s="173">
        <x:v>2.8300517160566798</x:v>
      </x:c>
      <x:c r="AA92" s="13">
        <x:v>14.6124125663216</x:v>
      </x:c>
      <x:c r="AB92" s="173">
        <x:v>3.18200526996629</x:v>
      </x:c>
      <x:c r="AC92" s="13">
        <x:v>15.9255599086783</x:v>
      </x:c>
      <x:c r="AD92" s="173">
        <x:v>0.85872667952028703</x:v>
      </x:c>
      <x:c r="AE92" s="13">
        <x:v>-4.7977686909628403</x:v>
      </x:c>
      <x:c r="AF92" s="173">
        <x:v>2.8819790891884698</x:v>
      </x:c>
      <x:c r="AG92" s="13">
        <x:v>43.973475456197697</x:v>
      </x:c>
      <x:c r="AH92" s="173">
        <x:v>1.0278479639154501</x:v>
      </x:c>
      <x:c r="AI92" s="13">
        <x:v>35.658773137705403</x:v>
      </x:c>
      <x:c r="AJ92" s="173">
        <x:v>3.5003442224630898</x:v>
      </x:c>
      <x:c r="AK92" s="13">
        <x:v>42.788442400401998</x:v>
      </x:c>
      <x:c r="AL92" s="173">
        <x:v>4.6850876886635398</x:v>
      </x:c>
      <x:c r="AM92" s="13">
        <x:v>44.821953843812302</x:v>
      </x:c>
      <x:c r="AN92" s="173">
        <x:v>1.1067156652468899</x:v>
      </x:c>
      <x:c r="AO92" s="13">
        <x:v>9.1631807061068908</x:v>
      </x:c>
      <x:c r="AP92" s="173">
        <x:v>3.69552196393035</x:v>
      </x:c>
      <x:c r="AQ92" s="15"/>
      <x:c r="AR92" s="15"/>
      <x:c r="AS92" s="15"/>
      <x:c r="AT92" s="15"/>
      <x:c r="AU92" s="15"/>
      <x:c r="AV92" s="15"/>
      <x:c r="AW92" s="15"/>
      <x:c r="AX92" s="15"/>
      <x:c r="AY92" s="13">
        <x:v>-1.14083448767006</x:v>
      </x:c>
      <x:c r="AZ92" s="173">
        <x:v>0.94222995387462805</x:v>
      </x:c>
      <x:c r="BA92" s="13">
        <x:v>-3.7435119313140199</x:v>
      </x:c>
      <x:c r="BB92" s="173">
        <x:v>1.7214338920730401</x:v>
      </x:c>
      <x:c r="BC92" s="13">
        <x:v>0.78255475239246097</x:v>
      </x:c>
      <x:c r="BD92" s="173">
        <x:v>1.1701440790004201</x:v>
      </x:c>
      <x:c r="BE92" s="13">
        <x:v>4.1017916665916401</x:v>
      </x:c>
      <x:c r="BF92" s="182">
        <x:v>1.7649338514527899</x:v>
      </x:c>
    </x:row>
    <x:row r="93" spans="1:58" ht="12.95" customHeight="1" x14ac:dyDescent="0.2">
      <x:c r="A93" s="2" t="s">
        <x:v>391</x:v>
      </x:c>
      <x:c r="B93" s="37">
        <x:v>3</x:v>
      </x:c>
      <x:c r="C93" s="13">
        <x:v>11.661763653895299</x:v>
      </x:c>
      <x:c r="D93" s="173">
        <x:v>0.77842881291102395</x:v>
      </x:c>
      <x:c r="E93" s="13">
        <x:v>13.010778689371</x:v>
      </x:c>
      <x:c r="F93" s="173">
        <x:v>2.3016614978091501</x:v>
      </x:c>
      <x:c r="G93" s="13">
        <x:v>7.9591157862526503</x:v>
      </x:c>
      <x:c r="H93" s="173">
        <x:v>1.51083527037351</x:v>
      </x:c>
      <x:c r="I93" s="13">
        <x:v>12.441894153795801</x:v>
      </x:c>
      <x:c r="J93" s="173">
        <x:v>1.0193386351664599</x:v>
      </x:c>
      <x:c r="K93" s="13">
        <x:v>-0.56888453557516905</x:v>
      </x:c>
      <x:c r="L93" s="173">
        <x:v>2.44677735037707</x:v>
      </x:c>
      <x:c r="M93" s="13">
        <x:v>29.6846306844994</x:v>
      </x:c>
      <x:c r="N93" s="173">
        <x:v>1.12961802197397</x:v>
      </x:c>
      <x:c r="O93" s="13">
        <x:v>27.611137168868702</x:v>
      </x:c>
      <x:c r="P93" s="173">
        <x:v>2.1237390387300299</x:v>
      </x:c>
      <x:c r="Q93" s="13">
        <x:v>29.253278280106901</x:v>
      </x:c>
      <x:c r="R93" s="173">
        <x:v>2.5634032918526701</x:v>
      </x:c>
      <x:c r="S93" s="13">
        <x:v>29.113162140341501</x:v>
      </x:c>
      <x:c r="T93" s="173">
        <x:v>1.4199409305327799</x:v>
      </x:c>
      <x:c r="U93" s="13">
        <x:v>1.5020249714728799</x:v>
      </x:c>
      <x:c r="V93" s="173">
        <x:v>2.49251748939488</x:v>
      </x:c>
      <x:c r="W93" s="13">
        <x:v>19.442765001736401</x:v>
      </x:c>
      <x:c r="X93" s="173">
        <x:v>0.906823595208197</x:v>
      </x:c>
      <x:c r="Y93" s="13">
        <x:v>18.836274039022801</x:v>
      </x:c>
      <x:c r="Z93" s="173">
        <x:v>2.1504349112401702</x:v>
      </x:c>
      <x:c r="AA93" s="13">
        <x:v>18.394627469708301</x:v>
      </x:c>
      <x:c r="AB93" s="173">
        <x:v>2.1307691036230501</x:v>
      </x:c>
      <x:c r="AC93" s="13">
        <x:v>20.2746596869098</x:v>
      </x:c>
      <x:c r="AD93" s="173">
        <x:v>1.17731672347741</x:v>
      </x:c>
      <x:c r="AE93" s="13">
        <x:v>1.4383856478869801</x:v>
      </x:c>
      <x:c r="AF93" s="173">
        <x:v>2.4921072910187601</x:v>
      </x:c>
      <x:c r="AG93" s="13">
        <x:v>39.2108406598689</x:v>
      </x:c>
      <x:c r="AH93" s="173">
        <x:v>1.4614887854023599</x:v>
      </x:c>
      <x:c r="AI93" s="13">
        <x:v>40.5418101027375</x:v>
      </x:c>
      <x:c r="AJ93" s="173">
        <x:v>3.5802906123524001</x:v>
      </x:c>
      <x:c r="AK93" s="13">
        <x:v>44.392978463932103</x:v>
      </x:c>
      <x:c r="AL93" s="173">
        <x:v>2.9749179031556201</x:v>
      </x:c>
      <x:c r="AM93" s="13">
        <x:v>38.170284018952799</x:v>
      </x:c>
      <x:c r="AN93" s="173">
        <x:v>1.5082660907188801</x:v>
      </x:c>
      <x:c r="AO93" s="13">
        <x:v>-2.3715260837846901</x:v>
      </x:c>
      <x:c r="AP93" s="173">
        <x:v>3.7370977799998402</x:v>
      </x:c>
      <x:c r="AQ93" s="15"/>
      <x:c r="AR93" s="15"/>
      <x:c r="AS93" s="15"/>
      <x:c r="AT93" s="15"/>
      <x:c r="AU93" s="15"/>
      <x:c r="AV93" s="15"/>
      <x:c r="AW93" s="15"/>
      <x:c r="AX93" s="15"/>
      <x:c r="AY93" s="13">
        <x:v>-0.624393233150069</x:v>
      </x:c>
      <x:c r="AZ93" s="173">
        <x:v>1.1848693328448801</x:v>
      </x:c>
      <x:c r="BA93" s="13">
        <x:v>-1.8840386214303799</x:v>
      </x:c>
      <x:c r="BB93" s="173">
        <x:v>1.6553739207262801</x:v>
      </x:c>
      <x:c r="BC93" s="13">
        <x:v>2.8886527809243998</x:v>
      </x:c>
      <x:c r="BD93" s="173">
        <x:v>1.3079793527163199</x:v>
      </x:c>
      <x:c r="BE93" s="13">
        <x:v>-0.38022092634395199</x:v>
      </x:c>
      <x:c r="BF93" s="182">
        <x:v>1.9121462762238399</x:v>
      </x:c>
    </x:row>
    <x:row r="94" spans="1:58" ht="12.95" customHeight="1" x14ac:dyDescent="0.2">
      <x:c r="A94" s="2" t="s">
        <x:v>396</x:v>
      </x:c>
      <x:c r="B94" s="37">
        <x:v>3</x:v>
      </x:c>
      <x:c r="C94" s="13">
        <x:v>7.4382438566984597</x:v>
      </x:c>
      <x:c r="D94" s="173">
        <x:v>0.676613264213071</x:v>
      </x:c>
      <x:c r="E94" s="13">
        <x:v>9.6829939104385403</x:v>
      </x:c>
      <x:c r="F94" s="173">
        <x:v>1.68531807689615</x:v>
      </x:c>
      <x:c r="G94" s="13">
        <x:v>6.9391748321457598</x:v>
      </x:c>
      <x:c r="H94" s="173">
        <x:v>2.1576363088281698</x:v>
      </x:c>
      <x:c r="I94" s="13">
        <x:v>7.1983908513961197</x:v>
      </x:c>
      <x:c r="J94" s="173">
        <x:v>0.83919692002466095</x:v>
      </x:c>
      <x:c r="K94" s="13">
        <x:v>-2.4846030590424202</x:v>
      </x:c>
      <x:c r="L94" s="173">
        <x:v>1.9055996237912101</x:v>
      </x:c>
      <x:c r="M94" s="13">
        <x:v>41.191267491685899</x:v>
      </x:c>
      <x:c r="N94" s="173">
        <x:v>1.0705900954079399</x:v>
      </x:c>
      <x:c r="O94" s="13">
        <x:v>40.847002683459102</x:v>
      </x:c>
      <x:c r="P94" s="173">
        <x:v>3.0257980753697802</x:v>
      </x:c>
      <x:c r="Q94" s="13">
        <x:v>34.4683044732448</x:v>
      </x:c>
      <x:c r="R94" s="173">
        <x:v>3.77753362391848</x:v>
      </x:c>
      <x:c r="S94" s="13">
        <x:v>41.949296741055598</x:v>
      </x:c>
      <x:c r="T94" s="173">
        <x:v>1.24266941543715</x:v>
      </x:c>
      <x:c r="U94" s="13">
        <x:v>1.1022940575964899</x:v>
      </x:c>
      <x:c r="V94" s="173">
        <x:v>3.2520798550166798</x:v>
      </x:c>
      <x:c r="W94" s="13">
        <x:v>7.0610806237190502</x:v>
      </x:c>
      <x:c r="X94" s="173">
        <x:v>0.66515561641123899</x:v>
      </x:c>
      <x:c r="Y94" s="13">
        <x:v>8.1763124671131298</x:v>
      </x:c>
      <x:c r="Z94" s="173">
        <x:v>1.62510453767046</x:v>
      </x:c>
      <x:c r="AA94" s="13">
        <x:v>9.7668316456136708</x:v>
      </x:c>
      <x:c r="AB94" s="173">
        <x:v>2.1957339449965501</x:v>
      </x:c>
      <x:c r="AC94" s="13">
        <x:v>6.4480961730591204</x:v>
      </x:c>
      <x:c r="AD94" s="173">
        <x:v>0.815434774503353</x:v>
      </x:c>
      <x:c r="AE94" s="13">
        <x:v>-1.728216294054</x:v>
      </x:c>
      <x:c r="AF94" s="173">
        <x:v>1.81035084019738</x:v>
      </x:c>
      <x:c r="AG94" s="13">
        <x:v>44.309408027896602</x:v>
      </x:c>
      <x:c r="AH94" s="173">
        <x:v>1.18592392923319</x:v>
      </x:c>
      <x:c r="AI94" s="13">
        <x:v>41.293690938989201</x:v>
      </x:c>
      <x:c r="AJ94" s="173">
        <x:v>2.7370196229189099</x:v>
      </x:c>
      <x:c r="AK94" s="13">
        <x:v>48.825689048995699</x:v>
      </x:c>
      <x:c r="AL94" s="173">
        <x:v>3.8916870748946799</x:v>
      </x:c>
      <x:c r="AM94" s="13">
        <x:v>44.404216234489198</x:v>
      </x:c>
      <x:c r="AN94" s="173">
        <x:v>1.51320068687017</x:v>
      </x:c>
      <x:c r="AO94" s="13">
        <x:v>3.1105252954999401</x:v>
      </x:c>
      <x:c r="AP94" s="173">
        <x:v>3.2281098592756501</x:v>
      </x:c>
      <x:c r="AQ94" s="15"/>
      <x:c r="AR94" s="15"/>
      <x:c r="AS94" s="15"/>
      <x:c r="AT94" s="15"/>
      <x:c r="AU94" s="15"/>
      <x:c r="AV94" s="15"/>
      <x:c r="AW94" s="15"/>
      <x:c r="AX94" s="15"/>
      <x:c r="AY94" s="13">
        <x:v>-2.4539089944296002</x:v>
      </x:c>
      <x:c r="AZ94" s="173">
        <x:v>1.04278640615403</x:v>
      </x:c>
      <x:c r="BA94" s="13">
        <x:v>0.36931297618741599</x:v>
      </x:c>
      <x:c r="BB94" s="173">
        <x:v>1.7647886775764401</x:v>
      </x:c>
      <x:c r="BC94" s="13">
        <x:v>-1.0901753128106799</x:v>
      </x:c>
      <x:c r="BD94" s="173">
        <x:v>1.0574692269791299</x:v>
      </x:c>
      <x:c r="BE94" s="13">
        <x:v>3.1747713310528698</x:v>
      </x:c>
      <x:c r="BF94" s="182">
        <x:v>1.76839678239187</x:v>
      </x:c>
    </x:row>
    <x:row r="95" spans="1:58" ht="12.95" customHeight="1" x14ac:dyDescent="0.2">
      <x:c r="A95" s="2" t="s">
        <x:v>400</x:v>
      </x:c>
      <x:c r="B95" s="37">
        <x:v>3</x:v>
      </x:c>
      <x:c r="C95" s="13">
        <x:v>6.1111653964635</x:v>
      </x:c>
      <x:c r="D95" s="173">
        <x:v>0.52738083515185896</x:v>
      </x:c>
      <x:c r="E95" s="13">
        <x:v>9.56528403218711</x:v>
      </x:c>
      <x:c r="F95" s="173">
        <x:v>1.5798234173685199</x:v>
      </x:c>
      <x:c r="G95" s="13">
        <x:v>4.3357152080908996</x:v>
      </x:c>
      <x:c r="H95" s="173">
        <x:v>0.86605938192080001</x:v>
      </x:c>
      <x:c r="I95" s="13">
        <x:v>5.8444270914213101</x:v>
      </x:c>
      <x:c r="J95" s="173">
        <x:v>0.66322940638243</x:v>
      </x:c>
      <x:c r="K95" s="13">
        <x:v>-3.7208569407657999</x:v>
      </x:c>
      <x:c r="L95" s="173">
        <x:v>1.74158180358298</x:v>
      </x:c>
      <x:c r="M95" s="13">
        <x:v>37.162055717940099</x:v>
      </x:c>
      <x:c r="N95" s="173">
        <x:v>1.0072959709574001</x:v>
      </x:c>
      <x:c r="O95" s="13">
        <x:v>41.179362689478303</x:v>
      </x:c>
      <x:c r="P95" s="173">
        <x:v>2.7607503255663599</x:v>
      </x:c>
      <x:c r="Q95" s="13">
        <x:v>35.723383133658501</x:v>
      </x:c>
      <x:c r="R95" s="173">
        <x:v>1.9956878086585299</x:v>
      </x:c>
      <x:c r="S95" s="13">
        <x:v>36.553565354266397</x:v>
      </x:c>
      <x:c r="T95" s="173">
        <x:v>1.1686858506461999</x:v>
      </x:c>
      <x:c r="U95" s="13">
        <x:v>-4.6257973352118498</x:v>
      </x:c>
      <x:c r="V95" s="173">
        <x:v>2.8808837627742698</x:v>
      </x:c>
      <x:c r="W95" s="13">
        <x:v>11.736551094002801</x:v>
      </x:c>
      <x:c r="X95" s="173">
        <x:v>0.63649064094918495</x:v>
      </x:c>
      <x:c r="Y95" s="13">
        <x:v>13.926466209831</x:v>
      </x:c>
      <x:c r="Z95" s="173">
        <x:v>2.1080603621754301</x:v>
      </x:c>
      <x:c r="AA95" s="13">
        <x:v>12.224446285470201</x:v>
      </x:c>
      <x:c r="AB95" s="173">
        <x:v>1.46200606194577</x:v>
      </x:c>
      <x:c r="AC95" s="13">
        <x:v>11.0257120855597</x:v>
      </x:c>
      <x:c r="AD95" s="173">
        <x:v>0.732989127671961</x:v>
      </x:c>
      <x:c r="AE95" s="13">
        <x:v>-2.90075412427132</x:v>
      </x:c>
      <x:c r="AF95" s="173">
        <x:v>2.1950079693068001</x:v>
      </x:c>
      <x:c r="AG95" s="13">
        <x:v>44.990227791593597</x:v>
      </x:c>
      <x:c r="AH95" s="173">
        <x:v>1.0031735795363499</x:v>
      </x:c>
      <x:c r="AI95" s="13">
        <x:v>35.328887068503597</x:v>
      </x:c>
      <x:c r="AJ95" s="173">
        <x:v>2.6523216105473399</x:v>
      </x:c>
      <x:c r="AK95" s="13">
        <x:v>47.716455372780402</x:v>
      </x:c>
      <x:c r="AL95" s="173">
        <x:v>2.0650808728711398</x:v>
      </x:c>
      <x:c r="AM95" s="13">
        <x:v>46.576295468752598</x:v>
      </x:c>
      <x:c r="AN95" s="173">
        <x:v>1.31356234685388</x:v>
      </x:c>
      <x:c r="AO95" s="13">
        <x:v>11.247408400249</x:v>
      </x:c>
      <x:c r="AP95" s="173">
        <x:v>2.93061981225721</x:v>
      </x:c>
      <x:c r="AQ95" s="15"/>
      <x:c r="AR95" s="15"/>
      <x:c r="AS95" s="15"/>
      <x:c r="AT95" s="15"/>
      <x:c r="AU95" s="15"/>
      <x:c r="AV95" s="15"/>
      <x:c r="AW95" s="15"/>
      <x:c r="AX95" s="15"/>
      <x:c r="AY95" s="13">
        <x:v>-6.6676293977379494E-2</x:v>
      </x:c>
      <x:c r="AZ95" s="173">
        <x:v>0.70399132680633203</x:v>
      </x:c>
      <x:c r="BA95" s="13">
        <x:v>-2.97492754878559</x:v>
      </x:c>
      <x:c r="BB95" s="173">
        <x:v>1.4579234480026799</x:v>
      </x:c>
      <x:c r="BC95" s="13">
        <x:v>0.419942675669295</x:v>
      </x:c>
      <x:c r="BD95" s="173">
        <x:v>0.92626253284172699</x:v>
      </x:c>
      <x:c r="BE95" s="13">
        <x:v>2.6216611670936798</x:v>
      </x:c>
      <x:c r="BF95" s="182">
        <x:v>1.33377448686869</x:v>
      </x:c>
    </x:row>
    <x:row r="96" spans="1:58" ht="12.95" customHeight="1" x14ac:dyDescent="0.2">
      <x:c r="A96" s="2" t="s">
        <x:v>401</x:v>
      </x:c>
      <x:c r="B96" s="37">
        <x:v>3</x:v>
      </x:c>
      <x:c r="C96" s="13">
        <x:v>13.382912789974601</x:v>
      </x:c>
      <x:c r="D96" s="173">
        <x:v>1.1298256567487199</x:v>
      </x:c>
      <x:c r="E96" s="13">
        <x:v>14.0824411274157</x:v>
      </x:c>
      <x:c r="F96" s="173">
        <x:v>2.3833758660231199</x:v>
      </x:c>
      <x:c r="G96" s="13">
        <x:v>18.146626037106302</x:v>
      </x:c>
      <x:c r="H96" s="173">
        <x:v>2.6980790889298398</x:v>
      </x:c>
      <x:c r="I96" s="13">
        <x:v>11.6732913540993</x:v>
      </x:c>
      <x:c r="J96" s="173">
        <x:v>1.1716659157234</x:v>
      </x:c>
      <x:c r="K96" s="13">
        <x:v>-2.4091497733164</x:v>
      </x:c>
      <x:c r="L96" s="173">
        <x:v>2.7426835221008101</x:v>
      </x:c>
      <x:c r="M96" s="13">
        <x:v>64.156199466190003</x:v>
      </x:c>
      <x:c r="N96" s="173">
        <x:v>2.44907372916331</x:v>
      </x:c>
      <x:c r="O96" s="13">
        <x:v>59.0830036586053</x:v>
      </x:c>
      <x:c r="P96" s="173">
        <x:v>3.41569135726614</x:v>
      </x:c>
      <x:c r="Q96" s="13">
        <x:v>58.860224199519401</x:v>
      </x:c>
      <x:c r="R96" s="173">
        <x:v>4.7095349163720197</x:v>
      </x:c>
      <x:c r="S96" s="13">
        <x:v>67.424603583337401</x:v>
      </x:c>
      <x:c r="T96" s="173">
        <x:v>2.7569449835971098</x:v>
      </x:c>
      <x:c r="U96" s="13">
        <x:v>8.3415999247321295</x:v>
      </x:c>
      <x:c r="V96" s="173">
        <x:v>4.25196935759997</x:v>
      </x:c>
      <x:c r="W96" s="13">
        <x:v>6.7793648008104102</x:v>
      </x:c>
      <x:c r="X96" s="173">
        <x:v>0.65737723477050503</x:v>
      </x:c>
      <x:c r="Y96" s="13">
        <x:v>9.3305988162136408</x:v>
      </x:c>
      <x:c r="Z96" s="173">
        <x:v>1.8830159904532799</x:v>
      </x:c>
      <x:c r="AA96" s="13">
        <x:v>6.5118490388878101</x:v>
      </x:c>
      <x:c r="AB96" s="173">
        <x:v>1.3745478412973999</x:v>
      </x:c>
      <x:c r="AC96" s="13">
        <x:v>5.9832617549315499</x:v>
      </x:c>
      <x:c r="AD96" s="173">
        <x:v>0.76697028647350496</x:v>
      </x:c>
      <x:c r="AE96" s="13">
        <x:v>-3.3473370612820998</x:v>
      </x:c>
      <x:c r="AF96" s="173">
        <x:v>1.9813328674724999</x:v>
      </x:c>
      <x:c r="AG96" s="13">
        <x:v>15.6815229430249</x:v>
      </x:c>
      <x:c r="AH96" s="173">
        <x:v>1.4125803428685999</x:v>
      </x:c>
      <x:c r="AI96" s="13">
        <x:v>17.5039563977653</x:v>
      </x:c>
      <x:c r="AJ96" s="173">
        <x:v>2.6279649991882201</x:v>
      </x:c>
      <x:c r="AK96" s="13">
        <x:v>16.481300724486498</x:v>
      </x:c>
      <x:c r="AL96" s="173">
        <x:v>2.0374069670863499</x:v>
      </x:c>
      <x:c r="AM96" s="13">
        <x:v>14.9188433076317</x:v>
      </x:c>
      <x:c r="AN96" s="173">
        <x:v>1.71132901742666</x:v>
      </x:c>
      <x:c r="AO96" s="13">
        <x:v>-2.5851130901336301</x:v>
      </x:c>
      <x:c r="AP96" s="173">
        <x:v>3.01014246225987</x:v>
      </x:c>
      <x:c r="AQ96" s="15"/>
      <x:c r="AR96" s="15"/>
      <x:c r="AS96" s="15"/>
      <x:c r="AT96" s="15"/>
      <x:c r="AU96" s="15"/>
      <x:c r="AV96" s="15"/>
      <x:c r="AW96" s="15"/>
      <x:c r="AX96" s="15"/>
      <x:c r="AY96" s="13">
        <x:v>-0.102557530046232</x:v>
      </x:c>
      <x:c r="AZ96" s="173">
        <x:v>1.49428771112265</x:v>
      </x:c>
      <x:c r="BA96" s="13">
        <x:v>-2.9587129122867299</x:v>
      </x:c>
      <x:c r="BB96" s="173">
        <x:v>2.9471627450193498</x:v>
      </x:c>
      <x:c r="BC96" s="13">
        <x:v>1.5645668612064001</x:v>
      </x:c>
      <x:c r="BD96" s="173">
        <x:v>1.1376724590123399</x:v>
      </x:c>
      <x:c r="BE96" s="13">
        <x:v>1.4967035811265701</x:v>
      </x:c>
      <x:c r="BF96" s="182">
        <x:v>1.8620965840793799</x:v>
      </x:c>
    </x:row>
    <x:row r="97" spans="1:58" ht="12.95" customHeight="1" x14ac:dyDescent="0.2">
      <x:c r="A97" s="39" t="s">
        <x:v>413</x:v>
      </x:c>
      <x:c r="B97" s="40">
        <x:v>3</x:v>
      </x:c>
      <x:c r="C97" s="41">
        <x:v>7.9191498283808697</x:v>
      </x:c>
      <x:c r="D97" s="181">
        <x:v>0.27255708848275001</x:v>
      </x:c>
      <x:c r="E97" s="41">
        <x:v>11.8690683208465</x:v>
      </x:c>
      <x:c r="F97" s="181">
        <x:v>0.83265192480889505</x:v>
      </x:c>
      <x:c r="G97" s="41">
        <x:v>8.3521040881885202</x:v>
      </x:c>
      <x:c r="H97" s="181">
        <x:v>0.75657432310638095</x:v>
      </x:c>
      <x:c r="I97" s="41">
        <x:v>7.2889960416559703</x:v>
      </x:c>
      <x:c r="J97" s="181">
        <x:v>0.31058093758400701</x:v>
      </x:c>
      <x:c r="K97" s="41">
        <x:v>-3.5653645805938599</x:v>
      </x:c>
      <x:c r="L97" s="181">
        <x:v>0.88057203422670505</x:v>
      </x:c>
      <x:c r="M97" s="41">
        <x:v>35.819224701540001</x:v>
      </x:c>
      <x:c r="N97" s="181">
        <x:v>0.54793138659658103</x:v>
      </x:c>
      <x:c r="O97" s="41">
        <x:v>36.615314656691197</x:v>
      </x:c>
      <x:c r="P97" s="181">
        <x:v>1.1222758227155101</x:v>
      </x:c>
      <x:c r="Q97" s="41">
        <x:v>33.619468270595803</x:v>
      </x:c>
      <x:c r="R97" s="181">
        <x:v>1.3983937340056201</x:v>
      </x:c>
      <x:c r="S97" s="41">
        <x:v>35.9486624636058</x:v>
      </x:c>
      <x:c r="T97" s="181">
        <x:v>0.64553262486478302</x:v>
      </x:c>
      <x:c r="U97" s="41">
        <x:v>9.3829569421859799E-2</x:v>
      </x:c>
      <x:c r="V97" s="181">
        <x:v>1.2994776823591401</x:v>
      </x:c>
      <x:c r="W97" s="41">
        <x:v>11.596894343648</x:v>
      </x:c>
      <x:c r="X97" s="181">
        <x:v>0.298738850335386</x:v>
      </x:c>
      <x:c r="Y97" s="41">
        <x:v>13.4210202651835</x:v>
      </x:c>
      <x:c r="Z97" s="181">
        <x:v>0.77298702800129704</x:v>
      </x:c>
      <x:c r="AA97" s="41">
        <x:v>11.741862385679999</x:v>
      </x:c>
      <x:c r="AB97" s="181">
        <x:v>0.82585807466471906</x:v>
      </x:c>
      <x:c r="AC97" s="41">
        <x:v>11.139263472457801</x:v>
      </x:c>
      <x:c r="AD97" s="181">
        <x:v>0.35775792620024299</x:v>
      </x:c>
      <x:c r="AE97" s="41">
        <x:v>-2.6405979221365401</x:v>
      </x:c>
      <x:c r="AF97" s="181">
        <x:v>0.89837772791228498</x:v>
      </x:c>
      <x:c r="AG97" s="41">
        <x:v>44.664731126431199</x:v>
      </x:c>
      <x:c r="AH97" s="181">
        <x:v>0.54005186077775702</x:v>
      </x:c>
      <x:c r="AI97" s="41">
        <x:v>38.094596757278701</x:v>
      </x:c>
      <x:c r="AJ97" s="181">
        <x:v>1.14487499854834</x:v>
      </x:c>
      <x:c r="AK97" s="41">
        <x:v>46.286565255535599</x:v>
      </x:c>
      <x:c r="AL97" s="181">
        <x:v>1.3572077657616599</x:v>
      </x:c>
      <x:c r="AM97" s="41">
        <x:v>45.623078022280502</x:v>
      </x:c>
      <x:c r="AN97" s="181">
        <x:v>0.61108255274009204</x:v>
      </x:c>
      <x:c r="AO97" s="41">
        <x:v>6.1121329333085503</x:v>
      </x:c>
      <x:c r="AP97" s="181">
        <x:v>1.2929459059413899</x:v>
      </x:c>
      <x:c r="AQ97" s="30"/>
      <x:c r="AR97" s="30"/>
      <x:c r="AS97" s="30"/>
      <x:c r="AT97" s="30"/>
      <x:c r="AU97" s="30"/>
      <x:c r="AV97" s="30"/>
      <x:c r="AW97" s="30"/>
      <x:c r="AX97" s="30"/>
      <x:c r="AY97" s="41">
        <x:v>-0.93287903105914305</x:v>
      </x:c>
      <x:c r="AZ97" s="181">
        <x:v>0.39572803597656703</x:v>
      </x:c>
      <x:c r="BA97" s="41">
        <x:v>-3.1404126670025199</x:v>
      </x:c>
      <x:c r="BB97" s="181">
        <x:v>0.76270853409602701</x:v>
      </x:c>
      <x:c r="BC97" s="41">
        <x:v>0.48138230293644702</x:v>
      </x:c>
      <x:c r="BD97" s="181">
        <x:v>0.44258859046092602</x:v>
      </x:c>
      <x:c r="BE97" s="41">
        <x:v>3.5919093951252199</x:v>
      </x:c>
      <x:c r="BF97" s="186">
        <x:v>0.756740906784933</x:v>
      </x:c>
    </x:row>
    <x:row r="99" spans="1:58" x14ac:dyDescent="0.2">
      <x:c r="A99" s="52" t="s">
        <x:v>556</x:v>
      </x:c>
    </x:row>
    <x:row r="100" spans="1:58" x14ac:dyDescent="0.2">
      <x:c r="A100" s="52" t="s">
        <x:v>414</x:v>
      </x:c>
    </x:row>
    <x:row r="101" spans="1:58" x14ac:dyDescent="0.2">
      <x:c r="A101" s="52" t="s">
        <x:v>415</x:v>
      </x:c>
    </x:row>
    <x:row r="102" spans="1:58" x14ac:dyDescent="0.2">
      <x:c r="A102" s="52" t="s">
        <x:v>416</x:v>
      </x:c>
    </x:row>
    <x:row r="103" spans="1:58" x14ac:dyDescent="0.2">
      <x:c r="A103" s="52" t="s">
        <x:v>417</x:v>
      </x:c>
    </x:row>
    <x:row r="104" spans="1:58" x14ac:dyDescent="0.2">
      <x:c r="A104" s="172" t="str">
        <x:f>HYPERLINK("https://oecdcode.org/disclaimers/cyprus.html", "Information on data for Cyprus: https://oecdcode.org/disclaimers/cyprus.html")</x:f>
        <x:v>Information on data for Cyprus: https://oecdcode.org/disclaimers/cyprus.html</x:v>
      </x:c>
    </x:row>
    <x:row r="105" spans="1:58" x14ac:dyDescent="0.2">
      <x:c r="A105" s="52" t="s">
        <x:v>418</x:v>
      </x:c>
    </x:row>
  </x:sheetData>
  <x:mergeCells count="42">
    <x:mergeCell ref="AY7:BF7"/>
    <x:mergeCell ref="AY8:BF8"/>
    <x:mergeCell ref="AY9:AZ9"/>
    <x:mergeCell ref="BA9:BB9"/>
    <x:mergeCell ref="BC9:BD9"/>
    <x:mergeCell ref="BE9:BF9"/>
    <x:mergeCell ref="AQ7:AX7"/>
    <x:mergeCell ref="AQ8:AX8"/>
    <x:mergeCell ref="AQ9:AR9"/>
    <x:mergeCell ref="AS9:AT9"/>
    <x:mergeCell ref="AU9:AV9"/>
    <x:mergeCell ref="AW9:AX9"/>
    <x:mergeCell ref="AG7:AP7"/>
    <x:mergeCell ref="AG8:AH9"/>
    <x:mergeCell ref="AI8:AP8"/>
    <x:mergeCell ref="AI9:AJ9"/>
    <x:mergeCell ref="AK9:AL9"/>
    <x:mergeCell ref="AM9:AN9"/>
    <x:mergeCell ref="AO9:AP9"/>
    <x:mergeCell ref="W7:AF7"/>
    <x:mergeCell ref="W8:X9"/>
    <x:mergeCell ref="Y8:AF8"/>
    <x:mergeCell ref="Y9:Z9"/>
    <x:mergeCell ref="AA9:AB9"/>
    <x:mergeCell ref="AC9:AD9"/>
    <x:mergeCell ref="AE9:AF9"/>
    <x:mergeCell ref="B6:B10"/>
    <x:mergeCell ref="C6:BF6"/>
    <x:mergeCell ref="C7:L7"/>
    <x:mergeCell ref="C8:D9"/>
    <x:mergeCell ref="E8:L8"/>
    <x:mergeCell ref="E9:F9"/>
    <x:mergeCell ref="G9:H9"/>
    <x:mergeCell ref="I9:J9"/>
    <x:mergeCell ref="K9:L9"/>
    <x:mergeCell ref="M7:V7"/>
    <x:mergeCell ref="M8:N9"/>
    <x:mergeCell ref="O8:V8"/>
    <x:mergeCell ref="O9:P9"/>
    <x:mergeCell ref="Q9:R9"/>
    <x:mergeCell ref="S9:T9"/>
    <x:mergeCell ref="U9:V9"/>
  </x:mergeCells>
  <x:conditionalFormatting sqref="K1:K200">
    <x:cfRule type="expression" dxfId="382" priority="12">
      <x:formula>ABS(K1/L1)&gt;1.95996398454005</x:formula>
    </x:cfRule>
  </x:conditionalFormatting>
  <x:conditionalFormatting sqref="U1:U200">
    <x:cfRule type="expression" dxfId="381" priority="11">
      <x:formula>ABS(U1/V1)&gt;1.95996398454005</x:formula>
    </x:cfRule>
  </x:conditionalFormatting>
  <x:conditionalFormatting sqref="AE1:AE200">
    <x:cfRule type="expression" dxfId="380" priority="10">
      <x:formula>ABS(AE1/AF1)&gt;1.95996398454005</x:formula>
    </x:cfRule>
  </x:conditionalFormatting>
  <x:conditionalFormatting sqref="AO1:AO200">
    <x:cfRule type="expression" dxfId="379" priority="9">
      <x:formula>ABS(AO1/AP1)&gt;1.95996398454005</x:formula>
    </x:cfRule>
  </x:conditionalFormatting>
  <x:conditionalFormatting sqref="AQ1:AQ200">
    <x:cfRule type="expression" dxfId="378" priority="8">
      <x:formula>ABS(AQ1/AR1)&gt;1.95996398454005</x:formula>
    </x:cfRule>
  </x:conditionalFormatting>
  <x:conditionalFormatting sqref="AS1:AS200">
    <x:cfRule type="expression" dxfId="377" priority="7">
      <x:formula>ABS(AS1/AT1)&gt;1.95996398454005</x:formula>
    </x:cfRule>
  </x:conditionalFormatting>
  <x:conditionalFormatting sqref="AU1:AU200">
    <x:cfRule type="expression" dxfId="376" priority="6">
      <x:formula>ABS(AU1/AV1)&gt;1.95996398454005</x:formula>
    </x:cfRule>
  </x:conditionalFormatting>
  <x:conditionalFormatting sqref="AW1:AW200">
    <x:cfRule type="expression" dxfId="375" priority="5">
      <x:formula>ABS(AW1/AX1)&gt;1.95996398454005</x:formula>
    </x:cfRule>
  </x:conditionalFormatting>
  <x:conditionalFormatting sqref="AY1:AY200">
    <x:cfRule type="expression" dxfId="374" priority="4">
      <x:formula>ABS(AY1/AZ1)&gt;1.95996398454005</x:formula>
    </x:cfRule>
  </x:conditionalFormatting>
  <x:conditionalFormatting sqref="BA1:BA200">
    <x:cfRule type="expression" dxfId="373" priority="3">
      <x:formula>ABS(BA1/BB1)&gt;1.95996398454005</x:formula>
    </x:cfRule>
  </x:conditionalFormatting>
  <x:conditionalFormatting sqref="BC1:BC200">
    <x:cfRule type="expression" dxfId="372" priority="2">
      <x:formula>ABS(BC1/BD1)&gt;1.95996398454005</x:formula>
    </x:cfRule>
  </x:conditionalFormatting>
  <x:conditionalFormatting sqref="BE1:BE200">
    <x:cfRule type="expression" dxfId="371" priority="1">
      <x:formula>ABS(BE1/BF1)&gt;1.95996398454005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100-000000000000}" mc:Ignorable="x14ac xr xr2 xr3">
  <x:dimension ref="A1:CD87"/>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82" x14ac:dyDescent="0.2">
      <x:c r="A1" s="1" t="s">
        <x:v>271</x:v>
      </x:c>
    </x:row>
    <x:row r="2" spans="1:82" x14ac:dyDescent="0.2">
      <x:c r="A2" s="51" t="s">
        <x:v>272</x:v>
      </x:c>
    </x:row>
    <x:row r="3" spans="1:82" x14ac:dyDescent="0.2">
      <x:c r="A3" s="47" t="s">
        <x:v>337</x:v>
      </x:c>
    </x:row>
    <x:row r="4" spans="1:82" x14ac:dyDescent="0.2">
      <x:c r="A4" s="147" t="str">
        <x:f>HYPERLINK("#'TOC'!A1", "Back to TOC")</x:f>
        <x:v>Back to TOC</x:v>
      </x:c>
    </x:row>
    <x:row r="6" spans="1:82" ht="15.95" customHeight="1" x14ac:dyDescent="0.2">
      <x:c r="B6" s="670" t="s">
        <x:v>338</x:v>
      </x:c>
      <x:c r="C6" s="673" t="s">
        <x:v>565</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3"/>
      <x:c r="BW6" s="673"/>
      <x:c r="BX6" s="673"/>
      <x:c r="BY6" s="673"/>
      <x:c r="BZ6" s="673"/>
      <x:c r="CA6" s="673"/>
      <x:c r="CB6" s="673"/>
      <x:c r="CC6" s="673"/>
      <x:c r="CD6" s="674"/>
    </x:row>
    <x:row r="7" spans="1:82" ht="15.95" customHeight="1" x14ac:dyDescent="0.2">
      <x:c r="B7" s="671"/>
      <x:c r="C7" s="675" t="s">
        <x:v>504</x:v>
      </x:c>
      <x:c r="D7" s="675"/>
      <x:c r="E7" s="675"/>
      <x:c r="F7" s="675"/>
      <x:c r="G7" s="675"/>
      <x:c r="H7" s="675"/>
      <x:c r="I7" s="675"/>
      <x:c r="J7" s="675"/>
      <x:c r="K7" s="675"/>
      <x:c r="L7" s="675"/>
      <x:c r="M7" s="675" t="s">
        <x:v>505</x:v>
      </x:c>
      <x:c r="N7" s="675"/>
      <x:c r="O7" s="675"/>
      <x:c r="P7" s="675"/>
      <x:c r="Q7" s="675"/>
      <x:c r="R7" s="675"/>
      <x:c r="S7" s="675"/>
      <x:c r="T7" s="675"/>
      <x:c r="U7" s="675"/>
      <x:c r="V7" s="675"/>
      <x:c r="W7" s="675" t="s">
        <x:v>506</x:v>
      </x:c>
      <x:c r="X7" s="675"/>
      <x:c r="Y7" s="675"/>
      <x:c r="Z7" s="675"/>
      <x:c r="AA7" s="675"/>
      <x:c r="AB7" s="675"/>
      <x:c r="AC7" s="675"/>
      <x:c r="AD7" s="675"/>
      <x:c r="AE7" s="675"/>
      <x:c r="AF7" s="675"/>
      <x:c r="AG7" s="675" t="s">
        <x:v>507</x:v>
      </x:c>
      <x:c r="AH7" s="675"/>
      <x:c r="AI7" s="675"/>
      <x:c r="AJ7" s="675"/>
      <x:c r="AK7" s="675"/>
      <x:c r="AL7" s="675"/>
      <x:c r="AM7" s="675"/>
      <x:c r="AN7" s="675"/>
      <x:c r="AO7" s="675"/>
      <x:c r="AP7" s="675"/>
      <x:c r="AQ7" s="675" t="s">
        <x:v>566</x:v>
      </x:c>
      <x:c r="AR7" s="675"/>
      <x:c r="AS7" s="675"/>
      <x:c r="AT7" s="675"/>
      <x:c r="AU7" s="675"/>
      <x:c r="AV7" s="675"/>
      <x:c r="AW7" s="675"/>
      <x:c r="AX7" s="675"/>
      <x:c r="AY7" s="675"/>
      <x:c r="AZ7" s="675"/>
      <x:c r="BA7" s="675" t="s">
        <x:v>511</x:v>
      </x:c>
      <x:c r="BB7" s="675"/>
      <x:c r="BC7" s="675"/>
      <x:c r="BD7" s="675"/>
      <x:c r="BE7" s="675"/>
      <x:c r="BF7" s="675"/>
      <x:c r="BG7" s="675"/>
      <x:c r="BH7" s="675"/>
      <x:c r="BI7" s="675"/>
      <x:c r="BJ7" s="675"/>
      <x:c r="BK7" s="675" t="s">
        <x:v>514</x:v>
      </x:c>
      <x:c r="BL7" s="675"/>
      <x:c r="BM7" s="675"/>
      <x:c r="BN7" s="675"/>
      <x:c r="BO7" s="675"/>
      <x:c r="BP7" s="675"/>
      <x:c r="BQ7" s="675"/>
      <x:c r="BR7" s="675"/>
      <x:c r="BS7" s="675"/>
      <x:c r="BT7" s="675"/>
      <x:c r="BU7" s="675" t="s">
        <x:v>431</x:v>
      </x:c>
      <x:c r="BV7" s="675"/>
      <x:c r="BW7" s="675"/>
      <x:c r="BX7" s="675"/>
      <x:c r="BY7" s="675"/>
      <x:c r="BZ7" s="675"/>
      <x:c r="CA7" s="675"/>
      <x:c r="CB7" s="675"/>
      <x:c r="CC7" s="675"/>
      <x:c r="CD7" s="710"/>
    </x:row>
    <x:row r="8" spans="1:82" ht="32.1" customHeight="1" x14ac:dyDescent="0.2">
      <x:c r="B8" s="671"/>
      <x:c r="C8" s="676" t="s">
        <x:v>482</x:v>
      </x:c>
      <x:c r="D8" s="676"/>
      <x:c r="E8" s="676" t="s">
        <x:v>434</x:v>
      </x:c>
      <x:c r="F8" s="676"/>
      <x:c r="G8" s="676" t="s">
        <x:v>435</x:v>
      </x:c>
      <x:c r="H8" s="676"/>
      <x:c r="I8" s="676" t="s">
        <x:v>483</x:v>
      </x:c>
      <x:c r="J8" s="676"/>
      <x:c r="K8" s="676" t="s">
        <x:v>436</x:v>
      </x:c>
      <x:c r="L8" s="676"/>
      <x:c r="M8" s="676" t="s">
        <x:v>482</x:v>
      </x:c>
      <x:c r="N8" s="676"/>
      <x:c r="O8" s="676" t="s">
        <x:v>434</x:v>
      </x:c>
      <x:c r="P8" s="676"/>
      <x:c r="Q8" s="676" t="s">
        <x:v>435</x:v>
      </x:c>
      <x:c r="R8" s="676"/>
      <x:c r="S8" s="676" t="s">
        <x:v>483</x:v>
      </x:c>
      <x:c r="T8" s="676"/>
      <x:c r="U8" s="676" t="s">
        <x:v>436</x:v>
      </x:c>
      <x:c r="V8" s="676"/>
      <x:c r="W8" s="676" t="s">
        <x:v>482</x:v>
      </x:c>
      <x:c r="X8" s="676"/>
      <x:c r="Y8" s="676" t="s">
        <x:v>434</x:v>
      </x:c>
      <x:c r="Z8" s="676"/>
      <x:c r="AA8" s="676" t="s">
        <x:v>435</x:v>
      </x:c>
      <x:c r="AB8" s="676"/>
      <x:c r="AC8" s="676" t="s">
        <x:v>483</x:v>
      </x:c>
      <x:c r="AD8" s="676"/>
      <x:c r="AE8" s="676" t="s">
        <x:v>436</x:v>
      </x:c>
      <x:c r="AF8" s="676"/>
      <x:c r="AG8" s="676" t="s">
        <x:v>482</x:v>
      </x:c>
      <x:c r="AH8" s="676"/>
      <x:c r="AI8" s="676" t="s">
        <x:v>434</x:v>
      </x:c>
      <x:c r="AJ8" s="676"/>
      <x:c r="AK8" s="676" t="s">
        <x:v>435</x:v>
      </x:c>
      <x:c r="AL8" s="676"/>
      <x:c r="AM8" s="676" t="s">
        <x:v>483</x:v>
      </x:c>
      <x:c r="AN8" s="676"/>
      <x:c r="AO8" s="676" t="s">
        <x:v>436</x:v>
      </x:c>
      <x:c r="AP8" s="676"/>
      <x:c r="AQ8" s="676" t="s">
        <x:v>482</x:v>
      </x:c>
      <x:c r="AR8" s="676"/>
      <x:c r="AS8" s="676" t="s">
        <x:v>434</x:v>
      </x:c>
      <x:c r="AT8" s="676"/>
      <x:c r="AU8" s="676" t="s">
        <x:v>435</x:v>
      </x:c>
      <x:c r="AV8" s="676"/>
      <x:c r="AW8" s="676" t="s">
        <x:v>483</x:v>
      </x:c>
      <x:c r="AX8" s="676"/>
      <x:c r="AY8" s="676" t="s">
        <x:v>436</x:v>
      </x:c>
      <x:c r="AZ8" s="676"/>
      <x:c r="BA8" s="676" t="s">
        <x:v>482</x:v>
      </x:c>
      <x:c r="BB8" s="676"/>
      <x:c r="BC8" s="676" t="s">
        <x:v>434</x:v>
      </x:c>
      <x:c r="BD8" s="676"/>
      <x:c r="BE8" s="676" t="s">
        <x:v>435</x:v>
      </x:c>
      <x:c r="BF8" s="676"/>
      <x:c r="BG8" s="676" t="s">
        <x:v>483</x:v>
      </x:c>
      <x:c r="BH8" s="676"/>
      <x:c r="BI8" s="676" t="s">
        <x:v>436</x:v>
      </x:c>
      <x:c r="BJ8" s="676"/>
      <x:c r="BK8" s="676" t="s">
        <x:v>482</x:v>
      </x:c>
      <x:c r="BL8" s="676"/>
      <x:c r="BM8" s="676" t="s">
        <x:v>434</x:v>
      </x:c>
      <x:c r="BN8" s="676"/>
      <x:c r="BO8" s="676" t="s">
        <x:v>435</x:v>
      </x:c>
      <x:c r="BP8" s="676"/>
      <x:c r="BQ8" s="676" t="s">
        <x:v>483</x:v>
      </x:c>
      <x:c r="BR8" s="676"/>
      <x:c r="BS8" s="676" t="s">
        <x:v>436</x:v>
      </x:c>
      <x:c r="BT8" s="676"/>
      <x:c r="BU8" s="676" t="s">
        <x:v>482</x:v>
      </x:c>
      <x:c r="BV8" s="676"/>
      <x:c r="BW8" s="676" t="s">
        <x:v>434</x:v>
      </x:c>
      <x:c r="BX8" s="676"/>
      <x:c r="BY8" s="676" t="s">
        <x:v>435</x:v>
      </x:c>
      <x:c r="BZ8" s="676"/>
      <x:c r="CA8" s="676" t="s">
        <x:v>483</x:v>
      </x:c>
      <x:c r="CB8" s="676"/>
      <x:c r="CC8" s="676" t="s">
        <x:v>436</x:v>
      </x:c>
      <x:c r="CD8" s="711"/>
    </x:row>
    <x:row r="9" spans="1:82" ht="15" customHeight="1" x14ac:dyDescent="0.2">
      <x:c r="B9" s="671"/>
      <x:c r="C9" s="677"/>
      <x:c r="D9" s="677"/>
      <x:c r="E9" s="677"/>
      <x:c r="F9" s="677"/>
      <x:c r="G9" s="677"/>
      <x:c r="H9" s="677"/>
      <x:c r="I9" s="676"/>
      <x:c r="J9" s="676"/>
      <x:c r="K9" s="676"/>
      <x:c r="L9" s="676"/>
      <x:c r="M9" s="677"/>
      <x:c r="N9" s="677"/>
      <x:c r="O9" s="677"/>
      <x:c r="P9" s="677"/>
      <x:c r="Q9" s="677"/>
      <x:c r="R9" s="677"/>
      <x:c r="S9" s="676"/>
      <x:c r="T9" s="676"/>
      <x:c r="U9" s="676"/>
      <x:c r="V9" s="676"/>
      <x:c r="W9" s="677"/>
      <x:c r="X9" s="677"/>
      <x:c r="Y9" s="677"/>
      <x:c r="Z9" s="677"/>
      <x:c r="AA9" s="677"/>
      <x:c r="AB9" s="677"/>
      <x:c r="AC9" s="676"/>
      <x:c r="AD9" s="676"/>
      <x:c r="AE9" s="676"/>
      <x:c r="AF9" s="676"/>
      <x:c r="AG9" s="677"/>
      <x:c r="AH9" s="677"/>
      <x:c r="AI9" s="677"/>
      <x:c r="AJ9" s="677"/>
      <x:c r="AK9" s="677"/>
      <x:c r="AL9" s="677"/>
      <x:c r="AM9" s="676"/>
      <x:c r="AN9" s="676"/>
      <x:c r="AO9" s="676"/>
      <x:c r="AP9" s="676"/>
      <x:c r="AQ9" s="677"/>
      <x:c r="AR9" s="677"/>
      <x:c r="AS9" s="677"/>
      <x:c r="AT9" s="677"/>
      <x:c r="AU9" s="677"/>
      <x:c r="AV9" s="677"/>
      <x:c r="AW9" s="676"/>
      <x:c r="AX9" s="676"/>
      <x:c r="AY9" s="676"/>
      <x:c r="AZ9" s="676"/>
      <x:c r="BA9" s="677"/>
      <x:c r="BB9" s="677"/>
      <x:c r="BC9" s="677"/>
      <x:c r="BD9" s="677"/>
      <x:c r="BE9" s="677"/>
      <x:c r="BF9" s="677"/>
      <x:c r="BG9" s="676"/>
      <x:c r="BH9" s="676"/>
      <x:c r="BI9" s="676"/>
      <x:c r="BJ9" s="676"/>
      <x:c r="BK9" s="677"/>
      <x:c r="BL9" s="677"/>
      <x:c r="BM9" s="677"/>
      <x:c r="BN9" s="677"/>
      <x:c r="BO9" s="677"/>
      <x:c r="BP9" s="677"/>
      <x:c r="BQ9" s="676"/>
      <x:c r="BR9" s="676"/>
      <x:c r="BS9" s="676"/>
      <x:c r="BT9" s="676"/>
      <x:c r="BU9" s="677"/>
      <x:c r="BV9" s="677"/>
      <x:c r="BW9" s="677"/>
      <x:c r="BX9" s="677"/>
      <x:c r="BY9" s="677"/>
      <x:c r="BZ9" s="677"/>
      <x:c r="CA9" s="676"/>
      <x:c r="CB9" s="676"/>
      <x:c r="CC9" s="676"/>
      <x:c r="CD9" s="711"/>
    </x:row>
    <x:row r="10" spans="1:82" ht="15.95" customHeight="1" x14ac:dyDescent="0.2">
      <x:c r="B10" s="672"/>
      <x:c r="C10" s="4" t="s">
        <x:v>343</x:v>
      </x:c>
      <x:c r="D10" s="4" t="s">
        <x:v>342</x:v>
      </x:c>
      <x:c r="E10" s="4" t="s">
        <x:v>343</x:v>
      </x:c>
      <x:c r="F10" s="4" t="s">
        <x:v>342</x:v>
      </x:c>
      <x:c r="G10" s="4" t="s">
        <x:v>343</x:v>
      </x:c>
      <x:c r="H10" s="4" t="s">
        <x:v>342</x:v>
      </x:c>
      <x:c r="I10" s="4" t="s">
        <x:v>347</x:v>
      </x:c>
      <x:c r="J10" s="4" t="s">
        <x:v>342</x:v>
      </x:c>
      <x:c r="K10" s="4" t="s">
        <x:v>347</x:v>
      </x:c>
      <x:c r="L10" s="4" t="s">
        <x:v>342</x:v>
      </x:c>
      <x:c r="M10" s="4" t="s">
        <x:v>343</x:v>
      </x:c>
      <x:c r="N10" s="4" t="s">
        <x:v>342</x:v>
      </x:c>
      <x:c r="O10" s="4" t="s">
        <x:v>343</x:v>
      </x:c>
      <x:c r="P10" s="4" t="s">
        <x:v>342</x:v>
      </x:c>
      <x:c r="Q10" s="4" t="s">
        <x:v>343</x:v>
      </x:c>
      <x:c r="R10" s="4" t="s">
        <x:v>342</x:v>
      </x:c>
      <x:c r="S10" s="4" t="s">
        <x:v>347</x:v>
      </x:c>
      <x:c r="T10" s="4" t="s">
        <x:v>342</x:v>
      </x:c>
      <x:c r="U10" s="4" t="s">
        <x:v>347</x:v>
      </x:c>
      <x:c r="V10" s="4" t="s">
        <x:v>342</x:v>
      </x:c>
      <x:c r="W10" s="4" t="s">
        <x:v>343</x:v>
      </x:c>
      <x:c r="X10" s="4" t="s">
        <x:v>342</x:v>
      </x:c>
      <x:c r="Y10" s="4" t="s">
        <x:v>343</x:v>
      </x:c>
      <x:c r="Z10" s="4" t="s">
        <x:v>342</x:v>
      </x:c>
      <x:c r="AA10" s="4" t="s">
        <x:v>343</x:v>
      </x:c>
      <x:c r="AB10" s="4" t="s">
        <x:v>342</x:v>
      </x:c>
      <x:c r="AC10" s="4" t="s">
        <x:v>347</x:v>
      </x:c>
      <x:c r="AD10" s="4" t="s">
        <x:v>342</x:v>
      </x:c>
      <x:c r="AE10" s="4" t="s">
        <x:v>347</x:v>
      </x:c>
      <x:c r="AF10" s="4" t="s">
        <x:v>342</x:v>
      </x:c>
      <x:c r="AG10" s="4" t="s">
        <x:v>343</x:v>
      </x:c>
      <x:c r="AH10" s="4" t="s">
        <x:v>342</x:v>
      </x:c>
      <x:c r="AI10" s="4" t="s">
        <x:v>343</x:v>
      </x:c>
      <x:c r="AJ10" s="4" t="s">
        <x:v>342</x:v>
      </x:c>
      <x:c r="AK10" s="4" t="s">
        <x:v>343</x:v>
      </x:c>
      <x:c r="AL10" s="4" t="s">
        <x:v>342</x:v>
      </x:c>
      <x:c r="AM10" s="4" t="s">
        <x:v>347</x:v>
      </x:c>
      <x:c r="AN10" s="4" t="s">
        <x:v>342</x:v>
      </x:c>
      <x:c r="AO10" s="4" t="s">
        <x:v>347</x:v>
      </x:c>
      <x:c r="AP10" s="4" t="s">
        <x:v>342</x:v>
      </x:c>
      <x:c r="AQ10" s="4" t="s">
        <x:v>343</x:v>
      </x:c>
      <x:c r="AR10" s="4" t="s">
        <x:v>342</x:v>
      </x:c>
      <x:c r="AS10" s="4" t="s">
        <x:v>343</x:v>
      </x:c>
      <x:c r="AT10" s="4" t="s">
        <x:v>342</x:v>
      </x:c>
      <x:c r="AU10" s="4" t="s">
        <x:v>343</x:v>
      </x:c>
      <x:c r="AV10" s="4" t="s">
        <x:v>342</x:v>
      </x:c>
      <x:c r="AW10" s="4" t="s">
        <x:v>347</x:v>
      </x:c>
      <x:c r="AX10" s="4" t="s">
        <x:v>342</x:v>
      </x:c>
      <x:c r="AY10" s="4" t="s">
        <x:v>347</x:v>
      </x:c>
      <x:c r="AZ10" s="4" t="s">
        <x:v>342</x:v>
      </x:c>
      <x:c r="BA10" s="4" t="s">
        <x:v>343</x:v>
      </x:c>
      <x:c r="BB10" s="4" t="s">
        <x:v>342</x:v>
      </x:c>
      <x:c r="BC10" s="4" t="s">
        <x:v>343</x:v>
      </x:c>
      <x:c r="BD10" s="4" t="s">
        <x:v>342</x:v>
      </x:c>
      <x:c r="BE10" s="4" t="s">
        <x:v>343</x:v>
      </x:c>
      <x:c r="BF10" s="4" t="s">
        <x:v>342</x:v>
      </x:c>
      <x:c r="BG10" s="4" t="s">
        <x:v>347</x:v>
      </x:c>
      <x:c r="BH10" s="4" t="s">
        <x:v>342</x:v>
      </x:c>
      <x:c r="BI10" s="4" t="s">
        <x:v>347</x:v>
      </x:c>
      <x:c r="BJ10" s="4" t="s">
        <x:v>342</x:v>
      </x:c>
      <x:c r="BK10" s="4" t="s">
        <x:v>343</x:v>
      </x:c>
      <x:c r="BL10" s="4" t="s">
        <x:v>342</x:v>
      </x:c>
      <x:c r="BM10" s="4" t="s">
        <x:v>343</x:v>
      </x:c>
      <x:c r="BN10" s="4" t="s">
        <x:v>342</x:v>
      </x:c>
      <x:c r="BO10" s="4" t="s">
        <x:v>343</x:v>
      </x:c>
      <x:c r="BP10" s="4" t="s">
        <x:v>342</x:v>
      </x:c>
      <x:c r="BQ10" s="4" t="s">
        <x:v>347</x:v>
      </x:c>
      <x:c r="BR10" s="4" t="s">
        <x:v>342</x:v>
      </x:c>
      <x:c r="BS10" s="4" t="s">
        <x:v>347</x:v>
      </x:c>
      <x:c r="BT10" s="4" t="s">
        <x:v>342</x:v>
      </x:c>
      <x:c r="BU10" s="4" t="s">
        <x:v>343</x:v>
      </x:c>
      <x:c r="BV10" s="4" t="s">
        <x:v>342</x:v>
      </x:c>
      <x:c r="BW10" s="4" t="s">
        <x:v>343</x:v>
      </x:c>
      <x:c r="BX10" s="4" t="s">
        <x:v>342</x:v>
      </x:c>
      <x:c r="BY10" s="4" t="s">
        <x:v>343</x:v>
      </x:c>
      <x:c r="BZ10" s="4" t="s">
        <x:v>342</x:v>
      </x:c>
      <x:c r="CA10" s="4" t="s">
        <x:v>347</x:v>
      </x:c>
      <x:c r="CB10" s="4" t="s">
        <x:v>342</x:v>
      </x:c>
      <x:c r="CC10" s="4" t="s">
        <x:v>347</x:v>
      </x:c>
      <x:c r="CD10" s="5" t="s">
        <x:v>342</x:v>
      </x:c>
    </x:row>
    <x:row r="11" spans="1:82" ht="12.95" customHeight="1" x14ac:dyDescent="0.2">
      <x:c r="A11" s="6"/>
      <x:c r="B11" s="7"/>
      <x:c r="C11" s="8" t="s">
        <x:v>2075</x:v>
      </x:c>
      <x:c r="D11" s="179" t="s">
        <x:v>2076</x:v>
      </x:c>
      <x:c r="E11" s="8" t="s">
        <x:v>2077</x:v>
      </x:c>
      <x:c r="F11" s="179" t="s">
        <x:v>2078</x:v>
      </x:c>
      <x:c r="G11" s="8" t="s">
        <x:v>1713</x:v>
      </x:c>
      <x:c r="H11" s="179" t="s">
        <x:v>1714</x:v>
      </x:c>
      <x:c r="I11" s="8" t="s">
        <x:v>2079</x:v>
      </x:c>
      <x:c r="J11" s="179" t="s">
        <x:v>2080</x:v>
      </x:c>
      <x:c r="K11" s="8" t="s">
        <x:v>2081</x:v>
      </x:c>
      <x:c r="L11" s="179" t="s">
        <x:v>2082</x:v>
      </x:c>
      <x:c r="M11" s="8" t="s">
        <x:v>2083</x:v>
      </x:c>
      <x:c r="N11" s="179" t="s">
        <x:v>2084</x:v>
      </x:c>
      <x:c r="O11" s="8" t="s">
        <x:v>2085</x:v>
      </x:c>
      <x:c r="P11" s="179" t="s">
        <x:v>2086</x:v>
      </x:c>
      <x:c r="Q11" s="8" t="s">
        <x:v>1723</x:v>
      </x:c>
      <x:c r="R11" s="179" t="s">
        <x:v>1724</x:v>
      </x:c>
      <x:c r="S11" s="8" t="s">
        <x:v>2087</x:v>
      </x:c>
      <x:c r="T11" s="179" t="s">
        <x:v>2088</x:v>
      </x:c>
      <x:c r="U11" s="8" t="s">
        <x:v>2089</x:v>
      </x:c>
      <x:c r="V11" s="179" t="s">
        <x:v>2090</x:v>
      </x:c>
      <x:c r="W11" s="8" t="s">
        <x:v>2091</x:v>
      </x:c>
      <x:c r="X11" s="179" t="s">
        <x:v>2092</x:v>
      </x:c>
      <x:c r="Y11" s="8" t="s">
        <x:v>2093</x:v>
      </x:c>
      <x:c r="Z11" s="179" t="s">
        <x:v>2094</x:v>
      </x:c>
      <x:c r="AA11" s="8" t="s">
        <x:v>1733</x:v>
      </x:c>
      <x:c r="AB11" s="179" t="s">
        <x:v>1734</x:v>
      </x:c>
      <x:c r="AC11" s="8" t="s">
        <x:v>2095</x:v>
      </x:c>
      <x:c r="AD11" s="179" t="s">
        <x:v>2096</x:v>
      </x:c>
      <x:c r="AE11" s="8" t="s">
        <x:v>2097</x:v>
      </x:c>
      <x:c r="AF11" s="179" t="s">
        <x:v>2098</x:v>
      </x:c>
      <x:c r="AG11" s="8" t="s">
        <x:v>2099</x:v>
      </x:c>
      <x:c r="AH11" s="179" t="s">
        <x:v>2100</x:v>
      </x:c>
      <x:c r="AI11" s="8" t="s">
        <x:v>2101</x:v>
      </x:c>
      <x:c r="AJ11" s="179" t="s">
        <x:v>2102</x:v>
      </x:c>
      <x:c r="AK11" s="8" t="s">
        <x:v>1743</x:v>
      </x:c>
      <x:c r="AL11" s="179" t="s">
        <x:v>1744</x:v>
      </x:c>
      <x:c r="AM11" s="8" t="s">
        <x:v>2103</x:v>
      </x:c>
      <x:c r="AN11" s="179" t="s">
        <x:v>2104</x:v>
      </x:c>
      <x:c r="AO11" s="8" t="s">
        <x:v>2105</x:v>
      </x:c>
      <x:c r="AP11" s="179" t="s">
        <x:v>2106</x:v>
      </x:c>
      <x:c r="AQ11" s="8" t="s">
        <x:v>2107</x:v>
      </x:c>
      <x:c r="AR11" s="179" t="s">
        <x:v>2108</x:v>
      </x:c>
      <x:c r="AS11" s="8" t="s">
        <x:v>2109</x:v>
      </x:c>
      <x:c r="AT11" s="179" t="s">
        <x:v>2110</x:v>
      </x:c>
      <x:c r="AU11" s="8" t="s">
        <x:v>2111</x:v>
      </x:c>
      <x:c r="AV11" s="179" t="s">
        <x:v>2112</x:v>
      </x:c>
      <x:c r="AW11" s="8" t="s">
        <x:v>2113</x:v>
      </x:c>
      <x:c r="AX11" s="179" t="s">
        <x:v>2114</x:v>
      </x:c>
      <x:c r="AY11" s="8" t="s">
        <x:v>2115</x:v>
      </x:c>
      <x:c r="AZ11" s="179" t="s">
        <x:v>2116</x:v>
      </x:c>
      <x:c r="BA11" s="8" t="s">
        <x:v>2117</x:v>
      </x:c>
      <x:c r="BB11" s="179" t="s">
        <x:v>2118</x:v>
      </x:c>
      <x:c r="BC11" s="8" t="s">
        <x:v>2119</x:v>
      </x:c>
      <x:c r="BD11" s="179" t="s">
        <x:v>2120</x:v>
      </x:c>
      <x:c r="BE11" s="8" t="s">
        <x:v>1783</x:v>
      </x:c>
      <x:c r="BF11" s="179" t="s">
        <x:v>1784</x:v>
      </x:c>
      <x:c r="BG11" s="8" t="s">
        <x:v>2121</x:v>
      </x:c>
      <x:c r="BH11" s="179" t="s">
        <x:v>2122</x:v>
      </x:c>
      <x:c r="BI11" s="8" t="s">
        <x:v>2123</x:v>
      </x:c>
      <x:c r="BJ11" s="179" t="s">
        <x:v>2124</x:v>
      </x:c>
      <x:c r="BK11" s="8" t="s">
        <x:v>2125</x:v>
      </x:c>
      <x:c r="BL11" s="179" t="s">
        <x:v>2126</x:v>
      </x:c>
      <x:c r="BM11" s="8" t="s">
        <x:v>2127</x:v>
      </x:c>
      <x:c r="BN11" s="179" t="s">
        <x:v>2128</x:v>
      </x:c>
      <x:c r="BO11" s="8" t="s">
        <x:v>1813</x:v>
      </x:c>
      <x:c r="BP11" s="179" t="s">
        <x:v>1814</x:v>
      </x:c>
      <x:c r="BQ11" s="8" t="s">
        <x:v>2129</x:v>
      </x:c>
      <x:c r="BR11" s="179" t="s">
        <x:v>2130</x:v>
      </x:c>
      <x:c r="BS11" s="8" t="s">
        <x:v>2131</x:v>
      </x:c>
      <x:c r="BT11" s="179" t="s">
        <x:v>2132</x:v>
      </x:c>
      <x:c r="BU11" s="8" t="s">
        <x:v>2133</x:v>
      </x:c>
      <x:c r="BV11" s="179" t="s">
        <x:v>2134</x:v>
      </x:c>
      <x:c r="BW11" s="8" t="s">
        <x:v>2135</x:v>
      </x:c>
      <x:c r="BX11" s="179" t="s">
        <x:v>2136</x:v>
      </x:c>
      <x:c r="BY11" s="8" t="s">
        <x:v>1823</x:v>
      </x:c>
      <x:c r="BZ11" s="179" t="s">
        <x:v>1824</x:v>
      </x:c>
      <x:c r="CA11" s="8" t="s">
        <x:v>2137</x:v>
      </x:c>
      <x:c r="CB11" s="179" t="s">
        <x:v>2138</x:v>
      </x:c>
      <x:c r="CC11" s="8" t="s">
        <x:v>2139</x:v>
      </x:c>
      <x:c r="CD11" s="185" t="s">
        <x:v>2140</x:v>
      </x:c>
    </x:row>
    <x:row r="12" spans="1:82" ht="12.95" customHeight="1" x14ac:dyDescent="0.2">
      <x:c r="A12" s="2" t="s">
        <x:v>355</x:v>
      </x:c>
      <x:c r="B12" s="12">
        <x:v>2</x:v>
      </x:c>
      <x:c r="C12" s="13">
        <x:v>3.28432185964293</x:v>
      </x:c>
      <x:c r="D12" s="173">
        <x:v>1.0144183766079999</x:v>
      </x:c>
      <x:c r="E12" s="13">
        <x:v>5.1342621357046196</x:v>
      </x:c>
      <x:c r="F12" s="173">
        <x:v>1.2127851402116201</x:v>
      </x:c>
      <x:c r="G12" s="13">
        <x:v>6.0232798929504696</x:v>
      </x:c>
      <x:c r="H12" s="173">
        <x:v>1.3504717641503301</x:v>
      </x:c>
      <x:c r="I12" s="13">
        <x:v>2.7389580333075401</x:v>
      </x:c>
      <x:c r="J12" s="173">
        <x:v>1.6890289010456001</x:v>
      </x:c>
      <x:c r="K12" s="13">
        <x:v>0.88901775724585197</x:v>
      </x:c>
      <x:c r="L12" s="173">
        <x:v>1.81510930306839</x:v>
      </x:c>
      <x:c r="M12" s="13">
        <x:v>5.0081299307916201</x:v>
      </x:c>
      <x:c r="N12" s="173">
        <x:v>1.71130818815431</x:v>
      </x:c>
      <x:c r="O12" s="13">
        <x:v>6.1630342412970096</x:v>
      </x:c>
      <x:c r="P12" s="173">
        <x:v>1.21343544379769</x:v>
      </x:c>
      <x:c r="Q12" s="13">
        <x:v>6.4479049356700102</x:v>
      </x:c>
      <x:c r="R12" s="173">
        <x:v>1.29739854441221</x:v>
      </x:c>
      <x:c r="S12" s="13">
        <x:v>1.4397750048783899</x:v>
      </x:c>
      <x:c r="T12" s="173">
        <x:v>2.1475145396217701</x:v>
      </x:c>
      <x:c r="U12" s="13">
        <x:v>0.28487069437299301</x:v>
      </x:c>
      <x:c r="V12" s="173">
        <x:v>1.7764201528094099</x:v>
      </x:c>
      <x:c r="W12" s="13">
        <x:v>4.7723065950443999</x:v>
      </x:c>
      <x:c r="X12" s="173">
        <x:v>1.2312700136025401</x:v>
      </x:c>
      <x:c r="Y12" s="13">
        <x:v>6.8458408962016497</x:v>
      </x:c>
      <x:c r="Z12" s="173">
        <x:v>1.62254146648357</x:v>
      </x:c>
      <x:c r="AA12" s="13">
        <x:v>7.9581313090466201</x:v>
      </x:c>
      <x:c r="AB12" s="173">
        <x:v>1.6616139508701699</x:v>
      </x:c>
      <x:c r="AC12" s="13">
        <x:v>3.1858247140022198</x:v>
      </x:c>
      <x:c r="AD12" s="173">
        <x:v>2.0680877080344402</x:v>
      </x:c>
      <x:c r="AE12" s="13">
        <x:v>1.11229041284497</x:v>
      </x:c>
      <x:c r="AF12" s="173">
        <x:v>2.3224129116470702</x:v>
      </x:c>
      <x:c r="AG12" s="13">
        <x:v>4.00467036195933</x:v>
      </x:c>
      <x:c r="AH12" s="173">
        <x:v>1.14046690901014</x:v>
      </x:c>
      <x:c r="AI12" s="13">
        <x:v>9.47164645699951</x:v>
      </x:c>
      <x:c r="AJ12" s="173">
        <x:v>1.4081655782764899</x:v>
      </x:c>
      <x:c r="AK12" s="13">
        <x:v>6.3328070339993898</x:v>
      </x:c>
      <x:c r="AL12" s="173">
        <x:v>1.3569294756939601</x:v>
      </x:c>
      <x:c r="AM12" s="13">
        <x:v>2.3281366720400598</x:v>
      </x:c>
      <x:c r="AN12" s="173">
        <x:v>1.7725468604677901</x:v>
      </x:c>
      <x:c r="AO12" s="13">
        <x:v>-3.1388394230001202</x:v>
      </x:c>
      <x:c r="AP12" s="173">
        <x:v>1.9555530925673801</x:v>
      </x:c>
      <x:c r="AQ12" s="13">
        <x:v>5.9661874862235198</x:v>
      </x:c>
      <x:c r="AR12" s="173">
        <x:v>1.29947170762443</x:v>
      </x:c>
      <x:c r="AS12" s="13">
        <x:v>8.6277929181287192</x:v>
      </x:c>
      <x:c r="AT12" s="173">
        <x:v>1.2670360266409</x:v>
      </x:c>
      <x:c r="AU12" s="13">
        <x:v>11.0427211301739</x:v>
      </x:c>
      <x:c r="AV12" s="173">
        <x:v>2.01511064572315</x:v>
      </x:c>
      <x:c r="AW12" s="13">
        <x:v>5.0765336439503699</x:v>
      </x:c>
      <x:c r="AX12" s="173">
        <x:v>2.3977693036285102</x:v>
      </x:c>
      <x:c r="AY12" s="13">
        <x:v>2.4149282120451701</x:v>
      </x:c>
      <x:c r="AZ12" s="173">
        <x:v>2.38034686701597</x:v>
      </x:c>
      <x:c r="BA12" s="13">
        <x:v>9.8569842547383395</x:v>
      </x:c>
      <x:c r="BB12" s="173">
        <x:v>1.50110939586818</x:v>
      </x:c>
      <x:c r="BC12" s="13">
        <x:v>12.3182014069983</x:v>
      </x:c>
      <x:c r="BD12" s="173">
        <x:v>1.4423659603701</x:v>
      </x:c>
      <x:c r="BE12" s="13">
        <x:v>16.489026697490399</x:v>
      </x:c>
      <x:c r="BF12" s="173">
        <x:v>2.0492032946063699</x:v>
      </x:c>
      <x:c r="BG12" s="13">
        <x:v>6.6320424427520903</x:v>
      </x:c>
      <x:c r="BH12" s="173">
        <x:v>2.5401896702784499</x:v>
      </x:c>
      <x:c r="BI12" s="13">
        <x:v>4.1708252904921501</x:v>
      </x:c>
      <x:c r="BJ12" s="173">
        <x:v>2.5059237231528</x:v>
      </x:c>
      <x:c r="BK12" s="13">
        <x:v>10.897782559211</x:v>
      </x:c>
      <x:c r="BL12" s="173">
        <x:v>1.6799635239817401</x:v>
      </x:c>
      <x:c r="BM12" s="13">
        <x:v>19.596445893638801</x:v>
      </x:c>
      <x:c r="BN12" s="173">
        <x:v>1.6721904309940401</x:v>
      </x:c>
      <x:c r="BO12" s="13">
        <x:v>16.698361313892701</x:v>
      </x:c>
      <x:c r="BP12" s="173">
        <x:v>2.0937632797504802</x:v>
      </x:c>
      <x:c r="BQ12" s="13">
        <x:v>5.8005787546817</x:v>
      </x:c>
      <x:c r="BR12" s="173">
        <x:v>2.6844221191050801</x:v>
      </x:c>
      <x:c r="BS12" s="13">
        <x:v>-2.8980845797460999</x:v>
      </x:c>
      <x:c r="BT12" s="173">
        <x:v>2.6795644252638402</x:v>
      </x:c>
      <x:c r="BU12" s="13">
        <x:v>5.5153587079961204</x:v>
      </x:c>
      <x:c r="BV12" s="173">
        <x:v>1.15143341530923</x:v>
      </x:c>
      <x:c r="BW12" s="13">
        <x:v>11.7201831286717</x:v>
      </x:c>
      <x:c r="BX12" s="173">
        <x:v>1.3363441097681801</x:v>
      </x:c>
      <x:c r="BY12" s="13">
        <x:v>11.6001137340751</x:v>
      </x:c>
      <x:c r="BZ12" s="173">
        <x:v>1.48224583782533</x:v>
      </x:c>
      <x:c r="CA12" s="13">
        <x:v>6.08475502607903</x:v>
      </x:c>
      <x:c r="CB12" s="173">
        <x:v>1.87692611299465</x:v>
      </x:c>
      <x:c r="CC12" s="13">
        <x:v>-0.12006939459657</x:v>
      </x:c>
      <x:c r="CD12" s="182">
        <x:v>1.99571248015906</x:v>
      </x:c>
    </x:row>
    <x:row r="13" spans="1:82" ht="12.95" customHeight="1" x14ac:dyDescent="0.2">
      <x:c r="A13" s="2" t="s">
        <x:v>356</x:v>
      </x:c>
      <x:c r="B13" s="12">
        <x:v>2</x:v>
      </x:c>
      <x:c r="C13" s="13" t="s">
        <x:v>490</x:v>
      </x:c>
      <x:c r="D13" s="173" t="s">
        <x:v>490</x:v>
      </x:c>
      <x:c r="E13" s="13">
        <x:v>7.4217513679549896</x:v>
      </x:c>
      <x:c r="F13" s="173">
        <x:v>0.89826984894172401</x:v>
      </x:c>
      <x:c r="G13" s="13">
        <x:v>6.5783684371689501</x:v>
      </x:c>
      <x:c r="H13" s="173">
        <x:v>0.78074776281918001</x:v>
      </x:c>
      <x:c r="I13" s="13" t="s">
        <x:v>490</x:v>
      </x:c>
      <x:c r="J13" s="173" t="s">
        <x:v>490</x:v>
      </x:c>
      <x:c r="K13" s="13">
        <x:v>-0.84338293078604398</x:v>
      </x:c>
      <x:c r="L13" s="173">
        <x:v>1.19014948248736</x:v>
      </x:c>
      <x:c r="M13" s="13" t="s">
        <x:v>490</x:v>
      </x:c>
      <x:c r="N13" s="173" t="s">
        <x:v>490</x:v>
      </x:c>
      <x:c r="O13" s="13">
        <x:v>9.8032106073832104</x:v>
      </x:c>
      <x:c r="P13" s="173">
        <x:v>0.87571867060312103</x:v>
      </x:c>
      <x:c r="Q13" s="13">
        <x:v>13.8242583194542</x:v>
      </x:c>
      <x:c r="R13" s="173">
        <x:v>1.5139200972047</x:v>
      </x:c>
      <x:c r="S13" s="13" t="s">
        <x:v>490</x:v>
      </x:c>
      <x:c r="T13" s="173" t="s">
        <x:v>490</x:v>
      </x:c>
      <x:c r="U13" s="13">
        <x:v>4.02104771207095</x:v>
      </x:c>
      <x:c r="V13" s="173">
        <x:v>1.74895318712743</x:v>
      </x:c>
      <x:c r="W13" s="13" t="s">
        <x:v>490</x:v>
      </x:c>
      <x:c r="X13" s="173" t="s">
        <x:v>490</x:v>
      </x:c>
      <x:c r="Y13" s="13">
        <x:v>4.7935507740355199</x:v>
      </x:c>
      <x:c r="Z13" s="173">
        <x:v>0.84195725014789202</x:v>
      </x:c>
      <x:c r="AA13" s="13">
        <x:v>7.2613221206944898</x:v>
      </x:c>
      <x:c r="AB13" s="173">
        <x:v>1.1217603473580999</x:v>
      </x:c>
      <x:c r="AC13" s="13" t="s">
        <x:v>490</x:v>
      </x:c>
      <x:c r="AD13" s="173" t="s">
        <x:v>490</x:v>
      </x:c>
      <x:c r="AE13" s="13">
        <x:v>2.4677713466589699</x:v>
      </x:c>
      <x:c r="AF13" s="173">
        <x:v>1.4025827205486201</x:v>
      </x:c>
      <x:c r="AG13" s="13" t="s">
        <x:v>490</x:v>
      </x:c>
      <x:c r="AH13" s="173" t="s">
        <x:v>490</x:v>
      </x:c>
      <x:c r="AI13" s="13">
        <x:v>16.080236363154501</x:v>
      </x:c>
      <x:c r="AJ13" s="173">
        <x:v>1.45852512260086</x:v>
      </x:c>
      <x:c r="AK13" s="13">
        <x:v>19.180051501102501</x:v>
      </x:c>
      <x:c r="AL13" s="173">
        <x:v>1.8273291118149599</x:v>
      </x:c>
      <x:c r="AM13" s="13" t="s">
        <x:v>490</x:v>
      </x:c>
      <x:c r="AN13" s="173" t="s">
        <x:v>490</x:v>
      </x:c>
      <x:c r="AO13" s="13">
        <x:v>3.0998151379479899</x:v>
      </x:c>
      <x:c r="AP13" s="173">
        <x:v>2.3380391819095601</x:v>
      </x:c>
      <x:c r="AQ13" s="13" t="s">
        <x:v>490</x:v>
      </x:c>
      <x:c r="AR13" s="173" t="s">
        <x:v>490</x:v>
      </x:c>
      <x:c r="AS13" s="13">
        <x:v>12.8113656575053</x:v>
      </x:c>
      <x:c r="AT13" s="173">
        <x:v>1.13647490453996</x:v>
      </x:c>
      <x:c r="AU13" s="13">
        <x:v>16.687085681304001</x:v>
      </x:c>
      <x:c r="AV13" s="173">
        <x:v>1.6364831636802799</x:v>
      </x:c>
      <x:c r="AW13" s="13" t="s">
        <x:v>490</x:v>
      </x:c>
      <x:c r="AX13" s="173" t="s">
        <x:v>490</x:v>
      </x:c>
      <x:c r="AY13" s="13">
        <x:v>3.8757200237987299</x:v>
      </x:c>
      <x:c r="AZ13" s="173">
        <x:v>1.99239864325845</x:v>
      </x:c>
      <x:c r="BA13" s="13" t="s">
        <x:v>490</x:v>
      </x:c>
      <x:c r="BB13" s="173" t="s">
        <x:v>490</x:v>
      </x:c>
      <x:c r="BC13" s="13">
        <x:v>28.810204404199499</x:v>
      </x:c>
      <x:c r="BD13" s="173">
        <x:v>1.4211864244346</x:v>
      </x:c>
      <x:c r="BE13" s="13">
        <x:v>42.871733888160101</x:v>
      </x:c>
      <x:c r="BF13" s="173">
        <x:v>1.6667380278328101</x:v>
      </x:c>
      <x:c r="BG13" s="13" t="s">
        <x:v>490</x:v>
      </x:c>
      <x:c r="BH13" s="173" t="s">
        <x:v>490</x:v>
      </x:c>
      <x:c r="BI13" s="13">
        <x:v>14.0615294839606</x:v>
      </x:c>
      <x:c r="BJ13" s="173">
        <x:v>2.19038501328447</x:v>
      </x:c>
      <x:c r="BK13" s="13" t="s">
        <x:v>490</x:v>
      </x:c>
      <x:c r="BL13" s="173" t="s">
        <x:v>490</x:v>
      </x:c>
      <x:c r="BM13" s="13">
        <x:v>22.1540405794157</x:v>
      </x:c>
      <x:c r="BN13" s="173">
        <x:v>1.3807940075679499</x:v>
      </x:c>
      <x:c r="BO13" s="13">
        <x:v>29.762024849889698</x:v>
      </x:c>
      <x:c r="BP13" s="173">
        <x:v>2.1951674926785301</x:v>
      </x:c>
      <x:c r="BQ13" s="13" t="s">
        <x:v>490</x:v>
      </x:c>
      <x:c r="BR13" s="173" t="s">
        <x:v>490</x:v>
      </x:c>
      <x:c r="BS13" s="13">
        <x:v>7.6079842704740397</x:v>
      </x:c>
      <x:c r="BT13" s="173">
        <x:v>2.5933284428024299</x:v>
      </x:c>
      <x:c r="BU13" s="13" t="s">
        <x:v>490</x:v>
      </x:c>
      <x:c r="BV13" s="173" t="s">
        <x:v>490</x:v>
      </x:c>
      <x:c r="BW13" s="13">
        <x:v>18.419815195839401</x:v>
      </x:c>
      <x:c r="BX13" s="173">
        <x:v>1.4984706299961901</x:v>
      </x:c>
      <x:c r="BY13" s="13">
        <x:v>25.2450171606027</x:v>
      </x:c>
      <x:c r="BZ13" s="173">
        <x:v>1.62895474134038</x:v>
      </x:c>
      <x:c r="CA13" s="13" t="s">
        <x:v>490</x:v>
      </x:c>
      <x:c r="CB13" s="173" t="s">
        <x:v>490</x:v>
      </x:c>
      <x:c r="CC13" s="13">
        <x:v>6.82520196476331</x:v>
      </x:c>
      <x:c r="CD13" s="182">
        <x:v>2.2133476406331898</x:v>
      </x:c>
    </x:row>
    <x:row r="14" spans="1:82" ht="12.95" customHeight="1" x14ac:dyDescent="0.2">
      <x:c r="A14" s="2" t="s">
        <x:v>359</x:v>
      </x:c>
      <x:c r="B14" s="12">
        <x:v>2</x:v>
      </x:c>
      <x:c r="C14" s="13" t="s">
        <x:v>490</x:v>
      </x:c>
      <x:c r="D14" s="173" t="s">
        <x:v>490</x:v>
      </x:c>
      <x:c r="E14" s="13">
        <x:v>5.11707257228512</x:v>
      </x:c>
      <x:c r="F14" s="173">
        <x:v>0.76487716363400504</x:v>
      </x:c>
      <x:c r="G14" s="13">
        <x:v>7.7229631914116901</x:v>
      </x:c>
      <x:c r="H14" s="173">
        <x:v>0.94980272545669797</x:v>
      </x:c>
      <x:c r="I14" s="13" t="s">
        <x:v>490</x:v>
      </x:c>
      <x:c r="J14" s="173" t="s">
        <x:v>490</x:v>
      </x:c>
      <x:c r="K14" s="13">
        <x:v>2.6058906191265798</x:v>
      </x:c>
      <x:c r="L14" s="173">
        <x:v>1.2194926374249999</x:v>
      </x:c>
      <x:c r="M14" s="13" t="s">
        <x:v>490</x:v>
      </x:c>
      <x:c r="N14" s="173" t="s">
        <x:v>490</x:v>
      </x:c>
      <x:c r="O14" s="13">
        <x:v>6.96952240357877</x:v>
      </x:c>
      <x:c r="P14" s="173">
        <x:v>0.83136720188198199</x:v>
      </x:c>
      <x:c r="Q14" s="13">
        <x:v>9.9278097317299192</x:v>
      </x:c>
      <x:c r="R14" s="173">
        <x:v>1.10797803551688</x:v>
      </x:c>
      <x:c r="S14" s="13" t="s">
        <x:v>490</x:v>
      </x:c>
      <x:c r="T14" s="173" t="s">
        <x:v>490</x:v>
      </x:c>
      <x:c r="U14" s="13">
        <x:v>2.9582873281511501</x:v>
      </x:c>
      <x:c r="V14" s="173">
        <x:v>1.3852027835493701</x:v>
      </x:c>
      <x:c r="W14" s="13" t="s">
        <x:v>490</x:v>
      </x:c>
      <x:c r="X14" s="173" t="s">
        <x:v>490</x:v>
      </x:c>
      <x:c r="Y14" s="13">
        <x:v>7.6009819071420202</x:v>
      </x:c>
      <x:c r="Z14" s="173">
        <x:v>0.83809654086478802</x:v>
      </x:c>
      <x:c r="AA14" s="13">
        <x:v>11.0788438729533</x:v>
      </x:c>
      <x:c r="AB14" s="173">
        <x:v>1.1060740837207601</x:v>
      </x:c>
      <x:c r="AC14" s="13" t="s">
        <x:v>490</x:v>
      </x:c>
      <x:c r="AD14" s="173" t="s">
        <x:v>490</x:v>
      </x:c>
      <x:c r="AE14" s="13">
        <x:v>3.4778619658113299</x:v>
      </x:c>
      <x:c r="AF14" s="173">
        <x:v>1.3877340128743101</x:v>
      </x:c>
      <x:c r="AG14" s="13" t="s">
        <x:v>490</x:v>
      </x:c>
      <x:c r="AH14" s="173" t="s">
        <x:v>490</x:v>
      </x:c>
      <x:c r="AI14" s="13">
        <x:v>12.955021031920401</x:v>
      </x:c>
      <x:c r="AJ14" s="173">
        <x:v>1.28457099898029</x:v>
      </x:c>
      <x:c r="AK14" s="13">
        <x:v>13.006885905788399</x:v>
      </x:c>
      <x:c r="AL14" s="173">
        <x:v>1.4697714344428401</x:v>
      </x:c>
      <x:c r="AM14" s="13" t="s">
        <x:v>490</x:v>
      </x:c>
      <x:c r="AN14" s="173" t="s">
        <x:v>490</x:v>
      </x:c>
      <x:c r="AO14" s="13">
        <x:v>5.18648738679897E-2</x:v>
      </x:c>
      <x:c r="AP14" s="173">
        <x:v>1.9520119674134599</x:v>
      </x:c>
      <x:c r="AQ14" s="13" t="s">
        <x:v>490</x:v>
      </x:c>
      <x:c r="AR14" s="173" t="s">
        <x:v>490</x:v>
      </x:c>
      <x:c r="AS14" s="13">
        <x:v>14.8169991312559</x:v>
      </x:c>
      <x:c r="AT14" s="173">
        <x:v>1.32631011550268</x:v>
      </x:c>
      <x:c r="AU14" s="13">
        <x:v>14.9886441367047</x:v>
      </x:c>
      <x:c r="AV14" s="173">
        <x:v>1.36018829768741</x:v>
      </x:c>
      <x:c r="AW14" s="13" t="s">
        <x:v>490</x:v>
      </x:c>
      <x:c r="AX14" s="173" t="s">
        <x:v>490</x:v>
      </x:c>
      <x:c r="AY14" s="13">
        <x:v>0.171645005448854</x:v>
      </x:c>
      <x:c r="AZ14" s="173">
        <x:v>1.89979228539609</x:v>
      </x:c>
      <x:c r="BA14" s="13" t="s">
        <x:v>490</x:v>
      </x:c>
      <x:c r="BB14" s="173" t="s">
        <x:v>490</x:v>
      </x:c>
      <x:c r="BC14" s="13">
        <x:v>18.865503636015301</x:v>
      </x:c>
      <x:c r="BD14" s="173">
        <x:v>1.37447589754363</x:v>
      </x:c>
      <x:c r="BE14" s="13">
        <x:v>25.792643232481801</x:v>
      </x:c>
      <x:c r="BF14" s="173">
        <x:v>1.63613129365154</x:v>
      </x:c>
      <x:c r="BG14" s="13" t="s">
        <x:v>490</x:v>
      </x:c>
      <x:c r="BH14" s="173" t="s">
        <x:v>490</x:v>
      </x:c>
      <x:c r="BI14" s="13">
        <x:v>6.9271395964664997</x:v>
      </x:c>
      <x:c r="BJ14" s="173">
        <x:v>2.1368457134276699</x:v>
      </x:c>
      <x:c r="BK14" s="13" t="s">
        <x:v>490</x:v>
      </x:c>
      <x:c r="BL14" s="173" t="s">
        <x:v>490</x:v>
      </x:c>
      <x:c r="BM14" s="13">
        <x:v>22.180951353084598</x:v>
      </x:c>
      <x:c r="BN14" s="173">
        <x:v>1.7954706637226701</x:v>
      </x:c>
      <x:c r="BO14" s="13">
        <x:v>20.804568048863601</x:v>
      </x:c>
      <x:c r="BP14" s="173">
        <x:v>1.67940472958842</x:v>
      </x:c>
      <x:c r="BQ14" s="13" t="s">
        <x:v>490</x:v>
      </x:c>
      <x:c r="BR14" s="173" t="s">
        <x:v>490</x:v>
      </x:c>
      <x:c r="BS14" s="13">
        <x:v>-1.3763833042210301</x:v>
      </x:c>
      <x:c r="BT14" s="173">
        <x:v>2.4584782183400899</x:v>
      </x:c>
      <x:c r="BU14" s="13" t="s">
        <x:v>490</x:v>
      </x:c>
      <x:c r="BV14" s="173" t="s">
        <x:v>490</x:v>
      </x:c>
      <x:c r="BW14" s="13">
        <x:v>13.4006404488354</x:v>
      </x:c>
      <x:c r="BX14" s="173">
        <x:v>1.06407341262106</x:v>
      </x:c>
      <x:c r="BY14" s="13">
        <x:v>15.2782432818085</x:v>
      </x:c>
      <x:c r="BZ14" s="173">
        <x:v>1.4421882941067199</x:v>
      </x:c>
      <x:c r="CA14" s="13" t="s">
        <x:v>490</x:v>
      </x:c>
      <x:c r="CB14" s="173" t="s">
        <x:v>490</x:v>
      </x:c>
      <x:c r="CC14" s="13">
        <x:v>1.8776028329730901</x:v>
      </x:c>
      <x:c r="CD14" s="182">
        <x:v>1.79224978814491</x:v>
      </x:c>
    </x:row>
    <x:row r="15" spans="1:82" ht="12.95" customHeight="1" x14ac:dyDescent="0.2">
      <x:c r="A15" s="17" t="s">
        <x:v>360</x:v>
      </x:c>
      <x:c r="B15" s="12">
        <x:v>2</x:v>
      </x:c>
      <x:c r="C15" s="13">
        <x:v>3.0374424328286902</x:v>
      </x:c>
      <x:c r="D15" s="173">
        <x:v>0.65495045504831795</x:v>
      </x:c>
      <x:c r="E15" s="13">
        <x:v>3.7094413951115999</x:v>
      </x:c>
      <x:c r="F15" s="173">
        <x:v>0.83830952796406</x:v>
      </x:c>
      <x:c r="G15" s="13">
        <x:v>7.5085104913087699</x:v>
      </x:c>
      <x:c r="H15" s="173">
        <x:v>1.26013867324831</x:v>
      </x:c>
      <x:c r="I15" s="13">
        <x:v>4.4710680584800802</x:v>
      </x:c>
      <x:c r="J15" s="173">
        <x:v>1.42017941626543</x:v>
      </x:c>
      <x:c r="K15" s="13">
        <x:v>3.79906909619717</x:v>
      </x:c>
      <x:c r="L15" s="173">
        <x:v>1.51350994066486</x:v>
      </x:c>
      <x:c r="M15" s="13">
        <x:v>4.4447635066056899</x:v>
      </x:c>
      <x:c r="N15" s="173">
        <x:v>0.90844696838654304</x:v>
      </x:c>
      <x:c r="O15" s="13">
        <x:v>4.42914686773151</x:v>
      </x:c>
      <x:c r="P15" s="173">
        <x:v>0.93037967434318203</x:v>
      </x:c>
      <x:c r="Q15" s="13">
        <x:v>8.9769880714160895</x:v>
      </x:c>
      <x:c r="R15" s="173">
        <x:v>1.33679177014255</x:v>
      </x:c>
      <x:c r="S15" s="13">
        <x:v>4.5322245648103996</x:v>
      </x:c>
      <x:c r="T15" s="173">
        <x:v>1.61625744579617</x:v>
      </x:c>
      <x:c r="U15" s="13">
        <x:v>4.5478412036845803</x:v>
      </x:c>
      <x:c r="V15" s="173">
        <x:v>1.6286861499846399</x:v>
      </x:c>
      <x:c r="W15" s="13">
        <x:v>3.4606623567841202</x:v>
      </x:c>
      <x:c r="X15" s="173">
        <x:v>0.70878535510181695</x:v>
      </x:c>
      <x:c r="Y15" s="13">
        <x:v>3.78339091306063</x:v>
      </x:c>
      <x:c r="Z15" s="173">
        <x:v>0.78672752828838299</x:v>
      </x:c>
      <x:c r="AA15" s="13">
        <x:v>7.9928556666594703</x:v>
      </x:c>
      <x:c r="AB15" s="173">
        <x:v>1.39374843900761</x:v>
      </x:c>
      <x:c r="AC15" s="13">
        <x:v>4.5321933098753604</x:v>
      </x:c>
      <x:c r="AD15" s="173">
        <x:v>1.5636212427704399</x:v>
      </x:c>
      <x:c r="AE15" s="13">
        <x:v>4.2094647535988399</x:v>
      </x:c>
      <x:c r="AF15" s="173">
        <x:v>1.6004608445703701</x:v>
      </x:c>
      <x:c r="AG15" s="13">
        <x:v>6.9341595178561297</x:v>
      </x:c>
      <x:c r="AH15" s="173">
        <x:v>1.1802023195823299</x:v>
      </x:c>
      <x:c r="AI15" s="13">
        <x:v>9.6006296136159701</x:v>
      </x:c>
      <x:c r="AJ15" s="173">
        <x:v>1.83985628583814</x:v>
      </x:c>
      <x:c r="AK15" s="13">
        <x:v>11.9434242402733</x:v>
      </x:c>
      <x:c r="AL15" s="173">
        <x:v>1.79865314216697</x:v>
      </x:c>
      <x:c r="AM15" s="13">
        <x:v>5.0092647224172202</x:v>
      </x:c>
      <x:c r="AN15" s="173">
        <x:v>2.1512858110847599</x:v>
      </x:c>
      <x:c r="AO15" s="13">
        <x:v>2.34279462665737</x:v>
      </x:c>
      <x:c r="AP15" s="173">
        <x:v>2.5729796498156099</x:v>
      </x:c>
      <x:c r="AQ15" s="13">
        <x:v>4.9550963711232097</x:v>
      </x:c>
      <x:c r="AR15" s="173">
        <x:v>0.99018479214532795</x:v>
      </x:c>
      <x:c r="AS15" s="13">
        <x:v>6.4763071502845397</x:v>
      </x:c>
      <x:c r="AT15" s="173">
        <x:v>1.1211063597395801</x:v>
      </x:c>
      <x:c r="AU15" s="13">
        <x:v>12.4024191425385</x:v>
      </x:c>
      <x:c r="AV15" s="173">
        <x:v>1.51432946988287</x:v>
      </x:c>
      <x:c r="AW15" s="13">
        <x:v>7.4473227714153403</x:v>
      </x:c>
      <x:c r="AX15" s="173">
        <x:v>1.80932574898817</x:v>
      </x:c>
      <x:c r="AY15" s="13">
        <x:v>5.9261119922540102</x:v>
      </x:c>
      <x:c r="AZ15" s="173">
        <x:v>1.88416379680862</x:v>
      </x:c>
      <x:c r="BA15" s="13">
        <x:v>8.9795804211007404</x:v>
      </x:c>
      <x:c r="BB15" s="173">
        <x:v>1.06958677012766</x:v>
      </x:c>
      <x:c r="BC15" s="13">
        <x:v>16.436508971681999</x:v>
      </x:c>
      <x:c r="BD15" s="173">
        <x:v>1.7199021001819801</x:v>
      </x:c>
      <x:c r="BE15" s="13">
        <x:v>24.810265528976998</x:v>
      </x:c>
      <x:c r="BF15" s="173">
        <x:v>2.2620454919190398</x:v>
      </x:c>
      <x:c r="BG15" s="13">
        <x:v>15.830685107876301</x:v>
      </x:c>
      <x:c r="BH15" s="173">
        <x:v>2.50217218958716</x:v>
      </x:c>
      <x:c r="BI15" s="13">
        <x:v>8.3737565572949499</x:v>
      </x:c>
      <x:c r="BJ15" s="173">
        <x:v>2.84163914699274</x:v>
      </x:c>
      <x:c r="BK15" s="13">
        <x:v>5.1040520072546602</x:v>
      </x:c>
      <x:c r="BL15" s="173">
        <x:v>0.99436006790550102</x:v>
      </x:c>
      <x:c r="BM15" s="13">
        <x:v>17.3131980965521</x:v>
      </x:c>
      <x:c r="BN15" s="173">
        <x:v>2.01781218679564</x:v>
      </x:c>
      <x:c r="BO15" s="13">
        <x:v>16.2336774776259</x:v>
      </x:c>
      <x:c r="BP15" s="173">
        <x:v>2.1528914623854098</x:v>
      </x:c>
      <x:c r="BQ15" s="13">
        <x:v>11.1296254703713</x:v>
      </x:c>
      <x:c r="BR15" s="173">
        <x:v>2.3714328144514298</x:v>
      </x:c>
      <x:c r="BS15" s="13">
        <x:v>-1.0795206189261299</x:v>
      </x:c>
      <x:c r="BT15" s="173">
        <x:v>2.9506791879146999</x:v>
      </x:c>
      <x:c r="BU15" s="13">
        <x:v>4.9558620815603804</x:v>
      </x:c>
      <x:c r="BV15" s="173">
        <x:v>1.2142601959399799</x:v>
      </x:c>
      <x:c r="BW15" s="13">
        <x:v>10.3713177444815</x:v>
      </x:c>
      <x:c r="BX15" s="173">
        <x:v>1.2527552384665801</x:v>
      </x:c>
      <x:c r="BY15" s="13">
        <x:v>12.2852941018441</x:v>
      </x:c>
      <x:c r="BZ15" s="173">
        <x:v>1.6667273134273799</x:v>
      </x:c>
      <x:c r="CA15" s="13">
        <x:v>7.3294320202837104</x:v>
      </x:c>
      <x:c r="CB15" s="173">
        <x:v>2.0621366978862201</x:v>
      </x:c>
      <x:c r="CC15" s="13">
        <x:v>1.9139763573625901</x:v>
      </x:c>
      <x:c r="CD15" s="182">
        <x:v>2.08503612074955</x:v>
      </x:c>
    </x:row>
    <x:row r="16" spans="1:82" ht="12.95" customHeight="1" x14ac:dyDescent="0.2">
      <x:c r="A16" s="17" t="s">
        <x:v>361</x:v>
      </x:c>
      <x:c r="B16" s="12">
        <x:v>2</x:v>
      </x:c>
      <x:c r="C16" s="13" t="s">
        <x:v>490</x:v>
      </x:c>
      <x:c r="D16" s="173" t="s">
        <x:v>490</x:v>
      </x:c>
      <x:c r="E16" s="13">
        <x:v>6.5873548094067704</x:v>
      </x:c>
      <x:c r="F16" s="173">
        <x:v>1.1839540864746101</x:v>
      </x:c>
      <x:c r="G16" s="13">
        <x:v>8.1620946376096395</x:v>
      </x:c>
      <x:c r="H16" s="173">
        <x:v>1.4612872108641799</x:v>
      </x:c>
      <x:c r="I16" s="13" t="s">
        <x:v>490</x:v>
      </x:c>
      <x:c r="J16" s="173" t="s">
        <x:v>490</x:v>
      </x:c>
      <x:c r="K16" s="13">
        <x:v>1.57473982820287</x:v>
      </x:c>
      <x:c r="L16" s="173">
        <x:v>1.88071996626694</x:v>
      </x:c>
      <x:c r="M16" s="13" t="s">
        <x:v>490</x:v>
      </x:c>
      <x:c r="N16" s="173" t="s">
        <x:v>490</x:v>
      </x:c>
      <x:c r="O16" s="13">
        <x:v>9.61748378084671</x:v>
      </x:c>
      <x:c r="P16" s="173">
        <x:v>1.49362062444871</x:v>
      </x:c>
      <x:c r="Q16" s="13">
        <x:v>11.877751070654799</x:v>
      </x:c>
      <x:c r="R16" s="173">
        <x:v>1.8695751159518701</x:v>
      </x:c>
      <x:c r="S16" s="13" t="s">
        <x:v>490</x:v>
      </x:c>
      <x:c r="T16" s="173" t="s">
        <x:v>490</x:v>
      </x:c>
      <x:c r="U16" s="13">
        <x:v>2.2602672898081302</x:v>
      </x:c>
      <x:c r="V16" s="173">
        <x:v>2.39295083191548</x:v>
      </x:c>
      <x:c r="W16" s="13" t="s">
        <x:v>490</x:v>
      </x:c>
      <x:c r="X16" s="173" t="s">
        <x:v>490</x:v>
      </x:c>
      <x:c r="Y16" s="13">
        <x:v>11.5787641338502</x:v>
      </x:c>
      <x:c r="Z16" s="173">
        <x:v>1.3855523527775999</x:v>
      </x:c>
      <x:c r="AA16" s="13">
        <x:v>17.357782817011</x:v>
      </x:c>
      <x:c r="AB16" s="173">
        <x:v>1.8517168482145201</x:v>
      </x:c>
      <x:c r="AC16" s="13" t="s">
        <x:v>490</x:v>
      </x:c>
      <x:c r="AD16" s="173" t="s">
        <x:v>490</x:v>
      </x:c>
      <x:c r="AE16" s="13">
        <x:v>5.7790186831608201</x:v>
      </x:c>
      <x:c r="AF16" s="173">
        <x:v>2.3127063385239999</x:v>
      </x:c>
      <x:c r="AG16" s="13" t="s">
        <x:v>490</x:v>
      </x:c>
      <x:c r="AH16" s="173" t="s">
        <x:v>490</x:v>
      </x:c>
      <x:c r="AI16" s="13">
        <x:v>16.4322708040626</x:v>
      </x:c>
      <x:c r="AJ16" s="173">
        <x:v>1.7419186738403201</x:v>
      </x:c>
      <x:c r="AK16" s="13">
        <x:v>15.1803183820463</x:v>
      </x:c>
      <x:c r="AL16" s="173">
        <x:v>2.2407494388127902</x:v>
      </x:c>
      <x:c r="AM16" s="13" t="s">
        <x:v>490</x:v>
      </x:c>
      <x:c r="AN16" s="173" t="s">
        <x:v>490</x:v>
      </x:c>
      <x:c r="AO16" s="13">
        <x:v>-1.2519524220162901</x:v>
      </x:c>
      <x:c r="AP16" s="173">
        <x:v>2.83817524367567</x:v>
      </x:c>
      <x:c r="AQ16" s="13" t="s">
        <x:v>490</x:v>
      </x:c>
      <x:c r="AR16" s="173" t="s">
        <x:v>490</x:v>
      </x:c>
      <x:c r="AS16" s="13">
        <x:v>23.503827909682201</x:v>
      </x:c>
      <x:c r="AT16" s="173">
        <x:v>2.2055099603106401</x:v>
      </x:c>
      <x:c r="AU16" s="13">
        <x:v>20.366322316970901</x:v>
      </x:c>
      <x:c r="AV16" s="173">
        <x:v>2.8227747303533599</x:v>
      </x:c>
      <x:c r="AW16" s="13" t="s">
        <x:v>490</x:v>
      </x:c>
      <x:c r="AX16" s="173" t="s">
        <x:v>490</x:v>
      </x:c>
      <x:c r="AY16" s="13">
        <x:v>-3.1375055927112601</x:v>
      </x:c>
      <x:c r="AZ16" s="173">
        <x:v>3.5822243597171499</x:v>
      </x:c>
      <x:c r="BA16" s="13" t="s">
        <x:v>490</x:v>
      </x:c>
      <x:c r="BB16" s="173" t="s">
        <x:v>490</x:v>
      </x:c>
      <x:c r="BC16" s="13">
        <x:v>21.398444539601901</x:v>
      </x:c>
      <x:c r="BD16" s="173">
        <x:v>2.3559988723324898</x:v>
      </x:c>
      <x:c r="BE16" s="13">
        <x:v>27.805642821322198</x:v>
      </x:c>
      <x:c r="BF16" s="173">
        <x:v>2.4106898812574702</x:v>
      </x:c>
      <x:c r="BG16" s="13" t="s">
        <x:v>490</x:v>
      </x:c>
      <x:c r="BH16" s="173" t="s">
        <x:v>490</x:v>
      </x:c>
      <x:c r="BI16" s="13">
        <x:v>6.4071982817203397</x:v>
      </x:c>
      <x:c r="BJ16" s="173">
        <x:v>3.3707797896079001</x:v>
      </x:c>
      <x:c r="BK16" s="13" t="s">
        <x:v>490</x:v>
      </x:c>
      <x:c r="BL16" s="173" t="s">
        <x:v>490</x:v>
      </x:c>
      <x:c r="BM16" s="13">
        <x:v>27.283095107188998</x:v>
      </x:c>
      <x:c r="BN16" s="173">
        <x:v>2.7287485444124</x:v>
      </x:c>
      <x:c r="BO16" s="13">
        <x:v>30.219763253162998</x:v>
      </x:c>
      <x:c r="BP16" s="173">
        <x:v>3.04660987702905</x:v>
      </x:c>
      <x:c r="BQ16" s="13" t="s">
        <x:v>490</x:v>
      </x:c>
      <x:c r="BR16" s="173" t="s">
        <x:v>490</x:v>
      </x:c>
      <x:c r="BS16" s="13">
        <x:v>2.9366681459739801</x:v>
      </x:c>
      <x:c r="BT16" s="173">
        <x:v>4.0899755942357103</x:v>
      </x:c>
      <x:c r="BU16" s="13" t="s">
        <x:v>490</x:v>
      </x:c>
      <x:c r="BV16" s="173" t="s">
        <x:v>490</x:v>
      </x:c>
      <x:c r="BW16" s="13">
        <x:v>16.561686540213699</x:v>
      </x:c>
      <x:c r="BX16" s="173">
        <x:v>1.76165217658552</x:v>
      </x:c>
      <x:c r="BY16" s="13">
        <x:v>21.411124196343199</x:v>
      </x:c>
      <x:c r="BZ16" s="173">
        <x:v>2.92524926599746</x:v>
      </x:c>
      <x:c r="CA16" s="13" t="s">
        <x:v>490</x:v>
      </x:c>
      <x:c r="CB16" s="173" t="s">
        <x:v>490</x:v>
      </x:c>
      <x:c r="CC16" s="13">
        <x:v>4.8494376561294903</x:v>
      </x:c>
      <x:c r="CD16" s="182">
        <x:v>3.4147476714227598</x:v>
      </x:c>
    </x:row>
    <x:row r="17" spans="1:82" ht="12.95" customHeight="1" x14ac:dyDescent="0.2">
      <x:c r="A17" s="2" t="s">
        <x:v>362</x:v>
      </x:c>
      <x:c r="B17" s="12">
        <x:v>2</x:v>
      </x:c>
      <x:c r="C17" s="13">
        <x:v>4.3545856349770498</x:v>
      </x:c>
      <x:c r="D17" s="173">
        <x:v>0.62213749654038297</x:v>
      </x:c>
      <x:c r="E17" s="13">
        <x:v>8.5101191147189308</x:v>
      </x:c>
      <x:c r="F17" s="173">
        <x:v>2.2769152077703598</x:v>
      </x:c>
      <x:c r="G17" s="13">
        <x:v>11.360753985307699</x:v>
      </x:c>
      <x:c r="H17" s="173">
        <x:v>1.9550505255420301</x:v>
      </x:c>
      <x:c r="I17" s="13">
        <x:v>7.00616835033067</x:v>
      </x:c>
      <x:c r="J17" s="173">
        <x:v>2.0516524125747302</x:v>
      </x:c>
      <x:c r="K17" s="13">
        <x:v>2.8506348705887801</x:v>
      </x:c>
      <x:c r="L17" s="173">
        <x:v>3.0010940373134098</x:v>
      </x:c>
      <x:c r="M17" s="13">
        <x:v>7.0160422228746597</x:v>
      </x:c>
      <x:c r="N17" s="173">
        <x:v>0.75232296278967903</x:v>
      </x:c>
      <x:c r="O17" s="13">
        <x:v>9.5649426535149598</x:v>
      </x:c>
      <x:c r="P17" s="173">
        <x:v>1.99040898573813</x:v>
      </x:c>
      <x:c r="Q17" s="13">
        <x:v>17.9049765169738</x:v>
      </x:c>
      <x:c r="R17" s="173">
        <x:v>2.1836196713429801</x:v>
      </x:c>
      <x:c r="S17" s="13">
        <x:v>10.8889342940991</x:v>
      </x:c>
      <x:c r="T17" s="173">
        <x:v>2.30958539773196</x:v>
      </x:c>
      <x:c r="U17" s="13">
        <x:v>8.3400338634588298</x:v>
      </x:c>
      <x:c r="V17" s="173">
        <x:v>2.9546442763187399</x:v>
      </x:c>
      <x:c r="W17" s="13">
        <x:v>6.5940634831359297</x:v>
      </x:c>
      <x:c r="X17" s="173">
        <x:v>0.84821165040775304</x:v>
      </x:c>
      <x:c r="Y17" s="13">
        <x:v>8.7168870198407298</x:v>
      </x:c>
      <x:c r="Z17" s="173">
        <x:v>1.7901284410312901</x:v>
      </x:c>
      <x:c r="AA17" s="13">
        <x:v>14.242796818672099</x:v>
      </x:c>
      <x:c r="AB17" s="173">
        <x:v>2.07660236182168</x:v>
      </x:c>
      <x:c r="AC17" s="13">
        <x:v>7.6487333355362104</x:v>
      </x:c>
      <x:c r="AD17" s="173">
        <x:v>2.2431541126304402</x:v>
      </x:c>
      <x:c r="AE17" s="13">
        <x:v>5.5259097988314103</x:v>
      </x:c>
      <x:c r="AF17" s="173">
        <x:v>2.7416851030912501</x:v>
      </x:c>
      <x:c r="AG17" s="13">
        <x:v>7.2761802178262798</x:v>
      </x:c>
      <x:c r="AH17" s="173">
        <x:v>0.65533614911493798</x:v>
      </x:c>
      <x:c r="AI17" s="13">
        <x:v>10.3394215718585</x:v>
      </x:c>
      <x:c r="AJ17" s="173">
        <x:v>2.32703800347773</x:v>
      </x:c>
      <x:c r="AK17" s="13">
        <x:v>13.448958532360701</x:v>
      </x:c>
      <x:c r="AL17" s="173">
        <x:v>2.1152974006980001</x:v>
      </x:c>
      <x:c r="AM17" s="13">
        <x:v>6.1727783145344199</x:v>
      </x:c>
      <x:c r="AN17" s="173">
        <x:v>2.2144860716962098</x:v>
      </x:c>
      <x:c r="AO17" s="13">
        <x:v>3.1095369605022398</x:v>
      </x:c>
      <x:c r="AP17" s="173">
        <x:v>3.1447716869479301</x:v>
      </x:c>
      <x:c r="AQ17" s="13">
        <x:v>16.826660034181199</x:v>
      </x:c>
      <x:c r="AR17" s="173">
        <x:v>1.25563001070475</x:v>
      </x:c>
      <x:c r="AS17" s="13">
        <x:v>21.273532122219802</x:v>
      </x:c>
      <x:c r="AT17" s="173">
        <x:v>2.77595889409251</x:v>
      </x:c>
      <x:c r="AU17" s="13">
        <x:v>27.697847206150001</x:v>
      </x:c>
      <x:c r="AV17" s="173">
        <x:v>2.6460627095995899</x:v>
      </x:c>
      <x:c r="AW17" s="13">
        <x:v>10.871187171968799</x:v>
      </x:c>
      <x:c r="AX17" s="173">
        <x:v>2.9288657509206399</x:v>
      </x:c>
      <x:c r="AY17" s="13">
        <x:v>6.4243150839302503</x:v>
      </x:c>
      <x:c r="AZ17" s="173">
        <x:v>3.8350483236622801</x:v>
      </x:c>
      <x:c r="BA17" s="13">
        <x:v>16.3397271790943</x:v>
      </x:c>
      <x:c r="BB17" s="173">
        <x:v>1.25388947716632</x:v>
      </x:c>
      <x:c r="BC17" s="13">
        <x:v>19.4701990190453</x:v>
      </x:c>
      <x:c r="BD17" s="173">
        <x:v>2.92681275504397</x:v>
      </x:c>
      <x:c r="BE17" s="13">
        <x:v>25.562199955543601</x:v>
      </x:c>
      <x:c r="BF17" s="173">
        <x:v>2.4733482942896399</x:v>
      </x:c>
      <x:c r="BG17" s="13">
        <x:v>9.2224727764492709</x:v>
      </x:c>
      <x:c r="BH17" s="173">
        <x:v>2.7730291390127699</x:v>
      </x:c>
      <x:c r="BI17" s="13">
        <x:v>6.0920009364982901</x:v>
      </x:c>
      <x:c r="BJ17" s="173">
        <x:v>3.8319296298279699</x:v>
      </x:c>
      <x:c r="BK17" s="13">
        <x:v>53.480613741586097</x:v>
      </x:c>
      <x:c r="BL17" s="173">
        <x:v>1.77910641974157</x:v>
      </x:c>
      <x:c r="BM17" s="13">
        <x:v>49.9483547683826</x:v>
      </x:c>
      <x:c r="BN17" s="173">
        <x:v>3.76018475939768</x:v>
      </x:c>
      <x:c r="BO17" s="13">
        <x:v>45.572895680774103</x:v>
      </x:c>
      <x:c r="BP17" s="173">
        <x:v>3.3343496934310299</x:v>
      </x:c>
      <x:c r="BQ17" s="13">
        <x:v>-7.9077180608119999</x:v>
      </x:c>
      <x:c r="BR17" s="173">
        <x:v>3.7792998731047098</x:v>
      </x:c>
      <x:c r="BS17" s="13">
        <x:v>-4.3754590876085002</x:v>
      </x:c>
      <x:c r="BT17" s="173">
        <x:v>5.0256220811845997</x:v>
      </x:c>
      <x:c r="BU17" s="13">
        <x:v>38.217843187647802</x:v>
      </x:c>
      <x:c r="BV17" s="173">
        <x:v>2.08190524559283</x:v>
      </x:c>
      <x:c r="BW17" s="13">
        <x:v>37.575825339444798</x:v>
      </x:c>
      <x:c r="BX17" s="173">
        <x:v>3.0657577762050998</x:v>
      </x:c>
      <x:c r="BY17" s="13">
        <x:v>34.396463355581098</x:v>
      </x:c>
      <x:c r="BZ17" s="173">
        <x:v>2.6941203755684202</x:v>
      </x:c>
      <x:c r="CA17" s="13">
        <x:v>-3.82137983206675</x:v>
      </x:c>
      <x:c r="CB17" s="173">
        <x:v>3.4047928056902101</x:v>
      </x:c>
      <x:c r="CC17" s="13">
        <x:v>-3.1793619838637102</x:v>
      </x:c>
      <x:c r="CD17" s="182">
        <x:v>4.08131784359108</x:v>
      </x:c>
    </x:row>
    <x:row r="18" spans="1:82" ht="12.95" customHeight="1" x14ac:dyDescent="0.2">
      <x:c r="A18" s="2" t="s">
        <x:v>363</x:v>
      </x:c>
      <x:c r="B18" s="12">
        <x:v>2</x:v>
      </x:c>
      <x:c r="C18" s="13">
        <x:v>13.4930430821392</x:v>
      </x:c>
      <x:c r="D18" s="173">
        <x:v>3.17432908636223</x:v>
      </x:c>
      <x:c r="E18" s="13">
        <x:v>29.568323069140799</x:v>
      </x:c>
      <x:c r="F18" s="173">
        <x:v>2.39962254487545</x:v>
      </x:c>
      <x:c r="G18" s="13">
        <x:v>39.238513552496002</x:v>
      </x:c>
      <x:c r="H18" s="173">
        <x:v>2.69012699302194</x:v>
      </x:c>
      <x:c r="I18" s="13">
        <x:v>25.7454704703568</x:v>
      </x:c>
      <x:c r="J18" s="173">
        <x:v>4.1609071591553803</x:v>
      </x:c>
      <x:c r="K18" s="13">
        <x:v>9.6701904833551708</x:v>
      </x:c>
      <x:c r="L18" s="173">
        <x:v>3.6048538939130101</x:v>
      </x:c>
      <x:c r="M18" s="13">
        <x:v>15.351889234577399</x:v>
      </x:c>
      <x:c r="N18" s="173">
        <x:v>3.4720487194107399</x:v>
      </x:c>
      <x:c r="O18" s="13">
        <x:v>26.536684241293099</x:v>
      </x:c>
      <x:c r="P18" s="173">
        <x:v>2.5988382467059701</x:v>
      </x:c>
      <x:c r="Q18" s="13">
        <x:v>37.638407796061202</x:v>
      </x:c>
      <x:c r="R18" s="173">
        <x:v>2.6820790532457801</x:v>
      </x:c>
      <x:c r="S18" s="13">
        <x:v>22.286518561483799</x:v>
      </x:c>
      <x:c r="T18" s="173">
        <x:v>4.3873306642902499</x:v>
      </x:c>
      <x:c r="U18" s="13">
        <x:v>11.1017235547681</x:v>
      </x:c>
      <x:c r="V18" s="173">
        <x:v>3.7346362982761199</x:v>
      </x:c>
      <x:c r="W18" s="13">
        <x:v>15.050972222611</x:v>
      </x:c>
      <x:c r="X18" s="173">
        <x:v>3.1488910114112598</x:v>
      </x:c>
      <x:c r="Y18" s="13">
        <x:v>28.8841822927258</x:v>
      </x:c>
      <x:c r="Z18" s="173">
        <x:v>2.43054936172835</x:v>
      </x:c>
      <x:c r="AA18" s="13">
        <x:v>37.482257973744801</x:v>
      </x:c>
      <x:c r="AB18" s="173">
        <x:v>2.4371508144646601</x:v>
      </x:c>
      <x:c r="AC18" s="13">
        <x:v>22.4312857511337</x:v>
      </x:c>
      <x:c r="AD18" s="173">
        <x:v>3.9818612098103601</x:v>
      </x:c>
      <x:c r="AE18" s="13">
        <x:v>8.5980756810189796</x:v>
      </x:c>
      <x:c r="AF18" s="173">
        <x:v>3.4419869686336502</x:v>
      </x:c>
      <x:c r="AG18" s="13">
        <x:v>16.265740647988402</x:v>
      </x:c>
      <x:c r="AH18" s="173">
        <x:v>3.14769440756473</x:v>
      </x:c>
      <x:c r="AI18" s="13">
        <x:v>22.748025674997301</x:v>
      </x:c>
      <x:c r="AJ18" s="173">
        <x:v>1.99248507973107</x:v>
      </x:c>
      <x:c r="AK18" s="13">
        <x:v>31.221032723259</x:v>
      </x:c>
      <x:c r="AL18" s="173">
        <x:v>2.4569942738526001</x:v>
      </x:c>
      <x:c r="AM18" s="13">
        <x:v>14.9552920752706</x:v>
      </x:c>
      <x:c r="AN18" s="173">
        <x:v>3.9930941568110701</x:v>
      </x:c>
      <x:c r="AO18" s="13">
        <x:v>8.4730070482616799</x:v>
      </x:c>
      <x:c r="AP18" s="173">
        <x:v>3.1633554423578998</x:v>
      </x:c>
      <x:c r="AQ18" s="13">
        <x:v>17.358922502002201</x:v>
      </x:c>
      <x:c r="AR18" s="173">
        <x:v>3.5638049242363201</x:v>
      </x:c>
      <x:c r="AS18" s="13">
        <x:v>28.765126289964801</x:v>
      </x:c>
      <x:c r="AT18" s="173">
        <x:v>2.1270322413571301</x:v>
      </x:c>
      <x:c r="AU18" s="13">
        <x:v>34.250179365175299</x:v>
      </x:c>
      <x:c r="AV18" s="173">
        <x:v>2.6065145383000798</x:v>
      </x:c>
      <x:c r="AW18" s="13">
        <x:v>16.891256863173101</x:v>
      </x:c>
      <x:c r="AX18" s="173">
        <x:v>4.4152716310982196</x:v>
      </x:c>
      <x:c r="AY18" s="13">
        <x:v>5.4850530752105202</x:v>
      </x:c>
      <x:c r="AZ18" s="173">
        <x:v>3.3642509112939898</x:v>
      </x:c>
      <x:c r="BA18" s="13">
        <x:v>23.715094899874501</x:v>
      </x:c>
      <x:c r="BB18" s="173">
        <x:v>3.68430022659089</x:v>
      </x:c>
      <x:c r="BC18" s="13">
        <x:v>26.900198954449898</x:v>
      </x:c>
      <x:c r="BD18" s="173">
        <x:v>2.4442269016793698</x:v>
      </x:c>
      <x:c r="BE18" s="13">
        <x:v>32.529424393225703</x:v>
      </x:c>
      <x:c r="BF18" s="173">
        <x:v>2.6843821847890301</x:v>
      </x:c>
      <x:c r="BG18" s="13">
        <x:v>8.8143294933512006</x:v>
      </x:c>
      <x:c r="BH18" s="173">
        <x:v>4.5585058817194</x:v>
      </x:c>
      <x:c r="BI18" s="13">
        <x:v>5.6292254387757703</x:v>
      </x:c>
      <x:c r="BJ18" s="173">
        <x:v>3.6304480248181301</x:v>
      </x:c>
      <x:c r="BK18" s="13">
        <x:v>27.8765787507696</x:v>
      </x:c>
      <x:c r="BL18" s="173">
        <x:v>4.18874681793144</x:v>
      </x:c>
      <x:c r="BM18" s="13">
        <x:v>26.943791976363801</x:v>
      </x:c>
      <x:c r="BN18" s="173">
        <x:v>1.9373036177376599</x:v>
      </x:c>
      <x:c r="BO18" s="13">
        <x:v>30.263537411247601</x:v>
      </x:c>
      <x:c r="BP18" s="173">
        <x:v>2.2427444814780602</x:v>
      </x:c>
      <x:c r="BQ18" s="13">
        <x:v>2.3869586604780002</x:v>
      </x:c>
      <x:c r="BR18" s="173">
        <x:v>4.7513685095907903</x:v>
      </x:c>
      <x:c r="BS18" s="13">
        <x:v>3.3197454348837701</x:v>
      </x:c>
      <x:c r="BT18" s="173">
        <x:v>2.9636207781191799</x:v>
      </x:c>
      <x:c r="BU18" s="13">
        <x:v>16.519201322108401</x:v>
      </x:c>
      <x:c r="BV18" s="173">
        <x:v>3.5939730695129199</x:v>
      </x:c>
      <x:c r="BW18" s="13">
        <x:v>24.772673462855199</x:v>
      </x:c>
      <x:c r="BX18" s="173">
        <x:v>2.3393870268232502</x:v>
      </x:c>
      <x:c r="BY18" s="13">
        <x:v>24.468484720133802</x:v>
      </x:c>
      <x:c r="BZ18" s="173">
        <x:v>2.7089995944537599</x:v>
      </x:c>
      <x:c r="CA18" s="13">
        <x:v>7.9492833980253099</x:v>
      </x:c>
      <x:c r="CB18" s="173">
        <x:v>4.5005912086230104</x:v>
      </x:c>
      <x:c r="CC18" s="13">
        <x:v>-0.30418874272144703</x:v>
      </x:c>
      <x:c r="CD18" s="182">
        <x:v>3.5793030695960302</x:v>
      </x:c>
    </x:row>
    <x:row r="19" spans="1:82" ht="12.95" customHeight="1" x14ac:dyDescent="0.2">
      <x:c r="A19" s="2" t="s">
        <x:v>364</x:v>
      </x:c>
      <x:c r="B19" s="12">
        <x:v>2</x:v>
      </x:c>
      <x:c r="C19" s="13">
        <x:v>5.1263879060370598</x:v>
      </x:c>
      <x:c r="D19" s="173">
        <x:v>1.1878734334499499</x:v>
      </x:c>
      <x:c r="E19" s="13">
        <x:v>6.5625245245250197</x:v>
      </x:c>
      <x:c r="F19" s="173">
        <x:v>1.06401818148453</x:v>
      </x:c>
      <x:c r="G19" s="13">
        <x:v>6.0637008886642203</x:v>
      </x:c>
      <x:c r="H19" s="173">
        <x:v>1.69696150576446</x:v>
      </x:c>
      <x:c r="I19" s="13">
        <x:v>0.93731298262716101</x:v>
      </x:c>
      <x:c r="J19" s="173">
        <x:v>2.0714057173674498</x:v>
      </x:c>
      <x:c r="K19" s="13">
        <x:v>-0.49882363586079798</x:v>
      </x:c>
      <x:c r="L19" s="173">
        <x:v>2.0029510834206699</x:v>
      </x:c>
      <x:c r="M19" s="13">
        <x:v>6.7829234967230096</x:v>
      </x:c>
      <x:c r="N19" s="173">
        <x:v>1.2940064863766501</x:v>
      </x:c>
      <x:c r="O19" s="13">
        <x:v>8.8452069465988998</x:v>
      </x:c>
      <x:c r="P19" s="173">
        <x:v>1.3757775167922</x:v>
      </x:c>
      <x:c r="Q19" s="13">
        <x:v>8.2663595544692896</x:v>
      </x:c>
      <x:c r="R19" s="173">
        <x:v>1.8324936950473101</x:v>
      </x:c>
      <x:c r="S19" s="13">
        <x:v>1.48343605774628</x:v>
      </x:c>
      <x:c r="T19" s="173">
        <x:v>2.2433202912587</x:v>
      </x:c>
      <x:c r="U19" s="13">
        <x:v>-0.578847392129614</x:v>
      </x:c>
      <x:c r="V19" s="173">
        <x:v>2.2914617426653798</x:v>
      </x:c>
      <x:c r="W19" s="13">
        <x:v>5.1382193765763402</x:v>
      </x:c>
      <x:c r="X19" s="173">
        <x:v>1.28985439248071</x:v>
      </x:c>
      <x:c r="Y19" s="13">
        <x:v>8.7950853147829804</x:v>
      </x:c>
      <x:c r="Z19" s="173">
        <x:v>1.2880430060107499</x:v>
      </x:c>
      <x:c r="AA19" s="13">
        <x:v>13.1489486646618</x:v>
      </x:c>
      <x:c r="AB19" s="173">
        <x:v>2.7027454866215899</x:v>
      </x:c>
      <x:c r="AC19" s="13">
        <x:v>8.0107292880854892</x:v>
      </x:c>
      <x:c r="AD19" s="173">
        <x:v>2.99475500154105</x:v>
      </x:c>
      <x:c r="AE19" s="13">
        <x:v>4.3538633498788597</x:v>
      </x:c>
      <x:c r="AF19" s="173">
        <x:v>2.9939752755803801</x:v>
      </x:c>
      <x:c r="AG19" s="13">
        <x:v>7.7477724552513898</x:v>
      </x:c>
      <x:c r="AH19" s="173">
        <x:v>1.4840314477210701</x:v>
      </x:c>
      <x:c r="AI19" s="13">
        <x:v>12.527460201126001</x:v>
      </x:c>
      <x:c r="AJ19" s="173">
        <x:v>1.38763328062945</x:v>
      </x:c>
      <x:c r="AK19" s="13">
        <x:v>18.9625094360735</x:v>
      </x:c>
      <x:c r="AL19" s="173">
        <x:v>2.7118007978827801</x:v>
      </x:c>
      <x:c r="AM19" s="13">
        <x:v>11.214736980822099</x:v>
      </x:c>
      <x:c r="AN19" s="173">
        <x:v>3.0913124890930699</x:v>
      </x:c>
      <x:c r="AO19" s="13">
        <x:v>6.4350492349475603</x:v>
      </x:c>
      <x:c r="AP19" s="173">
        <x:v>3.0462090684830101</x:v>
      </x:c>
      <x:c r="AQ19" s="13">
        <x:v>8.2845886650461402</x:v>
      </x:c>
      <x:c r="AR19" s="173">
        <x:v>1.5671549235866</x:v>
      </x:c>
      <x:c r="AS19" s="13">
        <x:v>12.468115769269099</x:v>
      </x:c>
      <x:c r="AT19" s="173">
        <x:v>1.2733000886102299</x:v>
      </x:c>
      <x:c r="AU19" s="13">
        <x:v>22.6808522351586</x:v>
      </x:c>
      <x:c r="AV19" s="173">
        <x:v>3.1050854522306</x:v>
      </x:c>
      <x:c r="AW19" s="13">
        <x:v>14.396263570112399</x:v>
      </x:c>
      <x:c r="AX19" s="173">
        <x:v>3.4781504021787</x:v>
      </x:c>
      <x:c r="AY19" s="13">
        <x:v>10.212736465889501</x:v>
      </x:c>
      <x:c r="AZ19" s="173">
        <x:v>3.35601680289431</x:v>
      </x:c>
      <x:c r="BA19" s="13">
        <x:v>11.9676658565152</x:v>
      </x:c>
      <x:c r="BB19" s="173">
        <x:v>1.75794812701829</x:v>
      </x:c>
      <x:c r="BC19" s="13">
        <x:v>18.0228349880122</x:v>
      </x:c>
      <x:c r="BD19" s="173">
        <x:v>1.9715297980964499</x:v>
      </x:c>
      <x:c r="BE19" s="13">
        <x:v>21.857272171896401</x:v>
      </x:c>
      <x:c r="BF19" s="173">
        <x:v>2.9601890706834801</x:v>
      </x:c>
      <x:c r="BG19" s="13">
        <x:v>9.8896063153812701</x:v>
      </x:c>
      <x:c r="BH19" s="173">
        <x:v>3.44283327384308</x:v>
      </x:c>
      <x:c r="BI19" s="13">
        <x:v>3.8344371838842402</x:v>
      </x:c>
      <x:c r="BJ19" s="173">
        <x:v>3.5566345157994701</x:v>
      </x:c>
      <x:c r="BK19" s="13">
        <x:v>26.9345875320912</x:v>
      </x:c>
      <x:c r="BL19" s="173">
        <x:v>2.9661840761589402</x:v>
      </x:c>
      <x:c r="BM19" s="13">
        <x:v>38.915850393289503</x:v>
      </x:c>
      <x:c r="BN19" s="173">
        <x:v>2.6741390701135002</x:v>
      </x:c>
      <x:c r="BO19" s="13">
        <x:v>39.722639139117</x:v>
      </x:c>
      <x:c r="BP19" s="173">
        <x:v>3.6908697312100101</x:v>
      </x:c>
      <x:c r="BQ19" s="13">
        <x:v>12.7880516070258</x:v>
      </x:c>
      <x:c r="BR19" s="173">
        <x:v>4.7350572696030904</x:v>
      </x:c>
      <x:c r="BS19" s="13">
        <x:v>0.80678874582752502</x:v>
      </x:c>
      <x:c r="BT19" s="173">
        <x:v>4.5577998134044604</x:v>
      </x:c>
      <x:c r="BU19" s="13">
        <x:v>24.452014411969301</x:v>
      </x:c>
      <x:c r="BV19" s="173">
        <x:v>2.6836657699473898</x:v>
      </x:c>
      <x:c r="BW19" s="13">
        <x:v>37.523268131787397</x:v>
      </x:c>
      <x:c r="BX19" s="173">
        <x:v>2.3366612154108002</x:v>
      </x:c>
      <x:c r="BY19" s="13">
        <x:v>32.776436785923899</x:v>
      </x:c>
      <x:c r="BZ19" s="173">
        <x:v>3.52444553616865</x:v>
      </x:c>
      <x:c r="CA19" s="13">
        <x:v>8.3244223739546293</x:v>
      </x:c>
      <x:c r="CB19" s="173">
        <x:v>4.4298733957311303</x:v>
      </x:c>
      <x:c r="CC19" s="13">
        <x:v>-4.7468313458634697</x:v>
      </x:c>
      <x:c r="CD19" s="182">
        <x:v>4.2286761489884999</x:v>
      </x:c>
    </x:row>
    <x:row r="20" spans="1:82" ht="12.95" customHeight="1" x14ac:dyDescent="0.2">
      <x:c r="A20" s="2" t="s">
        <x:v>365</x:v>
      </x:c>
      <x:c r="B20" s="12">
        <x:v>2</x:v>
      </x:c>
      <x:c r="C20" s="13" t="s">
        <x:v>490</x:v>
      </x:c>
      <x:c r="D20" s="173" t="s">
        <x:v>490</x:v>
      </x:c>
      <x:c r="E20" s="13">
        <x:v>11.5447118140605</x:v>
      </x:c>
      <x:c r="F20" s="173">
        <x:v>1.8939172091612699</x:v>
      </x:c>
      <x:c r="G20" s="13">
        <x:v>7.0088308050277801</x:v>
      </x:c>
      <x:c r="H20" s="173">
        <x:v>1.9878992677076399</x:v>
      </x:c>
      <x:c r="I20" s="13" t="s">
        <x:v>490</x:v>
      </x:c>
      <x:c r="J20" s="173" t="s">
        <x:v>490</x:v>
      </x:c>
      <x:c r="K20" s="13">
        <x:v>-4.5358810090326802</x:v>
      </x:c>
      <x:c r="L20" s="173">
        <x:v>2.74566310637517</x:v>
      </x:c>
      <x:c r="M20" s="13" t="s">
        <x:v>490</x:v>
      </x:c>
      <x:c r="N20" s="173" t="s">
        <x:v>490</x:v>
      </x:c>
      <x:c r="O20" s="13">
        <x:v>19.422943650633101</x:v>
      </x:c>
      <x:c r="P20" s="173">
        <x:v>2.3628139298608901</x:v>
      </x:c>
      <x:c r="Q20" s="13">
        <x:v>10.4163960648324</x:v>
      </x:c>
      <x:c r="R20" s="173">
        <x:v>2.26821666171301</x:v>
      </x:c>
      <x:c r="S20" s="13" t="s">
        <x:v>490</x:v>
      </x:c>
      <x:c r="T20" s="173" t="s">
        <x:v>490</x:v>
      </x:c>
      <x:c r="U20" s="13">
        <x:v>-9.0065475858007193</x:v>
      </x:c>
      <x:c r="V20" s="173">
        <x:v>3.2753162429935201</x:v>
      </x:c>
      <x:c r="W20" s="13" t="s">
        <x:v>490</x:v>
      </x:c>
      <x:c r="X20" s="173" t="s">
        <x:v>490</x:v>
      </x:c>
      <x:c r="Y20" s="13">
        <x:v>15.0048126012673</x:v>
      </x:c>
      <x:c r="Z20" s="173">
        <x:v>2.5477422405622301</x:v>
      </x:c>
      <x:c r="AA20" s="13">
        <x:v>14.0023507042883</x:v>
      </x:c>
      <x:c r="AB20" s="173">
        <x:v>2.42893486599562</x:v>
      </x:c>
      <x:c r="AC20" s="13" t="s">
        <x:v>490</x:v>
      </x:c>
      <x:c r="AD20" s="173" t="s">
        <x:v>490</x:v>
      </x:c>
      <x:c r="AE20" s="13">
        <x:v>-1.00246189697907</x:v>
      </x:c>
      <x:c r="AF20" s="173">
        <x:v>3.5200447593168702</x:v>
      </x:c>
      <x:c r="AG20" s="13" t="s">
        <x:v>490</x:v>
      </x:c>
      <x:c r="AH20" s="173" t="s">
        <x:v>490</x:v>
      </x:c>
      <x:c r="AI20" s="13">
        <x:v>18.133123133947802</x:v>
      </x:c>
      <x:c r="AJ20" s="173">
        <x:v>3.2463464087982499</x:v>
      </x:c>
      <x:c r="AK20" s="13">
        <x:v>12.9355617317145</x:v>
      </x:c>
      <x:c r="AL20" s="173">
        <x:v>2.3360197561436502</x:v>
      </x:c>
      <x:c r="AM20" s="13" t="s">
        <x:v>490</x:v>
      </x:c>
      <x:c r="AN20" s="173" t="s">
        <x:v>490</x:v>
      </x:c>
      <x:c r="AO20" s="13">
        <x:v>-5.1975614022332604</x:v>
      </x:c>
      <x:c r="AP20" s="173">
        <x:v>3.99946912814822</x:v>
      </x:c>
      <x:c r="AQ20" s="13" t="s">
        <x:v>490</x:v>
      </x:c>
      <x:c r="AR20" s="173" t="s">
        <x:v>490</x:v>
      </x:c>
      <x:c r="AS20" s="13">
        <x:v>24.9699683412585</x:v>
      </x:c>
      <x:c r="AT20" s="173">
        <x:v>3.0315081958786401</x:v>
      </x:c>
      <x:c r="AU20" s="13">
        <x:v>24.336439164756801</x:v>
      </x:c>
      <x:c r="AV20" s="173">
        <x:v>3.71377633973455</x:v>
      </x:c>
      <x:c r="AW20" s="13" t="s">
        <x:v>490</x:v>
      </x:c>
      <x:c r="AX20" s="173" t="s">
        <x:v>490</x:v>
      </x:c>
      <x:c r="AY20" s="13">
        <x:v>-0.63352917650166096</x:v>
      </x:c>
      <x:c r="AZ20" s="173">
        <x:v>4.7939729497830399</x:v>
      </x:c>
      <x:c r="BA20" s="13" t="s">
        <x:v>490</x:v>
      </x:c>
      <x:c r="BB20" s="173" t="s">
        <x:v>490</x:v>
      </x:c>
      <x:c r="BC20" s="13">
        <x:v>21.3146413875923</x:v>
      </x:c>
      <x:c r="BD20" s="173">
        <x:v>2.6924144021108098</x:v>
      </x:c>
      <x:c r="BE20" s="13">
        <x:v>16.764427262717899</x:v>
      </x:c>
      <x:c r="BF20" s="173">
        <x:v>2.76634656316129</x:v>
      </x:c>
      <x:c r="BG20" s="13" t="s">
        <x:v>490</x:v>
      </x:c>
      <x:c r="BH20" s="173" t="s">
        <x:v>490</x:v>
      </x:c>
      <x:c r="BI20" s="13">
        <x:v>-4.5502141248744596</x:v>
      </x:c>
      <x:c r="BJ20" s="173">
        <x:v>3.8602808991325999</x:v>
      </x:c>
      <x:c r="BK20" s="13" t="s">
        <x:v>490</x:v>
      </x:c>
      <x:c r="BL20" s="173" t="s">
        <x:v>490</x:v>
      </x:c>
      <x:c r="BM20" s="13">
        <x:v>51.295153855247101</x:v>
      </x:c>
      <x:c r="BN20" s="173">
        <x:v>4.2953019921789197</x:v>
      </x:c>
      <x:c r="BO20" s="13">
        <x:v>41.328882859280299</x:v>
      </x:c>
      <x:c r="BP20" s="173">
        <x:v>3.0216023018426701</x:v>
      </x:c>
      <x:c r="BQ20" s="13" t="s">
        <x:v>490</x:v>
      </x:c>
      <x:c r="BR20" s="173" t="s">
        <x:v>490</x:v>
      </x:c>
      <x:c r="BS20" s="13">
        <x:v>-9.9662709959667204</x:v>
      </x:c>
      <x:c r="BT20" s="173">
        <x:v>5.25163780877139</x:v>
      </x:c>
      <x:c r="BU20" s="13" t="s">
        <x:v>490</x:v>
      </x:c>
      <x:c r="BV20" s="173" t="s">
        <x:v>490</x:v>
      </x:c>
      <x:c r="BW20" s="13">
        <x:v>40.319250411432598</x:v>
      </x:c>
      <x:c r="BX20" s="173">
        <x:v>3.7229468165554298</x:v>
      </x:c>
      <x:c r="BY20" s="13">
        <x:v>37.152012550468399</x:v>
      </x:c>
      <x:c r="BZ20" s="173">
        <x:v>3.32636468705067</x:v>
      </x:c>
      <x:c r="CA20" s="13" t="s">
        <x:v>490</x:v>
      </x:c>
      <x:c r="CB20" s="173" t="s">
        <x:v>490</x:v>
      </x:c>
      <x:c r="CC20" s="13">
        <x:v>-3.1672378609641898</x:v>
      </x:c>
      <x:c r="CD20" s="182">
        <x:v>4.9924978748275803</x:v>
      </x:c>
    </x:row>
    <x:row r="21" spans="1:82" ht="12.95" customHeight="1" x14ac:dyDescent="0.2">
      <x:c r="A21" s="2" t="s">
        <x:v>367</x:v>
      </x:c>
      <x:c r="B21" s="12">
        <x:v>2</x:v>
      </x:c>
      <x:c r="C21" s="13">
        <x:v>6.5364139362287403</x:v>
      </x:c>
      <x:c r="D21" s="173">
        <x:v>1.0247259773120301</x:v>
      </x:c>
      <x:c r="E21" s="13">
        <x:v>8.8844541131686707</x:v>
      </x:c>
      <x:c r="F21" s="173">
        <x:v>1.1636627952276399</x:v>
      </x:c>
      <x:c r="G21" s="13">
        <x:v>12.8546278024545</x:v>
      </x:c>
      <x:c r="H21" s="173">
        <x:v>2.6665305193395801</x:v>
      </x:c>
      <x:c r="I21" s="13">
        <x:v>6.3182138662257499</x:v>
      </x:c>
      <x:c r="J21" s="173">
        <x:v>2.8566498453866398</x:v>
      </x:c>
      <x:c r="K21" s="13">
        <x:v>3.9701736892858301</x:v>
      </x:c>
      <x:c r="L21" s="173">
        <x:v>2.9093807092861601</x:v>
      </x:c>
      <x:c r="M21" s="13">
        <x:v>11.4985536690806</x:v>
      </x:c>
      <x:c r="N21" s="173">
        <x:v>1.4054843262351799</x:v>
      </x:c>
      <x:c r="O21" s="13">
        <x:v>18.042889982241199</x:v>
      </x:c>
      <x:c r="P21" s="173">
        <x:v>2.9338940695592202</x:v>
      </x:c>
      <x:c r="Q21" s="13">
        <x:v>22.359496718892299</x:v>
      </x:c>
      <x:c r="R21" s="173">
        <x:v>4.1311013434922099</x:v>
      </x:c>
      <x:c r="S21" s="13">
        <x:v>10.8609430498117</x:v>
      </x:c>
      <x:c r="T21" s="173">
        <x:v>4.3636434892754297</x:v>
      </x:c>
      <x:c r="U21" s="13">
        <x:v>4.3166067366511296</x:v>
      </x:c>
      <x:c r="V21" s="173">
        <x:v>5.0669253716230997</x:v>
      </x:c>
      <x:c r="W21" s="13">
        <x:v>2.8713409469313902</x:v>
      </x:c>
      <x:c r="X21" s="173">
        <x:v>0.72283993071105601</x:v>
      </x:c>
      <x:c r="Y21" s="13">
        <x:v>9.6240064154446898</x:v>
      </x:c>
      <x:c r="Z21" s="173">
        <x:v>1.4203730779422401</x:v>
      </x:c>
      <x:c r="AA21" s="13">
        <x:v>12.403457401728501</x:v>
      </x:c>
      <x:c r="AB21" s="173">
        <x:v>3.0203868718864899</x:v>
      </x:c>
      <x:c r="AC21" s="13">
        <x:v>9.5321164547970607</x:v>
      </x:c>
      <x:c r="AD21" s="173">
        <x:v>3.10567777164577</x:v>
      </x:c>
      <x:c r="AE21" s="13">
        <x:v>2.7794509862837602</x:v>
      </x:c>
      <x:c r="AF21" s="173">
        <x:v>3.3376932957369498</x:v>
      </x:c>
      <x:c r="AG21" s="13">
        <x:v>14.9905977394596</x:v>
      </x:c>
      <x:c r="AH21" s="173">
        <x:v>1.3479882679311599</x:v>
      </x:c>
      <x:c r="AI21" s="13">
        <x:v>20.971212221107798</x:v>
      </x:c>
      <x:c r="AJ21" s="173">
        <x:v>1.6136580717801701</x:v>
      </x:c>
      <x:c r="AK21" s="13">
        <x:v>22.1397926954638</x:v>
      </x:c>
      <x:c r="AL21" s="173">
        <x:v>3.61817554753681</x:v>
      </x:c>
      <x:c r="AM21" s="13">
        <x:v>7.1491949560041901</x:v>
      </x:c>
      <x:c r="AN21" s="173">
        <x:v>3.8611224615742699</x:v>
      </x:c>
      <x:c r="AO21" s="13">
        <x:v>1.168580474356</x:v>
      </x:c>
      <x:c r="AP21" s="173">
        <x:v>3.9617024958235598</x:v>
      </x:c>
      <x:c r="AQ21" s="13">
        <x:v>9.7725967548536197</x:v>
      </x:c>
      <x:c r="AR21" s="173">
        <x:v>1.3081977510438401</x:v>
      </x:c>
      <x:c r="AS21" s="13">
        <x:v>24.186821740295201</x:v>
      </x:c>
      <x:c r="AT21" s="173">
        <x:v>2.2499780723416101</x:v>
      </x:c>
      <x:c r="AU21" s="13">
        <x:v>16.126191619012602</x:v>
      </x:c>
      <x:c r="AV21" s="173">
        <x:v>2.2280461656773101</x:v>
      </x:c>
      <x:c r="AW21" s="13">
        <x:v>6.3535948641589499</x:v>
      </x:c>
      <x:c r="AX21" s="173">
        <x:v>2.5837126527974301</x:v>
      </x:c>
      <x:c r="AY21" s="13">
        <x:v>-8.0606301212826104</x:v>
      </x:c>
      <x:c r="AZ21" s="173">
        <x:v>3.1664792818534999</x:v>
      </x:c>
      <x:c r="BA21" s="13">
        <x:v>24.602894982248301</x:v>
      </x:c>
      <x:c r="BB21" s="173">
        <x:v>2.0081836265626101</x:v>
      </x:c>
      <x:c r="BC21" s="13">
        <x:v>33.353786269933003</x:v>
      </x:c>
      <x:c r="BD21" s="173">
        <x:v>2.0852623783679198</x:v>
      </x:c>
      <x:c r="BE21" s="13">
        <x:v>39.616848547638902</x:v>
      </x:c>
      <x:c r="BF21" s="173">
        <x:v>3.2045668794928899</x:v>
      </x:c>
      <x:c r="BG21" s="13">
        <x:v>15.0139535653907</x:v>
      </x:c>
      <x:c r="BH21" s="173">
        <x:v>3.7818051725514601</x:v>
      </x:c>
      <x:c r="BI21" s="13">
        <x:v>6.2630622777059797</x:v>
      </x:c>
      <x:c r="BJ21" s="173">
        <x:v>3.8232928310266101</x:v>
      </x:c>
      <x:c r="BK21" s="13">
        <x:v>34.610066359174702</x:v>
      </x:c>
      <x:c r="BL21" s="173">
        <x:v>1.82148606623813</x:v>
      </x:c>
      <x:c r="BM21" s="13">
        <x:v>40.649780028464299</x:v>
      </x:c>
      <x:c r="BN21" s="173">
        <x:v>2.57508050718788</x:v>
      </x:c>
      <x:c r="BO21" s="13">
        <x:v>36.561688111012103</x:v>
      </x:c>
      <x:c r="BP21" s="173">
        <x:v>3.71711731579629</x:v>
      </x:c>
      <x:c r="BQ21" s="13">
        <x:v>1.9516217518374299</x:v>
      </x:c>
      <x:c r="BR21" s="173">
        <x:v>4.1394169431083299</x:v>
      </x:c>
      <x:c r="BS21" s="13">
        <x:v>-4.0880919174521697</x:v>
      </x:c>
      <x:c r="BT21" s="173">
        <x:v>4.5219465673415096</x:v>
      </x:c>
      <x:c r="BU21" s="13">
        <x:v>11.299215918057101</x:v>
      </x:c>
      <x:c r="BV21" s="173">
        <x:v>1.36107081197457</x:v>
      </x:c>
      <x:c r="BW21" s="13">
        <x:v>19.1807679353225</x:v>
      </x:c>
      <x:c r="BX21" s="173">
        <x:v>1.9613928182062601</x:v>
      </x:c>
      <x:c r="BY21" s="13">
        <x:v>14.7393868618085</x:v>
      </x:c>
      <x:c r="BZ21" s="173">
        <x:v>1.83219112121015</x:v>
      </x:c>
      <x:c r="CA21" s="13">
        <x:v>3.4401709437513399</x:v>
      </x:c>
      <x:c r="CB21" s="173">
        <x:v>2.28241934355859</x:v>
      </x:c>
      <x:c r="CC21" s="13">
        <x:v>-4.4413810735140196</x:v>
      </x:c>
      <x:c r="CD21" s="182">
        <x:v>2.6840242346060101</x:v>
      </x:c>
    </x:row>
    <x:row r="22" spans="1:82" ht="12.95" customHeight="1" x14ac:dyDescent="0.2">
      <x:c r="A22" s="2" t="s">
        <x:v>368</x:v>
      </x:c>
      <x:c r="B22" s="12">
        <x:v>2</x:v>
      </x:c>
      <x:c r="C22" s="13">
        <x:v>1.53127638065533</x:v>
      </x:c>
      <x:c r="D22" s="173">
        <x:v>0.89563853813574701</x:v>
      </x:c>
      <x:c r="E22" s="13">
        <x:v>3.9040863762731801</x:v>
      </x:c>
      <x:c r="F22" s="173">
        <x:v>1.4452350319196701</x:v>
      </x:c>
      <x:c r="G22" s="13">
        <x:v>6.1231066561507204</x:v>
      </x:c>
      <x:c r="H22" s="173">
        <x:v>1.37974043837726</x:v>
      </x:c>
      <x:c r="I22" s="13">
        <x:v>4.5918302754953899</x:v>
      </x:c>
      <x:c r="J22" s="173">
        <x:v>1.6449474363296299</x:v>
      </x:c>
      <x:c r="K22" s="13">
        <x:v>2.21902027987755</x:v>
      </x:c>
      <x:c r="L22" s="173">
        <x:v>1.9980960874746001</x:v>
      </x:c>
      <x:c r="M22" s="13">
        <x:v>6.2278206674796603</x:v>
      </x:c>
      <x:c r="N22" s="173">
        <x:v>1.6059116169298799</x:v>
      </x:c>
      <x:c r="O22" s="13">
        <x:v>12.823570144171301</x:v>
      </x:c>
      <x:c r="P22" s="173">
        <x:v>3.1551745876544302</x:v>
      </x:c>
      <x:c r="Q22" s="13">
        <x:v>12.862620228033601</x:v>
      </x:c>
      <x:c r="R22" s="173">
        <x:v>2.1465320397832901</x:v>
      </x:c>
      <x:c r="S22" s="13">
        <x:v>6.6347995605539696</x:v>
      </x:c>
      <x:c r="T22" s="173">
        <x:v>2.6807744998799401</x:v>
      </x:c>
      <x:c r="U22" s="13">
        <x:v>3.9050083862365498E-2</x:v>
      </x:c>
      <x:c r="V22" s="173">
        <x:v>3.8161140544271599</x:v>
      </x:c>
      <x:c r="W22" s="13">
        <x:v>9.4635078929003402</x:v>
      </x:c>
      <x:c r="X22" s="173">
        <x:v>2.0927486829426498</x:v>
      </x:c>
      <x:c r="Y22" s="13">
        <x:v>5.8514895325068599</x:v>
      </x:c>
      <x:c r="Z22" s="173">
        <x:v>2.0819337748475002</x:v>
      </x:c>
      <x:c r="AA22" s="13">
        <x:v>8.0820965537957807</x:v>
      </x:c>
      <x:c r="AB22" s="173">
        <x:v>1.70534755394142</x:v>
      </x:c>
      <x:c r="AC22" s="13">
        <x:v>-1.3814113391045599</x:v>
      </x:c>
      <x:c r="AD22" s="173">
        <x:v>2.6995939194057001</x:v>
      </x:c>
      <x:c r="AE22" s="13">
        <x:v>2.2306070212889102</x:v>
      </x:c>
      <x:c r="AF22" s="173">
        <x:v>2.69121878014121</x:v>
      </x:c>
      <x:c r="AG22" s="13">
        <x:v>5.6902132377269803</x:v>
      </x:c>
      <x:c r="AH22" s="173">
        <x:v>1.8628860968988901</x:v>
      </x:c>
      <x:c r="AI22" s="13">
        <x:v>7.9443847317698104</x:v>
      </x:c>
      <x:c r="AJ22" s="173">
        <x:v>2.6241156795336198</x:v>
      </x:c>
      <x:c r="AK22" s="13">
        <x:v>12.3112823663137</x:v>
      </x:c>
      <x:c r="AL22" s="173">
        <x:v>2.1683897854619398</x:v>
      </x:c>
      <x:c r="AM22" s="13">
        <x:v>6.6210691285867602</x:v>
      </x:c>
      <x:c r="AN22" s="173">
        <x:v>2.8587162978712799</x:v>
      </x:c>
      <x:c r="AO22" s="13">
        <x:v>4.3668976345439399</x:v>
      </x:c>
      <x:c r="AP22" s="173">
        <x:v>3.4041000809714599</x:v>
      </x:c>
      <x:c r="AQ22" s="13">
        <x:v>6.8739468547816198</x:v>
      </x:c>
      <x:c r="AR22" s="173">
        <x:v>1.6566262913074099</x:v>
      </x:c>
      <x:c r="AS22" s="13">
        <x:v>12.372514207284899</x:v>
      </x:c>
      <x:c r="AT22" s="173">
        <x:v>2.8983302173736001</x:v>
      </x:c>
      <x:c r="AU22" s="13">
        <x:v>25.8553527471922</x:v>
      </x:c>
      <x:c r="AV22" s="173">
        <x:v>3.0463872354210499</x:v>
      </x:c>
      <x:c r="AW22" s="13">
        <x:v>18.9814058924105</x:v>
      </x:c>
      <x:c r="AX22" s="173">
        <x:v>3.46769171887976</x:v>
      </x:c>
      <x:c r="AY22" s="13">
        <x:v>13.482838539907201</x:v>
      </x:c>
      <x:c r="AZ22" s="173">
        <x:v>4.2048535333679897</x:v>
      </x:c>
      <x:c r="BA22" s="13">
        <x:v>13.3712972108621</x:v>
      </x:c>
      <x:c r="BB22" s="173">
        <x:v>2.4700268722899499</x:v>
      </x:c>
      <x:c r="BC22" s="13">
        <x:v>19.260914546814799</x:v>
      </x:c>
      <x:c r="BD22" s="173">
        <x:v>3.47137741588966</x:v>
      </x:c>
      <x:c r="BE22" s="13">
        <x:v>30.053495884718998</x:v>
      </x:c>
      <x:c r="BF22" s="173">
        <x:v>3.2540769222328598</x:v>
      </x:c>
      <x:c r="BG22" s="13">
        <x:v>16.682198673856899</x:v>
      </x:c>
      <x:c r="BH22" s="173">
        <x:v>4.0853456849626504</x:v>
      </x:c>
      <x:c r="BI22" s="13">
        <x:v>10.792581337904201</x:v>
      </x:c>
      <x:c r="BJ22" s="173">
        <x:v>4.7580960246045096</x:v>
      </x:c>
      <x:c r="BK22" s="13">
        <x:v>27.8305377745036</x:v>
      </x:c>
      <x:c r="BL22" s="173">
        <x:v>3.2542072851084698</x:v>
      </x:c>
      <x:c r="BM22" s="13">
        <x:v>33.478758944081001</x:v>
      </x:c>
      <x:c r="BN22" s="173">
        <x:v>4.2567047593359497</x:v>
      </x:c>
      <x:c r="BO22" s="13">
        <x:v>29.076947420744901</x:v>
      </x:c>
      <x:c r="BP22" s="173">
        <x:v>3.1601468808431399</x:v>
      </x:c>
      <x:c r="BQ22" s="13">
        <x:v>1.2464096462413401</x:v>
      </x:c>
      <x:c r="BR22" s="173">
        <x:v>4.5361209599122896</x:v>
      </x:c>
      <x:c r="BS22" s="13">
        <x:v>-4.4018115233360602</x:v>
      </x:c>
      <x:c r="BT22" s="173">
        <x:v>5.3015152283715903</x:v>
      </x:c>
      <x:c r="BU22" s="13">
        <x:v>18.0721929565868</x:v>
      </x:c>
      <x:c r="BV22" s="173">
        <x:v>2.5145047649358898</x:v>
      </x:c>
      <x:c r="BW22" s="13">
        <x:v>23.5955935354148</x:v>
      </x:c>
      <x:c r="BX22" s="173">
        <x:v>4.3371757152432604</x:v>
      </x:c>
      <x:c r="BY22" s="13">
        <x:v>28.446947320144702</x:v>
      </x:c>
      <x:c r="BZ22" s="173">
        <x:v>3.0904267704435</x:v>
      </x:c>
      <x:c r="CA22" s="13">
        <x:v>10.3747543635579</x:v>
      </x:c>
      <x:c r="CB22" s="173">
        <x:v>3.9841525869824701</x:v>
      </x:c>
      <x:c r="CC22" s="13">
        <x:v>4.8513537847298096</x:v>
      </x:c>
      <x:c r="CD22" s="182">
        <x:v>5.3255826731325602</x:v>
      </x:c>
    </x:row>
    <x:row r="23" spans="1:82" ht="12.95" customHeight="1" x14ac:dyDescent="0.2">
      <x:c r="A23" s="2" t="s">
        <x:v>369</x:v>
      </x:c>
      <x:c r="B23" s="12">
        <x:v>2</x:v>
      </x:c>
      <x:c r="C23" s="13">
        <x:v>13.648152857685</x:v>
      </x:c>
      <x:c r="D23" s="173">
        <x:v>1.62398946235502</x:v>
      </x:c>
      <x:c r="E23" s="13">
        <x:v>13.6966639695283</x:v>
      </x:c>
      <x:c r="F23" s="173">
        <x:v>1.66443890908866</x:v>
      </x:c>
      <x:c r="G23" s="13">
        <x:v>16.370300087791001</x:v>
      </x:c>
      <x:c r="H23" s="173">
        <x:v>1.51499766879661</x:v>
      </x:c>
      <x:c r="I23" s="13">
        <x:v>2.7221472301060099</x:v>
      </x:c>
      <x:c r="J23" s="173">
        <x:v>2.2209366740858001</x:v>
      </x:c>
      <x:c r="K23" s="13">
        <x:v>2.6736361182627499</x:v>
      </x:c>
      <x:c r="L23" s="173">
        <x:v>2.2506831892888499</x:v>
      </x:c>
      <x:c r="M23" s="13">
        <x:v>13.5686694773476</x:v>
      </x:c>
      <x:c r="N23" s="173">
        <x:v>1.5148865917141601</x:v>
      </x:c>
      <x:c r="O23" s="13">
        <x:v>15.6093216527804</x:v>
      </x:c>
      <x:c r="P23" s="173">
        <x:v>1.7091713818533001</x:v>
      </x:c>
      <x:c r="Q23" s="13">
        <x:v>19.1045062577398</x:v>
      </x:c>
      <x:c r="R23" s="173">
        <x:v>1.49354449129443</x:v>
      </x:c>
      <x:c r="S23" s="13">
        <x:v>5.5358367803922803</x:v>
      </x:c>
      <x:c r="T23" s="173">
        <x:v>2.12733554786998</x:v>
      </x:c>
      <x:c r="U23" s="13">
        <x:v>3.4951846049594799</x:v>
      </x:c>
      <x:c r="V23" s="173">
        <x:v>2.2697889681691299</x:v>
      </x:c>
      <x:c r="W23" s="13">
        <x:v>4.7805095518611802</x:v>
      </x:c>
      <x:c r="X23" s="173">
        <x:v>0.96078485960731097</x:v>
      </x:c>
      <x:c r="Y23" s="13">
        <x:v>5.2303293618749098</x:v>
      </x:c>
      <x:c r="Z23" s="173">
        <x:v>1.03001045113326</x:v>
      </x:c>
      <x:c r="AA23" s="13">
        <x:v>6.91199572267917</x:v>
      </x:c>
      <x:c r="AB23" s="173">
        <x:v>0.88231767405466599</x:v>
      </x:c>
      <x:c r="AC23" s="13">
        <x:v>2.1314861708179902</x:v>
      </x:c>
      <x:c r="AD23" s="173">
        <x:v>1.30445085166129</x:v>
      </x:c>
      <x:c r="AE23" s="13">
        <x:v>1.6816663608042599</x:v>
      </x:c>
      <x:c r="AF23" s="173">
        <x:v>1.35624703037204</x:v>
      </x:c>
      <x:c r="AG23" s="13">
        <x:v>9.5784394722021702</x:v>
      </x:c>
      <x:c r="AH23" s="173">
        <x:v>1.4451470399438899</x:v>
      </x:c>
      <x:c r="AI23" s="13">
        <x:v>10.905022265106</x:v>
      </x:c>
      <x:c r="AJ23" s="173">
        <x:v>1.5456138577584499</x:v>
      </x:c>
      <x:c r="AK23" s="13">
        <x:v>14.4160608744632</x:v>
      </x:c>
      <x:c r="AL23" s="173">
        <x:v>1.2337222402645101</x:v>
      </x:c>
      <x:c r="AM23" s="13">
        <x:v>4.8376214022610204</x:v>
      </x:c>
      <x:c r="AN23" s="173">
        <x:v>1.9001369774787</x:v>
      </x:c>
      <x:c r="AO23" s="13">
        <x:v>3.5110386093571799</x:v>
      </x:c>
      <x:c r="AP23" s="173">
        <x:v>1.9776230084164801</x:v>
      </x:c>
      <x:c r="AQ23" s="13">
        <x:v>10.673209577764</x:v>
      </x:c>
      <x:c r="AR23" s="173">
        <x:v>1.5265089008445401</x:v>
      </x:c>
      <x:c r="AS23" s="13">
        <x:v>11.1788232860635</x:v>
      </x:c>
      <x:c r="AT23" s="173">
        <x:v>1.46334064540137</x:v>
      </x:c>
      <x:c r="AU23" s="13">
        <x:v>17.177636917262198</x:v>
      </x:c>
      <x:c r="AV23" s="173">
        <x:v>1.3082443805441499</x:v>
      </x:c>
      <x:c r="AW23" s="13">
        <x:v>6.5044273394981698</x:v>
      </x:c>
      <x:c r="AX23" s="173">
        <x:v>2.01040612404134</x:v>
      </x:c>
      <x:c r="AY23" s="13">
        <x:v>5.9988136311986997</x:v>
      </x:c>
      <x:c r="AZ23" s="173">
        <x:v>1.9628726916713199</x:v>
      </x:c>
      <x:c r="BA23" s="13">
        <x:v>23.957458032676499</x:v>
      </x:c>
      <x:c r="BB23" s="173">
        <x:v>2.1190094848442098</x:v>
      </x:c>
      <x:c r="BC23" s="13">
        <x:v>28.332785629866802</x:v>
      </x:c>
      <x:c r="BD23" s="173">
        <x:v>2.1168017693810199</x:v>
      </x:c>
      <x:c r="BE23" s="13">
        <x:v>37.720491768996297</x:v>
      </x:c>
      <x:c r="BF23" s="173">
        <x:v>1.99744803493262</x:v>
      </x:c>
      <x:c r="BG23" s="13">
        <x:v>13.7630337363198</x:v>
      </x:c>
      <x:c r="BH23" s="173">
        <x:v>2.9120439298053</x:v>
      </x:c>
      <x:c r="BI23" s="13">
        <x:v>9.3877061391294703</x:v>
      </x:c>
      <x:c r="BJ23" s="173">
        <x:v>2.9104378335760499</x:v>
      </x:c>
      <x:c r="BK23" s="13">
        <x:v>13.7912323021679</x:v>
      </x:c>
      <x:c r="BL23" s="173">
        <x:v>1.76339018714184</x:v>
      </x:c>
      <x:c r="BM23" s="13">
        <x:v>19.9233855021611</x:v>
      </x:c>
      <x:c r="BN23" s="173">
        <x:v>1.78788897547398</x:v>
      </x:c>
      <x:c r="BO23" s="13">
        <x:v>18.467791917755601</x:v>
      </x:c>
      <x:c r="BP23" s="173">
        <x:v>1.6254325211576199</x:v>
      </x:c>
      <x:c r="BQ23" s="13">
        <x:v>4.6765596155876796</x:v>
      </x:c>
      <x:c r="BR23" s="173">
        <x:v>2.3982443230298598</x:v>
      </x:c>
      <x:c r="BS23" s="13">
        <x:v>-1.45559358440544</x:v>
      </x:c>
      <x:c r="BT23" s="173">
        <x:v>2.4163149359009899</x:v>
      </x:c>
      <x:c r="BU23" s="13">
        <x:v>7.91668887759156</x:v>
      </x:c>
      <x:c r="BV23" s="173">
        <x:v>1.21628132551274</x:v>
      </x:c>
      <x:c r="BW23" s="13">
        <x:v>8.8884384776252698</x:v>
      </x:c>
      <x:c r="BX23" s="173">
        <x:v>1.22405047809009</x:v>
      </x:c>
      <x:c r="BY23" s="13">
        <x:v>10.025067438435199</x:v>
      </x:c>
      <x:c r="BZ23" s="173">
        <x:v>1.07349370886345</x:v>
      </x:c>
      <x:c r="CA23" s="13">
        <x:v>2.1083785608436498</x:v>
      </x:c>
      <x:c r="CB23" s="173">
        <x:v>1.6222604617509599</x:v>
      </x:c>
      <x:c r="CC23" s="13">
        <x:v>1.13662896080994</x:v>
      </x:c>
      <x:c r="CD23" s="182">
        <x:v>1.62809346042602</x:v>
      </x:c>
    </x:row>
    <x:row r="24" spans="1:82" ht="12.95" customHeight="1" x14ac:dyDescent="0.2">
      <x:c r="A24" s="2" t="s">
        <x:v>370</x:v>
      </x:c>
      <x:c r="B24" s="12">
        <x:v>2</x:v>
      </x:c>
      <x:c r="C24" s="13">
        <x:v>6.8195290258987296</x:v>
      </x:c>
      <x:c r="D24" s="173">
        <x:v>1.5772508259045901</x:v>
      </x:c>
      <x:c r="E24" s="13">
        <x:v>9.9125527219268399</x:v>
      </x:c>
      <x:c r="F24" s="173">
        <x:v>1.7727954816540099</x:v>
      </x:c>
      <x:c r="G24" s="13">
        <x:v>9.2168470763435302</x:v>
      </x:c>
      <x:c r="H24" s="173">
        <x:v>2.2021944577627801</x:v>
      </x:c>
      <x:c r="I24" s="13">
        <x:v>2.3973180504448002</x:v>
      </x:c>
      <x:c r="J24" s="173">
        <x:v>2.7087599741612101</x:v>
      </x:c>
      <x:c r="K24" s="13">
        <x:v>-0.69570564558331505</x:v>
      </x:c>
      <x:c r="L24" s="173">
        <x:v>2.82709466583169</x:v>
      </x:c>
      <x:c r="M24" s="13">
        <x:v>8.4458810754988605</x:v>
      </x:c>
      <x:c r="N24" s="173">
        <x:v>1.49453038252812</x:v>
      </x:c>
      <x:c r="O24" s="13">
        <x:v>8.4092506295319094</x:v>
      </x:c>
      <x:c r="P24" s="173">
        <x:v>1.5966728152970799</x:v>
      </x:c>
      <x:c r="Q24" s="13">
        <x:v>8.4627143306008694</x:v>
      </x:c>
      <x:c r="R24" s="173">
        <x:v>1.6980008064193499</x:v>
      </x:c>
      <x:c r="S24" s="13">
        <x:v>1.6833255102005399E-2</x:v>
      </x:c>
      <x:c r="T24" s="173">
        <x:v>2.2620406280392999</x:v>
      </x:c>
      <x:c r="U24" s="13">
        <x:v>5.3463701068961797E-2</x:v>
      </x:c>
      <x:c r="V24" s="173">
        <x:v>2.3307875960090101</x:v>
      </x:c>
      <x:c r="W24" s="13">
        <x:v>5.5876601627574196</x:v>
      </x:c>
      <x:c r="X24" s="173">
        <x:v>1.5135816940530999</x:v>
      </x:c>
      <x:c r="Y24" s="13">
        <x:v>3.352924776799</x:v>
      </x:c>
      <x:c r="Z24" s="173">
        <x:v>1.42483790902225</x:v>
      </x:c>
      <x:c r="AA24" s="13">
        <x:v>3.40892356475758</x:v>
      </x:c>
      <x:c r="AB24" s="173">
        <x:v>1.1363780511942001</x:v>
      </x:c>
      <x:c r="AC24" s="13">
        <x:v>-2.1787365979998401</x:v>
      </x:c>
      <x:c r="AD24" s="173">
        <x:v>1.8926924260979601</x:v>
      </x:c>
      <x:c r="AE24" s="13">
        <x:v>5.5998787958583901E-2</x:v>
      </x:c>
      <x:c r="AF24" s="173">
        <x:v>1.82250326260966</x:v>
      </x:c>
      <x:c r="AG24" s="13">
        <x:v>9.4876506510079697</x:v>
      </x:c>
      <x:c r="AH24" s="173">
        <x:v>1.90796428563374</x:v>
      </x:c>
      <x:c r="AI24" s="13">
        <x:v>9.0973375082189705</x:v>
      </x:c>
      <x:c r="AJ24" s="173">
        <x:v>1.7773941792729</x:v>
      </x:c>
      <x:c r="AK24" s="13">
        <x:v>8.4078806463560394</x:v>
      </x:c>
      <x:c r="AL24" s="173">
        <x:v>2.0100310964462</x:v>
      </x:c>
      <x:c r="AM24" s="13">
        <x:v>-1.0797700046519301</x:v>
      </x:c>
      <x:c r="AN24" s="173">
        <x:v>2.7713810138511401</x:v>
      </x:c>
      <x:c r="AO24" s="13">
        <x:v>-0.68945686186293098</x:v>
      </x:c>
      <x:c r="AP24" s="173">
        <x:v>2.6831613960389902</x:v>
      </x:c>
      <x:c r="AQ24" s="13">
        <x:v>12.234148805144899</x:v>
      </x:c>
      <x:c r="AR24" s="173">
        <x:v>1.9779131569317301</x:v>
      </x:c>
      <x:c r="AS24" s="13">
        <x:v>8.2544961428921404</x:v>
      </x:c>
      <x:c r="AT24" s="173">
        <x:v>1.7356436158802899</x:v>
      </x:c>
      <x:c r="AU24" s="13">
        <x:v>14.0073429985665</x:v>
      </x:c>
      <x:c r="AV24" s="173">
        <x:v>3.2277591478319301</x:v>
      </x:c>
      <x:c r="AW24" s="13">
        <x:v>1.7731941934216</x:v>
      </x:c>
      <x:c r="AX24" s="173">
        <x:v>3.7855738762803601</x:v>
      </x:c>
      <x:c r="AY24" s="13">
        <x:v>5.7528468556744103</x:v>
      </x:c>
      <x:c r="AZ24" s="173">
        <x:v>3.6648175776917902</x:v>
      </x:c>
      <x:c r="BA24" s="13">
        <x:v>6.3110669850426104</x:v>
      </x:c>
      <x:c r="BB24" s="173">
        <x:v>1.6165488649555499</x:v>
      </x:c>
      <x:c r="BC24" s="13">
        <x:v>8.3925807356272806</x:v>
      </x:c>
      <x:c r="BD24" s="173">
        <x:v>1.5600774944857601</x:v>
      </x:c>
      <x:c r="BE24" s="13">
        <x:v>17.538023892075302</x:v>
      </x:c>
      <x:c r="BF24" s="173">
        <x:v>2.9370225429861798</x:v>
      </x:c>
      <x:c r="BG24" s="13">
        <x:v>11.226956907032701</x:v>
      </x:c>
      <x:c r="BH24" s="173">
        <x:v>3.3525112454394699</x:v>
      </x:c>
      <x:c r="BI24" s="13">
        <x:v>9.1454431564479997</x:v>
      </x:c>
      <x:c r="BJ24" s="173">
        <x:v>3.3256492910122102</x:v>
      </x:c>
      <x:c r="BK24" s="13">
        <x:v>26.292529148820499</x:v>
      </x:c>
      <x:c r="BL24" s="173">
        <x:v>2.8698419804539301</x:v>
      </x:c>
      <x:c r="BM24" s="13">
        <x:v>22.176606125446401</x:v>
      </x:c>
      <x:c r="BN24" s="173">
        <x:v>2.0694382708201902</x:v>
      </x:c>
      <x:c r="BO24" s="13">
        <x:v>22.7586217600278</x:v>
      </x:c>
      <x:c r="BP24" s="173">
        <x:v>3.0468193725149701</x:v>
      </x:c>
      <x:c r="BQ24" s="13">
        <x:v>-3.5339073887927102</x:v>
      </x:c>
      <x:c r="BR24" s="173">
        <x:v>4.1855825498379904</x:v>
      </x:c>
      <x:c r="BS24" s="13">
        <x:v>0.58201563458139904</x:v>
      </x:c>
      <x:c r="BT24" s="173">
        <x:v>3.6831620987227498</x:v>
      </x:c>
      <x:c r="BU24" s="13">
        <x:v>5.1509073683658801</x:v>
      </x:c>
      <x:c r="BV24" s="173">
        <x:v>1.1303854206309401</x:v>
      </x:c>
      <x:c r="BW24" s="13">
        <x:v>11.573407111559099</x:v>
      </x:c>
      <x:c r="BX24" s="173">
        <x:v>1.67711950166748</x:v>
      </x:c>
      <x:c r="BY24" s="13">
        <x:v>10.8618942496727</x:v>
      </x:c>
      <x:c r="BZ24" s="173">
        <x:v>2.04761124712459</x:v>
      </x:c>
      <x:c r="CA24" s="13">
        <x:v>5.7109868813068303</x:v>
      </x:c>
      <x:c r="CB24" s="173">
        <x:v>2.3389063723300501</x:v>
      </x:c>
      <x:c r="CC24" s="13">
        <x:v>-0.71151286188643303</x:v>
      </x:c>
      <x:c r="CD24" s="182">
        <x:v>2.6467794850014399</x:v>
      </x:c>
    </x:row>
    <x:row r="25" spans="1:82" ht="12.95" customHeight="1" x14ac:dyDescent="0.2">
      <x:c r="A25" s="2" t="s">
        <x:v>371</x:v>
      </x:c>
      <x:c r="B25" s="12">
        <x:v>2</x:v>
      </x:c>
      <x:c r="C25" s="13">
        <x:v>14.1693847252428</x:v>
      </x:c>
      <x:c r="D25" s="173">
        <x:v>1.8972225294495499</x:v>
      </x:c>
      <x:c r="E25" s="13">
        <x:v>14.0464844410177</x:v>
      </x:c>
      <x:c r="F25" s="173">
        <x:v>1.9003214031539</x:v>
      </x:c>
      <x:c r="G25" s="13">
        <x:v>18.8731164453588</x:v>
      </x:c>
      <x:c r="H25" s="173">
        <x:v>2.1459863580258101</x:v>
      </x:c>
      <x:c r="I25" s="13">
        <x:v>4.7037317201160196</x:v>
      </x:c>
      <x:c r="J25" s="173">
        <x:v>2.8643866315642201</x:v>
      </x:c>
      <x:c r="K25" s="13">
        <x:v>4.8266320043411497</x:v>
      </x:c>
      <x:c r="L25" s="173">
        <x:v>2.8664401064940601</x:v>
      </x:c>
      <x:c r="M25" s="13">
        <x:v>23.793615139787299</x:v>
      </x:c>
      <x:c r="N25" s="173">
        <x:v>2.5757502158268299</x:v>
      </x:c>
      <x:c r="O25" s="13">
        <x:v>17.816290727458199</x:v>
      </x:c>
      <x:c r="P25" s="173">
        <x:v>2.04616916561011</x:v>
      </x:c>
      <x:c r="Q25" s="13">
        <x:v>23.8646422066236</x:v>
      </x:c>
      <x:c r="R25" s="173">
        <x:v>2.3813388143828802</x:v>
      </x:c>
      <x:c r="S25" s="13">
        <x:v>7.10270668363258E-2</x:v>
      </x:c>
      <x:c r="T25" s="173">
        <x:v>3.5078859336099302</x:v>
      </x:c>
      <x:c r="U25" s="13">
        <x:v>6.0483514791654001</x:v>
      </x:c>
      <x:c r="V25" s="173">
        <x:v>3.1396787738843699</x:v>
      </x:c>
      <x:c r="W25" s="13">
        <x:v>14.5258974352463</x:v>
      </x:c>
      <x:c r="X25" s="173">
        <x:v>2.1170265732092002</x:v>
      </x:c>
      <x:c r="Y25" s="13">
        <x:v>9.3296938631199406</x:v>
      </x:c>
      <x:c r="Z25" s="173">
        <x:v>1.5034060058476899</x:v>
      </x:c>
      <x:c r="AA25" s="13">
        <x:v>20.072463728221599</x:v>
      </x:c>
      <x:c r="AB25" s="173">
        <x:v>2.2518045686230499</x:v>
      </x:c>
      <x:c r="AC25" s="13">
        <x:v>5.5465662929753199</x:v>
      </x:c>
      <x:c r="AD25" s="173">
        <x:v>3.0906998118461</x:v>
      </x:c>
      <x:c r="AE25" s="13">
        <x:v>10.7427698651017</x:v>
      </x:c>
      <x:c r="AF25" s="173">
        <x:v>2.7075548810117498</x:v>
      </x:c>
      <x:c r="AG25" s="13">
        <x:v>18.578180224183601</x:v>
      </x:c>
      <x:c r="AH25" s="173">
        <x:v>2.3921636366102801</x:v>
      </x:c>
      <x:c r="AI25" s="13">
        <x:v>12.480768736479501</x:v>
      </x:c>
      <x:c r="AJ25" s="173">
        <x:v>1.80118495992312</x:v>
      </x:c>
      <x:c r="AK25" s="13">
        <x:v>13.6783159297071</x:v>
      </x:c>
      <x:c r="AL25" s="173">
        <x:v>2.1003916057857999</x:v>
      </x:c>
      <x:c r="AM25" s="13">
        <x:v>-4.8998642944764397</x:v>
      </x:c>
      <x:c r="AN25" s="173">
        <x:v>3.1834088273383898</x:v>
      </x:c>
      <x:c r="AO25" s="13">
        <x:v>1.19754719322763</x:v>
      </x:c>
      <x:c r="AP25" s="173">
        <x:v>2.7669319033016899</x:v>
      </x:c>
      <x:c r="AQ25" s="13">
        <x:v>18.585344175473701</x:v>
      </x:c>
      <x:c r="AR25" s="173">
        <x:v>2.7252963561055701</x:v>
      </x:c>
      <x:c r="AS25" s="13">
        <x:v>13.4211480863005</x:v>
      </x:c>
      <x:c r="AT25" s="173">
        <x:v>1.8989858958219901</x:v>
      </x:c>
      <x:c r="AU25" s="13">
        <x:v>18.3065515819506</x:v>
      </x:c>
      <x:c r="AV25" s="173">
        <x:v>2.13514693916891</x:v>
      </x:c>
      <x:c r="AW25" s="13">
        <x:v>-0.27879259352313202</x:v>
      </x:c>
      <x:c r="AX25" s="173">
        <x:v>3.4620936845274199</x:v>
      </x:c>
      <x:c r="AY25" s="13">
        <x:v>4.8854034956501504</x:v>
      </x:c>
      <x:c r="AZ25" s="173">
        <x:v>2.8574463922133702</x:v>
      </x:c>
      <x:c r="BA25" s="13">
        <x:v>31.740749416915499</x:v>
      </x:c>
      <x:c r="BB25" s="173">
        <x:v>3.4509371298442502</x:v>
      </x:c>
      <x:c r="BC25" s="13">
        <x:v>25.5331162564447</x:v>
      </x:c>
      <x:c r="BD25" s="173">
        <x:v>2.11932622616126</x:v>
      </x:c>
      <x:c r="BE25" s="13">
        <x:v>33.181945211906203</x:v>
      </x:c>
      <x:c r="BF25" s="173">
        <x:v>2.9745675335314798</x:v>
      </x:c>
      <x:c r="BG25" s="13">
        <x:v>1.44119579499066</x:v>
      </x:c>
      <x:c r="BH25" s="173">
        <x:v>4.5559871691738998</x:v>
      </x:c>
      <x:c r="BI25" s="13">
        <x:v>7.6488289554614797</x:v>
      </x:c>
      <x:c r="BJ25" s="173">
        <x:v>3.65234112103929</x:v>
      </x:c>
      <x:c r="BK25" s="13">
        <x:v>24.148635023602498</x:v>
      </x:c>
      <x:c r="BL25" s="173">
        <x:v>2.7716783518080601</x:v>
      </x:c>
      <x:c r="BM25" s="13">
        <x:v>28.2253727969333</x:v>
      </x:c>
      <x:c r="BN25" s="173">
        <x:v>2.0401049293198299</x:v>
      </x:c>
      <x:c r="BO25" s="13">
        <x:v>26.975347132800898</x:v>
      </x:c>
      <x:c r="BP25" s="173">
        <x:v>2.51166467572095</x:v>
      </x:c>
      <x:c r="BQ25" s="13">
        <x:v>2.8267121091984202</x:v>
      </x:c>
      <x:c r="BR25" s="173">
        <x:v>3.7404091125364798</x:v>
      </x:c>
      <x:c r="BS25" s="13">
        <x:v>-1.2500256641323699</x:v>
      </x:c>
      <x:c r="BT25" s="173">
        <x:v>3.2358132773538602</x:v>
      </x:c>
      <x:c r="BU25" s="13">
        <x:v>14.324832767959199</x:v>
      </x:c>
      <x:c r="BV25" s="173">
        <x:v>2.23176494401002</x:v>
      </x:c>
      <x:c r="BW25" s="13">
        <x:v>11.5242828936608</x:v>
      </x:c>
      <x:c r="BX25" s="173">
        <x:v>1.7189021470347301</x:v>
      </x:c>
      <x:c r="BY25" s="13">
        <x:v>14.8847979313718</x:v>
      </x:c>
      <x:c r="BZ25" s="173">
        <x:v>2.2350200741765902</x:v>
      </x:c>
      <x:c r="CA25" s="13">
        <x:v>0.55996516341259905</x:v>
      </x:c>
      <x:c r="CB25" s="173">
        <x:v>3.1584948151428698</x:v>
      </x:c>
      <x:c r="CC25" s="13">
        <x:v>3.3605150377110098</x:v>
      </x:c>
      <x:c r="CD25" s="182">
        <x:v>2.81956367600608</x:v>
      </x:c>
    </x:row>
    <x:row r="26" spans="1:82" ht="12.95" customHeight="1" x14ac:dyDescent="0.2">
      <x:c r="A26" s="2" t="s">
        <x:v>372</x:v>
      </x:c>
      <x:c r="B26" s="12">
        <x:v>2</x:v>
      </x:c>
      <x:c r="C26" s="13">
        <x:v>4.2106556011985301</x:v>
      </x:c>
      <x:c r="D26" s="173">
        <x:v>1.01576778556057</x:v>
      </x:c>
      <x:c r="E26" s="13">
        <x:v>4.5720618775963597</x:v>
      </x:c>
      <x:c r="F26" s="173">
        <x:v>1.0714105833616401</x:v>
      </x:c>
      <x:c r="G26" s="13">
        <x:v>9.3582140515469305</x:v>
      </x:c>
      <x:c r="H26" s="173">
        <x:v>1.5087178829982599</x:v>
      </x:c>
      <x:c r="I26" s="13">
        <x:v>5.1475584503484004</x:v>
      </x:c>
      <x:c r="J26" s="173">
        <x:v>1.81879461310545</x:v>
      </x:c>
      <x:c r="K26" s="13">
        <x:v>4.7861521739505699</x:v>
      </x:c>
      <x:c r="L26" s="173">
        <x:v>1.85044597019694</x:v>
      </x:c>
      <x:c r="M26" s="13">
        <x:v>4.8253011312573202</x:v>
      </x:c>
      <x:c r="N26" s="173">
        <x:v>1.1706506223096</x:v>
      </x:c>
      <x:c r="O26" s="13">
        <x:v>6.10177649819724</x:v>
      </x:c>
      <x:c r="P26" s="173">
        <x:v>1.21247509069989</x:v>
      </x:c>
      <x:c r="Q26" s="13">
        <x:v>10.21065614259</x:v>
      </x:c>
      <x:c r="R26" s="173">
        <x:v>1.4402850571458199</x:v>
      </x:c>
      <x:c r="S26" s="13">
        <x:v>5.3853550113326802</x:v>
      </x:c>
      <x:c r="T26" s="173">
        <x:v>1.8560290744897801</x:v>
      </x:c>
      <x:c r="U26" s="13">
        <x:v>4.1088796443927498</x:v>
      </x:c>
      <x:c r="V26" s="173">
        <x:v>1.88268873991567</x:v>
      </x:c>
      <x:c r="W26" s="13">
        <x:v>4.7389829212985397</x:v>
      </x:c>
      <x:c r="X26" s="173">
        <x:v>1.0588401089266599</x:v>
      </x:c>
      <x:c r="Y26" s="13">
        <x:v>8.7011611274915595</x:v>
      </x:c>
      <x:c r="Z26" s="173">
        <x:v>1.60020154197444</x:v>
      </x:c>
      <x:c r="AA26" s="13">
        <x:v>12.275058187872499</x:v>
      </x:c>
      <x:c r="AB26" s="173">
        <x:v>1.6503346532959799</x:v>
      </x:c>
      <x:c r="AC26" s="13">
        <x:v>7.5360752665739703</x:v>
      </x:c>
      <x:c r="AD26" s="173">
        <x:v>1.9608026020335101</x:v>
      </x:c>
      <x:c r="AE26" s="13">
        <x:v>3.5738970603809599</x:v>
      </x:c>
      <x:c r="AF26" s="173">
        <x:v>2.29874953894655</x:v>
      </x:c>
      <x:c r="AG26" s="13">
        <x:v>6.1323859590943401</x:v>
      </x:c>
      <x:c r="AH26" s="173">
        <x:v>1.09567752739269</x:v>
      </x:c>
      <x:c r="AI26" s="13">
        <x:v>18.307129747401898</x:v>
      </x:c>
      <x:c r="AJ26" s="173">
        <x:v>2.2886150779301002</x:v>
      </x:c>
      <x:c r="AK26" s="13">
        <x:v>18.0591374562221</x:v>
      </x:c>
      <x:c r="AL26" s="173">
        <x:v>1.6891439552807701</x:v>
      </x:c>
      <x:c r="AM26" s="13">
        <x:v>11.9267514971278</x:v>
      </x:c>
      <x:c r="AN26" s="173">
        <x:v>2.0133843512094098</x:v>
      </x:c>
      <x:c r="AO26" s="13">
        <x:v>-0.24799229117973501</x:v>
      </x:c>
      <x:c r="AP26" s="173">
        <x:v>2.8444623879725599</x:v>
      </x:c>
      <x:c r="AQ26" s="13">
        <x:v>10.5747602376918</x:v>
      </x:c>
      <x:c r="AR26" s="173">
        <x:v>1.4756701294207399</x:v>
      </x:c>
      <x:c r="AS26" s="13">
        <x:v>9.6166792002035297</x:v>
      </x:c>
      <x:c r="AT26" s="173">
        <x:v>1.73201181545051</x:v>
      </x:c>
      <x:c r="AU26" s="13">
        <x:v>7.90097907284395</x:v>
      </x:c>
      <x:c r="AV26" s="173">
        <x:v>1.3849531684781899</x:v>
      </x:c>
      <x:c r="AW26" s="13">
        <x:v>-2.6737811648479002</x:v>
      </x:c>
      <x:c r="AX26" s="173">
        <x:v>2.0237829947260702</x:v>
      </x:c>
      <x:c r="AY26" s="13">
        <x:v>-1.71570012735958</x:v>
      </x:c>
      <x:c r="AZ26" s="173">
        <x:v>2.2176474489282501</x:v>
      </x:c>
      <x:c r="BA26" s="13">
        <x:v>12.7030298172747</x:v>
      </x:c>
      <x:c r="BB26" s="173">
        <x:v>1.7062624184033801</x:v>
      </x:c>
      <x:c r="BC26" s="13">
        <x:v>11.4868086587544</x:v>
      </x:c>
      <x:c r="BD26" s="173">
        <x:v>1.64692979360223</x:v>
      </x:c>
      <x:c r="BE26" s="13">
        <x:v>23.031661180921201</x:v>
      </x:c>
      <x:c r="BF26" s="173">
        <x:v>1.9189778717180199</x:v>
      </x:c>
      <x:c r="BG26" s="13">
        <x:v>10.328631363646499</x:v>
      </x:c>
      <x:c r="BH26" s="173">
        <x:v>2.5678410216754401</x:v>
      </x:c>
      <x:c r="BI26" s="13">
        <x:v>11.544852522166799</x:v>
      </x:c>
      <x:c r="BJ26" s="173">
        <x:v>2.52880481990961</x:v>
      </x:c>
      <x:c r="BK26" s="13">
        <x:v>16.462946568684998</x:v>
      </x:c>
      <x:c r="BL26" s="173">
        <x:v>2.0623502136629002</x:v>
      </x:c>
      <x:c r="BM26" s="13">
        <x:v>19.239281364672902</x:v>
      </x:c>
      <x:c r="BN26" s="173">
        <x:v>2.3738934488572299</x:v>
      </x:c>
      <x:c r="BO26" s="13">
        <x:v>29.476160771531699</x:v>
      </x:c>
      <x:c r="BP26" s="173">
        <x:v>2.3039301791533999</x:v>
      </x:c>
      <x:c r="BQ26" s="13">
        <x:v>13.013214202846701</x:v>
      </x:c>
      <x:c r="BR26" s="173">
        <x:v>3.0921485530629398</x:v>
      </x:c>
      <x:c r="BS26" s="13">
        <x:v>10.236879406858799</x:v>
      </x:c>
      <x:c r="BT26" s="173">
        <x:v>3.3080907449677199</x:v>
      </x:c>
      <x:c r="BU26" s="13">
        <x:v>6.5636228699487296</x:v>
      </x:c>
      <x:c r="BV26" s="173">
        <x:v>1.27364045523977</x:v>
      </x:c>
      <x:c r="BW26" s="13">
        <x:v>8.1782319476133498</x:v>
      </x:c>
      <x:c r="BX26" s="173">
        <x:v>1.69024562287369</x:v>
      </x:c>
      <x:c r="BY26" s="13">
        <x:v>17.5354255183912</x:v>
      </x:c>
      <x:c r="BZ26" s="173">
        <x:v>1.7749424619168299</x:v>
      </x:c>
      <x:c r="CA26" s="13">
        <x:v>10.9718026484425</x:v>
      </x:c>
      <x:c r="CB26" s="173">
        <x:v>2.1846237095524601</x:v>
      </x:c>
      <x:c r="CC26" s="13">
        <x:v>9.35719357077787</x:v>
      </x:c>
      <x:c r="CD26" s="182">
        <x:v>2.4509898018472098</x:v>
      </x:c>
    </x:row>
    <x:row r="27" spans="1:82" ht="12.95" customHeight="1" x14ac:dyDescent="0.2">
      <x:c r="A27" s="2" t="s">
        <x:v>373</x:v>
      </x:c>
      <x:c r="B27" s="12">
        <x:v>2</x:v>
      </x:c>
      <x:c r="C27" s="13">
        <x:v>5.0144567090868302</x:v>
      </x:c>
      <x:c r="D27" s="173">
        <x:v>1.13094061358281</x:v>
      </x:c>
      <x:c r="E27" s="13">
        <x:v>5.5156838230858396</x:v>
      </x:c>
      <x:c r="F27" s="173">
        <x:v>1.16781481060271</x:v>
      </x:c>
      <x:c r="G27" s="13">
        <x:v>5.2662355359651203</x:v>
      </x:c>
      <x:c r="H27" s="173">
        <x:v>1.60345418045888</x:v>
      </x:c>
      <x:c r="I27" s="13">
        <x:v>0.25177882687828601</x:v>
      </x:c>
      <x:c r="J27" s="173">
        <x:v>1.9621651256410899</x:v>
      </x:c>
      <x:c r="K27" s="13">
        <x:v>-0.24944828712072001</x:v>
      </x:c>
      <x:c r="L27" s="173">
        <x:v>1.98364733274192</x:v>
      </x:c>
      <x:c r="M27" s="13">
        <x:v>16.030266157580702</x:v>
      </x:c>
      <x:c r="N27" s="173">
        <x:v>1.91094989080584</x:v>
      </x:c>
      <x:c r="O27" s="13">
        <x:v>16.341953974134999</x:v>
      </x:c>
      <x:c r="P27" s="173">
        <x:v>1.6123202877684699</x:v>
      </x:c>
      <x:c r="Q27" s="13">
        <x:v>12.1152611213122</x:v>
      </x:c>
      <x:c r="R27" s="173">
        <x:v>2.1167146045517402</x:v>
      </x:c>
      <x:c r="S27" s="13">
        <x:v>-3.9150050362684801</x:v>
      </x:c>
      <x:c r="T27" s="173">
        <x:v>2.8517030354322399</x:v>
      </x:c>
      <x:c r="U27" s="13">
        <x:v>-4.2266928528227901</x:v>
      </x:c>
      <x:c r="V27" s="173">
        <x:v>2.66083773039102</x:v>
      </x:c>
      <x:c r="W27" s="13">
        <x:v>3.21044883238562</x:v>
      </x:c>
      <x:c r="X27" s="173">
        <x:v>0.92874561551908896</x:v>
      </x:c>
      <x:c r="Y27" s="13">
        <x:v>5.6218052412548101</x:v>
      </x:c>
      <x:c r="Z27" s="173">
        <x:v>1.0496261456629801</x:v>
      </x:c>
      <x:c r="AA27" s="13">
        <x:v>5.3771899089441302</x:v>
      </x:c>
      <x:c r="AB27" s="173">
        <x:v>1.5679974176414</x:v>
      </x:c>
      <x:c r="AC27" s="13">
        <x:v>2.1667410765585098</x:v>
      </x:c>
      <x:c r="AD27" s="173">
        <x:v>1.8224116768930201</x:v>
      </x:c>
      <x:c r="AE27" s="13">
        <x:v>-0.24461533231068799</x:v>
      </x:c>
      <x:c r="AF27" s="173">
        <x:v>1.8868839252559799</x:v>
      </x:c>
      <x:c r="AG27" s="13">
        <x:v>15.008822496700301</x:v>
      </x:c>
      <x:c r="AH27" s="173">
        <x:v>2.3475328937527</x:v>
      </x:c>
      <x:c r="AI27" s="13">
        <x:v>16.4371563293661</x:v>
      </x:c>
      <x:c r="AJ27" s="173">
        <x:v>1.56622534668754</x:v>
      </x:c>
      <x:c r="AK27" s="13">
        <x:v>16.0551142695608</x:v>
      </x:c>
      <x:c r="AL27" s="173">
        <x:v>2.4059172331562602</x:v>
      </x:c>
      <x:c r="AM27" s="13">
        <x:v>1.0462917728605201</x:v>
      </x:c>
      <x:c r="AN27" s="173">
        <x:v>3.3614503447246098</x:v>
      </x:c>
      <x:c r="AO27" s="13">
        <x:v>-0.382042059805343</x:v>
      </x:c>
      <x:c r="AP27" s="173">
        <x:v>2.8708012068767101</x:v>
      </x:c>
      <x:c r="AQ27" s="13">
        <x:v>17.5542989989696</x:v>
      </x:c>
      <x:c r="AR27" s="173">
        <x:v>1.9414620176412301</x:v>
      </x:c>
      <x:c r="AS27" s="13">
        <x:v>15.5580604453858</x:v>
      </x:c>
      <x:c r="AT27" s="173">
        <x:v>1.73167892252783</x:v>
      </x:c>
      <x:c r="AU27" s="13">
        <x:v>14.285553229763099</x:v>
      </x:c>
      <x:c r="AV27" s="173">
        <x:v>2.72139291793592</x:v>
      </x:c>
      <x:c r="AW27" s="13">
        <x:v>-3.2687457692065101</x:v>
      </x:c>
      <x:c r="AX27" s="173">
        <x:v>3.34294094768893</x:v>
      </x:c>
      <x:c r="AY27" s="13">
        <x:v>-1.2725072156227599</x:v>
      </x:c>
      <x:c r="AZ27" s="173">
        <x:v>3.2256303732013301</x:v>
      </x:c>
      <x:c r="BA27" s="13">
        <x:v>16.4809260191922</x:v>
      </x:c>
      <x:c r="BB27" s="173">
        <x:v>2.4569403642457202</x:v>
      </x:c>
      <x:c r="BC27" s="13">
        <x:v>27.4067270571019</x:v>
      </x:c>
      <x:c r="BD27" s="173">
        <x:v>2.3246023847739901</x:v>
      </x:c>
      <x:c r="BE27" s="13">
        <x:v>29.409358997184</x:v>
      </x:c>
      <x:c r="BF27" s="173">
        <x:v>3.3483729603852299</x:v>
      </x:c>
      <x:c r="BG27" s="13">
        <x:v>12.928432977991701</x:v>
      </x:c>
      <x:c r="BH27" s="173">
        <x:v>4.1530901068118897</x:v>
      </x:c>
      <x:c r="BI27" s="13">
        <x:v>2.00263194008203</x:v>
      </x:c>
      <x:c r="BJ27" s="173">
        <x:v>4.0761964782301501</x:v>
      </x:c>
      <x:c r="BK27" s="13">
        <x:v>31.3515093500543</x:v>
      </x:c>
      <x:c r="BL27" s="173">
        <x:v>2.48707670226305</x:v>
      </x:c>
      <x:c r="BM27" s="13">
        <x:v>37.0518619391963</x:v>
      </x:c>
      <x:c r="BN27" s="173">
        <x:v>2.6650818373067602</x:v>
      </x:c>
      <x:c r="BO27" s="13">
        <x:v>37.3192364489338</x:v>
      </x:c>
      <x:c r="BP27" s="173">
        <x:v>3.60050553842827</x:v>
      </x:c>
      <x:c r="BQ27" s="13">
        <x:v>5.9677270988794104</x:v>
      </x:c>
      <x:c r="BR27" s="173">
        <x:v>4.3759788225255702</x:v>
      </x:c>
      <x:c r="BS27" s="13">
        <x:v>0.26737450973749299</x:v>
      </x:c>
      <x:c r="BT27" s="173">
        <x:v>4.4795425359957299</x:v>
      </x:c>
      <x:c r="BU27" s="13">
        <x:v>15.9357044215622</x:v>
      </x:c>
      <x:c r="BV27" s="173">
        <x:v>2.2122857831599698</x:v>
      </x:c>
      <x:c r="BW27" s="13">
        <x:v>19.979790357170899</x:v>
      </x:c>
      <x:c r="BX27" s="173">
        <x:v>2.1673034891410001</x:v>
      </x:c>
      <x:c r="BY27" s="13">
        <x:v>23.9798981891457</x:v>
      </x:c>
      <x:c r="BZ27" s="173">
        <x:v>2.6968416281219501</x:v>
      </x:c>
      <x:c r="CA27" s="13">
        <x:v>8.0441937675835007</x:v>
      </x:c>
      <x:c r="CB27" s="173">
        <x:v>3.4881460911984701</x:v>
      </x:c>
      <x:c r="CC27" s="13">
        <x:v>4.0001078319747299</x:v>
      </x:c>
      <x:c r="CD27" s="182">
        <x:v>3.4597917829277298</x:v>
      </x:c>
    </x:row>
    <x:row r="28" spans="1:82" ht="12.95" customHeight="1" x14ac:dyDescent="0.2">
      <x:c r="A28" s="2" t="s">
        <x:v>374</x:v>
      </x:c>
      <x:c r="B28" s="12">
        <x:v>2</x:v>
      </x:c>
      <x:c r="C28" s="13" t="s">
        <x:v>490</x:v>
      </x:c>
      <x:c r="D28" s="173" t="s">
        <x:v>490</x:v>
      </x:c>
      <x:c r="E28" s="13">
        <x:v>8.7924974419509905</x:v>
      </x:c>
      <x:c r="F28" s="173">
        <x:v>1.53829445591527</x:v>
      </x:c>
      <x:c r="G28" s="13">
        <x:v>18.061904539836</x:v>
      </x:c>
      <x:c r="H28" s="173">
        <x:v>2.3188634965397101</x:v>
      </x:c>
      <x:c r="I28" s="13" t="s">
        <x:v>490</x:v>
      </x:c>
      <x:c r="J28" s="173" t="s">
        <x:v>490</x:v>
      </x:c>
      <x:c r="K28" s="13">
        <x:v>9.2694070978850203</x:v>
      </x:c>
      <x:c r="L28" s="173">
        <x:v>2.7827105039303</x:v>
      </x:c>
      <x:c r="M28" s="13" t="s">
        <x:v>490</x:v>
      </x:c>
      <x:c r="N28" s="173" t="s">
        <x:v>490</x:v>
      </x:c>
      <x:c r="O28" s="13">
        <x:v>11.696343478709901</x:v>
      </x:c>
      <x:c r="P28" s="173">
        <x:v>1.8168768012926</x:v>
      </x:c>
      <x:c r="Q28" s="13">
        <x:v>17.029713897263299</x:v>
      </x:c>
      <x:c r="R28" s="173">
        <x:v>2.44041431443436</x:v>
      </x:c>
      <x:c r="S28" s="13" t="s">
        <x:v>490</x:v>
      </x:c>
      <x:c r="T28" s="173" t="s">
        <x:v>490</x:v>
      </x:c>
      <x:c r="U28" s="13">
        <x:v>5.3333704185534199</x:v>
      </x:c>
      <x:c r="V28" s="173">
        <x:v>3.0424765138241199</x:v>
      </x:c>
      <x:c r="W28" s="13" t="s">
        <x:v>490</x:v>
      </x:c>
      <x:c r="X28" s="173" t="s">
        <x:v>490</x:v>
      </x:c>
      <x:c r="Y28" s="13">
        <x:v>6.9334106346303601</x:v>
      </x:c>
      <x:c r="Z28" s="173">
        <x:v>1.39591326891109</x:v>
      </x:c>
      <x:c r="AA28" s="13">
        <x:v>13.275029929857601</x:v>
      </x:c>
      <x:c r="AB28" s="173">
        <x:v>2.1124091326441801</x:v>
      </x:c>
      <x:c r="AC28" s="13" t="s">
        <x:v>490</x:v>
      </x:c>
      <x:c r="AD28" s="173" t="s">
        <x:v>490</x:v>
      </x:c>
      <x:c r="AE28" s="13">
        <x:v>6.3416192952271899</x:v>
      </x:c>
      <x:c r="AF28" s="173">
        <x:v>2.5319648887772099</x:v>
      </x:c>
      <x:c r="AG28" s="13" t="s">
        <x:v>490</x:v>
      </x:c>
      <x:c r="AH28" s="173" t="s">
        <x:v>490</x:v>
      </x:c>
      <x:c r="AI28" s="13">
        <x:v>9.8169261447316494</x:v>
      </x:c>
      <x:c r="AJ28" s="173">
        <x:v>1.8038354746654801</x:v>
      </x:c>
      <x:c r="AK28" s="13">
        <x:v>16.500760413100899</x:v>
      </x:c>
      <x:c r="AL28" s="173">
        <x:v>2.3339781310499901</x:v>
      </x:c>
      <x:c r="AM28" s="13" t="s">
        <x:v>490</x:v>
      </x:c>
      <x:c r="AN28" s="173" t="s">
        <x:v>490</x:v>
      </x:c>
      <x:c r="AO28" s="13">
        <x:v>6.6838342683692202</x:v>
      </x:c>
      <x:c r="AP28" s="173">
        <x:v>2.9497925920107</x:v>
      </x:c>
      <x:c r="AQ28" s="13" t="s">
        <x:v>490</x:v>
      </x:c>
      <x:c r="AR28" s="173" t="s">
        <x:v>490</x:v>
      </x:c>
      <x:c r="AS28" s="13">
        <x:v>17.532551495039399</x:v>
      </x:c>
      <x:c r="AT28" s="173">
        <x:v>2.02578106748091</x:v>
      </x:c>
      <x:c r="AU28" s="13">
        <x:v>17.5255482704206</x:v>
      </x:c>
      <x:c r="AV28" s="173">
        <x:v>2.3454238606636699</x:v>
      </x:c>
      <x:c r="AW28" s="13" t="s">
        <x:v>490</x:v>
      </x:c>
      <x:c r="AX28" s="173" t="s">
        <x:v>490</x:v>
      </x:c>
      <x:c r="AY28" s="13">
        <x:v>-7.0032246188347401E-3</x:v>
      </x:c>
      <x:c r="AZ28" s="173">
        <x:v>3.0991615026543098</x:v>
      </x:c>
      <x:c r="BA28" s="13" t="s">
        <x:v>490</x:v>
      </x:c>
      <x:c r="BB28" s="173" t="s">
        <x:v>490</x:v>
      </x:c>
      <x:c r="BC28" s="13">
        <x:v>16.465232784825101</x:v>
      </x:c>
      <x:c r="BD28" s="173">
        <x:v>2.10655318212287</x:v>
      </x:c>
      <x:c r="BE28" s="13">
        <x:v>30.997326938367401</x:v>
      </x:c>
      <x:c r="BF28" s="173">
        <x:v>2.6958097728581798</x:v>
      </x:c>
      <x:c r="BG28" s="13" t="s">
        <x:v>490</x:v>
      </x:c>
      <x:c r="BH28" s="173" t="s">
        <x:v>490</x:v>
      </x:c>
      <x:c r="BI28" s="13">
        <x:v>14.532094153542401</x:v>
      </x:c>
      <x:c r="BJ28" s="173">
        <x:v>3.4212507421335898</x:v>
      </x:c>
      <x:c r="BK28" s="13" t="s">
        <x:v>490</x:v>
      </x:c>
      <x:c r="BL28" s="173" t="s">
        <x:v>490</x:v>
      </x:c>
      <x:c r="BM28" s="13">
        <x:v>31.121664488431701</x:v>
      </x:c>
      <x:c r="BN28" s="173">
        <x:v>2.4272313303859998</x:v>
      </x:c>
      <x:c r="BO28" s="13">
        <x:v>31.973127419277699</x:v>
      </x:c>
      <x:c r="BP28" s="173">
        <x:v>3.1199232862425101</x:v>
      </x:c>
      <x:c r="BQ28" s="13" t="s">
        <x:v>490</x:v>
      </x:c>
      <x:c r="BR28" s="173" t="s">
        <x:v>490</x:v>
      </x:c>
      <x:c r="BS28" s="13">
        <x:v>0.85146293084593705</x:v>
      </x:c>
      <x:c r="BT28" s="173">
        <x:v>3.95289428687963</x:v>
      </x:c>
      <x:c r="BU28" s="13" t="s">
        <x:v>490</x:v>
      </x:c>
      <x:c r="BV28" s="173" t="s">
        <x:v>490</x:v>
      </x:c>
      <x:c r="BW28" s="13">
        <x:v>20.883056170807201</x:v>
      </x:c>
      <x:c r="BX28" s="173">
        <x:v>2.79681108640334</x:v>
      </x:c>
      <x:c r="BY28" s="13">
        <x:v>11.467451905847399</x:v>
      </x:c>
      <x:c r="BZ28" s="173">
        <x:v>2.0967115183714502</x:v>
      </x:c>
      <x:c r="CA28" s="13" t="s">
        <x:v>490</x:v>
      </x:c>
      <x:c r="CB28" s="173" t="s">
        <x:v>490</x:v>
      </x:c>
      <x:c r="CC28" s="13">
        <x:v>-9.4156042649598408</x:v>
      </x:c>
      <x:c r="CD28" s="182">
        <x:v>3.4954758537715702</x:v>
      </x:c>
    </x:row>
    <x:row r="29" spans="1:82" ht="12.95" customHeight="1" x14ac:dyDescent="0.2">
      <x:c r="A29" s="2" t="s">
        <x:v>375</x:v>
      </x:c>
      <x:c r="B29" s="12">
        <x:v>2</x:v>
      </x:c>
      <x:c r="C29" s="13">
        <x:v>9.8366472631884001</x:v>
      </x:c>
      <x:c r="D29" s="173">
        <x:v>2.097567313661</x:v>
      </x:c>
      <x:c r="E29" s="13">
        <x:v>13.256336481313401</x:v>
      </x:c>
      <x:c r="F29" s="173">
        <x:v>2.4331444412491798</x:v>
      </x:c>
      <x:c r="G29" s="13">
        <x:v>7.5569742723712698</x:v>
      </x:c>
      <x:c r="H29" s="173">
        <x:v>1.59694474670055</x:v>
      </x:c>
      <x:c r="I29" s="13">
        <x:v>-2.2796729908171298</x:v>
      </x:c>
      <x:c r="J29" s="173">
        <x:v>2.6362892783898899</x:v>
      </x:c>
      <x:c r="K29" s="13">
        <x:v>-5.6993622089421097</x:v>
      </x:c>
      <x:c r="L29" s="173">
        <x:v>2.9103993533527799</x:v>
      </x:c>
      <x:c r="M29" s="13">
        <x:v>10.4002031134064</x:v>
      </x:c>
      <x:c r="N29" s="173">
        <x:v>2.3455234558964002</x:v>
      </x:c>
      <x:c r="O29" s="13">
        <x:v>14.7773343657365</x:v>
      </x:c>
      <x:c r="P29" s="173">
        <x:v>2.4482987211264899</x:v>
      </x:c>
      <x:c r="Q29" s="13">
        <x:v>8.4864799462126008</x:v>
      </x:c>
      <x:c r="R29" s="173">
        <x:v>1.7943963015830799</x:v>
      </x:c>
      <x:c r="S29" s="13">
        <x:v>-1.91372316719383</x:v>
      </x:c>
      <x:c r="T29" s="173">
        <x:v>2.9531912178684299</x:v>
      </x:c>
      <x:c r="U29" s="13">
        <x:v>-6.2908544195238596</x:v>
      </x:c>
      <x:c r="V29" s="173">
        <x:v>3.0354612030142398</x:v>
      </x:c>
      <x:c r="W29" s="13">
        <x:v>17.907041496988899</x:v>
      </x:c>
      <x:c r="X29" s="173">
        <x:v>2.9352954021395901</x:v>
      </x:c>
      <x:c r="Y29" s="13">
        <x:v>10.271281968087401</x:v>
      </x:c>
      <x:c r="Z29" s="173">
        <x:v>2.2080045740619498</x:v>
      </x:c>
      <x:c r="AA29" s="13">
        <x:v>8.2303128542411308</x:v>
      </x:c>
      <x:c r="AB29" s="173">
        <x:v>1.55418201208089</x:v>
      </x:c>
      <x:c r="AC29" s="13">
        <x:v>-9.6767286427477792</x:v>
      </x:c>
      <x:c r="AD29" s="173">
        <x:v>3.3213612908712</x:v>
      </x:c>
      <x:c r="AE29" s="13">
        <x:v>-2.04096911384622</x:v>
      </x:c>
      <x:c r="AF29" s="173">
        <x:v>2.7001418343772801</x:v>
      </x:c>
      <x:c r="AG29" s="13">
        <x:v>14.564109077579699</x:v>
      </x:c>
      <x:c r="AH29" s="173">
        <x:v>2.4468129162456398</x:v>
      </x:c>
      <x:c r="AI29" s="13">
        <x:v>17.364208307647701</x:v>
      </x:c>
      <x:c r="AJ29" s="173">
        <x:v>2.7549993127938901</x:v>
      </x:c>
      <x:c r="AK29" s="13">
        <x:v>20.2414272917765</x:v>
      </x:c>
      <x:c r="AL29" s="173">
        <x:v>2.5705458310056399</x:v>
      </x:c>
      <x:c r="AM29" s="13">
        <x:v>5.6773182141967604</x:v>
      </x:c>
      <x:c r="AN29" s="173">
        <x:v>3.5488870532051302</x:v>
      </x:c>
      <x:c r="AO29" s="13">
        <x:v>2.8772189841287701</x:v>
      </x:c>
      <x:c r="AP29" s="173">
        <x:v>3.7679871394147999</x:v>
      </x:c>
      <x:c r="AQ29" s="13">
        <x:v>19.715529908235801</x:v>
      </x:c>
      <x:c r="AR29" s="173">
        <x:v>2.6414231398894299</x:v>
      </x:c>
      <x:c r="AS29" s="13">
        <x:v>14.8620778883715</x:v>
      </x:c>
      <x:c r="AT29" s="173">
        <x:v>2.47696461603263</x:v>
      </x:c>
      <x:c r="AU29" s="13">
        <x:v>14.963596735703799</x:v>
      </x:c>
      <x:c r="AV29" s="173">
        <x:v>2.1313441603732799</x:v>
      </x:c>
      <x:c r="AW29" s="13">
        <x:v>-4.7519331725319702</x:v>
      </x:c>
      <x:c r="AX29" s="173">
        <x:v>3.39407485684989</x:v>
      </x:c>
      <x:c r="AY29" s="13">
        <x:v>0.101518847332333</x:v>
      </x:c>
      <x:c r="AZ29" s="173">
        <x:v>3.2677181088696998</x:v>
      </x:c>
      <x:c r="BA29" s="13">
        <x:v>19.633722950186801</x:v>
      </x:c>
      <x:c r="BB29" s="173">
        <x:v>3.10196685162754</x:v>
      </x:c>
      <x:c r="BC29" s="13">
        <x:v>28.187954922556699</x:v>
      </x:c>
      <x:c r="BD29" s="173">
        <x:v>3.17535082594897</x:v>
      </x:c>
      <x:c r="BE29" s="13">
        <x:v>32.0251400861384</x:v>
      </x:c>
      <x:c r="BF29" s="173">
        <x:v>3.5587758174160502</x:v>
      </x:c>
      <x:c r="BG29" s="13">
        <x:v>12.3914171359517</x:v>
      </x:c>
      <x:c r="BH29" s="173">
        <x:v>4.7209197903820996</x:v>
      </x:c>
      <x:c r="BI29" s="13">
        <x:v>3.8371851635817502</x:v>
      </x:c>
      <x:c r="BJ29" s="173">
        <x:v>4.7694588987095896</x:v>
      </x:c>
      <x:c r="BK29" s="13">
        <x:v>20.988307138688199</x:v>
      </x:c>
      <x:c r="BL29" s="173">
        <x:v>3.3955332217691501</x:v>
      </x:c>
      <x:c r="BM29" s="13">
        <x:v>26.704960122748801</x:v>
      </x:c>
      <x:c r="BN29" s="173">
        <x:v>3.0983140326740402</x:v>
      </x:c>
      <x:c r="BO29" s="13">
        <x:v>28.991425394179299</x:v>
      </x:c>
      <x:c r="BP29" s="173">
        <x:v>2.9065364482843701</x:v>
      </x:c>
      <x:c r="BQ29" s="13">
        <x:v>8.0031182554910991</x:v>
      </x:c>
      <x:c r="BR29" s="173">
        <x:v>4.4696308556013298</x:v>
      </x:c>
      <x:c r="BS29" s="13">
        <x:v>2.2864652714305</x:v>
      </x:c>
      <x:c r="BT29" s="173">
        <x:v>4.2482353948751896</x:v>
      </x:c>
      <x:c r="BU29" s="13">
        <x:v>6.2892567561067096</x:v>
      </x:c>
      <x:c r="BV29" s="173">
        <x:v>1.7608497784209201</x:v>
      </x:c>
      <x:c r="BW29" s="13">
        <x:v>23.184975492888999</x:v>
      </x:c>
      <x:c r="BX29" s="173">
        <x:v>3.0142072720020598</x:v>
      </x:c>
      <x:c r="BY29" s="13">
        <x:v>37.017561352422803</x:v>
      </x:c>
      <x:c r="BZ29" s="173">
        <x:v>3.40607583701442</x:v>
      </x:c>
      <x:c r="CA29" s="13">
        <x:v>30.7283045963161</x:v>
      </x:c>
      <x:c r="CB29" s="173">
        <x:v>3.83431148312946</x:v>
      </x:c>
      <x:c r="CC29" s="13">
        <x:v>13.8325858595338</x:v>
      </x:c>
      <x:c r="CD29" s="182">
        <x:v>4.5482741876544299</x:v>
      </x:c>
    </x:row>
    <x:row r="30" spans="1:82" ht="12.95" customHeight="1" x14ac:dyDescent="0.2">
      <x:c r="A30" s="2" t="s">
        <x:v>376</x:v>
      </x:c>
      <x:c r="B30" s="12">
        <x:v>2</x:v>
      </x:c>
      <x:c r="C30" s="13">
        <x:v>16.825217199046101</x:v>
      </x:c>
      <x:c r="D30" s="173">
        <x:v>1.8135238783845999</x:v>
      </x:c>
      <x:c r="E30" s="13">
        <x:v>27.871974810375399</x:v>
      </x:c>
      <x:c r="F30" s="173">
        <x:v>1.8531942538400901</x:v>
      </x:c>
      <x:c r="G30" s="13">
        <x:v>31.429119548079999</x:v>
      </x:c>
      <x:c r="H30" s="173">
        <x:v>3.7722741650203102</x:v>
      </x:c>
      <x:c r="I30" s="13">
        <x:v>14.6039023490339</x:v>
      </x:c>
      <x:c r="J30" s="173">
        <x:v>4.1855610416706197</x:v>
      </x:c>
      <x:c r="K30" s="13">
        <x:v>3.5571447377046401</x:v>
      </x:c>
      <x:c r="L30" s="173">
        <x:v>4.2029015356709998</x:v>
      </x:c>
      <x:c r="M30" s="13">
        <x:v>22.96561214043</x:v>
      </x:c>
      <x:c r="N30" s="173">
        <x:v>1.83898174314324</x:v>
      </x:c>
      <x:c r="O30" s="13">
        <x:v>32.980938001871898</x:v>
      </x:c>
      <x:c r="P30" s="173">
        <x:v>2.6972167843294899</x:v>
      </x:c>
      <x:c r="Q30" s="13">
        <x:v>35.0164437065214</x:v>
      </x:c>
      <x:c r="R30" s="173">
        <x:v>3.4708041354698298</x:v>
      </x:c>
      <x:c r="S30" s="13">
        <x:v>12.0508315660914</x:v>
      </x:c>
      <x:c r="T30" s="173">
        <x:v>3.9278919535049099</x:v>
      </x:c>
      <x:c r="U30" s="13">
        <x:v>2.0355057046495899</x:v>
      </x:c>
      <x:c r="V30" s="173">
        <x:v>4.3956182418930796</x:v>
      </x:c>
      <x:c r="W30" s="13">
        <x:v>15.5872258044643</x:v>
      </x:c>
      <x:c r="X30" s="173">
        <x:v>1.97097057754126</x:v>
      </x:c>
      <x:c r="Y30" s="13">
        <x:v>22.925085439936499</x:v>
      </x:c>
      <x:c r="Z30" s="173">
        <x:v>1.8701201736697</x:v>
      </x:c>
      <x:c r="AA30" s="13">
        <x:v>30.307690930677001</x:v>
      </x:c>
      <x:c r="AB30" s="173">
        <x:v>3.3619524539324699</x:v>
      </x:c>
      <x:c r="AC30" s="13">
        <x:v>14.7204651262126</x:v>
      </x:c>
      <x:c r="AD30" s="173">
        <x:v>3.8971078147821201</x:v>
      </x:c>
      <x:c r="AE30" s="13">
        <x:v>7.3826054907404597</x:v>
      </x:c>
      <x:c r="AF30" s="173">
        <x:v>3.8470863996625999</x:v>
      </x:c>
      <x:c r="AG30" s="13">
        <x:v>17.502374866083901</x:v>
      </x:c>
      <x:c r="AH30" s="173">
        <x:v>1.92232134004546</x:v>
      </x:c>
      <x:c r="AI30" s="13">
        <x:v>25.8595366251655</x:v>
      </x:c>
      <x:c r="AJ30" s="173">
        <x:v>1.8336367872992401</x:v>
      </x:c>
      <x:c r="AK30" s="13">
        <x:v>30.595571856861302</x:v>
      </x:c>
      <x:c r="AL30" s="173">
        <x:v>3.20193509195256</x:v>
      </x:c>
      <x:c r="AM30" s="13">
        <x:v>13.0931969907774</x:v>
      </x:c>
      <x:c r="AN30" s="173">
        <x:v>3.7346629924896</x:v>
      </x:c>
      <x:c r="AO30" s="13">
        <x:v>4.7360352316957997</x:v>
      </x:c>
      <x:c r="AP30" s="173">
        <x:v>3.68979839568699</x:v>
      </x:c>
      <x:c r="AQ30" s="13">
        <x:v>21.965638736034901</x:v>
      </x:c>
      <x:c r="AR30" s="173">
        <x:v>2.2724864722973201</x:v>
      </x:c>
      <x:c r="AS30" s="13">
        <x:v>27.128468972818801</x:v>
      </x:c>
      <x:c r="AT30" s="173">
        <x:v>1.90722281191563</x:v>
      </x:c>
      <x:c r="AU30" s="13">
        <x:v>34.335730625021803</x:v>
      </x:c>
      <x:c r="AV30" s="173">
        <x:v>3.2701879362220101</x:v>
      </x:c>
      <x:c r="AW30" s="13">
        <x:v>12.370091888987</x:v>
      </x:c>
      <x:c r="AX30" s="173">
        <x:v>3.9822511102373102</x:v>
      </x:c>
      <x:c r="AY30" s="13">
        <x:v>7.2072616522030701</x:v>
      </x:c>
      <x:c r="AZ30" s="173">
        <x:v>3.7857136701688598</x:v>
      </x:c>
      <x:c r="BA30" s="13">
        <x:v>23.865718142159</x:v>
      </x:c>
      <x:c r="BB30" s="173">
        <x:v>2.0345009062137902</x:v>
      </x:c>
      <x:c r="BC30" s="13">
        <x:v>35.190082989098002</x:v>
      </x:c>
      <x:c r="BD30" s="173">
        <x:v>2.0494304003776098</x:v>
      </x:c>
      <x:c r="BE30" s="13">
        <x:v>34.6974092947043</x:v>
      </x:c>
      <x:c r="BF30" s="173">
        <x:v>3.4803945667038501</x:v>
      </x:c>
      <x:c r="BG30" s="13">
        <x:v>10.8316911525453</x:v>
      </x:c>
      <x:c r="BH30" s="173">
        <x:v>4.0314191393759096</x:v>
      </x:c>
      <x:c r="BI30" s="13">
        <x:v>-0.49267369439370901</x:v>
      </x:c>
      <x:c r="BJ30" s="173">
        <x:v>4.03897404125523</x:v>
      </x:c>
      <x:c r="BK30" s="13">
        <x:v>31.4294392084898</x:v>
      </x:c>
      <x:c r="BL30" s="173">
        <x:v>1.8214171139545401</x:v>
      </x:c>
      <x:c r="BM30" s="13">
        <x:v>29.4822665812545</x:v>
      </x:c>
      <x:c r="BN30" s="173">
        <x:v>2.1389435649809498</x:v>
      </x:c>
      <x:c r="BO30" s="13">
        <x:v>28.7856208371742</x:v>
      </x:c>
      <x:c r="BP30" s="173">
        <x:v>2.7957115091265101</x:v>
      </x:c>
      <x:c r="BQ30" s="13">
        <x:v>-2.6438183713156702</x:v>
      </x:c>
      <x:c r="BR30" s="173">
        <x:v>3.3366994388570501</x:v>
      </x:c>
      <x:c r="BS30" s="13">
        <x:v>-0.69664574408039204</x:v>
      </x:c>
      <x:c r="BT30" s="173">
        <x:v>3.5200969328181699</x:v>
      </x:c>
      <x:c r="BU30" s="13">
        <x:v>17.0872320296791</x:v>
      </x:c>
      <x:c r="BV30" s="173">
        <x:v>1.8308263271705001</x:v>
      </x:c>
      <x:c r="BW30" s="13">
        <x:v>21.0793075733785</x:v>
      </x:c>
      <x:c r="BX30" s="173">
        <x:v>1.9916359191920801</x:v>
      </x:c>
      <x:c r="BY30" s="13">
        <x:v>16.575455985798001</x:v>
      </x:c>
      <x:c r="BZ30" s="173">
        <x:v>2.5667796198209198</x:v>
      </x:c>
      <x:c r="CA30" s="13">
        <x:v>-0.51177604388103104</x:v>
      </x:c>
      <x:c r="CB30" s="173">
        <x:v>3.1528213804446099</x:v>
      </x:c>
      <x:c r="CC30" s="13">
        <x:v>-4.5038515875805203</x:v>
      </x:c>
      <x:c r="CD30" s="182">
        <x:v>3.2488415245044</x:v>
      </x:c>
    </x:row>
    <x:row r="31" spans="1:82" ht="12.95" customHeight="1" x14ac:dyDescent="0.2">
      <x:c r="A31" s="2" t="s">
        <x:v>377</x:v>
      </x:c>
      <x:c r="B31" s="12">
        <x:v>2</x:v>
      </x:c>
      <x:c r="C31" s="13">
        <x:v>13.200111656753201</x:v>
      </x:c>
      <x:c r="D31" s="173">
        <x:v>2.41753841881133</x:v>
      </x:c>
      <x:c r="E31" s="13">
        <x:v>8.7472100760782006</x:v>
      </x:c>
      <x:c r="F31" s="173">
        <x:v>1.3429127110317001</x:v>
      </x:c>
      <x:c r="G31" s="13">
        <x:v>9.7187928827119592</x:v>
      </x:c>
      <x:c r="H31" s="173">
        <x:v>1.5679334201267701</x:v>
      </x:c>
      <x:c r="I31" s="13">
        <x:v>-3.4813187740412599</x:v>
      </x:c>
      <x:c r="J31" s="173">
        <x:v>2.88147656877151</x:v>
      </x:c>
      <x:c r="K31" s="13">
        <x:v>0.97158280663376195</x:v>
      </x:c>
      <x:c r="L31" s="173">
        <x:v>2.0644199571310402</x:v>
      </x:c>
      <x:c r="M31" s="13">
        <x:v>29.6954328875267</x:v>
      </x:c>
      <x:c r="N31" s="173">
        <x:v>3.0631261445060498</x:v>
      </x:c>
      <x:c r="O31" s="13">
        <x:v>18.094074085299699</x:v>
      </x:c>
      <x:c r="P31" s="173">
        <x:v>1.79307112229666</x:v>
      </x:c>
      <x:c r="Q31" s="13">
        <x:v>16.940381905066101</x:v>
      </x:c>
      <x:c r="R31" s="173">
        <x:v>1.7225538653470001</x:v>
      </x:c>
      <x:c r="S31" s="13">
        <x:v>-12.755050982460499</x:v>
      </x:c>
      <x:c r="T31" s="173">
        <x:v>3.5142472303721601</x:v>
      </x:c>
      <x:c r="U31" s="13">
        <x:v>-1.15369218023352</x:v>
      </x:c>
      <x:c r="V31" s="173">
        <x:v>2.4864223029558099</x:v>
      </x:c>
      <x:c r="W31" s="13">
        <x:v>12.2994227124889</x:v>
      </x:c>
      <x:c r="X31" s="173">
        <x:v>2.3512530678176402</x:v>
      </x:c>
      <x:c r="Y31" s="13">
        <x:v>8.0503636189504206</x:v>
      </x:c>
      <x:c r="Z31" s="173">
        <x:v>1.1690970015387001</x:v>
      </x:c>
      <x:c r="AA31" s="13">
        <x:v>8.8965829357076593</x:v>
      </x:c>
      <x:c r="AB31" s="173">
        <x:v>1.2028396771954</x:v>
      </x:c>
      <x:c r="AC31" s="13">
        <x:v>-3.4028397767812901</x:v>
      </x:c>
      <x:c r="AD31" s="173">
        <x:v>2.6410630961711998</x:v>
      </x:c>
      <x:c r="AE31" s="13">
        <x:v>0.84621931675724005</x:v>
      </x:c>
      <x:c r="AF31" s="173">
        <x:v>1.67738221286692</x:v>
      </x:c>
      <x:c r="AG31" s="13">
        <x:v>20.556432449715501</x:v>
      </x:c>
      <x:c r="AH31" s="173">
        <x:v>3.0951282773701498</x:v>
      </x:c>
      <x:c r="AI31" s="13">
        <x:v>12.7741818110512</x:v>
      </x:c>
      <x:c r="AJ31" s="173">
        <x:v>1.5274298946742</x:v>
      </x:c>
      <x:c r="AK31" s="13">
        <x:v>17.003384701136799</x:v>
      </x:c>
      <x:c r="AL31" s="173">
        <x:v>1.78132982230703</x:v>
      </x:c>
      <x:c r="AM31" s="13">
        <x:v>-3.5530477485786398</x:v>
      </x:c>
      <x:c r="AN31" s="173">
        <x:v>3.5711279715541799</x:v>
      </x:c>
      <x:c r="AO31" s="13">
        <x:v>4.22920289008563</x:v>
      </x:c>
      <x:c r="AP31" s="173">
        <x:v>2.3465246683094598</x:v>
      </x:c>
      <x:c r="AQ31" s="13">
        <x:v>25.981500652447401</x:v>
      </x:c>
      <x:c r="AR31" s="173">
        <x:v>3.35273187210487</x:v>
      </x:c>
      <x:c r="AS31" s="13">
        <x:v>16.001446678853899</x:v>
      </x:c>
      <x:c r="AT31" s="173">
        <x:v>1.64144359384642</x:v>
      </x:c>
      <x:c r="AU31" s="13">
        <x:v>19.912821958759601</x:v>
      </x:c>
      <x:c r="AV31" s="173">
        <x:v>2.0553432099190001</x:v>
      </x:c>
      <x:c r="AW31" s="13">
        <x:v>-6.0686786936878301</x:v>
      </x:c>
      <x:c r="AX31" s="173">
        <x:v>3.9325877888214902</x:v>
      </x:c>
      <x:c r="AY31" s="13">
        <x:v>3.91137527990568</x:v>
      </x:c>
      <x:c r="AZ31" s="173">
        <x:v>2.6303560181731198</x:v>
      </x:c>
      <x:c r="BA31" s="13">
        <x:v>40.200643300153601</x:v>
      </x:c>
      <x:c r="BB31" s="173">
        <x:v>2.9646758886775499</x:v>
      </x:c>
      <x:c r="BC31" s="13">
        <x:v>22.1502695307518</x:v>
      </x:c>
      <x:c r="BD31" s="173">
        <x:v>2.0455111502155399</x:v>
      </x:c>
      <x:c r="BE31" s="13">
        <x:v>27.4421315395306</x:v>
      </x:c>
      <x:c r="BF31" s="173">
        <x:v>2.2566303982151599</x:v>
      </x:c>
      <x:c r="BG31" s="13">
        <x:v>-12.758511760623101</x:v>
      </x:c>
      <x:c r="BH31" s="173">
        <x:v>3.7258131835955899</x:v>
      </x:c>
      <x:c r="BI31" s="13">
        <x:v>5.2918620087787502</x:v>
      </x:c>
      <x:c r="BJ31" s="173">
        <x:v>3.0457341676194898</x:v>
      </x:c>
      <x:c r="BK31" s="13">
        <x:v>38.994081444913</x:v>
      </x:c>
      <x:c r="BL31" s="173">
        <x:v>3.4988583100889201</x:v>
      </x:c>
      <x:c r="BM31" s="13">
        <x:v>22.4255094448752</x:v>
      </x:c>
      <x:c r="BN31" s="173">
        <x:v>1.75465979379151</x:v>
      </x:c>
      <x:c r="BO31" s="13">
        <x:v>20.7701738340226</x:v>
      </x:c>
      <x:c r="BP31" s="173">
        <x:v>2.1222887342744698</x:v>
      </x:c>
      <x:c r="BQ31" s="13">
        <x:v>-18.2239076108904</x:v>
      </x:c>
      <x:c r="BR31" s="173">
        <x:v>4.0922022122210198</x:v>
      </x:c>
      <x:c r="BS31" s="13">
        <x:v>-1.6553356108525701</x:v>
      </x:c>
      <x:c r="BT31" s="173">
        <x:v>2.7537139400411199</x:v>
      </x:c>
      <x:c r="BU31" s="13">
        <x:v>32.603747350876397</x:v>
      </x:c>
      <x:c r="BV31" s="173">
        <x:v>3.4674136887891298</x:v>
      </x:c>
      <x:c r="BW31" s="13">
        <x:v>17.903609760765001</x:v>
      </x:c>
      <x:c r="BX31" s="173">
        <x:v>1.41679893649836</x:v>
      </x:c>
      <x:c r="BY31" s="13">
        <x:v>20.628779249604001</x:v>
      </x:c>
      <x:c r="BZ31" s="173">
        <x:v>1.65877862840631</x:v>
      </x:c>
      <x:c r="CA31" s="13">
        <x:v>-11.974968101272401</x:v>
      </x:c>
      <x:c r="CB31" s="173">
        <x:v>3.8437617287313501</x:v>
      </x:c>
      <x:c r="CC31" s="13">
        <x:v>2.7251694888389699</x:v>
      </x:c>
      <x:c r="CD31" s="182">
        <x:v>2.1814824694506298</x:v>
      </x:c>
    </x:row>
    <x:row r="32" spans="1:82" ht="12.95" customHeight="1" x14ac:dyDescent="0.2">
      <x:c r="A32" s="2" t="s">
        <x:v>378</x:v>
      </x:c>
      <x:c r="B32" s="12">
        <x:v>2</x:v>
      </x:c>
      <x:c r="C32" s="13">
        <x:v>64.391222841108103</x:v>
      </x:c>
      <x:c r="D32" s="173">
        <x:v>1.8917200402189001</x:v>
      </x:c>
      <x:c r="E32" s="13">
        <x:v>77.571364570892101</x:v>
      </x:c>
      <x:c r="F32" s="173">
        <x:v>1.7120656624873201</x:v>
      </x:c>
      <x:c r="G32" s="13">
        <x:v>67.283370051053694</x:v>
      </x:c>
      <x:c r="H32" s="173">
        <x:v>2.14074994937712</x:v>
      </x:c>
      <x:c r="I32" s="13">
        <x:v>2.8921472099455499</x:v>
      </x:c>
      <x:c r="J32" s="173">
        <x:v>2.8568190450786202</x:v>
      </x:c>
      <x:c r="K32" s="13">
        <x:v>-10.287994519838399</x:v>
      </x:c>
      <x:c r="L32" s="173">
        <x:v>2.7411638364801001</x:v>
      </x:c>
      <x:c r="M32" s="13">
        <x:v>72.047729017197298</x:v>
      </x:c>
      <x:c r="N32" s="173">
        <x:v>1.7058489739904901</x:v>
      </x:c>
      <x:c r="O32" s="13">
        <x:v>80.152975188075402</x:v>
      </x:c>
      <x:c r="P32" s="173">
        <x:v>1.69186995835952</x:v>
      </x:c>
      <x:c r="Q32" s="13">
        <x:v>68.953939079182007</x:v>
      </x:c>
      <x:c r="R32" s="173">
        <x:v>2.1226198318670799</x:v>
      </x:c>
      <x:c r="S32" s="13">
        <x:v>-3.0937899380152198</x:v>
      </x:c>
      <x:c r="T32" s="173">
        <x:v>2.7231297568606299</x:v>
      </x:c>
      <x:c r="U32" s="13">
        <x:v>-11.199036108893299</x:v>
      </x:c>
      <x:c r="V32" s="173">
        <x:v>2.7143947588062498</x:v>
      </x:c>
      <x:c r="W32" s="13">
        <x:v>23.956855161914898</x:v>
      </x:c>
      <x:c r="X32" s="173">
        <x:v>1.66337689979287</x:v>
      </x:c>
      <x:c r="Y32" s="13">
        <x:v>33.913526812542997</x:v>
      </x:c>
      <x:c r="Z32" s="173">
        <x:v>1.8594420768645801</x:v>
      </x:c>
      <x:c r="AA32" s="13">
        <x:v>35.964959867245902</x:v>
      </x:c>
      <x:c r="AB32" s="173">
        <x:v>2.33679352438772</x:v>
      </x:c>
      <x:c r="AC32" s="13">
        <x:v>12.008104705331</x:v>
      </x:c>
      <x:c r="AD32" s="173">
        <x:v>2.8683491221231998</x:v>
      </x:c>
      <x:c r="AE32" s="13">
        <x:v>2.0514330547028599</x:v>
      </x:c>
      <x:c r="AF32" s="173">
        <x:v>2.9863236282819101</x:v>
      </x:c>
      <x:c r="AG32" s="13">
        <x:v>47.863409567466299</x:v>
      </x:c>
      <x:c r="AH32" s="173">
        <x:v>1.90826018703337</x:v>
      </x:c>
      <x:c r="AI32" s="13">
        <x:v>55.807496851512198</x:v>
      </x:c>
      <x:c r="AJ32" s="173">
        <x:v>1.9479175960610799</x:v>
      </x:c>
      <x:c r="AK32" s="13">
        <x:v>55.427665650467802</x:v>
      </x:c>
      <x:c r="AL32" s="173">
        <x:v>2.3218641740302299</x:v>
      </x:c>
      <x:c r="AM32" s="13">
        <x:v>7.5642560830014496</x:v>
      </x:c>
      <x:c r="AN32" s="173">
        <x:v>3.00541347971651</x:v>
      </x:c>
      <x:c r="AO32" s="13">
        <x:v>-0.37983120104447499</x:v>
      </x:c>
      <x:c r="AP32" s="173">
        <x:v>3.0307484560236002</x:v>
      </x:c>
      <x:c r="AQ32" s="13">
        <x:v>28.691516563702798</x:v>
      </x:c>
      <x:c r="AR32" s="173">
        <x:v>1.9783115347354601</x:v>
      </x:c>
      <x:c r="AS32" s="13">
        <x:v>43.6872873167598</x:v>
      </x:c>
      <x:c r="AT32" s="173">
        <x:v>1.8072731361891801</x:v>
      </x:c>
      <x:c r="AU32" s="13">
        <x:v>50.093350568868303</x:v>
      </x:c>
      <x:c r="AV32" s="173">
        <x:v>2.1158274086612701</x:v>
      </x:c>
      <x:c r="AW32" s="13">
        <x:v>21.401834005165501</x:v>
      </x:c>
      <x:c r="AX32" s="173">
        <x:v>2.8966259944476098</x:v>
      </x:c>
      <x:c r="AY32" s="13">
        <x:v>6.4060632521085097</x:v>
      </x:c>
      <x:c r="AZ32" s="173">
        <x:v>2.7826177984109401</x:v>
      </x:c>
      <x:c r="BA32" s="13">
        <x:v>58.981643308987998</x:v>
      </x:c>
      <x:c r="BB32" s="173">
        <x:v>2.1110871143376801</x:v>
      </x:c>
      <x:c r="BC32" s="13">
        <x:v>63.446997070721501</x:v>
      </x:c>
      <x:c r="BD32" s="173">
        <x:v>2.0260055745389698</x:v>
      </x:c>
      <x:c r="BE32" s="13">
        <x:v>60.209891291926901</x:v>
      </x:c>
      <x:c r="BF32" s="173">
        <x:v>2.2599815389246398</x:v>
      </x:c>
      <x:c r="BG32" s="13">
        <x:v>1.2282479829389501</x:v>
      </x:c>
      <x:c r="BH32" s="173">
        <x:v>3.0926049473870298</x:v>
      </x:c>
      <x:c r="BI32" s="13">
        <x:v>-3.2371057787945601</x:v>
      </x:c>
      <x:c r="BJ32" s="173">
        <x:v>3.03516311659574</x:v>
      </x:c>
      <x:c r="BK32" s="13">
        <x:v>45.418152808388498</x:v>
      </x:c>
      <x:c r="BL32" s="173">
        <x:v>1.9047207033345199</x:v>
      </x:c>
      <x:c r="BM32" s="13">
        <x:v>51.767924904631997</x:v>
      </x:c>
      <x:c r="BN32" s="173">
        <x:v>2.1982072132550798</x:v>
      </x:c>
      <x:c r="BO32" s="13">
        <x:v>53.4931724218306</x:v>
      </x:c>
      <x:c r="BP32" s="173">
        <x:v>2.2381645325844701</x:v>
      </x:c>
      <x:c r="BQ32" s="13">
        <x:v>8.0750196134420396</x:v>
      </x:c>
      <x:c r="BR32" s="173">
        <x:v>2.9389354250527799</x:v>
      </x:c>
      <x:c r="BS32" s="13">
        <x:v>1.7252475171985</x:v>
      </x:c>
      <x:c r="BT32" s="173">
        <x:v>3.13711578162581</x:v>
      </x:c>
      <x:c r="BU32" s="13">
        <x:v>15.1584717365823</x:v>
      </x:c>
      <x:c r="BV32" s="173">
        <x:v>1.5653735291959701</x:v>
      </x:c>
      <x:c r="BW32" s="13">
        <x:v>20.200577183483901</x:v>
      </x:c>
      <x:c r="BX32" s="173">
        <x:v>1.80593940119236</x:v>
      </x:c>
      <x:c r="BY32" s="13">
        <x:v>29.8788080771015</x:v>
      </x:c>
      <x:c r="BZ32" s="173">
        <x:v>2.1884027588471202</x:v>
      </x:c>
      <x:c r="CA32" s="13">
        <x:v>14.7203363405192</x:v>
      </x:c>
      <x:c r="CB32" s="173">
        <x:v>2.6906320671613799</x:v>
      </x:c>
      <x:c r="CC32" s="13">
        <x:v>9.6782308936175792</x:v>
      </x:c>
      <x:c r="CD32" s="182">
        <x:v>2.83734449013664</x:v>
      </x:c>
    </x:row>
    <x:row r="33" spans="1:82" ht="12.95" customHeight="1" x14ac:dyDescent="0.2">
      <x:c r="A33" s="2" t="s">
        <x:v>379</x:v>
      </x:c>
      <x:c r="B33" s="12">
        <x:v>2</x:v>
      </x:c>
      <x:c r="C33" s="13" t="s">
        <x:v>490</x:v>
      </x:c>
      <x:c r="D33" s="173" t="s">
        <x:v>490</x:v>
      </x:c>
      <x:c r="E33" s="13">
        <x:v>25.186480308135</x:v>
      </x:c>
      <x:c r="F33" s="173">
        <x:v>1.3012021362155799</x:v>
      </x:c>
      <x:c r="G33" s="13">
        <x:v>46.391881841361197</x:v>
      </x:c>
      <x:c r="H33" s="173">
        <x:v>1.91170685315684</x:v>
      </x:c>
      <x:c r="I33" s="13" t="s">
        <x:v>490</x:v>
      </x:c>
      <x:c r="J33" s="173" t="s">
        <x:v>490</x:v>
      </x:c>
      <x:c r="K33" s="13">
        <x:v>21.205401533226201</x:v>
      </x:c>
      <x:c r="L33" s="173">
        <x:v>2.3125202900080302</x:v>
      </x:c>
      <x:c r="M33" s="13" t="s">
        <x:v>490</x:v>
      </x:c>
      <x:c r="N33" s="173" t="s">
        <x:v>490</x:v>
      </x:c>
      <x:c r="O33" s="13">
        <x:v>24.938857809877799</x:v>
      </x:c>
      <x:c r="P33" s="173">
        <x:v>1.39150586631855</x:v>
      </x:c>
      <x:c r="Q33" s="13">
        <x:v>45.1252635428486</x:v>
      </x:c>
      <x:c r="R33" s="173">
        <x:v>2.04447560551889</x:v>
      </x:c>
      <x:c r="S33" s="13" t="s">
        <x:v>490</x:v>
      </x:c>
      <x:c r="T33" s="173" t="s">
        <x:v>490</x:v>
      </x:c>
      <x:c r="U33" s="13">
        <x:v>20.186405732970901</x:v>
      </x:c>
      <x:c r="V33" s="173">
        <x:v>2.4730889748573102</x:v>
      </x:c>
      <x:c r="W33" s="13" t="s">
        <x:v>490</x:v>
      </x:c>
      <x:c r="X33" s="173" t="s">
        <x:v>490</x:v>
      </x:c>
      <x:c r="Y33" s="13">
        <x:v>29.319527948061101</x:v>
      </x:c>
      <x:c r="Z33" s="173">
        <x:v>1.90165575505189</x:v>
      </x:c>
      <x:c r="AA33" s="13">
        <x:v>48.872909306014897</x:v>
      </x:c>
      <x:c r="AB33" s="173">
        <x:v>1.95521135918912</x:v>
      </x:c>
      <x:c r="AC33" s="13" t="s">
        <x:v>490</x:v>
      </x:c>
      <x:c r="AD33" s="173" t="s">
        <x:v>490</x:v>
      </x:c>
      <x:c r="AE33" s="13">
        <x:v>19.5533813579538</x:v>
      </x:c>
      <x:c r="AF33" s="173">
        <x:v>2.7274798019094701</x:v>
      </x:c>
      <x:c r="AG33" s="13" t="s">
        <x:v>490</x:v>
      </x:c>
      <x:c r="AH33" s="173" t="s">
        <x:v>490</x:v>
      </x:c>
      <x:c r="AI33" s="13">
        <x:v>32.431554363071299</x:v>
      </x:c>
      <x:c r="AJ33" s="173">
        <x:v>1.53238958698849</x:v>
      </x:c>
      <x:c r="AK33" s="13">
        <x:v>47.439290797847796</x:v>
      </x:c>
      <x:c r="AL33" s="173">
        <x:v>1.81394158119131</x:v>
      </x:c>
      <x:c r="AM33" s="13" t="s">
        <x:v>490</x:v>
      </x:c>
      <x:c r="AN33" s="173" t="s">
        <x:v>490</x:v>
      </x:c>
      <x:c r="AO33" s="13">
        <x:v>15.007736434776399</x:v>
      </x:c>
      <x:c r="AP33" s="173">
        <x:v>2.3745740473368202</x:v>
      </x:c>
      <x:c r="AQ33" s="13" t="s">
        <x:v>490</x:v>
      </x:c>
      <x:c r="AR33" s="173" t="s">
        <x:v>490</x:v>
      </x:c>
      <x:c r="AS33" s="13">
        <x:v>30.952869322190299</x:v>
      </x:c>
      <x:c r="AT33" s="173">
        <x:v>1.6452818775865401</x:v>
      </x:c>
      <x:c r="AU33" s="13">
        <x:v>52.211342068619601</x:v>
      </x:c>
      <x:c r="AV33" s="173">
        <x:v>1.69439020365389</x:v>
      </x:c>
      <x:c r="AW33" s="13" t="s">
        <x:v>490</x:v>
      </x:c>
      <x:c r="AX33" s="173" t="s">
        <x:v>490</x:v>
      </x:c>
      <x:c r="AY33" s="13">
        <x:v>21.258472746429302</x:v>
      </x:c>
      <x:c r="AZ33" s="173">
        <x:v>2.3617600680325199</x:v>
      </x:c>
      <x:c r="BA33" s="13" t="s">
        <x:v>490</x:v>
      </x:c>
      <x:c r="BB33" s="173" t="s">
        <x:v>490</x:v>
      </x:c>
      <x:c r="BC33" s="13">
        <x:v>25.274897647632699</x:v>
      </x:c>
      <x:c r="BD33" s="173">
        <x:v>1.6335432276978901</x:v>
      </x:c>
      <x:c r="BE33" s="13">
        <x:v>48.819705102927799</x:v>
      </x:c>
      <x:c r="BF33" s="173">
        <x:v>1.8218608378383301</x:v>
      </x:c>
      <x:c r="BG33" s="13" t="s">
        <x:v>490</x:v>
      </x:c>
      <x:c r="BH33" s="173" t="s">
        <x:v>490</x:v>
      </x:c>
      <x:c r="BI33" s="13">
        <x:v>23.5448074552951</x:v>
      </x:c>
      <x:c r="BJ33" s="173">
        <x:v>2.4469655472046599</x:v>
      </x:c>
      <x:c r="BK33" s="13" t="s">
        <x:v>490</x:v>
      </x:c>
      <x:c r="BL33" s="173" t="s">
        <x:v>490</x:v>
      </x:c>
      <x:c r="BM33" s="13">
        <x:v>16.1099251554378</x:v>
      </x:c>
      <x:c r="BN33" s="173">
        <x:v>1.2708543043027301</x:v>
      </x:c>
      <x:c r="BO33" s="13">
        <x:v>46.436563294970099</x:v>
      </x:c>
      <x:c r="BP33" s="173">
        <x:v>1.83147129833654</x:v>
      </x:c>
      <x:c r="BQ33" s="13" t="s">
        <x:v>490</x:v>
      </x:c>
      <x:c r="BR33" s="173" t="s">
        <x:v>490</x:v>
      </x:c>
      <x:c r="BS33" s="13">
        <x:v>30.3266381395322</x:v>
      </x:c>
      <x:c r="BT33" s="173">
        <x:v>2.2292056386514201</x:v>
      </x:c>
      <x:c r="BU33" s="13" t="s">
        <x:v>490</x:v>
      </x:c>
      <x:c r="BV33" s="173" t="s">
        <x:v>490</x:v>
      </x:c>
      <x:c r="BW33" s="13">
        <x:v>15.6516503885607</x:v>
      </x:c>
      <x:c r="BX33" s="173">
        <x:v>1.20730582947033</x:v>
      </x:c>
      <x:c r="BY33" s="13">
        <x:v>28.63584221576</x:v>
      </x:c>
      <x:c r="BZ33" s="173">
        <x:v>1.8625474553508701</x:v>
      </x:c>
      <x:c r="CA33" s="13" t="s">
        <x:v>490</x:v>
      </x:c>
      <x:c r="CB33" s="173" t="s">
        <x:v>490</x:v>
      </x:c>
      <x:c r="CC33" s="13">
        <x:v>12.9841918271993</x:v>
      </x:c>
      <x:c r="CD33" s="182">
        <x:v>2.2196104138580299</x:v>
      </x:c>
    </x:row>
    <x:row r="34" spans="1:82" ht="12.95" customHeight="1" x14ac:dyDescent="0.2">
      <x:c r="A34" s="2" t="s">
        <x:v>380</x:v>
      </x:c>
      <x:c r="B34" s="12">
        <x:v>2</x:v>
      </x:c>
      <x:c r="C34" s="13">
        <x:v>25.520455970602999</x:v>
      </x:c>
      <x:c r="D34" s="173">
        <x:v>1.7977534531175099</x:v>
      </x:c>
      <x:c r="E34" s="13">
        <x:v>27.947998950488898</x:v>
      </x:c>
      <x:c r="F34" s="173">
        <x:v>2.3730615216854298</x:v>
      </x:c>
      <x:c r="G34" s="13">
        <x:v>35.577623857906701</x:v>
      </x:c>
      <x:c r="H34" s="173">
        <x:v>2.07337332432351</x:v>
      </x:c>
      <x:c r="I34" s="13">
        <x:v>10.0571678873037</x:v>
      </x:c>
      <x:c r="J34" s="173">
        <x:v>2.74422929439437</x:v>
      </x:c>
      <x:c r="K34" s="13">
        <x:v>7.6296249074178002</x:v>
      </x:c>
      <x:c r="L34" s="173">
        <x:v>3.1512375232153298</x:v>
      </x:c>
      <x:c r="M34" s="13">
        <x:v>35.543272074681703</x:v>
      </x:c>
      <x:c r="N34" s="173">
        <x:v>2.3367238377507999</x:v>
      </x:c>
      <x:c r="O34" s="13">
        <x:v>36.1399585615939</x:v>
      </x:c>
      <x:c r="P34" s="173">
        <x:v>2.1066238971722702</x:v>
      </x:c>
      <x:c r="Q34" s="13">
        <x:v>39.842488444651202</x:v>
      </x:c>
      <x:c r="R34" s="173">
        <x:v>2.0463953270795998</x:v>
      </x:c>
      <x:c r="S34" s="13">
        <x:v>4.2992163699695398</x:v>
      </x:c>
      <x:c r="T34" s="173">
        <x:v>3.1061249377006801</x:v>
      </x:c>
      <x:c r="U34" s="13">
        <x:v>3.7025298830572901</x:v>
      </x:c>
      <x:c r="V34" s="173">
        <x:v>2.93693685305464</x:v>
      </x:c>
      <x:c r="W34" s="13">
        <x:v>25.0414297865949</x:v>
      </x:c>
      <x:c r="X34" s="173">
        <x:v>2.2012035582145799</x:v>
      </x:c>
      <x:c r="Y34" s="13">
        <x:v>22.6160361017022</x:v>
      </x:c>
      <x:c r="Z34" s="173">
        <x:v>2.1759885317091601</x:v>
      </x:c>
      <x:c r="AA34" s="13">
        <x:v>31.4596579112036</x:v>
      </x:c>
      <x:c r="AB34" s="173">
        <x:v>1.63301774347071</x:v>
      </x:c>
      <x:c r="AC34" s="13">
        <x:v>6.4182281246087003</x:v>
      </x:c>
      <x:c r="AD34" s="173">
        <x:v>2.7408108390012398</x:v>
      </x:c>
      <x:c r="AE34" s="13">
        <x:v>8.8436218095013395</x:v>
      </x:c>
      <x:c r="AF34" s="173">
        <x:v>2.7206015953498199</x:v>
      </x:c>
      <x:c r="AG34" s="13">
        <x:v>29.212991852480801</x:v>
      </x:c>
      <x:c r="AH34" s="173">
        <x:v>2.1212639736374301</x:v>
      </x:c>
      <x:c r="AI34" s="13">
        <x:v>33.433588341034998</x:v>
      </x:c>
      <x:c r="AJ34" s="173">
        <x:v>2.5271395516741499</x:v>
      </x:c>
      <x:c r="AK34" s="13">
        <x:v>39.480585942181101</x:v>
      </x:c>
      <x:c r="AL34" s="173">
        <x:v>1.89852648225459</x:v>
      </x:c>
      <x:c r="AM34" s="13">
        <x:v>10.2675940897003</x:v>
      </x:c>
      <x:c r="AN34" s="173">
        <x:v>2.8467812788611</x:v>
      </x:c>
      <x:c r="AO34" s="13">
        <x:v>6.04699760114611</x:v>
      </x:c>
      <x:c r="AP34" s="173">
        <x:v>3.16082854920317</x:v>
      </x:c>
      <x:c r="AQ34" s="13">
        <x:v>28.475057842403299</x:v>
      </x:c>
      <x:c r="AR34" s="173">
        <x:v>2.4935917255826499</x:v>
      </x:c>
      <x:c r="AS34" s="13">
        <x:v>26.239147874626401</x:v>
      </x:c>
      <x:c r="AT34" s="173">
        <x:v>2.04465415491355</x:v>
      </x:c>
      <x:c r="AU34" s="13">
        <x:v>38.147754018887397</x:v>
      </x:c>
      <x:c r="AV34" s="173">
        <x:v>2.45342495745032</x:v>
      </x:c>
      <x:c r="AW34" s="13">
        <x:v>9.6726961764840897</x:v>
      </x:c>
      <x:c r="AX34" s="173">
        <x:v>3.4981843455904902</x:v>
      </x:c>
      <x:c r="AY34" s="13">
        <x:v>11.908606144261</x:v>
      </x:c>
      <x:c r="AZ34" s="173">
        <x:v>3.1937289545365899</x:v>
      </x:c>
      <x:c r="BA34" s="13">
        <x:v>39.976248269742896</x:v>
      </x:c>
      <x:c r="BB34" s="173">
        <x:v>2.4079377908847799</x:v>
      </x:c>
      <x:c r="BC34" s="13">
        <x:v>39.748966186107502</x:v>
      </x:c>
      <x:c r="BD34" s="173">
        <x:v>2.5320878780498401</x:v>
      </x:c>
      <x:c r="BE34" s="13">
        <x:v>46.623781627163602</x:v>
      </x:c>
      <x:c r="BF34" s="173">
        <x:v>2.3714281607554102</x:v>
      </x:c>
      <x:c r="BG34" s="13">
        <x:v>6.6475333574207296</x:v>
      </x:c>
      <x:c r="BH34" s="173">
        <x:v>3.37962067788603</x:v>
      </x:c>
      <x:c r="BI34" s="13">
        <x:v>6.8748154410561204</x:v>
      </x:c>
      <x:c r="BJ34" s="173">
        <x:v>3.4691700079112202</x:v>
      </x:c>
      <x:c r="BK34" s="13">
        <x:v>40.552774394803201</x:v>
      </x:c>
      <x:c r="BL34" s="173">
        <x:v>2.5247362017358999</x:v>
      </x:c>
      <x:c r="BM34" s="13">
        <x:v>21.243086582494001</x:v>
      </x:c>
      <x:c r="BN34" s="173">
        <x:v>2.1773098772429198</x:v>
      </x:c>
      <x:c r="BO34" s="13">
        <x:v>25.660783208523199</x:v>
      </x:c>
      <x:c r="BP34" s="173">
        <x:v>2.02181218219825</x:v>
      </x:c>
      <x:c r="BQ34" s="13">
        <x:v>-14.89199118628</x:v>
      </x:c>
      <x:c r="BR34" s="173">
        <x:v>3.23450419514971</x:v>
      </x:c>
      <x:c r="BS34" s="13">
        <x:v>4.4176966260291204</x:v>
      </x:c>
      <x:c r="BT34" s="173">
        <x:v>2.9712628294421899</x:v>
      </x:c>
      <x:c r="BU34" s="13">
        <x:v>21.1949394280966</x:v>
      </x:c>
      <x:c r="BV34" s="173">
        <x:v>2.0369767848714702</x:v>
      </x:c>
      <x:c r="BW34" s="13">
        <x:v>19.7457428869245</x:v>
      </x:c>
      <x:c r="BX34" s="173">
        <x:v>2.0195631794784998</x:v>
      </x:c>
      <x:c r="BY34" s="13">
        <x:v>25.386650214533901</x:v>
      </x:c>
      <x:c r="BZ34" s="173">
        <x:v>2.0846259187946901</x:v>
      </x:c>
      <x:c r="CA34" s="13">
        <x:v>4.1917107864373104</x:v>
      </x:c>
      <x:c r="CB34" s="173">
        <x:v>2.9146079742249902</x:v>
      </x:c>
      <x:c r="CC34" s="13">
        <x:v>5.6409073276094004</x:v>
      </x:c>
      <x:c r="CD34" s="182">
        <x:v>2.90246458328365</x:v>
      </x:c>
    </x:row>
    <x:row r="35" spans="1:82" ht="12.95" customHeight="1" x14ac:dyDescent="0.2">
      <x:c r="A35" s="2" t="s">
        <x:v>382</x:v>
      </x:c>
      <x:c r="B35" s="12">
        <x:v>2</x:v>
      </x:c>
      <x:c r="C35" s="13">
        <x:v>4.5206999875896798</x:v>
      </x:c>
      <x:c r="D35" s="173">
        <x:v>2.7032245955350702</x:v>
      </x:c>
      <x:c r="E35" s="13">
        <x:v>16.877180525954198</x:v>
      </x:c>
      <x:c r="F35" s="173">
        <x:v>2.30736034651818</x:v>
      </x:c>
      <x:c r="G35" s="13">
        <x:v>8.4732386617001598</x:v>
      </x:c>
      <x:c r="H35" s="173">
        <x:v>1.65786934516046</x:v>
      </x:c>
      <x:c r="I35" s="13">
        <x:v>3.95253867411048</x:v>
      </x:c>
      <x:c r="J35" s="173">
        <x:v>3.1711124198817902</x:v>
      </x:c>
      <x:c r="K35" s="13">
        <x:v>-8.40394186425406</x:v>
      </x:c>
      <x:c r="L35" s="173">
        <x:v>2.8412044161424301</x:v>
      </x:c>
      <x:c r="M35" s="13">
        <x:v>9.9034357463931801</x:v>
      </x:c>
      <x:c r="N35" s="173">
        <x:v>3.3504227611320601</x:v>
      </x:c>
      <x:c r="O35" s="13">
        <x:v>17.8344536408758</x:v>
      </x:c>
      <x:c r="P35" s="173">
        <x:v>2.8216000247128501</x:v>
      </x:c>
      <x:c r="Q35" s="13">
        <x:v>14.406113999173</x:v>
      </x:c>
      <x:c r="R35" s="173">
        <x:v>2.23037965702621</x:v>
      </x:c>
      <x:c r="S35" s="13">
        <x:v>4.5026782527798597</x:v>
      </x:c>
      <x:c r="T35" s="173">
        <x:v>4.0249131782919498</x:v>
      </x:c>
      <x:c r="U35" s="13">
        <x:v>-3.4283396417027401</x:v>
      </x:c>
      <x:c r="V35" s="173">
        <x:v>3.59666791821763</x:v>
      </x:c>
      <x:c r="W35" s="13">
        <x:v>4.4737222735337197</x:v>
      </x:c>
      <x:c r="X35" s="173">
        <x:v>1.66515160086497</x:v>
      </x:c>
      <x:c r="Y35" s="13">
        <x:v>14.8903793431938</x:v>
      </x:c>
      <x:c r="Z35" s="173">
        <x:v>2.2055395055679599</x:v>
      </x:c>
      <x:c r="AA35" s="13">
        <x:v>11.272964827080401</x:v>
      </x:c>
      <x:c r="AB35" s="173">
        <x:v>2.05316403449332</x:v>
      </x:c>
      <x:c r="AC35" s="13">
        <x:v>6.7992425535466801</x:v>
      </x:c>
      <x:c r="AD35" s="173">
        <x:v>2.6435227266660801</x:v>
      </x:c>
      <x:c r="AE35" s="13">
        <x:v>-3.6174145161134099</x:v>
      </x:c>
      <x:c r="AF35" s="173">
        <x:v>3.0132850949018799</x:v>
      </x:c>
      <x:c r="AG35" s="13">
        <x:v>6.2048176311701404</x:v>
      </x:c>
      <x:c r="AH35" s="173">
        <x:v>2.3645933142231499</x:v>
      </x:c>
      <x:c r="AI35" s="13">
        <x:v>16.1305988244854</x:v>
      </x:c>
      <x:c r="AJ35" s="173">
        <x:v>2.4808713811801701</x:v>
      </x:c>
      <x:c r="AK35" s="13">
        <x:v>15.339215828953501</x:v>
      </x:c>
      <x:c r="AL35" s="173">
        <x:v>2.2601025606783001</x:v>
      </x:c>
      <x:c r="AM35" s="13">
        <x:v>9.1343981977833302</x:v>
      </x:c>
      <x:c r="AN35" s="173">
        <x:v>3.2709884020664801</x:v>
      </x:c>
      <x:c r="AO35" s="13">
        <x:v>-0.79138299553192204</x:v>
      </x:c>
      <x:c r="AP35" s="173">
        <x:v>3.3560075081476501</x:v>
      </x:c>
      <x:c r="AQ35" s="13">
        <x:v>13.415598872771101</x:v>
      </x:c>
      <x:c r="AR35" s="173">
        <x:v>4.1713713329521402</x:v>
      </x:c>
      <x:c r="AS35" s="13">
        <x:v>14.8499827712546</x:v>
      </x:c>
      <x:c r="AT35" s="173">
        <x:v>3.2304428157862701</x:v>
      </x:c>
      <x:c r="AU35" s="13">
        <x:v>12.197637865207501</x:v>
      </x:c>
      <x:c r="AV35" s="173">
        <x:v>1.9688165241180999</x:v>
      </x:c>
      <x:c r="AW35" s="13">
        <x:v>-1.2179610075635801</x:v>
      </x:c>
      <x:c r="AX35" s="173">
        <x:v>4.61265404111509</x:v>
      </x:c>
      <x:c r="AY35" s="13">
        <x:v>-2.6523449060470101</x:v>
      </x:c>
      <x:c r="AZ35" s="173">
        <x:v>3.7831203115557401</x:v>
      </x:c>
      <x:c r="BA35" s="13">
        <x:v>27.4834416023931</x:v>
      </x:c>
      <x:c r="BB35" s="173">
        <x:v>5.8326795847089796</x:v>
      </x:c>
      <x:c r="BC35" s="13">
        <x:v>25.7408889112648</x:v>
      </x:c>
      <x:c r="BD35" s="173">
        <x:v>3.2172426696577099</x:v>
      </x:c>
      <x:c r="BE35" s="13">
        <x:v>25.127632723677401</x:v>
      </x:c>
      <x:c r="BF35" s="173">
        <x:v>2.6839390152811</x:v>
      </x:c>
      <x:c r="BG35" s="13">
        <x:v>-2.35580887871577</x:v>
      </x:c>
      <x:c r="BH35" s="173">
        <x:v>6.4205669356863604</x:v>
      </x:c>
      <x:c r="BI35" s="13">
        <x:v>-0.61325618758744604</x:v>
      </x:c>
      <x:c r="BJ35" s="173">
        <x:v>4.1897707614157502</x:v>
      </x:c>
      <x:c r="BK35" s="13">
        <x:v>19.303855907234901</x:v>
      </x:c>
      <x:c r="BL35" s="173">
        <x:v>5.1660784471919596</x:v>
      </x:c>
      <x:c r="BM35" s="13">
        <x:v>18.743585256593299</x:v>
      </x:c>
      <x:c r="BN35" s="173">
        <x:v>3.34749863333449</x:v>
      </x:c>
      <x:c r="BO35" s="13">
        <x:v>22.0388577823812</x:v>
      </x:c>
      <x:c r="BP35" s="173">
        <x:v>3.0449979795259301</x:v>
      </x:c>
      <x:c r="BQ35" s="13">
        <x:v>2.7350018751463598</x:v>
      </x:c>
      <x:c r="BR35" s="173">
        <x:v>5.99669735920184</x:v>
      </x:c>
      <x:c r="BS35" s="13">
        <x:v>3.2952725257879298</x:v>
      </x:c>
      <x:c r="BT35" s="173">
        <x:v>4.5252358828566397</x:v>
      </x:c>
      <x:c r="BU35" s="13">
        <x:v>12.5998434023192</x:v>
      </x:c>
      <x:c r="BV35" s="173">
        <x:v>4.6631905233218403</x:v>
      </x:c>
      <x:c r="BW35" s="13">
        <x:v>11.215029304297699</x:v>
      </x:c>
      <x:c r="BX35" s="173">
        <x:v>2.69819421197806</x:v>
      </x:c>
      <x:c r="BY35" s="13">
        <x:v>10.5030186345512</x:v>
      </x:c>
      <x:c r="BZ35" s="173">
        <x:v>1.84861110445162</x:v>
      </x:c>
      <x:c r="CA35" s="13">
        <x:v>-2.0968247677679801</x:v>
      </x:c>
      <x:c r="CB35" s="173">
        <x:v>5.0162444988557402</x:v>
      </x:c>
      <x:c r="CC35" s="13">
        <x:v>-0.71201066974651495</x:v>
      </x:c>
      <x:c r="CD35" s="182">
        <x:v>3.27072087177334</x:v>
      </x:c>
    </x:row>
    <x:row r="36" spans="1:82" ht="12.95" customHeight="1" x14ac:dyDescent="0.2">
      <x:c r="A36" s="2" t="s">
        <x:v>383</x:v>
      </x:c>
      <x:c r="B36" s="12">
        <x:v>2</x:v>
      </x:c>
      <x:c r="C36" s="13" t="s">
        <x:v>490</x:v>
      </x:c>
      <x:c r="D36" s="173" t="s">
        <x:v>490</x:v>
      </x:c>
      <x:c r="E36" s="13">
        <x:v>24.064028683693699</x:v>
      </x:c>
      <x:c r="F36" s="173">
        <x:v>2.9497613172561401</x:v>
      </x:c>
      <x:c r="G36" s="13">
        <x:v>33.418596047238097</x:v>
      </x:c>
      <x:c r="H36" s="173">
        <x:v>3.4710334851098299</x:v>
      </x:c>
      <x:c r="I36" s="13" t="s">
        <x:v>490</x:v>
      </x:c>
      <x:c r="J36" s="173" t="s">
        <x:v>490</x:v>
      </x:c>
      <x:c r="K36" s="13">
        <x:v>9.35456736354441</x:v>
      </x:c>
      <x:c r="L36" s="173">
        <x:v>4.5551251666155501</x:v>
      </x:c>
      <x:c r="M36" s="13" t="s">
        <x:v>490</x:v>
      </x:c>
      <x:c r="N36" s="173" t="s">
        <x:v>490</x:v>
      </x:c>
      <x:c r="O36" s="13">
        <x:v>23.5163600841903</x:v>
      </x:c>
      <x:c r="P36" s="173">
        <x:v>2.8625052992955502</x:v>
      </x:c>
      <x:c r="Q36" s="13">
        <x:v>33.249165277040703</x:v>
      </x:c>
      <x:c r="R36" s="173">
        <x:v>4.2113637014067002</x:v>
      </x:c>
      <x:c r="S36" s="13" t="s">
        <x:v>490</x:v>
      </x:c>
      <x:c r="T36" s="173" t="s">
        <x:v>490</x:v>
      </x:c>
      <x:c r="U36" s="13">
        <x:v>9.7328051928504706</x:v>
      </x:c>
      <x:c r="V36" s="173">
        <x:v>5.0921037709399704</x:v>
      </x:c>
      <x:c r="W36" s="13" t="s">
        <x:v>490</x:v>
      </x:c>
      <x:c r="X36" s="173" t="s">
        <x:v>490</x:v>
      </x:c>
      <x:c r="Y36" s="13">
        <x:v>19.233927058038699</x:v>
      </x:c>
      <x:c r="Z36" s="173">
        <x:v>2.7334404865094499</x:v>
      </x:c>
      <x:c r="AA36" s="13">
        <x:v>36.397474031066302</x:v>
      </x:c>
      <x:c r="AB36" s="173">
        <x:v>3.2886988623401701</x:v>
      </x:c>
      <x:c r="AC36" s="13" t="s">
        <x:v>490</x:v>
      </x:c>
      <x:c r="AD36" s="173" t="s">
        <x:v>490</x:v>
      </x:c>
      <x:c r="AE36" s="13">
        <x:v>17.1635469730276</x:v>
      </x:c>
      <x:c r="AF36" s="173">
        <x:v>4.2763579247353203</x:v>
      </x:c>
      <x:c r="AG36" s="13" t="s">
        <x:v>490</x:v>
      </x:c>
      <x:c r="AH36" s="173" t="s">
        <x:v>490</x:v>
      </x:c>
      <x:c r="AI36" s="13">
        <x:v>28.041399976342301</x:v>
      </x:c>
      <x:c r="AJ36" s="173">
        <x:v>3.2561405427985801</x:v>
      </x:c>
      <x:c r="AK36" s="13">
        <x:v>33.527648284732102</x:v>
      </x:c>
      <x:c r="AL36" s="173">
        <x:v>3.7467534855280098</x:v>
      </x:c>
      <x:c r="AM36" s="13" t="s">
        <x:v>490</x:v>
      </x:c>
      <x:c r="AN36" s="173" t="s">
        <x:v>490</x:v>
      </x:c>
      <x:c r="AO36" s="13">
        <x:v>5.4862483083897899</x:v>
      </x:c>
      <x:c r="AP36" s="173">
        <x:v>4.9639311957130197</x:v>
      </x:c>
      <x:c r="AQ36" s="13" t="s">
        <x:v>490</x:v>
      </x:c>
      <x:c r="AR36" s="173" t="s">
        <x:v>490</x:v>
      </x:c>
      <x:c r="AS36" s="13">
        <x:v>24.090631917642501</x:v>
      </x:c>
      <x:c r="AT36" s="173">
        <x:v>3.7813140438779902</x:v>
      </x:c>
      <x:c r="AU36" s="13">
        <x:v>32.023228136269999</x:v>
      </x:c>
      <x:c r="AV36" s="173">
        <x:v>3.31711544851041</x:v>
      </x:c>
      <x:c r="AW36" s="13" t="s">
        <x:v>490</x:v>
      </x:c>
      <x:c r="AX36" s="173" t="s">
        <x:v>490</x:v>
      </x:c>
      <x:c r="AY36" s="13">
        <x:v>7.9325962186274896</x:v>
      </x:c>
      <x:c r="AZ36" s="173">
        <x:v>5.0300686672425501</x:v>
      </x:c>
      <x:c r="BA36" s="13" t="s">
        <x:v>490</x:v>
      </x:c>
      <x:c r="BB36" s="173" t="s">
        <x:v>490</x:v>
      </x:c>
      <x:c r="BC36" s="13">
        <x:v>31.640684152265099</x:v>
      </x:c>
      <x:c r="BD36" s="173">
        <x:v>3.0548176333839798</x:v>
      </x:c>
      <x:c r="BE36" s="13">
        <x:v>51.7107550236585</x:v>
      </x:c>
      <x:c r="BF36" s="173">
        <x:v>4.0348167992823498</x:v>
      </x:c>
      <x:c r="BG36" s="13" t="s">
        <x:v>490</x:v>
      </x:c>
      <x:c r="BH36" s="173" t="s">
        <x:v>490</x:v>
      </x:c>
      <x:c r="BI36" s="13">
        <x:v>20.070070871393401</x:v>
      </x:c>
      <x:c r="BJ36" s="173">
        <x:v>5.0607961208691998</x:v>
      </x:c>
      <x:c r="BK36" s="13" t="s">
        <x:v>490</x:v>
      </x:c>
      <x:c r="BL36" s="173" t="s">
        <x:v>490</x:v>
      </x:c>
      <x:c r="BM36" s="13">
        <x:v>22.373681914384399</x:v>
      </x:c>
      <x:c r="BN36" s="173">
        <x:v>2.84288573396582</x:v>
      </x:c>
      <x:c r="BO36" s="13">
        <x:v>41.573993613878599</x:v>
      </x:c>
      <x:c r="BP36" s="173">
        <x:v>4.1452840182284199</x:v>
      </x:c>
      <x:c r="BQ36" s="13" t="s">
        <x:v>490</x:v>
      </x:c>
      <x:c r="BR36" s="173" t="s">
        <x:v>490</x:v>
      </x:c>
      <x:c r="BS36" s="13">
        <x:v>19.2003116994942</x:v>
      </x:c>
      <x:c r="BT36" s="173">
        <x:v>5.0264678341919504</x:v>
      </x:c>
      <x:c r="BU36" s="13" t="s">
        <x:v>490</x:v>
      </x:c>
      <x:c r="BV36" s="173" t="s">
        <x:v>490</x:v>
      </x:c>
      <x:c r="BW36" s="13">
        <x:v>11.0286495866574</x:v>
      </x:c>
      <x:c r="BX36" s="173">
        <x:v>1.89318797190661</x:v>
      </x:c>
      <x:c r="BY36" s="13">
        <x:v>23.070946681567801</x:v>
      </x:c>
      <x:c r="BZ36" s="173">
        <x:v>3.3938012306001002</x:v>
      </x:c>
      <x:c r="CA36" s="13" t="s">
        <x:v>490</x:v>
      </x:c>
      <x:c r="CB36" s="173" t="s">
        <x:v>490</x:v>
      </x:c>
      <x:c r="CC36" s="13">
        <x:v>12.042297094910399</x:v>
      </x:c>
      <x:c r="CD36" s="182">
        <x:v>3.88613528969266</x:v>
      </x:c>
    </x:row>
    <x:row r="37" spans="1:82" ht="12.95" customHeight="1" x14ac:dyDescent="0.2">
      <x:c r="A37" s="2" t="s">
        <x:v>384</x:v>
      </x:c>
      <x:c r="B37" s="12">
        <x:v>2</x:v>
      </x:c>
      <x:c r="C37" s="13" t="s">
        <x:v>490</x:v>
      </x:c>
      <x:c r="D37" s="173" t="s">
        <x:v>490</x:v>
      </x:c>
      <x:c r="E37" s="13">
        <x:v>6.9981327632556898</x:v>
      </x:c>
      <x:c r="F37" s="173">
        <x:v>1.4894090547930801</x:v>
      </x:c>
      <x:c r="G37" s="13">
        <x:v>6.3013417041558899</x:v>
      </x:c>
      <x:c r="H37" s="173">
        <x:v>1.72127913363045</x:v>
      </x:c>
      <x:c r="I37" s="13" t="s">
        <x:v>490</x:v>
      </x:c>
      <x:c r="J37" s="173" t="s">
        <x:v>490</x:v>
      </x:c>
      <x:c r="K37" s="13">
        <x:v>-0.69679105909979799</x:v>
      </x:c>
      <x:c r="L37" s="173">
        <x:v>2.2762120262337602</x:v>
      </x:c>
      <x:c r="M37" s="13" t="s">
        <x:v>490</x:v>
      </x:c>
      <x:c r="N37" s="173" t="s">
        <x:v>490</x:v>
      </x:c>
      <x:c r="O37" s="13">
        <x:v>6.4913453536066301</x:v>
      </x:c>
      <x:c r="P37" s="173">
        <x:v>1.30824897029639</x:v>
      </x:c>
      <x:c r="Q37" s="13">
        <x:v>8.5903576216486996</x:v>
      </x:c>
      <x:c r="R37" s="173">
        <x:v>1.8627890495699999</x:v>
      </x:c>
      <x:c r="S37" s="13" t="s">
        <x:v>490</x:v>
      </x:c>
      <x:c r="T37" s="173" t="s">
        <x:v>490</x:v>
      </x:c>
      <x:c r="U37" s="13">
        <x:v>2.0990122680420602</x:v>
      </x:c>
      <x:c r="V37" s="173">
        <x:v>2.2762904936495798</x:v>
      </x:c>
      <x:c r="W37" s="13" t="s">
        <x:v>490</x:v>
      </x:c>
      <x:c r="X37" s="173" t="s">
        <x:v>490</x:v>
      </x:c>
      <x:c r="Y37" s="13">
        <x:v>9.1203592852958906</x:v>
      </x:c>
      <x:c r="Z37" s="173">
        <x:v>1.31818411782778</x:v>
      </x:c>
      <x:c r="AA37" s="13">
        <x:v>12.066237948616999</x:v>
      </x:c>
      <x:c r="AB37" s="173">
        <x:v>2.2112447452203798</x:v>
      </x:c>
      <x:c r="AC37" s="13" t="s">
        <x:v>490</x:v>
      </x:c>
      <x:c r="AD37" s="173" t="s">
        <x:v>490</x:v>
      </x:c>
      <x:c r="AE37" s="13">
        <x:v>2.94587866332111</x:v>
      </x:c>
      <x:c r="AF37" s="173">
        <x:v>2.5743373306072699</x:v>
      </x:c>
      <x:c r="AG37" s="13" t="s">
        <x:v>490</x:v>
      </x:c>
      <x:c r="AH37" s="173" t="s">
        <x:v>490</x:v>
      </x:c>
      <x:c r="AI37" s="13">
        <x:v>17.3328909869002</x:v>
      </x:c>
      <x:c r="AJ37" s="173">
        <x:v>2.25253032525463</x:v>
      </x:c>
      <x:c r="AK37" s="13">
        <x:v>16.999912606637899</x:v>
      </x:c>
      <x:c r="AL37" s="173">
        <x:v>2.1603718708422202</x:v>
      </x:c>
      <x:c r="AM37" s="13" t="s">
        <x:v>490</x:v>
      </x:c>
      <x:c r="AN37" s="173" t="s">
        <x:v>490</x:v>
      </x:c>
      <x:c r="AO37" s="13">
        <x:v>-0.33297838026235699</x:v>
      </x:c>
      <x:c r="AP37" s="173">
        <x:v>3.1210734509969602</x:v>
      </x:c>
      <x:c r="AQ37" s="13" t="s">
        <x:v>490</x:v>
      </x:c>
      <x:c r="AR37" s="173" t="s">
        <x:v>490</x:v>
      </x:c>
      <x:c r="AS37" s="13">
        <x:v>13.7483856554806</x:v>
      </x:c>
      <x:c r="AT37" s="173">
        <x:v>1.67849891736223</x:v>
      </x:c>
      <x:c r="AU37" s="13">
        <x:v>20.6882325916702</x:v>
      </x:c>
      <x:c r="AV37" s="173">
        <x:v>2.8422895533898802</x:v>
      </x:c>
      <x:c r="AW37" s="13" t="s">
        <x:v>490</x:v>
      </x:c>
      <x:c r="AX37" s="173" t="s">
        <x:v>490</x:v>
      </x:c>
      <x:c r="AY37" s="13">
        <x:v>6.9398469361896096</x:v>
      </x:c>
      <x:c r="AZ37" s="173">
        <x:v>3.3009041974730899</x:v>
      </x:c>
      <x:c r="BA37" s="13" t="s">
        <x:v>490</x:v>
      </x:c>
      <x:c r="BB37" s="173" t="s">
        <x:v>490</x:v>
      </x:c>
      <x:c r="BC37" s="13">
        <x:v>16.835128784208401</x:v>
      </x:c>
      <x:c r="BD37" s="173">
        <x:v>2.1755101345845702</x:v>
      </x:c>
      <x:c r="BE37" s="13">
        <x:v>22.310215106424899</x:v>
      </x:c>
      <x:c r="BF37" s="173">
        <x:v>2.7417009598192599</x:v>
      </x:c>
      <x:c r="BG37" s="13" t="s">
        <x:v>490</x:v>
      </x:c>
      <x:c r="BH37" s="173" t="s">
        <x:v>490</x:v>
      </x:c>
      <x:c r="BI37" s="13">
        <x:v>5.4750863222165203</x:v>
      </x:c>
      <x:c r="BJ37" s="173">
        <x:v>3.4999669282371801</x:v>
      </x:c>
      <x:c r="BK37" s="13" t="s">
        <x:v>490</x:v>
      </x:c>
      <x:c r="BL37" s="173" t="s">
        <x:v>490</x:v>
      </x:c>
      <x:c r="BM37" s="13">
        <x:v>23.566400229661799</x:v>
      </x:c>
      <x:c r="BN37" s="173">
        <x:v>1.9496223364114</x:v>
      </x:c>
      <x:c r="BO37" s="13">
        <x:v>28.031977248660102</x:v>
      </x:c>
      <x:c r="BP37" s="173">
        <x:v>2.6679182947418001</x:v>
      </x:c>
      <x:c r="BQ37" s="13" t="s">
        <x:v>490</x:v>
      </x:c>
      <x:c r="BR37" s="173" t="s">
        <x:v>490</x:v>
      </x:c>
      <x:c r="BS37" s="13">
        <x:v>4.4655770189983599</x:v>
      </x:c>
      <x:c r="BT37" s="173">
        <x:v>3.30436306752939</x:v>
      </x:c>
      <x:c r="BU37" s="13" t="s">
        <x:v>490</x:v>
      </x:c>
      <x:c r="BV37" s="173" t="s">
        <x:v>490</x:v>
      </x:c>
      <x:c r="BW37" s="13">
        <x:v>19.7311069973427</x:v>
      </x:c>
      <x:c r="BX37" s="173">
        <x:v>2.2146105872033299</x:v>
      </x:c>
      <x:c r="BY37" s="13">
        <x:v>17.656443663674899</x:v>
      </x:c>
      <x:c r="BZ37" s="173">
        <x:v>2.7244113741781799</x:v>
      </x:c>
      <x:c r="CA37" s="13" t="s">
        <x:v>490</x:v>
      </x:c>
      <x:c r="CB37" s="173" t="s">
        <x:v>490</x:v>
      </x:c>
      <x:c r="CC37" s="13">
        <x:v>-2.07466333366779</x:v>
      </x:c>
      <x:c r="CD37" s="182">
        <x:v>3.51097100368324</x:v>
      </x:c>
    </x:row>
    <x:row r="38" spans="1:82" ht="12.95" customHeight="1" x14ac:dyDescent="0.2">
      <x:c r="A38" s="2" t="s">
        <x:v>388</x:v>
      </x:c>
      <x:c r="B38" s="12">
        <x:v>2</x:v>
      </x:c>
      <x:c r="C38" s="13">
        <x:v>3.41880960882074</x:v>
      </x:c>
      <x:c r="D38" s="173">
        <x:v>1.4902513820880801</x:v>
      </x:c>
      <x:c r="E38" s="13" t="s">
        <x:v>490</x:v>
      </x:c>
      <x:c r="F38" s="173" t="s">
        <x:v>490</x:v>
      </x:c>
      <x:c r="G38" s="13">
        <x:v>17.787287787668699</x:v>
      </x:c>
      <x:c r="H38" s="173">
        <x:v>4.0169046641928396</x:v>
      </x:c>
      <x:c r="I38" s="13">
        <x:v>14.368478178847999</x:v>
      </x:c>
      <x:c r="J38" s="173">
        <x:v>4.2844337155602803</x:v>
      </x:c>
      <x:c r="K38" s="13" t="s">
        <x:v>490</x:v>
      </x:c>
      <x:c r="L38" s="173" t="s">
        <x:v>490</x:v>
      </x:c>
      <x:c r="M38" s="13">
        <x:v>4.6879473009532902</x:v>
      </x:c>
      <x:c r="N38" s="173">
        <x:v>1.55118420031145</x:v>
      </x:c>
      <x:c r="O38" s="13" t="s">
        <x:v>490</x:v>
      </x:c>
      <x:c r="P38" s="173" t="s">
        <x:v>490</x:v>
      </x:c>
      <x:c r="Q38" s="13">
        <x:v>19.0891495260963</x:v>
      </x:c>
      <x:c r="R38" s="173">
        <x:v>4.0587767630512301</x:v>
      </x:c>
      <x:c r="S38" s="13">
        <x:v>14.4012022251431</x:v>
      </x:c>
      <x:c r="T38" s="173">
        <x:v>4.3450939271298203</x:v>
      </x:c>
      <x:c r="U38" s="13" t="s">
        <x:v>490</x:v>
      </x:c>
      <x:c r="V38" s="173" t="s">
        <x:v>490</x:v>
      </x:c>
      <x:c r="W38" s="13">
        <x:v>3.8731790569593301</x:v>
      </x:c>
      <x:c r="X38" s="173">
        <x:v>1.48857840482052</x:v>
      </x:c>
      <x:c r="Y38" s="13" t="s">
        <x:v>490</x:v>
      </x:c>
      <x:c r="Z38" s="173" t="s">
        <x:v>490</x:v>
      </x:c>
      <x:c r="AA38" s="13">
        <x:v>15.9769701985692</x:v>
      </x:c>
      <x:c r="AB38" s="173">
        <x:v>3.6089534783184698</x:v>
      </x:c>
      <x:c r="AC38" s="13">
        <x:v>12.1037911416099</x:v>
      </x:c>
      <x:c r="AD38" s="173">
        <x:v>3.90389688336731</x:v>
      </x:c>
      <x:c r="AE38" s="13" t="s">
        <x:v>490</x:v>
      </x:c>
      <x:c r="AF38" s="173" t="s">
        <x:v>490</x:v>
      </x:c>
      <x:c r="AG38" s="13">
        <x:v>3.66297669491615</x:v>
      </x:c>
      <x:c r="AH38" s="173">
        <x:v>1.52792216729673</x:v>
      </x:c>
      <x:c r="AI38" s="13" t="s">
        <x:v>490</x:v>
      </x:c>
      <x:c r="AJ38" s="173" t="s">
        <x:v>490</x:v>
      </x:c>
      <x:c r="AK38" s="13">
        <x:v>24.003558628521599</x:v>
      </x:c>
      <x:c r="AL38" s="173">
        <x:v>4.3230724455124898</x:v>
      </x:c>
      <x:c r="AM38" s="13">
        <x:v>20.340581933605399</x:v>
      </x:c>
      <x:c r="AN38" s="173">
        <x:v>4.5851392038264303</x:v>
      </x:c>
      <x:c r="AO38" s="13" t="s">
        <x:v>490</x:v>
      </x:c>
      <x:c r="AP38" s="173" t="s">
        <x:v>490</x:v>
      </x:c>
      <x:c r="AQ38" s="13">
        <x:v>8.1758577783358408</x:v>
      </x:c>
      <x:c r="AR38" s="173">
        <x:v>1.6854061216118601</x:v>
      </x:c>
      <x:c r="AS38" s="13" t="s">
        <x:v>490</x:v>
      </x:c>
      <x:c r="AT38" s="173" t="s">
        <x:v>490</x:v>
      </x:c>
      <x:c r="AU38" s="13">
        <x:v>28.277263449684899</x:v>
      </x:c>
      <x:c r="AV38" s="173">
        <x:v>4.6705355150191998</x:v>
      </x:c>
      <x:c r="AW38" s="13">
        <x:v>20.101405671348999</x:v>
      </x:c>
      <x:c r="AX38" s="173">
        <x:v>4.9653293739511799</x:v>
      </x:c>
      <x:c r="AY38" s="13" t="s">
        <x:v>490</x:v>
      </x:c>
      <x:c r="AZ38" s="173" t="s">
        <x:v>490</x:v>
      </x:c>
      <x:c r="BA38" s="13">
        <x:v>20.675462270239301</x:v>
      </x:c>
      <x:c r="BB38" s="173">
        <x:v>2.4183433818709199</x:v>
      </x:c>
      <x:c r="BC38" s="13" t="s">
        <x:v>490</x:v>
      </x:c>
      <x:c r="BD38" s="173" t="s">
        <x:v>490</x:v>
      </x:c>
      <x:c r="BE38" s="13">
        <x:v>36.986653654205803</x:v>
      </x:c>
      <x:c r="BF38" s="173">
        <x:v>5.2553430789808298</x:v>
      </x:c>
      <x:c r="BG38" s="13">
        <x:v>16.311191383966499</x:v>
      </x:c>
      <x:c r="BH38" s="173">
        <x:v>5.78506833066219</x:v>
      </x:c>
      <x:c r="BI38" s="13" t="s">
        <x:v>490</x:v>
      </x:c>
      <x:c r="BJ38" s="173" t="s">
        <x:v>490</x:v>
      </x:c>
      <x:c r="BK38" s="13">
        <x:v>17.490651444099399</x:v>
      </x:c>
      <x:c r="BL38" s="173">
        <x:v>3.1318027468038299</x:v>
      </x:c>
      <x:c r="BM38" s="13" t="s">
        <x:v>490</x:v>
      </x:c>
      <x:c r="BN38" s="173" t="s">
        <x:v>490</x:v>
      </x:c>
      <x:c r="BO38" s="13">
        <x:v>25.903684774802699</x:v>
      </x:c>
      <x:c r="BP38" s="173">
        <x:v>4.0759194909338499</x:v>
      </x:c>
      <x:c r="BQ38" s="13">
        <x:v>8.41303333070333</x:v>
      </x:c>
      <x:c r="BR38" s="173">
        <x:v>5.1401661589351804</x:v>
      </x:c>
      <x:c r="BS38" s="13" t="s">
        <x:v>490</x:v>
      </x:c>
      <x:c r="BT38" s="173" t="s">
        <x:v>490</x:v>
      </x:c>
      <x:c r="BU38" s="13">
        <x:v>6.7140849846839599</x:v>
      </x:c>
      <x:c r="BV38" s="173">
        <x:v>1.5948954418821399</x:v>
      </x:c>
      <x:c r="BW38" s="13" t="s">
        <x:v>490</x:v>
      </x:c>
      <x:c r="BX38" s="173" t="s">
        <x:v>490</x:v>
      </x:c>
      <x:c r="BY38" s="13">
        <x:v>12.1296261578954</x:v>
      </x:c>
      <x:c r="BZ38" s="173">
        <x:v>2.8716555559562602</x:v>
      </x:c>
      <x:c r="CA38" s="13">
        <x:v>5.4155411732114302</x:v>
      </x:c>
      <x:c r="CB38" s="173">
        <x:v>3.2848283216312701</x:v>
      </x:c>
      <x:c r="CC38" s="13" t="s">
        <x:v>490</x:v>
      </x:c>
      <x:c r="CD38" s="182" t="s">
        <x:v>490</x:v>
      </x:c>
    </x:row>
    <x:row r="39" spans="1:82" ht="12.95" customHeight="1" x14ac:dyDescent="0.2">
      <x:c r="A39" s="2" t="s">
        <x:v>389</x:v>
      </x:c>
      <x:c r="B39" s="12">
        <x:v>2</x:v>
      </x:c>
      <x:c r="C39" s="13">
        <x:v>8.3347382587746797</x:v>
      </x:c>
      <x:c r="D39" s="173">
        <x:v>2.29668561484345</x:v>
      </x:c>
      <x:c r="E39" s="13">
        <x:v>7.5545136975410996</x:v>
      </x:c>
      <x:c r="F39" s="173">
        <x:v>2.0167167139772899</x:v>
      </x:c>
      <x:c r="G39" s="13">
        <x:v>9.4554573194044291</x:v>
      </x:c>
      <x:c r="H39" s="173">
        <x:v>2.55607878627595</x:v>
      </x:c>
      <x:c r="I39" s="13">
        <x:v>1.1207190606297399</x:v>
      </x:c>
      <x:c r="J39" s="173">
        <x:v>3.4363212269924301</x:v>
      </x:c>
      <x:c r="K39" s="13">
        <x:v>1.90094362186333</x:v>
      </x:c>
      <x:c r="L39" s="173">
        <x:v>3.2558693257078501</x:v>
      </x:c>
      <x:c r="M39" s="13">
        <x:v>4.9973469279433296</x:v>
      </x:c>
      <x:c r="N39" s="173">
        <x:v>2.7027870446212101</x:v>
      </x:c>
      <x:c r="O39" s="13">
        <x:v>8.4313489396965409</x:v>
      </x:c>
      <x:c r="P39" s="173">
        <x:v>2.4418415992084901</x:v>
      </x:c>
      <x:c r="Q39" s="13">
        <x:v>11.001552036626901</x:v>
      </x:c>
      <x:c r="R39" s="173">
        <x:v>2.7071989890425701</x:v>
      </x:c>
      <x:c r="S39" s="13">
        <x:v>6.00420510868355</x:v>
      </x:c>
      <x:c r="T39" s="173">
        <x:v>3.8254390826211599</x:v>
      </x:c>
      <x:c r="U39" s="13">
        <x:v>2.57020309693034</x:v>
      </x:c>
      <x:c r="V39" s="173">
        <x:v>3.6457532502760301</x:v>
      </x:c>
      <x:c r="W39" s="13">
        <x:v>2.1474489352364001</x:v>
      </x:c>
      <x:c r="X39" s="173">
        <x:v>1.3796049492492899</x:v>
      </x:c>
      <x:c r="Y39" s="13">
        <x:v>3.8288613508428</x:v>
      </x:c>
      <x:c r="Z39" s="173">
        <x:v>1.71382292083253</x:v>
      </x:c>
      <x:c r="AA39" s="13">
        <x:v>11.266864559730401</x:v>
      </x:c>
      <x:c r="AB39" s="173">
        <x:v>3.0333676002008798</x:v>
      </x:c>
      <x:c r="AC39" s="13">
        <x:v>9.1194156244939499</x:v>
      </x:c>
      <x:c r="AD39" s="173">
        <x:v>3.3323608468984198</x:v>
      </x:c>
      <x:c r="AE39" s="13">
        <x:v>7.4380032088875501</x:v>
      </x:c>
      <x:c r="AF39" s="173">
        <x:v>3.4840361654149601</x:v>
      </x:c>
      <x:c r="AG39" s="13">
        <x:v>10.3690071377534</x:v>
      </x:c>
      <x:c r="AH39" s="173">
        <x:v>3.43167511062514</x:v>
      </x:c>
      <x:c r="AI39" s="13">
        <x:v>7.3441788470814897</x:v>
      </x:c>
      <x:c r="AJ39" s="173">
        <x:v>2.42246359273719</x:v>
      </x:c>
      <x:c r="AK39" s="13">
        <x:v>11.023692791664701</x:v>
      </x:c>
      <x:c r="AL39" s="173">
        <x:v>2.6991904583518198</x:v>
      </x:c>
      <x:c r="AM39" s="13">
        <x:v>0.65468565391128697</x:v>
      </x:c>
      <x:c r="AN39" s="173">
        <x:v>4.3660076952911497</x:v>
      </x:c>
      <x:c r="AO39" s="13">
        <x:v>3.6795139445831802</x:v>
      </x:c>
      <x:c r="AP39" s="173">
        <x:v>3.6268387045186699</x:v>
      </x:c>
      <x:c r="AQ39" s="13">
        <x:v>6.4773782307056198</x:v>
      </x:c>
      <x:c r="AR39" s="173">
        <x:v>2.8433983325102399</x:v>
      </x:c>
      <x:c r="AS39" s="13">
        <x:v>12.366672354214501</x:v>
      </x:c>
      <x:c r="AT39" s="173">
        <x:v>2.5937385829732098</x:v>
      </x:c>
      <x:c r="AU39" s="13">
        <x:v>10.7255014429849</x:v>
      </x:c>
      <x:c r="AV39" s="173">
        <x:v>2.2297124912669499</x:v>
      </x:c>
      <x:c r="AW39" s="13">
        <x:v>4.2481232122793298</x:v>
      </x:c>
      <x:c r="AX39" s="173">
        <x:v>3.6133823311454201</x:v>
      </x:c>
      <x:c r="AY39" s="13">
        <x:v>-1.6411709112295501</x:v>
      </x:c>
      <x:c r="AZ39" s="173">
        <x:v>3.42039436768858</x:v>
      </x:c>
      <x:c r="BA39" s="13">
        <x:v>13.355036276619799</x:v>
      </x:c>
      <x:c r="BB39" s="173">
        <x:v>4.1004469297883102</x:v>
      </x:c>
      <x:c r="BC39" s="13">
        <x:v>18.7407015884956</x:v>
      </x:c>
      <x:c r="BD39" s="173">
        <x:v>3.5376537127608598</x:v>
      </x:c>
      <x:c r="BE39" s="13">
        <x:v>24.403971122732301</x:v>
      </x:c>
      <x:c r="BF39" s="173">
        <x:v>3.7412911943840501</x:v>
      </x:c>
      <x:c r="BG39" s="13">
        <x:v>11.0489348461125</x:v>
      </x:c>
      <x:c r="BH39" s="173">
        <x:v>5.5507589413688301</x:v>
      </x:c>
      <x:c r="BI39" s="13">
        <x:v>5.6632695342366999</x:v>
      </x:c>
      <x:c r="BJ39" s="173">
        <x:v>5.1490051070654701</x:v>
      </x:c>
      <x:c r="BK39" s="13">
        <x:v>37.5707021526175</x:v>
      </x:c>
      <x:c r="BL39" s="173">
        <x:v>5.6939906952695303</x:v>
      </x:c>
      <x:c r="BM39" s="13">
        <x:v>33.398233291045202</x:v>
      </x:c>
      <x:c r="BN39" s="173">
        <x:v>3.8715358169388301</x:v>
      </x:c>
      <x:c r="BO39" s="13">
        <x:v>32.776213892081898</x:v>
      </x:c>
      <x:c r="BP39" s="173">
        <x:v>3.1607976629227199</x:v>
      </x:c>
      <x:c r="BQ39" s="13">
        <x:v>-4.7944882605356298</x:v>
      </x:c>
      <x:c r="BR39" s="173">
        <x:v>6.5124628140016103</x:v>
      </x:c>
      <x:c r="BS39" s="13">
        <x:v>-0.62201939896334602</x:v>
      </x:c>
      <x:c r="BT39" s="173">
        <x:v>4.9979427215383296</x:v>
      </x:c>
      <x:c r="BU39" s="13">
        <x:v>20.046090267991602</x:v>
      </x:c>
      <x:c r="BV39" s="173">
        <x:v>4.54780295784815</x:v>
      </x:c>
      <x:c r="BW39" s="13">
        <x:v>22.123051255093799</x:v>
      </x:c>
      <x:c r="BX39" s="173">
        <x:v>3.9498388408376699</x:v>
      </x:c>
      <x:c r="BY39" s="13">
        <x:v>25.342587676821999</x:v>
      </x:c>
      <x:c r="BZ39" s="173">
        <x:v>2.6354122838815002</x:v>
      </x:c>
      <x:c r="CA39" s="13">
        <x:v>5.2964974088304198</x:v>
      </x:c>
      <x:c r="CB39" s="173">
        <x:v>5.2562257989403296</x:v>
      </x:c>
      <x:c r="CC39" s="13">
        <x:v>3.2195364217282099</x:v>
      </x:c>
      <x:c r="CD39" s="182">
        <x:v>4.7483286295941403</x:v>
      </x:c>
    </x:row>
    <x:row r="40" spans="1:82" ht="12.95" customHeight="1" x14ac:dyDescent="0.2">
      <x:c r="A40" s="2" t="s">
        <x:v>390</x:v>
      </x:c>
      <x:c r="B40" s="12">
        <x:v>2</x:v>
      </x:c>
      <x:c r="C40" s="13">
        <x:v>6.6173782413477902</x:v>
      </x:c>
      <x:c r="D40" s="173">
        <x:v>1.46593512236603</x:v>
      </x:c>
      <x:c r="E40" s="13">
        <x:v>15.948765924944601</x:v>
      </x:c>
      <x:c r="F40" s="173">
        <x:v>1.6616882321695801</x:v>
      </x:c>
      <x:c r="G40" s="13">
        <x:v>22.026715595318599</x:v>
      </x:c>
      <x:c r="H40" s="173">
        <x:v>2.4574062311351001</x:v>
      </x:c>
      <x:c r="I40" s="13">
        <x:v>15.4093373539709</x:v>
      </x:c>
      <x:c r="J40" s="173">
        <x:v>2.8614351587635101</x:v>
      </x:c>
      <x:c r="K40" s="13">
        <x:v>6.0779496703740303</x:v>
      </x:c>
      <x:c r="L40" s="173">
        <x:v>2.9664883559104802</x:v>
      </x:c>
      <x:c r="M40" s="13">
        <x:v>10.0715155697981</x:v>
      </x:c>
      <x:c r="N40" s="173">
        <x:v>1.33929670694296</x:v>
      </x:c>
      <x:c r="O40" s="13">
        <x:v>19.9083795826356</x:v>
      </x:c>
      <x:c r="P40" s="173">
        <x:v>2.08520667562258</x:v>
      </x:c>
      <x:c r="Q40" s="13">
        <x:v>30.0853715045649</x:v>
      </x:c>
      <x:c r="R40" s="173">
        <x:v>2.4374187433523802</x:v>
      </x:c>
      <x:c r="S40" s="13">
        <x:v>20.013855934766799</x:v>
      </x:c>
      <x:c r="T40" s="173">
        <x:v>2.7811375010368899</x:v>
      </x:c>
      <x:c r="U40" s="13">
        <x:v>10.1769919219293</x:v>
      </x:c>
      <x:c r="V40" s="173">
        <x:v>3.20766223447957</x:v>
      </x:c>
      <x:c r="W40" s="13">
        <x:v>7.9338493464197297</x:v>
      </x:c>
      <x:c r="X40" s="173">
        <x:v>1.55655237260067</x:v>
      </x:c>
      <x:c r="Y40" s="13">
        <x:v>20.547722478435201</x:v>
      </x:c>
      <x:c r="Z40" s="173">
        <x:v>2.8609303925324698</x:v>
      </x:c>
      <x:c r="AA40" s="13">
        <x:v>23.640109139719701</x:v>
      </x:c>
      <x:c r="AB40" s="173">
        <x:v>2.2035316913396299</x:v>
      </x:c>
      <x:c r="AC40" s="13">
        <x:v>15.706259793299999</x:v>
      </x:c>
      <x:c r="AD40" s="173">
        <x:v>2.69785233164954</x:v>
      </x:c>
      <x:c r="AE40" s="13">
        <x:v>3.0923866612844901</x:v>
      </x:c>
      <x:c r="AF40" s="173">
        <x:v>3.6111597341649202</x:v>
      </x:c>
      <x:c r="AG40" s="13">
        <x:v>9.8173513639857699</x:v>
      </x:c>
      <x:c r="AH40" s="173">
        <x:v>1.32251511470844</x:v>
      </x:c>
      <x:c r="AI40" s="13">
        <x:v>21.470452199650499</x:v>
      </x:c>
      <x:c r="AJ40" s="173">
        <x:v>2.76933826829812</x:v>
      </x:c>
      <x:c r="AK40" s="13">
        <x:v>26.766299797253598</x:v>
      </x:c>
      <x:c r="AL40" s="173">
        <x:v>2.5602276048039099</x:v>
      </x:c>
      <x:c r="AM40" s="13">
        <x:v>16.948948433267901</x:v>
      </x:c>
      <x:c r="AN40" s="173">
        <x:v>2.8816334980410399</x:v>
      </x:c>
      <x:c r="AO40" s="13">
        <x:v>5.2958475976031201</x:v>
      </x:c>
      <x:c r="AP40" s="173">
        <x:v>3.7714718390384898</x:v>
      </x:c>
      <x:c r="AQ40" s="13">
        <x:v>12.971600354536999</x:v>
      </x:c>
      <x:c r="AR40" s="173">
        <x:v>1.9174335187901299</x:v>
      </x:c>
      <x:c r="AS40" s="13">
        <x:v>20.396308085434999</x:v>
      </x:c>
      <x:c r="AT40" s="173">
        <x:v>3.0738266496240301</x:v>
      </x:c>
      <x:c r="AU40" s="13">
        <x:v>27.901806802313899</x:v>
      </x:c>
      <x:c r="AV40" s="173">
        <x:v>2.4432045053279099</x:v>
      </x:c>
      <x:c r="AW40" s="13">
        <x:v>14.9302064477769</x:v>
      </x:c>
      <x:c r="AX40" s="173">
        <x:v>3.1057687540823999</x:v>
      </x:c>
      <x:c r="AY40" s="13">
        <x:v>7.5054987168788898</x:v>
      </x:c>
      <x:c r="AZ40" s="173">
        <x:v>3.9265326341179798</x:v>
      </x:c>
      <x:c r="BA40" s="13">
        <x:v>14.462087550321</x:v>
      </x:c>
      <x:c r="BB40" s="173">
        <x:v>1.94031565993282</x:v>
      </x:c>
      <x:c r="BC40" s="13">
        <x:v>26.1172417946431</x:v>
      </x:c>
      <x:c r="BD40" s="173">
        <x:v>2.4804750701731</x:v>
      </x:c>
      <x:c r="BE40" s="13">
        <x:v>41.015183310285501</x:v>
      </x:c>
      <x:c r="BF40" s="173">
        <x:v>3.2747372937945198</x:v>
      </x:c>
      <x:c r="BG40" s="13">
        <x:v>26.553095759964499</x:v>
      </x:c>
      <x:c r="BH40" s="173">
        <x:v>3.8064063371570298</x:v>
      </x:c>
      <x:c r="BI40" s="13">
        <x:v>14.897941515642399</x:v>
      </x:c>
      <x:c r="BJ40" s="173">
        <x:v>4.1081213367084102</x:v>
      </x:c>
      <x:c r="BK40" s="13">
        <x:v>31.3525716323593</x:v>
      </x:c>
      <x:c r="BL40" s="173">
        <x:v>2.4403058715340098</x:v>
      </x:c>
      <x:c r="BM40" s="13">
        <x:v>38.681283256337501</x:v>
      </x:c>
      <x:c r="BN40" s="173">
        <x:v>2.8495000294259798</x:v>
      </x:c>
      <x:c r="BO40" s="13">
        <x:v>47.133533577265098</x:v>
      </x:c>
      <x:c r="BP40" s="173">
        <x:v>2.9968210803300499</x:v>
      </x:c>
      <x:c r="BQ40" s="13">
        <x:v>15.780961944905799</x:v>
      </x:c>
      <x:c r="BR40" s="173">
        <x:v>3.8647159448210302</x:v>
      </x:c>
      <x:c r="BS40" s="13">
        <x:v>8.4522503209275595</x:v>
      </x:c>
      <x:c r="BT40" s="173">
        <x:v>4.1352856014076202</x:v>
      </x:c>
      <x:c r="BU40" s="13">
        <x:v>22.644904601302201</x:v>
      </x:c>
      <x:c r="BV40" s="173">
        <x:v>2.0581040357573102</x:v>
      </x:c>
      <x:c r="BW40" s="13">
        <x:v>28.738224696979</x:v>
      </x:c>
      <x:c r="BX40" s="173">
        <x:v>2.5813943015159699</x:v>
      </x:c>
      <x:c r="BY40" s="13">
        <x:v>26.349152255629299</x:v>
      </x:c>
      <x:c r="BZ40" s="173">
        <x:v>2.4029287480109001</x:v>
      </x:c>
      <x:c r="CA40" s="13">
        <x:v>3.7042476543271499</x:v>
      </x:c>
      <x:c r="CB40" s="173">
        <x:v>3.1638360877292202</x:v>
      </x:c>
      <x:c r="CC40" s="13">
        <x:v>-2.3890724413496902</x:v>
      </x:c>
      <x:c r="CD40" s="182">
        <x:v>3.5267071196679098</x:v>
      </x:c>
    </x:row>
    <x:row r="41" spans="1:82" ht="12.95" customHeight="1" x14ac:dyDescent="0.2">
      <x:c r="A41" s="2" t="s">
        <x:v>391</x:v>
      </x:c>
      <x:c r="B41" s="12">
        <x:v>2</x:v>
      </x:c>
      <x:c r="C41" s="13" t="s">
        <x:v>490</x:v>
      </x:c>
      <x:c r="D41" s="173" t="s">
        <x:v>490</x:v>
      </x:c>
      <x:c r="E41" s="13">
        <x:v>17.586119496633199</x:v>
      </x:c>
      <x:c r="F41" s="173">
        <x:v>2.5134296028801901</x:v>
      </x:c>
      <x:c r="G41" s="13">
        <x:v>20.929818690681699</x:v>
      </x:c>
      <x:c r="H41" s="173">
        <x:v>3.1304919080820501</x:v>
      </x:c>
      <x:c r="I41" s="13" t="s">
        <x:v>490</x:v>
      </x:c>
      <x:c r="J41" s="173" t="s">
        <x:v>490</x:v>
      </x:c>
      <x:c r="K41" s="13">
        <x:v>3.3436991940484999</x:v>
      </x:c>
      <x:c r="L41" s="173">
        <x:v>4.0146367152211404</x:v>
      </x:c>
      <x:c r="M41" s="13" t="s">
        <x:v>490</x:v>
      </x:c>
      <x:c r="N41" s="173" t="s">
        <x:v>490</x:v>
      </x:c>
      <x:c r="O41" s="13">
        <x:v>17.582767629090199</x:v>
      </x:c>
      <x:c r="P41" s="173">
        <x:v>2.2560634217381201</x:v>
      </x:c>
      <x:c r="Q41" s="13">
        <x:v>17.276424925696901</x:v>
      </x:c>
      <x:c r="R41" s="173">
        <x:v>2.7571786562023202</x:v>
      </x:c>
      <x:c r="S41" s="13" t="s">
        <x:v>490</x:v>
      </x:c>
      <x:c r="T41" s="173" t="s">
        <x:v>490</x:v>
      </x:c>
      <x:c r="U41" s="13">
        <x:v>-0.30634270339335501</x:v>
      </x:c>
      <x:c r="V41" s="173">
        <x:v>3.5625631650712299</x:v>
      </x:c>
      <x:c r="W41" s="13" t="s">
        <x:v>490</x:v>
      </x:c>
      <x:c r="X41" s="173" t="s">
        <x:v>490</x:v>
      </x:c>
      <x:c r="Y41" s="13">
        <x:v>19.342768990260598</x:v>
      </x:c>
      <x:c r="Z41" s="173">
        <x:v>2.7196163922557099</x:v>
      </x:c>
      <x:c r="AA41" s="13">
        <x:v>26.122781664383801</x:v>
      </x:c>
      <x:c r="AB41" s="173">
        <x:v>3.9133321310924698</x:v>
      </x:c>
      <x:c r="AC41" s="13" t="s">
        <x:v>490</x:v>
      </x:c>
      <x:c r="AD41" s="173" t="s">
        <x:v>490</x:v>
      </x:c>
      <x:c r="AE41" s="13">
        <x:v>6.7800126741232498</x:v>
      </x:c>
      <x:c r="AF41" s="173">
        <x:v>4.7655515619145996</x:v>
      </x:c>
      <x:c r="AG41" s="13" t="s">
        <x:v>490</x:v>
      </x:c>
      <x:c r="AH41" s="173" t="s">
        <x:v>490</x:v>
      </x:c>
      <x:c r="AI41" s="13">
        <x:v>21.050118768692698</x:v>
      </x:c>
      <x:c r="AJ41" s="173">
        <x:v>2.6484113334927599</x:v>
      </x:c>
      <x:c r="AK41" s="13">
        <x:v>23.624361504489901</x:v>
      </x:c>
      <x:c r="AL41" s="173">
        <x:v>3.21980916020701</x:v>
      </x:c>
      <x:c r="AM41" s="13" t="s">
        <x:v>490</x:v>
      </x:c>
      <x:c r="AN41" s="173" t="s">
        <x:v>490</x:v>
      </x:c>
      <x:c r="AO41" s="13">
        <x:v>2.5742427357972302</x:v>
      </x:c>
      <x:c r="AP41" s="173">
        <x:v>4.1690830669975698</x:v>
      </x:c>
      <x:c r="AQ41" s="13" t="s">
        <x:v>490</x:v>
      </x:c>
      <x:c r="AR41" s="173" t="s">
        <x:v>490</x:v>
      </x:c>
      <x:c r="AS41" s="13">
        <x:v>26.0298964582867</x:v>
      </x:c>
      <x:c r="AT41" s="173">
        <x:v>2.1389496256918301</x:v>
      </x:c>
      <x:c r="AU41" s="13">
        <x:v>33.090582933470003</x:v>
      </x:c>
      <x:c r="AV41" s="173">
        <x:v>3.6803784533084798</x:v>
      </x:c>
      <x:c r="AW41" s="13" t="s">
        <x:v>490</x:v>
      </x:c>
      <x:c r="AX41" s="173" t="s">
        <x:v>490</x:v>
      </x:c>
      <x:c r="AY41" s="13">
        <x:v>7.0606864751833296</x:v>
      </x:c>
      <x:c r="AZ41" s="173">
        <x:v>4.2567935186974397</x:v>
      </x:c>
      <x:c r="BA41" s="13" t="s">
        <x:v>490</x:v>
      </x:c>
      <x:c r="BB41" s="173" t="s">
        <x:v>490</x:v>
      </x:c>
      <x:c r="BC41" s="13">
        <x:v>20.1383194565928</x:v>
      </x:c>
      <x:c r="BD41" s="173">
        <x:v>2.3831107181621598</x:v>
      </x:c>
      <x:c r="BE41" s="13">
        <x:v>24.322438528650999</x:v>
      </x:c>
      <x:c r="BF41" s="173">
        <x:v>3.0535440874750499</x:v>
      </x:c>
      <x:c r="BG41" s="13" t="s">
        <x:v>490</x:v>
      </x:c>
      <x:c r="BH41" s="173" t="s">
        <x:v>490</x:v>
      </x:c>
      <x:c r="BI41" s="13">
        <x:v>4.1841190720581896</x:v>
      </x:c>
      <x:c r="BJ41" s="173">
        <x:v>3.8734155714528198</x:v>
      </x:c>
      <x:c r="BK41" s="13" t="s">
        <x:v>490</x:v>
      </x:c>
      <x:c r="BL41" s="173" t="s">
        <x:v>490</x:v>
      </x:c>
      <x:c r="BM41" s="13">
        <x:v>32.203593018731603</x:v>
      </x:c>
      <x:c r="BN41" s="173">
        <x:v>3.1421499187105102</x:v>
      </x:c>
      <x:c r="BO41" s="13">
        <x:v>27.426899703528399</x:v>
      </x:c>
      <x:c r="BP41" s="173">
        <x:v>3.02288786961544</x:v>
      </x:c>
      <x:c r="BQ41" s="13" t="s">
        <x:v>490</x:v>
      </x:c>
      <x:c r="BR41" s="173" t="s">
        <x:v>490</x:v>
      </x:c>
      <x:c r="BS41" s="13">
        <x:v>-4.77669331520325</x:v>
      </x:c>
      <x:c r="BT41" s="173">
        <x:v>4.3601556375800001</x:v>
      </x:c>
      <x:c r="BU41" s="13" t="s">
        <x:v>490</x:v>
      </x:c>
      <x:c r="BV41" s="173" t="s">
        <x:v>490</x:v>
      </x:c>
      <x:c r="BW41" s="13">
        <x:v>27.301799131786101</x:v>
      </x:c>
      <x:c r="BX41" s="173">
        <x:v>2.6326295051255002</x:v>
      </x:c>
      <x:c r="BY41" s="13">
        <x:v>24.765571404202198</x:v>
      </x:c>
      <x:c r="BZ41" s="173">
        <x:v>3.5153897225163901</x:v>
      </x:c>
      <x:c r="CA41" s="13" t="s">
        <x:v>490</x:v>
      </x:c>
      <x:c r="CB41" s="173" t="s">
        <x:v>490</x:v>
      </x:c>
      <x:c r="CC41" s="13">
        <x:v>-2.5362277275839</x:v>
      </x:c>
      <x:c r="CD41" s="182">
        <x:v>4.3918905965917698</x:v>
      </x:c>
    </x:row>
    <x:row r="42" spans="1:82" ht="12.95" customHeight="1" x14ac:dyDescent="0.2">
      <x:c r="A42" s="2" t="s">
        <x:v>392</x:v>
      </x:c>
      <x:c r="B42" s="12">
        <x:v>2</x:v>
      </x:c>
      <x:c r="C42" s="13">
        <x:v>4.35028819832959</x:v>
      </x:c>
      <x:c r="D42" s="173">
        <x:v>0.94848275123568704</x:v>
      </x:c>
      <x:c r="E42" s="13" t="s">
        <x:v>490</x:v>
      </x:c>
      <x:c r="F42" s="173" t="s">
        <x:v>490</x:v>
      </x:c>
      <x:c r="G42" s="13">
        <x:v>18.073812032617202</x:v>
      </x:c>
      <x:c r="H42" s="173">
        <x:v>2.10953008599789</x:v>
      </x:c>
      <x:c r="I42" s="13">
        <x:v>13.723523834287599</x:v>
      </x:c>
      <x:c r="J42" s="173">
        <x:v>2.3129497861220201</x:v>
      </x:c>
      <x:c r="K42" s="13" t="s">
        <x:v>490</x:v>
      </x:c>
      <x:c r="L42" s="173" t="s">
        <x:v>490</x:v>
      </x:c>
      <x:c r="M42" s="13">
        <x:v>8.8014427473301495</x:v>
      </x:c>
      <x:c r="N42" s="173">
        <x:v>1.35274557671676</x:v>
      </x:c>
      <x:c r="O42" s="13" t="s">
        <x:v>490</x:v>
      </x:c>
      <x:c r="P42" s="173" t="s">
        <x:v>490</x:v>
      </x:c>
      <x:c r="Q42" s="13">
        <x:v>20.5821206371212</x:v>
      </x:c>
      <x:c r="R42" s="173">
        <x:v>2.1396279025357199</x:v>
      </x:c>
      <x:c r="S42" s="13">
        <x:v>11.780677889791001</x:v>
      </x:c>
      <x:c r="T42" s="173">
        <x:v>2.5313885827024198</x:v>
      </x:c>
      <x:c r="U42" s="13" t="s">
        <x:v>490</x:v>
      </x:c>
      <x:c r="V42" s="173" t="s">
        <x:v>490</x:v>
      </x:c>
      <x:c r="W42" s="13">
        <x:v>5.8389503474087796</x:v>
      </x:c>
      <x:c r="X42" s="173">
        <x:v>1.2239231833653801</x:v>
      </x:c>
      <x:c r="Y42" s="13" t="s">
        <x:v>490</x:v>
      </x:c>
      <x:c r="Z42" s="173" t="s">
        <x:v>490</x:v>
      </x:c>
      <x:c r="AA42" s="13">
        <x:v>21.1479303391454</x:v>
      </x:c>
      <x:c r="AB42" s="173">
        <x:v>2.3599652808418599</x:v>
      </x:c>
      <x:c r="AC42" s="13">
        <x:v>15.308979991736599</x:v>
      </x:c>
      <x:c r="AD42" s="173">
        <x:v>2.6584627297666299</x:v>
      </x:c>
      <x:c r="AE42" s="13" t="s">
        <x:v>490</x:v>
      </x:c>
      <x:c r="AF42" s="173" t="s">
        <x:v>490</x:v>
      </x:c>
      <x:c r="AG42" s="13">
        <x:v>8.2737343115002293</x:v>
      </x:c>
      <x:c r="AH42" s="173">
        <x:v>1.4276726810201701</x:v>
      </x:c>
      <x:c r="AI42" s="13" t="s">
        <x:v>490</x:v>
      </x:c>
      <x:c r="AJ42" s="173" t="s">
        <x:v>490</x:v>
      </x:c>
      <x:c r="AK42" s="13">
        <x:v>22.8198871648543</x:v>
      </x:c>
      <x:c r="AL42" s="173">
        <x:v>2.5530730854178598</x:v>
      </x:c>
      <x:c r="AM42" s="13">
        <x:v>14.546152853354</x:v>
      </x:c>
      <x:c r="AN42" s="173">
        <x:v>2.9251378537799599</x:v>
      </x:c>
      <x:c r="AO42" s="13" t="s">
        <x:v>490</x:v>
      </x:c>
      <x:c r="AP42" s="173" t="s">
        <x:v>490</x:v>
      </x:c>
      <x:c r="AQ42" s="13">
        <x:v>10.781841124568301</x:v>
      </x:c>
      <x:c r="AR42" s="173">
        <x:v>1.39413342612478</x:v>
      </x:c>
      <x:c r="AS42" s="13" t="s">
        <x:v>490</x:v>
      </x:c>
      <x:c r="AT42" s="173" t="s">
        <x:v>490</x:v>
      </x:c>
      <x:c r="AU42" s="13">
        <x:v>23.7780626520602</x:v>
      </x:c>
      <x:c r="AV42" s="173">
        <x:v>2.6705006982816202</x:v>
      </x:c>
      <x:c r="AW42" s="13">
        <x:v>12.996221527491899</x:v>
      </x:c>
      <x:c r="AX42" s="173">
        <x:v>3.0125042720900899</x:v>
      </x:c>
      <x:c r="AY42" s="13" t="s">
        <x:v>490</x:v>
      </x:c>
      <x:c r="AZ42" s="173" t="s">
        <x:v>490</x:v>
      </x:c>
      <x:c r="BA42" s="13">
        <x:v>15.132801272327599</x:v>
      </x:c>
      <x:c r="BB42" s="173">
        <x:v>1.37796911403016</x:v>
      </x:c>
      <x:c r="BC42" s="13" t="s">
        <x:v>490</x:v>
      </x:c>
      <x:c r="BD42" s="173" t="s">
        <x:v>490</x:v>
      </x:c>
      <x:c r="BE42" s="13">
        <x:v>27.9844729486875</x:v>
      </x:c>
      <x:c r="BF42" s="173">
        <x:v>2.5029761798571699</x:v>
      </x:c>
      <x:c r="BG42" s="13">
        <x:v>12.851671676359899</x:v>
      </x:c>
      <x:c r="BH42" s="173">
        <x:v>2.8572169389378601</x:v>
      </x:c>
      <x:c r="BI42" s="13" t="s">
        <x:v>490</x:v>
      </x:c>
      <x:c r="BJ42" s="173" t="s">
        <x:v>490</x:v>
      </x:c>
      <x:c r="BK42" s="13">
        <x:v>34.925147019605802</x:v>
      </x:c>
      <x:c r="BL42" s="173">
        <x:v>2.1317566480884498</x:v>
      </x:c>
      <x:c r="BM42" s="13" t="s">
        <x:v>490</x:v>
      </x:c>
      <x:c r="BN42" s="173" t="s">
        <x:v>490</x:v>
      </x:c>
      <x:c r="BO42" s="13">
        <x:v>34.447682246911697</x:v>
      </x:c>
      <x:c r="BP42" s="173">
        <x:v>2.7286333954703799</x:v>
      </x:c>
      <x:c r="BQ42" s="13">
        <x:v>-0.47746477269411303</x:v>
      </x:c>
      <x:c r="BR42" s="173">
        <x:v>3.4626329019325</x:v>
      </x:c>
      <x:c r="BS42" s="13" t="s">
        <x:v>490</x:v>
      </x:c>
      <x:c r="BT42" s="173" t="s">
        <x:v>490</x:v>
      </x:c>
      <x:c r="BU42" s="13">
        <x:v>10.9320461450066</x:v>
      </x:c>
      <x:c r="BV42" s="173">
        <x:v>1.3595286110538101</x:v>
      </x:c>
      <x:c r="BW42" s="13" t="s">
        <x:v>490</x:v>
      </x:c>
      <x:c r="BX42" s="173" t="s">
        <x:v>490</x:v>
      </x:c>
      <x:c r="BY42" s="13">
        <x:v>19.1895965989651</x:v>
      </x:c>
      <x:c r="BZ42" s="173">
        <x:v>2.3248222920419801</x:v>
      </x:c>
      <x:c r="CA42" s="13">
        <x:v>8.2575504539584905</x:v>
      </x:c>
      <x:c r="CB42" s="173">
        <x:v>2.6931611043250299</x:v>
      </x:c>
      <x:c r="CC42" s="13" t="s">
        <x:v>490</x:v>
      </x:c>
      <x:c r="CD42" s="182" t="s">
        <x:v>490</x:v>
      </x:c>
    </x:row>
    <x:row r="43" spans="1:82" ht="12.95" customHeight="1" x14ac:dyDescent="0.2">
      <x:c r="A43" s="2" t="s">
        <x:v>393</x:v>
      </x:c>
      <x:c r="B43" s="12">
        <x:v>2</x:v>
      </x:c>
      <x:c r="C43" s="13">
        <x:v>35.210138350516303</x:v>
      </x:c>
      <x:c r="D43" s="173">
        <x:v>2.14828818816413</x:v>
      </x:c>
      <x:c r="E43" s="13">
        <x:v>36.877718515232097</x:v>
      </x:c>
      <x:c r="F43" s="173">
        <x:v>2.3829524178491699</x:v>
      </x:c>
      <x:c r="G43" s="13">
        <x:v>55.060954697637101</x:v>
      </x:c>
      <x:c r="H43" s="173">
        <x:v>2.3400465810085702</x:v>
      </x:c>
      <x:c r="I43" s="13">
        <x:v>19.850816347120901</x:v>
      </x:c>
      <x:c r="J43" s="173">
        <x:v>3.1766271642569901</x:v>
      </x:c>
      <x:c r="K43" s="13">
        <x:v>18.1832361824051</x:v>
      </x:c>
      <x:c r="L43" s="173">
        <x:v>3.33980242335128</x:v>
      </x:c>
      <x:c r="M43" s="13">
        <x:v>48.408552422552603</x:v>
      </x:c>
      <x:c r="N43" s="173">
        <x:v>2.2805916479980701</x:v>
      </x:c>
      <x:c r="O43" s="13">
        <x:v>50.075775948658404</x:v>
      </x:c>
      <x:c r="P43" s="173">
        <x:v>2.44705460771939</x:v>
      </x:c>
      <x:c r="Q43" s="13">
        <x:v>62.221368686949901</x:v>
      </x:c>
      <x:c r="R43" s="173">
        <x:v>2.02438032290351</x:v>
      </x:c>
      <x:c r="S43" s="13">
        <x:v>13.8128162643973</x:v>
      </x:c>
      <x:c r="T43" s="173">
        <x:v>3.04946125679233</x:v>
      </x:c>
      <x:c r="U43" s="13">
        <x:v>12.1455927382915</x:v>
      </x:c>
      <x:c r="V43" s="173">
        <x:v>3.1758765632372499</x:v>
      </x:c>
      <x:c r="W43" s="13">
        <x:v>33.651704586655299</x:v>
      </x:c>
      <x:c r="X43" s="173">
        <x:v>2.1302597726485999</x:v>
      </x:c>
      <x:c r="Y43" s="13">
        <x:v>36.876235125210002</x:v>
      </x:c>
      <x:c r="Z43" s="173">
        <x:v>2.2501410179810599</x:v>
      </x:c>
      <x:c r="AA43" s="13">
        <x:v>52.974314671786097</x:v>
      </x:c>
      <x:c r="AB43" s="173">
        <x:v>2.2758542194767801</x:v>
      </x:c>
      <x:c r="AC43" s="13">
        <x:v>19.322610085130801</x:v>
      </x:c>
      <x:c r="AD43" s="173">
        <x:v>3.1172935580845</x:v>
      </x:c>
      <x:c r="AE43" s="13">
        <x:v>16.098079546576201</x:v>
      </x:c>
      <x:c r="AF43" s="173">
        <x:v>3.2004135715733799</x:v>
      </x:c>
      <x:c r="AG43" s="13">
        <x:v>36.591155039367102</x:v>
      </x:c>
      <x:c r="AH43" s="173">
        <x:v>2.5294963661121099</x:v>
      </x:c>
      <x:c r="AI43" s="13">
        <x:v>40.185599317859101</x:v>
      </x:c>
      <x:c r="AJ43" s="173">
        <x:v>2.5600684420387498</x:v>
      </x:c>
      <x:c r="AK43" s="13">
        <x:v>52.234003862789002</x:v>
      </x:c>
      <x:c r="AL43" s="173">
        <x:v>2.1623917960542198</x:v>
      </x:c>
      <x:c r="AM43" s="13">
        <x:v>15.642848823421801</x:v>
      </x:c>
      <x:c r="AN43" s="173">
        <x:v>3.3278056051724199</x:v>
      </x:c>
      <x:c r="AO43" s="13">
        <x:v>12.048404544929801</x:v>
      </x:c>
      <x:c r="AP43" s="173">
        <x:v>3.3511026107186401</x:v>
      </x:c>
      <x:c r="AQ43" s="13">
        <x:v>22.8557537121129</x:v>
      </x:c>
      <x:c r="AR43" s="173">
        <x:v>2.0446112934103602</x:v>
      </x:c>
      <x:c r="AS43" s="13">
        <x:v>31.2072575145862</x:v>
      </x:c>
      <x:c r="AT43" s="173">
        <x:v>1.9020312086608799</x:v>
      </x:c>
      <x:c r="AU43" s="13">
        <x:v>58.145128666860302</x:v>
      </x:c>
      <x:c r="AV43" s="173">
        <x:v>1.91858691021853</x:v>
      </x:c>
      <x:c r="AW43" s="13">
        <x:v>35.289374954747402</x:v>
      </x:c>
      <x:c r="AX43" s="173">
        <x:v>2.8038207990531498</x:v>
      </x:c>
      <x:c r="AY43" s="13">
        <x:v>26.937871152274099</x:v>
      </x:c>
      <x:c r="AZ43" s="173">
        <x:v>2.7016103439951999</x:v>
      </x:c>
      <x:c r="BA43" s="13">
        <x:v>45.806863633339603</x:v>
      </x:c>
      <x:c r="BB43" s="173">
        <x:v>2.3434103291559101</x:v>
      </x:c>
      <x:c r="BC43" s="13">
        <x:v>45.189914053775503</x:v>
      </x:c>
      <x:c r="BD43" s="173">
        <x:v>2.2288151874642801</x:v>
      </x:c>
      <x:c r="BE43" s="13">
        <x:v>61.989000519960598</x:v>
      </x:c>
      <x:c r="BF43" s="173">
        <x:v>2.3571241390917899</x:v>
      </x:c>
      <x:c r="BG43" s="13">
        <x:v>16.182136886620999</x:v>
      </x:c>
      <x:c r="BH43" s="173">
        <x:v>3.3237939433550698</x:v>
      </x:c>
      <x:c r="BI43" s="13">
        <x:v>16.799086466185202</x:v>
      </x:c>
      <x:c r="BJ43" s="173">
        <x:v>3.2440177784594</x:v>
      </x:c>
      <x:c r="BK43" s="13">
        <x:v>13.703113758980299</x:v>
      </x:c>
      <x:c r="BL43" s="173">
        <x:v>1.6210222521798101</x:v>
      </x:c>
      <x:c r="BM43" s="13">
        <x:v>29.9688792417098</x:v>
      </x:c>
      <x:c r="BN43" s="173">
        <x:v>1.6984969533677401</x:v>
      </x:c>
      <x:c r="BO43" s="13">
        <x:v>43.395636354058396</x:v>
      </x:c>
      <x:c r="BP43" s="173">
        <x:v>2.3616741872117299</x:v>
      </x:c>
      <x:c r="BQ43" s="13">
        <x:v>29.692522595078099</x:v>
      </x:c>
      <x:c r="BR43" s="173">
        <x:v>2.8644751890362601</x:v>
      </x:c>
      <x:c r="BS43" s="13">
        <x:v>13.4267571123487</x:v>
      </x:c>
      <x:c r="BT43" s="173">
        <x:v>2.90901991521915</x:v>
      </x:c>
      <x:c r="BU43" s="13">
        <x:v>16.147758134639901</x:v>
      </x:c>
      <x:c r="BV43" s="173">
        <x:v>1.80555950175687</x:v>
      </x:c>
      <x:c r="BW43" s="13">
        <x:v>25.5398377086001</x:v>
      </x:c>
      <x:c r="BX43" s="173">
        <x:v>1.9783039609189701</x:v>
      </x:c>
      <x:c r="BY43" s="13">
        <x:v>41.720777828092203</x:v>
      </x:c>
      <x:c r="BZ43" s="173">
        <x:v>1.9983384560770101</x:v>
      </x:c>
      <x:c r="CA43" s="13">
        <x:v>25.573019693452299</x:v>
      </x:c>
      <x:c r="CB43" s="173">
        <x:v>2.6932140092129302</x:v>
      </x:c>
      <x:c r="CC43" s="13">
        <x:v>16.180940119492099</x:v>
      </x:c>
      <x:c r="CD43" s="182">
        <x:v>2.8119465049719499</x:v>
      </x:c>
    </x:row>
    <x:row r="44" spans="1:82" ht="12.95" customHeight="1" x14ac:dyDescent="0.2">
      <x:c r="A44" s="2" t="s">
        <x:v>394</x:v>
      </x:c>
      <x:c r="B44" s="12">
        <x:v>2</x:v>
      </x:c>
      <x:c r="C44" s="13">
        <x:v>8.8349704664403994</x:v>
      </x:c>
      <x:c r="D44" s="173">
        <x:v>0.78871677649121996</x:v>
      </x:c>
      <x:c r="E44" s="13">
        <x:v>9.0974067542933508</x:v>
      </x:c>
      <x:c r="F44" s="173">
        <x:v>1.10464436715912</x:v>
      </x:c>
      <x:c r="G44" s="13">
        <x:v>3.78170419594806</x:v>
      </x:c>
      <x:c r="H44" s="173">
        <x:v>1.3243143898336101</x:v>
      </x:c>
      <x:c r="I44" s="13">
        <x:v>-5.0532662704923403</x:v>
      </x:c>
      <x:c r="J44" s="173">
        <x:v>1.5413898782070301</x:v>
      </x:c>
      <x:c r="K44" s="13">
        <x:v>-5.3157025583452899</x:v>
      </x:c>
      <x:c r="L44" s="173">
        <x:v>1.72454277448161</x:v>
      </x:c>
      <x:c r="M44" s="13">
        <x:v>15.2179573572813</x:v>
      </x:c>
      <x:c r="N44" s="173">
        <x:v>1.0135233210955501</x:v>
      </x:c>
      <x:c r="O44" s="13">
        <x:v>16.180374640146301</x:v>
      </x:c>
      <x:c r="P44" s="173">
        <x:v>1.3177786126064199</x:v>
      </x:c>
      <x:c r="Q44" s="13">
        <x:v>9.7436649401032795</x:v>
      </x:c>
      <x:c r="R44" s="173">
        <x:v>2.1097736380814101</x:v>
      </x:c>
      <x:c r="S44" s="13">
        <x:v>-5.4742924171779999</x:v>
      </x:c>
      <x:c r="T44" s="173">
        <x:v>2.34059272970498</x:v>
      </x:c>
      <x:c r="U44" s="13">
        <x:v>-6.4367097000430302</x:v>
      </x:c>
      <x:c r="V44" s="173">
        <x:v>2.4875058343220302</x:v>
      </x:c>
      <x:c r="W44" s="13">
        <x:v>9.3612434717861497</x:v>
      </x:c>
      <x:c r="X44" s="173">
        <x:v>0.84479051398187299</x:v>
      </x:c>
      <x:c r="Y44" s="13">
        <x:v>9.0718145715170007</x:v>
      </x:c>
      <x:c r="Z44" s="173">
        <x:v>1.08081796862377</x:v>
      </x:c>
      <x:c r="AA44" s="13">
        <x:v>4.8606326091333898</x:v>
      </x:c>
      <x:c r="AB44" s="173">
        <x:v>1.5336317442862799</x:v>
      </x:c>
      <x:c r="AC44" s="13">
        <x:v>-4.5006108626527599</x:v>
      </x:c>
      <x:c r="AD44" s="173">
        <x:v>1.7509132872864701</x:v>
      </x:c>
      <x:c r="AE44" s="13">
        <x:v>-4.21118196238361</x:v>
      </x:c>
      <x:c r="AF44" s="173">
        <x:v>1.87621795332594</x:v>
      </x:c>
      <x:c r="AG44" s="13">
        <x:v>16.632847881364601</x:v>
      </x:c>
      <x:c r="AH44" s="173">
        <x:v>1.1488443370150201</x:v>
      </x:c>
      <x:c r="AI44" s="13">
        <x:v>18.799720265985702</x:v>
      </x:c>
      <x:c r="AJ44" s="173">
        <x:v>1.3358897152648399</x:v>
      </x:c>
      <x:c r="AK44" s="13">
        <x:v>15.1479725830345</x:v>
      </x:c>
      <x:c r="AL44" s="173">
        <x:v>2.68736060087685</x:v>
      </x:c>
      <x:c r="AM44" s="13">
        <x:v>-1.4848752983301099</x:v>
      </x:c>
      <x:c r="AN44" s="173">
        <x:v>2.9226272957455</x:v>
      </x:c>
      <x:c r="AO44" s="13">
        <x:v>-3.6517476829511599</x:v>
      </x:c>
      <x:c r="AP44" s="173">
        <x:v>3.0010845257165899</x:v>
      </x:c>
      <x:c r="AQ44" s="13">
        <x:v>11.307840708719599</x:v>
      </x:c>
      <x:c r="AR44" s="173">
        <x:v>0.87060535089170799</x:v>
      </x:c>
      <x:c r="AS44" s="13">
        <x:v>13.4419976842978</x:v>
      </x:c>
      <x:c r="AT44" s="173">
        <x:v>1.2972883521687799</x:v>
      </x:c>
      <x:c r="AU44" s="13">
        <x:v>15.043688974599601</x:v>
      </x:c>
      <x:c r="AV44" s="173">
        <x:v>2.1640272700410699</x:v>
      </x:c>
      <x:c r="AW44" s="13">
        <x:v>3.7358482658800498</x:v>
      </x:c>
      <x:c r="AX44" s="173">
        <x:v>2.3325881982215999</x:v>
      </x:c>
      <x:c r="AY44" s="13">
        <x:v>1.6016912903018701</x:v>
      </x:c>
      <x:c r="AZ44" s="173">
        <x:v>2.5230876112719902</x:v>
      </x:c>
      <x:c r="BA44" s="13">
        <x:v>16.496567086453599</x:v>
      </x:c>
      <x:c r="BB44" s="173">
        <x:v>1.0674389353809199</x:v>
      </x:c>
      <x:c r="BC44" s="13">
        <x:v>17.070044734911701</x:v>
      </x:c>
      <x:c r="BD44" s="173">
        <x:v>1.3828441560100799</x:v>
      </x:c>
      <x:c r="BE44" s="13">
        <x:v>16.697101749603501</x:v>
      </x:c>
      <x:c r="BF44" s="173">
        <x:v>2.7379645752255901</x:v>
      </x:c>
      <x:c r="BG44" s="13">
        <x:v>0.20053466314986701</x:v>
      </x:c>
      <x:c r="BH44" s="173">
        <x:v>2.9386860832619401</x:v>
      </x:c>
      <x:c r="BI44" s="13">
        <x:v>-0.37294298530822401</x:v>
      </x:c>
      <x:c r="BJ44" s="173">
        <x:v>3.06736172875021</x:v>
      </x:c>
      <x:c r="BK44" s="13">
        <x:v>17.422896879897401</x:v>
      </x:c>
      <x:c r="BL44" s="173">
        <x:v>0.98345275094385198</x:v>
      </x:c>
      <x:c r="BM44" s="13">
        <x:v>25.380795430881001</x:v>
      </x:c>
      <x:c r="BN44" s="173">
        <x:v>1.3040487944671899</x:v>
      </x:c>
      <x:c r="BO44" s="13">
        <x:v>17.7143463211466</x:v>
      </x:c>
      <x:c r="BP44" s="173">
        <x:v>2.2371880567865401</x:v>
      </x:c>
      <x:c r="BQ44" s="13">
        <x:v>0.29144944124922001</x:v>
      </x:c>
      <x:c r="BR44" s="173">
        <x:v>2.44380639879008</x:v>
      </x:c>
      <x:c r="BS44" s="13">
        <x:v>-7.6664491097343799</x:v>
      </x:c>
      <x:c r="BT44" s="173">
        <x:v>2.5895083818709002</x:v>
      </x:c>
      <x:c r="BU44" s="13">
        <x:v>5.5578394000348004</x:v>
      </x:c>
      <x:c r="BV44" s="173">
        <x:v>0.66316690880226603</x:v>
      </x:c>
      <x:c r="BW44" s="13">
        <x:v>7.1861513421752399</x:v>
      </x:c>
      <x:c r="BX44" s="173">
        <x:v>0.79712484470387401</x:v>
      </x:c>
      <x:c r="BY44" s="13">
        <x:v>4.2734188972695497</x:v>
      </x:c>
      <x:c r="BZ44" s="173">
        <x:v>2.0073505294422</x:v>
      </x:c>
      <x:c r="CA44" s="13">
        <x:v>-1.28442050276525</x:v>
      </x:c>
      <x:c r="CB44" s="173">
        <x:v>2.11405924632736</x:v>
      </x:c>
      <x:c r="CC44" s="13">
        <x:v>-2.9127324449056902</x:v>
      </x:c>
      <x:c r="CD44" s="182">
        <x:v>2.15982966136129</x:v>
      </x:c>
    </x:row>
    <x:row r="45" spans="1:82" ht="12.95" customHeight="1" x14ac:dyDescent="0.2">
      <x:c r="A45" s="2" t="s">
        <x:v>395</x:v>
      </x:c>
      <x:c r="B45" s="12">
        <x:v>2</x:v>
      </x:c>
      <x:c r="C45" s="13">
        <x:v>9.5307735126138606</x:v>
      </x:c>
      <x:c r="D45" s="173">
        <x:v>1.2003696866015701</x:v>
      </x:c>
      <x:c r="E45" s="13">
        <x:v>14.921853791776201</x:v>
      </x:c>
      <x:c r="F45" s="173">
        <x:v>1.7753231196609001</x:v>
      </x:c>
      <x:c r="G45" s="13">
        <x:v>20.047994517497099</x:v>
      </x:c>
      <x:c r="H45" s="173">
        <x:v>2.4015289552882599</x:v>
      </x:c>
      <x:c r="I45" s="13">
        <x:v>10.517221004883201</x:v>
      </x:c>
      <x:c r="J45" s="173">
        <x:v>2.6848144642786602</x:v>
      </x:c>
      <x:c r="K45" s="13">
        <x:v>5.1261407257208296</x:v>
      </x:c>
      <x:c r="L45" s="173">
        <x:v>2.9864884902323801</x:v>
      </x:c>
      <x:c r="M45" s="13">
        <x:v>10.082455421184701</x:v>
      </x:c>
      <x:c r="N45" s="173">
        <x:v>1.2993649453954601</x:v>
      </x:c>
      <x:c r="O45" s="13">
        <x:v>15.782910549021601</x:v>
      </x:c>
      <x:c r="P45" s="173">
        <x:v>2.10505001753919</x:v>
      </x:c>
      <x:c r="Q45" s="13">
        <x:v>21.7373321761394</x:v>
      </x:c>
      <x:c r="R45" s="173">
        <x:v>2.2960953303848699</x:v>
      </x:c>
      <x:c r="S45" s="13">
        <x:v>11.654876754954699</x:v>
      </x:c>
      <x:c r="T45" s="173">
        <x:v>2.6382575741458099</x:v>
      </x:c>
      <x:c r="U45" s="13">
        <x:v>5.9544216271177701</x:v>
      </x:c>
      <x:c r="V45" s="173">
        <x:v>3.1150103278411398</x:v>
      </x:c>
      <x:c r="W45" s="13">
        <x:v>11.137794517040399</x:v>
      </x:c>
      <x:c r="X45" s="173">
        <x:v>1.73563840149829</x:v>
      </x:c>
      <x:c r="Y45" s="13">
        <x:v>13.967711937510201</x:v>
      </x:c>
      <x:c r="Z45" s="173">
        <x:v>1.81107191265259</x:v>
      </x:c>
      <x:c r="AA45" s="13">
        <x:v>18.302428543609199</x:v>
      </x:c>
      <x:c r="AB45" s="173">
        <x:v>1.98487334425962</x:v>
      </x:c>
      <x:c r="AC45" s="13">
        <x:v>7.1646340265688497</x:v>
      </x:c>
      <x:c r="AD45" s="173">
        <x:v>2.6366954419325501</x:v>
      </x:c>
      <x:c r="AE45" s="13">
        <x:v>4.3347166060991</x:v>
      </x:c>
      <x:c r="AF45" s="173">
        <x:v>2.6869506258119902</x:v>
      </x:c>
      <x:c r="AG45" s="13">
        <x:v>11.5901136936535</x:v>
      </x:c>
      <x:c r="AH45" s="173">
        <x:v>1.5911091670141899</x:v>
      </x:c>
      <x:c r="AI45" s="13">
        <x:v>13.0275814597923</x:v>
      </x:c>
      <x:c r="AJ45" s="173">
        <x:v>1.8109591894397401</x:v>
      </x:c>
      <x:c r="AK45" s="13">
        <x:v>19.1304064333174</x:v>
      </x:c>
      <x:c r="AL45" s="173">
        <x:v>2.1667846295734199</x:v>
      </x:c>
      <x:c r="AM45" s="13">
        <x:v>7.5402927396639203</x:v>
      </x:c>
      <x:c r="AN45" s="173">
        <x:v>2.6882306471566402</x:v>
      </x:c>
      <x:c r="AO45" s="13">
        <x:v>6.1028249735251396</x:v>
      </x:c>
      <x:c r="AP45" s="173">
        <x:v>2.8239208233893298</x:v>
      </x:c>
      <x:c r="AQ45" s="13">
        <x:v>14.964077913016</x:v>
      </x:c>
      <x:c r="AR45" s="173">
        <x:v>1.65200867836812</x:v>
      </x:c>
      <x:c r="AS45" s="13">
        <x:v>17.670246101818101</x:v>
      </x:c>
      <x:c r="AT45" s="173">
        <x:v>2.0562040856377499</x:v>
      </x:c>
      <x:c r="AU45" s="13">
        <x:v>20.359923287111599</x:v>
      </x:c>
      <x:c r="AV45" s="173">
        <x:v>2.1127389466594799</x:v>
      </x:c>
      <x:c r="AW45" s="13">
        <x:v>5.3958453740955896</x:v>
      </x:c>
      <x:c r="AX45" s="173">
        <x:v>2.6819393226050798</x:v>
      </x:c>
      <x:c r="AY45" s="13">
        <x:v>2.6896771852935402</x:v>
      </x:c>
      <x:c r="AZ45" s="173">
        <x:v>2.9481589337288399</x:v>
      </x:c>
      <x:c r="BA45" s="13">
        <x:v>18.508847867847798</x:v>
      </x:c>
      <x:c r="BB45" s="173">
        <x:v>2.1839083168676101</x:v>
      </x:c>
      <x:c r="BC45" s="13">
        <x:v>26.322101836186</x:v>
      </x:c>
      <x:c r="BD45" s="173">
        <x:v>2.4422900966329699</x:v>
      </x:c>
      <x:c r="BE45" s="13">
        <x:v>31.602848919640401</x:v>
      </x:c>
      <x:c r="BF45" s="173">
        <x:v>2.5128041864128701</x:v>
      </x:c>
      <x:c r="BG45" s="13">
        <x:v>13.094001051792601</x:v>
      </x:c>
      <x:c r="BH45" s="173">
        <x:v>3.3292101789670099</x:v>
      </x:c>
      <x:c r="BI45" s="13">
        <x:v>5.2807470834543704</x:v>
      </x:c>
      <x:c r="BJ45" s="173">
        <x:v>3.5041355275396402</x:v>
      </x:c>
      <x:c r="BK45" s="13">
        <x:v>19.844544341994201</x:v>
      </x:c>
      <x:c r="BL45" s="173">
        <x:v>1.7386208012239699</x:v>
      </x:c>
      <x:c r="BM45" s="13">
        <x:v>30.1799528631445</x:v>
      </x:c>
      <x:c r="BN45" s="173">
        <x:v>2.4965407483359101</x:v>
      </x:c>
      <x:c r="BO45" s="13">
        <x:v>28.416694962841699</x:v>
      </x:c>
      <x:c r="BP45" s="173">
        <x:v>2.38338577910319</x:v>
      </x:c>
      <x:c r="BQ45" s="13">
        <x:v>8.5721506208475393</x:v>
      </x:c>
      <x:c r="BR45" s="173">
        <x:v>2.9501406852012999</x:v>
      </x:c>
      <x:c r="BS45" s="13">
        <x:v>-1.7632579003028399</x:v>
      </x:c>
      <x:c r="BT45" s="173">
        <x:v>3.45155667491249</x:v>
      </x:c>
      <x:c r="BU45" s="13">
        <x:v>8.6241179956309608</x:v>
      </x:c>
      <x:c r="BV45" s="173">
        <x:v>1.3776195591303799</x:v>
      </x:c>
      <x:c r="BW45" s="13">
        <x:v>11.068545138501101</x:v>
      </x:c>
      <x:c r="BX45" s="173">
        <x:v>1.78601397908257</x:v>
      </x:c>
      <x:c r="BY45" s="13">
        <x:v>13.5502880466756</x:v>
      </x:c>
      <x:c r="BZ45" s="173">
        <x:v>1.69616794146821</x:v>
      </x:c>
      <x:c r="CA45" s="13">
        <x:v>4.92617005104462</x:v>
      </x:c>
      <x:c r="CB45" s="173">
        <x:v>2.1851364569205001</x:v>
      </x:c>
      <x:c r="CC45" s="13">
        <x:v>2.4817429081745099</x:v>
      </x:c>
      <x:c r="CD45" s="182">
        <x:v>2.4630939119617099</x:v>
      </x:c>
    </x:row>
    <x:row r="46" spans="1:82" ht="12.95" customHeight="1" x14ac:dyDescent="0.2">
      <x:c r="A46" s="2" t="s">
        <x:v>396</x:v>
      </x:c>
      <x:c r="B46" s="12">
        <x:v>2</x:v>
      </x:c>
      <x:c r="C46" s="13" t="s">
        <x:v>490</x:v>
      </x:c>
      <x:c r="D46" s="173" t="s">
        <x:v>490</x:v>
      </x:c>
      <x:c r="E46" s="13">
        <x:v>4.3348061560936397</x:v>
      </x:c>
      <x:c r="F46" s="173">
        <x:v>1.0333433500431</x:v>
      </x:c>
      <x:c r="G46" s="13">
        <x:v>15.1726654603596</x:v>
      </x:c>
      <x:c r="H46" s="173">
        <x:v>2.1404916237799898</x:v>
      </x:c>
      <x:c r="I46" s="13" t="s">
        <x:v>490</x:v>
      </x:c>
      <x:c r="J46" s="173" t="s">
        <x:v>490</x:v>
      </x:c>
      <x:c r="K46" s="13">
        <x:v>10.837859304265899</x:v>
      </x:c>
      <x:c r="L46" s="173">
        <x:v>2.3768682905349601</x:v>
      </x:c>
      <x:c r="M46" s="13" t="s">
        <x:v>490</x:v>
      </x:c>
      <x:c r="N46" s="173" t="s">
        <x:v>490</x:v>
      </x:c>
      <x:c r="O46" s="13">
        <x:v>6.2169575785881301</x:v>
      </x:c>
      <x:c r="P46" s="173">
        <x:v>1.18689198971156</x:v>
      </x:c>
      <x:c r="Q46" s="13">
        <x:v>19.257005562556799</x:v>
      </x:c>
      <x:c r="R46" s="173">
        <x:v>2.6637576114694999</x:v>
      </x:c>
      <x:c r="S46" s="13" t="s">
        <x:v>490</x:v>
      </x:c>
      <x:c r="T46" s="173" t="s">
        <x:v>490</x:v>
      </x:c>
      <x:c r="U46" s="13">
        <x:v>13.0400479839687</x:v>
      </x:c>
      <x:c r="V46" s="173">
        <x:v>2.9162162484807501</x:v>
      </x:c>
      <x:c r="W46" s="13" t="s">
        <x:v>490</x:v>
      </x:c>
      <x:c r="X46" s="173" t="s">
        <x:v>490</x:v>
      </x:c>
      <x:c r="Y46" s="13">
        <x:v>2.7602687242087902</x:v>
      </x:c>
      <x:c r="Z46" s="173">
        <x:v>0.80246356980403799</x:v>
      </x:c>
      <x:c r="AA46" s="13">
        <x:v>12.644668276889</x:v>
      </x:c>
      <x:c r="AB46" s="173">
        <x:v>1.7997880470926899</x:v>
      </x:c>
      <x:c r="AC46" s="13" t="s">
        <x:v>490</x:v>
      </x:c>
      <x:c r="AD46" s="173" t="s">
        <x:v>490</x:v>
      </x:c>
      <x:c r="AE46" s="13">
        <x:v>9.8843995526802395</x:v>
      </x:c>
      <x:c r="AF46" s="173">
        <x:v>1.9705798119640801</x:v>
      </x:c>
      <x:c r="AG46" s="13" t="s">
        <x:v>490</x:v>
      </x:c>
      <x:c r="AH46" s="173" t="s">
        <x:v>490</x:v>
      </x:c>
      <x:c r="AI46" s="13">
        <x:v>10.8685570510875</x:v>
      </x:c>
      <x:c r="AJ46" s="173">
        <x:v>1.8740775129069001</x:v>
      </x:c>
      <x:c r="AK46" s="13">
        <x:v>23.423459678811</x:v>
      </x:c>
      <x:c r="AL46" s="173">
        <x:v>2.7159668356576998</x:v>
      </x:c>
      <x:c r="AM46" s="13" t="s">
        <x:v>490</x:v>
      </x:c>
      <x:c r="AN46" s="173" t="s">
        <x:v>490</x:v>
      </x:c>
      <x:c r="AO46" s="13">
        <x:v>12.5549026277236</x:v>
      </x:c>
      <x:c r="AP46" s="173">
        <x:v>3.2997942931000801</x:v>
      </x:c>
      <x:c r="AQ46" s="13" t="s">
        <x:v>490</x:v>
      </x:c>
      <x:c r="AR46" s="173" t="s">
        <x:v>490</x:v>
      </x:c>
      <x:c r="AS46" s="13">
        <x:v>8.5909802898063301</x:v>
      </x:c>
      <x:c r="AT46" s="173">
        <x:v>1.3221412982938501</x:v>
      </x:c>
      <x:c r="AU46" s="13">
        <x:v>19.284831307201902</x:v>
      </x:c>
      <x:c r="AV46" s="173">
        <x:v>2.3902501794350401</x:v>
      </x:c>
      <x:c r="AW46" s="13" t="s">
        <x:v>490</x:v>
      </x:c>
      <x:c r="AX46" s="173" t="s">
        <x:v>490</x:v>
      </x:c>
      <x:c r="AY46" s="13">
        <x:v>10.6938510173956</x:v>
      </x:c>
      <x:c r="AZ46" s="173">
        <x:v>2.7315478273212399</x:v>
      </x:c>
      <x:c r="BA46" s="13" t="s">
        <x:v>490</x:v>
      </x:c>
      <x:c r="BB46" s="173" t="s">
        <x:v>490</x:v>
      </x:c>
      <x:c r="BC46" s="13">
        <x:v>20.596193183949499</x:v>
      </x:c>
      <x:c r="BD46" s="173">
        <x:v>2.2981719313451401</x:v>
      </x:c>
      <x:c r="BE46" s="13">
        <x:v>29.689805027381698</x:v>
      </x:c>
      <x:c r="BF46" s="173">
        <x:v>2.5640406784687402</x:v>
      </x:c>
      <x:c r="BG46" s="13" t="s">
        <x:v>490</x:v>
      </x:c>
      <x:c r="BH46" s="173" t="s">
        <x:v>490</x:v>
      </x:c>
      <x:c r="BI46" s="13">
        <x:v>9.0936118434321997</x:v>
      </x:c>
      <x:c r="BJ46" s="173">
        <x:v>3.4432395831346199</x:v>
      </x:c>
      <x:c r="BK46" s="13" t="s">
        <x:v>490</x:v>
      </x:c>
      <x:c r="BL46" s="173" t="s">
        <x:v>490</x:v>
      </x:c>
      <x:c r="BM46" s="13">
        <x:v>24.590727789154101</x:v>
      </x:c>
      <x:c r="BN46" s="173">
        <x:v>2.4075925726646701</x:v>
      </x:c>
      <x:c r="BO46" s="13">
        <x:v>18.415687098883399</x:v>
      </x:c>
      <x:c r="BP46" s="173">
        <x:v>2.2760686401941701</x:v>
      </x:c>
      <x:c r="BQ46" s="13" t="s">
        <x:v>490</x:v>
      </x:c>
      <x:c r="BR46" s="173" t="s">
        <x:v>490</x:v>
      </x:c>
      <x:c r="BS46" s="13">
        <x:v>-6.17504069027067</x:v>
      </x:c>
      <x:c r="BT46" s="173">
        <x:v>3.3131541544011198</x:v>
      </x:c>
      <x:c r="BU46" s="13" t="s">
        <x:v>490</x:v>
      </x:c>
      <x:c r="BV46" s="173" t="s">
        <x:v>490</x:v>
      </x:c>
      <x:c r="BW46" s="13">
        <x:v>16.2377097112035</x:v>
      </x:c>
      <x:c r="BX46" s="173">
        <x:v>2.1157285908666599</x:v>
      </x:c>
      <x:c r="BY46" s="13">
        <x:v>15.2769508829063</x:v>
      </x:c>
      <x:c r="BZ46" s="173">
        <x:v>2.0881084266599701</x:v>
      </x:c>
      <x:c r="CA46" s="13" t="s">
        <x:v>490</x:v>
      </x:c>
      <x:c r="CB46" s="173" t="s">
        <x:v>490</x:v>
      </x:c>
      <x:c r="CC46" s="13">
        <x:v>-0.96075882829714798</x:v>
      </x:c>
      <x:c r="CD46" s="182">
        <x:v>2.9726258210038798</x:v>
      </x:c>
    </x:row>
    <x:row r="47" spans="1:82" ht="12.95" customHeight="1" x14ac:dyDescent="0.2">
      <x:c r="A47" s="2" t="s">
        <x:v>397</x:v>
      </x:c>
      <x:c r="B47" s="12">
        <x:v>2</x:v>
      </x:c>
      <x:c r="C47" s="13" t="s">
        <x:v>490</x:v>
      </x:c>
      <x:c r="D47" s="173" t="s">
        <x:v>490</x:v>
      </x:c>
      <x:c r="E47" s="13">
        <x:v>9.8983155857240099</x:v>
      </x:c>
      <x:c r="F47" s="173">
        <x:v>1.7487345319365799</x:v>
      </x:c>
      <x:c r="G47" s="13">
        <x:v>16.844302150546302</x:v>
      </x:c>
      <x:c r="H47" s="173">
        <x:v>1.8687173370007799</x:v>
      </x:c>
      <x:c r="I47" s="13" t="s">
        <x:v>490</x:v>
      </x:c>
      <x:c r="J47" s="173" t="s">
        <x:v>490</x:v>
      </x:c>
      <x:c r="K47" s="13">
        <x:v>6.9459865648222898</x:v>
      </x:c>
      <x:c r="L47" s="173">
        <x:v>2.5593313479881301</x:v>
      </x:c>
      <x:c r="M47" s="13" t="s">
        <x:v>490</x:v>
      </x:c>
      <x:c r="N47" s="173" t="s">
        <x:v>490</x:v>
      </x:c>
      <x:c r="O47" s="13">
        <x:v>11.2012395399142</x:v>
      </x:c>
      <x:c r="P47" s="173">
        <x:v>2.09831262827392</x:v>
      </x:c>
      <x:c r="Q47" s="13">
        <x:v>16.504592679660401</x:v>
      </x:c>
      <x:c r="R47" s="173">
        <x:v>1.8459921552058201</x:v>
      </x:c>
      <x:c r="S47" s="13" t="s">
        <x:v>490</x:v>
      </x:c>
      <x:c r="T47" s="173" t="s">
        <x:v>490</x:v>
      </x:c>
      <x:c r="U47" s="13">
        <x:v>5.3033531397461902</x:v>
      </x:c>
      <x:c r="V47" s="173">
        <x:v>2.7947455918303601</x:v>
      </x:c>
      <x:c r="W47" s="13" t="s">
        <x:v>490</x:v>
      </x:c>
      <x:c r="X47" s="173" t="s">
        <x:v>490</x:v>
      </x:c>
      <x:c r="Y47" s="13">
        <x:v>11.866753272422301</x:v>
      </x:c>
      <x:c r="Z47" s="173">
        <x:v>1.8664522425891701</x:v>
      </x:c>
      <x:c r="AA47" s="13">
        <x:v>15.9010058257449</x:v>
      </x:c>
      <x:c r="AB47" s="173">
        <x:v>1.6433262937728701</x:v>
      </x:c>
      <x:c r="AC47" s="13" t="s">
        <x:v>490</x:v>
      </x:c>
      <x:c r="AD47" s="173" t="s">
        <x:v>490</x:v>
      </x:c>
      <x:c r="AE47" s="13">
        <x:v>4.0342525533226397</x:v>
      </x:c>
      <x:c r="AF47" s="173">
        <x:v>2.48679819882343</x:v>
      </x:c>
      <x:c r="AG47" s="13" t="s">
        <x:v>490</x:v>
      </x:c>
      <x:c r="AH47" s="173" t="s">
        <x:v>490</x:v>
      </x:c>
      <x:c r="AI47" s="13">
        <x:v>12.8599333188236</x:v>
      </x:c>
      <x:c r="AJ47" s="173">
        <x:v>1.8462526960948</x:v>
      </x:c>
      <x:c r="AK47" s="13">
        <x:v>15.8434706822172</x:v>
      </x:c>
      <x:c r="AL47" s="173">
        <x:v>1.71615583563639</x:v>
      </x:c>
      <x:c r="AM47" s="13" t="s">
        <x:v>490</x:v>
      </x:c>
      <x:c r="AN47" s="173" t="s">
        <x:v>490</x:v>
      </x:c>
      <x:c r="AO47" s="13">
        <x:v>2.98353736339357</x:v>
      </x:c>
      <x:c r="AP47" s="173">
        <x:v>2.52068242149346</x:v>
      </x:c>
      <x:c r="AQ47" s="13" t="s">
        <x:v>490</x:v>
      </x:c>
      <x:c r="AR47" s="173" t="s">
        <x:v>490</x:v>
      </x:c>
      <x:c r="AS47" s="13">
        <x:v>22.0517616111621</x:v>
      </x:c>
      <x:c r="AT47" s="173">
        <x:v>2.7917482474752902</x:v>
      </x:c>
      <x:c r="AU47" s="13">
        <x:v>31.112496950901399</x:v>
      </x:c>
      <x:c r="AV47" s="173">
        <x:v>2.2463501801036299</x:v>
      </x:c>
      <x:c r="AW47" s="13" t="s">
        <x:v>490</x:v>
      </x:c>
      <x:c r="AX47" s="173" t="s">
        <x:v>490</x:v>
      </x:c>
      <x:c r="AY47" s="13">
        <x:v>9.0607353397392796</x:v>
      </x:c>
      <x:c r="AZ47" s="173">
        <x:v>3.5832872350584601</x:v>
      </x:c>
      <x:c r="BA47" s="13" t="s">
        <x:v>490</x:v>
      </x:c>
      <x:c r="BB47" s="173" t="s">
        <x:v>490</x:v>
      </x:c>
      <x:c r="BC47" s="13">
        <x:v>15.678786883411201</x:v>
      </x:c>
      <x:c r="BD47" s="173">
        <x:v>1.91788600190152</x:v>
      </x:c>
      <x:c r="BE47" s="13">
        <x:v>18.810929149179799</x:v>
      </x:c>
      <x:c r="BF47" s="173">
        <x:v>1.6617864068216599</x:v>
      </x:c>
      <x:c r="BG47" s="13" t="s">
        <x:v>490</x:v>
      </x:c>
      <x:c r="BH47" s="173" t="s">
        <x:v>490</x:v>
      </x:c>
      <x:c r="BI47" s="13">
        <x:v>3.13214226576862</x:v>
      </x:c>
      <x:c r="BJ47" s="173">
        <x:v>2.5376801962002702</x:v>
      </x:c>
      <x:c r="BK47" s="13" t="s">
        <x:v>490</x:v>
      </x:c>
      <x:c r="BL47" s="173" t="s">
        <x:v>490</x:v>
      </x:c>
      <x:c r="BM47" s="13">
        <x:v>34.5417237228991</x:v>
      </x:c>
      <x:c r="BN47" s="173">
        <x:v>3.59963392218642</x:v>
      </x:c>
      <x:c r="BO47" s="13">
        <x:v>42.825212338591399</x:v>
      </x:c>
      <x:c r="BP47" s="173">
        <x:v>2.8709230940333099</x:v>
      </x:c>
      <x:c r="BQ47" s="13" t="s">
        <x:v>490</x:v>
      </x:c>
      <x:c r="BR47" s="173" t="s">
        <x:v>490</x:v>
      </x:c>
      <x:c r="BS47" s="13">
        <x:v>8.28348861569226</x:v>
      </x:c>
      <x:c r="BT47" s="173">
        <x:v>4.6042984031890297</x:v>
      </x:c>
      <x:c r="BU47" s="13" t="s">
        <x:v>490</x:v>
      </x:c>
      <x:c r="BV47" s="173" t="s">
        <x:v>490</x:v>
      </x:c>
      <x:c r="BW47" s="13">
        <x:v>15.8220684988625</x:v>
      </x:c>
      <x:c r="BX47" s="173">
        <x:v>2.0380212437785299</x:v>
      </x:c>
      <x:c r="BY47" s="13">
        <x:v>20.8148143922099</x:v>
      </x:c>
      <x:c r="BZ47" s="173">
        <x:v>1.97521311340909</x:v>
      </x:c>
      <x:c r="CA47" s="13" t="s">
        <x:v>490</x:v>
      </x:c>
      <x:c r="CB47" s="173" t="s">
        <x:v>490</x:v>
      </x:c>
      <x:c r="CC47" s="13">
        <x:v>4.9927458933474202</x:v>
      </x:c>
      <x:c r="CD47" s="182">
        <x:v>2.8381327371135798</x:v>
      </x:c>
    </x:row>
    <x:row r="48" spans="1:82" ht="12.95" customHeight="1" x14ac:dyDescent="0.2">
      <x:c r="A48" s="2" t="s">
        <x:v>398</x:v>
      </x:c>
      <x:c r="B48" s="12">
        <x:v>2</x:v>
      </x:c>
      <x:c r="C48" s="13">
        <x:v>2.3165774941173298</x:v>
      </x:c>
      <x:c r="D48" s="173">
        <x:v>0.85438517627685395</x:v>
      </x:c>
      <x:c r="E48" s="13">
        <x:v>5.9924519850364</x:v>
      </x:c>
      <x:c r="F48" s="173">
        <x:v>1.40017635420978</x:v>
      </x:c>
      <x:c r="G48" s="13">
        <x:v>6.5102554184799999</x:v>
      </x:c>
      <x:c r="H48" s="173">
        <x:v>0.82997299740301</x:v>
      </x:c>
      <x:c r="I48" s="13">
        <x:v>4.1936779243626701</x:v>
      </x:c>
      <x:c r="J48" s="173">
        <x:v>1.1911461731709401</x:v>
      </x:c>
      <x:c r="K48" s="13">
        <x:v>0.51780343344359903</x:v>
      </x:c>
      <x:c r="L48" s="173">
        <x:v>1.6276820940547101</x:v>
      </x:c>
      <x:c r="M48" s="13">
        <x:v>8.7096426283252697</x:v>
      </x:c>
      <x:c r="N48" s="173">
        <x:v>1.8131802170401301</x:v>
      </x:c>
      <x:c r="O48" s="13">
        <x:v>12.985752936687501</x:v>
      </x:c>
      <x:c r="P48" s="173">
        <x:v>1.5256615346767</x:v>
      </x:c>
      <x:c r="Q48" s="13">
        <x:v>14.596268984350701</x:v>
      </x:c>
      <x:c r="R48" s="173">
        <x:v>1.37532705160893</x:v>
      </x:c>
      <x:c r="S48" s="13">
        <x:v>5.8866263560254204</x:v>
      </x:c>
      <x:c r="T48" s="173">
        <x:v>2.27577393392952</x:v>
      </x:c>
      <x:c r="U48" s="13">
        <x:v>1.6105160476631399</x:v>
      </x:c>
      <x:c r="V48" s="173">
        <x:v>2.0540612496416402</x:v>
      </x:c>
      <x:c r="W48" s="13">
        <x:v>1.78753793268391</x:v>
      </x:c>
      <x:c r="X48" s="173">
        <x:v>0.85224718306816505</x:v>
      </x:c>
      <x:c r="Y48" s="13">
        <x:v>7.9842131968240597</x:v>
      </x:c>
      <x:c r="Z48" s="173">
        <x:v>1.33564013343173</x:v>
      </x:c>
      <x:c r="AA48" s="13">
        <x:v>13.2672097426444</x:v>
      </x:c>
      <x:c r="AB48" s="173">
        <x:v>1.3376616654783999</x:v>
      </x:c>
      <x:c r="AC48" s="13">
        <x:v>11.479671809960401</x:v>
      </x:c>
      <x:c r="AD48" s="173">
        <x:v>1.58608448461551</x:v>
      </x:c>
      <x:c r="AE48" s="13">
        <x:v>5.2829965458202999</x:v>
      </x:c>
      <x:c r="AF48" s="173">
        <x:v>1.89031037063334</x:v>
      </x:c>
      <x:c r="AG48" s="13">
        <x:v>6.9672780594461301</x:v>
      </x:c>
      <x:c r="AH48" s="173">
        <x:v>1.7221288027323101</x:v>
      </x:c>
      <x:c r="AI48" s="13">
        <x:v>10.083461975155201</x:v>
      </x:c>
      <x:c r="AJ48" s="173">
        <x:v>1.3789831779150801</x:v>
      </x:c>
      <x:c r="AK48" s="13">
        <x:v>15.6271076679164</x:v>
      </x:c>
      <x:c r="AL48" s="173">
        <x:v>1.6508493298959499</x:v>
      </x:c>
      <x:c r="AM48" s="13">
        <x:v>8.6598296084702309</x:v>
      </x:c>
      <x:c r="AN48" s="173">
        <x:v>2.3855882132543602</x:v>
      </x:c>
      <x:c r="AO48" s="13">
        <x:v>5.5436456927612099</x:v>
      </x:c>
      <x:c r="AP48" s="173">
        <x:v>2.1510225742633899</x:v>
      </x:c>
      <x:c r="AQ48" s="13">
        <x:v>10.4431384347061</x:v>
      </x:c>
      <x:c r="AR48" s="173">
        <x:v>1.9088166849717301</x:v>
      </x:c>
      <x:c r="AS48" s="13">
        <x:v>13.0990268487863</x:v>
      </x:c>
      <x:c r="AT48" s="173">
        <x:v>1.54082460635695</x:v>
      </x:c>
      <x:c r="AU48" s="13">
        <x:v>17.1838056400188</x:v>
      </x:c>
      <x:c r="AV48" s="173">
        <x:v>1.6483276100325801</x:v>
      </x:c>
      <x:c r="AW48" s="13">
        <x:v>6.7406672053126497</x:v>
      </x:c>
      <x:c r="AX48" s="173">
        <x:v>2.52201606791514</x:v>
      </x:c>
      <x:c r="AY48" s="13">
        <x:v>4.0847787912324502</x:v>
      </x:c>
      <x:c r="AZ48" s="173">
        <x:v>2.2563520065696201</x:v>
      </x:c>
      <x:c r="BA48" s="13">
        <x:v>16.963220090299899</x:v>
      </x:c>
      <x:c r="BB48" s="173">
        <x:v>2.70785988810999</x:v>
      </x:c>
      <x:c r="BC48" s="13">
        <x:v>22.3916477061269</x:v>
      </x:c>
      <x:c r="BD48" s="173">
        <x:v>2.0198244111476802</x:v>
      </x:c>
      <x:c r="BE48" s="13">
        <x:v>31.921164313550602</x:v>
      </x:c>
      <x:c r="BF48" s="173">
        <x:v>1.97260445075885</x:v>
      </x:c>
      <x:c r="BG48" s="13">
        <x:v>14.957944223250699</x:v>
      </x:c>
      <x:c r="BH48" s="173">
        <x:v>3.3501751435990101</x:v>
      </x:c>
      <x:c r="BI48" s="13">
        <x:v>9.5295166074237496</x:v>
      </x:c>
      <x:c r="BJ48" s="173">
        <x:v>2.8232709701730201</x:v>
      </x:c>
      <x:c r="BK48" s="13">
        <x:v>31.973689776961599</x:v>
      </x:c>
      <x:c r="BL48" s="173">
        <x:v>3.8367036331188702</x:v>
      </x:c>
      <x:c r="BM48" s="13">
        <x:v>36.727022772579701</x:v>
      </x:c>
      <x:c r="BN48" s="173">
        <x:v>2.2054434932565501</x:v>
      </x:c>
      <x:c r="BO48" s="13">
        <x:v>33.062437952092601</x:v>
      </x:c>
      <x:c r="BP48" s="173">
        <x:v>2.1933283512124402</x:v>
      </x:c>
      <x:c r="BQ48" s="13">
        <x:v>1.08874817513097</x:v>
      </x:c>
      <x:c r="BR48" s="173">
        <x:v>4.4193872906342797</x:v>
      </x:c>
      <x:c r="BS48" s="13">
        <x:v>-3.6645848204870801</x:v>
      </x:c>
      <x:c r="BT48" s="173">
        <x:v>3.11041319733889</x:v>
      </x:c>
      <x:c r="BU48" s="13">
        <x:v>24.5853341370854</x:v>
      </x:c>
      <x:c r="BV48" s="173">
        <x:v>3.3822801158257501</x:v>
      </x:c>
      <x:c r="BW48" s="13">
        <x:v>20.6170572718211</x:v>
      </x:c>
      <x:c r="BX48" s="173">
        <x:v>1.23380572589402</x:v>
      </x:c>
      <x:c r="BY48" s="13">
        <x:v>21.4547346963687</x:v>
      </x:c>
      <x:c r="BZ48" s="173">
        <x:v>1.8624344761483</x:v>
      </x:c>
      <x:c r="CA48" s="13">
        <x:v>-3.13059944071663</x:v>
      </x:c>
      <x:c r="CB48" s="173">
        <x:v>3.86115021202958</x:v>
      </x:c>
      <x:c r="CC48" s="13">
        <x:v>0.83767742454767802</x:v>
      </x:c>
      <x:c r="CD48" s="182">
        <x:v>2.2340409009672699</x:v>
      </x:c>
    </x:row>
    <x:row r="49" spans="1:82" ht="12.95" customHeight="1" x14ac:dyDescent="0.2">
      <x:c r="A49" s="2" t="s">
        <x:v>399</x:v>
      </x:c>
      <x:c r="B49" s="12">
        <x:v>2</x:v>
      </x:c>
      <x:c r="C49" s="13">
        <x:v>7.5404800410029198</x:v>
      </x:c>
      <x:c r="D49" s="173">
        <x:v>1.3195066920952101</x:v>
      </x:c>
      <x:c r="E49" s="13">
        <x:v>6.6133811379324099</x:v>
      </x:c>
      <x:c r="F49" s="173">
        <x:v>1.2039579964247</x:v>
      </x:c>
      <x:c r="G49" s="13">
        <x:v>5.3870377434966903</x:v>
      </x:c>
      <x:c r="H49" s="173">
        <x:v>1.1879069547845</x:v>
      </x:c>
      <x:c r="I49" s="13">
        <x:v>-2.15344229750623</x:v>
      </x:c>
      <x:c r="J49" s="173">
        <x:v>1.77544947652966</x:v>
      </x:c>
      <x:c r="K49" s="13">
        <x:v>-1.22634339443572</x:v>
      </x:c>
      <x:c r="L49" s="173">
        <x:v>1.6913420086961599</x:v>
      </x:c>
      <x:c r="M49" s="13">
        <x:v>10.3801256996604</x:v>
      </x:c>
      <x:c r="N49" s="173">
        <x:v>1.5221626808431401</x:v>
      </x:c>
      <x:c r="O49" s="13">
        <x:v>8.6293110882325497</x:v>
      </x:c>
      <x:c r="P49" s="173">
        <x:v>1.3820902193567399</x:v>
      </x:c>
      <x:c r="Q49" s="13">
        <x:v>8.5726633428458907</x:v>
      </x:c>
      <x:c r="R49" s="173">
        <x:v>1.6466264307102001</x:v>
      </x:c>
      <x:c r="S49" s="13">
        <x:v>-1.8074623568144901</x:v>
      </x:c>
      <x:c r="T49" s="173">
        <x:v>2.2424000154443902</x:v>
      </x:c>
      <x:c r="U49" s="13">
        <x:v>-5.6647745386655401E-2</x:v>
      </x:c>
      <x:c r="V49" s="173">
        <x:v>2.1497795181727302</x:v>
      </x:c>
      <x:c r="W49" s="13">
        <x:v>14.4162843647435</x:v>
      </x:c>
      <x:c r="X49" s="173">
        <x:v>1.7219754636784601</x:v>
      </x:c>
      <x:c r="Y49" s="13">
        <x:v>5.1120627158180802</x:v>
      </x:c>
      <x:c r="Z49" s="173">
        <x:v>1.0575484574612399</x:v>
      </x:c>
      <x:c r="AA49" s="13">
        <x:v>6.0679722411467898</x:v>
      </x:c>
      <x:c r="AB49" s="173">
        <x:v>1.6214370618905201</x:v>
      </x:c>
      <x:c r="AC49" s="13">
        <x:v>-8.3483121235966902</x:v>
      </x:c>
      <x:c r="AD49" s="173">
        <x:v>2.3652183077218898</x:v>
      </x:c>
      <x:c r="AE49" s="13">
        <x:v>0.95590952532870399</x:v>
      </x:c>
      <x:c r="AF49" s="173">
        <x:v>1.9358375152762199</x:v>
      </x:c>
      <x:c r="AG49" s="13">
        <x:v>24.220214542328399</x:v>
      </x:c>
      <x:c r="AH49" s="173">
        <x:v>2.1162226269645998</x:v>
      </x:c>
      <x:c r="AI49" s="13">
        <x:v>10.3912487842533</x:v>
      </x:c>
      <x:c r="AJ49" s="173">
        <x:v>1.5514395501059499</x:v>
      </x:c>
      <x:c r="AK49" s="13">
        <x:v>15.3117927408651</x:v>
      </x:c>
      <x:c r="AL49" s="173">
        <x:v>2.0834725115523498</x:v>
      </x:c>
      <x:c r="AM49" s="13">
        <x:v>-8.9084218014633603</x:v>
      </x:c>
      <x:c r="AN49" s="173">
        <x:v>2.96972320482418</x:v>
      </x:c>
      <x:c r="AO49" s="13">
        <x:v>4.9205439566117501</x:v>
      </x:c>
      <x:c r="AP49" s="173">
        <x:v>2.5976570951584801</x:v>
      </x:c>
      <x:c r="AQ49" s="13">
        <x:v>13.337172681708701</x:v>
      </x:c>
      <x:c r="AR49" s="173">
        <x:v>1.8853544457612801</x:v>
      </x:c>
      <x:c r="AS49" s="13">
        <x:v>10.8092496710057</x:v>
      </x:c>
      <x:c r="AT49" s="173">
        <x:v>1.59431539443208</x:v>
      </x:c>
      <x:c r="AU49" s="13">
        <x:v>12.6411607409047</x:v>
      </x:c>
      <x:c r="AV49" s="173">
        <x:v>2.4625056212117098</x:v>
      </x:c>
      <x:c r="AW49" s="13">
        <x:v>-0.69601194080401496</x:v>
      </x:c>
      <x:c r="AX49" s="173">
        <x:v>3.1013699103220702</x:v>
      </x:c>
      <x:c r="AY49" s="13">
        <x:v>1.8319110698990499</x:v>
      </x:c>
      <x:c r="AZ49" s="173">
        <x:v>2.9335602109761498</x:v>
      </x:c>
      <x:c r="BA49" s="13">
        <x:v>13.739978192735</x:v>
      </x:c>
      <x:c r="BB49" s="173">
        <x:v>2.07909201071464</x:v>
      </x:c>
      <x:c r="BC49" s="13">
        <x:v>13.597062301740699</x:v>
      </x:c>
      <x:c r="BD49" s="173">
        <x:v>1.88065087340197</x:v>
      </x:c>
      <x:c r="BE49" s="13">
        <x:v>16.183661754821902</x:v>
      </x:c>
      <x:c r="BF49" s="173">
        <x:v>2.5437048491845999</x:v>
      </x:c>
      <x:c r="BG49" s="13">
        <x:v>2.44368356208689</x:v>
      </x:c>
      <x:c r="BH49" s="173">
        <x:v>3.28527897579227</x:v>
      </x:c>
      <x:c r="BI49" s="13">
        <x:v>2.5865994530812202</x:v>
      </x:c>
      <x:c r="BJ49" s="173">
        <x:v>3.1634288465829101</x:v>
      </x:c>
      <x:c r="BK49" s="13">
        <x:v>22.284011865964601</x:v>
      </x:c>
      <x:c r="BL49" s="173">
        <x:v>2.2032874406695302</x:v>
      </x:c>
      <x:c r="BM49" s="13">
        <x:v>24.742532502106702</x:v>
      </x:c>
      <x:c r="BN49" s="173">
        <x:v>2.0276961345336901</x:v>
      </x:c>
      <x:c r="BO49" s="13">
        <x:v>25.425030890948399</x:v>
      </x:c>
      <x:c r="BP49" s="173">
        <x:v>3.1932143829352602</x:v>
      </x:c>
      <x:c r="BQ49" s="13">
        <x:v>3.1410190249837799</x:v>
      </x:c>
      <x:c r="BR49" s="173">
        <x:v>3.8795738994890501</x:v>
      </x:c>
      <x:c r="BS49" s="13">
        <x:v>0.68249838884167602</x:v>
      </x:c>
      <x:c r="BT49" s="173">
        <x:v>3.7826141369940798</x:v>
      </x:c>
      <x:c r="BU49" s="13">
        <x:v>9.7216003354559906</x:v>
      </x:c>
      <x:c r="BV49" s="173">
        <x:v>1.43631512799822</x:v>
      </x:c>
      <x:c r="BW49" s="13">
        <x:v>14.857141152121701</x:v>
      </x:c>
      <x:c r="BX49" s="173">
        <x:v>2.00238947325842</x:v>
      </x:c>
      <x:c r="BY49" s="13">
        <x:v>16.086493191042599</x:v>
      </x:c>
      <x:c r="BZ49" s="173">
        <x:v>2.5713167556029002</x:v>
      </x:c>
      <x:c r="CA49" s="13">
        <x:v>6.3648928555865902</x:v>
      </x:c>
      <x:c r="CB49" s="173">
        <x:v>2.9452794442227002</x:v>
      </x:c>
      <x:c r="CC49" s="13">
        <x:v>1.2293520389208901</x:v>
      </x:c>
      <x:c r="CD49" s="182">
        <x:v>3.2590233905666199</x:v>
      </x:c>
    </x:row>
    <x:row r="50" spans="1:82" ht="12.95" customHeight="1" x14ac:dyDescent="0.2">
      <x:c r="A50" s="2" t="s">
        <x:v>400</x:v>
      </x:c>
      <x:c r="B50" s="12">
        <x:v>2</x:v>
      </x:c>
      <x:c r="C50" s="13" t="s">
        <x:v>490</x:v>
      </x:c>
      <x:c r="D50" s="173" t="s">
        <x:v>490</x:v>
      </x:c>
      <x:c r="E50" s="13">
        <x:v>5.9469603321287199</x:v>
      </x:c>
      <x:c r="F50" s="173">
        <x:v>1.0424942986470001</x:v>
      </x:c>
      <x:c r="G50" s="13">
        <x:v>3.8352273639700898</x:v>
      </x:c>
      <x:c r="H50" s="173">
        <x:v>1.1070252535544201</x:v>
      </x:c>
      <x:c r="I50" s="13" t="s">
        <x:v>490</x:v>
      </x:c>
      <x:c r="J50" s="173" t="s">
        <x:v>490</x:v>
      </x:c>
      <x:c r="K50" s="13">
        <x:v>-2.1117329681586301</x:v>
      </x:c>
      <x:c r="L50" s="173">
        <x:v>1.5206246330763999</x:v>
      </x:c>
      <x:c r="M50" s="13" t="s">
        <x:v>490</x:v>
      </x:c>
      <x:c r="N50" s="173" t="s">
        <x:v>490</x:v>
      </x:c>
      <x:c r="O50" s="13">
        <x:v>5.6050604216111104</x:v>
      </x:c>
      <x:c r="P50" s="173">
        <x:v>1.0998669226815301</x:v>
      </x:c>
      <x:c r="Q50" s="13">
        <x:v>6.7653528646399899</x:v>
      </x:c>
      <x:c r="R50" s="173">
        <x:v>1.6201172705158799</x:v>
      </x:c>
      <x:c r="S50" s="13" t="s">
        <x:v>490</x:v>
      </x:c>
      <x:c r="T50" s="173" t="s">
        <x:v>490</x:v>
      </x:c>
      <x:c r="U50" s="13">
        <x:v>1.1602924430288899</x:v>
      </x:c>
      <x:c r="V50" s="173">
        <x:v>1.9581846740879101</x:v>
      </x:c>
      <x:c r="W50" s="13" t="s">
        <x:v>490</x:v>
      </x:c>
      <x:c r="X50" s="173" t="s">
        <x:v>490</x:v>
      </x:c>
      <x:c r="Y50" s="13">
        <x:v>5.6270953627101701</x:v>
      </x:c>
      <x:c r="Z50" s="173">
        <x:v>1.0034993861930399</x:v>
      </x:c>
      <x:c r="AA50" s="13">
        <x:v>4.4227785370794104</x:v>
      </x:c>
      <x:c r="AB50" s="173">
        <x:v>1.4295348385177999</x:v>
      </x:c>
      <x:c r="AC50" s="13" t="s">
        <x:v>490</x:v>
      </x:c>
      <x:c r="AD50" s="173" t="s">
        <x:v>490</x:v>
      </x:c>
      <x:c r="AE50" s="13">
        <x:v>-1.2043168256307599</x:v>
      </x:c>
      <x:c r="AF50" s="173">
        <x:v>1.74659121508896</x:v>
      </x:c>
      <x:c r="AG50" s="13" t="s">
        <x:v>490</x:v>
      </x:c>
      <x:c r="AH50" s="173" t="s">
        <x:v>490</x:v>
      </x:c>
      <x:c r="AI50" s="13">
        <x:v>6.1648608614577096</x:v>
      </x:c>
      <x:c r="AJ50" s="173">
        <x:v>1.12814363736309</x:v>
      </x:c>
      <x:c r="AK50" s="13">
        <x:v>6.2821389905396403</x:v>
      </x:c>
      <x:c r="AL50" s="173">
        <x:v>1.6089860896007899</x:v>
      </x:c>
      <x:c r="AM50" s="13" t="s">
        <x:v>490</x:v>
      </x:c>
      <x:c r="AN50" s="173" t="s">
        <x:v>490</x:v>
      </x:c>
      <x:c r="AO50" s="13">
        <x:v>0.117278129081933</x:v>
      </x:c>
      <x:c r="AP50" s="173">
        <x:v>1.9650812459162199</x:v>
      </x:c>
      <x:c r="AQ50" s="13" t="s">
        <x:v>490</x:v>
      </x:c>
      <x:c r="AR50" s="173" t="s">
        <x:v>490</x:v>
      </x:c>
      <x:c r="AS50" s="13">
        <x:v>8.6699637507663692</x:v>
      </x:c>
      <x:c r="AT50" s="173">
        <x:v>1.1855909655189301</x:v>
      </x:c>
      <x:c r="AU50" s="13">
        <x:v>18.304381978159501</x:v>
      </x:c>
      <x:c r="AV50" s="173">
        <x:v>2.5869829013383199</x:v>
      </x:c>
      <x:c r="AW50" s="13" t="s">
        <x:v>490</x:v>
      </x:c>
      <x:c r="AX50" s="173" t="s">
        <x:v>490</x:v>
      </x:c>
      <x:c r="AY50" s="13">
        <x:v>9.6344182273931498</x:v>
      </x:c>
      <x:c r="AZ50" s="173">
        <x:v>2.8457172152793002</x:v>
      </x:c>
      <x:c r="BA50" s="13" t="s">
        <x:v>490</x:v>
      </x:c>
      <x:c r="BB50" s="173" t="s">
        <x:v>490</x:v>
      </x:c>
      <x:c r="BC50" s="13">
        <x:v>8.2821280412357101</x:v>
      </x:c>
      <x:c r="BD50" s="173">
        <x:v>1.22520422710708</x:v>
      </x:c>
      <x:c r="BE50" s="13">
        <x:v>8.6383890532973702</x:v>
      </x:c>
      <x:c r="BF50" s="173">
        <x:v>1.7592739311002701</x:v>
      </x:c>
      <x:c r="BG50" s="13" t="s">
        <x:v>490</x:v>
      </x:c>
      <x:c r="BH50" s="173" t="s">
        <x:v>490</x:v>
      </x:c>
      <x:c r="BI50" s="13">
        <x:v>0.356261012061658</x:v>
      </x:c>
      <x:c r="BJ50" s="173">
        <x:v>2.1438680376296602</x:v>
      </x:c>
      <x:c r="BK50" s="13" t="s">
        <x:v>490</x:v>
      </x:c>
      <x:c r="BL50" s="173" t="s">
        <x:v>490</x:v>
      </x:c>
      <x:c r="BM50" s="13">
        <x:v>17.0071986666069</x:v>
      </x:c>
      <x:c r="BN50" s="173">
        <x:v>1.6198144972044599</x:v>
      </x:c>
      <x:c r="BO50" s="13">
        <x:v>20.3152441430659</x:v>
      </x:c>
      <x:c r="BP50" s="173">
        <x:v>2.3210956784423402</x:v>
      </x:c>
      <x:c r="BQ50" s="13" t="s">
        <x:v>490</x:v>
      </x:c>
      <x:c r="BR50" s="173" t="s">
        <x:v>490</x:v>
      </x:c>
      <x:c r="BS50" s="13">
        <x:v>3.3080454764590002</x:v>
      </x:c>
      <x:c r="BT50" s="173">
        <x:v>2.8304211972491702</x:v>
      </x:c>
      <x:c r="BU50" s="13" t="s">
        <x:v>490</x:v>
      </x:c>
      <x:c r="BV50" s="173" t="s">
        <x:v>490</x:v>
      </x:c>
      <x:c r="BW50" s="13">
        <x:v>22.291645233155599</x:v>
      </x:c>
      <x:c r="BX50" s="173">
        <x:v>1.7218492370051199</x:v>
      </x:c>
      <x:c r="BY50" s="13">
        <x:v>18.765885077265601</x:v>
      </x:c>
      <x:c r="BZ50" s="173">
        <x:v>2.2557858132901201</x:v>
      </x:c>
      <x:c r="CA50" s="13" t="s">
        <x:v>490</x:v>
      </x:c>
      <x:c r="CB50" s="173" t="s">
        <x:v>490</x:v>
      </x:c>
      <x:c r="CC50" s="13">
        <x:v>-3.52576015589008</x:v>
      </x:c>
      <x:c r="CD50" s="182">
        <x:v>2.8378397471344399</x:v>
      </x:c>
    </x:row>
    <x:row r="51" spans="1:82" ht="12.95" customHeight="1" x14ac:dyDescent="0.2">
      <x:c r="A51" s="2" t="s">
        <x:v>401</x:v>
      </x:c>
      <x:c r="B51" s="12">
        <x:v>2</x:v>
      </x:c>
      <x:c r="C51" s="13" t="s">
        <x:v>490</x:v>
      </x:c>
      <x:c r="D51" s="173" t="s">
        <x:v>490</x:v>
      </x:c>
      <x:c r="E51" s="13">
        <x:v>7.8929602438222703</x:v>
      </x:c>
      <x:c r="F51" s="173">
        <x:v>0.95330345112517501</x:v>
      </x:c>
      <x:c r="G51" s="13">
        <x:v>11.9465885185391</x:v>
      </x:c>
      <x:c r="H51" s="173">
        <x:v>1.8936541318267399</x:v>
      </x:c>
      <x:c r="I51" s="13" t="s">
        <x:v>490</x:v>
      </x:c>
      <x:c r="J51" s="173" t="s">
        <x:v>490</x:v>
      </x:c>
      <x:c r="K51" s="13">
        <x:v>4.05362827471681</x:v>
      </x:c>
      <x:c r="L51" s="173">
        <x:v>2.1200739234544699</x:v>
      </x:c>
      <x:c r="M51" s="13" t="s">
        <x:v>490</x:v>
      </x:c>
      <x:c r="N51" s="173" t="s">
        <x:v>490</x:v>
      </x:c>
      <x:c r="O51" s="13">
        <x:v>8.9819852955860906</x:v>
      </x:c>
      <x:c r="P51" s="173">
        <x:v>0.97775868717183001</x:v>
      </x:c>
      <x:c r="Q51" s="13">
        <x:v>12.147907013082699</x:v>
      </x:c>
      <x:c r="R51" s="173">
        <x:v>1.8568356526761201</x:v>
      </x:c>
      <x:c r="S51" s="13" t="s">
        <x:v>490</x:v>
      </x:c>
      <x:c r="T51" s="173" t="s">
        <x:v>490</x:v>
      </x:c>
      <x:c r="U51" s="13">
        <x:v>3.1659217174965901</x:v>
      </x:c>
      <x:c r="V51" s="173">
        <x:v>2.0985353681530201</x:v>
      </x:c>
      <x:c r="W51" s="13" t="s">
        <x:v>490</x:v>
      </x:c>
      <x:c r="X51" s="173" t="s">
        <x:v>490</x:v>
      </x:c>
      <x:c r="Y51" s="13">
        <x:v>8.2803099087467409</x:v>
      </x:c>
      <x:c r="Z51" s="173">
        <x:v>1.00452442149556</x:v>
      </x:c>
      <x:c r="AA51" s="13">
        <x:v>14.386650251351</x:v>
      </x:c>
      <x:c r="AB51" s="173">
        <x:v>2.2509575279279099</x:v>
      </x:c>
      <x:c r="AC51" s="13" t="s">
        <x:v>490</x:v>
      </x:c>
      <x:c r="AD51" s="173" t="s">
        <x:v>490</x:v>
      </x:c>
      <x:c r="AE51" s="13">
        <x:v>6.1063403426042697</x:v>
      </x:c>
      <x:c r="AF51" s="173">
        <x:v>2.46492983792974</x:v>
      </x:c>
      <x:c r="AG51" s="13" t="s">
        <x:v>490</x:v>
      </x:c>
      <x:c r="AH51" s="173" t="s">
        <x:v>490</x:v>
      </x:c>
      <x:c r="AI51" s="13">
        <x:v>10.00832518492</x:v>
      </x:c>
      <x:c r="AJ51" s="173">
        <x:v>1.1713860700725001</x:v>
      </x:c>
      <x:c r="AK51" s="13">
        <x:v>14.442907800888801</x:v>
      </x:c>
      <x:c r="AL51" s="173">
        <x:v>2.2299023111728902</x:v>
      </x:c>
      <x:c r="AM51" s="13" t="s">
        <x:v>490</x:v>
      </x:c>
      <x:c r="AN51" s="173" t="s">
        <x:v>490</x:v>
      </x:c>
      <x:c r="AO51" s="13">
        <x:v>4.4345826159688402</x:v>
      </x:c>
      <x:c r="AP51" s="173">
        <x:v>2.51885085754081</x:v>
      </x:c>
      <x:c r="AQ51" s="13" t="s">
        <x:v>490</x:v>
      </x:c>
      <x:c r="AR51" s="173" t="s">
        <x:v>490</x:v>
      </x:c>
      <x:c r="AS51" s="13">
        <x:v>10.026039683192799</x:v>
      </x:c>
      <x:c r="AT51" s="173">
        <x:v>1.0441600862152201</x:v>
      </x:c>
      <x:c r="AU51" s="13">
        <x:v>17.5131246567746</x:v>
      </x:c>
      <x:c r="AV51" s="173">
        <x:v>2.8323460906970901</x:v>
      </x:c>
      <x:c r="AW51" s="13" t="s">
        <x:v>490</x:v>
      </x:c>
      <x:c r="AX51" s="173" t="s">
        <x:v>490</x:v>
      </x:c>
      <x:c r="AY51" s="13">
        <x:v>7.4870849735818199</x:v>
      </x:c>
      <x:c r="AZ51" s="173">
        <x:v>3.0186842602584401</x:v>
      </x:c>
      <x:c r="BA51" s="13" t="s">
        <x:v>490</x:v>
      </x:c>
      <x:c r="BB51" s="173" t="s">
        <x:v>490</x:v>
      </x:c>
      <x:c r="BC51" s="13">
        <x:v>10.680756560409399</x:v>
      </x:c>
      <x:c r="BD51" s="173">
        <x:v>1.13613139382127</x:v>
      </x:c>
      <x:c r="BE51" s="13">
        <x:v>17.1411377778605</x:v>
      </x:c>
      <x:c r="BF51" s="173">
        <x:v>2.7483131975683501</x:v>
      </x:c>
      <x:c r="BG51" s="13" t="s">
        <x:v>490</x:v>
      </x:c>
      <x:c r="BH51" s="173" t="s">
        <x:v>490</x:v>
      </x:c>
      <x:c r="BI51" s="13">
        <x:v>6.4603812174510598</x:v>
      </x:c>
      <x:c r="BJ51" s="173">
        <x:v>2.97388970473934</x:v>
      </x:c>
      <x:c r="BK51" s="13" t="s">
        <x:v>490</x:v>
      </x:c>
      <x:c r="BL51" s="173" t="s">
        <x:v>490</x:v>
      </x:c>
      <x:c r="BM51" s="13">
        <x:v>22.800259568322002</x:v>
      </x:c>
      <x:c r="BN51" s="173">
        <x:v>1.4110413078356301</x:v>
      </x:c>
      <x:c r="BO51" s="13">
        <x:v>19.378929556415301</x:v>
      </x:c>
      <x:c r="BP51" s="173">
        <x:v>2.7797924876022</x:v>
      </x:c>
      <x:c r="BQ51" s="13" t="s">
        <x:v>490</x:v>
      </x:c>
      <x:c r="BR51" s="173" t="s">
        <x:v>490</x:v>
      </x:c>
      <x:c r="BS51" s="13">
        <x:v>-3.42133001190673</x:v>
      </x:c>
      <x:c r="BT51" s="173">
        <x:v>3.1174162132362202</x:v>
      </x:c>
      <x:c r="BU51" s="13" t="s">
        <x:v>490</x:v>
      </x:c>
      <x:c r="BV51" s="173" t="s">
        <x:v>490</x:v>
      </x:c>
      <x:c r="BW51" s="13">
        <x:v>12.2744057633218</x:v>
      </x:c>
      <x:c r="BX51" s="173">
        <x:v>1.2853286125396901</x:v>
      </x:c>
      <x:c r="BY51" s="13">
        <x:v>15.1171907136534</x:v>
      </x:c>
      <x:c r="BZ51" s="173">
        <x:v>2.17662414573386</x:v>
      </x:c>
      <x:c r="CA51" s="13" t="s">
        <x:v>490</x:v>
      </x:c>
      <x:c r="CB51" s="173" t="s">
        <x:v>490</x:v>
      </x:c>
      <x:c r="CC51" s="13">
        <x:v>2.8427849503315801</x:v>
      </x:c>
      <x:c r="CD51" s="182">
        <x:v>2.5277979179524701</x:v>
      </x:c>
    </x:row>
    <x:row r="52" spans="1:82" ht="12.95" customHeight="1" x14ac:dyDescent="0.2">
      <x:c r="A52" s="2" t="s">
        <x:v>402</x:v>
      </x:c>
      <x:c r="B52" s="12">
        <x:v>2</x:v>
      </x:c>
      <x:c r="C52" s="13" t="s">
        <x:v>490</x:v>
      </x:c>
      <x:c r="D52" s="173" t="s">
        <x:v>490</x:v>
      </x:c>
      <x:c r="E52" s="13">
        <x:v>4.4169508721868302</x:v>
      </x:c>
      <x:c r="F52" s="173">
        <x:v>1.5464483849344299</x:v>
      </x:c>
      <x:c r="G52" s="13">
        <x:v>9.0580553461737097</x:v>
      </x:c>
      <x:c r="H52" s="173">
        <x:v>5.4843819215196996</x:v>
      </x:c>
      <x:c r="I52" s="13" t="s">
        <x:v>490</x:v>
      </x:c>
      <x:c r="J52" s="173" t="s">
        <x:v>490</x:v>
      </x:c>
      <x:c r="K52" s="13">
        <x:v>4.6411044739868901</x:v>
      </x:c>
      <x:c r="L52" s="173">
        <x:v>5.6982407520530796</x:v>
      </x:c>
      <x:c r="M52" s="13" t="s">
        <x:v>490</x:v>
      </x:c>
      <x:c r="N52" s="173" t="s">
        <x:v>490</x:v>
      </x:c>
      <x:c r="O52" s="13">
        <x:v>5.0812370338244204</x:v>
      </x:c>
      <x:c r="P52" s="173">
        <x:v>1.6355889019674501</x:v>
      </x:c>
      <x:c r="Q52" s="13">
        <x:v>11.352089138502601</x:v>
      </x:c>
      <x:c r="R52" s="173">
        <x:v>5.6107883461529999</x:v>
      </x:c>
      <x:c r="S52" s="13" t="s">
        <x:v>490</x:v>
      </x:c>
      <x:c r="T52" s="173" t="s">
        <x:v>490</x:v>
      </x:c>
      <x:c r="U52" s="13">
        <x:v>6.2708521046781804</x:v>
      </x:c>
      <x:c r="V52" s="173">
        <x:v>5.84432176745646</x:v>
      </x:c>
      <x:c r="W52" s="13" t="s">
        <x:v>490</x:v>
      </x:c>
      <x:c r="X52" s="173" t="s">
        <x:v>490</x:v>
      </x:c>
      <x:c r="Y52" s="13">
        <x:v>5.8885668982824999</x:v>
      </x:c>
      <x:c r="Z52" s="173">
        <x:v>1.8591866911724899</x:v>
      </x:c>
      <x:c r="AA52" s="13">
        <x:v>14.066614188304399</x:v>
      </x:c>
      <x:c r="AB52" s="173">
        <x:v>5.8341043939074799</x:v>
      </x:c>
      <x:c r="AC52" s="13" t="s">
        <x:v>490</x:v>
      </x:c>
      <x:c r="AD52" s="173" t="s">
        <x:v>490</x:v>
      </x:c>
      <x:c r="AE52" s="13">
        <x:v>8.1780472900218903</x:v>
      </x:c>
      <x:c r="AF52" s="173">
        <x:v>6.1231812999162001</x:v>
      </x:c>
      <x:c r="AG52" s="13" t="s">
        <x:v>490</x:v>
      </x:c>
      <x:c r="AH52" s="173" t="s">
        <x:v>490</x:v>
      </x:c>
      <x:c r="AI52" s="13">
        <x:v>5.8640743702763798</x:v>
      </x:c>
      <x:c r="AJ52" s="173">
        <x:v>1.7018299769830001</x:v>
      </x:c>
      <x:c r="AK52" s="13">
        <x:v>12.4505715981661</x:v>
      </x:c>
      <x:c r="AL52" s="173">
        <x:v>5.5816198051211598</x:v>
      </x:c>
      <x:c r="AM52" s="13" t="s">
        <x:v>490</x:v>
      </x:c>
      <x:c r="AN52" s="173" t="s">
        <x:v>490</x:v>
      </x:c>
      <x:c r="AO52" s="13">
        <x:v>6.58649722788972</x:v>
      </x:c>
      <x:c r="AP52" s="173">
        <x:v>5.8352981859951898</x:v>
      </x:c>
      <x:c r="AQ52" s="13" t="s">
        <x:v>490</x:v>
      </x:c>
      <x:c r="AR52" s="173" t="s">
        <x:v>490</x:v>
      </x:c>
      <x:c r="AS52" s="13">
        <x:v>11.6466576901304</x:v>
      </x:c>
      <x:c r="AT52" s="173">
        <x:v>2.1179642867023798</x:v>
      </x:c>
      <x:c r="AU52" s="13">
        <x:v>16.270173589962901</x:v>
      </x:c>
      <x:c r="AV52" s="173">
        <x:v>5.8155462249416701</x:v>
      </x:c>
      <x:c r="AW52" s="13" t="s">
        <x:v>490</x:v>
      </x:c>
      <x:c r="AX52" s="173" t="s">
        <x:v>490</x:v>
      </x:c>
      <x:c r="AY52" s="13">
        <x:v>4.6235158998325696</x:v>
      </x:c>
      <x:c r="AZ52" s="173">
        <x:v>6.1892124389279202</x:v>
      </x:c>
      <x:c r="BA52" s="13" t="s">
        <x:v>490</x:v>
      </x:c>
      <x:c r="BB52" s="173" t="s">
        <x:v>490</x:v>
      </x:c>
      <x:c r="BC52" s="13">
        <x:v>10.7068911216783</x:v>
      </x:c>
      <x:c r="BD52" s="173">
        <x:v>2.5843403124163902</x:v>
      </x:c>
      <x:c r="BE52" s="13">
        <x:v>23.714292895254999</x:v>
      </x:c>
      <x:c r="BF52" s="173">
        <x:v>6.0495050250031204</x:v>
      </x:c>
      <x:c r="BG52" s="13" t="s">
        <x:v>490</x:v>
      </x:c>
      <x:c r="BH52" s="173" t="s">
        <x:v>490</x:v>
      </x:c>
      <x:c r="BI52" s="13">
        <x:v>13.007401773576699</x:v>
      </x:c>
      <x:c r="BJ52" s="173">
        <x:v>6.5783984295509503</x:v>
      </x:c>
      <x:c r="BK52" s="13" t="s">
        <x:v>490</x:v>
      </x:c>
      <x:c r="BL52" s="173" t="s">
        <x:v>490</x:v>
      </x:c>
      <x:c r="BM52" s="13">
        <x:v>11.8565345455425</x:v>
      </x:c>
      <x:c r="BN52" s="173">
        <x:v>2.7451886497295699</x:v>
      </x:c>
      <x:c r="BO52" s="13">
        <x:v>20.402617255864001</x:v>
      </x:c>
      <x:c r="BP52" s="173">
        <x:v>6.0065401570438404</x:v>
      </x:c>
      <x:c r="BQ52" s="13" t="s">
        <x:v>490</x:v>
      </x:c>
      <x:c r="BR52" s="173" t="s">
        <x:v>490</x:v>
      </x:c>
      <x:c r="BS52" s="13">
        <x:v>8.5460827103215795</x:v>
      </x:c>
      <x:c r="BT52" s="173">
        <x:v>6.6041339614505299</x:v>
      </x:c>
      <x:c r="BU52" s="13" t="s">
        <x:v>490</x:v>
      </x:c>
      <x:c r="BV52" s="173" t="s">
        <x:v>490</x:v>
      </x:c>
      <x:c r="BW52" s="13">
        <x:v>9.0970275987517795</x:v>
      </x:c>
      <x:c r="BX52" s="173">
        <x:v>2.41390934143765</x:v>
      </x:c>
      <x:c r="BY52" s="13">
        <x:v>15.7652337567453</x:v>
      </x:c>
      <x:c r="BZ52" s="173">
        <x:v>5.7695301192747603</x:v>
      </x:c>
      <x:c r="CA52" s="13" t="s">
        <x:v>490</x:v>
      </x:c>
      <x:c r="CB52" s="173" t="s">
        <x:v>490</x:v>
      </x:c>
      <x:c r="CC52" s="13">
        <x:v>6.6682061579935503</x:v>
      </x:c>
      <x:c r="CD52" s="182">
        <x:v>6.2541535083413704</x:v>
      </x:c>
    </x:row>
    <x:row r="53" spans="1:82" ht="12.95" customHeight="1" x14ac:dyDescent="0.2">
      <x:c r="A53" s="2" t="s">
        <x:v>404</x:v>
      </x:c>
      <x:c r="B53" s="12">
        <x:v>2</x:v>
      </x:c>
      <x:c r="C53" s="13" t="s">
        <x:v>490</x:v>
      </x:c>
      <x:c r="D53" s="173" t="s">
        <x:v>490</x:v>
      </x:c>
      <x:c r="E53" s="13">
        <x:v>81.121190763420103</x:v>
      </x:c>
      <x:c r="F53" s="173">
        <x:v>2.3336228368249401</x:v>
      </x:c>
      <x:c r="G53" s="13">
        <x:v>73.039301739993803</x:v>
      </x:c>
      <x:c r="H53" s="173">
        <x:v>2.72858622580114</x:v>
      </x:c>
      <x:c r="I53" s="13" t="s">
        <x:v>490</x:v>
      </x:c>
      <x:c r="J53" s="173" t="s">
        <x:v>490</x:v>
      </x:c>
      <x:c r="K53" s="13">
        <x:v>-8.0818890234262604</x:v>
      </x:c>
      <x:c r="L53" s="173">
        <x:v>3.5904008600966302</x:v>
      </x:c>
      <x:c r="M53" s="13" t="s">
        <x:v>490</x:v>
      </x:c>
      <x:c r="N53" s="173" t="s">
        <x:v>490</x:v>
      </x:c>
      <x:c r="O53" s="13">
        <x:v>81.446381092647499</x:v>
      </x:c>
      <x:c r="P53" s="173">
        <x:v>2.6118345040726401</x:v>
      </x:c>
      <x:c r="Q53" s="13">
        <x:v>70.160218603096894</x:v>
      </x:c>
      <x:c r="R53" s="173">
        <x:v>3.0440198042063198</x:v>
      </x:c>
      <x:c r="S53" s="13" t="s">
        <x:v>490</x:v>
      </x:c>
      <x:c r="T53" s="173" t="s">
        <x:v>490</x:v>
      </x:c>
      <x:c r="U53" s="13">
        <x:v>-11.2861624895506</x:v>
      </x:c>
      <x:c r="V53" s="173">
        <x:v>4.0109520123113702</x:v>
      </x:c>
      <x:c r="W53" s="13" t="s">
        <x:v>490</x:v>
      </x:c>
      <x:c r="X53" s="173" t="s">
        <x:v>490</x:v>
      </x:c>
      <x:c r="Y53" s="13">
        <x:v>67.641664934110693</x:v>
      </x:c>
      <x:c r="Z53" s="173">
        <x:v>3.3897628236449</x:v>
      </x:c>
      <x:c r="AA53" s="13">
        <x:v>66.115130140855001</x:v>
      </x:c>
      <x:c r="AB53" s="173">
        <x:v>2.9784774340790499</x:v>
      </x:c>
      <x:c r="AC53" s="13" t="s">
        <x:v>490</x:v>
      </x:c>
      <x:c r="AD53" s="173" t="s">
        <x:v>490</x:v>
      </x:c>
      <x:c r="AE53" s="13">
        <x:v>-1.5265347932556801</x:v>
      </x:c>
      <x:c r="AF53" s="173">
        <x:v>4.5124073204757504</x:v>
      </x:c>
      <x:c r="AG53" s="13" t="s">
        <x:v>490</x:v>
      </x:c>
      <x:c r="AH53" s="173" t="s">
        <x:v>490</x:v>
      </x:c>
      <x:c r="AI53" s="13">
        <x:v>66.366173027570994</x:v>
      </x:c>
      <x:c r="AJ53" s="173">
        <x:v>3.2871580527597599</x:v>
      </x:c>
      <x:c r="AK53" s="13">
        <x:v>57.362570714413401</x:v>
      </x:c>
      <x:c r="AL53" s="173">
        <x:v>3.0438548454710501</x:v>
      </x:c>
      <x:c r="AM53" s="13" t="s">
        <x:v>490</x:v>
      </x:c>
      <x:c r="AN53" s="173" t="s">
        <x:v>490</x:v>
      </x:c>
      <x:c r="AO53" s="13">
        <x:v>-9.0036023131575895</x:v>
      </x:c>
      <x:c r="AP53" s="173">
        <x:v>4.4800067392941401</x:v>
      </x:c>
      <x:c r="AQ53" s="13" t="s">
        <x:v>490</x:v>
      </x:c>
      <x:c r="AR53" s="173" t="s">
        <x:v>490</x:v>
      </x:c>
      <x:c r="AS53" s="13">
        <x:v>55.194059061567202</x:v>
      </x:c>
      <x:c r="AT53" s="173">
        <x:v>3.4788909886688999</x:v>
      </x:c>
      <x:c r="AU53" s="13">
        <x:v>68.193149010271796</x:v>
      </x:c>
      <x:c r="AV53" s="173">
        <x:v>3.0890949086881099</x:v>
      </x:c>
      <x:c r="AW53" s="13" t="s">
        <x:v>490</x:v>
      </x:c>
      <x:c r="AX53" s="173" t="s">
        <x:v>490</x:v>
      </x:c>
      <x:c r="AY53" s="13">
        <x:v>12.9990899487045</x:v>
      </x:c>
      <x:c r="AZ53" s="173">
        <x:v>4.6524391308134696</x:v>
      </x:c>
      <x:c r="BA53" s="13" t="s">
        <x:v>490</x:v>
      </x:c>
      <x:c r="BB53" s="173" t="s">
        <x:v>490</x:v>
      </x:c>
      <x:c r="BC53" s="13">
        <x:v>67.601735834338001</x:v>
      </x:c>
      <x:c r="BD53" s="173">
        <x:v>3.3881518466531699</x:v>
      </x:c>
      <x:c r="BE53" s="13">
        <x:v>62.825354490596602</x:v>
      </x:c>
      <x:c r="BF53" s="173">
        <x:v>3.3382143499963801</x:v>
      </x:c>
      <x:c r="BG53" s="13" t="s">
        <x:v>490</x:v>
      </x:c>
      <x:c r="BH53" s="173" t="s">
        <x:v>490</x:v>
      </x:c>
      <x:c r="BI53" s="13">
        <x:v>-4.7763813437413898</x:v>
      </x:c>
      <x:c r="BJ53" s="173">
        <x:v>4.7563902260538997</x:v>
      </x:c>
      <x:c r="BK53" s="13" t="s">
        <x:v>490</x:v>
      </x:c>
      <x:c r="BL53" s="173" t="s">
        <x:v>490</x:v>
      </x:c>
      <x:c r="BM53" s="13">
        <x:v>27.044089490921198</x:v>
      </x:c>
      <x:c r="BN53" s="173">
        <x:v>2.6607946086659502</x:v>
      </x:c>
      <x:c r="BO53" s="13">
        <x:v>32.238439240833301</x:v>
      </x:c>
      <x:c r="BP53" s="173">
        <x:v>3.6627868694790702</x:v>
      </x:c>
      <x:c r="BQ53" s="13" t="s">
        <x:v>490</x:v>
      </x:c>
      <x:c r="BR53" s="173" t="s">
        <x:v>490</x:v>
      </x:c>
      <x:c r="BS53" s="13">
        <x:v>5.1943497499121101</x:v>
      </x:c>
      <x:c r="BT53" s="173">
        <x:v>4.5272326647450001</x:v>
      </x:c>
      <x:c r="BU53" s="13" t="s">
        <x:v>490</x:v>
      </x:c>
      <x:c r="BV53" s="173" t="s">
        <x:v>490</x:v>
      </x:c>
      <x:c r="BW53" s="13">
        <x:v>17.6150500153094</x:v>
      </x:c>
      <x:c r="BX53" s="173">
        <x:v>2.71843675616842</x:v>
      </x:c>
      <x:c r="BY53" s="13">
        <x:v>24.158372951026401</x:v>
      </x:c>
      <x:c r="BZ53" s="173">
        <x:v>3.5218211775506698</x:v>
      </x:c>
      <x:c r="CA53" s="13" t="s">
        <x:v>490</x:v>
      </x:c>
      <x:c r="CB53" s="173" t="s">
        <x:v>490</x:v>
      </x:c>
      <x:c r="CC53" s="13">
        <x:v>6.5433229357170104</x:v>
      </x:c>
      <x:c r="CD53" s="182">
        <x:v>4.4489462577032599</x:v>
      </x:c>
    </x:row>
    <x:row r="54" spans="1:82" ht="12.95" customHeight="1" x14ac:dyDescent="0.2">
      <x:c r="A54" s="18" t="s">
        <x:v>437</x:v>
      </x:c>
      <x:c r="B54" s="19">
        <x:v>2</x:v>
      </x:c>
      <x:c r="C54" s="48" t="s">
        <x:v>490</x:v>
      </x:c>
      <x:c r="D54" s="174" t="s">
        <x:v>490</x:v>
      </x:c>
      <x:c r="E54" s="48">
        <x:v>13.5373311504451</x:v>
      </x:c>
      <x:c r="F54" s="174">
        <x:v>0.33682001392243199</x:v>
      </x:c>
      <x:c r="G54" s="48">
        <x:v>14.9387267777003</x:v>
      </x:c>
      <x:c r="H54" s="174">
        <x:v>0.44783023746046302</x:v>
      </x:c>
      <x:c r="I54" s="48" t="s">
        <x:v>490</x:v>
      </x:c>
      <x:c r="J54" s="174" t="s">
        <x:v>490</x:v>
      </x:c>
      <x:c r="K54" s="48">
        <x:v>1.4013956272552299</x:v>
      </x:c>
      <x:c r="L54" s="174">
        <x:v>0.56035671082142202</x:v>
      </x:c>
      <x:c r="M54" s="48" t="s">
        <x:v>490</x:v>
      </x:c>
      <x:c r="N54" s="174" t="s">
        <x:v>490</x:v>
      </x:c>
      <x:c r="O54" s="48">
        <x:v>16.536301091424399</x:v>
      </x:c>
      <x:c r="P54" s="174">
        <x:v>0.37373659292630901</x:v>
      </x:c>
      <x:c r="Q54" s="48">
        <x:v>17.993899961031801</x:v>
      </x:c>
      <x:c r="R54" s="174">
        <x:v>0.48173520348343102</x:v>
      </x:c>
      <x:c r="S54" s="48" t="s">
        <x:v>490</x:v>
      </x:c>
      <x:c r="T54" s="174" t="s">
        <x:v>490</x:v>
      </x:c>
      <x:c r="U54" s="48">
        <x:v>1.45759886960745</x:v>
      </x:c>
      <x:c r="V54" s="174">
        <x:v>0.60971128181081602</x:v>
      </x:c>
      <x:c r="W54" s="48" t="s">
        <x:v>490</x:v>
      </x:c>
      <x:c r="X54" s="174" t="s">
        <x:v>490</x:v>
      </x:c>
      <x:c r="Y54" s="48">
        <x:v>10.3711590810899</x:v>
      </x:c>
      <x:c r="Z54" s="174">
        <x:v>0.32900152841071101</x:v>
      </x:c>
      <x:c r="AA54" s="48">
        <x:v>14.2935374864241</x:v>
      </x:c>
      <x:c r="AB54" s="174">
        <x:v>0.456831947967625</x:v>
      </x:c>
      <x:c r="AC54" s="48" t="s">
        <x:v>490</x:v>
      </x:c>
      <x:c r="AD54" s="174" t="s">
        <x:v>490</x:v>
      </x:c>
      <x:c r="AE54" s="48">
        <x:v>3.9223784053341602</x:v>
      </x:c>
      <x:c r="AF54" s="174">
        <x:v>0.56297196589215603</x:v>
      </x:c>
      <x:c r="AG54" s="48" t="s">
        <x:v>490</x:v>
      </x:c>
      <x:c r="AH54" s="174" t="s">
        <x:v>490</x:v>
      </x:c>
      <x:c r="AI54" s="48">
        <x:v>15.9746720801918</x:v>
      </x:c>
      <x:c r="AJ54" s="174">
        <x:v>0.398642582845944</x:v>
      </x:c>
      <x:c r="AK54" s="48">
        <x:v>18.895990186219102</x:v>
      </x:c>
      <x:c r="AL54" s="174">
        <x:v>0.49405417972118199</x:v>
      </x:c>
      <x:c r="AM54" s="48" t="s">
        <x:v>490</x:v>
      </x:c>
      <x:c r="AN54" s="174" t="s">
        <x:v>490</x:v>
      </x:c>
      <x:c r="AO54" s="48">
        <x:v>2.9213181060273001</x:v>
      </x:c>
      <x:c r="AP54" s="174">
        <x:v>0.63482709563947803</x:v>
      </x:c>
      <x:c r="AQ54" s="48" t="s">
        <x:v>490</x:v>
      </x:c>
      <x:c r="AR54" s="174" t="s">
        <x:v>490</x:v>
      </x:c>
      <x:c r="AS54" s="48">
        <x:v>15.9587136240063</x:v>
      </x:c>
      <x:c r="AT54" s="174">
        <x:v>0.40494691679225497</x:v>
      </x:c>
      <x:c r="AU54" s="48">
        <x:v>19.8153300925587</x:v>
      </x:c>
      <x:c r="AV54" s="174">
        <x:v>0.52583751864301997</x:v>
      </x:c>
      <x:c r="AW54" s="48" t="s">
        <x:v>490</x:v>
      </x:c>
      <x:c r="AX54" s="174" t="s">
        <x:v>490</x:v>
      </x:c>
      <x:c r="AY54" s="48">
        <x:v>3.8566164685524198</x:v>
      </x:c>
      <x:c r="AZ54" s="174">
        <x:v>0.66369202302890595</x:v>
      </x:c>
      <x:c r="BA54" s="48" t="s">
        <x:v>490</x:v>
      </x:c>
      <x:c r="BB54" s="174" t="s">
        <x:v>490</x:v>
      </x:c>
      <x:c r="BC54" s="48">
        <x:v>23.347648259504599</x:v>
      </x:c>
      <x:c r="BD54" s="174">
        <x:v>0.45485657512851202</x:v>
      </x:c>
      <x:c r="BE54" s="48">
        <x:v>29.585791436627002</x:v>
      </x:c>
      <x:c r="BF54" s="174">
        <x:v>0.58064622140448396</x:v>
      </x:c>
      <x:c r="BG54" s="48" t="s">
        <x:v>490</x:v>
      </x:c>
      <x:c r="BH54" s="174" t="s">
        <x:v>490</x:v>
      </x:c>
      <x:c r="BI54" s="48">
        <x:v>6.2381431771224003</x:v>
      </x:c>
      <x:c r="BJ54" s="174">
        <x:v>0.73759374886786</x:v>
      </x:c>
      <x:c r="BK54" s="48" t="s">
        <x:v>490</x:v>
      </x:c>
      <x:c r="BL54" s="174" t="s">
        <x:v>490</x:v>
      </x:c>
      <x:c r="BM54" s="48">
        <x:v>27.324953261147201</x:v>
      </x:c>
      <x:c r="BN54" s="174">
        <x:v>0.49970423188157298</x:v>
      </x:c>
      <x:c r="BO54" s="48">
        <x:v>28.616588597965499</x:v>
      </x:c>
      <x:c r="BP54" s="174">
        <x:v>0.58605173609357397</x:v>
      </x:c>
      <x:c r="BQ54" s="48" t="s">
        <x:v>490</x:v>
      </x:c>
      <x:c r="BR54" s="174" t="s">
        <x:v>490</x:v>
      </x:c>
      <x:c r="BS54" s="48">
        <x:v>1.29163533681836</x:v>
      </x:c>
      <x:c r="BT54" s="174">
        <x:v>0.77016943378625802</x:v>
      </x:c>
      <x:c r="BU54" s="48" t="s">
        <x:v>490</x:v>
      </x:c>
      <x:c r="BV54" s="174" t="s">
        <x:v>490</x:v>
      </x:c>
      <x:c r="BW54" s="48">
        <x:v>17.7224173369619</x:v>
      </x:c>
      <x:c r="BX54" s="174">
        <x:v>0.43447536866779202</x:v>
      </x:c>
      <x:c r="BY54" s="48">
        <x:v>20.004390090765899</x:v>
      </x:c>
      <x:c r="BZ54" s="174">
        <x:v>0.51104144646249905</x:v>
      </x:c>
      <x:c r="CA54" s="48" t="s">
        <x:v>490</x:v>
      </x:c>
      <x:c r="CB54" s="174" t="s">
        <x:v>490</x:v>
      </x:c>
      <x:c r="CC54" s="48">
        <x:v>2.28197275380401</x:v>
      </x:c>
      <x:c r="CD54" s="183">
        <x:v>0.67076986066869204</x:v>
      </x:c>
    </x:row>
    <x:row r="55" spans="1:82" ht="12.95" customHeight="1" x14ac:dyDescent="0.2">
      <x:c r="A55" s="2" t="s">
        <x:v>408</x:v>
      </x:c>
      <x:c r="B55" s="12">
        <x:v>2</x:v>
      </x:c>
      <x:c r="C55" s="13">
        <x:v>5.4053409873041502</x:v>
      </x:c>
      <x:c r="D55" s="173">
        <x:v>1.4192346915431</x:v>
      </x:c>
      <x:c r="E55" s="13">
        <x:v>7.0571217862060101</x:v>
      </x:c>
      <x:c r="F55" s="173">
        <x:v>1.4824266617633599</x:v>
      </x:c>
      <x:c r="G55" s="13">
        <x:v>2.3571550541278299</x:v>
      </x:c>
      <x:c r="H55" s="173">
        <x:v>0.85159220341535302</x:v>
      </x:c>
      <x:c r="I55" s="13">
        <x:v>-3.0481859331763199</x:v>
      </x:c>
      <x:c r="J55" s="173">
        <x:v>1.6551242825229899</x:v>
      </x:c>
      <x:c r="K55" s="13">
        <x:v>-4.6999667320781899</x:v>
      </x:c>
      <x:c r="L55" s="173">
        <x:v>1.7096192817187901</x:v>
      </x:c>
      <x:c r="M55" s="13">
        <x:v>3.9242244796422501</x:v>
      </x:c>
      <x:c r="N55" s="173">
        <x:v>1.2406956563021401</x:v>
      </x:c>
      <x:c r="O55" s="13">
        <x:v>5.7059193453534398</x:v>
      </x:c>
      <x:c r="P55" s="173">
        <x:v>1.0823857509625101</x:v>
      </x:c>
      <x:c r="Q55" s="13">
        <x:v>4.9150303540993097</x:v>
      </x:c>
      <x:c r="R55" s="173">
        <x:v>1.81660424942763</x:v>
      </x:c>
      <x:c r="S55" s="13">
        <x:v>0.99080587445705703</x:v>
      </x:c>
      <x:c r="T55" s="173">
        <x:v>2.19985833875855</x:v>
      </x:c>
      <x:c r="U55" s="13">
        <x:v>-0.79088899125413203</x:v>
      </x:c>
      <x:c r="V55" s="173">
        <x:v>2.1146181482540101</x:v>
      </x:c>
      <x:c r="W55" s="13">
        <x:v>5.1648122845588498</x:v>
      </x:c>
      <x:c r="X55" s="173">
        <x:v>1.2714726637435401</x:v>
      </x:c>
      <x:c r="Y55" s="13">
        <x:v>5.8006027690098803</x:v>
      </x:c>
      <x:c r="Z55" s="173">
        <x:v>1.4571870352675</x:v>
      </x:c>
      <x:c r="AA55" s="13">
        <x:v>6.4505282082635604</x:v>
      </x:c>
      <x:c r="AB55" s="173">
        <x:v>2.1892463208533002</x:v>
      </x:c>
      <x:c r="AC55" s="13">
        <x:v>1.28571592370471</x:v>
      </x:c>
      <x:c r="AD55" s="173">
        <x:v>2.5316876165942701</x:v>
      </x:c>
      <x:c r="AE55" s="13">
        <x:v>0.64992543925367496</x:v>
      </x:c>
      <x:c r="AF55" s="173">
        <x:v>2.6298656827148799</x:v>
      </x:c>
      <x:c r="AG55" s="13">
        <x:v>9.4054001437122601</x:v>
      </x:c>
      <x:c r="AH55" s="173">
        <x:v>1.58859107905</x:v>
      </x:c>
      <x:c r="AI55" s="13">
        <x:v>8.7811663874766701</x:v>
      </x:c>
      <x:c r="AJ55" s="173">
        <x:v>1.86645012889548</x:v>
      </x:c>
      <x:c r="AK55" s="13">
        <x:v>11.0859086735448</x:v>
      </x:c>
      <x:c r="AL55" s="173">
        <x:v>3.2583054410617001</x:v>
      </x:c>
      <x:c r="AM55" s="13">
        <x:v>1.6805085298325799</x:v>
      </x:c>
      <x:c r="AN55" s="173">
        <x:v>3.6249380634280501</x:v>
      </x:c>
      <x:c r="AO55" s="13">
        <x:v>2.3047422860681701</x:v>
      </x:c>
      <x:c r="AP55" s="173">
        <x:v>3.7550220280187698</x:v>
      </x:c>
      <x:c r="AQ55" s="13">
        <x:v>6.5612885199332798</x:v>
      </x:c>
      <x:c r="AR55" s="173">
        <x:v>1.2179184409528001</x:v>
      </x:c>
      <x:c r="AS55" s="13">
        <x:v>7.5002390265807604</x:v>
      </x:c>
      <x:c r="AT55" s="173">
        <x:v>1.7813838587464901</x:v>
      </x:c>
      <x:c r="AU55" s="13">
        <x:v>5.5320160669560501</x:v>
      </x:c>
      <x:c r="AV55" s="173">
        <x:v>2.15303012215263</x:v>
      </x:c>
      <x:c r="AW55" s="13">
        <x:v>-1.0292724529772199</x:v>
      </x:c>
      <x:c r="AX55" s="173">
        <x:v>2.47363377154127</x:v>
      </x:c>
      <x:c r="AY55" s="13">
        <x:v>-1.9682229596247001</x:v>
      </x:c>
      <x:c r="AZ55" s="173">
        <x:v>2.7944350339736101</x:v>
      </x:c>
      <x:c r="BA55" s="13">
        <x:v>9.3305527212815509</x:v>
      </x:c>
      <x:c r="BB55" s="173">
        <x:v>1.69105277654452</x:v>
      </x:c>
      <x:c r="BC55" s="13">
        <x:v>10.017852767570901</x:v>
      </x:c>
      <x:c r="BD55" s="173">
        <x:v>2.5077886962183902</x:v>
      </x:c>
      <x:c r="BE55" s="13">
        <x:v>15.1616358451399</x:v>
      </x:c>
      <x:c r="BF55" s="173">
        <x:v>2.7390816228758399</x:v>
      </x:c>
      <x:c r="BG55" s="13">
        <x:v>5.8310831238583303</x:v>
      </x:c>
      <x:c r="BH55" s="173">
        <x:v>3.2190414147437001</x:v>
      </x:c>
      <x:c r="BI55" s="13">
        <x:v>5.1437830775690303</x:v>
      </x:c>
      <x:c r="BJ55" s="173">
        <x:v>3.7137006182050998</x:v>
      </x:c>
      <x:c r="BK55" s="13">
        <x:v>12.9228461097542</x:v>
      </x:c>
      <x:c r="BL55" s="173">
        <x:v>1.63780367135154</x:v>
      </x:c>
      <x:c r="BM55" s="13">
        <x:v>17.966015127919199</x:v>
      </x:c>
      <x:c r="BN55" s="173">
        <x:v>2.71193708434151</x:v>
      </x:c>
      <x:c r="BO55" s="13">
        <x:v>18.032664373110102</x:v>
      </x:c>
      <x:c r="BP55" s="173">
        <x:v>3.4800758293417702</x:v>
      </x:c>
      <x:c r="BQ55" s="13">
        <x:v>5.10981826335588</x:v>
      </x:c>
      <x:c r="BR55" s="173">
        <x:v>3.84620964637412</x:v>
      </x:c>
      <x:c r="BS55" s="13">
        <x:v>6.66492451908276E-2</x:v>
      </x:c>
      <x:c r="BT55" s="173">
        <x:v>4.4119758076620803</x:v>
      </x:c>
      <x:c r="BU55" s="13">
        <x:v>5.5164571683514003</x:v>
      </x:c>
      <x:c r="BV55" s="173">
        <x:v>1.28096701475672</x:v>
      </x:c>
      <x:c r="BW55" s="13">
        <x:v>8.7828106245277695</x:v>
      </x:c>
      <x:c r="BX55" s="173">
        <x:v>1.7636885407388001</x:v>
      </x:c>
      <x:c r="BY55" s="13">
        <x:v>9.1967018613279397</x:v>
      </x:c>
      <x:c r="BZ55" s="173">
        <x:v>2.0126788833890901</x:v>
      </x:c>
      <x:c r="CA55" s="13">
        <x:v>3.68024469297653</x:v>
      </x:c>
      <x:c r="CB55" s="173">
        <x:v>2.38573946199813</x:v>
      </x:c>
      <x:c r="CC55" s="13">
        <x:v>0.41389123680016998</x:v>
      </x:c>
      <x:c r="CD55" s="182">
        <x:v>2.6760929648227298</x:v>
      </x:c>
    </x:row>
    <x:row r="56" spans="1:82" ht="12.95" customHeight="1" x14ac:dyDescent="0.2">
      <x:c r="A56" s="2" t="s">
        <x:v>409</x:v>
      </x:c>
      <x:c r="B56" s="12">
        <x:v>2</x:v>
      </x:c>
      <x:c r="C56" s="13">
        <x:v>11.4287840083266</x:v>
      </x:c>
      <x:c r="D56" s="173">
        <x:v>2.1697824830603598</x:v>
      </x:c>
      <x:c r="E56" s="13">
        <x:v>10.374174020346</x:v>
      </x:c>
      <x:c r="F56" s="173">
        <x:v>1.6667181070542401</x:v>
      </x:c>
      <x:c r="G56" s="13">
        <x:v>11.292869913321899</x:v>
      </x:c>
      <x:c r="H56" s="173">
        <x:v>3.6729009909423498</x:v>
      </x:c>
      <x:c r="I56" s="13">
        <x:v>-0.135914095004738</x:v>
      </x:c>
      <x:c r="J56" s="173">
        <x:v>4.2659298767163101</x:v>
      </x:c>
      <x:c r="K56" s="13">
        <x:v>0.91869589297586196</x:v>
      </x:c>
      <x:c r="L56" s="173">
        <x:v>4.03337959255607</x:v>
      </x:c>
      <x:c r="M56" s="13">
        <x:v>12.3853176372933</x:v>
      </x:c>
      <x:c r="N56" s="173">
        <x:v>2.0134262527235398</x:v>
      </x:c>
      <x:c r="O56" s="13">
        <x:v>14.126263225026699</x:v>
      </x:c>
      <x:c r="P56" s="173">
        <x:v>2.6923165361721901</x:v>
      </x:c>
      <x:c r="Q56" s="13">
        <x:v>14.0399490346206</x:v>
      </x:c>
      <x:c r="R56" s="173">
        <x:v>3.0317646540042098</x:v>
      </x:c>
      <x:c r="S56" s="13">
        <x:v>1.6546313973273801</x:v>
      </x:c>
      <x:c r="T56" s="173">
        <x:v>3.6394343231367201</x:v>
      </x:c>
      <x:c r="U56" s="13">
        <x:v>-8.6314190406053398E-2</x:v>
      </x:c>
      <x:c r="V56" s="173">
        <x:v>4.0546473642248397</x:v>
      </x:c>
      <x:c r="W56" s="13">
        <x:v>7.8049432662347904</x:v>
      </x:c>
      <x:c r="X56" s="173">
        <x:v>1.54947546708968</x:v>
      </x:c>
      <x:c r="Y56" s="13">
        <x:v>6.6219770555590802</x:v>
      </x:c>
      <x:c r="Z56" s="173">
        <x:v>1.9424684584115299</x:v>
      </x:c>
      <x:c r="AA56" s="13">
        <x:v>13.584237416179</x:v>
      </x:c>
      <x:c r="AB56" s="173">
        <x:v>3.94250144616072</x:v>
      </x:c>
      <x:c r="AC56" s="13">
        <x:v>5.7792941499441701</x:v>
      </x:c>
      <x:c r="AD56" s="173">
        <x:v>4.2360585307679797</x:v>
      </x:c>
      <x:c r="AE56" s="13">
        <x:v>6.9622603606198803</x:v>
      </x:c>
      <x:c r="AF56" s="173">
        <x:v>4.3950541936252696</x:v>
      </x:c>
      <x:c r="AG56" s="13">
        <x:v>9.3098984311033703</x:v>
      </x:c>
      <x:c r="AH56" s="173">
        <x:v>1.8629815550489</x:v>
      </x:c>
      <x:c r="AI56" s="13">
        <x:v>10.3694262757317</x:v>
      </x:c>
      <x:c r="AJ56" s="173">
        <x:v>2.7705675460244898</x:v>
      </x:c>
      <x:c r="AK56" s="13">
        <x:v>12.2277678473138</x:v>
      </x:c>
      <x:c r="AL56" s="173">
        <x:v>2.5376471110448202</x:v>
      </x:c>
      <x:c r="AM56" s="13">
        <x:v>2.9178694162104</x:v>
      </x:c>
      <x:c r="AN56" s="173">
        <x:v>3.1480713356985</x:v>
      </x:c>
      <x:c r="AO56" s="13">
        <x:v>1.8583415715820599</x:v>
      </x:c>
      <x:c r="AP56" s="173">
        <x:v>3.75708628957045</x:v>
      </x:c>
      <x:c r="AQ56" s="13">
        <x:v>7.7032004181628499</x:v>
      </x:c>
      <x:c r="AR56" s="173">
        <x:v>1.5603645368113199</x:v>
      </x:c>
      <x:c r="AS56" s="13">
        <x:v>13.5705625731125</x:v>
      </x:c>
      <x:c r="AT56" s="173">
        <x:v>3.2504729147903602</x:v>
      </x:c>
      <x:c r="AU56" s="13">
        <x:v>15.9932437543915</x:v>
      </x:c>
      <x:c r="AV56" s="173">
        <x:v>3.6552470089837601</x:v>
      </x:c>
      <x:c r="AW56" s="13">
        <x:v>8.2900433362286705</x:v>
      </x:c>
      <x:c r="AX56" s="173">
        <x:v>3.97436387166842</x:v>
      </x:c>
      <x:c r="AY56" s="13">
        <x:v>2.4226811812790401</x:v>
      </x:c>
      <x:c r="AZ56" s="173">
        <x:v>4.8914624465971803</x:v>
      </x:c>
      <x:c r="BA56" s="13">
        <x:v>17.643768981793698</x:v>
      </x:c>
      <x:c r="BB56" s="173">
        <x:v>2.5859900448689599</x:v>
      </x:c>
      <x:c r="BC56" s="13">
        <x:v>14.6787223895371</x:v>
      </x:c>
      <x:c r="BD56" s="173">
        <x:v>2.2184087234741701</x:v>
      </x:c>
      <x:c r="BE56" s="13">
        <x:v>30.8405625565496</x:v>
      </x:c>
      <x:c r="BF56" s="173">
        <x:v>4.0301959049835503</x:v>
      </x:c>
      <x:c r="BG56" s="13">
        <x:v>13.196793574755899</x:v>
      </x:c>
      <x:c r="BH56" s="173">
        <x:v>4.7885095326946496</x:v>
      </x:c>
      <x:c r="BI56" s="13">
        <x:v>16.1618401670125</x:v>
      </x:c>
      <x:c r="BJ56" s="173">
        <x:v>4.6004147961822399</x:v>
      </x:c>
      <x:c r="BK56" s="13">
        <x:v>14.9578203569914</x:v>
      </x:c>
      <x:c r="BL56" s="173">
        <x:v>2.2411030429109098</x:v>
      </x:c>
      <x:c r="BM56" s="13">
        <x:v>19.1965606169131</x:v>
      </x:c>
      <x:c r="BN56" s="173">
        <x:v>2.5121108058114201</x:v>
      </x:c>
      <x:c r="BO56" s="13">
        <x:v>27.506088196138901</x:v>
      </x:c>
      <x:c r="BP56" s="173">
        <x:v>3.7616321808147899</x:v>
      </x:c>
      <x:c r="BQ56" s="13">
        <x:v>12.548267839147501</x:v>
      </x:c>
      <x:c r="BR56" s="173">
        <x:v>4.3786321508761201</x:v>
      </x:c>
      <x:c r="BS56" s="13">
        <x:v>8.3095275792257297</x:v>
      </x:c>
      <x:c r="BT56" s="173">
        <x:v>4.5233369722380798</x:v>
      </x:c>
      <x:c r="BU56" s="13">
        <x:v>4.6473136532628097</x:v>
      </x:c>
      <x:c r="BV56" s="173">
        <x:v>1.69631753158597</x:v>
      </x:c>
      <x:c r="BW56" s="13">
        <x:v>8.0661390527813293</x:v>
      </x:c>
      <x:c r="BX56" s="173">
        <x:v>2.3241173918942502</x:v>
      </x:c>
      <x:c r="BY56" s="13">
        <x:v>11.030408460320499</x:v>
      </x:c>
      <x:c r="BZ56" s="173">
        <x:v>2.7322879514077201</x:v>
      </x:c>
      <x:c r="CA56" s="13">
        <x:v>6.3830948070576703</x:v>
      </x:c>
      <x:c r="CB56" s="173">
        <x:v>3.2160364763748701</x:v>
      </x:c>
      <x:c r="CC56" s="13">
        <x:v>2.96426940753914</x:v>
      </x:c>
      <x:c r="CD56" s="182">
        <x:v>3.58704880099409</x:v>
      </x:c>
    </x:row>
    <x:row r="57" spans="1:82" ht="12.95" customHeight="1" x14ac:dyDescent="0.2">
      <x:c r="A57" s="2" t="s">
        <x:v>410</x:v>
      </x:c>
      <x:c r="B57" s="12">
        <x:v>2</x:v>
      </x:c>
      <x:c r="C57" s="13">
        <x:v>4.2718636783386899</x:v>
      </x:c>
      <x:c r="D57" s="173">
        <x:v>1.06609632218971</x:v>
      </x:c>
      <x:c r="E57" s="13">
        <x:v>5.3667768449273803</x:v>
      </x:c>
      <x:c r="F57" s="173">
        <x:v>1.34374680546791</x:v>
      </x:c>
      <x:c r="G57" s="13">
        <x:v>6.5696406146829096</x:v>
      </x:c>
      <x:c r="H57" s="173">
        <x:v>2.2172409845511201</x:v>
      </x:c>
      <x:c r="I57" s="13">
        <x:v>2.2977769363442202</x:v>
      </x:c>
      <x:c r="J57" s="173">
        <x:v>2.4602274187073898</x:v>
      </x:c>
      <x:c r="K57" s="13">
        <x:v>1.20286376975553</x:v>
      </x:c>
      <x:c r="L57" s="173">
        <x:v>2.5926459574686298</x:v>
      </x:c>
      <x:c r="M57" s="13">
        <x:v>4.5213788856536201</x:v>
      </x:c>
      <x:c r="N57" s="173">
        <x:v>1.1127239444152699</x:v>
      </x:c>
      <x:c r="O57" s="13">
        <x:v>7.7588671118577599</x:v>
      </x:c>
      <x:c r="P57" s="173">
        <x:v>2.31853941253808</x:v>
      </x:c>
      <x:c r="Q57" s="13">
        <x:v>6.3324513530217601</x:v>
      </x:c>
      <x:c r="R57" s="173">
        <x:v>2.3885590396419998</x:v>
      </x:c>
      <x:c r="S57" s="13">
        <x:v>1.81107246736815</x:v>
      </x:c>
      <x:c r="T57" s="173">
        <x:v>2.6350272982135499</x:v>
      </x:c>
      <x:c r="U57" s="13">
        <x:v>-1.42641575883599</x:v>
      </x:c>
      <x:c r="V57" s="173">
        <x:v>3.3287894636561099</x:v>
      </x:c>
      <x:c r="W57" s="13">
        <x:v>2.5818841188463502</x:v>
      </x:c>
      <x:c r="X57" s="173">
        <x:v>0.77165797218486298</x:v>
      </x:c>
      <x:c r="Y57" s="13">
        <x:v>4.6596630831400097</x:v>
      </x:c>
      <x:c r="Z57" s="173">
        <x:v>1.2854817136444701</x:v>
      </x:c>
      <x:c r="AA57" s="13">
        <x:v>5.64907606864519</x:v>
      </x:c>
      <x:c r="AB57" s="173">
        <x:v>1.7766519055460599</x:v>
      </x:c>
      <x:c r="AC57" s="13">
        <x:v>3.0671919497988398</x:v>
      </x:c>
      <x:c r="AD57" s="173">
        <x:v>1.9369945842766101</x:v>
      </x:c>
      <x:c r="AE57" s="13">
        <x:v>0.98941298550517798</x:v>
      </x:c>
      <x:c r="AF57" s="173">
        <x:v>2.1929330198605599</x:v>
      </x:c>
      <x:c r="AG57" s="13">
        <x:v>6.5805251473522004</x:v>
      </x:c>
      <x:c r="AH57" s="173">
        <x:v>1.1402542718271</x:v>
      </x:c>
      <x:c r="AI57" s="13">
        <x:v>11.195062226823699</x:v>
      </x:c>
      <x:c r="AJ57" s="173">
        <x:v>2.3890033757212001</x:v>
      </x:c>
      <x:c r="AK57" s="13">
        <x:v>11.487349255405499</x:v>
      </x:c>
      <x:c r="AL57" s="173">
        <x:v>3.64261430348891</x:v>
      </x:c>
      <x:c r="AM57" s="13">
        <x:v>4.90682410805326</x:v>
      </x:c>
      <x:c r="AN57" s="173">
        <x:v>3.8169122033919001</x:v>
      </x:c>
      <x:c r="AO57" s="13">
        <x:v>0.29228702858176803</x:v>
      </x:c>
      <x:c r="AP57" s="173">
        <x:v>4.3561423407860902</x:v>
      </x:c>
      <x:c r="AQ57" s="13">
        <x:v>11.7348482533883</x:v>
      </x:c>
      <x:c r="AR57" s="173">
        <x:v>1.49680499087927</x:v>
      </x:c>
      <x:c r="AS57" s="13">
        <x:v>12.7237259349477</x:v>
      </x:c>
      <x:c r="AT57" s="173">
        <x:v>1.8666989413649899</x:v>
      </x:c>
      <x:c r="AU57" s="13">
        <x:v>11.6780532019958</x:v>
      </x:c>
      <x:c r="AV57" s="173">
        <x:v>2.26012034115407</x:v>
      </x:c>
      <x:c r="AW57" s="13">
        <x:v>-5.67950513925339E-2</x:v>
      </x:c>
      <x:c r="AX57" s="173">
        <x:v>2.7108244386568998</x:v>
      </x:c>
      <x:c r="AY57" s="13">
        <x:v>-1.04567273295194</x:v>
      </x:c>
      <x:c r="AZ57" s="173">
        <x:v>2.9313322729079299</x:v>
      </x:c>
      <x:c r="BA57" s="13">
        <x:v>9.2922763070898995</x:v>
      </x:c>
      <x:c r="BB57" s="173">
        <x:v>1.2842523977490801</x:v>
      </x:c>
      <x:c r="BC57" s="13">
        <x:v>10.455340123291499</x:v>
      </x:c>
      <x:c r="BD57" s="173">
        <x:v>1.6189234882474901</x:v>
      </x:c>
      <x:c r="BE57" s="13">
        <x:v>16.186271773986501</x:v>
      </x:c>
      <x:c r="BF57" s="173">
        <x:v>3.1984903004224301</x:v>
      </x:c>
      <x:c r="BG57" s="13">
        <x:v>6.8939954668966203</x:v>
      </x:c>
      <x:c r="BH57" s="173">
        <x:v>3.4466860058642799</x:v>
      </x:c>
      <x:c r="BI57" s="13">
        <x:v>5.7309316506950099</x:v>
      </x:c>
      <x:c r="BJ57" s="173">
        <x:v>3.5848644971178198</x:v>
      </x:c>
      <x:c r="BK57" s="13">
        <x:v>15.874475414513499</x:v>
      </x:c>
      <x:c r="BL57" s="173">
        <x:v>1.74042259664855</x:v>
      </x:c>
      <x:c r="BM57" s="13">
        <x:v>23.484987369152002</x:v>
      </x:c>
      <x:c r="BN57" s="173">
        <x:v>3.0444152252635099</x:v>
      </x:c>
      <x:c r="BO57" s="13">
        <x:v>21.364604636135098</x:v>
      </x:c>
      <x:c r="BP57" s="173">
        <x:v>3.2133917888807599</x:v>
      </x:c>
      <x:c r="BQ57" s="13">
        <x:v>5.4901292216215403</x:v>
      </x:c>
      <x:c r="BR57" s="173">
        <x:v>3.6544435422880999</x:v>
      </x:c>
      <x:c r="BS57" s="13">
        <x:v>-2.1203827330168901</x:v>
      </x:c>
      <x:c r="BT57" s="173">
        <x:v>4.4265506720992702</x:v>
      </x:c>
      <x:c r="BU57" s="13">
        <x:v>5.9182709906481197</x:v>
      </x:c>
      <x:c r="BV57" s="173">
        <x:v>1.2050628907666701</x:v>
      </x:c>
      <x:c r="BW57" s="13">
        <x:v>11.0606673926791</x:v>
      </x:c>
      <x:c r="BX57" s="173">
        <x:v>2.4577918523489499</x:v>
      </x:c>
      <x:c r="BY57" s="13">
        <x:v>14.2607084571868</x:v>
      </x:c>
      <x:c r="BZ57" s="173">
        <x:v>2.9903221761620302</x:v>
      </x:c>
      <x:c r="CA57" s="13">
        <x:v>8.3424374665386605</x:v>
      </x:c>
      <x:c r="CB57" s="173">
        <x:v>3.2240042319992899</x:v>
      </x:c>
      <x:c r="CC57" s="13">
        <x:v>3.2000410645076802</x:v>
      </x:c>
      <x:c r="CD57" s="182">
        <x:v>3.8707580015701502</x:v>
      </x:c>
    </x:row>
    <x:row r="58" spans="1:82" ht="12.95" customHeight="1" x14ac:dyDescent="0.2">
      <x:c r="A58" s="3" t="s">
        <x:v>411</x:v>
      </x:c>
      <x:c r="B58" s="27">
        <x:v>2</x:v>
      </x:c>
      <x:c r="C58" s="28">
        <x:v>7.5959809001923704</x:v>
      </x:c>
      <x:c r="D58" s="178">
        <x:v>1.2236727958167699</x:v>
      </x:c>
      <x:c r="E58" s="28">
        <x:v>8.6692827583333205</x:v>
      </x:c>
      <x:c r="F58" s="178">
        <x:v>1.0826455704537601</x:v>
      </x:c>
      <x:c r="G58" s="28">
        <x:v>6.6837482994939501</x:v>
      </x:c>
      <x:c r="H58" s="178">
        <x:v>1.9137532503564201</x:v>
      </x:c>
      <x:c r="I58" s="28">
        <x:v>-0.91223260069842804</x:v>
      </x:c>
      <x:c r="J58" s="178">
        <x:v>2.2715251736381501</x:v>
      </x:c>
      <x:c r="K58" s="28">
        <x:v>-1.98553445883937</x:v>
      </x:c>
      <x:c r="L58" s="178">
        <x:v>2.1987662300647002</x:v>
      </x:c>
      <x:c r="M58" s="28">
        <x:v>10.3418328251696</x:v>
      </x:c>
      <x:c r="N58" s="178">
        <x:v>1.9550154524590599</x:v>
      </x:c>
      <x:c r="O58" s="28">
        <x:v>13.487496167132401</x:v>
      </x:c>
      <x:c r="P58" s="178">
        <x:v>1.12574425218563</x:v>
      </x:c>
      <x:c r="Q58" s="28">
        <x:v>9.3537197746243503</x:v>
      </x:c>
      <x:c r="R58" s="178">
        <x:v>2.0180694842073899</x:v>
      </x:c>
      <x:c r="S58" s="28">
        <x:v>-0.98811305054520404</x:v>
      </x:c>
      <x:c r="T58" s="178">
        <x:v>2.8097490746404401</x:v>
      </x:c>
      <x:c r="U58" s="28">
        <x:v>-4.13377639250802</x:v>
      </x:c>
      <x:c r="V58" s="178">
        <x:v>2.3108233520583199</x:v>
      </x:c>
      <x:c r="W58" s="28">
        <x:v>9.6973733858870705</x:v>
      </x:c>
      <x:c r="X58" s="178">
        <x:v>1.3546659059408599</x:v>
      </x:c>
      <x:c r="Y58" s="28">
        <x:v>8.9244969121917705</x:v>
      </x:c>
      <x:c r="Z58" s="178">
        <x:v>0.89534614097597998</x:v>
      </x:c>
      <x:c r="AA58" s="28">
        <x:v>7.4718867989821502</x:v>
      </x:c>
      <x:c r="AB58" s="178">
        <x:v>2.3133162445711699</x:v>
      </x:c>
      <x:c r="AC58" s="28">
        <x:v>-2.2254865869049199</x:v>
      </x:c>
      <x:c r="AD58" s="178">
        <x:v>2.6807744709533901</x:v>
      </x:c>
      <x:c r="AE58" s="28">
        <x:v>-1.4526101132096101</x:v>
      </x:c>
      <x:c r="AF58" s="178">
        <x:v>2.4805396105600499</x:v>
      </x:c>
      <x:c r="AG58" s="28">
        <x:v>18.743052275514099</x:v>
      </x:c>
      <x:c r="AH58" s="178">
        <x:v>1.63311717890343</x:v>
      </x:c>
      <x:c r="AI58" s="28">
        <x:v>16.123019278018202</x:v>
      </x:c>
      <x:c r="AJ58" s="178">
        <x:v>1.71329673448648</x:v>
      </x:c>
      <x:c r="AK58" s="28">
        <x:v>17.922029036198001</x:v>
      </x:c>
      <x:c r="AL58" s="178">
        <x:v>2.9337274248952498</x:v>
      </x:c>
      <x:c r="AM58" s="28">
        <x:v>-0.82102323931611199</x:v>
      </x:c>
      <x:c r="AN58" s="178">
        <x:v>3.3576522040872598</x:v>
      </x:c>
      <x:c r="AO58" s="28">
        <x:v>1.79900975817973</x:v>
      </x:c>
      <x:c r="AP58" s="178">
        <x:v>3.3973728532477199</x:v>
      </x:c>
      <x:c r="AQ58" s="28">
        <x:v>13.4718180286091</x:v>
      </x:c>
      <x:c r="AR58" s="178">
        <x:v>2.8800726802430598</x:v>
      </x:c>
      <x:c r="AS58" s="28">
        <x:v>16.920889971021499</x:v>
      </x:c>
      <x:c r="AT58" s="178">
        <x:v>1.4278880111247201</x:v>
      </x:c>
      <x:c r="AU58" s="28">
        <x:v>18.056846508967599</x:v>
      </x:c>
      <x:c r="AV58" s="178">
        <x:v>2.8481189036395902</x:v>
      </x:c>
      <x:c r="AW58" s="28">
        <x:v>4.5850284803585701</x:v>
      </x:c>
      <x:c r="AX58" s="178">
        <x:v>4.0505061329112504</x:v>
      </x:c>
      <x:c r="AY58" s="28">
        <x:v>1.1359565379460901</x:v>
      </x:c>
      <x:c r="AZ58" s="178">
        <x:v>3.18600776232307</x:v>
      </x:c>
      <x:c r="BA58" s="28">
        <x:v>6.9748723787574001</x:v>
      </x:c>
      <x:c r="BB58" s="178">
        <x:v>1.21256868580692</x:v>
      </x:c>
      <x:c r="BC58" s="28">
        <x:v>17.169648480424001</x:v>
      </x:c>
      <x:c r="BD58" s="178">
        <x:v>1.3888770033197999</x:v>
      </x:c>
      <x:c r="BE58" s="28">
        <x:v>22.750611220602199</x:v>
      </x:c>
      <x:c r="BF58" s="178">
        <x:v>2.9058145102127901</x:v>
      </x:c>
      <x:c r="BG58" s="28">
        <x:v>15.775738841844801</x:v>
      </x:c>
      <x:c r="BH58" s="178">
        <x:v>3.1486633331562599</x:v>
      </x:c>
      <x:c r="BI58" s="28">
        <x:v>5.5809627401782</x:v>
      </x:c>
      <x:c r="BJ58" s="178">
        <x:v>3.2206734230768799</x:v>
      </x:c>
      <x:c r="BK58" s="28">
        <x:v>17.7074835268686</x:v>
      </x:c>
      <x:c r="BL58" s="178">
        <x:v>1.8402798545655199</x:v>
      </x:c>
      <x:c r="BM58" s="28">
        <x:v>27.562543715276401</x:v>
      </x:c>
      <x:c r="BN58" s="178">
        <x:v>1.99998604578846</x:v>
      </x:c>
      <x:c r="BO58" s="28">
        <x:v>30.669778046324101</x:v>
      </x:c>
      <x:c r="BP58" s="178">
        <x:v>3.0241569280964402</x:v>
      </x:c>
      <x:c r="BQ58" s="28">
        <x:v>12.9622945194556</x:v>
      </x:c>
      <x:c r="BR58" s="178">
        <x:v>3.5400783986902602</x:v>
      </x:c>
      <x:c r="BS58" s="28">
        <x:v>3.1072343310476902</x:v>
      </x:c>
      <x:c r="BT58" s="178">
        <x:v>3.62566811899576</x:v>
      </x:c>
      <x:c r="BU58" s="28">
        <x:v>7.3369399313914103</x:v>
      </x:c>
      <x:c r="BV58" s="178">
        <x:v>1.4749956151515899</x:v>
      </x:c>
      <x:c r="BW58" s="28">
        <x:v>16.0923008248689</x:v>
      </x:c>
      <x:c r="BX58" s="178">
        <x:v>1.96937561397751</x:v>
      </x:c>
      <x:c r="BY58" s="28">
        <x:v>22.182281748523302</x:v>
      </x:c>
      <x:c r="BZ58" s="178">
        <x:v>4.58875728991333</x:v>
      </x:c>
      <x:c r="CA58" s="28">
        <x:v>14.845341817131899</x:v>
      </x:c>
      <x:c r="CB58" s="178">
        <x:v>4.8199902002441002</x:v>
      </x:c>
      <x:c r="CC58" s="28">
        <x:v>6.08998092365443</x:v>
      </x:c>
      <x:c r="CD58" s="184">
        <x:v>4.9935091643714902</x:v>
      </x:c>
    </x:row>
    <x:row r="59" spans="1:82" ht="12.95" customHeight="1" x14ac:dyDescent="0.2">
      <x:c r="A59" s="193"/>
      <x:c r="B59" s="187"/>
      <x:c r="C59" s="188" t="s">
        <x:v>2075</x:v>
      </x:c>
      <x:c r="D59" s="189" t="s">
        <x:v>2076</x:v>
      </x:c>
      <x:c r="E59" s="188" t="s">
        <x:v>2077</x:v>
      </x:c>
      <x:c r="F59" s="189" t="s">
        <x:v>2078</x:v>
      </x:c>
      <x:c r="G59" s="188" t="s">
        <x:v>1713</x:v>
      </x:c>
      <x:c r="H59" s="189" t="s">
        <x:v>1714</x:v>
      </x:c>
      <x:c r="I59" s="188" t="s">
        <x:v>2079</x:v>
      </x:c>
      <x:c r="J59" s="189" t="s">
        <x:v>2080</x:v>
      </x:c>
      <x:c r="K59" s="188" t="s">
        <x:v>2081</x:v>
      </x:c>
      <x:c r="L59" s="189" t="s">
        <x:v>2082</x:v>
      </x:c>
      <x:c r="M59" s="188" t="s">
        <x:v>2083</x:v>
      </x:c>
      <x:c r="N59" s="189" t="s">
        <x:v>2084</x:v>
      </x:c>
      <x:c r="O59" s="188" t="s">
        <x:v>2085</x:v>
      </x:c>
      <x:c r="P59" s="189" t="s">
        <x:v>2086</x:v>
      </x:c>
      <x:c r="Q59" s="188" t="s">
        <x:v>1723</x:v>
      </x:c>
      <x:c r="R59" s="189" t="s">
        <x:v>1724</x:v>
      </x:c>
      <x:c r="S59" s="188" t="s">
        <x:v>2087</x:v>
      </x:c>
      <x:c r="T59" s="189" t="s">
        <x:v>2088</x:v>
      </x:c>
      <x:c r="U59" s="188" t="s">
        <x:v>2089</x:v>
      </x:c>
      <x:c r="V59" s="189" t="s">
        <x:v>2090</x:v>
      </x:c>
      <x:c r="W59" s="188" t="s">
        <x:v>2091</x:v>
      </x:c>
      <x:c r="X59" s="189" t="s">
        <x:v>2092</x:v>
      </x:c>
      <x:c r="Y59" s="188" t="s">
        <x:v>2093</x:v>
      </x:c>
      <x:c r="Z59" s="189" t="s">
        <x:v>2094</x:v>
      </x:c>
      <x:c r="AA59" s="188" t="s">
        <x:v>1733</x:v>
      </x:c>
      <x:c r="AB59" s="189" t="s">
        <x:v>1734</x:v>
      </x:c>
      <x:c r="AC59" s="188" t="s">
        <x:v>2095</x:v>
      </x:c>
      <x:c r="AD59" s="189" t="s">
        <x:v>2096</x:v>
      </x:c>
      <x:c r="AE59" s="188" t="s">
        <x:v>2097</x:v>
      </x:c>
      <x:c r="AF59" s="189" t="s">
        <x:v>2098</x:v>
      </x:c>
      <x:c r="AG59" s="188" t="s">
        <x:v>2099</x:v>
      </x:c>
      <x:c r="AH59" s="189" t="s">
        <x:v>2100</x:v>
      </x:c>
      <x:c r="AI59" s="188" t="s">
        <x:v>2101</x:v>
      </x:c>
      <x:c r="AJ59" s="189" t="s">
        <x:v>2102</x:v>
      </x:c>
      <x:c r="AK59" s="188" t="s">
        <x:v>1743</x:v>
      </x:c>
      <x:c r="AL59" s="189" t="s">
        <x:v>1744</x:v>
      </x:c>
      <x:c r="AM59" s="188" t="s">
        <x:v>2103</x:v>
      </x:c>
      <x:c r="AN59" s="189" t="s">
        <x:v>2104</x:v>
      </x:c>
      <x:c r="AO59" s="188" t="s">
        <x:v>2105</x:v>
      </x:c>
      <x:c r="AP59" s="189" t="s">
        <x:v>2106</x:v>
      </x:c>
      <x:c r="AQ59" s="188" t="s">
        <x:v>2107</x:v>
      </x:c>
      <x:c r="AR59" s="189" t="s">
        <x:v>2108</x:v>
      </x:c>
      <x:c r="AS59" s="188" t="s">
        <x:v>2109</x:v>
      </x:c>
      <x:c r="AT59" s="189" t="s">
        <x:v>2110</x:v>
      </x:c>
      <x:c r="AU59" s="188" t="s">
        <x:v>2111</x:v>
      </x:c>
      <x:c r="AV59" s="189" t="s">
        <x:v>2112</x:v>
      </x:c>
      <x:c r="AW59" s="188" t="s">
        <x:v>2113</x:v>
      </x:c>
      <x:c r="AX59" s="189" t="s">
        <x:v>2114</x:v>
      </x:c>
      <x:c r="AY59" s="188" t="s">
        <x:v>2115</x:v>
      </x:c>
      <x:c r="AZ59" s="189" t="s">
        <x:v>2116</x:v>
      </x:c>
      <x:c r="BA59" s="188" t="s">
        <x:v>2117</x:v>
      </x:c>
      <x:c r="BB59" s="189" t="s">
        <x:v>2118</x:v>
      </x:c>
      <x:c r="BC59" s="188" t="s">
        <x:v>2119</x:v>
      </x:c>
      <x:c r="BD59" s="189" t="s">
        <x:v>2120</x:v>
      </x:c>
      <x:c r="BE59" s="188" t="s">
        <x:v>1783</x:v>
      </x:c>
      <x:c r="BF59" s="189" t="s">
        <x:v>1784</x:v>
      </x:c>
      <x:c r="BG59" s="188" t="s">
        <x:v>2121</x:v>
      </x:c>
      <x:c r="BH59" s="189" t="s">
        <x:v>2122</x:v>
      </x:c>
      <x:c r="BI59" s="188" t="s">
        <x:v>2123</x:v>
      </x:c>
      <x:c r="BJ59" s="189" t="s">
        <x:v>2124</x:v>
      </x:c>
      <x:c r="BK59" s="188" t="s">
        <x:v>2125</x:v>
      </x:c>
      <x:c r="BL59" s="189" t="s">
        <x:v>2126</x:v>
      </x:c>
      <x:c r="BM59" s="188" t="s">
        <x:v>2127</x:v>
      </x:c>
      <x:c r="BN59" s="189" t="s">
        <x:v>2128</x:v>
      </x:c>
      <x:c r="BO59" s="188" t="s">
        <x:v>1813</x:v>
      </x:c>
      <x:c r="BP59" s="189" t="s">
        <x:v>1814</x:v>
      </x:c>
      <x:c r="BQ59" s="188" t="s">
        <x:v>2129</x:v>
      </x:c>
      <x:c r="BR59" s="189" t="s">
        <x:v>2130</x:v>
      </x:c>
      <x:c r="BS59" s="188" t="s">
        <x:v>2131</x:v>
      </x:c>
      <x:c r="BT59" s="189" t="s">
        <x:v>2132</x:v>
      </x:c>
      <x:c r="BU59" s="188" t="s">
        <x:v>2133</x:v>
      </x:c>
      <x:c r="BV59" s="189" t="s">
        <x:v>2134</x:v>
      </x:c>
      <x:c r="BW59" s="188" t="s">
        <x:v>2135</x:v>
      </x:c>
      <x:c r="BX59" s="189" t="s">
        <x:v>2136</x:v>
      </x:c>
      <x:c r="BY59" s="188" t="s">
        <x:v>1823</x:v>
      </x:c>
      <x:c r="BZ59" s="189" t="s">
        <x:v>1824</x:v>
      </x:c>
      <x:c r="CA59" s="188" t="s">
        <x:v>2137</x:v>
      </x:c>
      <x:c r="CB59" s="189" t="s">
        <x:v>2138</x:v>
      </x:c>
      <x:c r="CC59" s="188" t="s">
        <x:v>2139</x:v>
      </x:c>
      <x:c r="CD59" s="195" t="s">
        <x:v>2140</x:v>
      </x:c>
    </x:row>
    <x:row r="60" spans="1:82" ht="12.95" customHeight="1" x14ac:dyDescent="0.2">
      <x:c r="A60" s="2" t="s">
        <x:v>373</x:v>
      </x:c>
      <x:c r="B60" s="32">
        <x:v>1</x:v>
      </x:c>
      <x:c r="C60" s="13" t="s">
        <x:v>490</x:v>
      </x:c>
      <x:c r="D60" s="173" t="s">
        <x:v>490</x:v>
      </x:c>
      <x:c r="E60" s="13">
        <x:v>7.6337518816243799</x:v>
      </x:c>
      <x:c r="F60" s="173">
        <x:v>1.84475704333635</x:v>
      </x:c>
      <x:c r="G60" s="13">
        <x:v>4.2819805533083999</x:v>
      </x:c>
      <x:c r="H60" s="173">
        <x:v>1.7833525915913599</x:v>
      </x:c>
      <x:c r="I60" s="13" t="s">
        <x:v>490</x:v>
      </x:c>
      <x:c r="J60" s="173" t="s">
        <x:v>490</x:v>
      </x:c>
      <x:c r="K60" s="13">
        <x:v>-3.3517713283159698</x:v>
      </x:c>
      <x:c r="L60" s="173">
        <x:v>2.5658283291901398</x:v>
      </x:c>
      <x:c r="M60" s="13" t="s">
        <x:v>490</x:v>
      </x:c>
      <x:c r="N60" s="173" t="s">
        <x:v>490</x:v>
      </x:c>
      <x:c r="O60" s="13">
        <x:v>22.380161580245801</x:v>
      </x:c>
      <x:c r="P60" s="173">
        <x:v>3.2740918039915599</x:v>
      </x:c>
      <x:c r="Q60" s="13">
        <x:v>13.4248662871539</x:v>
      </x:c>
      <x:c r="R60" s="173">
        <x:v>2.60520758604765</x:v>
      </x:c>
      <x:c r="S60" s="13" t="s">
        <x:v>490</x:v>
      </x:c>
      <x:c r="T60" s="173" t="s">
        <x:v>490</x:v>
      </x:c>
      <x:c r="U60" s="13">
        <x:v>-8.9552952930919201</x:v>
      </x:c>
      <x:c r="V60" s="173">
        <x:v>4.1841108622220897</x:v>
      </x:c>
      <x:c r="W60" s="13" t="s">
        <x:v>490</x:v>
      </x:c>
      <x:c r="X60" s="173" t="s">
        <x:v>490</x:v>
      </x:c>
      <x:c r="Y60" s="13">
        <x:v>4.40128628584299</x:v>
      </x:c>
      <x:c r="Z60" s="173">
        <x:v>1.56488557052661</x:v>
      </x:c>
      <x:c r="AA60" s="13">
        <x:v>3.3519041835744798</x:v>
      </x:c>
      <x:c r="AB60" s="173">
        <x:v>1.5362439258031499</x:v>
      </x:c>
      <x:c r="AC60" s="13" t="s">
        <x:v>490</x:v>
      </x:c>
      <x:c r="AD60" s="173" t="s">
        <x:v>490</x:v>
      </x:c>
      <x:c r="AE60" s="13">
        <x:v>-1.0493821022685199</x:v>
      </x:c>
      <x:c r="AF60" s="173">
        <x:v>2.1929232199075002</x:v>
      </x:c>
      <x:c r="AG60" s="13" t="s">
        <x:v>490</x:v>
      </x:c>
      <x:c r="AH60" s="173" t="s">
        <x:v>490</x:v>
      </x:c>
      <x:c r="AI60" s="13">
        <x:v>24.638862795392601</x:v>
      </x:c>
      <x:c r="AJ60" s="173">
        <x:v>3.0312934236145401</x:v>
      </x:c>
      <x:c r="AK60" s="13">
        <x:v>18.512739558604199</x:v>
      </x:c>
      <x:c r="AL60" s="173">
        <x:v>3.7598322198642302</x:v>
      </x:c>
      <x:c r="AM60" s="13" t="s">
        <x:v>490</x:v>
      </x:c>
      <x:c r="AN60" s="173" t="s">
        <x:v>490</x:v>
      </x:c>
      <x:c r="AO60" s="13">
        <x:v>-6.1261232367884002</x:v>
      </x:c>
      <x:c r="AP60" s="173">
        <x:v>4.8296043462770299</x:v>
      </x:c>
      <x:c r="AQ60" s="13" t="s">
        <x:v>490</x:v>
      </x:c>
      <x:c r="AR60" s="173" t="s">
        <x:v>490</x:v>
      </x:c>
      <x:c r="AS60" s="13">
        <x:v>13.142628565443699</x:v>
      </x:c>
      <x:c r="AT60" s="173">
        <x:v>3.8297558490302501</x:v>
      </x:c>
      <x:c r="AU60" s="13">
        <x:v>21.715227391017301</x:v>
      </x:c>
      <x:c r="AV60" s="173">
        <x:v>3.3363197345376001</x:v>
      </x:c>
      <x:c r="AW60" s="13" t="s">
        <x:v>490</x:v>
      </x:c>
      <x:c r="AX60" s="173" t="s">
        <x:v>490</x:v>
      </x:c>
      <x:c r="AY60" s="13">
        <x:v>8.5725988255736194</x:v>
      </x:c>
      <x:c r="AZ60" s="173">
        <x:v>5.0791789921449402</x:v>
      </x:c>
      <x:c r="BA60" s="13" t="s">
        <x:v>490</x:v>
      </x:c>
      <x:c r="BB60" s="173" t="s">
        <x:v>490</x:v>
      </x:c>
      <x:c r="BC60" s="13">
        <x:v>31.690656437869698</x:v>
      </x:c>
      <x:c r="BD60" s="173">
        <x:v>3.46760554627997</x:v>
      </x:c>
      <x:c r="BE60" s="13">
        <x:v>43.228171756697897</x:v>
      </x:c>
      <x:c r="BF60" s="173">
        <x:v>4.2021443073609603</x:v>
      </x:c>
      <x:c r="BG60" s="13" t="s">
        <x:v>490</x:v>
      </x:c>
      <x:c r="BH60" s="173" t="s">
        <x:v>490</x:v>
      </x:c>
      <x:c r="BI60" s="13">
        <x:v>11.5375153188282</x:v>
      </x:c>
      <x:c r="BJ60" s="173">
        <x:v>5.4481469330844696</x:v>
      </x:c>
      <x:c r="BK60" s="13" t="s">
        <x:v>490</x:v>
      </x:c>
      <x:c r="BL60" s="173" t="s">
        <x:v>490</x:v>
      </x:c>
      <x:c r="BM60" s="13">
        <x:v>56.142884806315301</x:v>
      </x:c>
      <x:c r="BN60" s="173">
        <x:v>3.98535837304469</x:v>
      </x:c>
      <x:c r="BO60" s="13">
        <x:v>56.630659595142099</x:v>
      </x:c>
      <x:c r="BP60" s="173">
        <x:v>3.5411215128759501</x:v>
      </x:c>
      <x:c r="BQ60" s="13" t="s">
        <x:v>490</x:v>
      </x:c>
      <x:c r="BR60" s="173" t="s">
        <x:v>490</x:v>
      </x:c>
      <x:c r="BS60" s="13">
        <x:v>0.48777478882678998</x:v>
      </x:c>
      <x:c r="BT60" s="173">
        <x:v>5.33128717389621</x:v>
      </x:c>
      <x:c r="BU60" s="13" t="s">
        <x:v>490</x:v>
      </x:c>
      <x:c r="BV60" s="173" t="s">
        <x:v>490</x:v>
      </x:c>
      <x:c r="BW60" s="13">
        <x:v>24.988675138413001</x:v>
      </x:c>
      <x:c r="BX60" s="173">
        <x:v>3.2033676546357399</x:v>
      </x:c>
      <x:c r="BY60" s="13">
        <x:v>27.573011388413899</x:v>
      </x:c>
      <x:c r="BZ60" s="173">
        <x:v>3.2566577920571702</x:v>
      </x:c>
      <x:c r="CA60" s="13" t="s">
        <x:v>490</x:v>
      </x:c>
      <x:c r="CB60" s="173" t="s">
        <x:v>490</x:v>
      </x:c>
      <x:c r="CC60" s="13">
        <x:v>2.5843362500009599</x:v>
      </x:c>
      <x:c r="CD60" s="182">
        <x:v>4.5680832200533699</x:v>
      </x:c>
    </x:row>
    <x:row r="61" spans="1:82" ht="12.95" customHeight="1" x14ac:dyDescent="0.2">
      <x:c r="A61" s="2" t="s">
        <x:v>378</x:v>
      </x:c>
      <x:c r="B61" s="32">
        <x:v>1</x:v>
      </x:c>
      <x:c r="C61" s="13" t="s">
        <x:v>490</x:v>
      </x:c>
      <x:c r="D61" s="173" t="s">
        <x:v>490</x:v>
      </x:c>
      <x:c r="E61" s="13">
        <x:v>68.646640569388794</x:v>
      </x:c>
      <x:c r="F61" s="173">
        <x:v>1.8706864665965801</x:v>
      </x:c>
      <x:c r="G61" s="13">
        <x:v>56.344016018837699</x:v>
      </x:c>
      <x:c r="H61" s="173">
        <x:v>2.6936665601729</x:v>
      </x:c>
      <x:c r="I61" s="13" t="s">
        <x:v>490</x:v>
      </x:c>
      <x:c r="J61" s="173" t="s">
        <x:v>490</x:v>
      </x:c>
      <x:c r="K61" s="13">
        <x:v>-12.3026245505511</x:v>
      </x:c>
      <x:c r="L61" s="173">
        <x:v>3.2795285322285701</x:v>
      </x:c>
      <x:c r="M61" s="13" t="s">
        <x:v>490</x:v>
      </x:c>
      <x:c r="N61" s="173" t="s">
        <x:v>490</x:v>
      </x:c>
      <x:c r="O61" s="13">
        <x:v>74.113762401760695</x:v>
      </x:c>
      <x:c r="P61" s="173">
        <x:v>1.8082466685879099</x:v>
      </x:c>
      <x:c r="Q61" s="13">
        <x:v>61.892818101993399</x:v>
      </x:c>
      <x:c r="R61" s="173">
        <x:v>2.7795402995131</x:v>
      </x:c>
      <x:c r="S61" s="13" t="s">
        <x:v>490</x:v>
      </x:c>
      <x:c r="T61" s="173" t="s">
        <x:v>490</x:v>
      </x:c>
      <x:c r="U61" s="13">
        <x:v>-12.2209442997673</x:v>
      </x:c>
      <x:c r="V61" s="173">
        <x:v>3.3159614429417901</x:v>
      </x:c>
      <x:c r="W61" s="13" t="s">
        <x:v>490</x:v>
      </x:c>
      <x:c r="X61" s="173" t="s">
        <x:v>490</x:v>
      </x:c>
      <x:c r="Y61" s="13">
        <x:v>31.282801776699198</x:v>
      </x:c>
      <x:c r="Z61" s="173">
        <x:v>1.8662630826553599</x:v>
      </x:c>
      <x:c r="AA61" s="13">
        <x:v>32.745003663213097</x:v>
      </x:c>
      <x:c r="AB61" s="173">
        <x:v>2.5320031693676799</x:v>
      </x:c>
      <x:c r="AC61" s="13" t="s">
        <x:v>490</x:v>
      </x:c>
      <x:c r="AD61" s="173" t="s">
        <x:v>490</x:v>
      </x:c>
      <x:c r="AE61" s="13">
        <x:v>1.4622018865139299</x:v>
      </x:c>
      <x:c r="AF61" s="173">
        <x:v>3.14546943132027</x:v>
      </x:c>
      <x:c r="AG61" s="13" t="s">
        <x:v>490</x:v>
      </x:c>
      <x:c r="AH61" s="173" t="s">
        <x:v>490</x:v>
      </x:c>
      <x:c r="AI61" s="13">
        <x:v>57.170023125376098</x:v>
      </x:c>
      <x:c r="AJ61" s="173">
        <x:v>2.0710189254298199</x:v>
      </x:c>
      <x:c r="AK61" s="13">
        <x:v>48.0247181077467</x:v>
      </x:c>
      <x:c r="AL61" s="173">
        <x:v>2.7905056238244699</x:v>
      </x:c>
      <x:c r="AM61" s="13" t="s">
        <x:v>490</x:v>
      </x:c>
      <x:c r="AN61" s="173" t="s">
        <x:v>490</x:v>
      </x:c>
      <x:c r="AO61" s="13">
        <x:v>-9.1453050176294006</x:v>
      </x:c>
      <x:c r="AP61" s="173">
        <x:v>3.4750598593527098</x:v>
      </x:c>
      <x:c r="AQ61" s="13" t="s">
        <x:v>490</x:v>
      </x:c>
      <x:c r="AR61" s="173" t="s">
        <x:v>490</x:v>
      </x:c>
      <x:c r="AS61" s="13">
        <x:v>46.921098041914803</x:v>
      </x:c>
      <x:c r="AT61" s="173">
        <x:v>1.86171789464575</x:v>
      </x:c>
      <x:c r="AU61" s="13">
        <x:v>50.544271071510998</x:v>
      </x:c>
      <x:c r="AV61" s="173">
        <x:v>2.8240501082027301</x:v>
      </x:c>
      <x:c r="AW61" s="13" t="s">
        <x:v>490</x:v>
      </x:c>
      <x:c r="AX61" s="173" t="s">
        <x:v>490</x:v>
      </x:c>
      <x:c r="AY61" s="13">
        <x:v>3.6231730295961802</x:v>
      </x:c>
      <x:c r="AZ61" s="173">
        <x:v>3.3824920595448602</x:v>
      </x:c>
      <x:c r="BA61" s="13" t="s">
        <x:v>490</x:v>
      </x:c>
      <x:c r="BB61" s="173" t="s">
        <x:v>490</x:v>
      </x:c>
      <x:c r="BC61" s="13">
        <x:v>72.347415375150604</x:v>
      </x:c>
      <x:c r="BD61" s="173">
        <x:v>1.7281113189114601</x:v>
      </x:c>
      <x:c r="BE61" s="13">
        <x:v>63.138939459752002</x:v>
      </x:c>
      <x:c r="BF61" s="173">
        <x:v>2.59430409142887</x:v>
      </x:c>
      <x:c r="BG61" s="13" t="s">
        <x:v>490</x:v>
      </x:c>
      <x:c r="BH61" s="173" t="s">
        <x:v>490</x:v>
      </x:c>
      <x:c r="BI61" s="13">
        <x:v>-9.2084759153986209</x:v>
      </x:c>
      <x:c r="BJ61" s="173">
        <x:v>3.1171753959882502</x:v>
      </x:c>
      <x:c r="BK61" s="13" t="s">
        <x:v>490</x:v>
      </x:c>
      <x:c r="BL61" s="173" t="s">
        <x:v>490</x:v>
      </x:c>
      <x:c r="BM61" s="13">
        <x:v>68.713613387553707</x:v>
      </x:c>
      <x:c r="BN61" s="173">
        <x:v>2.0154062263002399</x:v>
      </x:c>
      <x:c r="BO61" s="13">
        <x:v>58.0906128768044</x:v>
      </x:c>
      <x:c r="BP61" s="173">
        <x:v>2.6838045651562799</x:v>
      </x:c>
      <x:c r="BQ61" s="13" t="s">
        <x:v>490</x:v>
      </x:c>
      <x:c r="BR61" s="173" t="s">
        <x:v>490</x:v>
      </x:c>
      <x:c r="BS61" s="13">
        <x:v>-10.623000510749399</x:v>
      </x:c>
      <x:c r="BT61" s="173">
        <x:v>3.3562880092393002</x:v>
      </x:c>
      <x:c r="BU61" s="13" t="s">
        <x:v>490</x:v>
      </x:c>
      <x:c r="BV61" s="173" t="s">
        <x:v>490</x:v>
      </x:c>
      <x:c r="BW61" s="13">
        <x:v>29.1959175503487</x:v>
      </x:c>
      <x:c r="BX61" s="173">
        <x:v>1.66717648839385</x:v>
      </x:c>
      <x:c r="BY61" s="13">
        <x:v>26.315572529950099</x:v>
      </x:c>
      <x:c r="BZ61" s="173">
        <x:v>2.2853754026281501</x:v>
      </x:c>
      <x:c r="CA61" s="13" t="s">
        <x:v>490</x:v>
      </x:c>
      <x:c r="CB61" s="173" t="s">
        <x:v>490</x:v>
      </x:c>
      <x:c r="CC61" s="13">
        <x:v>-2.8803450203985599</x:v>
      </x:c>
      <x:c r="CD61" s="182">
        <x:v>2.8288545693250202</x:v>
      </x:c>
    </x:row>
    <x:row r="62" spans="1:82" ht="12.95" customHeight="1" x14ac:dyDescent="0.2">
      <x:c r="A62" s="2" t="s">
        <x:v>380</x:v>
      </x:c>
      <x:c r="B62" s="32">
        <x:v>1</x:v>
      </x:c>
      <x:c r="C62" s="13" t="s">
        <x:v>490</x:v>
      </x:c>
      <x:c r="D62" s="173" t="s">
        <x:v>490</x:v>
      </x:c>
      <x:c r="E62" s="13">
        <x:v>22.7039263102882</x:v>
      </x:c>
      <x:c r="F62" s="173">
        <x:v>1.99665653276118</x:v>
      </x:c>
      <x:c r="G62" s="13">
        <x:v>30.470761663653001</x:v>
      </x:c>
      <x:c r="H62" s="173">
        <x:v>2.8066571049469902</x:v>
      </x:c>
      <x:c r="I62" s="13" t="s">
        <x:v>490</x:v>
      </x:c>
      <x:c r="J62" s="173" t="s">
        <x:v>490</x:v>
      </x:c>
      <x:c r="K62" s="13">
        <x:v>7.7668353533647503</x:v>
      </x:c>
      <x:c r="L62" s="173">
        <x:v>3.4444101693275901</x:v>
      </x:c>
      <x:c r="M62" s="13" t="s">
        <x:v>490</x:v>
      </x:c>
      <x:c r="N62" s="173" t="s">
        <x:v>490</x:v>
      </x:c>
      <x:c r="O62" s="13">
        <x:v>30.0007665128485</x:v>
      </x:c>
      <x:c r="P62" s="173">
        <x:v>2.3977743960164299</x:v>
      </x:c>
      <x:c r="Q62" s="13">
        <x:v>29.031701892737399</x:v>
      </x:c>
      <x:c r="R62" s="173">
        <x:v>3.16619720036398</x:v>
      </x:c>
      <x:c r="S62" s="13" t="s">
        <x:v>490</x:v>
      </x:c>
      <x:c r="T62" s="173" t="s">
        <x:v>490</x:v>
      </x:c>
      <x:c r="U62" s="13">
        <x:v>-0.96906462011109795</x:v>
      </x:c>
      <x:c r="V62" s="173">
        <x:v>3.9716654901671502</x:v>
      </x:c>
      <x:c r="W62" s="13" t="s">
        <x:v>490</x:v>
      </x:c>
      <x:c r="X62" s="173" t="s">
        <x:v>490</x:v>
      </x:c>
      <x:c r="Y62" s="13">
        <x:v>21.010525015107799</x:v>
      </x:c>
      <x:c r="Z62" s="173">
        <x:v>2.0727854159347898</x:v>
      </x:c>
      <x:c r="AA62" s="13">
        <x:v>24.066570009707199</x:v>
      </x:c>
      <x:c r="AB62" s="173">
        <x:v>2.99485615619257</x:v>
      </x:c>
      <x:c r="AC62" s="13" t="s">
        <x:v>490</x:v>
      </x:c>
      <x:c r="AD62" s="173" t="s">
        <x:v>490</x:v>
      </x:c>
      <x:c r="AE62" s="13">
        <x:v>3.05604499459935</x:v>
      </x:c>
      <x:c r="AF62" s="173">
        <x:v>3.6421975202886099</x:v>
      </x:c>
      <x:c r="AG62" s="13" t="s">
        <x:v>490</x:v>
      </x:c>
      <x:c r="AH62" s="173" t="s">
        <x:v>490</x:v>
      </x:c>
      <x:c r="AI62" s="13">
        <x:v>27.305386382803199</x:v>
      </x:c>
      <x:c r="AJ62" s="173">
        <x:v>2.1834502663066502</x:v>
      </x:c>
      <x:c r="AK62" s="13">
        <x:v>27.624208904152599</x:v>
      </x:c>
      <x:c r="AL62" s="173">
        <x:v>3.4003189356210699</x:v>
      </x:c>
      <x:c r="AM62" s="13" t="s">
        <x:v>490</x:v>
      </x:c>
      <x:c r="AN62" s="173" t="s">
        <x:v>490</x:v>
      </x:c>
      <x:c r="AO62" s="13">
        <x:v>0.31882252134943601</x:v>
      </x:c>
      <x:c r="AP62" s="173">
        <x:v>4.04099293854589</x:v>
      </x:c>
      <x:c r="AQ62" s="13" t="s">
        <x:v>490</x:v>
      </x:c>
      <x:c r="AR62" s="173" t="s">
        <x:v>490</x:v>
      </x:c>
      <x:c r="AS62" s="13">
        <x:v>22.840329601925099</x:v>
      </x:c>
      <x:c r="AT62" s="173">
        <x:v>2.1770900745193398</x:v>
      </x:c>
      <x:c r="AU62" s="13">
        <x:v>33.719713471144097</x:v>
      </x:c>
      <x:c r="AV62" s="173">
        <x:v>2.8068619885437398</x:v>
      </x:c>
      <x:c r="AW62" s="13" t="s">
        <x:v>490</x:v>
      </x:c>
      <x:c r="AX62" s="173" t="s">
        <x:v>490</x:v>
      </x:c>
      <x:c r="AY62" s="13">
        <x:v>10.8793838692189</x:v>
      </x:c>
      <x:c r="AZ62" s="173">
        <x:v>3.55220993401324</x:v>
      </x:c>
      <x:c r="BA62" s="13" t="s">
        <x:v>490</x:v>
      </x:c>
      <x:c r="BB62" s="173" t="s">
        <x:v>490</x:v>
      </x:c>
      <x:c r="BC62" s="13">
        <x:v>47.284779513615703</x:v>
      </x:c>
      <x:c r="BD62" s="173">
        <x:v>2.7350273674623402</x:v>
      </x:c>
      <x:c r="BE62" s="13">
        <x:v>58.843961967634598</x:v>
      </x:c>
      <x:c r="BF62" s="173">
        <x:v>3.2193878628696702</x:v>
      </x:c>
      <x:c r="BG62" s="13" t="s">
        <x:v>490</x:v>
      </x:c>
      <x:c r="BH62" s="173" t="s">
        <x:v>490</x:v>
      </x:c>
      <x:c r="BI62" s="13">
        <x:v>11.559182454018901</x:v>
      </x:c>
      <x:c r="BJ62" s="173">
        <x:v>4.2243144902292196</x:v>
      </x:c>
      <x:c r="BK62" s="13" t="s">
        <x:v>490</x:v>
      </x:c>
      <x:c r="BL62" s="173" t="s">
        <x:v>490</x:v>
      </x:c>
      <x:c r="BM62" s="13">
        <x:v>19.374620777332201</x:v>
      </x:c>
      <x:c r="BN62" s="173">
        <x:v>1.98403911508004</x:v>
      </x:c>
      <x:c r="BO62" s="13">
        <x:v>26.030118017938999</x:v>
      </x:c>
      <x:c r="BP62" s="173">
        <x:v>2.2794318889128702</x:v>
      </x:c>
      <x:c r="BQ62" s="13" t="s">
        <x:v>490</x:v>
      </x:c>
      <x:c r="BR62" s="173" t="s">
        <x:v>490</x:v>
      </x:c>
      <x:c r="BS62" s="13">
        <x:v>6.6554972406067696</x:v>
      </x:c>
      <x:c r="BT62" s="173">
        <x:v>3.0219564765827598</x:v>
      </x:c>
      <x:c r="BU62" s="13" t="s">
        <x:v>490</x:v>
      </x:c>
      <x:c r="BV62" s="173" t="s">
        <x:v>490</x:v>
      </x:c>
      <x:c r="BW62" s="13">
        <x:v>20.121331615517999</x:v>
      </x:c>
      <x:c r="BX62" s="173">
        <x:v>2.05327847656736</x:v>
      </x:c>
      <x:c r="BY62" s="13">
        <x:v>28.441882046323801</x:v>
      </x:c>
      <x:c r="BZ62" s="173">
        <x:v>3.0601947520818702</x:v>
      </x:c>
      <x:c r="CA62" s="13" t="s">
        <x:v>490</x:v>
      </x:c>
      <x:c r="CB62" s="173" t="s">
        <x:v>490</x:v>
      </x:c>
      <x:c r="CC62" s="13">
        <x:v>8.3205504308058593</x:v>
      </x:c>
      <x:c r="CD62" s="182">
        <x:v>3.6852061574631301</x:v>
      </x:c>
    </x:row>
    <x:row r="63" spans="1:82" ht="12.95" customHeight="1" x14ac:dyDescent="0.2">
      <x:c r="A63" s="2" t="s">
        <x:v>398</x:v>
      </x:c>
      <x:c r="B63" s="32">
        <x:v>1</x:v>
      </x:c>
      <x:c r="C63" s="13" t="s">
        <x:v>490</x:v>
      </x:c>
      <x:c r="D63" s="173" t="s">
        <x:v>490</x:v>
      </x:c>
      <x:c r="E63" s="13">
        <x:v>7.8672747938161303</x:v>
      </x:c>
      <x:c r="F63" s="173">
        <x:v>1.3634830718390401</x:v>
      </x:c>
      <x:c r="G63" s="13">
        <x:v>9.3255406384239201</x:v>
      </x:c>
      <x:c r="H63" s="173">
        <x:v>1.6381848209735299</x:v>
      </x:c>
      <x:c r="I63" s="13" t="s">
        <x:v>490</x:v>
      </x:c>
      <x:c r="J63" s="173" t="s">
        <x:v>490</x:v>
      </x:c>
      <x:c r="K63" s="13">
        <x:v>1.4582658446077901</x:v>
      </x:c>
      <x:c r="L63" s="173">
        <x:v>2.13136941773586</x:v>
      </x:c>
      <x:c r="M63" s="13" t="s">
        <x:v>490</x:v>
      </x:c>
      <x:c r="N63" s="173" t="s">
        <x:v>490</x:v>
      </x:c>
      <x:c r="O63" s="13">
        <x:v>13.385077630962</x:v>
      </x:c>
      <x:c r="P63" s="173">
        <x:v>1.76973206162311</x:v>
      </x:c>
      <x:c r="Q63" s="13">
        <x:v>12.6319445131896</x:v>
      </x:c>
      <x:c r="R63" s="173">
        <x:v>1.472057798257</x:v>
      </x:c>
      <x:c r="S63" s="13" t="s">
        <x:v>490</x:v>
      </x:c>
      <x:c r="T63" s="173" t="s">
        <x:v>490</x:v>
      </x:c>
      <x:c r="U63" s="13">
        <x:v>-0.75313311777243896</x:v>
      </x:c>
      <x:c r="V63" s="173">
        <x:v>2.30193521441113</x:v>
      </x:c>
      <x:c r="W63" s="13" t="s">
        <x:v>490</x:v>
      </x:c>
      <x:c r="X63" s="173" t="s">
        <x:v>490</x:v>
      </x:c>
      <x:c r="Y63" s="13">
        <x:v>6.8051393027970404</x:v>
      </x:c>
      <x:c r="Z63" s="173">
        <x:v>0.99761251834818798</x:v>
      </x:c>
      <x:c r="AA63" s="13">
        <x:v>18.940421662025699</x:v>
      </x:c>
      <x:c r="AB63" s="173">
        <x:v>2.2839254920083198</x:v>
      </x:c>
      <x:c r="AC63" s="13" t="s">
        <x:v>490</x:v>
      </x:c>
      <x:c r="AD63" s="173" t="s">
        <x:v>490</x:v>
      </x:c>
      <x:c r="AE63" s="13">
        <x:v>12.1352823592287</x:v>
      </x:c>
      <x:c r="AF63" s="173">
        <x:v>2.4922974119896799</x:v>
      </x:c>
      <x:c r="AG63" s="13" t="s">
        <x:v>490</x:v>
      </x:c>
      <x:c r="AH63" s="173" t="s">
        <x:v>490</x:v>
      </x:c>
      <x:c r="AI63" s="13">
        <x:v>16.987506948763301</x:v>
      </x:c>
      <x:c r="AJ63" s="173">
        <x:v>1.7187379190375101</x:v>
      </x:c>
      <x:c r="AK63" s="13">
        <x:v>21.7489969497651</x:v>
      </x:c>
      <x:c r="AL63" s="173">
        <x:v>1.8944594631101399</x:v>
      </x:c>
      <x:c r="AM63" s="13" t="s">
        <x:v>490</x:v>
      </x:c>
      <x:c r="AN63" s="173" t="s">
        <x:v>490</x:v>
      </x:c>
      <x:c r="AO63" s="13">
        <x:v>4.7614900010018104</x:v>
      </x:c>
      <x:c r="AP63" s="173">
        <x:v>2.5579360218162099</x:v>
      </x:c>
      <x:c r="AQ63" s="13" t="s">
        <x:v>490</x:v>
      </x:c>
      <x:c r="AR63" s="173" t="s">
        <x:v>490</x:v>
      </x:c>
      <x:c r="AS63" s="13">
        <x:v>21.261826291822</x:v>
      </x:c>
      <x:c r="AT63" s="173">
        <x:v>1.9429538302888401</x:v>
      </x:c>
      <x:c r="AU63" s="13">
        <x:v>19.075322870511599</x:v>
      </x:c>
      <x:c r="AV63" s="173">
        <x:v>2.2507506011624399</x:v>
      </x:c>
      <x:c r="AW63" s="13" t="s">
        <x:v>490</x:v>
      </x:c>
      <x:c r="AX63" s="173" t="s">
        <x:v>490</x:v>
      </x:c>
      <x:c r="AY63" s="13">
        <x:v>-2.1865034213104</x:v>
      </x:c>
      <x:c r="AZ63" s="173">
        <x:v>2.97337314430382</x:v>
      </x:c>
      <x:c r="BA63" s="13" t="s">
        <x:v>490</x:v>
      </x:c>
      <x:c r="BB63" s="173" t="s">
        <x:v>490</x:v>
      </x:c>
      <x:c r="BC63" s="13">
        <x:v>24.789985667152301</x:v>
      </x:c>
      <x:c r="BD63" s="173">
        <x:v>1.8475445277706399</x:v>
      </x:c>
      <x:c r="BE63" s="13">
        <x:v>27.517461535499098</x:v>
      </x:c>
      <x:c r="BF63" s="173">
        <x:v>2.6507589357567798</x:v>
      </x:c>
      <x:c r="BG63" s="13" t="s">
        <x:v>490</x:v>
      </x:c>
      <x:c r="BH63" s="173" t="s">
        <x:v>490</x:v>
      </x:c>
      <x:c r="BI63" s="13">
        <x:v>2.7274758683468101</x:v>
      </x:c>
      <x:c r="BJ63" s="173">
        <x:v>3.2310901747846099</x:v>
      </x:c>
      <x:c r="BK63" s="13" t="s">
        <x:v>490</x:v>
      </x:c>
      <x:c r="BL63" s="173" t="s">
        <x:v>490</x:v>
      </x:c>
      <x:c r="BM63" s="13">
        <x:v>36.7759091016732</x:v>
      </x:c>
      <x:c r="BN63" s="173">
        <x:v>2.15272906215466</x:v>
      </x:c>
      <x:c r="BO63" s="13">
        <x:v>35.0278356176416</x:v>
      </x:c>
      <x:c r="BP63" s="173">
        <x:v>2.29480733844091</x:v>
      </x:c>
      <x:c r="BQ63" s="13" t="s">
        <x:v>490</x:v>
      </x:c>
      <x:c r="BR63" s="173" t="s">
        <x:v>490</x:v>
      </x:c>
      <x:c r="BS63" s="13">
        <x:v>-1.7480734840316099</x:v>
      </x:c>
      <x:c r="BT63" s="173">
        <x:v>3.1464874281661301</x:v>
      </x:c>
      <x:c r="BU63" s="13" t="s">
        <x:v>490</x:v>
      </x:c>
      <x:c r="BV63" s="173" t="s">
        <x:v>490</x:v>
      </x:c>
      <x:c r="BW63" s="13">
        <x:v>22.723354798615599</x:v>
      </x:c>
      <x:c r="BX63" s="173">
        <x:v>2.0435906553463998</x:v>
      </x:c>
      <x:c r="BY63" s="13">
        <x:v>21.096123448879801</x:v>
      </x:c>
      <x:c r="BZ63" s="173">
        <x:v>1.8741645911159299</x:v>
      </x:c>
      <x:c r="CA63" s="13" t="s">
        <x:v>490</x:v>
      </x:c>
      <x:c r="CB63" s="173" t="s">
        <x:v>490</x:v>
      </x:c>
      <x:c r="CC63" s="13">
        <x:v>-1.62723134973582</x:v>
      </x:c>
      <x:c r="CD63" s="182">
        <x:v>2.7728605592802298</x:v>
      </x:c>
    </x:row>
    <x:row r="64" spans="1:82" ht="12.95" customHeight="1" x14ac:dyDescent="0.2">
      <x:c r="A64" s="2" t="s">
        <x:v>400</x:v>
      </x:c>
      <x:c r="B64" s="32">
        <x:v>1</x:v>
      </x:c>
      <x:c r="C64" s="13" t="s">
        <x:v>490</x:v>
      </x:c>
      <x:c r="D64" s="173" t="s">
        <x:v>490</x:v>
      </x:c>
      <x:c r="E64" s="13">
        <x:v>7.1876726754320597</x:v>
      </x:c>
      <x:c r="F64" s="173">
        <x:v>1.9634246821569199</x:v>
      </x:c>
      <x:c r="G64" s="13">
        <x:v>5.0482580463308402</x:v>
      </x:c>
      <x:c r="H64" s="173">
        <x:v>1.22622752313438</x:v>
      </x:c>
      <x:c r="I64" s="13" t="s">
        <x:v>490</x:v>
      </x:c>
      <x:c r="J64" s="173" t="s">
        <x:v>490</x:v>
      </x:c>
      <x:c r="K64" s="13">
        <x:v>-2.1394146291012199</x:v>
      </x:c>
      <x:c r="L64" s="173">
        <x:v>2.3148802174184402</x:v>
      </x:c>
      <x:c r="M64" s="13" t="s">
        <x:v>490</x:v>
      </x:c>
      <x:c r="N64" s="173" t="s">
        <x:v>490</x:v>
      </x:c>
      <x:c r="O64" s="13">
        <x:v>8.2906675467108908</x:v>
      </x:c>
      <x:c r="P64" s="173">
        <x:v>2.3065619861446098</x:v>
      </x:c>
      <x:c r="Q64" s="13">
        <x:v>9.9414533379152399</x:v>
      </x:c>
      <x:c r="R64" s="173">
        <x:v>2.3275028112403802</x:v>
      </x:c>
      <x:c r="S64" s="13" t="s">
        <x:v>490</x:v>
      </x:c>
      <x:c r="T64" s="173" t="s">
        <x:v>490</x:v>
      </x:c>
      <x:c r="U64" s="13">
        <x:v>1.65078579120435</x:v>
      </x:c>
      <x:c r="V64" s="173">
        <x:v>3.2768120990162499</x:v>
      </x:c>
      <x:c r="W64" s="13" t="s">
        <x:v>490</x:v>
      </x:c>
      <x:c r="X64" s="173" t="s">
        <x:v>490</x:v>
      </x:c>
      <x:c r="Y64" s="13">
        <x:v>8.8036710153624007</x:v>
      </x:c>
      <x:c r="Z64" s="173">
        <x:v>2.7528789394014601</x:v>
      </x:c>
      <x:c r="AA64" s="13">
        <x:v>8.8927214649692203</x:v>
      </x:c>
      <x:c r="AB64" s="173">
        <x:v>2.3979910103869502</x:v>
      </x:c>
      <x:c r="AC64" s="13" t="s">
        <x:v>490</x:v>
      </x:c>
      <x:c r="AD64" s="173" t="s">
        <x:v>490</x:v>
      </x:c>
      <x:c r="AE64" s="13">
        <x:v>8.9050449606819598E-2</x:v>
      </x:c>
      <x:c r="AF64" s="173">
        <x:v>3.6508496738289198</x:v>
      </x:c>
      <x:c r="AG64" s="13" t="s">
        <x:v>490</x:v>
      </x:c>
      <x:c r="AH64" s="173" t="s">
        <x:v>490</x:v>
      </x:c>
      <x:c r="AI64" s="13">
        <x:v>8.8019279355469795</x:v>
      </x:c>
      <x:c r="AJ64" s="173">
        <x:v>2.3446391950905499</x:v>
      </x:c>
      <x:c r="AK64" s="13">
        <x:v>9.3595008742522605</x:v>
      </x:c>
      <x:c r="AL64" s="173">
        <x:v>2.2058118744452702</x:v>
      </x:c>
      <x:c r="AM64" s="13" t="s">
        <x:v>490</x:v>
      </x:c>
      <x:c r="AN64" s="173" t="s">
        <x:v>490</x:v>
      </x:c>
      <x:c r="AO64" s="13">
        <x:v>0.55757293870527902</x:v>
      </x:c>
      <x:c r="AP64" s="173">
        <x:v>3.2191519039334899</x:v>
      </x:c>
      <x:c r="AQ64" s="13" t="s">
        <x:v>490</x:v>
      </x:c>
      <x:c r="AR64" s="173" t="s">
        <x:v>490</x:v>
      </x:c>
      <x:c r="AS64" s="13">
        <x:v>14.0276789299418</x:v>
      </x:c>
      <x:c r="AT64" s="173">
        <x:v>2.9053505945928499</x:v>
      </x:c>
      <x:c r="AU64" s="13">
        <x:v>23.944347161407102</x:v>
      </x:c>
      <x:c r="AV64" s="173">
        <x:v>3.6146128787232499</x:v>
      </x:c>
      <x:c r="AW64" s="13" t="s">
        <x:v>490</x:v>
      </x:c>
      <x:c r="AX64" s="173" t="s">
        <x:v>490</x:v>
      </x:c>
      <x:c r="AY64" s="13">
        <x:v>9.9166682314653496</x:v>
      </x:c>
      <x:c r="AZ64" s="173">
        <x:v>4.6375088507228801</x:v>
      </x:c>
      <x:c r="BA64" s="13" t="s">
        <x:v>490</x:v>
      </x:c>
      <x:c r="BB64" s="173" t="s">
        <x:v>490</x:v>
      </x:c>
      <x:c r="BC64" s="13">
        <x:v>13.7856492676814</x:v>
      </x:c>
      <x:c r="BD64" s="173">
        <x:v>3.2748265523031201</x:v>
      </x:c>
      <x:c r="BE64" s="13">
        <x:v>16.172443006447502</x:v>
      </x:c>
      <x:c r="BF64" s="173">
        <x:v>2.88482512340474</x:v>
      </x:c>
      <x:c r="BG64" s="13" t="s">
        <x:v>490</x:v>
      </x:c>
      <x:c r="BH64" s="173" t="s">
        <x:v>490</x:v>
      </x:c>
      <x:c r="BI64" s="13">
        <x:v>2.3867937387661202</x:v>
      </x:c>
      <x:c r="BJ64" s="173">
        <x:v>4.3642530793134204</x:v>
      </x:c>
      <x:c r="BK64" s="13" t="s">
        <x:v>490</x:v>
      </x:c>
      <x:c r="BL64" s="173" t="s">
        <x:v>490</x:v>
      </x:c>
      <x:c r="BM64" s="13">
        <x:v>28.2584088454289</x:v>
      </x:c>
      <x:c r="BN64" s="173">
        <x:v>3.81510316491228</x:v>
      </x:c>
      <x:c r="BO64" s="13">
        <x:v>27.5696304090668</x:v>
      </x:c>
      <x:c r="BP64" s="173">
        <x:v>3.84022283388944</x:v>
      </x:c>
      <x:c r="BQ64" s="13" t="s">
        <x:v>490</x:v>
      </x:c>
      <x:c r="BR64" s="173" t="s">
        <x:v>490</x:v>
      </x:c>
      <x:c r="BS64" s="13">
        <x:v>-0.68877843636207503</x:v>
      </x:c>
      <x:c r="BT64" s="173">
        <x:v>5.4131620678536398</x:v>
      </x:c>
      <x:c r="BU64" s="13" t="s">
        <x:v>490</x:v>
      </x:c>
      <x:c r="BV64" s="173" t="s">
        <x:v>490</x:v>
      </x:c>
      <x:c r="BW64" s="13">
        <x:v>29.582644749710699</x:v>
      </x:c>
      <x:c r="BX64" s="173">
        <x:v>3.3073499029013398</x:v>
      </x:c>
      <x:c r="BY64" s="13">
        <x:v>18.508851624679899</x:v>
      </x:c>
      <x:c r="BZ64" s="173">
        <x:v>2.7908275377820102</x:v>
      </x:c>
      <x:c r="CA64" s="13" t="s">
        <x:v>490</x:v>
      </x:c>
      <x:c r="CB64" s="173" t="s">
        <x:v>490</x:v>
      </x:c>
      <x:c r="CC64" s="13">
        <x:v>-11.0737931250308</x:v>
      </x:c>
      <x:c r="CD64" s="182">
        <x:v>4.3275029434841397</x:v>
      </x:c>
    </x:row>
    <x:row r="65" spans="1:82" ht="12.95" customHeight="1" x14ac:dyDescent="0.2">
      <x:c r="A65" s="194" t="s">
        <x:v>401</x:v>
      </x:c>
      <x:c r="B65" s="190">
        <x:v>1</x:v>
      </x:c>
      <x:c r="C65" s="191" t="s">
        <x:v>490</x:v>
      </x:c>
      <x:c r="D65" s="192" t="s">
        <x:v>490</x:v>
      </x:c>
      <x:c r="E65" s="191">
        <x:v>6.2857287369075499</x:v>
      </x:c>
      <x:c r="F65" s="192">
        <x:v>0.74568229061611102</x:v>
      </x:c>
      <x:c r="G65" s="191">
        <x:v>12.050078867800201</x:v>
      </x:c>
      <x:c r="H65" s="192">
        <x:v>1.66821270191541</x:v>
      </x:c>
      <x:c r="I65" s="191" t="s">
        <x:v>490</x:v>
      </x:c>
      <x:c r="J65" s="192" t="s">
        <x:v>490</x:v>
      </x:c>
      <x:c r="K65" s="191">
        <x:v>5.7643501308926401</x:v>
      </x:c>
      <x:c r="L65" s="192">
        <x:v>1.8272864300296201</x:v>
      </x:c>
      <x:c r="M65" s="191" t="s">
        <x:v>490</x:v>
      </x:c>
      <x:c r="N65" s="192" t="s">
        <x:v>490</x:v>
      </x:c>
      <x:c r="O65" s="191">
        <x:v>8.1586850808079294</x:v>
      </x:c>
      <x:c r="P65" s="192">
        <x:v>0.78875605283359795</x:v>
      </x:c>
      <x:c r="Q65" s="191">
        <x:v>16.520059993500801</x:v>
      </x:c>
      <x:c r="R65" s="192">
        <x:v>2.39735889566037</x:v>
      </x:c>
      <x:c r="S65" s="191" t="s">
        <x:v>490</x:v>
      </x:c>
      <x:c r="T65" s="192" t="s">
        <x:v>490</x:v>
      </x:c>
      <x:c r="U65" s="191">
        <x:v>8.3613749126928703</x:v>
      </x:c>
      <x:c r="V65" s="192">
        <x:v>2.5237800588568602</x:v>
      </x:c>
      <x:c r="W65" s="191" t="s">
        <x:v>490</x:v>
      </x:c>
      <x:c r="X65" s="192" t="s">
        <x:v>490</x:v>
      </x:c>
      <x:c r="Y65" s="191">
        <x:v>8.7382416874236206</x:v>
      </x:c>
      <x:c r="Z65" s="192">
        <x:v>0.79882133304347502</x:v>
      </x:c>
      <x:c r="AA65" s="191">
        <x:v>14.5014328076829</x:v>
      </x:c>
      <x:c r="AB65" s="192">
        <x:v>1.8858517812403699</x:v>
      </x:c>
      <x:c r="AC65" s="191" t="s">
        <x:v>490</x:v>
      </x:c>
      <x:c r="AD65" s="192" t="s">
        <x:v>490</x:v>
      </x:c>
      <x:c r="AE65" s="191">
        <x:v>5.7631911202592301</x:v>
      </x:c>
      <x:c r="AF65" s="192">
        <x:v>2.04806065899739</x:v>
      </x:c>
      <x:c r="AG65" s="191" t="s">
        <x:v>490</x:v>
      </x:c>
      <x:c r="AH65" s="192" t="s">
        <x:v>490</x:v>
      </x:c>
      <x:c r="AI65" s="191">
        <x:v>10.8169485271357</x:v>
      </x:c>
      <x:c r="AJ65" s="192">
        <x:v>0.94864533722275801</x:v>
      </x:c>
      <x:c r="AK65" s="191">
        <x:v>16.751436735380501</x:v>
      </x:c>
      <x:c r="AL65" s="192">
        <x:v>2.0375768629156599</x:v>
      </x:c>
      <x:c r="AM65" s="191" t="s">
        <x:v>490</x:v>
      </x:c>
      <x:c r="AN65" s="192" t="s">
        <x:v>490</x:v>
      </x:c>
      <x:c r="AO65" s="191">
        <x:v>5.9344882082448196</x:v>
      </x:c>
      <x:c r="AP65" s="192">
        <x:v>2.247587027931</x:v>
      </x:c>
      <x:c r="AQ65" s="191" t="s">
        <x:v>490</x:v>
      </x:c>
      <x:c r="AR65" s="192" t="s">
        <x:v>490</x:v>
      </x:c>
      <x:c r="AS65" s="191">
        <x:v>12.0297407895928</x:v>
      </x:c>
      <x:c r="AT65" s="192">
        <x:v>0.88659725971419601</x:v>
      </x:c>
      <x:c r="AU65" s="191">
        <x:v>22.179669567503002</x:v>
      </x:c>
      <x:c r="AV65" s="192">
        <x:v>2.5255002337057899</x:v>
      </x:c>
      <x:c r="AW65" s="191" t="s">
        <x:v>490</x:v>
      </x:c>
      <x:c r="AX65" s="192" t="s">
        <x:v>490</x:v>
      </x:c>
      <x:c r="AY65" s="191">
        <x:v>10.149928777910199</x:v>
      </x:c>
      <x:c r="AZ65" s="192">
        <x:v>2.6766034692088199</x:v>
      </x:c>
      <x:c r="BA65" s="191" t="s">
        <x:v>490</x:v>
      </x:c>
      <x:c r="BB65" s="192" t="s">
        <x:v>490</x:v>
      </x:c>
      <x:c r="BC65" s="191">
        <x:v>11.1564157046919</x:v>
      </x:c>
      <x:c r="BD65" s="192">
        <x:v>0.87721428680452396</x:v>
      </x:c>
      <x:c r="BE65" s="191">
        <x:v>20.379295570166601</x:v>
      </x:c>
      <x:c r="BF65" s="192">
        <x:v>2.39850635820931</x:v>
      </x:c>
      <x:c r="BG65" s="191" t="s">
        <x:v>490</x:v>
      </x:c>
      <x:c r="BH65" s="192" t="s">
        <x:v>490</x:v>
      </x:c>
      <x:c r="BI65" s="191">
        <x:v>9.2228798654746598</x:v>
      </x:c>
      <x:c r="BJ65" s="192">
        <x:v>2.55388677418253</x:v>
      </x:c>
      <x:c r="BK65" s="191" t="s">
        <x:v>490</x:v>
      </x:c>
      <x:c r="BL65" s="192" t="s">
        <x:v>490</x:v>
      </x:c>
      <x:c r="BM65" s="191">
        <x:v>22.583862362960598</x:v>
      </x:c>
      <x:c r="BN65" s="192">
        <x:v>1.1610859583450699</x:v>
      </x:c>
      <x:c r="BO65" s="191">
        <x:v>24.2895607904481</x:v>
      </x:c>
      <x:c r="BP65" s="192">
        <x:v>2.36840367464462</x:v>
      </x:c>
      <x:c r="BQ65" s="191" t="s">
        <x:v>490</x:v>
      </x:c>
      <x:c r="BR65" s="192" t="s">
        <x:v>490</x:v>
      </x:c>
      <x:c r="BS65" s="191">
        <x:v>1.7056984274874201</x:v>
      </x:c>
      <x:c r="BT65" s="192">
        <x:v>2.6376991050414098</x:v>
      </x:c>
      <x:c r="BU65" s="191" t="s">
        <x:v>490</x:v>
      </x:c>
      <x:c r="BV65" s="192" t="s">
        <x:v>490</x:v>
      </x:c>
      <x:c r="BW65" s="191">
        <x:v>12.5005161046323</x:v>
      </x:c>
      <x:c r="BX65" s="192">
        <x:v>0.91261596759956398</x:v>
      </x:c>
      <x:c r="BY65" s="191">
        <x:v>17.5125666057464</x:v>
      </x:c>
      <x:c r="BZ65" s="192">
        <x:v>2.0699113069788999</x:v>
      </x:c>
      <x:c r="CA65" s="191" t="s">
        <x:v>490</x:v>
      </x:c>
      <x:c r="CB65" s="192" t="s">
        <x:v>490</x:v>
      </x:c>
      <x:c r="CC65" s="191">
        <x:v>5.0120505011140697</x:v>
      </x:c>
      <x:c r="CD65" s="196">
        <x:v>2.26216726240055</x:v>
      </x:c>
    </x:row>
    <x:row r="66" spans="1:82" ht="12.95" customHeight="1" x14ac:dyDescent="0.2">
      <x:c r="A66" s="2" t="s">
        <x:v>438</x:v>
      </x:c>
      <x:c r="B66" s="32">
        <x:v>1</x:v>
      </x:c>
      <x:c r="C66" s="13" t="s">
        <x:v>490</x:v>
      </x:c>
      <x:c r="D66" s="173" t="s">
        <x:v>490</x:v>
      </x:c>
      <x:c r="E66" s="13">
        <x:v>3.0318351643366399</x:v>
      </x:c>
      <x:c r="F66" s="173">
        <x:v>0.701031424677797</x:v>
      </x:c>
      <x:c r="G66" s="13">
        <x:v>4.4706590172443796</x:v>
      </x:c>
      <x:c r="H66" s="173">
        <x:v>1.1988732534804301</x:v>
      </x:c>
      <x:c r="I66" s="13" t="s">
        <x:v>490</x:v>
      </x:c>
      <x:c r="J66" s="173" t="s">
        <x:v>490</x:v>
      </x:c>
      <x:c r="K66" s="13">
        <x:v>1.43882385290774</x:v>
      </x:c>
      <x:c r="L66" s="173">
        <x:v>1.38879161010446</x:v>
      </x:c>
      <x:c r="M66" s="13" t="s">
        <x:v>490</x:v>
      </x:c>
      <x:c r="N66" s="173" t="s">
        <x:v>490</x:v>
      </x:c>
      <x:c r="O66" s="13">
        <x:v>3.8931148038342198</x:v>
      </x:c>
      <x:c r="P66" s="173">
        <x:v>0.80217183553232796</x:v>
      </x:c>
      <x:c r="Q66" s="13">
        <x:v>5.8561504683947598</x:v>
      </x:c>
      <x:c r="R66" s="173">
        <x:v>1.4392959482919001</x:v>
      </x:c>
      <x:c r="S66" s="13" t="s">
        <x:v>490</x:v>
      </x:c>
      <x:c r="T66" s="173" t="s">
        <x:v>490</x:v>
      </x:c>
      <x:c r="U66" s="13">
        <x:v>1.96303566456054</x:v>
      </x:c>
      <x:c r="V66" s="173">
        <x:v>1.6477416303810499</x:v>
      </x:c>
      <x:c r="W66" s="13" t="s">
        <x:v>490</x:v>
      </x:c>
      <x:c r="X66" s="173" t="s">
        <x:v>490</x:v>
      </x:c>
      <x:c r="Y66" s="13">
        <x:v>4.3640425417296802</x:v>
      </x:c>
      <x:c r="Z66" s="173">
        <x:v>0.84802377744552304</x:v>
      </x:c>
      <x:c r="AA66" s="13">
        <x:v>5.5514730294909302</x:v>
      </x:c>
      <x:c r="AB66" s="173">
        <x:v>1.3071566053057599</x:v>
      </x:c>
      <x:c r="AC66" s="13" t="s">
        <x:v>490</x:v>
      </x:c>
      <x:c r="AD66" s="173" t="s">
        <x:v>490</x:v>
      </x:c>
      <x:c r="AE66" s="13">
        <x:v>1.18743048776126</x:v>
      </x:c>
      <x:c r="AF66" s="173">
        <x:v>1.5581407888594201</x:v>
      </x:c>
      <x:c r="AG66" s="13" t="s">
        <x:v>490</x:v>
      </x:c>
      <x:c r="AH66" s="173" t="s">
        <x:v>490</x:v>
      </x:c>
      <x:c r="AI66" s="13">
        <x:v>9.1925911588333005</x:v>
      </x:c>
      <x:c r="AJ66" s="173">
        <x:v>0.99581249786524095</x:v>
      </x:c>
      <x:c r="AK66" s="13">
        <x:v>10.5449359902616</x:v>
      </x:c>
      <x:c r="AL66" s="173">
        <x:v>2.0300716724663999</x:v>
      </x:c>
      <x:c r="AM66" s="13" t="s">
        <x:v>490</x:v>
      </x:c>
      <x:c r="AN66" s="173" t="s">
        <x:v>490</x:v>
      </x:c>
      <x:c r="AO66" s="13">
        <x:v>1.3523448314283</x:v>
      </x:c>
      <x:c r="AP66" s="173">
        <x:v>2.26115756334121</x:v>
      </x:c>
      <x:c r="AQ66" s="13" t="s">
        <x:v>490</x:v>
      </x:c>
      <x:c r="AR66" s="173" t="s">
        <x:v>490</x:v>
      </x:c>
      <x:c r="AS66" s="13">
        <x:v>14.1867460538553</x:v>
      </x:c>
      <x:c r="AT66" s="173">
        <x:v>1.41045294492372</x:v>
      </x:c>
      <x:c r="AU66" s="13">
        <x:v>13.323103083601501</x:v>
      </x:c>
      <x:c r="AV66" s="173">
        <x:v>1.90377813642074</x:v>
      </x:c>
      <x:c r="AW66" s="13" t="s">
        <x:v>490</x:v>
      </x:c>
      <x:c r="AX66" s="173" t="s">
        <x:v>490</x:v>
      </x:c>
      <x:c r="AY66" s="13">
        <x:v>-0.86364297025383296</x:v>
      </x:c>
      <x:c r="AZ66" s="173">
        <x:v>2.36933507604087</x:v>
      </x:c>
      <x:c r="BA66" s="13" t="s">
        <x:v>490</x:v>
      </x:c>
      <x:c r="BB66" s="173" t="s">
        <x:v>490</x:v>
      </x:c>
      <x:c r="BC66" s="13">
        <x:v>9.9868956253611696</x:v>
      </x:c>
      <x:c r="BD66" s="173">
        <x:v>1.13756875465164</x:v>
      </x:c>
      <x:c r="BE66" s="13">
        <x:v>21.333262403326898</x:v>
      </x:c>
      <x:c r="BF66" s="173">
        <x:v>2.5775284877670601</x:v>
      </x:c>
      <x:c r="BG66" s="13" t="s">
        <x:v>490</x:v>
      </x:c>
      <x:c r="BH66" s="173" t="s">
        <x:v>490</x:v>
      </x:c>
      <x:c r="BI66" s="13">
        <x:v>11.3463667779658</x:v>
      </x:c>
      <x:c r="BJ66" s="173">
        <x:v>2.8173952113273701</x:v>
      </x:c>
      <x:c r="BK66" s="13" t="s">
        <x:v>490</x:v>
      </x:c>
      <x:c r="BL66" s="173" t="s">
        <x:v>490</x:v>
      </x:c>
      <x:c r="BM66" s="13">
        <x:v>18.1355651983394</x:v>
      </x:c>
      <x:c r="BN66" s="173">
        <x:v>1.5009812017196</x:v>
      </x:c>
      <x:c r="BO66" s="13">
        <x:v>19.2612682870149</x:v>
      </x:c>
      <x:c r="BP66" s="173">
        <x:v>2.3352775522139799</x:v>
      </x:c>
      <x:c r="BQ66" s="13" t="s">
        <x:v>490</x:v>
      </x:c>
      <x:c r="BR66" s="173" t="s">
        <x:v>490</x:v>
      </x:c>
      <x:c r="BS66" s="13">
        <x:v>1.1257030886755299</x:v>
      </x:c>
      <x:c r="BT66" s="173">
        <x:v>2.7760521993993801</x:v>
      </x:c>
      <x:c r="BU66" s="13" t="s">
        <x:v>490</x:v>
      </x:c>
      <x:c r="BV66" s="173" t="s">
        <x:v>490</x:v>
      </x:c>
      <x:c r="BW66" s="13">
        <x:v>11.8388646049693</x:v>
      </x:c>
      <x:c r="BX66" s="173">
        <x:v>1.2245751054167699</x:v>
      </x:c>
      <x:c r="BY66" s="13">
        <x:v>14.5871606692917</x:v>
      </x:c>
      <x:c r="BZ66" s="173">
        <x:v>2.41556606757044</x:v>
      </x:c>
      <x:c r="CA66" s="13" t="s">
        <x:v>490</x:v>
      </x:c>
      <x:c r="CB66" s="173" t="s">
        <x:v>490</x:v>
      </x:c>
      <x:c r="CC66" s="13">
        <x:v>2.7482960643224801</x:v>
      </x:c>
      <x:c r="CD66" s="182">
        <x:v>2.7082362554999202</x:v>
      </x:c>
    </x:row>
    <x:row r="67" spans="1:82" ht="12.95" customHeight="1" x14ac:dyDescent="0.2">
      <x:c r="A67" s="2" t="s">
        <x:v>439</x:v>
      </x:c>
      <x:c r="B67" s="32">
        <x:v>1</x:v>
      </x:c>
      <x:c r="C67" s="13">
        <x:v>1.1440623592657599</x:v>
      </x:c>
      <x:c r="D67" s="173">
        <x:v>0.482157532903707</x:v>
      </x:c>
      <x:c r="E67" s="13">
        <x:v>2.8619338053168799</x:v>
      </x:c>
      <x:c r="F67" s="173">
        <x:v>0.79676546337070298</x:v>
      </x:c>
      <x:c r="G67" s="13">
        <x:v>7.6221001266078598</x:v>
      </x:c>
      <x:c r="H67" s="173">
        <x:v>1.7349730791762801</x:v>
      </x:c>
      <x:c r="I67" s="13">
        <x:v>6.4780377673420997</x:v>
      </x:c>
      <x:c r="J67" s="173">
        <x:v>1.8007241521127599</x:v>
      </x:c>
      <x:c r="K67" s="13">
        <x:v>4.7601663212909804</x:v>
      </x:c>
      <x:c r="L67" s="173">
        <x:v>1.90917961153129</x:v>
      </x:c>
      <x:c r="M67" s="13">
        <x:v>2.39326320705187</x:v>
      </x:c>
      <x:c r="N67" s="173">
        <x:v>0.65539093430337003</x:v>
      </x:c>
      <x:c r="O67" s="13">
        <x:v>6.5817912995629202</x:v>
      </x:c>
      <x:c r="P67" s="173">
        <x:v>1.26974794887488</x:v>
      </x:c>
      <x:c r="Q67" s="13">
        <x:v>7.5233285767456604</x:v>
      </x:c>
      <x:c r="R67" s="173">
        <x:v>1.70146906601785</x:v>
      </x:c>
      <x:c r="S67" s="13">
        <x:v>5.1300653696937797</x:v>
      </x:c>
      <x:c r="T67" s="173">
        <x:v>1.8233305403526601</x:v>
      </x:c>
      <x:c r="U67" s="13">
        <x:v>0.94153727718273295</x:v>
      </x:c>
      <x:c r="V67" s="173">
        <x:v>2.12303010724946</x:v>
      </x:c>
      <x:c r="W67" s="13">
        <x:v>0.86591018204362502</x:v>
      </x:c>
      <x:c r="X67" s="173">
        <x:v>0.42381865072014802</x:v>
      </x:c>
      <x:c r="Y67" s="13">
        <x:v>3.1321969056337</x:v>
      </x:c>
      <x:c r="Z67" s="173">
        <x:v>0.81977729175655001</x:v>
      </x:c>
      <x:c r="AA67" s="13">
        <x:v>9.8576820707503892</x:v>
      </x:c>
      <x:c r="AB67" s="173">
        <x:v>2.1596164483015898</x:v>
      </x:c>
      <x:c r="AC67" s="13">
        <x:v>8.9917718887067704</x:v>
      </x:c>
      <x:c r="AD67" s="173">
        <x:v>2.2008101809272498</x:v>
      </x:c>
      <x:c r="AE67" s="13">
        <x:v>6.72548516511669</x:v>
      </x:c>
      <x:c r="AF67" s="173">
        <x:v>2.3099735954885898</x:v>
      </x:c>
      <x:c r="AG67" s="13">
        <x:v>6.46548400842447</x:v>
      </x:c>
      <x:c r="AH67" s="173">
        <x:v>1.4839663246245001</x:v>
      </x:c>
      <x:c r="AI67" s="13">
        <x:v>11.3223211073205</x:v>
      </x:c>
      <x:c r="AJ67" s="173">
        <x:v>1.52825162916466</x:v>
      </x:c>
      <x:c r="AK67" s="13">
        <x:v>7.5223718334357699</x:v>
      </x:c>
      <x:c r="AL67" s="173">
        <x:v>1.5920281121414399</x:v>
      </x:c>
      <x:c r="AM67" s="13">
        <x:v>1.0568878250113101</x:v>
      </x:c>
      <x:c r="AN67" s="173">
        <x:v>2.1763983005112402</x:v>
      </x:c>
      <x:c r="AO67" s="13">
        <x:v>-3.7999492738847702</x:v>
      </x:c>
      <x:c r="AP67" s="173">
        <x:v>2.2068317905751398</x:v>
      </x:c>
      <x:c r="AQ67" s="13">
        <x:v>6.4354596771902903</x:v>
      </x:c>
      <x:c r="AR67" s="173">
        <x:v>1.2223320120774099</x:v>
      </x:c>
      <x:c r="AS67" s="13">
        <x:v>7.7372702764429997</x:v>
      </x:c>
      <x:c r="AT67" s="173">
        <x:v>1.4700567449053501</x:v>
      </x:c>
      <x:c r="AU67" s="13">
        <x:v>13.154559320972901</x:v>
      </x:c>
      <x:c r="AV67" s="173">
        <x:v>1.80396629058446</x:v>
      </x:c>
      <x:c r="AW67" s="13">
        <x:v>6.7190996437825898</x:v>
      </x:c>
      <x:c r="AX67" s="173">
        <x:v>2.1790800639981698</x:v>
      </x:c>
      <x:c r="AY67" s="13">
        <x:v>5.4172890445298796</x:v>
      </x:c>
      <x:c r="AZ67" s="173">
        <x:v>2.3270928668204802</x:v>
      </x:c>
      <x:c r="BA67" s="13">
        <x:v>11.535198384798401</x:v>
      </x:c>
      <x:c r="BB67" s="173">
        <x:v>1.7533923238773099</x:v>
      </x:c>
      <x:c r="BC67" s="13">
        <x:v>21.4255748456976</x:v>
      </x:c>
      <x:c r="BD67" s="173">
        <x:v>2.1906789319441899</x:v>
      </x:c>
      <x:c r="BE67" s="13">
        <x:v>31.725360661201101</x:v>
      </x:c>
      <x:c r="BF67" s="173">
        <x:v>3.2042228636179102</x:v>
      </x:c>
      <x:c r="BG67" s="13">
        <x:v>20.190162276402699</x:v>
      </x:c>
      <x:c r="BH67" s="173">
        <x:v>3.65259206607631</x:v>
      </x:c>
      <x:c r="BI67" s="13">
        <x:v>10.299785815503499</x:v>
      </x:c>
      <x:c r="BJ67" s="173">
        <x:v>3.8815098019451</x:v>
      </x:c>
      <x:c r="BK67" s="13">
        <x:v>10.811538043118199</x:v>
      </x:c>
      <x:c r="BL67" s="173">
        <x:v>1.5382432524095999</x:v>
      </x:c>
      <x:c r="BM67" s="13">
        <x:v>31.635630040736299</x:v>
      </x:c>
      <x:c r="BN67" s="173">
        <x:v>2.7152738669248402</x:v>
      </x:c>
      <x:c r="BO67" s="13">
        <x:v>27.537706714790801</x:v>
      </x:c>
      <x:c r="BP67" s="173">
        <x:v>2.9051537612504399</x:v>
      </x:c>
      <x:c r="BQ67" s="13">
        <x:v>16.7261686716726</x:v>
      </x:c>
      <x:c r="BR67" s="173">
        <x:v>3.28726492392859</x:v>
      </x:c>
      <x:c r="BS67" s="13">
        <x:v>-4.0979233259454704</x:v>
      </x:c>
      <x:c r="BT67" s="173">
        <x:v>3.9765098451924601</x:v>
      </x:c>
      <x:c r="BU67" s="13">
        <x:v>5.8210929945342604</x:v>
      </x:c>
      <x:c r="BV67" s="173">
        <x:v>1.2163345275344499</x:v>
      </x:c>
      <x:c r="BW67" s="13">
        <x:v>16.594709945482599</x:v>
      </x:c>
      <x:c r="BX67" s="173">
        <x:v>1.87753942942566</x:v>
      </x:c>
      <x:c r="BY67" s="13">
        <x:v>20.2230998551201</x:v>
      </x:c>
      <x:c r="BZ67" s="173">
        <x:v>2.45330179057154</x:v>
      </x:c>
      <x:c r="CA67" s="13">
        <x:v>14.4020068605858</x:v>
      </x:c>
      <x:c r="CB67" s="173">
        <x:v>2.7382767132804502</x:v>
      </x:c>
      <x:c r="CC67" s="13">
        <x:v>3.6283899096374799</x:v>
      </x:c>
      <x:c r="CD67" s="182">
        <x:v>3.0893112476197002</x:v>
      </x:c>
    </x:row>
    <x:row r="68" spans="1:82" ht="12.95" customHeight="1" x14ac:dyDescent="0.2">
      <x:c r="A68" s="3" t="s">
        <x:v>440</x:v>
      </x:c>
      <x:c r="B68" s="36">
        <x:v>1</x:v>
      </x:c>
      <x:c r="C68" s="28" t="s">
        <x:v>490</x:v>
      </x:c>
      <x:c r="D68" s="178" t="s">
        <x:v>490</x:v>
      </x:c>
      <x:c r="E68" s="28">
        <x:v>13.550561736970799</x:v>
      </x:c>
      <x:c r="F68" s="178">
        <x:v>2.8118885795271402</x:v>
      </x:c>
      <x:c r="G68" s="28">
        <x:v>7.8414017405294398</x:v>
      </x:c>
      <x:c r="H68" s="178">
        <x:v>1.8060723579279201</x:v>
      </x:c>
      <x:c r="I68" s="28" t="s">
        <x:v>490</x:v>
      </x:c>
      <x:c r="J68" s="178" t="s">
        <x:v>490</x:v>
      </x:c>
      <x:c r="K68" s="28">
        <x:v>-5.7091599964413602</x:v>
      </x:c>
      <x:c r="L68" s="178">
        <x:v>3.3419477473094199</x:v>
      </x:c>
      <x:c r="M68" s="28" t="s">
        <x:v>490</x:v>
      </x:c>
      <x:c r="N68" s="178" t="s">
        <x:v>490</x:v>
      </x:c>
      <x:c r="O68" s="28">
        <x:v>13.930130470884601</x:v>
      </x:c>
      <x:c r="P68" s="178">
        <x:v>3.0165475623178901</x:v>
      </x:c>
      <x:c r="Q68" s="28">
        <x:v>15.0788635098229</x:v>
      </x:c>
      <x:c r="R68" s="178">
        <x:v>2.9732481368027299</x:v>
      </x:c>
      <x:c r="S68" s="28" t="s">
        <x:v>490</x:v>
      </x:c>
      <x:c r="T68" s="178" t="s">
        <x:v>490</x:v>
      </x:c>
      <x:c r="U68" s="28">
        <x:v>1.1487330389382999</x:v>
      </x:c>
      <x:c r="V68" s="178">
        <x:v>4.2355358195542303</x:v>
      </x:c>
      <x:c r="W68" s="28" t="s">
        <x:v>490</x:v>
      </x:c>
      <x:c r="X68" s="178" t="s">
        <x:v>490</x:v>
      </x:c>
      <x:c r="Y68" s="28">
        <x:v>8.5697204380311405</x:v>
      </x:c>
      <x:c r="Z68" s="178">
        <x:v>1.9674745508243201</x:v>
      </x:c>
      <x:c r="AA68" s="28">
        <x:v>8.3344933089665005</x:v>
      </x:c>
      <x:c r="AB68" s="178">
        <x:v>2.1300618346536702</x:v>
      </x:c>
      <x:c r="AC68" s="28" t="s">
        <x:v>490</x:v>
      </x:c>
      <x:c r="AD68" s="178" t="s">
        <x:v>490</x:v>
      </x:c>
      <x:c r="AE68" s="28">
        <x:v>-0.23522712906464499</x:v>
      </x:c>
      <x:c r="AF68" s="178">
        <x:v>2.8996757624930298</x:v>
      </x:c>
      <x:c r="AG68" s="28" t="s">
        <x:v>490</x:v>
      </x:c>
      <x:c r="AH68" s="178" t="s">
        <x:v>490</x:v>
      </x:c>
      <x:c r="AI68" s="28">
        <x:v>8.4486882170633102</x:v>
      </x:c>
      <x:c r="AJ68" s="178">
        <x:v>2.3363259608295301</x:v>
      </x:c>
      <x:c r="AK68" s="28">
        <x:v>5.9768587263946502</x:v>
      </x:c>
      <x:c r="AL68" s="178">
        <x:v>1.95947303255643</x:v>
      </x:c>
      <x:c r="AM68" s="28" t="s">
        <x:v>490</x:v>
      </x:c>
      <x:c r="AN68" s="178" t="s">
        <x:v>490</x:v>
      </x:c>
      <x:c r="AO68" s="28">
        <x:v>-2.47182949066866</x:v>
      </x:c>
      <x:c r="AP68" s="178">
        <x:v>3.0492545909716799</x:v>
      </x:c>
      <x:c r="AQ68" s="28" t="s">
        <x:v>490</x:v>
      </x:c>
      <x:c r="AR68" s="178" t="s">
        <x:v>490</x:v>
      </x:c>
      <x:c r="AS68" s="28">
        <x:v>9.66016225624203</x:v>
      </x:c>
      <x:c r="AT68" s="178">
        <x:v>2.1531132769173</x:v>
      </x:c>
      <x:c r="AU68" s="28">
        <x:v>9.5777928197038094</x:v>
      </x:c>
      <x:c r="AV68" s="178">
        <x:v>2.1299969527442899</x:v>
      </x:c>
      <x:c r="AW68" s="28" t="s">
        <x:v>490</x:v>
      </x:c>
      <x:c r="AX68" s="178" t="s">
        <x:v>490</x:v>
      </x:c>
      <x:c r="AY68" s="28">
        <x:v>-8.2369436538217003E-2</x:v>
      </x:c>
      <x:c r="AZ68" s="178">
        <x:v>3.02866039726106</x:v>
      </x:c>
      <x:c r="BA68" s="28" t="s">
        <x:v>490</x:v>
      </x:c>
      <x:c r="BB68" s="178" t="s">
        <x:v>490</x:v>
      </x:c>
      <x:c r="BC68" s="28">
        <x:v>18.7153939949761</x:v>
      </x:c>
      <x:c r="BD68" s="178">
        <x:v>2.9891318645172902</x:v>
      </x:c>
      <x:c r="BE68" s="28">
        <x:v>24.444482863125401</x:v>
      </x:c>
      <x:c r="BF68" s="178">
        <x:v>3.3974099084418401</x:v>
      </x:c>
      <x:c r="BG68" s="28" t="s">
        <x:v>490</x:v>
      </x:c>
      <x:c r="BH68" s="178" t="s">
        <x:v>490</x:v>
      </x:c>
      <x:c r="BI68" s="28">
        <x:v>5.7290888681492298</x:v>
      </x:c>
      <x:c r="BJ68" s="178">
        <x:v>4.5251854535976097</x:v>
      </x:c>
      <x:c r="BK68" s="28" t="s">
        <x:v>490</x:v>
      </x:c>
      <x:c r="BL68" s="178" t="s">
        <x:v>490</x:v>
      </x:c>
      <x:c r="BM68" s="28">
        <x:v>27.569469173661101</x:v>
      </x:c>
      <x:c r="BN68" s="178">
        <x:v>3.5513703841609501</x:v>
      </x:c>
      <x:c r="BO68" s="28">
        <x:v>25.584664575077198</x:v>
      </x:c>
      <x:c r="BP68" s="178">
        <x:v>3.3705711168713299</x:v>
      </x:c>
      <x:c r="BQ68" s="28" t="s">
        <x:v>490</x:v>
      </x:c>
      <x:c r="BR68" s="178" t="s">
        <x:v>490</x:v>
      </x:c>
      <x:c r="BS68" s="28">
        <x:v>-1.98480459858388</x:v>
      </x:c>
      <x:c r="BT68" s="178">
        <x:v>4.8962211203521804</x:v>
      </x:c>
      <x:c r="BU68" s="28" t="s">
        <x:v>490</x:v>
      </x:c>
      <x:c r="BV68" s="178" t="s">
        <x:v>490</x:v>
      </x:c>
      <x:c r="BW68" s="28">
        <x:v>7.7603437690852202</x:v>
      </x:c>
      <x:c r="BX68" s="178">
        <x:v>1.91950951188646</x:v>
      </x:c>
      <x:c r="BY68" s="28">
        <x:v>12.081776495032701</x:v>
      </x:c>
      <x:c r="BZ68" s="178">
        <x:v>2.6287054967085699</x:v>
      </x:c>
      <x:c r="CA68" s="28" t="s">
        <x:v>490</x:v>
      </x:c>
      <x:c r="CB68" s="178" t="s">
        <x:v>490</x:v>
      </x:c>
      <x:c r="CC68" s="28">
        <x:v>4.3214327259474601</x:v>
      </x:c>
      <x:c r="CD68" s="184">
        <x:v>3.2549361521615898</x:v>
      </x:c>
    </x:row>
    <x:row r="69" spans="1:82" ht="12.95" customHeight="1" x14ac:dyDescent="0.2">
      <x:c r="A69" s="2"/>
      <x:c r="B69" s="37"/>
      <x:c r="C69" s="13" t="s">
        <x:v>2075</x:v>
      </x:c>
      <x:c r="D69" s="173" t="s">
        <x:v>2076</x:v>
      </x:c>
      <x:c r="E69" s="13" t="s">
        <x:v>2077</x:v>
      </x:c>
      <x:c r="F69" s="173" t="s">
        <x:v>2078</x:v>
      </x:c>
      <x:c r="G69" s="13" t="s">
        <x:v>1713</x:v>
      </x:c>
      <x:c r="H69" s="173" t="s">
        <x:v>1714</x:v>
      </x:c>
      <x:c r="I69" s="13" t="s">
        <x:v>2079</x:v>
      </x:c>
      <x:c r="J69" s="173" t="s">
        <x:v>2080</x:v>
      </x:c>
      <x:c r="K69" s="13" t="s">
        <x:v>2081</x:v>
      </x:c>
      <x:c r="L69" s="173" t="s">
        <x:v>2082</x:v>
      </x:c>
      <x:c r="M69" s="13" t="s">
        <x:v>2083</x:v>
      </x:c>
      <x:c r="N69" s="173" t="s">
        <x:v>2084</x:v>
      </x:c>
      <x:c r="O69" s="13" t="s">
        <x:v>2085</x:v>
      </x:c>
      <x:c r="P69" s="173" t="s">
        <x:v>2086</x:v>
      </x:c>
      <x:c r="Q69" s="13" t="s">
        <x:v>1723</x:v>
      </x:c>
      <x:c r="R69" s="173" t="s">
        <x:v>1724</x:v>
      </x:c>
      <x:c r="S69" s="13" t="s">
        <x:v>2087</x:v>
      </x:c>
      <x:c r="T69" s="173" t="s">
        <x:v>2088</x:v>
      </x:c>
      <x:c r="U69" s="13" t="s">
        <x:v>2089</x:v>
      </x:c>
      <x:c r="V69" s="173" t="s">
        <x:v>2090</x:v>
      </x:c>
      <x:c r="W69" s="13" t="s">
        <x:v>2091</x:v>
      </x:c>
      <x:c r="X69" s="173" t="s">
        <x:v>2092</x:v>
      </x:c>
      <x:c r="Y69" s="13" t="s">
        <x:v>2093</x:v>
      </x:c>
      <x:c r="Z69" s="173" t="s">
        <x:v>2094</x:v>
      </x:c>
      <x:c r="AA69" s="13" t="s">
        <x:v>1733</x:v>
      </x:c>
      <x:c r="AB69" s="173" t="s">
        <x:v>1734</x:v>
      </x:c>
      <x:c r="AC69" s="13" t="s">
        <x:v>2095</x:v>
      </x:c>
      <x:c r="AD69" s="173" t="s">
        <x:v>2096</x:v>
      </x:c>
      <x:c r="AE69" s="13" t="s">
        <x:v>2097</x:v>
      </x:c>
      <x:c r="AF69" s="173" t="s">
        <x:v>2098</x:v>
      </x:c>
      <x:c r="AG69" s="13" t="s">
        <x:v>2099</x:v>
      </x:c>
      <x:c r="AH69" s="173" t="s">
        <x:v>2100</x:v>
      </x:c>
      <x:c r="AI69" s="13" t="s">
        <x:v>2101</x:v>
      </x:c>
      <x:c r="AJ69" s="173" t="s">
        <x:v>2102</x:v>
      </x:c>
      <x:c r="AK69" s="13" t="s">
        <x:v>1743</x:v>
      </x:c>
      <x:c r="AL69" s="173" t="s">
        <x:v>1744</x:v>
      </x:c>
      <x:c r="AM69" s="13" t="s">
        <x:v>2103</x:v>
      </x:c>
      <x:c r="AN69" s="173" t="s">
        <x:v>2104</x:v>
      </x:c>
      <x:c r="AO69" s="13" t="s">
        <x:v>2105</x:v>
      </x:c>
      <x:c r="AP69" s="173" t="s">
        <x:v>2106</x:v>
      </x:c>
      <x:c r="AQ69" s="13" t="s">
        <x:v>2107</x:v>
      </x:c>
      <x:c r="AR69" s="173" t="s">
        <x:v>2108</x:v>
      </x:c>
      <x:c r="AS69" s="13" t="s">
        <x:v>2109</x:v>
      </x:c>
      <x:c r="AT69" s="173" t="s">
        <x:v>2110</x:v>
      </x:c>
      <x:c r="AU69" s="13" t="s">
        <x:v>2111</x:v>
      </x:c>
      <x:c r="AV69" s="173" t="s">
        <x:v>2112</x:v>
      </x:c>
      <x:c r="AW69" s="13" t="s">
        <x:v>2113</x:v>
      </x:c>
      <x:c r="AX69" s="173" t="s">
        <x:v>2114</x:v>
      </x:c>
      <x:c r="AY69" s="13" t="s">
        <x:v>2115</x:v>
      </x:c>
      <x:c r="AZ69" s="173" t="s">
        <x:v>2116</x:v>
      </x:c>
      <x:c r="BA69" s="13" t="s">
        <x:v>2117</x:v>
      </x:c>
      <x:c r="BB69" s="173" t="s">
        <x:v>2118</x:v>
      </x:c>
      <x:c r="BC69" s="13" t="s">
        <x:v>2119</x:v>
      </x:c>
      <x:c r="BD69" s="173" t="s">
        <x:v>2120</x:v>
      </x:c>
      <x:c r="BE69" s="13" t="s">
        <x:v>1783</x:v>
      </x:c>
      <x:c r="BF69" s="173" t="s">
        <x:v>1784</x:v>
      </x:c>
      <x:c r="BG69" s="13" t="s">
        <x:v>2121</x:v>
      </x:c>
      <x:c r="BH69" s="173" t="s">
        <x:v>2122</x:v>
      </x:c>
      <x:c r="BI69" s="13" t="s">
        <x:v>2123</x:v>
      </x:c>
      <x:c r="BJ69" s="173" t="s">
        <x:v>2124</x:v>
      </x:c>
      <x:c r="BK69" s="13" t="s">
        <x:v>2125</x:v>
      </x:c>
      <x:c r="BL69" s="173" t="s">
        <x:v>2126</x:v>
      </x:c>
      <x:c r="BM69" s="13" t="s">
        <x:v>2127</x:v>
      </x:c>
      <x:c r="BN69" s="173" t="s">
        <x:v>2128</x:v>
      </x:c>
      <x:c r="BO69" s="13" t="s">
        <x:v>1813</x:v>
      </x:c>
      <x:c r="BP69" s="173" t="s">
        <x:v>1814</x:v>
      </x:c>
      <x:c r="BQ69" s="13" t="s">
        <x:v>2129</x:v>
      </x:c>
      <x:c r="BR69" s="173" t="s">
        <x:v>2130</x:v>
      </x:c>
      <x:c r="BS69" s="13" t="s">
        <x:v>2131</x:v>
      </x:c>
      <x:c r="BT69" s="173" t="s">
        <x:v>2132</x:v>
      </x:c>
      <x:c r="BU69" s="13" t="s">
        <x:v>2133</x:v>
      </x:c>
      <x:c r="BV69" s="173" t="s">
        <x:v>2134</x:v>
      </x:c>
      <x:c r="BW69" s="13" t="s">
        <x:v>2135</x:v>
      </x:c>
      <x:c r="BX69" s="173" t="s">
        <x:v>2136</x:v>
      </x:c>
      <x:c r="BY69" s="13" t="s">
        <x:v>1823</x:v>
      </x:c>
      <x:c r="BZ69" s="173" t="s">
        <x:v>1824</x:v>
      </x:c>
      <x:c r="CA69" s="13" t="s">
        <x:v>2137</x:v>
      </x:c>
      <x:c r="CB69" s="173" t="s">
        <x:v>2138</x:v>
      </x:c>
      <x:c r="CC69" s="13" t="s">
        <x:v>2139</x:v>
      </x:c>
      <x:c r="CD69" s="182" t="s">
        <x:v>2140</x:v>
      </x:c>
    </x:row>
    <x:row r="70" spans="1:82" ht="12.95" customHeight="1" x14ac:dyDescent="0.2">
      <x:c r="A70" s="2" t="s">
        <x:v>367</x:v>
      </x:c>
      <x:c r="B70" s="37">
        <x:v>3</x:v>
      </x:c>
      <x:c r="C70" s="13" t="s">
        <x:v>490</x:v>
      </x:c>
      <x:c r="D70" s="173" t="s">
        <x:v>490</x:v>
      </x:c>
      <x:c r="E70" s="13">
        <x:v>11.9679079806297</x:v>
      </x:c>
      <x:c r="F70" s="173">
        <x:v>1.70043125366459</x:v>
      </x:c>
      <x:c r="G70" s="13">
        <x:v>16.134308850691401</x:v>
      </x:c>
      <x:c r="H70" s="173">
        <x:v>2.2765773044283302</x:v>
      </x:c>
      <x:c r="I70" s="13" t="s">
        <x:v>490</x:v>
      </x:c>
      <x:c r="J70" s="173" t="s">
        <x:v>490</x:v>
      </x:c>
      <x:c r="K70" s="13">
        <x:v>4.1664008700616897</x:v>
      </x:c>
      <x:c r="L70" s="173">
        <x:v>2.8415261166277301</x:v>
      </x:c>
      <x:c r="M70" s="13" t="s">
        <x:v>490</x:v>
      </x:c>
      <x:c r="N70" s="173" t="s">
        <x:v>490</x:v>
      </x:c>
      <x:c r="O70" s="13">
        <x:v>14.492740767578301</x:v>
      </x:c>
      <x:c r="P70" s="173">
        <x:v>1.89299825513751</x:v>
      </x:c>
      <x:c r="Q70" s="13">
        <x:v>18.6902831562636</x:v>
      </x:c>
      <x:c r="R70" s="173">
        <x:v>2.1282328218864199</x:v>
      </x:c>
      <x:c r="S70" s="13" t="s">
        <x:v>490</x:v>
      </x:c>
      <x:c r="T70" s="173" t="s">
        <x:v>490</x:v>
      </x:c>
      <x:c r="U70" s="13">
        <x:v>4.1975423886853003</x:v>
      </x:c>
      <x:c r="V70" s="173">
        <x:v>2.8483007808355301</x:v>
      </x:c>
      <x:c r="W70" s="13" t="s">
        <x:v>490</x:v>
      </x:c>
      <x:c r="X70" s="173" t="s">
        <x:v>490</x:v>
      </x:c>
      <x:c r="Y70" s="13">
        <x:v>9.9620773191089995</x:v>
      </x:c>
      <x:c r="Z70" s="173">
        <x:v>1.3841551858636101</x:v>
      </x:c>
      <x:c r="AA70" s="13">
        <x:v>14.6137945714461</x:v>
      </x:c>
      <x:c r="AB70" s="173">
        <x:v>1.9652688747946301</x:v>
      </x:c>
      <x:c r="AC70" s="13" t="s">
        <x:v>490</x:v>
      </x:c>
      <x:c r="AD70" s="173" t="s">
        <x:v>490</x:v>
      </x:c>
      <x:c r="AE70" s="13">
        <x:v>4.6517172523371197</x:v>
      </x:c>
      <x:c r="AF70" s="173">
        <x:v>2.4037818804520601</x:v>
      </x:c>
      <x:c r="AG70" s="13" t="s">
        <x:v>490</x:v>
      </x:c>
      <x:c r="AH70" s="173" t="s">
        <x:v>490</x:v>
      </x:c>
      <x:c r="AI70" s="13">
        <x:v>15.485969589104</x:v>
      </x:c>
      <x:c r="AJ70" s="173">
        <x:v>1.7644297105350999</x:v>
      </x:c>
      <x:c r="AK70" s="13">
        <x:v>23.3792041470629</x:v>
      </x:c>
      <x:c r="AL70" s="173">
        <x:v>2.7401130595598602</x:v>
      </x:c>
      <x:c r="AM70" s="13" t="s">
        <x:v>490</x:v>
      </x:c>
      <x:c r="AN70" s="173" t="s">
        <x:v>490</x:v>
      </x:c>
      <x:c r="AO70" s="13">
        <x:v>7.89323455795894</x:v>
      </x:c>
      <x:c r="AP70" s="173">
        <x:v>3.2590538170747498</x:v>
      </x:c>
      <x:c r="AQ70" s="13" t="s">
        <x:v>490</x:v>
      </x:c>
      <x:c r="AR70" s="173" t="s">
        <x:v>490</x:v>
      </x:c>
      <x:c r="AS70" s="13">
        <x:v>18.426296799458498</x:v>
      </x:c>
      <x:c r="AT70" s="173">
        <x:v>1.7762887084194099</x:v>
      </x:c>
      <x:c r="AU70" s="13">
        <x:v>21.796503388671301</x:v>
      </x:c>
      <x:c r="AV70" s="173">
        <x:v>2.4818939007499199</x:v>
      </x:c>
      <x:c r="AW70" s="13" t="s">
        <x:v>490</x:v>
      </x:c>
      <x:c r="AX70" s="173" t="s">
        <x:v>490</x:v>
      </x:c>
      <x:c r="AY70" s="13">
        <x:v>3.3702065892128199</x:v>
      </x:c>
      <x:c r="AZ70" s="173">
        <x:v>3.0520483138767598</x:v>
      </x:c>
      <x:c r="BA70" s="13" t="s">
        <x:v>490</x:v>
      </x:c>
      <x:c r="BB70" s="173" t="s">
        <x:v>490</x:v>
      </x:c>
      <x:c r="BC70" s="13">
        <x:v>23.417874061209599</x:v>
      </x:c>
      <x:c r="BD70" s="173">
        <x:v>2.2409236939670998</x:v>
      </x:c>
      <x:c r="BE70" s="13">
        <x:v>29.916180526096301</x:v>
      </x:c>
      <x:c r="BF70" s="173">
        <x:v>2.76789913148908</x:v>
      </x:c>
      <x:c r="BG70" s="13" t="s">
        <x:v>490</x:v>
      </x:c>
      <x:c r="BH70" s="173" t="s">
        <x:v>490</x:v>
      </x:c>
      <x:c r="BI70" s="13">
        <x:v>6.4983064648867401</x:v>
      </x:c>
      <x:c r="BJ70" s="173">
        <x:v>3.5613206264363702</x:v>
      </x:c>
      <x:c r="BK70" s="13" t="s">
        <x:v>490</x:v>
      </x:c>
      <x:c r="BL70" s="173" t="s">
        <x:v>490</x:v>
      </x:c>
      <x:c r="BM70" s="13">
        <x:v>25.525743052005701</x:v>
      </x:c>
      <x:c r="BN70" s="173">
        <x:v>2.5921536043436602</x:v>
      </x:c>
      <x:c r="BO70" s="13">
        <x:v>27.6942516338137</x:v>
      </x:c>
      <x:c r="BP70" s="173">
        <x:v>2.6612997766166799</x:v>
      </x:c>
      <x:c r="BQ70" s="13" t="s">
        <x:v>490</x:v>
      </x:c>
      <x:c r="BR70" s="173" t="s">
        <x:v>490</x:v>
      </x:c>
      <x:c r="BS70" s="13">
        <x:v>2.1685085818079801</x:v>
      </x:c>
      <x:c r="BT70" s="173">
        <x:v>3.7150742670277599</x:v>
      </x:c>
      <x:c r="BU70" s="13" t="s">
        <x:v>490</x:v>
      </x:c>
      <x:c r="BV70" s="173" t="s">
        <x:v>490</x:v>
      </x:c>
      <x:c r="BW70" s="13">
        <x:v>15.081390525717</x:v>
      </x:c>
      <x:c r="BX70" s="173">
        <x:v>1.69301399007014</x:v>
      </x:c>
      <x:c r="BY70" s="13">
        <x:v>15.5601615215078</x:v>
      </x:c>
      <x:c r="BZ70" s="173">
        <x:v>1.9576465341498099</x:v>
      </x:c>
      <x:c r="CA70" s="13" t="s">
        <x:v>490</x:v>
      </x:c>
      <x:c r="CB70" s="173" t="s">
        <x:v>490</x:v>
      </x:c>
      <x:c r="CC70" s="13">
        <x:v>0.478770995790818</x:v>
      </x:c>
      <x:c r="CD70" s="182">
        <x:v>2.5881801180060799</x:v>
      </x:c>
    </x:row>
    <x:row r="71" spans="1:82" ht="12.95" customHeight="1" x14ac:dyDescent="0.2">
      <x:c r="A71" s="2" t="s">
        <x:v>370</x:v>
      </x:c>
      <x:c r="B71" s="37">
        <x:v>3</x:v>
      </x:c>
      <x:c r="C71" s="13">
        <x:v>7.6707220864801604</x:v>
      </x:c>
      <x:c r="D71" s="173">
        <x:v>1.55170313340447</x:v>
      </x:c>
      <x:c r="E71" s="13">
        <x:v>6.7607499612487301</x:v>
      </x:c>
      <x:c r="F71" s="173">
        <x:v>1.73166014658853</x:v>
      </x:c>
      <x:c r="G71" s="13">
        <x:v>8.6326342293514493</x:v>
      </x:c>
      <x:c r="H71" s="173">
        <x:v>2.17792715585635</x:v>
      </x:c>
      <x:c r="I71" s="13">
        <x:v>0.96191214287129201</x:v>
      </x:c>
      <x:c r="J71" s="173">
        <x:v>2.6741632916547502</x:v>
      </x:c>
      <x:c r="K71" s="13">
        <x:v>1.8718842681027199</x:v>
      </x:c>
      <x:c r="L71" s="173">
        <x:v>2.7824474046241301</x:v>
      </x:c>
      <x:c r="M71" s="13">
        <x:v>18.965186189411899</x:v>
      </x:c>
      <x:c r="N71" s="173">
        <x:v>2.25890248512912</x:v>
      </x:c>
      <x:c r="O71" s="13">
        <x:v>15.1963042751494</x:v>
      </x:c>
      <x:c r="P71" s="173">
        <x:v>1.7220439770097999</x:v>
      </x:c>
      <x:c r="Q71" s="13">
        <x:v>24.5746088171236</x:v>
      </x:c>
      <x:c r="R71" s="173">
        <x:v>3.0793336632978798</x:v>
      </x:c>
      <x:c r="S71" s="13">
        <x:v>5.6094226277117096</x:v>
      </x:c>
      <x:c r="T71" s="173">
        <x:v>3.8190229440580801</x:v>
      </x:c>
      <x:c r="U71" s="13">
        <x:v>9.3783045419741402</x:v>
      </x:c>
      <x:c r="V71" s="173">
        <x:v>3.5281342475414998</x:v>
      </x:c>
      <x:c r="W71" s="13">
        <x:v>9.5864976549812404</x:v>
      </x:c>
      <x:c r="X71" s="173">
        <x:v>1.9007126663985101</x:v>
      </x:c>
      <x:c r="Y71" s="13">
        <x:v>9.1373029819366298</x:v>
      </x:c>
      <x:c r="Z71" s="173">
        <x:v>2.3964460526382698</x:v>
      </x:c>
      <x:c r="AA71" s="13">
        <x:v>14.207176268898801</x:v>
      </x:c>
      <x:c r="AB71" s="173">
        <x:v>2.8250741284751499</x:v>
      </x:c>
      <x:c r="AC71" s="13">
        <x:v>4.6206786139175202</x:v>
      </x:c>
      <x:c r="AD71" s="173">
        <x:v>3.4049599809083499</x:v>
      </x:c>
      <x:c r="AE71" s="13">
        <x:v>5.0698732869621201</x:v>
      </x:c>
      <x:c r="AF71" s="173">
        <x:v>3.7045914099378301</x:v>
      </x:c>
      <x:c r="AG71" s="13">
        <x:v>13.1671813560624</x:v>
      </x:c>
      <x:c r="AH71" s="173">
        <x:v>2.0086005223021299</x:v>
      </x:c>
      <x:c r="AI71" s="13">
        <x:v>9.1614005036951802</x:v>
      </x:c>
      <x:c r="AJ71" s="173">
        <x:v>1.85865645599593</x:v>
      </x:c>
      <x:c r="AK71" s="13">
        <x:v>15.9709626840292</x:v>
      </x:c>
      <x:c r="AL71" s="173">
        <x:v>2.9938317701822501</x:v>
      </x:c>
      <x:c r="AM71" s="13">
        <x:v>2.8037813279667598</x:v>
      </x:c>
      <x:c r="AN71" s="173">
        <x:v>3.60520522666117</x:v>
      </x:c>
      <x:c r="AO71" s="13">
        <x:v>6.8095621803340096</x:v>
      </x:c>
      <x:c r="AP71" s="173">
        <x:v>3.5238661282131498</x:v>
      </x:c>
      <x:c r="AQ71" s="13">
        <x:v>12.336992645425999</x:v>
      </x:c>
      <x:c r="AR71" s="173">
        <x:v>1.9745616956502801</x:v>
      </x:c>
      <x:c r="AS71" s="13">
        <x:v>9.3247056907474395</x:v>
      </x:c>
      <x:c r="AT71" s="173">
        <x:v>2.02493353955147</x:v>
      </x:c>
      <x:c r="AU71" s="13">
        <x:v>19.2081829821201</x:v>
      </x:c>
      <x:c r="AV71" s="173">
        <x:v>2.7186864187942601</x:v>
      </x:c>
      <x:c r="AW71" s="13">
        <x:v>6.8711903366940303</x:v>
      </x:c>
      <x:c r="AX71" s="173">
        <x:v>3.3600818046091798</x:v>
      </x:c>
      <x:c r="AY71" s="13">
        <x:v>9.8834772913726194</x:v>
      </x:c>
      <x:c r="AZ71" s="173">
        <x:v>3.3899279761282202</x:v>
      </x:c>
      <x:c r="BA71" s="13">
        <x:v>13.746754530483599</x:v>
      </x:c>
      <x:c r="BB71" s="173">
        <x:v>1.99823539661437</x:v>
      </x:c>
      <x:c r="BC71" s="13">
        <x:v>15.075472929639</x:v>
      </x:c>
      <x:c r="BD71" s="173">
        <x:v>2.05387491347782</x:v>
      </x:c>
      <x:c r="BE71" s="13">
        <x:v>26.6217224003857</x:v>
      </x:c>
      <x:c r="BF71" s="173">
        <x:v>3.0953855090200202</x:v>
      </x:c>
      <x:c r="BG71" s="13">
        <x:v>12.8749678699021</x:v>
      </x:c>
      <x:c r="BH71" s="173">
        <x:v>3.6843393097994799</x:v>
      </x:c>
      <x:c r="BI71" s="13">
        <x:v>11.5462494707467</x:v>
      </x:c>
      <x:c r="BJ71" s="173">
        <x:v>3.7148100368208099</x:v>
      </x:c>
      <x:c r="BK71" s="13">
        <x:v>13.355140704820201</x:v>
      </x:c>
      <x:c r="BL71" s="173">
        <x:v>1.5675925774986299</x:v>
      </x:c>
      <x:c r="BM71" s="13">
        <x:v>11.390257702897999</x:v>
      </x:c>
      <x:c r="BN71" s="173">
        <x:v>2.0309681774224102</x:v>
      </x:c>
      <x:c r="BO71" s="13">
        <x:v>25.962663931691399</x:v>
      </x:c>
      <x:c r="BP71" s="173">
        <x:v>3.6670540728908501</x:v>
      </x:c>
      <x:c r="BQ71" s="13">
        <x:v>12.6075232268711</x:v>
      </x:c>
      <x:c r="BR71" s="173">
        <x:v>3.9880611909214898</x:v>
      </x:c>
      <x:c r="BS71" s="13">
        <x:v>14.572406228793399</x:v>
      </x:c>
      <x:c r="BT71" s="173">
        <x:v>4.1919109378907198</x:v>
      </x:c>
      <x:c r="BU71" s="13">
        <x:v>6.9264312738452398</x:v>
      </x:c>
      <x:c r="BV71" s="173">
        <x:v>1.6579719283171599</x:v>
      </x:c>
      <x:c r="BW71" s="13">
        <x:v>9.4679528841064293</x:v>
      </x:c>
      <x:c r="BX71" s="173">
        <x:v>1.87218502250398</x:v>
      </x:c>
      <x:c r="BY71" s="13">
        <x:v>19.729521307535901</x:v>
      </x:c>
      <x:c r="BZ71" s="173">
        <x:v>3.0592679617227598</x:v>
      </x:c>
      <x:c r="CA71" s="13">
        <x:v>12.8030900336906</x:v>
      </x:c>
      <x:c r="CB71" s="173">
        <x:v>3.47965391622659</x:v>
      </x:c>
      <x:c r="CC71" s="13">
        <x:v>10.2615684234294</x:v>
      </x:c>
      <x:c r="CD71" s="182">
        <x:v>3.5866693770281599</x:v>
      </x:c>
    </x:row>
    <x:row r="72" spans="1:82" ht="12.95" customHeight="1" x14ac:dyDescent="0.2">
      <x:c r="A72" s="2" t="s">
        <x:v>389</x:v>
      </x:c>
      <x:c r="B72" s="37">
        <x:v>3</x:v>
      </x:c>
      <x:c r="C72" s="13" t="s">
        <x:v>490</x:v>
      </x:c>
      <x:c r="D72" s="173" t="s">
        <x:v>490</x:v>
      </x:c>
      <x:c r="E72" s="13">
        <x:v>6.2515493279438603</x:v>
      </x:c>
      <x:c r="F72" s="173">
        <x:v>1.80510111517754</x:v>
      </x:c>
      <x:c r="G72" s="13">
        <x:v>5.2774606149288203</x:v>
      </x:c>
      <x:c r="H72" s="173">
        <x:v>2.5535308176176299</x:v>
      </x:c>
      <x:c r="I72" s="13" t="s">
        <x:v>490</x:v>
      </x:c>
      <x:c r="J72" s="173" t="s">
        <x:v>490</x:v>
      </x:c>
      <x:c r="K72" s="13">
        <x:v>-0.97408871301503397</x:v>
      </x:c>
      <x:c r="L72" s="173">
        <x:v>3.1271248252249499</x:v>
      </x:c>
      <x:c r="M72" s="13" t="s">
        <x:v>490</x:v>
      </x:c>
      <x:c r="N72" s="173" t="s">
        <x:v>490</x:v>
      </x:c>
      <x:c r="O72" s="13">
        <x:v>5.7015200862072097</x:v>
      </x:c>
      <x:c r="P72" s="173">
        <x:v>1.4787624056855599</x:v>
      </x:c>
      <x:c r="Q72" s="13">
        <x:v>9.6198616059576292</x:v>
      </x:c>
      <x:c r="R72" s="173">
        <x:v>2.5504595613593501</x:v>
      </x:c>
      <x:c r="S72" s="13" t="s">
        <x:v>490</x:v>
      </x:c>
      <x:c r="T72" s="173" t="s">
        <x:v>490</x:v>
      </x:c>
      <x:c r="U72" s="13">
        <x:v>3.9183415197504199</x:v>
      </x:c>
      <x:c r="V72" s="173">
        <x:v>2.9481489491879902</x:v>
      </x:c>
      <x:c r="W72" s="13" t="s">
        <x:v>490</x:v>
      </x:c>
      <x:c r="X72" s="173" t="s">
        <x:v>490</x:v>
      </x:c>
      <x:c r="Y72" s="13">
        <x:v>3.4069516327710199</x:v>
      </x:c>
      <x:c r="Z72" s="173">
        <x:v>1.14129693731743</x:v>
      </x:c>
      <x:c r="AA72" s="13">
        <x:v>4.9495966152171897</x:v>
      </x:c>
      <x:c r="AB72" s="173">
        <x:v>2.0193153703781399</x:v>
      </x:c>
      <x:c r="AC72" s="13" t="s">
        <x:v>490</x:v>
      </x:c>
      <x:c r="AD72" s="173" t="s">
        <x:v>490</x:v>
      </x:c>
      <x:c r="AE72" s="13">
        <x:v>1.5426449824461701</x:v>
      </x:c>
      <x:c r="AF72" s="173">
        <x:v>2.3195243616257901</x:v>
      </x:c>
      <x:c r="AG72" s="13" t="s">
        <x:v>490</x:v>
      </x:c>
      <x:c r="AH72" s="173" t="s">
        <x:v>490</x:v>
      </x:c>
      <x:c r="AI72" s="13">
        <x:v>5.1066943146627004</x:v>
      </x:c>
      <x:c r="AJ72" s="173">
        <x:v>1.4425629960717199</x:v>
      </x:c>
      <x:c r="AK72" s="13">
        <x:v>11.1733543278642</x:v>
      </x:c>
      <x:c r="AL72" s="173">
        <x:v>2.5377687059328302</x:v>
      </x:c>
      <x:c r="AM72" s="13" t="s">
        <x:v>490</x:v>
      </x:c>
      <x:c r="AN72" s="173" t="s">
        <x:v>490</x:v>
      </x:c>
      <x:c r="AO72" s="13">
        <x:v>6.0666600132014903</x:v>
      </x:c>
      <x:c r="AP72" s="173">
        <x:v>2.9191193881798299</x:v>
      </x:c>
      <x:c r="AQ72" s="13" t="s">
        <x:v>490</x:v>
      </x:c>
      <x:c r="AR72" s="173" t="s">
        <x:v>490</x:v>
      </x:c>
      <x:c r="AS72" s="13">
        <x:v>6.39215797846692</x:v>
      </x:c>
      <x:c r="AT72" s="173">
        <x:v>1.5235342793306099</x:v>
      </x:c>
      <x:c r="AU72" s="13">
        <x:v>14.7611570724471</x:v>
      </x:c>
      <x:c r="AV72" s="173">
        <x:v>3.2288695555736502</x:v>
      </x:c>
      <x:c r="AW72" s="13" t="s">
        <x:v>490</x:v>
      </x:c>
      <x:c r="AX72" s="173" t="s">
        <x:v>490</x:v>
      </x:c>
      <x:c r="AY72" s="13">
        <x:v>8.3689990939801699</x:v>
      </x:c>
      <x:c r="AZ72" s="173">
        <x:v>3.5702598374916401</x:v>
      </x:c>
      <x:c r="BA72" s="13" t="s">
        <x:v>490</x:v>
      </x:c>
      <x:c r="BB72" s="173" t="s">
        <x:v>490</x:v>
      </x:c>
      <x:c r="BC72" s="13">
        <x:v>16.4053619600015</x:v>
      </x:c>
      <x:c r="BD72" s="173">
        <x:v>3.1818141402975901</x:v>
      </x:c>
      <x:c r="BE72" s="13">
        <x:v>30.421965001070401</x:v>
      </x:c>
      <x:c r="BF72" s="173">
        <x:v>3.8388796808804502</x:v>
      </x:c>
      <x:c r="BG72" s="13" t="s">
        <x:v>490</x:v>
      </x:c>
      <x:c r="BH72" s="173" t="s">
        <x:v>490</x:v>
      </x:c>
      <x:c r="BI72" s="13">
        <x:v>14.016603041068899</x:v>
      </x:c>
      <x:c r="BJ72" s="173">
        <x:v>4.9860744506750398</x:v>
      </x:c>
      <x:c r="BK72" s="13" t="s">
        <x:v>490</x:v>
      </x:c>
      <x:c r="BL72" s="173" t="s">
        <x:v>490</x:v>
      </x:c>
      <x:c r="BM72" s="13">
        <x:v>25.7027981890846</x:v>
      </x:c>
      <x:c r="BN72" s="173">
        <x:v>3.3707615191659399</x:v>
      </x:c>
      <x:c r="BO72" s="13">
        <x:v>35.476875281232502</x:v>
      </x:c>
      <x:c r="BP72" s="173">
        <x:v>4.0851238701356696</x:v>
      </x:c>
      <x:c r="BQ72" s="13" t="s">
        <x:v>490</x:v>
      </x:c>
      <x:c r="BR72" s="173" t="s">
        <x:v>490</x:v>
      </x:c>
      <x:c r="BS72" s="13">
        <x:v>9.7740770921478504</x:v>
      </x:c>
      <x:c r="BT72" s="173">
        <x:v>5.2962505844646497</x:v>
      </x:c>
      <x:c r="BU72" s="13" t="s">
        <x:v>490</x:v>
      </x:c>
      <x:c r="BV72" s="173" t="s">
        <x:v>490</x:v>
      </x:c>
      <x:c r="BW72" s="13">
        <x:v>18.573211849836301</x:v>
      </x:c>
      <x:c r="BX72" s="173">
        <x:v>3.2428026187393599</x:v>
      </x:c>
      <x:c r="BY72" s="13">
        <x:v>33.2519343264429</x:v>
      </x:c>
      <x:c r="BZ72" s="173">
        <x:v>3.8086482076714399</x:v>
      </x:c>
      <x:c r="CA72" s="13" t="s">
        <x:v>490</x:v>
      </x:c>
      <x:c r="CB72" s="173" t="s">
        <x:v>490</x:v>
      </x:c>
      <x:c r="CC72" s="13">
        <x:v>14.6787224766066</x:v>
      </x:c>
      <x:c r="CD72" s="182">
        <x:v>5.00215653432614</x:v>
      </x:c>
    </x:row>
    <x:row r="73" spans="1:82" ht="12.95" customHeight="1" x14ac:dyDescent="0.2">
      <x:c r="A73" s="2" t="s">
        <x:v>396</x:v>
      </x:c>
      <x:c r="B73" s="37">
        <x:v>3</x:v>
      </x:c>
      <x:c r="C73" s="13" t="s">
        <x:v>490</x:v>
      </x:c>
      <x:c r="D73" s="173" t="s">
        <x:v>490</x:v>
      </x:c>
      <x:c r="E73" s="13">
        <x:v>10.6833818577178</x:v>
      </x:c>
      <x:c r="F73" s="173">
        <x:v>2.6301854785904202</x:v>
      </x:c>
      <x:c r="G73" s="13">
        <x:v>23.569350292050999</x:v>
      </x:c>
      <x:c r="H73" s="173">
        <x:v>2.3979764725848498</x:v>
      </x:c>
      <x:c r="I73" s="13" t="s">
        <x:v>490</x:v>
      </x:c>
      <x:c r="J73" s="173" t="s">
        <x:v>490</x:v>
      </x:c>
      <x:c r="K73" s="13">
        <x:v>12.885968434333201</x:v>
      </x:c>
      <x:c r="L73" s="173">
        <x:v>3.5592368303975501</x:v>
      </x:c>
      <x:c r="M73" s="13" t="s">
        <x:v>490</x:v>
      </x:c>
      <x:c r="N73" s="173" t="s">
        <x:v>490</x:v>
      </x:c>
      <x:c r="O73" s="13">
        <x:v>12.076872918661101</x:v>
      </x:c>
      <x:c r="P73" s="173">
        <x:v>2.8196685653958502</x:v>
      </x:c>
      <x:c r="Q73" s="13">
        <x:v>18.905067781695799</x:v>
      </x:c>
      <x:c r="R73" s="173">
        <x:v>2.1581209286628802</x:v>
      </x:c>
      <x:c r="S73" s="13" t="s">
        <x:v>490</x:v>
      </x:c>
      <x:c r="T73" s="173" t="s">
        <x:v>490</x:v>
      </x:c>
      <x:c r="U73" s="13">
        <x:v>6.8281948630347298</x:v>
      </x:c>
      <x:c r="V73" s="173">
        <x:v>3.5507769236343498</x:v>
      </x:c>
      <x:c r="W73" s="13" t="s">
        <x:v>490</x:v>
      </x:c>
      <x:c r="X73" s="173" t="s">
        <x:v>490</x:v>
      </x:c>
      <x:c r="Y73" s="13">
        <x:v>4.22929082860498</x:v>
      </x:c>
      <x:c r="Z73" s="173">
        <x:v>1.4500499683214501</x:v>
      </x:c>
      <x:c r="AA73" s="13">
        <x:v>16.6184762733401</x:v>
      </x:c>
      <x:c r="AB73" s="173">
        <x:v>2.2302011645530602</x:v>
      </x:c>
      <x:c r="AC73" s="13" t="s">
        <x:v>490</x:v>
      </x:c>
      <x:c r="AD73" s="173" t="s">
        <x:v>490</x:v>
      </x:c>
      <x:c r="AE73" s="13">
        <x:v>12.3891854447351</x:v>
      </x:c>
      <x:c r="AF73" s="173">
        <x:v>2.6601582932229602</x:v>
      </x:c>
      <x:c r="AG73" s="13" t="s">
        <x:v>490</x:v>
      </x:c>
      <x:c r="AH73" s="173" t="s">
        <x:v>490</x:v>
      </x:c>
      <x:c r="AI73" s="13">
        <x:v>7.6156040994193201</x:v>
      </x:c>
      <x:c r="AJ73" s="173">
        <x:v>1.94448924160182</x:v>
      </x:c>
      <x:c r="AK73" s="13">
        <x:v>19.645947537750398</x:v>
      </x:c>
      <x:c r="AL73" s="173">
        <x:v>2.39112307996567</x:v>
      </x:c>
      <x:c r="AM73" s="13" t="s">
        <x:v>490</x:v>
      </x:c>
      <x:c r="AN73" s="173" t="s">
        <x:v>490</x:v>
      </x:c>
      <x:c r="AO73" s="13">
        <x:v>12.0303434383311</x:v>
      </x:c>
      <x:c r="AP73" s="173">
        <x:v>3.0819649566874898</x:v>
      </x:c>
      <x:c r="AQ73" s="13" t="s">
        <x:v>490</x:v>
      </x:c>
      <x:c r="AR73" s="173" t="s">
        <x:v>490</x:v>
      </x:c>
      <x:c r="AS73" s="13">
        <x:v>13.207033887888301</x:v>
      </x:c>
      <x:c r="AT73" s="173">
        <x:v>2.54226789957043</x:v>
      </x:c>
      <x:c r="AU73" s="13">
        <x:v>20.546924765738201</x:v>
      </x:c>
      <x:c r="AV73" s="173">
        <x:v>2.2658708175240601</x:v>
      </x:c>
      <x:c r="AW73" s="13" t="s">
        <x:v>490</x:v>
      </x:c>
      <x:c r="AX73" s="173" t="s">
        <x:v>490</x:v>
      </x:c>
      <x:c r="AY73" s="13">
        <x:v>7.3398908778499496</x:v>
      </x:c>
      <x:c r="AZ73" s="173">
        <x:v>3.4054803823973798</x:v>
      </x:c>
      <x:c r="BA73" s="13" t="s">
        <x:v>490</x:v>
      </x:c>
      <x:c r="BB73" s="173" t="s">
        <x:v>490</x:v>
      </x:c>
      <x:c r="BC73" s="13">
        <x:v>24.102397470581099</x:v>
      </x:c>
      <x:c r="BD73" s="173">
        <x:v>3.2967877230332299</x:v>
      </x:c>
      <x:c r="BE73" s="13">
        <x:v>27.5499452977358</x:v>
      </x:c>
      <x:c r="BF73" s="173">
        <x:v>3.0100687386127301</x:v>
      </x:c>
      <x:c r="BG73" s="13" t="s">
        <x:v>490</x:v>
      </x:c>
      <x:c r="BH73" s="173" t="s">
        <x:v>490</x:v>
      </x:c>
      <x:c r="BI73" s="13">
        <x:v>3.4475478271547</x:v>
      </x:c>
      <x:c r="BJ73" s="173">
        <x:v>4.4642270441719498</x:v>
      </x:c>
      <x:c r="BK73" s="13" t="s">
        <x:v>490</x:v>
      </x:c>
      <x:c r="BL73" s="173" t="s">
        <x:v>490</x:v>
      </x:c>
      <x:c r="BM73" s="13">
        <x:v>19.583594054134299</x:v>
      </x:c>
      <x:c r="BN73" s="173">
        <x:v>2.5627761196013101</x:v>
      </x:c>
      <x:c r="BO73" s="13">
        <x:v>17.521643460026301</x:v>
      </x:c>
      <x:c r="BP73" s="173">
        <x:v>2.2292465031299402</x:v>
      </x:c>
      <x:c r="BQ73" s="13" t="s">
        <x:v>490</x:v>
      </x:c>
      <x:c r="BR73" s="173" t="s">
        <x:v>490</x:v>
      </x:c>
      <x:c r="BS73" s="13">
        <x:v>-2.0619505941080098</x:v>
      </x:c>
      <x:c r="BT73" s="173">
        <x:v>3.39666916418361</x:v>
      </x:c>
      <x:c r="BU73" s="13" t="s">
        <x:v>490</x:v>
      </x:c>
      <x:c r="BV73" s="173" t="s">
        <x:v>490</x:v>
      </x:c>
      <x:c r="BW73" s="13">
        <x:v>8.3997037499113798</x:v>
      </x:c>
      <x:c r="BX73" s="173">
        <x:v>1.8875124466762301</x:v>
      </x:c>
      <x:c r="BY73" s="13">
        <x:v>11.055023150487299</x:v>
      </x:c>
      <x:c r="BZ73" s="173">
        <x:v>1.84087130623909</x:v>
      </x:c>
      <x:c r="CA73" s="13" t="s">
        <x:v>490</x:v>
      </x:c>
      <x:c r="CB73" s="173" t="s">
        <x:v>490</x:v>
      </x:c>
      <x:c r="CC73" s="13">
        <x:v>2.6553194005759599</x:v>
      </x:c>
      <x:c r="CD73" s="182">
        <x:v>2.63657171389137</x:v>
      </x:c>
    </x:row>
    <x:row r="74" spans="1:82" ht="12.95" customHeight="1" x14ac:dyDescent="0.2">
      <x:c r="A74" s="2" t="s">
        <x:v>400</x:v>
      </x:c>
      <x:c r="B74" s="37">
        <x:v>3</x:v>
      </x:c>
      <x:c r="C74" s="13" t="s">
        <x:v>490</x:v>
      </x:c>
      <x:c r="D74" s="173" t="s">
        <x:v>490</x:v>
      </x:c>
      <x:c r="E74" s="13">
        <x:v>3.5839078677524601</x:v>
      </x:c>
      <x:c r="F74" s="173">
        <x:v>0.70531340430293898</x:v>
      </x:c>
      <x:c r="G74" s="13">
        <x:v>6.0583777354219297</x:v>
      </x:c>
      <x:c r="H74" s="173">
        <x:v>0.97755612921747803</x:v>
      </x:c>
      <x:c r="I74" s="13" t="s">
        <x:v>490</x:v>
      </x:c>
      <x:c r="J74" s="173" t="s">
        <x:v>490</x:v>
      </x:c>
      <x:c r="K74" s="13">
        <x:v>2.4744698676694701</x:v>
      </x:c>
      <x:c r="L74" s="173">
        <x:v>1.20543891759809</x:v>
      </x:c>
      <x:c r="M74" s="13" t="s">
        <x:v>490</x:v>
      </x:c>
      <x:c r="N74" s="173" t="s">
        <x:v>490</x:v>
      </x:c>
      <x:c r="O74" s="13">
        <x:v>3.5564089366322298</x:v>
      </x:c>
      <x:c r="P74" s="173">
        <x:v>0.73775413188341099</x:v>
      </x:c>
      <x:c r="Q74" s="13">
        <x:v>7.3697850914646201</x:v>
      </x:c>
      <x:c r="R74" s="173">
        <x:v>1.1780835113674999</x:v>
      </x:c>
      <x:c r="S74" s="13" t="s">
        <x:v>490</x:v>
      </x:c>
      <x:c r="T74" s="173" t="s">
        <x:v>490</x:v>
      </x:c>
      <x:c r="U74" s="13">
        <x:v>3.8133761548323899</x:v>
      </x:c>
      <x:c r="V74" s="173">
        <x:v>1.39002227279531</x:v>
      </x:c>
      <x:c r="W74" s="13" t="s">
        <x:v>490</x:v>
      </x:c>
      <x:c r="X74" s="173" t="s">
        <x:v>490</x:v>
      </x:c>
      <x:c r="Y74" s="13">
        <x:v>4.4057668946025004</x:v>
      </x:c>
      <x:c r="Z74" s="173">
        <x:v>0.78147436934202597</x:v>
      </x:c>
      <x:c r="AA74" s="13">
        <x:v>7.4685121913751802</x:v>
      </x:c>
      <x:c r="AB74" s="173">
        <x:v>1.2722024955502</x:v>
      </x:c>
      <x:c r="AC74" s="13" t="s">
        <x:v>490</x:v>
      </x:c>
      <x:c r="AD74" s="173" t="s">
        <x:v>490</x:v>
      </x:c>
      <x:c r="AE74" s="13">
        <x:v>3.06274529677267</x:v>
      </x:c>
      <x:c r="AF74" s="173">
        <x:v>1.4930510304817699</x:v>
      </x:c>
      <x:c r="AG74" s="13" t="s">
        <x:v>490</x:v>
      </x:c>
      <x:c r="AH74" s="173" t="s">
        <x:v>490</x:v>
      </x:c>
      <x:c r="AI74" s="13">
        <x:v>4.0545497130185701</x:v>
      </x:c>
      <x:c r="AJ74" s="173">
        <x:v>0.56922648447309199</x:v>
      </x:c>
      <x:c r="AK74" s="13">
        <x:v>10.2488730467176</x:v>
      </x:c>
      <x:c r="AL74" s="173">
        <x:v>1.6831951948468</x:v>
      </x:c>
      <x:c r="AM74" s="13" t="s">
        <x:v>490</x:v>
      </x:c>
      <x:c r="AN74" s="173" t="s">
        <x:v>490</x:v>
      </x:c>
      <x:c r="AO74" s="13">
        <x:v>6.1943233336990096</x:v>
      </x:c>
      <x:c r="AP74" s="173">
        <x:v>1.77684125756381</x:v>
      </x:c>
      <x:c r="AQ74" s="13" t="s">
        <x:v>490</x:v>
      </x:c>
      <x:c r="AR74" s="173" t="s">
        <x:v>490</x:v>
      </x:c>
      <x:c r="AS74" s="13">
        <x:v>8.7910941942992604</x:v>
      </x:c>
      <x:c r="AT74" s="173">
        <x:v>1.3672063481116801</x:v>
      </x:c>
      <x:c r="AU74" s="13">
        <x:v>22.780632304069201</x:v>
      </x:c>
      <x:c r="AV74" s="173">
        <x:v>1.9522051616540499</x:v>
      </x:c>
      <x:c r="AW74" s="13" t="s">
        <x:v>490</x:v>
      </x:c>
      <x:c r="AX74" s="173" t="s">
        <x:v>490</x:v>
      </x:c>
      <x:c r="AY74" s="13">
        <x:v>13.989538109770001</x:v>
      </x:c>
      <x:c r="AZ74" s="173">
        <x:v>2.38335020328645</x:v>
      </x:c>
      <x:c r="BA74" s="13" t="s">
        <x:v>490</x:v>
      </x:c>
      <x:c r="BB74" s="173" t="s">
        <x:v>490</x:v>
      </x:c>
      <x:c r="BC74" s="13">
        <x:v>4.9192457638921301</x:v>
      </x:c>
      <x:c r="BD74" s="173">
        <x:v>0.77666815278783297</x:v>
      </x:c>
      <x:c r="BE74" s="13">
        <x:v>11.205924880344901</x:v>
      </x:c>
      <x:c r="BF74" s="173">
        <x:v>1.77450884440937</x:v>
      </x:c>
      <x:c r="BG74" s="13" t="s">
        <x:v>490</x:v>
      </x:c>
      <x:c r="BH74" s="173" t="s">
        <x:v>490</x:v>
      </x:c>
      <x:c r="BI74" s="13">
        <x:v>6.2866791164527998</x:v>
      </x:c>
      <x:c r="BJ74" s="173">
        <x:v>1.93703253933483</x:v>
      </x:c>
      <x:c r="BK74" s="13" t="s">
        <x:v>490</x:v>
      </x:c>
      <x:c r="BL74" s="173" t="s">
        <x:v>490</x:v>
      </x:c>
      <x:c r="BM74" s="13">
        <x:v>19.145919889866398</x:v>
      </x:c>
      <x:c r="BN74" s="173">
        <x:v>1.5527083228441001</x:v>
      </x:c>
      <x:c r="BO74" s="13">
        <x:v>22.841902409389402</x:v>
      </x:c>
      <x:c r="BP74" s="173">
        <x:v>2.6391089253619202</x:v>
      </x:c>
      <x:c r="BQ74" s="13" t="s">
        <x:v>490</x:v>
      </x:c>
      <x:c r="BR74" s="173" t="s">
        <x:v>490</x:v>
      </x:c>
      <x:c r="BS74" s="13">
        <x:v>3.69598251952304</x:v>
      </x:c>
      <x:c r="BT74" s="173">
        <x:v>3.0619926609569599</x:v>
      </x:c>
      <x:c r="BU74" s="13" t="s">
        <x:v>490</x:v>
      </x:c>
      <x:c r="BV74" s="173" t="s">
        <x:v>490</x:v>
      </x:c>
      <x:c r="BW74" s="13">
        <x:v>22.734850292610101</x:v>
      </x:c>
      <x:c r="BX74" s="173">
        <x:v>1.4184737818350099</x:v>
      </x:c>
      <x:c r="BY74" s="13">
        <x:v>19.918597672729899</x:v>
      </x:c>
      <x:c r="BZ74" s="173">
        <x:v>2.0506629114301602</x:v>
      </x:c>
      <x:c r="CA74" s="13" t="s">
        <x:v>490</x:v>
      </x:c>
      <x:c r="CB74" s="173" t="s">
        <x:v>490</x:v>
      </x:c>
      <x:c r="CC74" s="13">
        <x:v>-2.8162526198802</x:v>
      </x:c>
      <x:c r="CD74" s="182">
        <x:v>2.4934486652162202</x:v>
      </x:c>
    </x:row>
    <x:row r="75" spans="1:82" ht="12.95" customHeight="1" x14ac:dyDescent="0.2">
      <x:c r="A75" s="3" t="s">
        <x:v>401</x:v>
      </x:c>
      <x:c r="B75" s="180">
        <x:v>3</x:v>
      </x:c>
      <x:c r="C75" s="28" t="s">
        <x:v>490</x:v>
      </x:c>
      <x:c r="D75" s="178" t="s">
        <x:v>490</x:v>
      </x:c>
      <x:c r="E75" s="28">
        <x:v>5.7242046771892099</x:v>
      </x:c>
      <x:c r="F75" s="178">
        <x:v>0.98598897279687703</x:v>
      </x:c>
      <x:c r="G75" s="28">
        <x:v>12.565698935231699</x:v>
      </x:c>
      <x:c r="H75" s="178">
        <x:v>1.91513312711402</x:v>
      </x:c>
      <x:c r="I75" s="28" t="s">
        <x:v>490</x:v>
      </x:c>
      <x:c r="J75" s="178" t="s">
        <x:v>490</x:v>
      </x:c>
      <x:c r="K75" s="28">
        <x:v>6.8414942580424798</x:v>
      </x:c>
      <x:c r="L75" s="178">
        <x:v>2.1540448345024199</x:v>
      </x:c>
      <x:c r="M75" s="28" t="s">
        <x:v>490</x:v>
      </x:c>
      <x:c r="N75" s="178" t="s">
        <x:v>490</x:v>
      </x:c>
      <x:c r="O75" s="28">
        <x:v>6.3773765590084803</x:v>
      </x:c>
      <x:c r="P75" s="178">
        <x:v>0.95595669778952497</x:v>
      </x:c>
      <x:c r="Q75" s="28">
        <x:v>13.385839881113601</x:v>
      </x:c>
      <x:c r="R75" s="178">
        <x:v>2.1279570674993402</x:v>
      </x:c>
      <x:c r="S75" s="28" t="s">
        <x:v>490</x:v>
      </x:c>
      <x:c r="T75" s="178" t="s">
        <x:v>490</x:v>
      </x:c>
      <x:c r="U75" s="28">
        <x:v>7.0084633221051398</x:v>
      </x:c>
      <x:c r="V75" s="178">
        <x:v>2.3328211438447299</x:v>
      </x:c>
      <x:c r="W75" s="28" t="s">
        <x:v>490</x:v>
      </x:c>
      <x:c r="X75" s="178" t="s">
        <x:v>490</x:v>
      </x:c>
      <x:c r="Y75" s="28">
        <x:v>6.7080441934104797</x:v>
      </x:c>
      <x:c r="Z75" s="178">
        <x:v>1.0613531059294301</x:v>
      </x:c>
      <x:c r="AA75" s="28">
        <x:v>13.676628097360499</x:v>
      </x:c>
      <x:c r="AB75" s="178">
        <x:v>2.03330844712222</x:v>
      </x:c>
      <x:c r="AC75" s="28" t="s">
        <x:v>490</x:v>
      </x:c>
      <x:c r="AD75" s="178" t="s">
        <x:v>490</x:v>
      </x:c>
      <x:c r="AE75" s="28">
        <x:v>6.9685839039500301</x:v>
      </x:c>
      <x:c r="AF75" s="178">
        <x:v>2.2936463669460099</x:v>
      </x:c>
      <x:c r="AG75" s="28" t="s">
        <x:v>490</x:v>
      </x:c>
      <x:c r="AH75" s="178" t="s">
        <x:v>490</x:v>
      </x:c>
      <x:c r="AI75" s="28">
        <x:v>8.8017022753044003</x:v>
      </x:c>
      <x:c r="AJ75" s="178">
        <x:v>1.1782136771089999</x:v>
      </x:c>
      <x:c r="AK75" s="28">
        <x:v>17.735298322282699</x:v>
      </x:c>
      <x:c r="AL75" s="178">
        <x:v>2.3217139266417801</x:v>
      </x:c>
      <x:c r="AM75" s="28" t="s">
        <x:v>490</x:v>
      </x:c>
      <x:c r="AN75" s="178" t="s">
        <x:v>490</x:v>
      </x:c>
      <x:c r="AO75" s="28">
        <x:v>8.9335960469783195</x:v>
      </x:c>
      <x:c r="AP75" s="178">
        <x:v>2.60356352449659</x:v>
      </x:c>
      <x:c r="AQ75" s="28" t="s">
        <x:v>490</x:v>
      </x:c>
      <x:c r="AR75" s="178" t="s">
        <x:v>490</x:v>
      </x:c>
      <x:c r="AS75" s="28">
        <x:v>9.9147902891839106</x:v>
      </x:c>
      <x:c r="AT75" s="178">
        <x:v>1.31240738964823</x:v>
      </x:c>
      <x:c r="AU75" s="28">
        <x:v>20.844522217701499</x:v>
      </x:c>
      <x:c r="AV75" s="178">
        <x:v>2.7146722172284599</x:v>
      </x:c>
      <x:c r="AW75" s="28" t="s">
        <x:v>490</x:v>
      </x:c>
      <x:c r="AX75" s="178" t="s">
        <x:v>490</x:v>
      </x:c>
      <x:c r="AY75" s="28">
        <x:v>10.929731928517599</x:v>
      </x:c>
      <x:c r="AZ75" s="178">
        <x:v>3.0152708673343702</x:v>
      </x:c>
      <x:c r="BA75" s="28" t="s">
        <x:v>490</x:v>
      </x:c>
      <x:c r="BB75" s="178" t="s">
        <x:v>490</x:v>
      </x:c>
      <x:c r="BC75" s="28">
        <x:v>10.9432568297741</x:v>
      </x:c>
      <x:c r="BD75" s="178">
        <x:v>1.17998970480345</x:v>
      </x:c>
      <x:c r="BE75" s="28">
        <x:v>18.354807292304599</x:v>
      </x:c>
      <x:c r="BF75" s="178">
        <x:v>2.4863867570759601</x:v>
      </x:c>
      <x:c r="BG75" s="28" t="s">
        <x:v>490</x:v>
      </x:c>
      <x:c r="BH75" s="178" t="s">
        <x:v>490</x:v>
      </x:c>
      <x:c r="BI75" s="28">
        <x:v>7.4115504625305002</x:v>
      </x:c>
      <x:c r="BJ75" s="178">
        <x:v>2.7521800103199698</x:v>
      </x:c>
      <x:c r="BK75" s="28" t="s">
        <x:v>490</x:v>
      </x:c>
      <x:c r="BL75" s="178" t="s">
        <x:v>490</x:v>
      </x:c>
      <x:c r="BM75" s="28">
        <x:v>18.050338728580101</x:v>
      </x:c>
      <x:c r="BN75" s="178">
        <x:v>1.6205321769472301</x:v>
      </x:c>
      <x:c r="BO75" s="28">
        <x:v>23.3362244202076</x:v>
      </x:c>
      <x:c r="BP75" s="178">
        <x:v>2.4464402141026</x:v>
      </x:c>
      <x:c r="BQ75" s="28" t="s">
        <x:v>490</x:v>
      </x:c>
      <x:c r="BR75" s="178" t="s">
        <x:v>490</x:v>
      </x:c>
      <x:c r="BS75" s="28">
        <x:v>5.2858856916275201</x:v>
      </x:c>
      <x:c r="BT75" s="178">
        <x:v>2.9344836441356601</x:v>
      </x:c>
      <x:c r="BU75" s="28" t="s">
        <x:v>490</x:v>
      </x:c>
      <x:c r="BV75" s="178" t="s">
        <x:v>490</x:v>
      </x:c>
      <x:c r="BW75" s="28">
        <x:v>9.2804404608333293</x:v>
      </x:c>
      <x:c r="BX75" s="178">
        <x:v>1.15311309258327</x:v>
      </x:c>
      <x:c r="BY75" s="28">
        <x:v>16.0479580789045</x:v>
      </x:c>
      <x:c r="BZ75" s="178">
        <x:v>2.2635881014775401</x:v>
      </x:c>
      <x:c r="CA75" s="28" t="s">
        <x:v>490</x:v>
      </x:c>
      <x:c r="CB75" s="178" t="s">
        <x:v>490</x:v>
      </x:c>
      <x:c r="CC75" s="28">
        <x:v>6.7675176180712002</x:v>
      </x:c>
      <x:c r="CD75" s="184">
        <x:v>2.5403741648500699</x:v>
      </x:c>
    </x:row>
    <x:row r="77" spans="1:82" x14ac:dyDescent="0.2">
      <x:c r="A77" s="52" t="s">
        <x:v>486</x:v>
      </x:c>
    </x:row>
    <x:row r="78" spans="1:82" x14ac:dyDescent="0.2">
      <x:c r="A78" s="52" t="s">
        <x:v>567</x:v>
      </x:c>
    </x:row>
    <x:row r="79" spans="1:82" x14ac:dyDescent="0.2">
      <x:c r="A79" s="52" t="s">
        <x:v>568</x:v>
      </x:c>
    </x:row>
    <x:row r="80" spans="1:82" x14ac:dyDescent="0.2">
      <x:c r="A80" s="52" t="s">
        <x:v>414</x:v>
      </x:c>
    </x:row>
    <x:row r="81" spans="1:1" x14ac:dyDescent="0.2">
      <x:c r="A81" s="52" t="s">
        <x:v>488</x:v>
      </x:c>
    </x:row>
    <x:row r="82" spans="1:1" x14ac:dyDescent="0.2">
      <x:c r="A82" s="52" t="s">
        <x:v>446</x:v>
      </x:c>
    </x:row>
    <x:row r="83" spans="1:1" x14ac:dyDescent="0.2">
      <x:c r="A83" s="52" t="s">
        <x:v>415</x:v>
      </x:c>
    </x:row>
    <x:row r="84" spans="1:1" x14ac:dyDescent="0.2">
      <x:c r="A84" s="52" t="s">
        <x:v>416</x:v>
      </x:c>
    </x:row>
    <x:row r="85" spans="1:1" x14ac:dyDescent="0.2">
      <x:c r="A85" s="52" t="s">
        <x:v>417</x:v>
      </x:c>
    </x:row>
    <x:row r="86" spans="1:1" x14ac:dyDescent="0.2">
      <x:c r="A86" s="172" t="str">
        <x:f>HYPERLINK("https://oecdcode.org/disclaimers/cyprus.html", "Information on data for Cyprus: https://oecdcode.org/disclaimers/cyprus.html")</x:f>
        <x:v>Information on data for Cyprus: https://oecdcode.org/disclaimers/cyprus.html</x:v>
      </x:c>
    </x:row>
    <x:row r="87" spans="1:1" x14ac:dyDescent="0.2">
      <x:c r="A87" s="52" t="s">
        <x:v>489</x:v>
      </x:c>
    </x:row>
  </x:sheetData>
  <x:mergeCells count="50">
    <x:mergeCell ref="BU7:CD7"/>
    <x:mergeCell ref="BU8:BV9"/>
    <x:mergeCell ref="BW8:BX9"/>
    <x:mergeCell ref="BY8:BZ9"/>
    <x:mergeCell ref="CA8:CB9"/>
    <x:mergeCell ref="CC8:CD9"/>
    <x:mergeCell ref="BK7:BT7"/>
    <x:mergeCell ref="BK8:BL9"/>
    <x:mergeCell ref="BM8:BN9"/>
    <x:mergeCell ref="BO8:BP9"/>
    <x:mergeCell ref="BQ8:BR9"/>
    <x:mergeCell ref="BS8:BT9"/>
    <x:mergeCell ref="BA7:BJ7"/>
    <x:mergeCell ref="BA8:BB9"/>
    <x:mergeCell ref="BC8:BD9"/>
    <x:mergeCell ref="BE8:BF9"/>
    <x:mergeCell ref="BG8:BH9"/>
    <x:mergeCell ref="BI8:BJ9"/>
    <x:mergeCell ref="AQ7:AZ7"/>
    <x:mergeCell ref="AQ8:AR9"/>
    <x:mergeCell ref="AS8:AT9"/>
    <x:mergeCell ref="AU8:AV9"/>
    <x:mergeCell ref="AW8:AX9"/>
    <x:mergeCell ref="AY8:AZ9"/>
    <x:mergeCell ref="Y8:Z9"/>
    <x:mergeCell ref="AA8:AB9"/>
    <x:mergeCell ref="AC8:AD9"/>
    <x:mergeCell ref="AE8:AF9"/>
    <x:mergeCell ref="AG7:AP7"/>
    <x:mergeCell ref="AG8:AH9"/>
    <x:mergeCell ref="AI8:AJ9"/>
    <x:mergeCell ref="AK8:AL9"/>
    <x:mergeCell ref="AM8:AN9"/>
    <x:mergeCell ref="AO8:AP9"/>
    <x:mergeCell ref="B6:B10"/>
    <x:mergeCell ref="C6:CD6"/>
    <x:mergeCell ref="C7:L7"/>
    <x:mergeCell ref="C8:D9"/>
    <x:mergeCell ref="E8:F9"/>
    <x:mergeCell ref="G8:H9"/>
    <x:mergeCell ref="I8:J9"/>
    <x:mergeCell ref="K8:L9"/>
    <x:mergeCell ref="M7:V7"/>
    <x:mergeCell ref="M8:N9"/>
    <x:mergeCell ref="O8:P9"/>
    <x:mergeCell ref="Q8:R9"/>
    <x:mergeCell ref="S8:T9"/>
    <x:mergeCell ref="U8:V9"/>
    <x:mergeCell ref="W7:AF7"/>
    <x:mergeCell ref="W8:X9"/>
  </x:mergeCells>
  <x:conditionalFormatting sqref="I1:I200">
    <x:cfRule type="expression" dxfId="370" priority="16">
      <x:formula>ABS(I1/J1)&gt;1.95996398454005</x:formula>
    </x:cfRule>
  </x:conditionalFormatting>
  <x:conditionalFormatting sqref="K1:K200">
    <x:cfRule type="expression" dxfId="369" priority="15">
      <x:formula>ABS(K1/L1)&gt;1.95996398454005</x:formula>
    </x:cfRule>
  </x:conditionalFormatting>
  <x:conditionalFormatting sqref="S1:S200">
    <x:cfRule type="expression" dxfId="368" priority="14">
      <x:formula>ABS(S1/T1)&gt;1.95996398454005</x:formula>
    </x:cfRule>
  </x:conditionalFormatting>
  <x:conditionalFormatting sqref="U1:U200">
    <x:cfRule type="expression" dxfId="367" priority="13">
      <x:formula>ABS(U1/V1)&gt;1.95996398454005</x:formula>
    </x:cfRule>
  </x:conditionalFormatting>
  <x:conditionalFormatting sqref="AC1:AC200">
    <x:cfRule type="expression" dxfId="366" priority="12">
      <x:formula>ABS(AC1/AD1)&gt;1.95996398454005</x:formula>
    </x:cfRule>
  </x:conditionalFormatting>
  <x:conditionalFormatting sqref="AE1:AE200">
    <x:cfRule type="expression" dxfId="365" priority="11">
      <x:formula>ABS(AE1/AF1)&gt;1.95996398454005</x:formula>
    </x:cfRule>
  </x:conditionalFormatting>
  <x:conditionalFormatting sqref="AM1:AM200">
    <x:cfRule type="expression" dxfId="364" priority="10">
      <x:formula>ABS(AM1/AN1)&gt;1.95996398454005</x:formula>
    </x:cfRule>
  </x:conditionalFormatting>
  <x:conditionalFormatting sqref="AO1:AO200">
    <x:cfRule type="expression" dxfId="363" priority="9">
      <x:formula>ABS(AO1/AP1)&gt;1.95996398454005</x:formula>
    </x:cfRule>
  </x:conditionalFormatting>
  <x:conditionalFormatting sqref="AW1:AW200">
    <x:cfRule type="expression" dxfId="362" priority="8">
      <x:formula>ABS(AW1/AX1)&gt;1.95996398454005</x:formula>
    </x:cfRule>
  </x:conditionalFormatting>
  <x:conditionalFormatting sqref="AY1:AY200">
    <x:cfRule type="expression" dxfId="361" priority="7">
      <x:formula>ABS(AY1/AZ1)&gt;1.95996398454005</x:formula>
    </x:cfRule>
  </x:conditionalFormatting>
  <x:conditionalFormatting sqref="BG1:BG200">
    <x:cfRule type="expression" dxfId="360" priority="6">
      <x:formula>ABS(BG1/BH1)&gt;1.95996398454005</x:formula>
    </x:cfRule>
  </x:conditionalFormatting>
  <x:conditionalFormatting sqref="BI1:BI200">
    <x:cfRule type="expression" dxfId="359" priority="5">
      <x:formula>ABS(BI1/BJ1)&gt;1.95996398454005</x:formula>
    </x:cfRule>
  </x:conditionalFormatting>
  <x:conditionalFormatting sqref="BQ1:BQ200">
    <x:cfRule type="expression" dxfId="358" priority="4">
      <x:formula>ABS(BQ1/BR1)&gt;1.95996398454005</x:formula>
    </x:cfRule>
  </x:conditionalFormatting>
  <x:conditionalFormatting sqref="BS1:BS200">
    <x:cfRule type="expression" dxfId="357" priority="3">
      <x:formula>ABS(BS1/BT1)&gt;1.95996398454005</x:formula>
    </x:cfRule>
  </x:conditionalFormatting>
  <x:conditionalFormatting sqref="CA1:CA200">
    <x:cfRule type="expression" dxfId="356" priority="2">
      <x:formula>ABS(CA1/CB1)&gt;1.95996398454005</x:formula>
    </x:cfRule>
  </x:conditionalFormatting>
  <x:conditionalFormatting sqref="CC1:CC200">
    <x:cfRule type="expression" dxfId="355" priority="1">
      <x:formula>ABS(CC1/CD1)&gt;1.95996398454005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200-000000000000}" mc:Ignorable="x14ac xr xr2 xr3">
  <x:dimension ref="A1:CT108"/>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98" x14ac:dyDescent="0.2">
      <x:c r="A1" s="1" t="s">
        <x:v>273</x:v>
      </x:c>
    </x:row>
    <x:row r="2" spans="1:98" x14ac:dyDescent="0.2">
      <x:c r="A2" s="51" t="s">
        <x:v>274</x:v>
      </x:c>
    </x:row>
    <x:row r="3" spans="1:98" x14ac:dyDescent="0.2">
      <x:c r="A3" s="47" t="s">
        <x:v>448</x:v>
      </x:c>
    </x:row>
    <x:row r="4" spans="1:98" x14ac:dyDescent="0.2">
      <x:c r="A4" s="147" t="str">
        <x:f>HYPERLINK("#'TOC'!A1", "Back to TOC")</x:f>
        <x:v>Back to TOC</x:v>
      </x:c>
    </x:row>
    <x:row r="7" spans="1:98" ht="15" customHeight="1" x14ac:dyDescent="0.2">
      <x:c r="B7" s="670" t="s">
        <x:v>338</x:v>
      </x:c>
      <x:c r="C7" s="673" t="s">
        <x:v>570</x:v>
      </x:c>
      <x:c r="D7" s="673"/>
      <x:c r="E7" s="673"/>
      <x:c r="F7" s="673"/>
      <x:c r="G7" s="673"/>
      <x:c r="H7" s="673"/>
      <x:c r="I7" s="673"/>
      <x:c r="J7" s="673"/>
      <x:c r="K7" s="673"/>
      <x:c r="L7" s="673"/>
      <x:c r="M7" s="673"/>
      <x:c r="N7" s="673"/>
      <x:c r="O7" s="673"/>
      <x:c r="P7" s="673"/>
      <x:c r="Q7" s="673"/>
      <x:c r="R7" s="673"/>
      <x:c r="S7" s="673"/>
      <x:c r="T7" s="673"/>
      <x:c r="U7" s="673"/>
      <x:c r="V7" s="673"/>
      <x:c r="W7" s="673"/>
      <x:c r="X7" s="673"/>
      <x:c r="Y7" s="673"/>
      <x:c r="Z7" s="673"/>
      <x:c r="AA7" s="673"/>
      <x:c r="AB7" s="673"/>
      <x:c r="AC7" s="673"/>
      <x:c r="AD7" s="673"/>
      <x:c r="AE7" s="673"/>
      <x:c r="AF7" s="673"/>
      <x:c r="AG7" s="758" t="s">
        <x:v>569</x:v>
      </x:c>
      <x:c r="AH7" s="758"/>
      <x:c r="AI7" s="673" t="s">
        <x:v>570</x:v>
      </x:c>
      <x:c r="AJ7" s="673"/>
      <x:c r="AK7" s="673"/>
      <x:c r="AL7" s="673"/>
      <x:c r="AM7" s="673"/>
      <x:c r="AN7" s="673"/>
      <x:c r="AO7" s="673"/>
      <x:c r="AP7" s="673"/>
      <x:c r="AQ7" s="673"/>
      <x:c r="AR7" s="673"/>
      <x:c r="AS7" s="673"/>
      <x:c r="AT7" s="673"/>
      <x:c r="AU7" s="673"/>
      <x:c r="AV7" s="673"/>
      <x:c r="AW7" s="673"/>
      <x:c r="AX7" s="673"/>
      <x:c r="AY7" s="673"/>
      <x:c r="AZ7" s="673"/>
      <x:c r="BA7" s="673"/>
      <x:c r="BB7" s="673"/>
      <x:c r="BC7" s="673"/>
      <x:c r="BD7" s="673"/>
      <x:c r="BE7" s="673"/>
      <x:c r="BF7" s="673"/>
      <x:c r="BG7" s="673"/>
      <x:c r="BH7" s="673"/>
      <x:c r="BI7" s="673"/>
      <x:c r="BJ7" s="673"/>
      <x:c r="BK7" s="673"/>
      <x:c r="BL7" s="673"/>
      <x:c r="BM7" s="758" t="s">
        <x:v>569</x:v>
      </x:c>
      <x:c r="BN7" s="758"/>
      <x:c r="BO7" s="673" t="s">
        <x:v>570</x:v>
      </x:c>
      <x:c r="BP7" s="673"/>
      <x:c r="BQ7" s="673"/>
      <x:c r="BR7" s="673"/>
      <x:c r="BS7" s="673"/>
      <x:c r="BT7" s="673"/>
      <x:c r="BU7" s="673"/>
      <x:c r="BV7" s="673"/>
      <x:c r="BW7" s="673"/>
      <x:c r="BX7" s="673"/>
      <x:c r="BY7" s="673"/>
      <x:c r="BZ7" s="673"/>
      <x:c r="CA7" s="673"/>
      <x:c r="CB7" s="673"/>
      <x:c r="CC7" s="673"/>
      <x:c r="CD7" s="673"/>
      <x:c r="CE7" s="673"/>
      <x:c r="CF7" s="673"/>
      <x:c r="CG7" s="673"/>
      <x:c r="CH7" s="673"/>
      <x:c r="CI7" s="673"/>
      <x:c r="CJ7" s="673"/>
      <x:c r="CK7" s="673"/>
      <x:c r="CL7" s="673"/>
      <x:c r="CM7" s="673"/>
      <x:c r="CN7" s="673"/>
      <x:c r="CO7" s="673"/>
      <x:c r="CP7" s="673"/>
      <x:c r="CQ7" s="673"/>
      <x:c r="CR7" s="673"/>
      <x:c r="CS7" s="758" t="s">
        <x:v>569</x:v>
      </x:c>
      <x:c r="CT7" s="760"/>
    </x:row>
    <x:row r="8" spans="1:98" ht="75" customHeight="1" x14ac:dyDescent="0.2">
      <x:c r="B8" s="671"/>
      <x:c r="C8" s="675" t="s">
        <x:v>504</x:v>
      </x:c>
      <x:c r="D8" s="675"/>
      <x:c r="E8" s="675" t="s">
        <x:v>505</x:v>
      </x:c>
      <x:c r="F8" s="675"/>
      <x:c r="G8" s="675" t="s">
        <x:v>506</x:v>
      </x:c>
      <x:c r="H8" s="675"/>
      <x:c r="I8" s="675" t="s">
        <x:v>507</x:v>
      </x:c>
      <x:c r="J8" s="675"/>
      <x:c r="K8" s="675" t="s">
        <x:v>508</x:v>
      </x:c>
      <x:c r="L8" s="675"/>
      <x:c r="M8" s="675" t="s">
        <x:v>509</x:v>
      </x:c>
      <x:c r="N8" s="675"/>
      <x:c r="O8" s="675" t="s">
        <x:v>549</x:v>
      </x:c>
      <x:c r="P8" s="675"/>
      <x:c r="Q8" s="675" t="s">
        <x:v>511</x:v>
      </x:c>
      <x:c r="R8" s="675"/>
      <x:c r="S8" s="675" t="s">
        <x:v>550</x:v>
      </x:c>
      <x:c r="T8" s="675"/>
      <x:c r="U8" s="675" t="s">
        <x:v>513</x:v>
      </x:c>
      <x:c r="V8" s="675"/>
      <x:c r="W8" s="675" t="s">
        <x:v>514</x:v>
      </x:c>
      <x:c r="X8" s="675"/>
      <x:c r="Y8" s="675" t="s">
        <x:v>431</x:v>
      </x:c>
      <x:c r="Z8" s="675"/>
      <x:c r="AA8" s="675" t="s">
        <x:v>515</x:v>
      </x:c>
      <x:c r="AB8" s="675"/>
      <x:c r="AC8" s="675" t="s">
        <x:v>516</x:v>
      </x:c>
      <x:c r="AD8" s="675"/>
      <x:c r="AE8" s="675" t="s">
        <x:v>551</x:v>
      </x:c>
      <x:c r="AF8" s="675"/>
      <x:c r="AG8" s="759"/>
      <x:c r="AH8" s="759"/>
      <x:c r="AI8" s="675" t="s">
        <x:v>504</x:v>
      </x:c>
      <x:c r="AJ8" s="675"/>
      <x:c r="AK8" s="675" t="s">
        <x:v>505</x:v>
      </x:c>
      <x:c r="AL8" s="675"/>
      <x:c r="AM8" s="675" t="s">
        <x:v>506</x:v>
      </x:c>
      <x:c r="AN8" s="675"/>
      <x:c r="AO8" s="675" t="s">
        <x:v>507</x:v>
      </x:c>
      <x:c r="AP8" s="675"/>
      <x:c r="AQ8" s="675" t="s">
        <x:v>508</x:v>
      </x:c>
      <x:c r="AR8" s="675"/>
      <x:c r="AS8" s="675" t="s">
        <x:v>509</x:v>
      </x:c>
      <x:c r="AT8" s="675"/>
      <x:c r="AU8" s="675" t="s">
        <x:v>549</x:v>
      </x:c>
      <x:c r="AV8" s="675"/>
      <x:c r="AW8" s="675" t="s">
        <x:v>511</x:v>
      </x:c>
      <x:c r="AX8" s="675"/>
      <x:c r="AY8" s="675" t="s">
        <x:v>550</x:v>
      </x:c>
      <x:c r="AZ8" s="675"/>
      <x:c r="BA8" s="675" t="s">
        <x:v>513</x:v>
      </x:c>
      <x:c r="BB8" s="675"/>
      <x:c r="BC8" s="675" t="s">
        <x:v>514</x:v>
      </x:c>
      <x:c r="BD8" s="675"/>
      <x:c r="BE8" s="675" t="s">
        <x:v>431</x:v>
      </x:c>
      <x:c r="BF8" s="675"/>
      <x:c r="BG8" s="675" t="s">
        <x:v>515</x:v>
      </x:c>
      <x:c r="BH8" s="675"/>
      <x:c r="BI8" s="675" t="s">
        <x:v>516</x:v>
      </x:c>
      <x:c r="BJ8" s="675"/>
      <x:c r="BK8" s="675" t="s">
        <x:v>551</x:v>
      </x:c>
      <x:c r="BL8" s="675"/>
      <x:c r="BM8" s="759"/>
      <x:c r="BN8" s="759"/>
      <x:c r="BO8" s="675" t="s">
        <x:v>504</x:v>
      </x:c>
      <x:c r="BP8" s="675"/>
      <x:c r="BQ8" s="675" t="s">
        <x:v>505</x:v>
      </x:c>
      <x:c r="BR8" s="675"/>
      <x:c r="BS8" s="675" t="s">
        <x:v>506</x:v>
      </x:c>
      <x:c r="BT8" s="675"/>
      <x:c r="BU8" s="675" t="s">
        <x:v>507</x:v>
      </x:c>
      <x:c r="BV8" s="675"/>
      <x:c r="BW8" s="675" t="s">
        <x:v>508</x:v>
      </x:c>
      <x:c r="BX8" s="675"/>
      <x:c r="BY8" s="675" t="s">
        <x:v>509</x:v>
      </x:c>
      <x:c r="BZ8" s="675"/>
      <x:c r="CA8" s="675" t="s">
        <x:v>549</x:v>
      </x:c>
      <x:c r="CB8" s="675"/>
      <x:c r="CC8" s="675" t="s">
        <x:v>511</x:v>
      </x:c>
      <x:c r="CD8" s="675"/>
      <x:c r="CE8" s="675" t="s">
        <x:v>550</x:v>
      </x:c>
      <x:c r="CF8" s="675"/>
      <x:c r="CG8" s="675" t="s">
        <x:v>513</x:v>
      </x:c>
      <x:c r="CH8" s="675"/>
      <x:c r="CI8" s="675" t="s">
        <x:v>514</x:v>
      </x:c>
      <x:c r="CJ8" s="675"/>
      <x:c r="CK8" s="675" t="s">
        <x:v>431</x:v>
      </x:c>
      <x:c r="CL8" s="675"/>
      <x:c r="CM8" s="675" t="s">
        <x:v>515</x:v>
      </x:c>
      <x:c r="CN8" s="675"/>
      <x:c r="CO8" s="675" t="s">
        <x:v>516</x:v>
      </x:c>
      <x:c r="CP8" s="675"/>
      <x:c r="CQ8" s="675" t="s">
        <x:v>551</x:v>
      </x:c>
      <x:c r="CR8" s="675"/>
      <x:c r="CS8" s="759"/>
      <x:c r="CT8" s="761"/>
    </x:row>
    <x:row r="9" spans="1:98" ht="15" customHeight="1" x14ac:dyDescent="0.2">
      <x:c r="B9" s="671"/>
      <x:c r="C9" s="676" t="s">
        <x:v>541</x:v>
      </x:c>
      <x:c r="D9" s="676"/>
      <x:c r="E9" s="676"/>
      <x:c r="F9" s="676"/>
      <x:c r="G9" s="676"/>
      <x:c r="H9" s="676"/>
      <x:c r="I9" s="676"/>
      <x:c r="J9" s="676"/>
      <x:c r="K9" s="676"/>
      <x:c r="L9" s="676"/>
      <x:c r="M9" s="676"/>
      <x:c r="N9" s="676"/>
      <x:c r="O9" s="676"/>
      <x:c r="P9" s="676"/>
      <x:c r="Q9" s="676"/>
      <x:c r="R9" s="676"/>
      <x:c r="S9" s="676"/>
      <x:c r="T9" s="676"/>
      <x:c r="U9" s="676"/>
      <x:c r="V9" s="676"/>
      <x:c r="W9" s="676"/>
      <x:c r="X9" s="676"/>
      <x:c r="Y9" s="676"/>
      <x:c r="Z9" s="676"/>
      <x:c r="AA9" s="676"/>
      <x:c r="AB9" s="676"/>
      <x:c r="AC9" s="676"/>
      <x:c r="AD9" s="676"/>
      <x:c r="AE9" s="676"/>
      <x:c r="AF9" s="676"/>
      <x:c r="AG9" s="676"/>
      <x:c r="AH9" s="676"/>
      <x:c r="AI9" s="676" t="s">
        <x:v>542</x:v>
      </x:c>
      <x:c r="AJ9" s="676"/>
      <x:c r="AK9" s="676"/>
      <x:c r="AL9" s="676"/>
      <x:c r="AM9" s="676"/>
      <x:c r="AN9" s="676"/>
      <x:c r="AO9" s="676"/>
      <x:c r="AP9" s="676"/>
      <x:c r="AQ9" s="676"/>
      <x:c r="AR9" s="676"/>
      <x:c r="AS9" s="676"/>
      <x:c r="AT9" s="676"/>
      <x:c r="AU9" s="676"/>
      <x:c r="AV9" s="676"/>
      <x:c r="AW9" s="676"/>
      <x:c r="AX9" s="676"/>
      <x:c r="AY9" s="676"/>
      <x:c r="AZ9" s="676"/>
      <x:c r="BA9" s="676"/>
      <x:c r="BB9" s="676"/>
      <x:c r="BC9" s="676"/>
      <x:c r="BD9" s="676"/>
      <x:c r="BE9" s="676"/>
      <x:c r="BF9" s="676"/>
      <x:c r="BG9" s="676"/>
      <x:c r="BH9" s="676"/>
      <x:c r="BI9" s="676"/>
      <x:c r="BJ9" s="676"/>
      <x:c r="BK9" s="676"/>
      <x:c r="BL9" s="676"/>
      <x:c r="BM9" s="676"/>
      <x:c r="BN9" s="676"/>
      <x:c r="BO9" s="676" t="s">
        <x:v>543</x:v>
      </x:c>
      <x:c r="BP9" s="676"/>
      <x:c r="BQ9" s="676"/>
      <x:c r="BR9" s="676"/>
      <x:c r="BS9" s="676"/>
      <x:c r="BT9" s="676"/>
      <x:c r="BU9" s="676"/>
      <x:c r="BV9" s="676"/>
      <x:c r="BW9" s="676"/>
      <x:c r="BX9" s="676"/>
      <x:c r="BY9" s="676"/>
      <x:c r="BZ9" s="676"/>
      <x:c r="CA9" s="676"/>
      <x:c r="CB9" s="676"/>
      <x:c r="CC9" s="676"/>
      <x:c r="CD9" s="676"/>
      <x:c r="CE9" s="676"/>
      <x:c r="CF9" s="676"/>
      <x:c r="CG9" s="676"/>
      <x:c r="CH9" s="676"/>
      <x:c r="CI9" s="676"/>
      <x:c r="CJ9" s="676"/>
      <x:c r="CK9" s="676"/>
      <x:c r="CL9" s="676"/>
      <x:c r="CM9" s="676"/>
      <x:c r="CN9" s="676"/>
      <x:c r="CO9" s="676"/>
      <x:c r="CP9" s="676"/>
      <x:c r="CQ9" s="676"/>
      <x:c r="CR9" s="676"/>
      <x:c r="CS9" s="676"/>
      <x:c r="CT9" s="711"/>
    </x:row>
    <x:row r="10" spans="1:98" ht="15" customHeight="1" x14ac:dyDescent="0.2">
      <x:c r="B10" s="672"/>
      <x:c r="C10" s="4" t="s">
        <x:v>537</x:v>
      </x:c>
      <x:c r="D10" s="4" t="s">
        <x:v>342</x:v>
      </x:c>
      <x:c r="E10" s="4" t="s">
        <x:v>537</x:v>
      </x:c>
      <x:c r="F10" s="4" t="s">
        <x:v>342</x:v>
      </x:c>
      <x:c r="G10" s="4" t="s">
        <x:v>537</x:v>
      </x:c>
      <x:c r="H10" s="4" t="s">
        <x:v>342</x:v>
      </x:c>
      <x:c r="I10" s="4" t="s">
        <x:v>537</x:v>
      </x:c>
      <x:c r="J10" s="4" t="s">
        <x:v>342</x:v>
      </x:c>
      <x:c r="K10" s="4" t="s">
        <x:v>537</x:v>
      </x:c>
      <x:c r="L10" s="4" t="s">
        <x:v>342</x:v>
      </x:c>
      <x:c r="M10" s="4" t="s">
        <x:v>537</x:v>
      </x:c>
      <x:c r="N10" s="4" t="s">
        <x:v>342</x:v>
      </x:c>
      <x:c r="O10" s="4" t="s">
        <x:v>537</x:v>
      </x:c>
      <x:c r="P10" s="4" t="s">
        <x:v>342</x:v>
      </x:c>
      <x:c r="Q10" s="4" t="s">
        <x:v>537</x:v>
      </x:c>
      <x:c r="R10" s="4" t="s">
        <x:v>342</x:v>
      </x:c>
      <x:c r="S10" s="4" t="s">
        <x:v>537</x:v>
      </x:c>
      <x:c r="T10" s="4" t="s">
        <x:v>342</x:v>
      </x:c>
      <x:c r="U10" s="4" t="s">
        <x:v>537</x:v>
      </x:c>
      <x:c r="V10" s="4" t="s">
        <x:v>342</x:v>
      </x:c>
      <x:c r="W10" s="4" t="s">
        <x:v>537</x:v>
      </x:c>
      <x:c r="X10" s="4" t="s">
        <x:v>342</x:v>
      </x:c>
      <x:c r="Y10" s="4" t="s">
        <x:v>537</x:v>
      </x:c>
      <x:c r="Z10" s="4" t="s">
        <x:v>342</x:v>
      </x:c>
      <x:c r="AA10" s="4" t="s">
        <x:v>537</x:v>
      </x:c>
      <x:c r="AB10" s="4" t="s">
        <x:v>342</x:v>
      </x:c>
      <x:c r="AC10" s="4" t="s">
        <x:v>537</x:v>
      </x:c>
      <x:c r="AD10" s="4" t="s">
        <x:v>342</x:v>
      </x:c>
      <x:c r="AE10" s="4" t="s">
        <x:v>537</x:v>
      </x:c>
      <x:c r="AF10" s="4" t="s">
        <x:v>342</x:v>
      </x:c>
      <x:c r="AG10" s="4" t="s">
        <x:v>538</x:v>
      </x:c>
      <x:c r="AH10" s="4" t="s">
        <x:v>342</x:v>
      </x:c>
      <x:c r="AI10" s="4" t="s">
        <x:v>537</x:v>
      </x:c>
      <x:c r="AJ10" s="4" t="s">
        <x:v>342</x:v>
      </x:c>
      <x:c r="AK10" s="4" t="s">
        <x:v>537</x:v>
      </x:c>
      <x:c r="AL10" s="4" t="s">
        <x:v>342</x:v>
      </x:c>
      <x:c r="AM10" s="4" t="s">
        <x:v>537</x:v>
      </x:c>
      <x:c r="AN10" s="4" t="s">
        <x:v>342</x:v>
      </x:c>
      <x:c r="AO10" s="4" t="s">
        <x:v>537</x:v>
      </x:c>
      <x:c r="AP10" s="4" t="s">
        <x:v>342</x:v>
      </x:c>
      <x:c r="AQ10" s="4" t="s">
        <x:v>537</x:v>
      </x:c>
      <x:c r="AR10" s="4" t="s">
        <x:v>342</x:v>
      </x:c>
      <x:c r="AS10" s="4" t="s">
        <x:v>537</x:v>
      </x:c>
      <x:c r="AT10" s="4" t="s">
        <x:v>342</x:v>
      </x:c>
      <x:c r="AU10" s="4" t="s">
        <x:v>537</x:v>
      </x:c>
      <x:c r="AV10" s="4" t="s">
        <x:v>342</x:v>
      </x:c>
      <x:c r="AW10" s="4" t="s">
        <x:v>537</x:v>
      </x:c>
      <x:c r="AX10" s="4" t="s">
        <x:v>342</x:v>
      </x:c>
      <x:c r="AY10" s="4" t="s">
        <x:v>537</x:v>
      </x:c>
      <x:c r="AZ10" s="4" t="s">
        <x:v>342</x:v>
      </x:c>
      <x:c r="BA10" s="4" t="s">
        <x:v>537</x:v>
      </x:c>
      <x:c r="BB10" s="4" t="s">
        <x:v>342</x:v>
      </x:c>
      <x:c r="BC10" s="4" t="s">
        <x:v>537</x:v>
      </x:c>
      <x:c r="BD10" s="4" t="s">
        <x:v>342</x:v>
      </x:c>
      <x:c r="BE10" s="4" t="s">
        <x:v>537</x:v>
      </x:c>
      <x:c r="BF10" s="4" t="s">
        <x:v>342</x:v>
      </x:c>
      <x:c r="BG10" s="4" t="s">
        <x:v>537</x:v>
      </x:c>
      <x:c r="BH10" s="4" t="s">
        <x:v>342</x:v>
      </x:c>
      <x:c r="BI10" s="4" t="s">
        <x:v>537</x:v>
      </x:c>
      <x:c r="BJ10" s="4" t="s">
        <x:v>342</x:v>
      </x:c>
      <x:c r="BK10" s="4" t="s">
        <x:v>537</x:v>
      </x:c>
      <x:c r="BL10" s="4" t="s">
        <x:v>342</x:v>
      </x:c>
      <x:c r="BM10" s="4" t="s">
        <x:v>538</x:v>
      </x:c>
      <x:c r="BN10" s="4" t="s">
        <x:v>342</x:v>
      </x:c>
      <x:c r="BO10" s="4" t="s">
        <x:v>537</x:v>
      </x:c>
      <x:c r="BP10" s="4" t="s">
        <x:v>342</x:v>
      </x:c>
      <x:c r="BQ10" s="4" t="s">
        <x:v>537</x:v>
      </x:c>
      <x:c r="BR10" s="4" t="s">
        <x:v>342</x:v>
      </x:c>
      <x:c r="BS10" s="4" t="s">
        <x:v>537</x:v>
      </x:c>
      <x:c r="BT10" s="4" t="s">
        <x:v>342</x:v>
      </x:c>
      <x:c r="BU10" s="4" t="s">
        <x:v>537</x:v>
      </x:c>
      <x:c r="BV10" s="4" t="s">
        <x:v>342</x:v>
      </x:c>
      <x:c r="BW10" s="4" t="s">
        <x:v>537</x:v>
      </x:c>
      <x:c r="BX10" s="4" t="s">
        <x:v>342</x:v>
      </x:c>
      <x:c r="BY10" s="4" t="s">
        <x:v>537</x:v>
      </x:c>
      <x:c r="BZ10" s="4" t="s">
        <x:v>342</x:v>
      </x:c>
      <x:c r="CA10" s="4" t="s">
        <x:v>537</x:v>
      </x:c>
      <x:c r="CB10" s="4" t="s">
        <x:v>342</x:v>
      </x:c>
      <x:c r="CC10" s="4" t="s">
        <x:v>537</x:v>
      </x:c>
      <x:c r="CD10" s="4" t="s">
        <x:v>342</x:v>
      </x:c>
      <x:c r="CE10" s="4" t="s">
        <x:v>537</x:v>
      </x:c>
      <x:c r="CF10" s="4" t="s">
        <x:v>342</x:v>
      </x:c>
      <x:c r="CG10" s="4" t="s">
        <x:v>537</x:v>
      </x:c>
      <x:c r="CH10" s="4" t="s">
        <x:v>342</x:v>
      </x:c>
      <x:c r="CI10" s="4" t="s">
        <x:v>537</x:v>
      </x:c>
      <x:c r="CJ10" s="4" t="s">
        <x:v>342</x:v>
      </x:c>
      <x:c r="CK10" s="4" t="s">
        <x:v>537</x:v>
      </x:c>
      <x:c r="CL10" s="4" t="s">
        <x:v>342</x:v>
      </x:c>
      <x:c r="CM10" s="4" t="s">
        <x:v>537</x:v>
      </x:c>
      <x:c r="CN10" s="4" t="s">
        <x:v>342</x:v>
      </x:c>
      <x:c r="CO10" s="4" t="s">
        <x:v>537</x:v>
      </x:c>
      <x:c r="CP10" s="4" t="s">
        <x:v>342</x:v>
      </x:c>
      <x:c r="CQ10" s="4" t="s">
        <x:v>537</x:v>
      </x:c>
      <x:c r="CR10" s="4" t="s">
        <x:v>342</x:v>
      </x:c>
      <x:c r="CS10" s="4" t="s">
        <x:v>538</x:v>
      </x:c>
      <x:c r="CT10" s="5" t="s">
        <x:v>342</x:v>
      </x:c>
    </x:row>
    <x:row r="11" spans="1:98" ht="12.95" customHeight="1" x14ac:dyDescent="0.2">
      <x:c r="A11" s="6"/>
      <x:c r="B11" s="7"/>
      <x:c r="C11" s="209"/>
      <x:c r="D11" s="275"/>
      <x:c r="E11" s="209"/>
      <x:c r="F11" s="275"/>
      <x:c r="G11" s="209"/>
      <x:c r="H11" s="275"/>
      <x:c r="I11" s="209"/>
      <x:c r="J11" s="275"/>
      <x:c r="K11" s="209"/>
      <x:c r="L11" s="275"/>
      <x:c r="M11" s="209"/>
      <x:c r="N11" s="275"/>
      <x:c r="O11" s="209"/>
      <x:c r="P11" s="275"/>
      <x:c r="Q11" s="209"/>
      <x:c r="R11" s="275"/>
      <x:c r="S11" s="209"/>
      <x:c r="T11" s="275"/>
      <x:c r="U11" s="209"/>
      <x:c r="V11" s="275"/>
      <x:c r="W11" s="209"/>
      <x:c r="X11" s="275"/>
      <x:c r="Y11" s="209"/>
      <x:c r="Z11" s="275"/>
      <x:c r="AA11" s="209"/>
      <x:c r="AB11" s="275"/>
      <x:c r="AC11" s="209"/>
      <x:c r="AD11" s="275"/>
      <x:c r="AE11" s="209"/>
      <x:c r="AF11" s="275"/>
      <x:c r="AG11" s="209"/>
      <x:c r="AH11" s="275"/>
      <x:c r="AI11" s="209"/>
      <x:c r="AJ11" s="275"/>
      <x:c r="AK11" s="209"/>
      <x:c r="AL11" s="275"/>
      <x:c r="AM11" s="209"/>
      <x:c r="AN11" s="275"/>
      <x:c r="AO11" s="209"/>
      <x:c r="AP11" s="275"/>
      <x:c r="AQ11" s="209"/>
      <x:c r="AR11" s="275"/>
      <x:c r="AS11" s="209"/>
      <x:c r="AT11" s="275"/>
      <x:c r="AU11" s="209"/>
      <x:c r="AV11" s="275"/>
      <x:c r="AW11" s="209"/>
      <x:c r="AX11" s="275"/>
      <x:c r="AY11" s="209"/>
      <x:c r="AZ11" s="275"/>
      <x:c r="BA11" s="209"/>
      <x:c r="BB11" s="275"/>
      <x:c r="BC11" s="209"/>
      <x:c r="BD11" s="275"/>
      <x:c r="BE11" s="209"/>
      <x:c r="BF11" s="275"/>
      <x:c r="BG11" s="209"/>
      <x:c r="BH11" s="275"/>
      <x:c r="BI11" s="209"/>
      <x:c r="BJ11" s="275"/>
      <x:c r="BK11" s="209"/>
      <x:c r="BL11" s="275"/>
      <x:c r="BM11" s="209"/>
      <x:c r="BN11" s="275"/>
      <x:c r="BO11" s="209"/>
      <x:c r="BP11" s="275"/>
      <x:c r="BQ11" s="209"/>
      <x:c r="BR11" s="275"/>
      <x:c r="BS11" s="209"/>
      <x:c r="BT11" s="275"/>
      <x:c r="BU11" s="209"/>
      <x:c r="BV11" s="275"/>
      <x:c r="BW11" s="209"/>
      <x:c r="BX11" s="275"/>
      <x:c r="BY11" s="209"/>
      <x:c r="BZ11" s="275"/>
      <x:c r="CA11" s="209"/>
      <x:c r="CB11" s="275"/>
      <x:c r="CC11" s="209"/>
      <x:c r="CD11" s="275"/>
      <x:c r="CE11" s="209"/>
      <x:c r="CF11" s="275"/>
      <x:c r="CG11" s="209"/>
      <x:c r="CH11" s="275"/>
      <x:c r="CI11" s="209"/>
      <x:c r="CJ11" s="275"/>
      <x:c r="CK11" s="209"/>
      <x:c r="CL11" s="275"/>
      <x:c r="CM11" s="209"/>
      <x:c r="CN11" s="275"/>
      <x:c r="CO11" s="209"/>
      <x:c r="CP11" s="275"/>
      <x:c r="CQ11" s="209"/>
      <x:c r="CR11" s="275"/>
      <x:c r="CS11" s="209"/>
      <x:c r="CT11" s="283"/>
    </x:row>
    <x:row r="12" spans="1:98" ht="12.95" customHeight="1" x14ac:dyDescent="0.2">
      <x:c r="A12" s="2" t="s">
        <x:v>354</x:v>
      </x:c>
      <x:c r="B12" s="12">
        <x:v>2</x:v>
      </x:c>
      <x:c r="C12" s="197">
        <x:v>-0.218010791974833</x:v>
      </x:c>
      <x:c r="D12" s="269">
        <x:v>0.285755157230627</x:v>
      </x:c>
      <x:c r="E12" s="197">
        <x:v>0.10375955893858201</x:v>
      </x:c>
      <x:c r="F12" s="269">
        <x:v>0.20750973246003801</x:v>
      </x:c>
      <x:c r="G12" s="197">
        <x:v>-1.7897244509028201E-2</x:v>
      </x:c>
      <x:c r="H12" s="269">
        <x:v>0.19227796320259199</x:v>
      </x:c>
      <x:c r="I12" s="197">
        <x:v>5.3815921629461402E-2</x:v>
      </x:c>
      <x:c r="J12" s="269">
        <x:v>0.20102850928596</x:v>
      </x:c>
      <x:c r="K12" s="197">
        <x:v>-6.9404307603573398E-2</x:v>
      </x:c>
      <x:c r="L12" s="269">
        <x:v>0.155437692582304</x:v>
      </x:c>
      <x:c r="M12" s="197">
        <x:v>-0.24225491635274399</x:v>
      </x:c>
      <x:c r="N12" s="269">
        <x:v>0.118683076010921</x:v>
      </x:c>
      <x:c r="O12" s="197">
        <x:v>-1.3475022643115901E-2</x:v>
      </x:c>
      <x:c r="P12" s="269">
        <x:v>8.2248194879509004E-2</x:v>
      </x:c>
      <x:c r="Q12" s="197">
        <x:v>-0.32381080144490998</x:v>
      </x:c>
      <x:c r="R12" s="269">
        <x:v>0.16685497071129199</x:v>
      </x:c>
      <x:c r="S12" s="197">
        <x:v>0.10422130855141699</x:v>
      </x:c>
      <x:c r="T12" s="269">
        <x:v>0.139928449823916</x:v>
      </x:c>
      <x:c r="U12" s="197">
        <x:v>0.15615891262446499</x:v>
      </x:c>
      <x:c r="V12" s="269">
        <x:v>0.214458917256904</x:v>
      </x:c>
      <x:c r="W12" s="197">
        <x:v>-0.37729494173579398</x:v>
      </x:c>
      <x:c r="X12" s="269">
        <x:v>0.120559406891819</x:v>
      </x:c>
      <x:c r="Y12" s="197">
        <x:v>-2.9407526763345199E-2</x:v>
      </x:c>
      <x:c r="Z12" s="269">
        <x:v>0.13880883380761599</x:v>
      </x:c>
      <x:c r="AA12" s="197">
        <x:v>0.201880123593977</x:v>
      </x:c>
      <x:c r="AB12" s="269">
        <x:v>0.205347000252881</x:v>
      </x:c>
      <x:c r="AC12" s="197">
        <x:v>-7.8271156025032304E-2</x:v>
      </x:c>
      <x:c r="AD12" s="269">
        <x:v>0.173974214816494</x:v>
      </x:c>
      <x:c r="AE12" s="197">
        <x:v>0.19083280464948099</x:v>
      </x:c>
      <x:c r="AF12" s="269">
        <x:v>0.20232032849394499</x:v>
      </x:c>
      <x:c r="AG12" s="197">
        <x:v>1.71156805981032</x:v>
      </x:c>
      <x:c r="AH12" s="269">
        <x:v>0.79071052774832196</x:v>
      </x:c>
      <x:c r="AI12" s="197">
        <x:v>-0.256575157700276</x:v>
      </x:c>
      <x:c r="AJ12" s="269">
        <x:v>0.28643791199690999</x:v>
      </x:c>
      <x:c r="AK12" s="197">
        <x:v>0.13292173260463599</x:v>
      </x:c>
      <x:c r="AL12" s="269">
        <x:v>0.211925563077517</x:v>
      </x:c>
      <x:c r="AM12" s="197">
        <x:v>-1.5690381276667199E-2</x:v>
      </x:c>
      <x:c r="AN12" s="269">
        <x:v>0.195913413724844</x:v>
      </x:c>
      <x:c r="AO12" s="197">
        <x:v>0.112567017476839</x:v>
      </x:c>
      <x:c r="AP12" s="269">
        <x:v>0.204667072850411</x:v>
      </x:c>
      <x:c r="AQ12" s="197">
        <x:v>-5.1021943075202102E-2</x:v>
      </x:c>
      <x:c r="AR12" s="269">
        <x:v>0.158011006342614</x:v>
      </x:c>
      <x:c r="AS12" s="197">
        <x:v>-0.25219939206487302</x:v>
      </x:c>
      <x:c r="AT12" s="269">
        <x:v>0.11882114301140501</x:v>
      </x:c>
      <x:c r="AU12" s="197">
        <x:v>-5.9570565518774599E-2</x:v>
      </x:c>
      <x:c r="AV12" s="269">
        <x:v>8.2219281294628299E-2</x:v>
      </x:c>
      <x:c r="AW12" s="197">
        <x:v>-0.285307642390209</x:v>
      </x:c>
      <x:c r="AX12" s="269">
        <x:v>0.16099618726436499</x:v>
      </x:c>
      <x:c r="AY12" s="197">
        <x:v>0.13230354574009601</x:v>
      </x:c>
      <x:c r="AZ12" s="269">
        <x:v>0.14350964318345599</x:v>
      </x:c>
      <x:c r="BA12" s="197">
        <x:v>0.14192114927847199</x:v>
      </x:c>
      <x:c r="BB12" s="269">
        <x:v>0.21119840602200499</x:v>
      </x:c>
      <x:c r="BC12" s="197">
        <x:v>-0.33375351262834302</x:v>
      </x:c>
      <x:c r="BD12" s="269">
        <x:v>0.11743872759281</x:v>
      </x:c>
      <x:c r="BE12" s="197">
        <x:v>-3.0556913517237001E-2</x:v>
      </x:c>
      <x:c r="BF12" s="269">
        <x:v>0.14090663613212201</x:v>
      </x:c>
      <x:c r="BG12" s="197">
        <x:v>0.16238366016154401</x:v>
      </x:c>
      <x:c r="BH12" s="269">
        <x:v>0.20183773046228901</x:v>
      </x:c>
      <x:c r="BI12" s="197">
        <x:v>-8.2770368759633506E-2</x:v>
      </x:c>
      <x:c r="BJ12" s="269">
        <x:v>0.173099602255428</x:v>
      </x:c>
      <x:c r="BK12" s="197">
        <x:v>0.184889239633589</x:v>
      </x:c>
      <x:c r="BL12" s="269">
        <x:v>0.20100242685366701</x:v>
      </x:c>
      <x:c r="BM12" s="197">
        <x:v>4.2148112909240698</x:v>
      </x:c>
      <x:c r="BN12" s="269">
        <x:v>1.1054186790570799</x:v>
      </x:c>
      <x:c r="BO12" s="197">
        <x:v>-0.29859141029533198</x:v>
      </x:c>
      <x:c r="BP12" s="269">
        <x:v>0.27913467527824998</x:v>
      </x:c>
      <x:c r="BQ12" s="197">
        <x:v>0.178086943247662</x:v>
      </x:c>
      <x:c r="BR12" s="269">
        <x:v>0.21589575356716201</x:v>
      </x:c>
      <x:c r="BS12" s="197">
        <x:v>-1.51898716284239E-2</x:v>
      </x:c>
      <x:c r="BT12" s="269">
        <x:v>0.196485822826656</x:v>
      </x:c>
      <x:c r="BU12" s="197">
        <x:v>9.6715968634894303E-2</x:v>
      </x:c>
      <x:c r="BV12" s="269">
        <x:v>0.19931076262573599</x:v>
      </x:c>
      <x:c r="BW12" s="197">
        <x:v>-1.5523741812591901E-2</x:v>
      </x:c>
      <x:c r="BX12" s="269">
        <x:v>0.159116030715483</x:v>
      </x:c>
      <x:c r="BY12" s="197">
        <x:v>-0.25795892731918701</x:v>
      </x:c>
      <x:c r="BZ12" s="269">
        <x:v>0.11813274663850799</x:v>
      </x:c>
      <x:c r="CA12" s="197">
        <x:v>-7.1309967183677894E-2</x:v>
      </x:c>
      <x:c r="CB12" s="269">
        <x:v>8.1845828739845902E-2</x:v>
      </x:c>
      <x:c r="CC12" s="197">
        <x:v>-0.26919750798689401</x:v>
      </x:c>
      <x:c r="CD12" s="269">
        <x:v>0.158683293175609</x:v>
      </x:c>
      <x:c r="CE12" s="197">
        <x:v>0.10867553828356399</x:v>
      </x:c>
      <x:c r="CF12" s="269">
        <x:v>0.14278670095238299</x:v>
      </x:c>
      <x:c r="CG12" s="197">
        <x:v>0.164407605149161</x:v>
      </x:c>
      <x:c r="CH12" s="269">
        <x:v>0.21181318914717701</x:v>
      </x:c>
      <x:c r="CI12" s="197">
        <x:v>-0.32743670546365</x:v>
      </x:c>
      <x:c r="CJ12" s="269">
        <x:v>0.11890294414894501</x:v>
      </x:c>
      <x:c r="CK12" s="197">
        <x:v>-2.92092890073859E-2</x:v>
      </x:c>
      <x:c r="CL12" s="269">
        <x:v>0.13980415274083299</x:v>
      </x:c>
      <x:c r="CM12" s="197">
        <x:v>0.176779121534338</x:v>
      </x:c>
      <x:c r="CN12" s="269">
        <x:v>0.21070562340641399</x:v>
      </x:c>
      <x:c r="CO12" s="197">
        <x:v>-8.0666877757813699E-2</x:v>
      </x:c>
      <x:c r="CP12" s="269">
        <x:v>0.17569081946190099</x:v>
      </x:c>
      <x:c r="CQ12" s="197">
        <x:v>0.16533958407539201</x:v>
      </x:c>
      <x:c r="CR12" s="269">
        <x:v>0.20383073290852899</x:v>
      </x:c>
      <x:c r="CS12" s="197">
        <x:v>4.8595960178714197</x:v>
      </x:c>
      <x:c r="CT12" s="277">
        <x:v>1.2011818471051401</x:v>
      </x:c>
    </x:row>
    <x:row r="13" spans="1:98" ht="12.95" customHeight="1" x14ac:dyDescent="0.2">
      <x:c r="A13" s="2" t="s">
        <x:v>355</x:v>
      </x:c>
      <x:c r="B13" s="12">
        <x:v>2</x:v>
      </x:c>
      <x:c r="C13" s="197">
        <x:v>7.1492637936902706E-2</x:v>
      </x:c>
      <x:c r="D13" s="269">
        <x:v>0.35084132846058103</x:v>
      </x:c>
      <x:c r="E13" s="197">
        <x:v>0.44309796872412099</x:v>
      </x:c>
      <x:c r="F13" s="269">
        <x:v>0.38386723202575901</x:v>
      </x:c>
      <x:c r="G13" s="197">
        <x:v>3.15019402690375E-2</x:v>
      </x:c>
      <x:c r="H13" s="269">
        <x:v>0.31115233524171199</x:v>
      </x:c>
      <x:c r="I13" s="197">
        <x:v>0.219935357808898</x:v>
      </x:c>
      <x:c r="J13" s="269">
        <x:v>0.27867385785117799</x:v>
      </x:c>
      <x:c r="K13" s="197">
        <x:v>0.236469816798724</x:v>
      </x:c>
      <x:c r="L13" s="269">
        <x:v>0.29223115416303203</x:v>
      </x:c>
      <x:c r="M13" s="197">
        <x:v>-0.25544664884941998</x:v>
      </x:c>
      <x:c r="N13" s="269">
        <x:v>0.27536021842318897</x:v>
      </x:c>
      <x:c r="O13" s="197">
        <x:v>4.7610118666779999E-2</x:v>
      </x:c>
      <x:c r="P13" s="269">
        <x:v>0.11654849958216799</x:v>
      </x:c>
      <x:c r="Q13" s="197">
        <x:v>-0.52333784942913297</x:v>
      </x:c>
      <x:c r="R13" s="269">
        <x:v>0.23263761025961499</x:v>
      </x:c>
      <x:c r="S13" s="197">
        <x:v>-0.17344694051477799</x:v>
      </x:c>
      <x:c r="T13" s="269">
        <x:v>0.29527679546670899</x:v>
      </x:c>
      <x:c r="U13" s="197">
        <x:v>-0.29777033929563101</x:v>
      </x:c>
      <x:c r="V13" s="269">
        <x:v>0.27684723300571201</x:v>
      </x:c>
      <x:c r="W13" s="197">
        <x:v>3.30406199532123E-3</x:v>
      </x:c>
      <x:c r="X13" s="269">
        <x:v>0.24032480704650599</x:v>
      </x:c>
      <x:c r="Y13" s="197">
        <x:v>0.377546317122813</x:v>
      </x:c>
      <x:c r="Z13" s="269">
        <x:v>0.212345944785923</x:v>
      </x:c>
      <x:c r="AA13" s="197">
        <x:v>4.2823067668873302E-3</x:v>
      </x:c>
      <x:c r="AB13" s="269">
        <x:v>0.32955764464677301</x:v>
      </x:c>
      <x:c r="AC13" s="197">
        <x:v>0.185018327253413</x:v>
      </x:c>
      <x:c r="AD13" s="269">
        <x:v>0.30073478599971998</x:v>
      </x:c>
      <x:c r="AE13" s="197">
        <x:v>-8.85992958514977E-2</x:v>
      </x:c>
      <x:c r="AF13" s="269">
        <x:v>0.23073785930589499</x:v>
      </x:c>
      <x:c r="AG13" s="197">
        <x:v>1.16649008080869</x:v>
      </x:c>
      <x:c r="AH13" s="269">
        <x:v>0.95948984532235304</x:v>
      </x:c>
      <x:c r="AI13" s="197">
        <x:v>1.9298628535899202E-2</x:v>
      </x:c>
      <x:c r="AJ13" s="269">
        <x:v>0.344878232193224</x:v>
      </x:c>
      <x:c r="AK13" s="197">
        <x:v>0.48360327058525898</x:v>
      </x:c>
      <x:c r="AL13" s="269">
        <x:v>0.39146400023794198</x:v>
      </x:c>
      <x:c r="AM13" s="197">
        <x:v>2.4039636726408499E-2</x:v>
      </x:c>
      <x:c r="AN13" s="269">
        <x:v>0.307654840661096</x:v>
      </x:c>
      <x:c r="AO13" s="197">
        <x:v>0.168531512745733</x:v>
      </x:c>
      <x:c r="AP13" s="269">
        <x:v>0.27948354424941801</x:v>
      </x:c>
      <x:c r="AQ13" s="197">
        <x:v>0.236991313734638</x:v>
      </x:c>
      <x:c r="AR13" s="269">
        <x:v>0.287603440853614</x:v>
      </x:c>
      <x:c r="AS13" s="197">
        <x:v>-0.23399505591759101</x:v>
      </x:c>
      <x:c r="AT13" s="269">
        <x:v>0.28326734571236301</x:v>
      </x:c>
      <x:c r="AU13" s="197">
        <x:v>3.6820357219114898E-2</x:v>
      </x:c>
      <x:c r="AV13" s="269">
        <x:v>0.116992554750653</x:v>
      </x:c>
      <x:c r="AW13" s="197">
        <x:v>-0.54436692465576797</x:v>
      </x:c>
      <x:c r="AX13" s="269">
        <x:v>0.23223200542493799</x:v>
      </x:c>
      <x:c r="AY13" s="197">
        <x:v>-0.159901554684654</x:v>
      </x:c>
      <x:c r="AZ13" s="269">
        <x:v>0.29922843171724001</x:v>
      </x:c>
      <x:c r="BA13" s="197">
        <x:v>-0.28968326163999802</x:v>
      </x:c>
      <x:c r="BB13" s="269">
        <x:v>0.27387598821757903</x:v>
      </x:c>
      <x:c r="BC13" s="197">
        <x:v>2.9335880022437501E-2</x:v>
      </x:c>
      <x:c r="BD13" s="269">
        <x:v>0.23928078578793999</x:v>
      </x:c>
      <x:c r="BE13" s="197">
        <x:v>0.37442388856292502</x:v>
      </x:c>
      <x:c r="BF13" s="269">
        <x:v>0.21208783742272899</x:v>
      </x:c>
      <x:c r="BG13" s="197">
        <x:v>3.6046178181679898E-2</x:v>
      </x:c>
      <x:c r="BH13" s="269">
        <x:v>0.33643293552475301</x:v>
      </x:c>
      <x:c r="BI13" s="197">
        <x:v>0.173016879231528</x:v>
      </x:c>
      <x:c r="BJ13" s="269">
        <x:v>0.29279337564017399</x:v>
      </x:c>
      <x:c r="BK13" s="197">
        <x:v>-0.15013247951877801</x:v>
      </x:c>
      <x:c r="BL13" s="269">
        <x:v>0.229910465928228</x:v>
      </x:c>
      <x:c r="BM13" s="197">
        <x:v>2.4993310607162198</x:v>
      </x:c>
      <x:c r="BN13" s="269">
        <x:v>1.2511012449646099</x:v>
      </x:c>
      <x:c r="BO13" s="197">
        <x:v>6.6758826293099996E-2</x:v>
      </x:c>
      <x:c r="BP13" s="269">
        <x:v>0.34351899786318801</x:v>
      </x:c>
      <x:c r="BQ13" s="197">
        <x:v>0.47216977330585402</x:v>
      </x:c>
      <x:c r="BR13" s="269">
        <x:v>0.38212494464345598</x:v>
      </x:c>
      <x:c r="BS13" s="197">
        <x:v>-1.23328396384643E-2</x:v>
      </x:c>
      <x:c r="BT13" s="269">
        <x:v>0.30297419468596898</x:v>
      </x:c>
      <x:c r="BU13" s="197">
        <x:v>0.16816771824411</x:v>
      </x:c>
      <x:c r="BV13" s="269">
        <x:v>0.28842893126953201</x:v>
      </x:c>
      <x:c r="BW13" s="197">
        <x:v>0.27145712182480702</x:v>
      </x:c>
      <x:c r="BX13" s="269">
        <x:v>0.286413983789851</x:v>
      </x:c>
      <x:c r="BY13" s="197">
        <x:v>-0.28255423681069303</x:v>
      </x:c>
      <x:c r="BZ13" s="269">
        <x:v>0.28386388861841</x:v>
      </x:c>
      <x:c r="CA13" s="197">
        <x:v>7.0533822047177397E-2</x:v>
      </x:c>
      <x:c r="CB13" s="269">
        <x:v>0.118433610421428</x:v>
      </x:c>
      <x:c r="CC13" s="197">
        <x:v>-0.50063369638556099</x:v>
      </x:c>
      <x:c r="CD13" s="269">
        <x:v>0.23263080469875</x:v>
      </x:c>
      <x:c r="CE13" s="197">
        <x:v>-0.20578491721376499</x:v>
      </x:c>
      <x:c r="CF13" s="269">
        <x:v>0.300483221181366</x:v>
      </x:c>
      <x:c r="CG13" s="197">
        <x:v>-0.29041699821573802</x:v>
      </x:c>
      <x:c r="CH13" s="269">
        <x:v>0.27955736997228697</x:v>
      </x:c>
      <x:c r="CI13" s="197">
        <x:v>1.3651436753833301E-2</x:v>
      </x:c>
      <x:c r="CJ13" s="269">
        <x:v>0.24168845206033299</x:v>
      </x:c>
      <x:c r="CK13" s="197">
        <x:v>0.34873569708570801</x:v>
      </x:c>
      <x:c r="CL13" s="269">
        <x:v>0.216024912567676</x:v>
      </x:c>
      <x:c r="CM13" s="197">
        <x:v>2.3179251471931402E-2</x:v>
      </x:c>
      <x:c r="CN13" s="269">
        <x:v>0.33829537393226999</x:v>
      </x:c>
      <x:c r="CO13" s="197">
        <x:v>0.24362583043514699</x:v>
      </x:c>
      <x:c r="CP13" s="269">
        <x:v>0.28823953499378702</x:v>
      </x:c>
      <x:c r="CQ13" s="197">
        <x:v>-0.151645130556566</x:v>
      </x:c>
      <x:c r="CR13" s="269">
        <x:v>0.228017375555263</x:v>
      </x:c>
      <x:c r="CS13" s="197">
        <x:v>3.4498057594288398</x:v>
      </x:c>
      <x:c r="CT13" s="277">
        <x:v>1.3978596100617</x:v>
      </x:c>
    </x:row>
    <x:row r="14" spans="1:98" ht="12.95" customHeight="1" x14ac:dyDescent="0.2">
      <x:c r="A14" s="2" t="s">
        <x:v>356</x:v>
      </x:c>
      <x:c r="B14" s="12">
        <x:v>2</x:v>
      </x:c>
      <x:c r="C14" s="197">
        <x:v>0.32121264763943802</x:v>
      </x:c>
      <x:c r="D14" s="269">
        <x:v>0.23208689579550701</x:v>
      </x:c>
      <x:c r="E14" s="197">
        <x:v>-0.22089311532401201</x:v>
      </x:c>
      <x:c r="F14" s="269">
        <x:v>0.159019090212317</x:v>
      </x:c>
      <x:c r="G14" s="197">
        <x:v>-3.21738571448821E-2</x:v>
      </x:c>
      <x:c r="H14" s="269">
        <x:v>0.154076917619489</x:v>
      </x:c>
      <x:c r="I14" s="197">
        <x:v>-5.7260390434896599E-2</x:v>
      </x:c>
      <x:c r="J14" s="269">
        <x:v>0.15779186137686199</x:v>
      </x:c>
      <x:c r="K14" s="197">
        <x:v>-0.16540419965358899</x:v>
      </x:c>
      <x:c r="L14" s="269">
        <x:v>0.13778990597830601</x:v>
      </x:c>
      <x:c r="M14" s="197">
        <x:v>0.24228102579859501</x:v>
      </x:c>
      <x:c r="N14" s="269">
        <x:v>0.146573811485743</x:v>
      </x:c>
      <x:c r="O14" s="197">
        <x:v>-3.72256890893639E-3</x:v>
      </x:c>
      <x:c r="P14" s="269">
        <x:v>8.7035735518989396E-2</x:v>
      </x:c>
      <x:c r="Q14" s="197">
        <x:v>-8.6315063242236797E-2</x:v>
      </x:c>
      <x:c r="R14" s="269">
        <x:v>9.9949248285048503E-2</x:v>
      </x:c>
      <x:c r="S14" s="197">
        <x:v>0.248481352339986</x:v>
      </x:c>
      <x:c r="T14" s="269">
        <x:v>0.20181223575893101</x:v>
      </x:c>
      <x:c r="U14" s="197">
        <x:v>0.10678287136384</x:v>
      </x:c>
      <x:c r="V14" s="269">
        <x:v>0.16924870480172699</x:v>
      </x:c>
      <x:c r="W14" s="197">
        <x:v>0.21649534487612801</x:v>
      </x:c>
      <x:c r="X14" s="269">
        <x:v>0.13314104849172401</x:v>
      </x:c>
      <x:c r="Y14" s="197">
        <x:v>1.2814673364490299E-2</x:v>
      </x:c>
      <x:c r="Z14" s="269">
        <x:v>0.118001387855829</x:v>
      </x:c>
      <x:c r="AA14" s="197">
        <x:v>-0.252124457260611</x:v>
      </x:c>
      <x:c r="AB14" s="269">
        <x:v>0.17593417339099399</x:v>
      </x:c>
      <x:c r="AC14" s="197">
        <x:v>8.1998676024864894E-2</x:v>
      </x:c>
      <x:c r="AD14" s="269">
        <x:v>0.13196025372079001</x:v>
      </x:c>
      <x:c r="AE14" s="197">
        <x:v>-6.9428333377167195E-2</x:v>
      </x:c>
      <x:c r="AF14" s="269">
        <x:v>0.117512776472355</x:v>
      </x:c>
      <x:c r="AG14" s="197">
        <x:v>0.79905165634660502</x:v>
      </x:c>
      <x:c r="AH14" s="269">
        <x:v>0.60115130548207696</x:v>
      </x:c>
      <x:c r="AI14" s="197">
        <x:v>0.278735556121605</x:v>
      </x:c>
      <x:c r="AJ14" s="269">
        <x:v>0.225674411710301</x:v>
      </x:c>
      <x:c r="AK14" s="197">
        <x:v>-0.167939822313006</x:v>
      </x:c>
      <x:c r="AL14" s="269">
        <x:v>0.15887850803196699</x:v>
      </x:c>
      <x:c r="AM14" s="197">
        <x:v>2.1757304721801901E-2</x:v>
      </x:c>
      <x:c r="AN14" s="269">
        <x:v>0.16161523059148999</x:v>
      </x:c>
      <x:c r="AO14" s="197">
        <x:v>-8.2766457130095797E-2</x:v>
      </x:c>
      <x:c r="AP14" s="269">
        <x:v>0.155448652510255</x:v>
      </x:c>
      <x:c r="AQ14" s="197">
        <x:v>-0.18801896201969701</x:v>
      </x:c>
      <x:c r="AR14" s="269">
        <x:v>0.136725136084655</x:v>
      </x:c>
      <x:c r="AS14" s="197">
        <x:v>0.155915128746756</x:v>
      </x:c>
      <x:c r="AT14" s="269">
        <x:v>0.14837414539405899</x:v>
      </x:c>
      <x:c r="AU14" s="197">
        <x:v>-3.5638125966923298E-2</x:v>
      </x:c>
      <x:c r="AV14" s="269">
        <x:v>8.4335260758769404E-2</x:v>
      </x:c>
      <x:c r="AW14" s="197">
        <x:v>-8.6865524716181905E-2</x:v>
      </x:c>
      <x:c r="AX14" s="269">
        <x:v>0.10149565827581</x:v>
      </x:c>
      <x:c r="AY14" s="197">
        <x:v>0.34575977947113401</x:v>
      </x:c>
      <x:c r="AZ14" s="269">
        <x:v>0.203932430460667</x:v>
      </x:c>
      <x:c r="BA14" s="197">
        <x:v>0.108925486073727</x:v>
      </x:c>
      <x:c r="BB14" s="269">
        <x:v>0.17094752826758799</x:v>
      </x:c>
      <x:c r="BC14" s="197">
        <x:v>0.21740999628553401</x:v>
      </x:c>
      <x:c r="BD14" s="269">
        <x:v>0.13326788364025899</x:v>
      </x:c>
      <x:c r="BE14" s="197">
        <x:v>1.00436489874183E-2</x:v>
      </x:c>
      <x:c r="BF14" s="269">
        <x:v>0.11502941082652</x:v>
      </x:c>
      <x:c r="BG14" s="197">
        <x:v>-0.25013039644493701</x:v>
      </x:c>
      <x:c r="BH14" s="269">
        <x:v>0.17955572068946901</x:v>
      </x:c>
      <x:c r="BI14" s="197">
        <x:v>0.139352656336552</x:v>
      </x:c>
      <x:c r="BJ14" s="269">
        <x:v>0.12980543613373299</x:v>
      </x:c>
      <x:c r="BK14" s="197">
        <x:v>-0.10132050124696999</x:v>
      </x:c>
      <x:c r="BL14" s="269">
        <x:v>0.117658256986649</x:v>
      </x:c>
      <x:c r="BM14" s="197">
        <x:v>3.24569075462224</x:v>
      </x:c>
      <x:c r="BN14" s="269">
        <x:v>1.0316652961883199</x:v>
      </x:c>
      <x:c r="BO14" s="197">
        <x:v>0.27588287521577298</x:v>
      </x:c>
      <x:c r="BP14" s="269">
        <x:v>0.22198168243993699</x:v>
      </x:c>
      <x:c r="BQ14" s="197">
        <x:v>-0.161529763302902</x:v>
      </x:c>
      <x:c r="BR14" s="269">
        <x:v>0.15698927302464799</x:v>
      </x:c>
      <x:c r="BS14" s="197">
        <x:v>1.4371720730342499E-2</x:v>
      </x:c>
      <x:c r="BT14" s="269">
        <x:v>0.15937149057949301</x:v>
      </x:c>
      <x:c r="BU14" s="197">
        <x:v>-6.5314993211746095E-2</x:v>
      </x:c>
      <x:c r="BV14" s="269">
        <x:v>0.156948770141766</x:v>
      </x:c>
      <x:c r="BW14" s="197">
        <x:v>-0.17555283188316301</x:v>
      </x:c>
      <x:c r="BX14" s="269">
        <x:v>0.134892784247683</x:v>
      </x:c>
      <x:c r="BY14" s="197">
        <x:v>0.145108876095597</x:v>
      </x:c>
      <x:c r="BZ14" s="269">
        <x:v>0.14578049055100201</x:v>
      </x:c>
      <x:c r="CA14" s="197">
        <x:v>-7.0780925951215703E-3</x:v>
      </x:c>
      <x:c r="CB14" s="269">
        <x:v>8.4848761564387795E-2</x:v>
      </x:c>
      <x:c r="CC14" s="197">
        <x:v>-8.6850271323598099E-2</x:v>
      </x:c>
      <x:c r="CD14" s="269">
        <x:v>0.10141231858003601</x:v>
      </x:c>
      <x:c r="CE14" s="197">
        <x:v>0.35392498907009001</x:v>
      </x:c>
      <x:c r="CF14" s="269">
        <x:v>0.20491137545739699</x:v>
      </x:c>
      <x:c r="CG14" s="197">
        <x:v>0.122448141451207</x:v>
      </x:c>
      <x:c r="CH14" s="269">
        <x:v>0.17024650825990101</x:v>
      </x:c>
      <x:c r="CI14" s="197">
        <x:v>0.20672476743700999</x:v>
      </x:c>
      <x:c r="CJ14" s="269">
        <x:v>0.13118155402392401</x:v>
      </x:c>
      <x:c r="CK14" s="197">
        <x:v>1.24479514090908E-2</x:v>
      </x:c>
      <x:c r="CL14" s="269">
        <x:v>0.116507275729445</x:v>
      </x:c>
      <x:c r="CM14" s="197">
        <x:v>-0.25229990408255498</x:v>
      </x:c>
      <x:c r="CN14" s="269">
        <x:v>0.18139753335557901</x:v>
      </x:c>
      <x:c r="CO14" s="197">
        <x:v>0.117874346751415</x:v>
      </x:c>
      <x:c r="CP14" s="269">
        <x:v>0.12841796398070901</x:v>
      </x:c>
      <x:c r="CQ14" s="197">
        <x:v>-0.10972100796635401</x:v>
      </x:c>
      <x:c r="CR14" s="269">
        <x:v>0.11598677443491499</x:v>
      </x:c>
      <x:c r="CS14" s="197">
        <x:v>3.7149866310874402</x:v>
      </x:c>
      <x:c r="CT14" s="277">
        <x:v>1.16617958942162</x:v>
      </x:c>
    </x:row>
    <x:row r="15" spans="1:98" ht="12.95" customHeight="1" x14ac:dyDescent="0.2">
      <x:c r="A15" s="2" t="s">
        <x:v>357</x:v>
      </x:c>
      <x:c r="B15" s="12">
        <x:v>2</x:v>
      </x:c>
      <x:c r="C15" s="197">
        <x:v>0.106673971738829</x:v>
      </x:c>
      <x:c r="D15" s="269">
        <x:v>0.19540243667176699</x:v>
      </x:c>
      <x:c r="E15" s="197">
        <x:v>0.37107132589953901</x:v>
      </x:c>
      <x:c r="F15" s="269">
        <x:v>0.15068840604737599</x:v>
      </x:c>
      <x:c r="G15" s="197">
        <x:v>-0.14771814309605899</x:v>
      </x:c>
      <x:c r="H15" s="269">
        <x:v>0.127874446617356</x:v>
      </x:c>
      <x:c r="I15" s="197">
        <x:v>-0.31387475135521298</x:v>
      </x:c>
      <x:c r="J15" s="269">
        <x:v>0.15764662114563099</x:v>
      </x:c>
      <x:c r="K15" s="197">
        <x:v>7.2863357044367805E-2</x:v>
      </x:c>
      <x:c r="L15" s="269">
        <x:v>0.129262975813661</x:v>
      </x:c>
      <x:c r="M15" s="197">
        <x:v>-0.291343585348044</x:v>
      </x:c>
      <x:c r="N15" s="269">
        <x:v>0.13160567186988001</x:v>
      </x:c>
      <x:c r="O15" s="197">
        <x:v>0.17215751414719799</x:v>
      </x:c>
      <x:c r="P15" s="269">
        <x:v>0.10124814714036701</x:v>
      </x:c>
      <x:c r="Q15" s="197">
        <x:v>-0.41057271210048102</x:v>
      </x:c>
      <x:c r="R15" s="269">
        <x:v>0.12525639991125001</x:v>
      </x:c>
      <x:c r="S15" s="197">
        <x:v>-5.8631807195872597E-2</x:v>
      </x:c>
      <x:c r="T15" s="269">
        <x:v>0.113965836467236</x:v>
      </x:c>
      <x:c r="U15" s="197">
        <x:v>0.35189281115252202</x:v>
      </x:c>
      <x:c r="V15" s="269">
        <x:v>0.16900658244418501</x:v>
      </x:c>
      <x:c r="W15" s="197">
        <x:v>-4.15175387873584E-2</x:v>
      </x:c>
      <x:c r="X15" s="269">
        <x:v>0.137697137719688</x:v>
      </x:c>
      <x:c r="Y15" s="197">
        <x:v>-3.65417265937625E-3</x:v>
      </x:c>
      <x:c r="Z15" s="269">
        <x:v>0.113403283049916</x:v>
      </x:c>
      <x:c r="AA15" s="197">
        <x:v>0.15512726433759999</x:v>
      </x:c>
      <x:c r="AB15" s="269">
        <x:v>0.18104756410824399</x:v>
      </x:c>
      <x:c r="AC15" s="197">
        <x:v>0.28412849237478</x:v>
      </x:c>
      <x:c r="AD15" s="269">
        <x:v>0.13932694693143399</x:v>
      </x:c>
      <x:c r="AE15" s="197">
        <x:v>-0.26238055095552998</x:v>
      </x:c>
      <x:c r="AF15" s="269">
        <x:v>0.14256176840840001</x:v>
      </x:c>
      <x:c r="AG15" s="197">
        <x:v>1.5393979455645399</x:v>
      </x:c>
      <x:c r="AH15" s="269">
        <x:v>0.65359994335264004</x:v>
      </x:c>
      <x:c r="AI15" s="197">
        <x:v>6.4792140491788802E-2</x:v>
      </x:c>
      <x:c r="AJ15" s="269">
        <x:v>0.19640219023158001</x:v>
      </x:c>
      <x:c r="AK15" s="197">
        <x:v>0.40547966442885502</x:v>
      </x:c>
      <x:c r="AL15" s="269">
        <x:v>0.15241775258465701</x:v>
      </x:c>
      <x:c r="AM15" s="197">
        <x:v>-0.142916191675695</x:v>
      </x:c>
      <x:c r="AN15" s="269">
        <x:v>0.12911722280000901</x:v>
      </x:c>
      <x:c r="AO15" s="197">
        <x:v>-0.28926411974197203</x:v>
      </x:c>
      <x:c r="AP15" s="269">
        <x:v>0.15950025151891301</x:v>
      </x:c>
      <x:c r="AQ15" s="197">
        <x:v>7.4663732631138596E-2</x:v>
      </x:c>
      <x:c r="AR15" s="269">
        <x:v>0.13032120972389399</x:v>
      </x:c>
      <x:c r="AS15" s="197">
        <x:v>-0.31102267877318601</x:v>
      </x:c>
      <x:c r="AT15" s="269">
        <x:v>0.13128884598531201</x:v>
      </x:c>
      <x:c r="AU15" s="197">
        <x:v>0.149798994500105</x:v>
      </x:c>
      <x:c r="AV15" s="269">
        <x:v>0.102599220953244</x:v>
      </x:c>
      <x:c r="AW15" s="197">
        <x:v>-0.39522058167699903</x:v>
      </x:c>
      <x:c r="AX15" s="269">
        <x:v>0.12681158534029599</x:v>
      </x:c>
      <x:c r="AY15" s="197">
        <x:v>-7.2506888761756996E-2</x:v>
      </x:c>
      <x:c r="AZ15" s="269">
        <x:v>0.113708860570658</x:v>
      </x:c>
      <x:c r="BA15" s="197">
        <x:v>0.358946998758711</x:v>
      </x:c>
      <x:c r="BB15" s="269">
        <x:v>0.17262422869114499</x:v>
      </x:c>
      <x:c r="BC15" s="197">
        <x:v>-6.5475697150868997E-2</x:v>
      </x:c>
      <x:c r="BD15" s="269">
        <x:v>0.13603529314313401</x:v>
      </x:c>
      <x:c r="BE15" s="197">
        <x:v>-2.9996072335097299E-2</x:v>
      </x:c>
      <x:c r="BF15" s="269">
        <x:v>0.114756295417084</x:v>
      </x:c>
      <x:c r="BG15" s="197">
        <x:v>0.19572651734337301</x:v>
      </x:c>
      <x:c r="BH15" s="269">
        <x:v>0.17838437220178299</x:v>
      </x:c>
      <x:c r="BI15" s="197">
        <x:v>0.30840743447417701</x:v>
      </x:c>
      <x:c r="BJ15" s="269">
        <x:v>0.140953371535044</x:v>
      </x:c>
      <x:c r="BK15" s="197">
        <x:v>-0.26178625816215501</x:v>
      </x:c>
      <x:c r="BL15" s="269">
        <x:v>0.14071124271625199</x:v>
      </x:c>
      <x:c r="BM15" s="197">
        <x:v>2.1098026826315999</x:v>
      </x:c>
      <x:c r="BN15" s="269">
        <x:v>0.85505182579130501</x:v>
      </x:c>
      <x:c r="BO15" s="197">
        <x:v>6.3898137255556806E-2</x:v>
      </x:c>
      <x:c r="BP15" s="269">
        <x:v>0.19311741769198101</x:v>
      </x:c>
      <x:c r="BQ15" s="197">
        <x:v>0.41205303754130701</x:v>
      </x:c>
      <x:c r="BR15" s="269">
        <x:v>0.15559370991987001</x:v>
      </x:c>
      <x:c r="BS15" s="197">
        <x:v>-0.13338573813173901</x:v>
      </x:c>
      <x:c r="BT15" s="269">
        <x:v>0.13056502779256701</x:v>
      </x:c>
      <x:c r="BU15" s="197">
        <x:v>-0.28667883434604102</x:v>
      </x:c>
      <x:c r="BV15" s="269">
        <x:v>0.157171057193217</x:v>
      </x:c>
      <x:c r="BW15" s="197">
        <x:v>0.121881387894736</x:v>
      </x:c>
      <x:c r="BX15" s="269">
        <x:v>0.13121240794889</x:v>
      </x:c>
      <x:c r="BY15" s="197">
        <x:v>-0.29820336643655498</x:v>
      </x:c>
      <x:c r="BZ15" s="269">
        <x:v>0.133742579302909</x:v>
      </x:c>
      <x:c r="CA15" s="197">
        <x:v>0.13871061266724599</x:v>
      </x:c>
      <x:c r="CB15" s="269">
        <x:v>0.102539441641574</x:v>
      </x:c>
      <x:c r="CC15" s="197">
        <x:v>-0.43499441320654803</x:v>
      </x:c>
      <x:c r="CD15" s="269">
        <x:v>0.12960876871664001</x:v>
      </x:c>
      <x:c r="CE15" s="197">
        <x:v>-5.7317186367988097E-2</x:v>
      </x:c>
      <x:c r="CF15" s="269">
        <x:v>0.11711017751409</x:v>
      </x:c>
      <x:c r="CG15" s="197">
        <x:v>0.36483896305531199</x:v>
      </x:c>
      <x:c r="CH15" s="269">
        <x:v>0.17936323278022301</x:v>
      </x:c>
      <x:c r="CI15" s="197">
        <x:v>-8.0026875296180203E-2</x:v>
      </x:c>
      <x:c r="CJ15" s="269">
        <x:v>0.13678591376451399</x:v>
      </x:c>
      <x:c r="CK15" s="197">
        <x:v>-2.2822878088118701E-2</x:v>
      </x:c>
      <x:c r="CL15" s="269">
        <x:v>0.117207899960644</x:v>
      </x:c>
      <x:c r="CM15" s="197">
        <x:v>0.186759534603334</x:v>
      </x:c>
      <x:c r="CN15" s="269">
        <x:v>0.17632272448608799</x:v>
      </x:c>
      <x:c r="CO15" s="197">
        <x:v>0.31396092237059903</x:v>
      </x:c>
      <x:c r="CP15" s="269">
        <x:v>0.13875150763890201</x:v>
      </x:c>
      <x:c r="CQ15" s="197">
        <x:v>-0.24771862029548</x:v>
      </x:c>
      <x:c r="CR15" s="269">
        <x:v>0.14376953079838301</x:v>
      </x:c>
      <x:c r="CS15" s="197">
        <x:v>3.5547719510841498</x:v>
      </x:c>
      <x:c r="CT15" s="277">
        <x:v>1.1581843228395601</x:v>
      </x:c>
    </x:row>
    <x:row r="16" spans="1:98" ht="12.95" customHeight="1" x14ac:dyDescent="0.2">
      <x:c r="A16" s="2" t="s">
        <x:v>358</x:v>
      </x:c>
      <x:c r="B16" s="12">
        <x:v>2</x:v>
      </x:c>
      <x:c r="C16" s="197">
        <x:v>0.43309062151734601</x:v>
      </x:c>
      <x:c r="D16" s="269">
        <x:v>0.199921123447689</x:v>
      </x:c>
      <x:c r="E16" s="197">
        <x:v>-0.35485760435451202</x:v>
      </x:c>
      <x:c r="F16" s="269">
        <x:v>0.17760066003900701</x:v>
      </x:c>
      <x:c r="G16" s="197">
        <x:v>2.3763672577563899E-2</x:v>
      </x:c>
      <x:c r="H16" s="269">
        <x:v>0.17997329080067301</x:v>
      </x:c>
      <x:c r="I16" s="197">
        <x:v>0.28677216396676802</x:v>
      </x:c>
      <x:c r="J16" s="269">
        <x:v>0.158092138334644</x:v>
      </x:c>
      <x:c r="K16" s="197">
        <x:v>3.5998637576276499E-2</x:v>
      </x:c>
      <x:c r="L16" s="269">
        <x:v>0.20520566042305899</x:v>
      </x:c>
      <x:c r="M16" s="197">
        <x:v>-0.127235056155306</x:v>
      </x:c>
      <x:c r="N16" s="269">
        <x:v>0.19720710257302099</x:v>
      </x:c>
      <x:c r="O16" s="197">
        <x:v>9.3736338305048003E-2</x:v>
      </x:c>
      <x:c r="P16" s="269">
        <x:v>8.5900720601477507E-2</x:v>
      </x:c>
      <x:c r="Q16" s="197">
        <x:v>-0.44931328704704998</x:v>
      </x:c>
      <x:c r="R16" s="269">
        <x:v>0.18652540594720601</x:v>
      </x:c>
      <x:c r="S16" s="197">
        <x:v>-0.13739695812047401</x:v>
      </x:c>
      <x:c r="T16" s="269">
        <x:v>0.121001575771851</x:v>
      </x:c>
      <x:c r="U16" s="197">
        <x:v>0.109956739493989</x:v>
      </x:c>
      <x:c r="V16" s="269">
        <x:v>0.161814363958068</x:v>
      </x:c>
      <x:c r="W16" s="197">
        <x:v>2.7636525843954599E-2</x:v>
      </x:c>
      <x:c r="X16" s="269">
        <x:v>0.113176393512748</x:v>
      </x:c>
      <x:c r="Y16" s="197">
        <x:v>-0.212838765522533</x:v>
      </x:c>
      <x:c r="Z16" s="269">
        <x:v>0.136380070303882</x:v>
      </x:c>
      <x:c r="AA16" s="197">
        <x:v>0.22269499308966401</x:v>
      </x:c>
      <x:c r="AB16" s="269">
        <x:v>0.14469665911037999</x:v>
      </x:c>
      <x:c r="AC16" s="197">
        <x:v>0.179695671368855</x:v>
      </x:c>
      <x:c r="AD16" s="269">
        <x:v>0.14197424632460601</x:v>
      </x:c>
      <x:c r="AE16" s="197">
        <x:v>0.25250166486324399</x:v>
      </x:c>
      <x:c r="AF16" s="269">
        <x:v>0.134637070720656</x:v>
      </x:c>
      <x:c r="AG16" s="197">
        <x:v>2.2641892362384302</x:v>
      </x:c>
      <x:c r="AH16" s="269">
        <x:v>0.91984388789179505</x:v>
      </x:c>
      <x:c r="AI16" s="197">
        <x:v>0.39376479609528697</x:v>
      </x:c>
      <x:c r="AJ16" s="269">
        <x:v>0.19634334558824801</x:v>
      </x:c>
      <x:c r="AK16" s="197">
        <x:v>-0.32867905945952502</x:v>
      </x:c>
      <x:c r="AL16" s="269">
        <x:v>0.17319201461211001</x:v>
      </x:c>
      <x:c r="AM16" s="197">
        <x:v>-1.54766270551121E-2</x:v>
      </x:c>
      <x:c r="AN16" s="269">
        <x:v>0.17085252597700101</x:v>
      </x:c>
      <x:c r="AO16" s="197">
        <x:v>0.302201683239948</x:v>
      </x:c>
      <x:c r="AP16" s="269">
        <x:v>0.156305720919206</x:v>
      </x:c>
      <x:c r="AQ16" s="197">
        <x:v>9.1591048578458595E-2</x:v>
      </x:c>
      <x:c r="AR16" s="269">
        <x:v>0.20689834069452101</x:v>
      </x:c>
      <x:c r="AS16" s="197">
        <x:v>-0.14534859788054399</x:v>
      </x:c>
      <x:c r="AT16" s="269">
        <x:v>0.19974546290072101</x:v>
      </x:c>
      <x:c r="AU16" s="197">
        <x:v>9.0428514995764098E-2</x:v>
      </x:c>
      <x:c r="AV16" s="269">
        <x:v>8.4817974040813704E-2</x:v>
      </x:c>
      <x:c r="AW16" s="197">
        <x:v>-0.37540053211302599</x:v>
      </x:c>
      <x:c r="AX16" s="269">
        <x:v>0.18530231704622699</x:v>
      </x:c>
      <x:c r="AY16" s="197">
        <x:v>-0.100085018469574</x:v>
      </x:c>
      <x:c r="AZ16" s="269">
        <x:v>0.116220033924042</x:v>
      </x:c>
      <x:c r="BA16" s="197">
        <x:v>9.2662072701631598E-2</x:v>
      </x:c>
      <x:c r="BB16" s="269">
        <x:v>0.160057830407662</x:v>
      </x:c>
      <x:c r="BC16" s="197">
        <x:v>1.6705164040869601E-2</x:v>
      </x:c>
      <x:c r="BD16" s="269">
        <x:v>0.1122474613837</x:v>
      </x:c>
      <x:c r="BE16" s="197">
        <x:v>-0.23556051800595201</x:v>
      </x:c>
      <x:c r="BF16" s="269">
        <x:v>0.13762752936129699</x:v>
      </x:c>
      <x:c r="BG16" s="197">
        <x:v>0.24096474869158899</x:v>
      </x:c>
      <x:c r="BH16" s="269">
        <x:v>0.14053996704506599</x:v>
      </x:c>
      <x:c r="BI16" s="197">
        <x:v>0.201608128792792</x:v>
      </x:c>
      <x:c r="BJ16" s="269">
        <x:v>0.140820526607221</x:v>
      </x:c>
      <x:c r="BK16" s="197">
        <x:v>0.20855436785937001</x:v>
      </x:c>
      <x:c r="BL16" s="269">
        <x:v>0.13423552135172701</x:v>
      </x:c>
      <x:c r="BM16" s="197">
        <x:v>5.0596281785570101</x:v>
      </x:c>
      <x:c r="BN16" s="269">
        <x:v>1.0607216124597501</x:v>
      </x:c>
      <x:c r="BO16" s="197">
        <x:v>0.387405681946839</x:v>
      </x:c>
      <x:c r="BP16" s="269">
        <x:v>0.19554925063833101</x:v>
      </x:c>
      <x:c r="BQ16" s="197">
        <x:v>-0.354140940287964</x:v>
      </x:c>
      <x:c r="BR16" s="269">
        <x:v>0.17547260307104601</x:v>
      </x:c>
      <x:c r="BS16" s="197">
        <x:v>-1.50261706087561E-2</x:v>
      </x:c>
      <x:c r="BT16" s="269">
        <x:v>0.170006854237153</x:v>
      </x:c>
      <x:c r="BU16" s="197">
        <x:v>0.23925495188083801</x:v>
      </x:c>
      <x:c r="BV16" s="269">
        <x:v>0.15642258520581001</x:v>
      </x:c>
      <x:c r="BW16" s="197">
        <x:v>0.10577086049055701</x:v>
      </x:c>
      <x:c r="BX16" s="269">
        <x:v>0.196839131626484</x:v>
      </x:c>
      <x:c r="BY16" s="197">
        <x:v>-0.13057639722896699</x:v>
      </x:c>
      <x:c r="BZ16" s="269">
        <x:v>0.19350592873672401</x:v>
      </x:c>
      <x:c r="CA16" s="197">
        <x:v>7.4975300536902198E-2</x:v>
      </x:c>
      <x:c r="CB16" s="269">
        <x:v>8.3593224772146202E-2</x:v>
      </x:c>
      <x:c r="CC16" s="197">
        <x:v>-0.30886766938552501</x:v>
      </x:c>
      <x:c r="CD16" s="269">
        <x:v>0.186604406020241</x:v>
      </x:c>
      <x:c r="CE16" s="197">
        <x:v>-0.16228927243268801</x:v>
      </x:c>
      <x:c r="CF16" s="269">
        <x:v>0.11589460855745901</x:v>
      </x:c>
      <x:c r="CG16" s="197">
        <x:v>0.14715008491457501</x:v>
      </x:c>
      <x:c r="CH16" s="269">
        <x:v>0.15774959019103399</x:v>
      </x:c>
      <x:c r="CI16" s="197">
        <x:v>2.9518455657464401E-2</x:v>
      </x:c>
      <x:c r="CJ16" s="269">
        <x:v>0.108703463693824</x:v>
      </x:c>
      <x:c r="CK16" s="197">
        <x:v>-0.27742584809352</x:v>
      </x:c>
      <x:c r="CL16" s="269">
        <x:v>0.134813553682397</x:v>
      </x:c>
      <x:c r="CM16" s="197">
        <x:v>0.17990384651967201</x:v>
      </x:c>
      <x:c r="CN16" s="269">
        <x:v>0.14337465211087599</x:v>
      </x:c>
      <x:c r="CO16" s="197">
        <x:v>0.14335688183306899</x:v>
      </x:c>
      <x:c r="CP16" s="269">
        <x:v>0.137463242017549</x:v>
      </x:c>
      <x:c r="CQ16" s="197">
        <x:v>0.22373191159825301</x:v>
      </x:c>
      <x:c r="CR16" s="269">
        <x:v>0.13248374313321301</x:v>
      </x:c>
      <x:c r="CS16" s="197">
        <x:v>7.8173659213575597</x:v>
      </x:c>
      <x:c r="CT16" s="277">
        <x:v>1.3904220257559501</x:v>
      </x:c>
    </x:row>
    <x:row r="17" spans="1:98" ht="12.95" customHeight="1" x14ac:dyDescent="0.2">
      <x:c r="A17" s="2" t="s">
        <x:v>359</x:v>
      </x:c>
      <x:c r="B17" s="12">
        <x:v>2</x:v>
      </x:c>
      <x:c r="C17" s="197">
        <x:v>0.18785141295340799</x:v>
      </x:c>
      <x:c r="D17" s="269">
        <x:v>0.188795368777462</x:v>
      </x:c>
      <x:c r="E17" s="197">
        <x:v>-0.31339853446237398</x:v>
      </x:c>
      <x:c r="F17" s="269">
        <x:v>0.171412241633637</x:v>
      </x:c>
      <x:c r="G17" s="197">
        <x:v>-0.26325620506205599</x:v>
      </x:c>
      <x:c r="H17" s="269">
        <x:v>0.15431683236006999</x:v>
      </x:c>
      <x:c r="I17" s="197">
        <x:v>2.8508873143002801E-2</x:v>
      </x:c>
      <x:c r="J17" s="269">
        <x:v>0.12564895214389599</x:v>
      </x:c>
      <x:c r="K17" s="197">
        <x:v>9.6214391682913306E-2</x:v>
      </x:c>
      <x:c r="L17" s="269">
        <x:v>0.12974957269318199</x:v>
      </x:c>
      <x:c r="M17" s="197">
        <x:v>-5.1551039661639701E-2</x:v>
      </x:c>
      <x:c r="N17" s="269">
        <x:v>0.14626136116722599</x:v>
      </x:c>
      <x:c r="O17" s="197">
        <x:v>-7.0293748514395196E-2</x:v>
      </x:c>
      <x:c r="P17" s="269">
        <x:v>9.9805575736777799E-2</x:v>
      </x:c>
      <x:c r="Q17" s="197">
        <x:v>-0.29202737202700702</x:v>
      </x:c>
      <x:c r="R17" s="269">
        <x:v>0.11491499658844199</x:v>
      </x:c>
      <x:c r="S17" s="197">
        <x:v>-0.103264877878569</x:v>
      </x:c>
      <x:c r="T17" s="269">
        <x:v>0.171054373216939</x:v>
      </x:c>
      <x:c r="U17" s="197">
        <x:v>9.0136949595829699E-2</x:v>
      </x:c>
      <x:c r="V17" s="269">
        <x:v>0.14297890959575499</x:v>
      </x:c>
      <x:c r="W17" s="197">
        <x:v>-2.7507056128449399E-2</x:v>
      </x:c>
      <x:c r="X17" s="269">
        <x:v>0.116348707194218</x:v>
      </x:c>
      <x:c r="Y17" s="197">
        <x:v>-2.7693506034267901E-2</x:v>
      </x:c>
      <x:c r="Z17" s="269">
        <x:v>0.14208002179259399</x:v>
      </x:c>
      <x:c r="AA17" s="197">
        <x:v>0.108346239274637</x:v>
      </x:c>
      <x:c r="AB17" s="269">
        <x:v>0.13994648171176299</x:v>
      </x:c>
      <x:c r="AC17" s="197">
        <x:v>0.298544370200508</x:v>
      </x:c>
      <x:c r="AD17" s="269">
        <x:v>0.18232734424170599</x:v>
      </x:c>
      <x:c r="AE17" s="197">
        <x:v>0.25814717953313598</x:v>
      </x:c>
      <x:c r="AF17" s="269">
        <x:v>0.12749205482404</x:v>
      </x:c>
      <x:c r="AG17" s="197">
        <x:v>0.97140507053713998</x:v>
      </x:c>
      <x:c r="AH17" s="269">
        <x:v>0.55903304869060899</x:v>
      </x:c>
      <x:c r="AI17" s="197">
        <x:v>0.20026665401216601</x:v>
      </x:c>
      <x:c r="AJ17" s="269">
        <x:v>0.18195987240011199</x:v>
      </x:c>
      <x:c r="AK17" s="197">
        <x:v>-0.210071865789726</x:v>
      </x:c>
      <x:c r="AL17" s="269">
        <x:v>0.167989280845665</x:v>
      </x:c>
      <x:c r="AM17" s="197">
        <x:v>-0.26614103733283501</x:v>
      </x:c>
      <x:c r="AN17" s="269">
        <x:v>0.15413300612307099</x:v>
      </x:c>
      <x:c r="AO17" s="197">
        <x:v>8.2091111457594998E-3</x:v>
      </x:c>
      <x:c r="AP17" s="269">
        <x:v>0.12625952052977499</x:v>
      </x:c>
      <x:c r="AQ17" s="197">
        <x:v>8.97463008875867E-2</x:v>
      </x:c>
      <x:c r="AR17" s="269">
        <x:v>0.128163093374873</x:v>
      </x:c>
      <x:c r="AS17" s="197">
        <x:v>-0.15824444475590099</x:v>
      </x:c>
      <x:c r="AT17" s="269">
        <x:v>0.144219709437344</x:v>
      </x:c>
      <x:c r="AU17" s="197">
        <x:v>-6.5316187232214898E-2</x:v>
      </x:c>
      <x:c r="AV17" s="269">
        <x:v>9.8890714151029194E-2</x:v>
      </x:c>
      <x:c r="AW17" s="197">
        <x:v>-0.23973796190822899</x:v>
      </x:c>
      <x:c r="AX17" s="269">
        <x:v>0.113969966553516</x:v>
      </x:c>
      <x:c r="AY17" s="197">
        <x:v>-1.26662518792293E-2</x:v>
      </x:c>
      <x:c r="AZ17" s="269">
        <x:v>0.174684300241922</x:v>
      </x:c>
      <x:c r="BA17" s="197">
        <x:v>5.7884528438448601E-2</x:v>
      </x:c>
      <x:c r="BB17" s="269">
        <x:v>0.143550634824963</x:v>
      </x:c>
      <x:c r="BC17" s="197">
        <x:v>-4.6756998827255598E-2</x:v>
      </x:c>
      <x:c r="BD17" s="269">
        <x:v>0.114167330018887</x:v>
      </x:c>
      <x:c r="BE17" s="197">
        <x:v>-9.9669312959500701E-3</x:v>
      </x:c>
      <x:c r="BF17" s="269">
        <x:v>0.13664101076508001</x:v>
      </x:c>
      <x:c r="BG17" s="197">
        <x:v>0.117132591773474</x:v>
      </x:c>
      <x:c r="BH17" s="269">
        <x:v>0.13802913634795499</x:v>
      </x:c>
      <x:c r="BI17" s="197">
        <x:v>0.27388194832771801</x:v>
      </x:c>
      <x:c r="BJ17" s="269">
        <x:v>0.17790463378509899</x:v>
      </x:c>
      <x:c r="BK17" s="197">
        <x:v>0.209430339740447</x:v>
      </x:c>
      <x:c r="BL17" s="269">
        <x:v>0.12444597176896</x:v>
      </x:c>
      <x:c r="BM17" s="197">
        <x:v>3.4125082787997498</x:v>
      </x:c>
      <x:c r="BN17" s="269">
        <x:v>0.86803462408140297</x:v>
      </x:c>
      <x:c r="BO17" s="197">
        <x:v>0.187883649422427</x:v>
      </x:c>
      <x:c r="BP17" s="269">
        <x:v>0.179295433663794</x:v>
      </x:c>
      <x:c r="BQ17" s="197">
        <x:v>-0.21413603727592201</x:v>
      </x:c>
      <x:c r="BR17" s="269">
        <x:v>0.16841838725066099</x:v>
      </x:c>
      <x:c r="BS17" s="197">
        <x:v>-0.25027080124122503</x:v>
      </x:c>
      <x:c r="BT17" s="269">
        <x:v>0.15463238405115901</x:v>
      </x:c>
      <x:c r="BU17" s="197">
        <x:v>9.9741164321027892E-3</x:v>
      </x:c>
      <x:c r="BV17" s="269">
        <x:v>0.12654485279500699</x:v>
      </x:c>
      <x:c r="BW17" s="197">
        <x:v>8.9535053581345905E-2</x:v>
      </x:c>
      <x:c r="BX17" s="269">
        <x:v>0.12650008963667</x:v>
      </x:c>
      <x:c r="BY17" s="197">
        <x:v>-0.17843823214733701</x:v>
      </x:c>
      <x:c r="BZ17" s="269">
        <x:v>0.140461918112224</x:v>
      </x:c>
      <x:c r="CA17" s="197">
        <x:v>-6.2303490646225902E-2</x:v>
      </x:c>
      <x:c r="CB17" s="269">
        <x:v>9.8489197441857496E-2</x:v>
      </x:c>
      <x:c r="CC17" s="197">
        <x:v>-0.24310037195699699</x:v>
      </x:c>
      <x:c r="CD17" s="269">
        <x:v>0.11455410118944701</x:v>
      </x:c>
      <x:c r="CE17" s="197">
        <x:v>1.7042305756725998E-2</x:v>
      </x:c>
      <x:c r="CF17" s="269">
        <x:v>0.174316202999026</x:v>
      </x:c>
      <x:c r="CG17" s="197">
        <x:v>8.1827631998906303E-2</x:v>
      </x:c>
      <x:c r="CH17" s="269">
        <x:v>0.13944106382206001</x:v>
      </x:c>
      <x:c r="CI17" s="197">
        <x:v>-4.1121602913676003E-2</x:v>
      </x:c>
      <x:c r="CJ17" s="269">
        <x:v>0.113711508600013</x:v>
      </x:c>
      <x:c r="CK17" s="197">
        <x:v>-7.3687975842649496E-3</x:v>
      </x:c>
      <x:c r="CL17" s="269">
        <x:v>0.13459519399467601</x:v>
      </x:c>
      <x:c r="CM17" s="197">
        <x:v>0.10888218491830599</x:v>
      </x:c>
      <x:c r="CN17" s="269">
        <x:v>0.139533790974563</x:v>
      </x:c>
      <x:c r="CO17" s="197">
        <x:v>0.26351039766494599</x:v>
      </x:c>
      <x:c r="CP17" s="269">
        <x:v>0.173562937086119</x:v>
      </x:c>
      <x:c r="CQ17" s="197">
        <x:v>0.21980014252247901</x:v>
      </x:c>
      <x:c r="CR17" s="269">
        <x:v>0.12410921519321901</x:v>
      </x:c>
      <x:c r="CS17" s="197">
        <x:v>3.8877077796016999</x:v>
      </x:c>
      <x:c r="CT17" s="277">
        <x:v>1.01101150906364</x:v>
      </x:c>
    </x:row>
    <x:row r="18" spans="1:98" ht="12.95" customHeight="1" x14ac:dyDescent="0.2">
      <x:c r="A18" s="17" t="s">
        <x:v>360</x:v>
      </x:c>
      <x:c r="B18" s="12">
        <x:v>2</x:v>
      </x:c>
      <x:c r="C18" s="197">
        <x:v>0.25762388893615301</x:v>
      </x:c>
      <x:c r="D18" s="269">
        <x:v>0.23696287054422999</x:v>
      </x:c>
      <x:c r="E18" s="197">
        <x:v>-0.278231632186065</x:v>
      </x:c>
      <x:c r="F18" s="269">
        <x:v>0.23163196959947999</x:v>
      </x:c>
      <x:c r="G18" s="197">
        <x:v>-0.53819879495599798</x:v>
      </x:c>
      <x:c r="H18" s="269">
        <x:v>0.28010768647883799</x:v>
      </x:c>
      <x:c r="I18" s="197">
        <x:v>-8.3087220810867196E-2</x:v>
      </x:c>
      <x:c r="J18" s="269">
        <x:v>0.17512024424944</x:v>
      </x:c>
      <x:c r="K18" s="197">
        <x:v>0.27193164568007699</x:v>
      </x:c>
      <x:c r="L18" s="269">
        <x:v>0.16152288872898601</x:v>
      </x:c>
      <x:c r="M18" s="197">
        <x:v>-2.7155693583072502E-2</x:v>
      </x:c>
      <x:c r="N18" s="269">
        <x:v>0.18175766711402699</x:v>
      </x:c>
      <x:c r="O18" s="197">
        <x:v>-2.4944323038803201E-2</x:v>
      </x:c>
      <x:c r="P18" s="269">
        <x:v>0.12380818340934199</x:v>
      </x:c>
      <x:c r="Q18" s="197">
        <x:v>-0.35216197319499498</x:v>
      </x:c>
      <x:c r="R18" s="269">
        <x:v>0.164484859297957</x:v>
      </x:c>
      <x:c r="S18" s="197">
        <x:v>0.119116960476379</x:v>
      </x:c>
      <x:c r="T18" s="269">
        <x:v>0.253229332751018</x:v>
      </x:c>
      <x:c r="U18" s="197">
        <x:v>3.6187866828109198E-2</x:v>
      </x:c>
      <x:c r="V18" s="269">
        <x:v>0.201714556595922</x:v>
      </x:c>
      <x:c r="W18" s="197">
        <x:v>0.20011528069055201</x:v>
      </x:c>
      <x:c r="X18" s="269">
        <x:v>0.16378217082341101</x:v>
      </x:c>
      <x:c r="Y18" s="197">
        <x:v>-0.26667640831904099</x:v>
      </x:c>
      <x:c r="Z18" s="269">
        <x:v>0.179755245389702</x:v>
      </x:c>
      <x:c r="AA18" s="197">
        <x:v>0.20983369162160401</x:v>
      </x:c>
      <x:c r="AB18" s="269">
        <x:v>0.20730247944996</x:v>
      </x:c>
      <x:c r="AC18" s="197">
        <x:v>1.11917759902299</x:v>
      </x:c>
      <x:c r="AD18" s="269">
        <x:v>0.27052623229494999</x:v>
      </x:c>
      <x:c r="AE18" s="197">
        <x:v>-6.5256468494879205E-2</x:v>
      </x:c>
      <x:c r="AF18" s="269">
        <x:v>0.18741663306636</x:v>
      </x:c>
      <x:c r="AG18" s="197">
        <x:v>2.4767524757117498</x:v>
      </x:c>
      <x:c r="AH18" s="269">
        <x:v>1.1659968635942899</x:v>
      </x:c>
      <x:c r="AI18" s="197">
        <x:v>0.26049521330256697</x:v>
      </x:c>
      <x:c r="AJ18" s="269">
        <x:v>0.222337769874904</x:v>
      </x:c>
      <x:c r="AK18" s="197">
        <x:v>-0.13040184076708999</x:v>
      </x:c>
      <x:c r="AL18" s="269">
        <x:v>0.22960864426781999</x:v>
      </x:c>
      <x:c r="AM18" s="197">
        <x:v>-0.50405254617316098</x:v>
      </x:c>
      <x:c r="AN18" s="269">
        <x:v>0.27312081135935601</x:v>
      </x:c>
      <x:c r="AO18" s="197">
        <x:v>-9.9830631101145706E-2</x:v>
      </x:c>
      <x:c r="AP18" s="269">
        <x:v>0.17109204193364699</x:v>
      </x:c>
      <x:c r="AQ18" s="197">
        <x:v>0.24383172026672001</x:v>
      </x:c>
      <x:c r="AR18" s="269">
        <x:v>0.156396453791875</x:v>
      </x:c>
      <x:c r="AS18" s="197">
        <x:v>-0.15012998418044399</x:v>
      </x:c>
      <x:c r="AT18" s="269">
        <x:v>0.17919507925427</x:v>
      </x:c>
      <x:c r="AU18" s="197">
        <x:v>-3.7990925375276201E-2</x:v>
      </x:c>
      <x:c r="AV18" s="269">
        <x:v>0.121413456098817</x:v>
      </x:c>
      <x:c r="AW18" s="197">
        <x:v>-0.25936416103279297</x:v>
      </x:c>
      <x:c r="AX18" s="269">
        <x:v>0.16264676250005</x:v>
      </x:c>
      <x:c r="AY18" s="197">
        <x:v>0.22001569985243</x:v>
      </x:c>
      <x:c r="AZ18" s="269">
        <x:v>0.24599694118117801</x:v>
      </x:c>
      <x:c r="BA18" s="197">
        <x:v>1.47416322703674E-2</x:v>
      </x:c>
      <x:c r="BB18" s="269">
        <x:v>0.20090747628518499</x:v>
      </x:c>
      <x:c r="BC18" s="197">
        <x:v>0.169354283464592</x:v>
      </x:c>
      <x:c r="BD18" s="269">
        <x:v>0.15942477152453799</x:v>
      </x:c>
      <x:c r="BE18" s="197">
        <x:v>-0.27747625391838199</x:v>
      </x:c>
      <x:c r="BF18" s="269">
        <x:v>0.16798851336045301</x:v>
      </x:c>
      <x:c r="BG18" s="197">
        <x:v>0.23244356749533701</x:v>
      </x:c>
      <x:c r="BH18" s="269">
        <x:v>0.195438611864793</x:v>
      </x:c>
      <x:c r="BI18" s="197">
        <x:v>1.1107610209060099</x:v>
      </x:c>
      <x:c r="BJ18" s="269">
        <x:v>0.25723566661925001</x:v>
      </x:c>
      <x:c r="BK18" s="197">
        <x:v>-0.10973427936685699</x:v>
      </x:c>
      <x:c r="BL18" s="269">
        <x:v>0.17999148001184101</x:v>
      </x:c>
      <x:c r="BM18" s="197">
        <x:v>6.7000001400870097</x:v>
      </x:c>
      <x:c r="BN18" s="269">
        <x:v>1.6583283101694</x:v>
      </x:c>
      <x:c r="BO18" s="197">
        <x:v>0.24657201862241501</x:v>
      </x:c>
      <x:c r="BP18" s="269">
        <x:v>0.21563330981787901</x:v>
      </x:c>
      <x:c r="BQ18" s="197">
        <x:v>-0.13185955471437999</x:v>
      </x:c>
      <x:c r="BR18" s="269">
        <x:v>0.22564982530698499</x:v>
      </x:c>
      <x:c r="BS18" s="197">
        <x:v>-0.50347145462181997</x:v>
      </x:c>
      <x:c r="BT18" s="269">
        <x:v>0.27210640313823498</x:v>
      </x:c>
      <x:c r="BU18" s="197">
        <x:v>-8.8556920843174194E-2</x:v>
      </x:c>
      <x:c r="BV18" s="269">
        <x:v>0.16700832455655301</x:v>
      </x:c>
      <x:c r="BW18" s="197">
        <x:v>0.24557688018878801</x:v>
      </x:c>
      <x:c r="BX18" s="269">
        <x:v>0.158607810648495</x:v>
      </x:c>
      <x:c r="BY18" s="197">
        <x:v>-0.157067804268472</x:v>
      </x:c>
      <x:c r="BZ18" s="269">
        <x:v>0.18043459707614501</x:v>
      </x:c>
      <x:c r="CA18" s="197">
        <x:v>-4.2034997854988203E-2</x:v>
      </x:c>
      <x:c r="CB18" s="269">
        <x:v>0.123092634448042</x:v>
      </x:c>
      <x:c r="CC18" s="197">
        <x:v>-0.23623065068419999</x:v>
      </x:c>
      <x:c r="CD18" s="269">
        <x:v>0.16051619732208799</x:v>
      </x:c>
      <x:c r="CE18" s="197">
        <x:v>0.21870279872382201</x:v>
      </x:c>
      <x:c r="CF18" s="269">
        <x:v>0.242371012798617</x:v>
      </x:c>
      <x:c r="CG18" s="197">
        <x:v>8.6320870032564005E-3</x:v>
      </x:c>
      <x:c r="CH18" s="269">
        <x:v>0.192431173302688</x:v>
      </x:c>
      <x:c r="CI18" s="197">
        <x:v>0.16626659802746399</x:v>
      </x:c>
      <x:c r="CJ18" s="269">
        <x:v>0.15944460891198201</x:v>
      </x:c>
      <x:c r="CK18" s="197">
        <x:v>-0.29387844380539302</x:v>
      </x:c>
      <x:c r="CL18" s="269">
        <x:v>0.170248487049143</x:v>
      </x:c>
      <x:c r="CM18" s="197">
        <x:v>0.20482932752910199</x:v>
      </x:c>
      <x:c r="CN18" s="269">
        <x:v>0.199322094274134</x:v>
      </x:c>
      <x:c r="CO18" s="197">
        <x:v>1.0933250704494599</x:v>
      </x:c>
      <x:c r="CP18" s="269">
        <x:v>0.25022919009246603</x:v>
      </x:c>
      <x:c r="CQ18" s="197">
        <x:v>-0.100502245726195</x:v>
      </x:c>
      <x:c r="CR18" s="269">
        <x:v>0.181527222058914</x:v>
      </x:c>
      <x:c r="CS18" s="197">
        <x:v>7.0341700224886798</x:v>
      </x:c>
      <x:c r="CT18" s="277">
        <x:v>1.7666416627663899</x:v>
      </x:c>
    </x:row>
    <x:row r="19" spans="1:98" ht="12.95" customHeight="1" x14ac:dyDescent="0.2">
      <x:c r="A19" s="17" t="s">
        <x:v>361</x:v>
      </x:c>
      <x:c r="B19" s="12">
        <x:v>2</x:v>
      </x:c>
      <x:c r="C19" s="197">
        <x:v>5.22206437947835E-3</x:v>
      </x:c>
      <x:c r="D19" s="269">
        <x:v>0.25860817624203197</x:v>
      </x:c>
      <x:c r="E19" s="197">
        <x:v>-0.166576086867156</x:v>
      </x:c>
      <x:c r="F19" s="269">
        <x:v>0.24296393762292001</x:v>
      </x:c>
      <x:c r="G19" s="197">
        <x:v>0.204553507785532</x:v>
      </x:c>
      <x:c r="H19" s="269">
        <x:v>0.142549461802324</x:v>
      </x:c>
      <x:c r="I19" s="197">
        <x:v>-3.7493196032992698E-2</x:v>
      </x:c>
      <x:c r="J19" s="269">
        <x:v>0.17707175389944699</x:v>
      </x:c>
      <x:c r="K19" s="197">
        <x:v>-0.103415458978681</x:v>
      </x:c>
      <x:c r="L19" s="269">
        <x:v>0.213506020139901</x:v>
      </x:c>
      <x:c r="M19" s="197">
        <x:v>5.5586001661375103E-2</x:v>
      </x:c>
      <x:c r="N19" s="269">
        <x:v>0.15005608785982999</x:v>
      </x:c>
      <x:c r="O19" s="197">
        <x:v>-1.3183995197809301E-2</x:v>
      </x:c>
      <x:c r="P19" s="269">
        <x:v>0.15840928207211699</x:v>
      </x:c>
      <x:c r="Q19" s="197">
        <x:v>-0.19068976475173199</x:v>
      </x:c>
      <x:c r="R19" s="269">
        <x:v>0.14658672161755601</x:v>
      </x:c>
      <x:c r="S19" s="197">
        <x:v>-0.13090249509483601</x:v>
      </x:c>
      <x:c r="T19" s="269">
        <x:v>0.167337142471147</x:v>
      </x:c>
      <x:c r="U19" s="197">
        <x:v>0.157159766861384</x:v>
      </x:c>
      <x:c r="V19" s="269">
        <x:v>0.180882136645204</x:v>
      </x:c>
      <x:c r="W19" s="197">
        <x:v>-2.8260341003197301E-2</x:v>
      </x:c>
      <x:c r="X19" s="269">
        <x:v>0.15060302336433701</x:v>
      </x:c>
      <x:c r="Y19" s="197">
        <x:v>4.4313488243314297E-2</x:v>
      </x:c>
      <x:c r="Z19" s="269">
        <x:v>0.19932330453882699</x:v>
      </x:c>
      <x:c r="AA19" s="197">
        <x:v>2.5628064619795301E-2</x:v>
      </x:c>
      <x:c r="AB19" s="269">
        <x:v>0.212704790133843</x:v>
      </x:c>
      <x:c r="AC19" s="197">
        <x:v>-7.8010052168741599E-3</x:v>
      </x:c>
      <x:c r="AD19" s="269">
        <x:v>0.217283111991182</x:v>
      </x:c>
      <x:c r="AE19" s="197">
        <x:v>0.61762699112464703</x:v>
      </x:c>
      <x:c r="AF19" s="269">
        <x:v>0.15508387331937701</x:v>
      </x:c>
      <x:c r="AG19" s="197">
        <x:v>1.9717296872605601</x:v>
      </x:c>
      <x:c r="AH19" s="269">
        <x:v>0.98047660332864695</x:v>
      </x:c>
      <x:c r="AI19" s="197">
        <x:v>3.18838642237829E-2</x:v>
      </x:c>
      <x:c r="AJ19" s="269">
        <x:v>0.252761200011479</x:v>
      </x:c>
      <x:c r="AK19" s="197">
        <x:v>-0.11307305653008</x:v>
      </x:c>
      <x:c r="AL19" s="269">
        <x:v>0.241336192519613</x:v>
      </x:c>
      <x:c r="AM19" s="197">
        <x:v>0.18166332610074701</x:v>
      </x:c>
      <x:c r="AN19" s="269">
        <x:v>0.146084759795375</x:v>
      </x:c>
      <x:c r="AO19" s="197">
        <x:v>-5.2636589455958498E-2</x:v>
      </x:c>
      <x:c r="AP19" s="269">
        <x:v>0.17410554730670699</x:v>
      </x:c>
      <x:c r="AQ19" s="197">
        <x:v>-8.2033730231213395E-2</x:v>
      </x:c>
      <x:c r="AR19" s="269">
        <x:v>0.20985938877058399</x:v>
      </x:c>
      <x:c r="AS19" s="197">
        <x:v>-2.2221505640836098E-2</x:v>
      </x:c>
      <x:c r="AT19" s="269">
        <x:v>0.14156862594647501</x:v>
      </x:c>
      <x:c r="AU19" s="197">
        <x:v>-6.8092109053351597E-3</x:v>
      </x:c>
      <x:c r="AV19" s="269">
        <x:v>0.154301250275901</x:v>
      </x:c>
      <x:c r="AW19" s="197">
        <x:v>-0.162992128559104</x:v>
      </x:c>
      <x:c r="AX19" s="269">
        <x:v>0.14427610362203699</x:v>
      </x:c>
      <x:c r="AY19" s="197">
        <x:v>-9.3987942566216703E-2</x:v>
      </x:c>
      <x:c r="AZ19" s="269">
        <x:v>0.17447760486800201</x:v>
      </x:c>
      <x:c r="BA19" s="197">
        <x:v>0.14064316687640599</x:v>
      </x:c>
      <x:c r="BB19" s="269">
        <x:v>0.17907235925538101</x:v>
      </x:c>
      <x:c r="BC19" s="197">
        <x:v>-5.63302640840532E-2</x:v>
      </x:c>
      <x:c r="BD19" s="269">
        <x:v>0.14998373928282499</x:v>
      </x:c>
      <x:c r="BE19" s="197">
        <x:v>9.2509441673475801E-2</x:v>
      </x:c>
      <x:c r="BF19" s="269">
        <x:v>0.201330606653216</x:v>
      </x:c>
      <x:c r="BG19" s="197">
        <x:v>8.0052888698772997E-3</x:v>
      </x:c>
      <x:c r="BH19" s="269">
        <x:v>0.21421597369241899</x:v>
      </x:c>
      <x:c r="BI19" s="197">
        <x:v>-2.6721448312826801E-2</x:v>
      </x:c>
      <x:c r="BJ19" s="269">
        <x:v>0.206354970583563</x:v>
      </x:c>
      <x:c r="BK19" s="197">
        <x:v>0.58763045364889599</x:v>
      </x:c>
      <x:c r="BL19" s="269">
        <x:v>0.154148279780536</x:v>
      </x:c>
      <x:c r="BM19" s="197">
        <x:v>3.2217296177906301</x:v>
      </x:c>
      <x:c r="BN19" s="269">
        <x:v>1.1899353227904499</x:v>
      </x:c>
      <x:c r="BO19" s="197">
        <x:v>3.5845216325416797E-2</x:v>
      </x:c>
      <x:c r="BP19" s="269">
        <x:v>0.24962977187668001</x:v>
      </x:c>
      <x:c r="BQ19" s="197">
        <x:v>-0.10553913696754701</x:v>
      </x:c>
      <x:c r="BR19" s="269">
        <x:v>0.24426027480159501</x:v>
      </x:c>
      <x:c r="BS19" s="197">
        <x:v>0.17946800854815401</x:v>
      </x:c>
      <x:c r="BT19" s="269">
        <x:v>0.14843873322236201</x:v>
      </x:c>
      <x:c r="BU19" s="197">
        <x:v>-5.0531630242237301E-2</x:v>
      </x:c>
      <x:c r="BV19" s="269">
        <x:v>0.176243710006522</x:v>
      </x:c>
      <x:c r="BW19" s="197">
        <x:v>-8.3479014595449194E-2</x:v>
      </x:c>
      <x:c r="BX19" s="269">
        <x:v>0.202628320686115</x:v>
      </x:c>
      <x:c r="BY19" s="197">
        <x:v>-2.14228382004636E-2</x:v>
      </x:c>
      <x:c r="BZ19" s="269">
        <x:v>0.142251916810994</x:v>
      </x:c>
      <x:c r="CA19" s="197">
        <x:v>-1.6438981753962099E-2</x:v>
      </x:c>
      <x:c r="CB19" s="269">
        <x:v>0.15298013889023199</x:v>
      </x:c>
      <x:c r="CC19" s="197">
        <x:v>-0.15056120744444099</x:v>
      </x:c>
      <x:c r="CD19" s="269">
        <x:v>0.144815889621214</x:v>
      </x:c>
      <x:c r="CE19" s="197">
        <x:v>-8.9204839130722496E-2</x:v>
      </x:c>
      <x:c r="CF19" s="269">
        <x:v>0.17315173525167399</x:v>
      </x:c>
      <x:c r="CG19" s="197">
        <x:v>0.12937470185771099</x:v>
      </x:c>
      <x:c r="CH19" s="269">
        <x:v>0.18036807748731701</x:v>
      </x:c>
      <x:c r="CI19" s="197">
        <x:v>-4.5321608835101002E-2</x:v>
      </x:c>
      <x:c r="CJ19" s="269">
        <x:v>0.15429042373153901</x:v>
      </x:c>
      <x:c r="CK19" s="197">
        <x:v>9.8456183918447904E-2</x:v>
      </x:c>
      <x:c r="CL19" s="269">
        <x:v>0.20130323495275801</x:v>
      </x:c>
      <x:c r="CM19" s="197">
        <x:v>-7.7784344836431601E-3</x:v>
      </x:c>
      <x:c r="CN19" s="269">
        <x:v>0.21541567869178899</x:v>
      </x:c>
      <x:c r="CO19" s="197">
        <x:v>-2.7007280353424399E-2</x:v>
      </x:c>
      <x:c r="CP19" s="269">
        <x:v>0.20581732229453401</x:v>
      </x:c>
      <x:c r="CQ19" s="197">
        <x:v>0.61786850440454799</x:v>
      </x:c>
      <x:c r="CR19" s="269">
        <x:v>0.15645636683126801</x:v>
      </x:c>
      <x:c r="CS19" s="197">
        <x:v>3.44005314640131</x:v>
      </x:c>
      <x:c r="CT19" s="277">
        <x:v>1.4582264947463099</x:v>
      </x:c>
    </x:row>
    <x:row r="20" spans="1:98" ht="12.95" customHeight="1" x14ac:dyDescent="0.2">
      <x:c r="A20" s="2" t="s">
        <x:v>362</x:v>
      </x:c>
      <x:c r="B20" s="12">
        <x:v>2</x:v>
      </x:c>
      <x:c r="C20" s="197">
        <x:v>0.22433001482784701</x:v>
      </x:c>
      <x:c r="D20" s="269">
        <x:v>0.24162085220749699</x:v>
      </x:c>
      <x:c r="E20" s="197">
        <x:v>-0.174209105532669</x:v>
      </x:c>
      <x:c r="F20" s="269">
        <x:v>0.24022848164209301</x:v>
      </x:c>
      <x:c r="G20" s="197">
        <x:v>0.149451781972256</x:v>
      </x:c>
      <x:c r="H20" s="269">
        <x:v>0.24356304805909801</x:v>
      </x:c>
      <x:c r="I20" s="197">
        <x:v>5.3799888634550402E-2</x:v>
      </x:c>
      <x:c r="J20" s="269">
        <x:v>0.20858710615353701</x:v>
      </x:c>
      <x:c r="K20" s="197">
        <x:v>0.267885293587659</x:v>
      </x:c>
      <x:c r="L20" s="269">
        <x:v>0.232350567427658</x:v>
      </x:c>
      <x:c r="M20" s="197">
        <x:v>-5.5502344574430797E-2</x:v>
      </x:c>
      <x:c r="N20" s="269">
        <x:v>0.21532989094278901</x:v>
      </x:c>
      <x:c r="O20" s="197">
        <x:v>4.6680054172340502E-2</x:v>
      </x:c>
      <x:c r="P20" s="269">
        <x:v>0.13109186639909501</x:v>
      </x:c>
      <x:c r="Q20" s="197">
        <x:v>-0.58508499658111202</x:v>
      </x:c>
      <x:c r="R20" s="269">
        <x:v>0.14954050899406801</x:v>
      </x:c>
      <x:c r="S20" s="197">
        <x:v>0.46775743510956003</x:v>
      </x:c>
      <x:c r="T20" s="269">
        <x:v>0.14234615425397601</x:v>
      </x:c>
      <x:c r="U20" s="197">
        <x:v>0.28010004715360998</x:v>
      </x:c>
      <x:c r="V20" s="269">
        <x:v>0.201329639424741</x:v>
      </x:c>
      <x:c r="W20" s="197">
        <x:v>-0.38689033389407002</x:v>
      </x:c>
      <x:c r="X20" s="269">
        <x:v>0.13322104827792899</x:v>
      </x:c>
      <x:c r="Y20" s="197">
        <x:v>-0.22081225228343099</x:v>
      </x:c>
      <x:c r="Z20" s="269">
        <x:v>0.12236063556339501</x:v>
      </x:c>
      <x:c r="AA20" s="197">
        <x:v>0.27998458217052202</x:v>
      </x:c>
      <x:c r="AB20" s="269">
        <x:v>0.208855292113312</x:v>
      </x:c>
      <x:c r="AC20" s="197">
        <x:v>-8.4595930449332404E-2</x:v>
      </x:c>
      <x:c r="AD20" s="269">
        <x:v>0.13624979234805201</x:v>
      </x:c>
      <x:c r="AE20" s="197">
        <x:v>-0.120869846063481</x:v>
      </x:c>
      <x:c r="AF20" s="269">
        <x:v>0.14172798509723</x:v>
      </x:c>
      <x:c r="AG20" s="197">
        <x:v>4.1718737236179297</x:v>
      </x:c>
      <x:c r="AH20" s="269">
        <x:v>1.3704604924196799</x:v>
      </x:c>
      <x:c r="AI20" s="197">
        <x:v>0.217057558797591</x:v>
      </x:c>
      <x:c r="AJ20" s="269">
        <x:v>0.228470006644862</x:v>
      </x:c>
      <x:c r="AK20" s="197">
        <x:v>-9.1030844939791605E-2</x:v>
      </x:c>
      <x:c r="AL20" s="269">
        <x:v>0.23208066571468799</x:v>
      </x:c>
      <x:c r="AM20" s="197">
        <x:v>0.146434381425708</x:v>
      </x:c>
      <x:c r="AN20" s="269">
        <x:v>0.230407013453548</x:v>
      </x:c>
      <x:c r="AO20" s="197">
        <x:v>6.0901508375359202E-2</x:v>
      </x:c>
      <x:c r="AP20" s="269">
        <x:v>0.20687014826908801</x:v>
      </x:c>
      <x:c r="AQ20" s="197">
        <x:v>0.24158740056693601</x:v>
      </x:c>
      <x:c r="AR20" s="269">
        <x:v>0.22410400929097299</x:v>
      </x:c>
      <x:c r="AS20" s="197">
        <x:v>-0.11912213370179001</x:v>
      </x:c>
      <x:c r="AT20" s="269">
        <x:v>0.20691908709987999</x:v>
      </x:c>
      <x:c r="AU20" s="197">
        <x:v>1.68722934625305E-2</x:v>
      </x:c>
      <x:c r="AV20" s="269">
        <x:v>0.129505145363534</x:v>
      </x:c>
      <x:c r="AW20" s="197">
        <x:v>-0.58019790209630495</x:v>
      </x:c>
      <x:c r="AX20" s="269">
        <x:v>0.147256134530902</x:v>
      </x:c>
      <x:c r="AY20" s="197">
        <x:v>0.51210026786513096</x:v>
      </x:c>
      <x:c r="AZ20" s="269">
        <x:v>0.14439986227445001</x:v>
      </x:c>
      <x:c r="BA20" s="197">
        <x:v>0.31273191426931402</x:v>
      </x:c>
      <x:c r="BB20" s="269">
        <x:v>0.193615400682037</x:v>
      </x:c>
      <x:c r="BC20" s="197">
        <x:v>-0.32499536088698699</x:v>
      </x:c>
      <x:c r="BD20" s="269">
        <x:v>0.13235221015614801</x:v>
      </x:c>
      <x:c r="BE20" s="197">
        <x:v>-0.26260794023981998</x:v>
      </x:c>
      <x:c r="BF20" s="269">
        <x:v>0.1227041390847</x:v>
      </x:c>
      <x:c r="BG20" s="197">
        <x:v>0.26081003283148502</x:v>
      </x:c>
      <x:c r="BH20" s="269">
        <x:v>0.20092286551303601</x:v>
      </x:c>
      <x:c r="BI20" s="197">
        <x:v>-0.110242128933717</x:v>
      </x:c>
      <x:c r="BJ20" s="269">
        <x:v>0.124724224867912</x:v>
      </x:c>
      <x:c r="BK20" s="197">
        <x:v>-0.170129951396611</x:v>
      </x:c>
      <x:c r="BL20" s="269">
        <x:v>0.13939633314118399</x:v>
      </x:c>
      <x:c r="BM20" s="197">
        <x:v>7.2176897133800599</x:v>
      </x:c>
      <x:c r="BN20" s="269">
        <x:v>1.6122164768829499</x:v>
      </x:c>
      <x:c r="BO20" s="197">
        <x:v>0.33904764985247599</x:v>
      </x:c>
      <x:c r="BP20" s="269">
        <x:v>0.220972939293726</x:v>
      </x:c>
      <x:c r="BQ20" s="197">
        <x:v>-0.15252276990764899</x:v>
      </x:c>
      <x:c r="BR20" s="269">
        <x:v>0.21497647254379201</x:v>
      </x:c>
      <x:c r="BS20" s="197">
        <x:v>4.7311973108081697E-2</x:v>
      </x:c>
      <x:c r="BT20" s="269">
        <x:v>0.22756154229098899</x:v>
      </x:c>
      <x:c r="BU20" s="197">
        <x:v>4.61219909457663E-2</x:v>
      </x:c>
      <x:c r="BV20" s="269">
        <x:v>0.21395341289689801</x:v>
      </x:c>
      <x:c r="BW20" s="197">
        <x:v>0.23874494348060099</x:v>
      </x:c>
      <x:c r="BX20" s="269">
        <x:v>0.21276336928120601</x:v>
      </x:c>
      <x:c r="BY20" s="197">
        <x:v>-7.2842033529917596E-2</x:v>
      </x:c>
      <x:c r="BZ20" s="269">
        <x:v>0.19377619608756799</x:v>
      </x:c>
      <x:c r="CA20" s="197">
        <x:v>1.9045333794818601E-2</x:v>
      </x:c>
      <x:c r="CB20" s="269">
        <x:v>0.12472809699134101</x:v>
      </x:c>
      <x:c r="CC20" s="197">
        <x:v>-0.57244592518200699</x:v>
      </x:c>
      <x:c r="CD20" s="269">
        <x:v>0.143036627720973</x:v>
      </x:c>
      <x:c r="CE20" s="197">
        <x:v>0.478988365089969</x:v>
      </x:c>
      <x:c r="CF20" s="269">
        <x:v>0.13480040937337701</x:v>
      </x:c>
      <x:c r="CG20" s="197">
        <x:v>0.34979126059860099</x:v>
      </x:c>
      <x:c r="CH20" s="269">
        <x:v>0.19315947336863401</x:v>
      </x:c>
      <x:c r="CI20" s="197">
        <x:v>-0.32496127025990001</x:v>
      </x:c>
      <x:c r="CJ20" s="269">
        <x:v>0.127113604736109</x:v>
      </x:c>
      <x:c r="CK20" s="197">
        <x:v>-0.26538375540447601</x:v>
      </x:c>
      <x:c r="CL20" s="269">
        <x:v>0.125837898503558</x:v>
      </x:c>
      <x:c r="CM20" s="197">
        <x:v>0.250385261199363</x:v>
      </x:c>
      <x:c r="CN20" s="269">
        <x:v>0.20878996537737801</x:v>
      </x:c>
      <x:c r="CO20" s="197">
        <x:v>-4.9773145791975497E-2</x:v>
      </x:c>
      <x:c r="CP20" s="269">
        <x:v>0.123836033440986</x:v>
      </x:c>
      <x:c r="CQ20" s="197">
        <x:v>-0.16941070159469701</x:v>
      </x:c>
      <x:c r="CR20" s="269">
        <x:v>0.140107648085287</x:v>
      </x:c>
      <x:c r="CS20" s="197">
        <x:v>10.1108362307615</x:v>
      </x:c>
      <x:c r="CT20" s="277">
        <x:v>1.95237630062704</x:v>
      </x:c>
    </x:row>
    <x:row r="21" spans="1:98" ht="12.95" customHeight="1" x14ac:dyDescent="0.2">
      <x:c r="A21" s="2" t="s">
        <x:v>363</x:v>
      </x:c>
      <x:c r="B21" s="12">
        <x:v>2</x:v>
      </x:c>
      <x:c r="C21" s="197">
        <x:v>3.0968659083327101E-2</x:v>
      </x:c>
      <x:c r="D21" s="269">
        <x:v>0.21378957261415499</x:v>
      </x:c>
      <x:c r="E21" s="197">
        <x:v>0.36810903243631399</x:v>
      </x:c>
      <x:c r="F21" s="269">
        <x:v>0.202111299847373</x:v>
      </x:c>
      <x:c r="G21" s="197">
        <x:v>-0.55791736670540903</x:v>
      </x:c>
      <x:c r="H21" s="269">
        <x:v>0.200673160663219</x:v>
      </x:c>
      <x:c r="I21" s="197">
        <x:v>0.20770200802630001</x:v>
      </x:c>
      <x:c r="J21" s="269">
        <x:v>0.21104453272083401</x:v>
      </x:c>
      <x:c r="K21" s="197">
        <x:v>4.3220750115747601E-2</x:v>
      </x:c>
      <x:c r="L21" s="269">
        <x:v>0.19510251040811899</x:v>
      </x:c>
      <x:c r="M21" s="197">
        <x:v>-7.0533564996024304E-4</x:v>
      </x:c>
      <x:c r="N21" s="269">
        <x:v>0.21440446395670701</x:v>
      </x:c>
      <x:c r="O21" s="197">
        <x:v>0.121152837009062</x:v>
      </x:c>
      <x:c r="P21" s="269">
        <x:v>0.10940361187362201</x:v>
      </x:c>
      <x:c r="Q21" s="197">
        <x:v>-0.40167992310093897</x:v>
      </x:c>
      <x:c r="R21" s="269">
        <x:v>0.16213780547741999</x:v>
      </x:c>
      <x:c r="S21" s="197">
        <x:v>4.2536271593839999E-2</x:v>
      </x:c>
      <x:c r="T21" s="269">
        <x:v>0.16147294590731701</x:v>
      </x:c>
      <x:c r="U21" s="197">
        <x:v>0.41204733512198999</x:v>
      </x:c>
      <x:c r="V21" s="269">
        <x:v>0.14832942095076801</x:v>
      </x:c>
      <x:c r="W21" s="197">
        <x:v>0.16356620739394301</x:v>
      </x:c>
      <x:c r="X21" s="269">
        <x:v>0.14104780398144201</x:v>
      </x:c>
      <x:c r="Y21" s="197">
        <x:v>-0.27091423440654</x:v>
      </x:c>
      <x:c r="Z21" s="269">
        <x:v>0.16514537164509099</x:v>
      </x:c>
      <x:c r="AA21" s="197">
        <x:v>0.305643068273449</x:v>
      </x:c>
      <x:c r="AB21" s="269">
        <x:v>0.20121200204013301</x:v>
      </x:c>
      <x:c r="AC21" s="197">
        <x:v>3.3894137098838199E-2</x:v>
      </x:c>
      <x:c r="AD21" s="269">
        <x:v>0.13810552194390199</x:v>
      </x:c>
      <x:c r="AE21" s="197">
        <x:v>0.283737107470867</x:v>
      </x:c>
      <x:c r="AF21" s="269">
        <x:v>0.15698678549664399</x:v>
      </x:c>
      <x:c r="AG21" s="197">
        <x:v>3.4329283816835798</x:v>
      </x:c>
      <x:c r="AH21" s="269">
        <x:v>1.25423911983139</x:v>
      </x:c>
      <x:c r="AI21" s="197">
        <x:v>5.13673195633048E-2</x:v>
      </x:c>
      <x:c r="AJ21" s="269">
        <x:v>0.20990240945073499</x:v>
      </x:c>
      <x:c r="AK21" s="197">
        <x:v>0.35820358269490798</x:v>
      </x:c>
      <x:c r="AL21" s="269">
        <x:v>0.20173162534053099</x:v>
      </x:c>
      <x:c r="AM21" s="197">
        <x:v>-0.53318577685698798</x:v>
      </x:c>
      <x:c r="AN21" s="269">
        <x:v>0.19756352046454501</x:v>
      </x:c>
      <x:c r="AO21" s="197">
        <x:v>0.20659805869213599</x:v>
      </x:c>
      <x:c r="AP21" s="269">
        <x:v>0.21272706149825499</x:v>
      </x:c>
      <x:c r="AQ21" s="197">
        <x:v>3.4866486836487701E-2</x:v>
      </x:c>
      <x:c r="AR21" s="269">
        <x:v>0.197509646543026</x:v>
      </x:c>
      <x:c r="AS21" s="197">
        <x:v>-1.35891365990923E-2</x:v>
      </x:c>
      <x:c r="AT21" s="269">
        <x:v>0.21557950767060399</x:v>
      </x:c>
      <x:c r="AU21" s="197">
        <x:v>0.10935194439859</x:v>
      </x:c>
      <x:c r="AV21" s="269">
        <x:v>0.111242631184226</x:v>
      </x:c>
      <x:c r="AW21" s="197">
        <x:v>-0.396144102003192</x:v>
      </x:c>
      <x:c r="AX21" s="269">
        <x:v>0.160983740685228</x:v>
      </x:c>
      <x:c r="AY21" s="197">
        <x:v>6.9780052142022694E-2</x:v>
      </x:c>
      <x:c r="AZ21" s="269">
        <x:v>0.16014203709080699</x:v>
      </x:c>
      <x:c r="BA21" s="197">
        <x:v>0.40325576834170201</x:v>
      </x:c>
      <x:c r="BB21" s="269">
        <x:v>0.14733173974824501</x:v>
      </x:c>
      <x:c r="BC21" s="197">
        <x:v>0.16735931320022199</x:v>
      </x:c>
      <x:c r="BD21" s="269">
        <x:v>0.14019520066777799</x:v>
      </x:c>
      <x:c r="BE21" s="197">
        <x:v>-0.26502347251844899</x:v>
      </x:c>
      <x:c r="BF21" s="269">
        <x:v>0.16463037679219</x:v>
      </x:c>
      <x:c r="BG21" s="197">
        <x:v>0.31122061602226297</x:v>
      </x:c>
      <x:c r="BH21" s="269">
        <x:v>0.198785188006353</x:v>
      </x:c>
      <x:c r="BI21" s="197">
        <x:v>2.1525329968938699E-2</x:v>
      </x:c>
      <x:c r="BJ21" s="269">
        <x:v>0.13529634313780201</x:v>
      </x:c>
      <x:c r="BK21" s="197">
        <x:v>0.26675777746441398</x:v>
      </x:c>
      <x:c r="BL21" s="269">
        <x:v>0.154224470793251</x:v>
      </x:c>
      <x:c r="BM21" s="197">
        <x:v>3.74876676659381</x:v>
      </x:c>
      <x:c r="BN21" s="269">
        <x:v>1.31015042110373</x:v>
      </x:c>
      <x:c r="BO21" s="197">
        <x:v>5.5587902548313299E-2</x:v>
      </x:c>
      <x:c r="BP21" s="269">
        <x:v>0.213598955443111</x:v>
      </x:c>
      <x:c r="BQ21" s="197">
        <x:v>0.33054942411670701</x:v>
      </x:c>
      <x:c r="BR21" s="269">
        <x:v>0.20931444322402101</x:v>
      </x:c>
      <x:c r="BS21" s="197">
        <x:v>-0.52303557809063195</x:v>
      </x:c>
      <x:c r="BT21" s="269">
        <x:v>0.19933873591578799</x:v>
      </x:c>
      <x:c r="BU21" s="197">
        <x:v>0.21265463658570799</x:v>
      </x:c>
      <x:c r="BV21" s="269">
        <x:v>0.21460851450798299</x:v>
      </x:c>
      <x:c r="BW21" s="197">
        <x:v>6.2690149576308099E-2</x:v>
      </x:c>
      <x:c r="BX21" s="269">
        <x:v>0.19743434581383201</x:v>
      </x:c>
      <x:c r="BY21" s="197">
        <x:v>-4.34037423158481E-2</x:v>
      </x:c>
      <x:c r="BZ21" s="269">
        <x:v>0.21778645050801901</x:v>
      </x:c>
      <x:c r="CA21" s="197">
        <x:v>8.2424506885120999E-2</x:v>
      </x:c>
      <x:c r="CB21" s="269">
        <x:v>0.113956365589716</x:v>
      </x:c>
      <x:c r="CC21" s="197">
        <x:v>-0.377078216529937</x:v>
      </x:c>
      <x:c r="CD21" s="269">
        <x:v>0.160183282565727</x:v>
      </x:c>
      <x:c r="CE21" s="197">
        <x:v>5.8227133640189402E-2</x:v>
      </x:c>
      <x:c r="CF21" s="269">
        <x:v>0.16020507269498599</x:v>
      </x:c>
      <x:c r="CG21" s="197">
        <x:v>0.38834233396968099</x:v>
      </x:c>
      <x:c r="CH21" s="269">
        <x:v>0.145855584206215</x:v>
      </x:c>
      <x:c r="CI21" s="197">
        <x:v>0.150017012558225</x:v>
      </x:c>
      <x:c r="CJ21" s="269">
        <x:v>0.13781922118249701</x:v>
      </x:c>
      <x:c r="CK21" s="197">
        <x:v>-0.198445514434617</x:v>
      </x:c>
      <x:c r="CL21" s="269">
        <x:v>0.164694201074676</x:v>
      </x:c>
      <x:c r="CM21" s="197">
        <x:v>0.300289363013793</x:v>
      </x:c>
      <x:c r="CN21" s="269">
        <x:v>0.19983865048850499</x:v>
      </x:c>
      <x:c r="CO21" s="197">
        <x:v>4.7962533063552202E-3</x:v>
      </x:c>
      <x:c r="CP21" s="269">
        <x:v>0.137865105629079</x:v>
      </x:c>
      <x:c r="CQ21" s="197">
        <x:v>0.26599594017044997</x:v>
      </x:c>
      <x:c r="CR21" s="269">
        <x:v>0.155485694221177</x:v>
      </x:c>
      <x:c r="CS21" s="197">
        <x:v>4.7591037942679399</x:v>
      </x:c>
      <x:c r="CT21" s="277">
        <x:v>1.5420394344284001</x:v>
      </x:c>
    </x:row>
    <x:row r="22" spans="1:98" ht="12.95" customHeight="1" x14ac:dyDescent="0.2">
      <x:c r="A22" s="2" t="s">
        <x:v>364</x:v>
      </x:c>
      <x:c r="B22" s="12">
        <x:v>2</x:v>
      </x:c>
      <x:c r="C22" s="197">
        <x:v>0.34130177609799001</x:v>
      </x:c>
      <x:c r="D22" s="269">
        <x:v>0.61506444583593101</x:v>
      </x:c>
      <x:c r="E22" s="197">
        <x:v>0.10269753571002201</x:v>
      </x:c>
      <x:c r="F22" s="269">
        <x:v>0.36075845844369298</x:v>
      </x:c>
      <x:c r="G22" s="197">
        <x:v>0.14798583514094099</x:v>
      </x:c>
      <x:c r="H22" s="269">
        <x:v>0.38335400905464301</x:v>
      </x:c>
      <x:c r="I22" s="197">
        <x:v>-0.97579129764063499</x:v>
      </x:c>
      <x:c r="J22" s="269">
        <x:v>0.23003312125535899</x:v>
      </x:c>
      <x:c r="K22" s="197">
        <x:v>0.38687877432399898</x:v>
      </x:c>
      <x:c r="L22" s="269">
        <x:v>0.26873781149132597</x:v>
      </x:c>
      <x:c r="M22" s="197">
        <x:v>-0.46800060809212601</x:v>
      </x:c>
      <x:c r="N22" s="269">
        <x:v>0.24598466346269501</x:v>
      </x:c>
      <x:c r="O22" s="197">
        <x:v>-8.1787767730690297E-2</x:v>
      </x:c>
      <x:c r="P22" s="269">
        <x:v>0.20972949072116101</x:v>
      </x:c>
      <x:c r="Q22" s="197">
        <x:v>-0.57368046884231005</x:v>
      </x:c>
      <x:c r="R22" s="269">
        <x:v>0.227772452664847</x:v>
      </x:c>
      <x:c r="S22" s="197">
        <x:v>0.11658185495659799</x:v>
      </x:c>
      <x:c r="T22" s="269">
        <x:v>0.24198917093330699</x:v>
      </x:c>
      <x:c r="U22" s="197">
        <x:v>0.48256337151993001</x:v>
      </x:c>
      <x:c r="V22" s="269">
        <x:v>0.22431482006102399</x:v>
      </x:c>
      <x:c r="W22" s="197">
        <x:v>-0.17987562653021799</x:v>
      </x:c>
      <x:c r="X22" s="269">
        <x:v>0.19322586902299099</x:v>
      </x:c>
      <x:c r="Y22" s="197">
        <x:v>-1.9352329444569698E-2</x:v>
      </x:c>
      <x:c r="Z22" s="269">
        <x:v>0.172402530468791</x:v>
      </x:c>
      <x:c r="AA22" s="197">
        <x:v>0.72163285366184404</x:v>
      </x:c>
      <x:c r="AB22" s="269">
        <x:v>0.281389531871993</x:v>
      </x:c>
      <x:c r="AC22" s="197">
        <x:v>-0.27720566534927699</x:v>
      </x:c>
      <x:c r="AD22" s="269">
        <x:v>0.244140132588963</x:v>
      </x:c>
      <x:c r="AE22" s="197">
        <x:v>-3.8215362383783001E-2</x:v>
      </x:c>
      <x:c r="AF22" s="269">
        <x:v>0.188149545460288</x:v>
      </x:c>
      <x:c r="AG22" s="197">
        <x:v>5.5737685901259804</x:v>
      </x:c>
      <x:c r="AH22" s="269">
        <x:v>2.6061621406870099</x:v>
      </x:c>
      <x:c r="AI22" s="197">
        <x:v>0.43257102099982497</x:v>
      </x:c>
      <x:c r="AJ22" s="269">
        <x:v>0.53129859245766298</x:v>
      </x:c>
      <x:c r="AK22" s="197">
        <x:v>8.0728177150369701E-2</x:v>
      </x:c>
      <x:c r="AL22" s="269">
        <x:v>0.34083389271155701</x:v>
      </x:c>
      <x:c r="AM22" s="197">
        <x:v>0.15081603873060201</x:v>
      </x:c>
      <x:c r="AN22" s="269">
        <x:v>0.37267134024981402</x:v>
      </x:c>
      <x:c r="AO22" s="197">
        <x:v>-0.968106288458219</x:v>
      </x:c>
      <x:c r="AP22" s="269">
        <x:v>0.236144727356559</x:v>
      </x:c>
      <x:c r="AQ22" s="197">
        <x:v>0.46977040770516598</x:v>
      </x:c>
      <x:c r="AR22" s="269">
        <x:v>0.27712732025866299</x:v>
      </x:c>
      <x:c r="AS22" s="197">
        <x:v>-0.46625043007891898</x:v>
      </x:c>
      <x:c r="AT22" s="269">
        <x:v>0.25290937221269499</x:v>
      </x:c>
      <x:c r="AU22" s="197">
        <x:v>-2.9973130294066098E-2</x:v>
      </x:c>
      <x:c r="AV22" s="269">
        <x:v>0.202983683151021</x:v>
      </x:c>
      <x:c r="AW22" s="197">
        <x:v>-0.61337709789194195</x:v>
      </x:c>
      <x:c r="AX22" s="269">
        <x:v>0.229950242700691</x:v>
      </x:c>
      <x:c r="AY22" s="197">
        <x:v>7.2188238030536103E-2</x:v>
      </x:c>
      <x:c r="AZ22" s="269">
        <x:v>0.23634220244534901</x:v>
      </x:c>
      <x:c r="BA22" s="197">
        <x:v>0.44161407120396701</x:v>
      </x:c>
      <x:c r="BB22" s="269">
        <x:v>0.225131193708933</x:v>
      </x:c>
      <x:c r="BC22" s="197">
        <x:v>-0.18916362684316801</x:v>
      </x:c>
      <x:c r="BD22" s="269">
        <x:v>0.19519176636344701</x:v>
      </x:c>
      <x:c r="BE22" s="197">
        <x:v>-4.6622615259298103E-2</x:v>
      </x:c>
      <x:c r="BF22" s="269">
        <x:v>0.16392823114216701</x:v>
      </x:c>
      <x:c r="BG22" s="197">
        <x:v>0.69718706870747305</x:v>
      </x:c>
      <x:c r="BH22" s="269">
        <x:v>0.27179569559797101</x:v>
      </x:c>
      <x:c r="BI22" s="197">
        <x:v>-0.224911355263548</x:v>
      </x:c>
      <x:c r="BJ22" s="269">
        <x:v>0.26055736820928099</x:v>
      </x:c>
      <x:c r="BK22" s="197">
        <x:v>-9.2909467873716706E-2</x:v>
      </x:c>
      <x:c r="BL22" s="269">
        <x:v>0.19706214490642401</x:v>
      </x:c>
      <x:c r="BM22" s="197">
        <x:v>6.7358610457356196</x:v>
      </x:c>
      <x:c r="BN22" s="269">
        <x:v>3.0407451164623498</x:v>
      </x:c>
      <x:c r="BO22" s="197">
        <x:v>0.38771880942848203</x:v>
      </x:c>
      <x:c r="BP22" s="269">
        <x:v>0.52526492973186301</x:v>
      </x:c>
      <x:c r="BQ22" s="197">
        <x:v>3.3153115674475299E-2</x:v>
      </x:c>
      <x:c r="BR22" s="269">
        <x:v>0.33620590720420401</x:v>
      </x:c>
      <x:c r="BS22" s="197">
        <x:v>0.14218073327165401</x:v>
      </x:c>
      <x:c r="BT22" s="269">
        <x:v>0.37072215250687401</x:v>
      </x:c>
      <x:c r="BU22" s="197">
        <x:v>-0.92556182908185103</x:v>
      </x:c>
      <x:c r="BV22" s="269">
        <x:v>0.23887704186129999</x:v>
      </x:c>
      <x:c r="BW22" s="197">
        <x:v>0.452877751793761</x:v>
      </x:c>
      <x:c r="BX22" s="269">
        <x:v>0.27587989567094201</x:v>
      </x:c>
      <x:c r="BY22" s="197">
        <x:v>-0.45387290794566498</x:v>
      </x:c>
      <x:c r="BZ22" s="269">
        <x:v>0.26149777482659903</x:v>
      </x:c>
      <x:c r="CA22" s="197">
        <x:v>-3.0056371131560199E-2</x:v>
      </x:c>
      <x:c r="CB22" s="269">
        <x:v>0.20339184380613101</x:v>
      </x:c>
      <x:c r="CC22" s="197">
        <x:v>-0.58117168367652705</x:v>
      </x:c>
      <x:c r="CD22" s="269">
        <x:v>0.22953229887506099</x:v>
      </x:c>
      <x:c r="CE22" s="197">
        <x:v>7.9228612631283599E-2</x:v>
      </x:c>
      <x:c r="CF22" s="269">
        <x:v>0.22779108323182701</x:v>
      </x:c>
      <x:c r="CG22" s="197">
        <x:v>0.41019019523327699</x:v>
      </x:c>
      <x:c r="CH22" s="269">
        <x:v>0.22880559898945799</x:v>
      </x:c>
      <x:c r="CI22" s="197">
        <x:v>-0.23171074089289601</x:v>
      </x:c>
      <x:c r="CJ22" s="269">
        <x:v>0.190666310123591</x:v>
      </x:c>
      <x:c r="CK22" s="197">
        <x:v>-7.9966349119351507E-2</x:v>
      </x:c>
      <x:c r="CL22" s="269">
        <x:v>0.16069415219456701</x:v>
      </x:c>
      <x:c r="CM22" s="197">
        <x:v>0.746496146669546</x:v>
      </x:c>
      <x:c r="CN22" s="269">
        <x:v>0.281562779062838</x:v>
      </x:c>
      <x:c r="CO22" s="197">
        <x:v>-0.21009167544954499</x:v>
      </x:c>
      <x:c r="CP22" s="269">
        <x:v>0.25663035620172397</x:v>
      </x:c>
      <x:c r="CQ22" s="197">
        <x:v>-8.5635976120599297E-2</x:v>
      </x:c>
      <x:c r="CR22" s="269">
        <x:v>0.19302436621770899</x:v>
      </x:c>
      <x:c r="CS22" s="197">
        <x:v>8.0761184587320596</x:v>
      </x:c>
      <x:c r="CT22" s="277">
        <x:v>3.2769455394192599</x:v>
      </x:c>
    </x:row>
    <x:row r="23" spans="1:98" ht="12.95" customHeight="1" x14ac:dyDescent="0.2">
      <x:c r="A23" s="2" t="s">
        <x:v>365</x:v>
      </x:c>
      <x:c r="B23" s="12">
        <x:v>2</x:v>
      </x:c>
      <x:c r="C23" s="197">
        <x:v>-4.8053817654283702E-2</x:v>
      </x:c>
      <x:c r="D23" s="269">
        <x:v>0.300102706147373</x:v>
      </x:c>
      <x:c r="E23" s="197">
        <x:v>4.0459889807660097E-2</x:v>
      </x:c>
      <x:c r="F23" s="269">
        <x:v>0.35545581958216299</x:v>
      </x:c>
      <x:c r="G23" s="197">
        <x:v>0.16851985147390999</x:v>
      </x:c>
      <x:c r="H23" s="269">
        <x:v>0.22810092770433499</x:v>
      </x:c>
      <x:c r="I23" s="197">
        <x:v>-0.40338654367064503</x:v>
      </x:c>
      <x:c r="J23" s="269">
        <x:v>0.17540678622456199</x:v>
      </x:c>
      <x:c r="K23" s="197">
        <x:v>-0.21386120158706401</x:v>
      </x:c>
      <x:c r="L23" s="269">
        <x:v>0.23017902035491</x:v>
      </x:c>
      <x:c r="M23" s="197">
        <x:v>-0.22554217651869399</x:v>
      </x:c>
      <x:c r="N23" s="269">
        <x:v>0.26844737169565702</x:v>
      </x:c>
      <x:c r="O23" s="197">
        <x:v>0.104446153531848</x:v>
      </x:c>
      <x:c r="P23" s="269">
        <x:v>0.14665395903055201</x:v>
      </x:c>
      <x:c r="Q23" s="197">
        <x:v>5.6909967735512497E-2</x:v>
      </x:c>
      <x:c r="R23" s="269">
        <x:v>0.18917369627076799</x:v>
      </x:c>
      <x:c r="S23" s="197">
        <x:v>0.44307955246650099</x:v>
      </x:c>
      <x:c r="T23" s="269">
        <x:v>0.158806004378959</x:v>
      </x:c>
      <x:c r="U23" s="197">
        <x:v>-6.1893243545602397E-2</x:v>
      </x:c>
      <x:c r="V23" s="269">
        <x:v>0.189059330160435</x:v>
      </x:c>
      <x:c r="W23" s="197">
        <x:v>0.19220773490659601</x:v>
      </x:c>
      <x:c r="X23" s="269">
        <x:v>0.12721229170202999</x:v>
      </x:c>
      <x:c r="Y23" s="197">
        <x:v>5.4527971609841103E-2</x:v>
      </x:c>
      <x:c r="Z23" s="269">
        <x:v>0.119468275672777</x:v>
      </x:c>
      <x:c r="AA23" s="197">
        <x:v>7.1248560237976002E-2</x:v>
      </x:c>
      <x:c r="AB23" s="269">
        <x:v>0.20906799825276001</x:v>
      </x:c>
      <x:c r="AC23" s="197">
        <x:v>-0.17871741136546301</x:v>
      </x:c>
      <x:c r="AD23" s="269">
        <x:v>0.220240107142368</x:v>
      </x:c>
      <x:c r="AE23" s="197">
        <x:v>-0.117206891626131</x:v>
      </x:c>
      <x:c r="AF23" s="269">
        <x:v>0.12323403281821101</x:v>
      </x:c>
      <x:c r="AG23" s="197">
        <x:v>2.62226034494218</x:v>
      </x:c>
      <x:c r="AH23" s="269">
        <x:v>1.4615574576911801</x:v>
      </x:c>
      <x:c r="AI23" s="197">
        <x:v>2.5848217853876899E-2</x:v>
      </x:c>
      <x:c r="AJ23" s="269">
        <x:v>0.28260688268472101</x:v>
      </x:c>
      <x:c r="AK23" s="197">
        <x:v>6.2018278675517E-2</x:v>
      </x:c>
      <x:c r="AL23" s="269">
        <x:v>0.350243058725485</x:v>
      </x:c>
      <x:c r="AM23" s="197">
        <x:v>0.109471628680141</x:v>
      </x:c>
      <x:c r="AN23" s="269">
        <x:v>0.22702397638288099</x:v>
      </x:c>
      <x:c r="AO23" s="197">
        <x:v>-0.37026342978885801</x:v>
      </x:c>
      <x:c r="AP23" s="269">
        <x:v>0.181059574199151</x:v>
      </x:c>
      <x:c r="AQ23" s="197">
        <x:v>-0.20162606550794099</x:v>
      </x:c>
      <x:c r="AR23" s="269">
        <x:v>0.23156081831189601</x:v>
      </x:c>
      <x:c r="AS23" s="197">
        <x:v>-0.176773137964927</x:v>
      </x:c>
      <x:c r="AT23" s="269">
        <x:v>0.27443949332860201</x:v>
      </x:c>
      <x:c r="AU23" s="197">
        <x:v>0.121974697620193</x:v>
      </x:c>
      <x:c r="AV23" s="269">
        <x:v>0.144951329837609</x:v>
      </x:c>
      <x:c r="AW23" s="197">
        <x:v>5.7575606904643698E-3</x:v>
      </x:c>
      <x:c r="AX23" s="269">
        <x:v>0.192236947354327</x:v>
      </x:c>
      <x:c r="AY23" s="197">
        <x:v>0.42162982500672003</x:v>
      </x:c>
      <x:c r="AZ23" s="269">
        <x:v>0.159079896378609</x:v>
      </x:c>
      <x:c r="BA23" s="197">
        <x:v>-8.9922873334270806E-2</x:v>
      </x:c>
      <x:c r="BB23" s="269">
        <x:v>0.187931744616293</x:v>
      </x:c>
      <x:c r="BC23" s="197">
        <x:v>0.17762545093348001</x:v>
      </x:c>
      <x:c r="BD23" s="269">
        <x:v>0.123368956355731</x:v>
      </x:c>
      <x:c r="BE23" s="197">
        <x:v>5.3769494369328999E-2</x:v>
      </x:c>
      <x:c r="BF23" s="269">
        <x:v>0.11875914849374899</x:v>
      </x:c>
      <x:c r="BG23" s="197">
        <x:v>3.79689266775909E-2</x:v>
      </x:c>
      <x:c r="BH23" s="269">
        <x:v>0.20932933744212201</x:v>
      </x:c>
      <x:c r="BI23" s="197">
        <x:v>-0.15199235528754801</x:v>
      </x:c>
      <x:c r="BJ23" s="269">
        <x:v>0.22309765954798699</x:v>
      </x:c>
      <x:c r="BK23" s="197">
        <x:v>-0.12299643300969899</x:v>
      </x:c>
      <x:c r="BL23" s="269">
        <x:v>0.12519715186433</x:v>
      </x:c>
      <x:c r="BM23" s="197">
        <x:v>3.2857863202555699</x:v>
      </x:c>
      <x:c r="BN23" s="269">
        <x:v>1.7135208219629501</x:v>
      </x:c>
      <x:c r="BO23" s="197">
        <x:v>5.7536315190852103E-2</x:v>
      </x:c>
      <x:c r="BP23" s="269">
        <x:v>0.282079382012623</x:v>
      </x:c>
      <x:c r="BQ23" s="197">
        <x:v>2.00615836470284E-2</x:v>
      </x:c>
      <x:c r="BR23" s="269">
        <x:v>0.34736453555874203</x:v>
      </x:c>
      <x:c r="BS23" s="197">
        <x:v>6.9305062112712895E-2</x:v>
      </x:c>
      <x:c r="BT23" s="269">
        <x:v>0.22778965840069099</x:v>
      </x:c>
      <x:c r="BU23" s="197">
        <x:v>-0.326625420307458</x:v>
      </x:c>
      <x:c r="BV23" s="269">
        <x:v>0.189240037603252</x:v>
      </x:c>
      <x:c r="BW23" s="197">
        <x:v>-0.20986529228609399</x:v>
      </x:c>
      <x:c r="BX23" s="269">
        <x:v>0.23419098082696699</x:v>
      </x:c>
      <x:c r="BY23" s="197">
        <x:v>-0.13860181840434199</x:v>
      </x:c>
      <x:c r="BZ23" s="269">
        <x:v>0.27984780699109302</x:v>
      </x:c>
      <x:c r="CA23" s="197">
        <x:v>8.3161595827813004E-2</x:v>
      </x:c>
      <x:c r="CB23" s="269">
        <x:v>0.14361061947391801</x:v>
      </x:c>
      <x:c r="CC23" s="197">
        <x:v>-4.15296246812807E-2</x:v>
      </x:c>
      <x:c r="CD23" s="269">
        <x:v>0.18579751171207001</x:v>
      </x:c>
      <x:c r="CE23" s="197">
        <x:v>0.410196002300383</x:v>
      </x:c>
      <x:c r="CF23" s="269">
        <x:v>0.15925890429929601</x:v>
      </x:c>
      <x:c r="CG23" s="197">
        <x:v>-8.4119072737278103E-2</x:v>
      </x:c>
      <x:c r="CH23" s="269">
        <x:v>0.190714002630128</x:v>
      </x:c>
      <x:c r="CI23" s="197">
        <x:v>0.215109835711425</x:v>
      </x:c>
      <x:c r="CJ23" s="269">
        <x:v>0.137959566268953</x:v>
      </x:c>
      <x:c r="CK23" s="197">
        <x:v>8.2700771948577501E-2</x:v>
      </x:c>
      <x:c r="CL23" s="269">
        <x:v>0.12569731670585199</x:v>
      </x:c>
      <x:c r="CM23" s="197">
        <x:v>7.3883735692325106E-2</x:v>
      </x:c>
      <x:c r="CN23" s="269">
        <x:v>0.21003467455518099</x:v>
      </x:c>
      <x:c r="CO23" s="197">
        <x:v>-0.17002756325498899</x:v>
      </x:c>
      <x:c r="CP23" s="269">
        <x:v>0.223437295702031</x:v>
      </x:c>
      <x:c r="CQ23" s="197">
        <x:v>-0.10896890900551399</x:v>
      </x:c>
      <x:c r="CR23" s="269">
        <x:v>0.124092180630457</x:v>
      </x:c>
      <x:c r="CS23" s="197">
        <x:v>4.7991201384105899</x:v>
      </x:c>
      <x:c r="CT23" s="277">
        <x:v>2.06794142132869</x:v>
      </x:c>
    </x:row>
    <x:row r="24" spans="1:98" ht="12.95" customHeight="1" x14ac:dyDescent="0.2">
      <x:c r="A24" s="2" t="s">
        <x:v>366</x:v>
      </x:c>
      <x:c r="B24" s="12">
        <x:v>2</x:v>
      </x:c>
      <x:c r="C24" s="197">
        <x:v>0.27062280929078802</x:v>
      </x:c>
      <x:c r="D24" s="269">
        <x:v>0.17751934907588099</x:v>
      </x:c>
      <x:c r="E24" s="197">
        <x:v>0.170476512784455</x:v>
      </x:c>
      <x:c r="F24" s="269">
        <x:v>0.19702520226231701</x:v>
      </x:c>
      <x:c r="G24" s="197">
        <x:v>-2.2937077170544499E-2</x:v>
      </x:c>
      <x:c r="H24" s="269">
        <x:v>0.22505489134301601</x:v>
      </x:c>
      <x:c r="I24" s="197">
        <x:v>0.171143919777138</x:v>
      </x:c>
      <x:c r="J24" s="269">
        <x:v>0.18477492474055199</x:v>
      </x:c>
      <x:c r="K24" s="197">
        <x:v>7.8798978741638603E-2</x:v>
      </x:c>
      <x:c r="L24" s="269">
        <x:v>0.19924774724450001</x:v>
      </x:c>
      <x:c r="M24" s="197">
        <x:v>-0.18759048701595399</x:v>
      </x:c>
      <x:c r="N24" s="269">
        <x:v>0.179331445943788</x:v>
      </x:c>
      <x:c r="O24" s="197">
        <x:v>-0.30335858774561197</x:v>
      </x:c>
      <x:c r="P24" s="269">
        <x:v>0.15419338597391199</x:v>
      </x:c>
      <x:c r="Q24" s="197">
        <x:v>-0.73459104018390098</x:v>
      </x:c>
      <x:c r="R24" s="269">
        <x:v>0.15027838918620001</x:v>
      </x:c>
      <x:c r="S24" s="197">
        <x:v>9.3169623247040506E-2</x:v>
      </x:c>
      <x:c r="T24" s="269">
        <x:v>0.182831815065848</x:v>
      </x:c>
      <x:c r="U24" s="197">
        <x:v>0.160088051048138</x:v>
      </x:c>
      <x:c r="V24" s="269">
        <x:v>0.18692666277540901</x:v>
      </x:c>
      <x:c r="W24" s="197">
        <x:v>0.10400831822456499</x:v>
      </x:c>
      <x:c r="X24" s="269">
        <x:v>0.14905533282599201</x:v>
      </x:c>
      <x:c r="Y24" s="197">
        <x:v>0.40361409000486598</x:v>
      </x:c>
      <x:c r="Z24" s="269">
        <x:v>0.17044311950550101</x:v>
      </x:c>
      <x:c r="AA24" s="197">
        <x:v>-3.1257091261694903E-2</x:v>
      </x:c>
      <x:c r="AB24" s="269">
        <x:v>0.197576911093337</x:v>
      </x:c>
      <x:c r="AC24" s="197">
        <x:v>0.36898588031630902</x:v>
      </x:c>
      <x:c r="AD24" s="269">
        <x:v>0.175816141275278</x:v>
      </x:c>
      <x:c r="AE24" s="197">
        <x:v>-1.8792280209814501E-2</x:v>
      </x:c>
      <x:c r="AF24" s="269">
        <x:v>0.17048325342401699</x:v>
      </x:c>
      <x:c r="AG24" s="197">
        <x:v>4.1842764787639899</x:v>
      </x:c>
      <x:c r="AH24" s="269">
        <x:v>1.52259301482695</x:v>
      </x:c>
      <x:c r="AI24" s="197">
        <x:v>0.21838326853412901</x:v>
      </x:c>
      <x:c r="AJ24" s="269">
        <x:v>0.179371273835747</x:v>
      </x:c>
      <x:c r="AK24" s="197">
        <x:v>0.238156614258446</x:v>
      </x:c>
      <x:c r="AL24" s="269">
        <x:v>0.194806174493005</x:v>
      </x:c>
      <x:c r="AM24" s="197">
        <x:v>-8.2251534530643003E-2</x:v>
      </x:c>
      <x:c r="AN24" s="269">
        <x:v>0.22232307213771799</x:v>
      </x:c>
      <x:c r="AO24" s="197">
        <x:v>0.21319381728713199</x:v>
      </x:c>
      <x:c r="AP24" s="269">
        <x:v>0.17959266213826</x:v>
      </x:c>
      <x:c r="AQ24" s="197">
        <x:v>7.33527299848305E-2</x:v>
      </x:c>
      <x:c r="AR24" s="269">
        <x:v>0.198175519580336</x:v>
      </x:c>
      <x:c r="AS24" s="197">
        <x:v>-0.14051914402611401</x:v>
      </x:c>
      <x:c r="AT24" s="269">
        <x:v>0.18720132783228699</x:v>
      </x:c>
      <x:c r="AU24" s="197">
        <x:v>-0.25230990117896301</x:v>
      </x:c>
      <x:c r="AV24" s="269">
        <x:v>0.163607502952407</x:v>
      </x:c>
      <x:c r="AW24" s="197">
        <x:v>-0.76272932757397605</x:v>
      </x:c>
      <x:c r="AX24" s="269">
        <x:v>0.15237258066289999</x:v>
      </x:c>
      <x:c r="AY24" s="197">
        <x:v>4.3041682716970099E-2</x:v>
      </x:c>
      <x:c r="AZ24" s="269">
        <x:v>0.18372583002588599</x:v>
      </x:c>
      <x:c r="BA24" s="197">
        <x:v>0.177880561941439</x:v>
      </x:c>
      <x:c r="BB24" s="269">
        <x:v>0.19205727637248801</x:v>
      </x:c>
      <x:c r="BC24" s="197">
        <x:v>6.7828753091000504E-2</x:v>
      </x:c>
      <x:c r="BD24" s="269">
        <x:v>0.144941034604844</x:v>
      </x:c>
      <x:c r="BE24" s="197">
        <x:v>0.385437225976481</x:v>
      </x:c>
      <x:c r="BF24" s="269">
        <x:v>0.169045833048098</x:v>
      </x:c>
      <x:c r="BG24" s="197">
        <x:v>4.9656690787571096E-4</x:v>
      </x:c>
      <x:c r="BH24" s="269">
        <x:v>0.19884081458533201</x:v>
      </x:c>
      <x:c r="BI24" s="197">
        <x:v>0.406971247404391</x:v>
      </x:c>
      <x:c r="BJ24" s="269">
        <x:v>0.178206849509985</x:v>
      </x:c>
      <x:c r="BK24" s="197">
        <x:v>-5.8177862363682602E-2</x:v>
      </x:c>
      <x:c r="BL24" s="269">
        <x:v>0.17091938318181399</x:v>
      </x:c>
      <x:c r="BM24" s="197">
        <x:v>5.3789291290193297</x:v>
      </x:c>
      <x:c r="BN24" s="269">
        <x:v>1.5428673216301401</x:v>
      </x:c>
      <x:c r="BO24" s="197">
        <x:v>0.244283067305226</x:v>
      </x:c>
      <x:c r="BP24" s="269">
        <x:v>0.17664887499760901</x:v>
      </x:c>
      <x:c r="BQ24" s="197">
        <x:v>0.22238786182526901</x:v>
      </x:c>
      <x:c r="BR24" s="269">
        <x:v>0.19348177402991701</x:v>
      </x:c>
      <x:c r="BS24" s="197">
        <x:v>-0.10487199666675701</x:v>
      </x:c>
      <x:c r="BT24" s="269">
        <x:v>0.221215979419595</x:v>
      </x:c>
      <x:c r="BU24" s="197">
        <x:v>0.222445682824047</x:v>
      </x:c>
      <x:c r="BV24" s="269">
        <x:v>0.18279547394838699</x:v>
      </x:c>
      <x:c r="BW24" s="197">
        <x:v>0.151437451238116</x:v>
      </x:c>
      <x:c r="BX24" s="269">
        <x:v>0.21727439927480699</x:v>
      </x:c>
      <x:c r="BY24" s="197">
        <x:v>-0.14370173033580899</x:v>
      </x:c>
      <x:c r="BZ24" s="269">
        <x:v>0.19908588419634701</x:v>
      </x:c>
      <x:c r="CA24" s="197">
        <x:v>-0.225279217353994</x:v>
      </x:c>
      <x:c r="CB24" s="269">
        <x:v>0.16336307812954701</x:v>
      </x:c>
      <x:c r="CC24" s="197">
        <x:v>-0.73606461899312903</x:v>
      </x:c>
      <x:c r="CD24" s="269">
        <x:v>0.152020281903361</x:v>
      </x:c>
      <x:c r="CE24" s="197">
        <x:v>3.1410122861633902E-2</x:v>
      </x:c>
      <x:c r="CF24" s="269">
        <x:v>0.17980105933107199</x:v>
      </x:c>
      <x:c r="CG24" s="197">
        <x:v>0.1759416034938</x:v>
      </x:c>
      <x:c r="CH24" s="269">
        <x:v>0.18879980124062001</x:v>
      </x:c>
      <x:c r="CI24" s="197">
        <x:v>8.4046429372393497E-2</x:v>
      </x:c>
      <x:c r="CJ24" s="269">
        <x:v>0.15185040413822701</x:v>
      </x:c>
      <x:c r="CK24" s="197">
        <x:v>0.37928252780933103</x:v>
      </x:c>
      <x:c r="CL24" s="269">
        <x:v>0.16843937414535001</x:v>
      </x:c>
      <x:c r="CM24" s="197">
        <x:v>6.3898592011088703E-3</x:v>
      </x:c>
      <x:c r="CN24" s="269">
        <x:v>0.20136738132606399</x:v>
      </x:c>
      <x:c r="CO24" s="197">
        <x:v>0.43421228069196199</x:v>
      </x:c>
      <x:c r="CP24" s="269">
        <x:v>0.175032321887617</x:v>
      </x:c>
      <x:c r="CQ24" s="197">
        <x:v>-8.6941153766108795E-2</x:v>
      </x:c>
      <x:c r="CR24" s="269">
        <x:v>0.168438863494764</x:v>
      </x:c>
      <x:c r="CS24" s="197">
        <x:v>6.7312952834209501</x:v>
      </x:c>
      <x:c r="CT24" s="277">
        <x:v>1.7622348921597699</x:v>
      </x:c>
    </x:row>
    <x:row r="25" spans="1:98" ht="12.95" customHeight="1" x14ac:dyDescent="0.2">
      <x:c r="A25" s="2" t="s">
        <x:v>367</x:v>
      </x:c>
      <x:c r="B25" s="12">
        <x:v>2</x:v>
      </x:c>
      <x:c r="C25" s="197">
        <x:v>0.43679977623676303</x:v>
      </x:c>
      <x:c r="D25" s="269">
        <x:v>0.25467912060660802</x:v>
      </x:c>
      <x:c r="E25" s="197">
        <x:v>-0.37215456458100299</x:v>
      </x:c>
      <x:c r="F25" s="269">
        <x:v>0.19781992146806801</x:v>
      </x:c>
      <x:c r="G25" s="197">
        <x:v>0.23503929411017099</x:v>
      </x:c>
      <x:c r="H25" s="269">
        <x:v>0.24034598704638599</x:v>
      </x:c>
      <x:c r="I25" s="197">
        <x:v>-0.25714058649003502</x:v>
      </x:c>
      <x:c r="J25" s="269">
        <x:v>0.155395181406523</x:v>
      </x:c>
      <x:c r="K25" s="197">
        <x:v>2.91783188621518E-2</x:v>
      </x:c>
      <x:c r="L25" s="269">
        <x:v>0.26710022503036501</x:v>
      </x:c>
      <x:c r="M25" s="197">
        <x:v>-0.105132019455043</x:v>
      </x:c>
      <x:c r="N25" s="269">
        <x:v>0.21313385931188999</x:v>
      </x:c>
      <x:c r="O25" s="197">
        <x:v>-8.0845462491629494E-2</x:v>
      </x:c>
      <x:c r="P25" s="269">
        <x:v>0.11198594539923699</x:v>
      </x:c>
      <x:c r="Q25" s="197">
        <x:v>-0.23300448100533799</x:v>
      </x:c>
      <x:c r="R25" s="269">
        <x:v>0.14021945923092599</x:v>
      </x:c>
      <x:c r="S25" s="197">
        <x:v>0.18293178112136399</x:v>
      </x:c>
      <x:c r="T25" s="269">
        <x:v>0.20613100349819399</x:v>
      </x:c>
      <x:c r="U25" s="197">
        <x:v>0.195097485864342</x:v>
      </x:c>
      <x:c r="V25" s="269">
        <x:v>0.20440378850247601</x:v>
      </x:c>
      <x:c r="W25" s="197">
        <x:v>2.0546249619278902E-2</x:v>
      </x:c>
      <x:c r="X25" s="269">
        <x:v>0.182896498243622</x:v>
      </x:c>
      <x:c r="Y25" s="197">
        <x:v>9.5032799524866304E-2</x:v>
      </x:c>
      <x:c r="Z25" s="269">
        <x:v>0.163865183994895</x:v>
      </x:c>
      <x:c r="AA25" s="197">
        <x:v>0.19332296613411801</x:v>
      </x:c>
      <x:c r="AB25" s="269">
        <x:v>0.16328814892273599</x:v>
      </x:c>
      <x:c r="AC25" s="197">
        <x:v>0.25510496235039898</x:v>
      </x:c>
      <x:c r="AD25" s="269">
        <x:v>0.14575695469781</x:v>
      </x:c>
      <x:c r="AE25" s="197">
        <x:v>5.9651618471133899E-2</x:v>
      </x:c>
      <x:c r="AF25" s="269">
        <x:v>0.15302565592644901</x:v>
      </x:c>
      <x:c r="AG25" s="197">
        <x:v>1.7890891323201601</x:v>
      </x:c>
      <x:c r="AH25" s="269">
        <x:v>0.99905129702234596</x:v>
      </x:c>
      <x:c r="AI25" s="197">
        <x:v>0.45252348808517301</x:v>
      </x:c>
      <x:c r="AJ25" s="269">
        <x:v>0.25612799184109197</x:v>
      </x:c>
      <x:c r="AK25" s="197">
        <x:v>-0.33887490495485301</x:v>
      </x:c>
      <x:c r="AL25" s="269">
        <x:v>0.201147921423451</x:v>
      </x:c>
      <x:c r="AM25" s="197">
        <x:v>0.234422288412408</x:v>
      </x:c>
      <x:c r="AN25" s="269">
        <x:v>0.24331859720236601</x:v>
      </x:c>
      <x:c r="AO25" s="197">
        <x:v>-0.27053219997667499</x:v>
      </x:c>
      <x:c r="AP25" s="269">
        <x:v>0.151020941564047</x:v>
      </x:c>
      <x:c r="AQ25" s="197">
        <x:v>2.8221496422532799E-2</x:v>
      </x:c>
      <x:c r="AR25" s="269">
        <x:v>0.26797370742764398</x:v>
      </x:c>
      <x:c r="AS25" s="197">
        <x:v>-0.118571271693638</x:v>
      </x:c>
      <x:c r="AT25" s="269">
        <x:v>0.21194560846272101</x:v>
      </x:c>
      <x:c r="AU25" s="197">
        <x:v>-9.65823118400818E-2</x:v>
      </x:c>
      <x:c r="AV25" s="269">
        <x:v>0.117746980791891</x:v>
      </x:c>
      <x:c r="AW25" s="197">
        <x:v>-0.2469157058002</x:v>
      </x:c>
      <x:c r="AX25" s="269">
        <x:v>0.140171353655516</x:v>
      </x:c>
      <x:c r="AY25" s="197">
        <x:v>0.23972295903028901</x:v>
      </x:c>
      <x:c r="AZ25" s="269">
        <x:v>0.207989413273208</x:v>
      </x:c>
      <x:c r="BA25" s="197">
        <x:v>0.18400716130275299</x:v>
      </x:c>
      <x:c r="BB25" s="269">
        <x:v>0.211907873825429</x:v>
      </x:c>
      <x:c r="BC25" s="197">
        <x:v>8.1549365419302505E-3</x:v>
      </x:c>
      <x:c r="BD25" s="269">
        <x:v>0.18018606292251799</x:v>
      </x:c>
      <x:c r="BE25" s="197">
        <x:v>7.8574966854644601E-2</x:v>
      </x:c>
      <x:c r="BF25" s="269">
        <x:v>0.165188569740255</x:v>
      </x:c>
      <x:c r="BG25" s="197">
        <x:v>0.204740173957869</x:v>
      </x:c>
      <x:c r="BH25" s="269">
        <x:v>0.16064150357913901</x:v>
      </x:c>
      <x:c r="BI25" s="197">
        <x:v>0.23191795413289701</x:v>
      </x:c>
      <x:c r="BJ25" s="269">
        <x:v>0.146422926234234</x:v>
      </x:c>
      <x:c r="BK25" s="197">
        <x:v>4.9668239175966397E-2</x:v>
      </x:c>
      <x:c r="BL25" s="269">
        <x:v>0.15351705345058</x:v>
      </x:c>
      <x:c r="BM25" s="197">
        <x:v>2.54859669768061</x:v>
      </x:c>
      <x:c r="BN25" s="269">
        <x:v>1.2671683569008001</x:v>
      </x:c>
      <x:c r="BO25" s="197">
        <x:v>0.50552061720039299</x:v>
      </x:c>
      <x:c r="BP25" s="269">
        <x:v>0.24374926835886701</x:v>
      </x:c>
      <x:c r="BQ25" s="197">
        <x:v>-0.36409983284138803</x:v>
      </x:c>
      <x:c r="BR25" s="269">
        <x:v>0.20225407223943601</x:v>
      </x:c>
      <x:c r="BS25" s="197">
        <x:v>0.23771230941329899</x:v>
      </x:c>
      <x:c r="BT25" s="269">
        <x:v>0.24924771149960201</x:v>
      </x:c>
      <x:c r="BU25" s="197">
        <x:v>-0.27088333952726501</x:v>
      </x:c>
      <x:c r="BV25" s="269">
        <x:v>0.15418446555654</x:v>
      </x:c>
      <x:c r="BW25" s="197">
        <x:v>2.78155865947824E-2</x:v>
      </x:c>
      <x:c r="BX25" s="269">
        <x:v>0.26866002298890901</x:v>
      </x:c>
      <x:c r="BY25" s="197">
        <x:v>-0.120968656994891</x:v>
      </x:c>
      <x:c r="BZ25" s="269">
        <x:v>0.212806846415969</x:v>
      </x:c>
      <x:c r="CA25" s="197">
        <x:v>-0.106262879587068</x:v>
      </x:c>
      <x:c r="CB25" s="269">
        <x:v>0.120723027420996</x:v>
      </x:c>
      <x:c r="CC25" s="197">
        <x:v>-0.23519004893488299</x:v>
      </x:c>
      <x:c r="CD25" s="269">
        <x:v>0.14012737574290199</x:v>
      </x:c>
      <x:c r="CE25" s="197">
        <x:v>0.27882121523486902</x:v>
      </x:c>
      <x:c r="CF25" s="269">
        <x:v>0.20432886209157899</x:v>
      </x:c>
      <x:c r="CG25" s="197">
        <x:v>0.18476533901640099</x:v>
      </x:c>
      <x:c r="CH25" s="269">
        <x:v>0.212574128251453</x:v>
      </x:c>
      <x:c r="CI25" s="197">
        <x:v>-6.5761502263543296E-3</x:v>
      </x:c>
      <x:c r="CJ25" s="269">
        <x:v>0.18030352302112701</x:v>
      </x:c>
      <x:c r="CK25" s="197">
        <x:v>0.10363849060864801</x:v>
      </x:c>
      <x:c r="CL25" s="269">
        <x:v>0.164659036278618</x:v>
      </x:c>
      <x:c r="CM25" s="197">
        <x:v>0.18646285559419601</x:v>
      </x:c>
      <x:c r="CN25" s="269">
        <x:v>0.16318906144678499</x:v>
      </x:c>
      <x:c r="CO25" s="197">
        <x:v>0.222475305158159</x:v>
      </x:c>
      <x:c r="CP25" s="269">
        <x:v>0.14490713770258001</x:v>
      </x:c>
      <x:c r="CQ25" s="197">
        <x:v>4.66792367873348E-2</x:v>
      </x:c>
      <x:c r="CR25" s="269">
        <x:v>0.15023183876190499</x:v>
      </x:c>
      <x:c r="CS25" s="197">
        <x:v>3.1434261310880802</x:v>
      </x:c>
      <x:c r="CT25" s="277">
        <x:v>1.41362281313189</x:v>
      </x:c>
    </x:row>
    <x:row r="26" spans="1:98" ht="12.95" customHeight="1" x14ac:dyDescent="0.2">
      <x:c r="A26" s="2" t="s">
        <x:v>368</x:v>
      </x:c>
      <x:c r="B26" s="12">
        <x:v>2</x:v>
      </x:c>
      <x:c r="C26" s="197">
        <x:v>0.92544387159534003</x:v>
      </x:c>
      <x:c r="D26" s="269">
        <x:v>0.59717306484498001</x:v>
      </x:c>
      <x:c r="E26" s="197">
        <x:v>-0.204482192411299</x:v>
      </x:c>
      <x:c r="F26" s="269">
        <x:v>0.41217956409974499</x:v>
      </x:c>
      <x:c r="G26" s="197">
        <x:v>-0.226831234983951</x:v>
      </x:c>
      <x:c r="H26" s="269">
        <x:v>0.400745181471796</x:v>
      </x:c>
      <x:c r="I26" s="197">
        <x:v>4.7918516748655098E-2</x:v>
      </x:c>
      <x:c r="J26" s="269">
        <x:v>0.31145429556346199</x:v>
      </x:c>
      <x:c r="K26" s="197">
        <x:v>1.74320960246039E-2</x:v>
      </x:c>
      <x:c r="L26" s="269">
        <x:v>0.32467460509188401</x:v>
      </x:c>
      <x:c r="M26" s="197">
        <x:v>-0.17562000568769801</x:v>
      </x:c>
      <x:c r="N26" s="269">
        <x:v>0.30652678235118802</x:v>
      </x:c>
      <x:c r="O26" s="197">
        <x:v>4.7519282199718897E-2</x:v>
      </x:c>
      <x:c r="P26" s="269">
        <x:v>0.17966872046778101</x:v>
      </x:c>
      <x:c r="Q26" s="197">
        <x:v>-0.55648733551117702</x:v>
      </x:c>
      <x:c r="R26" s="269">
        <x:v>0.21651789951910999</x:v>
      </x:c>
      <x:c r="S26" s="197">
        <x:v>7.0517927211826106E-2</x:v>
      </x:c>
      <x:c r="T26" s="269">
        <x:v>0.213623039259424</x:v>
      </x:c>
      <x:c r="U26" s="197">
        <x:v>0.297789031887845</x:v>
      </x:c>
      <x:c r="V26" s="269">
        <x:v>0.31183411233908498</x:v>
      </x:c>
      <x:c r="W26" s="197">
        <x:v>-0.41544000454709501</x:v>
      </x:c>
      <x:c r="X26" s="269">
        <x:v>0.219820523333499</x:v>
      </x:c>
      <x:c r="Y26" s="197">
        <x:v>-0.119317808819599</x:v>
      </x:c>
      <x:c r="Z26" s="269">
        <x:v>0.22005766502034199</x:v>
      </x:c>
      <x:c r="AA26" s="197">
        <x:v>0.41750945814408502</x:v>
      </x:c>
      <x:c r="AB26" s="269">
        <x:v>0.30616060655595601</x:v>
      </x:c>
      <x:c r="AC26" s="197">
        <x:v>-2.9270042205739699E-2</x:v>
      </x:c>
      <x:c r="AD26" s="269">
        <x:v>0.29717421629498197</x:v>
      </x:c>
      <x:c r="AE26" s="197">
        <x:v>-1.1522712757153801E-2</x:v>
      </x:c>
      <x:c r="AF26" s="269">
        <x:v>0.26461357059876001</x:v>
      </x:c>
      <x:c r="AG26" s="197">
        <x:v>2.2466331113310498</x:v>
      </x:c>
      <x:c r="AH26" s="269">
        <x:v>1.4756994651954001</x:v>
      </x:c>
      <x:c r="AI26" s="197">
        <x:v>1.0306034486685001</x:v>
      </x:c>
      <x:c r="AJ26" s="269">
        <x:v>0.60880316256049605</x:v>
      </x:c>
      <x:c r="AK26" s="197">
        <x:v>-0.25411352237287899</x:v>
      </x:c>
      <x:c r="AL26" s="269">
        <x:v>0.40241252423727403</x:v>
      </x:c>
      <x:c r="AM26" s="197">
        <x:v>-0.21414089368622599</x:v>
      </x:c>
      <x:c r="AN26" s="269">
        <x:v>0.395831690132321</x:v>
      </x:c>
      <x:c r="AO26" s="197">
        <x:v>-4.2734349247479798E-2</x:v>
      </x:c>
      <x:c r="AP26" s="269">
        <x:v>0.30426629159213398</x:v>
      </x:c>
      <x:c r="AQ26" s="197">
        <x:v>4.8777001543676798E-2</x:v>
      </x:c>
      <x:c r="AR26" s="269">
        <x:v>0.32008905593162901</x:v>
      </x:c>
      <x:c r="AS26" s="197">
        <x:v>-0.18054015173811699</x:v>
      </x:c>
      <x:c r="AT26" s="269">
        <x:v>0.29568690864139502</x:v>
      </x:c>
      <x:c r="AU26" s="197">
        <x:v>0.104703862267029</x:v>
      </x:c>
      <x:c r="AV26" s="269">
        <x:v>0.18459271020931201</x:v>
      </x:c>
      <x:c r="AW26" s="197">
        <x:v>-0.59642364554534399</x:v>
      </x:c>
      <x:c r="AX26" s="269">
        <x:v>0.22513414854021299</x:v>
      </x:c>
      <x:c r="AY26" s="197">
        <x:v>5.5167977507768501E-2</x:v>
      </x:c>
      <x:c r="AZ26" s="269">
        <x:v>0.21682526905312799</x:v>
      </x:c>
      <x:c r="BA26" s="197">
        <x:v>0.30441604826039897</x:v>
      </x:c>
      <x:c r="BB26" s="269">
        <x:v>0.31180879256928501</x:v>
      </x:c>
      <x:c r="BC26" s="197">
        <x:v>-0.432005820463706</x:v>
      </x:c>
      <x:c r="BD26" s="269">
        <x:v>0.21301271867716601</x:v>
      </x:c>
      <x:c r="BE26" s="197">
        <x:v>-0.10650890945413199</x:v>
      </x:c>
      <x:c r="BF26" s="269">
        <x:v>0.22086782009442299</x:v>
      </x:c>
      <x:c r="BG26" s="197">
        <x:v>0.41523829150591401</x:v>
      </x:c>
      <x:c r="BH26" s="269">
        <x:v>0.30895304939762502</x:v>
      </x:c>
      <x:c r="BI26" s="197">
        <x:v>-5.3371935862367402E-2</x:v>
      </x:c>
      <x:c r="BJ26" s="269">
        <x:v>0.29839528856948</x:v>
      </x:c>
      <x:c r="BK26" s="197">
        <x:v>1.0228156299897199E-2</x:v>
      </x:c>
      <x:c r="BL26" s="269">
        <x:v>0.25556677210464701</x:v>
      </x:c>
      <x:c r="BM26" s="197">
        <x:v>4.2405222937640001</x:v>
      </x:c>
      <x:c r="BN26" s="269">
        <x:v>1.8010796121075501</x:v>
      </x:c>
      <x:c r="BO26" s="197">
        <x:v>0.84258815500892403</x:v>
      </x:c>
      <x:c r="BP26" s="269">
        <x:v>0.61279239050016798</x:v>
      </x:c>
      <x:c r="BQ26" s="197">
        <x:v>-0.21746093703885899</x:v>
      </x:c>
      <x:c r="BR26" s="269">
        <x:v>0.41403863472961899</x:v>
      </x:c>
      <x:c r="BS26" s="197">
        <x:v>-0.14672561433675799</x:v>
      </x:c>
      <x:c r="BT26" s="269">
        <x:v>0.39045995832728703</x:v>
      </x:c>
      <x:c r="BU26" s="197">
        <x:v>-6.2841011425287099E-2</x:v>
      </x:c>
      <x:c r="BV26" s="269">
        <x:v>0.29614255869663197</x:v>
      </x:c>
      <x:c r="BW26" s="197">
        <x:v>6.68889669999959E-2</x:v>
      </x:c>
      <x:c r="BX26" s="269">
        <x:v>0.317769168713954</x:v>
      </x:c>
      <x:c r="BY26" s="197">
        <x:v>-0.19706170156740899</x:v>
      </x:c>
      <x:c r="BZ26" s="269">
        <x:v>0.28569809870706597</x:v>
      </x:c>
      <x:c r="CA26" s="197">
        <x:v>0.13288420375221599</x:v>
      </x:c>
      <x:c r="CB26" s="269">
        <x:v>0.18697144297888699</x:v>
      </x:c>
      <x:c r="CC26" s="197">
        <x:v>-0.59708745561135601</x:v>
      </x:c>
      <x:c r="CD26" s="269">
        <x:v>0.223440580904639</x:v>
      </x:c>
      <x:c r="CE26" s="197">
        <x:v>7.1222698939686996E-2</x:v>
      </x:c>
      <x:c r="CF26" s="269">
        <x:v>0.22095527200298401</x:v>
      </x:c>
      <x:c r="CG26" s="197">
        <x:v>0.34411701532628303</x:v>
      </x:c>
      <x:c r="CH26" s="269">
        <x:v>0.31196265358511299</x:v>
      </x:c>
      <x:c r="CI26" s="197">
        <x:v>-0.43110047554505598</x:v>
      </x:c>
      <x:c r="CJ26" s="269">
        <x:v>0.210250913908891</x:v>
      </x:c>
      <x:c r="CK26" s="197">
        <x:v>-6.8276706015788294E-2</x:v>
      </x:c>
      <x:c r="CL26" s="269">
        <x:v>0.22061014978505999</x:v>
      </x:c>
      <x:c r="CM26" s="197">
        <x:v>0.39568328262025099</x:v>
      </x:c>
      <x:c r="CN26" s="269">
        <x:v>0.30862664758153802</x:v>
      </x:c>
      <x:c r="CO26" s="197">
        <x:v>-3.7021807058670697E-2</x:v>
      </x:c>
      <x:c r="CP26" s="269">
        <x:v>0.29892472891115401</x:v>
      </x:c>
      <x:c r="CQ26" s="197">
        <x:v>-6.4260868850532001E-3</x:v>
      </x:c>
      <x:c r="CR26" s="269">
        <x:v>0.25066927858631699</x:v>
      </x:c>
      <x:c r="CS26" s="197">
        <x:v>5.3863414755283197</x:v>
      </x:c>
      <x:c r="CT26" s="277">
        <x:v>2.0157503461406501</x:v>
      </x:c>
    </x:row>
    <x:row r="27" spans="1:98" ht="12.95" customHeight="1" x14ac:dyDescent="0.2">
      <x:c r="A27" s="2" t="s">
        <x:v>369</x:v>
      </x:c>
      <x:c r="B27" s="12">
        <x:v>2</x:v>
      </x:c>
      <x:c r="C27" s="197">
        <x:v>7.3246664712392301E-2</x:v>
      </x:c>
      <x:c r="D27" s="269">
        <x:v>0.11793159393239</x:v>
      </x:c>
      <x:c r="E27" s="197">
        <x:v>-0.1789237486992</x:v>
      </x:c>
      <x:c r="F27" s="269">
        <x:v>0.119949663609537</x:v>
      </x:c>
      <x:c r="G27" s="197">
        <x:v>0.55965051194302695</x:v>
      </x:c>
      <x:c r="H27" s="269">
        <x:v>0.11938503253765501</x:v>
      </x:c>
      <x:c r="I27" s="197">
        <x:v>-0.24555583974418099</x:v>
      </x:c>
      <x:c r="J27" s="269">
        <x:v>0.13003087544964301</x:v>
      </x:c>
      <x:c r="K27" s="197">
        <x:v>0.139694714621939</x:v>
      </x:c>
      <x:c r="L27" s="269">
        <x:v>0.13321773806738099</x:v>
      </x:c>
      <x:c r="M27" s="197">
        <x:v>-1.6062459963389002E-2</x:v>
      </x:c>
      <x:c r="N27" s="269">
        <x:v>0.13473706686432799</x:v>
      </x:c>
      <x:c r="O27" s="197">
        <x:v>-5.9066509337185998E-2</x:v>
      </x:c>
      <x:c r="P27" s="269">
        <x:v>8.1447408235350904E-2</x:v>
      </x:c>
      <x:c r="Q27" s="197">
        <x:v>-0.257467551406032</x:v>
      </x:c>
      <x:c r="R27" s="269">
        <x:v>8.0060653802957099E-2</x:v>
      </x:c>
      <x:c r="S27" s="197">
        <x:v>4.48214092842028E-2</x:v>
      </x:c>
      <x:c r="T27" s="269">
        <x:v>0.128387040364075</x:v>
      </x:c>
      <x:c r="U27" s="197">
        <x:v>7.1469874898753505E-2</x:v>
      </x:c>
      <x:c r="V27" s="269">
        <x:v>9.7698913803996396E-2</x:v>
      </x:c>
      <x:c r="W27" s="197">
        <x:v>2.89582981685437E-2</x:v>
      </x:c>
      <x:c r="X27" s="269">
        <x:v>0.107940327310673</x:v>
      </x:c>
      <x:c r="Y27" s="197">
        <x:v>0.14478299403543499</x:v>
      </x:c>
      <x:c r="Z27" s="269">
        <x:v>0.11865525835579301</x:v>
      </x:c>
      <x:c r="AA27" s="197">
        <x:v>0.14326310816625401</x:v>
      </x:c>
      <x:c r="AB27" s="269">
        <x:v>0.12843861407639801</x:v>
      </x:c>
      <x:c r="AC27" s="197">
        <x:v>0.28675387671560199</x:v>
      </x:c>
      <x:c r="AD27" s="269">
        <x:v>9.6247734876441504E-2</x:v>
      </x:c>
      <x:c r="AE27" s="197">
        <x:v>0.18559280454521801</x:v>
      </x:c>
      <x:c r="AF27" s="269">
        <x:v>0.101547222092141</x:v>
      </x:c>
      <x:c r="AG27" s="197">
        <x:v>1.8084914260897</x:v>
      </x:c>
      <x:c r="AH27" s="269">
        <x:v>0.47774526126098099</x:v>
      </x:c>
      <x:c r="AI27" s="197">
        <x:v>0.140605755912939</x:v>
      </x:c>
      <x:c r="AJ27" s="269">
        <x:v>0.113659910879594</x:v>
      </x:c>
      <x:c r="AK27" s="197">
        <x:v>-6.6226879453399903E-2</x:v>
      </x:c>
      <x:c r="AL27" s="269">
        <x:v>0.114829321807047</x:v>
      </x:c>
      <x:c r="AM27" s="197">
        <x:v>0.51875674844305097</x:v>
      </x:c>
      <x:c r="AN27" s="269">
        <x:v>0.115345970431584</x:v>
      </x:c>
      <x:c r="AO27" s="197">
        <x:v>-0.283235550253503</x:v>
      </x:c>
      <x:c r="AP27" s="269">
        <x:v>0.127501736624822</x:v>
      </x:c>
      <x:c r="AQ27" s="197">
        <x:v>0.14610587088315199</x:v>
      </x:c>
      <x:c r="AR27" s="269">
        <x:v>0.13144806464727901</x:v>
      </x:c>
      <x:c r="AS27" s="197">
        <x:v>-0.10235409292179699</x:v>
      </x:c>
      <x:c r="AT27" s="269">
        <x:v>0.13647943746130001</x:v>
      </x:c>
      <x:c r="AU27" s="197">
        <x:v>-8.0742004402863402E-2</x:v>
      </x:c>
      <x:c r="AV27" s="269">
        <x:v>8.3184191697279697E-2</x:v>
      </x:c>
      <x:c r="AW27" s="197">
        <x:v>-0.268888707815509</x:v>
      </x:c>
      <x:c r="AX27" s="269">
        <x:v>7.7894681984716704E-2</x:v>
      </x:c>
      <x:c r="AY27" s="197">
        <x:v>0.20341890552339201</x:v>
      </x:c>
      <x:c r="AZ27" s="269">
        <x:v>0.12812116356998501</x:v>
      </x:c>
      <x:c r="BA27" s="197">
        <x:v>0.101157413852591</x:v>
      </x:c>
      <x:c r="BB27" s="269">
        <x:v>9.3662869420828299E-2</x:v>
      </x:c>
      <x:c r="BC27" s="197">
        <x:v>2.1975368785497802E-3</x:v>
      </x:c>
      <x:c r="BD27" s="269">
        <x:v>0.10542008881782</x:v>
      </x:c>
      <x:c r="BE27" s="197">
        <x:v>0.11858914419998801</x:v>
      </x:c>
      <x:c r="BF27" s="269">
        <x:v>0.118092316711604</x:v>
      </x:c>
      <x:c r="BG27" s="197">
        <x:v>0.155814990387209</x:v>
      </x:c>
      <x:c r="BH27" s="269">
        <x:v>0.127955414794102</x:v>
      </x:c>
      <x:c r="BI27" s="197">
        <x:v>0.235178227461179</x:v>
      </x:c>
      <x:c r="BJ27" s="269">
        <x:v>9.6801725236584105E-2</x:v>
      </x:c>
      <x:c r="BK27" s="197">
        <x:v>0.17141804911197001</x:v>
      </x:c>
      <x:c r="BL27" s="269">
        <x:v>9.8969013141638904E-2</x:v>
      </x:c>
      <x:c r="BM27" s="197">
        <x:v>5.71024942980383</x:v>
      </x:c>
      <x:c r="BN27" s="269">
        <x:v>0.78738527205135</x:v>
      </x:c>
      <x:c r="BO27" s="197">
        <x:v>0.13748182059733799</x:v>
      </x:c>
      <x:c r="BP27" s="269">
        <x:v>0.115052423416257</x:v>
      </x:c>
      <x:c r="BQ27" s="197">
        <x:v>-6.5917376388477403E-2</x:v>
      </x:c>
      <x:c r="BR27" s="269">
        <x:v>0.115849854784002</x:v>
      </x:c>
      <x:c r="BS27" s="197">
        <x:v>0.51463097687464199</x:v>
      </x:c>
      <x:c r="BT27" s="269">
        <x:v>0.116256795585547</x:v>
      </x:c>
      <x:c r="BU27" s="197">
        <x:v>-0.28267977691191498</x:v>
      </x:c>
      <x:c r="BV27" s="269">
        <x:v>0.12810729319943101</x:v>
      </x:c>
      <x:c r="BW27" s="197">
        <x:v>0.15669843695365701</x:v>
      </x:c>
      <x:c r="BX27" s="269">
        <x:v>0.13212533241920599</x:v>
      </x:c>
      <x:c r="BY27" s="197">
        <x:v>-0.101951113862753</x:v>
      </x:c>
      <x:c r="BZ27" s="269">
        <x:v>0.137481341009559</x:v>
      </x:c>
      <x:c r="CA27" s="197">
        <x:v>-8.4863147955374002E-2</x:v>
      </x:c>
      <x:c r="CB27" s="269">
        <x:v>8.2422796279027002E-2</x:v>
      </x:c>
      <x:c r="CC27" s="197">
        <x:v>-0.25553494947637501</x:v>
      </x:c>
      <x:c r="CD27" s="269">
        <x:v>7.8510901646512601E-2</x:v>
      </x:c>
      <x:c r="CE27" s="197">
        <x:v>0.20418111571452599</x:v>
      </x:c>
      <x:c r="CF27" s="269">
        <x:v>0.12863968954177199</x:v>
      </x:c>
      <x:c r="CG27" s="197">
        <x:v>0.10601140792579999</x:v>
      </x:c>
      <x:c r="CH27" s="269">
        <x:v>9.4552436048135804E-2</x:v>
      </x:c>
      <x:c r="CI27" s="197">
        <x:v>-2.1497805881282601E-3</x:v>
      </x:c>
      <x:c r="CJ27" s="269">
        <x:v>0.105705537350659</x:v>
      </x:c>
      <x:c r="CK27" s="197">
        <x:v>0.10767791722452</x:v>
      </x:c>
      <x:c r="CL27" s="269">
        <x:v>0.116790548271354</x:v>
      </x:c>
      <x:c r="CM27" s="197">
        <x:v>0.156881939065734</x:v>
      </x:c>
      <x:c r="CN27" s="269">
        <x:v>0.127804934891076</x:v>
      </x:c>
      <x:c r="CO27" s="197">
        <x:v>0.242579375968619</x:v>
      </x:c>
      <x:c r="CP27" s="269">
        <x:v>9.69712268164587E-2</x:v>
      </x:c>
      <x:c r="CQ27" s="197">
        <x:v>0.157750256959164</x:v>
      </x:c>
      <x:c r="CR27" s="269">
        <x:v>9.8862464760106003E-2</x:v>
      </x:c>
      <x:c r="CS27" s="197">
        <x:v>5.8618565222449401</x:v>
      </x:c>
      <x:c r="CT27" s="277">
        <x:v>0.81626791249142705</x:v>
      </x:c>
    </x:row>
    <x:row r="28" spans="1:98" ht="12.95" customHeight="1" x14ac:dyDescent="0.2">
      <x:c r="A28" s="2" t="s">
        <x:v>370</x:v>
      </x:c>
      <x:c r="B28" s="12">
        <x:v>2</x:v>
      </x:c>
      <x:c r="C28" s="197">
        <x:v>-0.15462618596376701</x:v>
      </x:c>
      <x:c r="D28" s="269">
        <x:v>0.180246155876474</x:v>
      </x:c>
      <x:c r="E28" s="197">
        <x:v>-0.54116652588166203</x:v>
      </x:c>
      <x:c r="F28" s="269">
        <x:v>0.20898206624121701</x:v>
      </x:c>
      <x:c r="G28" s="197">
        <x:v>0.62595672114818601</x:v>
      </x:c>
      <x:c r="H28" s="269">
        <x:v>0.39738215387572201</x:v>
      </x:c>
      <x:c r="I28" s="197">
        <x:v>-0.131129775823047</x:v>
      </x:c>
      <x:c r="J28" s="269">
        <x:v>0.21461075391089801</x:v>
      </x:c>
      <x:c r="K28" s="197">
        <x:v>2.7952485749885399E-2</x:v>
      </x:c>
      <x:c r="L28" s="269">
        <x:v>0.22187159717034299</x:v>
      </x:c>
      <x:c r="M28" s="197">
        <x:v>1.7794958259775999E-2</x:v>
      </x:c>
      <x:c r="N28" s="269">
        <x:v>0.192948367316187</x:v>
      </x:c>
      <x:c r="O28" s="197">
        <x:v>4.0236168838288802E-2</x:v>
      </x:c>
      <x:c r="P28" s="269">
        <x:v>0.125152186552</x:v>
      </x:c>
      <x:c r="Q28" s="197">
        <x:v>-0.46239790948521697</x:v>
      </x:c>
      <x:c r="R28" s="269">
        <x:v>0.17089662884978499</x:v>
      </x:c>
      <x:c r="S28" s="197">
        <x:v>0.47664281994884899</x:v>
      </x:c>
      <x:c r="T28" s="269">
        <x:v>0.24762784842684399</x:v>
      </x:c>
      <x:c r="U28" s="197">
        <x:v>0.16099868232575301</x:v>
      </x:c>
      <x:c r="V28" s="269">
        <x:v>0.19941257037937199</x:v>
      </x:c>
      <x:c r="W28" s="197">
        <x:v>1.5057459803838401E-2</x:v>
      </x:c>
      <x:c r="X28" s="269">
        <x:v>0.13197651011520201</x:v>
      </x:c>
      <x:c r="Y28" s="197">
        <x:v>-0.140312878064388</x:v>
      </x:c>
      <x:c r="Z28" s="269">
        <x:v>0.158878694876157</x:v>
      </x:c>
      <x:c r="AA28" s="197">
        <x:v>0.329667046639112</x:v>
      </x:c>
      <x:c r="AB28" s="269">
        <x:v>0.21237758689743699</x:v>
      </x:c>
      <x:c r="AC28" s="197">
        <x:v>0.238036799953455</x:v>
      </x:c>
      <x:c r="AD28" s="269">
        <x:v>0.298528697700923</x:v>
      </x:c>
      <x:c r="AE28" s="197">
        <x:v>-5.7070355978110603E-2</x:v>
      </x:c>
      <x:c r="AF28" s="269">
        <x:v>0.14632435720690501</x:v>
      </x:c>
      <x:c r="AG28" s="197">
        <x:v>2.7088443341100601</x:v>
      </x:c>
      <x:c r="AH28" s="269">
        <x:v>1.3356057067589</x:v>
      </x:c>
      <x:c r="AI28" s="197">
        <x:v>-0.159134014739092</x:v>
      </x:c>
      <x:c r="AJ28" s="269">
        <x:v>0.182545273712207</x:v>
      </x:c>
      <x:c r="AK28" s="197">
        <x:v>-0.51243857316018104</x:v>
      </x:c>
      <x:c r="AL28" s="269">
        <x:v>0.21413103669690101</x:v>
      </x:c>
      <x:c r="AM28" s="197">
        <x:v>0.61062139241158397</x:v>
      </x:c>
      <x:c r="AN28" s="269">
        <x:v>0.39997388564807401</x:v>
      </x:c>
      <x:c r="AO28" s="197">
        <x:v>-9.2314422229871296E-2</x:v>
      </x:c>
      <x:c r="AP28" s="269">
        <x:v>0.221362950486473</x:v>
      </x:c>
      <x:c r="AQ28" s="197">
        <x:v>1.0843823136636101E-2</x:v>
      </x:c>
      <x:c r="AR28" s="269">
        <x:v>0.21390955310182599</x:v>
      </x:c>
      <x:c r="AS28" s="197">
        <x:v>6.7047119200098404E-3</x:v>
      </x:c>
      <x:c r="AT28" s="269">
        <x:v>0.18277791958925499</x:v>
      </x:c>
      <x:c r="AU28" s="197">
        <x:v>3.9171313816167798E-3</x:v>
      </x:c>
      <x:c r="AV28" s="269">
        <x:v>0.121679314824294</x:v>
      </x:c>
      <x:c r="AW28" s="197">
        <x:v>-0.45899973670119698</x:v>
      </x:c>
      <x:c r="AX28" s="269">
        <x:v>0.17014392865626601</x:v>
      </x:c>
      <x:c r="AY28" s="197">
        <x:v>0.56616022621050199</x:v>
      </x:c>
      <x:c r="AZ28" s="269">
        <x:v>0.25715774435604</x:v>
      </x:c>
      <x:c r="BA28" s="197">
        <x:v>0.109579326784354</x:v>
      </x:c>
      <x:c r="BB28" s="269">
        <x:v>0.197381476837168</x:v>
      </x:c>
      <x:c r="BC28" s="197">
        <x:v>4.5225004907670098E-2</x:v>
      </x:c>
      <x:c r="BD28" s="269">
        <x:v>0.134306812355486</x:v>
      </x:c>
      <x:c r="BE28" s="197">
        <x:v>-0.13628799297656599</x:v>
      </x:c>
      <x:c r="BF28" s="269">
        <x:v>0.15416315164065</x:v>
      </x:c>
      <x:c r="BG28" s="197">
        <x:v>0.249779114087335</x:v>
      </x:c>
      <x:c r="BH28" s="269">
        <x:v>0.215904090435384</x:v>
      </x:c>
      <x:c r="BI28" s="197">
        <x:v>0.33272168779240902</x:v>
      </x:c>
      <x:c r="BJ28" s="269">
        <x:v>0.30437307740953001</x:v>
      </x:c>
      <x:c r="BK28" s="197">
        <x:v>-6.7491713859526306E-2</x:v>
      </x:c>
      <x:c r="BL28" s="269">
        <x:v>0.14742999428668499</x:v>
      </x:c>
      <x:c r="BM28" s="197">
        <x:v>4.5582374532410297</x:v>
      </x:c>
      <x:c r="BN28" s="269">
        <x:v>1.5705701848837501</x:v>
      </x:c>
      <x:c r="BO28" s="197">
        <x:v>-0.115399217667336</x:v>
      </x:c>
      <x:c r="BP28" s="269">
        <x:v>0.18045570015770601</x:v>
      </x:c>
      <x:c r="BQ28" s="197">
        <x:v>-0.52726772311825099</x:v>
      </x:c>
      <x:c r="BR28" s="269">
        <x:v>0.209999486328804</x:v>
      </x:c>
      <x:c r="BS28" s="197">
        <x:v>0.64343900875066495</x:v>
      </x:c>
      <x:c r="BT28" s="269">
        <x:v>0.39696200738104898</x:v>
      </x:c>
      <x:c r="BU28" s="197">
        <x:v>-7.7695947242162E-2</x:v>
      </x:c>
      <x:c r="BV28" s="269">
        <x:v>0.21902469737945801</x:v>
      </x:c>
      <x:c r="BW28" s="197">
        <x:v>1.6204580225916702E-2</x:v>
      </x:c>
      <x:c r="BX28" s="269">
        <x:v>0.21516218554011801</x:v>
      </x:c>
      <x:c r="BY28" s="197">
        <x:v>-2.5719920167608899E-2</x:v>
      </x:c>
      <x:c r="BZ28" s="269">
        <x:v>0.184334281782637</x:v>
      </x:c>
      <x:c r="CA28" s="197">
        <x:v>2.5370625516173601E-2</x:v>
      </x:c>
      <x:c r="CB28" s="269">
        <x:v>0.122504738266147</x:v>
      </x:c>
      <x:c r="CC28" s="197">
        <x:v>-0.47340498168968198</x:v>
      </x:c>
      <x:c r="CD28" s="269">
        <x:v>0.1791683570641</x:v>
      </x:c>
      <x:c r="CE28" s="197">
        <x:v>0.49900655108231501</x:v>
      </x:c>
      <x:c r="CF28" s="269">
        <x:v>0.26417540755944902</x:v>
      </x:c>
      <x:c r="CG28" s="197">
        <x:v>0.12423252803709101</x:v>
      </x:c>
      <x:c r="CH28" s="269">
        <x:v>0.19660828101438699</x:v>
      </x:c>
      <x:c r="CI28" s="197">
        <x:v>5.98481185843543E-2</x:v>
      </x:c>
      <x:c r="CJ28" s="269">
        <x:v>0.134643598836864</x:v>
      </x:c>
      <x:c r="CK28" s="197">
        <x:v>-7.9862238185828702E-2</x:v>
      </x:c>
      <x:c r="CL28" s="269">
        <x:v>0.15249775920220801</x:v>
      </x:c>
      <x:c r="CM28" s="197">
        <x:v>0.23162391928429499</x:v>
      </x:c>
      <x:c r="CN28" s="269">
        <x:v>0.21210469098884599</x:v>
      </x:c>
      <x:c r="CO28" s="197">
        <x:v>0.325118233929373</x:v>
      </x:c>
      <x:c r="CP28" s="269">
        <x:v>0.292004032958398</x:v>
      </x:c>
      <x:c r="CQ28" s="197">
        <x:v>-2.9599019358325099E-2</x:v>
      </x:c>
      <x:c r="CR28" s="269">
        <x:v>0.145897743693474</x:v>
      </x:c>
      <x:c r="CS28" s="197">
        <x:v>5.5965699935501299</x:v>
      </x:c>
      <x:c r="CT28" s="277">
        <x:v>1.74998293913657</x:v>
      </x:c>
    </x:row>
    <x:row r="29" spans="1:98" ht="12.95" customHeight="1" x14ac:dyDescent="0.2">
      <x:c r="A29" s="2" t="s">
        <x:v>371</x:v>
      </x:c>
      <x:c r="B29" s="12">
        <x:v>2</x:v>
      </x:c>
      <x:c r="C29" s="197">
        <x:v>0.28727740606778701</x:v>
      </x:c>
      <x:c r="D29" s="269">
        <x:v>0.18816606513472101</x:v>
      </x:c>
      <x:c r="E29" s="197">
        <x:v>-0.39298768305940901</x:v>
      </x:c>
      <x:c r="F29" s="269">
        <x:v>0.17849048552153499</x:v>
      </x:c>
      <x:c r="G29" s="197">
        <x:v>0.312113567183949</x:v>
      </x:c>
      <x:c r="H29" s="269">
        <x:v>0.119121289610942</x:v>
      </x:c>
      <x:c r="I29" s="197">
        <x:v>5.1799216636654398E-2</x:v>
      </x:c>
      <x:c r="J29" s="269">
        <x:v>0.15390338340897999</x:v>
      </x:c>
      <x:c r="K29" s="197">
        <x:v>-0.211021453989163</x:v>
      </x:c>
      <x:c r="L29" s="269">
        <x:v>0.17453102403589699</x:v>
      </x:c>
      <x:c r="M29" s="197">
        <x:v>0.35163862282623898</x:v>
      </x:c>
      <x:c r="N29" s="269">
        <x:v>0.16364567315026499</x:v>
      </x:c>
      <x:c r="O29" s="197">
        <x:v>-0.11683219893857499</x:v>
      </x:c>
      <x:c r="P29" s="269">
        <x:v>0.129913423141851</x:v>
      </x:c>
      <x:c r="Q29" s="197">
        <x:v>-0.29403500308021502</x:v>
      </x:c>
      <x:c r="R29" s="269">
        <x:v>0.11990150153961</x:v>
      </x:c>
      <x:c r="S29" s="197">
        <x:v>0.39932481307915102</x:v>
      </x:c>
      <x:c r="T29" s="269">
        <x:v>0.24134932599046499</x:v>
      </x:c>
      <x:c r="U29" s="197">
        <x:v>0.109146726350577</x:v>
      </x:c>
      <x:c r="V29" s="269">
        <x:v>0.15827994024952</x:v>
      </x:c>
      <x:c r="W29" s="197">
        <x:v>1.9572020531117999E-2</x:v>
      </x:c>
      <x:c r="X29" s="269">
        <x:v>0.15593333481150601</x:v>
      </x:c>
      <x:c r="Y29" s="197">
        <x:v>0.164927275106865</x:v>
      </x:c>
      <x:c r="Z29" s="269">
        <x:v>0.129729175493799</x:v>
      </x:c>
      <x:c r="AA29" s="197">
        <x:v>-5.0629863136315602E-2</x:v>
      </x:c>
      <x:c r="AB29" s="269">
        <x:v>0.18362864199745901</x:v>
      </x:c>
      <x:c r="AC29" s="197">
        <x:v>-5.8992809254726601E-2</x:v>
      </x:c>
      <x:c r="AD29" s="269">
        <x:v>0.13977432195762499</x:v>
      </x:c>
      <x:c r="AE29" s="197">
        <x:v>0.103415216773867</x:v>
      </x:c>
      <x:c r="AF29" s="269">
        <x:v>0.112535131556149</x:v>
      </x:c>
      <x:c r="AG29" s="197">
        <x:v>1.90122473607206</x:v>
      </x:c>
      <x:c r="AH29" s="269">
        <x:v>0.78280303358910797</x:v>
      </x:c>
      <x:c r="AI29" s="197">
        <x:v>0.30790335569428301</x:v>
      </x:c>
      <x:c r="AJ29" s="269">
        <x:v>0.18473019417022901</x:v>
      </x:c>
      <x:c r="AK29" s="197">
        <x:v>-0.33250457807143402</x:v>
      </x:c>
      <x:c r="AL29" s="269">
        <x:v>0.174966327578264</x:v>
      </x:c>
      <x:c r="AM29" s="197">
        <x:v>0.30407432265862699</x:v>
      </x:c>
      <x:c r="AN29" s="269">
        <x:v>0.119365809191969</x:v>
      </x:c>
      <x:c r="AO29" s="197">
        <x:v>4.5664470466693002E-2</x:v>
      </x:c>
      <x:c r="AP29" s="269">
        <x:v>0.153644549381173</x:v>
      </x:c>
      <x:c r="AQ29" s="197">
        <x:v>-0.22296236718238799</x:v>
      </x:c>
      <x:c r="AR29" s="269">
        <x:v>0.17129143335724201</x:v>
      </x:c>
      <x:c r="AS29" s="197">
        <x:v>0.29840756663194201</x:v>
      </x:c>
      <x:c r="AT29" s="269">
        <x:v>0.15787411928439399</x:v>
      </x:c>
      <x:c r="AU29" s="197">
        <x:v>-0.120981110328358</x:v>
      </x:c>
      <x:c r="AV29" s="269">
        <x:v>0.13026673033644301</x:v>
      </x:c>
      <x:c r="AW29" s="197">
        <x:v>-0.26236914075560702</x:v>
      </x:c>
      <x:c r="AX29" s="269">
        <x:v>0.120557559677978</x:v>
      </x:c>
      <x:c r="AY29" s="197">
        <x:v>0.39431408342914398</x:v>
      </x:c>
      <x:c r="AZ29" s="269">
        <x:v>0.23989849270757399</x:v>
      </x:c>
      <x:c r="BA29" s="197">
        <x:v>9.4785505010066606E-2</x:v>
      </x:c>
      <x:c r="BB29" s="269">
        <x:v>0.156064363582924</x:v>
      </x:c>
      <x:c r="BC29" s="197">
        <x:v>2.3680931198681199E-2</x:v>
      </x:c>
      <x:c r="BD29" s="269">
        <x:v>0.15722036529081701</x:v>
      </x:c>
      <x:c r="BE29" s="197">
        <x:v>0.157101621542755</x:v>
      </x:c>
      <x:c r="BF29" s="269">
        <x:v>0.13117132602652101</x:v>
      </x:c>
      <x:c r="BG29" s="197">
        <x:v>-5.9049310615820201E-2</x:v>
      </x:c>
      <x:c r="BH29" s="269">
        <x:v>0.18251885667597201</x:v>
      </x:c>
      <x:c r="BI29" s="197">
        <x:v>-8.0159883219081102E-2</x:v>
      </x:c>
      <x:c r="BJ29" s="269">
        <x:v>0.13916704071288999</x:v>
      </x:c>
      <x:c r="BK29" s="197">
        <x:v>0.107860888155503</x:v>
      </x:c>
      <x:c r="BL29" s="269">
        <x:v>0.11274493694634299</x:v>
      </x:c>
      <x:c r="BM29" s="197">
        <x:v>2.6691254866173701</x:v>
      </x:c>
      <x:c r="BN29" s="269">
        <x:v>0.96390903027905295</x:v>
      </x:c>
      <x:c r="BO29" s="197">
        <x:v>0.30182908611273301</x:v>
      </x:c>
      <x:c r="BP29" s="269">
        <x:v>0.18726011790962399</x:v>
      </x:c>
      <x:c r="BQ29" s="197">
        <x:v>-0.333403874826803</x:v>
      </x:c>
      <x:c r="BR29" s="269">
        <x:v>0.176287695855081</x:v>
      </x:c>
      <x:c r="BS29" s="197">
        <x:v>0.303959703744068</x:v>
      </x:c>
      <x:c r="BT29" s="269">
        <x:v>0.12164158324737399</x:v>
      </x:c>
      <x:c r="BU29" s="197">
        <x:v>4.7495200187678201E-2</x:v>
      </x:c>
      <x:c r="BV29" s="269">
        <x:v>0.15352080895600601</x:v>
      </x:c>
      <x:c r="BW29" s="197">
        <x:v>-0.223445533451754</x:v>
      </x:c>
      <x:c r="BX29" s="269">
        <x:v>0.173508696033776</x:v>
      </x:c>
      <x:c r="BY29" s="197">
        <x:v>0.30451792667321498</x:v>
      </x:c>
      <x:c r="BZ29" s="269">
        <x:v>0.159267305276136</x:v>
      </x:c>
      <x:c r="CA29" s="197">
        <x:v>-0.12716992802902999</x:v>
      </x:c>
      <x:c r="CB29" s="269">
        <x:v>0.13029785485376899</x:v>
      </x:c>
      <x:c r="CC29" s="197">
        <x:v>-0.26334136406101699</x:v>
      </x:c>
      <x:c r="CD29" s="269">
        <x:v>0.121598243356988</x:v>
      </x:c>
      <x:c r="CE29" s="197">
        <x:v>0.37566705058048</x:v>
      </x:c>
      <x:c r="CF29" s="269">
        <x:v>0.24050436481383899</x:v>
      </x:c>
      <x:c r="CG29" s="197">
        <x:v>0.10281263978180499</x:v>
      </x:c>
      <x:c r="CH29" s="269">
        <x:v>0.156286088210359</x:v>
      </x:c>
      <x:c r="CI29" s="197">
        <x:v>4.4618445535247103E-2</x:v>
      </x:c>
      <x:c r="CJ29" s="269">
        <x:v>0.158411774987396</x:v>
      </x:c>
      <x:c r="CK29" s="197">
        <x:v>0.14085549054287699</x:v>
      </x:c>
      <x:c r="CL29" s="269">
        <x:v>0.13227368209641199</x:v>
      </x:c>
      <x:c r="CM29" s="197">
        <x:v>-7.4748497778813705E-2</x:v>
      </x:c>
      <x:c r="CN29" s="269">
        <x:v>0.181974035798394</x:v>
      </x:c>
      <x:c r="CO29" s="197">
        <x:v>-8.3629016997226205E-2</x:v>
      </x:c>
      <x:c r="CP29" s="269">
        <x:v>0.14012754936885</x:v>
      </x:c>
      <x:c r="CQ29" s="197">
        <x:v>0.11652712331187801</x:v>
      </x:c>
      <x:c r="CR29" s="269">
        <x:v>0.115912991660472</x:v>
      </x:c>
      <x:c r="CS29" s="197">
        <x:v>2.7916472148820302</x:v>
      </x:c>
      <x:c r="CT29" s="277">
        <x:v>1.01711148609409</x:v>
      </x:c>
    </x:row>
    <x:row r="30" spans="1:98" ht="12.95" customHeight="1" x14ac:dyDescent="0.2">
      <x:c r="A30" s="2" t="s">
        <x:v>372</x:v>
      </x:c>
      <x:c r="B30" s="12">
        <x:v>2</x:v>
      </x:c>
      <x:c r="C30" s="197">
        <x:v>-7.1514569495843602E-2</x:v>
      </x:c>
      <x:c r="D30" s="269">
        <x:v>0.237236733828247</x:v>
      </x:c>
      <x:c r="E30" s="197">
        <x:v>-0.407150683713218</x:v>
      </x:c>
      <x:c r="F30" s="269">
        <x:v>0.26939846360462999</x:v>
      </x:c>
      <x:c r="G30" s="197">
        <x:v>0.19114280445715501</x:v>
      </x:c>
      <x:c r="H30" s="269">
        <x:v>0.22981537327117599</x:v>
      </x:c>
      <x:c r="I30" s="197">
        <x:v>-0.178737437471918</x:v>
      </x:c>
      <x:c r="J30" s="269">
        <x:v>0.174499943772043</x:v>
      </x:c>
      <x:c r="K30" s="197">
        <x:v>-5.7101691664645498E-3</x:v>
      </x:c>
      <x:c r="L30" s="269">
        <x:v>0.202399821943438</x:v>
      </x:c>
      <x:c r="M30" s="197">
        <x:v>0.167159066582967</x:v>
      </x:c>
      <x:c r="N30" s="269">
        <x:v>0.19918148323249099</x:v>
      </x:c>
      <x:c r="O30" s="197">
        <x:v>0.17879048647166099</x:v>
      </x:c>
      <x:c r="P30" s="269">
        <x:v>0.102198650409993</x:v>
      </x:c>
      <x:c r="Q30" s="197">
        <x:v>-0.22370946824086901</x:v>
      </x:c>
      <x:c r="R30" s="269">
        <x:v>0.11312555436103799</x:v>
      </x:c>
      <x:c r="S30" s="197">
        <x:v>0.215083060070827</x:v>
      </x:c>
      <x:c r="T30" s="269">
        <x:v>0.2343497992611</x:v>
      </x:c>
      <x:c r="U30" s="197">
        <x:v>0.104114409352422</x:v>
      </x:c>
      <x:c r="V30" s="269">
        <x:v>0.154423030142437</x:v>
      </x:c>
      <x:c r="W30" s="197">
        <x:v>5.3061169917517699E-2</x:v>
      </x:c>
      <x:c r="X30" s="269">
        <x:v>0.103083172520431</x:v>
      </x:c>
      <x:c r="Y30" s="197">
        <x:v>-0.120528934254267</x:v>
      </x:c>
      <x:c r="Z30" s="269">
        <x:v>0.12452524239488</x:v>
      </x:c>
      <x:c r="AA30" s="197">
        <x:v>8.2119596217681598E-2</x:v>
      </x:c>
      <x:c r="AB30" s="269">
        <x:v>0.34664353166911299</x:v>
      </x:c>
      <x:c r="AC30" s="197">
        <x:v>0.47416343442543102</x:v>
      </x:c>
      <x:c r="AD30" s="269">
        <x:v>0.24429364177948801</x:v>
      </x:c>
      <x:c r="AE30" s="197">
        <x:v>5.1884188629941999E-2</x:v>
      </x:c>
      <x:c r="AF30" s="269">
        <x:v>0.13067711382362601</x:v>
      </x:c>
      <x:c r="AG30" s="197">
        <x:v>1.0475618177116901</x:v>
      </x:c>
      <x:c r="AH30" s="269">
        <x:v>0.637164969463062</x:v>
      </x:c>
      <x:c r="AI30" s="197">
        <x:v>-4.5438370980427002E-2</x:v>
      </x:c>
      <x:c r="AJ30" s="269">
        <x:v>0.24168776045586601</x:v>
      </x:c>
      <x:c r="AK30" s="197">
        <x:v>-0.411140931777986</x:v>
      </x:c>
      <x:c r="AL30" s="269">
        <x:v>0.28092365761722599</x:v>
      </x:c>
      <x:c r="AM30" s="197">
        <x:v>0.18734021991617</x:v>
      </x:c>
      <x:c r="AN30" s="269">
        <x:v>0.225711672764908</x:v>
      </x:c>
      <x:c r="AO30" s="197">
        <x:v>-0.19399446541773699</x:v>
      </x:c>
      <x:c r="AP30" s="269">
        <x:v>0.174103869658365</x:v>
      </x:c>
      <x:c r="AQ30" s="197">
        <x:v>3.6806738283210699E-3</x:v>
      </x:c>
      <x:c r="AR30" s="269">
        <x:v>0.20306341330306901</x:v>
      </x:c>
      <x:c r="AS30" s="197">
        <x:v>0.17144764715906199</x:v>
      </x:c>
      <x:c r="AT30" s="269">
        <x:v>0.19661734270658501</x:v>
      </x:c>
      <x:c r="AU30" s="197">
        <x:v>0.17863687429022099</x:v>
      </x:c>
      <x:c r="AV30" s="269">
        <x:v>0.106107038197838</x:v>
      </x:c>
      <x:c r="AW30" s="197">
        <x:v>-0.25606215081956102</x:v>
      </x:c>
      <x:c r="AX30" s="269">
        <x:v>0.111358906555151</x:v>
      </x:c>
      <x:c r="AY30" s="197">
        <x:v>0.169756901660608</x:v>
      </x:c>
      <x:c r="AZ30" s="269">
        <x:v>0.22791332752411</x:v>
      </x:c>
      <x:c r="BA30" s="197">
        <x:v>0.116907806473786</x:v>
      </x:c>
      <x:c r="BB30" s="269">
        <x:v>0.15633748485518101</x:v>
      </x:c>
      <x:c r="BC30" s="197">
        <x:v>2.9099893336167901E-2</x:v>
      </x:c>
      <x:c r="BD30" s="269">
        <x:v>9.8345731580765705E-2</x:v>
      </x:c>
      <x:c r="BE30" s="197">
        <x:v>-0.16127401283637899</x:v>
      </x:c>
      <x:c r="BF30" s="269">
        <x:v>0.12360874016520999</x:v>
      </x:c>
      <x:c r="BG30" s="197">
        <x:v>7.5312425389966201E-2</x:v>
      </x:c>
      <x:c r="BH30" s="269">
        <x:v>0.34039725414128502</x:v>
      </x:c>
      <x:c r="BI30" s="197">
        <x:v>0.478861280350734</x:v>
      </x:c>
      <x:c r="BJ30" s="269">
        <x:v>0.24364937354990601</x:v>
      </x:c>
      <x:c r="BK30" s="197">
        <x:v>2.6583941600131999E-2</x:v>
      </x:c>
      <x:c r="BL30" s="269">
        <x:v>0.138702263000753</x:v>
      </x:c>
      <x:c r="BM30" s="197">
        <x:v>1.8679626285565301</x:v>
      </x:c>
      <x:c r="BN30" s="269">
        <x:v>0.73568710385716896</x:v>
      </x:c>
      <x:c r="BO30" s="197">
        <x:v>-2.3118729907906099E-2</x:v>
      </x:c>
      <x:c r="BP30" s="269">
        <x:v>0.25134150225489699</x:v>
      </x:c>
      <x:c r="BQ30" s="197">
        <x:v>-0.41871068823727597</x:v>
      </x:c>
      <x:c r="BR30" s="269">
        <x:v>0.28729839446573902</x:v>
      </x:c>
      <x:c r="BS30" s="197">
        <x:v>0.20908116158422799</x:v>
      </x:c>
      <x:c r="BT30" s="269">
        <x:v>0.226962081634829</x:v>
      </x:c>
      <x:c r="BU30" s="197">
        <x:v>-0.19035397944212601</x:v>
      </x:c>
      <x:c r="BV30" s="269">
        <x:v>0.17029124173778501</x:v>
      </x:c>
      <x:c r="BW30" s="197">
        <x:v>-5.7739093098960999E-3</x:v>
      </x:c>
      <x:c r="BX30" s="269">
        <x:v>0.20156579896969601</x:v>
      </x:c>
      <x:c r="BY30" s="197">
        <x:v>0.16859824274506499</x:v>
      </x:c>
      <x:c r="BZ30" s="269">
        <x:v>0.19860363610562601</x:v>
      </x:c>
      <x:c r="CA30" s="197">
        <x:v>0.185555978859655</x:v>
      </x:c>
      <x:c r="CB30" s="269">
        <x:v>0.106040754030021</x:v>
      </x:c>
      <x:c r="CC30" s="197">
        <x:v>-0.24930381002600399</x:v>
      </x:c>
      <x:c r="CD30" s="269">
        <x:v>0.10995640929391801</x:v>
      </x:c>
      <x:c r="CE30" s="197">
        <x:v>0.13829662122224901</x:v>
      </x:c>
      <x:c r="CF30" s="269">
        <x:v>0.224008855712198</x:v>
      </x:c>
      <x:c r="CG30" s="197">
        <x:v>0.124191750101696</x:v>
      </x:c>
      <x:c r="CH30" s="269">
        <x:v>0.153428239103026</x:v>
      </x:c>
      <x:c r="CI30" s="197">
        <x:v>5.5398720659787598E-2</x:v>
      </x:c>
      <x:c r="CJ30" s="269">
        <x:v>0.10002829224081</x:v>
      </x:c>
      <x:c r="CK30" s="197">
        <x:v>-0.19027746323561301</x:v>
      </x:c>
      <x:c r="CL30" s="269">
        <x:v>0.12538027394599899</x:v>
      </x:c>
      <x:c r="CM30" s="197">
        <x:v>3.6339652922686899E-2</x:v>
      </x:c>
      <x:c r="CN30" s="269">
        <x:v>0.33332628587519397</x:v>
      </x:c>
      <x:c r="CO30" s="197">
        <x:v>0.492749942929187</x:v>
      </x:c>
      <x:c r="CP30" s="269">
        <x:v>0.241541616492911</x:v>
      </x:c>
      <x:c r="CQ30" s="197">
        <x:v>2.4753407336748301E-2</x:v>
      </x:c>
      <x:c r="CR30" s="269">
        <x:v>0.13882089284476501</x:v>
      </x:c>
      <x:c r="CS30" s="197">
        <x:v>2.5448685374963702</x:v>
      </x:c>
      <x:c r="CT30" s="277">
        <x:v>0.89159023672478699</x:v>
      </x:c>
    </x:row>
    <x:row r="31" spans="1:98" ht="12.95" customHeight="1" x14ac:dyDescent="0.2">
      <x:c r="A31" s="2" t="s">
        <x:v>373</x:v>
      </x:c>
      <x:c r="B31" s="12">
        <x:v>2</x:v>
      </x:c>
      <x:c r="C31" s="197">
        <x:v>7.6580064491970704E-2</x:v>
      </x:c>
      <x:c r="D31" s="269">
        <x:v>0.220608391395168</x:v>
      </x:c>
      <x:c r="E31" s="197">
        <x:v>-0.217923369387718</x:v>
      </x:c>
      <x:c r="F31" s="269">
        <x:v>0.18589556815356101</x:v>
      </x:c>
      <x:c r="G31" s="197">
        <x:v>-0.33953654490054702</x:v>
      </x:c>
      <x:c r="H31" s="269">
        <x:v>0.37307312521701402</x:v>
      </x:c>
      <x:c r="I31" s="197">
        <x:v>-9.1917533598820197E-2</x:v>
      </x:c>
      <x:c r="J31" s="269">
        <x:v>0.18202802999898199</x:v>
      </x:c>
      <x:c r="K31" s="197">
        <x:v>-2.4870687526775599E-3</x:v>
      </x:c>
      <x:c r="L31" s="269">
        <x:v>0.20474496083205601</x:v>
      </x:c>
      <x:c r="M31" s="197">
        <x:v>0.37437934324359601</x:v>
      </x:c>
      <x:c r="N31" s="269">
        <x:v>0.185480530779777</x:v>
      </x:c>
      <x:c r="O31" s="197">
        <x:v>-1.78156349887699E-2</x:v>
      </x:c>
      <x:c r="P31" s="269">
        <x:v>0.11476546180434399</x:v>
      </x:c>
      <x:c r="Q31" s="197">
        <x:v>-8.8576204263244404E-2</x:v>
      </x:c>
      <x:c r="R31" s="269">
        <x:v>0.12846242608692901</x:v>
      </x:c>
      <x:c r="S31" s="197">
        <x:v>8.2093161038367501E-2</x:v>
      </x:c>
      <x:c r="T31" s="269">
        <x:v>0.21354386226267399</x:v>
      </x:c>
      <x:c r="U31" s="197">
        <x:v>-0.32531456982817902</x:v>
      </x:c>
      <x:c r="V31" s="269">
        <x:v>0.16304052199725799</x:v>
      </x:c>
      <x:c r="W31" s="197">
        <x:v>0.12953285973544701</x:v>
      </x:c>
      <x:c r="X31" s="269">
        <x:v>0.14594872836733899</x:v>
      </x:c>
      <x:c r="Y31" s="197">
        <x:v>0.156284543310927</x:v>
      </x:c>
      <x:c r="Z31" s="269">
        <x:v>0.153393353938379</x:v>
      </x:c>
      <x:c r="AA31" s="197">
        <x:v>0.340190469256405</x:v>
      </x:c>
      <x:c r="AB31" s="269">
        <x:v>0.27112544348947198</x:v>
      </x:c>
      <x:c r="AC31" s="197">
        <x:v>-3.1822817916582202E-2</x:v>
      </x:c>
      <x:c r="AD31" s="269">
        <x:v>0.18610269650731301</x:v>
      </x:c>
      <x:c r="AE31" s="197">
        <x:v>-0.142178083681675</x:v>
      </x:c>
      <x:c r="AF31" s="269">
        <x:v>0.13437995560683</x:v>
      </x:c>
      <x:c r="AG31" s="197">
        <x:v>1.4285203742299799</x:v>
      </x:c>
      <x:c r="AH31" s="269">
        <x:v>0.91481741448901599</x:v>
      </x:c>
      <x:c r="AI31" s="197">
        <x:v>9.5503811326284202E-2</x:v>
      </x:c>
      <x:c r="AJ31" s="269">
        <x:v>0.21631641233993501</x:v>
      </x:c>
      <x:c r="AK31" s="197">
        <x:v>-0.21905354363858001</x:v>
      </x:c>
      <x:c r="AL31" s="269">
        <x:v>0.18667403062656701</x:v>
      </x:c>
      <x:c r="AM31" s="197">
        <x:v>-0.34116422963565202</x:v>
      </x:c>
      <x:c r="AN31" s="269">
        <x:v>0.366743296551724</x:v>
      </x:c>
      <x:c r="AO31" s="197">
        <x:v>-0.10181341435845299</x:v>
      </x:c>
      <x:c r="AP31" s="269">
        <x:v>0.18585759868502699</x:v>
      </x:c>
      <x:c r="AQ31" s="197">
        <x:v>-4.5999800848946802E-2</x:v>
      </x:c>
      <x:c r="AR31" s="269">
        <x:v>0.21233664435913099</x:v>
      </x:c>
      <x:c r="AS31" s="197">
        <x:v>0.37618419177979701</x:v>
      </x:c>
      <x:c r="AT31" s="269">
        <x:v>0.18648620883806899</x:v>
      </x:c>
      <x:c r="AU31" s="197">
        <x:v>-2.2692139677266999E-2</x:v>
      </x:c>
      <x:c r="AV31" s="269">
        <x:v>0.11743434959127701</x:v>
      </x:c>
      <x:c r="AW31" s="197">
        <x:v>-0.12845261369731301</x:v>
      </x:c>
      <x:c r="AX31" s="269">
        <x:v>0.12684264014868599</x:v>
      </x:c>
      <x:c r="AY31" s="197">
        <x:v>6.8409174590222804E-2</x:v>
      </x:c>
      <x:c r="AZ31" s="269">
        <x:v>0.21351611609107801</x:v>
      </x:c>
      <x:c r="BA31" s="197">
        <x:v>-0.33627934403486498</x:v>
      </x:c>
      <x:c r="BB31" s="269">
        <x:v>0.15983326989591101</x:v>
      </x:c>
      <x:c r="BC31" s="197">
        <x:v>0.12550043913012199</x:v>
      </x:c>
      <x:c r="BD31" s="269">
        <x:v>0.148107540170899</x:v>
      </x:c>
      <x:c r="BE31" s="197">
        <x:v>0.16683492092258101</x:v>
      </x:c>
      <x:c r="BF31" s="269">
        <x:v>0.15473657028221099</x:v>
      </x:c>
      <x:c r="BG31" s="197">
        <x:v>0.34184435613715197</x:v>
      </x:c>
      <x:c r="BH31" s="269">
        <x:v>0.26807541543614899</x:v>
      </x:c>
      <x:c r="BI31" s="197">
        <x:v>-9.1016761699334505E-3</x:v>
      </x:c>
      <x:c r="BJ31" s="269">
        <x:v>0.19274522086358001</x:v>
      </x:c>
      <x:c r="BK31" s="197">
        <x:v>-0.18569703018109299</x:v>
      </x:c>
      <x:c r="BL31" s="269">
        <x:v>0.133155930545893</x:v>
      </x:c>
      <x:c r="BM31" s="197">
        <x:v>2.64982449072071</x:v>
      </x:c>
      <x:c r="BN31" s="269">
        <x:v>1.09841961625247</x:v>
      </x:c>
      <x:c r="BO31" s="197">
        <x:v>8.8539694716063197E-2</x:v>
      </x:c>
      <x:c r="BP31" s="269">
        <x:v>0.216243110538308</x:v>
      </x:c>
      <x:c r="BQ31" s="197">
        <x:v>-0.21482377236304101</x:v>
      </x:c>
      <x:c r="BR31" s="269">
        <x:v>0.18900835763585599</x:v>
      </x:c>
      <x:c r="BS31" s="197">
        <x:v>-0.36343320675636998</x:v>
      </x:c>
      <x:c r="BT31" s="269">
        <x:v>0.37568515477116898</x:v>
      </x:c>
      <x:c r="BU31" s="197">
        <x:v>-0.108153124305625</x:v>
      </x:c>
      <x:c r="BV31" s="269">
        <x:v>0.188107823749079</x:v>
      </x:c>
      <x:c r="BW31" s="197">
        <x:v>-7.4642599608832697E-2</x:v>
      </x:c>
      <x:c r="BX31" s="269">
        <x:v>0.21133417449366701</x:v>
      </x:c>
      <x:c r="BY31" s="197">
        <x:v>0.38214616962747899</x:v>
      </x:c>
      <x:c r="BZ31" s="269">
        <x:v>0.190199886066822</x:v>
      </x:c>
      <x:c r="CA31" s="197">
        <x:v>-3.5604555359139201E-2</x:v>
      </x:c>
      <x:c r="CB31" s="269">
        <x:v>0.116214367949928</x:v>
      </x:c>
      <x:c r="CC31" s="197">
        <x:v>-0.11873525019176601</x:v>
      </x:c>
      <x:c r="CD31" s="269">
        <x:v>0.12705752431433201</x:v>
      </x:c>
      <x:c r="CE31" s="197">
        <x:v>5.0245915394590897E-2</x:v>
      </x:c>
      <x:c r="CF31" s="269">
        <x:v>0.21245291940847</x:v>
      </x:c>
      <x:c r="CG31" s="197">
        <x:v>-0.32691816291262399</x:v>
      </x:c>
      <x:c r="CH31" s="269">
        <x:v>0.15584682795600499</x:v>
      </x:c>
      <x:c r="CI31" s="197">
        <x:v>0.135568594628586</x:v>
      </x:c>
      <x:c r="CJ31" s="269">
        <x:v>0.145695507017649</x:v>
      </x:c>
      <x:c r="CK31" s="197">
        <x:v>0.15654430644239301</x:v>
      </x:c>
      <x:c r="CL31" s="269">
        <x:v>0.15079415185193201</x:v>
      </x:c>
      <x:c r="CM31" s="197">
        <x:v>0.34775377491259502</x:v>
      </x:c>
      <x:c r="CN31" s="269">
        <x:v>0.26427730634371399</x:v>
      </x:c>
      <x:c r="CO31" s="197">
        <x:v>-1.6617061014357001E-2</x:v>
      </x:c>
      <x:c r="CP31" s="269">
        <x:v>0.188158449846623</x:v>
      </x:c>
      <x:c r="CQ31" s="197">
        <x:v>-0.163595475596261</x:v>
      </x:c>
      <x:c r="CR31" s="269">
        <x:v>0.134037336208854</x:v>
      </x:c>
      <x:c r="CS31" s="197">
        <x:v>3.3700226353885601</x:v>
      </x:c>
      <x:c r="CT31" s="277">
        <x:v>1.25749705612037</x:v>
      </x:c>
    </x:row>
    <x:row r="32" spans="1:98" ht="12.95" customHeight="1" x14ac:dyDescent="0.2">
      <x:c r="A32" s="2" t="s">
        <x:v>374</x:v>
      </x:c>
      <x:c r="B32" s="12">
        <x:v>2</x:v>
      </x:c>
      <x:c r="C32" s="197">
        <x:v>-4.26885755541489E-2</x:v>
      </x:c>
      <x:c r="D32" s="269">
        <x:v>0.13668744372861699</x:v>
      </x:c>
      <x:c r="E32" s="197">
        <x:v>0.17017850972735499</x:v>
      </x:c>
      <x:c r="F32" s="269">
        <x:v>0.13819838556653199</x:v>
      </x:c>
      <x:c r="G32" s="197">
        <x:v>3.3239544421653701E-2</x:v>
      </x:c>
      <x:c r="H32" s="269">
        <x:v>0.116196587532094</x:v>
      </x:c>
      <x:c r="I32" s="197">
        <x:v>7.1293650298842895E-2</x:v>
      </x:c>
      <x:c r="J32" s="269">
        <x:v>0.13631737658813001</x:v>
      </x:c>
      <x:c r="K32" s="197">
        <x:v>-2.9906040781893E-2</x:v>
      </x:c>
      <x:c r="L32" s="269">
        <x:v>0.175544278942939</x:v>
      </x:c>
      <x:c r="M32" s="197">
        <x:v>0.13237215654982801</x:v>
      </x:c>
      <x:c r="N32" s="269">
        <x:v>0.17170411585628501</x:v>
      </x:c>
      <x:c r="O32" s="197">
        <x:v>0.14050543268402699</x:v>
      </x:c>
      <x:c r="P32" s="269">
        <x:v>8.0514357466030001E-2</x:v>
      </x:c>
      <x:c r="Q32" s="197">
        <x:v>-0.256851785457061</x:v>
      </x:c>
      <x:c r="R32" s="269">
        <x:v>0.110488168202675</x:v>
      </x:c>
      <x:c r="S32" s="197">
        <x:v>0.53068306539543098</x:v>
      </x:c>
      <x:c r="T32" s="269">
        <x:v>0.12398458898464799</x:v>
      </x:c>
      <x:c r="U32" s="197">
        <x:v>-1.19794800916937E-2</x:v>
      </x:c>
      <x:c r="V32" s="269">
        <x:v>0.135450401974574</x:v>
      </x:c>
      <x:c r="W32" s="197">
        <x:v>-0.36137137205532499</x:v>
      </x:c>
      <x:c r="X32" s="269">
        <x:v>0.11028392638738301</x:v>
      </x:c>
      <x:c r="Y32" s="197">
        <x:v>-3.09507407444027E-2</x:v>
      </x:c>
      <x:c r="Z32" s="269">
        <x:v>0.119091275887661</x:v>
      </x:c>
      <x:c r="AA32" s="197">
        <x:v>0.36149362407389701</x:v>
      </x:c>
      <x:c r="AB32" s="269">
        <x:v>0.13925531648309999</x:v>
      </x:c>
      <x:c r="AC32" s="197">
        <x:v>0.242587767763707</x:v>
      </x:c>
      <x:c r="AD32" s="269">
        <x:v>0.13909154477833099</x:v>
      </x:c>
      <x:c r="AE32" s="197">
        <x:v>-8.5580460087958804E-2</x:v>
      </x:c>
      <x:c r="AF32" s="269">
        <x:v>0.11096290084466801</x:v>
      </x:c>
      <x:c r="AG32" s="197">
        <x:v>3.3974267376656799</x:v>
      </x:c>
      <x:c r="AH32" s="269">
        <x:v>0.751017357142442</x:v>
      </x:c>
      <x:c r="AI32" s="197">
        <x:v>3.9127780660526698E-3</x:v>
      </x:c>
      <x:c r="AJ32" s="269">
        <x:v>0.13470694513964601</x:v>
      </x:c>
      <x:c r="AK32" s="197">
        <x:v>0.20715227192540001</x:v>
      </x:c>
      <x:c r="AL32" s="269">
        <x:v>0.13837390125014301</x:v>
      </x:c>
      <x:c r="AM32" s="197">
        <x:v>-5.9836868591899104E-3</x:v>
      </x:c>
      <x:c r="AN32" s="269">
        <x:v>0.11845244415120799</x:v>
      </x:c>
      <x:c r="AO32" s="197">
        <x:v>9.3477658242858905E-2</x:v>
      </x:c>
      <x:c r="AP32" s="269">
        <x:v>0.13453656124760599</x:v>
      </x:c>
      <x:c r="AQ32" s="197">
        <x:v>-5.0561663162096801E-2</x:v>
      </x:c>
      <x:c r="AR32" s="269">
        <x:v>0.17519824283386901</x:v>
      </x:c>
      <x:c r="AS32" s="197">
        <x:v>8.7628153416660304E-2</x:v>
      </x:c>
      <x:c r="AT32" s="269">
        <x:v>0.17224304485543099</x:v>
      </x:c>
      <x:c r="AU32" s="197">
        <x:v>0.11059919663979401</x:v>
      </x:c>
      <x:c r="AV32" s="269">
        <x:v>8.0004571826411797E-2</x:v>
      </x:c>
      <x:c r="AW32" s="197">
        <x:v>-0.26150305472740598</x:v>
      </x:c>
      <x:c r="AX32" s="269">
        <x:v>0.108841690141066</x:v>
      </x:c>
      <x:c r="AY32" s="197">
        <x:v>0.54944960541868404</x:v>
      </x:c>
      <x:c r="AZ32" s="269">
        <x:v>0.120321458882441</x:v>
      </x:c>
      <x:c r="BA32" s="197">
        <x:v>-1.7176588712929999E-2</x:v>
      </x:c>
      <x:c r="BB32" s="269">
        <x:v>0.13482911895771299</x:v>
      </x:c>
      <x:c r="BC32" s="197">
        <x:v>-0.38735899185726402</x:v>
      </x:c>
      <x:c r="BD32" s="269">
        <x:v>0.110478659960425</x:v>
      </x:c>
      <x:c r="BE32" s="197">
        <x:v>-7.8071852782032403E-4</x:v>
      </x:c>
      <x:c r="BF32" s="269">
        <x:v>0.12008968400430101</x:v>
      </x:c>
      <x:c r="BG32" s="197">
        <x:v>0.37101378184073203</x:v>
      </x:c>
      <x:c r="BH32" s="269">
        <x:v>0.13636382081231699</x:v>
      </x:c>
      <x:c r="BI32" s="197">
        <x:v>0.23288281003592801</x:v>
      </x:c>
      <x:c r="BJ32" s="269">
        <x:v>0.136338924034034</x:v>
      </x:c>
      <x:c r="BK32" s="197">
        <x:v>-0.11341348640799501</x:v>
      </x:c>
      <x:c r="BL32" s="269">
        <x:v>0.11034409018882101</x:v>
      </x:c>
      <x:c r="BM32" s="197">
        <x:v>5.8622605492254403</x:v>
      </x:c>
      <x:c r="BN32" s="269">
        <x:v>1.22784976403269</x:v>
      </x:c>
      <x:c r="BO32" s="197">
        <x:v>-7.0000564353566996E-3</x:v>
      </x:c>
      <x:c r="BP32" s="269">
        <x:v>0.13713207851210299</x:v>
      </x:c>
      <x:c r="BQ32" s="197">
        <x:v>0.220958192388688</x:v>
      </x:c>
      <x:c r="BR32" s="269">
        <x:v>0.141400132872156</x:v>
      </x:c>
      <x:c r="BS32" s="197">
        <x:v>-8.0913062010161997E-3</x:v>
      </x:c>
      <x:c r="BT32" s="269">
        <x:v>0.119485713149682</x:v>
      </x:c>
      <x:c r="BU32" s="197">
        <x:v>0.101383999867905</x:v>
      </x:c>
      <x:c r="BV32" s="269">
        <x:v>0.133690923004845</x:v>
      </x:c>
      <x:c r="BW32" s="197">
        <x:v>-6.84350949738049E-2</x:v>
      </x:c>
      <x:c r="BX32" s="269">
        <x:v>0.17469577150207899</x:v>
      </x:c>
      <x:c r="BY32" s="197">
        <x:v>9.5306712998912704E-2</x:v>
      </x:c>
      <x:c r="BZ32" s="269">
        <x:v>0.17097778382767301</x:v>
      </x:c>
      <x:c r="CA32" s="197">
        <x:v>0.113386365527538</x:v>
      </x:c>
      <x:c r="CB32" s="269">
        <x:v>7.9673018073221996E-2</x:v>
      </x:c>
      <x:c r="CC32" s="197">
        <x:v>-0.25581383490172199</x:v>
      </x:c>
      <x:c r="CD32" s="269">
        <x:v>0.110654921310882</x:v>
      </x:c>
      <x:c r="CE32" s="197">
        <x:v>0.559438524447192</x:v>
      </x:c>
      <x:c r="CF32" s="269">
        <x:v>0.11861532283811101</x:v>
      </x:c>
      <x:c r="CG32" s="197">
        <x:v>-7.1886482869348897E-3</x:v>
      </x:c>
      <x:c r="CH32" s="269">
        <x:v>0.13721999642046101</x:v>
      </x:c>
      <x:c r="CI32" s="197">
        <x:v>-0.37647772324319301</x:v>
      </x:c>
      <x:c r="CJ32" s="269">
        <x:v>0.106887068371692</x:v>
      </x:c>
      <x:c r="CK32" s="197">
        <x:v>-7.3721871135347004E-3</x:v>
      </x:c>
      <x:c r="CL32" s="269">
        <x:v>0.119697347684942</x:v>
      </x:c>
      <x:c r="CM32" s="197">
        <x:v>0.37613186254411701</x:v>
      </x:c>
      <x:c r="CN32" s="269">
        <x:v>0.136772882711021</x:v>
      </x:c>
      <x:c r="CO32" s="197">
        <x:v>0.23851419728140999</x:v>
      </x:c>
      <x:c r="CP32" s="269">
        <x:v>0.13600128107392301</x:v>
      </x:c>
      <x:c r="CQ32" s="197">
        <x:v>-0.129745780317849</x:v>
      </x:c>
      <x:c r="CR32" s="269">
        <x:v>0.109342147907677</x:v>
      </x:c>
      <x:c r="CS32" s="197">
        <x:v>6.1297424283056801</x:v>
      </x:c>
      <x:c r="CT32" s="277">
        <x:v>1.32798868622404</x:v>
      </x:c>
    </x:row>
    <x:row r="33" spans="1:98" ht="12.95" customHeight="1" x14ac:dyDescent="0.2">
      <x:c r="A33" s="2" t="s">
        <x:v>375</x:v>
      </x:c>
      <x:c r="B33" s="12">
        <x:v>2</x:v>
      </x:c>
      <x:c r="C33" s="197">
        <x:v>-0.21920125624610001</x:v>
      </x:c>
      <x:c r="D33" s="269">
        <x:v>0.41232639204583899</x:v>
      </x:c>
      <x:c r="E33" s="197">
        <x:v>-0.47330763267831699</x:v>
      </x:c>
      <x:c r="F33" s="269">
        <x:v>0.41729380817400202</x:v>
      </x:c>
      <x:c r="G33" s="197">
        <x:v>-5.7905885845267201E-2</x:v>
      </x:c>
      <x:c r="H33" s="269">
        <x:v>0.39522935819639599</x:v>
      </x:c>
      <x:c r="I33" s="197">
        <x:v>-0.53182384481547995</x:v>
      </x:c>
      <x:c r="J33" s="269">
        <x:v>0.25445129765163899</x:v>
      </x:c>
      <x:c r="K33" s="197">
        <x:v>-0.40397272894069097</x:v>
      </x:c>
      <x:c r="L33" s="269">
        <x:v>0.38945205211357198</x:v>
      </x:c>
      <x:c r="M33" s="197">
        <x:v>0.42972437349945602</x:v>
      </x:c>
      <x:c r="N33" s="269">
        <x:v>0.37335395159405999</x:v>
      </x:c>
      <x:c r="O33" s="197">
        <x:v>9.4844556513575595E-2</x:v>
      </x:c>
      <x:c r="P33" s="269">
        <x:v>0.18496899902149899</x:v>
      </x:c>
      <x:c r="Q33" s="197">
        <x:v>-0.30847919235884202</x:v>
      </x:c>
      <x:c r="R33" s="269">
        <x:v>0.207153382038398</x:v>
      </x:c>
      <x:c r="S33" s="197">
        <x:v>0.31546315393962598</x:v>
      </x:c>
      <x:c r="T33" s="269">
        <x:v>0.33075992326449</x:v>
      </x:c>
      <x:c r="U33" s="197">
        <x:v>-0.201641394299691</x:v>
      </x:c>
      <x:c r="V33" s="269">
        <x:v>0.24656583393161199</x:v>
      </x:c>
      <x:c r="W33" s="197">
        <x:v>-0.591247317374061</x:v>
      </x:c>
      <x:c r="X33" s="269">
        <x:v>0.21432749622466499</x:v>
      </x:c>
      <x:c r="Y33" s="197">
        <x:v>0.25287405661193402</x:v>
      </x:c>
      <x:c r="Z33" s="269">
        <x:v>0.182865735509667</x:v>
      </x:c>
      <x:c r="AA33" s="197">
        <x:v>0.52628532947591899</x:v>
      </x:c>
      <x:c r="AB33" s="269">
        <x:v>0.39287007618768899</x:v>
      </x:c>
      <x:c r="AC33" s="197">
        <x:v>-0.32283345432243499</x:v>
      </x:c>
      <x:c r="AD33" s="269">
        <x:v>0.38318393649807397</x:v>
      </x:c>
      <x:c r="AE33" s="197">
        <x:v>0.640052772846605</x:v>
      </x:c>
      <x:c r="AF33" s="269">
        <x:v>0.28539714202496103</x:v>
      </x:c>
      <x:c r="AG33" s="197">
        <x:v>4.7424174434110302</x:v>
      </x:c>
      <x:c r="AH33" s="269">
        <x:v>1.8415530273975</x:v>
      </x:c>
      <x:c r="AI33" s="197">
        <x:v>-0.121705706648818</x:v>
      </x:c>
      <x:c r="AJ33" s="269">
        <x:v>0.38267083776567001</x:v>
      </x:c>
      <x:c r="AK33" s="197">
        <x:v>-0.42310298067651902</x:v>
      </x:c>
      <x:c r="AL33" s="269">
        <x:v>0.38844057963719703</x:v>
      </x:c>
      <x:c r="AM33" s="197">
        <x:v>-6.7504492475711801E-3</x:v>
      </x:c>
      <x:c r="AN33" s="269">
        <x:v>0.39134491347071798</x:v>
      </x:c>
      <x:c r="AO33" s="197">
        <x:v>-0.36723999335162399</x:v>
      </x:c>
      <x:c r="AP33" s="269">
        <x:v>0.26502424173672101</x:v>
      </x:c>
      <x:c r="AQ33" s="197">
        <x:v>-0.46280388619083401</x:v>
      </x:c>
      <x:c r="AR33" s="269">
        <x:v>0.36917105942857997</x:v>
      </x:c>
      <x:c r="AS33" s="197">
        <x:v>0.32461436654090198</x:v>
      </x:c>
      <x:c r="AT33" s="269">
        <x:v>0.36758705297413602</x:v>
      </x:c>
      <x:c r="AU33" s="197">
        <x:v>-2.22652238717643E-2</x:v>
      </x:c>
      <x:c r="AV33" s="269">
        <x:v>0.186683421322102</x:v>
      </x:c>
      <x:c r="AW33" s="197">
        <x:v>-0.233951774474564</x:v>
      </x:c>
      <x:c r="AX33" s="269">
        <x:v>0.213345738146417</x:v>
      </x:c>
      <x:c r="AY33" s="197">
        <x:v>0.45596151440821198</x:v>
      </x:c>
      <x:c r="AZ33" s="269">
        <x:v>0.33753243330011501</x:v>
      </x:c>
      <x:c r="BA33" s="197">
        <x:v>-0.16047818335112801</x:v>
      </x:c>
      <x:c r="BB33" s="269">
        <x:v>0.25071652513424297</x:v>
      </x:c>
      <x:c r="BC33" s="197">
        <x:v>-0.61557461779386502</x:v>
      </x:c>
      <x:c r="BD33" s="269">
        <x:v>0.21824883137568299</x:v>
      </x:c>
      <x:c r="BE33" s="197">
        <x:v>0.21449396347376301</x:v>
      </x:c>
      <x:c r="BF33" s="269">
        <x:v>0.187441404774362</x:v>
      </x:c>
      <x:c r="BG33" s="197">
        <x:v>0.43318922730016102</x:v>
      </x:c>
      <x:c r="BH33" s="269">
        <x:v>0.39252359430234102</x:v>
      </x:c>
      <x:c r="BI33" s="197">
        <x:v>-0.35015931124175098</x:v>
      </x:c>
      <x:c r="BJ33" s="269">
        <x:v>0.40126642506746502</x:v>
      </x:c>
      <x:c r="BK33" s="197">
        <x:v>0.54561682371604203</x:v>
      </x:c>
      <x:c r="BL33" s="269">
        <x:v>0.28569185306439698</x:v>
      </x:c>
      <x:c r="BM33" s="197">
        <x:v>9.8113292288565308</x:v>
      </x:c>
      <x:c r="BN33" s="269">
        <x:v>2.4551405630946301</x:v>
      </x:c>
      <x:c r="BO33" s="197">
        <x:v>-0.106047688033062</x:v>
      </x:c>
      <x:c r="BP33" s="269">
        <x:v>0.38149675445388698</x:v>
      </x:c>
      <x:c r="BQ33" s="197">
        <x:v>-0.403542284380567</x:v>
      </x:c>
      <x:c r="BR33" s="269">
        <x:v>0.37632319406175402</x:v>
      </x:c>
      <x:c r="BS33" s="197">
        <x:v>6.3420885668518303E-3</x:v>
      </x:c>
      <x:c r="BT33" s="269">
        <x:v>0.38950364654151998</x:v>
      </x:c>
      <x:c r="BU33" s="197">
        <x:v>-0.358158115170438</x:v>
      </x:c>
      <x:c r="BV33" s="269">
        <x:v>0.26287878155238398</x:v>
      </x:c>
      <x:c r="BW33" s="197">
        <x:v>-0.48767855766611701</x:v>
      </x:c>
      <x:c r="BX33" s="269">
        <x:v>0.38631603339764797</x:v>
      </x:c>
      <x:c r="BY33" s="197">
        <x:v>0.35830727204503499</x:v>
      </x:c>
      <x:c r="BZ33" s="269">
        <x:v>0.38656717704766103</x:v>
      </x:c>
      <x:c r="CA33" s="197">
        <x:v>-2.33733161290373E-2</x:v>
      </x:c>
      <x:c r="CB33" s="269">
        <x:v>0.18677613554605099</x:v>
      </x:c>
      <x:c r="CC33" s="197">
        <x:v>-0.232422746116454</x:v>
      </x:c>
      <x:c r="CD33" s="269">
        <x:v>0.21315214544435601</x:v>
      </x:c>
      <x:c r="CE33" s="197">
        <x:v>0.43425880164468</x:v>
      </x:c>
      <x:c r="CF33" s="269">
        <x:v>0.34580169874030398</x:v>
      </x:c>
      <x:c r="CG33" s="197">
        <x:v>-0.14954928807919399</x:v>
      </x:c>
      <x:c r="CH33" s="269">
        <x:v>0.24980938156938101</x:v>
      </x:c>
      <x:c r="CI33" s="197">
        <x:v>-0.628876774866304</x:v>
      </x:c>
      <x:c r="CJ33" s="269">
        <x:v>0.21385329706691</x:v>
      </x:c>
      <x:c r="CK33" s="197">
        <x:v>0.23786984636671299</x:v>
      </x:c>
      <x:c r="CL33" s="269">
        <x:v>0.188283038553759</x:v>
      </x:c>
      <x:c r="CM33" s="197">
        <x:v>0.402781896449596</x:v>
      </x:c>
      <x:c r="CN33" s="269">
        <x:v>0.388552521948209</x:v>
      </x:c>
      <x:c r="CO33" s="197">
        <x:v>-0.36662007258853901</x:v>
      </x:c>
      <x:c r="CP33" s="269">
        <x:v>0.40317078835616499</x:v>
      </x:c>
      <x:c r="CQ33" s="197">
        <x:v>0.53765606199485005</x:v>
      </x:c>
      <x:c r="CR33" s="269">
        <x:v>0.28540821455639798</x:v>
      </x:c>
      <x:c r="CS33" s="197">
        <x:v>10.0263865279386</x:v>
      </x:c>
      <x:c r="CT33" s="277">
        <x:v>2.6243934507818198</x:v>
      </x:c>
    </x:row>
    <x:row r="34" spans="1:98" ht="12.95" customHeight="1" x14ac:dyDescent="0.2">
      <x:c r="A34" s="2" t="s">
        <x:v>376</x:v>
      </x:c>
      <x:c r="B34" s="12">
        <x:v>2</x:v>
      </x:c>
      <x:c r="C34" s="197">
        <x:v>-0.330508262335586</x:v>
      </x:c>
      <x:c r="D34" s="269">
        <x:v>0.27551159229912497</x:v>
      </x:c>
      <x:c r="E34" s="197">
        <x:v>0.25073458262370102</x:v>
      </x:c>
      <x:c r="F34" s="269">
        <x:v>0.30082544001382899</x:v>
      </x:c>
      <x:c r="G34" s="197">
        <x:v>-0.105019425646942</x:v>
      </x:c>
      <x:c r="H34" s="269">
        <x:v>0.20105250065345301</x:v>
      </x:c>
      <x:c r="I34" s="197">
        <x:v>0.20060274693895799</x:v>
      </x:c>
      <x:c r="J34" s="269">
        <x:v>0.198314672916654</x:v>
      </x:c>
      <x:c r="K34" s="197">
        <x:v>-0.15310747087562901</x:v>
      </x:c>
      <x:c r="L34" s="269">
        <x:v>0.20777903502175499</x:v>
      </x:c>
      <x:c r="M34" s="197">
        <x:v>1.73764420903753E-2</x:v>
      </x:c>
      <x:c r="N34" s="269">
        <x:v>0.19275127257585201</x:v>
      </x:c>
      <x:c r="O34" s="197">
        <x:v>0.27289292392840098</x:v>
      </x:c>
      <x:c r="P34" s="269">
        <x:v>0.141368213103783</x:v>
      </x:c>
      <x:c r="Q34" s="197">
        <x:v>-0.26199666807920302</x:v>
      </x:c>
      <x:c r="R34" s="269">
        <x:v>0.213329214718814</x:v>
      </x:c>
      <x:c r="S34" s="197">
        <x:v>0.19149271806193199</x:v>
      </x:c>
      <x:c r="T34" s="269">
        <x:v>0.28331253812634599</x:v>
      </x:c>
      <x:c r="U34" s="197">
        <x:v>0.57080118940831204</x:v>
      </x:c>
      <x:c r="V34" s="269">
        <x:v>0.27044865060217899</x:v>
      </x:c>
      <x:c r="W34" s="197">
        <x:v>-0.13117620094483201</x:v>
      </x:c>
      <x:c r="X34" s="269">
        <x:v>0.193916702031699</x:v>
      </x:c>
      <x:c r="Y34" s="197">
        <x:v>0.50468334365854794</x:v>
      </x:c>
      <x:c r="Z34" s="269">
        <x:v>0.239511225246338</x:v>
      </x:c>
      <x:c r="AA34" s="197">
        <x:v>-0.229103982190273</x:v>
      </x:c>
      <x:c r="AB34" s="269">
        <x:v>0.22972975670228199</x:v>
      </x:c>
      <x:c r="AC34" s="197">
        <x:v>0.44478983021750501</x:v>
      </x:c>
      <x:c r="AD34" s="269">
        <x:v>0.23707959169197801</x:v>
      </x:c>
      <x:c r="AE34" s="197">
        <x:v>-0.47633021384257102</x:v>
      </x:c>
      <x:c r="AF34" s="269">
        <x:v>0.219365579555066</x:v>
      </x:c>
      <x:c r="AG34" s="197">
        <x:v>3.34839323981639</x:v>
      </x:c>
      <x:c r="AH34" s="269">
        <x:v>1.69708559606465</x:v>
      </x:c>
      <x:c r="AI34" s="197">
        <x:v>-0.29997873754516902</x:v>
      </x:c>
      <x:c r="AJ34" s="269">
        <x:v>0.27735746913467502</x:v>
      </x:c>
      <x:c r="AK34" s="197">
        <x:v>0.29681677067312301</x:v>
      </x:c>
      <x:c r="AL34" s="269">
        <x:v>0.29920244498101001</x:v>
      </x:c>
      <x:c r="AM34" s="197">
        <x:v>-8.8118100434142296E-2</x:v>
      </x:c>
      <x:c r="AN34" s="269">
        <x:v>0.20619023053684399</x:v>
      </x:c>
      <x:c r="AO34" s="197">
        <x:v>0.22348483842862599</x:v>
      </x:c>
      <x:c r="AP34" s="269">
        <x:v>0.19883846720053699</x:v>
      </x:c>
      <x:c r="AQ34" s="197">
        <x:v>-0.13420284109038599</x:v>
      </x:c>
      <x:c r="AR34" s="269">
        <x:v>0.21332001469262099</x:v>
      </x:c>
      <x:c r="AS34" s="197">
        <x:v>-4.36461631747148E-2</x:v>
      </x:c>
      <x:c r="AT34" s="269">
        <x:v>0.19831988399954301</x:v>
      </x:c>
      <x:c r="AU34" s="197">
        <x:v>0.24271095976289001</x:v>
      </x:c>
      <x:c r="AV34" s="269">
        <x:v>0.14787528681852</x:v>
      </x:c>
      <x:c r="AW34" s="197">
        <x:v>-0.219670842536733</x:v>
      </x:c>
      <x:c r="AX34" s="269">
        <x:v>0.219016320692897</x:v>
      </x:c>
      <x:c r="AY34" s="197">
        <x:v>0.23067436070591599</x:v>
      </x:c>
      <x:c r="AZ34" s="269">
        <x:v>0.28955447949610202</x:v>
      </x:c>
      <x:c r="BA34" s="197">
        <x:v>0.55965774955742897</x:v>
      </x:c>
      <x:c r="BB34" s="269">
        <x:v>0.27351792888297499</x:v>
      </x:c>
      <x:c r="BC34" s="197">
        <x:v>-0.117609797196754</x:v>
      </x:c>
      <x:c r="BD34" s="269">
        <x:v>0.19749419916147701</x:v>
      </x:c>
      <x:c r="BE34" s="197">
        <x:v>0.46956932005204099</x:v>
      </x:c>
      <x:c r="BF34" s="269">
        <x:v>0.246279273631726</x:v>
      </x:c>
      <x:c r="BG34" s="197">
        <x:v>-0.24649689104140099</x:v>
      </x:c>
      <x:c r="BH34" s="269">
        <x:v>0.22951787410680999</x:v>
      </x:c>
      <x:c r="BI34" s="197">
        <x:v>0.417766638443199</x:v>
      </x:c>
      <x:c r="BJ34" s="269">
        <x:v>0.23652244936373601</x:v>
      </x:c>
      <x:c r="BK34" s="197">
        <x:v>-0.467555921031373</x:v>
      </x:c>
      <x:c r="BL34" s="269">
        <x:v>0.21898699928336099</x:v>
      </x:c>
      <x:c r="BM34" s="197">
        <x:v>4.2658682972774802</x:v>
      </x:c>
      <x:c r="BN34" s="269">
        <x:v>1.82172336780362</x:v>
      </x:c>
      <x:c r="BO34" s="197">
        <x:v>-0.33378699545574902</x:v>
      </x:c>
      <x:c r="BP34" s="269">
        <x:v>0.27713067348986897</x:v>
      </x:c>
      <x:c r="BQ34" s="197">
        <x:v>0.36842747918506902</x:v>
      </x:c>
      <x:c r="BR34" s="269">
        <x:v>0.297034457239504</x:v>
      </x:c>
      <x:c r="BS34" s="197">
        <x:v>-8.6657861809374806E-2</x:v>
      </x:c>
      <x:c r="BT34" s="269">
        <x:v>0.218714145273713</x:v>
      </x:c>
      <x:c r="BU34" s="197">
        <x:v>0.21326317245368601</x:v>
      </x:c>
      <x:c r="BV34" s="269">
        <x:v>0.19266424654698699</x:v>
      </x:c>
      <x:c r="BW34" s="197">
        <x:v>-0.10614429868328699</x:v>
      </x:c>
      <x:c r="BX34" s="269">
        <x:v>0.21151139448099901</x:v>
      </x:c>
      <x:c r="BY34" s="197">
        <x:v>-3.9469072210981899E-2</x:v>
      </x:c>
      <x:c r="BZ34" s="269">
        <x:v>0.21163262078734499</x:v>
      </x:c>
      <x:c r="CA34" s="197">
        <x:v>0.211933634018036</x:v>
      </x:c>
      <x:c r="CB34" s="269">
        <x:v>0.15120078588581101</x:v>
      </x:c>
      <x:c r="CC34" s="197">
        <x:v>-0.21335423335436601</x:v>
      </x:c>
      <x:c r="CD34" s="269">
        <x:v>0.22697450478697001</x:v>
      </x:c>
      <x:c r="CE34" s="197">
        <x:v>0.244594749012298</x:v>
      </x:c>
      <x:c r="CF34" s="269">
        <x:v>0.29488367625102901</x:v>
      </x:c>
      <x:c r="CG34" s="197">
        <x:v>0.54487459065162103</x:v>
      </x:c>
      <x:c r="CH34" s="269">
        <x:v>0.27467958086010702</x:v>
      </x:c>
      <x:c r="CI34" s="197">
        <x:v>-0.138660826790208</x:v>
      </x:c>
      <x:c r="CJ34" s="269">
        <x:v>0.194057734060742</x:v>
      </x:c>
      <x:c r="CK34" s="197">
        <x:v>0.47716271571527902</x:v>
      </x:c>
      <x:c r="CL34" s="269">
        <x:v>0.24295302591134599</x:v>
      </x:c>
      <x:c r="CM34" s="197">
        <x:v>-0.20570589290875599</x:v>
      </x:c>
      <x:c r="CN34" s="269">
        <x:v>0.22308384840332199</x:v>
      </x:c>
      <x:c r="CO34" s="197">
        <x:v>0.30655053057484599</x:v>
      </x:c>
      <x:c r="CP34" s="269">
        <x:v>0.23589046711178599</x:v>
      </x:c>
      <x:c r="CQ34" s="197">
        <x:v>-0.46438862251205099</x:v>
      </x:c>
      <x:c r="CR34" s="269">
        <x:v>0.21882632281561701</x:v>
      </x:c>
      <x:c r="CS34" s="197">
        <x:v>5.8168610724903704</x:v>
      </x:c>
      <x:c r="CT34" s="277">
        <x:v>2.1574406982922598</x:v>
      </x:c>
    </x:row>
    <x:row r="35" spans="1:98" ht="12.95" customHeight="1" x14ac:dyDescent="0.2">
      <x:c r="A35" s="2" t="s">
        <x:v>377</x:v>
      </x:c>
      <x:c r="B35" s="12">
        <x:v>2</x:v>
      </x:c>
      <x:c r="C35" s="197">
        <x:v>0.26401647543800599</x:v>
      </x:c>
      <x:c r="D35" s="269">
        <x:v>0.15537315194254001</x:v>
      </x:c>
      <x:c r="E35" s="197">
        <x:v>-0.164298803480874</x:v>
      </x:c>
      <x:c r="F35" s="269">
        <x:v>0.12894223847498401</x:v>
      </x:c>
      <x:c r="G35" s="197">
        <x:v>-9.9673880834859393E-3</x:v>
      </x:c>
      <x:c r="H35" s="269">
        <x:v>0.16862107027076301</x:v>
      </x:c>
      <x:c r="I35" s="197">
        <x:v>5.3242516782191399E-2</x:v>
      </x:c>
      <x:c r="J35" s="269">
        <x:v>0.109353999488179</x:v>
      </x:c>
      <x:c r="K35" s="197">
        <x:v>-0.131026319513768</x:v>
      </x:c>
      <x:c r="L35" s="269">
        <x:v>0.12820023677905601</x:v>
      </x:c>
      <x:c r="M35" s="197">
        <x:v>0.11551006277741099</x:v>
      </x:c>
      <x:c r="N35" s="269">
        <x:v>0.124423972814587</x:v>
      </x:c>
      <x:c r="O35" s="197">
        <x:v>0.17617371700027701</x:v>
      </x:c>
      <x:c r="P35" s="269">
        <x:v>0.115254079984622</x:v>
      </x:c>
      <x:c r="Q35" s="197">
        <x:v>-0.30911551495719097</x:v>
      </x:c>
      <x:c r="R35" s="269">
        <x:v>8.4000111875685499E-2</x:v>
      </x:c>
      <x:c r="S35" s="197">
        <x:v>-6.2997435404674895E-2</x:v>
      </x:c>
      <x:c r="T35" s="269">
        <x:v>0.17832898305744399</x:v>
      </x:c>
      <x:c r="U35" s="197">
        <x:v>1.4757269648925099E-2</x:v>
      </x:c>
      <x:c r="V35" s="269">
        <x:v>0.15005101408723601</x:v>
      </x:c>
      <x:c r="W35" s="197">
        <x:v>-1.3711776978513999E-2</x:v>
      </x:c>
      <x:c r="X35" s="269">
        <x:v>0.14875331723834501</x:v>
      </x:c>
      <x:c r="Y35" s="197">
        <x:v>0.14611722614903999</x:v>
      </x:c>
      <x:c r="Z35" s="269">
        <x:v>0.10218353185387399</x:v>
      </x:c>
      <x:c r="AA35" s="197">
        <x:v>7.2413504989251301E-3</x:v>
      </x:c>
      <x:c r="AB35" s="269">
        <x:v>0.14740820737784699</x:v>
      </x:c>
      <x:c r="AC35" s="197">
        <x:v>0.21770175099327599</x:v>
      </x:c>
      <x:c r="AD35" s="269">
        <x:v>0.14876563823512901</x:v>
      </x:c>
      <x:c r="AE35" s="197">
        <x:v>8.0569572701566505E-3</x:v>
      </x:c>
      <x:c r="AF35" s="269">
        <x:v>9.7651455800494197E-2</x:v>
      </x:c>
      <x:c r="AG35" s="197">
        <x:v>1.20814484309734</x:v>
      </x:c>
      <x:c r="AH35" s="269">
        <x:v>0.53489985708088506</x:v>
      </x:c>
      <x:c r="AI35" s="197">
        <x:v>0.22122180231035601</x:v>
      </x:c>
      <x:c r="AJ35" s="269">
        <x:v>0.14986829539440999</x:v>
      </x:c>
      <x:c r="AK35" s="197">
        <x:v>-8.6958365737813695E-2</x:v>
      </x:c>
      <x:c r="AL35" s="269">
        <x:v>0.131299087753251</x:v>
      </x:c>
      <x:c r="AM35" s="197">
        <x:v>5.5877022789679202E-2</x:v>
      </x:c>
      <x:c r="AN35" s="269">
        <x:v>0.16379594781189899</x:v>
      </x:c>
      <x:c r="AO35" s="197">
        <x:v>6.95320812553923E-2</x:v>
      </x:c>
      <x:c r="AP35" s="269">
        <x:v>0.11141649381104</x:v>
      </x:c>
      <x:c r="AQ35" s="197">
        <x:v>-0.104957667328359</x:v>
      </x:c>
      <x:c r="AR35" s="269">
        <x:v>0.13195282621097601</x:v>
      </x:c>
      <x:c r="AS35" s="197">
        <x:v>6.3605636144947797E-2</x:v>
      </x:c>
      <x:c r="AT35" s="269">
        <x:v>0.12091580111859999</x:v>
      </x:c>
      <x:c r="AU35" s="197">
        <x:v>0.15774342283185999</x:v>
      </x:c>
      <x:c r="AV35" s="269">
        <x:v>0.110823637126696</x:v>
      </x:c>
      <x:c r="AW35" s="197">
        <x:v>-0.29377143328812999</x:v>
      </x:c>
      <x:c r="AX35" s="269">
        <x:v>8.8658745537516806E-2</x:v>
      </x:c>
      <x:c r="AY35" s="197">
        <x:v>3.7874722739145703E-2</x:v>
      </x:c>
      <x:c r="AZ35" s="269">
        <x:v>0.17650918059367099</x:v>
      </x:c>
      <x:c r="BA35" s="197">
        <x:v>4.3389087688380703E-3</x:v>
      </x:c>
      <x:c r="BB35" s="269">
        <x:v>0.15436790248222501</x:v>
      </x:c>
      <x:c r="BC35" s="197">
        <x:v>2.0336707226710399E-2</x:v>
      </x:c>
      <x:c r="BD35" s="269">
        <x:v>0.14632029789912501</x:v>
      </x:c>
      <x:c r="BE35" s="197">
        <x:v>0.17764345440738</x:v>
      </x:c>
      <x:c r="BF35" s="269">
        <x:v>0.10085762334385399</x:v>
      </x:c>
      <x:c r="BG35" s="197">
        <x:v>-1.55644933276079E-2</x:v>
      </x:c>
      <x:c r="BH35" s="269">
        <x:v>0.14345883878683199</x:v>
      </x:c>
      <x:c r="BI35" s="197">
        <x:v>0.20561478304622</x:v>
      </x:c>
      <x:c r="BJ35" s="269">
        <x:v>0.15121015967148299</x:v>
      </x:c>
      <x:c r="BK35" s="197">
        <x:v>-4.2253545534437997E-2</x:v>
      </x:c>
      <x:c r="BL35" s="269">
        <x:v>9.8183504527909707E-2</x:v>
      </x:c>
      <x:c r="BM35" s="197">
        <x:v>3.2360448660733301</x:v>
      </x:c>
      <x:c r="BN35" s="269">
        <x:v>0.96015185575488005</x:v>
      </x:c>
      <x:c r="BO35" s="197">
        <x:v>0.23177126087671099</x:v>
      </x:c>
      <x:c r="BP35" s="269">
        <x:v>0.14774550013575799</x:v>
      </x:c>
      <x:c r="BQ35" s="197">
        <x:v>-9.2772879755101706E-2</x:v>
      </x:c>
      <x:c r="BR35" s="269">
        <x:v>0.13268032296105201</x:v>
      </x:c>
      <x:c r="BS35" s="197">
        <x:v>3.2497306716437198E-2</x:v>
      </x:c>
      <x:c r="BT35" s="269">
        <x:v>0.163120679155036</x:v>
      </x:c>
      <x:c r="BU35" s="197">
        <x:v>4.1855449263553703E-2</x:v>
      </x:c>
      <x:c r="BV35" s="269">
        <x:v>0.111740617846982</x:v>
      </x:c>
      <x:c r="BW35" s="197">
        <x:v>-0.104289907680874</x:v>
      </x:c>
      <x:c r="BX35" s="269">
        <x:v>0.13661737595658899</x:v>
      </x:c>
      <x:c r="BY35" s="197">
        <x:v>7.2708025694862996E-2</x:v>
      </x:c>
      <x:c r="BZ35" s="269">
        <x:v>0.12036785022636701</x:v>
      </x:c>
      <x:c r="CA35" s="197">
        <x:v>0.151316899711259</x:v>
      </x:c>
      <x:c r="CB35" s="269">
        <x:v>0.111194241594624</x:v>
      </x:c>
      <x:c r="CC35" s="197">
        <x:v>-0.30310449672745099</x:v>
      </x:c>
      <x:c r="CD35" s="269">
        <x:v>9.0137970801262096E-2</x:v>
      </x:c>
      <x:c r="CE35" s="197">
        <x:v>3.7284796437126698E-2</x:v>
      </x:c>
      <x:c r="CF35" s="269">
        <x:v>0.17228962916431501</x:v>
      </x:c>
      <x:c r="CG35" s="197">
        <x:v>2.7023086745834998E-3</x:v>
      </x:c>
      <x:c r="CH35" s="269">
        <x:v>0.15416635448374899</x:v>
      </x:c>
      <x:c r="CI35" s="197">
        <x:v>4.8617941066565397E-2</x:v>
      </x:c>
      <x:c r="CJ35" s="269">
        <x:v>0.14405856036440801</x:v>
      </x:c>
      <x:c r="CK35" s="197">
        <x:v>0.181574520825459</x:v>
      </x:c>
      <x:c r="CL35" s="269">
        <x:v>0.10063681510033901</x:v>
      </x:c>
      <x:c r="CM35" s="197">
        <x:v>-1.02672518888454E-2</x:v>
      </x:c>
      <x:c r="CN35" s="269">
        <x:v>0.14497384590676499</x:v>
      </x:c>
      <x:c r="CO35" s="197">
        <x:v>0.19688527753010601</x:v>
      </x:c>
      <x:c r="CP35" s="269">
        <x:v>0.14921518590034999</x:v>
      </x:c>
      <x:c r="CQ35" s="197">
        <x:v>-3.5272183590190499E-2</x:v>
      </x:c>
      <x:c r="CR35" s="269">
        <x:v>9.9197133111007404E-2</x:v>
      </x:c>
      <x:c r="CS35" s="197">
        <x:v>3.7250047353367699</x:v>
      </x:c>
      <x:c r="CT35" s="277">
        <x:v>1.27441572649005</x:v>
      </x:c>
    </x:row>
    <x:row r="36" spans="1:98" ht="12.95" customHeight="1" x14ac:dyDescent="0.2">
      <x:c r="A36" s="2" t="s">
        <x:v>378</x:v>
      </x:c>
      <x:c r="B36" s="12">
        <x:v>2</x:v>
      </x:c>
      <x:c r="C36" s="197">
        <x:v>0.37281126314396601</x:v>
      </x:c>
      <x:c r="D36" s="269">
        <x:v>0.115869811990507</x:v>
      </x:c>
      <x:c r="E36" s="197">
        <x:v>-0.42577315944905803</x:v>
      </x:c>
      <x:c r="F36" s="269">
        <x:v>0.13773800599622699</x:v>
      </x:c>
      <x:c r="G36" s="197">
        <x:v>0.23546934747426601</x:v>
      </x:c>
      <x:c r="H36" s="269">
        <x:v>0.12138002965766601</x:v>
      </x:c>
      <x:c r="I36" s="197">
        <x:v>-3.9028116566356803E-2</x:v>
      </x:c>
      <x:c r="J36" s="269">
        <x:v>0.110324394643568</x:v>
      </x:c>
      <x:c r="K36" s="197">
        <x:v>0.35176833387193901</x:v>
      </x:c>
      <x:c r="L36" s="269">
        <x:v>0.21967057565353601</x:v>
      </x:c>
      <x:c r="M36" s="197">
        <x:v>-0.23414774359264101</x:v>
      </x:c>
      <x:c r="N36" s="269">
        <x:v>0.208683062794038</x:v>
      </x:c>
      <x:c r="O36" s="197">
        <x:v>0.17437196634257199</x:v>
      </x:c>
      <x:c r="P36" s="269">
        <x:v>0.118456682679579</x:v>
      </x:c>
      <x:c r="Q36" s="197">
        <x:v>-7.7227165635843004E-2</x:v>
      </x:c>
      <x:c r="R36" s="269">
        <x:v>0.101115459601418</x:v>
      </x:c>
      <x:c r="S36" s="197">
        <x:v>0.29164646714690101</x:v>
      </x:c>
      <x:c r="T36" s="269">
        <x:v>0.13878645893503899</x:v>
      </x:c>
      <x:c r="U36" s="197">
        <x:v>0.13129805438568501</x:v>
      </x:c>
      <x:c r="V36" s="269">
        <x:v>0.11077226104412601</x:v>
      </x:c>
      <x:c r="W36" s="197">
        <x:v>6.2880155845168303E-2</x:v>
      </x:c>
      <x:c r="X36" s="269">
        <x:v>0.12495204450566599</x:v>
      </x:c>
      <x:c r="Y36" s="197">
        <x:v>0.14028480532314799</x:v>
      </x:c>
      <x:c r="Z36" s="269">
        <x:v>0.14232556618586101</x:v>
      </x:c>
      <x:c r="AA36" s="197">
        <x:v>8.4586919925449897E-3</x:v>
      </x:c>
      <x:c r="AB36" s="269">
        <x:v>0.13784022259901799</x:v>
      </x:c>
      <x:c r="AC36" s="197">
        <x:v>0.15540762801392</x:v>
      </x:c>
      <x:c r="AD36" s="269">
        <x:v>0.109837212211224</x:v>
      </x:c>
      <x:c r="AE36" s="197">
        <x:v>0.129516113643806</x:v>
      </x:c>
      <x:c r="AF36" s="269">
        <x:v>0.144440875836789</x:v>
      </x:c>
      <x:c r="AG36" s="197">
        <x:v>4.6645056622601597</x:v>
      </x:c>
      <x:c r="AH36" s="269">
        <x:v>0.82974094952037603</x:v>
      </x:c>
      <x:c r="AI36" s="197">
        <x:v>0.37299144725105099</x:v>
      </x:c>
      <x:c r="AJ36" s="269">
        <x:v>0.117247529730723</x:v>
      </x:c>
      <x:c r="AK36" s="197">
        <x:v>-0.42378865240986602</x:v>
      </x:c>
      <x:c r="AL36" s="269">
        <x:v>0.138904329517262</x:v>
      </x:c>
      <x:c r="AM36" s="197">
        <x:v>0.22344662752100899</x:v>
      </x:c>
      <x:c r="AN36" s="269">
        <x:v>0.12476340966567299</x:v>
      </x:c>
      <x:c r="AO36" s="197">
        <x:v>-2.8488581157935101E-2</x:v>
      </x:c>
      <x:c r="AP36" s="269">
        <x:v>0.109523708935614</x:v>
      </x:c>
      <x:c r="AQ36" s="197">
        <x:v>0.35089244200356601</x:v>
      </x:c>
      <x:c r="AR36" s="269">
        <x:v>0.21837901818439001</x:v>
      </x:c>
      <x:c r="AS36" s="197">
        <x:v>-0.23027012889218099</x:v>
      </x:c>
      <x:c r="AT36" s="269">
        <x:v>0.207315944392408</x:v>
      </x:c>
      <x:c r="AU36" s="197">
        <x:v>0.16899751615085001</x:v>
      </x:c>
      <x:c r="AV36" s="269">
        <x:v>0.118864703830736</x:v>
      </x:c>
      <x:c r="AW36" s="197">
        <x:v>-9.1811533865562595E-2</x:v>
      </x:c>
      <x:c r="AX36" s="269">
        <x:v>9.9763384991206197E-2</x:v>
      </x:c>
      <x:c r="AY36" s="197">
        <x:v>0.28292632635353898</x:v>
      </x:c>
      <x:c r="AZ36" s="269">
        <x:v>0.14147633676197599</x:v>
      </x:c>
      <x:c r="BA36" s="197">
        <x:v>0.137638958159576</x:v>
      </x:c>
      <x:c r="BB36" s="269">
        <x:v>0.111616455623454</x:v>
      </x:c>
      <x:c r="BC36" s="197">
        <x:v>6.4897444856016798E-2</x:v>
      </x:c>
      <x:c r="BD36" s="269">
        <x:v>0.12551512025355599</x:v>
      </x:c>
      <x:c r="BE36" s="197">
        <x:v>0.14610051889890899</x:v>
      </x:c>
      <x:c r="BF36" s="269">
        <x:v>0.14388256476210101</x:v>
      </x:c>
      <x:c r="BG36" s="197">
        <x:v>1.36028604452007E-3</x:v>
      </x:c>
      <x:c r="BH36" s="269">
        <x:v>0.14005209302597901</x:v>
      </x:c>
      <x:c r="BI36" s="197">
        <x:v>0.15836274664460201</x:v>
      </x:c>
      <x:c r="BJ36" s="269">
        <x:v>0.110761408855351</x:v>
      </x:c>
      <x:c r="BK36" s="197">
        <x:v>0.13056798576418899</x:v>
      </x:c>
      <x:c r="BL36" s="269">
        <x:v>0.145430872731734</x:v>
      </x:c>
      <x:c r="BM36" s="197">
        <x:v>4.7741100842909603</x:v>
      </x:c>
      <x:c r="BN36" s="269">
        <x:v>0.885447285233532</x:v>
      </x:c>
      <x:c r="BO36" s="197">
        <x:v>0.37481443849058799</x:v>
      </x:c>
      <x:c r="BP36" s="269">
        <x:v>0.117059984919635</x:v>
      </x:c>
      <x:c r="BQ36" s="197">
        <x:v>-0.42539171484600302</x:v>
      </x:c>
      <x:c r="BR36" s="269">
        <x:v>0.13926591357017901</x:v>
      </x:c>
      <x:c r="BS36" s="197">
        <x:v>0.21607095943422699</x:v>
      </x:c>
      <x:c r="BT36" s="269">
        <x:v>0.12301985990876101</x:v>
      </x:c>
      <x:c r="BU36" s="197">
        <x:v>-2.9804094929592601E-2</x:v>
      </x:c>
      <x:c r="BV36" s="269">
        <x:v>0.11126738017332601</x:v>
      </x:c>
      <x:c r="BW36" s="197">
        <x:v>0.358657148666996</x:v>
      </x:c>
      <x:c r="BX36" s="269">
        <x:v>0.218760258301883</x:v>
      </x:c>
      <x:c r="BY36" s="197">
        <x:v>-0.23647240197550701</x:v>
      </x:c>
      <x:c r="BZ36" s="269">
        <x:v>0.207006427465209</x:v>
      </x:c>
      <x:c r="CA36" s="197">
        <x:v>0.167758440048523</x:v>
      </x:c>
      <x:c r="CB36" s="269">
        <x:v>0.120837788259424</x:v>
      </x:c>
      <x:c r="CC36" s="197">
        <x:v>-8.2852610086090198E-2</x:v>
      </x:c>
      <x:c r="CD36" s="269">
        <x:v>9.9318924585142299E-2</x:v>
      </x:c>
      <x:c r="CE36" s="197">
        <x:v>0.277521426594867</x:v>
      </x:c>
      <x:c r="CF36" s="269">
        <x:v>0.141468999527187</x:v>
      </x:c>
      <x:c r="CG36" s="197">
        <x:v>0.137427636322626</x:v>
      </x:c>
      <x:c r="CH36" s="269">
        <x:v>0.11246608862684999</x:v>
      </x:c>
      <x:c r="CI36" s="197">
        <x:v>6.78849783280083E-2</x:v>
      </x:c>
      <x:c r="CJ36" s="269">
        <x:v>0.12636719909486799</x:v>
      </x:c>
      <x:c r="CK36" s="197">
        <x:v>0.14646152952608699</x:v>
      </x:c>
      <x:c r="CL36" s="269">
        <x:v>0.14474345260876101</x:v>
      </x:c>
      <x:c r="CM36" s="197">
        <x:v>1.4485890052365899E-3</x:v>
      </x:c>
      <x:c r="CN36" s="269">
        <x:v>0.14081800432959901</x:v>
      </x:c>
      <x:c r="CO36" s="197">
        <x:v>0.161551595392498</x:v>
      </x:c>
      <x:c r="CP36" s="269">
        <x:v>0.11159163891992301</x:v>
      </x:c>
      <x:c r="CQ36" s="197">
        <x:v>0.128478157160965</x:v>
      </x:c>
      <x:c r="CR36" s="269">
        <x:v>0.146537796422851</x:v>
      </x:c>
      <x:c r="CS36" s="197">
        <x:v>4.8863300795756803</x:v>
      </x:c>
      <x:c r="CT36" s="277">
        <x:v>0.94647934700242697</x:v>
      </x:c>
    </x:row>
    <x:row r="37" spans="1:98" ht="12.95" customHeight="1" x14ac:dyDescent="0.2">
      <x:c r="A37" s="2" t="s">
        <x:v>379</x:v>
      </x:c>
      <x:c r="B37" s="12">
        <x:v>2</x:v>
      </x:c>
      <x:c r="C37" s="197">
        <x:v>2.74631269941365E-2</x:v>
      </x:c>
      <x:c r="D37" s="269">
        <x:v>0.100138341482122</x:v>
      </x:c>
      <x:c r="E37" s="197">
        <x:v>7.5323324806643693E-2</x:v>
      </x:c>
      <x:c r="F37" s="269">
        <x:v>0.104936145299785</x:v>
      </x:c>
      <x:c r="G37" s="197">
        <x:v>-0.34152785029995902</x:v>
      </x:c>
      <x:c r="H37" s="269">
        <x:v>0.12013951330360501</x:v>
      </x:c>
      <x:c r="I37" s="197">
        <x:v>-0.13501519055268499</x:v>
      </x:c>
      <x:c r="J37" s="269">
        <x:v>0.122802570222769</x:v>
      </x:c>
      <x:c r="K37" s="197">
        <x:v>8.2770285691763604E-2</x:v>
      </x:c>
      <x:c r="L37" s="269">
        <x:v>9.3730894461559203E-2</x:v>
      </x:c>
      <x:c r="M37" s="197">
        <x:v>2.2438690299362799E-3</x:v>
      </x:c>
      <x:c r="N37" s="269">
        <x:v>9.9532449044222704E-2</x:v>
      </x:c>
      <x:c r="O37" s="197">
        <x:v>-3.1282689623244E-2</x:v>
      </x:c>
      <x:c r="P37" s="269">
        <x:v>7.4743149338950293E-2</x:v>
      </x:c>
      <x:c r="Q37" s="197">
        <x:v>-0.18248607168908501</x:v>
      </x:c>
      <x:c r="R37" s="269">
        <x:v>0.114737967099629</x:v>
      </x:c>
      <x:c r="S37" s="197">
        <x:v>0.17690609490685599</x:v>
      </x:c>
      <x:c r="T37" s="269">
        <x:v>7.8486427330934402E-2</x:v>
      </x:c>
      <x:c r="U37" s="197">
        <x:v>8.9677545595808802E-2</x:v>
      </x:c>
      <x:c r="V37" s="269">
        <x:v>0.105739287064817</x:v>
      </x:c>
      <x:c r="W37" s="197">
        <x:v>0.116913716977311</x:v>
      </x:c>
      <x:c r="X37" s="269">
        <x:v>0.110349308773956</x:v>
      </x:c>
      <x:c r="Y37" s="197">
        <x:v>0.240223185118633</x:v>
      </x:c>
      <x:c r="Z37" s="269">
        <x:v>0.110991932389155</x:v>
      </x:c>
      <x:c r="AA37" s="197">
        <x:v>0.36458854997220602</x:v>
      </x:c>
      <x:c r="AB37" s="269">
        <x:v>9.5678171858254002E-2</x:v>
      </x:c>
      <x:c r="AC37" s="197">
        <x:v>-3.2377235545844901E-2</x:v>
      </x:c>
      <x:c r="AD37" s="269">
        <x:v>9.1369801768299203E-2</x:v>
      </x:c>
      <x:c r="AE37" s="197">
        <x:v>0.20650904363703301</x:v>
      </x:c>
      <x:c r="AF37" s="269">
        <x:v>8.7878105924601699E-2</x:v>
      </x:c>
      <x:c r="AG37" s="197">
        <x:v>2.7452754736921299</x:v>
      </x:c>
      <x:c r="AH37" s="269">
        <x:v>0.72014226937665704</x:v>
      </x:c>
      <x:c r="AI37" s="197">
        <x:v>3.5194256050509097E-2</x:v>
      </x:c>
      <x:c r="AJ37" s="269">
        <x:v>0.101406468421168</x:v>
      </x:c>
      <x:c r="AK37" s="197">
        <x:v>0.112669756937296</x:v>
      </x:c>
      <x:c r="AL37" s="269">
        <x:v>0.103793836895006</x:v>
      </x:c>
      <x:c r="AM37" s="197">
        <x:v>-0.37013055383563598</x:v>
      </x:c>
      <x:c r="AN37" s="269">
        <x:v>0.120457665747451</x:v>
      </x:c>
      <x:c r="AO37" s="197">
        <x:v>-0.14085667309941</x:v>
      </x:c>
      <x:c r="AP37" s="269">
        <x:v>0.123600612247467</x:v>
      </x:c>
      <x:c r="AQ37" s="197">
        <x:v>8.2669610092748105E-2</x:v>
      </x:c>
      <x:c r="AR37" s="269">
        <x:v>9.7083197709333199E-2</x:v>
      </x:c>
      <x:c r="AS37" s="197">
        <x:v>-2.4541637185822501E-2</x:v>
      </x:c>
      <x:c r="AT37" s="269">
        <x:v>0.101435354438589</x:v>
      </x:c>
      <x:c r="AU37" s="197">
        <x:v>-5.7991559477659403E-2</x:v>
      </x:c>
      <x:c r="AV37" s="269">
        <x:v>7.3801863127594694E-2</x:v>
      </x:c>
      <x:c r="AW37" s="197">
        <x:v>-0.134259310912232</x:v>
      </x:c>
      <x:c r="AX37" s="269">
        <x:v>0.1137427750332</x:v>
      </x:c>
      <x:c r="AY37" s="197">
        <x:v>0.201926679686734</x:v>
      </x:c>
      <x:c r="AZ37" s="269">
        <x:v>7.8122959014546703E-2</x:v>
      </x:c>
      <x:c r="BA37" s="197">
        <x:v>7.6288917315725305E-2</x:v>
      </x:c>
      <x:c r="BB37" s="269">
        <x:v>0.1022684379676</x:v>
      </x:c>
      <x:c r="BC37" s="197">
        <x:v>0.14495951513873401</x:v>
      </x:c>
      <x:c r="BD37" s="269">
        <x:v>0.111902717082015</x:v>
      </x:c>
      <x:c r="BE37" s="197">
        <x:v>0.25353075494626598</x:v>
      </x:c>
      <x:c r="BF37" s="269">
        <x:v>0.11291762321483</x:v>
      </x:c>
      <x:c r="BG37" s="197">
        <x:v>0.34891823931090299</x:v>
      </x:c>
      <x:c r="BH37" s="269">
        <x:v>9.66419015577413E-2</x:v>
      </x:c>
      <x:c r="BI37" s="197">
        <x:v>-4.5815916858862202E-2</x:v>
      </x:c>
      <x:c r="BJ37" s="269">
        <x:v>9.0613440770614506E-2</x:v>
      </x:c>
      <x:c r="BK37" s="197">
        <x:v>0.19112812157276601</x:v>
      </x:c>
      <x:c r="BL37" s="269">
        <x:v>8.2912530185437594E-2</x:v>
      </x:c>
      <x:c r="BM37" s="197">
        <x:v>4.3723749542147896</x:v>
      </x:c>
      <x:c r="BN37" s="269">
        <x:v>0.96360607245387098</x:v>
      </x:c>
      <x:c r="BO37" s="197">
        <x:v>2.4137050873377999E-2</x:v>
      </x:c>
      <x:c r="BP37" s="269">
        <x:v>9.9384623827884003E-2</x:v>
      </x:c>
      <x:c r="BQ37" s="197">
        <x:v>0.12848915869213601</x:v>
      </x:c>
      <x:c r="BR37" s="269">
        <x:v>0.100658217321167</x:v>
      </x:c>
      <x:c r="BS37" s="197">
        <x:v>-0.33897529327717402</x:v>
      </x:c>
      <x:c r="BT37" s="269">
        <x:v>0.11992467730813799</x:v>
      </x:c>
      <x:c r="BU37" s="197">
        <x:v>-0.14757386659163399</x:v>
      </x:c>
      <x:c r="BV37" s="269">
        <x:v>0.121783644077748</x:v>
      </x:c>
      <x:c r="BW37" s="197">
        <x:v>6.7093582333547203E-2</x:v>
      </x:c>
      <x:c r="BX37" s="269">
        <x:v>9.6653679967352399E-2</x:v>
      </x:c>
      <x:c r="BY37" s="197">
        <x:v>-1.1827240342463999E-2</x:v>
      </x:c>
      <x:c r="BZ37" s="269">
        <x:v>0.101746316467433</x:v>
      </x:c>
      <x:c r="CA37" s="197">
        <x:v>-6.3794083368790805E-2</x:v>
      </x:c>
      <x:c r="CB37" s="269">
        <x:v>7.4681193310032007E-2</x:v>
      </x:c>
      <x:c r="CC37" s="197">
        <x:v>-0.13969836377935299</x:v>
      </x:c>
      <x:c r="CD37" s="269">
        <x:v>0.11260043232636401</x:v>
      </x:c>
      <x:c r="CE37" s="197">
        <x:v>0.194449123809561</x:v>
      </x:c>
      <x:c r="CF37" s="269">
        <x:v>7.6338147274364596E-2</x:v>
      </x:c>
      <x:c r="CG37" s="197">
        <x:v>6.11765964546339E-2</x:v>
      </x:c>
      <x:c r="CH37" s="269">
        <x:v>9.9700278203191994E-2</x:v>
      </x:c>
      <x:c r="CI37" s="197">
        <x:v>0.130334788032341</x:v>
      </x:c>
      <x:c r="CJ37" s="269">
        <x:v>0.11254381631348</x:v>
      </x:c>
      <x:c r="CK37" s="197">
        <x:v>0.23909244114949799</x:v>
      </x:c>
      <x:c r="CL37" s="269">
        <x:v>0.11448824520296</x:v>
      </x:c>
      <x:c r="CM37" s="197">
        <x:v>0.34770568073256503</x:v>
      </x:c>
      <x:c r="CN37" s="269">
        <x:v>9.7091622320284496E-2</x:v>
      </x:c>
      <x:c r="CO37" s="197">
        <x:v>-1.0911413894026599E-2</x:v>
      </x:c>
      <x:c r="CP37" s="269">
        <x:v>8.5907217005219097E-2</x:v>
      </x:c>
      <x:c r="CQ37" s="197">
        <x:v>0.19421900200727801</x:v>
      </x:c>
      <x:c r="CR37" s="269">
        <x:v>8.2750173312114303E-2</x:v>
      </x:c>
      <x:c r="CS37" s="197">
        <x:v>5.3897938989281302</x:v>
      </x:c>
      <x:c r="CT37" s="277">
        <x:v>1.2997031958693299</x:v>
      </x:c>
    </x:row>
    <x:row r="38" spans="1:98" ht="12.95" customHeight="1" x14ac:dyDescent="0.2">
      <x:c r="A38" s="2" t="s">
        <x:v>380</x:v>
      </x:c>
      <x:c r="B38" s="12">
        <x:v>2</x:v>
      </x:c>
      <x:c r="C38" s="197">
        <x:v>-0.33756331907805498</x:v>
      </x:c>
      <x:c r="D38" s="269">
        <x:v>0.21954351286374599</x:v>
      </x:c>
      <x:c r="E38" s="197">
        <x:v>6.3473039234307596E-2</x:v>
      </x:c>
      <x:c r="F38" s="269">
        <x:v>0.182498169053357</x:v>
      </x:c>
      <x:c r="G38" s="197">
        <x:v>0.19124256847391699</x:v>
      </x:c>
      <x:c r="H38" s="269">
        <x:v>0.18539164057152599</x:v>
      </x:c>
      <x:c r="I38" s="197">
        <x:v>-0.135209362886549</x:v>
      </x:c>
      <x:c r="J38" s="269">
        <x:v>0.162255268642293</x:v>
      </x:c>
      <x:c r="K38" s="197">
        <x:v>0.27457625075412101</x:v>
      </x:c>
      <x:c r="L38" s="269">
        <x:v>0.31367204153078199</x:v>
      </x:c>
      <x:c r="M38" s="197">
        <x:v>-5.7530901985642702E-2</x:v>
      </x:c>
      <x:c r="N38" s="269">
        <x:v>0.33004212581824399</x:v>
      </x:c>
      <x:c r="O38" s="197">
        <x:v>2.9858047902693498E-2</x:v>
      </x:c>
      <x:c r="P38" s="269">
        <x:v>0.174255589969213</x:v>
      </x:c>
      <x:c r="Q38" s="197">
        <x:v>-0.17441939410910801</x:v>
      </x:c>
      <x:c r="R38" s="269">
        <x:v>0.15725232408940401</x:v>
      </x:c>
      <x:c r="S38" s="197">
        <x:v>0.41014246626685502</x:v>
      </x:c>
      <x:c r="T38" s="269">
        <x:v>0.17384091633022999</x:v>
      </x:c>
      <x:c r="U38" s="197">
        <x:v>0.46008829489394898</x:v>
      </x:c>
      <x:c r="V38" s="269">
        <x:v>0.15577771649768901</x:v>
      </x:c>
      <x:c r="W38" s="197">
        <x:v>-0.15966430006395199</x:v>
      </x:c>
      <x:c r="X38" s="269">
        <x:v>0.18932044781733501</x:v>
      </x:c>
      <x:c r="Y38" s="197">
        <x:v>0.404179287819251</x:v>
      </x:c>
      <x:c r="Z38" s="269">
        <x:v>0.21093583295860299</x:v>
      </x:c>
      <x:c r="AA38" s="197">
        <x:v>0.20268809088798601</x:v>
      </x:c>
      <x:c r="AB38" s="269">
        <x:v>0.192684292199089</x:v>
      </x:c>
      <x:c r="AC38" s="197">
        <x:v>-0.10730737788074</x:v>
      </x:c>
      <x:c r="AD38" s="269">
        <x:v>0.17229156666415699</x:v>
      </x:c>
      <x:c r="AE38" s="197">
        <x:v>8.8510858500060297E-2</x:v>
      </x:c>
      <x:c r="AF38" s="269">
        <x:v>0.14772056137043699</x:v>
      </x:c>
      <x:c r="AG38" s="197">
        <x:v>5.2563865839197899</x:v>
      </x:c>
      <x:c r="AH38" s="269">
        <x:v>1.2251864231598699</x:v>
      </x:c>
      <x:c r="AI38" s="197">
        <x:v>-0.27458644136527399</x:v>
      </x:c>
      <x:c r="AJ38" s="269">
        <x:v>0.21617072139002499</x:v>
      </x:c>
      <x:c r="AK38" s="197">
        <x:v>4.9899187532321497E-2</x:v>
      </x:c>
      <x:c r="AL38" s="269">
        <x:v>0.17897350556160799</x:v>
      </x:c>
      <x:c r="AM38" s="197">
        <x:v>0.220899380266734</x:v>
      </x:c>
      <x:c r="AN38" s="269">
        <x:v>0.18637752792241499</x:v>
      </x:c>
      <x:c r="AO38" s="197">
        <x:v>-0.14495848379731999</x:v>
      </x:c>
      <x:c r="AP38" s="269">
        <x:v>0.156918450203478</x:v>
      </x:c>
      <x:c r="AQ38" s="197">
        <x:v>0.29846795697703399</x:v>
      </x:c>
      <x:c r="AR38" s="269">
        <x:v>0.31176302578429899</x:v>
      </x:c>
      <x:c r="AS38" s="197">
        <x:v>-8.7716846727752304E-2</x:v>
      </x:c>
      <x:c r="AT38" s="269">
        <x:v>0.32591020681100802</x:v>
      </x:c>
      <x:c r="AU38" s="197">
        <x:v>2.78837561787573E-2</x:v>
      </x:c>
      <x:c r="AV38" s="269">
        <x:v>0.17333226063173299</x:v>
      </x:c>
      <x:c r="AW38" s="197">
        <x:v>-0.18788125266147501</x:v>
      </x:c>
      <x:c r="AX38" s="269">
        <x:v>0.15648903638379499</x:v>
      </x:c>
      <x:c r="AY38" s="197">
        <x:v>0.36770791810672698</x:v>
      </x:c>
      <x:c r="AZ38" s="269">
        <x:v>0.176738221403475</x:v>
      </x:c>
      <x:c r="BA38" s="197">
        <x:v>0.49769194274408202</x:v>
      </x:c>
      <x:c r="BB38" s="269">
        <x:v>0.156765730068646</x:v>
      </x:c>
      <x:c r="BC38" s="197">
        <x:v>-0.17572291179514901</x:v>
      </x:c>
      <x:c r="BD38" s="269">
        <x:v>0.18868950903458501</x:v>
      </x:c>
      <x:c r="BE38" s="197">
        <x:v>0.38619171473927499</x:v>
      </x:c>
      <x:c r="BF38" s="269">
        <x:v>0.21122280781129499</x:v>
      </x:c>
      <x:c r="BG38" s="197">
        <x:v>0.19047652247911501</x:v>
      </x:c>
      <x:c r="BH38" s="269">
        <x:v>0.18956981480381899</x:v>
      </x:c>
      <x:c r="BI38" s="197">
        <x:v>-0.115887992943339</x:v>
      </x:c>
      <x:c r="BJ38" s="269">
        <x:v>0.17483594747033901</x:v>
      </x:c>
      <x:c r="BK38" s="197">
        <x:v>5.6253394985916999E-2</x:v>
      </x:c>
      <x:c r="BL38" s="269">
        <x:v>0.14908649516198499</x:v>
      </x:c>
      <x:c r="BM38" s="197">
        <x:v>5.9957472895065003</x:v>
      </x:c>
      <x:c r="BN38" s="269">
        <x:v>1.2932931819914799</x:v>
      </x:c>
      <x:c r="BO38" s="197">
        <x:v>-0.23957777095376601</x:v>
      </x:c>
      <x:c r="BP38" s="269">
        <x:v>0.21411169907545199</x:v>
      </x:c>
      <x:c r="BQ38" s="197">
        <x:v>1.7260862220827101E-2</x:v>
      </x:c>
      <x:c r="BR38" s="269">
        <x:v>0.17279047897597899</x:v>
      </x:c>
      <x:c r="BS38" s="197">
        <x:v>0.220916161009271</x:v>
      </x:c>
      <x:c r="BT38" s="269">
        <x:v>0.186597197390792</x:v>
      </x:c>
      <x:c r="BU38" s="197">
        <x:v>-0.141554646227011</x:v>
      </x:c>
      <x:c r="BV38" s="269">
        <x:v>0.15718584584717099</x:v>
      </x:c>
      <x:c r="BW38" s="197">
        <x:v>0.29520187328972802</x:v>
      </x:c>
      <x:c r="BX38" s="269">
        <x:v>0.29889759914408698</x:v>
      </x:c>
      <x:c r="BY38" s="197">
        <x:v>-7.4326678971677898E-2</x:v>
      </x:c>
      <x:c r="BZ38" s="269">
        <x:v>0.31800879321888098</x:v>
      </x:c>
      <x:c r="CA38" s="197">
        <x:v>-9.3043229718273203E-3</x:v>
      </x:c>
      <x:c r="CB38" s="269">
        <x:v>0.170124635728924</x:v>
      </x:c>
      <x:c r="CC38" s="197">
        <x:v>-0.179047819616102</x:v>
      </x:c>
      <x:c r="CD38" s="269">
        <x:v>0.15441403106839499</x:v>
      </x:c>
      <x:c r="CE38" s="197">
        <x:v>0.35791893372769401</x:v>
      </x:c>
      <x:c r="CF38" s="269">
        <x:v>0.16846408008611699</x:v>
      </x:c>
      <x:c r="CG38" s="197">
        <x:v>0.51096329879198799</x:v>
      </x:c>
      <x:c r="CH38" s="269">
        <x:v>0.15894233716193101</x:v>
      </x:c>
      <x:c r="CI38" s="197">
        <x:v>-0.12645029842743899</x:v>
      </x:c>
      <x:c r="CJ38" s="269">
        <x:v>0.182866021078122</x:v>
      </x:c>
      <x:c r="CK38" s="197">
        <x:v>0.39992293381626298</x:v>
      </x:c>
      <x:c r="CL38" s="269">
        <x:v>0.20933905290572799</x:v>
      </x:c>
      <x:c r="CM38" s="197">
        <x:v>0.17715026729612701</x:v>
      </x:c>
      <x:c r="CN38" s="269">
        <x:v>0.18764951156884899</x:v>
      </x:c>
      <x:c r="CO38" s="197">
        <x:v>-0.18004822796895301</x:v>
      </x:c>
      <x:c r="CP38" s="269">
        <x:v>0.177720074667025</x:v>
      </x:c>
      <x:c r="CQ38" s="197">
        <x:v>7.9577530633143004E-2</x:v>
      </x:c>
      <x:c r="CR38" s="269">
        <x:v>0.152935616672353</x:v>
      </x:c>
      <x:c r="CS38" s="197">
        <x:v>7.0710039091424699</x:v>
      </x:c>
      <x:c r="CT38" s="277">
        <x:v>1.39184465892441</x:v>
      </x:c>
    </x:row>
    <x:row r="39" spans="1:98" ht="12.95" customHeight="1" x14ac:dyDescent="0.2">
      <x:c r="A39" s="2" t="s">
        <x:v>381</x:v>
      </x:c>
      <x:c r="B39" s="12">
        <x:v>2</x:v>
      </x:c>
      <x:c r="C39" s="197">
        <x:v>-2.7104262022410501E-2</x:v>
      </x:c>
      <x:c r="D39" s="269">
        <x:v>0.29027345650264702</x:v>
      </x:c>
      <x:c r="E39" s="197">
        <x:v>0.27098558095235498</x:v>
      </x:c>
      <x:c r="F39" s="269">
        <x:v>0.23875866766878701</x:v>
      </x:c>
      <x:c r="G39" s="197">
        <x:v>-0.188449617300744</x:v>
      </x:c>
      <x:c r="H39" s="269">
        <x:v>0.19030183912499599</x:v>
      </x:c>
      <x:c r="I39" s="197">
        <x:v>8.9417120355243906E-2</x:v>
      </x:c>
      <x:c r="J39" s="269">
        <x:v>0.20929203042493799</x:v>
      </x:c>
      <x:c r="K39" s="197">
        <x:v>-0.17868545441280001</x:v>
      </x:c>
      <x:c r="L39" s="269">
        <x:v>0.18504078892371001</x:v>
      </x:c>
      <x:c r="M39" s="197">
        <x:v>2.6225377718838701E-2</x:v>
      </x:c>
      <x:c r="N39" s="269">
        <x:v>0.20370026308113501</x:v>
      </x:c>
      <x:c r="O39" s="197">
        <x:v>2.54815907810205E-2</x:v>
      </x:c>
      <x:c r="P39" s="269">
        <x:v>0.132604665893962</x:v>
      </x:c>
      <x:c r="Q39" s="197">
        <x:v>5.0374206642396203E-2</x:v>
      </x:c>
      <x:c r="R39" s="269">
        <x:v>0.19844595749125801</x:v>
      </x:c>
      <x:c r="S39" s="197">
        <x:v>-6.7472804301909606E-2</x:v>
      </x:c>
      <x:c r="T39" s="269">
        <x:v>0.198112179885234</x:v>
      </x:c>
      <x:c r="U39" s="197">
        <x:v>0.32940483891214301</x:v>
      </x:c>
      <x:c r="V39" s="269">
        <x:v>0.20374331111280899</x:v>
      </x:c>
      <x:c r="W39" s="197">
        <x:v>-5.7350645870306296E-3</x:v>
      </x:c>
      <x:c r="X39" s="269">
        <x:v>0.126564881995333</x:v>
      </x:c>
      <x:c r="Y39" s="197">
        <x:v>-0.115221812174266</x:v>
      </x:c>
      <x:c r="Z39" s="269">
        <x:v>0.17012741890529201</x:v>
      </x:c>
      <x:c r="AA39" s="197">
        <x:v>0.17260315209464699</x:v>
      </x:c>
      <x:c r="AB39" s="269">
        <x:v>0.25460143566196702</x:v>
      </x:c>
      <x:c r="AC39" s="197">
        <x:v>-0.14158024656593399</x:v>
      </x:c>
      <x:c r="AD39" s="269">
        <x:v>0.16370234414318199</x:v>
      </x:c>
      <x:c r="AE39" s="197">
        <x:v>-4.4659766335017198E-2</x:v>
      </x:c>
      <x:c r="AF39" s="269">
        <x:v>0.22181710249484701</x:v>
      </x:c>
      <x:c r="AG39" s="197">
        <x:v>0.64237868206875703</x:v>
      </x:c>
      <x:c r="AH39" s="269">
        <x:v>0.73900910757197202</x:v>
      </x:c>
      <x:c r="AI39" s="197">
        <x:v>-4.2123121501159797E-3</x:v>
      </x:c>
      <x:c r="AJ39" s="269">
        <x:v>0.28891435443369201</x:v>
      </x:c>
      <x:c r="AK39" s="197">
        <x:v>0.25499693131374501</x:v>
      </x:c>
      <x:c r="AL39" s="269">
        <x:v>0.23701571671968599</x:v>
      </x:c>
      <x:c r="AM39" s="197">
        <x:v>-0.19629752167280101</x:v>
      </x:c>
      <x:c r="AN39" s="269">
        <x:v>0.196637610638181</x:v>
      </x:c>
      <x:c r="AO39" s="197">
        <x:v>0.10873467923819401</x:v>
      </x:c>
      <x:c r="AP39" s="269">
        <x:v>0.20563440535389799</x:v>
      </x:c>
      <x:c r="AQ39" s="197">
        <x:v>-0.18816795903168501</x:v>
      </x:c>
      <x:c r="AR39" s="269">
        <x:v>0.19042500290210701</x:v>
      </x:c>
      <x:c r="AS39" s="197">
        <x:v>2.9157795690896299E-2</x:v>
      </x:c>
      <x:c r="AT39" s="269">
        <x:v>0.20585778958619699</x:v>
      </x:c>
      <x:c r="AU39" s="197">
        <x:v>3.7820169545914398E-2</x:v>
      </x:c>
      <x:c r="AV39" s="269">
        <x:v>0.133792664908571</x:v>
      </x:c>
      <x:c r="AW39" s="197">
        <x:v>6.6073153283387503E-2</x:v>
      </x:c>
      <x:c r="AX39" s="269">
        <x:v>0.19792009602844801</x:v>
      </x:c>
      <x:c r="AY39" s="197">
        <x:v>-6.1954312632257098E-2</x:v>
      </x:c>
      <x:c r="AZ39" s="269">
        <x:v>0.19818780612908399</x:v>
      </x:c>
      <x:c r="BA39" s="197">
        <x:v>0.32105430847548999</x:v>
      </x:c>
      <x:c r="BB39" s="269">
        <x:v>0.19978928967370899</x:v>
      </x:c>
      <x:c r="BC39" s="197">
        <x:v>-5.2846608125843401E-2</x:v>
      </x:c>
      <x:c r="BD39" s="269">
        <x:v>0.12305249760808</x:v>
      </x:c>
      <x:c r="BE39" s="197">
        <x:v>-7.0673202647555097E-2</x:v>
      </x:c>
      <x:c r="BF39" s="269">
        <x:v>0.174021118087131</x:v>
      </x:c>
      <x:c r="BG39" s="197">
        <x:v>0.128514475099088</x:v>
      </x:c>
      <x:c r="BH39" s="269">
        <x:v>0.25169662876521098</x:v>
      </x:c>
      <x:c r="BI39" s="197">
        <x:v>-0.11843833124344</x:v>
      </x:c>
      <x:c r="BJ39" s="269">
        <x:v>0.16493351629424899</x:v>
      </x:c>
      <x:c r="BK39" s="197">
        <x:v>-6.2700010807499401E-2</x:v>
      </x:c>
      <x:c r="BL39" s="269">
        <x:v>0.21936092665148099</x:v>
      </x:c>
      <x:c r="BM39" s="197">
        <x:v>1.51042443498969</x:v>
      </x:c>
      <x:c r="BN39" s="269">
        <x:v>0.90974124814844004</x:v>
      </x:c>
      <x:c r="BO39" s="197">
        <x:v>5.5894739836329999E-3</x:v>
      </x:c>
      <x:c r="BP39" s="269">
        <x:v>0.28849498241919402</x:v>
      </x:c>
      <x:c r="BQ39" s="197">
        <x:v>0.29449763930398098</x:v>
      </x:c>
      <x:c r="BR39" s="269">
        <x:v>0.242079112688907</x:v>
      </x:c>
      <x:c r="BS39" s="197">
        <x:v>-0.20857483297438201</x:v>
      </x:c>
      <x:c r="BT39" s="269">
        <x:v>0.19494348924005001</x:v>
      </x:c>
      <x:c r="BU39" s="197">
        <x:v>7.0669240699104005E-2</x:v>
      </x:c>
      <x:c r="BV39" s="269">
        <x:v>0.20479091637031999</x:v>
      </x:c>
      <x:c r="BW39" s="197">
        <x:v>-0.223591601593946</x:v>
      </x:c>
      <x:c r="BX39" s="269">
        <x:v>0.19496353057868701</x:v>
      </x:c>
      <x:c r="BY39" s="197">
        <x:v>5.8689524131636299E-2</x:v>
      </x:c>
      <x:c r="BZ39" s="269">
        <x:v>0.21019227679699301</x:v>
      </x:c>
      <x:c r="CA39" s="197">
        <x:v>4.5173866261439599E-2</x:v>
      </x:c>
      <x:c r="CB39" s="269">
        <x:v>0.13518529638187299</x:v>
      </x:c>
      <x:c r="CC39" s="197">
        <x:v>7.7209111816196802E-2</x:v>
      </x:c>
      <x:c r="CD39" s="269">
        <x:v>0.19918652554206401</x:v>
      </x:c>
      <x:c r="CE39" s="197">
        <x:v>-7.4226556989297102E-2</x:v>
      </x:c>
      <x:c r="CF39" s="269">
        <x:v>0.19960501274676301</x:v>
      </x:c>
      <x:c r="CG39" s="197">
        <x:v>0.31437808482934299</x:v>
      </x:c>
      <x:c r="CH39" s="269">
        <x:v>0.19377883884234501</x:v>
      </x:c>
      <x:c r="CI39" s="197">
        <x:v>-3.6411696097832499E-2</x:v>
      </x:c>
      <x:c r="CJ39" s="269">
        <x:v>0.12396013255478699</x:v>
      </x:c>
      <x:c r="CK39" s="197">
        <x:v>-9.3944933231458402E-2</x:v>
      </x:c>
      <x:c r="CL39" s="269">
        <x:v>0.17472039338211101</x:v>
      </x:c>
      <x:c r="CM39" s="197">
        <x:v>0.135755083489385</x:v>
      </x:c>
      <x:c r="CN39" s="269">
        <x:v>0.24877930105722901</x:v>
      </x:c>
      <x:c r="CO39" s="197">
        <x:v>-0.101121926265223</x:v>
      </x:c>
      <x:c r="CP39" s="269">
        <x:v>0.168288372671065</x:v>
      </x:c>
      <x:c r="CQ39" s="197">
        <x:v>-8.1691853635809303E-2</x:v>
      </x:c>
      <x:c r="CR39" s="269">
        <x:v>0.21603651810136201</x:v>
      </x:c>
      <x:c r="CS39" s="197">
        <x:v>2.31478749951552</x:v>
      </x:c>
      <x:c r="CT39" s="277">
        <x:v>1.14496574390235</x:v>
      </x:c>
    </x:row>
    <x:row r="40" spans="1:98" ht="12.95" customHeight="1" x14ac:dyDescent="0.2">
      <x:c r="A40" s="2" t="s">
        <x:v>382</x:v>
      </x:c>
      <x:c r="B40" s="12">
        <x:v>2</x:v>
      </x:c>
      <x:c r="C40" s="197">
        <x:v>0.16326928168381599</x:v>
      </x:c>
      <x:c r="D40" s="269">
        <x:v>0.17342980237466499</x:v>
      </x:c>
      <x:c r="E40" s="197">
        <x:v>-0.28661973634314197</x:v>
      </x:c>
      <x:c r="F40" s="269">
        <x:v>0.19928704595625901</x:v>
      </x:c>
      <x:c r="G40" s="197">
        <x:v>-3.6052901632935501E-2</x:v>
      </x:c>
      <x:c r="H40" s="269">
        <x:v>0.17253318899803899</x:v>
      </x:c>
      <x:c r="I40" s="197">
        <x:v>0.20435569656845501</x:v>
      </x:c>
      <x:c r="J40" s="269">
        <x:v>0.14472233718305599</x:v>
      </x:c>
      <x:c r="K40" s="197">
        <x:v>-8.8530328558370994E-2</x:v>
      </x:c>
      <x:c r="L40" s="269">
        <x:v>0.23436417403781401</x:v>
      </x:c>
      <x:c r="M40" s="197">
        <x:v>0.14325385046087799</x:v>
      </x:c>
      <x:c r="N40" s="269">
        <x:v>0.21475354503715699</x:v>
      </x:c>
      <x:c r="O40" s="197">
        <x:v>-2.4552499473592601E-2</x:v>
      </x:c>
      <x:c r="P40" s="269">
        <x:v>0.131774277696068</x:v>
      </x:c>
      <x:c r="Q40" s="197">
        <x:v>-0.19423909482513599</x:v>
      </x:c>
      <x:c r="R40" s="269">
        <x:v>0.117681653650986</x:v>
      </x:c>
      <x:c r="S40" s="197">
        <x:v>0.16077616582528401</x:v>
      </x:c>
      <x:c r="T40" s="269">
        <x:v>0.23480980939587201</x:v>
      </x:c>
      <x:c r="U40" s="197">
        <x:v>9.8941815174773606E-4</x:v>
      </x:c>
      <x:c r="V40" s="269">
        <x:v>0.13564614664741401</x:v>
      </x:c>
      <x:c r="W40" s="197">
        <x:v>-7.6511379341325306E-2</x:v>
      </x:c>
      <x:c r="X40" s="269">
        <x:v>0.11522998402582001</x:v>
      </x:c>
      <x:c r="Y40" s="197">
        <x:v>0.11368260222337299</x:v>
      </x:c>
      <x:c r="Z40" s="269">
        <x:v>0.162199875469419</x:v>
      </x:c>
      <x:c r="AA40" s="197">
        <x:v>3.8671983072592502E-2</x:v>
      </x:c>
      <x:c r="AB40" s="269">
        <x:v>0.12753944770988099</x:v>
      </x:c>
      <x:c r="AC40" s="197">
        <x:v>0.237021125750041</x:v>
      </x:c>
      <x:c r="AD40" s="269">
        <x:v>0.198407658345612</x:v>
      </x:c>
      <x:c r="AE40" s="197">
        <x:v>6.2200449377079803E-2</x:v>
      </x:c>
      <x:c r="AF40" s="269">
        <x:v>0.18618324116672799</x:v>
      </x:c>
      <x:c r="AG40" s="197">
        <x:v>0.95091191671350495</x:v>
      </x:c>
      <x:c r="AH40" s="269">
        <x:v>0.75145117948002405</x:v>
      </x:c>
      <x:c r="AI40" s="197">
        <x:v>0.14939823445341999</x:v>
      </x:c>
      <x:c r="AJ40" s="269">
        <x:v>0.17787070103963701</x:v>
      </x:c>
      <x:c r="AK40" s="197">
        <x:v>-0.263251811553677</x:v>
      </x:c>
      <x:c r="AL40" s="269">
        <x:v>0.20370072584642501</x:v>
      </x:c>
      <x:c r="AM40" s="197">
        <x:v>-3.7050581399611401E-3</x:v>
      </x:c>
      <x:c r="AN40" s="269">
        <x:v>0.17307160396493501</x:v>
      </x:c>
      <x:c r="AO40" s="197">
        <x:v>0.19814075930101599</x:v>
      </x:c>
      <x:c r="AP40" s="269">
        <x:v>0.14539760854365399</x:v>
      </x:c>
      <x:c r="AQ40" s="197">
        <x:v>-9.4324351069608403E-2</x:v>
      </x:c>
      <x:c r="AR40" s="269">
        <x:v>0.235932622605111</x:v>
      </x:c>
      <x:c r="AS40" s="197">
        <x:v>0.15432446757734</x:v>
      </x:c>
      <x:c r="AT40" s="269">
        <x:v>0.21732815860249599</x:v>
      </x:c>
      <x:c r="AU40" s="197">
        <x:v>-2.8608115044106999E-2</x:v>
      </x:c>
      <x:c r="AV40" s="269">
        <x:v>0.13297212424763999</x:v>
      </x:c>
      <x:c r="AW40" s="197">
        <x:v>-0.197570540149552</x:v>
      </x:c>
      <x:c r="AX40" s="269">
        <x:v>0.12690159509614701</x:v>
      </x:c>
      <x:c r="AY40" s="197">
        <x:v>0.17631627022327301</x:v>
      </x:c>
      <x:c r="AZ40" s="269">
        <x:v>0.23388844716091201</x:v>
      </x:c>
      <x:c r="BA40" s="197">
        <x:v>-6.1630018824076699E-3</x:v>
      </x:c>
      <x:c r="BB40" s="269">
        <x:v>0.13579500251742599</x:v>
      </x:c>
      <x:c r="BC40" s="197">
        <x:v>-7.9677258560378703E-2</x:v>
      </x:c>
      <x:c r="BD40" s="269">
        <x:v>0.115286084532346</x:v>
      </x:c>
      <x:c r="BE40" s="197">
        <x:v>9.6728159916244894E-2</x:v>
      </x:c>
      <x:c r="BF40" s="269">
        <x:v>0.160500601813234</x:v>
      </x:c>
      <x:c r="BG40" s="197">
        <x:v>2.44490333494768E-2</x:v>
      </x:c>
      <x:c r="BH40" s="269">
        <x:v>0.127522199161096</x:v>
      </x:c>
      <x:c r="BI40" s="197">
        <x:v>0.23990551479616301</x:v>
      </x:c>
      <x:c r="BJ40" s="269">
        <x:v>0.19621244195569401</x:v>
      </x:c>
      <x:c r="BK40" s="197">
        <x:v>6.0648246612699103E-2</x:v>
      </x:c>
      <x:c r="BL40" s="269">
        <x:v>0.18566999895507</x:v>
      </x:c>
      <x:c r="BM40" s="197">
        <x:v>1.2926870398613399</x:v>
      </x:c>
      <x:c r="BN40" s="269">
        <x:v>0.93698073585922304</x:v>
      </x:c>
      <x:c r="BO40" s="197">
        <x:v>0.15489451988960101</x:v>
      </x:c>
      <x:c r="BP40" s="269">
        <x:v>0.178456891506618</x:v>
      </x:c>
      <x:c r="BQ40" s="197">
        <x:v>-0.269334468515599</x:v>
      </x:c>
      <x:c r="BR40" s="269">
        <x:v>0.20363148507739201</x:v>
      </x:c>
      <x:c r="BS40" s="197">
        <x:v>9.7315589730505199E-3</x:v>
      </x:c>
      <x:c r="BT40" s="269">
        <x:v>0.167988709618103</x:v>
      </x:c>
      <x:c r="BU40" s="197">
        <x:v>0.18361493773472301</x:v>
      </x:c>
      <x:c r="BV40" s="269">
        <x:v>0.14810586418741201</x:v>
      </x:c>
      <x:c r="BW40" s="197">
        <x:v>-0.113359620525793</x:v>
      </x:c>
      <x:c r="BX40" s="269">
        <x:v>0.23519802922865099</x:v>
      </x:c>
      <x:c r="BY40" s="197">
        <x:v>0.16510662686642399</x:v>
      </x:c>
      <x:c r="BZ40" s="269">
        <x:v>0.21476808899904701</x:v>
      </x:c>
      <x:c r="CA40" s="197">
        <x:v>-2.8824152662050899E-2</x:v>
      </x:c>
      <x:c r="CB40" s="269">
        <x:v>0.13155882202275199</x:v>
      </x:c>
      <x:c r="CC40" s="197">
        <x:v>-0.19441737081416399</x:v>
      </x:c>
      <x:c r="CD40" s="269">
        <x:v>0.12560689705551001</x:v>
      </x:c>
      <x:c r="CE40" s="197">
        <x:v>0.16829474479595699</x:v>
      </x:c>
      <x:c r="CF40" s="269">
        <x:v>0.22999790229443401</x:v>
      </x:c>
      <x:c r="CG40" s="197">
        <x:v>-4.8348570628722297E-3</x:v>
      </x:c>
      <x:c r="CH40" s="269">
        <x:v>0.139475073449288</x:v>
      </x:c>
      <x:c r="CI40" s="197">
        <x:v>-0.104566146738604</x:v>
      </x:c>
      <x:c r="CJ40" s="269">
        <x:v>0.112387977623074</x:v>
      </x:c>
      <x:c r="CK40" s="197">
        <x:v>0.116435218437953</x:v>
      </x:c>
      <x:c r="CL40" s="269">
        <x:v>0.15997455982254399</x:v>
      </x:c>
      <x:c r="CM40" s="197">
        <x:v>4.7748387044479701E-2</x:v>
      </x:c>
      <x:c r="CN40" s="269">
        <x:v>0.12873901285105399</x:v>
      </x:c>
      <x:c r="CO40" s="197">
        <x:v>0.22884623409372601</x:v>
      </x:c>
      <x:c r="CP40" s="269">
        <x:v>0.195865088987354</x:v>
      </x:c>
      <x:c r="CQ40" s="197">
        <x:v>5.2229215444204703E-2</x:v>
      </x:c>
      <x:c r="CR40" s="269">
        <x:v>0.18735252729107099</x:v>
      </x:c>
      <x:c r="CS40" s="197">
        <x:v>1.6121243538079399</x:v>
      </x:c>
      <x:c r="CT40" s="277">
        <x:v>1.0538317186023201</x:v>
      </x:c>
    </x:row>
    <x:row r="41" spans="1:98" ht="12.95" customHeight="1" x14ac:dyDescent="0.2">
      <x:c r="A41" s="2" t="s">
        <x:v>383</x:v>
      </x:c>
      <x:c r="B41" s="12">
        <x:v>2</x:v>
      </x:c>
      <x:c r="C41" s="197">
        <x:v>-4.2842803961506998E-2</x:v>
      </x:c>
      <x:c r="D41" s="269">
        <x:v>0.14281709510114299</x:v>
      </x:c>
      <x:c r="E41" s="197">
        <x:v>0.14236081131886599</x:v>
      </x:c>
      <x:c r="F41" s="269">
        <x:v>0.149335723277604</x:v>
      </x:c>
      <x:c r="G41" s="197">
        <x:v>-2.67481127147189E-2</x:v>
      </x:c>
      <x:c r="H41" s="269">
        <x:v>0.109559651361006</x:v>
      </x:c>
      <x:c r="I41" s="197">
        <x:v>-0.14750801575101599</x:v>
      </x:c>
      <x:c r="J41" s="269">
        <x:v>0.150766543242601</x:v>
      </x:c>
      <x:c r="K41" s="197">
        <x:v>-0.110889101069251</x:v>
      </x:c>
      <x:c r="L41" s="269">
        <x:v>0.17460078302364601</x:v>
      </x:c>
      <x:c r="M41" s="197">
        <x:v>3.5570621918756901E-2</x:v>
      </x:c>
      <x:c r="N41" s="269">
        <x:v>0.19044965869921601</x:v>
      </x:c>
      <x:c r="O41" s="197">
        <x:v>0.133384716193019</x:v>
      </x:c>
      <x:c r="P41" s="269">
        <x:v>0.107909670712759</x:v>
      </x:c>
      <x:c r="Q41" s="197">
        <x:v>-0.51756152919368104</x:v>
      </x:c>
      <x:c r="R41" s="269">
        <x:v>0.100292015699033</x:v>
      </x:c>
      <x:c r="S41" s="197">
        <x:v>0.20820028884349201</x:v>
      </x:c>
      <x:c r="T41" s="269">
        <x:v>0.16555207988895301</x:v>
      </x:c>
      <x:c r="U41" s="197">
        <x:v>7.2396090118364606E-2</x:v>
      </x:c>
      <x:c r="V41" s="269">
        <x:v>0.12814123798847801</x:v>
      </x:c>
      <x:c r="W41" s="197">
        <x:v>-0.105710692970279</x:v>
      </x:c>
      <x:c r="X41" s="269">
        <x:v>0.10787983971939</x:v>
      </x:c>
      <x:c r="Y41" s="197">
        <x:v>0.27546623193419101</x:v>
      </x:c>
      <x:c r="Z41" s="269">
        <x:v>0.131292768333471</x:v>
      </x:c>
      <x:c r="AA41" s="197">
        <x:v>0.14273501719117301</x:v>
      </x:c>
      <x:c r="AB41" s="269">
        <x:v>0.149989288466995</x:v>
      </x:c>
      <x:c r="AC41" s="197">
        <x:v>7.78848761411116E-2</x:v>
      </x:c>
      <x:c r="AD41" s="269">
        <x:v>0.148462983696621</x:v>
      </x:c>
      <x:c r="AE41" s="197">
        <x:v>7.8125274317539697E-2</x:v>
      </x:c>
      <x:c r="AF41" s="269">
        <x:v>0.12631831654793199</x:v>
      </x:c>
      <x:c r="AG41" s="197">
        <x:v>1.8866060729056999</x:v>
      </x:c>
      <x:c r="AH41" s="269">
        <x:v>0.67224711700362405</x:v>
      </x:c>
      <x:c r="AI41" s="197">
        <x:v>-5.3126063988902503E-2</x:v>
      </x:c>
      <x:c r="AJ41" s="269">
        <x:v>0.14155408931088601</x:v>
      </x:c>
      <x:c r="AK41" s="197">
        <x:v>0.12729772001675399</x:v>
      </x:c>
      <x:c r="AL41" s="269">
        <x:v>0.13955664526838299</x:v>
      </x:c>
      <x:c r="AM41" s="197">
        <x:v>-1.37015684739351E-2</x:v>
      </x:c>
      <x:c r="AN41" s="269">
        <x:v>0.108315392072871</x:v>
      </x:c>
      <x:c r="AO41" s="197">
        <x:v>-0.16055421862216801</x:v>
      </x:c>
      <x:c r="AP41" s="269">
        <x:v>0.14821362699299501</x:v>
      </x:c>
      <x:c r="AQ41" s="197">
        <x:v>-9.34982035355678E-2</x:v>
      </x:c>
      <x:c r="AR41" s="269">
        <x:v>0.17447466676116999</x:v>
      </x:c>
      <x:c r="AS41" s="197">
        <x:v>4.1643452915377702E-2</x:v>
      </x:c>
      <x:c r="AT41" s="269">
        <x:v>0.190892637638717</x:v>
      </x:c>
      <x:c r="AU41" s="197">
        <x:v>0.117311215897307</x:v>
      </x:c>
      <x:c r="AV41" s="269">
        <x:v>0.106255110072717</x:v>
      </x:c>
      <x:c r="AW41" s="197">
        <x:v>-0.54269869471009002</x:v>
      </x:c>
      <x:c r="AX41" s="269">
        <x:v>0.10244155418442701</x:v>
      </x:c>
      <x:c r="AY41" s="197">
        <x:v>0.19624335461644599</x:v>
      </x:c>
      <x:c r="AZ41" s="269">
        <x:v>0.16945712582297401</x:v>
      </x:c>
      <x:c r="BA41" s="197">
        <x:v>8.8504887909784502E-2</x:v>
      </x:c>
      <x:c r="BB41" s="269">
        <x:v>0.12711847434412099</x:v>
      </x:c>
      <x:c r="BC41" s="197">
        <x:v>-0.13074479991822199</x:v>
      </x:c>
      <x:c r="BD41" s="269">
        <x:v>0.10852846971439301</x:v>
      </x:c>
      <x:c r="BE41" s="197">
        <x:v>0.28151197335356298</x:v>
      </x:c>
      <x:c r="BF41" s="269">
        <x:v>0.12968425574395001</x:v>
      </x:c>
      <x:c r="BG41" s="197">
        <x:v>0.14620497253136799</x:v>
      </x:c>
      <x:c r="BH41" s="269">
        <x:v>0.14972401239160399</x:v>
      </x:c>
      <x:c r="BI41" s="197">
        <x:v>8.5006735140429293E-2</x:v>
      </x:c>
      <x:c r="BJ41" s="269">
        <x:v>0.152623756981592</x:v>
      </x:c>
      <x:c r="BK41" s="197">
        <x:v>6.6547372076913594E-2</x:v>
      </x:c>
      <x:c r="BL41" s="269">
        <x:v>0.126264285426712</x:v>
      </x:c>
      <x:c r="BM41" s="197">
        <x:v>2.4793417158489799</x:v>
      </x:c>
      <x:c r="BN41" s="269">
        <x:v>0.876827773420365</x:v>
      </x:c>
      <x:c r="BO41" s="197">
        <x:v>-3.6802738934580602E-2</x:v>
      </x:c>
      <x:c r="BP41" s="269">
        <x:v>0.13484873111314499</x:v>
      </x:c>
      <x:c r="BQ41" s="197">
        <x:v>7.81909228813462E-2</x:v>
      </x:c>
      <x:c r="BR41" s="269">
        <x:v>0.12995033766431999</x:v>
      </x:c>
      <x:c r="BS41" s="197">
        <x:v>-6.8500759451458595E-4</x:v>
      </x:c>
      <x:c r="BT41" s="269">
        <x:v>0.110547753012602</x:v>
      </x:c>
      <x:c r="BU41" s="197">
        <x:v>-0.13199595648537099</x:v>
      </x:c>
      <x:c r="BV41" s="269">
        <x:v>0.14173530727689901</x:v>
      </x:c>
      <x:c r="BW41" s="197">
        <x:v>-0.112175682965625</x:v>
      </x:c>
      <x:c r="BX41" s="269">
        <x:v>0.17408748740705901</x:v>
      </x:c>
      <x:c r="BY41" s="197">
        <x:v>7.8910555448303804E-2</x:v>
      </x:c>
      <x:c r="BZ41" s="269">
        <x:v>0.18800027807539399</x:v>
      </x:c>
      <x:c r="CA41" s="197">
        <x:v>0.12491531253251301</x:v>
      </x:c>
      <x:c r="CB41" s="269">
        <x:v>9.8806102457212802E-2</x:v>
      </x:c>
      <x:c r="CC41" s="197">
        <x:v>-0.50135830245156099</x:v>
      </x:c>
      <x:c r="CD41" s="269">
        <x:v>9.8285463277532695E-2</x:v>
      </x:c>
      <x:c r="CE41" s="197">
        <x:v>0.23856406692048099</x:v>
      </x:c>
      <x:c r="CF41" s="269">
        <x:v>0.16477280130024299</x:v>
      </x:c>
      <x:c r="CG41" s="197">
        <x:v>6.5146720466820199E-2</x:v>
      </x:c>
      <x:c r="CH41" s="269">
        <x:v>0.131624686045996</x:v>
      </x:c>
      <x:c r="CI41" s="197">
        <x:v>-0.101233983844309</x:v>
      </x:c>
      <x:c r="CJ41" s="269">
        <x:v>0.107754515480982</x:v>
      </x:c>
      <x:c r="CK41" s="197">
        <x:v>0.243943243382095</x:v>
      </x:c>
      <x:c r="CL41" s="269">
        <x:v>0.13644752973482799</x:v>
      </x:c>
      <x:c r="CM41" s="197">
        <x:v>0.109517935170852</x:v>
      </x:c>
      <x:c r="CN41" s="269">
        <x:v>0.148022333903051</x:v>
      </x:c>
      <x:c r="CO41" s="197">
        <x:v>6.0970800965090298E-2</x:v>
      </x:c>
      <x:c r="CP41" s="269">
        <x:v>0.15205940981726601</x:v>
      </x:c>
      <x:c r="CQ41" s="197">
        <x:v>9.94992852266776E-2</x:v>
      </x:c>
      <x:c r="CR41" s="269">
        <x:v>0.12106869019923799</x:v>
      </x:c>
      <x:c r="CS41" s="197">
        <x:v>4.5173841384009297</x:v>
      </x:c>
      <x:c r="CT41" s="277">
        <x:v>1.15067678794799</x:v>
      </x:c>
    </x:row>
    <x:row r="42" spans="1:98" ht="12.95" customHeight="1" x14ac:dyDescent="0.2">
      <x:c r="A42" s="2" t="s">
        <x:v>384</x:v>
      </x:c>
      <x:c r="B42" s="12">
        <x:v>2</x:v>
      </x:c>
      <x:c r="C42" s="197">
        <x:v>0.398818341272412</x:v>
      </x:c>
      <x:c r="D42" s="269">
        <x:v>0.50559521439933797</x:v>
      </x:c>
      <x:c r="E42" s="197">
        <x:v>-0.35426521601631</x:v>
      </x:c>
      <x:c r="F42" s="269">
        <x:v>0.41181098478175798</x:v>
      </x:c>
      <x:c r="G42" s="197">
        <x:v>2.3257856437574999E-3</x:v>
      </x:c>
      <x:c r="H42" s="269">
        <x:v>0.24728872252664599</x:v>
      </x:c>
      <x:c r="I42" s="197">
        <x:v>-4.6036243108295502E-2</x:v>
      </x:c>
      <x:c r="J42" s="269">
        <x:v>0.246223000119485</x:v>
      </x:c>
      <x:c r="K42" s="197">
        <x:v>-4.9912439183808902E-2</x:v>
      </x:c>
      <x:c r="L42" s="269">
        <x:v>0.31670792371797801</x:v>
      </x:c>
      <x:c r="M42" s="197">
        <x:v>1.5175744829797199E-2</x:v>
      </x:c>
      <x:c r="N42" s="269">
        <x:v>0.34603058506821999</x:v>
      </x:c>
      <x:c r="O42" s="197">
        <x:v>0.15857796932150101</x:v>
      </x:c>
      <x:c r="P42" s="269">
        <x:v>0.163094627382186</x:v>
      </x:c>
      <x:c r="Q42" s="197">
        <x:v>-0.49278117022369999</x:v>
      </x:c>
      <x:c r="R42" s="269">
        <x:v>0.199460103698684</x:v>
      </x:c>
      <x:c r="S42" s="197">
        <x:v>6.2564195941415504E-2</x:v>
      </x:c>
      <x:c r="T42" s="269">
        <x:v>0.251242284547954</x:v>
      </x:c>
      <x:c r="U42" s="197">
        <x:v>0.15826338927352601</x:v>
      </x:c>
      <x:c r="V42" s="269">
        <x:v>0.25157343123564302</x:v>
      </x:c>
      <x:c r="W42" s="197">
        <x:v>0.17288009139058599</x:v>
      </x:c>
      <x:c r="X42" s="269">
        <x:v>0.19057337368879201</x:v>
      </x:c>
      <x:c r="Y42" s="197">
        <x:v>-4.1910677325923303E-2</x:v>
      </x:c>
      <x:c r="Z42" s="269">
        <x:v>0.184387178909456</x:v>
      </x:c>
      <x:c r="AA42" s="197">
        <x:v>5.7696932624684803E-2</x:v>
      </x:c>
      <x:c r="AB42" s="269">
        <x:v>0.27117700554396901</x:v>
      </x:c>
      <x:c r="AC42" s="197">
        <x:v>0.209951007765</x:v>
      </x:c>
      <x:c r="AD42" s="269">
        <x:v>0.27065353904605199</x:v>
      </x:c>
      <x:c r="AE42" s="197">
        <x:v>-7.5694038019781303E-3</x:v>
      </x:c>
      <x:c r="AF42" s="269">
        <x:v>0.195196134992694</x:v>
      </x:c>
      <x:c r="AG42" s="197">
        <x:v>0.97161304872784804</x:v>
      </x:c>
      <x:c r="AH42" s="269">
        <x:v>0.94877487484742595</x:v>
      </x:c>
      <x:c r="AI42" s="197">
        <x:v>0.30053422643232502</x:v>
      </x:c>
      <x:c r="AJ42" s="269">
        <x:v>0.51531273142332201</x:v>
      </x:c>
      <x:c r="AK42" s="197">
        <x:v>-0.22093598609958201</x:v>
      </x:c>
      <x:c r="AL42" s="269">
        <x:v>0.393261600950436</x:v>
      </x:c>
      <x:c r="AM42" s="197">
        <x:v>3.4682370000498598E-2</x:v>
      </x:c>
      <x:c r="AN42" s="269">
        <x:v>0.23952451835703401</x:v>
      </x:c>
      <x:c r="AO42" s="197">
        <x:v>-0.12769260234926899</x:v>
      </x:c>
      <x:c r="AP42" s="269">
        <x:v>0.253700047955284</x:v>
      </x:c>
      <x:c r="AQ42" s="197">
        <x:v>-4.9954777009921E-2</x:v>
      </x:c>
      <x:c r="AR42" s="269">
        <x:v>0.326148346628505</x:v>
      </x:c>
      <x:c r="AS42" s="197">
        <x:v>2.9949286772732599E-2</x:v>
      </x:c>
      <x:c r="AT42" s="269">
        <x:v>0.35944689725773199</x:v>
      </x:c>
      <x:c r="AU42" s="197">
        <x:v>0.17452183458238499</x:v>
      </x:c>
      <x:c r="AV42" s="269">
        <x:v>0.161910649559977</x:v>
      </x:c>
      <x:c r="AW42" s="197">
        <x:v>-0.54543221114875595</x:v>
      </x:c>
      <x:c r="AX42" s="269">
        <x:v>0.20200575754077901</x:v>
      </x:c>
      <x:c r="AY42" s="197">
        <x:v>6.4190806931632094E-2</x:v>
      </x:c>
      <x:c r="AZ42" s="269">
        <x:v>0.25510073958183999</x:v>
      </x:c>
      <x:c r="BA42" s="197">
        <x:v>0.12279025421957999</x:v>
      </x:c>
      <x:c r="BB42" s="269">
        <x:v>0.25195505811890001</x:v>
      </x:c>
      <x:c r="BC42" s="197">
        <x:v>0.20972777220441899</x:v>
      </x:c>
      <x:c r="BD42" s="269">
        <x:v>0.19401442763843099</x:v>
      </x:c>
      <x:c r="BE42" s="197">
        <x:v>-4.0783546476535301E-2</x:v>
      </x:c>
      <x:c r="BF42" s="269">
        <x:v>0.18246325151732001</x:v>
      </x:c>
      <x:c r="BG42" s="197">
        <x:v>4.0280445904378598E-2</x:v>
      </x:c>
      <x:c r="BH42" s="269">
        <x:v>0.27497425480804599</x:v>
      </x:c>
      <x:c r="BI42" s="197">
        <x:v>0.28606450797826999</x:v>
      </x:c>
      <x:c r="BJ42" s="269">
        <x:v>0.26787036748659998</x:v>
      </x:c>
      <x:c r="BK42" s="197">
        <x:v>-4.6959438169737203E-2</x:v>
      </x:c>
      <x:c r="BL42" s="269">
        <x:v>0.197314327715402</x:v>
      </x:c>
      <x:c r="BM42" s="197">
        <x:v>3.1573589415244498</x:v>
      </x:c>
      <x:c r="BN42" s="269">
        <x:v>1.3470360519993001</x:v>
      </x:c>
      <x:c r="BO42" s="197">
        <x:v>0.33224333214041701</x:v>
      </x:c>
      <x:c r="BP42" s="269">
        <x:v>0.50435195860467397</x:v>
      </x:c>
      <x:c r="BQ42" s="197">
        <x:v>-0.25902419376448099</x:v>
      </x:c>
      <x:c r="BR42" s="269">
        <x:v>0.38606034757594798</x:v>
      </x:c>
      <x:c r="BS42" s="197">
        <x:v>2.2602912501149298E-2</x:v>
      </x:c>
      <x:c r="BT42" s="269">
        <x:v>0.241686216162391</x:v>
      </x:c>
      <x:c r="BU42" s="197">
        <x:v>-0.15004146779408101</x:v>
      </x:c>
      <x:c r="BV42" s="269">
        <x:v>0.25538389461452898</x:v>
      </x:c>
      <x:c r="BW42" s="197">
        <x:v>-5.7675332679262399E-2</x:v>
      </x:c>
      <x:c r="BX42" s="269">
        <x:v>0.32905278925655501</x:v>
      </x:c>
      <x:c r="BY42" s="197">
        <x:v>3.8845483783453802E-2</x:v>
      </x:c>
      <x:c r="BZ42" s="269">
        <x:v>0.36173459437614403</x:v>
      </x:c>
      <x:c r="CA42" s="197">
        <x:v>0.16421889780420099</x:v>
      </x:c>
      <x:c r="CB42" s="269">
        <x:v>0.16550656821193199</x:v>
      </x:c>
      <x:c r="CC42" s="197">
        <x:v>-0.53283869628560898</x:v>
      </x:c>
      <x:c r="CD42" s="269">
        <x:v>0.20269788782301401</x:v>
      </x:c>
      <x:c r="CE42" s="197">
        <x:v>9.4601008883626506E-2</x:v>
      </x:c>
      <x:c r="CF42" s="269">
        <x:v>0.25416783924668701</x:v>
      </x:c>
      <x:c r="CG42" s="197">
        <x:v>0.10764661837936</x:v>
      </x:c>
      <x:c r="CH42" s="269">
        <x:v>0.25605996378173801</x:v>
      </x:c>
      <x:c r="CI42" s="197">
        <x:v>0.219311694665623</x:v>
      </x:c>
      <x:c r="CJ42" s="269">
        <x:v>0.19526743130472399</x:v>
      </x:c>
      <x:c r="CK42" s="197">
        <x:v>-1.8724395642156399E-2</x:v>
      </x:c>
      <x:c r="CL42" s="269">
        <x:v>0.185060308268858</x:v>
      </x:c>
      <x:c r="CM42" s="197">
        <x:v>2.5435916831777899E-2</x:v>
      </x:c>
      <x:c r="CN42" s="269">
        <x:v>0.27022972641376303</x:v>
      </x:c>
      <x:c r="CO42" s="197">
        <x:v>0.27546378277804401</x:v>
      </x:c>
      <x:c r="CP42" s="269">
        <x:v>0.26842924747012298</x:v>
      </x:c>
      <x:c r="CQ42" s="197">
        <x:v>-3.4204387318452399E-2</x:v>
      </x:c>
      <x:c r="CR42" s="269">
        <x:v>0.19530679173403401</x:v>
      </x:c>
      <x:c r="CS42" s="197">
        <x:v>3.44623663969963</x:v>
      </x:c>
      <x:c r="CT42" s="277">
        <x:v>1.5620463380724701</x:v>
      </x:c>
    </x:row>
    <x:row r="43" spans="1:98" ht="12.95" customHeight="1" x14ac:dyDescent="0.2">
      <x:c r="A43" s="2" t="s">
        <x:v>385</x:v>
      </x:c>
      <x:c r="B43" s="12">
        <x:v>2</x:v>
      </x:c>
      <x:c r="C43" s="197">
        <x:v>-9.9063437086928698E-3</x:v>
      </x:c>
      <x:c r="D43" s="269">
        <x:v>0.34396039913394499</x:v>
      </x:c>
      <x:c r="E43" s="197">
        <x:v>-1.73131709592142E-2</x:v>
      </x:c>
      <x:c r="F43" s="269">
        <x:v>0.30796602124102301</x:v>
      </x:c>
      <x:c r="G43" s="197">
        <x:v>-5.9624412172931102E-2</x:v>
      </x:c>
      <x:c r="H43" s="269">
        <x:v>0.332843734317183</x:v>
      </x:c>
      <x:c r="I43" s="197">
        <x:v>0.46050975126869798</x:v>
      </x:c>
      <x:c r="J43" s="269">
        <x:v>0.25923434288027503</x:v>
      </x:c>
      <x:c r="K43" s="197">
        <x:v>0.13741584005105201</x:v>
      </x:c>
      <x:c r="L43" s="269">
        <x:v>0.336501285475024</x:v>
      </x:c>
      <x:c r="M43" s="197">
        <x:v>-0.40578179563446898</x:v>
      </x:c>
      <x:c r="N43" s="269">
        <x:v>0.28409604078432699</x:v>
      </x:c>
      <x:c r="O43" s="197">
        <x:v>0.28110902300172502</x:v>
      </x:c>
      <x:c r="P43" s="269">
        <x:v>0.24417291125736601</x:v>
      </x:c>
      <x:c r="Q43" s="197">
        <x:v>-0.29026328355062497</x:v>
      </x:c>
      <x:c r="R43" s="269">
        <x:v>0.34460183145006401</x:v>
      </x:c>
      <x:c r="S43" s="197">
        <x:v>-9.0578391885386703E-2</x:v>
      </x:c>
      <x:c r="T43" s="269">
        <x:v>0.29028067361735499</x:v>
      </x:c>
      <x:c r="U43" s="197">
        <x:v>-0.25427710263109199</x:v>
      </x:c>
      <x:c r="V43" s="269">
        <x:v>0.37329934869368397</x:v>
      </x:c>
      <x:c r="W43" s="197">
        <x:v>-0.32723982123172402</x:v>
      </x:c>
      <x:c r="X43" s="269">
        <x:v>0.20095232916987099</x:v>
      </x:c>
      <x:c r="Y43" s="197">
        <x:v>0.20663474489231301</x:v>
      </x:c>
      <x:c r="Z43" s="269">
        <x:v>0.24078242426086799</x:v>
      </x:c>
      <x:c r="AA43" s="197">
        <x:v>0.47382602227519199</x:v>
      </x:c>
      <x:c r="AB43" s="269">
        <x:v>0.41215678433111902</x:v>
      </x:c>
      <x:c r="AC43" s="197">
        <x:v>0.38128896429884401</x:v>
      </x:c>
      <x:c r="AD43" s="269">
        <x:v>0.32776727234375702</x:v>
      </x:c>
      <x:c r="AE43" s="197">
        <x:v>8.6812582656729503E-2</x:v>
      </x:c>
      <x:c r="AF43" s="269">
        <x:v>0.280455630611816</x:v>
      </x:c>
      <x:c r="AG43" s="197">
        <x:v>3.4245275093946299</x:v>
      </x:c>
      <x:c r="AH43" s="269">
        <x:v>2.2267475597084201</x:v>
      </x:c>
      <x:c r="AI43" s="197">
        <x:v>3.3806529910504299E-2</x:v>
      </x:c>
      <x:c r="AJ43" s="269">
        <x:v>0.34989328816349402</x:v>
      </x:c>
      <x:c r="AK43" s="197">
        <x:v>-4.1134304199898601E-2</x:v>
      </x:c>
      <x:c r="AL43" s="269">
        <x:v>0.300954751121912</x:v>
      </x:c>
      <x:c r="AM43" s="197">
        <x:v>3.9323611481657597E-2</x:v>
      </x:c>
      <x:c r="AN43" s="269">
        <x:v>0.33858825161123302</x:v>
      </x:c>
      <x:c r="AO43" s="197">
        <x:v>0.46443949244049099</x:v>
      </x:c>
      <x:c r="AP43" s="269">
        <x:v>0.25646835476489699</x:v>
      </x:c>
      <x:c r="AQ43" s="197">
        <x:v>9.6589547283834398E-2</x:v>
      </x:c>
      <x:c r="AR43" s="269">
        <x:v>0.33563370894701</x:v>
      </x:c>
      <x:c r="AS43" s="197">
        <x:v>-0.40443644437283599</x:v>
      </x:c>
      <x:c r="AT43" s="269">
        <x:v>0.28002908683174399</x:v>
      </x:c>
      <x:c r="AU43" s="197">
        <x:v>0.28107941521515201</x:v>
      </x:c>
      <x:c r="AV43" s="269">
        <x:v>0.23768318887755599</x:v>
      </x:c>
      <x:c r="AW43" s="197">
        <x:v>-0.31774107641552002</x:v>
      </x:c>
      <x:c r="AX43" s="269">
        <x:v>0.347241999290343</x:v>
      </x:c>
      <x:c r="AY43" s="197">
        <x:v>-7.1460448388955003E-2</x:v>
      </x:c>
      <x:c r="AZ43" s="269">
        <x:v>0.30290658489101402</x:v>
      </x:c>
      <x:c r="BA43" s="197">
        <x:v>-0.34504990437031402</x:v>
      </x:c>
      <x:c r="BB43" s="269">
        <x:v>0.36991783468575701</x:v>
      </x:c>
      <x:c r="BC43" s="197">
        <x:v>-0.30490828980478801</x:v>
      </x:c>
      <x:c r="BD43" s="269">
        <x:v>0.20132124672603499</x:v>
      </x:c>
      <x:c r="BE43" s="197">
        <x:v>0.14047401361259501</x:v>
      </x:c>
      <x:c r="BF43" s="269">
        <x:v>0.24721194808915101</x:v>
      </x:c>
      <x:c r="BG43" s="197">
        <x:v>0.54918859203793802</x:v>
      </x:c>
      <x:c r="BH43" s="269">
        <x:v>0.41363068990163299</x:v>
      </x:c>
      <x:c r="BI43" s="197">
        <x:v>0.32993460248865297</x:v>
      </x:c>
      <x:c r="BJ43" s="269">
        <x:v>0.32750920190949401</x:v>
      </x:c>
      <x:c r="BK43" s="197">
        <x:v>9.7425771696858399E-2</x:v>
      </x:c>
      <x:c r="BL43" s="269">
        <x:v>0.29256585450629702</x:v>
      </x:c>
      <x:c r="BM43" s="197">
        <x:v>4.9853669365723396</x:v>
      </x:c>
      <x:c r="BN43" s="269">
        <x:v>2.50416273287032</x:v>
      </x:c>
      <x:c r="BO43" s="197">
        <x:v>5.6954773840204698E-2</x:v>
      </x:c>
      <x:c r="BP43" s="269">
        <x:v>0.349700047334357</x:v>
      </x:c>
      <x:c r="BQ43" s="197">
        <x:v>-1.90502877019318E-2</x:v>
      </x:c>
      <x:c r="BR43" s="269">
        <x:v>0.31449356195390799</x:v>
      </x:c>
      <x:c r="BS43" s="197">
        <x:v>2.3063807525045402E-2</x:v>
      </x:c>
      <x:c r="BT43" s="269">
        <x:v>0.33471805376498598</x:v>
      </x:c>
      <x:c r="BU43" s="197">
        <x:v>0.45118070837742902</x:v>
      </x:c>
      <x:c r="BV43" s="269">
        <x:v>0.25887589024847601</x:v>
      </x:c>
      <x:c r="BW43" s="197">
        <x:v>-2.2318707194856902E-3</x:v>
      </x:c>
      <x:c r="BX43" s="269">
        <x:v>0.32724225740165203</x:v>
      </x:c>
      <x:c r="BY43" s="197">
        <x:v>-0.28258715171436799</x:v>
      </x:c>
      <x:c r="BZ43" s="269">
        <x:v>0.28411494145699201</x:v>
      </x:c>
      <x:c r="CA43" s="197">
        <x:v>0.203478625885642</x:v>
      </x:c>
      <x:c r="CB43" s="269">
        <x:v>0.24356596703362099</x:v>
      </x:c>
      <x:c r="CC43" s="197">
        <x:v>-0.357923144674266</x:v>
      </x:c>
      <x:c r="CD43" s="269">
        <x:v>0.34837661477749998</x:v>
      </x:c>
      <x:c r="CE43" s="197">
        <x:v>-0.123076612573175</x:v>
      </x:c>
      <x:c r="CF43" s="269">
        <x:v>0.30257673320962802</x:v>
      </x:c>
      <x:c r="CG43" s="197">
        <x:v>-0.26326659216548698</x:v>
      </x:c>
      <x:c r="CH43" s="269">
        <x:v>0.36408086410997698</x:v>
      </x:c>
      <x:c r="CI43" s="197">
        <x:v>-0.35492736008211401</x:v>
      </x:c>
      <x:c r="CJ43" s="269">
        <x:v>0.212901194093361</x:v>
      </x:c>
      <x:c r="CK43" s="197">
        <x:v>0.160728130296031</x:v>
      </x:c>
      <x:c r="CL43" s="269">
        <x:v>0.24636711265466299</x:v>
      </x:c>
      <x:c r="CM43" s="197">
        <x:v>0.57089645165921998</x:v>
      </x:c>
      <x:c r="CN43" s="269">
        <x:v>0.40090497528451002</x:v>
      </x:c>
      <x:c r="CO43" s="197">
        <x:v>0.34369453874140699</x:v>
      </x:c>
      <x:c r="CP43" s="269">
        <x:v>0.32585889739104501</x:v>
      </x:c>
      <x:c r="CQ43" s="197">
        <x:v>0.123348852458856</x:v>
      </x:c>
      <x:c r="CR43" s="269">
        <x:v>0.29751753681920001</x:v>
      </x:c>
      <x:c r="CS43" s="197">
        <x:v>6.3208424958401501</x:v>
      </x:c>
      <x:c r="CT43" s="277">
        <x:v>2.7593125906715201</x:v>
      </x:c>
    </x:row>
    <x:row r="44" spans="1:98" ht="12.95" customHeight="1" x14ac:dyDescent="0.2">
      <x:c r="A44" s="2" t="s">
        <x:v>386</x:v>
      </x:c>
      <x:c r="B44" s="12">
        <x:v>2</x:v>
      </x:c>
      <x:c r="C44" s="197">
        <x:v>0.17202507329907801</x:v>
      </x:c>
      <x:c r="D44" s="269">
        <x:v>0.13928405799537799</x:v>
      </x:c>
      <x:c r="E44" s="197">
        <x:v>-3.8892746760634297E-2</x:v>
      </x:c>
      <x:c r="F44" s="269">
        <x:v>0.10982687816779101</x:v>
      </x:c>
      <x:c r="G44" s="197">
        <x:v>0.17687737643000601</x:v>
      </x:c>
      <x:c r="H44" s="269">
        <x:v>0.13223508227498601</x:v>
      </x:c>
      <x:c r="I44" s="197">
        <x:v>3.48292683760816E-2</x:v>
      </x:c>
      <x:c r="J44" s="269">
        <x:v>0.117245032735869</x:v>
      </x:c>
      <x:c r="K44" s="197">
        <x:v>7.7409125973150698E-3</x:v>
      </x:c>
      <x:c r="L44" s="269">
        <x:v>0.14764780316895701</x:v>
      </x:c>
      <x:c r="M44" s="197">
        <x:v>-8.0382009565076101E-2</x:v>
      </x:c>
      <x:c r="N44" s="269">
        <x:v>0.15264554284676901</x:v>
      </x:c>
      <x:c r="O44" s="197">
        <x:v>-3.1656121851827701E-2</x:v>
      </x:c>
      <x:c r="P44" s="269">
        <x:v>0.110769476854628</x:v>
      </x:c>
      <x:c r="Q44" s="197">
        <x:v>-0.46930661682974401</x:v>
      </x:c>
      <x:c r="R44" s="269">
        <x:v>0.10948505955309</x:v>
      </x:c>
      <x:c r="S44" s="197">
        <x:v>-0.131760077991458</x:v>
      </x:c>
      <x:c r="T44" s="269">
        <x:v>0.110196125471251</x:v>
      </x:c>
      <x:c r="U44" s="197">
        <x:v>0.18806473778268701</x:v>
      </x:c>
      <x:c r="V44" s="269">
        <x:v>0.122248782564359</x:v>
      </x:c>
      <x:c r="W44" s="197">
        <x:v>1.9500824343539998E-2</x:v>
      </x:c>
      <x:c r="X44" s="269">
        <x:v>0.122018148375392</x:v>
      </x:c>
      <x:c r="Y44" s="197">
        <x:v>0.10316457204280199</x:v>
      </x:c>
      <x:c r="Z44" s="269">
        <x:v>9.2838817322074399E-2</x:v>
      </x:c>
      <x:c r="AA44" s="197">
        <x:v>0.13775895260589999</x:v>
      </x:c>
      <x:c r="AB44" s="269">
        <x:v>0.12039446304800699</x:v>
      </x:c>
      <x:c r="AC44" s="197">
        <x:v>-0.161430274234452</x:v>
      </x:c>
      <x:c r="AD44" s="269">
        <x:v>0.10146410712874</x:v>
      </x:c>
      <x:c r="AE44" s="197">
        <x:v>0.24279419611810399</x:v>
      </x:c>
      <x:c r="AF44" s="269">
        <x:v>0.121951805923211</x:v>
      </x:c>
      <x:c r="AG44" s="197">
        <x:v>1.5177739969131301</x:v>
      </x:c>
      <x:c r="AH44" s="269">
        <x:v>0.65253624229870399</x:v>
      </x:c>
      <x:c r="AI44" s="197">
        <x:v>0.18668177185731999</x:v>
      </x:c>
      <x:c r="AJ44" s="269">
        <x:v>0.140589445094466</x:v>
      </x:c>
      <x:c r="AK44" s="197">
        <x:v>-5.1783416080641798E-2</x:v>
      </x:c>
      <x:c r="AL44" s="269">
        <x:v>0.112181896321317</x:v>
      </x:c>
      <x:c r="AM44" s="197">
        <x:v>0.17558167968308699</x:v>
      </x:c>
      <x:c r="AN44" s="269">
        <x:v>0.130897640744083</x:v>
      </x:c>
      <x:c r="AO44" s="197">
        <x:v>3.5723584437209702E-2</x:v>
      </x:c>
      <x:c r="AP44" s="269">
        <x:v>0.118030690564252</x:v>
      </x:c>
      <x:c r="AQ44" s="197">
        <x:v>5.33000879365104E-2</x:v>
      </x:c>
      <x:c r="AR44" s="269">
        <x:v>0.14158274533169701</x:v>
      </x:c>
      <x:c r="AS44" s="197">
        <x:v>-0.11253918553487099</x:v>
      </x:c>
      <x:c r="AT44" s="269">
        <x:v>0.14875411299896599</x:v>
      </x:c>
      <x:c r="AU44" s="197">
        <x:v>-3.1470618213771798E-2</x:v>
      </x:c>
      <x:c r="AV44" s="269">
        <x:v>0.10794843416087201</x:v>
      </x:c>
      <x:c r="AW44" s="197">
        <x:v>-0.48087021272569802</x:v>
      </x:c>
      <x:c r="AX44" s="269">
        <x:v>0.109631171045328</x:v>
      </x:c>
      <x:c r="AY44" s="197">
        <x:v>-0.10258470008312701</x:v>
      </x:c>
      <x:c r="AZ44" s="269">
        <x:v>0.11039020186906499</x:v>
      </x:c>
      <x:c r="BA44" s="197">
        <x:v>0.18675307882334299</x:v>
      </x:c>
      <x:c r="BB44" s="269">
        <x:v>0.120978683490941</x:v>
      </x:c>
      <x:c r="BC44" s="197">
        <x:v>1.4169148770226601E-2</x:v>
      </x:c>
      <x:c r="BD44" s="269">
        <x:v>0.123238700770197</x:v>
      </x:c>
      <x:c r="BE44" s="197">
        <x:v>0.125686873602118</x:v>
      </x:c>
      <x:c r="BF44" s="269">
        <x:v>9.6789856304619504E-2</x:v>
      </x:c>
      <x:c r="BG44" s="197">
        <x:v>0.13542415306529401</x:v>
      </x:c>
      <x:c r="BH44" s="269">
        <x:v>0.119655414076715</x:v>
      </x:c>
      <x:c r="BI44" s="197">
        <x:v>-0.16272281613586201</x:v>
      </x:c>
      <x:c r="BJ44" s="269">
        <x:v>0.10020518269232701</x:v>
      </x:c>
      <x:c r="BK44" s="197">
        <x:v>0.2471559477734</x:v>
      </x:c>
      <x:c r="BL44" s="269">
        <x:v>0.120609089718567</x:v>
      </x:c>
      <x:c r="BM44" s="197">
        <x:v>2.2900711028763601</x:v>
      </x:c>
      <x:c r="BN44" s="269">
        <x:v>0.93382465434504403</x:v>
      </x:c>
      <x:c r="BO44" s="197">
        <x:v>0.178744899787915</x:v>
      </x:c>
      <x:c r="BP44" s="269">
        <x:v>0.14126448547273299</x:v>
      </x:c>
      <x:c r="BQ44" s="197">
        <x:v>-5.6464986892539801E-2</x:v>
      </x:c>
      <x:c r="BR44" s="269">
        <x:v>0.11358350590960101</x:v>
      </x:c>
      <x:c r="BS44" s="197">
        <x:v>0.12066695470996799</x:v>
      </x:c>
      <x:c r="BT44" s="269">
        <x:v>0.12737330778733799</x:v>
      </x:c>
      <x:c r="BU44" s="197">
        <x:v>7.2600700634119497E-2</x:v>
      </x:c>
      <x:c r="BV44" s="269">
        <x:v>0.11377240069103201</x:v>
      </x:c>
      <x:c r="BW44" s="197">
        <x:v>7.5671665785467301E-2</x:v>
      </x:c>
      <x:c r="BX44" s="269">
        <x:v>0.137241707545154</x:v>
      </x:c>
      <x:c r="BY44" s="197">
        <x:v>-4.9534603605290599E-2</x:v>
      </x:c>
      <x:c r="BZ44" s="269">
        <x:v>0.13601524492577299</x:v>
      </x:c>
      <x:c r="CA44" s="197">
        <x:v>-7.4188310593524803E-3</x:v>
      </x:c>
      <x:c r="CB44" s="269">
        <x:v>0.109703964991186</x:v>
      </x:c>
      <x:c r="CC44" s="197">
        <x:v>-0.48226499813797902</x:v>
      </x:c>
      <x:c r="CD44" s="269">
        <x:v>0.10838757207029701</x:v>
      </x:c>
      <x:c r="CE44" s="197">
        <x:v>-0.15228556434010801</x:v>
      </x:c>
      <x:c r="CF44" s="269">
        <x:v>0.10490151105199801</x:v>
      </x:c>
      <x:c r="CG44" s="197">
        <x:v>0.165202011145271</x:v>
      </x:c>
      <x:c r="CH44" s="269">
        <x:v>0.110573433349406</x:v>
      </x:c>
      <x:c r="CI44" s="197">
        <x:v>2.4378414124079598E-2</x:v>
      </x:c>
      <x:c r="CJ44" s="269">
        <x:v>0.122289352205588</x:v>
      </x:c>
      <x:c r="CK44" s="197">
        <x:v>0.15085368556428599</x:v>
      </x:c>
      <x:c r="CL44" s="269">
        <x:v>8.6633745855898905E-2</x:v>
      </x:c>
      <x:c r="CM44" s="197">
        <x:v>0.121598535221773</x:v>
      </x:c>
      <x:c r="CN44" s="269">
        <x:v>0.106390954466227</x:v>
      </x:c>
      <x:c r="CO44" s="197">
        <x:v>-0.154082449425374</x:v>
      </x:c>
      <x:c r="CP44" s="269">
        <x:v>0.108106159473212</x:v>
      </x:c>
      <x:c r="CQ44" s="197">
        <x:v>0.21405362221274599</x:v>
      </x:c>
      <x:c r="CR44" s="269">
        <x:v>0.121181360443254</x:v>
      </x:c>
      <x:c r="CS44" s="197">
        <x:v>4.4168835460589797</x:v>
      </x:c>
      <x:c r="CT44" s="277">
        <x:v>1.57149976777949</x:v>
      </x:c>
    </x:row>
    <x:row r="45" spans="1:98" ht="12.95" customHeight="1" x14ac:dyDescent="0.2">
      <x:c r="A45" s="2" t="s">
        <x:v>387</x:v>
      </x:c>
      <x:c r="B45" s="12">
        <x:v>2</x:v>
      </x:c>
      <x:c r="C45" s="197">
        <x:v>0.49486346790923402</x:v>
      </x:c>
      <x:c r="D45" s="269">
        <x:v>0.264063819823662</x:v>
      </x:c>
      <x:c r="E45" s="197">
        <x:v>-0.18380769870866701</x:v>
      </x:c>
      <x:c r="F45" s="269">
        <x:v>0.23702446434058799</x:v>
      </x:c>
      <x:c r="G45" s="197">
        <x:v>6.3534766020522895E-2</x:v>
      </x:c>
      <x:c r="H45" s="269">
        <x:v>0.22201326243429501</x:v>
      </x:c>
      <x:c r="I45" s="197">
        <x:v>-8.47853111629506E-2</x:v>
      </x:c>
      <x:c r="J45" s="269">
        <x:v>0.25475362294537102</x:v>
      </x:c>
      <x:c r="K45" s="197">
        <x:v>1.4767300550565399E-2</x:v>
      </x:c>
      <x:c r="L45" s="269">
        <x:v>0.20877921974767499</x:v>
      </x:c>
      <x:c r="M45" s="197">
        <x:v>-6.65096760075191E-2</x:v>
      </x:c>
      <x:c r="N45" s="269">
        <x:v>0.17099363213965799</x:v>
      </x:c>
      <x:c r="O45" s="197">
        <x:v>6.06087309518571E-2</x:v>
      </x:c>
      <x:c r="P45" s="269">
        <x:v>0.12560843980171599</x:v>
      </x:c>
      <x:c r="Q45" s="197">
        <x:v>-0.121724213378028</x:v>
      </x:c>
      <x:c r="R45" s="269">
        <x:v>0.24224009387340301</x:v>
      </x:c>
      <x:c r="S45" s="197">
        <x:v>0.146395532026695</x:v>
      </x:c>
      <x:c r="T45" s="269">
        <x:v>0.18643811990286099</x:v>
      </x:c>
      <x:c r="U45" s="197">
        <x:v>0.179176411540482</x:v>
      </x:c>
      <x:c r="V45" s="269">
        <x:v>0.23198897853279299</x:v>
      </x:c>
      <x:c r="W45" s="197">
        <x:v>-0.24402762191093999</x:v>
      </x:c>
      <x:c r="X45" s="269">
        <x:v>0.11681603778215199</x:v>
      </x:c>
      <x:c r="Y45" s="197">
        <x:v>0.27369288799587099</x:v>
      </x:c>
      <x:c r="Z45" s="269">
        <x:v>0.183609275493305</x:v>
      </x:c>
      <x:c r="AA45" s="197">
        <x:v>-5.3335628640994497E-2</x:v>
      </x:c>
      <x:c r="AB45" s="269">
        <x:v>0.23996147257414099</x:v>
      </x:c>
      <x:c r="AC45" s="197">
        <x:v>-3.9333322340972497E-2</x:v>
      </x:c>
      <x:c r="AD45" s="269">
        <x:v>0.17331909198457199</x:v>
      </x:c>
      <x:c r="AE45" s="197">
        <x:v>0.340652700854784</x:v>
      </x:c>
      <x:c r="AF45" s="269">
        <x:v>0.19405918378716699</x:v>
      </x:c>
      <x:c r="AG45" s="197">
        <x:v>1.21309287185474</x:v>
      </x:c>
      <x:c r="AH45" s="269">
        <x:v>0.80338162096985599</x:v>
      </x:c>
      <x:c r="AI45" s="197">
        <x:v>0.49031567257340902</x:v>
      </x:c>
      <x:c r="AJ45" s="269">
        <x:v>0.26215112539755597</x:v>
      </x:c>
      <x:c r="AK45" s="197">
        <x:v>-0.13835371815261399</x:v>
      </x:c>
      <x:c r="AL45" s="269">
        <x:v>0.22612844290817599</x:v>
      </x:c>
      <x:c r="AM45" s="197">
        <x:v>4.6935619938734102E-2</x:v>
      </x:c>
      <x:c r="AN45" s="269">
        <x:v>0.22017699541152799</x:v>
      </x:c>
      <x:c r="AO45" s="197">
        <x:v>-1.56174084456915E-2</x:v>
      </x:c>
      <x:c r="AP45" s="269">
        <x:v>0.24333549520209699</x:v>
      </x:c>
      <x:c r="AQ45" s="197">
        <x:v>2.0699803235431701E-2</x:v>
      </x:c>
      <x:c r="AR45" s="269">
        <x:v>0.199753522309011</x:v>
      </x:c>
      <x:c r="AS45" s="197">
        <x:v>-8.4758302422771298E-2</x:v>
      </x:c>
      <x:c r="AT45" s="269">
        <x:v>0.16410479633997899</x:v>
      </x:c>
      <x:c r="AU45" s="197">
        <x:v>8.8381022849987806E-2</x:v>
      </x:c>
      <x:c r="AV45" s="269">
        <x:v>0.127263963314244</x:v>
      </x:c>
      <x:c r="AW45" s="197">
        <x:v>-0.12646693146996399</x:v>
      </x:c>
      <x:c r="AX45" s="269">
        <x:v>0.235902594757361</x:v>
      </x:c>
      <x:c r="AY45" s="197">
        <x:v>0.14579150570143401</x:v>
      </x:c>
      <x:c r="AZ45" s="269">
        <x:v>0.18151632697755801</x:v>
      </x:c>
      <x:c r="BA45" s="197">
        <x:v>0.14976890450240599</x:v>
      </x:c>
      <x:c r="BB45" s="269">
        <x:v>0.227417372645809</x:v>
      </x:c>
      <x:c r="BC45" s="197">
        <x:v>-0.27997567709162602</x:v>
      </x:c>
      <x:c r="BD45" s="269">
        <x:v>0.114853436448824</x:v>
      </x:c>
      <x:c r="BE45" s="197">
        <x:v>0.27229590582069602</x:v>
      </x:c>
      <x:c r="BF45" s="269">
        <x:v>0.183966686207161</x:v>
      </x:c>
      <x:c r="BG45" s="197">
        <x:v>-5.1323397306067803E-2</x:v>
      </x:c>
      <x:c r="BH45" s="269">
        <x:v>0.24105689106831399</x:v>
      </x:c>
      <x:c r="BI45" s="197">
        <x:v>2.4907297055579002E-2</x:v>
      </x:c>
      <x:c r="BJ45" s="269">
        <x:v>0.18266513178829699</x:v>
      </x:c>
      <x:c r="BK45" s="197">
        <x:v>0.30076966681227002</x:v>
      </x:c>
      <x:c r="BL45" s="269">
        <x:v>0.19435762797078901</x:v>
      </x:c>
      <x:c r="BM45" s="197">
        <x:v>3.12523717103076</x:v>
      </x:c>
      <x:c r="BN45" s="269">
        <x:v>1.1251510751845999</x:v>
      </x:c>
      <x:c r="BO45" s="197">
        <x:v>0.50194384765533495</x:v>
      </x:c>
      <x:c r="BP45" s="269">
        <x:v>0.26192046298344901</x:v>
      </x:c>
      <x:c r="BQ45" s="197">
        <x:v>-0.171208391862921</x:v>
      </x:c>
      <x:c r="BR45" s="269">
        <x:v>0.21704529972298101</x:v>
      </x:c>
      <x:c r="BS45" s="197">
        <x:v>2.9453987195671601E-2</x:v>
      </x:c>
      <x:c r="BT45" s="269">
        <x:v>0.22191076932590301</x:v>
      </x:c>
      <x:c r="BU45" s="197">
        <x:v>4.9122533955986902E-4</x:v>
      </x:c>
      <x:c r="BV45" s="269">
        <x:v>0.241779706937609</x:v>
      </x:c>
      <x:c r="BW45" s="197">
        <x:v>2.5793021103457801E-2</x:v>
      </x:c>
      <x:c r="BX45" s="269">
        <x:v>0.20233050736953601</x:v>
      </x:c>
      <x:c r="BY45" s="197">
        <x:v>-0.11267144638790599</x:v>
      </x:c>
      <x:c r="BZ45" s="269">
        <x:v>0.16815379268337399</x:v>
      </x:c>
      <x:c r="CA45" s="197">
        <x:v>0.107724322874045</x:v>
      </x:c>
      <x:c r="CB45" s="269">
        <x:v>0.12982091037670801</x:v>
      </x:c>
      <x:c r="CC45" s="197">
        <x:v>-0.141061878453069</x:v>
      </x:c>
      <x:c r="CD45" s="269">
        <x:v>0.23077129501531099</x:v>
      </x:c>
      <x:c r="CE45" s="197">
        <x:v>0.121976757931284</x:v>
      </x:c>
      <x:c r="CF45" s="269">
        <x:v>0.17780450078208801</x:v>
      </x:c>
      <x:c r="CG45" s="197">
        <x:v>0.17734997936161401</x:v>
      </x:c>
      <x:c r="CH45" s="269">
        <x:v>0.221454143775798</x:v>
      </x:c>
      <x:c r="CI45" s="197">
        <x:v>-0.28545292036104802</x:v>
      </x:c>
      <x:c r="CJ45" s="269">
        <x:v>0.117770510656283</x:v>
      </x:c>
      <x:c r="CK45" s="197">
        <x:v>0.26523649261839799</x:v>
      </x:c>
      <x:c r="CL45" s="269">
        <x:v>0.18057429471453801</x:v>
      </x:c>
      <x:c r="CM45" s="197">
        <x:v>-3.50731654630232E-2</x:v>
      </x:c>
      <x:c r="CN45" s="269">
        <x:v>0.23055335506512101</x:v>
      </x:c>
      <x:c r="CO45" s="197">
        <x:v>2.6241029985283899E-2</x:v>
      </x:c>
      <x:c r="CP45" s="269">
        <x:v>0.183809185350542</x:v>
      </x:c>
      <x:c r="CQ45" s="197">
        <x:v>0.29519721192649101</x:v>
      </x:c>
      <x:c r="CR45" s="269">
        <x:v>0.19362067026396701</x:v>
      </x:c>
      <x:c r="CS45" s="197">
        <x:v>4.0324950673042697</x:v>
      </x:c>
      <x:c r="CT45" s="277">
        <x:v>1.3290244894354999</x:v>
      </x:c>
    </x:row>
    <x:row r="46" spans="1:98" ht="12.95" customHeight="1" x14ac:dyDescent="0.2">
      <x:c r="A46" s="2" t="s">
        <x:v>388</x:v>
      </x:c>
      <x:c r="B46" s="12">
        <x:v>2</x:v>
      </x:c>
      <x:c r="C46" s="197">
        <x:v>0.62698471971955905</x:v>
      </x:c>
      <x:c r="D46" s="269">
        <x:v>0.18476012143509299</x:v>
      </x:c>
      <x:c r="E46" s="197">
        <x:v>-0.37469803990089601</x:v>
      </x:c>
      <x:c r="F46" s="269">
        <x:v>0.18327412049446901</x:v>
      </x:c>
      <x:c r="G46" s="197">
        <x:v>-0.18343005245513599</x:v>
      </x:c>
      <x:c r="H46" s="269">
        <x:v>0.199918622728883</x:v>
      </x:c>
      <x:c r="I46" s="197">
        <x:v>6.9027964622613694E-2</x:v>
      </x:c>
      <x:c r="J46" s="269">
        <x:v>0.16216258346835399</x:v>
      </x:c>
      <x:c r="K46" s="197">
        <x:v>0.10178181853291</x:v>
      </x:c>
      <x:c r="L46" s="269">
        <x:v>0.17470034409806201</x:v>
      </x:c>
      <x:c r="M46" s="197">
        <x:v>-9.5762950101664995E-2</x:v>
      </x:c>
      <x:c r="N46" s="269">
        <x:v>0.18594468713913601</x:v>
      </x:c>
      <x:c r="O46" s="197">
        <x:v>0.10597052283090801</x:v>
      </x:c>
      <x:c r="P46" s="269">
        <x:v>0.122498316570608</x:v>
      </x:c>
      <x:c r="Q46" s="197">
        <x:v>-0.25501747747026499</x:v>
      </x:c>
      <x:c r="R46" s="269">
        <x:v>0.14023338449890199</x:v>
      </x:c>
      <x:c r="S46" s="197">
        <x:v>-1.86961338104833E-3</x:v>
      </x:c>
      <x:c r="T46" s="269">
        <x:v>0.29622743196176299</x:v>
      </x:c>
      <x:c r="U46" s="197">
        <x:v>-0.31765923804991097</x:v>
      </x:c>
      <x:c r="V46" s="269">
        <x:v>0.17127331237118501</x:v>
      </x:c>
      <x:c r="W46" s="197">
        <x:v>0.18717683034323801</x:v>
      </x:c>
      <x:c r="X46" s="269">
        <x:v>0.13880409430605201</x:v>
      </x:c>
      <x:c r="Y46" s="197">
        <x:v>0.112141996269208</x:v>
      </x:c>
      <x:c r="Z46" s="269">
        <x:v>0.12915655222101599</x:v>
      </x:c>
      <x:c r="AA46" s="197">
        <x:v>0.34185547425605101</x:v>
      </x:c>
      <x:c r="AB46" s="269">
        <x:v>0.21217913505475899</x:v>
      </x:c>
      <x:c r="AC46" s="197">
        <x:v>0.31157959734109097</x:v>
      </x:c>
      <x:c r="AD46" s="269">
        <x:v>0.159742141001431</x:v>
      </x:c>
      <x:c r="AE46" s="197">
        <x:v>-0.157410139442721</x:v>
      </x:c>
      <x:c r="AF46" s="269">
        <x:v>0.138419598611737</x:v>
      </x:c>
      <x:c r="AG46" s="197">
        <x:v>1.9202192211010101</x:v>
      </x:c>
      <x:c r="AH46" s="269">
        <x:v>0.98508423840799997</x:v>
      </x:c>
      <x:c r="AI46" s="197">
        <x:v>0.65572412278333903</x:v>
      </x:c>
      <x:c r="AJ46" s="269">
        <x:v>0.19751471228192699</x:v>
      </x:c>
      <x:c r="AK46" s="197">
        <x:v>-0.37094923200031399</x:v>
      </x:c>
      <x:c r="AL46" s="269">
        <x:v>0.186073910081577</x:v>
      </x:c>
      <x:c r="AM46" s="197">
        <x:v>-0.170285737594075</x:v>
      </x:c>
      <x:c r="AN46" s="269">
        <x:v>0.19780598002973701</x:v>
      </x:c>
      <x:c r="AO46" s="197">
        <x:v>6.2609803174953294E-2</x:v>
      </x:c>
      <x:c r="AP46" s="269">
        <x:v>0.15471270909392901</x:v>
      </x:c>
      <x:c r="AQ46" s="197">
        <x:v>0.11616757400622001</x:v>
      </x:c>
      <x:c r="AR46" s="269">
        <x:v>0.17939908984196201</x:v>
      </x:c>
      <x:c r="AS46" s="197">
        <x:v>-0.10055350857780899</x:v>
      </x:c>
      <x:c r="AT46" s="269">
        <x:v>0.188346292764349</x:v>
      </x:c>
      <x:c r="AU46" s="197">
        <x:v>8.4139472734211407E-2</x:v>
      </x:c>
      <x:c r="AV46" s="269">
        <x:v>0.122645251601825</x:v>
      </x:c>
      <x:c r="AW46" s="197">
        <x:v>-0.28027476106614402</x:v>
      </x:c>
      <x:c r="AX46" s="269">
        <x:v>0.13747650625573099</x:v>
      </x:c>
      <x:c r="AY46" s="197">
        <x:v>-1.66627682619289E-2</x:v>
      </x:c>
      <x:c r="AZ46" s="269">
        <x:v>0.28481817122719799</x:v>
      </x:c>
      <x:c r="BA46" s="197">
        <x:v>-0.31061922924444801</x:v>
      </x:c>
      <x:c r="BB46" s="269">
        <x:v>0.17558304084613</x:v>
      </x:c>
      <x:c r="BC46" s="197">
        <x:v>0.17361708580138699</x:v>
      </x:c>
      <x:c r="BD46" s="269">
        <x:v>0.139286377226399</x:v>
      </x:c>
      <x:c r="BE46" s="197">
        <x:v>0.108352438834454</x:v>
      </x:c>
      <x:c r="BF46" s="269">
        <x:v>0.12977587642407501</x:v>
      </x:c>
      <x:c r="BG46" s="197">
        <x:v>0.33931102688878501</x:v>
      </x:c>
      <x:c r="BH46" s="269">
        <x:v>0.21267569133498099</x:v>
      </x:c>
      <x:c r="BI46" s="197">
        <x:v>0.32762143394425403</x:v>
      </x:c>
      <x:c r="BJ46" s="269">
        <x:v>0.161664799597073</x:v>
      </x:c>
      <x:c r="BK46" s="197">
        <x:v>-0.188417426617006</x:v>
      </x:c>
      <x:c r="BL46" s="269">
        <x:v>0.13863844364251099</x:v>
      </x:c>
      <x:c r="BM46" s="197">
        <x:v>2.8725591989283799</x:v>
      </x:c>
      <x:c r="BN46" s="269">
        <x:v>1.18471283002311</x:v>
      </x:c>
      <x:c r="BO46" s="197">
        <x:v>0.67841596689278105</x:v>
      </x:c>
      <x:c r="BP46" s="269">
        <x:v>0.19997529501758701</x:v>
      </x:c>
      <x:c r="BQ46" s="197">
        <x:v>-0.37736467705492599</x:v>
      </x:c>
      <x:c r="BR46" s="269">
        <x:v>0.185954578304587</x:v>
      </x:c>
      <x:c r="BS46" s="197">
        <x:v>-0.16768624598340401</x:v>
      </x:c>
      <x:c r="BT46" s="269">
        <x:v>0.198970341382256</x:v>
      </x:c>
      <x:c r="BU46" s="197">
        <x:v>6.2795876172557302E-2</x:v>
      </x:c>
      <x:c r="BV46" s="269">
        <x:v>0.15062188794982401</x:v>
      </x:c>
      <x:c r="BW46" s="197">
        <x:v>0.100941511534416</x:v>
      </x:c>
      <x:c r="BX46" s="269">
        <x:v>0.17752111409911001</x:v>
      </x:c>
      <x:c r="BY46" s="197">
        <x:v>-8.2638760061669397E-2</x:v>
      </x:c>
      <x:c r="BZ46" s="269">
        <x:v>0.18732943499102001</x:v>
      </x:c>
      <x:c r="CA46" s="197">
        <x:v>9.3114778813576604E-2</x:v>
      </x:c>
      <x:c r="CB46" s="269">
        <x:v>0.123026007379374</x:v>
      </x:c>
      <x:c r="CC46" s="197">
        <x:v>-0.291689347848679</x:v>
      </x:c>
      <x:c r="CD46" s="269">
        <x:v>0.13345710293433</x:v>
      </x:c>
      <x:c r="CE46" s="197">
        <x:v>-6.748089560879E-3</x:v>
      </x:c>
      <x:c r="CF46" s="269">
        <x:v>0.28541740370872798</x:v>
      </x:c>
      <x:c r="CG46" s="197">
        <x:v>-0.284337429472517</x:v>
      </x:c>
      <x:c r="CH46" s="269">
        <x:v>0.176338646930433</x:v>
      </x:c>
      <x:c r="CI46" s="197">
        <x:v>0.15859069480020699</x:v>
      </x:c>
      <x:c r="CJ46" s="269">
        <x:v>0.13726968859469599</x:v>
      </x:c>
      <x:c r="CK46" s="197">
        <x:v>0.100512036454318</x:v>
      </x:c>
      <x:c r="CL46" s="269">
        <x:v>0.13884564186871101</x:v>
      </x:c>
      <x:c r="CM46" s="197">
        <x:v>0.32570124610905199</x:v>
      </x:c>
      <x:c r="CN46" s="269">
        <x:v>0.214004496989152</x:v>
      </x:c>
      <x:c r="CO46" s="197">
        <x:v>0.31572463426396302</x:v>
      </x:c>
      <x:c r="CP46" s="269">
        <x:v>0.16270838930377099</x:v>
      </x:c>
      <x:c r="CQ46" s="197">
        <x:v>-0.19304940539940399</x:v>
      </x:c>
      <x:c r="CR46" s="269">
        <x:v>0.136899039180813</x:v>
      </x:c>
      <x:c r="CS46" s="197">
        <x:v>3.4328835164951599</x:v>
      </x:c>
      <x:c r="CT46" s="277">
        <x:v>1.5121527562309101</x:v>
      </x:c>
    </x:row>
    <x:row r="47" spans="1:98" ht="12.95" customHeight="1" x14ac:dyDescent="0.2">
      <x:c r="A47" s="2" t="s">
        <x:v>389</x:v>
      </x:c>
      <x:c r="B47" s="12">
        <x:v>2</x:v>
      </x:c>
      <x:c r="C47" s="197">
        <x:v>0.47085950391464598</x:v>
      </x:c>
      <x:c r="D47" s="269">
        <x:v>0.21297835631532699</x:v>
      </x:c>
      <x:c r="E47" s="197">
        <x:v>-7.2248769575852297E-3</x:v>
      </x:c>
      <x:c r="F47" s="269">
        <x:v>0.190212996101285</x:v>
      </x:c>
      <x:c r="G47" s="197">
        <x:v>0.37405936711120102</x:v>
      </x:c>
      <x:c r="H47" s="269">
        <x:v>0.31065041914312702</x:v>
      </x:c>
      <x:c r="I47" s="197">
        <x:v>-5.3354369806462298E-2</x:v>
      </x:c>
      <x:c r="J47" s="269">
        <x:v>0.13914890553783901</x:v>
      </x:c>
      <x:c r="K47" s="197">
        <x:v>-3.6330267368091501E-2</x:v>
      </x:c>
      <x:c r="L47" s="269">
        <x:v>0.20176649650815201</x:v>
      </x:c>
      <x:c r="M47" s="197">
        <x:v>4.3750389866572103E-3</x:v>
      </x:c>
      <x:c r="N47" s="269">
        <x:v>0.19977298301457</x:v>
      </x:c>
      <x:c r="O47" s="197">
        <x:v>-7.5588733115450502E-2</x:v>
      </x:c>
      <x:c r="P47" s="269">
        <x:v>8.1876890851618006E-2</x:v>
      </x:c>
      <x:c r="Q47" s="197">
        <x:v>-0.46322626406490802</x:v>
      </x:c>
      <x:c r="R47" s="269">
        <x:v>0.118313214181648</x:v>
      </x:c>
      <x:c r="S47" s="197">
        <x:v>0.38531730830682598</x:v>
      </x:c>
      <x:c r="T47" s="269">
        <x:v>0.13742233963283601</x:v>
      </x:c>
      <x:c r="U47" s="197">
        <x:v>-8.94290605514215E-3</x:v>
      </x:c>
      <x:c r="V47" s="269">
        <x:v>0.166530772123724</x:v>
      </x:c>
      <x:c r="W47" s="197">
        <x:v>4.2700964342846599E-2</x:v>
      </x:c>
      <x:c r="X47" s="269">
        <x:v>0.108432323685618</x:v>
      </x:c>
      <x:c r="Y47" s="197">
        <x:v>-0.105090049317318</x:v>
      </x:c>
      <x:c r="Z47" s="269">
        <x:v>0.102799116336834</x:v>
      </x:c>
      <x:c r="AA47" s="197">
        <x:v>8.6584163941926695E-2</x:v>
      </x:c>
      <x:c r="AB47" s="269">
        <x:v>0.16417218570755199</x:v>
      </x:c>
      <x:c r="AC47" s="197">
        <x:v>0.36952148966331799</x:v>
      </x:c>
      <x:c r="AD47" s="269">
        <x:v>0.201693893800796</x:v>
      </x:c>
      <x:c r="AE47" s="197">
        <x:v>-0.10710590560085601</x:v>
      </x:c>
      <x:c r="AF47" s="269">
        <x:v>0.148196824852625</x:v>
      </x:c>
      <x:c r="AG47" s="197">
        <x:v>2.2758854320879198</x:v>
      </x:c>
      <x:c r="AH47" s="269">
        <x:v>0.67085351231999502</x:v>
      </x:c>
      <x:c r="AI47" s="197">
        <x:v>0.43966116309975301</x:v>
      </x:c>
      <x:c r="AJ47" s="269">
        <x:v>0.20582218580940501</x:v>
      </x:c>
      <x:c r="AK47" s="197">
        <x:v>-6.9519888219192298E-3</x:v>
      </x:c>
      <x:c r="AL47" s="269">
        <x:v>0.189350930055184</x:v>
      </x:c>
      <x:c r="AM47" s="197">
        <x:v>0.39515610700890402</x:v>
      </x:c>
      <x:c r="AN47" s="269">
        <x:v>0.31424617595621501</x:v>
      </x:c>
      <x:c r="AO47" s="197">
        <x:v>-6.1816129845906502E-2</x:v>
      </x:c>
      <x:c r="AP47" s="269">
        <x:v>0.139703711922959</x:v>
      </x:c>
      <x:c r="AQ47" s="197">
        <x:v>-4.1085258776764902E-2</x:v>
      </x:c>
      <x:c r="AR47" s="269">
        <x:v>0.20185017921161399</x:v>
      </x:c>
      <x:c r="AS47" s="197">
        <x:v>1.7912892542574999E-2</x:v>
      </x:c>
      <x:c r="AT47" s="269">
        <x:v>0.20085229188238901</x:v>
      </x:c>
      <x:c r="AU47" s="197">
        <x:v>-6.2021407298768698E-2</x:v>
      </x:c>
      <x:c r="AV47" s="269">
        <x:v>8.1814941942833702E-2</x:v>
      </x:c>
      <x:c r="AW47" s="197">
        <x:v>-0.460783942152101</x:v>
      </x:c>
      <x:c r="AX47" s="269">
        <x:v>0.11856490153919801</x:v>
      </x:c>
      <x:c r="AY47" s="197">
        <x:v>0.38027465303748498</x:v>
      </x:c>
      <x:c r="AZ47" s="269">
        <x:v>0.137305286670315</x:v>
      </x:c>
      <x:c r="BA47" s="197">
        <x:v>-2.5228997074729202E-2</x:v>
      </x:c>
      <x:c r="BB47" s="269">
        <x:v>0.16765730865767101</x:v>
      </x:c>
      <x:c r="BC47" s="197">
        <x:v>3.7282392997836401E-2</x:v>
      </x:c>
      <x:c r="BD47" s="269">
        <x:v>0.109457246025293</x:v>
      </x:c>
      <x:c r="BE47" s="197">
        <x:v>-0.11719359931676999</x:v>
      </x:c>
      <x:c r="BF47" s="269">
        <x:v>0.10318072562660401</x:v>
      </x:c>
      <x:c r="BG47" s="197">
        <x:v>8.95448065751865E-2</x:v>
      </x:c>
      <x:c r="BH47" s="269">
        <x:v>0.16412464946882499</x:v>
      </x:c>
      <x:c r="BI47" s="197">
        <x:v>0.385752679331204</x:v>
      </x:c>
      <x:c r="BJ47" s="269">
        <x:v>0.19822431263440901</x:v>
      </x:c>
      <x:c r="BK47" s="197">
        <x:v>-0.13606942770758701</x:v>
      </x:c>
      <x:c r="BL47" s="269">
        <x:v>0.14846646085673701</x:v>
      </x:c>
      <x:c r="BM47" s="197">
        <x:v>2.6791562776881999</x:v>
      </x:c>
      <x:c r="BN47" s="269">
        <x:v>0.77945110344678703</x:v>
      </x:c>
      <x:c r="BO47" s="197">
        <x:v>0.454079446777233</x:v>
      </x:c>
      <x:c r="BP47" s="269">
        <x:v>0.20798598576855201</x:v>
      </x:c>
      <x:c r="BQ47" s="197">
        <x:v>-3.28805666847359E-2</x:v>
      </x:c>
      <x:c r="BR47" s="269">
        <x:v>0.18777232513106401</x:v>
      </x:c>
      <x:c r="BS47" s="197">
        <x:v>0.38575746226484098</x:v>
      </x:c>
      <x:c r="BT47" s="269">
        <x:v>0.31200362262084602</x:v>
      </x:c>
      <x:c r="BU47" s="197">
        <x:v>-5.8846327014267501E-2</x:v>
      </x:c>
      <x:c r="BV47" s="269">
        <x:v>0.139057708341494</x:v>
      </x:c>
      <x:c r="BW47" s="197">
        <x:v>-3.04861515373793E-2</x:v>
      </x:c>
      <x:c r="BX47" s="269">
        <x:v>0.204217615459128</x:v>
      </x:c>
      <x:c r="BY47" s="197">
        <x:v>4.1156184616521201E-2</x:v>
      </x:c>
      <x:c r="BZ47" s="269">
        <x:v>0.20128557490834101</x:v>
      </x:c>
      <x:c r="CA47" s="197">
        <x:v>-5.6394709825334802E-2</x:v>
      </x:c>
      <x:c r="CB47" s="269">
        <x:v>8.1970599876598105E-2</x:v>
      </x:c>
      <x:c r="CC47" s="197">
        <x:v>-0.47693189080929199</x:v>
      </x:c>
      <x:c r="CD47" s="269">
        <x:v>0.118036895436606</x:v>
      </x:c>
      <x:c r="CE47" s="197">
        <x:v>0.38744228023399901</x:v>
      </x:c>
      <x:c r="CF47" s="269">
        <x:v>0.139667763493773</x:v>
      </x:c>
      <x:c r="CG47" s="197">
        <x:v>-1.9980394133241899E-2</x:v>
      </x:c>
      <x:c r="CH47" s="269">
        <x:v>0.16770527319995601</x:v>
      </x:c>
      <x:c r="CI47" s="197">
        <x:v>6.5776486209721693E-2</x:v>
      </x:c>
      <x:c r="CJ47" s="269">
        <x:v>0.109650801162381</x:v>
      </x:c>
      <x:c r="CK47" s="197">
        <x:v>-0.13934811136210701</x:v>
      </x:c>
      <x:c r="CL47" s="269">
        <x:v>0.10242222565539</x:v>
      </x:c>
      <x:c r="CM47" s="197">
        <x:v>9.9396518698538106E-2</x:v>
      </x:c>
      <x:c r="CN47" s="269">
        <x:v>0.16570610814905701</x:v>
      </x:c>
      <x:c r="CO47" s="197">
        <x:v>0.37489598765555898</x:v>
      </x:c>
      <x:c r="CP47" s="269">
        <x:v>0.19679937075182799</x:v>
      </x:c>
      <x:c r="CQ47" s="197">
        <x:v>-0.149376853735289</x:v>
      </x:c>
      <x:c r="CR47" s="269">
        <x:v>0.15261342281215901</x:v>
      </x:c>
      <x:c r="CS47" s="197">
        <x:v>3.2035395001331501</x:v>
      </x:c>
      <x:c r="CT47" s="277">
        <x:v>0.93473423173330195</x:v>
      </x:c>
    </x:row>
    <x:row r="48" spans="1:98" ht="12.95" customHeight="1" x14ac:dyDescent="0.2">
      <x:c r="A48" s="2" t="s">
        <x:v>390</x:v>
      </x:c>
      <x:c r="B48" s="12">
        <x:v>2</x:v>
      </x:c>
      <x:c r="C48" s="197">
        <x:v>-0.352575208581968</x:v>
      </x:c>
      <x:c r="D48" s="269">
        <x:v>0.25247739022661397</x:v>
      </x:c>
      <x:c r="E48" s="197">
        <x:v>-2.7722641991641199E-2</x:v>
      </x:c>
      <x:c r="F48" s="269">
        <x:v>0.22031857300899901</x:v>
      </x:c>
      <x:c r="G48" s="197">
        <x:v>0.50745019725405605</x:v>
      </x:c>
      <x:c r="H48" s="269">
        <x:v>0.177742628585457</x:v>
      </x:c>
      <x:c r="I48" s="197">
        <x:v>5.1688286188181401E-2</x:v>
      </x:c>
      <x:c r="J48" s="269">
        <x:v>0.18618466900632</x:v>
      </x:c>
      <x:c r="K48" s="197">
        <x:v>-0.54770492313656904</x:v>
      </x:c>
      <x:c r="L48" s="269">
        <x:v>0.171494040615291</x:v>
      </x:c>
      <x:c r="M48" s="197">
        <x:v>0.33054107781599201</x:v>
      </x:c>
      <x:c r="N48" s="269">
        <x:v>0.159123479264734</x:v>
      </x:c>
      <x:c r="O48" s="197">
        <x:v>0.18385211365784401</x:v>
      </x:c>
      <x:c r="P48" s="269">
        <x:v>0.12065128420699101</x:v>
      </x:c>
      <x:c r="Q48" s="197">
        <x:v>-0.39502284079832101</x:v>
      </x:c>
      <x:c r="R48" s="269">
        <x:v>0.12713190624814599</x:v>
      </x:c>
      <x:c r="S48" s="197">
        <x:v>0.36254713211796802</x:v>
      </x:c>
      <x:c r="T48" s="269">
        <x:v>0.158724607789896</x:v>
      </x:c>
      <x:c r="U48" s="197">
        <x:v>0.190238034681565</x:v>
      </x:c>
      <x:c r="V48" s="269">
        <x:v>0.13763700390657899</x:v>
      </x:c>
      <x:c r="W48" s="197">
        <x:v>6.9636973710179906E-2</x:v>
      </x:c>
      <x:c r="X48" s="269">
        <x:v>0.11917761632554499</x:v>
      </x:c>
      <x:c r="Y48" s="197">
        <x:v>-2.5546618557516099E-2</x:v>
      </x:c>
      <x:c r="Z48" s="269">
        <x:v>0.13240839793568801</x:v>
      </x:c>
      <x:c r="AA48" s="197">
        <x:v>0.30785647021013801</x:v>
      </x:c>
      <x:c r="AB48" s="269">
        <x:v>0.170155709927551</x:v>
      </x:c>
      <x:c r="AC48" s="197">
        <x:v>0.16257926433634601</x:v>
      </x:c>
      <x:c r="AD48" s="269">
        <x:v>0.15389807243776499</x:v>
      </x:c>
      <x:c r="AE48" s="197">
        <x:v>0.21633960960705501</x:v>
      </x:c>
      <x:c r="AF48" s="269">
        <x:v>0.161539757196803</x:v>
      </x:c>
      <x:c r="AG48" s="197">
        <x:v>3.91594534998621</x:v>
      </x:c>
      <x:c r="AH48" s="269">
        <x:v>0.95076558396848998</x:v>
      </x:c>
      <x:c r="AI48" s="197">
        <x:v>-0.35071948534772901</x:v>
      </x:c>
      <x:c r="AJ48" s="269">
        <x:v>0.25673819235267398</x:v>
      </x:c>
      <x:c r="AK48" s="197">
        <x:v>4.6452474823240601E-2</x:v>
      </x:c>
      <x:c r="AL48" s="269">
        <x:v>0.229327203791441</x:v>
      </x:c>
      <x:c r="AM48" s="197">
        <x:v>0.51884972745989599</x:v>
      </x:c>
      <x:c r="AN48" s="269">
        <x:v>0.17434003057063999</x:v>
      </x:c>
      <x:c r="AO48" s="197">
        <x:v>6.8305472067399994E-2</x:v>
      </x:c>
      <x:c r="AP48" s="269">
        <x:v>0.18566762260351299</x:v>
      </x:c>
      <x:c r="AQ48" s="197">
        <x:v>-0.53808987524502505</x:v>
      </x:c>
      <x:c r="AR48" s="269">
        <x:v>0.17288195795355901</x:v>
      </x:c>
      <x:c r="AS48" s="197">
        <x:v>0.31417625926360299</x:v>
      </x:c>
      <x:c r="AT48" s="269">
        <x:v>0.16190706591645401</x:v>
      </x:c>
      <x:c r="AU48" s="197">
        <x:v>0.15409219762826601</x:v>
      </x:c>
      <x:c r="AV48" s="269">
        <x:v>0.11845931373850301</x:v>
      </x:c>
      <x:c r="AW48" s="197">
        <x:v>-0.41352004968523098</x:v>
      </x:c>
      <x:c r="AX48" s="269">
        <x:v>0.12656541515878</x:v>
      </x:c>
      <x:c r="AY48" s="197">
        <x:v>0.41166236263397099</x:v>
      </x:c>
      <x:c r="AZ48" s="269">
        <x:v>0.15780247899497399</x:v>
      </x:c>
      <x:c r="BA48" s="197">
        <x:v>0.14719133774013199</x:v>
      </x:c>
      <x:c r="BB48" s="269">
        <x:v>0.141514625414253</x:v>
      </x:c>
      <x:c r="BC48" s="197">
        <x:v>3.1125424027567201E-2</x:v>
      </x:c>
      <x:c r="BD48" s="269">
        <x:v>0.12268240065967199</x:v>
      </x:c>
      <x:c r="BE48" s="197">
        <x:v>-3.9895102259111101E-3</x:v>
      </x:c>
      <x:c r="BF48" s="269">
        <x:v>0.13546142316866699</x:v>
      </x:c>
      <x:c r="BG48" s="197">
        <x:v>0.29815952217971298</x:v>
      </x:c>
      <x:c r="BH48" s="269">
        <x:v>0.169561046947555</x:v>
      </x:c>
      <x:c r="BI48" s="197">
        <x:v>0.18042128103559699</x:v>
      </x:c>
      <x:c r="BJ48" s="269">
        <x:v>0.151090665957405</x:v>
      </x:c>
      <x:c r="BK48" s="197">
        <x:v>0.212464795608651</x:v>
      </x:c>
      <x:c r="BL48" s="269">
        <x:v>0.15931322422289301</x:v>
      </x:c>
      <x:c r="BM48" s="197">
        <x:v>5.02116141318277</x:v>
      </x:c>
      <x:c r="BN48" s="269">
        <x:v>1.07787205497867</x:v>
      </x:c>
      <x:c r="BO48" s="197">
        <x:v>-0.35646824000982402</x:v>
      </x:c>
      <x:c r="BP48" s="269">
        <x:v>0.258814210180147</x:v>
      </x:c>
      <x:c r="BQ48" s="197">
        <x:v>3.2402718052049299E-2</x:v>
      </x:c>
      <x:c r="BR48" s="269">
        <x:v>0.23527746180918099</x:v>
      </x:c>
      <x:c r="BS48" s="197">
        <x:v>0.55495304214794505</x:v>
      </x:c>
      <x:c r="BT48" s="269">
        <x:v>0.17833962991438801</x:v>
      </x:c>
      <x:c r="BU48" s="197">
        <x:v>7.2196747035300199E-2</x:v>
      </x:c>
      <x:c r="BV48" s="269">
        <x:v>0.18574583711772499</x:v>
      </x:c>
      <x:c r="BW48" s="197">
        <x:v>-0.51231331689387205</x:v>
      </x:c>
      <x:c r="BX48" s="269">
        <x:v>0.17284691716005299</x:v>
      </x:c>
      <x:c r="BY48" s="197">
        <x:v>0.30609263385626101</x:v>
      </x:c>
      <x:c r="BZ48" s="269">
        <x:v>0.16120496189328001</x:v>
      </x:c>
      <x:c r="CA48" s="197">
        <x:v>0.148458513612893</x:v>
      </x:c>
      <x:c r="CB48" s="269">
        <x:v>0.119193087994848</x:v>
      </x:c>
      <x:c r="CC48" s="197">
        <x:v>-0.421706092527596</x:v>
      </x:c>
      <x:c r="CD48" s="269">
        <x:v>0.12825689129710399</x:v>
      </x:c>
      <x:c r="CE48" s="197">
        <x:v>0.419108138720023</x:v>
      </x:c>
      <x:c r="CF48" s="269">
        <x:v>0.15788932649190601</x:v>
      </x:c>
      <x:c r="CG48" s="197">
        <x:v>0.14503580994392501</x:v>
      </x:c>
      <x:c r="CH48" s="269">
        <x:v>0.14096210957379299</x:v>
      </x:c>
      <x:c r="CI48" s="197">
        <x:v>4.9474529080688501E-2</x:v>
      </x:c>
      <x:c r="CJ48" s="269">
        <x:v>0.122384800209677</x:v>
      </x:c>
      <x:c r="CK48" s="197">
        <x:v>2.2535737704013998E-3</x:v>
      </x:c>
      <x:c r="CL48" s="269">
        <x:v>0.13603144505886</x:v>
      </x:c>
      <x:c r="CM48" s="197">
        <x:v>0.28132788108881501</x:v>
      </x:c>
      <x:c r="CN48" s="269">
        <x:v>0.16729976151979201</x:v>
      </x:c>
      <x:c r="CO48" s="197">
        <x:v>0.171769297232923</x:v>
      </x:c>
      <x:c r="CP48" s="269">
        <x:v>0.15226052370283799</x:v>
      </x:c>
      <x:c r="CQ48" s="197">
        <x:v>0.20375931343079701</x:v>
      </x:c>
      <x:c r="CR48" s="269">
        <x:v>0.157379661056856</x:v>
      </x:c>
      <x:c r="CS48" s="197">
        <x:v>5.3875377199260504</x:v>
      </x:c>
      <x:c r="CT48" s="277">
        <x:v>1.25338698970925</x:v>
      </x:c>
    </x:row>
    <x:row r="49" spans="1:98" ht="12.95" customHeight="1" x14ac:dyDescent="0.2">
      <x:c r="A49" s="2" t="s">
        <x:v>391</x:v>
      </x:c>
      <x:c r="B49" s="12">
        <x:v>2</x:v>
      </x:c>
      <x:c r="C49" s="197">
        <x:v>-5.2311089077149597E-2</x:v>
      </x:c>
      <x:c r="D49" s="269">
        <x:v>0.25472161538131299</x:v>
      </x:c>
      <x:c r="E49" s="197">
        <x:v>0.48421915227191098</x:v>
      </x:c>
      <x:c r="F49" s="269">
        <x:v>0.222770041899649</x:v>
      </x:c>
      <x:c r="G49" s="197">
        <x:v>-0.40904060490810101</x:v>
      </x:c>
      <x:c r="H49" s="269">
        <x:v>0.26841491216459201</x:v>
      </x:c>
      <x:c r="I49" s="197">
        <x:v>5.7971721570810902E-2</x:v>
      </x:c>
      <x:c r="J49" s="269">
        <x:v>0.25661194902073498</x:v>
      </x:c>
      <x:c r="K49" s="197">
        <x:v>0.180685321950975</x:v>
      </x:c>
      <x:c r="L49" s="269">
        <x:v>0.297690834662732</x:v>
      </x:c>
      <x:c r="M49" s="197">
        <x:v>2.19175948322183E-2</x:v>
      </x:c>
      <x:c r="N49" s="269">
        <x:v>0.252834958547073</x:v>
      </x:c>
      <x:c r="O49" s="197">
        <x:v>-0.20639497588389799</x:v>
      </x:c>
      <x:c r="P49" s="269">
        <x:v>0.16271749630989199</x:v>
      </x:c>
      <x:c r="Q49" s="197">
        <x:v>-0.36145916539934903</x:v>
      </x:c>
      <x:c r="R49" s="269">
        <x:v>0.207780802866954</x:v>
      </x:c>
      <x:c r="S49" s="197">
        <x:v>-5.2608547554183302E-2</x:v>
      </x:c>
      <x:c r="T49" s="269">
        <x:v>0.21910574886522399</x:v>
      </x:c>
      <x:c r="U49" s="197">
        <x:v>3.3145512361055103E-4</x:v>
      </x:c>
      <x:c r="V49" s="269">
        <x:v>0.255763780931546</x:v>
      </x:c>
      <x:c r="W49" s="197">
        <x:v>-0.27569877738153098</x:v>
      </x:c>
      <x:c r="X49" s="269">
        <x:v>0.15376485051231001</x:v>
      </x:c>
      <x:c r="Y49" s="197">
        <x:v>0.19833300526365</x:v>
      </x:c>
      <x:c r="Z49" s="269">
        <x:v>0.16766093623255199</x:v>
      </x:c>
      <x:c r="AA49" s="197">
        <x:v>0.47594551326311002</x:v>
      </x:c>
      <x:c r="AB49" s="269">
        <x:v>0.205560970116349</x:v>
      </x:c>
      <x:c r="AC49" s="197">
        <x:v>-5.3345278470945799E-2</x:v>
      </x:c>
      <x:c r="AD49" s="269">
        <x:v>0.23653839116547701</x:v>
      </x:c>
      <x:c r="AE49" s="197">
        <x:v>0.289529571173051</x:v>
      </x:c>
      <x:c r="AF49" s="269">
        <x:v>0.24963435100127901</x:v>
      </x:c>
      <x:c r="AG49" s="197">
        <x:v>1.98779974443156</x:v>
      </x:c>
      <x:c r="AH49" s="269">
        <x:v>0.96623208290638696</x:v>
      </x:c>
      <x:c r="AI49" s="197">
        <x:v>-5.9524046694032801E-4</x:v>
      </x:c>
      <x:c r="AJ49" s="269">
        <x:v>0.245753945894853</x:v>
      </x:c>
      <x:c r="AK49" s="197">
        <x:v>0.45793452529222201</x:v>
      </x:c>
      <x:c r="AL49" s="269">
        <x:v>0.22210422620213699</x:v>
      </x:c>
      <x:c r="AM49" s="197">
        <x:v>-0.36708538642995497</x:v>
      </x:c>
      <x:c r="AN49" s="269">
        <x:v>0.259787765849948</x:v>
      </x:c>
      <x:c r="AO49" s="197">
        <x:v>3.5912731945929498E-2</x:v>
      </x:c>
      <x:c r="AP49" s="269">
        <x:v>0.25211186831383497</x:v>
      </x:c>
      <x:c r="AQ49" s="197">
        <x:v>0.14139078706402</x:v>
      </x:c>
      <x:c r="AR49" s="269">
        <x:v>0.29362136548510098</x:v>
      </x:c>
      <x:c r="AS49" s="197">
        <x:v>-4.1861844505870403E-2</x:v>
      </x:c>
      <x:c r="AT49" s="269">
        <x:v>0.242952665610464</x:v>
      </x:c>
      <x:c r="AU49" s="197">
        <x:v>-0.22108896655658</x:v>
      </x:c>
      <x:c r="AV49" s="269">
        <x:v>0.153758748957564</x:v>
      </x:c>
      <x:c r="AW49" s="197">
        <x:v>-0.40235893929449001</x:v>
      </x:c>
      <x:c r="AX49" s="269">
        <x:v>0.20500727534305799</x:v>
      </x:c>
      <x:c r="AY49" s="197">
        <x:v>-4.7868531614956099E-2</x:v>
      </x:c>
      <x:c r="AZ49" s="269">
        <x:v>0.20850139291733899</x:v>
      </x:c>
      <x:c r="BA49" s="197">
        <x:v>7.18874859949791E-2</x:v>
      </x:c>
      <x:c r="BB49" s="269">
        <x:v>0.25912705810619802</x:v>
      </x:c>
      <x:c r="BC49" s="197">
        <x:v>-0.21368275578173701</x:v>
      </x:c>
      <x:c r="BD49" s="269">
        <x:v>0.14625030682871401</x:v>
      </x:c>
      <x:c r="BE49" s="197">
        <x:v>0.14245549732733001</x:v>
      </x:c>
      <x:c r="BF49" s="269">
        <x:v>0.16325242502324899</x:v>
      </x:c>
      <x:c r="BG49" s="197">
        <x:v>0.56709253958872996</x:v>
      </x:c>
      <x:c r="BH49" s="269">
        <x:v>0.198295682554091</x:v>
      </x:c>
      <x:c r="BI49" s="197">
        <x:v>1.3933477149444699E-2</x:v>
      </x:c>
      <x:c r="BJ49" s="269">
        <x:v>0.23062101989565201</x:v>
      </x:c>
      <x:c r="BK49" s="197">
        <x:v>0.20457725883519101</x:v>
      </x:c>
      <x:c r="BL49" s="269">
        <x:v>0.24615280529043701</x:v>
      </x:c>
      <x:c r="BM49" s="197">
        <x:v>7.1913878408233298</x:v>
      </x:c>
      <x:c r="BN49" s="269">
        <x:v>1.5713346033139799</x:v>
      </x:c>
      <x:c r="BO49" s="197">
        <x:v>-3.00763077496678E-2</x:v>
      </x:c>
      <x:c r="BP49" s="269">
        <x:v>0.247232197734231</x:v>
      </x:c>
      <x:c r="BQ49" s="197">
        <x:v>0.48101163075761999</x:v>
      </x:c>
      <x:c r="BR49" s="269">
        <x:v>0.218462549789736</x:v>
      </x:c>
      <x:c r="BS49" s="197">
        <x:v>-0.362340101757963</x:v>
      </x:c>
      <x:c r="BT49" s="269">
        <x:v>0.26464292313797499</x:v>
      </x:c>
      <x:c r="BU49" s="197">
        <x:v>9.8612961759960802E-2</x:v>
      </x:c>
      <x:c r="BV49" s="269">
        <x:v>0.24707214594648</x:v>
      </x:c>
      <x:c r="BW49" s="197">
        <x:v>0.16336114524433101</x:v>
      </x:c>
      <x:c r="BX49" s="269">
        <x:v>0.285187303361289</x:v>
      </x:c>
      <x:c r="BY49" s="197">
        <x:v>-8.4391822426384905E-2</x:v>
      </x:c>
      <x:c r="BZ49" s="269">
        <x:v>0.240041051890104</x:v>
      </x:c>
      <x:c r="CA49" s="197">
        <x:v>-0.21686947544771301</x:v>
      </x:c>
      <x:c r="CB49" s="269">
        <x:v>0.15108088611413201</x:v>
      </x:c>
      <x:c r="CC49" s="197">
        <x:v>-0.44088995471271097</x:v>
      </x:c>
      <x:c r="CD49" s="269">
        <x:v>0.20386112193876299</x:v>
      </x:c>
      <x:c r="CE49" s="197">
        <x:v>-7.5134800551744499E-2</x:v>
      </x:c>
      <x:c r="CF49" s="269">
        <x:v>0.20819469539667501</x:v>
      </x:c>
      <x:c r="CG49" s="197">
        <x:v>9.0981658080161301E-2</x:v>
      </x:c>
      <x:c r="CH49" s="269">
        <x:v>0.25845298474975298</x:v>
      </x:c>
      <x:c r="CI49" s="197">
        <x:v>-0.227685832095328</x:v>
      </x:c>
      <x:c r="CJ49" s="269">
        <x:v>0.14390481695751001</x:v>
      </x:c>
      <x:c r="CK49" s="197">
        <x:v>0.17922502678216001</x:v>
      </x:c>
      <x:c r="CL49" s="269">
        <x:v>0.16485291734722199</x:v>
      </x:c>
      <x:c r="CM49" s="197">
        <x:v>0.52728202148903203</x:v>
      </x:c>
      <x:c r="CN49" s="269">
        <x:v>0.19226854192755399</x:v>
      </x:c>
      <x:c r="CO49" s="197">
        <x:v>1.4299069748180701E-2</x:v>
      </x:c>
      <x:c r="CP49" s="269">
        <x:v>0.22768078725291299</x:v>
      </x:c>
      <x:c r="CQ49" s="197">
        <x:v>0.212145399870806</x:v>
      </x:c>
      <x:c r="CR49" s="269">
        <x:v>0.23483549996009701</x:v>
      </x:c>
      <x:c r="CS49" s="197">
        <x:v>8.3487536271299891</x:v>
      </x:c>
      <x:c r="CT49" s="277">
        <x:v>1.79156224507824</x:v>
      </x:c>
    </x:row>
    <x:row r="50" spans="1:98" ht="12.95" customHeight="1" x14ac:dyDescent="0.2">
      <x:c r="A50" s="2" t="s">
        <x:v>392</x:v>
      </x:c>
      <x:c r="B50" s="12">
        <x:v>2</x:v>
      </x:c>
      <x:c r="C50" s="197">
        <x:v>0.29402244959572699</x:v>
      </x:c>
      <x:c r="D50" s="269">
        <x:v>0.15494838388217799</x:v>
      </x:c>
      <x:c r="E50" s="197">
        <x:v>-5.8879236573386402E-2</x:v>
      </x:c>
      <x:c r="F50" s="269">
        <x:v>0.14941862449882501</x:v>
      </x:c>
      <x:c r="G50" s="197">
        <x:v>0.39096727287044503</x:v>
      </x:c>
      <x:c r="H50" s="269">
        <x:v>0.187328862693771</x:v>
      </x:c>
      <x:c r="I50" s="197">
        <x:v>-8.1535757499330799E-2</x:v>
      </x:c>
      <x:c r="J50" s="269">
        <x:v>0.16121130704084199</x:v>
      </x:c>
      <x:c r="K50" s="197">
        <x:v>-0.26402567166723501</x:v>
      </x:c>
      <x:c r="L50" s="269">
        <x:v>0.19181105282865299</x:v>
      </x:c>
      <x:c r="M50" s="197">
        <x:v>7.8728368724857806E-2</x:v>
      </x:c>
      <x:c r="N50" s="269">
        <x:v>0.16824291607212599</x:v>
      </x:c>
      <x:c r="O50" s="197">
        <x:v>0.27752685825561801</x:v>
      </x:c>
      <x:c r="P50" s="269">
        <x:v>0.10499689483201299</x:v>
      </x:c>
      <x:c r="Q50" s="197">
        <x:v>-0.30706431490868802</x:v>
      </x:c>
      <x:c r="R50" s="269">
        <x:v>0.133710460867692</x:v>
      </x:c>
      <x:c r="S50" s="197">
        <x:v>0.11800691742333599</x:v>
      </x:c>
      <x:c r="T50" s="269">
        <x:v>0.16388436778099599</x:v>
      </x:c>
      <x:c r="U50" s="197">
        <x:v>-0.23251185559472701</x:v>
      </x:c>
      <x:c r="V50" s="269">
        <x:v>0.130937252870055</x:v>
      </x:c>
      <x:c r="W50" s="197">
        <x:v>-1.9918840235588899E-2</x:v>
      </x:c>
      <x:c r="X50" s="269">
        <x:v>9.5910727049024896E-2</x:v>
      </x:c>
      <x:c r="Y50" s="197">
        <x:v>0.22704594838519801</x:v>
      </x:c>
      <x:c r="Z50" s="269">
        <x:v>0.14070956115858299</x:v>
      </x:c>
      <x:c r="AA50" s="197">
        <x:v>1.07972981401404E-2</x:v>
      </x:c>
      <x:c r="AB50" s="269">
        <x:v>0.147938657683724</x:v>
      </x:c>
      <x:c r="AC50" s="197">
        <x:v>0.264741734885446</x:v>
      </x:c>
      <x:c r="AD50" s="269">
        <x:v>0.142597273451642</x:v>
      </x:c>
      <x:c r="AE50" s="197">
        <x:v>0.20246817765108099</x:v>
      </x:c>
      <x:c r="AF50" s="269">
        <x:v>0.12982783923080601</x:v>
      </x:c>
      <x:c r="AG50" s="197">
        <x:v>2.5776126349864898</x:v>
      </x:c>
      <x:c r="AH50" s="269">
        <x:v>0.82319280175155796</x:v>
      </x:c>
      <x:c r="AI50" s="197">
        <x:v>0.33520726420629399</x:v>
      </x:c>
      <x:c r="AJ50" s="269">
        <x:v>0.15573852555159201</x:v>
      </x:c>
      <x:c r="AK50" s="197">
        <x:v>-7.1493982047352106E-2</x:v>
      </x:c>
      <x:c r="AL50" s="269">
        <x:v>0.14768093289989001</x:v>
      </x:c>
      <x:c r="AM50" s="197">
        <x:v>0.397307287955809</x:v>
      </x:c>
      <x:c r="AN50" s="269">
        <x:v>0.186840349479792</x:v>
      </x:c>
      <x:c r="AO50" s="197">
        <x:v>-8.1652600871667896E-2</x:v>
      </x:c>
      <x:c r="AP50" s="269">
        <x:v>0.15845053971296899</x:v>
      </x:c>
      <x:c r="AQ50" s="197">
        <x:v>-0.27472862487670402</x:v>
      </x:c>
      <x:c r="AR50" s="269">
        <x:v>0.19082067202275199</x:v>
      </x:c>
      <x:c r="AS50" s="197">
        <x:v>9.5036892752751706E-2</x:v>
      </x:c>
      <x:c r="AT50" s="269">
        <x:v>0.16520129510585799</x:v>
      </x:c>
      <x:c r="AU50" s="197">
        <x:v>0.27549411787140499</x:v>
      </x:c>
      <x:c r="AV50" s="269">
        <x:v>0.105922217787111</x:v>
      </x:c>
      <x:c r="AW50" s="197">
        <x:v>-0.32101916824277799</x:v>
      </x:c>
      <x:c r="AX50" s="269">
        <x:v>0.13182096066475499</x:v>
      </x:c>
      <x:c r="AY50" s="197">
        <x:v>0.13041612529101601</x:v>
      </x:c>
      <x:c r="AZ50" s="269">
        <x:v>0.16346637837337799</x:v>
      </x:c>
      <x:c r="BA50" s="197">
        <x:v>-0.26317334666833597</x:v>
      </x:c>
      <x:c r="BB50" s="269">
        <x:v>0.132089414097668</x:v>
      </x:c>
      <x:c r="BC50" s="197">
        <x:v>-3.5971350814833103E-2</x:v>
      </x:c>
      <x:c r="BD50" s="269">
        <x:v>9.6490131847568203E-2</x:v>
      </x:c>
      <x:c r="BE50" s="197">
        <x:v>0.23310874286338701</x:v>
      </x:c>
      <x:c r="BF50" s="269">
        <x:v>0.14109919783069499</x:v>
      </x:c>
      <x:c r="BG50" s="197">
        <x:v>3.9776962339139804E-3</x:v>
      </x:c>
      <x:c r="BH50" s="269">
        <x:v>0.14601227542572201</x:v>
      </x:c>
      <x:c r="BI50" s="197">
        <x:v>0.29068139537627602</x:v>
      </x:c>
      <x:c r="BJ50" s="269">
        <x:v>0.14210823465407799</x:v>
      </x:c>
      <x:c r="BK50" s="197">
        <x:v>0.175596425439207</x:v>
      </x:c>
      <x:c r="BL50" s="269">
        <x:v>0.12842144968693101</x:v>
      </x:c>
      <x:c r="BM50" s="197">
        <x:v>3.2592629492240501</x:v>
      </x:c>
      <x:c r="BN50" s="269">
        <x:v>0.91235836756229305</x:v>
      </x:c>
      <x:c r="BO50" s="197">
        <x:v>0.34504467734608002</x:v>
      </x:c>
      <x:c r="BP50" s="269">
        <x:v>0.154371883955604</x:v>
      </x:c>
      <x:c r="BQ50" s="197">
        <x:v>-8.8906524208841001E-2</x:v>
      </x:c>
      <x:c r="BR50" s="269">
        <x:v>0.14586236753731699</x:v>
      </x:c>
      <x:c r="BS50" s="197">
        <x:v>0.40873007554852397</x:v>
      </x:c>
      <x:c r="BT50" s="269">
        <x:v>0.18694287067818499</x:v>
      </x:c>
      <x:c r="BU50" s="197">
        <x:v>-8.0502571812795701E-2</x:v>
      </x:c>
      <x:c r="BV50" s="269">
        <x:v>0.15922316450203</x:v>
      </x:c>
      <x:c r="BW50" s="197">
        <x:v>-0.274692612276562</x:v>
      </x:c>
      <x:c r="BX50" s="269">
        <x:v>0.19060431925785701</x:v>
      </x:c>
      <x:c r="BY50" s="197">
        <x:v>9.0831767705288904E-2</x:v>
      </x:c>
      <x:c r="BZ50" s="269">
        <x:v>0.165222366016225</x:v>
      </x:c>
      <x:c r="CA50" s="197">
        <x:v>0.27529276700063698</x:v>
      </x:c>
      <x:c r="CB50" s="269">
        <x:v>0.105899402070962</x:v>
      </x:c>
      <x:c r="CC50" s="197">
        <x:v>-0.33198896281117102</x:v>
      </x:c>
      <x:c r="CD50" s="269">
        <x:v>0.13103792884995799</x:v>
      </x:c>
      <x:c r="CE50" s="197">
        <x:v>0.124594911797134</x:v>
      </x:c>
      <x:c r="CF50" s="269">
        <x:v>0.16227304474844501</x:v>
      </x:c>
      <x:c r="CG50" s="197">
        <x:v>-0.25064242363995598</x:v>
      </x:c>
      <x:c r="CH50" s="269">
        <x:v>0.13173033638617301</x:v>
      </x:c>
      <x:c r="CI50" s="197">
        <x:v>-4.6223956538672603E-2</x:v>
      </x:c>
      <x:c r="CJ50" s="269">
        <x:v>9.5391334601430594E-2</x:v>
      </x:c>
      <x:c r="CK50" s="197">
        <x:v>0.246244698724987</x:v>
      </x:c>
      <x:c r="CL50" s="269">
        <x:v>0.139149557888432</x:v>
      </x:c>
      <x:c r="CM50" s="197">
        <x:v>7.3489274816637903E-3</x:v>
      </x:c>
      <x:c r="CN50" s="269">
        <x:v>0.14523065642196301</x:v>
      </x:c>
      <x:c r="CO50" s="197">
        <x:v>0.29183349163344702</x:v>
      </x:c>
      <x:c r="CP50" s="269">
        <x:v>0.141241820297902</x:v>
      </x:c>
      <x:c r="CQ50" s="197">
        <x:v>0.17382263676438001</x:v>
      </x:c>
      <x:c r="CR50" s="269">
        <x:v>0.12812897090378</x:v>
      </x:c>
      <x:c r="CS50" s="197">
        <x:v>3.4784783716482002</x:v>
      </x:c>
      <x:c r="CT50" s="277">
        <x:v>0.95560814178736198</x:v>
      </x:c>
    </x:row>
    <x:row r="51" spans="1:98" ht="12.95" customHeight="1" x14ac:dyDescent="0.2">
      <x:c r="A51" s="2" t="s">
        <x:v>393</x:v>
      </x:c>
      <x:c r="B51" s="12">
        <x:v>2</x:v>
      </x:c>
      <x:c r="C51" s="197">
        <x:v>0.101000870484102</x:v>
      </x:c>
      <x:c r="D51" s="269">
        <x:v>0.13762774451505799</x:v>
      </x:c>
      <x:c r="E51" s="197">
        <x:v>-0.16252882246807299</x:v>
      </x:c>
      <x:c r="F51" s="269">
        <x:v>0.12702639932837401</x:v>
      </x:c>
      <x:c r="G51" s="197">
        <x:v>-3.1716228262919102E-2</x:v>
      </x:c>
      <x:c r="H51" s="269">
        <x:v>0.12842834828906699</x:v>
      </x:c>
      <x:c r="I51" s="197">
        <x:v>0.15580080482248701</x:v>
      </x:c>
      <x:c r="J51" s="269">
        <x:v>0.10711196269093901</x:v>
      </x:c>
      <x:c r="K51" s="197">
        <x:v>-0.23143366512376101</x:v>
      </x:c>
      <x:c r="L51" s="269">
        <x:v>0.17719003776273001</x:v>
      </x:c>
      <x:c r="M51" s="197">
        <x:v>0.29755018442527298</x:v>
      </x:c>
      <x:c r="N51" s="269">
        <x:v>0.172017623157702</x:v>
      </x:c>
      <x:c r="O51" s="197">
        <x:v>0.27807941321447099</x:v>
      </x:c>
      <x:c r="P51" s="269">
        <x:v>0.111339959124072</x:v>
      </x:c>
      <x:c r="Q51" s="197">
        <x:v>-0.23255756079822901</x:v>
      </x:c>
      <x:c r="R51" s="269">
        <x:v>0.106258087490064</x:v>
      </x:c>
      <x:c r="S51" s="197">
        <x:v>0.110179974687183</x:v>
      </x:c>
      <x:c r="T51" s="269">
        <x:v>0.12106393732588799</x:v>
      </x:c>
      <x:c r="U51" s="197">
        <x:v>0.17967643502021799</x:v>
      </x:c>
      <x:c r="V51" s="269">
        <x:v>0.114754989617147</x:v>
      </x:c>
      <x:c r="W51" s="197">
        <x:v>0.150094339888899</x:v>
      </x:c>
      <x:c r="X51" s="269">
        <x:v>0.12900459866507899</x:v>
      </x:c>
      <x:c r="Y51" s="197">
        <x:v>3.1309932520636801E-3</x:v>
      </x:c>
      <x:c r="Z51" s="269">
        <x:v>0.11946932358950001</x:v>
      </x:c>
      <x:c r="AA51" s="197">
        <x:v>0.26035144830058099</x:v>
      </x:c>
      <x:c r="AB51" s="269">
        <x:v>0.13023617496547599</x:v>
      </x:c>
      <x:c r="AC51" s="197">
        <x:v>0.175330766284017</x:v>
      </x:c>
      <x:c r="AD51" s="269">
        <x:v>0.122690491888286</x:v>
      </x:c>
      <x:c r="AE51" s="197">
        <x:v>0.64016528832326203</x:v>
      </x:c>
      <x:c r="AF51" s="269">
        <x:v>0.124781648280052</x:v>
      </x:c>
      <x:c r="AG51" s="197">
        <x:v>11.999252694290499</x:v>
      </x:c>
      <x:c r="AH51" s="269">
        <x:v>1.37136110061719</x:v>
      </x:c>
      <x:c r="AI51" s="197">
        <x:v>0.106355886626722</x:v>
      </x:c>
      <x:c r="AJ51" s="269">
        <x:v>0.137918806905414</x:v>
      </x:c>
      <x:c r="AK51" s="197">
        <x:v>-0.155210594947435</x:v>
      </x:c>
      <x:c r="AL51" s="269">
        <x:v>0.12976773969111899</x:v>
      </x:c>
      <x:c r="AM51" s="197">
        <x:v>-2.82382627210413E-2</x:v>
      </x:c>
      <x:c r="AN51" s="269">
        <x:v>0.13152718009862099</x:v>
      </x:c>
      <x:c r="AO51" s="197">
        <x:v>0.149782732995933</x:v>
      </x:c>
      <x:c r="AP51" s="269">
        <x:v>0.109871672344645</x:v>
      </x:c>
      <x:c r="AQ51" s="197">
        <x:v>-0.23675275095590301</x:v>
      </x:c>
      <x:c r="AR51" s="269">
        <x:v>0.178400039870724</x:v>
      </x:c>
      <x:c r="AS51" s="197">
        <x:v>0.29459467073213003</x:v>
      </x:c>
      <x:c r="AT51" s="269">
        <x:v>0.17182998501164301</x:v>
      </x:c>
      <x:c r="AU51" s="197">
        <x:v>0.27750697300259702</x:v>
      </x:c>
      <x:c r="AV51" s="269">
        <x:v>0.107732618671289</x:v>
      </x:c>
      <x:c r="AW51" s="197">
        <x:v>-0.23207899671771101</x:v>
      </x:c>
      <x:c r="AX51" s="269">
        <x:v>0.106049564007373</x:v>
      </x:c>
      <x:c r="AY51" s="197">
        <x:v>0.14556105000296601</x:v>
      </x:c>
      <x:c r="AZ51" s="269">
        <x:v>0.11763732949311501</x:v>
      </x:c>
      <x:c r="BA51" s="197">
        <x:v>0.189955714009344</x:v>
      </x:c>
      <x:c r="BB51" s="269">
        <x:v>0.11508267656964299</x:v>
      </x:c>
      <x:c r="BC51" s="197">
        <x:v>0.16232308770064999</x:v>
      </x:c>
      <x:c r="BD51" s="269">
        <x:v>0.12813139336270701</x:v>
      </x:c>
      <x:c r="BE51" s="197">
        <x:v>-1.55435275053037E-2</x:v>
      </x:c>
      <x:c r="BF51" s="269">
        <x:v>0.118443916561357</x:v>
      </x:c>
      <x:c r="BG51" s="197">
        <x:v>0.25177181012893202</x:v>
      </x:c>
      <x:c r="BH51" s="269">
        <x:v>0.13185847288769001</x:v>
      </x:c>
      <x:c r="BI51" s="197">
        <x:v>0.16928390740105301</x:v>
      </x:c>
      <x:c r="BJ51" s="269">
        <x:v>0.12181904231709501</x:v>
      </x:c>
      <x:c r="BK51" s="197">
        <x:v>0.61782436607706703</x:v>
      </x:c>
      <x:c r="BL51" s="269">
        <x:v>0.122685809895538</x:v>
      </x:c>
      <x:c r="BM51" s="197">
        <x:v>12.601428315306901</x:v>
      </x:c>
      <x:c r="BN51" s="269">
        <x:v>1.41774391313646</x:v>
      </x:c>
      <x:c r="BO51" s="197">
        <x:v>0.117052269378738</x:v>
      </x:c>
      <x:c r="BP51" s="269">
        <x:v>0.13772424824908</x:v>
      </x:c>
      <x:c r="BQ51" s="197">
        <x:v>-0.14065248102661801</x:v>
      </x:c>
      <x:c r="BR51" s="269">
        <x:v>0.130405785156047</x:v>
      </x:c>
      <x:c r="BS51" s="197">
        <x:v>-4.4724434203039197E-2</x:v>
      </x:c>
      <x:c r="BT51" s="269">
        <x:v>0.13136765460744301</x:v>
      </x:c>
      <x:c r="BU51" s="197">
        <x:v>0.15284074760196101</x:v>
      </x:c>
      <x:c r="BV51" s="269">
        <x:v>0.10984817385619</x:v>
      </x:c>
      <x:c r="BW51" s="197">
        <x:v>-0.219775346492841</x:v>
      </x:c>
      <x:c r="BX51" s="269">
        <x:v>0.17529462781435401</x:v>
      </x:c>
      <x:c r="BY51" s="197">
        <x:v>0.30076495864620101</x:v>
      </x:c>
      <x:c r="BZ51" s="269">
        <x:v>0.16989712159876699</x:v>
      </x:c>
      <x:c r="CA51" s="197">
        <x:v>0.25760252969437802</x:v>
      </x:c>
      <x:c r="CB51" s="269">
        <x:v>0.107831351648414</x:v>
      </x:c>
      <x:c r="CC51" s="197">
        <x:v>-0.23242040202227701</x:v>
      </x:c>
      <x:c r="CD51" s="269">
        <x:v>0.105040160065629</x:v>
      </x:c>
      <x:c r="CE51" s="197">
        <x:v>0.14615041587601801</x:v>
      </x:c>
      <x:c r="CF51" s="269">
        <x:v>0.11600630856388</x:v>
      </x:c>
      <x:c r="CG51" s="197">
        <x:v>0.18659964243264199</x:v>
      </x:c>
      <x:c r="CH51" s="269">
        <x:v>0.113857884884539</x:v>
      </x:c>
      <x:c r="CI51" s="197">
        <x:v>0.18960586047879899</x:v>
      </x:c>
      <x:c r="CJ51" s="269">
        <x:v>0.13185761978310001</x:v>
      </x:c>
      <x:c r="CK51" s="197">
        <x:v>-2.4291936483090099E-2</x:v>
      </x:c>
      <x:c r="CL51" s="269">
        <x:v>0.12125524909740901</x:v>
      </x:c>
      <x:c r="CM51" s="197">
        <x:v>0.21769417984620601</x:v>
      </x:c>
      <x:c r="CN51" s="269">
        <x:v>0.12684061521696</x:v>
      </x:c>
      <x:c r="CO51" s="197">
        <x:v>0.17396779582042199</x:v>
      </x:c>
      <x:c r="CP51" s="269">
        <x:v>0.119948457435318</x:v>
      </x:c>
      <x:c r="CQ51" s="197">
        <x:v>0.61756708956005701</x:v>
      </x:c>
      <x:c r="CR51" s="269">
        <x:v>0.122160074814067</x:v>
      </x:c>
      <x:c r="CS51" s="197">
        <x:v>13.416336816688201</x:v>
      </x:c>
      <x:c r="CT51" s="277">
        <x:v>1.42947608449539</x:v>
      </x:c>
    </x:row>
    <x:row r="52" spans="1:98" ht="12.95" customHeight="1" x14ac:dyDescent="0.2">
      <x:c r="A52" s="2" t="s">
        <x:v>394</x:v>
      </x:c>
      <x:c r="B52" s="12">
        <x:v>2</x:v>
      </x:c>
      <x:c r="C52" s="197">
        <x:v>6.9529005689921805E-2</x:v>
      </x:c>
      <x:c r="D52" s="269">
        <x:v>0.9581218337081</x:v>
      </x:c>
      <x:c r="E52" s="197">
        <x:v>0.103105618355184</x:v>
      </x:c>
      <x:c r="F52" s="269">
        <x:v>0.279066684032935</x:v>
      </x:c>
      <x:c r="G52" s="197">
        <x:v>0.56640521011777101</x:v>
      </x:c>
      <x:c r="H52" s="269">
        <x:v>1.06819746070689</x:v>
      </x:c>
      <x:c r="I52" s="197">
        <x:v>1.02091748181033E-2</x:v>
      </x:c>
      <x:c r="J52" s="269">
        <x:v>0.27119308974023099</x:v>
      </x:c>
      <x:c r="K52" s="197">
        <x:v>-0.178213266062272</x:v>
      </x:c>
      <x:c r="L52" s="269">
        <x:v>0.20137036748959899</x:v>
      </x:c>
      <x:c r="M52" s="197">
        <x:v>6.5368613439953496E-2</x:v>
      </x:c>
      <x:c r="N52" s="269">
        <x:v>0.228420288259786</x:v>
      </x:c>
      <x:c r="O52" s="197">
        <x:v>0.324242662543546</x:v>
      </x:c>
      <x:c r="P52" s="269">
        <x:v>0.15008824951511701</x:v>
      </x:c>
      <x:c r="Q52" s="197">
        <x:v>-0.31975845567719902</x:v>
      </x:c>
      <x:c r="R52" s="269">
        <x:v>0.35244441561108097</x:v>
      </x:c>
      <x:c r="S52" s="197">
        <x:v>7.2122433286574805E-2</x:v>
      </x:c>
      <x:c r="T52" s="269">
        <x:v>0.29226217815375699</x:v>
      </x:c>
      <x:c r="U52" s="197">
        <x:v>-7.7161602049110906E-2</x:v>
      </x:c>
      <x:c r="V52" s="269">
        <x:v>0.17896332304922899</x:v>
      </x:c>
      <x:c r="W52" s="197">
        <x:v>4.8825682512348798E-2</x:v>
      </x:c>
      <x:c r="X52" s="269">
        <x:v>0.17443145998564699</x:v>
      </x:c>
      <x:c r="Y52" s="197">
        <x:v>-0.48855764133479301</x:v>
      </x:c>
      <x:c r="Z52" s="269">
        <x:v>0.39310927429984999</x:v>
      </x:c>
      <x:c r="AA52" s="197">
        <x:v>-0.15794737974694001</x:v>
      </x:c>
      <x:c r="AB52" s="269">
        <x:v>0.25486010789812802</x:v>
      </x:c>
      <x:c r="AC52" s="197">
        <x:v>0.29571974013766</x:v>
      </x:c>
      <x:c r="AD52" s="269">
        <x:v>0.45410710061717402</x:v>
      </x:c>
      <x:c r="AE52" s="197">
        <x:v>0.34339219730895898</x:v>
      </x:c>
      <x:c r="AF52" s="269">
        <x:v>0.31170627390212802</x:v>
      </x:c>
      <x:c r="AG52" s="197">
        <x:v>1.4405959256238099</x:v>
      </x:c>
      <x:c r="AH52" s="269">
        <x:v>1.45815283450121</x:v>
      </x:c>
      <x:c r="AI52" s="197">
        <x:v>0.124024959807901</x:v>
      </x:c>
      <x:c r="AJ52" s="269">
        <x:v>0.93998595006743402</x:v>
      </x:c>
      <x:c r="AK52" s="197">
        <x:v>0.106602693398185</x:v>
      </x:c>
      <x:c r="AL52" s="269">
        <x:v>0.28313611390594501</x:v>
      </x:c>
      <x:c r="AM52" s="197">
        <x:v>0.55680737508873102</x:v>
      </x:c>
      <x:c r="AN52" s="269">
        <x:v>1.0419089329493201</x:v>
      </x:c>
      <x:c r="AO52" s="197">
        <x:v>5.8508471053661401E-2</x:v>
      </x:c>
      <x:c r="AP52" s="269">
        <x:v>0.270041307386998</x:v>
      </x:c>
      <x:c r="AQ52" s="197">
        <x:v>-0.16518433754949799</x:v>
      </x:c>
      <x:c r="AR52" s="269">
        <x:v>0.19888515403263601</x:v>
      </x:c>
      <x:c r="AS52" s="197">
        <x:v>-2.00195630585581E-2</x:v>
      </x:c>
      <x:c r="AT52" s="269">
        <x:v>0.20825533612761099</x:v>
      </x:c>
      <x:c r="AU52" s="197">
        <x:v>0.31710786294299398</x:v>
      </x:c>
      <x:c r="AV52" s="269">
        <x:v>0.15440895358926399</x:v>
      </x:c>
      <x:c r="AW52" s="197">
        <x:v>-0.29625875651436201</x:v>
      </x:c>
      <x:c r="AX52" s="269">
        <x:v>0.37775551426116899</x:v>
      </x:c>
      <x:c r="AY52" s="197">
        <x:v>0.14346878157305001</x:v>
      </x:c>
      <x:c r="AZ52" s="269">
        <x:v>0.29124152674946902</x:v>
      </x:c>
      <x:c r="BA52" s="197">
        <x:v>-8.6085711939042395E-2</x:v>
      </x:c>
      <x:c r="BB52" s="269">
        <x:v>0.17908530838467601</x:v>
      </x:c>
      <x:c r="BC52" s="197">
        <x:v>3.5301848943675197E-2</x:v>
      </x:c>
      <x:c r="BD52" s="269">
        <x:v>0.17319514403439401</x:v>
      </x:c>
      <x:c r="BE52" s="197">
        <x:v>-0.43112663016216701</x:v>
      </x:c>
      <x:c r="BF52" s="269">
        <x:v>0.37307374861062698</x:v>
      </x:c>
      <x:c r="BG52" s="197">
        <x:v>-0.18843454320834099</x:v>
      </x:c>
      <x:c r="BH52" s="269">
        <x:v>0.251309455210251</x:v>
      </x:c>
      <x:c r="BI52" s="197">
        <x:v>0.29327241330642601</x:v>
      </x:c>
      <x:c r="BJ52" s="269">
        <x:v>0.44283478391033299</x:v>
      </x:c>
      <x:c r="BK52" s="197">
        <x:v>0.30503335959374001</x:v>
      </x:c>
      <x:c r="BL52" s="269">
        <x:v>0.32637111528648599</x:v>
      </x:c>
      <x:c r="BM52" s="197">
        <x:v>3.9313800917150701</x:v>
      </x:c>
      <x:c r="BN52" s="269">
        <x:v>2.1609374550974998</x:v>
      </x:c>
      <x:c r="BO52" s="197">
        <x:v>0.18607232644879901</x:v>
      </x:c>
      <x:c r="BP52" s="269">
        <x:v>1.0030421048862199</x:v>
      </x:c>
      <x:c r="BQ52" s="197">
        <x:v>0.13155254041827</x:v>
      </x:c>
      <x:c r="BR52" s="269">
        <x:v>0.28048069230869499</x:v>
      </x:c>
      <x:c r="BS52" s="197">
        <x:v>0.32238126854341798</x:v>
      </x:c>
      <x:c r="BT52" s="269">
        <x:v>1.1252091113706499</x:v>
      </x:c>
      <x:c r="BU52" s="197">
        <x:v>6.7332134789542003E-2</x:v>
      </x:c>
      <x:c r="BV52" s="269">
        <x:v>0.26012278105106401</x:v>
      </x:c>
      <x:c r="BW52" s="197">
        <x:v>-0.14368035856129799</x:v>
      </x:c>
      <x:c r="BX52" s="269">
        <x:v>0.196962991761193</x:v>
      </x:c>
      <x:c r="BY52" s="197">
        <x:v>6.5236403914114602E-2</x:v>
      </x:c>
      <x:c r="BZ52" s="269">
        <x:v>0.22136372038522201</x:v>
      </x:c>
      <x:c r="CA52" s="197">
        <x:v>0.25969139752607001</x:v>
      </x:c>
      <x:c r="CB52" s="269">
        <x:v>0.14058374127707199</x:v>
      </x:c>
      <x:c r="CC52" s="197">
        <x:v>-0.29401432723782001</x:v>
      </x:c>
      <x:c r="CD52" s="269">
        <x:v>0.36509601225872201</x:v>
      </x:c>
      <x:c r="CE52" s="197">
        <x:v>0.138401465551655</x:v>
      </x:c>
      <x:c r="CF52" s="269">
        <x:v>0.257259489752168</x:v>
      </x:c>
      <x:c r="CG52" s="197">
        <x:v>-0.13519162317314401</x:v>
      </x:c>
      <x:c r="CH52" s="269">
        <x:v>0.18963692285953501</x:v>
      </x:c>
      <x:c r="CI52" s="197">
        <x:v>1.69938378333935E-3</x:v>
      </x:c>
      <x:c r="CJ52" s="269">
        <x:v>0.16043350101509399</x:v>
      </x:c>
      <x:c r="CK52" s="197">
        <x:v>-0.53958099895508205</x:v>
      </x:c>
      <x:c r="CL52" s="269">
        <x:v>0.33807459218752001</x:v>
      </x:c>
      <x:c r="CM52" s="197">
        <x:v>-0.16589379842580701</x:v>
      </x:c>
      <x:c r="CN52" s="269">
        <x:v>0.21600523723189899</x:v>
      </x:c>
      <x:c r="CO52" s="197">
        <x:v>0.33352364401450801</x:v>
      </x:c>
      <x:c r="CP52" s="269">
        <x:v>0.46921572254278798</x:v>
      </x:c>
      <x:c r="CQ52" s="197">
        <x:v>0.195588225813768</x:v>
      </x:c>
      <x:c r="CR52" s="269">
        <x:v>0.28878040977192299</x:v>
      </x:c>
      <x:c r="CS52" s="197">
        <x:v>7.0000104583667602</x:v>
      </x:c>
      <x:c r="CT52" s="277">
        <x:v>3.9733059868415901</x:v>
      </x:c>
    </x:row>
    <x:row r="53" spans="1:98" ht="12.95" customHeight="1" x14ac:dyDescent="0.2">
      <x:c r="A53" s="2" t="s">
        <x:v>395</x:v>
      </x:c>
      <x:c r="B53" s="12">
        <x:v>2</x:v>
      </x:c>
      <x:c r="C53" s="197">
        <x:v>9.5958653976534303E-2</x:v>
      </x:c>
      <x:c r="D53" s="269">
        <x:v>0.121721666103892</x:v>
      </x:c>
      <x:c r="E53" s="197">
        <x:v>9.4336064725122001E-2</x:v>
      </x:c>
      <x:c r="F53" s="269">
        <x:v>0.109093503738262</x:v>
      </x:c>
      <x:c r="G53" s="197">
        <x:v>2.1354302028517701E-2</x:v>
      </x:c>
      <x:c r="H53" s="269">
        <x:v>0.104752394440177</x:v>
      </x:c>
      <x:c r="I53" s="197">
        <x:v>2.8201671759476801E-4</x:v>
      </x:c>
      <x:c r="J53" s="269">
        <x:v>0.12915421899090701</x:v>
      </x:c>
      <x:c r="K53" s="197">
        <x:v>0.34271091026995798</x:v>
      </x:c>
      <x:c r="L53" s="269">
        <x:v>0.158837218798694</x:v>
      </x:c>
      <x:c r="M53" s="197">
        <x:v>-0.19619627421879099</x:v>
      </x:c>
      <x:c r="N53" s="269">
        <x:v>0.16526510629725299</x:v>
      </x:c>
      <x:c r="O53" s="197">
        <x:v>0.15606382112386999</x:v>
      </x:c>
      <x:c r="P53" s="269">
        <x:v>7.6479596204588302E-2</x:v>
      </x:c>
      <x:c r="Q53" s="197">
        <x:v>-0.25485351744836099</x:v>
      </x:c>
      <x:c r="R53" s="269">
        <x:v>0.119365298636589</x:v>
      </x:c>
      <x:c r="S53" s="197">
        <x:v>0.30206256702529399</x:v>
      </x:c>
      <x:c r="T53" s="269">
        <x:v>0.14328480864884699</x:v>
      </x:c>
      <x:c r="U53" s="197">
        <x:v>2.0826433532866E-2</x:v>
      </x:c>
      <x:c r="V53" s="269">
        <x:v>0.13289745032505401</x:v>
      </x:c>
      <x:c r="W53" s="197">
        <x:v>-0.105568423374282</x:v>
      </x:c>
      <x:c r="X53" s="269">
        <x:v>0.106424334037572</x:v>
      </x:c>
      <x:c r="Y53" s="197">
        <x:v>-5.5645997013259903E-2</x:v>
      </x:c>
      <x:c r="Z53" s="269">
        <x:v>0.114924090222429</x:v>
      </x:c>
      <x:c r="AA53" s="197">
        <x:v>0.40126910321102099</x:v>
      </x:c>
      <x:c r="AB53" s="269">
        <x:v>0.15088064464172299</x:v>
      </x:c>
      <x:c r="AC53" s="197">
        <x:v>0.348562116322293</x:v>
      </x:c>
      <x:c r="AD53" s="269">
        <x:v>0.12910606761274801</x:v>
      </x:c>
      <x:c r="AE53" s="197">
        <x:v>-8.0194060699477807E-2</x:v>
      </x:c>
      <x:c r="AF53" s="269">
        <x:v>0.116817958158452</x:v>
      </x:c>
      <x:c r="AG53" s="197">
        <x:v>2.7364639124207999</x:v>
      </x:c>
      <x:c r="AH53" s="269">
        <x:v>0.69058209202860299</x:v>
      </x:c>
      <x:c r="AI53" s="197">
        <x:v>0.15070120082869701</x:v>
      </x:c>
      <x:c r="AJ53" s="269">
        <x:v>0.123627204263701</x:v>
      </x:c>
      <x:c r="AK53" s="197">
        <x:v>0.120747703869151</x:v>
      </x:c>
      <x:c r="AL53" s="269">
        <x:v>0.107626480517997</x:v>
      </x:c>
      <x:c r="AM53" s="197">
        <x:v>1.68542841484184E-3</x:v>
      </x:c>
      <x:c r="AN53" s="269">
        <x:v>0.103489510142604</x:v>
      </x:c>
      <x:c r="AO53" s="197">
        <x:v>-1.7916538270421299E-2</x:v>
      </x:c>
      <x:c r="AP53" s="269">
        <x:v>0.12631411400443601</x:v>
      </x:c>
      <x:c r="AQ53" s="197">
        <x:v>0.33317611709618</x:v>
      </x:c>
      <x:c r="AR53" s="269">
        <x:v>0.15872280557910201</x:v>
      </x:c>
      <x:c r="AS53" s="197">
        <x:v>-0.186997323012597</x:v>
      </x:c>
      <x:c r="AT53" s="269">
        <x:v>0.16346514262763701</x:v>
      </x:c>
      <x:c r="AU53" s="197">
        <x:v>0.13855725662030399</x:v>
      </x:c>
      <x:c r="AV53" s="269">
        <x:v>7.6300627170453897E-2</x:v>
      </x:c>
      <x:c r="AW53" s="197">
        <x:v>-0.25871071883539798</x:v>
      </x:c>
      <x:c r="AX53" s="269">
        <x:v>0.116851410907977</x:v>
      </x:c>
      <x:c r="AY53" s="197">
        <x:v>0.32780677130586</x:v>
      </x:c>
      <x:c r="AZ53" s="269">
        <x:v>0.14419395175540101</x:v>
      </x:c>
      <x:c r="BA53" s="197">
        <x:v>2.4196215413796501E-2</x:v>
      </x:c>
      <x:c r="BB53" s="269">
        <x:v>0.13197366231851401</x:v>
      </x:c>
      <x:c r="BC53" s="197">
        <x:v>-0.141080417174962</x:v>
      </x:c>
      <x:c r="BD53" s="269">
        <x:v>0.108802525627061</x:v>
      </x:c>
      <x:c r="BE53" s="197">
        <x:v>-4.9585199442955301E-2</x:v>
      </x:c>
      <x:c r="BF53" s="269">
        <x:v>0.115940860704338</x:v>
      </x:c>
      <x:c r="BG53" s="197">
        <x:v>0.36848242115391899</x:v>
      </x:c>
      <x:c r="BH53" s="269">
        <x:v>0.14996702397380199</x:v>
      </x:c>
      <x:c r="BI53" s="197">
        <x:v>0.34613418147732899</x:v>
      </x:c>
      <x:c r="BJ53" s="269">
        <x:v>0.13059037872437401</x:v>
      </x:c>
      <x:c r="BK53" s="197">
        <x:v>-0.112290840137861</x:v>
      </x:c>
      <x:c r="BL53" s="269">
        <x:v>0.114785975325678</x:v>
      </x:c>
      <x:c r="BM53" s="197">
        <x:v>4.4772324927942799</x:v>
      </x:c>
      <x:c r="BN53" s="269">
        <x:v>0.85321636973815396</x:v>
      </x:c>
      <x:c r="BO53" s="197">
        <x:v>0.164805825577233</x:v>
      </x:c>
      <x:c r="BP53" s="269">
        <x:v>0.12722385371162301</x:v>
      </x:c>
      <x:c r="BQ53" s="197">
        <x:v>0.111755572119193</x:v>
      </x:c>
      <x:c r="BR53" s="269">
        <x:v>0.10851723619822901</x:v>
      </x:c>
      <x:c r="BS53" s="197">
        <x:v>1.4756289638542201E-2</x:v>
      </x:c>
      <x:c r="BT53" s="269">
        <x:v>0.104885062449843</x:v>
      </x:c>
      <x:c r="BU53" s="197">
        <x:v>-2.1584538007014799E-2</x:v>
      </x:c>
      <x:c r="BV53" s="269">
        <x:v>0.12557503468377401</x:v>
      </x:c>
      <x:c r="BW53" s="197">
        <x:v>0.328693182311251</x:v>
      </x:c>
      <x:c r="BX53" s="269">
        <x:v>0.158567164784781</x:v>
      </x:c>
      <x:c r="BY53" s="197">
        <x:v>-0.18196493671689801</x:v>
      </x:c>
      <x:c r="BZ53" s="269">
        <x:v>0.16175616342413701</x:v>
      </x:c>
      <x:c r="CA53" s="197">
        <x:v>0.129808243542472</x:v>
      </x:c>
      <x:c r="CB53" s="269">
        <x:v>7.7185321387830699E-2</x:v>
      </x:c>
      <x:c r="CC53" s="197">
        <x:v>-0.26887797734199798</x:v>
      </x:c>
      <x:c r="CD53" s="269">
        <x:v>0.114534222865406</x:v>
      </x:c>
      <x:c r="CE53" s="197">
        <x:v>0.34775108152083001</x:v>
      </x:c>
      <x:c r="CF53" s="269">
        <x:v>0.144626742343926</x:v>
      </x:c>
      <x:c r="CG53" s="197">
        <x:v>2.9545105567325099E-2</x:v>
      </x:c>
      <x:c r="CH53" s="269">
        <x:v>0.134025421950311</x:v>
      </x:c>
      <x:c r="CI53" s="197">
        <x:v>-0.129011669114274</x:v>
      </x:c>
      <x:c r="CJ53" s="269">
        <x:v>0.108791402883815</x:v>
      </x:c>
      <x:c r="CK53" s="197">
        <x:v>-2.5158269196115999E-2</x:v>
      </x:c>
      <x:c r="CL53" s="269">
        <x:v>0.119342560311526</x:v>
      </x:c>
      <x:c r="CM53" s="197">
        <x:v>0.33677276499615899</x:v>
      </x:c>
      <x:c r="CN53" s="269">
        <x:v>0.151059410881905</x:v>
      </x:c>
      <x:c r="CO53" s="197">
        <x:v>0.373932500833215</x:v>
      </x:c>
      <x:c r="CP53" s="269">
        <x:v>0.13195142874891999</x:v>
      </x:c>
      <x:c r="CQ53" s="197">
        <x:v>-0.121580671584363</x:v>
      </x:c>
      <x:c r="CR53" s="269">
        <x:v>0.115933986988036</x:v>
      </x:c>
      <x:c r="CS53" s="197">
        <x:v>5.1473418018370802</x:v>
      </x:c>
      <x:c r="CT53" s="277">
        <x:v>1.14165865345634</x:v>
      </x:c>
    </x:row>
    <x:row r="54" spans="1:98" ht="12.95" customHeight="1" x14ac:dyDescent="0.2">
      <x:c r="A54" s="2" t="s">
        <x:v>396</x:v>
      </x:c>
      <x:c r="B54" s="12">
        <x:v>2</x:v>
      </x:c>
      <x:c r="C54" s="197">
        <x:v>0.36368812440624998</x:v>
      </x:c>
      <x:c r="D54" s="269">
        <x:v>0.20795457858698899</x:v>
      </x:c>
      <x:c r="E54" s="197">
        <x:v>-0.299509844190959</x:v>
      </x:c>
      <x:c r="F54" s="269">
        <x:v>0.206530334103009</x:v>
      </x:c>
      <x:c r="G54" s="197">
        <x:v>0.10308919562360699</x:v>
      </x:c>
      <x:c r="H54" s="269">
        <x:v>0.18764887730411001</x:v>
      </x:c>
      <x:c r="I54" s="197">
        <x:v>-0.39474246757130299</x:v>
      </x:c>
      <x:c r="J54" s="269">
        <x:v>0.20300117769069301</x:v>
      </x:c>
      <x:c r="K54" s="197">
        <x:v>4.4943846666627103E-2</x:v>
      </x:c>
      <x:c r="L54" s="269">
        <x:v>0.204135017943985</x:v>
      </x:c>
      <x:c r="M54" s="197">
        <x:v>-7.8870752450099404E-2</x:v>
      </x:c>
      <x:c r="N54" s="269">
        <x:v>0.18050837071526599</x:v>
      </x:c>
      <x:c r="O54" s="197">
        <x:v>1.20739651029356E-2</x:v>
      </x:c>
      <x:c r="P54" s="269">
        <x:v>0.16568301587765</x:v>
      </x:c>
      <x:c r="Q54" s="197">
        <x:v>-2.52181678230236E-2</x:v>
      </x:c>
      <x:c r="R54" s="269">
        <x:v>0.12547770111366899</x:v>
      </x:c>
      <x:c r="S54" s="197">
        <x:v>0.51475937234486802</x:v>
      </x:c>
      <x:c r="T54" s="269">
        <x:v>0.25487220413503903</x:v>
      </x:c>
      <x:c r="U54" s="197">
        <x:v>0.233807849946263</x:v>
      </x:c>
      <x:c r="V54" s="269">
        <x:v>0.21185929736058001</x:v>
      </x:c>
      <x:c r="W54" s="197">
        <x:v>3.5664855712181698E-2</x:v>
      </x:c>
      <x:c r="X54" s="269">
        <x:v>0.17587854710435699</x:v>
      </x:c>
      <x:c r="Y54" s="197">
        <x:v>-0.10535113187522201</x:v>
      </x:c>
      <x:c r="Z54" s="269">
        <x:v>0.16028277039741801</x:v>
      </x:c>
      <x:c r="AA54" s="197">
        <x:v>0.41932972975465899</x:v>
      </x:c>
      <x:c r="AB54" s="269">
        <x:v>0.18016842009869699</x:v>
      </x:c>
      <x:c r="AC54" s="197">
        <x:v>-0.15130616247192</x:v>
      </x:c>
      <x:c r="AD54" s="269">
        <x:v>0.18092901530283501</x:v>
      </x:c>
      <x:c r="AE54" s="197">
        <x:v>9.8939311867867905E-2</x:v>
      </x:c>
      <x:c r="AF54" s="269">
        <x:v>0.16007884906823699</x:v>
      </x:c>
      <x:c r="AG54" s="197">
        <x:v>1.4857594656430599</x:v>
      </x:c>
      <x:c r="AH54" s="269">
        <x:v>1.0162154967660899</x:v>
      </x:c>
      <x:c r="AI54" s="197">
        <x:v>0.28190253984779001</x:v>
      </x:c>
      <x:c r="AJ54" s="269">
        <x:v>0.20006209967215099</x:v>
      </x:c>
      <x:c r="AK54" s="197">
        <x:v>-0.21746216204417901</x:v>
      </x:c>
      <x:c r="AL54" s="269">
        <x:v>0.20475819561981701</x:v>
      </x:c>
      <x:c r="AM54" s="197">
        <x:v>2.3373676325163299E-2</x:v>
      </x:c>
      <x:c r="AN54" s="269">
        <x:v>0.184683542761546</x:v>
      </x:c>
      <x:c r="AO54" s="197">
        <x:v>-0.31181063960521699</x:v>
      </x:c>
      <x:c r="AP54" s="269">
        <x:v>0.18758532306915501</x:v>
      </x:c>
      <x:c r="AQ54" s="197">
        <x:v>1.42698758323041E-2</x:v>
      </x:c>
      <x:c r="AR54" s="269">
        <x:v>0.19435048178625</x:v>
      </x:c>
      <x:c r="AS54" s="197">
        <x:v>-0.12059343136022201</x:v>
      </x:c>
      <x:c r="AT54" s="269">
        <x:v>0.18110754637468299</x:v>
      </x:c>
      <x:c r="AU54" s="197">
        <x:v>-4.5965277776918903E-2</x:v>
      </x:c>
      <x:c r="AV54" s="269">
        <x:v>0.16006044554055901</x:v>
      </x:c>
      <x:c r="AW54" s="197">
        <x:v>6.0280657405121202E-2</x:v>
      </x:c>
      <x:c r="AX54" s="269">
        <x:v>0.124070387948762</x:v>
      </x:c>
      <x:c r="AY54" s="197">
        <x:v>0.61992525360742501</x:v>
      </x:c>
      <x:c r="AZ54" s="269">
        <x:v>0.258591566561435</x:v>
      </x:c>
      <x:c r="BA54" s="197">
        <x:v>0.26438649477571802</x:v>
      </x:c>
      <x:c r="BB54" s="269">
        <x:v>0.202525423428559</x:v>
      </x:c>
      <x:c r="BC54" s="197">
        <x:v>1.3586030299392799E-2</x:v>
      </x:c>
      <x:c r="BD54" s="269">
        <x:v>0.17592142076488701</x:v>
      </x:c>
      <x:c r="BE54" s="197">
        <x:v>-7.6730933202772397E-2</x:v>
      </x:c>
      <x:c r="BF54" s="269">
        <x:v>0.16921329857779699</x:v>
      </x:c>
      <x:c r="BG54" s="197">
        <x:v>0.38907818728316601</x:v>
      </x:c>
      <x:c r="BH54" s="269">
        <x:v>0.18148504740327601</x:v>
      </x:c>
      <x:c r="BI54" s="197">
        <x:v>-9.1231094623585599E-2</x:v>
      </x:c>
      <x:c r="BJ54" s="269">
        <x:v>0.17528369542205699</x:v>
      </x:c>
      <x:c r="BK54" s="197">
        <x:v>6.9213837916012502E-2</x:v>
      </x:c>
      <x:c r="BL54" s="269">
        <x:v>0.16188210943320999</x:v>
      </x:c>
      <x:c r="BM54" s="197">
        <x:v>4.9197064614360402</x:v>
      </x:c>
      <x:c r="BN54" s="269">
        <x:v>1.55104953933876</x:v>
      </x:c>
      <x:c r="BO54" s="197">
        <x:v>0.282757553041729</x:v>
      </x:c>
      <x:c r="BP54" s="269">
        <x:v>0.20103228457977401</x:v>
      </x:c>
      <x:c r="BQ54" s="197">
        <x:v>-0.21508317217498901</x:v>
      </x:c>
      <x:c r="BR54" s="269">
        <x:v>0.20301118697588699</x:v>
      </x:c>
      <x:c r="BS54" s="197">
        <x:v>3.4637027484555299E-2</x:v>
      </x:c>
      <x:c r="BT54" s="269">
        <x:v>0.185768481733076</x:v>
      </x:c>
      <x:c r="BU54" s="197">
        <x:v>-0.26079170654925099</x:v>
      </x:c>
      <x:c r="BV54" s="269">
        <x:v>0.174345275952452</x:v>
      </x:c>
      <x:c r="BW54" s="197">
        <x:v>1.3571481655215399E-3</x:v>
      </x:c>
      <x:c r="BX54" s="269">
        <x:v>0.191050795363746</x:v>
      </x:c>
      <x:c r="BY54" s="197">
        <x:v>-9.9820728114884502E-2</x:v>
      </x:c>
      <x:c r="BZ54" s="269">
        <x:v>0.17703323185544201</x:v>
      </x:c>
      <x:c r="CA54" s="197">
        <x:v>-6.4638489640348296E-2</x:v>
      </x:c>
      <x:c r="CB54" s="269">
        <x:v>0.158048125875065</x:v>
      </x:c>
      <x:c r="CC54" s="197">
        <x:v>3.0546611397421201E-2</x:v>
      </x:c>
      <x:c r="CD54" s="269">
        <x:v>0.12339789041785799</x:v>
      </x:c>
      <x:c r="CE54" s="197">
        <x:v>0.59452612398528804</x:v>
      </x:c>
      <x:c r="CF54" s="269">
        <x:v>0.25263452485663501</x:v>
      </x:c>
      <x:c r="CG54" s="197">
        <x:v>0.242398044172625</x:v>
      </x:c>
      <x:c r="CH54" s="269">
        <x:v>0.195799138869866</x:v>
      </x:c>
      <x:c r="CI54" s="197">
        <x:v>4.5543314729578802E-2</x:v>
      </x:c>
      <x:c r="CJ54" s="269">
        <x:v>0.182237088530913</x:v>
      </x:c>
      <x:c r="CK54" s="197">
        <x:v>-0.112407101678366</x:v>
      </x:c>
      <x:c r="CL54" s="269">
        <x:v>0.17537816500449199</x:v>
      </x:c>
      <x:c r="CM54" s="197">
        <x:v>0.38692968088871899</x:v>
      </x:c>
      <x:c r="CN54" s="269">
        <x:v>0.18037044391249299</x:v>
      </x:c>
      <x:c r="CO54" s="197">
        <x:v>-0.102012313546379</x:v>
      </x:c>
      <x:c r="CP54" s="269">
        <x:v>0.16423607810823199</x:v>
      </x:c>
      <x:c r="CQ54" s="197">
        <x:v>5.2447981668395101E-2</x:v>
      </x:c>
      <x:c r="CR54" s="269">
        <x:v>0.16241330628299999</x:v>
      </x:c>
      <x:c r="CS54" s="197">
        <x:v>6.1792105063967897</x:v>
      </x:c>
      <x:c r="CT54" s="277">
        <x:v>2.2877852310467701</x:v>
      </x:c>
    </x:row>
    <x:row r="55" spans="1:98" ht="12.95" customHeight="1" x14ac:dyDescent="0.2">
      <x:c r="A55" s="2" t="s">
        <x:v>397</x:v>
      </x:c>
      <x:c r="B55" s="12">
        <x:v>2</x:v>
      </x:c>
      <x:c r="C55" s="197">
        <x:v>0.64448248260831598</x:v>
      </x:c>
      <x:c r="D55" s="269">
        <x:v>0.25684200110267802</x:v>
      </x:c>
      <x:c r="E55" s="197">
        <x:v>-3.2858352213258203E-2</x:v>
      </x:c>
      <x:c r="F55" s="269">
        <x:v>0.31724563003457101</x:v>
      </x:c>
      <x:c r="G55" s="197">
        <x:v>0.25285598530132503</x:v>
      </x:c>
      <x:c r="H55" s="269">
        <x:v>0.318671423481038</x:v>
      </x:c>
      <x:c r="I55" s="197">
        <x:v>-0.37474652112280299</x:v>
      </x:c>
      <x:c r="J55" s="269">
        <x:v>0.31408835570752303</x:v>
      </x:c>
      <x:c r="K55" s="197">
        <x:v>0.102345671836228</x:v>
      </x:c>
      <x:c r="L55" s="269">
        <x:v>0.233820681550471</x:v>
      </x:c>
      <x:c r="M55" s="197">
        <x:v>0.39379747342490101</x:v>
      </x:c>
      <x:c r="N55" s="269">
        <x:v>0.247981350331163</x:v>
      </x:c>
      <x:c r="O55" s="197">
        <x:v>-0.281304138039916</x:v>
      </x:c>
      <x:c r="P55" s="269">
        <x:v>0.17285808786026499</x:v>
      </x:c>
      <x:c r="Q55" s="197">
        <x:v>-0.15009794777056401</x:v>
      </x:c>
      <x:c r="R55" s="269">
        <x:v>0.242004279546264</x:v>
      </x:c>
      <x:c r="S55" s="197">
        <x:v>-4.5083531141616199E-3</x:v>
      </x:c>
      <x:c r="T55" s="269">
        <x:v>0.202673319425176</x:v>
      </x:c>
      <x:c r="U55" s="197">
        <x:v>7.0328292293981895E-2</x:v>
      </x:c>
      <x:c r="V55" s="269">
        <x:v>0.24409855781037801</x:v>
      </x:c>
      <x:c r="W55" s="197">
        <x:v>-0.22554421379255299</x:v>
      </x:c>
      <x:c r="X55" s="269">
        <x:v>0.16394277630522999</x:v>
      </x:c>
      <x:c r="Y55" s="197">
        <x:v>-3.4969300994363801E-2</x:v>
      </x:c>
      <x:c r="Z55" s="269">
        <x:v>0.20998757166037599</x:v>
      </x:c>
      <x:c r="AA55" s="197">
        <x:v>-3.7727854087762101E-2</x:v>
      </x:c>
      <x:c r="AB55" s="269">
        <x:v>0.31132365968740999</x:v>
      </x:c>
      <x:c r="AC55" s="197">
        <x:v>0.26227912247000901</x:v>
      </x:c>
      <x:c r="AD55" s="269">
        <x:v>0.194174648017827</x:v>
      </x:c>
      <x:c r="AE55" s="197">
        <x:v>2.0824551236392801E-2</x:v>
      </x:c>
      <x:c r="AF55" s="269">
        <x:v>0.211750535504934</x:v>
      </x:c>
      <x:c r="AG55" s="197">
        <x:v>3.0889474385492499</x:v>
      </x:c>
      <x:c r="AH55" s="269">
        <x:v>1.5024835348699901</x:v>
      </x:c>
      <x:c r="AI55" s="197">
        <x:v>0.62023373747940702</x:v>
      </x:c>
      <x:c r="AJ55" s="269">
        <x:v>0.25848126671113297</x:v>
      </x:c>
      <x:c r="AK55" s="197">
        <x:v>-3.8047334841543698E-2</x:v>
      </x:c>
      <x:c r="AL55" s="269">
        <x:v>0.31171803153239602</x:v>
      </x:c>
      <x:c r="AM55" s="197">
        <x:v>0.22874287961495901</x:v>
      </x:c>
      <x:c r="AN55" s="269">
        <x:v>0.31946820329560199</x:v>
      </x:c>
      <x:c r="AO55" s="197">
        <x:v>-0.35955792880732301</x:v>
      </x:c>
      <x:c r="AP55" s="269">
        <x:v>0.30856165757593901</x:v>
      </x:c>
      <x:c r="AQ55" s="197">
        <x:v>0.10754315126289</x:v>
      </x:c>
      <x:c r="AR55" s="269">
        <x:v>0.23159285568067201</x:v>
      </x:c>
      <x:c r="AS55" s="197">
        <x:v>0.38990472128175002</x:v>
      </x:c>
      <x:c r="AT55" s="269">
        <x:v>0.24960116422760201</x:v>
      </x:c>
      <x:c r="AU55" s="197">
        <x:v>-0.27081149336730498</x:v>
      </x:c>
      <x:c r="AV55" s="269">
        <x:v>0.17360330435844101</x:v>
      </x:c>
      <x:c r="AW55" s="197">
        <x:v>-0.15941197062156801</x:v>
      </x:c>
      <x:c r="AX55" s="269">
        <x:v>0.24520730248221601</x:v>
      </x:c>
      <x:c r="AY55" s="197">
        <x:v>1.7279766129618501E-3</x:v>
      </x:c>
      <x:c r="AZ55" s="269">
        <x:v>0.202007477911226</x:v>
      </x:c>
      <x:c r="BA55" s="197">
        <x:v>8.0419923600085402E-2</x:v>
      </x:c>
      <x:c r="BB55" s="269">
        <x:v>0.24672003824539299</x:v>
      </x:c>
      <x:c r="BC55" s="197">
        <x:v>-0.230690228435462</x:v>
      </x:c>
      <x:c r="BD55" s="269">
        <x:v>0.16833869372233801</x:v>
      </x:c>
      <x:c r="BE55" s="197">
        <x:v>-2.20563207890936E-2</x:v>
      </x:c>
      <x:c r="BF55" s="269">
        <x:v>0.20835068557509301</x:v>
      </x:c>
      <x:c r="BG55" s="197">
        <x:v>-4.5575175531883803E-2</x:v>
      </x:c>
      <x:c r="BH55" s="269">
        <x:v>0.31230214700844799</x:v>
      </x:c>
      <x:c r="BI55" s="197">
        <x:v>0.25317181913258502</x:v>
      </x:c>
      <x:c r="BJ55" s="269">
        <x:v>0.192165873957962</x:v>
      </x:c>
      <x:c r="BK55" s="197">
        <x:v>3.1336322545909297E-2</x:v>
      </x:c>
      <x:c r="BL55" s="269">
        <x:v>0.211300028946491</x:v>
      </x:c>
      <x:c r="BM55" s="197">
        <x:v>3.2569163880467999</x:v>
      </x:c>
      <x:c r="BN55" s="269">
        <x:v>1.61712922347488</x:v>
      </x:c>
      <x:c r="BO55" s="197">
        <x:v>0.59930343561221999</x:v>
      </x:c>
      <x:c r="BP55" s="269">
        <x:v>0.277457097066511</x:v>
      </x:c>
      <x:c r="BQ55" s="197">
        <x:v>2.28000115840086E-2</x:v>
      </x:c>
      <x:c r="BR55" s="269">
        <x:v>0.31458538796040397</x:v>
      </x:c>
      <x:c r="BS55" s="197">
        <x:v>0.17543139865315399</x:v>
      </x:c>
      <x:c r="BT55" s="269">
        <x:v>0.31612150294605101</x:v>
      </x:c>
      <x:c r="BU55" s="197">
        <x:v>-0.35739357908883501</x:v>
      </x:c>
      <x:c r="BV55" s="269">
        <x:v>0.305064104514715</x:v>
      </x:c>
      <x:c r="BW55" s="197">
        <x:v>-5.8935233930447698E-3</x:v>
      </x:c>
      <x:c r="BX55" s="269">
        <x:v>0.231953079552456</x:v>
      </x:c>
      <x:c r="BY55" s="197">
        <x:v>0.41245079758710401</x:v>
      </x:c>
      <x:c r="BZ55" s="269">
        <x:v>0.262352025828753</x:v>
      </x:c>
      <x:c r="CA55" s="197">
        <x:v>-0.224284067202386</x:v>
      </x:c>
      <x:c r="CB55" s="269">
        <x:v>0.17178239406625201</x:v>
      </x:c>
      <x:c r="CC55" s="197">
        <x:v>-0.125198391371663</x:v>
      </x:c>
      <x:c r="CD55" s="269">
        <x:v>0.22740558939667099</x:v>
      </x:c>
      <x:c r="CE55" s="197">
        <x:v>-1.19808149887783E-2</x:v>
      </x:c>
      <x:c r="CF55" s="269">
        <x:v>0.19560641550808799</x:v>
      </x:c>
      <x:c r="CG55" s="197">
        <x:v>6.1424323814647401E-2</x:v>
      </x:c>
      <x:c r="CH55" s="269">
        <x:v>0.23444059252534299</x:v>
      </x:c>
      <x:c r="CI55" s="197">
        <x:v>-0.27377117174559801</x:v>
      </x:c>
      <x:c r="CJ55" s="269">
        <x:v>0.16748779915619799</x:v>
      </x:c>
      <x:c r="CK55" s="197">
        <x:v>-3.6260873052361503E-2</x:v>
      </x:c>
      <x:c r="CL55" s="269">
        <x:v>0.20945268812500401</x:v>
      </x:c>
      <x:c r="CM55" s="197">
        <x:v>-3.0192631217597202E-2</x:v>
      </x:c>
      <x:c r="CN55" s="269">
        <x:v>0.30572215379373302</x:v>
      </x:c>
      <x:c r="CO55" s="197">
        <x:v>0.20801254727521701</x:v>
      </x:c>
      <x:c r="CP55" s="269">
        <x:v>0.191672781711336</x:v>
      </x:c>
      <x:c r="CQ55" s="197">
        <x:v>3.48192285589402E-2</x:v>
      </x:c>
      <x:c r="CR55" s="269">
        <x:v>0.20749468766402199</x:v>
      </x:c>
      <x:c r="CS55" s="197">
        <x:v>7.4727031479080104</x:v>
      </x:c>
      <x:c r="CT55" s="277">
        <x:v>2.3423872108467498</x:v>
      </x:c>
    </x:row>
    <x:row r="56" spans="1:98" ht="12.95" customHeight="1" x14ac:dyDescent="0.2">
      <x:c r="A56" s="2" t="s">
        <x:v>398</x:v>
      </x:c>
      <x:c r="B56" s="12">
        <x:v>2</x:v>
      </x:c>
      <x:c r="C56" s="197">
        <x:v>0.75094011017463702</x:v>
      </x:c>
      <x:c r="D56" s="269">
        <x:v>0.21015374940562101</x:v>
      </x:c>
      <x:c r="E56" s="197">
        <x:v>-0.218378563913913</x:v>
      </x:c>
      <x:c r="F56" s="269">
        <x:v>0.130709084710628</x:v>
      </x:c>
      <x:c r="G56" s="197">
        <x:v>6.5370500519793998E-2</x:v>
      </x:c>
      <x:c r="H56" s="269">
        <x:v>0.150256283181393</x:v>
      </x:c>
      <x:c r="I56" s="197">
        <x:v>-0.13570505282135401</x:v>
      </x:c>
      <x:c r="J56" s="269">
        <x:v>0.147792725177949</x:v>
      </x:c>
      <x:c r="K56" s="197">
        <x:v>2.1503431609784698E-2</x:v>
      </x:c>
      <x:c r="L56" s="269">
        <x:v>0.13381591041780899</x:v>
      </x:c>
      <x:c r="M56" s="197">
        <x:v>2.0958113738927898E-2</x:v>
      </x:c>
      <x:c r="N56" s="269">
        <x:v>0.14917234828890999</x:v>
      </x:c>
      <x:c r="O56" s="197">
        <x:v>8.5541255397572E-2</x:v>
      </x:c>
      <x:c r="P56" s="269">
        <x:v>8.8201606039947006E-2</x:v>
      </x:c>
      <x:c r="Q56" s="197">
        <x:v>-0.28942632281608899</x:v>
      </x:c>
      <x:c r="R56" s="269">
        <x:v>0.10487463209667</x:v>
      </x:c>
      <x:c r="S56" s="197">
        <x:v>4.18875968721103E-2</x:v>
      </x:c>
      <x:c r="T56" s="269">
        <x:v>0.114000458415336</x:v>
      </x:c>
      <x:c r="U56" s="197">
        <x:v>-0.15859448960747399</x:v>
      </x:c>
      <x:c r="V56" s="269">
        <x:v>0.10190094497979001</x:v>
      </x:c>
      <x:c r="W56" s="197">
        <x:v>2.8954476615972301E-2</x:v>
      </x:c>
      <x:c r="X56" s="269">
        <x:v>9.4579836567438805E-2</x:v>
      </x:c>
      <x:c r="Y56" s="197">
        <x:v>-8.21681599837112E-2</x:v>
      </x:c>
      <x:c r="Z56" s="269">
        <x:v>0.10727563401201801</x:v>
      </x:c>
      <x:c r="AA56" s="197">
        <x:v>-9.5684892707304306E-2</x:v>
      </x:c>
      <x:c r="AB56" s="269">
        <x:v>0.12951753720100001</x:v>
      </x:c>
      <x:c r="AC56" s="197">
        <x:v>0.187765525356068</x:v>
      </x:c>
      <x:c r="AD56" s="269">
        <x:v>0.11640683699853099</x:v>
      </x:c>
      <x:c r="AE56" s="197">
        <x:v>0.101826283412767</x:v>
      </x:c>
      <x:c r="AF56" s="269">
        <x:v>0.114828464770104</x:v>
      </x:c>
      <x:c r="AG56" s="197">
        <x:v>1.24881553627999</x:v>
      </x:c>
      <x:c r="AH56" s="269">
        <x:v>0.54160955951560796</x:v>
      </x:c>
      <x:c r="AI56" s="197">
        <x:v>0.77525977373968202</x:v>
      </x:c>
      <x:c r="AJ56" s="269">
        <x:v>0.20237720090717401</x:v>
      </x:c>
      <x:c r="AK56" s="197">
        <x:v>-0.14617657179698901</x:v>
      </x:c>
      <x:c r="AL56" s="269">
        <x:v>0.12651000619675401</x:v>
      </x:c>
      <x:c r="AM56" s="197">
        <x:v>8.4861661174816305E-2</x:v>
      </x:c>
      <x:c r="AN56" s="269">
        <x:v>0.14882880741795301</x:v>
      </x:c>
      <x:c r="AO56" s="197">
        <x:v>-0.147471895083646</x:v>
      </x:c>
      <x:c r="AP56" s="269">
        <x:v>0.14327950265290401</x:v>
      </x:c>
      <x:c r="AQ56" s="197">
        <x:v>1.7185902507172899E-3</x:v>
      </x:c>
      <x:c r="AR56" s="269">
        <x:v>0.134635568771934</x:v>
      </x:c>
      <x:c r="AS56" s="197">
        <x:v>-4.2817789380925498E-3</x:v>
      </x:c>
      <x:c r="AT56" s="269">
        <x:v>0.148310894471673</x:v>
      </x:c>
      <x:c r="AU56" s="197">
        <x:v>8.2324604529739498E-2</x:v>
      </x:c>
      <x:c r="AV56" s="269">
        <x:v>8.6737783545766597E-2</x:v>
      </x:c>
      <x:c r="AW56" s="197">
        <x:v>-0.283785857710319</x:v>
      </x:c>
      <x:c r="AX56" s="269">
        <x:v>9.9873042751027305E-2</x:v>
      </x:c>
      <x:c r="AY56" s="197">
        <x:v>5.8239356514421699E-2</x:v>
      </x:c>
      <x:c r="AZ56" s="269">
        <x:v>0.10701903606315</x:v>
      </x:c>
      <x:c r="BA56" s="197">
        <x:v>-0.19194595603217199</x:v>
      </x:c>
      <x:c r="BB56" s="269">
        <x:v>0.10163522874243</x:v>
      </x:c>
      <x:c r="BC56" s="197">
        <x:v>2.3477084163338199E-2</x:v>
      </x:c>
      <x:c r="BD56" s="269">
        <x:v>9.6590994568372807E-2</x:v>
      </x:c>
      <x:c r="BE56" s="197">
        <x:v>-7.3879040411947497E-2</x:v>
      </x:c>
      <x:c r="BF56" s="269">
        <x:v>0.108800561350697</x:v>
      </x:c>
      <x:c r="BG56" s="197">
        <x:v>-0.102161117452373</x:v>
      </x:c>
      <x:c r="BH56" s="269">
        <x:v>0.129028714591716</x:v>
      </x:c>
      <x:c r="BI56" s="197">
        <x:v>0.21844010260674501</x:v>
      </x:c>
      <x:c r="BJ56" s="269">
        <x:v>0.118988456087453</x:v>
      </x:c>
      <x:c r="BK56" s="197">
        <x:v>6.9138218073315799E-2</x:v>
      </x:c>
      <x:c r="BL56" s="269">
        <x:v>0.115129475526892</x:v>
      </x:c>
      <x:c r="BM56" s="197">
        <x:v>3.1228793312987699</x:v>
      </x:c>
      <x:c r="BN56" s="269">
        <x:v>0.80949631540056399</x:v>
      </x:c>
      <x:c r="BO56" s="197">
        <x:v>0.80313378289088899</x:v>
      </x:c>
      <x:c r="BP56" s="269">
        <x:v>0.20359628873076999</x:v>
      </x:c>
      <x:c r="BQ56" s="197">
        <x:v>-0.15302231015592599</x:v>
      </x:c>
      <x:c r="BR56" s="269">
        <x:v>0.127001178555575</x:v>
      </x:c>
      <x:c r="BS56" s="197">
        <x:v>7.8126013600969393E-2</x:v>
      </x:c>
      <x:c r="BT56" s="269">
        <x:v>0.14835938866234</x:v>
      </x:c>
      <x:c r="BU56" s="197">
        <x:v>-0.138305898513678</x:v>
      </x:c>
      <x:c r="BV56" s="269">
        <x:v>0.14120627212706799</x:v>
      </x:c>
      <x:c r="BW56" s="197">
        <x:v>-1.0892016444947999E-2</x:v>
      </x:c>
      <x:c r="BX56" s="269">
        <x:v>0.13137552112725001</x:v>
      </x:c>
      <x:c r="BY56" s="197">
        <x:v>7.8890220915644807E-3</x:v>
      </x:c>
      <x:c r="BZ56" s="269">
        <x:v>0.147198329698497</x:v>
      </x:c>
      <x:c r="CA56" s="197">
        <x:v>8.5135004575872794E-2</x:v>
      </x:c>
      <x:c r="CB56" s="269">
        <x:v>8.7618902032439994E-2</x:v>
      </x:c>
      <x:c r="CC56" s="197">
        <x:v>-0.26899279974086499</x:v>
      </x:c>
      <x:c r="CD56" s="269">
        <x:v>9.9054971454411403E-2</x:v>
      </x:c>
      <x:c r="CE56" s="197">
        <x:v>5.6184747260504701E-2</x:v>
      </x:c>
      <x:c r="CF56" s="269">
        <x:v>0.108142369412984</x:v>
      </x:c>
      <x:c r="CG56" s="197">
        <x:v>-0.196432513131192</x:v>
      </x:c>
      <x:c r="CH56" s="269">
        <x:v>0.10174598967661901</x:v>
      </x:c>
      <x:c r="CI56" s="197">
        <x:v>1.54970247352213E-2</x:v>
      </x:c>
      <x:c r="CJ56" s="269">
        <x:v>9.6074092560181804E-2</x:v>
      </x:c>
      <x:c r="CK56" s="197">
        <x:v>-7.1097332205628402E-2</x:v>
      </x:c>
      <x:c r="CL56" s="269">
        <x:v>0.107243085832346</x:v>
      </x:c>
      <x:c r="CM56" s="197">
        <x:v>-0.11472115174677699</x:v>
      </x:c>
      <x:c r="CN56" s="269">
        <x:v>0.12698131781941799</x:v>
      </x:c>
      <x:c r="CO56" s="197">
        <x:v>0.22427940425785101</x:v>
      </x:c>
      <x:c r="CP56" s="269">
        <x:v>0.11756063794018901</x:v>
      </x:c>
      <x:c r="CQ56" s="197">
        <x:v>8.0601445693799706E-2</x:v>
      </x:c>
      <x:c r="CR56" s="269">
        <x:v>0.114478014605637</x:v>
      </x:c>
      <x:c r="CS56" s="197">
        <x:v>3.6923148533244001</x:v>
      </x:c>
      <x:c r="CT56" s="277">
        <x:v>0.83409675797192795</x:v>
      </x:c>
    </x:row>
    <x:row r="57" spans="1:98" ht="12.95" customHeight="1" x14ac:dyDescent="0.2">
      <x:c r="A57" s="2" t="s">
        <x:v>399</x:v>
      </x:c>
      <x:c r="B57" s="12">
        <x:v>2</x:v>
      </x:c>
      <x:c r="C57" s="197">
        <x:v>6.05995666464458E-2</x:v>
      </x:c>
      <x:c r="D57" s="269">
        <x:v>0.24052930322848201</x:v>
      </x:c>
      <x:c r="E57" s="197">
        <x:v>-0.358284912474513</x:v>
      </x:c>
      <x:c r="F57" s="269">
        <x:v>0.2327465881129</x:v>
      </x:c>
      <x:c r="G57" s="197">
        <x:v>0.41733484380927999</x:v>
      </x:c>
      <x:c r="H57" s="269">
        <x:v>0.34159950187580101</x:v>
      </x:c>
      <x:c r="I57" s="197">
        <x:v>-0.19178809671854199</x:v>
      </x:c>
      <x:c r="J57" s="269">
        <x:v>0.24090115172645801</x:v>
      </x:c>
      <x:c r="K57" s="197">
        <x:v>-1.6770712711375702E-2</x:v>
      </x:c>
      <x:c r="L57" s="269">
        <x:v>0.27653026382948898</x:v>
      </x:c>
      <x:c r="M57" s="197">
        <x:v>-5.3492553427708901E-2</x:v>
      </x:c>
      <x:c r="N57" s="269">
        <x:v>0.20710352813552901</x:v>
      </x:c>
      <x:c r="O57" s="197">
        <x:v>-0.20045752982395601</x:v>
      </x:c>
      <x:c r="P57" s="269">
        <x:v>0.165335912311454</x:v>
      </x:c>
      <x:c r="Q57" s="197">
        <x:v>-0.56411737209366397</x:v>
      </x:c>
      <x:c r="R57" s="269">
        <x:v>0.19315357663907201</x:v>
      </x:c>
      <x:c r="S57" s="197">
        <x:v>6.5057281104067999E-2</x:v>
      </x:c>
      <x:c r="T57" s="269">
        <x:v>0.29164654332769702</x:v>
      </x:c>
      <x:c r="U57" s="197">
        <x:v>0.25623604826313701</x:v>
      </x:c>
      <x:c r="V57" s="269">
        <x:v>0.30407776137821801</x:v>
      </x:c>
      <x:c r="W57" s="197">
        <x:v>9.4735367440569304E-2</x:v>
      </x:c>
      <x:c r="X57" s="269">
        <x:v>0.19424796659825999</x:v>
      </x:c>
      <x:c r="Y57" s="197">
        <x:v>-0.413459539815968</x:v>
      </x:c>
      <x:c r="Z57" s="269">
        <x:v>0.21591293413031501</x:v>
      </x:c>
      <x:c r="AA57" s="197">
        <x:v>7.9258616188646394E-2</x:v>
      </x:c>
      <x:c r="AB57" s="269">
        <x:v>0.218680246271619</x:v>
      </x:c>
      <x:c r="AC57" s="197">
        <x:v>-5.3494861602170901E-2</x:v>
      </x:c>
      <x:c r="AD57" s="269">
        <x:v>0.32016693961630099</x:v>
      </x:c>
      <x:c r="AE57" s="197">
        <x:v>-6.7148961916584801E-2</x:v>
      </x:c>
      <x:c r="AF57" s="269">
        <x:v>0.21818236939921301</x:v>
      </x:c>
      <x:c r="AG57" s="197">
        <x:v>2.3792237566632402</x:v>
      </x:c>
      <x:c r="AH57" s="269">
        <x:v>1.2582512610672201</x:v>
      </x:c>
      <x:c r="AI57" s="197">
        <x:v>5.3549690253718203E-2</x:v>
      </x:c>
      <x:c r="AJ57" s="269">
        <x:v>0.241642422388611</x:v>
      </x:c>
      <x:c r="AK57" s="197">
        <x:v>-0.33474638974856702</x:v>
      </x:c>
      <x:c r="AL57" s="269">
        <x:v>0.242880174065151</x:v>
      </x:c>
      <x:c r="AM57" s="197">
        <x:v>0.43524277781312898</x:v>
      </x:c>
      <x:c r="AN57" s="269">
        <x:v>0.336314713436492</x:v>
      </x:c>
      <x:c r="AO57" s="197">
        <x:v>-0.18598372949664299</x:v>
      </x:c>
      <x:c r="AP57" s="269">
        <x:v>0.250989785962906</x:v>
      </x:c>
      <x:c r="AQ57" s="197">
        <x:v>-1.1701623131141E-2</x:v>
      </x:c>
      <x:c r="AR57" s="269">
        <x:v>0.27272827821829598</x:v>
      </x:c>
      <x:c r="AS57" s="197">
        <x:v>-6.9423267858889595E-2</x:v>
      </x:c>
      <x:c r="AT57" s="269">
        <x:v>0.218339388442607</x:v>
      </x:c>
      <x:c r="AU57" s="197">
        <x:v>-0.22575918189571301</x:v>
      </x:c>
      <x:c r="AV57" s="269">
        <x:v>0.16555359005592499</x:v>
      </x:c>
      <x:c r="AW57" s="197">
        <x:v>-0.58806023906048599</x:v>
      </x:c>
      <x:c r="AX57" s="269">
        <x:v>0.199342499323067</x:v>
      </x:c>
      <x:c r="AY57" s="197">
        <x:v>8.7812462093733501E-2</x:v>
      </x:c>
      <x:c r="AZ57" s="269">
        <x:v>0.28071603048333499</x:v>
      </x:c>
      <x:c r="BA57" s="197">
        <x:v>0.22820838642848501</x:v>
      </x:c>
      <x:c r="BB57" s="269">
        <x:v>0.30342258176637399</x:v>
      </x:c>
      <x:c r="BC57" s="197">
        <x:v>0.13139690350945099</x:v>
      </x:c>
      <x:c r="BD57" s="269">
        <x:v>0.19266267085970901</x:v>
      </x:c>
      <x:c r="BE57" s="197">
        <x:v>-0.422702010828997</x:v>
      </x:c>
      <x:c r="BF57" s="269">
        <x:v>0.217200866635369</x:v>
      </x:c>
      <x:c r="BG57" s="197">
        <x:v>6.8440603212598705E-2</x:v>
      </x:c>
      <x:c r="BH57" s="269">
        <x:v>0.22186259102678799</x:v>
      </x:c>
      <x:c r="BI57" s="197">
        <x:v>-8.38333144795546E-3</x:v>
      </x:c>
      <x:c r="BJ57" s="269">
        <x:v>0.33004427201911102</x:v>
      </x:c>
      <x:c r="BK57" s="197">
        <x:v>-6.2343768991158198E-2</x:v>
      </x:c>
      <x:c r="BL57" s="269">
        <x:v>0.21645037151816801</x:v>
      </x:c>
      <x:c r="BM57" s="197">
        <x:v>2.9569889082076499</x:v>
      </x:c>
      <x:c r="BN57" s="269">
        <x:v>1.39925972597105</x:v>
      </x:c>
      <x:c r="BO57" s="197">
        <x:v>8.0220127778086806E-2</x:v>
      </x:c>
      <x:c r="BP57" s="269">
        <x:v>0.24346109340161001</x:v>
      </x:c>
      <x:c r="BQ57" s="197">
        <x:v>-0.30049033123764801</x:v>
      </x:c>
      <x:c r="BR57" s="269">
        <x:v>0.25972033347379098</x:v>
      </x:c>
      <x:c r="BS57" s="197">
        <x:v>0.41476401062068402</x:v>
      </x:c>
      <x:c r="BT57" s="269">
        <x:v>0.33885772293188898</x:v>
      </x:c>
      <x:c r="BU57" s="197">
        <x:v>-0.18886492074889799</x:v>
      </x:c>
      <x:c r="BV57" s="269">
        <x:v>0.247867109945869</x:v>
      </x:c>
      <x:c r="BW57" s="197">
        <x:v>4.9821891884541898E-2</x:v>
      </x:c>
      <x:c r="BX57" s="269">
        <x:v>0.26929654958493299</x:v>
      </x:c>
      <x:c r="BY57" s="197">
        <x:v>-0.12725044790805601</x:v>
      </x:c>
      <x:c r="BZ57" s="269">
        <x:v>0.231310679955847</x:v>
      </x:c>
      <x:c r="CA57" s="197">
        <x:v>-0.26188971573479503</x:v>
      </x:c>
      <x:c r="CB57" s="269">
        <x:v>0.14976034856932699</x:v>
      </x:c>
      <x:c r="CC57" s="197">
        <x:v>-0.59524225399965602</x:v>
      </x:c>
      <x:c r="CD57" s="269">
        <x:v>0.20746945201894901</x:v>
      </x:c>
      <x:c r="CE57" s="197">
        <x:v>0.100373822118761</x:v>
      </x:c>
      <x:c r="CF57" s="269">
        <x:v>0.28023798611366801</x:v>
      </x:c>
      <x:c r="CG57" s="197">
        <x:v>0.23044893439262501</x:v>
      </x:c>
      <x:c r="CH57" s="269">
        <x:v>0.28606476255226698</x:v>
      </x:c>
      <x:c r="CI57" s="197">
        <x:v>0.11556846997611001</x:v>
      </x:c>
      <x:c r="CJ57" s="269">
        <x:v>0.20793001789349</x:v>
      </x:c>
      <x:c r="CK57" s="197">
        <x:v>-0.38540079815907502</x:v>
      </x:c>
      <x:c r="CL57" s="269">
        <x:v>0.21482277440047401</x:v>
      </x:c>
      <x:c r="CM57" s="197">
        <x:v>5.5668722388107897E-2</x:v>
      </x:c>
      <x:c r="CN57" s="269">
        <x:v>0.22606750971561801</x:v>
      </x:c>
      <x:c r="CO57" s="197">
        <x:v>-3.46959604727732E-2</x:v>
      </x:c>
      <x:c r="CP57" s="269">
        <x:v>0.33693154318643698</x:v>
      </x:c>
      <x:c r="CQ57" s="197">
        <x:v>-7.1429930808065797E-2</x:v>
      </x:c>
      <x:c r="CR57" s="269">
        <x:v>0.22191288600849901</x:v>
      </x:c>
      <x:c r="CS57" s="197">
        <x:v>4.3226118711739598</x:v>
      </x:c>
      <x:c r="CT57" s="277">
        <x:v>2.08183791677616</x:v>
      </x:c>
    </x:row>
    <x:row r="58" spans="1:98" ht="12.95" customHeight="1" x14ac:dyDescent="0.2">
      <x:c r="A58" s="2" t="s">
        <x:v>400</x:v>
      </x:c>
      <x:c r="B58" s="12">
        <x:v>2</x:v>
      </x:c>
      <x:c r="C58" s="197">
        <x:v>0.61468380634253805</x:v>
      </x:c>
      <x:c r="D58" s="269">
        <x:v>0.29073554760107401</x:v>
      </x:c>
      <x:c r="E58" s="197">
        <x:v>5.5184638741736895E-4</x:v>
      </x:c>
      <x:c r="F58" s="269">
        <x:v>0.20811394713836101</x:v>
      </x:c>
      <x:c r="G58" s="197">
        <x:v>0.24831772970270799</x:v>
      </x:c>
      <x:c r="H58" s="269">
        <x:v>0.22536005850655599</x:v>
      </x:c>
      <x:c r="I58" s="197">
        <x:v>-0.219307415172181</x:v>
      </x:c>
      <x:c r="J58" s="269">
        <x:v>0.173799247207236</x:v>
      </x:c>
      <x:c r="K58" s="197">
        <x:v>-0.23184947503727901</x:v>
      </x:c>
      <x:c r="L58" s="269">
        <x:v>0.16824904471204699</x:v>
      </x:c>
      <x:c r="M58" s="197">
        <x:v>0.17571140779147301</x:v>
      </x:c>
      <x:c r="N58" s="269">
        <x:v>0.17565589864543801</x:v>
      </x:c>
      <x:c r="O58" s="197">
        <x:v>-0.21272691207983399</x:v>
      </x:c>
      <x:c r="P58" s="269">
        <x:v>9.1076470285851599E-2</x:v>
      </x:c>
      <x:c r="Q58" s="197">
        <x:v>-0.632591616611483</x:v>
      </x:c>
      <x:c r="R58" s="269">
        <x:v>0.18244044288837699</x:v>
      </x:c>
      <x:c r="S58" s="197">
        <x:v>0.208392037121399</x:v>
      </x:c>
      <x:c r="T58" s="269">
        <x:v>0.14768768129969401</x:v>
      </x:c>
      <x:c r="U58" s="197">
        <x:v>0.22646374832724001</x:v>
      </x:c>
      <x:c r="V58" s="269">
        <x:v>0.16332252245075199</x:v>
      </x:c>
      <x:c r="W58" s="197">
        <x:v>-5.4724560227496097E-2</x:v>
      </x:c>
      <x:c r="X58" s="269">
        <x:v>0.111262955732242</x:v>
      </x:c>
      <x:c r="Y58" s="197">
        <x:v>-0.16769021012942201</x:v>
      </x:c>
      <x:c r="Z58" s="269">
        <x:v>0.102014232977439</x:v>
      </x:c>
      <x:c r="AA58" s="197">
        <x:v>4.3719747881735799E-2</x:v>
      </x:c>
      <x:c r="AB58" s="269">
        <x:v>0.19183522423903701</x:v>
      </x:c>
      <x:c r="AC58" s="197">
        <x:v>0.16960039851933001</x:v>
      </x:c>
      <x:c r="AD58" s="269">
        <x:v>0.159675665975793</x:v>
      </x:c>
      <x:c r="AE58" s="197">
        <x:v>-8.4833092903884896E-2</x:v>
      </x:c>
      <x:c r="AF58" s="269">
        <x:v>0.15288740111479299</x:v>
      </x:c>
      <x:c r="AG58" s="197">
        <x:v>1.8198090715814501</x:v>
      </x:c>
      <x:c r="AH58" s="269">
        <x:v>0.62551072937306496</x:v>
      </x:c>
      <x:c r="AI58" s="197">
        <x:v>0.63037863200545696</x:v>
      </x:c>
      <x:c r="AJ58" s="269">
        <x:v>0.288206284244023</x:v>
      </x:c>
      <x:c r="AK58" s="197">
        <x:v>-1.1376173151876799E-2</x:v>
      </x:c>
      <x:c r="AL58" s="269">
        <x:v>0.21142307742124</x:v>
      </x:c>
      <x:c r="AM58" s="197">
        <x:v>0.25291757870498699</x:v>
      </x:c>
      <x:c r="AN58" s="269">
        <x:v>0.226761456701425</x:v>
      </x:c>
      <x:c r="AO58" s="197">
        <x:v>-0.196133206005279</x:v>
      </x:c>
      <x:c r="AP58" s="269">
        <x:v>0.174095105838044</x:v>
      </x:c>
      <x:c r="AQ58" s="197">
        <x:v>-0.230414682293237</x:v>
      </x:c>
      <x:c r="AR58" s="269">
        <x:v>0.16851175110236799</x:v>
      </x:c>
      <x:c r="AS58" s="197">
        <x:v>0.142726792047323</x:v>
      </x:c>
      <x:c r="AT58" s="269">
        <x:v>0.17770607936851801</x:v>
      </x:c>
      <x:c r="AU58" s="197">
        <x:v>-0.20638688249009299</x:v>
      </x:c>
      <x:c r="AV58" s="269">
        <x:v>9.1613793767246196E-2</x:v>
      </x:c>
      <x:c r="AW58" s="197">
        <x:v>-0.63072599503737603</x:v>
      </x:c>
      <x:c r="AX58" s="269">
        <x:v>0.18126613869080399</x:v>
      </x:c>
      <x:c r="AY58" s="197">
        <x:v>0.20713425123701401</x:v>
      </x:c>
      <x:c r="AZ58" s="269">
        <x:v>0.147795740854817</x:v>
      </x:c>
      <x:c r="BA58" s="197">
        <x:v>0.22059864542563301</x:v>
      </x:c>
      <x:c r="BB58" s="269">
        <x:v>0.164958189144711</x:v>
      </x:c>
      <x:c r="BC58" s="197">
        <x:v>-5.2428690984733503E-2</x:v>
      </x:c>
      <x:c r="BD58" s="269">
        <x:v>0.111264029083275</x:v>
      </x:c>
      <x:c r="BE58" s="197">
        <x:v>-0.16396622059041299</x:v>
      </x:c>
      <x:c r="BF58" s="269">
        <x:v>0.10072933768324201</x:v>
      </x:c>
      <x:c r="BG58" s="197">
        <x:v>3.7993029819605E-2</x:v>
      </x:c>
      <x:c r="BH58" s="269">
        <x:v>0.190165836115397</x:v>
      </x:c>
      <x:c r="BI58" s="197">
        <x:v>0.183853378652755</x:v>
      </x:c>
      <x:c r="BJ58" s="269">
        <x:v>0.16016950781363301</x:v>
      </x:c>
      <x:c r="BK58" s="197">
        <x:v>-8.1953331522500797E-2</x:v>
      </x:c>
      <x:c r="BL58" s="269">
        <x:v>0.153656115082628</x:v>
      </x:c>
      <x:c r="BM58" s="197">
        <x:v>2.1628316554722899</x:v>
      </x:c>
      <x:c r="BN58" s="269">
        <x:v>0.71523865090774097</x:v>
      </x:c>
      <x:c r="BO58" s="197">
        <x:v>0.56931293146566897</x:v>
      </x:c>
      <x:c r="BP58" s="269">
        <x:v>0.29744550345099902</x:v>
      </x:c>
      <x:c r="BQ58" s="197">
        <x:v>2.45576232354381E-2</x:v>
      </x:c>
      <x:c r="BR58" s="269">
        <x:v>0.212290886872532</x:v>
      </x:c>
      <x:c r="BS58" s="197">
        <x:v>0.25511498352332601</x:v>
      </x:c>
      <x:c r="BT58" s="269">
        <x:v>0.22583038715553699</x:v>
      </x:c>
      <x:c r="BU58" s="197">
        <x:v>-0.18740222299787301</x:v>
      </x:c>
      <x:c r="BV58" s="269">
        <x:v>0.17417405763392599</x:v>
      </x:c>
      <x:c r="BW58" s="197">
        <x:v>-0.24814706693357899</x:v>
      </x:c>
      <x:c r="BX58" s="269">
        <x:v>0.162217568512283</x:v>
      </x:c>
      <x:c r="BY58" s="197">
        <x:v>0.1610302059506</x:v>
      </x:c>
      <x:c r="BZ58" s="269">
        <x:v>0.174804466406694</x:v>
      </x:c>
      <x:c r="CA58" s="197">
        <x:v>-0.18664768725692299</x:v>
      </x:c>
      <x:c r="CB58" s="269">
        <x:v>9.3900275780545606E-2</x:v>
      </x:c>
      <x:c r="CC58" s="197">
        <x:v>-0.65836574833519201</x:v>
      </x:c>
      <x:c r="CD58" s="269">
        <x:v>0.18246301954413099</x:v>
      </x:c>
      <x:c r="CE58" s="197">
        <x:v>0.219465975704354</x:v>
      </x:c>
      <x:c r="CF58" s="269">
        <x:v>0.14726357011664501</x:v>
      </x:c>
      <x:c r="CG58" s="197">
        <x:v>0.229326219158107</x:v>
      </x:c>
      <x:c r="CH58" s="269">
        <x:v>0.165938714512464</x:v>
      </x:c>
      <x:c r="CI58" s="197">
        <x:v>-6.0547147956835801E-2</x:v>
      </x:c>
      <x:c r="CJ58" s="269">
        <x:v>0.108614460491898</x:v>
      </x:c>
      <x:c r="CK58" s="197">
        <x:v>-0.16299821692388</x:v>
      </x:c>
      <x:c r="CL58" s="269">
        <x:v>9.7538725985287594E-2</x:v>
      </x:c>
      <x:c r="CM58" s="197">
        <x:v>4.3882103568638899E-2</x:v>
      </x:c>
      <x:c r="CN58" s="269">
        <x:v>0.18568590249813499</x:v>
      </x:c>
      <x:c r="CO58" s="197">
        <x:v>0.195256272860721</x:v>
      </x:c>
      <x:c r="CP58" s="269">
        <x:v>0.157985277320179</x:v>
      </x:c>
      <x:c r="CQ58" s="197">
        <x:v>-6.9495944858242606E-2</x:v>
      </x:c>
      <x:c r="CR58" s="269">
        <x:v>0.15141109172015099</x:v>
      </x:c>
      <x:c r="CS58" s="197">
        <x:v>3.1212239576232901</x:v>
      </x:c>
      <x:c r="CT58" s="277">
        <x:v>0.92576629237145103</x:v>
      </x:c>
    </x:row>
    <x:row r="59" spans="1:98" ht="12.95" customHeight="1" x14ac:dyDescent="0.2">
      <x:c r="A59" s="2" t="s">
        <x:v>401</x:v>
      </x:c>
      <x:c r="B59" s="12">
        <x:v>2</x:v>
      </x:c>
      <x:c r="C59" s="197">
        <x:v>0.48632183904463899</x:v>
      </x:c>
      <x:c r="D59" s="269">
        <x:v>0.24743744878785601</x:v>
      </x:c>
      <x:c r="E59" s="197">
        <x:v>-3.45435497279468E-2</x:v>
      </x:c>
      <x:c r="F59" s="269">
        <x:v>0.249285643570162</x:v>
      </x:c>
      <x:c r="G59" s="197">
        <x:v>-6.9359911282658906E-2</x:v>
      </x:c>
      <x:c r="H59" s="269">
        <x:v>0.26124412826356602</x:v>
      </x:c>
      <x:c r="I59" s="197">
        <x:v>0.33144873615724502</x:v>
      </x:c>
      <x:c r="J59" s="269">
        <x:v>0.26280048777246801</x:v>
      </x:c>
      <x:c r="K59" s="197">
        <x:v>0.340628677982657</x:v>
      </x:c>
      <x:c r="L59" s="269">
        <x:v>0.29122256013321102</x:v>
      </x:c>
      <x:c r="M59" s="197">
        <x:v>-0.71491011650497105</x:v>
      </x:c>
      <x:c r="N59" s="269">
        <x:v>0.40097784761163002</x:v>
      </x:c>
      <x:c r="O59" s="197">
        <x:v>-2.3326342791275999E-2</x:v>
      </x:c>
      <x:c r="P59" s="269">
        <x:v>0.126055517078215</x:v>
      </x:c>
      <x:c r="Q59" s="197">
        <x:v>-0.29714849334217502</x:v>
      </x:c>
      <x:c r="R59" s="269">
        <x:v>0.20306691518541101</x:v>
      </x:c>
      <x:c r="S59" s="197">
        <x:v>0.100141994389362</x:v>
      </x:c>
      <x:c r="T59" s="269">
        <x:v>0.126435443725499</x:v>
      </x:c>
      <x:c r="U59" s="197">
        <x:v>0.30393400214856597</x:v>
      </x:c>
      <x:c r="V59" s="269">
        <x:v>0.235115708408555</x:v>
      </x:c>
      <x:c r="W59" s="197">
        <x:v>-0.43177818459337802</x:v>
      </x:c>
      <x:c r="X59" s="269">
        <x:v>0.15558446238269</x:v>
      </x:c>
      <x:c r="Y59" s="197">
        <x:v>-0.11354982488036</x:v>
      </x:c>
      <x:c r="Z59" s="269">
        <x:v>0.21907240073572701</x:v>
      </x:c>
      <x:c r="AA59" s="197">
        <x:v>0.278245026399773</x:v>
      </x:c>
      <x:c r="AB59" s="269">
        <x:v>0.214011314790302</x:v>
      </x:c>
      <x:c r="AC59" s="197">
        <x:v>0.400577672536091</x:v>
      </x:c>
      <x:c r="AD59" s="269">
        <x:v>0.25503222123986702</x:v>
      </x:c>
      <x:c r="AE59" s="197">
        <x:v>-0.301763843992646</x:v>
      </x:c>
      <x:c r="AF59" s="269">
        <x:v>0.290785739271332</x:v>
      </x:c>
      <x:c r="AG59" s="197">
        <x:v>3.3095141267897299</x:v>
      </x:c>
      <x:c r="AH59" s="269">
        <x:v>1.41049885739039</x:v>
      </x:c>
      <x:c r="AI59" s="197">
        <x:v>0.48586868752218698</x:v>
      </x:c>
      <x:c r="AJ59" s="269">
        <x:v>0.24861927685893701</x:v>
      </x:c>
      <x:c r="AK59" s="197">
        <x:v>-3.3063014344630201E-2</x:v>
      </x:c>
      <x:c r="AL59" s="269">
        <x:v>0.24815865722712999</x:v>
      </x:c>
      <x:c r="AM59" s="197">
        <x:v>-7.3642012235756102E-2</x:v>
      </x:c>
      <x:c r="AN59" s="269">
        <x:v>0.26156756758666899</x:v>
      </x:c>
      <x:c r="AO59" s="197">
        <x:v>0.34102666196422099</x:v>
      </x:c>
      <x:c r="AP59" s="269">
        <x:v>0.24957166130008401</x:v>
      </x:c>
      <x:c r="AQ59" s="197">
        <x:v>0.36436023937765299</x:v>
      </x:c>
      <x:c r="AR59" s="269">
        <x:v>0.29352683424852799</x:v>
      </x:c>
      <x:c r="AS59" s="197">
        <x:v>-0.74968986043546004</x:v>
      </x:c>
      <x:c r="AT59" s="269">
        <x:v>0.40767433166009198</x:v>
      </x:c>
      <x:c r="AU59" s="197">
        <x:v>-4.061233695001E-2</x:v>
      </x:c>
      <x:c r="AV59" s="269">
        <x:v>0.129928066618234</x:v>
      </x:c>
      <x:c r="AW59" s="197">
        <x:v>-0.28743337570320798</x:v>
      </x:c>
      <x:c r="AX59" s="269">
        <x:v>0.19514971114098401</x:v>
      </x:c>
      <x:c r="AY59" s="197">
        <x:v>0.11625538474423</x:v>
      </x:c>
      <x:c r="AZ59" s="269">
        <x:v>0.12838480508296601</x:v>
      </x:c>
      <x:c r="BA59" s="197">
        <x:v>0.28467004676183</x:v>
      </x:c>
      <x:c r="BB59" s="269">
        <x:v>0.232509107523104</x:v>
      </x:c>
      <x:c r="BC59" s="197">
        <x:v>-0.397311062431076</x:v>
      </x:c>
      <x:c r="BD59" s="269">
        <x:v>0.147868386426705</x:v>
      </x:c>
      <x:c r="BE59" s="197">
        <x:v>-0.112183559110366</x:v>
      </x:c>
      <x:c r="BF59" s="269">
        <x:v>0.21445528296133101</x:v>
      </x:c>
      <x:c r="BG59" s="197">
        <x:v>0.27863722857952899</x:v>
      </x:c>
      <x:c r="BH59" s="269">
        <x:v>0.221908053321172</x:v>
      </x:c>
      <x:c r="BI59" s="197">
        <x:v>0.40908427292174598</x:v>
      </x:c>
      <x:c r="BJ59" s="269">
        <x:v>0.25780593374724398</x:v>
      </x:c>
      <x:c r="BK59" s="197">
        <x:v>-0.32434045522740101</x:v>
      </x:c>
      <x:c r="BL59" s="269">
        <x:v>0.29135221243877402</x:v>
      </x:c>
      <x:c r="BM59" s="197">
        <x:v>3.7351620214248502</x:v>
      </x:c>
      <x:c r="BN59" s="269">
        <x:v>1.43922443804962</x:v>
      </x:c>
      <x:c r="BO59" s="197">
        <x:v>0.47094064996319901</x:v>
      </x:c>
      <x:c r="BP59" s="269">
        <x:v>0.24957473889121201</x:v>
      </x:c>
      <x:c r="BQ59" s="197">
        <x:v>-1.8631041279703501E-2</x:v>
      </x:c>
      <x:c r="BR59" s="269">
        <x:v>0.251775115642981</x:v>
      </x:c>
      <x:c r="BS59" s="197">
        <x:v>-7.8158863911976906E-2</x:v>
      </x:c>
      <x:c r="BT59" s="269">
        <x:v>0.259547832482801</x:v>
      </x:c>
      <x:c r="BU59" s="197">
        <x:v>0.31057831150762899</x:v>
      </x:c>
      <x:c r="BV59" s="269">
        <x:v>0.24729355734070399</x:v>
      </x:c>
      <x:c r="BW59" s="197">
        <x:v>0.36794914393094502</x:v>
      </x:c>
      <x:c r="BX59" s="269">
        <x:v>0.288762336197046</x:v>
      </x:c>
      <x:c r="BY59" s="197">
        <x:v>-0.72919141424828804</x:v>
      </x:c>
      <x:c r="BZ59" s="269">
        <x:v>0.39818918045684198</x:v>
      </x:c>
      <x:c r="CA59" s="197">
        <x:v>-4.1959350398277397E-2</x:v>
      </x:c>
      <x:c r="CB59" s="269">
        <x:v>0.13313368303944501</x:v>
      </x:c>
      <x:c r="CC59" s="197">
        <x:v>-0.31566851436515603</x:v>
      </x:c>
      <x:c r="CD59" s="269">
        <x:v>0.19527661471364199</x:v>
      </x:c>
      <x:c r="CE59" s="197">
        <x:v>0.116647709241482</x:v>
      </x:c>
      <x:c r="CF59" s="269">
        <x:v>0.12571840960234901</x:v>
      </x:c>
      <x:c r="CG59" s="197">
        <x:v>0.29132015554398699</x:v>
      </x:c>
      <x:c r="CH59" s="269">
        <x:v>0.23038917476395501</x:v>
      </x:c>
      <x:c r="CI59" s="197">
        <x:v>-0.42612489251697899</x:v>
      </x:c>
      <x:c r="CJ59" s="269">
        <x:v>0.149001219443963</x:v>
      </x:c>
      <x:c r="CK59" s="197">
        <x:v>-9.6065774477825203E-2</x:v>
      </x:c>
      <x:c r="CL59" s="269">
        <x:v>0.205078464427387</x:v>
      </x:c>
      <x:c r="CM59" s="197">
        <x:v>0.27852062576808401</x:v>
      </x:c>
      <x:c r="CN59" s="269">
        <x:v>0.22368210740132599</x:v>
      </x:c>
      <x:c r="CO59" s="197">
        <x:v>0.40407239566289099</x:v>
      </x:c>
      <x:c r="CP59" s="269">
        <x:v>0.26370366951970697</x:v>
      </x:c>
      <x:c r="CQ59" s="197">
        <x:v>-0.31791185900561397</x:v>
      </x:c>
      <x:c r="CR59" s="269">
        <x:v>0.28824813869556098</x:v>
      </x:c>
      <x:c r="CS59" s="197">
        <x:v>4.4055785197628099</x:v>
      </x:c>
      <x:c r="CT59" s="277">
        <x:v>1.52245422581665</x:v>
      </x:c>
    </x:row>
    <x:row r="60" spans="1:98" ht="12.95" customHeight="1" x14ac:dyDescent="0.2">
      <x:c r="A60" s="2" t="s">
        <x:v>402</x:v>
      </x:c>
      <x:c r="B60" s="12">
        <x:v>2</x:v>
      </x:c>
      <x:c r="C60" s="197">
        <x:v>0.589834644844489</x:v>
      </x:c>
      <x:c r="D60" s="269">
        <x:v>0.51327531974229001</x:v>
      </x:c>
      <x:c r="E60" s="197">
        <x:v>0.192517534108785</x:v>
      </x:c>
      <x:c r="F60" s="269">
        <x:v>0.41666584386995698</x:v>
      </x:c>
      <x:c r="G60" s="197">
        <x:v>0.13516749138255299</x:v>
      </x:c>
      <x:c r="H60" s="269">
        <x:v>0.45138816771982299</x:v>
      </x:c>
      <x:c r="I60" s="197">
        <x:v>-1.14047789972174</x:v>
      </x:c>
      <x:c r="J60" s="269">
        <x:v>1.29873535601708</x:v>
      </x:c>
      <x:c r="K60" s="197">
        <x:v>7.9791163153194899E-2</x:v>
      </x:c>
      <x:c r="L60" s="269">
        <x:v>0.47389865423363198</x:v>
      </x:c>
      <x:c r="M60" s="197">
        <x:v>0.85824700713404301</x:v>
      </x:c>
      <x:c r="N60" s="269">
        <x:v>0.50994668780579799</x:v>
      </x:c>
      <x:c r="O60" s="197">
        <x:v>0.15446727182950201</x:v>
      </x:c>
      <x:c r="P60" s="269">
        <x:v>0.178213100153124</x:v>
      </x:c>
      <x:c r="Q60" s="197">
        <x:v>-0.62083606756933696</x:v>
      </x:c>
      <x:c r="R60" s="269">
        <x:v>0.28447598573573102</x:v>
      </x:c>
      <x:c r="S60" s="197">
        <x:v>0.29175058337686699</x:v>
      </x:c>
      <x:c r="T60" s="269">
        <x:v>0.31224300996926002</x:v>
      </x:c>
      <x:c r="U60" s="197">
        <x:v>0.40616649619425199</x:v>
      </x:c>
      <x:c r="V60" s="269">
        <x:v>0.35860689082518898</x:v>
      </x:c>
      <x:c r="W60" s="197">
        <x:v>0.35084859598116502</x:v>
      </x:c>
      <x:c r="X60" s="269">
        <x:v>0.35042405396236398</x:v>
      </x:c>
      <x:c r="Y60" s="197">
        <x:v>-5.7225606837921501E-2</x:v>
      </x:c>
      <x:c r="Z60" s="269">
        <x:v>0.33511639088415401</x:v>
      </x:c>
      <x:c r="AA60" s="197">
        <x:v>-0.47890800525960397</x:v>
      </x:c>
      <x:c r="AB60" s="269">
        <x:v>0.35587881348021599</x:v>
      </x:c>
      <x:c r="AC60" s="197">
        <x:v>-0.13259560425942399</x:v>
      </x:c>
      <x:c r="AD60" s="269">
        <x:v>0.277532268345699</x:v>
      </x:c>
      <x:c r="AE60" s="197">
        <x:v>0.36616410013323702</x:v>
      </x:c>
      <x:c r="AF60" s="269">
        <x:v>0.27720433922606902</x:v>
      </x:c>
      <x:c r="AG60" s="197">
        <x:v>5.6278071466780997</x:v>
      </x:c>
      <x:c r="AH60" s="269">
        <x:v>3.9352536356762999</x:v>
      </x:c>
      <x:c r="AI60" s="197">
        <x:v>0.63724483158929102</x:v>
      </x:c>
      <x:c r="AJ60" s="269">
        <x:v>0.52080016801589901</x:v>
      </x:c>
      <x:c r="AK60" s="197">
        <x:v>0.24543017959715699</x:v>
      </x:c>
      <x:c r="AL60" s="269">
        <x:v>0.416975028278117</x:v>
      </x:c>
      <x:c r="AM60" s="197">
        <x:v>0.10827248853164501</x:v>
      </x:c>
      <x:c r="AN60" s="269">
        <x:v>0.44988317420565999</x:v>
      </x:c>
      <x:c r="AO60" s="197">
        <x:v>-1.1994303486375499</x:v>
      </x:c>
      <x:c r="AP60" s="269">
        <x:v>1.28886647540629</x:v>
      </x:c>
      <x:c r="AQ60" s="197">
        <x:v>0.167232811081092</x:v>
      </x:c>
      <x:c r="AR60" s="269">
        <x:v>0.46766673572568601</x:v>
      </x:c>
      <x:c r="AS60" s="197">
        <x:v>0.89453496150428502</x:v>
      </x:c>
      <x:c r="AT60" s="269">
        <x:v>0.505522868722596</x:v>
      </x:c>
      <x:c r="AU60" s="197">
        <x:v>0.15379753387869299</x:v>
      </x:c>
      <x:c r="AV60" s="269">
        <x:v>0.184276103142927</x:v>
      </x:c>
      <x:c r="AW60" s="197">
        <x:v>-0.55849292597015099</x:v>
      </x:c>
      <x:c r="AX60" s="269">
        <x:v>0.29567482673686402</x:v>
      </x:c>
      <x:c r="AY60" s="197">
        <x:v>0.25420423759999</x:v>
      </x:c>
      <x:c r="AZ60" s="269">
        <x:v>0.30222368128801103</x:v>
      </x:c>
      <x:c r="BA60" s="197">
        <x:v>0.43980890248083099</x:v>
      </x:c>
      <x:c r="BB60" s="269">
        <x:v>0.362075387414934</x:v>
      </x:c>
      <x:c r="BC60" s="197">
        <x:v>0.33444527636472199</x:v>
      </x:c>
      <x:c r="BD60" s="269">
        <x:v>0.35995156147260998</x:v>
      </x:c>
      <x:c r="BE60" s="197">
        <x:v>-8.4668126366849894E-2</x:v>
      </x:c>
      <x:c r="BF60" s="269">
        <x:v>0.34306119900600501</x:v>
      </x:c>
      <x:c r="BG60" s="197">
        <x:v>-0.57007177148774602</x:v>
      </x:c>
      <x:c r="BH60" s="269">
        <x:v>0.331869112269221</x:v>
      </x:c>
      <x:c r="BI60" s="197">
        <x:v>-6.5768007585079793E-2</x:v>
      </x:c>
      <x:c r="BJ60" s="269">
        <x:v>0.27512575462262101</x:v>
      </x:c>
      <x:c r="BK60" s="197">
        <x:v>0.38103190525398201</x:v>
      </x:c>
      <x:c r="BL60" s="269">
        <x:v>0.26447922663610302</x:v>
      </x:c>
      <x:c r="BM60" s="197">
        <x:v>6.9629537456982904</x:v>
      </x:c>
      <x:c r="BN60" s="269">
        <x:v>3.6989953756768799</x:v>
      </x:c>
      <x:c r="BO60" s="197">
        <x:v>0.58754726979778904</x:v>
      </x:c>
      <x:c r="BP60" s="269">
        <x:v>0.48861699685718801</x:v>
      </x:c>
      <x:c r="BQ60" s="197">
        <x:v>0.29401455615213501</x:v>
      </x:c>
      <x:c r="BR60" s="269">
        <x:v>0.45163567288592099</x:v>
      </x:c>
      <x:c r="BS60" s="197">
        <x:v>8.6347910852195803E-4</x:v>
      </x:c>
      <x:c r="BT60" s="269">
        <x:v>0.40128556784372399</x:v>
      </x:c>
      <x:c r="BU60" s="197">
        <x:v>-1.10361209169232</x:v>
      </x:c>
      <x:c r="BV60" s="269">
        <x:v>1.0930235846718801</x:v>
      </x:c>
      <x:c r="BW60" s="197">
        <x:v>0.205445293876031</x:v>
      </x:c>
      <x:c r="BX60" s="269">
        <x:v>0.47869258513028201</x:v>
      </x:c>
      <x:c r="BY60" s="197">
        <x:v>0.752473019296518</x:v>
      </x:c>
      <x:c r="BZ60" s="269">
        <x:v>0.49894397642204702</x:v>
      </x:c>
      <x:c r="CA60" s="197">
        <x:v>0.17410502190337199</x:v>
      </x:c>
      <x:c r="CB60" s="269">
        <x:v>0.181375952788348</x:v>
      </x:c>
      <x:c r="CC60" s="197">
        <x:v>-0.46306469266753503</x:v>
      </x:c>
      <x:c r="CD60" s="269">
        <x:v>0.26227643704459402</x:v>
      </x:c>
      <x:c r="CE60" s="197">
        <x:v>0.22830612245714099</x:v>
      </x:c>
      <x:c r="CF60" s="269">
        <x:v>0.29712772320300901</x:v>
      </x:c>
      <x:c r="CG60" s="197">
        <x:v>0.63893584796923097</x:v>
      </x:c>
      <x:c r="CH60" s="269">
        <x:v>0.42694946740092798</x:v>
      </x:c>
      <x:c r="CI60" s="197">
        <x:v>0.220659378766214</x:v>
      </x:c>
      <x:c r="CJ60" s="269">
        <x:v>0.37589828362751698</x:v>
      </x:c>
      <x:c r="CK60" s="197">
        <x:v>1.7967854792043301E-2</x:v>
      </x:c>
      <x:c r="CL60" s="269">
        <x:v>0.32748434870708099</x:v>
      </x:c>
      <x:c r="CM60" s="197">
        <x:v>-0.41342603293996899</x:v>
      </x:c>
      <x:c r="CN60" s="269">
        <x:v>0.40017163043387</x:v>
      </x:c>
      <x:c r="CO60" s="197">
        <x:v>-0.13450297295455199</x:v>
      </x:c>
      <x:c r="CP60" s="269">
        <x:v>0.27190983847924899</x:v>
      </x:c>
      <x:c r="CQ60" s="197">
        <x:v>0.37790957719499202</x:v>
      </x:c>
      <x:c r="CR60" s="269">
        <x:v>0.276588679831623</x:v>
      </x:c>
      <x:c r="CS60" s="197">
        <x:v>9.6912409410057005</x:v>
      </x:c>
      <x:c r="CT60" s="277">
        <x:v>5.3218719238355598</x:v>
      </x:c>
    </x:row>
    <x:row r="61" spans="1:98" ht="12.95" customHeight="1" x14ac:dyDescent="0.2">
      <x:c r="A61" s="2" t="s">
        <x:v>403</x:v>
      </x:c>
      <x:c r="B61" s="12">
        <x:v>2</x:v>
      </x:c>
      <x:c r="C61" s="197">
        <x:v>-2.5913054610394198E-2</x:v>
      </x:c>
      <x:c r="D61" s="269">
        <x:v>9.5520475885560702E-2</x:v>
      </x:c>
      <x:c r="E61" s="197">
        <x:v>6.6039963908435403E-2</x:v>
      </x:c>
      <x:c r="F61" s="269">
        <x:v>0.13359462031586</x:v>
      </x:c>
      <x:c r="G61" s="197">
        <x:v>3.2251750971788097E-2</x:v>
      </x:c>
      <x:c r="H61" s="269">
        <x:v>0.133139832026897</x:v>
      </x:c>
      <x:c r="I61" s="197">
        <x:v>9.1456532506535404E-2</x:v>
      </x:c>
      <x:c r="J61" s="269">
        <x:v>0.14000570006501101</x:v>
      </x:c>
      <x:c r="K61" s="197">
        <x:v>0.116226416006703</x:v>
      </x:c>
      <x:c r="L61" s="269">
        <x:v>0.11005667073335999</x:v>
      </x:c>
      <x:c r="M61" s="197">
        <x:v>8.8776461823400293E-2</x:v>
      </x:c>
      <x:c r="N61" s="269">
        <x:v>0.155201194366926</x:v>
      </x:c>
      <x:c r="O61" s="197">
        <x:v>0.17206445812656401</x:v>
      </x:c>
      <x:c r="P61" s="269">
        <x:v>0.115672084192344</x:v>
      </x:c>
      <x:c r="Q61" s="197">
        <x:v>-2.2216025235747699E-2</x:v>
      </x:c>
      <x:c r="R61" s="269">
        <x:v>0.110591007965973</x:v>
      </x:c>
      <x:c r="S61" s="197">
        <x:v>-7.1750477297213594E-2</x:v>
      </x:c>
      <x:c r="T61" s="269">
        <x:v>0.10952951119245199</x:v>
      </x:c>
      <x:c r="U61" s="197">
        <x:v>0.14728968629697201</x:v>
      </x:c>
      <x:c r="V61" s="269">
        <x:v>0.115218086640149</x:v>
      </x:c>
      <x:c r="W61" s="197">
        <x:v>4.9023700057055503E-2</x:v>
      </x:c>
      <x:c r="X61" s="269">
        <x:v>0.13404945163406801</x:v>
      </x:c>
      <x:c r="Y61" s="197">
        <x:v>0.45034648331439298</x:v>
      </x:c>
      <x:c r="Z61" s="269">
        <x:v>0.12691389258109601</x:v>
      </x:c>
      <x:c r="AA61" s="197">
        <x:v>0.28044470920867498</x:v>
      </x:c>
      <x:c r="AB61" s="269">
        <x:v>0.130042381321086</x:v>
      </x:c>
      <x:c r="AC61" s="197">
        <x:v>7.0622292796047995E-2</x:v>
      </x:c>
      <x:c r="AD61" s="269">
        <x:v>0.115856323756539</x:v>
      </x:c>
      <x:c r="AE61" s="197">
        <x:v>0.34784445116414398</x:v>
      </x:c>
      <x:c r="AF61" s="269">
        <x:v>0.12619543230824701</x:v>
      </x:c>
      <x:c r="AG61" s="197">
        <x:v>5.87509216866433</x:v>
      </x:c>
      <x:c r="AH61" s="269">
        <x:v>0.97109017664977804</x:v>
      </x:c>
      <x:c r="AI61" s="197">
        <x:v>-5.5249286462047201E-2</x:v>
      </x:c>
      <x:c r="AJ61" s="269">
        <x:v>9.5717571976920698E-2</x:v>
      </x:c>
      <x:c r="AK61" s="197">
        <x:v>6.2832807143740496E-2</x:v>
      </x:c>
      <x:c r="AL61" s="269">
        <x:v>0.13253323686332999</x:v>
      </x:c>
      <x:c r="AM61" s="197">
        <x:v>3.57422513738598E-2</x:v>
      </x:c>
      <x:c r="AN61" s="269">
        <x:v>0.133267140144125</x:v>
      </x:c>
      <x:c r="AO61" s="197">
        <x:v>9.7416695228000103E-2</x:v>
      </x:c>
      <x:c r="AP61" s="269">
        <x:v>0.14156282426273301</x:v>
      </x:c>
      <x:c r="AQ61" s="197">
        <x:v>0.11497375779393</x:v>
      </x:c>
      <x:c r="AR61" s="269">
        <x:v>0.112190871847564</x:v>
      </x:c>
      <x:c r="AS61" s="197">
        <x:v>8.7790123213927707E-2</x:v>
      </x:c>
      <x:c r="AT61" s="269">
        <x:v>0.15379677728781399</x:v>
      </x:c>
      <x:c r="AU61" s="197">
        <x:v>0.16523360461568401</x:v>
      </x:c>
      <x:c r="AV61" s="269">
        <x:v>0.11583425812401001</x:v>
      </x:c>
      <x:c r="AW61" s="197">
        <x:v>-2.3087368668850101E-2</x:v>
      </x:c>
      <x:c r="AX61" s="269">
        <x:v>0.11053699898891101</x:v>
      </x:c>
      <x:c r="AY61" s="197">
        <x:v>-3.4620961193651198E-2</x:v>
      </x:c>
      <x:c r="AZ61" s="269">
        <x:v>0.110883186914122</x:v>
      </x:c>
      <x:c r="BA61" s="197">
        <x:v>0.14508714510252199</x:v>
      </x:c>
      <x:c r="BB61" s="269">
        <x:v>0.11625395933518699</x:v>
      </x:c>
      <x:c r="BC61" s="197">
        <x:v>4.8833875435727002E-2</x:v>
      </x:c>
      <x:c r="BD61" s="269">
        <x:v>0.13409947540959399</x:v>
      </x:c>
      <x:c r="BE61" s="197">
        <x:v>0.44925214739073299</x:v>
      </x:c>
      <x:c r="BF61" s="269">
        <x:v>0.12606680040374799</x:v>
      </x:c>
      <x:c r="BG61" s="197">
        <x:v>0.2898170590652</x:v>
      </x:c>
      <x:c r="BH61" s="269">
        <x:v>0.12854115529030299</x:v>
      </x:c>
      <x:c r="BI61" s="197">
        <x:v>8.8214262581843603E-2</x:v>
      </x:c>
      <x:c r="BJ61" s="269">
        <x:v>0.113611133827289</x:v>
      </x:c>
      <x:c r="BK61" s="197">
        <x:v>0.333871362795642</x:v>
      </x:c>
      <x:c r="BL61" s="269">
        <x:v>0.126116667107535</x:v>
      </x:c>
      <x:c r="BM61" s="197">
        <x:v>6.2788069129955</x:v>
      </x:c>
      <x:c r="BN61" s="269">
        <x:v>0.98721412132965702</x:v>
      </x:c>
      <x:c r="BO61" s="197">
        <x:v>-7.7352216662645606E-2</x:v>
      </x:c>
      <x:c r="BP61" s="269">
        <x:v>9.4352335971310097E-2</x:v>
      </x:c>
      <x:c r="BQ61" s="197">
        <x:v>9.0782059127077999E-2</x:v>
      </x:c>
      <x:c r="BR61" s="269">
        <x:v>0.13010520710007001</x:v>
      </x:c>
      <x:c r="BS61" s="197">
        <x:v>3.0498467535149499E-2</x:v>
      </x:c>
      <x:c r="BT61" s="269">
        <x:v>0.13318666729641801</x:v>
      </x:c>
      <x:c r="BU61" s="197">
        <x:v>0.110043025302951</x:v>
      </x:c>
      <x:c r="BV61" s="269">
        <x:v>0.143079050340327</x:v>
      </x:c>
      <x:c r="BW61" s="197">
        <x:v>0.106125614084162</x:v>
      </x:c>
      <x:c r="BX61" s="269">
        <x:v>0.112176854187488</x:v>
      </x:c>
      <x:c r="BY61" s="197">
        <x:v>8.5694909458459798E-2</x:v>
      </x:c>
      <x:c r="BZ61" s="269">
        <x:v>0.153791171678687</x:v>
      </x:c>
      <x:c r="CA61" s="197">
        <x:v>0.16175792581442899</x:v>
      </x:c>
      <x:c r="CB61" s="269">
        <x:v>0.11532911643301701</x:v>
      </x:c>
      <x:c r="CC61" s="197">
        <x:v>-1.54262810800916E-2</x:v>
      </x:c>
      <x:c r="CD61" s="269">
        <x:v>0.11037760001456499</x:v>
      </x:c>
      <x:c r="CE61" s="197">
        <x:v>-2.6763054077683601E-2</x:v>
      </x:c>
      <x:c r="CF61" s="269">
        <x:v>0.11135079778576</x:v>
      </x:c>
      <x:c r="CG61" s="197">
        <x:v>0.122636515240424</x:v>
      </x:c>
      <x:c r="CH61" s="269">
        <x:v>0.118037811181466</x:v>
      </x:c>
      <x:c r="CI61" s="197">
        <x:v>5.0461939357629298E-2</x:v>
      </x:c>
      <x:c r="CJ61" s="269">
        <x:v>0.13298779111918699</x:v>
      </x:c>
      <x:c r="CK61" s="197">
        <x:v>0.45015938000029698</x:v>
      </x:c>
      <x:c r="CL61" s="269">
        <x:v>0.124152558814104</x:v>
      </x:c>
      <x:c r="CM61" s="197">
        <x:v>0.285274142286845</x:v>
      </x:c>
      <x:c r="CN61" s="269">
        <x:v>0.13097663272683599</x:v>
      </x:c>
      <x:c r="CO61" s="197">
        <x:v>9.3938011661002699E-2</x:v>
      </x:c>
      <x:c r="CP61" s="269">
        <x:v>0.11190863493315199</x:v>
      </x:c>
      <x:c r="CQ61" s="197">
        <x:v>0.33125942978909001</x:v>
      </x:c>
      <x:c r="CR61" s="269">
        <x:v>0.12512956584958401</x:v>
      </x:c>
      <x:c r="CS61" s="197">
        <x:v>6.7719297756954502</x:v>
      </x:c>
      <x:c r="CT61" s="277">
        <x:v>1.1147858407872</x:v>
      </x:c>
    </x:row>
    <x:row r="62" spans="1:98" ht="12.95" customHeight="1" x14ac:dyDescent="0.2">
      <x:c r="A62" s="2" t="s">
        <x:v>404</x:v>
      </x:c>
      <x:c r="B62" s="12">
        <x:v>2</x:v>
      </x:c>
      <x:c r="C62" s="197">
        <x:v>2.8128801580146599E-2</x:v>
      </x:c>
      <x:c r="D62" s="269">
        <x:v>0.10441954256406299</x:v>
      </x:c>
      <x:c r="E62" s="197">
        <x:v>-7.58673679525107E-2</x:v>
      </x:c>
      <x:c r="F62" s="269">
        <x:v>0.101461460237577</x:v>
      </x:c>
      <x:c r="G62" s="197">
        <x:v>-2.4339563689566999E-2</x:v>
      </x:c>
      <x:c r="H62" s="269">
        <x:v>8.0312863656192099E-2</x:v>
      </x:c>
      <x:c r="I62" s="197">
        <x:v>5.4035648581499902E-2</x:v>
      </x:c>
      <x:c r="J62" s="269">
        <x:v>7.8706332990952602E-2</x:v>
      </x:c>
      <x:c r="K62" s="197">
        <x:v>0.22008669359005301</x:v>
      </x:c>
      <x:c r="L62" s="269">
        <x:v>9.4210104714113396E-2</x:v>
      </x:c>
      <x:c r="M62" s="197">
        <x:v>-0.226873266056798</x:v>
      </x:c>
      <x:c r="N62" s="269">
        <x:v>8.8222205767250206E-2</x:v>
      </x:c>
      <x:c r="O62" s="197">
        <x:v>0.16565588995918601</x:v>
      </x:c>
      <x:c r="P62" s="269">
        <x:v>7.3003431318148904E-2</x:v>
      </x:c>
      <x:c r="Q62" s="197">
        <x:v>6.8560262205407604E-2</x:v>
      </x:c>
      <x:c r="R62" s="269">
        <x:v>8.4828254276221496E-2</x:v>
      </x:c>
      <x:c r="S62" s="197">
        <x:v>0.175746714440838</x:v>
      </x:c>
      <x:c r="T62" s="269">
        <x:v>8.7687096518084401E-2</x:v>
      </x:c>
      <x:c r="U62" s="197">
        <x:v>0.223326543909625</x:v>
      </x:c>
      <x:c r="V62" s="269">
        <x:v>9.2866595907415805E-2</x:v>
      </x:c>
      <x:c r="W62" s="197">
        <x:v>0.15625387951741501</x:v>
      </x:c>
      <x:c r="X62" s="269">
        <x:v>7.9988667494632695E-2</x:v>
      </x:c>
      <x:c r="Y62" s="197">
        <x:v>0.17489666439844101</x:v>
      </x:c>
      <x:c r="Z62" s="269">
        <x:v>0.10189864524105501</x:v>
      </x:c>
      <x:c r="AA62" s="197">
        <x:v>0.295494266627573</x:v>
      </x:c>
      <x:c r="AB62" s="269">
        <x:v>9.3375624863854395E-2</x:v>
      </x:c>
      <x:c r="AC62" s="197">
        <x:v>0.150477122348949</x:v>
      </x:c>
      <x:c r="AD62" s="269">
        <x:v>9.0296093671011601E-2</x:v>
      </x:c>
      <x:c r="AE62" s="197">
        <x:v>8.4355567678128102E-2</x:v>
      </x:c>
      <x:c r="AF62" s="269">
        <x:v>8.4588346242875603E-2</x:v>
      </x:c>
      <x:c r="AG62" s="197">
        <x:v>9.9640032460022692</x:v>
      </x:c>
      <x:c r="AH62" s="269">
        <x:v>1.25847489431684</x:v>
      </x:c>
      <x:c r="AI62" s="197">
        <x:v>3.7475030930304597E-2</x:v>
      </x:c>
      <x:c r="AJ62" s="269">
        <x:v>0.104992046604205</x:v>
      </x:c>
      <x:c r="AK62" s="197">
        <x:v>-7.5530688658088596E-2</x:v>
      </x:c>
      <x:c r="AL62" s="269">
        <x:v>0.101212440876607</x:v>
      </x:c>
      <x:c r="AM62" s="197">
        <x:v>-2.8750172728481401E-2</x:v>
      </x:c>
      <x:c r="AN62" s="269">
        <x:v>8.1003536380484603E-2</x:v>
      </x:c>
      <x:c r="AO62" s="197">
        <x:v>5.9755176760842701E-2</x:v>
      </x:c>
      <x:c r="AP62" s="269">
        <x:v>7.97349230192963E-2</x:v>
      </x:c>
      <x:c r="AQ62" s="197">
        <x:v>0.21942404637372001</x:v>
      </x:c>
      <x:c r="AR62" s="269">
        <x:v>9.3016383710111297E-2</x:v>
      </x:c>
      <x:c r="AS62" s="197">
        <x:v>-0.21678364903257999</x:v>
      </x:c>
      <x:c r="AT62" s="269">
        <x:v>8.7461808427596197E-2</x:v>
      </x:c>
      <x:c r="AU62" s="197">
        <x:v>0.15840935916846599</x:v>
      </x:c>
      <x:c r="AV62" s="269">
        <x:v>7.1950599829227996E-2</x:v>
      </x:c>
      <x:c r="AW62" s="197">
        <x:v>6.4947589470253406E-2</x:v>
      </x:c>
      <x:c r="AX62" s="269">
        <x:v>8.4281056860374501E-2</x:v>
      </x:c>
      <x:c r="AY62" s="197">
        <x:v>0.16804473077340201</x:v>
      </x:c>
      <x:c r="AZ62" s="269">
        <x:v>8.7731965659013103E-2</x:v>
      </x:c>
      <x:c r="BA62" s="197">
        <x:v>0.22513530078931199</x:v>
      </x:c>
      <x:c r="BB62" s="269">
        <x:v>9.1966181724118801E-2</x:v>
      </x:c>
      <x:c r="BC62" s="197">
        <x:v>0.15415590994953099</x:v>
      </x:c>
      <x:c r="BD62" s="269">
        <x:v>7.9625228543672599E-2</x:v>
      </x:c>
      <x:c r="BE62" s="197">
        <x:v>0.19258329563276699</x:v>
      </x:c>
      <x:c r="BF62" s="269">
        <x:v>0.104077266901175</x:v>
      </x:c>
      <x:c r="BG62" s="197">
        <x:v>0.29713042858463801</x:v>
      </x:c>
      <x:c r="BH62" s="269">
        <x:v>9.4081843636960399E-2</x:v>
      </x:c>
      <x:c r="BI62" s="197">
        <x:v>0.14025211586155401</x:v>
      </x:c>
      <x:c r="BJ62" s="269">
        <x:v>9.1883988767485505E-2</x:v>
      </x:c>
      <x:c r="BK62" s="197">
        <x:v>7.6669965124881695E-2</x:v>
      </x:c>
      <x:c r="BL62" s="269">
        <x:v>8.4390130884282197E-2</x:v>
      </x:c>
      <x:c r="BM62" s="197">
        <x:v>10.212070501142399</x:v>
      </x:c>
      <x:c r="BN62" s="269">
        <x:v>1.26392310275271</x:v>
      </x:c>
      <x:c r="BO62" s="197">
        <x:v>2.5290576595176899E-2</x:v>
      </x:c>
      <x:c r="BP62" s="269">
        <x:v>0.10453637413392</x:v>
      </x:c>
      <x:c r="BQ62" s="197">
        <x:v>-4.84057089619922E-2</x:v>
      </x:c>
      <x:c r="BR62" s="269">
        <x:v>0.10084261444621501</x:v>
      </x:c>
      <x:c r="BS62" s="197">
        <x:v>-5.7704878443367398E-3</x:v>
      </x:c>
      <x:c r="BT62" s="269">
        <x:v>8.0056437368394406E-2</x:v>
      </x:c>
      <x:c r="BU62" s="197">
        <x:v>3.8602091441956997E-2</x:v>
      </x:c>
      <x:c r="BV62" s="269">
        <x:v>7.8729375778071306E-2</x:v>
      </x:c>
      <x:c r="BW62" s="197">
        <x:v>0.23422749524131101</x:v>
      </x:c>
      <x:c r="BX62" s="269">
        <x:v>9.1313566143008701E-2</x:v>
      </x:c>
      <x:c r="BY62" s="197">
        <x:v>-0.237411901658725</x:v>
      </x:c>
      <x:c r="BZ62" s="269">
        <x:v>8.7459676537775005E-2</x:v>
      </x:c>
      <x:c r="CA62" s="197">
        <x:v>0.15394822241033199</x:v>
      </x:c>
      <x:c r="CB62" s="269">
        <x:v>6.9787302393918199E-2</x:v>
      </x:c>
      <x:c r="CC62" s="197">
        <x:v>4.5373037509541102E-2</x:v>
      </x:c>
      <x:c r="CD62" s="269">
        <x:v>8.2782645674134195E-2</x:v>
      </x:c>
      <x:c r="CE62" s="197">
        <x:v>0.17391488483512399</x:v>
      </x:c>
      <x:c r="CF62" s="269">
        <x:v>8.4986680010516902E-2</x:v>
      </x:c>
      <x:c r="CG62" s="197">
        <x:v>0.2103670545263</x:v>
      </x:c>
      <x:c r="CH62" s="269">
        <x:v>8.9795168763901298E-2</x:v>
      </x:c>
      <x:c r="CI62" s="197">
        <x:v>0.16457211412364001</x:v>
      </x:c>
      <x:c r="CJ62" s="269">
        <x:v>7.65441155530968E-2</x:v>
      </x:c>
      <x:c r="CK62" s="197">
        <x:v>0.221401682705058</x:v>
      </x:c>
      <x:c r="CL62" s="269">
        <x:v>0.1036062654994</x:v>
      </x:c>
      <x:c r="CM62" s="197">
        <x:v>0.29160369970967998</x:v>
      </x:c>
      <x:c r="CN62" s="269">
        <x:v>9.2624869374885094E-2</x:v>
      </x:c>
      <x:c r="CO62" s="197">
        <x:v>0.16925936765702701</x:v>
      </x:c>
      <x:c r="CP62" s="269">
        <x:v>9.4720390402139407E-2</x:v>
      </x:c>
      <x:c r="CQ62" s="197">
        <x:v>4.9494145229164697E-2</x:v>
      </x:c>
      <x:c r="CR62" s="269">
        <x:v>8.3466992386401997E-2</x:v>
      </x:c>
      <x:c r="CS62" s="197">
        <x:v>11.3877602195964</x:v>
      </x:c>
      <x:c r="CT62" s="277">
        <x:v>1.5149873440204999</x:v>
      </x:c>
    </x:row>
    <x:row r="63" spans="1:98" ht="12.95" customHeight="1" x14ac:dyDescent="0.2">
      <x:c r="A63" s="18" t="s">
        <x:v>405</x:v>
      </x:c>
      <x:c r="B63" s="19">
        <x:v>2</x:v>
      </x:c>
      <x:c r="C63" s="198">
        <x:v>0.17615676959971399</x:v>
      </x:c>
      <x:c r="D63" s="270">
        <x:v>5.08855433060134E-2</x:v>
      </x:c>
      <x:c r="E63" s="198">
        <x:v>-0.118876108695001</x:v>
      </x:c>
      <x:c r="F63" s="270">
        <x:v>4.5685507421136598E-2</x:v>
      </x:c>
      <x:c r="G63" s="198">
        <x:v>0.103129210055822</x:v>
      </x:c>
      <x:c r="H63" s="270">
        <x:v>4.79806525591608E-2</x:v>
      </x:c>
      <x:c r="I63" s="198">
        <x:v>-0.14824190744151</x:v>
      </x:c>
      <x:c r="J63" s="270">
        <x:v>5.8602137934827103E-2</x:v>
      </x:c>
      <x:c r="K63" s="198">
        <x:v>1.41562362508269E-2</x:v>
      </x:c>
      <x:c r="L63" s="270">
        <x:v>4.4227719157497299E-2</x:v>
      </x:c>
      <x:c r="M63" s="198">
        <x:v>4.3191018362266999E-2</x:v>
      </x:c>
      <x:c r="N63" s="270">
        <x:v>4.3610586525037798E-2</x:v>
      </x:c>
      <x:c r="O63" s="198">
        <x:v>2.7445497544478999E-2</x:v>
      </x:c>
      <x:c r="P63" s="270">
        <x:v>2.5139658871261499E-2</x:v>
      </x:c>
      <x:c r="Q63" s="198">
        <x:v>-0.321644633813994</x:v>
      </x:c>
      <x:c r="R63" s="270">
        <x:v>3.0079403892794999E-2</x:v>
      </x:c>
      <x:c r="S63" s="198">
        <x:v>0.21093814262531099</x:v>
      </x:c>
      <x:c r="T63" s="270">
        <x:v>4.2054719193678501E-2</x:v>
      </x:c>
      <x:c r="U63" s="198">
        <x:v>8.5012450687135602E-2</x:v>
      </x:c>
      <x:c r="V63" s="270">
        <x:v>3.6952054828278701E-2</x:v>
      </x:c>
      <x:c r="W63" s="198">
        <x:v>-8.9596367240191797E-3</x:v>
      </x:c>
      <x:c r="X63" s="270">
        <x:v>3.0974269137001E-2</x:v>
      </x:c>
      <x:c r="Y63" s="198">
        <x:v>7.1794753001081998E-2</x:v>
      </x:c>
      <x:c r="Z63" s="270">
        <x:v>3.1386470583291297E-2</x:v>
      </x:c>
      <x:c r="AA63" s="198">
        <x:v>0.123060474475262</x:v>
      </x:c>
      <x:c r="AB63" s="270">
        <x:v>4.23656069502742E-2</x:v>
      </x:c>
      <x:c r="AC63" s="198">
        <x:v>0.12524619653883301</x:v>
      </x:c>
      <x:c r="AD63" s="270">
        <x:v>4.0133563438831399E-2</x:v>
      </x:c>
      <x:c r="AE63" s="198">
        <x:v>2.1568076787001799E-2</x:v>
      </x:c>
      <x:c r="AF63" s="270">
        <x:v>3.1614152588449101E-2</x:v>
      </x:c>
      <x:c r="AG63" s="198">
        <x:v>2.56150633155494</x:v>
      </x:c>
      <x:c r="AH63" s="270">
        <x:v>0.25585205574514702</x:v>
      </x:c>
      <x:c r="AI63" s="198">
        <x:v>0.19026270925747901</x:v>
      </x:c>
      <x:c r="AJ63" s="270">
        <x:v>4.8985876507027397E-2</x:v>
      </x:c>
      <x:c r="AK63" s="198">
        <x:v>-8.4899642513427201E-2</x:v>
      </x:c>
      <x:c r="AL63" s="270">
        <x:v>4.5263315360764202E-2</x:v>
      </x:c>
      <x:c r="AM63" s="198">
        <x:v>0.101870690318196</x:v>
      </x:c>
      <x:c r="AN63" s="270">
        <x:v>4.7684962363655402E-2</x:v>
      </x:c>
      <x:c r="AO63" s="198">
        <x:v>-0.14190569405415901</x:v>
      </x:c>
      <x:c r="AP63" s="270">
        <x:v>5.83537255967536E-2</x:v>
      </x:c>
      <x:c r="AQ63" s="198">
        <x:v>1.5935522787795399E-2</x:v>
      </x:c>
      <x:c r="AR63" s="270">
        <x:v>4.3863882461425197E-2</x:v>
      </x:c>
      <x:c r="AS63" s="198">
        <x:v>2.2741896841461901E-2</x:v>
      </x:c>
      <x:c r="AT63" s="270">
        <x:v>4.3689879408603499E-2</x:v>
      </x:c>
      <x:c r="AU63" s="198">
        <x:v>1.5805752158427101E-2</x:v>
      </x:c>
      <x:c r="AV63" s="270">
        <x:v>2.5182681671870301E-2</x:v>
      </x:c>
      <x:c r="AW63" s="198">
        <x:v>-0.32020387165500702</x:v>
      </x:c>
      <x:c r="AX63" s="270">
        <x:v>3.04187014238676E-2</x:v>
      </x:c>
      <x:c r="AY63" s="198">
        <x:v>0.234370344436344</x:v>
      </x:c>
      <x:c r="AZ63" s="270">
        <x:v>4.1957210104851803E-2</x:v>
      </x:c>
      <x:c r="BA63" s="198">
        <x:v>8.3195124301318604E-2</x:v>
      </x:c>
      <x:c r="BB63" s="270">
        <x:v>3.70220650616628E-2</x:v>
      </x:c>
      <x:c r="BC63" s="198">
        <x:v>-1.5525011109231599E-2</x:v>
      </x:c>
      <x:c r="BD63" s="270">
        <x:v>3.11440595395449E-2</x:v>
      </x:c>
      <x:c r="BE63" s="198">
        <x:v>6.6782743969643996E-2</x:v>
      </x:c>
      <x:c r="BF63" s="270">
        <x:v>3.1541748194577099E-2</x:v>
      </x:c>
      <x:c r="BG63" s="198">
        <x:v>0.108431560605871</x:v>
      </x:c>
      <x:c r="BH63" s="270">
        <x:v>4.1995319170986797E-2</x:v>
      </x:c>
      <x:c r="BI63" s="198">
        <x:v>0.13865666382375999</x:v>
      </x:c>
      <x:c r="BJ63" s="270">
        <x:v>4.0609664542328401E-2</x:v>
      </x:c>
      <x:c r="BK63" s="198">
        <x:v>-3.28563825912075E-3</x:v>
      </x:c>
      <x:c r="BL63" s="270">
        <x:v>3.1570995089512E-2</x:v>
      </x:c>
      <x:c r="BM63" s="198">
        <x:v>4.0698223415019497</x:v>
      </x:c>
      <x:c r="BN63" s="270">
        <x:v>0.29054792425910198</x:v>
      </x:c>
      <x:c r="BO63" s="198">
        <x:v>0.19510866927305701</x:v>
      </x:c>
      <x:c r="BP63" s="270">
        <x:v>4.85348082518514E-2</x:v>
      </x:c>
      <x:c r="BQ63" s="198">
        <x:v>-8.6767929543809102E-2</x:v>
      </x:c>
      <x:c r="BR63" s="270">
        <x:v>4.5474616036922502E-2</x:v>
      </x:c>
      <x:c r="BS63" s="198">
        <x:v>9.5278386745128299E-2</x:v>
      </x:c>
      <x:c r="BT63" s="270">
        <x:v>4.7141092333250603E-2</x:v>
      </x:c>
      <x:c r="BU63" s="198">
        <x:v>-0.131344793913268</x:v>
      </x:c>
      <x:c r="BV63" s="270">
        <x:v>5.2545120407337803E-2</x:v>
      </x:c>
      <x:c r="BW63" s="198">
        <x:v>1.8794069681294202E-2</x:v>
      </x:c>
      <x:c r="BX63" s="270">
        <x:v>4.41289251947568E-2</x:v>
      </x:c>
      <x:c r="BY63" s="198">
        <x:v>2.0980587204304301E-2</x:v>
      </x:c>
      <x:c r="BZ63" s="270">
        <x:v>4.40248675816051E-2</x:v>
      </x:c>
      <x:c r="CA63" s="198">
        <x:v>1.5284019467897E-2</x:v>
      </x:c>
      <x:c r="CB63" s="270">
        <x:v>2.49778821106879E-2</x:v>
      </x:c>
      <x:c r="CC63" s="198">
        <x:v>-0.31498741243983902</x:v>
      </x:c>
      <x:c r="CD63" s="270">
        <x:v>3.0103093185267101E-2</x:v>
      </x:c>
      <x:c r="CE63" s="198">
        <x:v>0.22957749913706699</x:v>
      </x:c>
      <x:c r="CF63" s="270">
        <x:v>4.18433785787658E-2</x:v>
      </x:c>
      <x:c r="CG63" s="198">
        <x:v>9.3172120005909007E-2</x:v>
      </x:c>
      <x:c r="CH63" s="270">
        <x:v>3.7833385184715601E-2</x:v>
      </x:c>
      <x:c r="CI63" s="198">
        <x:v>-1.4359335484503801E-2</x:v>
      </x:c>
      <x:c r="CJ63" s="270">
        <x:v>3.1499362338057599E-2</x:v>
      </x:c>
      <x:c r="CK63" s="198">
        <x:v>6.9956951741294099E-2</x:v>
      </x:c>
      <x:c r="CL63" s="270">
        <x:v>3.1389742347908901E-2</x:v>
      </x:c>
      <x:c r="CM63" s="198">
        <x:v>0.111977470627868</x:v>
      </x:c>
      <x:c r="CN63" s="270">
        <x:v>4.2722696447246397E-2</x:v>
      </x:c>
      <x:c r="CO63" s="198">
        <x:v>0.12958640666045601</x:v>
      </x:c>
      <x:c r="CP63" s="270">
        <x:v>4.0308645039332701E-2</x:v>
      </x:c>
      <x:c r="CQ63" s="198">
        <x:v>-1.600588149181E-3</x:v>
      </x:c>
      <x:c r="CR63" s="270">
        <x:v>3.1709367657571798E-2</x:v>
      </x:c>
      <x:c r="CS63" s="198">
        <x:v>4.9407112276752398</x:v>
      </x:c>
      <x:c r="CT63" s="279">
        <x:v>0.35851393034033102</x:v>
      </x:c>
    </x:row>
    <x:row r="64" spans="1:98" ht="12.95" customHeight="1" x14ac:dyDescent="0.2">
      <x:c r="A64" s="21" t="s">
        <x:v>406</x:v>
      </x:c>
      <x:c r="B64" s="22">
        <x:v>2</x:v>
      </x:c>
      <x:c r="C64" s="199">
        <x:v>0.29648210001501002</x:v>
      </x:c>
      <x:c r="D64" s="271">
        <x:v>6.3515078220694604E-2</x:v>
      </x:c>
      <x:c r="E64" s="199">
        <x:v>-0.19815042919556899</x:v>
      </x:c>
      <x:c r="F64" s="271">
        <x:v>5.2290389924430997E-2</x:v>
      </x:c>
      <x:c r="G64" s="199">
        <x:v>1.11407478163752E-2</x:v>
      </x:c>
      <x:c r="H64" s="271">
        <x:v>7.4558220792583799E-2</x:v>
      </x:c>
      <x:c r="I64" s="199">
        <x:v>-3.7962920761190101E-2</x:v>
      </x:c>
      <x:c r="J64" s="271">
        <x:v>4.97155069045759E-2</x:v>
      </x:c>
      <x:c r="K64" s="199">
        <x:v>-2.7339258053474098E-2</x:v>
      </x:c>
      <x:c r="L64" s="271">
        <x:v>5.2830341925069503E-2</x:v>
      </x:c>
      <x:c r="M64" s="199">
        <x:v>9.15644778181397E-2</x:v>
      </x:c>
      <x:c r="N64" s="271">
        <x:v>5.2822256019595101E-2</x:v>
      </x:c>
      <x:c r="O64" s="199">
        <x:v>6.6784228008683402E-2</x:v>
      </x:c>
      <x:c r="P64" s="271">
        <x:v>3.5293883001210002E-2</x:v>
      </x:c>
      <x:c r="Q64" s="199">
        <x:v>-0.270392861091728</x:v>
      </x:c>
      <x:c r="R64" s="271">
        <x:v>3.7681223152592702E-2</x:v>
      </x:c>
      <x:c r="S64" s="199">
        <x:v>0.10574782854530999</x:v>
      </x:c>
      <x:c r="T64" s="271">
        <x:v>6.5941188180903498E-2</x:v>
      </x:c>
      <x:c r="U64" s="199">
        <x:v>-7.3485077459338494E-2</x:v>
      </x:c>
      <x:c r="V64" s="271">
        <x:v>4.7786007563155701E-2</x:v>
      </x:c>
      <x:c r="W64" s="199">
        <x:v>5.2343561146382299E-2</x:v>
      </x:c>
      <x:c r="X64" s="271">
        <x:v>4.2311614124975201E-2</x:v>
      </x:c>
      <x:c r="Y64" s="199">
        <x:v>3.4236036527010898E-2</x:v>
      </x:c>
      <x:c r="Z64" s="271">
        <x:v>4.0325763528943299E-2</x:v>
      </x:c>
      <x:c r="AA64" s="199">
        <x:v>0.15217648016551499</x:v>
      </x:c>
      <x:c r="AB64" s="271">
        <x:v>6.2116145948416898E-2</x:v>
      </x:c>
      <x:c r="AC64" s="199">
        <x:v>0.18694221117930901</x:v>
      </x:c>
      <x:c r="AD64" s="271">
        <x:v>5.0048363127218998E-2</x:v>
      </x:c>
      <x:c r="AE64" s="199">
        <x:v>-1.7688575720702399E-3</x:v>
      </x:c>
      <x:c r="AF64" s="271">
        <x:v>4.0237839218567099E-2</x:v>
      </x:c>
      <x:c r="AG64" s="199">
        <x:v>1.77582966759202</x:v>
      </x:c>
      <x:c r="AH64" s="271">
        <x:v>0.24860789128739899</x:v>
      </x:c>
      <x:c r="AI64" s="199">
        <x:v>0.30513067849206799</x:v>
      </x:c>
      <x:c r="AJ64" s="271">
        <x:v>6.3078772094698393E-2</x:v>
      </x:c>
      <x:c r="AK64" s="199">
        <x:v>-0.155762058466275</x:v>
      </x:c>
      <x:c r="AL64" s="271">
        <x:v>5.2559712799418901E-2</x:v>
      </x:c>
      <x:c r="AM64" s="199">
        <x:v>2.5864799805539299E-2</x:v>
      </x:c>
      <x:c r="AN64" s="271">
        <x:v>7.3444838444976498E-2</x:v>
      </x:c>
      <x:c r="AO64" s="199">
        <x:v>-4.2007607167970702E-2</x:v>
      </x:c>
      <x:c r="AP64" s="271">
        <x:v>4.92164435368041E-2</x:v>
      </x:c>
      <x:c r="AQ64" s="199">
        <x:v>-3.2421403509625801E-2</x:v>
      </x:c>
      <x:c r="AR64" s="271">
        <x:v>5.4040830161729801E-2</x:v>
      </x:c>
      <x:c r="AS64" s="199">
        <x:v>6.5556640576377001E-2</x:v>
      </x:c>
      <x:c r="AT64" s="271">
        <x:v>5.2899142365705101E-2</x:v>
      </x:c>
      <x:c r="AU64" s="199">
        <x:v>5.2791836648688299E-2</x:v>
      </x:c>
      <x:c r="AV64" s="271">
        <x:v>3.5062289794607598E-2</x:v>
      </x:c>
      <x:c r="AW64" s="199">
        <x:v>-0.27793459927918202</x:v>
      </x:c>
      <x:c r="AX64" s="271">
        <x:v>3.7193581867344998E-2</x:v>
      </x:c>
      <x:c r="AY64" s="199">
        <x:v>0.139702217433437</x:v>
      </x:c>
      <x:c r="AZ64" s="271">
        <x:v>6.4359091826800094E-2</x:v>
      </x:c>
      <x:c r="BA64" s="199">
        <x:v>-8.5221149825384299E-2</x:v>
      </x:c>
      <x:c r="BB64" s="271">
        <x:v>4.8222090499703503E-2</x:v>
      </x:c>
      <x:c r="BC64" s="199">
        <x:v>4.82585188191458E-2</x:v>
      </x:c>
      <x:c r="BD64" s="271">
        <x:v>4.24599349868491E-2</x:v>
      </x:c>
      <x:c r="BE64" s="199">
        <x:v>4.1650546518031802E-2</x:v>
      </x:c>
      <x:c r="BF64" s="271">
        <x:v>4.05162477624171E-2</x:v>
      </x:c>
      <x:c r="BG64" s="199">
        <x:v>0.145787063886643</x:v>
      </x:c>
      <x:c r="BH64" s="271">
        <x:v>6.1634900651854202E-2</x:v>
      </x:c>
      <x:c r="BI64" s="199">
        <x:v>0.19898122785293401</x:v>
      </x:c>
      <x:c r="BJ64" s="271">
        <x:v>5.0990716951470699E-2</x:v>
      </x:c>
      <x:c r="BK64" s="199">
        <x:v>-3.3154657509722602E-2</x:v>
      </x:c>
      <x:c r="BL64" s="271">
        <x:v>4.0166480855005501E-2</x:v>
      </x:c>
      <x:c r="BM64" s="199">
        <x:v>3.3779130236311401</x:v>
      </x:c>
      <x:c r="BN64" s="271">
        <x:v>0.32883667268998601</x:v>
      </x:c>
      <x:c r="BO64" s="199">
        <x:v>0.31525752185746703</x:v>
      </x:c>
      <x:c r="BP64" s="271">
        <x:v>6.3276849450064995E-2</x:v>
      </x:c>
      <x:c r="BQ64" s="199">
        <x:v>-0.16057586461046</x:v>
      </x:c>
      <x:c r="BR64" s="271">
        <x:v>5.2967281182713197E-2</x:v>
      </x:c>
      <x:c r="BS64" s="199">
        <x:v>2.1866788225506702E-2</x:v>
      </x:c>
      <x:c r="BT64" s="271">
        <x:v>7.4435804887905396E-2</x:v>
      </x:c>
      <x:c r="BU64" s="199">
        <x:v>-4.3284016707686501E-2</x:v>
      </x:c>
      <x:c r="BV64" s="271">
        <x:v>4.8956338105121198E-2</x:v>
      </x:c>
      <x:c r="BW64" s="199">
        <x:v>-3.7532154083333102E-2</x:v>
      </x:c>
      <x:c r="BX64" s="271">
        <x:v>5.3846801661287497E-2</x:v>
      </x:c>
      <x:c r="BY64" s="199">
        <x:v>7.0464502474405694E-2</x:v>
      </x:c>
      <x:c r="BZ64" s="271">
        <x:v>5.2987669459661997E-2</x:v>
      </x:c>
      <x:c r="CA64" s="199">
        <x:v>5.1819368105016798E-2</x:v>
      </x:c>
      <x:c r="CB64" s="271">
        <x:v>3.5064847298950499E-2</x:v>
      </x:c>
      <x:c r="CC64" s="199">
        <x:v>-0.27714233428343399</x:v>
      </x:c>
      <x:c r="CD64" s="271">
        <x:v>3.69508484852702E-2</x:v>
      </x:c>
      <x:c r="CE64" s="199">
        <x:v>0.13998439425404399</x:v>
      </x:c>
      <x:c r="CF64" s="271">
        <x:v>6.4156639363743106E-2</x:v>
      </x:c>
      <x:c r="CG64" s="199">
        <x:v>-7.8911942653115005E-2</x:v>
      </x:c>
      <x:c r="CH64" s="271">
        <x:v>4.7943911305931598E-2</x:v>
      </x:c>
      <x:c r="CI64" s="199">
        <x:v>5.3164572368147901E-2</x:v>
      </x:c>
      <x:c r="CJ64" s="271">
        <x:v>4.1941048011649301E-2</x:v>
      </x:c>
      <x:c r="CK64" s="199">
        <x:v>4.1743328849927902E-2</x:v>
      </x:c>
      <x:c r="CL64" s="271">
        <x:v>4.0756763995347098E-2</x:v>
      </x:c>
      <x:c r="CM64" s="199">
        <x:v>0.13962466482814101</x:v>
      </x:c>
      <x:c r="CN64" s="271">
        <x:v>6.1341294528080799E-2</x:v>
      </x:c>
      <x:c r="CO64" s="199">
        <x:v>0.19349753869774799</x:v>
      </x:c>
      <x:c r="CP64" s="271">
        <x:v>5.0460163660745197E-2</x:v>
      </x:c>
      <x:c r="CQ64" s="199">
        <x:v>-2.9327884973932399E-2</x:v>
      </x:c>
      <x:c r="CR64" s="271">
        <x:v>4.0088092698553797E-2</x:v>
      </x:c>
      <x:c r="CS64" s="199">
        <x:v>3.96468680866051</x:v>
      </x:c>
      <x:c r="CT64" s="280">
        <x:v>0.39641835705136502</x:v>
      </x:c>
    </x:row>
    <x:row r="65" spans="1:98" ht="12.95" customHeight="1" x14ac:dyDescent="0.2">
      <x:c r="A65" s="24" t="s">
        <x:v>407</x:v>
      </x:c>
      <x:c r="B65" s="25">
        <x:v>2</x:v>
      </x:c>
      <x:c r="C65" s="200">
        <x:v>0.182538253116204</x:v>
      </x:c>
      <x:c r="D65" s="272">
        <x:v>4.2648403118587801E-2</x:v>
      </x:c>
      <x:c r="E65" s="200">
        <x:v>-7.0600482600963299E-2</x:v>
      </x:c>
      <x:c r="F65" s="272">
        <x:v>3.3735652447855501E-2</x:v>
      </x:c>
      <x:c r="G65" s="200">
        <x:v>6.3489583419704607E-2</x:v>
      </x:c>
      <x:c r="H65" s="272">
        <x:v>4.0103671230661102E-2</x:v>
      </x:c>
      <x:c r="I65" s="200">
        <x:v>-6.7516128950234205E-2</x:v>
      </x:c>
      <x:c r="J65" s="272">
        <x:v>3.8034756100593502E-2</x:v>
      </x:c>
      <x:c r="K65" s="200">
        <x:v>1.0858861735723001E-2</x:v>
      </x:c>
      <x:c r="L65" s="272">
        <x:v>3.2183921272135603E-2</x:v>
      </x:c>
      <x:c r="M65" s="200">
        <x:v>-1.1771153358533E-4</x:v>
      </x:c>
      <x:c r="N65" s="272">
        <x:v>3.1919984323118399E-2</x:v>
      </x:c>
      <x:c r="O65" s="200">
        <x:v>5.0636498286178097E-2</x:v>
      </x:c>
      <x:c r="P65" s="272">
        <x:v>1.8793240721054202E-2</x:v>
      </x:c>
      <x:c r="Q65" s="200">
        <x:v>-0.309536945724949</x:v>
      </x:c>
      <x:c r="R65" s="272">
        <x:v>2.4716547925842099E-2</x:v>
      </x:c>
      <x:c r="S65" s="200">
        <x:v>0.14843261522920401</x:v>
      </x:c>
      <x:c r="T65" s="272">
        <x:v>2.8771576256597001E-2</x:v>
      </x:c>
      <x:c r="U65" s="200">
        <x:v>0.114166109064402</x:v>
      </x:c>
      <x:c r="V65" s="272">
        <x:v>2.8169720663777899E-2</x:v>
      </x:c>
      <x:c r="W65" s="200">
        <x:v>-4.0777904959001403E-2</x:v>
      </x:c>
      <x:c r="X65" s="272">
        <x:v>2.2057067106497401E-2</x:v>
      </x:c>
      <x:c r="Y65" s="200">
        <x:v>4.55971220305183E-2</x:v>
      </x:c>
      <x:c r="Z65" s="272">
        <x:v>2.4274491521141601E-2</x:v>
      </x:c>
      <x:c r="AA65" s="200">
        <x:v>0.16255903562902899</x:v>
      </x:c>
      <x:c r="AB65" s="272">
        <x:v>3.12295173987884E-2</x:v>
      </x:c>
      <x:c r="AC65" s="200">
        <x:v>0.120159893301256</x:v>
      </x:c>
      <x:c r="AD65" s="272">
        <x:v>2.9524592856819101E-2</x:v>
      </x:c>
      <x:c r="AE65" s="200">
        <x:v>7.4326185351156995E-2</x:v>
      </x:c>
      <x:c r="AF65" s="272">
        <x:v>2.5349233745157001E-2</x:v>
      </x:c>
      <x:c r="AG65" s="200">
        <x:v>2.8773423562147902</x:v>
      </x:c>
      <x:c r="AH65" s="272">
        <x:v>0.179703662252889</x:v>
      </x:c>
      <x:c r="AI65" s="200">
        <x:v>0.19256221312088501</x:v>
      </x:c>
      <x:c r="AJ65" s="272">
        <x:v>4.1889842439957498E-2</x:v>
      </x:c>
      <x:c r="AK65" s="200">
        <x:v>-4.4743827557643702E-2</x:v>
      </x:c>
      <x:c r="AL65" s="272">
        <x:v>3.3358686886937501E-2</x:v>
      </x:c>
      <x:c r="AM65" s="200">
        <x:v>6.4893557772495503E-2</x:v>
      </x:c>
      <x:c r="AN65" s="272">
        <x:v>3.9631575197871402E-2</x:v>
      </x:c>
      <x:c r="AO65" s="200">
        <x:v>-6.2397707267053203E-2</x:v>
      </x:c>
      <x:c r="AP65" s="272">
        <x:v>3.7798798390268798E-2</x:v>
      </x:c>
      <x:c r="AQ65" s="200">
        <x:v>1.32044294801328E-2</x:v>
      </x:c>
      <x:c r="AR65" s="272">
        <x:v>3.2011996487005298E-2</x:v>
      </x:c>
      <x:c r="AS65" s="200">
        <x:v>-1.9191487440260099E-2</x:v>
      </x:c>
      <x:c r="AT65" s="272">
        <x:v>3.1871951056571098E-2</x:v>
      </x:c>
      <x:c r="AU65" s="200">
        <x:v>4.18250943551065E-2</x:v>
      </x:c>
      <x:c r="AV65" s="272">
        <x:v>1.8790309432432199E-2</x:v>
      </x:c>
      <x:c r="AW65" s="200">
        <x:v>-0.30877616880973802</x:v>
      </x:c>
      <x:c r="AX65" s="272">
        <x:v>2.49687553084957E-2</x:v>
      </x:c>
      <x:c r="AY65" s="200">
        <x:v>0.170919156017831</x:v>
      </x:c>
      <x:c r="AZ65" s="272">
        <x:v>2.8756836879269599E-2</x:v>
      </x:c>
      <x:c r="BA65" s="200">
        <x:v>0.109202100477666</x:v>
      </x:c>
      <x:c r="BB65" s="272">
        <x:v>2.8163467859486799E-2</x:v>
      </x:c>
      <x:c r="BC65" s="200">
        <x:v>-4.2815829951244298E-2</x:v>
      </x:c>
      <x:c r="BD65" s="272">
        <x:v>2.2055088800897901E-2</x:v>
      </x:c>
      <x:c r="BE65" s="200">
        <x:v>4.2132370658026698E-2</x:v>
      </x:c>
      <x:c r="BF65" s="272">
        <x:v>2.42364849307692E-2</x:v>
      </x:c>
      <x:c r="BG65" s="200">
        <x:v>0.15555745409396901</x:v>
      </x:c>
      <x:c r="BH65" s="272">
        <x:v>3.1038033885611001E-2</x:v>
      </x:c>
      <x:c r="BI65" s="200">
        <x:v>0.130878543369499</x:v>
      </x:c>
      <x:c r="BJ65" s="272">
        <x:v>2.96161813914716E-2</x:v>
      </x:c>
      <x:c r="BK65" s="200">
        <x:v>5.2231077501003198E-2</x:v>
      </x:c>
      <x:c r="BL65" s="272">
        <x:v>2.5369993324725199E-2</x:v>
      </x:c>
      <x:c r="BM65" s="200">
        <x:v>4.3663965473296704</x:v>
      </x:c>
      <x:c r="BN65" s="272">
        <x:v>0.20828861431224499</x:v>
      </x:c>
      <x:c r="BO65" s="200">
        <x:v>0.19475125210393199</x:v>
      </x:c>
      <x:c r="BP65" s="272">
        <x:v>4.2292248201878303E-2</x:v>
      </x:c>
      <x:c r="BQ65" s="200">
        <x:v>-4.3491367971773803E-2</x:v>
      </x:c>
      <x:c r="BR65" s="272">
        <x:v>3.3519614556010602E-2</x:v>
      </x:c>
      <x:c r="BS65" s="200">
        <x:v>5.4559503106830401E-2</x:v>
      </x:c>
      <x:c r="BT65" s="272">
        <x:v>4.0357588524350903E-2</x:v>
      </x:c>
      <x:c r="BU65" s="200">
        <x:v>-5.8414870687907197E-2</x:v>
      </x:c>
      <x:c r="BV65" s="272">
        <x:v>3.5033688707659397E-2</x:v>
      </x:c>
      <x:c r="BW65" s="200">
        <x:v>1.46137906067804E-2</x:v>
      </x:c>
      <x:c r="BX65" s="272">
        <x:v>3.1982712737593101E-2</x:v>
      </x:c>
      <x:c r="BY65" s="200">
        <x:v>-1.43581239219891E-2</x:v>
      </x:c>
      <x:c r="BZ65" s="272">
        <x:v>3.19728606977377E-2</x:v>
      </x:c>
      <x:c r="CA65" s="200">
        <x:v>3.89011611817617E-2</x:v>
      </x:c>
      <x:c r="CB65" s="272">
        <x:v>1.87221569201712E-2</x:v>
      </x:c>
      <x:c r="CC65" s="200">
        <x:v>-0.30628651491522102</x:v>
      </x:c>
      <x:c r="CD65" s="272">
        <x:v>2.46702348287666E-2</x:v>
      </x:c>
      <x:c r="CE65" s="200">
        <x:v>0.16410812208598999</x:v>
      </x:c>
      <x:c r="CF65" s="272">
        <x:v>2.85035885339017E-2</x:v>
      </x:c>
      <x:c r="CG65" s="200">
        <x:v>0.11722607455027099</x:v>
      </x:c>
      <x:c r="CH65" s="272">
        <x:v>2.8398484607848801E-2</x:v>
      </x:c>
      <x:c r="CI65" s="200">
        <x:v>-4.4878105560173201E-2</x:v>
      </x:c>
      <x:c r="CJ65" s="272">
        <x:v>2.2186549315762701E-2</x:v>
      </x:c>
      <x:c r="CK65" s="200">
        <x:v>4.5657926456098501E-2</x:v>
      </x:c>
      <x:c r="CL65" s="272">
        <x:v>2.3915908851548401E-2</x:v>
      </x:c>
      <x:c r="CM65" s="200">
        <x:v>0.15426405148032701</x:v>
      </x:c>
      <x:c r="CN65" s="272">
        <x:v>3.1082204051701999E-2</x:v>
      </x:c>
      <x:c r="CO65" s="200">
        <x:v>0.12767183050036299</x:v>
      </x:c>
      <x:c r="CP65" s="272">
        <x:v>2.9678893501907298E-2</x:v>
      </x:c>
      <x:c r="CQ65" s="200">
        <x:v>4.9927376356955301E-2</x:v>
      </x:c>
      <x:c r="CR65" s="272">
        <x:v>2.51422214044629E-2</x:v>
      </x:c>
      <x:c r="CS65" s="200">
        <x:v>5.4412402545563099</x:v>
      </x:c>
      <x:c r="CT65" s="281">
        <x:v>0.26041458570055498</x:v>
      </x:c>
    </x:row>
    <x:row r="66" spans="1:98" ht="12.95" customHeight="1" x14ac:dyDescent="0.2">
      <x:c r="A66" s="2" t="s">
        <x:v>408</x:v>
      </x:c>
      <x:c r="B66" s="12">
        <x:v>2</x:v>
      </x:c>
      <x:c r="C66" s="197">
        <x:v>1.0319649479819599</x:v>
      </x:c>
      <x:c r="D66" s="269">
        <x:v>0.694363326346913</x:v>
      </x:c>
      <x:c r="E66" s="197">
        <x:v>6.2709223651649201E-2</x:v>
      </x:c>
      <x:c r="F66" s="269">
        <x:v>0.70023856236068005</x:v>
      </x:c>
      <x:c r="G66" s="197">
        <x:v>-0.31883603826159601</x:v>
      </x:c>
      <x:c r="H66" s="269">
        <x:v>0.411277466570243</x:v>
      </x:c>
      <x:c r="I66" s="197">
        <x:v>-0.82992674129907396</x:v>
      </x:c>
      <x:c r="J66" s="269">
        <x:v>0.51034112683437804</x:v>
      </x:c>
      <x:c r="K66" s="197">
        <x:v>-0.27158012939659898</x:v>
      </x:c>
      <x:c r="L66" s="269">
        <x:v>0.35823388730928701</x:v>
      </x:c>
      <x:c r="M66" s="197">
        <x:v>-9.4543644231524504E-2</x:v>
      </x:c>
      <x:c r="N66" s="269">
        <x:v>0.43338468696475102</x:v>
      </x:c>
      <x:c r="O66" s="197">
        <x:v>0.44497584802249301</x:v>
      </x:c>
      <x:c r="P66" s="269">
        <x:v>0.243727584433205</x:v>
      </x:c>
      <x:c r="Q66" s="197">
        <x:v>-0.83194161705581104</x:v>
      </x:c>
      <x:c r="R66" s="269">
        <x:v>0.25101684960440701</x:v>
      </x:c>
      <x:c r="S66" s="197">
        <x:v>5.7756137512393203E-2</x:v>
      </x:c>
      <x:c r="T66" s="269">
        <x:v>0.41237534639899698</x:v>
      </x:c>
      <x:c r="U66" s="197">
        <x:v>0.249146073569702</x:v>
      </x:c>
      <x:c r="V66" s="269">
        <x:v>0.33006436213939</x:v>
      </x:c>
      <x:c r="W66" s="197">
        <x:v>0.10722926560240501</x:v>
      </x:c>
      <x:c r="X66" s="269">
        <x:v>0.32998546128508299</x:v>
      </x:c>
      <x:c r="Y66" s="197">
        <x:v>-0.26552194976458898</x:v>
      </x:c>
      <x:c r="Z66" s="269">
        <x:v>0.27922633600706898</x:v>
      </x:c>
      <x:c r="AA66" s="197">
        <x:v>0.132428941946023</x:v>
      </x:c>
      <x:c r="AB66" s="269">
        <x:v>0.31855026062812097</x:v>
      </x:c>
      <x:c r="AC66" s="197">
        <x:v>0.85518030341797802</x:v>
      </x:c>
      <x:c r="AD66" s="269">
        <x:v>0.68409910687507203</x:v>
      </x:c>
      <x:c r="AE66" s="197">
        <x:v>0.17712911926503599</x:v>
      </x:c>
      <x:c r="AF66" s="269">
        <x:v>0.31713298934645601</x:v>
      </x:c>
      <x:c r="AG66" s="197">
        <x:v>4.4959414825547102</x:v>
      </x:c>
      <x:c r="AH66" s="269">
        <x:v>2.0762146725839599</x:v>
      </x:c>
      <x:c r="AI66" s="197">
        <x:v>1.0131821958657199</x:v>
      </x:c>
      <x:c r="AJ66" s="269">
        <x:v>0.71382847757158097</x:v>
      </x:c>
      <x:c r="AK66" s="197">
        <x:v>7.4083379812600603E-2</x:v>
      </x:c>
      <x:c r="AL66" s="269">
        <x:v>0.77615363174658403</x:v>
      </x:c>
      <x:c r="AM66" s="197">
        <x:v>-0.313196413251638</x:v>
      </x:c>
      <x:c r="AN66" s="269">
        <x:v>0.43802387757493599</x:v>
      </x:c>
      <x:c r="AO66" s="197">
        <x:v>-0.71028831778227297</x:v>
      </x:c>
      <x:c r="AP66" s="269">
        <x:v>0.45748131805942899</x:v>
      </x:c>
      <x:c r="AQ66" s="197">
        <x:v>-0.30151356045484801</x:v>
      </x:c>
      <x:c r="AR66" s="269">
        <x:v>0.34057213359476901</x:v>
      </x:c>
      <x:c r="AS66" s="197">
        <x:v>-0.17961814737619999</x:v>
      </x:c>
      <x:c r="AT66" s="269">
        <x:v>0.43647801405361702</x:v>
      </x:c>
      <x:c r="AU66" s="197">
        <x:v>0.46466709551934898</x:v>
      </x:c>
      <x:c r="AV66" s="269">
        <x:v>0.25274789408536802</x:v>
      </x:c>
      <x:c r="AW66" s="197">
        <x:v>-0.89944275206275504</x:v>
      </x:c>
      <x:c r="AX66" s="269">
        <x:v>0.28475591370607001</x:v>
      </x:c>
      <x:c r="AY66" s="197">
        <x:v>0.105644113421515</x:v>
      </x:c>
      <x:c r="AZ66" s="269">
        <x:v>0.38018552827103003</x:v>
      </x:c>
      <x:c r="BA66" s="197">
        <x:v>0.21294339916803201</x:v>
      </x:c>
      <x:c r="BB66" s="269">
        <x:v>0.36108147278775599</x:v>
      </x:c>
      <x:c r="BC66" s="197">
        <x:v>0.13214161235911601</x:v>
      </x:c>
      <x:c r="BD66" s="269">
        <x:v>0.32201840497251899</x:v>
      </x:c>
      <x:c r="BE66" s="197">
        <x:v>-0.29294562986678602</x:v>
      </x:c>
      <x:c r="BF66" s="269">
        <x:v>0.28953020299443699</x:v>
      </x:c>
      <x:c r="BG66" s="197">
        <x:v>6.3557802924082496E-3</x:v>
      </x:c>
      <x:c r="BH66" s="269">
        <x:v>0.29547559762713699</x:v>
      </x:c>
      <x:c r="BI66" s="197">
        <x:v>0.88106515616509296</x:v>
      </x:c>
      <x:c r="BJ66" s="269">
        <x:v>0.69674238830470403</x:v>
      </x:c>
      <x:c r="BK66" s="197">
        <x:v>0.21211825090529901</x:v>
      </x:c>
      <x:c r="BL66" s="269">
        <x:v>0.32761036893579898</x:v>
      </x:c>
      <x:c r="BM66" s="197">
        <x:v>5.9636479392678199</x:v>
      </x:c>
      <x:c r="BN66" s="269">
        <x:v>2.78275234923772</x:v>
      </x:c>
      <x:c r="BO66" s="197">
        <x:v>1.0179331318781299</x:v>
      </x:c>
      <x:c r="BP66" s="269">
        <x:v>0.72460834117601902</x:v>
      </x:c>
      <x:c r="BQ66" s="197">
        <x:v>7.9404178060988206E-2</x:v>
      </x:c>
      <x:c r="BR66" s="269">
        <x:v>0.79463652902711202</x:v>
      </x:c>
      <x:c r="BS66" s="197">
        <x:v>-0.29379017530964702</x:v>
      </x:c>
      <x:c r="BT66" s="269">
        <x:v>0.43756472914678002</x:v>
      </x:c>
      <x:c r="BU66" s="197">
        <x:v>-0.69632837145904702</x:v>
      </x:c>
      <x:c r="BV66" s="269">
        <x:v>0.43108384008934097</x:v>
      </x:c>
      <x:c r="BW66" s="197">
        <x:v>-0.282388504586436</x:v>
      </x:c>
      <x:c r="BX66" s="269">
        <x:v>0.32956856080630798</x:v>
      </x:c>
      <x:c r="BY66" s="197">
        <x:v>-0.22046435833175901</x:v>
      </x:c>
      <x:c r="BZ66" s="269">
        <x:v>0.44313432314215001</x:v>
      </x:c>
      <x:c r="CA66" s="197">
        <x:v>0.47393059758797002</x:v>
      </x:c>
      <x:c r="CB66" s="269">
        <x:v>0.257139436395661</x:v>
      </x:c>
      <x:c r="CC66" s="197">
        <x:v>-0.94515354293627196</x:v>
      </x:c>
      <x:c r="CD66" s="269">
        <x:v>0.27813738349684403</x:v>
      </x:c>
      <x:c r="CE66" s="197">
        <x:v>0.102262787397705</x:v>
      </x:c>
      <x:c r="CF66" s="269">
        <x:v>0.38078458073701299</x:v>
      </x:c>
      <x:c r="CG66" s="197">
        <x:v>0.161091481698552</x:v>
      </x:c>
      <x:c r="CH66" s="269">
        <x:v>0.35947535100738898</x:v>
      </x:c>
      <x:c r="CI66" s="197">
        <x:v>0.13714438963820499</x:v>
      </x:c>
      <x:c r="CJ66" s="269">
        <x:v>0.32941136145271999</x:v>
      </x:c>
      <x:c r="CK66" s="197">
        <x:v>-0.31834437656710002</x:v>
      </x:c>
      <x:c r="CL66" s="269">
        <x:v>0.28613803210063699</x:v>
      </x:c>
      <x:c r="CM66" s="197">
        <x:v>1.38998569657458E-2</x:v>
      </x:c>
      <x:c r="CN66" s="269">
        <x:v>0.28145128264440999</x:v>
      </x:c>
      <x:c r="CO66" s="197">
        <x:v>0.91281919659458</x:v>
      </x:c>
      <x:c r="CP66" s="269">
        <x:v>0.679319897344702</x:v>
      </x:c>
      <x:c r="CQ66" s="197">
        <x:v>0.190176295497619</x:v>
      </x:c>
      <x:c r="CR66" s="269">
        <x:v>0.34013594665185998</x:v>
      </x:c>
      <x:c r="CS66" s="197">
        <x:v>6.4516977553736998</x:v>
      </x:c>
      <x:c r="CT66" s="277">
        <x:v>2.9912681177065501</x:v>
      </x:c>
    </x:row>
    <x:row r="67" spans="1:98" ht="12.95" customHeight="1" x14ac:dyDescent="0.2">
      <x:c r="A67" s="2" t="s">
        <x:v>409</x:v>
      </x:c>
      <x:c r="B67" s="12">
        <x:v>2</x:v>
      </x:c>
      <x:c r="C67" s="197">
        <x:v>0.39075464161170498</x:v>
      </x:c>
      <x:c r="D67" s="269">
        <x:v>0.46148213058155502</x:v>
      </x:c>
      <x:c r="E67" s="197">
        <x:v>0.28755366056686799</x:v>
      </x:c>
      <x:c r="F67" s="269">
        <x:v>0.51204496104824004</x:v>
      </x:c>
      <x:c r="G67" s="197">
        <x:v>-0.211406659619404</x:v>
      </x:c>
      <x:c r="H67" s="269">
        <x:v>0.37362246551128497</x:v>
      </x:c>
      <x:c r="I67" s="197">
        <x:v>-0.45502840295046998</x:v>
      </x:c>
      <x:c r="J67" s="269">
        <x:v>0.40201621447741398</x:v>
      </x:c>
      <x:c r="K67" s="197">
        <x:v>-0.49083273018346002</x:v>
      </x:c>
      <x:c r="L67" s="269">
        <x:v>0.48522745163300601</x:v>
      </x:c>
      <x:c r="M67" s="197">
        <x:v>0.34272878638774501</x:v>
      </x:c>
      <x:c r="N67" s="269">
        <x:v>0.45109480074944402</x:v>
      </x:c>
      <x:c r="O67" s="197">
        <x:v>0.57497184968848303</x:v>
      </x:c>
      <x:c r="P67" s="269">
        <x:v>0.397044054102837</x:v>
      </x:c>
      <x:c r="Q67" s="197">
        <x:v>-0.82650400092401299</x:v>
      </x:c>
      <x:c r="R67" s="269">
        <x:v>0.36689306282959699</x:v>
      </x:c>
      <x:c r="S67" s="197">
        <x:v>5.9199251290879003E-2</x:v>
      </x:c>
      <x:c r="T67" s="269">
        <x:v>0.52077835486329405</x:v>
      </x:c>
      <x:c r="U67" s="197">
        <x:v>0.29242978548778498</x:v>
      </x:c>
      <x:c r="V67" s="269">
        <x:v>0.40778067667279</x:v>
      </x:c>
      <x:c r="W67" s="197">
        <x:v>-0.44009441708133201</x:v>
      </x:c>
      <x:c r="X67" s="269">
        <x:v>0.35615882843108398</x:v>
      </x:c>
      <x:c r="Y67" s="197">
        <x:v>0.12307590492989499</x:v>
      </x:c>
      <x:c r="Z67" s="269">
        <x:v>0.38428737928631701</x:v>
      </x:c>
      <x:c r="AA67" s="197">
        <x:v>-0.55759873899863199</x:v>
      </x:c>
      <x:c r="AB67" s="269">
        <x:v>0.497223888272529</x:v>
      </x:c>
      <x:c r="AC67" s="197">
        <x:v>0.11279693903008101</x:v>
      </x:c>
      <x:c r="AD67" s="269">
        <x:v>0.47652074815557199</x:v>
      </x:c>
      <x:c r="AE67" s="197">
        <x:v>0.30034774432074901</x:v>
      </x:c>
      <x:c r="AF67" s="269">
        <x:v>0.41019410308193899</x:v>
      </x:c>
      <x:c r="AG67" s="197">
        <x:v>4.2266149729542501</x:v>
      </x:c>
      <x:c r="AH67" s="269">
        <x:v>2.6698982804327098</x:v>
      </x:c>
      <x:c r="AI67" s="197">
        <x:v>0.34281758685952202</x:v>
      </x:c>
      <x:c r="AJ67" s="269">
        <x:v>0.48074928586056698</x:v>
      </x:c>
      <x:c r="AK67" s="197">
        <x:v>0.29660279995121003</x:v>
      </x:c>
      <x:c r="AL67" s="269">
        <x:v>0.50543707879477495</x:v>
      </x:c>
      <x:c r="AM67" s="197">
        <x:v>-0.13891717683336999</x:v>
      </x:c>
      <x:c r="AN67" s="269">
        <x:v>0.37803710020846798</x:v>
      </x:c>
      <x:c r="AO67" s="197">
        <x:v>-0.49855808678651398</x:v>
      </x:c>
      <x:c r="AP67" s="269">
        <x:v>0.38288867886685601</x:v>
      </x:c>
      <x:c r="AQ67" s="197">
        <x:v>-0.57716353756374195</x:v>
      </x:c>
      <x:c r="AR67" s="269">
        <x:v>0.43474081672610898</x:v>
      </x:c>
      <x:c r="AS67" s="197">
        <x:v>0.31768668574799802</x:v>
      </x:c>
      <x:c r="AT67" s="269">
        <x:v>0.46857348199267701</x:v>
      </x:c>
      <x:c r="AU67" s="197">
        <x:v>0.59386419278344704</x:v>
      </x:c>
      <x:c r="AV67" s="269">
        <x:v>0.37126470546004597</x:v>
      </x:c>
      <x:c r="AW67" s="197">
        <x:v>-0.785028507815971</x:v>
      </x:c>
      <x:c r="AX67" s="269">
        <x:v>0.38108398025066498</x:v>
      </x:c>
      <x:c r="AY67" s="197">
        <x:v>9.2311093978272696E-2</x:v>
      </x:c>
      <x:c r="AZ67" s="269">
        <x:v>0.51209766207799201</x:v>
      </x:c>
      <x:c r="BA67" s="197">
        <x:v>0.31842141503464</x:v>
      </x:c>
      <x:c r="BB67" s="269">
        <x:v>0.41025136599612</x:v>
      </x:c>
      <x:c r="BC67" s="197">
        <x:v>-0.42793270845013698</x:v>
      </x:c>
      <x:c r="BD67" s="269">
        <x:v>0.373757898866444</x:v>
      </x:c>
      <x:c r="BE67" s="197">
        <x:v>0.106091282708698</x:v>
      </x:c>
      <x:c r="BF67" s="269">
        <x:v>0.39895306192211699</x:v>
      </x:c>
      <x:c r="BG67" s="197">
        <x:v>-0.55859992198046304</x:v>
      </x:c>
      <x:c r="BH67" s="269">
        <x:v>0.48421276954187698</x:v>
      </x:c>
      <x:c r="BI67" s="197">
        <x:v>9.4465842438066799E-2</x:v>
      </x:c>
      <x:c r="BJ67" s="269">
        <x:v>0.47475862789157502</x:v>
      </x:c>
      <x:c r="BK67" s="197">
        <x:v>0.35176854196054702</x:v>
      </x:c>
      <x:c r="BL67" s="269">
        <x:v>0.38663833311252799</x:v>
      </x:c>
      <x:c r="BM67" s="197">
        <x:v>5.4808995572528101</x:v>
      </x:c>
      <x:c r="BN67" s="269">
        <x:v>2.5956762687757502</x:v>
      </x:c>
      <x:c r="BO67" s="197">
        <x:v>0.26284382939398498</x:v>
      </x:c>
      <x:c r="BP67" s="269">
        <x:v>0.47090924000536299</x:v>
      </x:c>
      <x:c r="BQ67" s="197">
        <x:v>7.6014661550045007E-2</x:v>
      </x:c>
      <x:c r="BR67" s="269">
        <x:v>0.43095136506343201</x:v>
      </x:c>
      <x:c r="BS67" s="197">
        <x:v>-2.8286982643383599E-2</x:v>
      </x:c>
      <x:c r="BT67" s="269">
        <x:v>0.33821326551873199</x:v>
      </x:c>
      <x:c r="BU67" s="197">
        <x:v>-0.39981521447428803</x:v>
      </x:c>
      <x:c r="BV67" s="269">
        <x:v>0.365584904913758</x:v>
      </x:c>
      <x:c r="BW67" s="197">
        <x:v>-0.426195756023311</x:v>
      </x:c>
      <x:c r="BX67" s="269">
        <x:v>0.38166410544279</x:v>
      </x:c>
      <x:c r="BY67" s="197">
        <x:v>4.0633654489789103E-2</x:v>
      </x:c>
      <x:c r="BZ67" s="269">
        <x:v>0.43094416231445598</x:v>
      </x:c>
      <x:c r="CA67" s="197">
        <x:v>0.61863722633823404</x:v>
      </x:c>
      <x:c r="CB67" s="269">
        <x:v>0.36353948939823699</x:v>
      </x:c>
      <x:c r="CC67" s="197">
        <x:v>-0.838814475172727</x:v>
      </x:c>
      <x:c r="CD67" s="269">
        <x:v>0.35706206032492799</x:v>
      </x:c>
      <x:c r="CE67" s="197">
        <x:v>0.25720156718069698</x:v>
      </x:c>
      <x:c r="CF67" s="269">
        <x:v>0.50611640981637396</x:v>
      </x:c>
      <x:c r="CG67" s="197">
        <x:v>0.40769279155143501</x:v>
      </x:c>
      <x:c r="CH67" s="269">
        <x:v>0.39148585289122101</x:v>
      </x:c>
      <x:c r="CI67" s="197">
        <x:v>-0.35472921984626399</x:v>
      </x:c>
      <x:c r="CJ67" s="269">
        <x:v>0.38670061962418001</x:v>
      </x:c>
      <x:c r="CK67" s="197">
        <x:v>0.116425539295712</x:v>
      </x:c>
      <x:c r="CL67" s="269">
        <x:v>0.362395289942814</x:v>
      </x:c>
      <x:c r="CM67" s="197">
        <x:v>-0.51424461675252597</x:v>
      </x:c>
      <x:c r="CN67" s="269">
        <x:v>0.49493973035914901</x:v>
      </x:c>
      <x:c r="CO67" s="197">
        <x:v>4.8769011073673499E-2</x:v>
      </x:c>
      <x:c r="CP67" s="269">
        <x:v>0.49847619003049498</x:v>
      </x:c>
      <x:c r="CQ67" s="197">
        <x:v>0.29684287766650902</x:v>
      </x:c>
      <x:c r="CR67" s="269">
        <x:v>0.40590428558680403</x:v>
      </x:c>
      <x:c r="CS67" s="197">
        <x:v>9.6762346414493692</x:v>
      </x:c>
      <x:c r="CT67" s="277">
        <x:v>4.0025536291878003</x:v>
      </x:c>
    </x:row>
    <x:row r="68" spans="1:98" ht="12.95" customHeight="1" x14ac:dyDescent="0.2">
      <x:c r="A68" s="2" t="s">
        <x:v>410</x:v>
      </x:c>
      <x:c r="B68" s="12">
        <x:v>2</x:v>
      </x:c>
      <x:c r="C68" s="197">
        <x:v>0.13328593443954501</x:v>
      </x:c>
      <x:c r="D68" s="269">
        <x:v>0.47816208844499603</x:v>
      </x:c>
      <x:c r="E68" s="197">
        <x:v>-0.238338201299095</x:v>
      </x:c>
      <x:c r="F68" s="269">
        <x:v>0.42426641257570802</x:v>
      </x:c>
      <x:c r="G68" s="197">
        <x:v>-0.32328978476525899</x:v>
      </x:c>
      <x:c r="H68" s="269">
        <x:v>0.30464694270663001</x:v>
      </x:c>
      <x:c r="I68" s="197">
        <x:v>-0.100936153551566</x:v>
      </x:c>
      <x:c r="J68" s="269">
        <x:v>0.27888593425152602</x:v>
      </x:c>
      <x:c r="K68" s="197">
        <x:v>0.102414900866704</x:v>
      </x:c>
      <x:c r="L68" s="269">
        <x:v>0.484420312873246</x:v>
      </x:c>
      <x:c r="M68" s="197">
        <x:v>0.26712525054363601</x:v>
      </x:c>
      <x:c r="N68" s="269">
        <x:v>0.54903066989886595</x:v>
      </x:c>
      <x:c r="O68" s="197">
        <x:v>-0.122087743289649</x:v>
      </x:c>
      <x:c r="P68" s="269">
        <x:v>0.266862584070228</x:v>
      </x:c>
      <x:c r="Q68" s="197">
        <x:v>-0.61798146117528796</x:v>
      </x:c>
      <x:c r="R68" s="269">
        <x:v>0.21420240106666499</x:v>
      </x:c>
      <x:c r="S68" s="197">
        <x:v>-3.8945482345742001E-2</x:v>
      </x:c>
      <x:c r="T68" s="269">
        <x:v>0.60198357420526705</x:v>
      </x:c>
      <x:c r="U68" s="197">
        <x:v>-0.338245096459453</x:v>
      </x:c>
      <x:c r="V68" s="269">
        <x:v>0.38561534582903401</x:v>
      </x:c>
      <x:c r="W68" s="197">
        <x:v>0.53432786897045803</x:v>
      </x:c>
      <x:c r="X68" s="269">
        <x:v>0.36856747286748298</x:v>
      </x:c>
      <x:c r="Y68" s="197">
        <x:v>-0.84553279643016099</x:v>
      </x:c>
      <x:c r="Z68" s="269">
        <x:v>0.32824634310983802</x:v>
      </x:c>
      <x:c r="AA68" s="197">
        <x:v>-5.2439603556244101E-2</x:v>
      </x:c>
      <x:c r="AB68" s="269">
        <x:v>0.47632651334028597</x:v>
      </x:c>
      <x:c r="AC68" s="197">
        <x:v>6.2924001155796702E-2</x:v>
      </x:c>
      <x:c r="AD68" s="269">
        <x:v>0.51537322016392295</x:v>
      </x:c>
      <x:c r="AE68" s="197">
        <x:v>0.18531285087049901</x:v>
      </x:c>
      <x:c r="AF68" s="269">
        <x:v>0.35461398227596702</x:v>
      </x:c>
      <x:c r="AG68" s="197">
        <x:v>3.66207240369899</x:v>
      </x:c>
      <x:c r="AH68" s="269">
        <x:v>2.1510459066194998</x:v>
      </x:c>
      <x:c r="AI68" s="197">
        <x:v>0.120111389517554</x:v>
      </x:c>
      <x:c r="AJ68" s="269">
        <x:v>0.48096294725646399</x:v>
      </x:c>
      <x:c r="AK68" s="197">
        <x:v>-0.124294587714852</x:v>
      </x:c>
      <x:c r="AL68" s="269">
        <x:v>0.41694211251760499</x:v>
      </x:c>
      <x:c r="AM68" s="197">
        <x:v>-0.24953093534057399</x:v>
      </x:c>
      <x:c r="AN68" s="269">
        <x:v>0.325602508304628</x:v>
      </x:c>
      <x:c r="AO68" s="197">
        <x:v>-0.12242746170501199</x:v>
      </x:c>
      <x:c r="AP68" s="269">
        <x:v>0.27023032594438801</x:v>
      </x:c>
      <x:c r="AQ68" s="197">
        <x:v>0.19621526759147601</x:v>
      </x:c>
      <x:c r="AR68" s="269">
        <x:v>0.50131036147290797</x:v>
      </x:c>
      <x:c r="AS68" s="197">
        <x:v>-1.28645133384929E-2</x:v>
      </x:c>
      <x:c r="AT68" s="269">
        <x:v>0.53458910763018497</x:v>
      </x:c>
      <x:c r="AU68" s="197">
        <x:v>-0.17809189587312799</x:v>
      </x:c>
      <x:c r="AV68" s="269">
        <x:v>0.270207029019159</x:v>
      </x:c>
      <x:c r="AW68" s="197">
        <x:v>-0.42153813745596502</x:v>
      </x:c>
      <x:c r="AX68" s="269">
        <x:v>0.23554401560716001</x:v>
      </x:c>
      <x:c r="AY68" s="197">
        <x:v>-1.53740622090058E-2</x:v>
      </x:c>
      <x:c r="AZ68" s="269">
        <x:v>0.59851718802337905</x:v>
      </x:c>
      <x:c r="BA68" s="197">
        <x:v>-0.55803037926987697</x:v>
      </x:c>
      <x:c r="BB68" s="269">
        <x:v>0.39120381938501603</x:v>
      </x:c>
      <x:c r="BC68" s="197">
        <x:v>0.68488659508768801</x:v>
      </x:c>
      <x:c r="BD68" s="269">
        <x:v>0.34899051863696701</x:v>
      </x:c>
      <x:c r="BE68" s="197">
        <x:v>-0.76306921826093399</x:v>
      </x:c>
      <x:c r="BF68" s="269">
        <x:v>0.31330152646959902</x:v>
      </x:c>
      <x:c r="BG68" s="197">
        <x:v>7.9174020340113005E-2</x:v>
      </x:c>
      <x:c r="BH68" s="269">
        <x:v>0.47778895722162701</x:v>
      </x:c>
      <x:c r="BI68" s="197">
        <x:v>0.13939609780561099</x:v>
      </x:c>
      <x:c r="BJ68" s="269">
        <x:v>0.49603483330509401</x:v>
      </x:c>
      <x:c r="BK68" s="197">
        <x:v>0.28088064058907602</x:v>
      </x:c>
      <x:c r="BL68" s="269">
        <x:v>0.337819826023179</x:v>
      </x:c>
      <x:c r="BM68" s="197">
        <x:v>7.2367185438391504</x:v>
      </x:c>
      <x:c r="BN68" s="269">
        <x:v>2.9852187028942301</x:v>
      </x:c>
      <x:c r="BO68" s="197">
        <x:v>8.5176243901662604E-2</x:v>
      </x:c>
      <x:c r="BP68" s="269">
        <x:v>0.47196979247114801</x:v>
      </x:c>
      <x:c r="BQ68" s="197">
        <x:v>-0.20211586321445599</x:v>
      </x:c>
      <x:c r="BR68" s="269">
        <x:v>0.42041158637890402</x:v>
      </x:c>
      <x:c r="BS68" s="197">
        <x:v>-0.216183524872015</x:v>
      </x:c>
      <x:c r="BT68" s="269">
        <x:v>0.32599178908433402</x:v>
      </x:c>
      <x:c r="BU68" s="197">
        <x:v>-8.1968570392455795E-2</x:v>
      </x:c>
      <x:c r="BV68" s="269">
        <x:v>0.27999395693338702</x:v>
      </x:c>
      <x:c r="BW68" s="197">
        <x:v>0.20341627226509201</x:v>
      </x:c>
      <x:c r="BX68" s="269">
        <x:v>0.49433802373835101</x:v>
      </x:c>
      <x:c r="BY68" s="197">
        <x:v>-1.27414928080791E-2</x:v>
      </x:c>
      <x:c r="BZ68" s="269">
        <x:v>0.53381653204660395</x:v>
      </x:c>
      <x:c r="CA68" s="197">
        <x:v>-0.14149417241808099</x:v>
      </x:c>
      <x:c r="CB68" s="269">
        <x:v>0.261490519114016</x:v>
      </x:c>
      <x:c r="CC68" s="197">
        <x:v>-0.40122620864284297</x:v>
      </x:c>
      <x:c r="CD68" s="269">
        <x:v>0.25269705389555103</x:v>
      </x:c>
      <x:c r="CE68" s="197">
        <x:v>-8.4726870436371907E-2</x:v>
      </x:c>
      <x:c r="CF68" s="269">
        <x:v>0.62768072882478299</x:v>
      </x:c>
      <x:c r="CG68" s="197">
        <x:v>-0.58659837974116302</x:v>
      </x:c>
      <x:c r="CH68" s="269">
        <x:v>0.38703665778943602</x:v>
      </x:c>
      <x:c r="CI68" s="197">
        <x:v>0.69745080056479403</x:v>
      </x:c>
      <x:c r="CJ68" s="269">
        <x:v>0.35816499626557302</x:v>
      </x:c>
      <x:c r="CK68" s="197">
        <x:v>-0.69458682472212696</x:v>
      </x:c>
      <x:c r="CL68" s="269">
        <x:v>0.30910392010361698</x:v>
      </x:c>
      <x:c r="CM68" s="197">
        <x:v>0.17091330212332201</x:v>
      </x:c>
      <x:c r="CN68" s="269">
        <x:v>0.48807371870212202</x:v>
      </x:c>
      <x:c r="CO68" s="197">
        <x:v>0.14395407017860801</x:v>
      </x:c>
      <x:c r="CP68" s="269">
        <x:v>0.50087574227154197</x:v>
      </x:c>
      <x:c r="CQ68" s="197">
        <x:v>0.31055518048787401</x:v>
      </x:c>
      <x:c r="CR68" s="269">
        <x:v>0.343564692608539</x:v>
      </x:c>
      <x:c r="CS68" s="197">
        <x:v>8.4390037486230298</x:v>
      </x:c>
      <x:c r="CT68" s="277">
        <x:v>3.84485938771267</x:v>
      </x:c>
    </x:row>
    <x:row r="69" spans="1:98" ht="12.95" customHeight="1" x14ac:dyDescent="0.2">
      <x:c r="A69" s="3" t="s">
        <x:v>411</x:v>
      </x:c>
      <x:c r="B69" s="27">
        <x:v>2</x:v>
      </x:c>
      <x:c r="C69" s="207">
        <x:v>0.313959008083114</x:v>
      </x:c>
      <x:c r="D69" s="274">
        <x:v>0.34789771189697899</x:v>
      </x:c>
      <x:c r="E69" s="207">
        <x:v>-0.34593389898744398</x:v>
      </x:c>
      <x:c r="F69" s="274">
        <x:v>0.25511906440123899</x:v>
      </x:c>
      <x:c r="G69" s="207">
        <x:v>-0.242893093390354</x:v>
      </x:c>
      <x:c r="H69" s="274">
        <x:v>0.36785682071250098</x:v>
      </x:c>
      <x:c r="I69" s="207">
        <x:v>-0.234280550519821</x:v>
      </x:c>
      <x:c r="J69" s="274">
        <x:v>0.217484373837603</x:v>
      </x:c>
      <x:c r="K69" s="207">
        <x:v>-0.54697599159139898</x:v>
      </x:c>
      <x:c r="L69" s="274">
        <x:v>0.35298247872618799</x:v>
      </x:c>
      <x:c r="M69" s="207">
        <x:v>0.53028795061274603</x:v>
      </x:c>
      <x:c r="N69" s="274">
        <x:v>0.377307219446821</x:v>
      </x:c>
      <x:c r="O69" s="207">
        <x:v>-0.13581593840853701</x:v>
      </x:c>
      <x:c r="P69" s="274">
        <x:v>0.14920473113958399</x:v>
      </x:c>
      <x:c r="Q69" s="207">
        <x:v>8.8898550378178204E-2</x:v>
      </x:c>
      <x:c r="R69" s="274">
        <x:v>0.20178147796294901</x:v>
      </x:c>
      <x:c r="S69" s="207">
        <x:v>-0.60482858479303703</x:v>
      </x:c>
      <x:c r="T69" s="274">
        <x:v>0.29689783371748402</x:v>
      </x:c>
      <x:c r="U69" s="207">
        <x:v>0.21708474142086301</x:v>
      </x:c>
      <x:c r="V69" s="274">
        <x:v>0.29244505606108201</x:v>
      </x:c>
      <x:c r="W69" s="207">
        <x:v>2.91072271757612E-2</x:v>
      </x:c>
      <x:c r="X69" s="274">
        <x:v>0.20591730922936799</x:v>
      </x:c>
      <x:c r="Y69" s="207">
        <x:v>-0.19324324097506701</x:v>
      </x:c>
      <x:c r="Z69" s="274">
        <x:v>0.244589711893898</x:v>
      </x:c>
      <x:c r="AA69" s="207">
        <x:v>0.36607503774326999</x:v>
      </x:c>
      <x:c r="AB69" s="274">
        <x:v>0.36542846151667202</x:v>
      </x:c>
      <x:c r="AC69" s="207">
        <x:v>0.68028495211573503</x:v>
      </x:c>
      <x:c r="AD69" s="274">
        <x:v>0.34710402145674801</x:v>
      </x:c>
      <x:c r="AE69" s="207">
        <x:v>3.8655901990698099E-2</x:v>
      </x:c>
      <x:c r="AF69" s="274">
        <x:v>0.18515965956545799</x:v>
      </x:c>
      <x:c r="AG69" s="207">
        <x:v>3.41048204043835</x:v>
      </x:c>
      <x:c r="AH69" s="274">
        <x:v>2.3199244947387299</x:v>
      </x:c>
      <x:c r="AI69" s="207">
        <x:v>0.28524928336262301</x:v>
      </x:c>
      <x:c r="AJ69" s="274">
        <x:v>0.35385762426021899</x:v>
      </x:c>
      <x:c r="AK69" s="207">
        <x:v>-0.322522564705499</x:v>
      </x:c>
      <x:c r="AL69" s="274">
        <x:v>0.25997710167986998</x:v>
      </x:c>
      <x:c r="AM69" s="207">
        <x:v>-0.21240062597623199</x:v>
      </x:c>
      <x:c r="AN69" s="274">
        <x:v>0.37362771100956899</x:v>
      </x:c>
      <x:c r="AO69" s="207">
        <x:v>-0.21915618533606099</x:v>
      </x:c>
      <x:c r="AP69" s="274">
        <x:v>0.21660458577380301</x:v>
      </x:c>
      <x:c r="AQ69" s="207">
        <x:v>-0.52208096334025</x:v>
      </x:c>
      <x:c r="AR69" s="274">
        <x:v>0.34969786796654501</x:v>
      </x:c>
      <x:c r="AS69" s="207">
        <x:v>0.52010809677541403</x:v>
      </x:c>
      <x:c r="AT69" s="274">
        <x:v>0.38941053106427798</x:v>
      </x:c>
      <x:c r="AU69" s="207">
        <x:v>-0.14208125953867101</x:v>
      </x:c>
      <x:c r="AV69" s="274">
        <x:v>0.14716449029475301</x:v>
      </x:c>
      <x:c r="AW69" s="207">
        <x:v>6.1071756216678E-2</x:v>
      </x:c>
      <x:c r="AX69" s="274">
        <x:v>0.20539876185300099</x:v>
      </x:c>
      <x:c r="AY69" s="207">
        <x:v>-0.60234972871397197</x:v>
      </x:c>
      <x:c r="AZ69" s="274">
        <x:v>0.30545425088197897</x:v>
      </x:c>
      <x:c r="BA69" s="207">
        <x:v>0.213823692553686</x:v>
      </x:c>
      <x:c r="BB69" s="274">
        <x:v>0.29011066619498399</x:v>
      </x:c>
      <x:c r="BC69" s="207">
        <x:v>1.47517035509039E-2</x:v>
      </x:c>
      <x:c r="BD69" s="274">
        <x:v>0.214151590280034</x:v>
      </x:c>
      <x:c r="BE69" s="207">
        <x:v>-0.21022416213929099</x:v>
      </x:c>
      <x:c r="BF69" s="274">
        <x:v>0.24771289474552799</x:v>
      </x:c>
      <x:c r="BG69" s="207">
        <x:v>0.34496041189256799</x:v>
      </x:c>
      <x:c r="BH69" s="274">
        <x:v>0.37958919440672101</x:v>
      </x:c>
      <x:c r="BI69" s="207">
        <x:v>0.74296207340057696</x:v>
      </x:c>
      <x:c r="BJ69" s="274">
        <x:v>0.33615118131711003</x:v>
      </x:c>
      <x:c r="BK69" s="207">
        <x:v>2.3434531798030501E-2</x:v>
      </x:c>
      <x:c r="BL69" s="274">
        <x:v>0.18029446727607701</x:v>
      </x:c>
      <x:c r="BM69" s="207">
        <x:v>4.9300625063961396</x:v>
      </x:c>
      <x:c r="BN69" s="274">
        <x:v>2.5243028678595198</x:v>
      </x:c>
      <x:c r="BO69" s="207">
        <x:v>0.31221443745909799</x:v>
      </x:c>
      <x:c r="BP69" s="274">
        <x:v>0.34271339726077898</x:v>
      </x:c>
      <x:c r="BQ69" s="207">
        <x:v>-0.320665064538106</x:v>
      </x:c>
      <x:c r="BR69" s="274">
        <x:v>0.24774175817441499</x:v>
      </x:c>
      <x:c r="BS69" s="207">
        <x:v>-0.26840070771143398</x:v>
      </x:c>
      <x:c r="BT69" s="274">
        <x:v>0.379333197269624</x:v>
      </x:c>
      <x:c r="BU69" s="207">
        <x:v>-0.229649587996238</x:v>
      </x:c>
      <x:c r="BV69" s="274">
        <x:v>0.21924148619095701</x:v>
      </x:c>
      <x:c r="BW69" s="207">
        <x:v>-0.39515553113355301</x:v>
      </x:c>
      <x:c r="BX69" s="274">
        <x:v>0.34067854310596102</x:v>
      </x:c>
      <x:c r="BY69" s="207">
        <x:v>0.41152256444143898</x:v>
      </x:c>
      <x:c r="BZ69" s="274">
        <x:v>0.381802914222376</x:v>
      </x:c>
      <x:c r="CA69" s="207">
        <x:v>-0.16730344328529301</x:v>
      </x:c>
      <x:c r="CB69" s="274">
        <x:v>0.1367469372366</x:v>
      </x:c>
      <x:c r="CC69" s="207">
        <x:v>8.3885250952430102E-2</x:v>
      </x:c>
      <x:c r="CD69" s="274">
        <x:v>0.20773508649483099</x:v>
      </x:c>
      <x:c r="CE69" s="207">
        <x:v>-0.53010049016694605</x:v>
      </x:c>
      <x:c r="CF69" s="274">
        <x:v>0.308076671693022</x:v>
      </x:c>
      <x:c r="CG69" s="207">
        <x:v>0.259368672611757</x:v>
      </x:c>
      <x:c r="CH69" s="274">
        <x:v>0.29469059672299402</x:v>
      </x:c>
      <x:c r="CI69" s="207">
        <x:v>-2.3525193672016699E-2</x:v>
      </x:c>
      <x:c r="CJ69" s="274">
        <x:v>0.21425431998193201</x:v>
      </x:c>
      <x:c r="CK69" s="207">
        <x:v>-0.21825090992059701</x:v>
      </x:c>
      <x:c r="CL69" s="274">
        <x:v>0.22702403501273699</x:v>
      </x:c>
      <x:c r="CM69" s="207">
        <x:v>0.35400950502553202</x:v>
      </x:c>
      <x:c r="CN69" s="274">
        <x:v>0.409227121633642</x:v>
      </x:c>
      <x:c r="CO69" s="207">
        <x:v>0.76912188656623903</x:v>
      </x:c>
      <x:c r="CP69" s="274">
        <x:v>0.34494335535144199</x:v>
      </x:c>
      <x:c r="CQ69" s="207">
        <x:v>1.44369948919229E-2</x:v>
      </x:c>
      <x:c r="CR69" s="274">
        <x:v>0.183873938112806</x:v>
      </x:c>
      <x:c r="CS69" s="207">
        <x:v>6.6943081991679696</x:v>
      </x:c>
      <x:c r="CT69" s="282">
        <x:v>3.0161589658637999</x:v>
      </x:c>
    </x:row>
    <x:row r="70" spans="1:98" ht="12.95" customHeight="1" x14ac:dyDescent="0.2">
      <x:c r="A70" s="2"/>
      <x:c r="B70" s="32"/>
      <x:c r="C70" s="197"/>
      <x:c r="D70" s="269"/>
      <x:c r="E70" s="197"/>
      <x:c r="F70" s="269"/>
      <x:c r="G70" s="197"/>
      <x:c r="H70" s="269"/>
      <x:c r="I70" s="197"/>
      <x:c r="J70" s="269"/>
      <x:c r="K70" s="197"/>
      <x:c r="L70" s="269"/>
      <x:c r="M70" s="197"/>
      <x:c r="N70" s="269"/>
      <x:c r="O70" s="197"/>
      <x:c r="P70" s="269"/>
      <x:c r="Q70" s="197"/>
      <x:c r="R70" s="269"/>
      <x:c r="S70" s="197"/>
      <x:c r="T70" s="269"/>
      <x:c r="U70" s="197"/>
      <x:c r="V70" s="269"/>
      <x:c r="W70" s="197"/>
      <x:c r="X70" s="269"/>
      <x:c r="Y70" s="197"/>
      <x:c r="Z70" s="269"/>
      <x:c r="AA70" s="197"/>
      <x:c r="AB70" s="269"/>
      <x:c r="AC70" s="197"/>
      <x:c r="AD70" s="269"/>
      <x:c r="AE70" s="197"/>
      <x:c r="AF70" s="269"/>
      <x:c r="AG70" s="197"/>
      <x:c r="AH70" s="269"/>
      <x:c r="AI70" s="197"/>
      <x:c r="AJ70" s="269"/>
      <x:c r="AK70" s="197"/>
      <x:c r="AL70" s="269"/>
      <x:c r="AM70" s="197"/>
      <x:c r="AN70" s="269"/>
      <x:c r="AO70" s="197"/>
      <x:c r="AP70" s="269"/>
      <x:c r="AQ70" s="197"/>
      <x:c r="AR70" s="269"/>
      <x:c r="AS70" s="197"/>
      <x:c r="AT70" s="269"/>
      <x:c r="AU70" s="197"/>
      <x:c r="AV70" s="269"/>
      <x:c r="AW70" s="197"/>
      <x:c r="AX70" s="269"/>
      <x:c r="AY70" s="197"/>
      <x:c r="AZ70" s="269"/>
      <x:c r="BA70" s="197"/>
      <x:c r="BB70" s="269"/>
      <x:c r="BC70" s="197"/>
      <x:c r="BD70" s="269"/>
      <x:c r="BE70" s="197"/>
      <x:c r="BF70" s="269"/>
      <x:c r="BG70" s="197"/>
      <x:c r="BH70" s="269"/>
      <x:c r="BI70" s="197"/>
      <x:c r="BJ70" s="269"/>
      <x:c r="BK70" s="197"/>
      <x:c r="BL70" s="269"/>
      <x:c r="BM70" s="197"/>
      <x:c r="BN70" s="269"/>
      <x:c r="BO70" s="197"/>
      <x:c r="BP70" s="269"/>
      <x:c r="BQ70" s="197"/>
      <x:c r="BR70" s="269"/>
      <x:c r="BS70" s="197"/>
      <x:c r="BT70" s="269"/>
      <x:c r="BU70" s="197"/>
      <x:c r="BV70" s="269"/>
      <x:c r="BW70" s="197"/>
      <x:c r="BX70" s="269"/>
      <x:c r="BY70" s="197"/>
      <x:c r="BZ70" s="269"/>
      <x:c r="CA70" s="197"/>
      <x:c r="CB70" s="269"/>
      <x:c r="CC70" s="197"/>
      <x:c r="CD70" s="269"/>
      <x:c r="CE70" s="197"/>
      <x:c r="CF70" s="269"/>
      <x:c r="CG70" s="197"/>
      <x:c r="CH70" s="269"/>
      <x:c r="CI70" s="197"/>
      <x:c r="CJ70" s="269"/>
      <x:c r="CK70" s="197"/>
      <x:c r="CL70" s="269"/>
      <x:c r="CM70" s="197"/>
      <x:c r="CN70" s="269"/>
      <x:c r="CO70" s="197"/>
      <x:c r="CP70" s="269"/>
      <x:c r="CQ70" s="197"/>
      <x:c r="CR70" s="269"/>
      <x:c r="CS70" s="197"/>
      <x:c r="CT70" s="277"/>
    </x:row>
    <x:row r="71" spans="1:98" ht="12.95" customHeight="1" x14ac:dyDescent="0.2">
      <x:c r="A71" s="2" t="s">
        <x:v>355</x:v>
      </x:c>
      <x:c r="B71" s="32">
        <x:v>1</x:v>
      </x:c>
      <x:c r="C71" s="197">
        <x:v>5.4991409759666099E-2</x:v>
      </x:c>
      <x:c r="D71" s="269">
        <x:v>0.46762653876570998</x:v>
      </x:c>
      <x:c r="E71" s="197">
        <x:v>0.40787380794191302</x:v>
      </x:c>
      <x:c r="F71" s="269">
        <x:v>0.45441732774294302</x:v>
      </x:c>
      <x:c r="G71" s="197">
        <x:v>-0.487071128992347</x:v>
      </x:c>
      <x:c r="H71" s="269">
        <x:v>0.30876089943635998</x:v>
      </x:c>
      <x:c r="I71" s="197">
        <x:v>-5.8854219876715602E-2</x:v>
      </x:c>
      <x:c r="J71" s="269">
        <x:v>0.34322286013915199</x:v>
      </x:c>
      <x:c r="K71" s="197">
        <x:v>0.185062771600876</x:v>
      </x:c>
      <x:c r="L71" s="269">
        <x:v>0.245478743558149</x:v>
      </x:c>
      <x:c r="M71" s="197">
        <x:v>-0.26147408757738699</x:v>
      </x:c>
      <x:c r="N71" s="269">
        <x:v>0.236302748513674</x:v>
      </x:c>
      <x:c r="O71" s="197">
        <x:v>0.209726090383938</x:v>
      </x:c>
      <x:c r="P71" s="269">
        <x:v>0.170680582005552</x:v>
      </x:c>
      <x:c r="Q71" s="197">
        <x:v>-0.74665973393642804</x:v>
      </x:c>
      <x:c r="R71" s="269">
        <x:v>0.20222909687662299</x:v>
      </x:c>
      <x:c r="S71" s="197">
        <x:v>0.234826797927077</x:v>
      </x:c>
      <x:c r="T71" s="269">
        <x:v>0.27279130410382402</x:v>
      </x:c>
      <x:c r="U71" s="197">
        <x:v>0.12327051096007099</x:v>
      </x:c>
      <x:c r="V71" s="269">
        <x:v>0.28767250413985801</x:v>
      </x:c>
      <x:c r="W71" s="197">
        <x:v>0.21057040360066401</x:v>
      </x:c>
      <x:c r="X71" s="269">
        <x:v>0.23067320826458901</x:v>
      </x:c>
      <x:c r="Y71" s="197">
        <x:v>-0.157604721908435</x:v>
      </x:c>
      <x:c r="Z71" s="269">
        <x:v>0.24888369140994501</x:v>
      </x:c>
      <x:c r="AA71" s="197">
        <x:v>-0.27238994731277899</x:v>
      </x:c>
      <x:c r="AB71" s="269">
        <x:v>0.327556658522138</x:v>
      </x:c>
      <x:c r="AC71" s="197">
        <x:v>0.35307485919293802</x:v>
      </x:c>
      <x:c r="AD71" s="269">
        <x:v>0.36428683358705699</x:v>
      </x:c>
      <x:c r="AE71" s="197">
        <x:v>-0.29635765158644001</x:v>
      </x:c>
      <x:c r="AF71" s="269">
        <x:v>0.181693484802643</x:v>
      </x:c>
      <x:c r="AG71" s="197">
        <x:v>2.6261502302506399</x:v>
      </x:c>
      <x:c r="AH71" s="269">
        <x:v>1.2269080932437</x:v>
      </x:c>
      <x:c r="AI71" s="197">
        <x:v>3.5857828887026801E-2</x:v>
      </x:c>
      <x:c r="AJ71" s="269">
        <x:v>0.45603358842943598</x:v>
      </x:c>
      <x:c r="AK71" s="197">
        <x:v>0.47321682506089902</x:v>
      </x:c>
      <x:c r="AL71" s="269">
        <x:v>0.44970325645051801</x:v>
      </x:c>
      <x:c r="AM71" s="197">
        <x:v>-0.49399856181162799</x:v>
      </x:c>
      <x:c r="AN71" s="269">
        <x:v>0.30397952156225699</x:v>
      </x:c>
      <x:c r="AO71" s="197">
        <x:v>-4.18206855573846E-2</x:v>
      </x:c>
      <x:c r="AP71" s="269">
        <x:v>0.34150183249570099</x:v>
      </x:c>
      <x:c r="AQ71" s="197">
        <x:v>0.168522530691571</x:v>
      </x:c>
      <x:c r="AR71" s="269">
        <x:v>0.24386577535161899</x:v>
      </x:c>
      <x:c r="AS71" s="197">
        <x:v>-0.29212912301106397</x:v>
      </x:c>
      <x:c r="AT71" s="269">
        <x:v>0.23850425024970101</x:v>
      </x:c>
      <x:c r="AU71" s="197">
        <x:v>0.24736316620089799</x:v>
      </x:c>
      <x:c r="AV71" s="269">
        <x:v>0.171149416168381</x:v>
      </x:c>
      <x:c r="AW71" s="197">
        <x:v>-0.735333972042026</x:v>
      </x:c>
      <x:c r="AX71" s="269">
        <x:v>0.204387684040825</x:v>
      </x:c>
      <x:c r="AY71" s="197">
        <x:v>0.259635604427355</x:v>
      </x:c>
      <x:c r="AZ71" s="269">
        <x:v>0.27020469166773298</x:v>
      </x:c>
      <x:c r="BA71" s="197">
        <x:v>0.13401681591641901</x:v>
      </x:c>
      <x:c r="BB71" s="269">
        <x:v>0.28323778856904203</x:v>
      </x:c>
      <x:c r="BC71" s="197">
        <x:v>0.18831683272036001</x:v>
      </x:c>
      <x:c r="BD71" s="269">
        <x:v>0.225708717296149</x:v>
      </x:c>
      <x:c r="BE71" s="197">
        <x:v>-0.141114255366588</x:v>
      </x:c>
      <x:c r="BF71" s="269">
        <x:v>0.25156284538000401</x:v>
      </x:c>
      <x:c r="BG71" s="197">
        <x:v>-0.25329931650906801</x:v>
      </x:c>
      <x:c r="BH71" s="269">
        <x:v>0.32793385867026098</x:v>
      </x:c>
      <x:c r="BI71" s="197">
        <x:v>0.39438569305530002</x:v>
      </x:c>
      <x:c r="BJ71" s="269">
        <x:v>0.37500887522556398</x:v>
      </x:c>
      <x:c r="BK71" s="197">
        <x:v>-0.29843358876332998</x:v>
      </x:c>
      <x:c r="BL71" s="269">
        <x:v>0.18286188904206099</x:v>
      </x:c>
      <x:c r="BM71" s="197">
        <x:v>3.50465649623577</x:v>
      </x:c>
      <x:c r="BN71" s="269">
        <x:v>1.36905626400819</x:v>
      </x:c>
      <x:c r="BO71" s="197">
        <x:v>7.1579754966495504E-2</x:v>
      </x:c>
      <x:c r="BP71" s="269">
        <x:v>0.48443626514323002</x:v>
      </x:c>
      <x:c r="BQ71" s="197">
        <x:v>0.44696480357519702</x:v>
      </x:c>
      <x:c r="BR71" s="269">
        <x:v>0.47912309878280102</x:v>
      </x:c>
      <x:c r="BS71" s="197">
        <x:v>-0.49272610247562099</x:v>
      </x:c>
      <x:c r="BT71" s="269">
        <x:v>0.30144708244698598</x:v>
      </x:c>
      <x:c r="BU71" s="197">
        <x:v>-2.85227026453185E-2</x:v>
      </x:c>
      <x:c r="BV71" s="269">
        <x:v>0.34679880324243401</x:v>
      </x:c>
      <x:c r="BW71" s="197">
        <x:v>0.18762153163930501</x:v>
      </x:c>
      <x:c r="BX71" s="269">
        <x:v>0.24563467907724201</x:v>
      </x:c>
      <x:c r="BY71" s="197">
        <x:v>-0.31392252148633198</x:v>
      </x:c>
      <x:c r="BZ71" s="269">
        <x:v>0.249562147874094</x:v>
      </x:c>
      <x:c r="CA71" s="197">
        <x:v>0.25326375871481699</x:v>
      </x:c>
      <x:c r="CB71" s="269">
        <x:v>0.17492029529810699</x:v>
      </x:c>
      <x:c r="CC71" s="197">
        <x:v>-0.71569120925568697</x:v>
      </x:c>
      <x:c r="CD71" s="269">
        <x:v>0.20760581266471601</x:v>
      </x:c>
      <x:c r="CE71" s="197">
        <x:v>0.24297521481970799</x:v>
      </x:c>
      <x:c r="CF71" s="269">
        <x:v>0.27417902596982202</x:v>
      </x:c>
      <x:c r="CG71" s="197">
        <x:v>0.13911321909049201</x:v>
      </x:c>
      <x:c r="CH71" s="269">
        <x:v>0.28903747091486398</x:v>
      </x:c>
      <x:c r="CI71" s="197">
        <x:v>0.16651913445847499</x:v>
      </x:c>
      <x:c r="CJ71" s="269">
        <x:v>0.23147205715456401</x:v>
      </x:c>
      <x:c r="CK71" s="197">
        <x:v>-0.142559381902187</x:v>
      </x:c>
      <x:c r="CL71" s="269">
        <x:v>0.258517534590051</x:v>
      </x:c>
      <x:c r="CM71" s="197">
        <x:v>-0.25588986791464402</x:v>
      </x:c>
      <x:c r="CN71" s="269">
        <x:v>0.33806627352365298</x:v>
      </x:c>
      <x:c r="CO71" s="197">
        <x:v>0.38805355016590598</x:v>
      </x:c>
      <x:c r="CP71" s="269">
        <x:v>0.37327242047263098</x:v>
      </x:c>
      <x:c r="CQ71" s="197">
        <x:v>-0.28400860035578301</x:v>
      </x:c>
      <x:c r="CR71" s="269">
        <x:v>0.183867087407248</x:v>
      </x:c>
      <x:c r="CS71" s="197">
        <x:v>3.9217614154788198</x:v>
      </x:c>
      <x:c r="CT71" s="277">
        <x:v>1.6467658719711999</x:v>
      </x:c>
    </x:row>
    <x:row r="72" spans="1:98" ht="12.95" customHeight="1" x14ac:dyDescent="0.2">
      <x:c r="A72" s="2" t="s">
        <x:v>359</x:v>
      </x:c>
      <x:c r="B72" s="32">
        <x:v>1</x:v>
      </x:c>
      <x:c r="C72" s="197">
        <x:v>0.64881137774349695</x:v>
      </x:c>
      <x:c r="D72" s="269">
        <x:v>0.24258645512851401</x:v>
      </x:c>
      <x:c r="E72" s="197">
        <x:v>-0.43550156249671301</x:v>
      </x:c>
      <x:c r="F72" s="269">
        <x:v>0.229949871267279</x:v>
      </x:c>
      <x:c r="G72" s="197">
        <x:v>-0.423631350371238</x:v>
      </x:c>
      <x:c r="H72" s="269">
        <x:v>0.11991213023101099</x:v>
      </x:c>
      <x:c r="I72" s="197">
        <x:v>-0.195767335863549</x:v>
      </x:c>
      <x:c r="J72" s="269">
        <x:v>0.15687284944190399</x:v>
      </x:c>
      <x:c r="K72" s="197">
        <x:v>-0.243249175547294</x:v>
      </x:c>
      <x:c r="L72" s="269">
        <x:v>0.133929749534482</x:v>
      </x:c>
      <x:c r="M72" s="197">
        <x:v>0.194112891026859</x:v>
      </x:c>
      <x:c r="N72" s="269">
        <x:v>0.122561526263968</x:v>
      </x:c>
      <x:c r="O72" s="197">
        <x:v>5.8760063726890598E-2</x:v>
      </x:c>
      <x:c r="P72" s="269">
        <x:v>9.6649102662130296E-2</x:v>
      </x:c>
      <x:c r="Q72" s="197">
        <x:v>-0.353843105127357</x:v>
      </x:c>
      <x:c r="R72" s="269">
        <x:v>8.5581541272906805E-2</x:v>
      </x:c>
      <x:c r="S72" s="197">
        <x:v>0.36967346037794002</x:v>
      </x:c>
      <x:c r="T72" s="269">
        <x:v>0.20666987535362599</x:v>
      </x:c>
      <x:c r="U72" s="197">
        <x:v>-6.3671169431971097E-2</x:v>
      </x:c>
      <x:c r="V72" s="269">
        <x:v>0.13333348987222601</x:v>
      </x:c>
      <x:c r="W72" s="197">
        <x:v>-0.16647569030939099</x:v>
      </x:c>
      <x:c r="X72" s="269">
        <x:v>9.3849206235032998E-2</x:v>
      </x:c>
      <x:c r="Y72" s="197">
        <x:v>0.25742817413957803</x:v>
      </x:c>
      <x:c r="Z72" s="269">
        <x:v>0.109797437162466</x:v>
      </x:c>
      <x:c r="AA72" s="197">
        <x:v>0.11742756703877499</x:v>
      </x:c>
      <x:c r="AB72" s="269">
        <x:v>0.149445665499365</x:v>
      </x:c>
      <x:c r="AC72" s="197">
        <x:v>-7.7291889046492104E-2</x:v>
      </x:c>
      <x:c r="AD72" s="269">
        <x:v>0.13769045436740901</x:v>
      </x:c>
      <x:c r="AE72" s="197">
        <x:v>0.16676866389988601</x:v>
      </x:c>
      <x:c r="AF72" s="269">
        <x:v>9.55976346679695E-2</x:v>
      </x:c>
      <x:c r="AG72" s="197">
        <x:v>2.62895985983983</x:v>
      </x:c>
      <x:c r="AH72" s="269">
        <x:v>0.74449809779975695</x:v>
      </x:c>
      <x:c r="AI72" s="197">
        <x:v>0.62795686441001297</x:v>
      </x:c>
      <x:c r="AJ72" s="269">
        <x:v>0.240028734717745</x:v>
      </x:c>
      <x:c r="AK72" s="197">
        <x:v>-0.40345424516522199</x:v>
      </x:c>
      <x:c r="AL72" s="269">
        <x:v>0.23672466604749301</x:v>
      </x:c>
      <x:c r="AM72" s="197">
        <x:v>-0.40255235024649799</x:v>
      </x:c>
      <x:c r="AN72" s="269">
        <x:v>0.121363025273235</x:v>
      </x:c>
      <x:c r="AO72" s="197">
        <x:v>-0.18989750793490301</x:v>
      </x:c>
      <x:c r="AP72" s="269">
        <x:v>0.15621543623966699</x:v>
      </x:c>
      <x:c r="AQ72" s="197">
        <x:v>-0.23205729938295599</x:v>
      </x:c>
      <x:c r="AR72" s="269">
        <x:v>0.133354315096714</x:v>
      </x:c>
      <x:c r="AS72" s="197">
        <x:v>0.10463102326828801</x:v>
      </x:c>
      <x:c r="AT72" s="269">
        <x:v>0.12501114470154201</x:v>
      </x:c>
      <x:c r="AU72" s="197">
        <x:v>7.1627161235450806E-2</x:v>
      </x:c>
      <x:c r="AV72" s="269">
        <x:v>9.6088756324441596E-2</x:v>
      </x:c>
      <x:c r="AW72" s="197">
        <x:v>-0.33650462097428202</x:v>
      </x:c>
      <x:c r="AX72" s="269">
        <x:v>8.5304203250750499E-2</x:v>
      </x:c>
      <x:c r="AY72" s="197">
        <x:v>0.38777572688108902</x:v>
      </x:c>
      <x:c r="AZ72" s="269">
        <x:v>0.20840966257600901</x:v>
      </x:c>
      <x:c r="BA72" s="197">
        <x:v>-6.6626927338246794E-2</x:v>
      </x:c>
      <x:c r="BB72" s="269">
        <x:v>0.12947371026265</x:v>
      </x:c>
      <x:c r="BC72" s="197">
        <x:v>-0.17009256602004</x:v>
      </x:c>
      <x:c r="BD72" s="269">
        <x:v>9.2890989288983206E-2</x:v>
      </x:c>
      <x:c r="BE72" s="197">
        <x:v>0.28641762737101201</x:v>
      </x:c>
      <x:c r="BF72" s="269">
        <x:v>0.108823725232764</x:v>
      </x:c>
      <x:c r="BG72" s="197">
        <x:v>0.113580802493951</x:v>
      </x:c>
      <x:c r="BH72" s="269">
        <x:v>0.149442276556707</x:v>
      </x:c>
      <x:c r="BI72" s="197">
        <x:v>-4.6493768274648101E-2</x:v>
      </x:c>
      <x:c r="BJ72" s="269">
        <x:v>0.13542214241831099</x:v>
      </x:c>
      <x:c r="BK72" s="197">
        <x:v>0.149388571677181</x:v>
      </x:c>
      <x:c r="BL72" s="269">
        <x:v>9.4742365497446301E-2</x:v>
      </x:c>
      <x:c r="BM72" s="197">
        <x:v>3.8212953868666801</x:v>
      </x:c>
      <x:c r="BN72" s="269">
        <x:v>0.91052980284783103</x:v>
      </x:c>
      <x:c r="BO72" s="197">
        <x:v>0.63480701923456495</x:v>
      </x:c>
      <x:c r="BP72" s="269">
        <x:v>0.24404120404867799</x:v>
      </x:c>
      <x:c r="BQ72" s="197">
        <x:v>-0.38403992039284701</x:v>
      </x:c>
      <x:c r="BR72" s="269">
        <x:v>0.23657130619143099</x:v>
      </x:c>
      <x:c r="BS72" s="197">
        <x:v>-0.35147946958162501</x:v>
      </x:c>
      <x:c r="BT72" s="269">
        <x:v>0.123002129689477</x:v>
      </x:c>
      <x:c r="BU72" s="197">
        <x:v>-0.21035060948582601</x:v>
      </x:c>
      <x:c r="BV72" s="269">
        <x:v>0.15330821691612601</x:v>
      </x:c>
      <x:c r="BW72" s="197">
        <x:v>-0.19078980020750699</x:v>
      </x:c>
      <x:c r="BX72" s="269">
        <x:v>0.134112979754825</x:v>
      </x:c>
      <x:c r="BY72" s="197">
        <x:v>0.102511250232232</x:v>
      </x:c>
      <x:c r="BZ72" s="269">
        <x:v>0.122431018079737</x:v>
      </x:c>
      <x:c r="CA72" s="197">
        <x:v>7.6216891686273797E-2</x:v>
      </x:c>
      <x:c r="CB72" s="269">
        <x:v>9.7097058423054106E-2</x:v>
      </x:c>
      <x:c r="CC72" s="197">
        <x:v>-0.36382952998297502</x:v>
      </x:c>
      <x:c r="CD72" s="269">
        <x:v>9.0757331320002105E-2</x:v>
      </x:c>
      <x:c r="CE72" s="197">
        <x:v>0.36288149531269398</x:v>
      </x:c>
      <x:c r="CF72" s="269">
        <x:v>0.20729481701240099</x:v>
      </x:c>
      <x:c r="CG72" s="197">
        <x:v>-6.1569254506190801E-2</x:v>
      </x:c>
      <x:c r="CH72" s="269">
        <x:v>0.12680039100589799</x:v>
      </x:c>
      <x:c r="CI72" s="197">
        <x:v>-0.15281608302508701</x:v>
      </x:c>
      <x:c r="CJ72" s="269">
        <x:v>9.3008558071126707E-2</x:v>
      </x:c>
      <x:c r="CK72" s="197">
        <x:v>0.31441905953513399</x:v>
      </x:c>
      <x:c r="CL72" s="269">
        <x:v>0.10722071676134599</x:v>
      </x:c>
      <x:c r="CM72" s="197">
        <x:v>0.11358636361077699</x:v>
      </x:c>
      <x:c r="CN72" s="269">
        <x:v>0.14712398375128999</x:v>
      </x:c>
      <x:c r="CO72" s="197">
        <x:v>-7.0237113148109098E-2</x:v>
      </x:c>
      <x:c r="CP72" s="269">
        <x:v>0.13819390329954501</x:v>
      </x:c>
      <x:c r="CQ72" s="197">
        <x:v>0.148399316699211</x:v>
      </x:c>
      <x:c r="CR72" s="269">
        <x:v>9.5209311398600394E-2</x:v>
      </x:c>
      <x:c r="CS72" s="197">
        <x:v>4.7956325755852598</x:v>
      </x:c>
      <x:c r="CT72" s="277">
        <x:v>1.02083528565227</x:v>
      </x:c>
    </x:row>
    <x:row r="73" spans="1:98" ht="12.95" customHeight="1" x14ac:dyDescent="0.2">
      <x:c r="A73" s="17" t="s">
        <x:v>361</x:v>
      </x:c>
      <x:c r="B73" s="32">
        <x:v>1</x:v>
      </x:c>
      <x:c r="C73" s="197">
        <x:v>0.54375108922823401</x:v>
      </x:c>
      <x:c r="D73" s="269">
        <x:v>0.29399704453258302</x:v>
      </x:c>
      <x:c r="E73" s="197">
        <x:v>-0.38099284747295797</x:v>
      </x:c>
      <x:c r="F73" s="269">
        <x:v>0.185973049871066</x:v>
      </x:c>
      <x:c r="G73" s="197">
        <x:v>-8.1233113389835201E-2</x:v>
      </x:c>
      <x:c r="H73" s="269">
        <x:v>0.11486644799357799</x:v>
      </x:c>
      <x:c r="I73" s="197">
        <x:v>-0.15989126143098301</x:v>
      </x:c>
      <x:c r="J73" s="269">
        <x:v>0.15137693928649801</x:v>
      </x:c>
      <x:c r="K73" s="197">
        <x:v>-0.21618439013448701</x:v>
      </x:c>
      <x:c r="L73" s="269">
        <x:v>0.20689461691549399</x:v>
      </x:c>
      <x:c r="M73" s="197">
        <x:v>0.203434246717663</x:v>
      </x:c>
      <x:c r="N73" s="269">
        <x:v>0.206192871525471</x:v>
      </x:c>
      <x:c r="O73" s="197">
        <x:v>2.8663110451007001E-2</x:v>
      </x:c>
      <x:c r="P73" s="269">
        <x:v>0.11815424672604601</x:v>
      </x:c>
      <x:c r="Q73" s="197">
        <x:v>-0.28326492409276499</x:v>
      </x:c>
      <x:c r="R73" s="269">
        <x:v>0.123514949423979</x:v>
      </x:c>
      <x:c r="S73" s="197">
        <x:v>0.38477935151916898</x:v>
      </x:c>
      <x:c r="T73" s="269">
        <x:v>0.177910624799238</x:v>
      </x:c>
      <x:c r="U73" s="197">
        <x:v>-7.6941980688905703E-2</x:v>
      </x:c>
      <x:c r="V73" s="269">
        <x:v>0.15458611015481699</x:v>
      </x:c>
      <x:c r="W73" s="197">
        <x:v>-0.30040723413058501</x:v>
      </x:c>
      <x:c r="X73" s="269">
        <x:v>0.104871906338005</x:v>
      </x:c>
      <x:c r="Y73" s="197">
        <x:v>0.25043627082662001</x:v>
      </x:c>
      <x:c r="Z73" s="269">
        <x:v>0.13491538064706299</x:v>
      </x:c>
      <x:c r="AA73" s="197">
        <x:v>2.6983642248482102E-2</x:v>
      </x:c>
      <x:c r="AB73" s="269">
        <x:v>0.16495028768988601</x:v>
      </x:c>
      <x:c r="AC73" s="197">
        <x:v>0.198401111125593</x:v>
      </x:c>
      <x:c r="AD73" s="269">
        <x:v>0.18212321223349801</x:v>
      </x:c>
      <x:c r="AE73" s="197">
        <x:v>0.14506896629039001</x:v>
      </x:c>
      <x:c r="AF73" s="269">
        <x:v>0.12595307040982401</x:v>
      </x:c>
      <x:c r="AG73" s="197">
        <x:v>3.0360615976107499</x:v>
      </x:c>
      <x:c r="AH73" s="269">
        <x:v>1.0670894554513299</x:v>
      </x:c>
      <x:c r="AI73" s="197">
        <x:v>0.53854624049637401</x:v>
      </x:c>
      <x:c r="AJ73" s="269">
        <x:v>0.29403328502006998</x:v>
      </x:c>
      <x:c r="AK73" s="197">
        <x:v>-0.37679589829134502</x:v>
      </x:c>
      <x:c r="AL73" s="269">
        <x:v>0.18510298743200199</x:v>
      </x:c>
      <x:c r="AM73" s="197">
        <x:v>-7.9809674959161095E-2</x:v>
      </x:c>
      <x:c r="AN73" s="269">
        <x:v>0.116039820024174</x:v>
      </x:c>
      <x:c r="AO73" s="197">
        <x:v>-0.15864911257949199</x:v>
      </x:c>
      <x:c r="AP73" s="269">
        <x:v>0.152261402402393</x:v>
      </x:c>
      <x:c r="AQ73" s="197">
        <x:v>-0.21810114193199201</x:v>
      </x:c>
      <x:c r="AR73" s="269">
        <x:v>0.20618073587612401</x:v>
      </x:c>
      <x:c r="AS73" s="197">
        <x:v>0.19286016811054699</x:v>
      </x:c>
      <x:c r="AT73" s="269">
        <x:v>0.210463913172283</x:v>
      </x:c>
      <x:c r="AU73" s="197">
        <x:v>3.3392420769263999E-2</x:v>
      </x:c>
      <x:c r="AV73" s="269">
        <x:v>0.1165361655037</x:v>
      </x:c>
      <x:c r="AW73" s="197">
        <x:v>-0.27757957722055299</x:v>
      </x:c>
      <x:c r="AX73" s="269">
        <x:v>0.123184762838269</x:v>
      </x:c>
      <x:c r="AY73" s="197">
        <x:v>0.37966325953072499</x:v>
      </x:c>
      <x:c r="AZ73" s="269">
        <x:v>0.17863695581310801</x:v>
      </x:c>
      <x:c r="BA73" s="197">
        <x:v>-7.2390375791844694E-2</x:v>
      </x:c>
      <x:c r="BB73" s="269">
        <x:v>0.153870844275005</x:v>
      </x:c>
      <x:c r="BC73" s="197">
        <x:v>-0.30885318611910201</x:v>
      </x:c>
      <x:c r="BD73" s="269">
        <x:v>0.106942045352393</x:v>
      </x:c>
      <x:c r="BE73" s="197">
        <x:v>0.250357213120182</x:v>
      </x:c>
      <x:c r="BF73" s="269">
        <x:v>0.13538867597497101</x:v>
      </x:c>
      <x:c r="BG73" s="197">
        <x:v>2.8069974180023001E-2</x:v>
      </x:c>
      <x:c r="BH73" s="269">
        <x:v>0.16657070102502899</x:v>
      </x:c>
      <x:c r="BI73" s="197">
        <x:v>0.20534147254465199</x:v>
      </x:c>
      <x:c r="BJ73" s="269">
        <x:v>0.18083366097970299</x:v>
      </x:c>
      <x:c r="BK73" s="197">
        <x:v>0.14431679114638099</x:v>
      </x:c>
      <x:c r="BL73" s="269">
        <x:v>0.12552921481198401</x:v>
      </x:c>
      <x:c r="BM73" s="197">
        <x:v>3.1435552260389001</x:v>
      </x:c>
      <x:c r="BN73" s="269">
        <x:v>1.13252823911087</x:v>
      </x:c>
      <x:c r="BO73" s="197">
        <x:v>0.55085937408130503</x:v>
      </x:c>
      <x:c r="BP73" s="269">
        <x:v>0.29139071023034901</x:v>
      </x:c>
      <x:c r="BQ73" s="197">
        <x:v>-0.404869363465161</x:v>
      </x:c>
      <x:c r="BR73" s="269">
        <x:v>0.18412358756316499</x:v>
      </x:c>
      <x:c r="BS73" s="197">
        <x:v>-7.9382892008994996E-2</x:v>
      </x:c>
      <x:c r="BT73" s="269">
        <x:v>0.11568645138868699</x:v>
      </x:c>
      <x:c r="BU73" s="197">
        <x:v>-0.153665830166995</x:v>
      </x:c>
      <x:c r="BV73" s="269">
        <x:v>0.14680949961705</x:v>
      </x:c>
      <x:c r="BW73" s="197">
        <x:v>-0.17689566094540399</x:v>
      </x:c>
      <x:c r="BX73" s="269">
        <x:v>0.19729270656532899</x:v>
      </x:c>
      <x:c r="BY73" s="197">
        <x:v>0.176115096824739</x:v>
      </x:c>
      <x:c r="BZ73" s="269">
        <x:v>0.202549512357524</x:v>
      </x:c>
      <x:c r="CA73" s="197">
        <x:v>3.7770792343003998E-2</x:v>
      </x:c>
      <x:c r="CB73" s="269">
        <x:v>0.115429965139362</x:v>
      </x:c>
      <x:c r="CC73" s="197">
        <x:v>-0.290321699025404</x:v>
      </x:c>
      <x:c r="CD73" s="269">
        <x:v>0.123654982371265</x:v>
      </x:c>
      <x:c r="CE73" s="197">
        <x:v>0.34996232709907799</x:v>
      </x:c>
      <x:c r="CF73" s="269">
        <x:v>0.17920741899158699</x:v>
      </x:c>
      <x:c r="CG73" s="197">
        <x:v>-0.10127548889042801</x:v>
      </x:c>
      <x:c r="CH73" s="269">
        <x:v>0.16122584216132901</x:v>
      </x:c>
      <x:c r="CI73" s="197">
        <x:v>-0.27387531285429301</x:v>
      </x:c>
      <x:c r="CJ73" s="269">
        <x:v>0.10968704321386601</x:v>
      </x:c>
      <x:c r="CK73" s="197">
        <x:v>0.30579967156909599</x:v>
      </x:c>
      <x:c r="CL73" s="269">
        <x:v>0.131725523302507</x:v>
      </x:c>
      <x:c r="CM73" s="197">
        <x:v>1.1391014840083399E-3</x:v>
      </x:c>
      <x:c r="CN73" s="269">
        <x:v>0.158539488812867</x:v>
      </x:c>
      <x:c r="CO73" s="197">
        <x:v>0.213753438700057</x:v>
      </x:c>
      <x:c r="CP73" s="269">
        <x:v>0.18145402302881</x:v>
      </x:c>
      <x:c r="CQ73" s="197">
        <x:v>0.17492303250114999</x:v>
      </x:c>
      <x:c r="CR73" s="269">
        <x:v>0.12799986025468199</x:v>
      </x:c>
      <x:c r="CS73" s="197">
        <x:v>3.9203561291797402</x:v>
      </x:c>
      <x:c r="CT73" s="277">
        <x:v>1.5039219207347401</x:v>
      </x:c>
    </x:row>
    <x:row r="74" spans="1:98" ht="12.95" customHeight="1" x14ac:dyDescent="0.2">
      <x:c r="A74" s="2" t="s">
        <x:v>362</x:v>
      </x:c>
      <x:c r="B74" s="32">
        <x:v>1</x:v>
      </x:c>
      <x:c r="C74" s="197">
        <x:v>5.2910539616565402E-2</x:v>
      </x:c>
      <x:c r="D74" s="269">
        <x:v>0.23360037219594901</x:v>
      </x:c>
      <x:c r="E74" s="197">
        <x:v>0.15533989501374099</x:v>
      </x:c>
      <x:c r="F74" s="269">
        <x:v>0.21331332105322601</x:v>
      </x:c>
      <x:c r="G74" s="197">
        <x:v>0.24178226580392101</x:v>
      </x:c>
      <x:c r="H74" s="269">
        <x:v>0.18542038329655899</x:v>
      </x:c>
      <x:c r="I74" s="197">
        <x:v>0.18262836295193</x:v>
      </x:c>
      <x:c r="J74" s="269">
        <x:v>0.19504168967677599</x:v>
      </x:c>
      <x:c r="K74" s="197">
        <x:v>0.207320241407487</x:v>
      </x:c>
      <x:c r="L74" s="269">
        <x:v>0.19116627111256901</x:v>
      </x:c>
      <x:c r="M74" s="197">
        <x:v>-3.6483738273280698E-2</x:v>
      </x:c>
      <x:c r="N74" s="269">
        <x:v>0.177515715243414</x:v>
      </x:c>
      <x:c r="O74" s="197">
        <x:v>-0.16083025158223599</x:v>
      </x:c>
      <x:c r="P74" s="269">
        <x:v>0.11658791932154999</x:v>
      </x:c>
      <x:c r="Q74" s="197">
        <x:v>-0.56980183010148999</x:v>
      </x:c>
      <x:c r="R74" s="269">
        <x:v>0.16663196358467899</x:v>
      </x:c>
      <x:c r="S74" s="197">
        <x:v>-0.12711035444858701</x:v>
      </x:c>
      <x:c r="T74" s="269">
        <x:v>0.12931583886680001</x:v>
      </x:c>
      <x:c r="U74" s="197">
        <x:v>-0.22006831384355899</x:v>
      </x:c>
      <x:c r="V74" s="269">
        <x:v>0.185135819078626</x:v>
      </x:c>
      <x:c r="W74" s="197">
        <x:v>-9.1650510159695497E-2</x:v>
      </x:c>
      <x:c r="X74" s="269">
        <x:v>0.10329194165717701</x:v>
      </x:c>
      <x:c r="Y74" s="197">
        <x:v>-9.4956864945963407E-2</x:v>
      </x:c>
      <x:c r="Z74" s="269">
        <x:v>0.104896843794673</x:v>
      </x:c>
      <x:c r="AA74" s="197">
        <x:v>9.6414888596750695E-2</x:v>
      </x:c>
      <x:c r="AB74" s="269">
        <x:v>0.21374608981957499</x:v>
      </x:c>
      <x:c r="AC74" s="197">
        <x:v>-0.17273358785500201</x:v>
      </x:c>
      <x:c r="AD74" s="269">
        <x:v>0.116686813559919</x:v>
      </x:c>
      <x:c r="AE74" s="197">
        <x:v>0.19603848646351599</x:v>
      </x:c>
      <x:c r="AF74" s="269">
        <x:v>0.125297846532402</x:v>
      </x:c>
      <x:c r="AG74" s="197">
        <x:v>3.32999350881463</x:v>
      </x:c>
      <x:c r="AH74" s="269">
        <x:v>1.19204430830537</x:v>
      </x:c>
      <x:c r="AI74" s="197">
        <x:v>4.59021331241296E-2</x:v>
      </x:c>
      <x:c r="AJ74" s="269">
        <x:v>0.233621326884072</x:v>
      </x:c>
      <x:c r="AK74" s="197">
        <x:v>0.18117832232276901</x:v>
      </x:c>
      <x:c r="AL74" s="269">
        <x:v>0.208136275596287</x:v>
      </x:c>
      <x:c r="AM74" s="197">
        <x:v>0.25697267293343801</x:v>
      </x:c>
      <x:c r="AN74" s="269">
        <x:v>0.18398508479930301</x:v>
      </x:c>
      <x:c r="AO74" s="197">
        <x:v>0.18279280667105199</x:v>
      </x:c>
      <x:c r="AP74" s="269">
        <x:v>0.19627477909007501</x:v>
      </x:c>
      <x:c r="AQ74" s="197">
        <x:v>0.216771143154703</x:v>
      </x:c>
      <x:c r="AR74" s="269">
        <x:v>0.19314444995416299</x:v>
      </x:c>
      <x:c r="AS74" s="197">
        <x:v>-7.6948293476687496E-2</x:v>
      </x:c>
      <x:c r="AT74" s="269">
        <x:v>0.185498680368435</x:v>
      </x:c>
      <x:c r="AU74" s="197">
        <x:v>-0.15937678247127099</x:v>
      </x:c>
      <x:c r="AV74" s="269">
        <x:v>0.11899193233720801</x:v>
      </x:c>
      <x:c r="AW74" s="197">
        <x:v>-0.55480543557072104</x:v>
      </x:c>
      <x:c r="AX74" s="269">
        <x:v>0.169132822972164</x:v>
      </x:c>
      <x:c r="AY74" s="197">
        <x:v>-0.12965179598280399</x:v>
      </x:c>
      <x:c r="AZ74" s="269">
        <x:v>0.12677396761203499</x:v>
      </x:c>
      <x:c r="BA74" s="197">
        <x:v>-0.22174224190042199</x:v>
      </x:c>
      <x:c r="BB74" s="269">
        <x:v>0.18362763050019501</x:v>
      </x:c>
      <x:c r="BC74" s="197">
        <x:v>-7.8800943323443395E-2</x:v>
      </x:c>
      <x:c r="BD74" s="269">
        <x:v>0.10453663467969999</x:v>
      </x:c>
      <x:c r="BE74" s="197">
        <x:v>-8.6099235714090699E-2</x:v>
      </x:c>
      <x:c r="BF74" s="269">
        <x:v>0.105092007761848</x:v>
      </x:c>
      <x:c r="BG74" s="197">
        <x:v>9.5577614162964203E-2</x:v>
      </x:c>
      <x:c r="BH74" s="269">
        <x:v>0.213941867127629</x:v>
      </x:c>
      <x:c r="BI74" s="197">
        <x:v>-0.18413733757060499</x:v>
      </x:c>
      <x:c r="BJ74" s="269">
        <x:v>0.11583915750904999</x:v>
      </x:c>
      <x:c r="BK74" s="197">
        <x:v>0.186950010480016</x:v>
      </x:c>
      <x:c r="BL74" s="269">
        <x:v>0.124680071106271</x:v>
      </x:c>
      <x:c r="BM74" s="197">
        <x:v>3.87368215886511</x:v>
      </x:c>
      <x:c r="BN74" s="269">
        <x:v>1.3699544671411901</x:v>
      </x:c>
      <x:c r="BO74" s="197">
        <x:v>2.9212641439159501E-2</x:v>
      </x:c>
      <x:c r="BP74" s="269">
        <x:v>0.23227346736362101</x:v>
      </x:c>
      <x:c r="BQ74" s="197">
        <x:v>0.16509538175559199</x:v>
      </x:c>
      <x:c r="BR74" s="269">
        <x:v>0.20895058336021499</x:v>
      </x:c>
      <x:c r="BS74" s="197">
        <x:v>0.31086505045363499</x:v>
      </x:c>
      <x:c r="BT74" s="269">
        <x:v>0.17761621017523699</x:v>
      </x:c>
      <x:c r="BU74" s="197">
        <x:v>0.15872252578326401</x:v>
      </x:c>
      <x:c r="BV74" s="269">
        <x:v>0.19613055338112101</x:v>
      </x:c>
      <x:c r="BW74" s="197">
        <x:v>0.21304762524694201</x:v>
      </x:c>
      <x:c r="BX74" s="269">
        <x:v>0.189663936530584</x:v>
      </x:c>
      <x:c r="BY74" s="197">
        <x:v>-7.2350212080061302E-2</x:v>
      </x:c>
      <x:c r="BZ74" s="269">
        <x:v>0.187025949623527</x:v>
      </x:c>
      <x:c r="CA74" s="197">
        <x:v>-0.162463110095973</x:v>
      </x:c>
      <x:c r="CB74" s="269">
        <x:v>0.123015356392163</x:v>
      </x:c>
      <x:c r="CC74" s="197">
        <x:v>-0.53280529635204699</x:v>
      </x:c>
      <x:c r="CD74" s="269">
        <x:v>0.160303444566989</x:v>
      </x:c>
      <x:c r="CE74" s="197">
        <x:v>-0.16227139544000199</x:v>
      </x:c>
      <x:c r="CF74" s="269">
        <x:v>0.12396385459036501</x:v>
      </x:c>
      <x:c r="CG74" s="197">
        <x:v>-0.182203563580985</x:v>
      </x:c>
      <x:c r="CH74" s="269">
        <x:v>0.18153231535417999</x:v>
      </x:c>
      <x:c r="CI74" s="197">
        <x:v>-0.104211058803044</x:v>
      </x:c>
      <x:c r="CJ74" s="269">
        <x:v>0.10646835058569799</x:v>
      </x:c>
      <x:c r="CK74" s="197">
        <x:v>-6.1720878694373399E-2</x:v>
      </x:c>
      <x:c r="CL74" s="269">
        <x:v>0.102942176934671</x:v>
      </x:c>
      <x:c r="CM74" s="197">
        <x:v>0.12598789752204101</x:v>
      </x:c>
      <x:c r="CN74" s="269">
        <x:v>0.21499066060816799</x:v>
      </x:c>
      <x:c r="CO74" s="197">
        <x:v>-0.20724222197554701</x:v>
      </x:c>
      <x:c r="CP74" s="269">
        <x:v>0.11368118643363399</x:v>
      </x:c>
      <x:c r="CQ74" s="197">
        <x:v>0.19306418420781399</x:v>
      </x:c>
      <x:c r="CR74" s="269">
        <x:v>0.12247654976466001</x:v>
      </x:c>
      <x:c r="CS74" s="197">
        <x:v>6.56220456785557</x:v>
      </x:c>
      <x:c r="CT74" s="277">
        <x:v>2.1997979358188702</x:v>
      </x:c>
    </x:row>
    <x:row r="75" spans="1:98" ht="12.95" customHeight="1" x14ac:dyDescent="0.2">
      <x:c r="A75" s="2" t="s">
        <x:v>373</x:v>
      </x:c>
      <x:c r="B75" s="32">
        <x:v>1</x:v>
      </x:c>
      <x:c r="C75" s="197">
        <x:v>0.45991720076737103</x:v>
      </x:c>
      <x:c r="D75" s="269">
        <x:v>0.39050759741914698</x:v>
      </x:c>
      <x:c r="E75" s="197">
        <x:v>-0.481757425714604</x:v>
      </x:c>
      <x:c r="F75" s="269">
        <x:v>0.247086547677867</x:v>
      </x:c>
      <x:c r="G75" s="197">
        <x:v>0.82213032419366805</x:v>
      </x:c>
      <x:c r="H75" s="269">
        <x:v>0.53463766062427598</x:v>
      </x:c>
      <x:c r="I75" s="197">
        <x:v>-0.19840782893605199</x:v>
      </x:c>
      <x:c r="J75" s="269">
        <x:v>0.17257711287467201</x:v>
      </x:c>
      <x:c r="K75" s="197">
        <x:v>-0.29063996876057202</x:v>
      </x:c>
      <x:c r="L75" s="269">
        <x:v>0.260787275408015</x:v>
      </x:c>
      <x:c r="M75" s="197">
        <x:v>-0.24653887539960401</x:v>
      </x:c>
      <x:c r="N75" s="269">
        <x:v>0.247875652594194</x:v>
      </x:c>
      <x:c r="O75" s="197">
        <x:v>0.41519675063064398</x:v>
      </x:c>
      <x:c r="P75" s="269">
        <x:v>0.159296233998592</x:v>
      </x:c>
      <x:c r="Q75" s="197">
        <x:v>1.4147264294580601E-3</x:v>
      </x:c>
      <x:c r="R75" s="269">
        <x:v>0.13543933658763399</x:v>
      </x:c>
      <x:c r="S75" s="197">
        <x:v>-0.44159127891698802</x:v>
      </x:c>
      <x:c r="T75" s="269">
        <x:v>0.23976479241382001</x:v>
      </x:c>
      <x:c r="U75" s="197">
        <x:v>-3.7479609838775803E-2</x:v>
      </x:c>
      <x:c r="V75" s="269">
        <x:v>0.17567489146958901</x:v>
      </x:c>
      <x:c r="W75" s="197">
        <x:v>-0.17780674121415899</x:v>
      </x:c>
      <x:c r="X75" s="269">
        <x:v>0.14320467622212599</x:v>
      </x:c>
      <x:c r="Y75" s="197">
        <x:v>0.16810865093982399</x:v>
      </x:c>
      <x:c r="Z75" s="269">
        <x:v>0.15555962774780199</x:v>
      </x:c>
      <x:c r="AA75" s="197">
        <x:v>-0.36735960249783001</x:v>
      </x:c>
      <x:c r="AB75" s="269">
        <x:v>0.29851336209455398</x:v>
      </x:c>
      <x:c r="AC75" s="197">
        <x:v>2.7888195859529698E-3</x:v>
      </x:c>
      <x:c r="AD75" s="269">
        <x:v>0.25680319999137102</x:v>
      </x:c>
      <x:c r="AE75" s="197">
        <x:v>7.2989794130604593E-2</x:v>
      </x:c>
      <x:c r="AF75" s="269">
        <x:v>0.154282171397748</x:v>
      </x:c>
      <x:c r="AG75" s="197">
        <x:v>3.95546752803858</x:v>
      </x:c>
      <x:c r="AH75" s="269">
        <x:v>1.62228325096143</x:v>
      </x:c>
      <x:c r="AI75" s="197">
        <x:v>0.39590424778688199</x:v>
      </x:c>
      <x:c r="AJ75" s="269">
        <x:v>0.38733950514580201</x:v>
      </x:c>
      <x:c r="AK75" s="197">
        <x:v>-0.43689642389573202</x:v>
      </x:c>
      <x:c r="AL75" s="269">
        <x:v>0.245752523104143</x:v>
      </x:c>
      <x:c r="AM75" s="197">
        <x:v>0.84860334476821098</x:v>
      </x:c>
      <x:c r="AN75" s="269">
        <x:v>0.50635090857200704</x:v>
      </x:c>
      <x:c r="AO75" s="197">
        <x:v>-0.20631351915309701</x:v>
      </x:c>
      <x:c r="AP75" s="269">
        <x:v>0.164465311276739</x:v>
      </x:c>
      <x:c r="AQ75" s="197">
        <x:v>-0.27422881459363602</x:v>
      </x:c>
      <x:c r="AR75" s="269">
        <x:v>0.25926501628045401</x:v>
      </x:c>
      <x:c r="AS75" s="197">
        <x:v>-0.332335730165154</x:v>
      </x:c>
      <x:c r="AT75" s="269">
        <x:v>0.245352865840227</x:v>
      </x:c>
      <x:c r="AU75" s="197">
        <x:v>0.41647562290373003</x:v>
      </x:c>
      <x:c r="AV75" s="269">
        <x:v>0.15977785743195999</x:v>
      </x:c>
      <x:c r="AW75" s="197">
        <x:v>-1.87896093170709E-2</x:v>
      </x:c>
      <x:c r="AX75" s="269">
        <x:v>0.133962662575627</x:v>
      </x:c>
      <x:c r="AY75" s="197">
        <x:v>-0.39986569798876598</x:v>
      </x:c>
      <x:c r="AZ75" s="269">
        <x:v>0.23973949766236599</x:v>
      </x:c>
      <x:c r="BA75" s="197">
        <x:v>-6.6500764484525299E-2</x:v>
      </x:c>
      <x:c r="BB75" s="269">
        <x:v>0.170944899905666</x:v>
      </x:c>
      <x:c r="BC75" s="197">
        <x:v>-0.162829762901886</x:v>
      </x:c>
      <x:c r="BD75" s="269">
        <x:v>0.14371148139831</x:v>
      </x:c>
      <x:c r="BE75" s="197">
        <x:v>0.18614953712753299</x:v>
      </x:c>
      <x:c r="BF75" s="269">
        <x:v>0.15396425972854799</x:v>
      </x:c>
      <x:c r="BG75" s="197">
        <x:v>-0.330044112636102</x:v>
      </x:c>
      <x:c r="BH75" s="269">
        <x:v>0.28964734155580502</x:v>
      </x:c>
      <x:c r="BI75" s="197">
        <x:v>6.1484733329690202E-3</x:v>
      </x:c>
      <x:c r="BJ75" s="269">
        <x:v>0.257968843331919</x:v>
      </x:c>
      <x:c r="BK75" s="197">
        <x:v>1.7893440564903499E-2</x:v>
      </x:c>
      <x:c r="BL75" s="269">
        <x:v>0.152003470830366</x:v>
      </x:c>
      <x:c r="BM75" s="197">
        <x:v>5.4288159657572796</x:v>
      </x:c>
      <x:c r="BN75" s="269">
        <x:v>1.91953187761797</x:v>
      </x:c>
      <x:c r="BO75" s="197">
        <x:v>0.39997926955499602</x:v>
      </x:c>
      <x:c r="BP75" s="269">
        <x:v>0.39812936956814698</x:v>
      </x:c>
      <x:c r="BQ75" s="197">
        <x:v>-0.45526669408982801</x:v>
      </x:c>
      <x:c r="BR75" s="269">
        <x:v>0.24487466239722999</x:v>
      </x:c>
      <x:c r="BS75" s="197">
        <x:v>0.79443467716370997</x:v>
      </x:c>
      <x:c r="BT75" s="269">
        <x:v>0.51066174538752596</x:v>
      </x:c>
      <x:c r="BU75" s="197">
        <x:v>-0.190714798546222</x:v>
      </x:c>
      <x:c r="BV75" s="269">
        <x:v>0.167941611354676</x:v>
      </x:c>
      <x:c r="BW75" s="197">
        <x:v>-0.27717005448433901</x:v>
      </x:c>
      <x:c r="BX75" s="269">
        <x:v>0.26025291285799401</x:v>
      </x:c>
      <x:c r="BY75" s="197">
        <x:v>-0.31691016407339301</x:v>
      </x:c>
      <x:c r="BZ75" s="269">
        <x:v>0.24528571417364101</x:v>
      </x:c>
      <x:c r="CA75" s="197">
        <x:v>0.41666896058348002</x:v>
      </x:c>
      <x:c r="CB75" s="269">
        <x:v>0.160140399454684</x:v>
      </x:c>
      <x:c r="CC75" s="197">
        <x:v>3.9582249990769598E-3</x:v>
      </x:c>
      <x:c r="CD75" s="269">
        <x:v>0.135611303722598</x:v>
      </x:c>
      <x:c r="CE75" s="197">
        <x:v>-0.41284816046126599</x:v>
      </x:c>
      <x:c r="CF75" s="269">
        <x:v>0.24627149739826501</x:v>
      </x:c>
      <x:c r="CG75" s="197">
        <x:v>-7.4179334387672102E-2</x:v>
      </x:c>
      <x:c r="CH75" s="269">
        <x:v>0.16876841187803501</x:v>
      </x:c>
      <x:c r="CI75" s="197">
        <x:v>-0.15129471040717801</x:v>
      </x:c>
      <x:c r="CJ75" s="269">
        <x:v>0.14341645916908299</x:v>
      </x:c>
      <x:c r="CK75" s="197">
        <x:v>0.17224221297120901</x:v>
      </x:c>
      <x:c r="CL75" s="269">
        <x:v>0.15699112816472299</x:v>
      </x:c>
      <x:c r="CM75" s="197">
        <x:v>-0.31765294018767698</x:v>
      </x:c>
      <x:c r="CN75" s="269">
        <x:v>0.28977690568509001</x:v>
      </x:c>
      <x:c r="CO75" s="197">
        <x:v>-2.9578079451823098E-3</x:v>
      </x:c>
      <x:c r="CP75" s="269">
        <x:v>0.26318093385541202</x:v>
      </x:c>
      <x:c r="CQ75" s="197">
        <x:v>2.43947693440663E-2</x:v>
      </x:c>
      <x:c r="CR75" s="269">
        <x:v>0.15153883297051801</x:v>
      </x:c>
      <x:c r="CS75" s="197">
        <x:v>5.8501605888789596</x:v>
      </x:c>
      <x:c r="CT75" s="277">
        <x:v>2.1188275095817999</x:v>
      </x:c>
    </x:row>
    <x:row r="76" spans="1:98" ht="12.95" customHeight="1" x14ac:dyDescent="0.2">
      <x:c r="A76" s="2" t="s">
        <x:v>378</x:v>
      </x:c>
      <x:c r="B76" s="32">
        <x:v>1</x:v>
      </x:c>
      <x:c r="C76" s="197">
        <x:v>7.7891028623561898E-2</x:v>
      </x:c>
      <x:c r="D76" s="269">
        <x:v>0.109121476834263</x:v>
      </x:c>
      <x:c r="E76" s="197">
        <x:v>-1.9729650263239799E-2</x:v>
      </x:c>
      <x:c r="F76" s="269">
        <x:v>0.104924389833857</x:v>
      </x:c>
      <x:c r="G76" s="197">
        <x:v>0.27183282149815602</x:v>
      </x:c>
      <x:c r="H76" s="269">
        <x:v>0.10104363257404</x:v>
      </x:c>
      <x:c r="I76" s="197">
        <x:v>-6.6823953907653999E-2</x:v>
      </x:c>
      <x:c r="J76" s="269">
        <x:v>0.12612766691826799</x:v>
      </x:c>
      <x:c r="K76" s="197">
        <x:v>-2.3346117173939199E-2</x:v>
      </x:c>
      <x:c r="L76" s="269">
        <x:v>0.18482346548675499</x:v>
      </x:c>
      <x:c r="M76" s="197">
        <x:v>0.12967186463759101</x:v>
      </x:c>
      <x:c r="N76" s="269">
        <x:v>0.176348674417452</x:v>
      </x:c>
      <x:c r="O76" s="197">
        <x:v>0.17442730350699001</x:v>
      </x:c>
      <x:c r="P76" s="269">
        <x:v>0.12233762192344</x:v>
      </x:c>
      <x:c r="Q76" s="197">
        <x:v>-0.20255943779035501</x:v>
      </x:c>
      <x:c r="R76" s="269">
        <x:v>0.110359833236632</x:v>
      </x:c>
      <x:c r="S76" s="197">
        <x:v>3.3723628283599698E-2</x:v>
      </x:c>
      <x:c r="T76" s="269">
        <x:v>0.125979149443329</x:v>
      </x:c>
      <x:c r="U76" s="197">
        <x:v>0.34587384917097003</x:v>
      </x:c>
      <x:c r="V76" s="269">
        <x:v>0.11641516683832499</x:v>
      </x:c>
      <x:c r="W76" s="197">
        <x:v>-0.16328112904668199</x:v>
      </x:c>
      <x:c r="X76" s="269">
        <x:v>0.101765305213248</x:v>
      </x:c>
      <x:c r="Y76" s="197">
        <x:v>6.6210824071729305E-2</x:v>
      </x:c>
      <x:c r="Z76" s="269">
        <x:v>0.132924226084566</x:v>
      </x:c>
      <x:c r="AA76" s="197">
        <x:v>0.11335699119253</x:v>
      </x:c>
      <x:c r="AB76" s="269">
        <x:v>0.12328276055615001</x:v>
      </x:c>
      <x:c r="AC76" s="197">
        <x:v>2.91445514514494E-2</x:v>
      </x:c>
      <x:c r="AD76" s="269">
        <x:v>9.9330706332490901E-2</x:v>
      </x:c>
      <x:c r="AE76" s="197">
        <x:v>0.304828105103158</x:v>
      </x:c>
      <x:c r="AF76" s="269">
        <x:v>0.12372671203225299</x:v>
      </x:c>
      <x:c r="AG76" s="197">
        <x:v>4.6415549799601701</x:v>
      </x:c>
      <x:c r="AH76" s="269">
        <x:v>1.2581396341320501</x:v>
      </x:c>
      <x:c r="AI76" s="197">
        <x:v>0.10588662765930699</x:v>
      </x:c>
      <x:c r="AJ76" s="269">
        <x:v>0.106854484404832</x:v>
      </x:c>
      <x:c r="AK76" s="197">
        <x:v>-4.13000519768194E-2</x:v>
      </x:c>
      <x:c r="AL76" s="269">
        <x:v>0.110880222986908</x:v>
      </x:c>
      <x:c r="AM76" s="197">
        <x:v>0.27283205254624099</x:v>
      </x:c>
      <x:c r="AN76" s="269">
        <x:v>0.102045985025969</x:v>
      </x:c>
      <x:c r="AO76" s="197">
        <x:v>-4.9011953420153999E-2</x:v>
      </x:c>
      <x:c r="AP76" s="269">
        <x:v>0.12575884183094399</x:v>
      </x:c>
      <x:c r="AQ76" s="197">
        <x:v>-2.1215562574569899E-2</x:v>
      </x:c>
      <x:c r="AR76" s="269">
        <x:v>0.18317253536880501</x:v>
      </x:c>
      <x:c r="AS76" s="197">
        <x:v>0.11346065046557301</x:v>
      </x:c>
      <x:c r="AT76" s="269">
        <x:v>0.176455750589391</x:v>
      </x:c>
      <x:c r="AU76" s="197">
        <x:v>0.20635106116538399</x:v>
      </x:c>
      <x:c r="AV76" s="269">
        <x:v>0.121443441246817</x:v>
      </x:c>
      <x:c r="AW76" s="197">
        <x:v>-0.11382970990251801</x:v>
      </x:c>
      <x:c r="AX76" s="269">
        <x:v>0.11116113045312501</x:v>
      </x:c>
      <x:c r="AY76" s="197">
        <x:v>5.3457219112959697E-2</x:v>
      </x:c>
      <x:c r="AZ76" s="269">
        <x:v>0.12774916734057701</x:v>
      </x:c>
      <x:c r="BA76" s="197">
        <x:v>0.36325836877017498</x:v>
      </x:c>
      <x:c r="BB76" s="269">
        <x:v>0.11854145959925499</x:v>
      </x:c>
      <x:c r="BC76" s="197">
        <x:v>-0.22661042939443299</x:v>
      </x:c>
      <x:c r="BD76" s="269">
        <x:v>0.107603527246456</x:v>
      </x:c>
      <x:c r="BE76" s="197">
        <x:v>6.7829789341310398E-2</x:v>
      </x:c>
      <x:c r="BF76" s="269">
        <x:v>0.13344127970210001</x:v>
      </x:c>
      <x:c r="BG76" s="197">
        <x:v>0.11168801018614399</x:v>
      </x:c>
      <x:c r="BH76" s="269">
        <x:v>0.122564161908434</x:v>
      </x:c>
      <x:c r="BI76" s="197">
        <x:v>5.5916284825232102E-2</x:v>
      </x:c>
      <x:c r="BJ76" s="269">
        <x:v>9.9779140849811002E-2</x:v>
      </x:c>
      <x:c r="BK76" s="197">
        <x:v>0.25377746736008</x:v>
      </x:c>
      <x:c r="BL76" s="269">
        <x:v>0.12747977084513801</x:v>
      </x:c>
      <x:c r="BM76" s="197">
        <x:v>5.7295360587056301</x:v>
      </x:c>
      <x:c r="BN76" s="269">
        <x:v>1.3429874411434399</x:v>
      </x:c>
      <x:c r="BO76" s="197">
        <x:v>0.10163657289721401</x:v>
      </x:c>
      <x:c r="BP76" s="269">
        <x:v>0.10744891172160601</x:v>
      </x:c>
      <x:c r="BQ76" s="197">
        <x:v>-3.4054149551365903E-2</x:v>
      </x:c>
      <x:c r="BR76" s="269">
        <x:v>0.108700011432509</x:v>
      </x:c>
      <x:c r="BS76" s="197">
        <x:v>0.27564448726389901</x:v>
      </x:c>
      <x:c r="BT76" s="269">
        <x:v>0.103416716046315</x:v>
      </x:c>
      <x:c r="BU76" s="197">
        <x:v>-4.7611464272480197E-2</x:v>
      </x:c>
      <x:c r="BV76" s="269">
        <x:v>0.125008079581369</x:v>
      </x:c>
      <x:c r="BW76" s="197">
        <x:v>-1.8311498545262199E-2</x:v>
      </x:c>
      <x:c r="BX76" s="269">
        <x:v>0.184666792148314</x:v>
      </x:c>
      <x:c r="BY76" s="197">
        <x:v>0.116563200671654</x:v>
      </x:c>
      <x:c r="BZ76" s="269">
        <x:v>0.176367611062617</x:v>
      </x:c>
      <x:c r="CA76" s="197">
        <x:v>0.21377895646547099</x:v>
      </x:c>
      <x:c r="CB76" s="269">
        <x:v>0.121579208626167</x:v>
      </x:c>
      <x:c r="CC76" s="197">
        <x:v>-0.11489138119415999</x:v>
      </x:c>
      <x:c r="CD76" s="269">
        <x:v>0.111390969017842</x:v>
      </x:c>
      <x:c r="CE76" s="197">
        <x:v>4.5262077355113998E-2</x:v>
      </x:c>
      <x:c r="CF76" s="269">
        <x:v>0.12811419590596099</x:v>
      </x:c>
      <x:c r="CG76" s="197">
        <x:v>0.36882356171110797</x:v>
      </x:c>
      <x:c r="CH76" s="269">
        <x:v>0.11880743291285401</x:v>
      </x:c>
      <x:c r="CI76" s="197">
        <x:v>-0.222335723074816</x:v>
      </x:c>
      <x:c r="CJ76" s="269">
        <x:v>0.105242055572928</x:v>
      </x:c>
      <x:c r="CK76" s="197">
        <x:v>4.9046303721580101E-2</x:v>
      </x:c>
      <x:c r="CL76" s="269">
        <x:v>0.13607330391189701</x:v>
      </x:c>
      <x:c r="CM76" s="197">
        <x:v>0.11404711339378699</x:v>
      </x:c>
      <x:c r="CN76" s="269">
        <x:v>0.121487864071054</x:v>
      </x:c>
      <x:c r="CO76" s="197">
        <x:v>4.6908628682861199E-2</x:v>
      </x:c>
      <x:c r="CP76" s="269">
        <x:v>9.9463144602928905E-2</x:v>
      </x:c>
      <x:c r="CQ76" s="197">
        <x:v>0.25335560067419199</x:v>
      </x:c>
      <x:c r="CR76" s="269">
        <x:v>0.12777879940839701</x:v>
      </x:c>
      <x:c r="CS76" s="197">
        <x:v>5.9143854286845503</x:v>
      </x:c>
      <x:c r="CT76" s="277">
        <x:v>1.4537324751366301</x:v>
      </x:c>
    </x:row>
    <x:row r="77" spans="1:98" ht="12.95" customHeight="1" x14ac:dyDescent="0.2">
      <x:c r="A77" s="2" t="s">
        <x:v>380</x:v>
      </x:c>
      <x:c r="B77" s="32">
        <x:v>1</x:v>
      </x:c>
      <x:c r="C77" s="197">
        <x:v>-2.1763286090737199E-2</x:v>
      </x:c>
      <x:c r="D77" s="269">
        <x:v>0.20251947245261501</x:v>
      </x:c>
      <x:c r="E77" s="197">
        <x:v>0.18727086728428199</x:v>
      </x:c>
      <x:c r="F77" s="269">
        <x:v>0.20223836361837599</x:v>
      </x:c>
      <x:c r="G77" s="197">
        <x:v>-0.103692736386033</x:v>
      </x:c>
      <x:c r="H77" s="269">
        <x:v>0.20690818085562901</x:v>
      </x:c>
      <x:c r="I77" s="197">
        <x:v>7.1617246410441093E-2</x:v>
      </x:c>
      <x:c r="J77" s="269">
        <x:v>0.195621475985083</x:v>
      </x:c>
      <x:c r="K77" s="197">
        <x:v>0.117629878041228</x:v>
      </x:c>
      <x:c r="L77" s="269">
        <x:v>0.31773463637487498</x:v>
      </x:c>
      <x:c r="M77" s="197">
        <x:v>-1.87720820982843E-2</x:v>
      </x:c>
      <x:c r="N77" s="269">
        <x:v>0.329763067120245</x:v>
      </x:c>
      <x:c r="O77" s="197">
        <x:v>0.425637216767833</x:v>
      </x:c>
      <x:c r="P77" s="269">
        <x:v>0.17276816588959501</x:v>
      </x:c>
      <x:c r="Q77" s="197">
        <x:v>-0.40564663259401701</x:v>
      </x:c>
      <x:c r="R77" s="269">
        <x:v>0.140774256135142</x:v>
      </x:c>
      <x:c r="S77" s="197">
        <x:v>0.45900197911305701</x:v>
      </x:c>
      <x:c r="T77" s="269">
        <x:v>0.17359810454477101</x:v>
      </x:c>
      <x:c r="U77" s="197">
        <x:v>0.36807682521905299</x:v>
      </x:c>
      <x:c r="V77" s="269">
        <x:v>0.13875452787751599</x:v>
      </x:c>
      <x:c r="W77" s="197">
        <x:v>-0.38860424803855298</x:v>
      </x:c>
      <x:c r="X77" s="269">
        <x:v>0.16910071917695699</x:v>
      </x:c>
      <x:c r="Y77" s="197">
        <x:v>0.218203613450032</x:v>
      </x:c>
      <x:c r="Z77" s="269">
        <x:v>0.20558599606174</x:v>
      </x:c>
      <x:c r="AA77" s="197">
        <x:v>0.30166280649906702</x:v>
      </x:c>
      <x:c r="AB77" s="269">
        <x:v>0.15156602968983801</x:v>
      </x:c>
      <x:c r="AC77" s="197">
        <x:v>7.8663015164424102E-2</x:v>
      </x:c>
      <x:c r="AD77" s="269">
        <x:v>0.13608258789855199</x:v>
      </x:c>
      <x:c r="AE77" s="197">
        <x:v>4.82588988149849E-2</x:v>
      </x:c>
      <x:c r="AF77" s="269">
        <x:v>0.148817049057444</x:v>
      </x:c>
      <x:c r="AG77" s="197">
        <x:v>6.9363621542737501</x:v>
      </x:c>
      <x:c r="AH77" s="269">
        <x:v>1.4225578801154799</x:v>
      </x:c>
      <x:c r="AI77" s="197">
        <x:v>2.7126205260844801E-2</x:v>
      </x:c>
      <x:c r="AJ77" s="269">
        <x:v>0.19791713535646899</x:v>
      </x:c>
      <x:c r="AK77" s="197">
        <x:v>0.17030125722188599</x:v>
      </x:c>
      <x:c r="AL77" s="269">
        <x:v>0.193425818729039</x:v>
      </x:c>
      <x:c r="AM77" s="197">
        <x:v>-0.123183931676198</x:v>
      </x:c>
      <x:c r="AN77" s="269">
        <x:v>0.212246432063008</x:v>
      </x:c>
      <x:c r="AO77" s="197">
        <x:v>8.4723738498557202E-2</x:v>
      </x:c>
      <x:c r="AP77" s="269">
        <x:v>0.195226963991665</x:v>
      </x:c>
      <x:c r="AQ77" s="197">
        <x:v>6.6139252397887399E-2</x:v>
      </x:c>
      <x:c r="AR77" s="269">
        <x:v>0.30183504028050201</x:v>
      </x:c>
      <x:c r="AS77" s="197">
        <x:v>1.36984056333171E-2</x:v>
      </x:c>
      <x:c r="AT77" s="269">
        <x:v>0.31575254054464602</x:v>
      </x:c>
      <x:c r="AU77" s="197">
        <x:v>0.39046338578067502</x:v>
      </x:c>
      <x:c r="AV77" s="269">
        <x:v>0.171427304892213</x:v>
      </x:c>
      <x:c r="AW77" s="197">
        <x:v>-0.41583378383484298</x:v>
      </x:c>
      <x:c r="AX77" s="269">
        <x:v>0.142883247820494</x:v>
      </x:c>
      <x:c r="AY77" s="197">
        <x:v>0.48610751838586302</x:v>
      </x:c>
      <x:c r="AZ77" s="269">
        <x:v>0.17366658084209699</x:v>
      </x:c>
      <x:c r="BA77" s="197">
        <x:v>0.38803912143402203</x:v>
      </x:c>
      <x:c r="BB77" s="269">
        <x:v>0.13830612298997599</x:v>
      </x:c>
      <x:c r="BC77" s="197">
        <x:v>-0.40125372955927002</x:v>
      </x:c>
      <x:c r="BD77" s="269">
        <x:v>0.164149385667889</x:v>
      </x:c>
      <x:c r="BE77" s="197">
        <x:v>0.241345728155064</x:v>
      </x:c>
      <x:c r="BF77" s="269">
        <x:v>0.20141920809619299</x:v>
      </x:c>
      <x:c r="BG77" s="197">
        <x:v>0.28177095995588303</x:v>
      </x:c>
      <x:c r="BH77" s="269">
        <x:v>0.148870573635556</x:v>
      </x:c>
      <x:c r="BI77" s="197">
        <x:v>0.11398372204457401</x:v>
      </x:c>
      <x:c r="BJ77" s="269">
        <x:v>0.133741626816621</x:v>
      </x:c>
      <x:c r="BK77" s="197">
        <x:v>-1.50515895571426E-2</x:v>
      </x:c>
      <x:c r="BL77" s="269">
        <x:v>0.150129701000943</x:v>
      </x:c>
      <x:c r="BM77" s="197">
        <x:v>8.5644845508227707</x:v>
      </x:c>
      <x:c r="BN77" s="269">
        <x:v>1.5694606322759801</x:v>
      </x:c>
      <x:c r="BO77" s="197">
        <x:v>3.1873818929502598E-2</x:v>
      </x:c>
      <x:c r="BP77" s="269">
        <x:v>0.196706231724395</x:v>
      </x:c>
      <x:c r="BQ77" s="197">
        <x:v>0.120648422005494</x:v>
      </x:c>
      <x:c r="BR77" s="269">
        <x:v>0.193250305586258</x:v>
      </x:c>
      <x:c r="BS77" s="197">
        <x:v>-6.5396095697831794E-2</x:v>
      </x:c>
      <x:c r="BT77" s="269">
        <x:v>0.215492801055296</x:v>
      </x:c>
      <x:c r="BU77" s="197">
        <x:v>7.1949584983254794E-2</x:v>
      </x:c>
      <x:c r="BV77" s="269">
        <x:v>0.200526935084341</x:v>
      </x:c>
      <x:c r="BW77" s="197">
        <x:v>8.2191711829664907E-2</x:v>
      </x:c>
      <x:c r="BX77" s="269">
        <x:v>0.297050231925716</x:v>
      </x:c>
      <x:c r="BY77" s="197">
        <x:v>-1.5559338972536E-2</x:v>
      </x:c>
      <x:c r="BZ77" s="269">
        <x:v>0.31332419628736102</x:v>
      </x:c>
      <x:c r="CA77" s="197">
        <x:v>0.38461116544667501</x:v>
      </x:c>
      <x:c r="CB77" s="269">
        <x:v>0.17853316240179201</x:v>
      </x:c>
      <x:c r="CC77" s="197">
        <x:v>-0.42997194045890103</x:v>
      </x:c>
      <x:c r="CD77" s="269">
        <x:v>0.14069366594046001</x:v>
      </x:c>
      <x:c r="CE77" s="197">
        <x:v>0.451512744090801</x:v>
      </x:c>
      <x:c r="CF77" s="269">
        <x:v>0.16975989735260499</x:v>
      </x:c>
      <x:c r="CG77" s="197">
        <x:v>0.47001322051672401</x:v>
      </x:c>
      <x:c r="CH77" s="269">
        <x:v>0.13487222179484801</x:v>
      </x:c>
      <x:c r="CI77" s="197">
        <x:v>-0.35993206851919601</x:v>
      </x:c>
      <x:c r="CJ77" s="269">
        <x:v>0.15634804614883699</x:v>
      </x:c>
      <x:c r="CK77" s="197">
        <x:v>0.20575966418710501</x:v>
      </x:c>
      <x:c r="CL77" s="269">
        <x:v>0.201580897333241</x:v>
      </x:c>
      <x:c r="CM77" s="197">
        <x:v>0.27715438098686401</x:v>
      </x:c>
      <x:c r="CN77" s="269">
        <x:v>0.150052287645694</x:v>
      </x:c>
      <x:c r="CO77" s="197">
        <x:v>0.165134456532855</x:v>
      </x:c>
      <x:c r="CP77" s="269">
        <x:v>0.132905714044603</x:v>
      </x:c>
      <x:c r="CQ77" s="197">
        <x:v>-7.7837400868123102E-2</x:v>
      </x:c>
      <x:c r="CR77" s="269">
        <x:v>0.14967129654511199</x:v>
      </x:c>
      <x:c r="CS77" s="197">
        <x:v>9.6415157938684093</x:v>
      </x:c>
      <x:c r="CT77" s="277">
        <x:v>1.8580374036309</x:v>
      </x:c>
    </x:row>
    <x:row r="78" spans="1:98" ht="12.95" customHeight="1" x14ac:dyDescent="0.2">
      <x:c r="A78" s="2" t="s">
        <x:v>386</x:v>
      </x:c>
      <x:c r="B78" s="32">
        <x:v>1</x:v>
      </x:c>
      <x:c r="C78" s="197">
        <x:v>0.25806417909109802</x:v>
      </x:c>
      <x:c r="D78" s="269">
        <x:v>0.13487265822434599</x:v>
      </x:c>
      <x:c r="E78" s="197">
        <x:v>-8.9692151976190598E-2</x:v>
      </x:c>
      <x:c r="F78" s="269">
        <x:v>0.125733390458792</x:v>
      </x:c>
      <x:c r="G78" s="197">
        <x:v>-6.3495217916153299E-2</x:v>
      </x:c>
      <x:c r="H78" s="269">
        <x:v>0.13393840740370699</x:v>
      </x:c>
      <x:c r="I78" s="197">
        <x:v>1.4755577365943E-2</x:v>
      </x:c>
      <x:c r="J78" s="269">
        <x:v>0.13123409699827199</x:v>
      </x:c>
      <x:c r="K78" s="197">
        <x:v>9.5772411644726899E-2</x:v>
      </x:c>
      <x:c r="L78" s="269">
        <x:v>0.16403207296165501</x:v>
      </x:c>
      <x:c r="M78" s="197">
        <x:v>-0.31364696488659899</x:v>
      </x:c>
      <x:c r="N78" s="269">
        <x:v>0.172272589166342</x:v>
      </x:c>
      <x:c r="O78" s="197">
        <x:v>3.9985857384584302E-2</x:v>
      </x:c>
      <x:c r="P78" s="269">
        <x:v>0.12172540999909599</x:v>
      </x:c>
      <x:c r="Q78" s="197">
        <x:v>-0.24661159501921101</x:v>
      </x:c>
      <x:c r="R78" s="269">
        <x:v>0.13529621922766</x:v>
      </x:c>
      <x:c r="S78" s="197">
        <x:v>0.221216116717568</x:v>
      </x:c>
      <x:c r="T78" s="269">
        <x:v>0.120582842930924</x:v>
      </x:c>
      <x:c r="U78" s="197">
        <x:v>0.32933498063148198</x:v>
      </x:c>
      <x:c r="V78" s="269">
        <x:v>0.13417776944115201</x:v>
      </x:c>
      <x:c r="W78" s="197">
        <x:v>-0.121549450728581</x:v>
      </x:c>
      <x:c r="X78" s="269">
        <x:v>9.12830539957631E-2</x:v>
      </x:c>
      <x:c r="Y78" s="197">
        <x:v>6.8227051446736603E-2</x:v>
      </x:c>
      <x:c r="Z78" s="269">
        <x:v>0.110853597447107</x:v>
      </x:c>
      <x:c r="AA78" s="197">
        <x:v>-3.3581004917930403E-2</x:v>
      </x:c>
      <x:c r="AB78" s="269">
        <x:v>0.12096261340965</x:v>
      </x:c>
      <x:c r="AC78" s="197">
        <x:v>-0.13325391683937701</x:v>
      </x:c>
      <x:c r="AD78" s="269">
        <x:v>0.122420909877985</x:v>
      </x:c>
      <x:c r="AE78" s="197">
        <x:v>-3.8519993934428502E-2</x:v>
      </x:c>
      <x:c r="AF78" s="269">
        <x:v>9.7859326711150801E-2</x:v>
      </x:c>
      <x:c r="AG78" s="197">
        <x:v>1.78998700608449</x:v>
      </x:c>
      <x:c r="AH78" s="269">
        <x:v>0.92846480103046303</x:v>
      </x:c>
      <x:c r="AI78" s="197">
        <x:v>0.224934408575092</x:v>
      </x:c>
      <x:c r="AJ78" s="269">
        <x:v>0.13579426834710001</x:v>
      </x:c>
      <x:c r="AK78" s="197">
        <x:v>-8.4202830386872499E-2</x:v>
      </x:c>
      <x:c r="AL78" s="269">
        <x:v>0.124265721845427</x:v>
      </x:c>
      <x:c r="AM78" s="197">
        <x:v>-8.1712220029584698E-2</x:v>
      </x:c>
      <x:c r="AN78" s="269">
        <x:v>0.13582795831672201</x:v>
      </x:c>
      <x:c r="AO78" s="197">
        <x:v>2.0571676005756399E-2</x:v>
      </x:c>
      <x:c r="AP78" s="269">
        <x:v>0.129319257142541</x:v>
      </x:c>
      <x:c r="AQ78" s="197">
        <x:v>9.4289493154132903E-2</x:v>
      </x:c>
      <x:c r="AR78" s="269">
        <x:v>0.16066843333417499</x:v>
      </x:c>
      <x:c r="AS78" s="197">
        <x:v>-0.30286214224077701</x:v>
      </x:c>
      <x:c r="AT78" s="269">
        <x:v>0.169502854427001</x:v>
      </x:c>
      <x:c r="AU78" s="197">
        <x:v>4.2110289867403103E-2</x:v>
      </x:c>
      <x:c r="AV78" s="269">
        <x:v>0.11880284286160001</x:v>
      </x:c>
      <x:c r="AW78" s="197">
        <x:v>-0.25052901135356198</x:v>
      </x:c>
      <x:c r="AX78" s="269">
        <x:v>0.131244119853305</x:v>
      </x:c>
      <x:c r="AY78" s="197">
        <x:v>0.253651459381251</x:v>
      </x:c>
      <x:c r="AZ78" s="269">
        <x:v>0.123274498061722</x:v>
      </x:c>
      <x:c r="BA78" s="197">
        <x:v>0.33951732272545299</x:v>
      </x:c>
      <x:c r="BB78" s="269">
        <x:v>0.13141348124410199</x:v>
      </x:c>
      <x:c r="BC78" s="197">
        <x:v>-0.117908090541976</x:v>
      </x:c>
      <x:c r="BD78" s="269">
        <x:v>9.3604433006173507E-2</x:v>
      </x:c>
      <x:c r="BE78" s="197">
        <x:v>8.1155153556022694E-2</x:v>
      </x:c>
      <x:c r="BF78" s="269">
        <x:v>0.10931046284187899</x:v>
      </x:c>
      <x:c r="BG78" s="197">
        <x:v>-6.4692502365437096E-2</x:v>
      </x:c>
      <x:c r="BH78" s="269">
        <x:v>0.119584855013462</x:v>
      </x:c>
      <x:c r="BI78" s="197">
        <x:v>-0.13793879894843</x:v>
      </x:c>
      <x:c r="BJ78" s="269">
        <x:v>0.120751863792426</x:v>
      </x:c>
      <x:c r="BK78" s="197">
        <x:v>-4.8317914127604902E-2</x:v>
      </x:c>
      <x:c r="BL78" s="269">
        <x:v>9.8024953880293794E-2</x:v>
      </x:c>
      <x:c r="BM78" s="197">
        <x:v>2.8097187073189298</x:v>
      </x:c>
      <x:c r="BN78" s="269">
        <x:v>1.1287797838831699</x:v>
      </x:c>
      <x:c r="BO78" s="197">
        <x:v>0.209536043591209</x:v>
      </x:c>
      <x:c r="BP78" s="269">
        <x:v>0.136561419086039</x:v>
      </x:c>
      <x:c r="BQ78" s="197">
        <x:v>-6.1800970282528601E-2</x:v>
      </x:c>
      <x:c r="BR78" s="269">
        <x:v>0.124911353261143</x:v>
      </x:c>
      <x:c r="BS78" s="197">
        <x:v>-7.0660955114446505E-2</x:v>
      </x:c>
      <x:c r="BT78" s="269">
        <x:v>0.13410802144779199</x:v>
      </x:c>
      <x:c r="BU78" s="197">
        <x:v>3.2277062269227802E-2</x:v>
      </x:c>
      <x:c r="BV78" s="269">
        <x:v>0.12839670224991101</x:v>
      </x:c>
      <x:c r="BW78" s="197">
        <x:v>0.13148934884903499</x:v>
      </x:c>
      <x:c r="BX78" s="269">
        <x:v>0.15842844367237499</x:v>
      </x:c>
      <x:c r="BY78" s="197">
        <x:v>-0.29139792722831898</x:v>
      </x:c>
      <x:c r="BZ78" s="269">
        <x:v>0.16283184637110701</x:v>
      </x:c>
      <x:c r="CA78" s="197">
        <x:v>8.6998145340550698E-2</x:v>
      </x:c>
      <x:c r="CB78" s="269">
        <x:v>0.11519971278574501</x:v>
      </x:c>
      <x:c r="CC78" s="197">
        <x:v>-0.27792744366167499</x:v>
      </x:c>
      <x:c r="CD78" s="269">
        <x:v>0.126638470574824</x:v>
      </x:c>
      <x:c r="CE78" s="197">
        <x:v>0.22988749999407401</x:v>
      </x:c>
      <x:c r="CF78" s="269">
        <x:v>0.12122771791741301</x:v>
      </x:c>
      <x:c r="CG78" s="197">
        <x:v>0.31965694517097798</x:v>
      </x:c>
      <x:c r="CH78" s="269">
        <x:v>0.12580660019593801</x:v>
      </x:c>
      <x:c r="CI78" s="197">
        <x:v>-0.10784857191889299</x:v>
      </x:c>
      <x:c r="CJ78" s="269">
        <x:v>9.4295803648616103E-2</x:v>
      </x:c>
      <x:c r="CK78" s="197">
        <x:v>7.7366803007536705E-2</x:v>
      </x:c>
      <x:c r="CL78" s="269">
        <x:v>0.108601799436591</x:v>
      </x:c>
      <x:c r="CM78" s="197">
        <x:v>-5.13500434918472E-2</x:v>
      </x:c>
      <x:c r="CN78" s="269">
        <x:v>0.11753201579096</x:v>
      </x:c>
      <x:c r="CO78" s="197">
        <x:v>-0.111155915874547</x:v>
      </x:c>
      <x:c r="CP78" s="269">
        <x:v>0.117387917094103</x:v>
      </x:c>
      <x:c r="CQ78" s="197">
        <x:v>-3.9936833908892903E-2</x:v>
      </x:c>
      <x:c r="CR78" s="269">
        <x:v>9.63434280016921E-2</x:v>
      </x:c>
      <x:c r="CS78" s="197">
        <x:v>4.2877645522236296</x:v>
      </x:c>
      <x:c r="CT78" s="277">
        <x:v>1.65014097066259</x:v>
      </x:c>
    </x:row>
    <x:row r="79" spans="1:98" ht="12.95" customHeight="1" x14ac:dyDescent="0.2">
      <x:c r="A79" s="2" t="s">
        <x:v>391</x:v>
      </x:c>
      <x:c r="B79" s="32">
        <x:v>1</x:v>
      </x:c>
      <x:c r="C79" s="197">
        <x:v>-0.326901493966473</x:v>
      </x:c>
      <x:c r="D79" s="269">
        <x:v>0.21338274551285699</x:v>
      </x:c>
      <x:c r="E79" s="197">
        <x:v>-2.52704210145888E-2</x:v>
      </x:c>
      <x:c r="F79" s="269">
        <x:v>0.24112422213402401</x:v>
      </x:c>
      <x:c r="G79" s="197">
        <x:v>0.33215236702245998</x:v>
      </x:c>
      <x:c r="H79" s="269">
        <x:v>0.21736154323338899</x:v>
      </x:c>
      <x:c r="I79" s="197">
        <x:v>4.6401329662861798E-2</x:v>
      </x:c>
      <x:c r="J79" s="269">
        <x:v>0.22783207225361099</x:v>
      </x:c>
      <x:c r="K79" s="197">
        <x:v>-0.37803523145163298</x:v>
      </x:c>
      <x:c r="L79" s="269">
        <x:v>0.24499963061386801</x:v>
      </x:c>
      <x:c r="M79" s="197">
        <x:v>0.37384505072260299</x:v>
      </x:c>
      <x:c r="N79" s="269">
        <x:v>0.23034935468715201</x:v>
      </x:c>
      <x:c r="O79" s="197">
        <x:v>1.04907128579792E-3</x:v>
      </x:c>
      <x:c r="P79" s="269">
        <x:v>0.13402027783613499</x:v>
      </x:c>
      <x:c r="Q79" s="197">
        <x:v>-0.189243747760832</x:v>
      </x:c>
      <x:c r="R79" s="269">
        <x:v>0.23291699654419201</x:v>
      </x:c>
      <x:c r="S79" s="197">
        <x:v>-0.37579068797324</x:v>
      </x:c>
      <x:c r="T79" s="269">
        <x:v>0.20136310800474799</x:v>
      </x:c>
      <x:c r="U79" s="197">
        <x:v>0.51751067610979395</x:v>
      </x:c>
      <x:c r="V79" s="269">
        <x:v>0.23796031606763299</x:v>
      </x:c>
      <x:c r="W79" s="197">
        <x:v>-9.8550882932692596E-2</x:v>
      </x:c>
      <x:c r="X79" s="269">
        <x:v>0.147389305673711</x:v>
      </x:c>
      <x:c r="Y79" s="197">
        <x:v>0.39670226007922299</x:v>
      </x:c>
      <x:c r="Z79" s="269">
        <x:v>0.155043903557775</x:v>
      </x:c>
      <x:c r="AA79" s="197">
        <x:v>0.195661461529446</x:v>
      </x:c>
      <x:c r="AB79" s="269">
        <x:v>0.22839454703234</x:v>
      </x:c>
      <x:c r="AC79" s="197">
        <x:v>-0.54246117237342495</x:v>
      </x:c>
      <x:c r="AD79" s="269">
        <x:v>0.23488117179964699</x:v>
      </x:c>
      <x:c r="AE79" s="197">
        <x:v>0.26520306548008998</x:v>
      </x:c>
      <x:c r="AF79" s="269">
        <x:v>0.25875947722526099</x:v>
      </x:c>
      <x:c r="AG79" s="197">
        <x:v>1.97990068858152</x:v>
      </x:c>
      <x:c r="AH79" s="269">
        <x:v>1.17763408816422</x:v>
      </x:c>
      <x:c r="AI79" s="197">
        <x:v>-0.234928711464617</x:v>
      </x:c>
      <x:c r="AJ79" s="269">
        <x:v>0.21468461640369599</x:v>
      </x:c>
      <x:c r="AK79" s="197">
        <x:v>1.16898998337368E-2</x:v>
      </x:c>
      <x:c r="AL79" s="269">
        <x:v>0.23272893260654801</x:v>
      </x:c>
      <x:c r="AM79" s="197">
        <x:v>0.35031866818333102</x:v>
      </x:c>
      <x:c r="AN79" s="269">
        <x:v>0.21273097939767499</x:v>
      </x:c>
      <x:c r="AO79" s="197">
        <x:v>-6.4629133153509696E-2</x:v>
      </x:c>
      <x:c r="AP79" s="269">
        <x:v>0.20453618242629101</x:v>
      </x:c>
      <x:c r="AQ79" s="197">
        <x:v>-0.41570958145019998</x:v>
      </x:c>
      <x:c r="AR79" s="269">
        <x:v>0.23946090058587299</x:v>
      </x:c>
      <x:c r="AS79" s="197">
        <x:v>0.451676770264061</x:v>
      </x:c>
      <x:c r="AT79" s="269">
        <x:v>0.221836501014021</x:v>
      </x:c>
      <x:c r="AU79" s="197">
        <x:v>2.4044977044081199E-2</x:v>
      </x:c>
      <x:c r="AV79" s="269">
        <x:v>0.13657686835035601</x:v>
      </x:c>
      <x:c r="AW79" s="197">
        <x:v>-8.7688967836791698E-2</x:v>
      </x:c>
      <x:c r="AX79" s="269">
        <x:v>0.21707827306185201</x:v>
      </x:c>
      <x:c r="AY79" s="197">
        <x:v>-0.25842619117830201</x:v>
      </x:c>
      <x:c r="AZ79" s="269">
        <x:v>0.185285795063412</x:v>
      </x:c>
      <x:c r="BA79" s="197">
        <x:v>0.37628910393041998</x:v>
      </x:c>
      <x:c r="BB79" s="269">
        <x:v>0.23997287716802099</x:v>
      </x:c>
      <x:c r="BC79" s="197">
        <x:v>-0.107339353920825</x:v>
      </x:c>
      <x:c r="BD79" s="269">
        <x:v>0.14606596704968999</x:v>
      </x:c>
      <x:c r="BE79" s="197">
        <x:v>0.29878247430259902</x:v>
      </x:c>
      <x:c r="BF79" s="269">
        <x:v>0.153169855400768</x:v>
      </x:c>
      <x:c r="BG79" s="197">
        <x:v>0.28846639114375999</x:v>
      </x:c>
      <x:c r="BH79" s="269">
        <x:v>0.220364670238691</x:v>
      </x:c>
      <x:c r="BI79" s="197">
        <x:v>-0.49216554676463897</x:v>
      </x:c>
      <x:c r="BJ79" s="269">
        <x:v>0.22318097347732799</x:v>
      </x:c>
      <x:c r="BK79" s="197">
        <x:v>0.13752307342452599</x:v>
      </x:c>
      <x:c r="BL79" s="269">
        <x:v>0.235107340379661</x:v>
      </x:c>
      <x:c r="BM79" s="197">
        <x:v>7.2778456608357596</x:v>
      </x:c>
      <x:c r="BN79" s="269">
        <x:v>2.0310979382011598</x:v>
      </x:c>
      <x:c r="BO79" s="197">
        <x:v>-0.22614186895583799</x:v>
      </x:c>
      <x:c r="BP79" s="269">
        <x:v>0.21204848037691801</x:v>
      </x:c>
      <x:c r="BQ79" s="197">
        <x:v>-1.9148976551345599E-2</x:v>
      </x:c>
      <x:c r="BR79" s="269">
        <x:v>0.22876300358520499</x:v>
      </x:c>
      <x:c r="BS79" s="197">
        <x:v>0.34891019832528802</x:v>
      </x:c>
      <x:c r="BT79" s="269">
        <x:v>0.21138526461693</x:v>
      </x:c>
      <x:c r="BU79" s="197">
        <x:v>-6.6109052993022097E-2</x:v>
      </x:c>
      <x:c r="BV79" s="269">
        <x:v>0.20665836601151399</x:v>
      </x:c>
      <x:c r="BW79" s="197">
        <x:v>-0.43263027198385801</x:v>
      </x:c>
      <x:c r="BX79" s="269">
        <x:v>0.23543436967429801</x:v>
      </x:c>
      <x:c r="BY79" s="197">
        <x:v>0.45706609014482102</x:v>
      </x:c>
      <x:c r="BZ79" s="269">
        <x:v>0.22275527414309401</x:v>
      </x:c>
      <x:c r="CA79" s="197">
        <x:v>3.8942657315241399E-3</x:v>
      </x:c>
      <x:c r="CB79" s="269">
        <x:v>0.13124773842808299</x:v>
      </x:c>
      <x:c r="CC79" s="197">
        <x:v>-0.112494764769672</x:v>
      </x:c>
      <x:c r="CD79" s="269">
        <x:v>0.21060765206367699</x:v>
      </x:c>
      <x:c r="CE79" s="197">
        <x:v>-0.25528435202766903</x:v>
      </x:c>
      <x:c r="CF79" s="269">
        <x:v>0.180156962929684</x:v>
      </x:c>
      <x:c r="CG79" s="197">
        <x:v>0.45895106535240099</x:v>
      </x:c>
      <x:c r="CH79" s="269">
        <x:v>0.244655381755817</x:v>
      </x:c>
      <x:c r="CI79" s="197">
        <x:v>-7.2802729723810897E-2</x:v>
      </x:c>
      <x:c r="CJ79" s="269">
        <x:v>0.144192422010019</x:v>
      </x:c>
      <x:c r="CK79" s="197">
        <x:v>0.31721701929328799</x:v>
      </x:c>
      <x:c r="CL79" s="269">
        <x:v>0.151298332490718</x:v>
      </x:c>
      <x:c r="CM79" s="197">
        <x:v>0.264355037602234</x:v>
      </x:c>
      <x:c r="CN79" s="269">
        <x:v>0.220952803758654</x:v>
      </x:c>
      <x:c r="CO79" s="197">
        <x:v>-0.51137650008715896</x:v>
      </x:c>
      <x:c r="CP79" s="269">
        <x:v>0.22483490779148799</x:v>
      </x:c>
      <x:c r="CQ79" s="197">
        <x:v>0.109254271838449</x:v>
      </x:c>
      <x:c r="CR79" s="269">
        <x:v>0.234079674643001</x:v>
      </x:c>
      <x:c r="CS79" s="197">
        <x:v>8.5523882996451395</x:v>
      </x:c>
      <x:c r="CT79" s="277">
        <x:v>2.4165794816165702</x:v>
      </x:c>
    </x:row>
    <x:row r="80" spans="1:98" ht="12.95" customHeight="1" x14ac:dyDescent="0.2">
      <x:c r="A80" s="2" t="s">
        <x:v>396</x:v>
      </x:c>
      <x:c r="B80" s="32">
        <x:v>1</x:v>
      </x:c>
      <x:c r="C80" s="197">
        <x:v>0.21922581054698001</x:v>
      </x:c>
      <x:c r="D80" s="269">
        <x:v>0.262890636660081</x:v>
      </x:c>
      <x:c r="E80" s="197">
        <x:v>-7.4492609781873498E-2</x:v>
      </x:c>
      <x:c r="F80" s="269">
        <x:v>0.25522828218715299</x:v>
      </x:c>
      <x:c r="G80" s="197">
        <x:v>7.6475977593009101E-2</x:v>
      </x:c>
      <x:c r="H80" s="269">
        <x:v>0.20450595360979401</x:v>
      </x:c>
      <x:c r="I80" s="197">
        <x:v>-6.0514758786143402E-2</x:v>
      </x:c>
      <x:c r="J80" s="269">
        <x:v>0.16692045361130101</x:v>
      </x:c>
      <x:c r="K80" s="197">
        <x:v>8.7697976555685207E-3</x:v>
      </x:c>
      <x:c r="L80" s="269">
        <x:v>0.21223442082754501</x:v>
      </x:c>
      <x:c r="M80" s="197">
        <x:v>0.20040753042603801</x:v>
      </x:c>
      <x:c r="N80" s="269">
        <x:v>0.19944257697426199</x:v>
      </x:c>
      <x:c r="O80" s="197">
        <x:v>-0.17308934021868499</x:v>
      </x:c>
      <x:c r="P80" s="269">
        <x:v>0.126174569210078</x:v>
      </x:c>
      <x:c r="Q80" s="197">
        <x:v>-0.50043829899885695</x:v>
      </x:c>
      <x:c r="R80" s="269">
        <x:v>0.119940174574772</x:v>
      </x:c>
      <x:c r="S80" s="197">
        <x:v>0.35946820058217199</x:v>
      </x:c>
      <x:c r="T80" s="269">
        <x:v>0.278213492932604</x:v>
      </x:c>
      <x:c r="U80" s="197">
        <x:v>0.22289389618713901</x:v>
      </x:c>
      <x:c r="V80" s="269">
        <x:v>0.14050560761519601</x:v>
      </x:c>
      <x:c r="W80" s="197">
        <x:v>5.4683011012961802E-2</x:v>
      </x:c>
      <x:c r="X80" s="269">
        <x:v>0.142908934146323</x:v>
      </x:c>
      <x:c r="Y80" s="197">
        <x:v>0.102206069242378</x:v>
      </x:c>
      <x:c r="Z80" s="269">
        <x:v>0.13763991526576799</x:v>
      </x:c>
      <x:c r="AA80" s="197">
        <x:v>9.7041780374912401E-2</x:v>
      </x:c>
      <x:c r="AB80" s="269">
        <x:v>0.15727300965448099</x:v>
      </x:c>
      <x:c r="AC80" s="197">
        <x:v>0.193422710127818</x:v>
      </x:c>
      <x:c r="AD80" s="269">
        <x:v>0.137267849387221</x:v>
      </x:c>
      <x:c r="AE80" s="197">
        <x:v>-4.7010608632012403E-2</x:v>
      </x:c>
      <x:c r="AF80" s="269">
        <x:v>0.12583674946317899</x:v>
      </x:c>
      <x:c r="AG80" s="197">
        <x:v>1.9884955268542599</x:v>
      </x:c>
      <x:c r="AH80" s="269">
        <x:v>0.90963939995440302</x:v>
      </x:c>
      <x:c r="AI80" s="197">
        <x:v>0.16568703055966799</x:v>
      </x:c>
      <x:c r="AJ80" s="269">
        <x:v>0.24041000025883499</x:v>
      </x:c>
      <x:c r="AK80" s="197">
        <x:v>-2.3369594698954499E-2</x:v>
      </x:c>
      <x:c r="AL80" s="269">
        <x:v>0.245974058686768</x:v>
      </x:c>
      <x:c r="AM80" s="197">
        <x:v>4.6904569950387602E-2</x:v>
      </x:c>
      <x:c r="AN80" s="269">
        <x:v>0.19102409530389799</x:v>
      </x:c>
      <x:c r="AO80" s="197">
        <x:v>1.86931858445216E-2</x:v>
      </x:c>
      <x:c r="AP80" s="269">
        <x:v>0.15864069062823299</x:v>
      </x:c>
      <x:c r="AQ80" s="197">
        <x:v>-3.02179117979831E-2</x:v>
      </x:c>
      <x:c r="AR80" s="269">
        <x:v>0.20951319129443999</x:v>
      </x:c>
      <x:c r="AS80" s="197">
        <x:v>0.12717344276510401</x:v>
      </x:c>
      <x:c r="AT80" s="269">
        <x:v>0.18616570716446099</x:v>
      </x:c>
      <x:c r="AU80" s="197">
        <x:v>-0.214919525980452</x:v>
      </x:c>
      <x:c r="AV80" s="269">
        <x:v>0.12859063052550701</x:v>
      </x:c>
      <x:c r="AW80" s="197">
        <x:v>-0.42477293961520901</x:v>
      </x:c>
      <x:c r="AX80" s="269">
        <x:v>0.12384038866178</x:v>
      </x:c>
      <x:c r="AY80" s="197">
        <x:v>0.46244732679720602</x:v>
      </x:c>
      <x:c r="AZ80" s="269">
        <x:v>0.27621683132431601</x:v>
      </x:c>
      <x:c r="BA80" s="197">
        <x:v>0.201911871536892</x:v>
      </x:c>
      <x:c r="BB80" s="269">
        <x:v>0.13456328222261199</x:v>
      </x:c>
      <x:c r="BC80" s="197">
        <x:v>5.45636710523058E-2</x:v>
      </x:c>
      <x:c r="BD80" s="269">
        <x:v>0.14426865122069099</x:v>
      </x:c>
      <x:c r="BE80" s="197">
        <x:v>0.103532838639516</x:v>
      </x:c>
      <x:c r="BF80" s="269">
        <x:v>0.13578409680258599</x:v>
      </x:c>
      <x:c r="BG80" s="197">
        <x:v>7.2454413278948193E-2</x:v>
      </x:c>
      <x:c r="BH80" s="269">
        <x:v>0.150969886000831</x:v>
      </x:c>
      <x:c r="BI80" s="197">
        <x:v>0.21120804789302899</x:v>
      </x:c>
      <x:c r="BJ80" s="269">
        <x:v>0.13402700830161801</x:v>
      </x:c>
      <x:c r="BK80" s="197">
        <x:v>-5.4099750237302603E-2</x:v>
      </x:c>
      <x:c r="BL80" s="269">
        <x:v>0.11787741468150401</x:v>
      </x:c>
      <x:c r="BM80" s="197">
        <x:v>5.2324221893616603</x:v>
      </x:c>
      <x:c r="BN80" s="269">
        <x:v>1.23793704611818</x:v>
      </x:c>
      <x:c r="BO80" s="197">
        <x:v>0.15916631910338899</x:v>
      </x:c>
      <x:c r="BP80" s="269">
        <x:v>0.23980764546639999</x:v>
      </x:c>
      <x:c r="BQ80" s="197">
        <x:v>-4.1496669225553097E-2</x:v>
      </x:c>
      <x:c r="BR80" s="269">
        <x:v>0.246140057612181</x:v>
      </x:c>
      <x:c r="BS80" s="197">
        <x:v>4.7279238057810397E-2</x:v>
      </x:c>
      <x:c r="BT80" s="269">
        <x:v>0.19044944328116301</x:v>
      </x:c>
      <x:c r="BU80" s="197">
        <x:v>1.55292835942224E-2</x:v>
      </x:c>
      <x:c r="BV80" s="269">
        <x:v>0.15770877568800201</x:v>
      </x:c>
      <x:c r="BW80" s="197">
        <x:v>-2.1333459084465399E-2</x:v>
      </x:c>
      <x:c r="BX80" s="269">
        <x:v>0.20907244441286199</x:v>
      </x:c>
      <x:c r="BY80" s="197">
        <x:v>0.13943258085997001</x:v>
      </x:c>
      <x:c r="BZ80" s="269">
        <x:v>0.184233553543969</x:v>
      </x:c>
      <x:c r="CA80" s="197">
        <x:v>-0.20884583537826301</x:v>
      </x:c>
      <x:c r="CB80" s="269">
        <x:v>0.128666785665429</x:v>
      </x:c>
      <x:c r="CC80" s="197">
        <x:v>-0.42057678743794602</x:v>
      </x:c>
      <x:c r="CD80" s="269">
        <x:v>0.123304366897642</x:v>
      </x:c>
      <x:c r="CE80" s="197">
        <x:v>0.47280231096646302</x:v>
      </x:c>
      <x:c r="CF80" s="269">
        <x:v>0.27155837609059502</x:v>
      </x:c>
      <x:c r="CG80" s="197">
        <x:v>0.21987781497318101</x:v>
      </x:c>
      <x:c r="CH80" s="269">
        <x:v>0.13265887332479301</x:v>
      </x:c>
      <x:c r="CI80" s="197">
        <x:v>5.6365271611496202E-2</x:v>
      </x:c>
      <x:c r="CJ80" s="269">
        <x:v>0.141207776891555</x:v>
      </x:c>
      <x:c r="CK80" s="197">
        <x:v>8.7790761472890194E-2</x:v>
      </x:c>
      <x:c r="CL80" s="269">
        <x:v>0.13480959075235399</x:v>
      </x:c>
      <x:c r="CM80" s="197">
        <x:v>7.2489959353655098E-2</x:v>
      </x:c>
      <x:c r="CN80" s="269">
        <x:v>0.14765595115243399</x:v>
      </x:c>
      <x:c r="CO80" s="197">
        <x:v>0.22436143063143199</x:v>
      </x:c>
      <x:c r="CP80" s="269">
        <x:v>0.13416462427070799</x:v>
      </x:c>
      <x:c r="CQ80" s="197">
        <x:v>-4.9873391687759297E-2</x:v>
      </x:c>
      <x:c r="CR80" s="269">
        <x:v>0.114584068101174</x:v>
      </x:c>
      <x:c r="CS80" s="197">
        <x:v>6.1025474978335401</x:v>
      </x:c>
      <x:c r="CT80" s="277">
        <x:v>1.32521839116629</x:v>
      </x:c>
    </x:row>
    <x:row r="81" spans="1:98" ht="12.95" customHeight="1" x14ac:dyDescent="0.2">
      <x:c r="A81" s="2" t="s">
        <x:v>398</x:v>
      </x:c>
      <x:c r="B81" s="32">
        <x:v>1</x:v>
      </x:c>
      <x:c r="C81" s="197">
        <x:v>0.45055704066602997</x:v>
      </x:c>
      <x:c r="D81" s="269">
        <x:v>0.290341011853119</x:v>
      </x:c>
      <x:c r="E81" s="197">
        <x:v>-0.58302942745285002</x:v>
      </x:c>
      <x:c r="F81" s="269">
        <x:v>0.231489097933993</x:v>
      </x:c>
      <x:c r="G81" s="197">
        <x:v>-2.3873157223750501E-3</x:v>
      </x:c>
      <x:c r="H81" s="269">
        <x:v>0.138162126462856</x:v>
      </x:c>
      <x:c r="I81" s="197">
        <x:v>-0.32243775525931501</x:v>
      </x:c>
      <x:c r="J81" s="269">
        <x:v>0.14015482328023901</x:v>
      </x:c>
      <x:c r="K81" s="197">
        <x:v>0.12506247002268001</x:v>
      </x:c>
      <x:c r="L81" s="269">
        <x:v>0.193184654541457</x:v>
      </x:c>
      <x:c r="M81" s="197">
        <x:v>-0.148986784282019</x:v>
      </x:c>
      <x:c r="N81" s="269">
        <x:v>0.17701202200014399</x:v>
      </x:c>
      <x:c r="O81" s="197">
        <x:v>-4.9445678280432503E-2</x:v>
      </x:c>
      <x:c r="P81" s="269">
        <x:v>9.0704290315767405E-2</x:v>
      </x:c>
      <x:c r="Q81" s="197">
        <x:v>-9.9897111909081002E-2</x:v>
      </x:c>
      <x:c r="R81" s="269">
        <x:v>0.116775901170733</x:v>
      </x:c>
      <x:c r="S81" s="197">
        <x:v>0.345218724560099</x:v>
      </x:c>
      <x:c r="T81" s="269">
        <x:v>0.140341618008615</x:v>
      </x:c>
      <x:c r="U81" s="197">
        <x:v>0.103727699791317</x:v>
      </x:c>
      <x:c r="V81" s="269">
        <x:v>0.16947425215828299</x:v>
      </x:c>
      <x:c r="W81" s="197">
        <x:v>-7.0578370459673495E-2</x:v>
      </x:c>
      <x:c r="X81" s="269">
        <x:v>0.114015784764932</x:v>
      </x:c>
      <x:c r="Y81" s="197">
        <x:v>0.125861388018878</x:v>
      </x:c>
      <x:c r="Z81" s="269">
        <x:v>0.103637393858002</x:v>
      </x:c>
      <x:c r="AA81" s="197">
        <x:v>5.6838085084060901E-2</x:v>
      </x:c>
      <x:c r="AB81" s="269">
        <x:v>0.15774615953621901</x:v>
      </x:c>
      <x:c r="AC81" s="197">
        <x:v>-9.7423040779612696E-3</x:v>
      </x:c>
      <x:c r="AD81" s="269">
        <x:v>0.17543717709554499</x:v>
      </x:c>
      <x:c r="AE81" s="197">
        <x:v>3.7772892946850697E-2</x:v>
      </x:c>
      <x:c r="AF81" s="269">
        <x:v>0.124232788609005</x:v>
      </x:c>
      <x:c r="AG81" s="197">
        <x:v>1.3801519993271301</x:v>
      </x:c>
      <x:c r="AH81" s="269">
        <x:v>0.68491246306270004</x:v>
      </x:c>
      <x:c r="AI81" s="197">
        <x:v>0.45129007378778502</x:v>
      </x:c>
      <x:c r="AJ81" s="269">
        <x:v>0.290816644110865</x:v>
      </x:c>
      <x:c r="AK81" s="197">
        <x:v>-0.58681880287982402</x:v>
      </x:c>
      <x:c r="AL81" s="269">
        <x:v>0.22898381915206401</x:v>
      </x:c>
      <x:c r="AM81" s="197">
        <x:v>9.4833541220437304E-3</x:v>
      </x:c>
      <x:c r="AN81" s="269">
        <x:v>0.137732741313535</x:v>
      </x:c>
      <x:c r="AO81" s="197">
        <x:v>-0.30470899560807402</x:v>
      </x:c>
      <x:c r="AP81" s="269">
        <x:v>0.144353717997666</x:v>
      </x:c>
      <x:c r="AQ81" s="197">
        <x:v>0.112107381543066</x:v>
      </x:c>
      <x:c r="AR81" s="269">
        <x:v>0.195566003499757</x:v>
      </x:c>
      <x:c r="AS81" s="197">
        <x:v>-0.13977098711314201</x:v>
      </x:c>
      <x:c r="AT81" s="269">
        <x:v>0.18121278950451</x:v>
      </x:c>
      <x:c r="AU81" s="197">
        <x:v>-3.1940157610821598E-2</x:v>
      </x:c>
      <x:c r="AV81" s="269">
        <x:v>9.0985635967829395E-2</x:v>
      </x:c>
      <x:c r="AW81" s="197">
        <x:v>-0.122997531218101</x:v>
      </x:c>
      <x:c r="AX81" s="269">
        <x:v>0.116186813682449</x:v>
      </x:c>
      <x:c r="AY81" s="197">
        <x:v>0.34267535120558101</x:v>
      </x:c>
      <x:c r="AZ81" s="269">
        <x:v>0.13666102350336001</x:v>
      </x:c>
      <x:c r="BA81" s="197">
        <x:v>0.107526064596715</x:v>
      </x:c>
      <x:c r="BB81" s="269">
        <x:v>0.168098879738805</x:v>
      </x:c>
      <x:c r="BC81" s="197">
        <x:v>-6.4976359321485794E-2</x:v>
      </x:c>
      <x:c r="BD81" s="269">
        <x:v>0.11397154365232</x:v>
      </x:c>
      <x:c r="BE81" s="197">
        <x:v>0.120950544453773</x:v>
      </x:c>
      <x:c r="BF81" s="269">
        <x:v>0.10475280396200801</x:v>
      </x:c>
      <x:c r="BG81" s="197">
        <x:v>3.5773044398792302E-2</x:v>
      </x:c>
      <x:c r="BH81" s="269">
        <x:v>0.158772655486981</x:v>
      </x:c>
      <x:c r="BI81" s="197">
        <x:v>1.14104383028858E-2</x:v>
      </x:c>
      <x:c r="BJ81" s="269">
        <x:v>0.17722014419108001</x:v>
      </x:c>
      <x:c r="BK81" s="197">
        <x:v>2.5471422937605199E-2</x:v>
      </x:c>
      <x:c r="BL81" s="269">
        <x:v>0.123057740451732</x:v>
      </x:c>
      <x:c r="BM81" s="197">
        <x:v>2.4166024375563802</x:v>
      </x:c>
      <x:c r="BN81" s="269">
        <x:v>0.99153236261959299</x:v>
      </x:c>
      <x:c r="BO81" s="197">
        <x:v>0.39828175535041099</x:v>
      </x:c>
      <x:c r="BP81" s="269">
        <x:v>0.29223615988752899</x:v>
      </x:c>
      <x:c r="BQ81" s="197">
        <x:v>-0.61409124174260599</x:v>
      </x:c>
      <x:c r="BR81" s="269">
        <x:v>0.215491195405877</x:v>
      </x:c>
      <x:c r="BS81" s="197">
        <x:v>7.9758513485966603E-2</x:v>
      </x:c>
      <x:c r="BT81" s="269">
        <x:v>0.13677551893249401</x:v>
      </x:c>
      <x:c r="BU81" s="197">
        <x:v>-0.33364864606837202</x:v>
      </x:c>
      <x:c r="BV81" s="269">
        <x:v>0.14371692115078</x:v>
      </x:c>
      <x:c r="BW81" s="197">
        <x:v>9.6528544250731693E-2</x:v>
      </x:c>
      <x:c r="BX81" s="269">
        <x:v>0.19029327640317401</x:v>
      </x:c>
      <x:c r="BY81" s="197">
        <x:v>-0.137817632819349</x:v>
      </x:c>
      <x:c r="BZ81" s="269">
        <x:v>0.17692051605081799</x:v>
      </x:c>
      <x:c r="CA81" s="197">
        <x:v>-2.7275751887700601E-2</x:v>
      </x:c>
      <x:c r="CB81" s="269">
        <x:v>9.3834236278588695E-2</x:v>
      </x:c>
      <x:c r="CC81" s="197">
        <x:v>-6.6390445124349301E-2</x:v>
      </x:c>
      <x:c r="CD81" s="269">
        <x:v>0.120121008457319</x:v>
      </x:c>
      <x:c r="CE81" s="197">
        <x:v>0.31143032678888</x:v>
      </x:c>
      <x:c r="CF81" s="269">
        <x:v>0.136219658009095</x:v>
      </x:c>
      <x:c r="CG81" s="197">
        <x:v>3.9396382283283703E-2</x:v>
      </x:c>
      <x:c r="CH81" s="269">
        <x:v>0.16631469000080401</x:v>
      </x:c>
      <x:c r="CI81" s="197">
        <x:v>-5.2325749178006198E-2</x:v>
      </x:c>
      <x:c r="CJ81" s="269">
        <x:v>0.10967150574891101</x:v>
      </x:c>
      <x:c r="CK81" s="197">
        <x:v>0.12345611271916999</x:v>
      </x:c>
      <x:c r="CL81" s="269">
        <x:v>0.10445917422534</x:v>
      </x:c>
      <x:c r="CM81" s="197">
        <x:v>5.3775670251060101E-2</x:v>
      </x:c>
      <x:c r="CN81" s="269">
        <x:v>0.16023282803803099</x:v>
      </x:c>
      <x:c r="CO81" s="197">
        <x:v>2.6141685141848298E-2</x:v>
      </x:c>
      <x:c r="CP81" s="269">
        <x:v>0.17251842258733699</x:v>
      </x:c>
      <x:c r="CQ81" s="197">
        <x:v>3.1671749168898297E-2</x:v>
      </x:c>
      <x:c r="CR81" s="269">
        <x:v>0.125789059275493</x:v>
      </x:c>
      <x:c r="CS81" s="197">
        <x:v>4.5639823450490304</x:v>
      </x:c>
      <x:c r="CT81" s="277">
        <x:v>1.0961307713669901</x:v>
      </x:c>
    </x:row>
    <x:row r="82" spans="1:98" ht="12.95" customHeight="1" x14ac:dyDescent="0.2">
      <x:c r="A82" s="2" t="s">
        <x:v>400</x:v>
      </x:c>
      <x:c r="B82" s="32">
        <x:v>1</x:v>
      </x:c>
      <x:c r="C82" s="197">
        <x:v>0.89561740916867905</x:v>
      </x:c>
      <x:c r="D82" s="269">
        <x:v>0.43599940478652</x:v>
      </x:c>
      <x:c r="E82" s="197">
        <x:v>-0.180989936623658</x:v>
      </x:c>
      <x:c r="F82" s="269">
        <x:v>0.28282614294360597</x:v>
      </x:c>
      <x:c r="G82" s="197">
        <x:v>-4.2346734931757897E-2</x:v>
      </x:c>
      <x:c r="H82" s="269">
        <x:v>0.27256829980293201</x:v>
      </x:c>
      <x:c r="I82" s="197">
        <x:v>-0.191353417340071</x:v>
      </x:c>
      <x:c r="J82" s="269">
        <x:v>0.208178918407082</x:v>
      </x:c>
      <x:c r="K82" s="197">
        <x:v>7.0331009382846504E-2</x:v>
      </x:c>
      <x:c r="L82" s="269">
        <x:v>0.19767448773138399</x:v>
      </x:c>
      <x:c r="M82" s="197">
        <x:v>-1.2581996951430301E-2</x:v>
      </x:c>
      <x:c r="N82" s="269">
        <x:v>0.185809950249886</x:v>
      </x:c>
      <x:c r="O82" s="197">
        <x:v>-1.1757697037968501E-2</x:v>
      </x:c>
      <x:c r="P82" s="269">
        <x:v>0.112995282767344</x:v>
      </x:c>
      <x:c r="Q82" s="197">
        <x:v>-0.23831392128912199</x:v>
      </x:c>
      <x:c r="R82" s="269">
        <x:v>0.163860101999</x:v>
      </x:c>
      <x:c r="S82" s="197">
        <x:v>1.4858630025256E-2</x:v>
      </x:c>
      <x:c r="T82" s="269">
        <x:v>0.22708892338404599</x:v>
      </x:c>
      <x:c r="U82" s="197">
        <x:v>-0.40589530306153498</x:v>
      </x:c>
      <x:c r="V82" s="269">
        <x:v>0.210577513683435</x:v>
      </x:c>
      <x:c r="W82" s="197">
        <x:v>0.18301522059071801</x:v>
      </x:c>
      <x:c r="X82" s="269">
        <x:v>0.18729895375967201</x:v>
      </x:c>
      <x:c r="Y82" s="197">
        <x:v>-0.19128776000346001</x:v>
      </x:c>
      <x:c r="Z82" s="269">
        <x:v>0.14697527632949001</x:v>
      </x:c>
      <x:c r="AA82" s="197">
        <x:v>0.30507344137481102</x:v>
      </x:c>
      <x:c r="AB82" s="269">
        <x:v>0.25127292038945298</x:v>
      </x:c>
      <x:c r="AC82" s="197">
        <x:v>-1.6859076014083499E-2</x:v>
      </x:c>
      <x:c r="AD82" s="269">
        <x:v>0.17546335880708799</x:v>
      </x:c>
      <x:c r="AE82" s="197">
        <x:v>-0.105012066774927</x:v>
      </x:c>
      <x:c r="AF82" s="269">
        <x:v>0.165193875081901</x:v>
      </x:c>
      <x:c r="AG82" s="197">
        <x:v>1.1295000146879399</x:v>
      </x:c>
      <x:c r="AH82" s="269">
        <x:v>0.86038042435033701</x:v>
      </x:c>
      <x:c r="AI82" s="197">
        <x:v>0.90545983309685796</x:v>
      </x:c>
      <x:c r="AJ82" s="269">
        <x:v>0.432537503947451</x:v>
      </x:c>
      <x:c r="AK82" s="197">
        <x:v>-0.166038265619978</x:v>
      </x:c>
      <x:c r="AL82" s="269">
        <x:v>0.28150459143637102</x:v>
      </x:c>
      <x:c r="AM82" s="197">
        <x:v>-2.8949197872776898E-3</x:v>
      </x:c>
      <x:c r="AN82" s="269">
        <x:v>0.273210750310523</x:v>
      </x:c>
      <x:c r="AO82" s="197">
        <x:v>-0.21621180210889501</x:v>
      </x:c>
      <x:c r="AP82" s="269">
        <x:v>0.20938222340277199</x:v>
      </x:c>
      <x:c r="AQ82" s="197">
        <x:v>6.28750218730907E-2</x:v>
      </x:c>
      <x:c r="AR82" s="269">
        <x:v>0.192884309174402</x:v>
      </x:c>
      <x:c r="AS82" s="197">
        <x:v>-4.6610801529872202E-2</x:v>
      </x:c>
      <x:c r="AT82" s="269">
        <x:v>0.17855072649267101</x:v>
      </x:c>
      <x:c r="AU82" s="197">
        <x:v>-2.1530234193179499E-2</x:v>
      </x:c>
      <x:c r="AV82" s="269">
        <x:v>0.111973942352158</x:v>
      </x:c>
      <x:c r="AW82" s="197">
        <x:v>-0.26672334457276597</x:v>
      </x:c>
      <x:c r="AX82" s="269">
        <x:v>0.16067181962251401</x:v>
      </x:c>
      <x:c r="AY82" s="197">
        <x:v>3.21816532557705E-2</x:v>
      </x:c>
      <x:c r="AZ82" s="269">
        <x:v>0.232877945349624</x:v>
      </x:c>
      <x:c r="BA82" s="197">
        <x:v>-0.40876009368281002</x:v>
      </x:c>
      <x:c r="BB82" s="269">
        <x:v>0.21302441632847599</x:v>
      </x:c>
      <x:c r="BC82" s="197">
        <x:v>0.18958636488192299</x:v>
      </x:c>
      <x:c r="BD82" s="269">
        <x:v>0.18554186022820099</x:v>
      </x:c>
      <x:c r="BE82" s="197">
        <x:v>-0.182625286324717</x:v>
      </x:c>
      <x:c r="BF82" s="269">
        <x:v>0.14679540132063501</x:v>
      </x:c>
      <x:c r="BG82" s="197">
        <x:v>0.29166572835361498</x:v>
      </x:c>
      <x:c r="BH82" s="269">
        <x:v>0.25275847921681099</x:v>
      </x:c>
      <x:c r="BI82" s="197">
        <x:v>-3.8343401146962602E-3</x:v>
      </x:c>
      <x:c r="BJ82" s="269">
        <x:v>0.177914083239049</x:v>
      </x:c>
      <x:c r="BK82" s="197">
        <x:v>-0.100370200419551</x:v>
      </x:c>
      <x:c r="BL82" s="269">
        <x:v>0.16680016509861101</x:v>
      </x:c>
      <x:c r="BM82" s="197">
        <x:v>2.1706053155370602</x:v>
      </x:c>
      <x:c r="BN82" s="269">
        <x:v>1.00878915890244</x:v>
      </x:c>
      <x:c r="BO82" s="197">
        <x:v>0.86871079709809296</x:v>
      </x:c>
      <x:c r="BP82" s="269">
        <x:v>0.429169160080075</x:v>
      </x:c>
      <x:c r="BQ82" s="197">
        <x:v>-0.16131701091201101</x:v>
      </x:c>
      <x:c r="BR82" s="269">
        <x:v>0.275368621096508</x:v>
      </x:c>
      <x:c r="BS82" s="197">
        <x:v>1.69475288953903E-2</x:v>
      </x:c>
      <x:c r="BT82" s="269">
        <x:v>0.26928778368739098</x:v>
      </x:c>
      <x:c r="BU82" s="197">
        <x:v>-0.22024784161649799</x:v>
      </x:c>
      <x:c r="BV82" s="269">
        <x:v>0.199908938438803</x:v>
      </x:c>
      <x:c r="BW82" s="197">
        <x:v>7.5921999794752199E-2</x:v>
      </x:c>
      <x:c r="BX82" s="269">
        <x:v>0.19234667868119201</x:v>
      </x:c>
      <x:c r="BY82" s="197">
        <x:v>-4.2887965531255998E-2</x:v>
      </x:c>
      <x:c r="BZ82" s="269">
        <x:v>0.17746622572772699</x:v>
      </x:c>
      <x:c r="CA82" s="197">
        <x:v>-2.8262907498407298E-2</x:v>
      </x:c>
      <x:c r="CB82" s="269">
        <x:v>0.11215995344019</x:v>
      </x:c>
      <x:c r="CC82" s="197">
        <x:v>-0.26151156638597001</x:v>
      </x:c>
      <x:c r="CD82" s="269">
        <x:v>0.160308487808655</x:v>
      </x:c>
      <x:c r="CE82" s="197">
        <x:v>3.8029621188887502E-2</x:v>
      </x:c>
      <x:c r="CF82" s="269">
        <x:v>0.236703110672493</x:v>
      </x:c>
      <x:c r="CG82" s="197">
        <x:v>-0.41867471078705698</x:v>
      </x:c>
      <x:c r="CH82" s="269">
        <x:v>0.208059994160574</x:v>
      </x:c>
      <x:c r="CI82" s="197">
        <x:v>0.181550023021123</x:v>
      </x:c>
      <x:c r="CJ82" s="269">
        <x:v>0.18514411611428899</x:v>
      </x:c>
      <x:c r="CK82" s="197">
        <x:v>-0.1795749368564</x:v>
      </x:c>
      <x:c r="CL82" s="269">
        <x:v>0.143977111057567</x:v>
      </x:c>
      <x:c r="CM82" s="197">
        <x:v>0.300804013020882</x:v>
      </x:c>
      <x:c r="CN82" s="269">
        <x:v>0.23454231178686699</x:v>
      </x:c>
      <x:c r="CO82" s="197">
        <x:v>-1.53456423102392E-2</x:v>
      </x:c>
      <x:c r="CP82" s="269">
        <x:v>0.17598566737621099</x:v>
      </x:c>
      <x:c r="CQ82" s="197">
        <x:v>-9.3815054578625295E-2</x:v>
      </x:c>
      <x:c r="CR82" s="269">
        <x:v>0.16837778082807001</x:v>
      </x:c>
      <x:c r="CS82" s="197">
        <x:v>2.5040824975786702</x:v>
      </x:c>
      <x:c r="CT82" s="277">
        <x:v>1.1163959638399601</x:v>
      </x:c>
    </x:row>
    <x:row r="83" spans="1:98" ht="12.95" customHeight="1" x14ac:dyDescent="0.2">
      <x:c r="A83" s="2" t="s">
        <x:v>401</x:v>
      </x:c>
      <x:c r="B83" s="32">
        <x:v>1</x:v>
      </x:c>
      <x:c r="C83" s="197">
        <x:v>0.44305625972549201</x:v>
      </x:c>
      <x:c r="D83" s="269">
        <x:v>0.32667220806463498</x:v>
      </x:c>
      <x:c r="E83" s="197">
        <x:v>-0.13045135029965699</x:v>
      </x:c>
      <x:c r="F83" s="269">
        <x:v>0.38301216969117602</x:v>
      </x:c>
      <x:c r="G83" s="197">
        <x:v>0.30108338630029302</x:v>
      </x:c>
      <x:c r="H83" s="269">
        <x:v>0.24055306236719701</x:v>
      </x:c>
      <x:c r="I83" s="197">
        <x:v>-2.4745340096441901E-2</x:v>
      </x:c>
      <x:c r="J83" s="269">
        <x:v>0.275567083516703</x:v>
      </x:c>
      <x:c r="K83" s="197">
        <x:v>-6.7158351686107204E-2</x:v>
      </x:c>
      <x:c r="L83" s="269">
        <x:v>0.30504027264935002</x:v>
      </x:c>
      <x:c r="M83" s="197">
        <x:v>0.15026927569450799</x:v>
      </x:c>
      <x:c r="N83" s="269">
        <x:v>0.266614802395093</x:v>
      </x:c>
      <x:c r="O83" s="197">
        <x:v>3.3702586031007301E-2</x:v>
      </x:c>
      <x:c r="P83" s="269">
        <x:v>0.114411500926957</x:v>
      </x:c>
      <x:c r="Q83" s="197">
        <x:v>-0.45366253274627499</x:v>
      </x:c>
      <x:c r="R83" s="269">
        <x:v>0.25185634953862601</x:v>
      </x:c>
      <x:c r="S83" s="197">
        <x:v>0.129729133288912</x:v>
      </x:c>
      <x:c r="T83" s="269">
        <x:v>0.144416999956544</x:v>
      </x:c>
      <x:c r="U83" s="197">
        <x:v>0.13523531667747701</x:v>
      </x:c>
      <x:c r="V83" s="269">
        <x:v>0.249703956724249</x:v>
      </x:c>
      <x:c r="W83" s="197">
        <x:v>-8.83459730373698E-4</x:v>
      </x:c>
      <x:c r="X83" s="269">
        <x:v>0.15761345432748999</x:v>
      </x:c>
      <x:c r="Y83" s="197">
        <x:v>0.108192012215068</x:v>
      </x:c>
      <x:c r="Z83" s="269">
        <x:v>0.24309924984613801</x:v>
      </x:c>
      <x:c r="AA83" s="197">
        <x:v>0.26780448362662601</x:v>
      </x:c>
      <x:c r="AB83" s="269">
        <x:v>0.199810115514898</x:v>
      </x:c>
      <x:c r="AC83" s="197">
        <x:v>-4.1313619629748201E-2</x:v>
      </x:c>
      <x:c r="AD83" s="269">
        <x:v>0.280460894466244</x:v>
      </x:c>
      <x:c r="AE83" s="197">
        <x:v>-0.49568578690350701</x:v>
      </x:c>
      <x:c r="AF83" s="269">
        <x:v>0.18011132969194599</x:v>
      </x:c>
      <x:c r="AG83" s="197">
        <x:v>1.6808808990659301</x:v>
      </x:c>
      <x:c r="AH83" s="269">
        <x:v>1.1230564006799599</x:v>
      </x:c>
      <x:c r="AI83" s="197">
        <x:v>0.42643828365257602</x:v>
      </x:c>
      <x:c r="AJ83" s="269">
        <x:v>0.32008661728418702</x:v>
      </x:c>
      <x:c r="AK83" s="197">
        <x:v>-9.6240444631463598E-2</x:v>
      </x:c>
      <x:c r="AL83" s="269">
        <x:v>0.37237740700869298</x:v>
      </x:c>
      <x:c r="AM83" s="197">
        <x:v>0.290332057495371</x:v>
      </x:c>
      <x:c r="AN83" s="269">
        <x:v>0.237289298436793</x:v>
      </x:c>
      <x:c r="AO83" s="197">
        <x:v>-4.1286885717074097E-2</x:v>
      </x:c>
      <x:c r="AP83" s="269">
        <x:v>0.273131852466859</x:v>
      </x:c>
      <x:c r="AQ83" s="197">
        <x:v>-6.7943066262395393E-2</x:v>
      </x:c>
      <x:c r="AR83" s="269">
        <x:v>0.277989300386634</x:v>
      </x:c>
      <x:c r="AS83" s="197">
        <x:v>0.16446097355582601</x:v>
      </x:c>
      <x:c r="AT83" s="269">
        <x:v>0.24428915417066099</x:v>
      </x:c>
      <x:c r="AU83" s="197">
        <x:v>2.1693491649394998E-2</x:v>
      </x:c>
      <x:c r="AV83" s="269">
        <x:v>0.114880514330267</x:v>
      </x:c>
      <x:c r="AW83" s="197">
        <x:v>-0.40111910168341097</x:v>
      </x:c>
      <x:c r="AX83" s="269">
        <x:v>0.24042952765032699</x:v>
      </x:c>
      <x:c r="AY83" s="197">
        <x:v>0.16451941743217999</x:v>
      </x:c>
      <x:c r="AZ83" s="269">
        <x:v>0.140669560427649</x:v>
      </x:c>
      <x:c r="BA83" s="197">
        <x:v>0.111155970658756</x:v>
      </x:c>
      <x:c r="BB83" s="269">
        <x:v>0.23880413722174401</x:v>
      </x:c>
      <x:c r="BC83" s="197">
        <x:v>-8.6376471171921206E-3</x:v>
      </x:c>
      <x:c r="BD83" s="269">
        <x:v>0.15412346761081899</x:v>
      </x:c>
      <x:c r="BE83" s="197">
        <x:v>0.124896958768014</x:v>
      </x:c>
      <x:c r="BF83" s="269">
        <x:v>0.23751007437355801</x:v>
      </x:c>
      <x:c r="BG83" s="197">
        <x:v>0.27420933385372198</x:v>
      </x:c>
      <x:c r="BH83" s="269">
        <x:v>0.20044974160448301</x:v>
      </x:c>
      <x:c r="BI83" s="197">
        <x:v>-4.51784924724822E-2</x:v>
      </x:c>
      <x:c r="BJ83" s="269">
        <x:v>0.274878315367244</x:v>
      </x:c>
      <x:c r="BK83" s="197">
        <x:v>-0.49477291394189199</x:v>
      </x:c>
      <x:c r="BL83" s="269">
        <x:v>0.17653724500922599</x:v>
      </x:c>
      <x:c r="BM83" s="197">
        <x:v>2.90062236393777</x:v>
      </x:c>
      <x:c r="BN83" s="269">
        <x:v>1.4262327982680201</x:v>
      </x:c>
      <x:c r="BO83" s="197">
        <x:v>0.44489098411272798</x:v>
      </x:c>
      <x:c r="BP83" s="269">
        <x:v>0.32242502406166701</x:v>
      </x:c>
      <x:c r="BQ83" s="197">
        <x:v>-0.13077358806398501</x:v>
      </x:c>
      <x:c r="BR83" s="269">
        <x:v>0.37265025290305298</x:v>
      </x:c>
      <x:c r="BS83" s="197">
        <x:v>0.296813619247071</x:v>
      </x:c>
      <x:c r="BT83" s="269">
        <x:v>0.23484093285175001</x:v>
      </x:c>
      <x:c r="BU83" s="197">
        <x:v>-7.2530711477476903E-2</x:v>
      </x:c>
      <x:c r="BV83" s="269">
        <x:v>0.27423542371651499</x:v>
      </x:c>
      <x:c r="BW83" s="197">
        <x:v>-5.5707655853864599E-2</x:v>
      </x:c>
      <x:c r="BX83" s="269">
        <x:v>0.275232629213499</x:v>
      </x:c>
      <x:c r="BY83" s="197">
        <x:v>0.12933115664216299</x:v>
      </x:c>
      <x:c r="BZ83" s="269">
        <x:v>0.23998424844025801</x:v>
      </x:c>
      <x:c r="CA83" s="197">
        <x:v>3.0922047876589299E-2</x:v>
      </x:c>
      <x:c r="CB83" s="269">
        <x:v>0.114520137463307</x:v>
      </x:c>
      <x:c r="CC83" s="197">
        <x:v>-0.42306572051381403</x:v>
      </x:c>
      <x:c r="CD83" s="269">
        <x:v>0.23545127142142899</x:v>
      </x:c>
      <x:c r="CE83" s="197">
        <x:v>0.13660941731903201</x:v>
      </x:c>
      <x:c r="CF83" s="269">
        <x:v>0.143398825238504</x:v>
      </x:c>
      <x:c r="CG83" s="197">
        <x:v>0.132071395194994</x:v>
      </x:c>
      <x:c r="CH83" s="269">
        <x:v>0.23430208568201799</x:v>
      </x:c>
      <x:c r="CI83" s="197">
        <x:v>-1.43394660449171E-2</x:v>
      </x:c>
      <x:c r="CJ83" s="269">
        <x:v>0.15638948327083599</x:v>
      </x:c>
      <x:c r="CK83" s="197">
        <x:v>0.13553591980424201</x:v>
      </x:c>
      <x:c r="CL83" s="269">
        <x:v>0.23388229806421201</x:v>
      </x:c>
      <x:c r="CM83" s="197">
        <x:v>0.29427438226014002</x:v>
      </x:c>
      <x:c r="CN83" s="269">
        <x:v>0.19961114924118301</x:v>
      </x:c>
      <x:c r="CO83" s="197">
        <x:v>-5.2403004447752102E-2</x:v>
      </x:c>
      <x:c r="CP83" s="269">
        <x:v>0.27376778428720899</x:v>
      </x:c>
      <x:c r="CQ83" s="197">
        <x:v>-0.47771379819477999</x:v>
      </x:c>
      <x:c r="CR83" s="269">
        <x:v>0.17233633149233399</x:v>
      </x:c>
      <x:c r="CS83" s="197">
        <x:v>3.9133867802519999</x:v>
      </x:c>
      <x:c r="CT83" s="277">
        <x:v>1.6009975352627901</x:v>
      </x:c>
    </x:row>
    <x:row r="84" spans="1:98" ht="12.95" customHeight="1" x14ac:dyDescent="0.2">
      <x:c r="A84" s="33" t="s">
        <x:v>412</x:v>
      </x:c>
      <x:c r="B84" s="34">
        <x:v>1</x:v>
      </x:c>
      <x:c r="C84" s="201">
        <x:v>0.267698122970977</x:v>
      </x:c>
      <x:c r="D84" s="273">
        <x:v>8.5450284094089196E-2</x:v>
      </x:c>
      <x:c r="E84" s="201">
        <x:v>-0.105869163781953</x:v>
      </x:c>
      <x:c r="F84" s="273">
        <x:v>7.6249010606624895E-2</x:v>
      </x:c>
      <x:c r="G84" s="201">
        <x:v>7.6902721507633706E-2</x:v>
      </x:c>
      <x:c r="H84" s="273">
        <x:v>7.1744503238082097E-2</x:v>
      </x:c>
      <x:c r="I84" s="201">
        <x:v>-6.6958507806230402E-2</x:v>
      </x:c>
      <x:c r="J84" s="273">
        <x:v>5.8944561213327598E-2</x:v>
      </x:c>
      <x:c r="K84" s="201">
        <x:v>-1.6040022072011099E-2</x:v>
      </x:c>
      <x:c r="L84" s="273">
        <x:v>6.5578961165946206E-2</x:v>
      </x:c>
      <x:c r="M84" s="201">
        <x:v>8.1850691991618705E-4</x:v>
      </x:c>
      <x:c r="N84" s="273">
        <x:v>6.2534161690587203E-2</x:v>
      </x:c>
      <x:c r="O84" s="201">
        <x:v>8.0280164383196906E-2</x:v>
      </x:c>
      <x:c r="P84" s="273">
        <x:v>3.7734452471582601E-2</x:v>
      </x:c>
      <x:c r="Q84" s="201">
        <x:v>-0.33377193507029701</x:v>
      </x:c>
      <x:c r="R84" s="273">
        <x:v>4.6932791901304102E-2</x:v>
      </x:c>
      <x:c r="S84" s="201">
        <x:v>0.101935362461405</x:v>
      </x:c>
      <x:c r="T84" s="273">
        <x:v>5.6639442755999601E-2</x:v>
      </x:c>
      <x:c r="U84" s="201">
        <x:v>0.11823411321428801</x:v>
      </x:c>
      <x:c r="V84" s="273">
        <x:v>5.4534814775801098E-2</x:v>
      </x:c>
      <x:c r="W84" s="201">
        <x:v>-6.9259320617954798E-2</x:v>
      </x:c>
      <x:c r="X84" s="273">
        <x:v>4.2126422055556299E-2</x:v>
      </x:c>
      <x:c r="Y84" s="201">
        <x:v>8.8940891395465793E-2</x:v>
      </x:c>
      <x:c r="Z84" s="273">
        <x:v>4.6833535827158101E-2</x:v>
      </x:c>
      <x:c r="AA84" s="201">
        <x:v>7.3162579215703405E-2</x:v>
      </x:c>
      <x:c r="AB84" s="273">
        <x:v>6.0212166908029698E-2</x:v>
      </x:c>
      <x:c r="AC84" s="201">
        <x:v>-2.80468008594589E-2</x:v>
      </x:c>
      <x:c r="AD84" s="273">
        <x:v>5.8263930589583797E-2</x:v>
      </x:c>
      <x:c r="AE84" s="201">
        <x:v>9.10614991731468E-3</x:v>
      </x:c>
      <x:c r="AF84" s="273">
        <x:v>4.4615601865829697E-2</x:v>
      </x:c>
      <x:c r="AG84" s="201">
        <x:v>2.83895036631491</x:v>
      </x:c>
      <x:c r="AH84" s="273">
        <x:v>0.32559633040286201</x:v>
      </x:c>
      <x:c r="AI84" s="201">
        <x:v>0.26479290211129702</x:v>
      </x:c>
      <x:c r="AJ84" s="273">
        <x:v>8.4047990120353994E-2</x:v>
      </x:c>
      <x:c r="AK84" s="201">
        <x:v>-8.3494529567964604E-2</x:v>
      </x:c>
      <x:c r="AL84" s="273">
        <x:v>7.5099281063367801E-2</x:v>
      </x:c>
      <x:c r="AM84" s="201">
        <x:v>8.0925394703986506E-2</x:v>
      </x:c>
      <x:c r="AN84" s="273">
        <x:v>6.9868465733369897E-2</x:v>
      </x:c>
      <x:c r="AO84" s="201">
        <x:v>-6.7258256302766994E-2</x:v>
      </x:c>
      <x:c r="AP84" s="273">
        <x:v>5.7947147526322601E-2</x:v>
      </x:c>
      <x:c r="AQ84" s="201">
        <x:v>-2.6722284437274101E-2</x:v>
      </x:c>
      <x:c r="AR84" s="273">
        <x:v>6.3803828118900202E-2</x:v>
      </x:c>
      <x:c r="AS84" s="201">
        <x:v>-1.7962984298710499E-2</x:v>
      </x:c>
      <x:c r="AT84" s="273">
        <x:v>6.0950349834883899E-2</x:v>
      </x:c>
      <x:c r="AU84" s="201">
        <x:v>8.2696871299274305E-2</x:v>
      </x:c>
      <x:c r="AV84" s="273">
        <x:v>3.7792014396470799E-2</x:v>
      </x:c>
      <x:c r="AW84" s="201">
        <x:v>-0.31074400232677502</x:v>
      </x:c>
      <x:c r="AX84" s="273">
        <x:v>4.6035996124272803E-2</x:v>
      </x:c>
      <x:c r="AY84" s="201">
        <x:v>0.13787563264411501</x:v>
      </x:c>
      <x:c r="AZ84" s="273">
        <x:v>5.6210864358201898E-2</x:v>
      </x:c>
      <x:c r="BA84" s="201">
        <x:v>0.104840384346904</x:v>
      </x:c>
      <x:c r="BB84" s="273">
        <x:v>5.3795963960626601E-2</x:v>
      </x:c>
      <x:c r="BC84" s="201">
        <x:v>-7.54985011204969E-2</x:v>
      </x:c>
      <x:c r="BD84" s="273">
        <x:v>4.1812863267219502E-2</x:v>
      </x:c>
      <x:c r="BE84" s="201">
        <x:v>9.1768489525787394E-2</x:v>
      </x:c>
      <x:c r="BF84" s="273">
        <x:v>4.64752205696339E-2</x:v>
      </x:c>
      <x:c r="BG84" s="201">
        <x:v>7.6429197193097903E-2</x:v>
      </x:c>
      <x:c r="BH84" s="273">
        <x:v>5.96082973296004E-2</x:v>
      </x:c>
      <x:c r="BI84" s="201">
        <x:v>-9.7246353909592308E-3</x:v>
      </x:c>
      <x:c r="BJ84" s="273">
        <x:v>5.8199407849266201E-2</x:v>
      </x:c>
      <x:c r="BK84" s="201">
        <x:v>-2.0003497550209401E-2</x:v>
      </x:c>
      <x:c r="BL84" s="273">
        <x:v>4.3522433556831601E-2</x:v>
      </x:c>
      <x:c r="BM84" s="201">
        <x:v>4.4775239409834002</x:v>
      </x:c>
      <x:c r="BN84" s="273">
        <x:v>0.40396044690675897</x:v>
      </x:c>
      <x:c r="BO84" s="201">
        <x:v>0.26029442561015997</x:v>
      </x:c>
      <x:c r="BP84" s="273">
        <x:v>8.5456230525509297E-2</x:v>
      </x:c>
      <x:c r="BQ84" s="201">
        <x:v>-9.7440051122982305E-2</x:v>
      </x:c>
      <x:c r="BR84" s="273">
        <x:v>7.5827063663927302E-2</x:v>
      </x:c>
      <x:c r="BS84" s="201">
        <x:v>9.91992241686038E-2</x:v>
      </x:c>
      <x:c r="BT84" s="273">
        <x:v>6.97599239720679E-2</x:v>
      </x:c>
      <x:c r="BU84" s="201">
        <x:v>-7.4271447539604005E-2</x:v>
      </x:c>
      <x:c r="BV84" s="273">
        <x:v>5.8104977183739297E-2</x:v>
      </x:c>
      <x:c r="BW84" s="201">
        <x:v>-1.7428498212405399E-2</x:v>
      </x:c>
      <x:c r="BX84" s="273">
        <x:v>6.3331651074905002E-2</x:v>
      </x:c>
      <x:c r="BY84" s="201">
        <x:v>-2.0495123636700498E-2</x:v>
      </x:c>
      <x:c r="BZ84" s="273">
        <x:v>6.0790834917583803E-2</x:v>
      </x:c>
      <x:c r="CA84" s="201">
        <x:v>8.6625548915419806E-2</x:v>
      </x:c>
      <x:c r="CB84" s="273">
        <x:v>3.80980034923563E-2</x:v>
      </x:c>
      <x:c r="CC84" s="201">
        <x:v>-0.30959982167817701</x:v>
      </x:c>
      <x:c r="CD84" s="273">
        <x:v>4.5551357132788399E-2</x:v>
      </x:c>
      <x:c r="CE84" s="201">
        <x:v>0.121748899992226</x:v>
      </x:c>
      <x:c r="CF84" s="273">
        <x:v>5.6238434643010801E-2</x:v>
      </x:c>
      <x:c r="CG84" s="201">
        <x:v>0.117606395085938</x:v>
      </x:c>
      <x:c r="CH84" s="273">
        <x:v>5.3521310477104199E-2</x:v>
      </x:c>
      <x:c r="CI84" s="201">
        <x:v>-6.9455977633654506E-2</x:v>
      </x:c>
      <x:c r="CJ84" s="273">
        <x:v>4.16700782052409E-2</x:v>
      </x:c>
      <x:c r="CK84" s="201">
        <x:v>9.1581554938266196E-2</x:v>
      </x:c>
      <x:c r="CL84" s="273">
        <x:v>4.6541717029610602E-2</x:v>
      </x:c>
      <x:c r="CM84" s="201">
        <x:v>8.2631830533939396E-2</x:v>
      </x:c>
      <x:c r="CN84" s="273">
        <x:v>5.9416512592521099E-2</x:v>
      </x:c>
      <x:c r="CO84" s="201">
        <x:v>-1.0009871219469399E-2</x:v>
      </x:c>
      <x:c r="CP84" s="273">
        <x:v>5.8105954649377602E-2</x:v>
      </x:c>
      <x:c r="CQ84" s="201">
        <x:v>-2.19204323051111E-2</x:v>
      </x:c>
      <x:c r="CR84" s="273">
        <x:v>4.33528798112418E-2</x:v>
      </x:c>
      <x:c r="CS84" s="201">
        <x:v>5.5508176952444597</x:v>
      </x:c>
      <x:c r="CT84" s="278">
        <x:v>0.48575675294186499</x:v>
      </x:c>
    </x:row>
    <x:row r="85" spans="1:98" ht="12.95" customHeight="1" x14ac:dyDescent="0.2">
      <x:c r="A85" s="2" t="s">
        <x:v>106</x:v>
      </x:c>
      <x:c r="B85" s="32">
        <x:v>1</x:v>
      </x:c>
      <x:c r="C85" s="197">
        <x:v>0.35070593780925802</x:v>
      </x:c>
      <x:c r="D85" s="269">
        <x:v>0.39787329032865099</x:v>
      </x:c>
      <x:c r="E85" s="197">
        <x:v>-0.14651101330353999</x:v>
      </x:c>
      <x:c r="F85" s="269">
        <x:v>0.55331738075785197</x:v>
      </x:c>
      <x:c r="G85" s="197">
        <x:v>-0.336410347583735</x:v>
      </x:c>
      <x:c r="H85" s="269">
        <x:v>0.301063122352907</x:v>
      </x:c>
      <x:c r="I85" s="197">
        <x:v>-0.23762616125128</x:v>
      </x:c>
      <x:c r="J85" s="269">
        <x:v>0.26342539277831301</x:v>
      </x:c>
      <x:c r="K85" s="197">
        <x:v>-3.0992883536564202E-2</x:v>
      </x:c>
      <x:c r="L85" s="269">
        <x:v>0.19625846793392601</x:v>
      </x:c>
      <x:c r="M85" s="197">
        <x:v>0.28355194241722298</x:v>
      </x:c>
      <x:c r="N85" s="269">
        <x:v>0.150868391696444</x:v>
      </x:c>
      <x:c r="O85" s="197">
        <x:v>0.124074850066068</x:v>
      </x:c>
      <x:c r="P85" s="269">
        <x:v>0.14648799224074899</x:v>
      </x:c>
      <x:c r="Q85" s="197">
        <x:v>-0.39187077734153197</x:v>
      </x:c>
      <x:c r="R85" s="269">
        <x:v>0.12206854861805901</x:v>
      </x:c>
      <x:c r="S85" s="197">
        <x:v>0.42641612868670797</x:v>
      </x:c>
      <x:c r="T85" s="269">
        <x:v>0.33029842297157802</x:v>
      </x:c>
      <x:c r="U85" s="197">
        <x:v>2.4133264496303399E-2</x:v>
      </x:c>
      <x:c r="V85" s="269">
        <x:v>0.219935506607224</x:v>
      </x:c>
      <x:c r="W85" s="197">
        <x:v>0.13621466905683199</x:v>
      </x:c>
      <x:c r="X85" s="269">
        <x:v>0.152454780744677</x:v>
      </x:c>
      <x:c r="Y85" s="197">
        <x:v>0.137460493487264</x:v>
      </x:c>
      <x:c r="Z85" s="269">
        <x:v>0.154359804070614</x:v>
      </x:c>
      <x:c r="AA85" s="197">
        <x:v>0.33965569238064702</x:v>
      </x:c>
      <x:c r="AB85" s="269">
        <x:v>0.247891088082628</x:v>
      </x:c>
      <x:c r="AC85" s="197">
        <x:v>-0.28071129643797099</x:v>
      </x:c>
      <x:c r="AD85" s="269">
        <x:v>0.24100527248503001</x:v>
      </x:c>
      <x:c r="AE85" s="197">
        <x:v>-3.52987972753534E-2</x:v>
      </x:c>
      <x:c r="AF85" s="269">
        <x:v>0.13566296559340801</x:v>
      </x:c>
      <x:c r="AG85" s="197">
        <x:v>1.94648710055907</x:v>
      </x:c>
      <x:c r="AH85" s="269">
        <x:v>1.30130152365957</x:v>
      </x:c>
      <x:c r="AI85" s="197">
        <x:v>0.29901437866157499</x:v>
      </x:c>
      <x:c r="AJ85" s="269">
        <x:v>0.387803049809679</x:v>
      </x:c>
      <x:c r="AK85" s="197">
        <x:v>-0.10434576328221901</x:v>
      </x:c>
      <x:c r="AL85" s="269">
        <x:v>0.57459799917194998</x:v>
      </x:c>
      <x:c r="AM85" s="197">
        <x:v>-0.20773468113680499</x:v>
      </x:c>
      <x:c r="AN85" s="269">
        <x:v>0.31634394723731202</x:v>
      </x:c>
      <x:c r="AO85" s="197">
        <x:v>-0.23673696115359999</x:v>
      </x:c>
      <x:c r="AP85" s="269">
        <x:v>0.25728011478061003</x:v>
      </x:c>
      <x:c r="AQ85" s="197">
        <x:v>4.0418328726228199E-3</x:v>
      </x:c>
      <x:c r="AR85" s="269">
        <x:v>0.19016269785727799</x:v>
      </x:c>
      <x:c r="AS85" s="197">
        <x:v>0.152864909540505</x:v>
      </x:c>
      <x:c r="AT85" s="269">
        <x:v>0.15533256577312701</x:v>
      </x:c>
      <x:c r="AU85" s="197">
        <x:v>0.136923677233871</x:v>
      </x:c>
      <x:c r="AV85" s="269">
        <x:v>0.14386092881467</x:v>
      </x:c>
      <x:c r="AW85" s="197">
        <x:v>-0.34697318731812599</x:v>
      </x:c>
      <x:c r="AX85" s="269">
        <x:v>0.116152088098479</x:v>
      </x:c>
      <x:c r="AY85" s="197">
        <x:v>0.448524482610339</x:v>
      </x:c>
      <x:c r="AZ85" s="269">
        <x:v>0.33321203271945998</x:v>
      </x:c>
      <x:c r="BA85" s="197">
        <x:v>4.8591456490747502E-3</x:v>
      </x:c>
      <x:c r="BB85" s="269">
        <x:v>0.207914102074298</x:v>
      </x:c>
      <x:c r="BC85" s="197">
        <x:v>0.171938008009203</x:v>
      </x:c>
      <x:c r="BD85" s="269">
        <x:v>0.14934520395262399</x:v>
      </x:c>
      <x:c r="BE85" s="197">
        <x:v>0.181416556136828</x:v>
      </x:c>
      <x:c r="BF85" s="269">
        <x:v>0.145699922516662</x:v>
      </x:c>
      <x:c r="BG85" s="197">
        <x:v>0.31131001462638402</x:v>
      </x:c>
      <x:c r="BH85" s="269">
        <x:v>0.24989283629879</x:v>
      </x:c>
      <x:c r="BI85" s="197">
        <x:v>-0.26071063691992202</x:v>
      </x:c>
      <x:c r="BJ85" s="269">
        <x:v>0.234643971084045</x:v>
      </x:c>
      <x:c r="BK85" s="197">
        <x:v>-7.9247309264490695E-2</x:v>
      </x:c>
      <x:c r="BL85" s="269">
        <x:v>0.13332383137426601</x:v>
      </x:c>
      <x:c r="BM85" s="197">
        <x:v>4.7327249747902398</x:v>
      </x:c>
      <x:c r="BN85" s="269">
        <x:v>1.5555910886508599</x:v>
      </x:c>
      <x:c r="BO85" s="197">
        <x:v>0.271477511136206</x:v>
      </x:c>
      <x:c r="BP85" s="269">
        <x:v>0.38866584670440901</x:v>
      </x:c>
      <x:c r="BQ85" s="197">
        <x:v>-1.3243187488818E-2</x:v>
      </x:c>
      <x:c r="BR85" s="269">
        <x:v>0.57340747128547298</x:v>
      </x:c>
      <x:c r="BS85" s="197">
        <x:v>-0.15988252496584901</x:v>
      </x:c>
      <x:c r="BT85" s="269">
        <x:v>0.31541053797849999</x:v>
      </x:c>
      <x:c r="BU85" s="197">
        <x:v>-0.26231615074797598</x:v>
      </x:c>
      <x:c r="BV85" s="269">
        <x:v>0.25870211278206601</x:v>
      </x:c>
      <x:c r="BW85" s="197">
        <x:v>2.3033283556329401E-2</x:v>
      </x:c>
      <x:c r="BX85" s="269">
        <x:v>0.19146753267982</x:v>
      </x:c>
      <x:c r="BY85" s="197">
        <x:v>0.155673726168229</x:v>
      </x:c>
      <x:c r="BZ85" s="269">
        <x:v>0.151230851517659</x:v>
      </x:c>
      <x:c r="CA85" s="197">
        <x:v>0.13104380140873401</x:v>
      </x:c>
      <x:c r="CB85" s="269">
        <x:v>0.14631178314496401</x:v>
      </x:c>
      <x:c r="CC85" s="197">
        <x:v>-0.34600389441577001</x:v>
      </x:c>
      <x:c r="CD85" s="269">
        <x:v>0.12764885388741401</x:v>
      </x:c>
      <x:c r="CE85" s="197">
        <x:v>0.39213495704822698</x:v>
      </x:c>
      <x:c r="CF85" s="269">
        <x:v>0.335414265159938</x:v>
      </x:c>
      <x:c r="CG85" s="197">
        <x:v>1.6809144829915301E-2</x:v>
      </x:c>
      <x:c r="CH85" s="269">
        <x:v>0.20783366782585599</x:v>
      </x:c>
      <x:c r="CI85" s="197">
        <x:v>0.17298216098633901</x:v>
      </x:c>
      <x:c r="CJ85" s="269">
        <x:v>0.14867791113472101</x:v>
      </x:c>
      <x:c r="CK85" s="197">
        <x:v>0.15189956768788601</x:v>
      </x:c>
      <x:c r="CL85" s="269">
        <x:v>0.141078040429055</x:v>
      </x:c>
      <x:c r="CM85" s="197">
        <x:v>0.33819841553049801</x:v>
      </x:c>
      <x:c r="CN85" s="269">
        <x:v>0.243563551435662</x:v>
      </x:c>
      <x:c r="CO85" s="197">
        <x:v>-0.26637255328249199</x:v>
      </x:c>
      <x:c r="CP85" s="269">
        <x:v>0.231919265751211</x:v>
      </x:c>
      <x:c r="CQ85" s="197">
        <x:v>-9.5329117208608205E-2</x:v>
      </x:c>
      <x:c r="CR85" s="269">
        <x:v>0.133286479207507</x:v>
      </x:c>
      <x:c r="CS85" s="197">
        <x:v>5.6645606556245802</x:v>
      </x:c>
      <x:c r="CT85" s="277">
        <x:v>1.752957704153</x:v>
      </x:c>
    </x:row>
    <x:row r="86" spans="1:98" ht="12.95" customHeight="1" x14ac:dyDescent="0.2">
      <x:c r="A86" s="2" t="s">
        <x:v>409</x:v>
      </x:c>
      <x:c r="B86" s="32">
        <x:v>1</x:v>
      </x:c>
      <x:c r="C86" s="197">
        <x:v>0.60563334462424601</x:v>
      </x:c>
      <x:c r="D86" s="269">
        <x:v>0.35287331686296303</x:v>
      </x:c>
      <x:c r="E86" s="197">
        <x:v>-0.56015576508954001</x:v>
      </x:c>
      <x:c r="F86" s="269">
        <x:v>0.38098338186418301</x:v>
      </x:c>
      <x:c r="G86" s="197">
        <x:v>0.42991203124034699</x:v>
      </x:c>
      <x:c r="H86" s="269">
        <x:v>0.35455267432742399</x:v>
      </x:c>
      <x:c r="I86" s="197">
        <x:v>0.39528476032155202</x:v>
      </x:c>
      <x:c r="J86" s="269">
        <x:v>0.40822536478552202</x:v>
      </x:c>
      <x:c r="K86" s="197">
        <x:v>0.31388580871274002</x:v>
      </x:c>
      <x:c r="L86" s="269">
        <x:v>0.42686351180176502</x:v>
      </x:c>
      <x:c r="M86" s="197">
        <x:v>-0.45069870188060301</x:v>
      </x:c>
      <x:c r="N86" s="269">
        <x:v>0.371865824416937</x:v>
      </x:c>
      <x:c r="O86" s="197">
        <x:v>0.17911962519777899</x:v>
      </x:c>
      <x:c r="P86" s="269">
        <x:v>0.31606140892384499</x:v>
      </x:c>
      <x:c r="Q86" s="197">
        <x:v>-0.65723674131217102</x:v>
      </x:c>
      <x:c r="R86" s="269">
        <x:v>0.180877722502789</x:v>
      </x:c>
      <x:c r="S86" s="197">
        <x:v>8.7199453986215106E-2</x:v>
      </x:c>
      <x:c r="T86" s="269">
        <x:v>0.349471126927479</x:v>
      </x:c>
      <x:c r="U86" s="197">
        <x:v>-9.6523512520476001E-2</x:v>
      </x:c>
      <x:c r="V86" s="269">
        <x:v>0.27500216841311498</x:v>
      </x:c>
      <x:c r="W86" s="197">
        <x:v>3.1326203348266399E-2</x:v>
      </x:c>
      <x:c r="X86" s="269">
        <x:v>0.26083880107875301</x:v>
      </x:c>
      <x:c r="Y86" s="197">
        <x:v>-0.206878250461345</x:v>
      </x:c>
      <x:c r="Z86" s="269">
        <x:v>0.39950821094961397</x:v>
      </x:c>
      <x:c r="AA86" s="197">
        <x:v>-6.4357957210071495E-2</x:v>
      </x:c>
      <x:c r="AB86" s="269">
        <x:v>0.32667231489381299</x:v>
      </x:c>
      <x:c r="AC86" s="197">
        <x:v>0.45443912991187302</x:v>
      </x:c>
      <x:c r="AD86" s="269">
        <x:v>0.31197865222052001</x:v>
      </x:c>
      <x:c r="AE86" s="197">
        <x:v>4.0994512854896303E-2</x:v>
      </x:c>
      <x:c r="AF86" s="269">
        <x:v>0.241854874102337</x:v>
      </x:c>
      <x:c r="AG86" s="197">
        <x:v>3.6928745289871099</x:v>
      </x:c>
      <x:c r="AH86" s="269">
        <x:v>1.82854204058602</x:v>
      </x:c>
      <x:c r="AI86" s="197">
        <x:v>0.55449247519436495</x:v>
      </x:c>
      <x:c r="AJ86" s="269">
        <x:v>0.34422811299051398</x:v>
      </x:c>
      <x:c r="AK86" s="197">
        <x:v>-0.459586383565183</x:v>
      </x:c>
      <x:c r="AL86" s="269">
        <x:v>0.36695394343103199</x:v>
      </x:c>
      <x:c r="AM86" s="197">
        <x:v>0.46579529083228999</x:v>
      </x:c>
      <x:c r="AN86" s="269">
        <x:v>0.34021210451822997</x:v>
      </x:c>
      <x:c r="AO86" s="197">
        <x:v>0.52408156325965605</x:v>
      </x:c>
      <x:c r="AP86" s="269">
        <x:v>0.39411359546484298</x:v>
      </x:c>
      <x:c r="AQ86" s="197">
        <x:v>0.29468287456425901</x:v>
      </x:c>
      <x:c r="AR86" s="269">
        <x:v>0.43566893964106601</x:v>
      </x:c>
      <x:c r="AS86" s="197">
        <x:v>-0.43943619536567102</x:v>
      </x:c>
      <x:c r="AT86" s="269">
        <x:v>0.38243009396602201</x:v>
      </x:c>
      <x:c r="AU86" s="197">
        <x:v>0.163690237540945</x:v>
      </x:c>
      <x:c r="AV86" s="269">
        <x:v>0.311446660241879</x:v>
      </x:c>
      <x:c r="AW86" s="197">
        <x:v>-0.607304120350452</x:v>
      </x:c>
      <x:c r="AX86" s="269">
        <x:v>0.17823589394949599</x:v>
      </x:c>
      <x:c r="AY86" s="197">
        <x:v>0.181628207868131</x:v>
      </x:c>
      <x:c r="AZ86" s="269">
        <x:v>0.33067811787447998</x:v>
      </x:c>
      <x:c r="BA86" s="197">
        <x:v>-0.136662202521669</x:v>
      </x:c>
      <x:c r="BB86" s="269">
        <x:v>0.270202300584866</x:v>
      </x:c>
      <x:c r="BC86" s="197">
        <x:v>5.8265362261463199E-2</x:v>
      </x:c>
      <x:c r="BD86" s="269">
        <x:v>0.251860372571724</x:v>
      </x:c>
      <x:c r="BE86" s="197">
        <x:v>-0.15415960013887101</x:v>
      </x:c>
      <x:c r="BF86" s="269">
        <x:v>0.40885871935956902</x:v>
      </x:c>
      <x:c r="BG86" s="197">
        <x:v>-0.121793867144182</x:v>
      </x:c>
      <x:c r="BH86" s="269">
        <x:v>0.32783097797379901</x:v>
      </x:c>
      <x:c r="BI86" s="197">
        <x:v>0.39144356856453399</x:v>
      </x:c>
      <x:c r="BJ86" s="269">
        <x:v>0.31640219305837203</x:v>
      </x:c>
      <x:c r="BK86" s="197">
        <x:v>6.4602092535101005E-2</x:v>
      </x:c>
      <x:c r="BL86" s="269">
        <x:v>0.23432187101740401</x:v>
      </x:c>
      <x:c r="BM86" s="197">
        <x:v>5.5549763233835803</x:v>
      </x:c>
      <x:c r="BN86" s="269">
        <x:v>2.37501891557454</x:v>
      </x:c>
      <x:c r="BO86" s="197">
        <x:v>0.55409567054983799</x:v>
      </x:c>
      <x:c r="BP86" s="269">
        <x:v>0.35130624254479198</x:v>
      </x:c>
      <x:c r="BQ86" s="197">
        <x:v>-0.46903727792551098</x:v>
      </x:c>
      <x:c r="BR86" s="269">
        <x:v>0.36806006968322003</x:v>
      </x:c>
      <x:c r="BS86" s="197">
        <x:v>0.485681289486386</x:v>
      </x:c>
      <x:c r="BT86" s="269">
        <x:v>0.34947118421761397</x:v>
      </x:c>
      <x:c r="BU86" s="197">
        <x:v>0.50657543724366605</x:v>
      </x:c>
      <x:c r="BV86" s="269">
        <x:v>0.38949233250353898</x:v>
      </x:c>
      <x:c r="BW86" s="197">
        <x:v>0.30123642062076</x:v>
      </x:c>
      <x:c r="BX86" s="269">
        <x:v>0.42782452861808301</x:v>
      </x:c>
      <x:c r="BY86" s="197">
        <x:v>-0.43082920462951801</x:v>
      </x:c>
      <x:c r="BZ86" s="269">
        <x:v>0.36523685815309997</x:v>
      </x:c>
      <x:c r="CA86" s="197">
        <x:v>0.16946736757698599</x:v>
      </x:c>
      <x:c r="CB86" s="269">
        <x:v>0.31357696517503297</x:v>
      </x:c>
      <x:c r="CC86" s="197">
        <x:v>-0.59745637378213501</x:v>
      </x:c>
      <x:c r="CD86" s="269">
        <x:v>0.17471884101683799</x:v>
      </x:c>
      <x:c r="CE86" s="197">
        <x:v>0.17896204743754099</x:v>
      </x:c>
      <x:c r="CF86" s="269">
        <x:v>0.332859009739433</x:v>
      </x:c>
      <x:c r="CG86" s="197">
        <x:v>-0.12591247378887099</x:v>
      </x:c>
      <x:c r="CH86" s="269">
        <x:v>0.27543932168066199</x:v>
      </x:c>
      <x:c r="CI86" s="197">
        <x:v>5.7277723039764701E-2</x:v>
      </x:c>
      <x:c r="CJ86" s="269">
        <x:v>0.25406446951285999</x:v>
      </x:c>
      <x:c r="CK86" s="197">
        <x:v>-0.21178440319095601</x:v>
      </x:c>
      <x:c r="CL86" s="269">
        <x:v>0.42835647206560101</x:v>
      </x:c>
      <x:c r="CM86" s="197">
        <x:v>-0.122043446797425</x:v>
      </x:c>
      <x:c r="CN86" s="269">
        <x:v>0.31798705431096602</x:v>
      </x:c>
      <x:c r="CO86" s="197">
        <x:v>0.36085524588583301</x:v>
      </x:c>
      <x:c r="CP86" s="269">
        <x:v>0.31635374346561201</x:v>
      </x:c>
      <x:c r="CQ86" s="197">
        <x:v>7.3106052485087294E-2</x:v>
      </x:c>
      <x:c r="CR86" s="269">
        <x:v>0.23435648034911399</x:v>
      </x:c>
      <x:c r="CS86" s="197">
        <x:v>5.6717619471371901</x:v>
      </x:c>
      <x:c r="CT86" s="277">
        <x:v>2.5940451130270601</x:v>
      </x:c>
    </x:row>
    <x:row r="87" spans="1:98" ht="12.95" customHeight="1" x14ac:dyDescent="0.2">
      <x:c r="A87" s="3" t="s">
        <x:v>410</x:v>
      </x:c>
      <x:c r="B87" s="36">
        <x:v>1</x:v>
      </x:c>
      <x:c r="C87" s="207">
        <x:v>2.9500542317324501E-2</x:v>
      </x:c>
      <x:c r="D87" s="274">
        <x:v>0.40333246603655498</x:v>
      </x:c>
      <x:c r="E87" s="207">
        <x:v>-1.2856120779850799</x:v>
      </x:c>
      <x:c r="F87" s="274">
        <x:v>0.55750900898826405</x:v>
      </x:c>
      <x:c r="G87" s="207">
        <x:v>7.8811575563080993E-2</x:v>
      </x:c>
      <x:c r="H87" s="274">
        <x:v>0.31695731116343101</x:v>
      </x:c>
      <x:c r="I87" s="207">
        <x:v>-0.198168213048078</x:v>
      </x:c>
      <x:c r="J87" s="274">
        <x:v>0.39961641905995599</x:v>
      </x:c>
      <x:c r="K87" s="207">
        <x:v>-0.103066073960474</x:v>
      </x:c>
      <x:c r="L87" s="274">
        <x:v>0.37923813134775303</x:v>
      </x:c>
      <x:c r="M87" s="207">
        <x:v>-0.22374121121862101</x:v>
      </x:c>
      <x:c r="N87" s="274">
        <x:v>0.31204881101898702</x:v>
      </x:c>
      <x:c r="O87" s="207">
        <x:v>0.36563738450435102</x:v>
      </x:c>
      <x:c r="P87" s="274">
        <x:v>0.220289703274238</x:v>
      </x:c>
      <x:c r="Q87" s="207">
        <x:v>-0.77267792985488004</x:v>
      </x:c>
      <x:c r="R87" s="274">
        <x:v>0.2703508388559</x:v>
      </x:c>
      <x:c r="S87" s="207">
        <x:v>-0.103772871813149</x:v>
      </x:c>
      <x:c r="T87" s="274">
        <x:v>0.34255476451283601</x:v>
      </x:c>
      <x:c r="U87" s="207">
        <x:v>0.63727667321394299</x:v>
      </x:c>
      <x:c r="V87" s="274">
        <x:v>0.44693307610364702</x:v>
      </x:c>
      <x:c r="W87" s="207">
        <x:v>-0.48400015145932601</x:v>
      </x:c>
      <x:c r="X87" s="274">
        <x:v>0.23002307513131101</x:v>
      </x:c>
      <x:c r="Y87" s="207">
        <x:v>0.83450012532217499</x:v>
      </x:c>
      <x:c r="Z87" s="274">
        <x:v>0.306586594833265</x:v>
      </x:c>
      <x:c r="AA87" s="207">
        <x:v>0.104538436815138</x:v>
      </x:c>
      <x:c r="AB87" s="274">
        <x:v>0.37453089302501202</x:v>
      </x:c>
      <x:c r="AC87" s="207">
        <x:v>0.1415652971686</x:v>
      </x:c>
      <x:c r="AD87" s="274">
        <x:v>0.43486215652982402</x:v>
      </x:c>
      <x:c r="AE87" s="207">
        <x:v>-0.13192682779020801</x:v>
      </x:c>
      <x:c r="AF87" s="274">
        <x:v>0.22640046391778301</x:v>
      </x:c>
      <x:c r="AG87" s="207">
        <x:v>6.2574382435318299</x:v>
      </x:c>
      <x:c r="AH87" s="274">
        <x:v>2.3262395321701201</x:v>
      </x:c>
      <x:c r="AI87" s="207">
        <x:v>0.101644915585458</x:v>
      </x:c>
      <x:c r="AJ87" s="274">
        <x:v>0.37523534485371401</x:v>
      </x:c>
      <x:c r="AK87" s="207">
        <x:v>-1.2821402850932</x:v>
      </x:c>
      <x:c r="AL87" s="274">
        <x:v>0.53286955977241202</x:v>
      </x:c>
      <x:c r="AM87" s="207">
        <x:v>6.7125390988261299E-2</x:v>
      </x:c>
      <x:c r="AN87" s="274">
        <x:v>0.33849037059487003</x:v>
      </x:c>
      <x:c r="AO87" s="207">
        <x:v>-0.117803597465341</x:v>
      </x:c>
      <x:c r="AP87" s="274">
        <x:v>0.38969436870405899</x:v>
      </x:c>
      <x:c r="AQ87" s="207">
        <x:v>-3.7413217364039998E-2</x:v>
      </x:c>
      <x:c r="AR87" s="274">
        <x:v>0.37108345927946701</x:v>
      </x:c>
      <x:c r="AS87" s="207">
        <x:v>-0.27486482538093898</x:v>
      </x:c>
      <x:c r="AT87" s="274">
        <x:v>0.30157562567123403</x:v>
      </x:c>
      <x:c r="AU87" s="207">
        <x:v>0.25675860979439302</x:v>
      </x:c>
      <x:c r="AV87" s="274">
        <x:v>0.211113553469846</x:v>
      </x:c>
      <x:c r="AW87" s="207">
        <x:v>-0.69629119252638205</x:v>
      </x:c>
      <x:c r="AX87" s="274">
        <x:v>0.29723517684026002</x:v>
      </x:c>
      <x:c r="AY87" s="207">
        <x:v>-2.12952400246606E-2</x:v>
      </x:c>
      <x:c r="AZ87" s="274">
        <x:v>0.31271507098734902</x:v>
      </x:c>
      <x:c r="BA87" s="207">
        <x:v>0.57382462441766002</x:v>
      </x:c>
      <x:c r="BB87" s="274">
        <x:v>0.42782817038655002</x:v>
      </x:c>
      <x:c r="BC87" s="207">
        <x:v>-0.39244407899390699</x:v>
      </x:c>
      <x:c r="BD87" s="274">
        <x:v>0.212602641838884</x:v>
      </x:c>
      <x:c r="BE87" s="207">
        <x:v>0.83589919990938699</x:v>
      </x:c>
      <x:c r="BF87" s="274">
        <x:v>0.31296783353969498</x:v>
      </x:c>
      <x:c r="BG87" s="207">
        <x:v>8.3375515822389307E-2</x:v>
      </x:c>
      <x:c r="BH87" s="274">
        <x:v>0.347862858401704</x:v>
      </x:c>
      <x:c r="BI87" s="207">
        <x:v>0.12292864560457301</x:v>
      </x:c>
      <x:c r="BJ87" s="274">
        <x:v>0.39056962178945698</x:v>
      </x:c>
      <x:c r="BK87" s="207">
        <x:v>-4.2738074236735001E-2</x:v>
      </x:c>
      <x:c r="BL87" s="274">
        <x:v>0.22848468634098801</x:v>
      </x:c>
      <x:c r="BM87" s="207">
        <x:v>9.0654770141204093</x:v>
      </x:c>
      <x:c r="BN87" s="274">
        <x:v>2.56641862031102</x:v>
      </x:c>
      <x:c r="BO87" s="207">
        <x:v>9.3399056707286807E-2</x:v>
      </x:c>
      <x:c r="BP87" s="274">
        <x:v>0.37620850402406197</x:v>
      </x:c>
      <x:c r="BQ87" s="207">
        <x:v>-1.2231365327258401</x:v>
      </x:c>
      <x:c r="BR87" s="274">
        <x:v>0.51541298401263902</x:v>
      </x:c>
      <x:c r="BS87" s="207">
        <x:v>1.2872641085396199E-2</x:v>
      </x:c>
      <x:c r="BT87" s="274">
        <x:v>0.32315702427286302</x:v>
      </x:c>
      <x:c r="BU87" s="207">
        <x:v>-6.6928831174087794E-2</x:v>
      </x:c>
      <x:c r="BV87" s="274">
        <x:v>0.379021879141406</x:v>
      </x:c>
      <x:c r="BW87" s="207">
        <x:v>-2.8985329662639898E-2</x:v>
      </x:c>
      <x:c r="BX87" s="274">
        <x:v>0.35945490863919299</x:v>
      </x:c>
      <x:c r="BY87" s="207">
        <x:v>-0.28443621685878501</x:v>
      </x:c>
      <x:c r="BZ87" s="274">
        <x:v>0.29702194778471203</x:v>
      </x:c>
      <x:c r="CA87" s="207">
        <x:v>0.234918319418181</x:v>
      </x:c>
      <x:c r="CB87" s="274">
        <x:v>0.214846351803612</x:v>
      </x:c>
      <x:c r="CC87" s="207">
        <x:v>-0.723732378572289</x:v>
      </x:c>
      <x:c r="CD87" s="274">
        <x:v>0.29831765684574801</x:v>
      </x:c>
      <x:c r="CE87" s="207">
        <x:v>-8.7296729016213007E-2</x:v>
      </x:c>
      <x:c r="CF87" s="274">
        <x:v>0.31054106090510802</x:v>
      </x:c>
      <x:c r="CG87" s="207">
        <x:v>0.59772060360059398</x:v>
      </x:c>
      <x:c r="CH87" s="274">
        <x:v>0.43760057406846897</x:v>
      </x:c>
      <x:c r="CI87" s="207">
        <x:v>-0.39609307631183699</x:v>
      </x:c>
      <x:c r="CJ87" s="274">
        <x:v>0.21421503550306101</x:v>
      </x:c>
      <x:c r="CK87" s="207">
        <x:v>0.85955662366949603</x:v>
      </x:c>
      <x:c r="CL87" s="274">
        <x:v>0.32151372871606398</x:v>
      </x:c>
      <x:c r="CM87" s="207">
        <x:v>0.109975100579648</x:v>
      </x:c>
      <x:c r="CN87" s="274">
        <x:v>0.35890246205819298</x:v>
      </x:c>
      <x:c r="CO87" s="207">
        <x:v>9.93304717003438E-2</x:v>
      </x:c>
      <x:c r="CP87" s="274">
        <x:v>0.40024969992819398</x:v>
      </x:c>
      <x:c r="CQ87" s="207">
        <x:v>-3.6194498171928498E-2</x:v>
      </x:c>
      <x:c r="CR87" s="274">
        <x:v>0.234602025613662</x:v>
      </x:c>
      <x:c r="CS87" s="207">
        <x:v>9.6312108229488906</x:v>
      </x:c>
      <x:c r="CT87" s="282">
        <x:v>2.76946176185543</x:v>
      </x:c>
    </x:row>
    <x:row r="88" spans="1:98" ht="12.95" customHeight="1" x14ac:dyDescent="0.2">
      <x:c r="A88" s="2"/>
      <x:c r="B88" s="37"/>
      <x:c r="C88" s="197"/>
      <x:c r="D88" s="269"/>
      <x:c r="E88" s="197"/>
      <x:c r="F88" s="269"/>
      <x:c r="G88" s="197"/>
      <x:c r="H88" s="269"/>
      <x:c r="I88" s="197"/>
      <x:c r="J88" s="269"/>
      <x:c r="K88" s="197"/>
      <x:c r="L88" s="269"/>
      <x:c r="M88" s="197"/>
      <x:c r="N88" s="269"/>
      <x:c r="O88" s="197"/>
      <x:c r="P88" s="269"/>
      <x:c r="Q88" s="197"/>
      <x:c r="R88" s="269"/>
      <x:c r="S88" s="197"/>
      <x:c r="T88" s="269"/>
      <x:c r="U88" s="197"/>
      <x:c r="V88" s="269"/>
      <x:c r="W88" s="197"/>
      <x:c r="X88" s="269"/>
      <x:c r="Y88" s="197"/>
      <x:c r="Z88" s="269"/>
      <x:c r="AA88" s="197"/>
      <x:c r="AB88" s="269"/>
      <x:c r="AC88" s="197"/>
      <x:c r="AD88" s="269"/>
      <x:c r="AE88" s="197"/>
      <x:c r="AF88" s="269"/>
      <x:c r="AG88" s="197"/>
      <x:c r="AH88" s="269"/>
      <x:c r="AI88" s="197"/>
      <x:c r="AJ88" s="269"/>
      <x:c r="AK88" s="197"/>
      <x:c r="AL88" s="269"/>
      <x:c r="AM88" s="197"/>
      <x:c r="AN88" s="269"/>
      <x:c r="AO88" s="197"/>
      <x:c r="AP88" s="269"/>
      <x:c r="AQ88" s="197"/>
      <x:c r="AR88" s="269"/>
      <x:c r="AS88" s="197"/>
      <x:c r="AT88" s="269"/>
      <x:c r="AU88" s="197"/>
      <x:c r="AV88" s="269"/>
      <x:c r="AW88" s="197"/>
      <x:c r="AX88" s="269"/>
      <x:c r="AY88" s="197"/>
      <x:c r="AZ88" s="269"/>
      <x:c r="BA88" s="197"/>
      <x:c r="BB88" s="269"/>
      <x:c r="BC88" s="197"/>
      <x:c r="BD88" s="269"/>
      <x:c r="BE88" s="197"/>
      <x:c r="BF88" s="269"/>
      <x:c r="BG88" s="197"/>
      <x:c r="BH88" s="269"/>
      <x:c r="BI88" s="197"/>
      <x:c r="BJ88" s="269"/>
      <x:c r="BK88" s="197"/>
      <x:c r="BL88" s="269"/>
      <x:c r="BM88" s="197"/>
      <x:c r="BN88" s="269"/>
      <x:c r="BO88" s="197"/>
      <x:c r="BP88" s="269"/>
      <x:c r="BQ88" s="197"/>
      <x:c r="BR88" s="269"/>
      <x:c r="BS88" s="197"/>
      <x:c r="BT88" s="269"/>
      <x:c r="BU88" s="197"/>
      <x:c r="BV88" s="269"/>
      <x:c r="BW88" s="197"/>
      <x:c r="BX88" s="269"/>
      <x:c r="BY88" s="197"/>
      <x:c r="BZ88" s="269"/>
      <x:c r="CA88" s="197"/>
      <x:c r="CB88" s="269"/>
      <x:c r="CC88" s="197"/>
      <x:c r="CD88" s="269"/>
      <x:c r="CE88" s="197"/>
      <x:c r="CF88" s="269"/>
      <x:c r="CG88" s="197"/>
      <x:c r="CH88" s="269"/>
      <x:c r="CI88" s="197"/>
      <x:c r="CJ88" s="269"/>
      <x:c r="CK88" s="197"/>
      <x:c r="CL88" s="269"/>
      <x:c r="CM88" s="197"/>
      <x:c r="CN88" s="269"/>
      <x:c r="CO88" s="197"/>
      <x:c r="CP88" s="269"/>
      <x:c r="CQ88" s="197"/>
      <x:c r="CR88" s="269"/>
      <x:c r="CS88" s="197"/>
      <x:c r="CT88" s="277"/>
    </x:row>
    <x:row r="89" spans="1:98" ht="12.95" customHeight="1" x14ac:dyDescent="0.2">
      <x:c r="A89" s="2" t="s">
        <x:v>367</x:v>
      </x:c>
      <x:c r="B89" s="37">
        <x:v>3</x:v>
      </x:c>
      <x:c r="C89" s="197">
        <x:v>0.37744744378116701</x:v>
      </x:c>
      <x:c r="D89" s="269">
        <x:v>0.20395269017393799</x:v>
      </x:c>
      <x:c r="E89" s="197">
        <x:v>6.1140346493107102E-2</x:v>
      </x:c>
      <x:c r="F89" s="269">
        <x:v>0.18772750577344599</x:v>
      </x:c>
      <x:c r="G89" s="197">
        <x:v>0.27611375088706902</x:v>
      </x:c>
      <x:c r="H89" s="269">
        <x:v>0.195046838075837</x:v>
      </x:c>
      <x:c r="I89" s="197">
        <x:v>8.9166815986829198E-2</x:v>
      </x:c>
      <x:c r="J89" s="269">
        <x:v>0.15848423369169601</x:v>
      </x:c>
      <x:c r="K89" s="197">
        <x:v>0.23864915001978801</x:v>
      </x:c>
      <x:c r="L89" s="269">
        <x:v>0.22738480043943099</x:v>
      </x:c>
      <x:c r="M89" s="197">
        <x:v>-0.116005724906857</x:v>
      </x:c>
      <x:c r="N89" s="269">
        <x:v>0.192869271308725</x:v>
      </x:c>
      <x:c r="O89" s="197">
        <x:v>-5.8310166891220698E-3</x:v>
      </x:c>
      <x:c r="P89" s="269">
        <x:v>0.12997089199292999</x:v>
      </x:c>
      <x:c r="Q89" s="197">
        <x:v>-0.33299072881550801</x:v>
      </x:c>
      <x:c r="R89" s="269">
        <x:v>0.12827476873055299</x:v>
      </x:c>
      <x:c r="S89" s="197">
        <x:v>0.19206236611428801</x:v>
      </x:c>
      <x:c r="T89" s="269">
        <x:v>0.22483155827902801</x:v>
      </x:c>
      <x:c r="U89" s="197">
        <x:v>4.1170228870027699E-2</x:v>
      </x:c>
      <x:c r="V89" s="269">
        <x:v>0.15794537300058001</x:v>
      </x:c>
      <x:c r="W89" s="197">
        <x:v>-8.4342196003412105E-3</x:v>
      </x:c>
      <x:c r="X89" s="269">
        <x:v>0.130925458203769</x:v>
      </x:c>
      <x:c r="Y89" s="197">
        <x:v>0.24270822979068801</x:v>
      </x:c>
      <x:c r="Z89" s="269">
        <x:v>0.14739284489818</x:v>
      </x:c>
      <x:c r="AA89" s="197">
        <x:v>-0.39571668708103303</x:v>
      </x:c>
      <x:c r="AB89" s="269">
        <x:v>0.17229443625173199</x:v>
      </x:c>
      <x:c r="AC89" s="197">
        <x:v>0.31197409280198601</x:v>
      </x:c>
      <x:c r="AD89" s="269">
        <x:v>0.18113569682616801</x:v>
      </x:c>
      <x:c r="AE89" s="197">
        <x:v>0.13474001102979299</x:v>
      </x:c>
      <x:c r="AF89" s="269">
        <x:v>0.143689264003725</x:v>
      </x:c>
      <x:c r="AG89" s="197">
        <x:v>2.7196068969568299</x:v>
      </x:c>
      <x:c r="AH89" s="269">
        <x:v>1.03049143508061</x:v>
      </x:c>
      <x:c r="AI89" s="197">
        <x:v>0.42068860128191998</x:v>
      </x:c>
      <x:c r="AJ89" s="269">
        <x:v>0.20709014467393499</x:v>
      </x:c>
      <x:c r="AK89" s="197">
        <x:v>7.9877948239289301E-2</x:v>
      </x:c>
      <x:c r="AL89" s="269">
        <x:v>0.192329486293811</x:v>
      </x:c>
      <x:c r="AM89" s="197">
        <x:v>0.30166289686345499</x:v>
      </x:c>
      <x:c r="AN89" s="269">
        <x:v>0.192165866327145</x:v>
      </x:c>
      <x:c r="AO89" s="197">
        <x:v>6.89153779716144E-2</x:v>
      </x:c>
      <x:c r="AP89" s="269">
        <x:v>0.16148809636893199</x:v>
      </x:c>
      <x:c r="AQ89" s="197">
        <x:v>0.21567108371339899</x:v>
      </x:c>
      <x:c r="AR89" s="269">
        <x:v>0.23273399983404999</x:v>
      </x:c>
      <x:c r="AS89" s="197">
        <x:v>-0.13978593889622201</x:v>
      </x:c>
      <x:c r="AT89" s="269">
        <x:v>0.198283525263212</x:v>
      </x:c>
      <x:c r="AU89" s="197">
        <x:v>-3.5140732772066301E-2</x:v>
      </x:c>
      <x:c r="AV89" s="269">
        <x:v>0.12889455934844199</x:v>
      </x:c>
      <x:c r="AW89" s="197">
        <x:v>-0.338743591971012</x:v>
      </x:c>
      <x:c r="AX89" s="269">
        <x:v>0.132855147521486</x:v>
      </x:c>
      <x:c r="AY89" s="197">
        <x:v>0.31722607584472501</x:v>
      </x:c>
      <x:c r="AZ89" s="269">
        <x:v>0.224760276162039</x:v>
      </x:c>
      <x:c r="BA89" s="197">
        <x:v>4.4351168986413302E-2</x:v>
      </x:c>
      <x:c r="BB89" s="269">
        <x:v>0.162778725922303</x:v>
      </x:c>
      <x:c r="BC89" s="197">
        <x:v>-4.3726161014312898E-2</x:v>
      </x:c>
      <x:c r="BD89" s="269">
        <x:v>0.136417766531159</x:v>
      </x:c>
      <x:c r="BE89" s="197">
        <x:v>0.25684516504079202</x:v>
      </x:c>
      <x:c r="BF89" s="269">
        <x:v>0.14667456441072199</x:v>
      </x:c>
      <x:c r="BG89" s="197">
        <x:v>-0.36565653253244601</x:v>
      </x:c>
      <x:c r="BH89" s="269">
        <x:v>0.172238076360374</x:v>
      </x:c>
      <x:c r="BI89" s="197">
        <x:v>0.27851530977268901</x:v>
      </x:c>
      <x:c r="BJ89" s="269">
        <x:v>0.18299386505510201</x:v>
      </x:c>
      <x:c r="BK89" s="197">
        <x:v>0.115606516784867</x:v>
      </x:c>
      <x:c r="BL89" s="269">
        <x:v>0.142752189121684</x:v>
      </x:c>
      <x:c r="BM89" s="197">
        <x:v>4.7786712035705703</x:v>
      </x:c>
      <x:c r="BN89" s="269">
        <x:v>1.32402354170348</x:v>
      </x:c>
      <x:c r="BO89" s="197">
        <x:v>0.40503862911507799</x:v>
      </x:c>
      <x:c r="BP89" s="269">
        <x:v>0.210968462651974</x:v>
      </x:c>
      <x:c r="BQ89" s="197">
        <x:v>8.9199433274058507E-2</x:v>
      </x:c>
      <x:c r="BR89" s="269">
        <x:v>0.19380254296855301</x:v>
      </x:c>
      <x:c r="BS89" s="197">
        <x:v>0.27461858921872201</x:v>
      </x:c>
      <x:c r="BT89" s="269">
        <x:v>0.19423827620654699</x:v>
      </x:c>
      <x:c r="BU89" s="197">
        <x:v>9.4468099689818799E-2</x:v>
      </x:c>
      <x:c r="BV89" s="269">
        <x:v>0.16416051779624299</x:v>
      </x:c>
      <x:c r="BW89" s="197">
        <x:v>0.22747835841775299</x:v>
      </x:c>
      <x:c r="BX89" s="269">
        <x:v>0.23467327578939401</x:v>
      </x:c>
      <x:c r="BY89" s="197">
        <x:v>-0.13747585842139201</x:v>
      </x:c>
      <x:c r="BZ89" s="269">
        <x:v>0.199807571118959</x:v>
      </x:c>
      <x:c r="CA89" s="197">
        <x:v>-1.5095877284820499E-2</x:v>
      </x:c>
      <x:c r="CB89" s="269">
        <x:v>0.12925059608761899</x:v>
      </x:c>
      <x:c r="CC89" s="197">
        <x:v>-0.342907674487967</x:v>
      </x:c>
      <x:c r="CD89" s="269">
        <x:v>0.132522455068492</x:v>
      </x:c>
      <x:c r="CE89" s="197">
        <x:v>0.31154492172832998</x:v>
      </x:c>
      <x:c r="CF89" s="269">
        <x:v>0.22356111441524301</x:v>
      </x:c>
      <x:c r="CG89" s="197">
        <x:v>4.3746572048805901E-2</x:v>
      </x:c>
      <x:c r="CH89" s="269">
        <x:v>0.16298184309399799</x:v>
      </x:c>
      <x:c r="CI89" s="197">
        <x:v>-6.1096737130320197E-2</x:v>
      </x:c>
      <x:c r="CJ89" s="269">
        <x:v>0.13617048434200801</x:v>
      </x:c>
      <x:c r="CK89" s="197">
        <x:v>0.24864261887486799</x:v>
      </x:c>
      <x:c r="CL89" s="269">
        <x:v>0.145945267635197</x:v>
      </x:c>
      <x:c r="CM89" s="197">
        <x:v>-0.377494791031735</x:v>
      </x:c>
      <x:c r="CN89" s="269">
        <x:v>0.17540260534705601</x:v>
      </x:c>
      <x:c r="CO89" s="197">
        <x:v>0.28233323657814402</x:v>
      </x:c>
      <x:c r="CP89" s="269">
        <x:v>0.18626116917202401</x:v>
      </x:c>
      <x:c r="CQ89" s="197">
        <x:v>0.13032946885348401</x:v>
      </x:c>
      <x:c r="CR89" s="269">
        <x:v>0.139770714404542</x:v>
      </x:c>
      <x:c r="CS89" s="197">
        <x:v>5.3560442455963102</x:v>
      </x:c>
      <x:c r="CT89" s="277">
        <x:v>1.44471477510228</x:v>
      </x:c>
    </x:row>
    <x:row r="90" spans="1:98" ht="12.95" customHeight="1" x14ac:dyDescent="0.2">
      <x:c r="A90" s="2" t="s">
        <x:v>370</x:v>
      </x:c>
      <x:c r="B90" s="37">
        <x:v>3</x:v>
      </x:c>
      <x:c r="C90" s="197">
        <x:v>0.22465021265791099</x:v>
      </x:c>
      <x:c r="D90" s="269">
        <x:v>0.246549951766316</x:v>
      </x:c>
      <x:c r="E90" s="197">
        <x:v>0.27668724555941598</x:v>
      </x:c>
      <x:c r="F90" s="269">
        <x:v>0.22564718440508599</x:v>
      </x:c>
      <x:c r="G90" s="197">
        <x:v>5.70964472727594E-2</x:v>
      </x:c>
      <x:c r="H90" s="269">
        <x:v>0.29297634212830598</x:v>
      </x:c>
      <x:c r="I90" s="197">
        <x:v>2.0488763755038601E-2</x:v>
      </x:c>
      <x:c r="J90" s="269">
        <x:v>0.22090937050235701</x:v>
      </x:c>
      <x:c r="K90" s="197">
        <x:v>-0.23140116955099199</x:v>
      </x:c>
      <x:c r="L90" s="269">
        <x:v>0.23226755207604</x:v>
      </x:c>
      <x:c r="M90" s="197">
        <x:v>0.40331359098464797</x:v>
      </x:c>
      <x:c r="N90" s="269">
        <x:v>0.23920019486966701</x:v>
      </x:c>
      <x:c r="O90" s="197">
        <x:v>-0.34347083340121598</x:v>
      </x:c>
      <x:c r="P90" s="269">
        <x:v>0.11035492391889901</x:v>
      </x:c>
      <x:c r="Q90" s="197">
        <x:v>-0.50904442821075102</x:v>
      </x:c>
      <x:c r="R90" s="269">
        <x:v>0.19727032503686701</x:v>
      </x:c>
      <x:c r="S90" s="197">
        <x:v>0.96513692905137805</x:v>
      </x:c>
      <x:c r="T90" s="269">
        <x:v>0.47816719218530701</x:v>
      </x:c>
      <x:c r="U90" s="197">
        <x:v>-0.19021236590679999</x:v>
      </x:c>
      <x:c r="V90" s="269">
        <x:v>0.29613551705593499</x:v>
      </x:c>
      <x:c r="W90" s="197">
        <x:v>0.20888009909694</x:v>
      </x:c>
      <x:c r="X90" s="269">
        <x:v>0.16298268225700499</x:v>
      </x:c>
      <x:c r="Y90" s="197">
        <x:v>-0.15011301837917401</x:v>
      </x:c>
      <x:c r="Z90" s="269">
        <x:v>0.19825866759786601</x:v>
      </x:c>
      <x:c r="AA90" s="197">
        <x:v>0.411729305847847</x:v>
      </x:c>
      <x:c r="AB90" s="269">
        <x:v>0.33701303117980003</x:v>
      </x:c>
      <x:c r="AC90" s="197">
        <x:v>-0.27959986468986803</x:v>
      </x:c>
      <x:c r="AD90" s="269">
        <x:v>0.45391164429721598</x:v>
      </x:c>
      <x:c r="AE90" s="197">
        <x:v>0.53420667556160495</x:v>
      </x:c>
      <x:c r="AF90" s="269">
        <x:v>0.23318879153629399</x:v>
      </x:c>
      <x:c r="AG90" s="197">
        <x:v>3.8338926519271399</x:v>
      </x:c>
      <x:c r="AH90" s="269">
        <x:v>1.7296838416810101</x:v>
      </x:c>
      <x:c r="AI90" s="197">
        <x:v>0.21507985251930101</x:v>
      </x:c>
      <x:c r="AJ90" s="269">
        <x:v>0.24806969420890601</x:v>
      </x:c>
      <x:c r="AK90" s="197">
        <x:v>0.32536171593290197</x:v>
      </x:c>
      <x:c r="AL90" s="269">
        <x:v>0.22625703041739301</x:v>
      </x:c>
      <x:c r="AM90" s="197">
        <x:v>7.5507060620341196E-2</x:v>
      </x:c>
      <x:c r="AN90" s="269">
        <x:v>0.28998512771103302</x:v>
      </x:c>
      <x:c r="AO90" s="197">
        <x:v>7.3504802278307899E-2</x:v>
      </x:c>
      <x:c r="AP90" s="269">
        <x:v>0.219981489023371</x:v>
      </x:c>
      <x:c r="AQ90" s="197">
        <x:v>-0.22370971696101499</x:v>
      </x:c>
      <x:c r="AR90" s="269">
        <x:v>0.227265738596338</x:v>
      </x:c>
      <x:c r="AS90" s="197">
        <x:v>0.38202413531093898</x:v>
      </x:c>
      <x:c r="AT90" s="269">
        <x:v>0.23643637189521399</x:v>
      </x:c>
      <x:c r="AU90" s="197">
        <x:v>-0.36158328076938201</x:v>
      </x:c>
      <x:c r="AV90" s="269">
        <x:v>0.110368355345557</x:v>
      </x:c>
      <x:c r="AW90" s="197">
        <x:v>-0.519867362507202</x:v>
      </x:c>
      <x:c r="AX90" s="269">
        <x:v>0.19298770367267201</x:v>
      </x:c>
      <x:c r="AY90" s="197">
        <x:v>1.02440041261935</x:v>
      </x:c>
      <x:c r="AZ90" s="269">
        <x:v>0.47827242092681599</x:v>
      </x:c>
      <x:c r="BA90" s="197">
        <x:v>-0.17496210616274199</x:v>
      </x:c>
      <x:c r="BB90" s="269">
        <x:v>0.29334657734675301</x:v>
      </x:c>
      <x:c r="BC90" s="197">
        <x:v>0.20619039829324401</x:v>
      </x:c>
      <x:c r="BD90" s="269">
        <x:v>0.163375403852065</x:v>
      </x:c>
      <x:c r="BE90" s="197">
        <x:v>-0.16243829812834101</x:v>
      </x:c>
      <x:c r="BF90" s="269">
        <x:v>0.20003929582685701</x:v>
      </x:c>
      <x:c r="BG90" s="197">
        <x:v>0.37001905350433301</x:v>
      </x:c>
      <x:c r="BH90" s="269">
        <x:v>0.34032807463717801</x:v>
      </x:c>
      <x:c r="BI90" s="197">
        <x:v>-0.25020606166770198</x:v>
      </x:c>
      <x:c r="BJ90" s="269">
        <x:v>0.45349097986203901</x:v>
      </x:c>
      <x:c r="BK90" s="197">
        <x:v>0.52566174577439695</x:v>
      </x:c>
      <x:c r="BL90" s="269">
        <x:v>0.230672328753736</x:v>
      </x:c>
      <x:c r="BM90" s="197">
        <x:v>4.3066095293918902</x:v>
      </x:c>
      <x:c r="BN90" s="269">
        <x:v>1.6905566850201299</x:v>
      </x:c>
      <x:c r="BO90" s="197">
        <x:v>0.20458049033893899</x:v>
      </x:c>
      <x:c r="BP90" s="269">
        <x:v>0.24290797671877201</x:v>
      </x:c>
      <x:c r="BQ90" s="197">
        <x:v>0.292217328824117</x:v>
      </x:c>
      <x:c r="BR90" s="269">
        <x:v>0.217322649603061</x:v>
      </x:c>
      <x:c r="BS90" s="197">
        <x:v>8.4844953079082699E-2</x:v>
      </x:c>
      <x:c r="BT90" s="269">
        <x:v>0.285699016099485</x:v>
      </x:c>
      <x:c r="BU90" s="197">
        <x:v>9.9741816018344698E-2</x:v>
      </x:c>
      <x:c r="BV90" s="269">
        <x:v>0.21125242180941201</x:v>
      </x:c>
      <x:c r="BW90" s="197">
        <x:v>-0.19546498829014999</x:v>
      </x:c>
      <x:c r="BX90" s="269">
        <x:v>0.23009756179293001</x:v>
      </x:c>
      <x:c r="BY90" s="197">
        <x:v>0.36951856959190799</x:v>
      </x:c>
      <x:c r="BZ90" s="269">
        <x:v>0.236834894874246</x:v>
      </x:c>
      <x:c r="CA90" s="197">
        <x:v>-0.38611070624368199</x:v>
      </x:c>
      <x:c r="CB90" s="269">
        <x:v>0.109893590382867</x:v>
      </x:c>
      <x:c r="CC90" s="197">
        <x:v>-0.47239323700972402</x:v>
      </x:c>
      <x:c r="CD90" s="269">
        <x:v>0.186228197393904</x:v>
      </x:c>
      <x:c r="CE90" s="197">
        <x:v>1.0164035634121</x:v>
      </x:c>
      <x:c r="CF90" s="269">
        <x:v>0.47110058670993099</x:v>
      </x:c>
      <x:c r="CG90" s="197">
        <x:v>-0.11752983112991</x:v>
      </x:c>
      <x:c r="CH90" s="269">
        <x:v>0.29972041508043001</x:v>
      </x:c>
      <x:c r="CI90" s="197">
        <x:v>0.17645317284781201</x:v>
      </x:c>
      <x:c r="CJ90" s="269">
        <x:v>0.16516185379016099</x:v>
      </x:c>
      <x:c r="CK90" s="197">
        <x:v>-0.17124745711715</x:v>
      </x:c>
      <x:c r="CL90" s="269">
        <x:v>0.20213310549893801</x:v>
      </x:c>
      <x:c r="CM90" s="197">
        <x:v>0.371996642125066</x:v>
      </x:c>
      <x:c r="CN90" s="269">
        <x:v>0.33920213058262999</x:v>
      </x:c>
      <x:c r="CO90" s="197">
        <x:v>-0.40544063545327302</x:v>
      </x:c>
      <x:c r="CP90" s="269">
        <x:v>0.43750614294503698</x:v>
      </x:c>
      <x:c r="CQ90" s="197">
        <x:v>0.51177172026754603</x:v>
      </x:c>
      <x:c r="CR90" s="269">
        <x:v>0.22755855853351201</x:v>
      </x:c>
      <x:c r="CS90" s="197">
        <x:v>5.6593426063577699</x:v>
      </x:c>
      <x:c r="CT90" s="277">
        <x:v>1.9739516808425901</x:v>
      </x:c>
    </x:row>
    <x:row r="91" spans="1:98" ht="12.95" customHeight="1" x14ac:dyDescent="0.2">
      <x:c r="A91" s="2" t="s">
        <x:v>99</x:v>
      </x:c>
      <x:c r="B91" s="37">
        <x:v>3</x:v>
      </x:c>
      <x:c r="C91" s="197">
        <x:v>0.26119226397703998</x:v>
      </x:c>
      <x:c r="D91" s="269">
        <x:v>0.28292283337028501</x:v>
      </x:c>
      <x:c r="E91" s="197">
        <x:v>-0.52922401682831099</x:v>
      </x:c>
      <x:c r="F91" s="269">
        <x:v>0.24309792137455999</x:v>
      </x:c>
      <x:c r="G91" s="197">
        <x:v>0.12347040370474401</x:v>
      </x:c>
      <x:c r="H91" s="269">
        <x:v>0.23100105969575699</x:v>
      </x:c>
      <x:c r="I91" s="197">
        <x:v>-0.22271276046649699</x:v>
      </x:c>
      <x:c r="J91" s="269">
        <x:v>0.22800047042090699</x:v>
      </x:c>
      <x:c r="K91" s="197">
        <x:v>-0.30714311843456599</x:v>
      </x:c>
      <x:c r="L91" s="269">
        <x:v>0.21126862073178801</x:v>
      </x:c>
      <x:c r="M91" s="197">
        <x:v>3.3022711740044799E-2</x:v>
      </x:c>
      <x:c r="N91" s="269">
        <x:v>0.258928503906876</x:v>
      </x:c>
      <x:c r="O91" s="197">
        <x:v>6.7505582557274596E-2</x:v>
      </x:c>
      <x:c r="P91" s="269">
        <x:v>0.14732163559594699</x:v>
      </x:c>
      <x:c r="Q91" s="197">
        <x:v>-0.29159358287065901</x:v>
      </x:c>
      <x:c r="R91" s="269">
        <x:v>0.16220634715144999</x:v>
      </x:c>
      <x:c r="S91" s="197">
        <x:v>0.23594969048832001</x:v>
      </x:c>
      <x:c r="T91" s="269">
        <x:v>0.26550020690232701</x:v>
      </x:c>
      <x:c r="U91" s="197">
        <x:v>-0.12421960611846</x:v>
      </x:c>
      <x:c r="V91" s="269">
        <x:v>0.212119282598002</x:v>
      </x:c>
      <x:c r="W91" s="197">
        <x:v>9.0691194917870699E-2</x:v>
      </x:c>
      <x:c r="X91" s="269">
        <x:v>0.20465667831409001</x:v>
      </x:c>
      <x:c r="Y91" s="197">
        <x:v>-0.285471089711202</x:v>
      </x:c>
      <x:c r="Z91" s="269">
        <x:v>0.196299955978012</x:v>
      </x:c>
      <x:c r="AA91" s="197">
        <x:v>4.0761827705006401E-2</x:v>
      </x:c>
      <x:c r="AB91" s="269">
        <x:v>0.198035591683318</x:v>
      </x:c>
      <x:c r="AC91" s="197">
        <x:v>9.0883250022105302E-2</x:v>
      </x:c>
      <x:c r="AD91" s="269">
        <x:v>0.30352947726990198</x:v>
      </x:c>
      <x:c r="AE91" s="197">
        <x:v>0.77177002518145099</x:v>
      </x:c>
      <x:c r="AF91" s="269">
        <x:v>0.23975552516823501</x:v>
      </x:c>
      <x:c r="AG91" s="197">
        <x:v>2.22749491411308</x:v>
      </x:c>
      <x:c r="AH91" s="269">
        <x:v>1.13089041496398</x:v>
      </x:c>
      <x:c r="AI91" s="197">
        <x:v>0.21624871643843999</x:v>
      </x:c>
      <x:c r="AJ91" s="269">
        <x:v>0.287366091415731</x:v>
      </x:c>
      <x:c r="AK91" s="197">
        <x:v>-0.48459070118936098</x:v>
      </x:c>
      <x:c r="AL91" s="269">
        <x:v>0.242642994951624</x:v>
      </x:c>
      <x:c r="AM91" s="197">
        <x:v>0.129408117031726</x:v>
      </x:c>
      <x:c r="AN91" s="269">
        <x:v>0.23308122366321499</x:v>
      </x:c>
      <x:c r="AO91" s="197">
        <x:v>-0.20496594788481201</x:v>
      </x:c>
      <x:c r="AP91" s="269">
        <x:v>0.23001248275637801</x:v>
      </x:c>
      <x:c r="AQ91" s="197">
        <x:v>-0.31559196036810599</x:v>
      </x:c>
      <x:c r="AR91" s="269">
        <x:v>0.21485240868942099</x:v>
      </x:c>
      <x:c r="AS91" s="197">
        <x:v>-6.8519307409466799E-3</x:v>
      </x:c>
      <x:c r="AT91" s="269">
        <x:v>0.26288719278688899</x:v>
      </x:c>
      <x:c r="AU91" s="197">
        <x:v>1.59468072316413E-2</x:v>
      </x:c>
      <x:c r="AV91" s="269">
        <x:v>0.145756675168839</x:v>
      </x:c>
      <x:c r="AW91" s="197">
        <x:v>-0.21032313446238801</x:v>
      </x:c>
      <x:c r="AX91" s="269">
        <x:v>0.16401212868321099</x:v>
      </x:c>
      <x:c r="AY91" s="197">
        <x:v>0.28709779917657902</x:v>
      </x:c>
      <x:c r="AZ91" s="269">
        <x:v>0.25878860340414001</x:v>
      </x:c>
      <x:c r="BA91" s="197">
        <x:v>-0.113258346683222</x:v>
      </x:c>
      <x:c r="BB91" s="269">
        <x:v>0.201929308630033</x:v>
      </x:c>
      <x:c r="BC91" s="197">
        <x:v>7.1630814661336001E-2</x:v>
      </x:c>
      <x:c r="BD91" s="269">
        <x:v>0.205416276125022</x:v>
      </x:c>
      <x:c r="BE91" s="197">
        <x:v>-0.28883431615942201</x:v>
      </x:c>
      <x:c r="BF91" s="269">
        <x:v>0.20079720034460999</x:v>
      </x:c>
      <x:c r="BG91" s="197">
        <x:v>6.3238320923131794E-2</x:v>
      </x:c>
      <x:c r="BH91" s="269">
        <x:v>0.20340564227330199</x:v>
      </x:c>
      <x:c r="BI91" s="197">
        <x:v>0.18076949770683301</x:v>
      </x:c>
      <x:c r="BJ91" s="269">
        <x:v>0.29526268319327698</x:v>
      </x:c>
      <x:c r="BK91" s="197">
        <x:v>0.72074693796588496</x:v>
      </x:c>
      <x:c r="BL91" s="269">
        <x:v>0.23071793310629199</x:v>
      </x:c>
      <x:c r="BM91" s="197">
        <x:v>3.42668192515562</x:v>
      </x:c>
      <x:c r="BN91" s="269">
        <x:v>1.6380374350162801</x:v>
      </x:c>
      <x:c r="BO91" s="197">
        <x:v>0.21452337861765799</x:v>
      </x:c>
      <x:c r="BP91" s="269">
        <x:v>0.28540933364069199</x:v>
      </x:c>
      <x:c r="BQ91" s="197">
        <x:v>-0.49400185367739002</x:v>
      </x:c>
      <x:c r="BR91" s="269">
        <x:v>0.24452749220068501</x:v>
      </x:c>
      <x:c r="BS91" s="197">
        <x:v>0.11739628944007301</x:v>
      </x:c>
      <x:c r="BT91" s="269">
        <x:v>0.219241025561281</x:v>
      </x:c>
      <x:c r="BU91" s="197">
        <x:v>-0.21395586981336001</x:v>
      </x:c>
      <x:c r="BV91" s="269">
        <x:v>0.23547189700011301</x:v>
      </x:c>
      <x:c r="BW91" s="197">
        <x:v>-0.28154525561080401</x:v>
      </x:c>
      <x:c r="BX91" s="269">
        <x:v>0.216316865292774</x:v>
      </x:c>
      <x:c r="BY91" s="197">
        <x:v>-1.9277713127645101E-2</x:v>
      </x:c>
      <x:c r="BZ91" s="269">
        <x:v>0.26064314857479998</x:v>
      </x:c>
      <x:c r="CA91" s="197">
        <x:v>1.33078708562965E-2</x:v>
      </x:c>
      <x:c r="CB91" s="269">
        <x:v>0.14961421563802799</x:v>
      </x:c>
      <x:c r="CC91" s="197">
        <x:v>-0.22595052720011299</x:v>
      </x:c>
      <x:c r="CD91" s="269">
        <x:v>0.16288668948867799</x:v>
      </x:c>
      <x:c r="CE91" s="197">
        <x:v>0.213662802899658</x:v>
      </x:c>
      <x:c r="CF91" s="269">
        <x:v>0.26788007520959201</x:v>
      </x:c>
      <x:c r="CG91" s="197">
        <x:v>-7.8736602217965204E-2</x:v>
      </x:c>
      <x:c r="CH91" s="269">
        <x:v>0.20904644653482399</x:v>
      </x:c>
      <x:c r="CI91" s="197">
        <x:v>3.8035817677055397E-2</x:v>
      </x:c>
      <x:c r="CJ91" s="269">
        <x:v>0.20063399485429501</x:v>
      </x:c>
      <x:c r="CK91" s="197">
        <x:v>-0.29681990990053497</x:v>
      </x:c>
      <x:c r="CL91" s="269">
        <x:v>0.19643568669693401</x:v>
      </x:c>
      <x:c r="CM91" s="197">
        <x:v>0.10384943004295</x:v>
      </x:c>
      <x:c r="CN91" s="269">
        <x:v>0.216610888302572</x:v>
      </x:c>
      <x:c r="CO91" s="197">
        <x:v>0.130995983614866</x:v>
      </x:c>
      <x:c r="CP91" s="269">
        <x:v>0.287213575783615</x:v>
      </x:c>
      <x:c r="CQ91" s="197">
        <x:v>0.74596886479582103</x:v>
      </x:c>
      <x:c r="CR91" s="269">
        <x:v>0.23435926886740699</x:v>
      </x:c>
      <x:c r="CS91" s="197">
        <x:v>4.5009599912636196</x:v>
      </x:c>
      <x:c r="CT91" s="277">
        <x:v>1.8378757064026401</x:v>
      </x:c>
    </x:row>
    <x:row r="92" spans="1:98" ht="12.95" customHeight="1" x14ac:dyDescent="0.2">
      <x:c r="A92" s="2" t="s">
        <x:v>389</x:v>
      </x:c>
      <x:c r="B92" s="37">
        <x:v>3</x:v>
      </x:c>
      <x:c r="C92" s="197">
        <x:v>0.31226655703105199</x:v>
      </x:c>
      <x:c r="D92" s="269">
        <x:v>0.226162284320923</x:v>
      </x:c>
      <x:c r="E92" s="197">
        <x:v>-0.203104826272926</x:v>
      </x:c>
      <x:c r="F92" s="269">
        <x:v>0.227207494577567</x:v>
      </x:c>
      <x:c r="G92" s="197">
        <x:v>0.22633760082548701</x:v>
      </x:c>
      <x:c r="H92" s="269">
        <x:v>0.29444319880953201</x:v>
      </x:c>
      <x:c r="I92" s="197">
        <x:v>4.6953478262175802E-2</x:v>
      </x:c>
      <x:c r="J92" s="269">
        <x:v>0.15416512713864799</x:v>
      </x:c>
      <x:c r="K92" s="197">
        <x:v>8.68256894639753E-2</x:v>
      </x:c>
      <x:c r="L92" s="269">
        <x:v>0.213322539587921</x:v>
      </x:c>
      <x:c r="M92" s="197">
        <x:v>-2.7853309316416101E-2</x:v>
      </x:c>
      <x:c r="N92" s="269">
        <x:v>0.22498558819648701</x:v>
      </x:c>
      <x:c r="O92" s="197">
        <x:v>-1.54065643165005E-2</x:v>
      </x:c>
      <x:c r="P92" s="269">
        <x:v>8.3612042144860094E-2</x:v>
      </x:c>
      <x:c r="Q92" s="197">
        <x:v>-0.37005639369752802</x:v>
      </x:c>
      <x:c r="R92" s="269">
        <x:v>0.12506057084112299</x:v>
      </x:c>
      <x:c r="S92" s="197">
        <x:v>0.22150185771012801</x:v>
      </x:c>
      <x:c r="T92" s="269">
        <x:v>0.13243650851021299</x:v>
      </x:c>
      <x:c r="U92" s="197">
        <x:v>2.2639387708357901E-2</x:v>
      </x:c>
      <x:c r="V92" s="269">
        <x:v>0.16594234361684601</x:v>
      </x:c>
      <x:c r="W92" s="197">
        <x:v>-7.5709361892544194E-2</x:v>
      </x:c>
      <x:c r="X92" s="269">
        <x:v>0.12329165102754901</x:v>
      </x:c>
      <x:c r="Y92" s="197">
        <x:v>-0.161207558428138</x:v>
      </x:c>
      <x:c r="Z92" s="269">
        <x:v>9.8481365075662602E-2</x:v>
      </x:c>
      <x:c r="AA92" s="197">
        <x:v>0.12487038684886</x:v>
      </x:c>
      <x:c r="AB92" s="269">
        <x:v>0.18194080534631701</x:v>
      </x:c>
      <x:c r="AC92" s="197">
        <x:v>0.27658538224405299</x:v>
      </x:c>
      <x:c r="AD92" s="269">
        <x:v>0.18195565638997999</x:v>
      </x:c>
      <x:c r="AE92" s="197">
        <x:v>0.25600825676397898</x:v>
      </x:c>
      <x:c r="AF92" s="269">
        <x:v>0.112765442085954</x:v>
      </x:c>
      <x:c r="AG92" s="197">
        <x:v>1.32272972065046</x:v>
      </x:c>
      <x:c r="AH92" s="269">
        <x:v>0.744694454767167</x:v>
      </x:c>
      <x:c r="AI92" s="197">
        <x:v>0.307849965858848</x:v>
      </x:c>
      <x:c r="AJ92" s="269">
        <x:v>0.2266257297175</x:v>
      </x:c>
      <x:c r="AK92" s="197">
        <x:v>-0.19902351939752599</x:v>
      </x:c>
      <x:c r="AL92" s="269">
        <x:v>0.227391311538266</x:v>
      </x:c>
      <x:c r="AM92" s="197">
        <x:v>0.210178537066987</x:v>
      </x:c>
      <x:c r="AN92" s="269">
        <x:v>0.298798094651262</x:v>
      </x:c>
      <x:c r="AO92" s="197">
        <x:v>4.6571444618981397E-2</x:v>
      </x:c>
      <x:c r="AP92" s="269">
        <x:v>0.15445245842185501</x:v>
      </x:c>
      <x:c r="AQ92" s="197">
        <x:v>0.100018396856646</x:v>
      </x:c>
      <x:c r="AR92" s="269">
        <x:v>0.213093678540279</x:v>
      </x:c>
      <x:c r="AS92" s="197">
        <x:v>-2.3089172175903099E-2</x:v>
      </x:c>
      <x:c r="AT92" s="269">
        <x:v>0.22422061522954401</x:v>
      </x:c>
      <x:c r="AU92" s="197">
        <x:v>-1.0053057699685099E-3</x:v>
      </x:c>
      <x:c r="AV92" s="269">
        <x:v>8.1369558180267199E-2</x:v>
      </x:c>
      <x:c r="AW92" s="197">
        <x:v>-0.39308163547366398</x:v>
      </x:c>
      <x:c r="AX92" s="269">
        <x:v>0.126044814337227</x:v>
      </x:c>
      <x:c r="AY92" s="197">
        <x:v>0.212933962666293</x:v>
      </x:c>
      <x:c r="AZ92" s="269">
        <x:v>0.13144983591557799</x:v>
      </x:c>
      <x:c r="BA92" s="197">
        <x:v>3.2017196621622099E-2</x:v>
      </x:c>
      <x:c r="BB92" s="269">
        <x:v>0.16538208826819101</x:v>
      </x:c>
      <x:c r="BC92" s="197">
        <x:v>-8.24804710671415E-2</x:v>
      </x:c>
      <x:c r="BD92" s="269">
        <x:v>0.12299872751749</x:v>
      </x:c>
      <x:c r="BE92" s="197">
        <x:v>-0.15905209577669999</x:v>
      </x:c>
      <x:c r="BF92" s="269">
        <x:v>9.8320083563309402E-2</x:v>
      </x:c>
      <x:c r="BG92" s="197">
        <x:v>0.12333888412864499</x:v>
      </x:c>
      <x:c r="BH92" s="269">
        <x:v>0.18144379345487199</x:v>
      </x:c>
      <x:c r="BI92" s="197">
        <x:v>0.27422725465622</x:v>
      </x:c>
      <x:c r="BJ92" s="269">
        <x:v>0.183137759686746</x:v>
      </x:c>
      <x:c r="BK92" s="197">
        <x:v>0.234848590481117</x:v>
      </x:c>
      <x:c r="BL92" s="269">
        <x:v>0.115972374495495</x:v>
      </x:c>
      <x:c r="BM92" s="197">
        <x:v>1.7118727355924499</x:v>
      </x:c>
      <x:c r="BN92" s="269">
        <x:v>0.87708012239627098</x:v>
      </x:c>
      <x:c r="BO92" s="197">
        <x:v>0.32851634456700302</x:v>
      </x:c>
      <x:c r="BP92" s="269">
        <x:v>0.22922651563739699</x:v>
      </x:c>
      <x:c r="BQ92" s="197">
        <x:v>-0.214967407893391</x:v>
      </x:c>
      <x:c r="BR92" s="269">
        <x:v>0.230238302084113</x:v>
      </x:c>
      <x:c r="BS92" s="197">
        <x:v>0.204489912482894</x:v>
      </x:c>
      <x:c r="BT92" s="269">
        <x:v>0.29797311534042598</x:v>
      </x:c>
      <x:c r="BU92" s="197">
        <x:v>6.3090728928398995E-2</x:v>
      </x:c>
      <x:c r="BV92" s="269">
        <x:v>0.15474817346542999</x:v>
      </x:c>
      <x:c r="BW92" s="197">
        <x:v>0.124351884455664</x:v>
      </x:c>
      <x:c r="BX92" s="269">
        <x:v>0.21555232314689701</x:v>
      </x:c>
      <x:c r="BY92" s="197">
        <x:v>-4.7028400139505502E-2</x:v>
      </x:c>
      <x:c r="BZ92" s="269">
        <x:v>0.22567600078688399</x:v>
      </x:c>
      <x:c r="CA92" s="197">
        <x:v>1.8682991209629199E-3</x:v>
      </x:c>
      <x:c r="CB92" s="269">
        <x:v>8.1363545747453303E-2</x:v>
      </x:c>
      <x:c r="CC92" s="197">
        <x:v>-0.38473813855121403</x:v>
      </x:c>
      <x:c r="CD92" s="269">
        <x:v>0.125687812220419</x:v>
      </x:c>
      <x:c r="CE92" s="197">
        <x:v>0.21038501306728399</x:v>
      </x:c>
      <x:c r="CF92" s="269">
        <x:v>0.13237117143104099</x:v>
      </x:c>
      <x:c r="CG92" s="197">
        <x:v>2.4199443940344501E-2</x:v>
      </x:c>
      <x:c r="CH92" s="269">
        <x:v>0.165746192617687</x:v>
      </x:c>
      <x:c r="CI92" s="197">
        <x:v>-7.8777726909452006E-2</x:v>
      </x:c>
      <x:c r="CJ92" s="269">
        <x:v>0.121231199875504</x:v>
      </x:c>
      <x:c r="CK92" s="197">
        <x:v>-0.17652761346940399</x:v>
      </x:c>
      <x:c r="CL92" s="269">
        <x:v>9.7052301317397699E-2</x:v>
      </x:c>
      <x:c r="CM92" s="197">
        <x:v>0.101707427163524</x:v>
      </x:c>
      <x:c r="CN92" s="269">
        <x:v>0.18165509565289101</x:v>
      </x:c>
      <x:c r="CO92" s="197">
        <x:v>0.25224854159664201</x:v>
      </x:c>
      <x:c r="CP92" s="269">
        <x:v>0.18281735638711899</x:v>
      </x:c>
      <x:c r="CQ92" s="197">
        <x:v>0.248683698746785</x:v>
      </x:c>
      <x:c r="CR92" s="269">
        <x:v>0.11588184067344399</x:v>
      </x:c>
      <x:c r="CS92" s="197">
        <x:v>2.1614459317643502</x:v>
      </x:c>
      <x:c r="CT92" s="277">
        <x:v>0.97471852205901799</x:v>
      </x:c>
    </x:row>
    <x:row r="93" spans="1:98" ht="12.95" customHeight="1" x14ac:dyDescent="0.2">
      <x:c r="A93" s="2" t="s">
        <x:v>391</x:v>
      </x:c>
      <x:c r="B93" s="37">
        <x:v>3</x:v>
      </x:c>
      <x:c r="C93" s="197">
        <x:v>4.8011858823982304E-3</x:v>
      </x:c>
      <x:c r="D93" s="269">
        <x:v>0.214309277654952</x:v>
      </x:c>
      <x:c r="E93" s="197">
        <x:v>-0.13551211530996901</x:v>
      </x:c>
      <x:c r="F93" s="269">
        <x:v>0.22948640543638699</x:v>
      </x:c>
      <x:c r="G93" s="197">
        <x:v>0.32666245350947498</x:v>
      </x:c>
      <x:c r="H93" s="269">
        <x:v>0.25638540424502798</x:v>
      </x:c>
      <x:c r="I93" s="197">
        <x:v>-0.48898381035173799</x:v>
      </x:c>
      <x:c r="J93" s="269">
        <x:v>0.280807120490079</x:v>
      </x:c>
      <x:c r="K93" s="197">
        <x:v>-0.11548099799263301</x:v>
      </x:c>
      <x:c r="L93" s="269">
        <x:v>0.24505219799223099</x:v>
      </x:c>
      <x:c r="M93" s="197">
        <x:v>4.44354867263183E-2</x:v>
      </x:c>
      <x:c r="N93" s="269">
        <x:v>0.23904220715340899</x:v>
      </x:c>
      <x:c r="O93" s="197">
        <x:v>-0.143964443089655</x:v>
      </x:c>
      <x:c r="P93" s="269">
        <x:v>0.14647970723505799</x:v>
      </x:c>
      <x:c r="Q93" s="197">
        <x:v>0.15102451123237501</x:v>
      </x:c>
      <x:c r="R93" s="269">
        <x:v>0.31050956597087898</x:v>
      </x:c>
      <x:c r="S93" s="197">
        <x:v>0.172444642757868</x:v>
      </x:c>
      <x:c r="T93" s="269">
        <x:v>0.20429113093606499</x:v>
      </x:c>
      <x:c r="U93" s="197">
        <x:v>6.1675084593152699E-2</x:v>
      </x:c>
      <x:c r="V93" s="269">
        <x:v>0.282457263010298</x:v>
      </x:c>
      <x:c r="W93" s="197">
        <x:v>0.158864249958139</x:v>
      </x:c>
      <x:c r="X93" s="269">
        <x:v>0.119271386420606</x:v>
      </x:c>
      <x:c r="Y93" s="197">
        <x:v>7.4322890569143402E-2</x:v>
      </x:c>
      <x:c r="Z93" s="269">
        <x:v>0.14707646158762</x:v>
      </x:c>
      <x:c r="AA93" s="197">
        <x:v>0.118683902892614</x:v>
      </x:c>
      <x:c r="AB93" s="269">
        <x:v>0.24109589353505501</x:v>
      </x:c>
      <x:c r="AC93" s="197">
        <x:v>0.151801924190482</x:v>
      </x:c>
      <x:c r="AD93" s="269">
        <x:v>0.21117778528139</x:v>
      </x:c>
      <x:c r="AE93" s="197">
        <x:v>7.99202316745765E-2</x:v>
      </x:c>
      <x:c r="AF93" s="269">
        <x:v>0.23172787336350401</x:v>
      </x:c>
      <x:c r="AG93" s="197">
        <x:v>1.3192082493025401</x:v>
      </x:c>
      <x:c r="AH93" s="269">
        <x:v>0.73064450067280895</x:v>
      </x:c>
      <x:c r="AI93" s="197">
        <x:v>-8.1514303917893192E-3</x:v>
      </x:c>
      <x:c r="AJ93" s="269">
        <x:v>0.19887376020865499</x:v>
      </x:c>
      <x:c r="AK93" s="197">
        <x:v>-0.12618979819437801</x:v>
      </x:c>
      <x:c r="AL93" s="269">
        <x:v>0.22347926288252601</x:v>
      </x:c>
      <x:c r="AM93" s="197">
        <x:v>0.43230523616310601</x:v>
      </x:c>
      <x:c r="AN93" s="269">
        <x:v>0.25531584022058001</x:v>
      </x:c>
      <x:c r="AO93" s="197">
        <x:v>-0.50993120944881298</x:v>
      </x:c>
      <x:c r="AP93" s="269">
        <x:v>0.27373063601764003</x:v>
      </x:c>
      <x:c r="AQ93" s="197">
        <x:v>-0.15687207172296</x:v>
      </x:c>
      <x:c r="AR93" s="269">
        <x:v>0.23933216339060601</x:v>
      </x:c>
      <x:c r="AS93" s="197">
        <x:v>2.1319037402571999E-2</x:v>
      </x:c>
      <x:c r="AT93" s="269">
        <x:v>0.22749124337943699</x:v>
      </x:c>
      <x:c r="AU93" s="197">
        <x:v>-0.11496694241375</x:v>
      </x:c>
      <x:c r="AV93" s="269">
        <x:v>0.139052290537555</x:v>
      </x:c>
      <x:c r="AW93" s="197">
        <x:v>7.6023567768754699E-2</x:v>
      </x:c>
      <x:c r="AX93" s="269">
        <x:v>0.29258493265803698</x:v>
      </x:c>
      <x:c r="AY93" s="197">
        <x:v>0.22349483321737201</x:v>
      </x:c>
      <x:c r="AZ93" s="269">
        <x:v>0.20662537167907599</x:v>
      </x:c>
      <x:c r="BA93" s="197">
        <x:v>9.5360607650158705E-2</x:v>
      </x:c>
      <x:c r="BB93" s="269">
        <x:v>0.27091622200461402</x:v>
      </x:c>
      <x:c r="BC93" s="197">
        <x:v>0.118471537093015</x:v>
      </x:c>
      <x:c r="BD93" s="269">
        <x:v>0.12074755199147801</x:v>
      </x:c>
      <x:c r="BE93" s="197">
        <x:v>0.104086495187224</x:v>
      </x:c>
      <x:c r="BF93" s="269">
        <x:v>0.150580145462552</x:v>
      </x:c>
      <x:c r="BG93" s="197">
        <x:v>0.158565825001137</x:v>
      </x:c>
      <x:c r="BH93" s="269">
        <x:v>0.237045234235055</x:v>
      </x:c>
      <x:c r="BI93" s="197">
        <x:v>0.14425145553313101</x:v>
      </x:c>
      <x:c r="BJ93" s="269">
        <x:v>0.20098860601037699</x:v>
      </x:c>
      <x:c r="BK93" s="197">
        <x:v>0.103998729887541</x:v>
      </x:c>
      <x:c r="BL93" s="269">
        <x:v>0.22154688821416799</x:v>
      </x:c>
      <x:c r="BM93" s="197">
        <x:v>6.3031158432799801</x:v>
      </x:c>
      <x:c r="BN93" s="269">
        <x:v>1.28796223811911</x:v>
      </x:c>
      <x:c r="BO93" s="197">
        <x:v>1.5372715776202099E-2</x:v>
      </x:c>
      <x:c r="BP93" s="269">
        <x:v>0.20118339217692099</x:v>
      </x:c>
      <x:c r="BQ93" s="197">
        <x:v>-0.101560935407699</x:v>
      </x:c>
      <x:c r="BR93" s="269">
        <x:v>0.226994873038463</x:v>
      </x:c>
      <x:c r="BS93" s="197">
        <x:v>0.39260513924132001</x:v>
      </x:c>
      <x:c r="BT93" s="269">
        <x:v>0.259912517713908</x:v>
      </x:c>
      <x:c r="BU93" s="197">
        <x:v>-0.49057437766782203</x:v>
      </x:c>
      <x:c r="BV93" s="269">
        <x:v>0.27546220237644897</x:v>
      </x:c>
      <x:c r="BW93" s="197">
        <x:v>-0.17922225087952201</x:v>
      </x:c>
      <x:c r="BX93" s="269">
        <x:v>0.234768072270296</x:v>
      </x:c>
      <x:c r="BY93" s="197">
        <x:v>3.7715593330737603E-2</x:v>
      </x:c>
      <x:c r="BZ93" s="269">
        <x:v>0.22721827755944299</x:v>
      </x:c>
      <x:c r="CA93" s="197">
        <x:v>-0.111737552202097</x:v>
      </x:c>
      <x:c r="CB93" s="269">
        <x:v>0.13989315463011601</x:v>
      </x:c>
      <x:c r="CC93" s="197">
        <x:v>7.6490646323795694E-2</x:v>
      </x:c>
      <x:c r="CD93" s="269">
        <x:v>0.292898829705313</x:v>
      </x:c>
      <x:c r="CE93" s="197">
        <x:v>0.20502449491935501</x:v>
      </x:c>
      <x:c r="CF93" s="269">
        <x:v>0.208486409812741</x:v>
      </x:c>
      <x:c r="CG93" s="197">
        <x:v>7.6757414925758993E-2</x:v>
      </x:c>
      <x:c r="CH93" s="269">
        <x:v>0.27142035541937798</x:v>
      </x:c>
      <x:c r="CI93" s="197">
        <x:v>0.11797099591883201</x:v>
      </x:c>
      <x:c r="CJ93" s="269">
        <x:v>0.12174730525111201</x:v>
      </x:c>
      <x:c r="CK93" s="197">
        <x:v>9.71055813534175E-2</x:v>
      </x:c>
      <x:c r="CL93" s="269">
        <x:v>0.15399902934044599</x:v>
      </x:c>
      <x:c r="CM93" s="197">
        <x:v>0.17312072927448699</x:v>
      </x:c>
      <x:c r="CN93" s="269">
        <x:v>0.24462389936672099</x:v>
      </x:c>
      <x:c r="CO93" s="197">
        <x:v>0.138139179872171</x:v>
      </x:c>
      <x:c r="CP93" s="269">
        <x:v>0.200339240050287</x:v>
      </x:c>
      <x:c r="CQ93" s="197">
        <x:v>0.108312849979875</x:v>
      </x:c>
      <x:c r="CR93" s="269">
        <x:v>0.218760923498759</x:v>
      </x:c>
      <x:c r="CS93" s="197">
        <x:v>6.9272219295128199</x:v>
      </x:c>
      <x:c r="CT93" s="277">
        <x:v>1.5388692305084599</x:v>
      </x:c>
    </x:row>
    <x:row r="94" spans="1:98" ht="12.95" customHeight="1" x14ac:dyDescent="0.2">
      <x:c r="A94" s="2" t="s">
        <x:v>396</x:v>
      </x:c>
      <x:c r="B94" s="37">
        <x:v>3</x:v>
      </x:c>
      <x:c r="C94" s="197">
        <x:v>-0.54660773981816801</x:v>
      </x:c>
      <x:c r="D94" s="269">
        <x:v>0.216778085612819</x:v>
      </x:c>
      <x:c r="E94" s="197">
        <x:v>-4.3783430753888401E-2</x:v>
      </x:c>
      <x:c r="F94" s="269">
        <x:v>0.23954463601218301</x:v>
      </x:c>
      <x:c r="G94" s="197">
        <x:v>0.398281171137158</x:v>
      </x:c>
      <x:c r="H94" s="269">
        <x:v>0.233342886792719</x:v>
      </x:c>
      <x:c r="I94" s="197">
        <x:v>0.18083698567227799</x:v>
      </x:c>
      <x:c r="J94" s="269">
        <x:v>0.19399693175382501</x:v>
      </x:c>
      <x:c r="K94" s="197">
        <x:v>8.1859409018959495E-2</x:v>
      </x:c>
      <x:c r="L94" s="269">
        <x:v>0.21864080418241999</x:v>
      </x:c>
      <x:c r="M94" s="197">
        <x:v>0.47875713067435899</x:v>
      </x:c>
      <x:c r="N94" s="269">
        <x:v>0.22579954763964899</x:v>
      </x:c>
      <x:c r="O94" s="197">
        <x:v>0.13058994726015499</x:v>
      </x:c>
      <x:c r="P94" s="269">
        <x:v>0.17353461827306799</x:v>
      </x:c>
      <x:c r="Q94" s="197">
        <x:v>-0.42055890995904699</x:v>
      </x:c>
      <x:c r="R94" s="269">
        <x:v>0.181239875587768</x:v>
      </x:c>
      <x:c r="S94" s="197">
        <x:v>3.6665055291697099E-2</x:v>
      </x:c>
      <x:c r="T94" s="269">
        <x:v>0.33055960269807799</x:v>
      </x:c>
      <x:c r="U94" s="197">
        <x:v>0.25081802612207899</x:v>
      </x:c>
      <x:c r="V94" s="269">
        <x:v>0.23406439538451099</x:v>
      </x:c>
      <x:c r="W94" s="197">
        <x:v>7.8942011838379997E-2</x:v>
      </x:c>
      <x:c r="X94" s="269">
        <x:v>0.19839549250965899</x:v>
      </x:c>
      <x:c r="Y94" s="197">
        <x:v>1.0259165782446299E-2</x:v>
      </x:c>
      <x:c r="Z94" s="269">
        <x:v>0.200635784557781</x:v>
      </x:c>
      <x:c r="AA94" s="197">
        <x:v>-2.0432843116483999E-2</x:v>
      </x:c>
      <x:c r="AB94" s="269">
        <x:v>0.23357238146203699</x:v>
      </x:c>
      <x:c r="AC94" s="197">
        <x:v>0.302289972502157</x:v>
      </x:c>
      <x:c r="AD94" s="269">
        <x:v>0.21239608502204099</x:v>
      </x:c>
      <x:c r="AE94" s="197">
        <x:v>8.0753133071757494E-2</x:v>
      </x:c>
      <x:c r="AF94" s="269">
        <x:v>0.19836555670796899</x:v>
      </x:c>
      <x:c r="AG94" s="197">
        <x:v>3.4098369477172601</x:v>
      </x:c>
      <x:c r="AH94" s="269">
        <x:v>1.5292958917339801</x:v>
      </x:c>
      <x:c r="AI94" s="197">
        <x:v>-0.51532207580519296</x:v>
      </x:c>
      <x:c r="AJ94" s="269">
        <x:v>0.223842052336757</x:v>
      </x:c>
      <x:c r="AK94" s="197">
        <x:v>1.1128274382982001E-2</x:v>
      </x:c>
      <x:c r="AL94" s="269">
        <x:v>0.24413549682934099</x:v>
      </x:c>
      <x:c r="AM94" s="197">
        <x:v>0.36432651286074702</x:v>
      </x:c>
      <x:c r="AN94" s="269">
        <x:v>0.231400005639016</x:v>
      </x:c>
      <x:c r="AO94" s="197">
        <x:v>0.16576688640463</x:v>
      </x:c>
      <x:c r="AP94" s="269">
        <x:v>0.193008099353671</x:v>
      </x:c>
      <x:c r="AQ94" s="197">
        <x:v>5.3521026536543198E-2</x:v>
      </x:c>
      <x:c r="AR94" s="269">
        <x:v>0.21900689863493</x:v>
      </x:c>
      <x:c r="AS94" s="197">
        <x:v>0.46949900507569797</x:v>
      </x:c>
      <x:c r="AT94" s="269">
        <x:v>0.22510180852811801</x:v>
      </x:c>
      <x:c r="AU94" s="197">
        <x:v>0.114554964255557</x:v>
      </x:c>
      <x:c r="AV94" s="269">
        <x:v>0.17534682316884501</x:v>
      </x:c>
      <x:c r="AW94" s="197">
        <x:v>-0.42510409300200003</x:v>
      </x:c>
      <x:c r="AX94" s="269">
        <x:v>0.183357256632281</x:v>
      </x:c>
      <x:c r="AY94" s="197">
        <x:v>5.1316602971890397E-2</x:v>
      </x:c>
      <x:c r="AZ94" s="269">
        <x:v>0.33729988159400698</x:v>
      </x:c>
      <x:c r="BA94" s="197">
        <x:v>0.273559884366677</x:v>
      </x:c>
      <x:c r="BB94" s="269">
        <x:v>0.237239139419821</x:v>
      </x:c>
      <x:c r="BC94" s="197">
        <x:v>6.4666425784388804E-2</x:v>
      </x:c>
      <x:c r="BD94" s="269">
        <x:v>0.198487167595192</x:v>
      </x:c>
      <x:c r="BE94" s="197">
        <x:v>1.73380346479808E-2</x:v>
      </x:c>
      <x:c r="BF94" s="269">
        <x:v>0.20398101603256999</x:v>
      </x:c>
      <x:c r="BG94" s="197">
        <x:v>-3.2415657425327399E-2</x:v>
      </x:c>
      <x:c r="BH94" s="269">
        <x:v>0.233410478956665</x:v>
      </x:c>
      <x:c r="BI94" s="197">
        <x:v>0.26522941995685001</x:v>
      </x:c>
      <x:c r="BJ94" s="269">
        <x:v>0.21283627847644801</x:v>
      </x:c>
      <x:c r="BK94" s="197">
        <x:v>6.6608724845200001E-2</x:v>
      </x:c>
      <x:c r="BL94" s="269">
        <x:v>0.197314639473296</x:v>
      </x:c>
      <x:c r="BM94" s="197">
        <x:v>4.13175496977221</x:v>
      </x:c>
      <x:c r="BN94" s="269">
        <x:v>1.64282886876187</x:v>
      </x:c>
      <x:c r="BO94" s="197">
        <x:v>-0.49619449084245798</x:v>
      </x:c>
      <x:c r="BP94" s="269">
        <x:v>0.22690724172365501</x:v>
      </x:c>
      <x:c r="BQ94" s="197">
        <x:v>-6.0185337572408104E-4</x:v>
      </x:c>
      <x:c r="BR94" s="269">
        <x:v>0.24750710049491101</x:v>
      </x:c>
      <x:c r="BS94" s="197">
        <x:v>0.36503566594803899</x:v>
      </x:c>
      <x:c r="BT94" s="269">
        <x:v>0.23073622772864399</x:v>
      </x:c>
      <x:c r="BU94" s="197">
        <x:v>0.137685453577894</x:v>
      </x:c>
      <x:c r="BV94" s="269">
        <x:v>0.19194816156585601</x:v>
      </x:c>
      <x:c r="BW94" s="197">
        <x:v>4.9593384690501501E-2</x:v>
      </x:c>
      <x:c r="BX94" s="269">
        <x:v>0.21920417093626701</x:v>
      </x:c>
      <x:c r="BY94" s="197">
        <x:v>0.45725200239430602</x:v>
      </x:c>
      <x:c r="BZ94" s="269">
        <x:v>0.22804840508490801</x:v>
      </x:c>
      <x:c r="CA94" s="197">
        <x:v>0.110181386669725</x:v>
      </x:c>
      <x:c r="CB94" s="269">
        <x:v>0.175458981262608</x:v>
      </x:c>
      <x:c r="CC94" s="197">
        <x:v>-0.40979310845948902</x:v>
      </x:c>
      <x:c r="CD94" s="269">
        <x:v>0.18047912756378101</x:v>
      </x:c>
      <x:c r="CE94" s="197">
        <x:v>4.0394826209555298E-2</x:v>
      </x:c>
      <x:c r="CF94" s="269">
        <x:v>0.33128311599592503</x:v>
      </x:c>
      <x:c r="CG94" s="197">
        <x:v>0.277789992528296</x:v>
      </x:c>
      <x:c r="CH94" s="269">
        <x:v>0.236436077941553</x:v>
      </x:c>
      <x:c r="CI94" s="197">
        <x:v>8.5848376420223305E-2</x:v>
      </x:c>
      <x:c r="CJ94" s="269">
        <x:v>0.19524613038821101</x:v>
      </x:c>
      <x:c r="CK94" s="197">
        <x:v>-2.5339673493681599E-2</x:v>
      </x:c>
      <x:c r="CL94" s="269">
        <x:v>0.20539855547849301</x:v>
      </x:c>
      <x:c r="CM94" s="197">
        <x:v>-6.0454473665361901E-3</x:v>
      </x:c>
      <x:c r="CN94" s="269">
        <x:v>0.233056094364261</x:v>
      </x:c>
      <x:c r="CO94" s="197">
        <x:v>0.278823696263096</x:v>
      </x:c>
      <x:c r="CP94" s="269">
        <x:v>0.210901174301833</x:v>
      </x:c>
      <x:c r="CQ94" s="197">
        <x:v>4.7674761517038103E-2</x:v>
      </x:c>
      <x:c r="CR94" s="269">
        <x:v>0.19692745587123101</x:v>
      </x:c>
      <x:c r="CS94" s="197">
        <x:v>4.6467446867720303</x:v>
      </x:c>
      <x:c r="CT94" s="277">
        <x:v>1.76856791453332</x:v>
      </x:c>
    </x:row>
    <x:row r="95" spans="1:98" ht="12.95" customHeight="1" x14ac:dyDescent="0.2">
      <x:c r="A95" s="2" t="s">
        <x:v>400</x:v>
      </x:c>
      <x:c r="B95" s="37">
        <x:v>3</x:v>
      </x:c>
      <x:c r="C95" s="197">
        <x:v>0.28193528263753997</x:v>
      </x:c>
      <x:c r="D95" s="269">
        <x:v>0.22518719085045599</x:v>
      </x:c>
      <x:c r="E95" s="197">
        <x:v>-5.0518143690735103E-2</x:v>
      </x:c>
      <x:c r="F95" s="269">
        <x:v>0.25946276881473501</x:v>
      </x:c>
      <x:c r="G95" s="197">
        <x:v>0.13555327179794099</x:v>
      </x:c>
      <x:c r="H95" s="269">
        <x:v>0.24418850155157601</x:v>
      </x:c>
      <x:c r="I95" s="197">
        <x:v>0.330965013330555</x:v>
      </x:c>
      <x:c r="J95" s="269">
        <x:v>0.232747770373983</x:v>
      </x:c>
      <x:c r="K95" s="197">
        <x:v>-9.3399243549548497E-2</x:v>
      </x:c>
      <x:c r="L95" s="269">
        <x:v>0.17740978032975799</x:v>
      </x:c>
      <x:c r="M95" s="197">
        <x:v>-0.19004024158750199</x:v>
      </x:c>
      <x:c r="N95" s="269">
        <x:v>0.168418185794525</x:v>
      </x:c>
      <x:c r="O95" s="197">
        <x:v>-0.15873953994918799</x:v>
      </x:c>
      <x:c r="P95" s="269">
        <x:v>7.3233144715385001E-2</x:v>
      </x:c>
      <x:c r="Q95" s="197">
        <x:v>-0.108320253725512</x:v>
      </x:c>
      <x:c r="R95" s="269">
        <x:v>0.15690532052749001</x:v>
      </x:c>
      <x:c r="S95" s="197">
        <x:v>0.306713779927898</x:v>
      </x:c>
      <x:c r="T95" s="269">
        <x:v>0.13221050404035001</x:v>
      </x:c>
      <x:c r="U95" s="197">
        <x:v>2.0291945852820899E-2</x:v>
      </x:c>
      <x:c r="V95" s="269">
        <x:v>0.15923178838937599</x:v>
      </x:c>
      <x:c r="W95" s="197">
        <x:v>-5.9819292987586099E-2</x:v>
      </x:c>
      <x:c r="X95" s="269">
        <x:v>0.114153843984654</x:v>
      </x:c>
      <x:c r="Y95" s="197">
        <x:v>-7.3012990622038906E-2</x:v>
      </x:c>
      <x:c r="Z95" s="269">
        <x:v>0.102058850215164</x:v>
      </x:c>
      <x:c r="AA95" s="197">
        <x:v>-4.9859441648813098E-2</x:v>
      </x:c>
      <x:c r="AB95" s="269">
        <x:v>0.19457464696096699</x:v>
      </x:c>
      <x:c r="AC95" s="197">
        <x:v>5.3671303144875997E-2</x:v>
      </x:c>
      <x:c r="AD95" s="269">
        <x:v>0.169048550351</x:v>
      </x:c>
      <x:c r="AE95" s="197">
        <x:v>4.8818869473339098E-2</x:v>
      </x:c>
      <x:c r="AF95" s="269">
        <x:v>0.135568385507815</x:v>
      </x:c>
      <x:c r="AG95" s="197">
        <x:v>1.1302637933022199</x:v>
      </x:c>
      <x:c r="AH95" s="269">
        <x:v>0.45469246758276499</x:v>
      </x:c>
      <x:c r="AI95" s="197">
        <x:v>0.28938909406716301</x:v>
      </x:c>
      <x:c r="AJ95" s="269">
        <x:v>0.22568468815790099</x:v>
      </x:c>
      <x:c r="AK95" s="197">
        <x:v>-4.06075662395586E-2</x:v>
      </x:c>
      <x:c r="AL95" s="269">
        <x:v>0.26171149259888499</x:v>
      </x:c>
      <x:c r="AM95" s="197">
        <x:v>0.108979981066628</x:v>
      </x:c>
      <x:c r="AN95" s="269">
        <x:v>0.247752516110781</x:v>
      </x:c>
      <x:c r="AO95" s="197">
        <x:v>0.34017879422821501</x:v>
      </x:c>
      <x:c r="AP95" s="269">
        <x:v>0.234837442807524</x:v>
      </x:c>
      <x:c r="AQ95" s="197">
        <x:v>-0.103613243971606</x:v>
      </x:c>
      <x:c r="AR95" s="269">
        <x:v>0.17323474563326799</x:v>
      </x:c>
      <x:c r="AS95" s="197">
        <x:v>-0.192243700689194</x:v>
      </x:c>
      <x:c r="AT95" s="269">
        <x:v>0.16725688932435101</x:v>
      </x:c>
      <x:c r="AU95" s="197">
        <x:v>-0.15685739628054199</x:v>
      </x:c>
      <x:c r="AV95" s="269">
        <x:v>7.3308132329175005E-2</x:v>
      </x:c>
      <x:c r="AW95" s="197">
        <x:v>-0.107440819909966</x:v>
      </x:c>
      <x:c r="AX95" s="269">
        <x:v>0.159876995533036</x:v>
      </x:c>
      <x:c r="AY95" s="197">
        <x:v>0.25269278267235801</x:v>
      </x:c>
      <x:c r="AZ95" s="269">
        <x:v>0.131821510538497</x:v>
      </x:c>
      <x:c r="BA95" s="197">
        <x:v>6.8818893491511901E-3</x:v>
      </x:c>
      <x:c r="BB95" s="269">
        <x:v>0.16362854594732801</x:v>
      </x:c>
      <x:c r="BC95" s="197">
        <x:v>-6.7540896743393197E-2</x:v>
      </x:c>
      <x:c r="BD95" s="269">
        <x:v>0.11436984760090101</x:v>
      </x:c>
      <x:c r="BE95" s="197">
        <x:v>-5.1817994118854897E-2</x:v>
      </x:c>
      <x:c r="BF95" s="269">
        <x:v>0.100024114993821</x:v>
      </x:c>
      <x:c r="BG95" s="197">
        <x:v>-4.8624800345788602E-2</x:v>
      </x:c>
      <x:c r="BH95" s="269">
        <x:v>0.193088290757087</x:v>
      </x:c>
      <x:c r="BI95" s="197">
        <x:v>6.9968795013251095E-2</x:v>
      </x:c>
      <x:c r="BJ95" s="269">
        <x:v>0.16934540264072301</x:v>
      </x:c>
      <x:c r="BK95" s="197">
        <x:v>2.3914089123374699E-2</x:v>
      </x:c>
      <x:c r="BL95" s="269">
        <x:v>0.13816676242902201</x:v>
      </x:c>
      <x:c r="BM95" s="197">
        <x:v>2.08410270319964</x:v>
      </x:c>
      <x:c r="BN95" s="269">
        <x:v>0.62428833107706805</x:v>
      </x:c>
      <x:c r="BO95" s="197">
        <x:v>0.28738164061528898</x:v>
      </x:c>
      <x:c r="BP95" s="269">
        <x:v>0.220824595994628</x:v>
      </x:c>
      <x:c r="BQ95" s="197">
        <x:v>-7.7140379652132093E-2</x:v>
      </x:c>
      <x:c r="BR95" s="269">
        <x:v>0.24698752289124201</x:v>
      </x:c>
      <x:c r="BS95" s="197">
        <x:v>0.13611272995183901</x:v>
      </x:c>
      <x:c r="BT95" s="269">
        <x:v>0.24360376663465</x:v>
      </x:c>
      <x:c r="BU95" s="197">
        <x:v>0.28922158447902102</x:v>
      </x:c>
      <x:c r="BV95" s="269">
        <x:v>0.238165302225047</x:v>
      </x:c>
      <x:c r="BW95" s="197">
        <x:v>-9.4224940981287197E-2</x:v>
      </x:c>
      <x:c r="BX95" s="269">
        <x:v>0.16959285439590299</x:v>
      </x:c>
      <x:c r="BY95" s="197">
        <x:v>-0.18972675897105701</x:v>
      </x:c>
      <x:c r="BZ95" s="269">
        <x:v>0.16310191636642901</x:v>
      </x:c>
      <x:c r="CA95" s="197">
        <x:v>-0.111933048796462</x:v>
      </x:c>
      <x:c r="CB95" s="269">
        <x:v>7.4103017652436695E-2</x:v>
      </x:c>
      <x:c r="CC95" s="197">
        <x:v>-0.12564778205824401</x:v>
      </x:c>
      <x:c r="CD95" s="269">
        <x:v>0.161415185222722</x:v>
      </x:c>
      <x:c r="CE95" s="197">
        <x:v>0.23767768787068599</x:v>
      </x:c>
      <x:c r="CF95" s="269">
        <x:v>0.134872008712692</x:v>
      </x:c>
      <x:c r="CG95" s="197">
        <x:v>6.3101591970717699E-2</x:v>
      </x:c>
      <x:c r="CH95" s="269">
        <x:v>0.16069529847005501</x:v>
      </x:c>
      <x:c r="CI95" s="197">
        <x:v>-0.128273055625934</x:v>
      </x:c>
      <x:c r="CJ95" s="269">
        <x:v>0.114099594728599</x:v>
      </x:c>
      <x:c r="CK95" s="197">
        <x:v>-4.2308784543713202E-2</x:v>
      </x:c>
      <x:c r="CL95" s="269">
        <x:v>9.8581880254274001E-2</x:v>
      </x:c>
      <x:c r="CM95" s="197">
        <x:v>-6.4387203124033607E-2</x:v>
      </x:c>
      <x:c r="CN95" s="269">
        <x:v>0.196288048448862</x:v>
      </x:c>
      <x:c r="CO95" s="197">
        <x:v>4.9994692352276798E-2</x:v>
      </x:c>
      <x:c r="CP95" s="269">
        <x:v>0.16724721480118901</x:v>
      </x:c>
      <x:c r="CQ95" s="197">
        <x:v>5.72608727198591E-2</x:v>
      </x:c>
      <x:c r="CR95" s="269">
        <x:v>0.13974478437342999</x:v>
      </x:c>
      <x:c r="CS95" s="197">
        <x:v>3.18285059519987</x:v>
      </x:c>
      <x:c r="CT95" s="277">
        <x:v>0.77975244004790201</x:v>
      </x:c>
    </x:row>
    <x:row r="96" spans="1:98" ht="12.95" customHeight="1" x14ac:dyDescent="0.2">
      <x:c r="A96" s="2" t="s">
        <x:v>401</x:v>
      </x:c>
      <x:c r="B96" s="37">
        <x:v>3</x:v>
      </x:c>
      <x:c r="C96" s="197">
        <x:v>0.52328491195159099</x:v>
      </x:c>
      <x:c r="D96" s="269">
        <x:v>0.31543952414578302</x:v>
      </x:c>
      <x:c r="E96" s="197">
        <x:v>-2.1368257734526198E-2</x:v>
      </x:c>
      <x:c r="F96" s="269">
        <x:v>0.28685529998854298</x:v>
      </x:c>
      <x:c r="G96" s="197">
        <x:v>4.6271799556387598E-2</x:v>
      </x:c>
      <x:c r="H96" s="269">
        <x:v>0.31008738349947901</x:v>
      </x:c>
      <x:c r="I96" s="197">
        <x:v>0.50246442037583405</x:v>
      </x:c>
      <x:c r="J96" s="269">
        <x:v>0.24895176893231999</x:v>
      </x:c>
      <x:c r="K96" s="197">
        <x:v>0.323774267838628</x:v>
      </x:c>
      <x:c r="L96" s="269">
        <x:v>0.245025990749518</x:v>
      </x:c>
      <x:c r="M96" s="197">
        <x:v>-0.17985820539903599</x:v>
      </x:c>
      <x:c r="N96" s="269">
        <x:v>0.25415316760289902</x:v>
      </x:c>
      <x:c r="O96" s="197">
        <x:v>0.15199413242024401</x:v>
      </x:c>
      <x:c r="P96" s="269">
        <x:v>0.144453622271489</x:v>
      </x:c>
      <x:c r="Q96" s="197">
        <x:v>-0.498371942841358</x:v>
      </x:c>
      <x:c r="R96" s="269">
        <x:v>0.21560260239853299</x:v>
      </x:c>
      <x:c r="S96" s="197">
        <x:v>0.12930912894247301</x:v>
      </x:c>
      <x:c r="T96" s="269">
        <x:v>0.192172930731246</x:v>
      </x:c>
      <x:c r="U96" s="197">
        <x:v>-0.50510886919597497</x:v>
      </x:c>
      <x:c r="V96" s="269">
        <x:v>0.283441320599499</x:v>
      </x:c>
      <x:c r="W96" s="197">
        <x:v>-0.25782927635213998</x:v>
      </x:c>
      <x:c r="X96" s="269">
        <x:v>0.20806954585742701</x:v>
      </x:c>
      <x:c r="Y96" s="197">
        <x:v>0.400305464950034</x:v>
      </x:c>
      <x:c r="Z96" s="269">
        <x:v>0.21200430432713099</x:v>
      </x:c>
      <x:c r="AA96" s="197">
        <x:v>-5.2207646964691101E-2</x:v>
      </x:c>
      <x:c r="AB96" s="269">
        <x:v>0.39132010251708099</x:v>
      </x:c>
      <x:c r="AC96" s="197">
        <x:v>0.300661762544778</x:v>
      </x:c>
      <x:c r="AD96" s="269">
        <x:v>0.230837885050476</x:v>
      </x:c>
      <x:c r="AE96" s="197">
        <x:v>-0.33654768108505201</x:v>
      </x:c>
      <x:c r="AF96" s="269">
        <x:v>0.21916185376271599</x:v>
      </x:c>
      <x:c r="AG96" s="197">
        <x:v>2.8359024032749098</x:v>
      </x:c>
      <x:c r="AH96" s="269">
        <x:v>1.42710268721369</x:v>
      </x:c>
      <x:c r="AI96" s="197">
        <x:v>0.49368544086989302</x:v>
      </x:c>
      <x:c r="AJ96" s="269">
        <x:v>0.30989021613267498</x:v>
      </x:c>
      <x:c r="AK96" s="197">
        <x:v>4.7994795959672001E-2</x:v>
      </x:c>
      <x:c r="AL96" s="269">
        <x:v>0.28179680645562299</x:v>
      </x:c>
      <x:c r="AM96" s="197">
        <x:v>6.0635920636231098E-2</x:v>
      </x:c>
      <x:c r="AN96" s="269">
        <x:v>0.28946173925290097</x:v>
      </x:c>
      <x:c r="AO96" s="197">
        <x:v>0.479034094607178</x:v>
      </x:c>
      <x:c r="AP96" s="269">
        <x:v>0.25906773194888999</x:v>
      </x:c>
      <x:c r="AQ96" s="197">
        <x:v>0.28143870419674499</x:v>
      </x:c>
      <x:c r="AR96" s="269">
        <x:v>0.25176756743219397</x:v>
      </x:c>
      <x:c r="AS96" s="197">
        <x:v>-0.15530286125493101</x:v>
      </x:c>
      <x:c r="AT96" s="269">
        <x:v>0.249230016654751</x:v>
      </x:c>
      <x:c r="AU96" s="197">
        <x:v>7.5522899708639193E-2</x:v>
      </x:c>
      <x:c r="AV96" s="269">
        <x:v>0.14689032963413401</x:v>
      </x:c>
      <x:c r="AW96" s="197">
        <x:v>-0.431128256969388</x:v>
      </x:c>
      <x:c r="AX96" s="269">
        <x:v>0.20293746298135701</x:v>
      </x:c>
      <x:c r="AY96" s="197">
        <x:v>0.13689186553087601</x:v>
      </x:c>
      <x:c r="AZ96" s="269">
        <x:v>0.19341621784728599</x:v>
      </x:c>
      <x:c r="BA96" s="197">
        <x:v>-0.48364474396277002</x:v>
      </x:c>
      <x:c r="BB96" s="269">
        <x:v>0.29861393594410102</x:v>
      </x:c>
      <x:c r="BC96" s="197">
        <x:v>-0.22182877104339299</x:v>
      </x:c>
      <x:c r="BD96" s="269">
        <x:v>0.2203425812076</x:v>
      </x:c>
      <x:c r="BE96" s="197">
        <x:v>0.39194847625552698</x:v>
      </x:c>
      <x:c r="BF96" s="269">
        <x:v>0.210340638914182</x:v>
      </x:c>
      <x:c r="BG96" s="197">
        <x:v>-7.2103938121226105E-2</x:v>
      </x:c>
      <x:c r="BH96" s="269">
        <x:v>0.41200530748597097</x:v>
      </x:c>
      <x:c r="BI96" s="197">
        <x:v>0.35771963158085701</x:v>
      </x:c>
      <x:c r="BJ96" s="269">
        <x:v>0.219500291515281</x:v>
      </x:c>
      <x:c r="BK96" s="197">
        <x:v>-0.36482497252121099</x:v>
      </x:c>
      <x:c r="BL96" s="269">
        <x:v>0.211756623780196</x:v>
      </x:c>
      <x:c r="BM96" s="197">
        <x:v>5.0252664847650701</x:v>
      </x:c>
      <x:c r="BN96" s="269">
        <x:v>1.7538044839225699</x:v>
      </x:c>
      <x:c r="BO96" s="197">
        <x:v>0.491619926400859</x:v>
      </x:c>
      <x:c r="BP96" s="269">
        <x:v>0.30941834340673602</x:v>
      </x:c>
      <x:c r="BQ96" s="197">
        <x:v>5.8716371025724003E-2</x:v>
      </x:c>
      <x:c r="BR96" s="269">
        <x:v>0.27676963338754801</x:v>
      </x:c>
      <x:c r="BS96" s="197">
        <x:v>3.5535139159630497E-2</x:v>
      </x:c>
      <x:c r="BT96" s="269">
        <x:v>0.29604760481001502</x:v>
      </x:c>
      <x:c r="BU96" s="197">
        <x:v>0.43545952197361298</x:v>
      </x:c>
      <x:c r="BV96" s="269">
        <x:v>0.259405981105226</x:v>
      </x:c>
      <x:c r="BW96" s="197">
        <x:v>0.28650128774608702</x:v>
      </x:c>
      <x:c r="BX96" s="269">
        <x:v>0.247592328705387</x:v>
      </x:c>
      <x:c r="BY96" s="197">
        <x:v>-0.14514677314118801</x:v>
      </x:c>
      <x:c r="BZ96" s="269">
        <x:v>0.24458829662862999</x:v>
      </x:c>
      <x:c r="CA96" s="197">
        <x:v>7.0466379355196701E-2</x:v>
      </x:c>
      <x:c r="CB96" s="269">
        <x:v>0.147209564173305</x:v>
      </x:c>
      <x:c r="CC96" s="197">
        <x:v>-0.40365816458089299</x:v>
      </x:c>
      <x:c r="CD96" s="269">
        <x:v>0.20489363478505099</x:v>
      </x:c>
      <x:c r="CE96" s="197">
        <x:v>0.16150644417153001</x:v>
      </x:c>
      <x:c r="CF96" s="269">
        <x:v>0.19293108646117599</x:v>
      </x:c>
      <x:c r="CG96" s="197">
        <x:v>-0.463295937614364</x:v>
      </x:c>
      <x:c r="CH96" s="269">
        <x:v>0.30287853717152502</x:v>
      </x:c>
      <x:c r="CI96" s="197">
        <x:v>-0.24547226833921901</x:v>
      </x:c>
      <x:c r="CJ96" s="269">
        <x:v>0.21652028904486301</x:v>
      </x:c>
      <x:c r="CK96" s="197">
        <x:v>0.41102263249226101</x:v>
      </x:c>
      <x:c r="CL96" s="269">
        <x:v>0.20879693832918</x:v>
      </x:c>
      <x:c r="CM96" s="197">
        <x:v>-9.1237625140569406E-2</x:v>
      </x:c>
      <x:c r="CN96" s="269">
        <x:v>0.40193167648246497</x:v>
      </x:c>
      <x:c r="CO96" s="197">
        <x:v>0.35169251850196098</x:v>
      </x:c>
      <x:c r="CP96" s="269">
        <x:v>0.220591158329311</x:v>
      </x:c>
      <x:c r="CQ96" s="197">
        <x:v>-0.36408147972326999</x:v>
      </x:c>
      <x:c r="CR96" s="269">
        <x:v>0.21499228761028899</x:v>
      </x:c>
      <x:c r="CS96" s="197">
        <x:v>6.00241244852202</x:v>
      </x:c>
      <x:c r="CT96" s="277">
        <x:v>2.1637765326557798</x:v>
      </x:c>
    </x:row>
    <x:row r="97" spans="1:98" ht="12.95" customHeight="1" x14ac:dyDescent="0.2">
      <x:c r="A97" s="39" t="s">
        <x:v>413</x:v>
      </x:c>
      <x:c r="B97" s="40">
        <x:v>3</x:v>
      </x:c>
      <x:c r="C97" s="211">
        <x:v>0.17987126476256601</x:v>
      </x:c>
      <x:c r="D97" s="276">
        <x:v>8.6305313444848902E-2</x:v>
      </x:c>
      <x:c r="E97" s="211">
        <x:v>-8.0710399817229203E-2</x:v>
      </x:c>
      <x:c r="F97" s="276">
        <x:v>8.44588146374423E-2</x:v>
      </x:c>
      <x:c r="G97" s="211">
        <x:v>0.198723362336378</x:v>
      </x:c>
      <x:c r="H97" s="276">
        <x:v>9.18474687506938E-2</x:v>
      </x:c>
      <x:c r="I97" s="211">
        <x:v>5.7397363320559502E-2</x:v>
      </x:c>
      <x:c r="J97" s="276">
        <x:v>7.7288548185399999E-2</x:v>
      </x:c>
      <x:c r="K97" s="211">
        <x:v>-2.0395016482985901E-3</x:v>
      </x:c>
      <x:c r="L97" s="276">
        <x:v>7.8577126374567305E-2</x:v>
      </x:c>
      <x:c r="M97" s="211">
        <x:v>5.5721429864444803E-2</x:v>
      </x:c>
      <x:c r="N97" s="276">
        <x:v>8.0347186526696396E-2</x:v>
      </x:c>
      <x:c r="O97" s="211">
        <x:v>-3.9665341901001003E-2</x:v>
      </x:c>
      <x:c r="P97" s="276">
        <x:v>4.6024075009035499E-2</x:v>
      </x:c>
      <x:c r="Q97" s="211">
        <x:v>-0.29748896611099901</x:v>
      </x:c>
      <x:c r="R97" s="276">
        <x:v>6.8201091416040097E-2</x:v>
      </x:c>
      <x:c r="S97" s="211">
        <x:v>0.28247293128550599</x:v>
      </x:c>
      <x:c r="T97" s="276">
        <x:v>9.4591015341343204E-2</x:v>
      </x:c>
      <x:c r="U97" s="211">
        <x:v>-5.2868271009349599E-2</x:v>
      </x:c>
      <x:c r="V97" s="276">
        <x:v>8.1531859957479996E-2</x:v>
      </x:c>
      <x:c r="W97" s="211">
        <x:v>1.6948175622339901E-2</x:v>
      </x:c>
      <x:c r="X97" s="276">
        <x:v>5.7377653613722303E-2</x:v>
      </x:c>
      <x:c r="Y97" s="211">
        <x:v>7.2238867439698602E-3</x:v>
      </x:c>
      <x:c r="Z97" s="276">
        <x:v>5.9491522445917398E-2</x:v>
      </x:c>
      <x:c r="AA97" s="211">
        <x:v>2.22286005604132E-2</x:v>
      </x:c>
      <x:c r="AB97" s="276">
        <x:v>9.0074423335217396E-2</x:v>
      </x:c>
      <x:c r="AC97" s="211">
        <x:v>0.15103347784507101</x:v>
      </x:c>
      <x:c r="AD97" s="276">
        <x:v>9.1485622285412599E-2</x:v>
      </x:c>
      <x:c r="AE97" s="211">
        <x:v>0.196208690208931</x:v>
      </x:c>
      <x:c r="AF97" s="276">
        <x:v>6.8997257706054693E-2</x:v>
      </x:c>
      <x:c r="AG97" s="211">
        <x:v>2.34986694715555</x:v>
      </x:c>
      <x:c r="AH97" s="276">
        <x:v>0.41463757484572</x:v>
      </x:c>
      <x:c r="AI97" s="211">
        <x:v>0.17743352060482301</x:v>
      </x:c>
      <x:c r="AJ97" s="276">
        <x:v>8.6148940294652296E-2</x:v>
      </x:c>
      <x:c r="AK97" s="211">
        <x:v>-4.8256106313247199E-2</x:v>
      </x:c>
      <x:c r="AL97" s="276">
        <x:v>8.4429405969487697E-2</x:v>
      </x:c>
      <x:c r="AM97" s="211">
        <x:v>0.21037553278865301</x:v>
      </x:c>
      <x:c r="AN97" s="276">
        <x:v>9.0874896945800199E-2</x:v>
      </x:c>
      <x:c r="AO97" s="211">
        <x:v>5.7384280346912599E-2</x:v>
      </x:c>
      <x:c r="AP97" s="276">
        <x:v>7.7628609689659303E-2</x:v>
      </x:c>
      <x:c r="AQ97" s="211">
        <x:v>-1.86422227150441E-2</x:v>
      </x:c>
      <x:c r="AR97" s="276">
        <x:v>7.8663285110518094E-2</x:v>
      </x:c>
      <x:c r="AS97" s="211">
        <x:v>4.4446071754001497E-2</x:v>
      </x:c>
      <x:c r="AT97" s="276">
        <x:v>7.9757114985925595E-2</x:v>
      </x:c>
      <x:c r="AU97" s="211">
        <x:v>-5.79411233512339E-2</x:v>
      </x:c>
      <x:c r="AV97" s="276">
        <x:v>4.5705219503425203E-2</x:v>
      </x:c>
      <x:c r="AW97" s="211">
        <x:v>-0.29370816581585801</x:v>
      </x:c>
      <x:c r="AX97" s="276">
        <x:v>6.6573750402339801E-2</x:v>
      </x:c>
      <x:c r="AY97" s="211">
        <x:v>0.31325679183743099</x:v>
      </x:c>
      <x:c r="AZ97" s="276">
        <x:v>9.4766513178902806E-2</x:v>
      </x:c>
      <x:c r="BA97" s="211">
        <x:v>-3.99618062293388E-2</x:v>
      </x:c>
      <x:c r="BB97" s="276">
        <x:v>8.1614413676490499E-2</x:v>
      </x:c>
      <x:c r="BC97" s="211">
        <x:v>5.67285949546786E-3</x:v>
      </x:c>
      <x:c r="BD97" s="276">
        <x:v>5.8394443392349199E-2</x:v>
      </x:c>
      <x:c r="BE97" s="211">
        <x:v>1.35094333685256E-2</x:v>
      </x:c>
      <x:c r="BF97" s="276">
        <x:v>5.9953907463155001E-2</x:v>
      </x:c>
      <x:c r="BG97" s="211">
        <x:v>2.4545144391557298E-2</x:v>
      </x:c>
      <x:c r="BH97" s="276">
        <x:v>9.1641899448590303E-2</x:v>
      </x:c>
      <x:c r="BI97" s="211">
        <x:v>0.16505941281901601</x:v>
      </x:c>
      <x:c r="BJ97" s="276">
        <x:v>9.0347788013022803E-2</x:v>
      </x:c>
      <x:c r="BK97" s="211">
        <x:v>0.178320045292646</x:v>
      </x:c>
      <x:c r="BL97" s="276">
        <x:v>6.7571175395540098E-2</x:v>
      </x:c>
      <x:c r="BM97" s="211">
        <x:v>3.97100942434093</x:v>
      </x:c>
      <x:c r="BN97" s="276">
        <x:v>0.498227419377825</x:v>
      </x:c>
      <x:c r="BO97" s="211">
        <x:v>0.181354829323571</x:v>
      </x:c>
      <x:c r="BP97" s="276">
        <x:v>8.6057768357133205E-2</x:v>
      </x:c>
      <x:c r="BQ97" s="211">
        <x:v>-5.6017412110304601E-2</x:v>
      </x:c>
      <x:c r="BR97" s="276">
        <x:v>8.3664381001068003E-2</x:v>
      </x:c>
      <x:c r="BS97" s="211">
        <x:v>0.20132980231520001</x:v>
      </x:c>
      <x:c r="BT97" s="276">
        <x:v>9.0483747123266997E-2</x:v>
      </x:c>
      <x:c r="BU97" s="211">
        <x:v>5.1892119648238699E-2</x:v>
      </x:c>
      <x:c r="BV97" s="276">
        <x:v>7.7832750244002796E-2</x:v>
      </x:c>
      <x:c r="BW97" s="211">
        <x:v>-7.8165650564698801E-3</x:v>
      </x:c>
      <x:c r="BX97" s="276">
        <x:v>7.8511786370957404E-2</x:v>
      </x:c>
      <x:c r="BY97" s="211">
        <x:v>4.0728832689520399E-2</x:v>
      </x:c>
      <x:c r="BZ97" s="276">
        <x:v>7.9543446444542004E-2</x:v>
      </x:c>
      <x:c r="CA97" s="211">
        <x:v>-5.3631656065610003E-2</x:v>
      </x:c>
      <x:c r="CB97" s="276">
        <x:v>4.5979720346513903E-2</x:v>
      </x:c>
      <x:c r="CC97" s="211">
        <x:v>-0.28607474825298101</x:v>
      </x:c>
      <x:c r="CD97" s="276">
        <x:v>6.6258412895097304E-2</x:v>
      </x:c>
      <x:c r="CE97" s="211">
        <x:v>0.29957496928481198</x:v>
      </x:c>
      <x:c r="CF97" s="276">
        <x:v>9.4358454284314996E-2</x:v>
      </x:c>
      <x:c r="CG97" s="211">
        <x:v>-2.1745919443539499E-2</x:v>
      </x:c>
      <x:c r="CH97" s="276">
        <x:v>8.2414448169024296E-2</x:v>
      </x:c>
      <x:c r="CI97" s="211">
        <x:v>-1.19139281426254E-2</x:v>
      </x:c>
      <x:c r="CJ97" s="276">
        <x:v>5.7773135695873799E-2</x:v>
      </x:c>
      <x:c r="CK97" s="211">
        <x:v>5.56592427450782E-3</x:v>
      </x:c>
      <x:c r="CL97" s="276">
        <x:v>5.9867400076571799E-2</x:v>
      </x:c>
      <x:c r="CM97" s="211">
        <x:v>2.6438645242894101E-2</x:v>
      </x:c>
      <x:c r="CN97" s="276">
        <x:v>9.1853915594936594E-2</x:v>
      </x:c>
      <x:c r="CO97" s="211">
        <x:v>0.134848401665736</x:v>
      </x:c>
      <x:c r="CP97" s="276">
        <x:v>8.8676543419786202E-2</x:v>
      </x:c>
      <x:c r="CQ97" s="211">
        <x:v>0.185740094644642</x:v>
      </x:c>
      <x:c r="CR97" s="276">
        <x:v>6.75530660719737E-2</x:v>
      </x:c>
      <x:c r="CS97" s="211">
        <x:v>4.8046278043735997</x:v>
      </x:c>
      <x:c r="CT97" s="284">
        <x:v>0.57414941240669504</x:v>
      </x:c>
    </x:row>
    <x:row r="99" spans="1:98" x14ac:dyDescent="0.2">
      <x:c r="A99" s="52" t="s">
        <x:v>544</x:v>
      </x:c>
    </x:row>
    <x:row r="100" spans="1:98" x14ac:dyDescent="0.2">
      <x:c r="A100" s="52" t="s">
        <x:v>571</x:v>
      </x:c>
    </x:row>
    <x:row r="101" spans="1:98" x14ac:dyDescent="0.2">
      <x:c r="A101" s="52" t="s">
        <x:v>546</x:v>
      </x:c>
    </x:row>
    <x:row r="102" spans="1:98" x14ac:dyDescent="0.2">
      <x:c r="A102" s="52" t="s">
        <x:v>547</x:v>
      </x:c>
    </x:row>
    <x:row r="103" spans="1:98" x14ac:dyDescent="0.2">
      <x:c r="A103" s="52" t="s">
        <x:v>414</x:v>
      </x:c>
    </x:row>
    <x:row r="104" spans="1:98" x14ac:dyDescent="0.2">
      <x:c r="A104" s="52" t="s">
        <x:v>415</x:v>
      </x:c>
    </x:row>
    <x:row r="105" spans="1:98" x14ac:dyDescent="0.2">
      <x:c r="A105" s="52" t="s">
        <x:v>416</x:v>
      </x:c>
    </x:row>
    <x:row r="106" spans="1:98" x14ac:dyDescent="0.2">
      <x:c r="A106" s="52" t="s">
        <x:v>417</x:v>
      </x:c>
    </x:row>
    <x:row r="107" spans="1:98" x14ac:dyDescent="0.2">
      <x:c r="A107" s="172" t="str">
        <x:f>HYPERLINK("https://oecdcode.org/disclaimers/cyprus.html", "Information on data for Cyprus: https://oecdcode.org/disclaimers/cyprus.html")</x:f>
        <x:v>Information on data for Cyprus: https://oecdcode.org/disclaimers/cyprus.html</x:v>
      </x:c>
    </x:row>
    <x:row r="108" spans="1:98" x14ac:dyDescent="0.2">
      <x:c r="A108" s="52" t="s">
        <x:v>418</x:v>
      </x:c>
    </x:row>
  </x:sheetData>
  <x:mergeCells count="55">
    <x:mergeCell ref="CS7:CT8"/>
    <x:mergeCell ref="BO9:CT9"/>
    <x:mergeCell ref="BO7:CR7"/>
    <x:mergeCell ref="BO8:BP8"/>
    <x:mergeCell ref="BQ8:BR8"/>
    <x:mergeCell ref="BS8:BT8"/>
    <x:mergeCell ref="BU8:BV8"/>
    <x:mergeCell ref="BW8:BX8"/>
    <x:mergeCell ref="BY8:BZ8"/>
    <x:mergeCell ref="CA8:CB8"/>
    <x:mergeCell ref="CC8:CD8"/>
    <x:mergeCell ref="CE8:CF8"/>
    <x:mergeCell ref="CG8:CH8"/>
    <x:mergeCell ref="CI8:CJ8"/>
    <x:mergeCell ref="CK8:CL8"/>
    <x:mergeCell ref="CM8:CN8"/>
    <x:mergeCell ref="BC8:BD8"/>
    <x:mergeCell ref="CO8:CP8"/>
    <x:mergeCell ref="CQ8:CR8"/>
    <x:mergeCell ref="BG8:BH8"/>
    <x:mergeCell ref="BI8:BJ8"/>
    <x:mergeCell ref="BK8:BL8"/>
    <x:mergeCell ref="BM7:BN8"/>
    <x:mergeCell ref="AA8:AB8"/>
    <x:mergeCell ref="AI9:BN9"/>
    <x:mergeCell ref="AE8:AF8"/>
    <x:mergeCell ref="AG7:AH8"/>
    <x:mergeCell ref="C9:AH9"/>
    <x:mergeCell ref="AI7:BL7"/>
    <x:mergeCell ref="AI8:AJ8"/>
    <x:mergeCell ref="AK8:AL8"/>
    <x:mergeCell ref="AM8:AN8"/>
    <x:mergeCell ref="AO8:AP8"/>
    <x:mergeCell ref="AQ8:AR8"/>
    <x:mergeCell ref="AS8:AT8"/>
    <x:mergeCell ref="AU8:AV8"/>
    <x:mergeCell ref="AW8:AX8"/>
    <x:mergeCell ref="AY8:AZ8"/>
    <x:mergeCell ref="BA8:BB8"/>
    <x:mergeCell ref="AC8:AD8"/>
    <x:mergeCell ref="BE8:BF8"/>
    <x:mergeCell ref="B7:B10"/>
    <x:mergeCell ref="C7:AF7"/>
    <x:mergeCell ref="C8:D8"/>
    <x:mergeCell ref="E8:F8"/>
    <x:mergeCell ref="G8:H8"/>
    <x:mergeCell ref="I8:J8"/>
    <x:mergeCell ref="K8:L8"/>
    <x:mergeCell ref="M8:N8"/>
    <x:mergeCell ref="O8:P8"/>
    <x:mergeCell ref="Q8:R8"/>
    <x:mergeCell ref="S8:T8"/>
    <x:mergeCell ref="U8:V8"/>
    <x:mergeCell ref="W8:X8"/>
    <x:mergeCell ref="Y8:Z8"/>
  </x:mergeCells>
  <x:conditionalFormatting sqref="C1:C200">
    <x:cfRule type="expression" dxfId="354" priority="45">
      <x:formula>ABS(C1/D1)&gt;1.95996398454005</x:formula>
    </x:cfRule>
  </x:conditionalFormatting>
  <x:conditionalFormatting sqref="E1:E200">
    <x:cfRule type="expression" dxfId="353" priority="44">
      <x:formula>ABS(E1/F1)&gt;1.95996398454005</x:formula>
    </x:cfRule>
  </x:conditionalFormatting>
  <x:conditionalFormatting sqref="G1:G200">
    <x:cfRule type="expression" dxfId="352" priority="43">
      <x:formula>ABS(G1/H1)&gt;1.95996398454005</x:formula>
    </x:cfRule>
  </x:conditionalFormatting>
  <x:conditionalFormatting sqref="I1:I200">
    <x:cfRule type="expression" dxfId="351" priority="42">
      <x:formula>ABS(I1/J1)&gt;1.95996398454005</x:formula>
    </x:cfRule>
  </x:conditionalFormatting>
  <x:conditionalFormatting sqref="K1:K200">
    <x:cfRule type="expression" dxfId="350" priority="41">
      <x:formula>ABS(K1/L1)&gt;1.95996398454005</x:formula>
    </x:cfRule>
  </x:conditionalFormatting>
  <x:conditionalFormatting sqref="M1:M200">
    <x:cfRule type="expression" dxfId="349" priority="40">
      <x:formula>ABS(M1/N1)&gt;1.95996398454005</x:formula>
    </x:cfRule>
  </x:conditionalFormatting>
  <x:conditionalFormatting sqref="O1:O200">
    <x:cfRule type="expression" dxfId="348" priority="39">
      <x:formula>ABS(O1/P1)&gt;1.95996398454005</x:formula>
    </x:cfRule>
  </x:conditionalFormatting>
  <x:conditionalFormatting sqref="Q1:Q200">
    <x:cfRule type="expression" dxfId="347" priority="38">
      <x:formula>ABS(Q1/R1)&gt;1.95996398454005</x:formula>
    </x:cfRule>
  </x:conditionalFormatting>
  <x:conditionalFormatting sqref="S1:S200">
    <x:cfRule type="expression" dxfId="346" priority="37">
      <x:formula>ABS(S1/T1)&gt;1.95996398454005</x:formula>
    </x:cfRule>
  </x:conditionalFormatting>
  <x:conditionalFormatting sqref="U1:U200">
    <x:cfRule type="expression" dxfId="345" priority="36">
      <x:formula>ABS(U1/V1)&gt;1.95996398454005</x:formula>
    </x:cfRule>
  </x:conditionalFormatting>
  <x:conditionalFormatting sqref="W1:W200">
    <x:cfRule type="expression" dxfId="344" priority="35">
      <x:formula>ABS(W1/X1)&gt;1.95996398454005</x:formula>
    </x:cfRule>
  </x:conditionalFormatting>
  <x:conditionalFormatting sqref="Y1:Y200">
    <x:cfRule type="expression" dxfId="343" priority="34">
      <x:formula>ABS(Y1/Z1)&gt;1.95996398454005</x:formula>
    </x:cfRule>
  </x:conditionalFormatting>
  <x:conditionalFormatting sqref="AA1:AA200">
    <x:cfRule type="expression" dxfId="342" priority="33">
      <x:formula>ABS(AA1/AB1)&gt;1.95996398454005</x:formula>
    </x:cfRule>
  </x:conditionalFormatting>
  <x:conditionalFormatting sqref="AC1:AC200">
    <x:cfRule type="expression" dxfId="341" priority="32">
      <x:formula>ABS(AC1/AD1)&gt;1.95996398454005</x:formula>
    </x:cfRule>
  </x:conditionalFormatting>
  <x:conditionalFormatting sqref="AE1:AE200">
    <x:cfRule type="expression" dxfId="340" priority="31">
      <x:formula>ABS(AE1/AF1)&gt;1.95996398454005</x:formula>
    </x:cfRule>
  </x:conditionalFormatting>
  <x:conditionalFormatting sqref="AI1:AI200">
    <x:cfRule type="expression" dxfId="339" priority="30">
      <x:formula>ABS(AI1/AJ1)&gt;1.95996398454005</x:formula>
    </x:cfRule>
  </x:conditionalFormatting>
  <x:conditionalFormatting sqref="AK1:AK200">
    <x:cfRule type="expression" dxfId="338" priority="29">
      <x:formula>ABS(AK1/AL1)&gt;1.95996398454005</x:formula>
    </x:cfRule>
  </x:conditionalFormatting>
  <x:conditionalFormatting sqref="AM1:AM200">
    <x:cfRule type="expression" dxfId="337" priority="28">
      <x:formula>ABS(AM1/AN1)&gt;1.95996398454005</x:formula>
    </x:cfRule>
  </x:conditionalFormatting>
  <x:conditionalFormatting sqref="AO1:AO200">
    <x:cfRule type="expression" dxfId="336" priority="27">
      <x:formula>ABS(AO1/AP1)&gt;1.95996398454005</x:formula>
    </x:cfRule>
  </x:conditionalFormatting>
  <x:conditionalFormatting sqref="AQ1:AQ200">
    <x:cfRule type="expression" dxfId="335" priority="26">
      <x:formula>ABS(AQ1/AR1)&gt;1.95996398454005</x:formula>
    </x:cfRule>
  </x:conditionalFormatting>
  <x:conditionalFormatting sqref="AS1:AS200">
    <x:cfRule type="expression" dxfId="334" priority="25">
      <x:formula>ABS(AS1/AT1)&gt;1.95996398454005</x:formula>
    </x:cfRule>
  </x:conditionalFormatting>
  <x:conditionalFormatting sqref="AU1:AU200">
    <x:cfRule type="expression" dxfId="333" priority="24">
      <x:formula>ABS(AU1/AV1)&gt;1.95996398454005</x:formula>
    </x:cfRule>
  </x:conditionalFormatting>
  <x:conditionalFormatting sqref="AW1:AW200">
    <x:cfRule type="expression" dxfId="332" priority="23">
      <x:formula>ABS(AW1/AX1)&gt;1.95996398454005</x:formula>
    </x:cfRule>
  </x:conditionalFormatting>
  <x:conditionalFormatting sqref="AY1:AY200">
    <x:cfRule type="expression" dxfId="331" priority="22">
      <x:formula>ABS(AY1/AZ1)&gt;1.95996398454005</x:formula>
    </x:cfRule>
  </x:conditionalFormatting>
  <x:conditionalFormatting sqref="BA1:BA200">
    <x:cfRule type="expression" dxfId="330" priority="21">
      <x:formula>ABS(BA1/BB1)&gt;1.95996398454005</x:formula>
    </x:cfRule>
  </x:conditionalFormatting>
  <x:conditionalFormatting sqref="BC1:BC200">
    <x:cfRule type="expression" dxfId="329" priority="20">
      <x:formula>ABS(BC1/BD1)&gt;1.95996398454005</x:formula>
    </x:cfRule>
  </x:conditionalFormatting>
  <x:conditionalFormatting sqref="BE1:BE200">
    <x:cfRule type="expression" dxfId="328" priority="19">
      <x:formula>ABS(BE1/BF1)&gt;1.95996398454005</x:formula>
    </x:cfRule>
  </x:conditionalFormatting>
  <x:conditionalFormatting sqref="BG1:BG200">
    <x:cfRule type="expression" dxfId="327" priority="18">
      <x:formula>ABS(BG1/BH1)&gt;1.95996398454005</x:formula>
    </x:cfRule>
  </x:conditionalFormatting>
  <x:conditionalFormatting sqref="BI1:BI200">
    <x:cfRule type="expression" dxfId="326" priority="17">
      <x:formula>ABS(BI1/BJ1)&gt;1.95996398454005</x:formula>
    </x:cfRule>
  </x:conditionalFormatting>
  <x:conditionalFormatting sqref="BK1:BK200">
    <x:cfRule type="expression" dxfId="325" priority="16">
      <x:formula>ABS(BK1/BL1)&gt;1.95996398454005</x:formula>
    </x:cfRule>
  </x:conditionalFormatting>
  <x:conditionalFormatting sqref="BO1:BO200">
    <x:cfRule type="expression" dxfId="324" priority="15">
      <x:formula>ABS(BO1/BP1)&gt;1.95996398454005</x:formula>
    </x:cfRule>
  </x:conditionalFormatting>
  <x:conditionalFormatting sqref="BQ1:BQ200">
    <x:cfRule type="expression" dxfId="323" priority="14">
      <x:formula>ABS(BQ1/BR1)&gt;1.95996398454005</x:formula>
    </x:cfRule>
  </x:conditionalFormatting>
  <x:conditionalFormatting sqref="BS1:BS200">
    <x:cfRule type="expression" dxfId="322" priority="13">
      <x:formula>ABS(BS1/BT1)&gt;1.95996398454005</x:formula>
    </x:cfRule>
  </x:conditionalFormatting>
  <x:conditionalFormatting sqref="BU1:BU200">
    <x:cfRule type="expression" dxfId="321" priority="12">
      <x:formula>ABS(BU1/BV1)&gt;1.95996398454005</x:formula>
    </x:cfRule>
  </x:conditionalFormatting>
  <x:conditionalFormatting sqref="BW1:BW200">
    <x:cfRule type="expression" dxfId="320" priority="11">
      <x:formula>ABS(BW1/BX1)&gt;1.95996398454005</x:formula>
    </x:cfRule>
  </x:conditionalFormatting>
  <x:conditionalFormatting sqref="BY1:BY200">
    <x:cfRule type="expression" dxfId="319" priority="10">
      <x:formula>ABS(BY1/BZ1)&gt;1.95996398454005</x:formula>
    </x:cfRule>
  </x:conditionalFormatting>
  <x:conditionalFormatting sqref="CA1:CA200">
    <x:cfRule type="expression" dxfId="318" priority="9">
      <x:formula>ABS(CA1/CB1)&gt;1.95996398454005</x:formula>
    </x:cfRule>
  </x:conditionalFormatting>
  <x:conditionalFormatting sqref="CC1:CC200">
    <x:cfRule type="expression" dxfId="317" priority="8">
      <x:formula>ABS(CC1/CD1)&gt;1.95996398454005</x:formula>
    </x:cfRule>
  </x:conditionalFormatting>
  <x:conditionalFormatting sqref="CE1:CE200">
    <x:cfRule type="expression" dxfId="316" priority="7">
      <x:formula>ABS(CE1/CF1)&gt;1.95996398454005</x:formula>
    </x:cfRule>
  </x:conditionalFormatting>
  <x:conditionalFormatting sqref="CG1:CG200">
    <x:cfRule type="expression" dxfId="315" priority="6">
      <x:formula>ABS(CG1/CH1)&gt;1.95996398454005</x:formula>
    </x:cfRule>
  </x:conditionalFormatting>
  <x:conditionalFormatting sqref="CI1:CI200">
    <x:cfRule type="expression" dxfId="314" priority="5">
      <x:formula>ABS(CI1/CJ1)&gt;1.95996398454005</x:formula>
    </x:cfRule>
  </x:conditionalFormatting>
  <x:conditionalFormatting sqref="CK1:CK200">
    <x:cfRule type="expression" dxfId="313" priority="4">
      <x:formula>ABS(CK1/CL1)&gt;1.95996398454005</x:formula>
    </x:cfRule>
  </x:conditionalFormatting>
  <x:conditionalFormatting sqref="CM1:CM200">
    <x:cfRule type="expression" dxfId="312" priority="3">
      <x:formula>ABS(CM1/CN1)&gt;1.95996398454005</x:formula>
    </x:cfRule>
  </x:conditionalFormatting>
  <x:conditionalFormatting sqref="CO1:CO200">
    <x:cfRule type="expression" dxfId="311" priority="2">
      <x:formula>ABS(CO1/CP1)&gt;1.95996398454005</x:formula>
    </x:cfRule>
  </x:conditionalFormatting>
  <x:conditionalFormatting sqref="CQ1:CQ200">
    <x:cfRule type="expression" dxfId="310" priority="1">
      <x:formula>ABS(CQ1/CR1)&gt;1.95996398454005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300-000000000000}" mc:Ignorable="x14ac xr xr2 xr3">
  <x:dimension ref="A1:H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8" x14ac:dyDescent="0.2">
      <x:c r="A1" s="1" t="s">
        <x:v>275</x:v>
      </x:c>
    </x:row>
    <x:row r="2" spans="1:8" x14ac:dyDescent="0.2">
      <x:c r="A2" s="51" t="s">
        <x:v>276</x:v>
      </x:c>
    </x:row>
    <x:row r="3" spans="1:8" x14ac:dyDescent="0.2">
      <x:c r="A3" s="47" t="s">
        <x:v>448</x:v>
      </x:c>
    </x:row>
    <x:row r="4" spans="1:8" x14ac:dyDescent="0.2">
      <x:c r="A4" s="147" t="str">
        <x:f>HYPERLINK("#'TOC'!A1", "Back to TOC")</x:f>
        <x:v>Back to TOC</x:v>
      </x:c>
    </x:row>
    <x:row r="8" spans="1:8" ht="75" customHeight="1" x14ac:dyDescent="0.2">
      <x:c r="B8" s="670" t="s">
        <x:v>338</x:v>
      </x:c>
      <x:c r="C8" s="673" t="s">
        <x:v>572</x:v>
      </x:c>
      <x:c r="D8" s="673"/>
      <x:c r="E8" s="673" t="s">
        <x:v>572</x:v>
      </x:c>
      <x:c r="F8" s="673"/>
      <x:c r="G8" s="673" t="s">
        <x:v>572</x:v>
      </x:c>
      <x:c r="H8" s="674"/>
    </x:row>
    <x:row r="9" spans="1:8" ht="60" customHeight="1" x14ac:dyDescent="0.2">
      <x:c r="B9" s="671"/>
      <x:c r="C9" s="676" t="s">
        <x:v>536</x:v>
      </x:c>
      <x:c r="D9" s="676"/>
      <x:c r="E9" s="676" t="s">
        <x:v>539</x:v>
      </x:c>
      <x:c r="F9" s="676"/>
      <x:c r="G9" s="676" t="s">
        <x:v>533</x:v>
      </x:c>
      <x:c r="H9" s="711"/>
    </x:row>
    <x:row r="10" spans="1:8" ht="30" customHeight="1" x14ac:dyDescent="0.2">
      <x:c r="B10" s="672"/>
      <x:c r="C10" s="4" t="s">
        <x:v>449</x:v>
      </x:c>
      <x:c r="D10" s="4" t="s">
        <x:v>342</x:v>
      </x:c>
      <x:c r="E10" s="4" t="s">
        <x:v>449</x:v>
      </x:c>
      <x:c r="F10" s="4" t="s">
        <x:v>342</x:v>
      </x:c>
      <x:c r="G10" s="4" t="s">
        <x:v>449</x:v>
      </x:c>
      <x:c r="H10" s="5" t="s">
        <x:v>342</x:v>
      </x:c>
    </x:row>
    <x:row r="11" spans="1:8" ht="12.95" customHeight="1" x14ac:dyDescent="0.2">
      <x:c r="A11" s="6"/>
      <x:c r="B11" s="7"/>
      <x:c r="C11" s="209" t="s">
        <x:v>2197</x:v>
      </x:c>
      <x:c r="D11" s="291" t="s">
        <x:v>2198</x:v>
      </x:c>
      <x:c r="E11" s="209" t="s">
        <x:v>2199</x:v>
      </x:c>
      <x:c r="F11" s="291" t="s">
        <x:v>2200</x:v>
      </x:c>
      <x:c r="G11" s="209" t="s">
        <x:v>2201</x:v>
      </x:c>
      <x:c r="H11" s="299" t="s">
        <x:v>2202</x:v>
      </x:c>
    </x:row>
    <x:row r="12" spans="1:8" ht="12.95" customHeight="1" x14ac:dyDescent="0.2">
      <x:c r="A12" s="2" t="s">
        <x:v>354</x:v>
      </x:c>
      <x:c r="B12" s="12">
        <x:v>2</x:v>
      </x:c>
      <x:c r="C12" s="197">
        <x:v>0.72298685354609304</x:v>
      </x:c>
      <x:c r="D12" s="285">
        <x:v>0.18733725422091199</x:v>
      </x:c>
      <x:c r="E12" s="197">
        <x:v>0.71733253607539904</x:v>
      </x:c>
      <x:c r="F12" s="285">
        <x:v>0.18637281528442401</x:v>
      </x:c>
      <x:c r="G12" s="197">
        <x:v>0.726457117334251</x:v>
      </x:c>
      <x:c r="H12" s="293">
        <x:v>0.191824365670834</x:v>
      </x:c>
    </x:row>
    <x:row r="13" spans="1:8" ht="12.95" customHeight="1" x14ac:dyDescent="0.2">
      <x:c r="A13" s="2" t="s">
        <x:v>355</x:v>
      </x:c>
      <x:c r="B13" s="12">
        <x:v>2</x:v>
      </x:c>
      <x:c r="C13" s="197">
        <x:v>1.3457710993030001</x:v>
      </x:c>
      <x:c r="D13" s="285">
        <x:v>0.27913118903242901</x:v>
      </x:c>
      <x:c r="E13" s="197">
        <x:v>1.1297562731337301</x:v>
      </x:c>
      <x:c r="F13" s="285">
        <x:v>0.23436136824995599</x:v>
      </x:c>
      <x:c r="G13" s="197">
        <x:v>1.06432556511038</x:v>
      </x:c>
      <x:c r="H13" s="293">
        <x:v>0.21663846768168701</x:v>
      </x:c>
    </x:row>
    <x:row r="14" spans="1:8" ht="12.95" customHeight="1" x14ac:dyDescent="0.2">
      <x:c r="A14" s="2" t="s">
        <x:v>356</x:v>
      </x:c>
      <x:c r="B14" s="12">
        <x:v>2</x:v>
      </x:c>
      <x:c r="C14" s="197">
        <x:v>1.3185554498722201</x:v>
      </x:c>
      <x:c r="D14" s="285">
        <x:v>0.15986369301639999</x:v>
      </x:c>
      <x:c r="E14" s="197">
        <x:v>1.2130736024652999</x:v>
      </x:c>
      <x:c r="F14" s="285">
        <x:v>0.157341805111922</x:v>
      </x:c>
      <x:c r="G14" s="197">
        <x:v>1.17834271793321</x:v>
      </x:c>
      <x:c r="H14" s="293">
        <x:v>0.160464979098734</x:v>
      </x:c>
    </x:row>
    <x:row r="15" spans="1:8" ht="12.95" customHeight="1" x14ac:dyDescent="0.2">
      <x:c r="A15" s="2" t="s">
        <x:v>357</x:v>
      </x:c>
      <x:c r="B15" s="12">
        <x:v>2</x:v>
      </x:c>
      <x:c r="C15" s="197">
        <x:v>0.95005690405619303</x:v>
      </x:c>
      <x:c r="D15" s="285">
        <x:v>0.19826388749177701</x:v>
      </x:c>
      <x:c r="E15" s="197">
        <x:v>0.96851221673910104</x:v>
      </x:c>
      <x:c r="F15" s="285">
        <x:v>0.199690862104422</x:v>
      </x:c>
      <x:c r="G15" s="197">
        <x:v>0.94552172998267603</x:v>
      </x:c>
      <x:c r="H15" s="293">
        <x:v>0.195859447573517</x:v>
      </x:c>
    </x:row>
    <x:row r="16" spans="1:8" ht="12.95" customHeight="1" x14ac:dyDescent="0.2">
      <x:c r="A16" s="2" t="s">
        <x:v>358</x:v>
      </x:c>
      <x:c r="B16" s="12">
        <x:v>2</x:v>
      </x:c>
      <x:c r="C16" s="197">
        <x:v>1.32855445078505</x:v>
      </x:c>
      <x:c r="D16" s="285">
        <x:v>0.263290129548367</x:v>
      </x:c>
      <x:c r="E16" s="197">
        <x:v>1.3396476145777101</x:v>
      </x:c>
      <x:c r="F16" s="285">
        <x:v>0.26853794860418201</x:v>
      </x:c>
      <x:c r="G16" s="197">
        <x:v>1.2240658425614099</x:v>
      </x:c>
      <x:c r="H16" s="293">
        <x:v>0.24932692179504401</x:v>
      </x:c>
    </x:row>
    <x:row r="17" spans="1:8" ht="12.95" customHeight="1" x14ac:dyDescent="0.2">
      <x:c r="A17" s="2" t="s">
        <x:v>359</x:v>
      </x:c>
      <x:c r="B17" s="12">
        <x:v>2</x:v>
      </x:c>
      <x:c r="C17" s="197">
        <x:v>1.7939883890099</x:v>
      </x:c>
      <x:c r="D17" s="285">
        <x:v>0.23573377389537001</x:v>
      </x:c>
      <x:c r="E17" s="197">
        <x:v>1.57087895516019</x:v>
      </x:c>
      <x:c r="F17" s="285">
        <x:v>0.206109985206746</x:v>
      </x:c>
      <x:c r="G17" s="197">
        <x:v>1.5141077270532901</x:v>
      </x:c>
      <x:c r="H17" s="293">
        <x:v>0.19700526117164899</x:v>
      </x:c>
    </x:row>
    <x:row r="18" spans="1:8" ht="12.95" customHeight="1" x14ac:dyDescent="0.2">
      <x:c r="A18" s="17" t="s">
        <x:v>360</x:v>
      </x:c>
      <x:c r="B18" s="12">
        <x:v>2</x:v>
      </x:c>
      <x:c r="C18" s="197">
        <x:v>2.4184157889764899</x:v>
      </x:c>
      <x:c r="D18" s="285">
        <x:v>0.431298684645331</x:v>
      </x:c>
      <x:c r="E18" s="197">
        <x:v>1.9746244482191799</x:v>
      </x:c>
      <x:c r="F18" s="285">
        <x:v>0.34466291792294501</x:v>
      </x:c>
      <x:c r="G18" s="197">
        <x:v>1.8802346119951701</x:v>
      </x:c>
      <x:c r="H18" s="293">
        <x:v>0.342271957611057</x:v>
      </x:c>
    </x:row>
    <x:row r="19" spans="1:8" ht="12.95" customHeight="1" x14ac:dyDescent="0.2">
      <x:c r="A19" s="17" t="s">
        <x:v>361</x:v>
      </x:c>
      <x:c r="B19" s="12">
        <x:v>2</x:v>
      </x:c>
      <x:c r="C19" s="197">
        <x:v>1.28712551841213</x:v>
      </x:c>
      <x:c r="D19" s="285">
        <x:v>0.27387213367729302</x:v>
      </x:c>
      <x:c r="E19" s="197">
        <x:v>1.22275799025015</x:v>
      </x:c>
      <x:c r="F19" s="285">
        <x:v>0.26309600576606401</x:v>
      </x:c>
      <x:c r="G19" s="197">
        <x:v>1.1941536268812301</x:v>
      </x:c>
      <x:c r="H19" s="293">
        <x:v>0.237837698508121</x:v>
      </x:c>
    </x:row>
    <x:row r="20" spans="1:8" ht="12.95" customHeight="1" x14ac:dyDescent="0.2">
      <x:c r="A20" s="2" t="s">
        <x:v>362</x:v>
      </x:c>
      <x:c r="B20" s="12">
        <x:v>2</x:v>
      </x:c>
      <x:c r="C20" s="197">
        <x:v>0.55691236713709802</x:v>
      </x:c>
      <x:c r="D20" s="285">
        <x:v>7.6827785654302594E-2</x:v>
      </x:c>
      <x:c r="E20" s="197">
        <x:v>0.55375524851845503</x:v>
      </x:c>
      <x:c r="F20" s="285">
        <x:v>7.7275683195007397E-2</x:v>
      </x:c>
      <x:c r="G20" s="197">
        <x:v>0.54463672130017304</x:v>
      </x:c>
      <x:c r="H20" s="293">
        <x:v>7.5484142147198896E-2</x:v>
      </x:c>
    </x:row>
    <x:row r="21" spans="1:8" ht="12.95" customHeight="1" x14ac:dyDescent="0.2">
      <x:c r="A21" s="2" t="s">
        <x:v>363</x:v>
      </x:c>
      <x:c r="B21" s="12">
        <x:v>2</x:v>
      </x:c>
      <x:c r="C21" s="197">
        <x:v>1.0495270651887001</x:v>
      </x:c>
      <x:c r="D21" s="285">
        <x:v>0.11772599043083801</x:v>
      </x:c>
      <x:c r="E21" s="197">
        <x:v>1.0505219602190199</x:v>
      </x:c>
      <x:c r="F21" s="285">
        <x:v>0.11783103029136099</x:v>
      </x:c>
      <x:c r="G21" s="197">
        <x:v>1.0646792467092701</x:v>
      </x:c>
      <x:c r="H21" s="293">
        <x:v>0.117953157194226</x:v>
      </x:c>
    </x:row>
    <x:row r="22" spans="1:8" ht="12.95" customHeight="1" x14ac:dyDescent="0.2">
      <x:c r="A22" s="2" t="s">
        <x:v>364</x:v>
      </x:c>
      <x:c r="B22" s="12">
        <x:v>2</x:v>
      </x:c>
      <x:c r="C22" s="197">
        <x:v>0.60624002991264303</x:v>
      </x:c>
      <x:c r="D22" s="285">
        <x:v>0.12154774202124401</x:v>
      </x:c>
      <x:c r="E22" s="197">
        <x:v>0.59454381442660198</x:v>
      </x:c>
      <x:c r="F22" s="285">
        <x:v>0.121784500825476</x:v>
      </x:c>
      <x:c r="G22" s="197">
        <x:v>0.59356324290529106</x:v>
      </x:c>
      <x:c r="H22" s="293">
        <x:v>0.122508544187379</x:v>
      </x:c>
    </x:row>
    <x:row r="23" spans="1:8" ht="12.95" customHeight="1" x14ac:dyDescent="0.2">
      <x:c r="A23" s="2" t="s">
        <x:v>365</x:v>
      </x:c>
      <x:c r="B23" s="12">
        <x:v>2</x:v>
      </x:c>
      <x:c r="C23" s="197">
        <x:v>0.622235421651543</x:v>
      </x:c>
      <x:c r="D23" s="285">
        <x:v>0.12689832312763899</x:v>
      </x:c>
      <x:c r="E23" s="197">
        <x:v>0.62351596248700203</x:v>
      </x:c>
      <x:c r="F23" s="285">
        <x:v>0.124911249894835</x:v>
      </x:c>
      <x:c r="G23" s="197">
        <x:v>0.62770809517214998</x:v>
      </x:c>
      <x:c r="H23" s="293">
        <x:v>0.117430872874148</x:v>
      </x:c>
    </x:row>
    <x:row r="24" spans="1:8" ht="12.95" customHeight="1" x14ac:dyDescent="0.2">
      <x:c r="A24" s="2" t="s">
        <x:v>366</x:v>
      </x:c>
      <x:c r="B24" s="12">
        <x:v>2</x:v>
      </x:c>
      <x:c r="C24" s="197">
        <x:v>0.68756655938167799</x:v>
      </x:c>
      <x:c r="D24" s="285">
        <x:v>0.10156519987897</x:v>
      </x:c>
      <x:c r="E24" s="197">
        <x:v>0.67743979609053495</x:v>
      </x:c>
      <x:c r="F24" s="285">
        <x:v>9.92752075214164E-2</x:v>
      </x:c>
      <x:c r="G24" s="197">
        <x:v>0.676415677695961</x:v>
      </x:c>
      <x:c r="H24" s="293">
        <x:v>8.8435899603866497E-2</x:v>
      </x:c>
    </x:row>
    <x:row r="25" spans="1:8" ht="12.95" customHeight="1" x14ac:dyDescent="0.2">
      <x:c r="A25" s="2" t="s">
        <x:v>367</x:v>
      </x:c>
      <x:c r="B25" s="12">
        <x:v>2</x:v>
      </x:c>
      <x:c r="C25" s="197">
        <x:v>0.75948512211894803</x:v>
      </x:c>
      <x:c r="D25" s="285">
        <x:v>0.102066960040596</x:v>
      </x:c>
      <x:c r="E25" s="197">
        <x:v>0.75942828646482596</x:v>
      </x:c>
      <x:c r="F25" s="285">
        <x:v>0.10454169239477901</x:v>
      </x:c>
      <x:c r="G25" s="197">
        <x:v>0.75987517073469801</x:v>
      </x:c>
      <x:c r="H25" s="293">
        <x:v>0.105514468776996</x:v>
      </x:c>
    </x:row>
    <x:row r="26" spans="1:8" ht="12.95" customHeight="1" x14ac:dyDescent="0.2">
      <x:c r="A26" s="2" t="s">
        <x:v>368</x:v>
      </x:c>
      <x:c r="B26" s="12">
        <x:v>2</x:v>
      </x:c>
      <x:c r="C26" s="197">
        <x:v>0.70170001530533299</x:v>
      </x:c>
      <x:c r="D26" s="285">
        <x:v>0.143256276811596</x:v>
      </x:c>
      <x:c r="E26" s="197">
        <x:v>0.69093768930580701</x:v>
      </x:c>
      <x:c r="F26" s="285">
        <x:v>0.140301244338428</x:v>
      </x:c>
      <x:c r="G26" s="197">
        <x:v>0.66702598988718897</x:v>
      </x:c>
      <x:c r="H26" s="293">
        <x:v>0.13916649067192999</x:v>
      </x:c>
    </x:row>
    <x:row r="27" spans="1:8" ht="12.95" customHeight="1" x14ac:dyDescent="0.2">
      <x:c r="A27" s="2" t="s">
        <x:v>369</x:v>
      </x:c>
      <x:c r="B27" s="12">
        <x:v>2</x:v>
      </x:c>
      <x:c r="C27" s="197">
        <x:v>1.2435615109268601</x:v>
      </x:c>
      <x:c r="D27" s="285">
        <x:v>9.5957449034128006E-2</x:v>
      </x:c>
      <x:c r="E27" s="197">
        <x:v>1.2033768410032</x:v>
      </x:c>
      <x:c r="F27" s="285">
        <x:v>9.4010814847639596E-2</x:v>
      </x:c>
      <x:c r="G27" s="197">
        <x:v>1.2048241560075399</x:v>
      </x:c>
      <x:c r="H27" s="293">
        <x:v>9.59502131681087E-2</x:v>
      </x:c>
    </x:row>
    <x:row r="28" spans="1:8" ht="12.95" customHeight="1" x14ac:dyDescent="0.2">
      <x:c r="A28" s="2" t="s">
        <x:v>370</x:v>
      </x:c>
      <x:c r="B28" s="12">
        <x:v>2</x:v>
      </x:c>
      <x:c r="C28" s="197">
        <x:v>0.98543963628457198</x:v>
      </x:c>
      <x:c r="D28" s="285">
        <x:v>0.17656888059220399</x:v>
      </x:c>
      <x:c r="E28" s="197">
        <x:v>0.96987443798426898</x:v>
      </x:c>
      <x:c r="F28" s="285">
        <x:v>0.168892922095214</x:v>
      </x:c>
      <x:c r="G28" s="197">
        <x:v>0.95458736827161705</x:v>
      </x:c>
      <x:c r="H28" s="293">
        <x:v>0.166331054978785</x:v>
      </x:c>
    </x:row>
    <x:row r="29" spans="1:8" ht="12.95" customHeight="1" x14ac:dyDescent="0.2">
      <x:c r="A29" s="2" t="s">
        <x:v>371</x:v>
      </x:c>
      <x:c r="B29" s="12">
        <x:v>2</x:v>
      </x:c>
      <x:c r="C29" s="197">
        <x:v>1.0438713920559</x:v>
      </x:c>
      <x:c r="D29" s="285">
        <x:v>0.13458251653976699</x:v>
      </x:c>
      <x:c r="E29" s="197">
        <x:v>1.06161101105122</x:v>
      </x:c>
      <x:c r="F29" s="285">
        <x:v>0.13978422269774801</x:v>
      </x:c>
      <x:c r="G29" s="197">
        <x:v>1.0531214765619099</x:v>
      </x:c>
      <x:c r="H29" s="293">
        <x:v>0.13931358122401899</x:v>
      </x:c>
    </x:row>
    <x:row r="30" spans="1:8" ht="12.95" customHeight="1" x14ac:dyDescent="0.2">
      <x:c r="A30" s="2" t="s">
        <x:v>372</x:v>
      </x:c>
      <x:c r="B30" s="12">
        <x:v>2</x:v>
      </x:c>
      <x:c r="C30" s="197">
        <x:v>1.0928687601779401</x:v>
      </x:c>
      <x:c r="D30" s="285">
        <x:v>0.154269887838662</x:v>
      </x:c>
      <x:c r="E30" s="197">
        <x:v>1.05084971530701</x:v>
      </x:c>
      <x:c r="F30" s="285">
        <x:v>0.14680829135791501</x:v>
      </x:c>
      <x:c r="G30" s="197">
        <x:v>1.0537319484815899</x:v>
      </x:c>
      <x:c r="H30" s="293">
        <x:v>0.146583540972023</x:v>
      </x:c>
    </x:row>
    <x:row r="31" spans="1:8" ht="12.95" customHeight="1" x14ac:dyDescent="0.2">
      <x:c r="A31" s="2" t="s">
        <x:v>373</x:v>
      </x:c>
      <x:c r="B31" s="12">
        <x:v>2</x:v>
      </x:c>
      <x:c r="C31" s="197">
        <x:v>1.31950032786608</x:v>
      </x:c>
      <x:c r="D31" s="285">
        <x:v>0.22692445823348101</x:v>
      </x:c>
      <x:c r="E31" s="197">
        <x:v>1.2196458720982699</x:v>
      </x:c>
      <x:c r="F31" s="285">
        <x:v>0.22080747414056401</x:v>
      </x:c>
      <x:c r="G31" s="197">
        <x:v>1.20756225602127</x:v>
      </x:c>
      <x:c r="H31" s="293">
        <x:v>0.218474055768103</x:v>
      </x:c>
    </x:row>
    <x:row r="32" spans="1:8" ht="12.95" customHeight="1" x14ac:dyDescent="0.2">
      <x:c r="A32" s="2" t="s">
        <x:v>374</x:v>
      </x:c>
      <x:c r="B32" s="12">
        <x:v>2</x:v>
      </x:c>
      <x:c r="C32" s="197">
        <x:v>1.1689055785656599</x:v>
      </x:c>
      <x:c r="D32" s="285">
        <x:v>0.120593086837728</x:v>
      </x:c>
      <x:c r="E32" s="197">
        <x:v>1.1669542395899399</x:v>
      </x:c>
      <x:c r="F32" s="285">
        <x:v>0.124612664459843</x:v>
      </x:c>
      <x:c r="G32" s="197">
        <x:v>1.16772217296118</x:v>
      </x:c>
      <x:c r="H32" s="293">
        <x:v>0.124916756993924</x:v>
      </x:c>
    </x:row>
    <x:row r="33" spans="1:8" ht="12.95" customHeight="1" x14ac:dyDescent="0.2">
      <x:c r="A33" s="2" t="s">
        <x:v>375</x:v>
      </x:c>
      <x:c r="B33" s="12">
        <x:v>2</x:v>
      </x:c>
      <x:c r="C33" s="197">
        <x:v>0.89012296899592702</x:v>
      </x:c>
      <x:c r="D33" s="285">
        <x:v>0.15700346627060999</x:v>
      </x:c>
      <x:c r="E33" s="197">
        <x:v>0.88064573917745304</x:v>
      </x:c>
      <x:c r="F33" s="285">
        <x:v>0.15934994480637299</x:v>
      </x:c>
      <x:c r="G33" s="197">
        <x:v>0.879189274287828</x:v>
      </x:c>
      <x:c r="H33" s="293">
        <x:v>0.15862138640724899</x:v>
      </x:c>
    </x:row>
    <x:row r="34" spans="1:8" ht="12.95" customHeight="1" x14ac:dyDescent="0.2">
      <x:c r="A34" s="2" t="s">
        <x:v>376</x:v>
      </x:c>
      <x:c r="B34" s="12">
        <x:v>2</x:v>
      </x:c>
      <x:c r="C34" s="197">
        <x:v>1.21975382288504</x:v>
      </x:c>
      <x:c r="D34" s="285">
        <x:v>0.20064942373193301</x:v>
      </x:c>
      <x:c r="E34" s="197">
        <x:v>1.24242827713179</x:v>
      </x:c>
      <x:c r="F34" s="285">
        <x:v>0.217202876919736</x:v>
      </x:c>
      <x:c r="G34" s="197">
        <x:v>1.25328122102498</x:v>
      </x:c>
      <x:c r="H34" s="293">
        <x:v>0.22537059194759401</x:v>
      </x:c>
    </x:row>
    <x:row r="35" spans="1:8" ht="12.95" customHeight="1" x14ac:dyDescent="0.2">
      <x:c r="A35" s="2" t="s">
        <x:v>377</x:v>
      </x:c>
      <x:c r="B35" s="12">
        <x:v>2</x:v>
      </x:c>
      <x:c r="C35" s="197">
        <x:v>0.98834066894795103</x:v>
      </x:c>
      <x:c r="D35" s="285">
        <x:v>0.12799121602692601</x:v>
      </x:c>
      <x:c r="E35" s="197">
        <x:v>1.0033656378617899</x:v>
      </x:c>
      <x:c r="F35" s="285">
        <x:v>0.12832589169823899</x:v>
      </x:c>
      <x:c r="G35" s="197">
        <x:v>1.0090934385167201</x:v>
      </x:c>
      <x:c r="H35" s="293">
        <x:v>0.127524966695088</x:v>
      </x:c>
    </x:row>
    <x:row r="36" spans="1:8" ht="12.95" customHeight="1" x14ac:dyDescent="0.2">
      <x:c r="A36" s="2" t="s">
        <x:v>378</x:v>
      </x:c>
      <x:c r="B36" s="12">
        <x:v>2</x:v>
      </x:c>
      <x:c r="C36" s="197">
        <x:v>2.6134660290606502</x:v>
      </x:c>
      <x:c r="D36" s="285">
        <x:v>0.24455727040831399</x:v>
      </x:c>
      <x:c r="E36" s="197">
        <x:v>1.9508954203833599</x:v>
      </x:c>
      <x:c r="F36" s="285">
        <x:v>0.19424870224475699</x:v>
      </x:c>
      <x:c r="G36" s="197">
        <x:v>1.9335561169815201</x:v>
      </x:c>
      <x:c r="H36" s="293">
        <x:v>0.19465833995232501</x:v>
      </x:c>
    </x:row>
    <x:row r="37" spans="1:8" ht="12.95" customHeight="1" x14ac:dyDescent="0.2">
      <x:c r="A37" s="2" t="s">
        <x:v>379</x:v>
      </x:c>
      <x:c r="B37" s="12">
        <x:v>2</x:v>
      </x:c>
      <x:c r="C37" s="197">
        <x:v>1.6077205975326301</x:v>
      </x:c>
      <x:c r="D37" s="285">
        <x:v>0.16609615166670399</x:v>
      </x:c>
      <x:c r="E37" s="197">
        <x:v>1.6470068238724</x:v>
      </x:c>
      <x:c r="F37" s="285">
        <x:v>0.171832037587449</x:v>
      </x:c>
      <x:c r="G37" s="197">
        <x:v>1.62179960118193</x:v>
      </x:c>
      <x:c r="H37" s="293">
        <x:v>0.17051692972848601</x:v>
      </x:c>
    </x:row>
    <x:row r="38" spans="1:8" ht="12.95" customHeight="1" x14ac:dyDescent="0.2">
      <x:c r="A38" s="2" t="s">
        <x:v>380</x:v>
      </x:c>
      <x:c r="B38" s="12">
        <x:v>2</x:v>
      </x:c>
      <x:c r="C38" s="197">
        <x:v>1.3356213885613899</x:v>
      </x:c>
      <x:c r="D38" s="285">
        <x:v>0.165502203740719</x:v>
      </x:c>
      <x:c r="E38" s="197">
        <x:v>1.3513531012745701</x:v>
      </x:c>
      <x:c r="F38" s="285">
        <x:v>0.16457352755139201</x:v>
      </x:c>
      <x:c r="G38" s="197">
        <x:v>1.37690671864461</x:v>
      </x:c>
      <x:c r="H38" s="293">
        <x:v>0.17057727627068001</x:v>
      </x:c>
    </x:row>
    <x:row r="39" spans="1:8" ht="12.95" customHeight="1" x14ac:dyDescent="0.2">
      <x:c r="A39" s="2" t="s">
        <x:v>381</x:v>
      </x:c>
      <x:c r="B39" s="12">
        <x:v>2</x:v>
      </x:c>
      <x:c r="C39" s="197">
        <x:v>1.08351519871757</x:v>
      </x:c>
      <x:c r="D39" s="285">
        <x:v>0.24599476615590701</x:v>
      </x:c>
      <x:c r="E39" s="197">
        <x:v>1.1040222483129101</x:v>
      </x:c>
      <x:c r="F39" s="285">
        <x:v>0.24577501381789199</x:v>
      </x:c>
      <x:c r="G39" s="197">
        <x:v>1.11846311235327</x:v>
      </x:c>
      <x:c r="H39" s="293">
        <x:v>0.2529958131767</x:v>
      </x:c>
    </x:row>
    <x:row r="40" spans="1:8" ht="12.95" customHeight="1" x14ac:dyDescent="0.2">
      <x:c r="A40" s="2" t="s">
        <x:v>382</x:v>
      </x:c>
      <x:c r="B40" s="12">
        <x:v>2</x:v>
      </x:c>
      <x:c r="C40" s="197">
        <x:v>0.82150028626548499</x:v>
      </x:c>
      <x:c r="D40" s="285">
        <x:v>0.11839173689617701</x:v>
      </x:c>
      <x:c r="E40" s="197">
        <x:v>0.83015533300395095</x:v>
      </x:c>
      <x:c r="F40" s="285">
        <x:v>0.124750607626172</x:v>
      </x:c>
      <x:c r="G40" s="197">
        <x:v>0.82272788319800505</x:v>
      </x:c>
      <x:c r="H40" s="293">
        <x:v>0.124423057460741</x:v>
      </x:c>
    </x:row>
    <x:row r="41" spans="1:8" ht="12.95" customHeight="1" x14ac:dyDescent="0.2">
      <x:c r="A41" s="2" t="s">
        <x:v>383</x:v>
      </x:c>
      <x:c r="B41" s="12">
        <x:v>2</x:v>
      </x:c>
      <x:c r="C41" s="197">
        <x:v>1.3569450466244799</x:v>
      </x:c>
      <x:c r="D41" s="285">
        <x:v>0.13876369198608601</x:v>
      </x:c>
      <x:c r="E41" s="197">
        <x:v>1.4321975451543101</x:v>
      </x:c>
      <x:c r="F41" s="285">
        <x:v>0.14239669273324099</x:v>
      </x:c>
      <x:c r="G41" s="197">
        <x:v>1.4240137315244701</x:v>
      </x:c>
      <x:c r="H41" s="293">
        <x:v>0.142402822578653</x:v>
      </x:c>
    </x:row>
    <x:row r="42" spans="1:8" ht="12.95" customHeight="1" x14ac:dyDescent="0.2">
      <x:c r="A42" s="2" t="s">
        <x:v>384</x:v>
      </x:c>
      <x:c r="B42" s="12">
        <x:v>2</x:v>
      </x:c>
      <x:c r="C42" s="197">
        <x:v>1.14005137478291</x:v>
      </x:c>
      <x:c r="D42" s="285">
        <x:v>0.21995389638986099</x:v>
      </x:c>
      <x:c r="E42" s="197">
        <x:v>1.1014482887064301</x:v>
      </x:c>
      <x:c r="F42" s="285">
        <x:v>0.21654151563851301</x:v>
      </x:c>
      <x:c r="G42" s="197">
        <x:v>1.1039192088382199</x:v>
      </x:c>
      <x:c r="H42" s="293">
        <x:v>0.226161529885757</x:v>
      </x:c>
    </x:row>
    <x:row r="43" spans="1:8" ht="12.95" customHeight="1" x14ac:dyDescent="0.2">
      <x:c r="A43" s="2" t="s">
        <x:v>385</x:v>
      </x:c>
      <x:c r="B43" s="12">
        <x:v>2</x:v>
      </x:c>
      <x:c r="C43" s="197">
        <x:v>1.2989899782611101</x:v>
      </x:c>
      <x:c r="D43" s="285">
        <x:v>0.281712573109134</x:v>
      </x:c>
      <x:c r="E43" s="197">
        <x:v>1.3241640059732001</x:v>
      </x:c>
      <x:c r="F43" s="285">
        <x:v>0.29159399666694702</x:v>
      </x:c>
      <x:c r="G43" s="197">
        <x:v>1.3319063351024401</x:v>
      </x:c>
      <x:c r="H43" s="293">
        <x:v>0.29689613855171898</x:v>
      </x:c>
    </x:row>
    <x:row r="44" spans="1:8" ht="12.95" customHeight="1" x14ac:dyDescent="0.2">
      <x:c r="A44" s="2" t="s">
        <x:v>386</x:v>
      </x:c>
      <x:c r="B44" s="12">
        <x:v>2</x:v>
      </x:c>
      <x:c r="C44" s="197">
        <x:v>0.902447649382772</x:v>
      </x:c>
      <x:c r="D44" s="285">
        <x:v>9.3014177464930195E-2</x:v>
      </x:c>
      <x:c r="E44" s="197">
        <x:v>0.894725149849674</x:v>
      </x:c>
      <x:c r="F44" s="285">
        <x:v>9.9974533335285998E-2</x:v>
      </x:c>
      <x:c r="G44" s="197">
        <x:v>0.89738778059514601</x:v>
      </x:c>
      <x:c r="H44" s="293">
        <x:v>9.2133536301695407E-2</x:v>
      </x:c>
    </x:row>
    <x:row r="45" spans="1:8" ht="12.95" customHeight="1" x14ac:dyDescent="0.2">
      <x:c r="A45" s="2" t="s">
        <x:v>387</x:v>
      </x:c>
      <x:c r="B45" s="12">
        <x:v>2</x:v>
      </x:c>
      <x:c r="C45" s="197">
        <x:v>0.88037267285704501</x:v>
      </x:c>
      <x:c r="D45" s="285">
        <x:v>0.18448766907752101</x:v>
      </x:c>
      <x:c r="E45" s="197">
        <x:v>0.876225417686049</x:v>
      </x:c>
      <x:c r="F45" s="285">
        <x:v>0.18510752151326901</x:v>
      </x:c>
      <x:c r="G45" s="197">
        <x:v>0.85537655211016095</x:v>
      </x:c>
      <x:c r="H45" s="293">
        <x:v>0.17989156681895499</x:v>
      </x:c>
    </x:row>
    <x:row r="46" spans="1:8" ht="12.95" customHeight="1" x14ac:dyDescent="0.2">
      <x:c r="A46" s="2" t="s">
        <x:v>388</x:v>
      </x:c>
      <x:c r="B46" s="12">
        <x:v>2</x:v>
      </x:c>
      <x:c r="C46" s="197">
        <x:v>0.96405419483519295</x:v>
      </x:c>
      <x:c r="D46" s="285">
        <x:v>0.141599597960368</x:v>
      </x:c>
      <x:c r="E46" s="197">
        <x:v>0.93866940342466598</x:v>
      </x:c>
      <x:c r="F46" s="285">
        <x:v>0.13891880251696201</x:v>
      </x:c>
      <x:c r="G46" s="197">
        <x:v>0.92715283884981103</x:v>
      </x:c>
      <x:c r="H46" s="293">
        <x:v>0.1389056262336</x:v>
      </x:c>
    </x:row>
    <x:row r="47" spans="1:8" ht="12.95" customHeight="1" x14ac:dyDescent="0.2">
      <x:c r="A47" s="2" t="s">
        <x:v>389</x:v>
      </x:c>
      <x:c r="B47" s="12">
        <x:v>2</x:v>
      </x:c>
      <x:c r="C47" s="197">
        <x:v>0.88520704114266502</x:v>
      </x:c>
      <x:c r="D47" s="285">
        <x:v>0.118753999862715</x:v>
      </x:c>
      <x:c r="E47" s="197">
        <x:v>0.88116727904648895</x:v>
      </x:c>
      <x:c r="F47" s="285">
        <x:v>0.122649314069345</x:v>
      </x:c>
      <x:c r="G47" s="197">
        <x:v>0.88418452378755097</x:v>
      </x:c>
      <x:c r="H47" s="293">
        <x:v>0.123406802601268</x:v>
      </x:c>
    </x:row>
    <x:row r="48" spans="1:8" ht="12.95" customHeight="1" x14ac:dyDescent="0.2">
      <x:c r="A48" s="2" t="s">
        <x:v>390</x:v>
      </x:c>
      <x:c r="B48" s="12">
        <x:v>2</x:v>
      </x:c>
      <x:c r="C48" s="197">
        <x:v>0.90952460416001502</x:v>
      </x:c>
      <x:c r="D48" s="285">
        <x:v>0.11473490768952201</x:v>
      </x:c>
      <x:c r="E48" s="197">
        <x:v>0.91497900240063001</x:v>
      </x:c>
      <x:c r="F48" s="285">
        <x:v>0.114553221353665</x:v>
      </x:c>
      <x:c r="G48" s="197">
        <x:v>0.91823265802813903</x:v>
      </x:c>
      <x:c r="H48" s="293">
        <x:v>0.115345635299735</x:v>
      </x:c>
    </x:row>
    <x:row r="49" spans="1:8" ht="12.95" customHeight="1" x14ac:dyDescent="0.2">
      <x:c r="A49" s="2" t="s">
        <x:v>391</x:v>
      </x:c>
      <x:c r="B49" s="12">
        <x:v>2</x:v>
      </x:c>
      <x:c r="C49" s="197">
        <x:v>1.1385485200868299</x:v>
      </x:c>
      <x:c r="D49" s="285">
        <x:v>0.29121999632703899</x:v>
      </x:c>
      <x:c r="E49" s="197">
        <x:v>1.1569151710571499</x:v>
      </x:c>
      <x:c r="F49" s="285">
        <x:v>0.30035117847928799</x:v>
      </x:c>
      <x:c r="G49" s="197">
        <x:v>1.1436667237040601</x:v>
      </x:c>
      <x:c r="H49" s="293">
        <x:v>0.299974605631184</x:v>
      </x:c>
    </x:row>
    <x:row r="50" spans="1:8" ht="12.95" customHeight="1" x14ac:dyDescent="0.2">
      <x:c r="A50" s="2" t="s">
        <x:v>392</x:v>
      </x:c>
      <x:c r="B50" s="12">
        <x:v>2</x:v>
      </x:c>
      <x:c r="C50" s="197">
        <x:v>1.40122879429956</x:v>
      </x:c>
      <x:c r="D50" s="285">
        <x:v>0.138686918308321</x:v>
      </x:c>
      <x:c r="E50" s="197">
        <x:v>1.39903348925982</x:v>
      </x:c>
      <x:c r="F50" s="285">
        <x:v>0.14259934212436901</x:v>
      </x:c>
      <x:c r="G50" s="197">
        <x:v>1.40533742643894</x:v>
      </x:c>
      <x:c r="H50" s="293">
        <x:v>0.143646674690251</x:v>
      </x:c>
    </x:row>
    <x:row r="51" spans="1:8" ht="12.95" customHeight="1" x14ac:dyDescent="0.2">
      <x:c r="A51" s="2" t="s">
        <x:v>393</x:v>
      </x:c>
      <x:c r="B51" s="12">
        <x:v>2</x:v>
      </x:c>
      <x:c r="C51" s="197">
        <x:v>1.5814064864851201</x:v>
      </x:c>
      <x:c r="D51" s="285">
        <x:v>0.17504724914317801</x:v>
      </x:c>
      <x:c r="E51" s="197">
        <x:v>1.55691968984774</x:v>
      </x:c>
      <x:c r="F51" s="285">
        <x:v>0.180496401288118</x:v>
      </x:c>
      <x:c r="G51" s="197">
        <x:v>1.55545762816263</x:v>
      </x:c>
      <x:c r="H51" s="293">
        <x:v>0.179255110110868</x:v>
      </x:c>
    </x:row>
    <x:row r="52" spans="1:8" ht="12.95" customHeight="1" x14ac:dyDescent="0.2">
      <x:c r="A52" s="2" t="s">
        <x:v>394</x:v>
      </x:c>
      <x:c r="B52" s="12">
        <x:v>2</x:v>
      </x:c>
      <x:c r="C52" s="197">
        <x:v>1.29909778979366</x:v>
      </x:c>
      <x:c r="D52" s="285">
        <x:v>0.214794362552583</x:v>
      </x:c>
      <x:c r="E52" s="197">
        <x:v>1.33710323606243</x:v>
      </x:c>
      <x:c r="F52" s="285">
        <x:v>0.21910353823027001</x:v>
      </x:c>
      <x:c r="G52" s="197">
        <x:v>1.3682130460546</x:v>
      </x:c>
      <x:c r="H52" s="293">
        <x:v>0.227792545291019</x:v>
      </x:c>
    </x:row>
    <x:row r="53" spans="1:8" ht="12.95" customHeight="1" x14ac:dyDescent="0.2">
      <x:c r="A53" s="2" t="s">
        <x:v>395</x:v>
      </x:c>
      <x:c r="B53" s="12">
        <x:v>2</x:v>
      </x:c>
      <x:c r="C53" s="197">
        <x:v>1.0578400094182601</x:v>
      </x:c>
      <x:c r="D53" s="285">
        <x:v>0.106728036431921</x:v>
      </x:c>
      <x:c r="E53" s="197">
        <x:v>1.0572578923249401</x:v>
      </x:c>
      <x:c r="F53" s="285">
        <x:v>0.10895532434786601</x:v>
      </x:c>
      <x:c r="G53" s="197">
        <x:v>1.0650914290334601</x:v>
      </x:c>
      <x:c r="H53" s="293">
        <x:v>0.113235557734814</x:v>
      </x:c>
    </x:row>
    <x:row r="54" spans="1:8" ht="12.95" customHeight="1" x14ac:dyDescent="0.2">
      <x:c r="A54" s="2" t="s">
        <x:v>396</x:v>
      </x:c>
      <x:c r="B54" s="12">
        <x:v>2</x:v>
      </x:c>
      <x:c r="C54" s="197">
        <x:v>1.1063184854178301</x:v>
      </x:c>
      <x:c r="D54" s="285">
        <x:v>0.17870688468029</x:v>
      </x:c>
      <x:c r="E54" s="197">
        <x:v>1.1325885551341399</x:v>
      </x:c>
      <x:c r="F54" s="285">
        <x:v>0.17984409283740299</x:v>
      </x:c>
      <x:c r="G54" s="197">
        <x:v>1.1222707264409799</x:v>
      </x:c>
      <x:c r="H54" s="293">
        <x:v>0.18315641248857301</x:v>
      </x:c>
    </x:row>
    <x:row r="55" spans="1:8" ht="12.95" customHeight="1" x14ac:dyDescent="0.2">
      <x:c r="A55" s="2" t="s">
        <x:v>397</x:v>
      </x:c>
      <x:c r="B55" s="12">
        <x:v>2</x:v>
      </x:c>
      <x:c r="C55" s="197">
        <x:v>0.76094366975085703</x:v>
      </x:c>
      <x:c r="D55" s="285">
        <x:v>0.14292673023890201</x:v>
      </x:c>
      <x:c r="E55" s="197">
        <x:v>0.71698648621205396</x:v>
      </x:c>
      <x:c r="F55" s="285">
        <x:v>0.13444994331523499</x:v>
      </x:c>
      <x:c r="G55" s="197">
        <x:v>0.63655830304427996</x:v>
      </x:c>
      <x:c r="H55" s="293">
        <x:v>0.130549763550772</x:v>
      </x:c>
    </x:row>
    <x:row r="56" spans="1:8" ht="12.95" customHeight="1" x14ac:dyDescent="0.2">
      <x:c r="A56" s="2" t="s">
        <x:v>398</x:v>
      </x:c>
      <x:c r="B56" s="12">
        <x:v>2</x:v>
      </x:c>
      <x:c r="C56" s="197">
        <x:v>0.77794810590017605</x:v>
      </x:c>
      <x:c r="D56" s="285">
        <x:v>7.1116732613425798E-2</x:v>
      </x:c>
      <x:c r="E56" s="197">
        <x:v>0.73243255961345299</x:v>
      </x:c>
      <x:c r="F56" s="285">
        <x:v>6.9231915944627798E-2</x:v>
      </x:c>
      <x:c r="G56" s="197">
        <x:v>0.73711465846602997</x:v>
      </x:c>
      <x:c r="H56" s="293">
        <x:v>7.1413148254671197E-2</x:v>
      </x:c>
    </x:row>
    <x:row r="57" spans="1:8" ht="12.95" customHeight="1" x14ac:dyDescent="0.2">
      <x:c r="A57" s="2" t="s">
        <x:v>399</x:v>
      </x:c>
      <x:c r="B57" s="12">
        <x:v>2</x:v>
      </x:c>
      <x:c r="C57" s="197">
        <x:v>1.0307712951075401</x:v>
      </x:c>
      <x:c r="D57" s="285">
        <x:v>0.2220281134955</x:v>
      </x:c>
      <x:c r="E57" s="197">
        <x:v>1.0016300648741201</x:v>
      </x:c>
      <x:c r="F57" s="285">
        <x:v>0.21829147323026399</x:v>
      </x:c>
      <x:c r="G57" s="197">
        <x:v>1.0209943420832099</x:v>
      </x:c>
      <x:c r="H57" s="293">
        <x:v>0.222643299762013</x:v>
      </x:c>
    </x:row>
    <x:row r="58" spans="1:8" ht="12.95" customHeight="1" x14ac:dyDescent="0.2">
      <x:c r="A58" s="2" t="s">
        <x:v>400</x:v>
      </x:c>
      <x:c r="B58" s="12">
        <x:v>2</x:v>
      </x:c>
      <x:c r="C58" s="197">
        <x:v>0.65820485855537303</x:v>
      </x:c>
      <x:c r="D58" s="285">
        <x:v>8.9603100222509793E-2</x:v>
      </x:c>
      <x:c r="E58" s="197">
        <x:v>0.64896351793845197</x:v>
      </x:c>
      <x:c r="F58" s="285">
        <x:v>8.8998532975184105E-2</x:v>
      </x:c>
      <x:c r="G58" s="197">
        <x:v>0.655374388026151</x:v>
      </x:c>
      <x:c r="H58" s="293">
        <x:v>8.9612098693867007E-2</x:v>
      </x:c>
    </x:row>
    <x:row r="59" spans="1:8" ht="12.95" customHeight="1" x14ac:dyDescent="0.2">
      <x:c r="A59" s="2" t="s">
        <x:v>401</x:v>
      </x:c>
      <x:c r="B59" s="12">
        <x:v>2</x:v>
      </x:c>
      <x:c r="C59" s="197">
        <x:v>1.22777231684093</x:v>
      </x:c>
      <x:c r="D59" s="285">
        <x:v>0.30947591068973102</x:v>
      </x:c>
      <x:c r="E59" s="197">
        <x:v>1.2239130388158601</x:v>
      </x:c>
      <x:c r="F59" s="285">
        <x:v>0.30623965529483699</x:v>
      </x:c>
      <x:c r="G59" s="197">
        <x:v>0.95348516415232598</x:v>
      </x:c>
      <x:c r="H59" s="293">
        <x:v>0.24949324977944301</x:v>
      </x:c>
    </x:row>
    <x:row r="60" spans="1:8" ht="12.95" customHeight="1" x14ac:dyDescent="0.2">
      <x:c r="A60" s="2" t="s">
        <x:v>402</x:v>
      </x:c>
      <x:c r="B60" s="12">
        <x:v>2</x:v>
      </x:c>
      <x:c r="C60" s="197">
        <x:v>1.04315676777219</x:v>
      </x:c>
      <x:c r="D60" s="285">
        <x:v>0.519209001668412</x:v>
      </x:c>
      <x:c r="E60" s="197">
        <x:v>0.76293252522396104</x:v>
      </x:c>
      <x:c r="F60" s="285">
        <x:v>0.25933655386233201</x:v>
      </x:c>
      <x:c r="G60" s="197">
        <x:v>0.557146436455213</x:v>
      </x:c>
      <x:c r="H60" s="293">
        <x:v>0.218354637357982</x:v>
      </x:c>
    </x:row>
    <x:row r="61" spans="1:8" ht="12.95" customHeight="1" x14ac:dyDescent="0.2">
      <x:c r="A61" s="2" t="s">
        <x:v>403</x:v>
      </x:c>
      <x:c r="B61" s="12">
        <x:v>2</x:v>
      </x:c>
      <x:c r="C61" s="197">
        <x:v>2.7639281968522198</x:v>
      </x:c>
      <x:c r="D61" s="285">
        <x:v>0.35373387149381602</x:v>
      </x:c>
      <x:c r="E61" s="197">
        <x:v>2.74581549264831</x:v>
      </x:c>
      <x:c r="F61" s="285">
        <x:v>0.35133707895702299</x:v>
      </x:c>
      <x:c r="G61" s="197">
        <x:v>2.7691798233207998</x:v>
      </x:c>
      <x:c r="H61" s="293">
        <x:v>0.35551477360012501</x:v>
      </x:c>
    </x:row>
    <x:row r="62" spans="1:8" ht="12.95" customHeight="1" x14ac:dyDescent="0.2">
      <x:c r="A62" s="2" t="s">
        <x:v>404</x:v>
      </x:c>
      <x:c r="B62" s="12">
        <x:v>2</x:v>
      </x:c>
      <x:c r="C62" s="197">
        <x:v>2.1078939101262901</x:v>
      </x:c>
      <x:c r="D62" s="285">
        <x:v>0.39148430298360298</x:v>
      </x:c>
      <x:c r="E62" s="197">
        <x:v>2.07074403832886</x:v>
      </x:c>
      <x:c r="F62" s="285">
        <x:v>0.39187085298241497</x:v>
      </x:c>
      <x:c r="G62" s="197">
        <x:v>2.08881512802532</x:v>
      </x:c>
      <x:c r="H62" s="293">
        <x:v>0.39569057745045</x:v>
      </x:c>
    </x:row>
    <x:row r="63" spans="1:8" ht="12.95" customHeight="1" x14ac:dyDescent="0.2">
      <x:c r="A63" s="18" t="s">
        <x:v>405</x:v>
      </x:c>
      <x:c r="B63" s="19">
        <x:v>2</x:v>
      </x:c>
      <x:c r="C63" s="198">
        <x:v>1.11028722683327</x:v>
      </x:c>
      <x:c r="D63" s="286">
        <x:v>3.6284408681547101E-2</x:v>
      </x:c>
      <x:c r="E63" s="198">
        <x:v>1.04919271749499</x:v>
      </x:c>
      <x:c r="F63" s="286">
        <x:v>3.1010921379071601E-2</x:v>
      </x:c>
      <x:c r="G63" s="198">
        <x:v>1.0357077826479999</x:v>
      </x:c>
      <x:c r="H63" s="295">
        <x:v>3.0439151580408701E-2</x:v>
      </x:c>
    </x:row>
    <x:row r="64" spans="1:8" ht="12.95" customHeight="1" x14ac:dyDescent="0.2">
      <x:c r="A64" s="21" t="s">
        <x:v>406</x:v>
      </x:c>
      <x:c r="B64" s="22">
        <x:v>2</x:v>
      </x:c>
      <x:c r="C64" s="199">
        <x:v>1.0509445778992901</x:v>
      </x:c>
      <x:c r="D64" s="287">
        <x:v>4.70972200732638E-2</x:v>
      </x:c>
      <x:c r="E64" s="199">
        <x:v>1.01430581050141</x:v>
      </x:c>
      <x:c r="F64" s="287">
        <x:v>4.6115005279007103E-2</x:v>
      </x:c>
      <x:c r="G64" s="199">
        <x:v>1.00984383035457</x:v>
      </x:c>
      <x:c r="H64" s="296">
        <x:v>4.5950226601663001E-2</x:v>
      </x:c>
    </x:row>
    <x:row r="65" spans="1:8" ht="12.95" customHeight="1" x14ac:dyDescent="0.2">
      <x:c r="A65" s="24" t="s">
        <x:v>407</x:v>
      </x:c>
      <x:c r="B65" s="25">
        <x:v>2</x:v>
      </x:c>
      <x:c r="C65" s="200">
        <x:v>1.1459269318890799</x:v>
      </x:c>
      <x:c r="D65" s="288">
        <x:v>2.8870917609762601E-2</x:v>
      </x:c>
      <x:c r="E65" s="200">
        <x:v>1.1118028674142599</x:v>
      </x:c>
      <x:c r="F65" s="288">
        <x:v>2.7055078777237E-2</x:v>
      </x:c>
      <x:c r="G65" s="200">
        <x:v>1.09518715185955</x:v>
      </x:c>
      <x:c r="H65" s="297">
        <x:v>2.6658313089910499E-2</x:v>
      </x:c>
    </x:row>
    <x:row r="66" spans="1:8" ht="12.95" customHeight="1" x14ac:dyDescent="0.2">
      <x:c r="A66" s="2" t="s">
        <x:v>408</x:v>
      </x:c>
      <x:c r="B66" s="12">
        <x:v>2</x:v>
      </x:c>
      <x:c r="C66" s="197">
        <x:v>1.67546552661638</x:v>
      </x:c>
      <x:c r="D66" s="285">
        <x:v>0.48937257745337898</x:v>
      </x:c>
      <x:c r="E66" s="197">
        <x:v>1.44427416079482</x:v>
      </x:c>
      <x:c r="F66" s="285">
        <x:v>0.47503827579597901</x:v>
      </x:c>
      <x:c r="G66" s="197">
        <x:v>1.6618740618299199</x:v>
      </x:c>
      <x:c r="H66" s="293">
        <x:v>0.487652706035272</x:v>
      </x:c>
    </x:row>
    <x:row r="67" spans="1:8" ht="12.95" customHeight="1" x14ac:dyDescent="0.2">
      <x:c r="A67" s="2" t="s">
        <x:v>409</x:v>
      </x:c>
      <x:c r="B67" s="12">
        <x:v>2</x:v>
      </x:c>
      <x:c r="C67" s="197">
        <x:v>1.8840379342178299</x:v>
      </x:c>
      <x:c r="D67" s="285">
        <x:v>0.54943687643036299</x:v>
      </x:c>
      <x:c r="E67" s="197">
        <x:v>1.5663048131795001</x:v>
      </x:c>
      <x:c r="F67" s="285">
        <x:v>0.47910563930808903</x:v>
      </x:c>
      <x:c r="G67" s="197">
        <x:v>1.53969369790968</x:v>
      </x:c>
      <x:c r="H67" s="293">
        <x:v>0.46216485515112399</x:v>
      </x:c>
    </x:row>
    <x:row r="68" spans="1:8" ht="12.95" customHeight="1" x14ac:dyDescent="0.2">
      <x:c r="A68" s="2" t="s">
        <x:v>410</x:v>
      </x:c>
      <x:c r="B68" s="12">
        <x:v>2</x:v>
      </x:c>
      <x:c r="C68" s="197">
        <x:v>0.80909945948889195</x:v>
      </x:c>
      <x:c r="D68" s="285">
        <x:v>0.27300202676535501</x:v>
      </x:c>
      <x:c r="E68" s="197">
        <x:v>0.70189812681235597</x:v>
      </x:c>
      <x:c r="F68" s="285">
        <x:v>0.24412624676042599</x:v>
      </x:c>
      <x:c r="G68" s="197">
        <x:v>0.70606428504777197</x:v>
      </x:c>
      <x:c r="H68" s="293">
        <x:v>0.24578302249391701</x:v>
      </x:c>
    </x:row>
    <x:row r="69" spans="1:8" ht="12.95" customHeight="1" x14ac:dyDescent="0.2">
      <x:c r="A69" s="3" t="s">
        <x:v>411</x:v>
      </x:c>
      <x:c r="B69" s="27">
        <x:v>2</x:v>
      </x:c>
      <x:c r="C69" s="207">
        <x:v>1.0621922350950099</x:v>
      </x:c>
      <x:c r="D69" s="290">
        <x:v>0.26068124589161301</x:v>
      </x:c>
      <x:c r="E69" s="207">
        <x:v>1.02108264356172</x:v>
      </x:c>
      <x:c r="F69" s="290">
        <x:v>0.25023253997480899</x:v>
      </x:c>
      <x:c r="G69" s="207">
        <x:v>1.01136380969606</x:v>
      </x:c>
      <x:c r="H69" s="298">
        <x:v>0.249027169756453</x:v>
      </x:c>
    </x:row>
    <x:row r="70" spans="1:8" ht="12.95" customHeight="1" x14ac:dyDescent="0.2">
      <x:c r="A70" s="2"/>
      <x:c r="B70" s="32"/>
      <x:c r="C70" s="197" t="s">
        <x:v>2197</x:v>
      </x:c>
      <x:c r="D70" s="285" t="s">
        <x:v>2198</x:v>
      </x:c>
      <x:c r="E70" s="197" t="s">
        <x:v>2199</x:v>
      </x:c>
      <x:c r="F70" s="285" t="s">
        <x:v>2200</x:v>
      </x:c>
      <x:c r="G70" s="197" t="s">
        <x:v>2201</x:v>
      </x:c>
      <x:c r="H70" s="293" t="s">
        <x:v>2202</x:v>
      </x:c>
    </x:row>
    <x:row r="71" spans="1:8" ht="12.95" customHeight="1" x14ac:dyDescent="0.2">
      <x:c r="A71" s="2" t="s">
        <x:v>355</x:v>
      </x:c>
      <x:c r="B71" s="32">
        <x:v>1</x:v>
      </x:c>
      <x:c r="C71" s="197">
        <x:v>1.3340088306022799</x:v>
      </x:c>
      <x:c r="D71" s="285">
        <x:v>0.25115325704102198</x:v>
      </x:c>
      <x:c r="E71" s="197">
        <x:v>1.1537844420891501</x:v>
      </x:c>
      <x:c r="F71" s="285">
        <x:v>0.222222360666084</x:v>
      </x:c>
      <x:c r="G71" s="197">
        <x:v>1.12145147106236</x:v>
      </x:c>
      <x:c r="H71" s="293">
        <x:v>0.21276406445798099</x:v>
      </x:c>
    </x:row>
    <x:row r="72" spans="1:8" ht="12.95" customHeight="1" x14ac:dyDescent="0.2">
      <x:c r="A72" s="2" t="s">
        <x:v>359</x:v>
      </x:c>
      <x:c r="B72" s="32">
        <x:v>1</x:v>
      </x:c>
      <x:c r="C72" s="197">
        <x:v>1.3281853739001399</x:v>
      </x:c>
      <x:c r="D72" s="285">
        <x:v>0.14383090932561601</x:v>
      </x:c>
      <x:c r="E72" s="197">
        <x:v>1.3113750962405799</x:v>
      </x:c>
      <x:c r="F72" s="285">
        <x:v>0.14231242157026799</x:v>
      </x:c>
      <x:c r="G72" s="197">
        <x:v>1.3108776540479401</x:v>
      </x:c>
      <x:c r="H72" s="293">
        <x:v>0.14542106391932799</x:v>
      </x:c>
    </x:row>
    <x:row r="73" spans="1:8" ht="12.95" customHeight="1" x14ac:dyDescent="0.2">
      <x:c r="A73" s="17" t="s">
        <x:v>361</x:v>
      </x:c>
      <x:c r="B73" s="32">
        <x:v>1</x:v>
      </x:c>
      <x:c r="C73" s="197">
        <x:v>1.08447952386416</x:v>
      </x:c>
      <x:c r="D73" s="285">
        <x:v>0.17386933782946901</x:v>
      </x:c>
      <x:c r="E73" s="197">
        <x:v>1.0840680995193701</x:v>
      </x:c>
      <x:c r="F73" s="285">
        <x:v>0.17158548007864999</x:v>
      </x:c>
      <x:c r="G73" s="197">
        <x:v>1.07414859588596</x:v>
      </x:c>
      <x:c r="H73" s="293">
        <x:v>0.17219022871679401</x:v>
      </x:c>
    </x:row>
    <x:row r="74" spans="1:8" ht="12.95" customHeight="1" x14ac:dyDescent="0.2">
      <x:c r="A74" s="2" t="s">
        <x:v>362</x:v>
      </x:c>
      <x:c r="B74" s="32">
        <x:v>1</x:v>
      </x:c>
      <x:c r="C74" s="197">
        <x:v>0.50645544001561005</x:v>
      </x:c>
      <x:c r="D74" s="285">
        <x:v>6.6861879057945897E-2</x:v>
      </x:c>
      <x:c r="E74" s="197">
        <x:v>0.52415506141357804</x:v>
      </x:c>
      <x:c r="F74" s="285">
        <x:v>7.1169195946465202E-2</x:v>
      </x:c>
      <x:c r="G74" s="197">
        <x:v>0.52659205113022001</x:v>
      </x:c>
      <x:c r="H74" s="293">
        <x:v>7.51246534108789E-2</x:v>
      </x:c>
    </x:row>
    <x:row r="75" spans="1:8" ht="12.95" customHeight="1" x14ac:dyDescent="0.2">
      <x:c r="A75" s="2" t="s">
        <x:v>373</x:v>
      </x:c>
      <x:c r="B75" s="32">
        <x:v>1</x:v>
      </x:c>
      <x:c r="C75" s="197">
        <x:v>1.0911647476325099</x:v>
      </x:c>
      <x:c r="D75" s="285">
        <x:v>0.162267032375189</x:v>
      </x:c>
      <x:c r="E75" s="197">
        <x:v>1.0591793430843699</x:v>
      </x:c>
      <x:c r="F75" s="285">
        <x:v>0.159335466263829</x:v>
      </x:c>
      <x:c r="G75" s="197">
        <x:v>1.1551354346770299</x:v>
      </x:c>
      <x:c r="H75" s="293">
        <x:v>0.17687419946879901</x:v>
      </x:c>
    </x:row>
    <x:row r="76" spans="1:8" ht="12.95" customHeight="1" x14ac:dyDescent="0.2">
      <x:c r="A76" s="2" t="s">
        <x:v>378</x:v>
      </x:c>
      <x:c r="B76" s="32">
        <x:v>1</x:v>
      </x:c>
      <x:c r="C76" s="197">
        <x:v>2.32572875170638</x:v>
      </x:c>
      <x:c r="D76" s="285">
        <x:v>0.26841590981623498</x:v>
      </x:c>
      <x:c r="E76" s="197">
        <x:v>1.9894091854840701</x:v>
      </x:c>
      <x:c r="F76" s="285">
        <x:v>0.23281828715129901</x:v>
      </x:c>
      <x:c r="G76" s="197">
        <x:v>2.01221923474561</x:v>
      </x:c>
      <x:c r="H76" s="293">
        <x:v>0.23999233693861799</x:v>
      </x:c>
    </x:row>
    <x:row r="77" spans="1:8" ht="12.95" customHeight="1" x14ac:dyDescent="0.2">
      <x:c r="A77" s="2" t="s">
        <x:v>380</x:v>
      </x:c>
      <x:c r="B77" s="32">
        <x:v>1</x:v>
      </x:c>
      <x:c r="C77" s="197">
        <x:v>1.2074916271413001</x:v>
      </x:c>
      <x:c r="D77" s="285">
        <x:v>0.17648178146942201</x:v>
      </x:c>
      <x:c r="E77" s="197">
        <x:v>1.21126322531438</x:v>
      </x:c>
      <x:c r="F77" s="285">
        <x:v>0.17769394157745499</x:v>
      </x:c>
      <x:c r="G77" s="197">
        <x:v>1.2047907887106</x:v>
      </x:c>
      <x:c r="H77" s="293">
        <x:v>0.17608641287108301</x:v>
      </x:c>
    </x:row>
    <x:row r="78" spans="1:8" ht="12.95" customHeight="1" x14ac:dyDescent="0.2">
      <x:c r="A78" s="2" t="s">
        <x:v>386</x:v>
      </x:c>
      <x:c r="B78" s="32">
        <x:v>1</x:v>
      </x:c>
      <x:c r="C78" s="197">
        <x:v>0.58693448929692404</x:v>
      </x:c>
      <x:c r="D78" s="285">
        <x:v>7.1714300909420603E-2</x:v>
      </x:c>
      <x:c r="E78" s="197">
        <x:v>0.553520562482684</x:v>
      </x:c>
      <x:c r="F78" s="285">
        <x:v>6.5331863248171695E-2</x:v>
      </x:c>
      <x:c r="G78" s="197">
        <x:v>0.56203367296953299</x:v>
      </x:c>
      <x:c r="H78" s="293">
        <x:v>6.83693379784793E-2</x:v>
      </x:c>
    </x:row>
    <x:row r="79" spans="1:8" ht="12.95" customHeight="1" x14ac:dyDescent="0.2">
      <x:c r="A79" s="2" t="s">
        <x:v>391</x:v>
      </x:c>
      <x:c r="B79" s="32">
        <x:v>1</x:v>
      </x:c>
      <x:c r="C79" s="197">
        <x:v>1.0215212308727899</x:v>
      </x:c>
      <x:c r="D79" s="285">
        <x:v>0.24707676117861199</x:v>
      </x:c>
      <x:c r="E79" s="197">
        <x:v>1.09025572353823</x:v>
      </x:c>
      <x:c r="F79" s="285">
        <x:v>0.26962501865109201</x:v>
      </x:c>
      <x:c r="G79" s="197">
        <x:v>1.0626876795081499</x:v>
      </x:c>
      <x:c r="H79" s="293">
        <x:v>0.26922281368862999</x:v>
      </x:c>
    </x:row>
    <x:row r="80" spans="1:8" ht="12.95" customHeight="1" x14ac:dyDescent="0.2">
      <x:c r="A80" s="2" t="s">
        <x:v>396</x:v>
      </x:c>
      <x:c r="B80" s="32">
        <x:v>1</x:v>
      </x:c>
      <x:c r="C80" s="197">
        <x:v>1.0866722748130699</x:v>
      </x:c>
      <x:c r="D80" s="285">
        <x:v>0.15396970769726501</x:v>
      </x:c>
      <x:c r="E80" s="197">
        <x:v>1.11412321735306</x:v>
      </x:c>
      <x:c r="F80" s="285">
        <x:v>0.15699368469889199</x:v>
      </x:c>
      <x:c r="G80" s="197">
        <x:v>1.1063728579994201</x:v>
      </x:c>
      <x:c r="H80" s="293">
        <x:v>0.158158515676288</x:v>
      </x:c>
    </x:row>
    <x:row r="81" spans="1:8" ht="12.95" customHeight="1" x14ac:dyDescent="0.2">
      <x:c r="A81" s="2" t="s">
        <x:v>398</x:v>
      </x:c>
      <x:c r="B81" s="32">
        <x:v>1</x:v>
      </x:c>
      <x:c r="C81" s="197">
        <x:v>0.71452049262148098</x:v>
      </x:c>
      <x:c r="D81" s="285">
        <x:v>7.7406894950986405E-2</x:v>
      </x:c>
      <x:c r="E81" s="197">
        <x:v>0.70781677341581095</x:v>
      </x:c>
      <x:c r="F81" s="285">
        <x:v>7.6654714311770206E-2</x:v>
      </x:c>
      <x:c r="G81" s="197">
        <x:v>0.71109447299270101</x:v>
      </x:c>
      <x:c r="H81" s="293">
        <x:v>7.70140057076108E-2</x:v>
      </x:c>
    </x:row>
    <x:row r="82" spans="1:8" ht="12.95" customHeight="1" x14ac:dyDescent="0.2">
      <x:c r="A82" s="2" t="s">
        <x:v>400</x:v>
      </x:c>
      <x:c r="B82" s="32">
        <x:v>1</x:v>
      </x:c>
      <x:c r="C82" s="197">
        <x:v>0.65917023782801998</x:v>
      </x:c>
      <x:c r="D82" s="285">
        <x:v>9.9131937413570695E-2</x:v>
      </x:c>
      <x:c r="E82" s="197">
        <x:v>0.66747779800428697</x:v>
      </x:c>
      <x:c r="F82" s="285">
        <x:v>0.101799039013203</x:v>
      </x:c>
      <x:c r="G82" s="197">
        <x:v>0.68305690861690005</x:v>
      </x:c>
      <x:c r="H82" s="293">
        <x:v>0.104745544432018</x:v>
      </x:c>
    </x:row>
    <x:row r="83" spans="1:8" ht="12.95" customHeight="1" x14ac:dyDescent="0.2">
      <x:c r="A83" s="2" t="s">
        <x:v>401</x:v>
      </x:c>
      <x:c r="B83" s="32">
        <x:v>1</x:v>
      </x:c>
      <x:c r="C83" s="197">
        <x:v>0.92364610871108899</x:v>
      </x:c>
      <x:c r="D83" s="285">
        <x:v>0.22736203300445201</x:v>
      </x:c>
      <x:c r="E83" s="197">
        <x:v>0.82391986187244703</x:v>
      </x:c>
      <x:c r="F83" s="285">
        <x:v>0.19965681174153199</x:v>
      </x:c>
      <x:c r="G83" s="197">
        <x:v>0.77534520837141996</x:v>
      </x:c>
      <x:c r="H83" s="293">
        <x:v>0.17502922085258399</x:v>
      </x:c>
    </x:row>
    <x:row r="84" spans="1:8" ht="12.95" customHeight="1" x14ac:dyDescent="0.2">
      <x:c r="A84" s="33" t="s">
        <x:v>412</x:v>
      </x:c>
      <x:c r="B84" s="34">
        <x:v>1</x:v>
      </x:c>
      <x:c r="C84" s="201">
        <x:v>1.0654583004284699</x:v>
      </x:c>
      <x:c r="D84" s="289">
        <x:v>5.1042487048571401E-2</x:v>
      </x:c>
      <x:c r="E84" s="201">
        <x:v>1.0171900241910501</x:v>
      </x:c>
      <x:c r="F84" s="289">
        <x:v>4.8846605989098901E-2</x:v>
      </x:c>
      <x:c r="G84" s="201">
        <x:v>1.0193047862359901</x:v>
      </x:c>
      <x:c r="H84" s="294">
        <x:v>4.8709327456616297E-2</x:v>
      </x:c>
    </x:row>
    <x:row r="85" spans="1:8" ht="12.95" customHeight="1" x14ac:dyDescent="0.2">
      <x:c r="A85" s="2" t="s">
        <x:v>106</x:v>
      </x:c>
      <x:c r="B85" s="32">
        <x:v>1</x:v>
      </x:c>
      <x:c r="C85" s="197">
        <x:v>1.63125642350163</x:v>
      </x:c>
      <x:c r="D85" s="285">
        <x:v>0.25707000526606499</x:v>
      </x:c>
      <x:c r="E85" s="197">
        <x:v>1.55680059550554</x:v>
      </x:c>
      <x:c r="F85" s="285">
        <x:v>0.24450613376209601</x:v>
      </x:c>
      <x:c r="G85" s="197">
        <x:v>1.5546462817748501</x:v>
      </x:c>
      <x:c r="H85" s="293">
        <x:v>0.25034555513481599</x:v>
      </x:c>
    </x:row>
    <x:row r="86" spans="1:8" ht="12.95" customHeight="1" x14ac:dyDescent="0.2">
      <x:c r="A86" s="2" t="s">
        <x:v>409</x:v>
      </x:c>
      <x:c r="B86" s="32">
        <x:v>1</x:v>
      </x:c>
      <x:c r="C86" s="197">
        <x:v>2.3342469658496898</x:v>
      </x:c>
      <x:c r="D86" s="285">
        <x:v>0.36820013351258601</x:v>
      </x:c>
      <x:c r="E86" s="197">
        <x:v>2.2310523776400899</x:v>
      </x:c>
      <x:c r="F86" s="285">
        <x:v>0.37321672594301403</x:v>
      </x:c>
      <x:c r="G86" s="197">
        <x:v>2.2611417113340999</x:v>
      </x:c>
      <x:c r="H86" s="293">
        <x:v>0.36601199893916198</x:v>
      </x:c>
    </x:row>
    <x:row r="87" spans="1:8" ht="12.95" customHeight="1" x14ac:dyDescent="0.2">
      <x:c r="A87" s="3" t="s">
        <x:v>410</x:v>
      </x:c>
      <x:c r="B87" s="36">
        <x:v>1</x:v>
      </x:c>
      <x:c r="C87" s="207">
        <x:v>1.9056801150548599</x:v>
      </x:c>
      <x:c r="D87" s="290">
        <x:v>0.76301494766061795</x:v>
      </x:c>
      <x:c r="E87" s="207">
        <x:v>1.6100638883399401</x:v>
      </x:c>
      <x:c r="F87" s="290">
        <x:v>0.62880154637882302</x:v>
      </x:c>
      <x:c r="G87" s="207">
        <x:v>1.60225616855921</x:v>
      </x:c>
      <x:c r="H87" s="298">
        <x:v>0.62023459639981604</x:v>
      </x:c>
    </x:row>
    <x:row r="88" spans="1:8" ht="12.95" customHeight="1" x14ac:dyDescent="0.2">
      <x:c r="A88" s="2"/>
      <x:c r="B88" s="37"/>
      <x:c r="C88" s="197" t="s">
        <x:v>2197</x:v>
      </x:c>
      <x:c r="D88" s="285" t="s">
        <x:v>2198</x:v>
      </x:c>
      <x:c r="E88" s="197" t="s">
        <x:v>2199</x:v>
      </x:c>
      <x:c r="F88" s="285" t="s">
        <x:v>2200</x:v>
      </x:c>
      <x:c r="G88" s="197" t="s">
        <x:v>2201</x:v>
      </x:c>
      <x:c r="H88" s="293" t="s">
        <x:v>2202</x:v>
      </x:c>
    </x:row>
    <x:row r="89" spans="1:8" ht="12.95" customHeight="1" x14ac:dyDescent="0.2">
      <x:c r="A89" s="2" t="s">
        <x:v>1711</x:v>
      </x:c>
      <x:c r="B89" s="37">
        <x:v>3</x:v>
      </x:c>
      <x:c r="C89" s="197">
        <x:v>0.82054093815205198</x:v>
      </x:c>
      <x:c r="D89" s="285">
        <x:v>0.16103684528887599</x:v>
      </x:c>
      <x:c r="E89" s="197">
        <x:v>0.77040142370660403</x:v>
      </x:c>
      <x:c r="F89" s="285">
        <x:v>0.14851964983937099</x:v>
      </x:c>
      <x:c r="G89" s="197">
        <x:v>0.76658121484254305</x:v>
      </x:c>
      <x:c r="H89" s="293">
        <x:v>0.14892549894544799</x:v>
      </x:c>
    </x:row>
    <x:row r="90" spans="1:8" ht="12.95" customHeight="1" x14ac:dyDescent="0.2">
      <x:c r="A90" s="2" t="s">
        <x:v>370</x:v>
      </x:c>
      <x:c r="B90" s="37">
        <x:v>3</x:v>
      </x:c>
      <x:c r="C90" s="197">
        <x:v>1.2095115332745401</x:v>
      </x:c>
      <x:c r="D90" s="285">
        <x:v>0.21669211063635299</x:v>
      </x:c>
      <x:c r="E90" s="197">
        <x:v>1.1561685372953101</x:v>
      </x:c>
      <x:c r="F90" s="285">
        <x:v>0.21222703158960399</x:v>
      </x:c>
      <x:c r="G90" s="197">
        <x:v>1.13180039787527</x:v>
      </x:c>
      <x:c r="H90" s="293">
        <x:v>0.21263256257864199</x:v>
      </x:c>
    </x:row>
    <x:row r="91" spans="1:8" ht="12.95" customHeight="1" x14ac:dyDescent="0.2">
      <x:c r="A91" s="2" t="s">
        <x:v>99</x:v>
      </x:c>
      <x:c r="B91" s="37">
        <x:v>3</x:v>
      </x:c>
      <x:c r="C91" s="197">
        <x:v>2.6178992533546199</x:v>
      </x:c>
      <x:c r="D91" s="285">
        <x:v>0.39336536062574801</x:v>
      </x:c>
      <x:c r="E91" s="197">
        <x:v>2.23492083169478</x:v>
      </x:c>
      <x:c r="F91" s="285">
        <x:v>0.35070802932795803</x:v>
      </x:c>
      <x:c r="G91" s="197">
        <x:v>2.17815426652612</x:v>
      </x:c>
      <x:c r="H91" s="293">
        <x:v>0.347189226063981</x:v>
      </x:c>
    </x:row>
    <x:row r="92" spans="1:8" ht="12.95" customHeight="1" x14ac:dyDescent="0.2">
      <x:c r="A92" s="2" t="s">
        <x:v>389</x:v>
      </x:c>
      <x:c r="B92" s="37">
        <x:v>3</x:v>
      </x:c>
      <x:c r="C92" s="197">
        <x:v>0.89761917995902996</x:v>
      </x:c>
      <x:c r="D92" s="285">
        <x:v>0.106014740911239</x:v>
      </x:c>
      <x:c r="E92" s="197">
        <x:v>0.84709474481375802</x:v>
      </x:c>
      <x:c r="F92" s="285">
        <x:v>0.10618735455393399</x:v>
      </x:c>
      <x:c r="G92" s="197">
        <x:v>0.86229668181948005</x:v>
      </x:c>
      <x:c r="H92" s="293">
        <x:v>0.109108995406228</x:v>
      </x:c>
    </x:row>
    <x:row r="93" spans="1:8" ht="12.95" customHeight="1" x14ac:dyDescent="0.2">
      <x:c r="A93" s="2" t="s">
        <x:v>391</x:v>
      </x:c>
      <x:c r="B93" s="37">
        <x:v>3</x:v>
      </x:c>
      <x:c r="C93" s="197">
        <x:v>1.2942897169179299</x:v>
      </x:c>
      <x:c r="D93" s="285">
        <x:v>0.26152923220697699</x:v>
      </x:c>
      <x:c r="E93" s="197">
        <x:v>1.27132136703768</x:v>
      </x:c>
      <x:c r="F93" s="285">
        <x:v>0.26743753076170301</x:v>
      </x:c>
      <x:c r="G93" s="197">
        <x:v>1.2547430204626799</x:v>
      </x:c>
      <x:c r="H93" s="293">
        <x:v>0.2647880657494</x:v>
      </x:c>
    </x:row>
    <x:row r="94" spans="1:8" ht="12.95" customHeight="1" x14ac:dyDescent="0.2">
      <x:c r="A94" s="2" t="s">
        <x:v>396</x:v>
      </x:c>
      <x:c r="B94" s="37">
        <x:v>3</x:v>
      </x:c>
      <x:c r="C94" s="197">
        <x:v>1.7062578799004799</x:v>
      </x:c>
      <x:c r="D94" s="285">
        <x:v>0.262575826795442</x:v>
      </x:c>
      <x:c r="E94" s="197">
        <x:v>1.6759611876018801</x:v>
      </x:c>
      <x:c r="F94" s="285">
        <x:v>0.26498017790328598</x:v>
      </x:c>
      <x:c r="G94" s="197">
        <x:v>1.67540905559758</x:v>
      </x:c>
      <x:c r="H94" s="293">
        <x:v>0.26555848292761203</x:v>
      </x:c>
    </x:row>
    <x:row r="95" spans="1:8" ht="12.95" customHeight="1" x14ac:dyDescent="0.2">
      <x:c r="A95" s="2" t="s">
        <x:v>400</x:v>
      </x:c>
      <x:c r="B95" s="37">
        <x:v>3</x:v>
      </x:c>
      <x:c r="C95" s="197">
        <x:v>0.93438969580882403</x:v>
      </x:c>
      <x:c r="D95" s="285">
        <x:v>0.164203974002641</x:v>
      </x:c>
      <x:c r="E95" s="197">
        <x:v>0.89189287680908902</x:v>
      </x:c>
      <x:c r="F95" s="285">
        <x:v>0.162152540176834</x:v>
      </x:c>
      <x:c r="G95" s="197">
        <x:v>0.85851716856881</x:v>
      </x:c>
      <x:c r="H95" s="293">
        <x:v>0.15307658369645599</x:v>
      </x:c>
    </x:row>
    <x:row r="96" spans="1:8" ht="12.95" customHeight="1" x14ac:dyDescent="0.2">
      <x:c r="A96" s="2" t="s">
        <x:v>401</x:v>
      </x:c>
      <x:c r="B96" s="37">
        <x:v>3</x:v>
      </x:c>
      <x:c r="C96" s="197">
        <x:v>1.70868960645123</x:v>
      </x:c>
      <x:c r="D96" s="285">
        <x:v>0.48038029202860599</x:v>
      </x:c>
      <x:c r="E96" s="197">
        <x:v>1.70431414490035</x:v>
      </x:c>
      <x:c r="F96" s="285">
        <x:v>0.46366795369057201</x:v>
      </x:c>
      <x:c r="G96" s="197">
        <x:v>1.7402677299584799</x:v>
      </x:c>
      <x:c r="H96" s="293">
        <x:v>0.50709580034572999</x:v>
      </x:c>
    </x:row>
    <x:row r="97" spans="1:8" ht="12.95" customHeight="1" x14ac:dyDescent="0.2">
      <x:c r="A97" s="39" t="s">
        <x:v>413</x:v>
      </x:c>
      <x:c r="B97" s="40">
        <x:v>3</x:v>
      </x:c>
      <x:c r="C97" s="211">
        <x:v>1.39864972547734</x:v>
      </x:c>
      <x:c r="D97" s="292">
        <x:v>9.9525086563260007E-2</x:v>
      </x:c>
      <x:c r="E97" s="211">
        <x:v>1.3190093892324299</x:v>
      </x:c>
      <x:c r="F97" s="292">
        <x:v>9.5556676615813199E-2</x:v>
      </x:c>
      <x:c r="G97" s="211">
        <x:v>1.3084711919563701</x:v>
      </x:c>
      <x:c r="H97" s="300">
        <x:v>9.8508340486109902E-2</x:v>
      </x:c>
    </x:row>
    <x:row r="99" spans="1:8" x14ac:dyDescent="0.2">
      <x:c r="A99" s="52" t="s">
        <x:v>1712</x:v>
      </x:c>
    </x:row>
    <x:row r="100" spans="1:8" x14ac:dyDescent="0.2">
      <x:c r="A100" s="52" t="s">
        <x:v>415</x:v>
      </x:c>
    </x:row>
    <x:row r="101" spans="1:8" x14ac:dyDescent="0.2">
      <x:c r="A101" s="52" t="s">
        <x:v>416</x:v>
      </x:c>
    </x:row>
    <x:row r="102" spans="1:8" x14ac:dyDescent="0.2">
      <x:c r="A102" s="52" t="s">
        <x:v>417</x:v>
      </x:c>
    </x:row>
    <x:row r="103" spans="1:8" x14ac:dyDescent="0.2">
      <x:c r="A103" s="172" t="str">
        <x:f>HYPERLINK("https://oecdcode.org/disclaimers/cyprus.html", "Information on data for Cyprus: https://oecdcode.org/disclaimers/cyprus.html")</x:f>
        <x:v>Information on data for Cyprus: https://oecdcode.org/disclaimers/cyprus.html</x:v>
      </x:c>
    </x:row>
    <x:row r="104" spans="1:8" x14ac:dyDescent="0.2">
      <x:c r="A104" s="52" t="s">
        <x:v>418</x:v>
      </x:c>
    </x:row>
  </x:sheetData>
  <x:mergeCells count="5">
    <x:mergeCell ref="B8:B10"/>
    <x:mergeCell ref="C9:D9"/>
    <x:mergeCell ref="E9:F9"/>
    <x:mergeCell ref="G9:H9"/>
    <x:mergeCell ref="C8:H8"/>
  </x:mergeCells>
  <x:conditionalFormatting sqref="C1:C200">
    <x:cfRule type="expression" dxfId="309" priority="3">
      <x:formula>ABS(LN(C1)/(D1/C1))&gt;1.95996398454005</x:formula>
    </x:cfRule>
  </x:conditionalFormatting>
  <x:conditionalFormatting sqref="E1:E200">
    <x:cfRule type="expression" dxfId="308" priority="2">
      <x:formula>ABS(LN(E1)/(F1/E1))&gt;1.95996398454005</x:formula>
    </x:cfRule>
  </x:conditionalFormatting>
  <x:conditionalFormatting sqref="G1:G200">
    <x:cfRule type="expression" dxfId="307" priority="1">
      <x:formula>ABS(LN(G1)/(H1/G1))&gt;1.95996398454005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400-000000000000}" mc:Ignorable="x14ac xr xr2 xr3">
  <x:dimension ref="A1:H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8" x14ac:dyDescent="0.2">
      <x:c r="A1" s="1" t="s">
        <x:v>277</x:v>
      </x:c>
    </x:row>
    <x:row r="2" spans="1:8" x14ac:dyDescent="0.2">
      <x:c r="A2" s="51" t="s">
        <x:v>278</x:v>
      </x:c>
    </x:row>
    <x:row r="3" spans="1:8" x14ac:dyDescent="0.2">
      <x:c r="A3" s="47" t="s">
        <x:v>448</x:v>
      </x:c>
    </x:row>
    <x:row r="4" spans="1:8" x14ac:dyDescent="0.2">
      <x:c r="A4" s="147" t="str">
        <x:f>HYPERLINK("#'TOC'!A1", "Back to TOC")</x:f>
        <x:v>Back to TOC</x:v>
      </x:c>
    </x:row>
    <x:row r="8" spans="1:8" ht="75" customHeight="1" x14ac:dyDescent="0.2">
      <x:c r="B8" s="670" t="s">
        <x:v>338</x:v>
      </x:c>
      <x:c r="C8" s="673" t="s">
        <x:v>573</x:v>
      </x:c>
      <x:c r="D8" s="673"/>
      <x:c r="E8" s="673" t="s">
        <x:v>573</x:v>
      </x:c>
      <x:c r="F8" s="673"/>
      <x:c r="G8" s="673" t="s">
        <x:v>573</x:v>
      </x:c>
      <x:c r="H8" s="674"/>
    </x:row>
    <x:row r="9" spans="1:8" ht="60" customHeight="1" x14ac:dyDescent="0.2">
      <x:c r="B9" s="671"/>
      <x:c r="C9" s="676" t="s">
        <x:v>536</x:v>
      </x:c>
      <x:c r="D9" s="676"/>
      <x:c r="E9" s="676" t="s">
        <x:v>539</x:v>
      </x:c>
      <x:c r="F9" s="676"/>
      <x:c r="G9" s="676" t="s">
        <x:v>533</x:v>
      </x:c>
      <x:c r="H9" s="711"/>
    </x:row>
    <x:row r="10" spans="1:8" ht="30" customHeight="1" x14ac:dyDescent="0.2">
      <x:c r="B10" s="672"/>
      <x:c r="C10" s="4" t="s">
        <x:v>449</x:v>
      </x:c>
      <x:c r="D10" s="4" t="s">
        <x:v>342</x:v>
      </x:c>
      <x:c r="E10" s="4" t="s">
        <x:v>449</x:v>
      </x:c>
      <x:c r="F10" s="4" t="s">
        <x:v>342</x:v>
      </x:c>
      <x:c r="G10" s="4" t="s">
        <x:v>449</x:v>
      </x:c>
      <x:c r="H10" s="5" t="s">
        <x:v>342</x:v>
      </x:c>
    </x:row>
    <x:row r="11" spans="1:8" ht="12.95" customHeight="1" x14ac:dyDescent="0.2">
      <x:c r="A11" s="6"/>
      <x:c r="B11" s="7"/>
      <x:c r="C11" s="209" t="s">
        <x:v>2197</x:v>
      </x:c>
      <x:c r="D11" s="307" t="s">
        <x:v>2198</x:v>
      </x:c>
      <x:c r="E11" s="209" t="s">
        <x:v>2199</x:v>
      </x:c>
      <x:c r="F11" s="307" t="s">
        <x:v>2200</x:v>
      </x:c>
      <x:c r="G11" s="209" t="s">
        <x:v>2201</x:v>
      </x:c>
      <x:c r="H11" s="315" t="s">
        <x:v>2202</x:v>
      </x:c>
    </x:row>
    <x:row r="12" spans="1:8" ht="12.95" customHeight="1" x14ac:dyDescent="0.2">
      <x:c r="A12" s="2" t="s">
        <x:v>354</x:v>
      </x:c>
      <x:c r="B12" s="12">
        <x:v>2</x:v>
      </x:c>
      <x:c r="C12" s="197">
        <x:v>0.75414611017567101</x:v>
      </x:c>
      <x:c r="D12" s="301">
        <x:v>0.45468350960682302</x:v>
      </x:c>
      <x:c r="E12" s="197">
        <x:v>0.73691902464280601</x:v>
      </x:c>
      <x:c r="F12" s="301">
        <x:v>0.44686704004088601</x:v>
      </x:c>
      <x:c r="G12" s="197">
        <x:v>0.73240476860677495</x:v>
      </x:c>
      <x:c r="H12" s="309">
        <x:v>0.46975821909968801</x:v>
      </x:c>
    </x:row>
    <x:row r="13" spans="1:8" ht="12.95" customHeight="1" x14ac:dyDescent="0.2">
      <x:c r="A13" s="2" t="s">
        <x:v>355</x:v>
      </x:c>
      <x:c r="B13" s="12">
        <x:v>2</x:v>
      </x:c>
      <x:c r="C13" s="197">
        <x:v>1.16272536696136</x:v>
      </x:c>
      <x:c r="D13" s="301">
        <x:v>0.36276907579905898</x:v>
      </x:c>
      <x:c r="E13" s="197">
        <x:v>0.92781407263712001</x:v>
      </x:c>
      <x:c r="F13" s="301">
        <x:v>0.30905283022625701</x:v>
      </x:c>
      <x:c r="G13" s="197">
        <x:v>0.93150847045075602</x:v>
      </x:c>
      <x:c r="H13" s="309">
        <x:v>0.32320352941073499</x:v>
      </x:c>
    </x:row>
    <x:row r="14" spans="1:8" ht="12.95" customHeight="1" x14ac:dyDescent="0.2">
      <x:c r="A14" s="2" t="s">
        <x:v>356</x:v>
      </x:c>
      <x:c r="B14" s="12">
        <x:v>2</x:v>
      </x:c>
      <x:c r="C14" s="197">
        <x:v>1.1042075900136701</x:v>
      </x:c>
      <x:c r="D14" s="301">
        <x:v>0.230791817768464</x:v>
      </x:c>
      <x:c r="E14" s="197">
        <x:v>1.09545267299892</x:v>
      </x:c>
      <x:c r="F14" s="301">
        <x:v>0.22014740374375399</x:v>
      </x:c>
      <x:c r="G14" s="197">
        <x:v>1.0298719066167199</x:v>
      </x:c>
      <x:c r="H14" s="309">
        <x:v>0.21348348040281201</x:v>
      </x:c>
    </x:row>
    <x:row r="15" spans="1:8" ht="12.95" customHeight="1" x14ac:dyDescent="0.2">
      <x:c r="A15" s="2" t="s">
        <x:v>357</x:v>
      </x:c>
      <x:c r="B15" s="12">
        <x:v>2</x:v>
      </x:c>
      <x:c r="C15" s="197">
        <x:v>0.60732042112713902</x:v>
      </x:c>
      <x:c r="D15" s="301">
        <x:v>0.235023347828792</x:v>
      </x:c>
      <x:c r="E15" s="197">
        <x:v>0.67093159865860097</x:v>
      </x:c>
      <x:c r="F15" s="301">
        <x:v>0.26319013549516201</x:v>
      </x:c>
      <x:c r="G15" s="197">
        <x:v>0.73698818343587502</x:v>
      </x:c>
      <x:c r="H15" s="309">
        <x:v>0.30601922170576601</x:v>
      </x:c>
    </x:row>
    <x:row r="16" spans="1:8" ht="12.95" customHeight="1" x14ac:dyDescent="0.2">
      <x:c r="A16" s="2" t="s">
        <x:v>358</x:v>
      </x:c>
      <x:c r="B16" s="12">
        <x:v>2</x:v>
      </x:c>
      <x:c r="C16" s="197">
        <x:v>0.95553415033051103</x:v>
      </x:c>
      <x:c r="D16" s="301">
        <x:v>0.38138955970753802</x:v>
      </x:c>
      <x:c r="E16" s="197">
        <x:v>0.952983481381665</x:v>
      </x:c>
      <x:c r="F16" s="301">
        <x:v>0.37801213445220699</x:v>
      </x:c>
      <x:c r="G16" s="197">
        <x:v>0.87359421103098001</x:v>
      </x:c>
      <x:c r="H16" s="309">
        <x:v>0.36461894702623898</x:v>
      </x:c>
    </x:row>
    <x:row r="17" spans="1:8" ht="12.95" customHeight="1" x14ac:dyDescent="0.2">
      <x:c r="A17" s="2" t="s">
        <x:v>359</x:v>
      </x:c>
      <x:c r="B17" s="12">
        <x:v>2</x:v>
      </x:c>
      <x:c r="C17" s="197">
        <x:v>1.43702522774191</x:v>
      </x:c>
      <x:c r="D17" s="301">
        <x:v>0.27536169060096299</x:v>
      </x:c>
      <x:c r="E17" s="197">
        <x:v>1.32589703729004</x:v>
      </x:c>
      <x:c r="F17" s="301">
        <x:v>0.252184604902427</x:v>
      </x:c>
      <x:c r="G17" s="197">
        <x:v>1.2963415514447501</x:v>
      </x:c>
      <x:c r="H17" s="309">
        <x:v>0.27119175229056203</x:v>
      </x:c>
    </x:row>
    <x:row r="18" spans="1:8" ht="12.95" customHeight="1" x14ac:dyDescent="0.2">
      <x:c r="A18" s="17" t="s">
        <x:v>360</x:v>
      </x:c>
      <x:c r="B18" s="12">
        <x:v>2</x:v>
      </x:c>
      <x:c r="C18" s="197">
        <x:v>1.8215233131863</x:v>
      </x:c>
      <x:c r="D18" s="301">
        <x:v>0.48179959965246899</x:v>
      </x:c>
      <x:c r="E18" s="197">
        <x:v>1.72874655768011</x:v>
      </x:c>
      <x:c r="F18" s="301">
        <x:v>0.46739252650420798</x:v>
      </x:c>
      <x:c r="G18" s="197">
        <x:v>1.5935489851387299</x:v>
      </x:c>
      <x:c r="H18" s="309">
        <x:v>0.45979616579316901</x:v>
      </x:c>
    </x:row>
    <x:row r="19" spans="1:8" ht="12.95" customHeight="1" x14ac:dyDescent="0.2">
      <x:c r="A19" s="17" t="s">
        <x:v>361</x:v>
      </x:c>
      <x:c r="B19" s="12">
        <x:v>2</x:v>
      </x:c>
      <x:c r="C19" s="197">
        <x:v>0.88462156435850403</x:v>
      </x:c>
      <x:c r="D19" s="301">
        <x:v>0.32146060834252099</x:v>
      </x:c>
      <x:c r="E19" s="197">
        <x:v>0.80428689836469203</x:v>
      </x:c>
      <x:c r="F19" s="301">
        <x:v>0.27396040752742801</x:v>
      </x:c>
      <x:c r="G19" s="197">
        <x:v>0.90094392724274497</x:v>
      </x:c>
      <x:c r="H19" s="309">
        <x:v>0.30504738987768498</x:v>
      </x:c>
    </x:row>
    <x:row r="20" spans="1:8" ht="12.95" customHeight="1" x14ac:dyDescent="0.2">
      <x:c r="A20" s="2" t="s">
        <x:v>362</x:v>
      </x:c>
      <x:c r="B20" s="12">
        <x:v>2</x:v>
      </x:c>
      <x:c r="C20" s="197">
        <x:v>0.64637756691985004</x:v>
      </x:c>
      <x:c r="D20" s="301">
        <x:v>0.22599606333814801</x:v>
      </x:c>
      <x:c r="E20" s="197">
        <x:v>0.668679543351265</x:v>
      </x:c>
      <x:c r="F20" s="301">
        <x:v>0.23830805233189101</x:v>
      </x:c>
      <x:c r="G20" s="197">
        <x:v>0.651171340796045</x:v>
      </x:c>
      <x:c r="H20" s="309">
        <x:v>0.232028751630696</x:v>
      </x:c>
    </x:row>
    <x:row r="21" spans="1:8" ht="12.95" customHeight="1" x14ac:dyDescent="0.2">
      <x:c r="A21" s="2" t="s">
        <x:v>363</x:v>
      </x:c>
      <x:c r="B21" s="12">
        <x:v>2</x:v>
      </x:c>
      <x:c r="C21" s="197">
        <x:v>0.83757206357713498</x:v>
      </x:c>
      <x:c r="D21" s="301">
        <x:v>0.204495510799244</x:v>
      </x:c>
      <x:c r="E21" s="197">
        <x:v>0.79800998514222399</x:v>
      </x:c>
      <x:c r="F21" s="301">
        <x:v>0.20548599984216001</x:v>
      </x:c>
      <x:c r="G21" s="197">
        <x:v>0.75214057728583905</x:v>
      </x:c>
      <x:c r="H21" s="309">
        <x:v>0.18525920361909901</x:v>
      </x:c>
    </x:row>
    <x:row r="22" spans="1:8" ht="12.95" customHeight="1" x14ac:dyDescent="0.2">
      <x:c r="A22" s="2" t="s">
        <x:v>364</x:v>
      </x:c>
      <x:c r="B22" s="12">
        <x:v>2</x:v>
      </x:c>
      <x:c r="C22" s="197">
        <x:v>0.39832987602623698</x:v>
      </x:c>
      <x:c r="D22" s="301">
        <x:v>0.14376341901266301</x:v>
      </x:c>
      <x:c r="E22" s="197">
        <x:v>0.35529954787142998</x:v>
      </x:c>
      <x:c r="F22" s="301">
        <x:v>0.12911715304141999</x:v>
      </x:c>
      <x:c r="G22" s="197">
        <x:v>0.33730635521218699</x:v>
      </x:c>
      <x:c r="H22" s="309">
        <x:v>0.133705055448397</x:v>
      </x:c>
    </x:row>
    <x:row r="23" spans="1:8" ht="12.95" customHeight="1" x14ac:dyDescent="0.2">
      <x:c r="A23" s="2" t="s">
        <x:v>365</x:v>
      </x:c>
      <x:c r="B23" s="12">
        <x:v>2</x:v>
      </x:c>
      <x:c r="C23" s="197">
        <x:v>0.73257140551233102</x:v>
      </x:c>
      <x:c r="D23" s="301">
        <x:v>0.29458815858564003</x:v>
      </x:c>
      <x:c r="E23" s="197">
        <x:v>0.71936975734977204</x:v>
      </x:c>
      <x:c r="F23" s="301">
        <x:v>0.30069559610963598</x:v>
      </x:c>
      <x:c r="G23" s="197">
        <x:v>0.75469525595700504</x:v>
      </x:c>
      <x:c r="H23" s="309">
        <x:v>0.35624191918454301</x:v>
      </x:c>
    </x:row>
    <x:row r="24" spans="1:8" ht="12.95" customHeight="1" x14ac:dyDescent="0.2">
      <x:c r="A24" s="2" t="s">
        <x:v>366</x:v>
      </x:c>
      <x:c r="B24" s="12">
        <x:v>2</x:v>
      </x:c>
      <x:c r="C24" s="197">
        <x:v>0.38786774810020302</x:v>
      </x:c>
      <x:c r="D24" s="301">
        <x:v>0.16697764787758199</x:v>
      </x:c>
      <x:c r="E24" s="197">
        <x:v>0.31906987993015701</x:v>
      </x:c>
      <x:c r="F24" s="301">
        <x:v>0.14000881050578601</x:v>
      </x:c>
      <x:c r="G24" s="197">
        <x:v>0.39795103137749099</x:v>
      </x:c>
      <x:c r="H24" s="309">
        <x:v>0.17905006369009399</x:v>
      </x:c>
    </x:row>
    <x:row r="25" spans="1:8" ht="12.95" customHeight="1" x14ac:dyDescent="0.2">
      <x:c r="A25" s="2" t="s">
        <x:v>367</x:v>
      </x:c>
      <x:c r="B25" s="12">
        <x:v>2</x:v>
      </x:c>
      <x:c r="C25" s="197">
        <x:v>0.71087550956366197</x:v>
      </x:c>
      <x:c r="D25" s="301">
        <x:v>0.245064916433376</x:v>
      </x:c>
      <x:c r="E25" s="197">
        <x:v>0.68141804911904702</x:v>
      </x:c>
      <x:c r="F25" s="301">
        <x:v>0.23477356188530399</x:v>
      </x:c>
      <x:c r="G25" s="197">
        <x:v>0.694703083327599</x:v>
      </x:c>
      <x:c r="H25" s="309">
        <x:v>0.251185156904357</x:v>
      </x:c>
    </x:row>
    <x:row r="26" spans="1:8" ht="12.95" customHeight="1" x14ac:dyDescent="0.2">
      <x:c r="A26" s="2" t="s">
        <x:v>368</x:v>
      </x:c>
      <x:c r="B26" s="12">
        <x:v>2</x:v>
      </x:c>
      <x:c r="C26" s="197">
        <x:v>0.31656599214686798</x:v>
      </x:c>
      <x:c r="D26" s="301">
        <x:v>0.12223806467029601</x:v>
      </x:c>
      <x:c r="E26" s="197">
        <x:v>0.30163332359546702</x:v>
      </x:c>
      <x:c r="F26" s="301">
        <x:v>0.118456299615812</x:v>
      </x:c>
      <x:c r="G26" s="197">
        <x:v>0.32466298781487202</x:v>
      </x:c>
      <x:c r="H26" s="309">
        <x:v>0.13837317259103299</x:v>
      </x:c>
    </x:row>
    <x:row r="27" spans="1:8" ht="12.95" customHeight="1" x14ac:dyDescent="0.2">
      <x:c r="A27" s="2" t="s">
        <x:v>369</x:v>
      </x:c>
      <x:c r="B27" s="12">
        <x:v>2</x:v>
      </x:c>
      <x:c r="C27" s="197">
        <x:v>0.75661681946901604</x:v>
      </x:c>
      <x:c r="D27" s="301">
        <x:v>0.104931985515133</x:v>
      </x:c>
      <x:c r="E27" s="197">
        <x:v>0.740561225233071</x:v>
      </x:c>
      <x:c r="F27" s="301">
        <x:v>0.107115443808002</x:v>
      </x:c>
      <x:c r="G27" s="197">
        <x:v>0.77762754324963401</x:v>
      </x:c>
      <x:c r="H27" s="309">
        <x:v>0.114283470854015</x:v>
      </x:c>
    </x:row>
    <x:row r="28" spans="1:8" ht="12.95" customHeight="1" x14ac:dyDescent="0.2">
      <x:c r="A28" s="2" t="s">
        <x:v>370</x:v>
      </x:c>
      <x:c r="B28" s="12">
        <x:v>2</x:v>
      </x:c>
      <x:c r="C28" s="197">
        <x:v>1.19990355966871</x:v>
      </x:c>
      <x:c r="D28" s="301">
        <x:v>0.50137759205897403</x:v>
      </x:c>
      <x:c r="E28" s="197">
        <x:v>1.15481318113409</x:v>
      </x:c>
      <x:c r="F28" s="301">
        <x:v>0.48226448698026902</x:v>
      </x:c>
      <x:c r="G28" s="197">
        <x:v>1.1424251158209899</x:v>
      </x:c>
      <x:c r="H28" s="309">
        <x:v>0.519623804910882</x:v>
      </x:c>
    </x:row>
    <x:row r="29" spans="1:8" ht="12.95" customHeight="1" x14ac:dyDescent="0.2">
      <x:c r="A29" s="2" t="s">
        <x:v>371</x:v>
      </x:c>
      <x:c r="B29" s="12">
        <x:v>2</x:v>
      </x:c>
      <x:c r="C29" s="197">
        <x:v>0.49522868360349498</x:v>
      </x:c>
      <x:c r="D29" s="301">
        <x:v>0.115902621241862</x:v>
      </x:c>
      <x:c r="E29" s="197">
        <x:v>0.48516162165207299</x:v>
      </x:c>
      <x:c r="F29" s="301">
        <x:v>0.11829601651713401</x:v>
      </x:c>
      <x:c r="G29" s="197">
        <x:v>0.45698212580514502</x:v>
      </x:c>
      <x:c r="H29" s="309">
        <x:v>0.117140548631804</x:v>
      </x:c>
    </x:row>
    <x:row r="30" spans="1:8" ht="12.95" customHeight="1" x14ac:dyDescent="0.2">
      <x:c r="A30" s="2" t="s">
        <x:v>372</x:v>
      </x:c>
      <x:c r="B30" s="12">
        <x:v>2</x:v>
      </x:c>
      <x:c r="C30" s="197">
        <x:v>0.86052178434675397</x:v>
      </x:c>
      <x:c r="D30" s="301">
        <x:v>0.26215617236307898</x:v>
      </x:c>
      <x:c r="E30" s="197">
        <x:v>0.878684269598902</x:v>
      </x:c>
      <x:c r="F30" s="301">
        <x:v>0.27626502324600899</x:v>
      </x:c>
      <x:c r="G30" s="197">
        <x:v>0.93653660579597198</x:v>
      </x:c>
      <x:c r="H30" s="309">
        <x:v>0.311474672446586</x:v>
      </x:c>
    </x:row>
    <x:row r="31" spans="1:8" ht="12.95" customHeight="1" x14ac:dyDescent="0.2">
      <x:c r="A31" s="2" t="s">
        <x:v>373</x:v>
      </x:c>
      <x:c r="B31" s="12">
        <x:v>2</x:v>
      </x:c>
      <x:c r="C31" s="197">
        <x:v>0.90077553755394102</x:v>
      </x:c>
      <x:c r="D31" s="301">
        <x:v>0.31899018062787299</x:v>
      </x:c>
      <x:c r="E31" s="197">
        <x:v>0.78951106276243899</x:v>
      </x:c>
      <x:c r="F31" s="301">
        <x:v>0.342125033400627</x:v>
      </x:c>
      <x:c r="G31" s="197">
        <x:v>0.90389502398602894</x:v>
      </x:c>
      <x:c r="H31" s="309">
        <x:v>0.42740950485553197</x:v>
      </x:c>
    </x:row>
    <x:row r="32" spans="1:8" ht="12.95" customHeight="1" x14ac:dyDescent="0.2">
      <x:c r="A32" s="2" t="s">
        <x:v>374</x:v>
      </x:c>
      <x:c r="B32" s="12">
        <x:v>2</x:v>
      </x:c>
      <x:c r="C32" s="197">
        <x:v>0.66513955795921098</x:v>
      </x:c>
      <x:c r="D32" s="301">
        <x:v>0.21641143985648001</x:v>
      </x:c>
      <x:c r="E32" s="197">
        <x:v>0.69158809590036097</x:v>
      </x:c>
      <x:c r="F32" s="301">
        <x:v>0.249014331862704</x:v>
      </x:c>
      <x:c r="G32" s="197">
        <x:v>0.68058908722548594</x:v>
      </x:c>
      <x:c r="H32" s="309">
        <x:v>0.25438459169543698</x:v>
      </x:c>
    </x:row>
    <x:row r="33" spans="1:8" ht="12.95" customHeight="1" x14ac:dyDescent="0.2">
      <x:c r="A33" s="2" t="s">
        <x:v>375</x:v>
      </x:c>
      <x:c r="B33" s="12">
        <x:v>2</x:v>
      </x:c>
      <x:c r="C33" s="197">
        <x:v>0.88843539467673505</x:v>
      </x:c>
      <x:c r="D33" s="301">
        <x:v>0.30147724902995099</x:v>
      </x:c>
      <x:c r="E33" s="197">
        <x:v>0.99573706355157798</x:v>
      </x:c>
      <x:c r="F33" s="301">
        <x:v>0.34328708088767501</x:v>
      </x:c>
      <x:c r="G33" s="197">
        <x:v>1.0140595410769899</x:v>
      </x:c>
      <x:c r="H33" s="309">
        <x:v>0.35697754925935599</x:v>
      </x:c>
    </x:row>
    <x:row r="34" spans="1:8" ht="12.95" customHeight="1" x14ac:dyDescent="0.2">
      <x:c r="A34" s="2" t="s">
        <x:v>376</x:v>
      </x:c>
      <x:c r="B34" s="12">
        <x:v>2</x:v>
      </x:c>
      <x:c r="C34" s="197">
        <x:v>1.18208116865071</x:v>
      </x:c>
      <x:c r="D34" s="301">
        <x:v>0.44832834681233602</x:v>
      </x:c>
      <x:c r="E34" s="197">
        <x:v>1.12621738748685</x:v>
      </x:c>
      <x:c r="F34" s="301">
        <x:v>0.41950207909943299</x:v>
      </x:c>
      <x:c r="G34" s="197">
        <x:v>0.91174257789564195</x:v>
      </x:c>
      <x:c r="H34" s="309">
        <x:v>0.33743033919536097</x:v>
      </x:c>
    </x:row>
    <x:row r="35" spans="1:8" ht="12.95" customHeight="1" x14ac:dyDescent="0.2">
      <x:c r="A35" s="2" t="s">
        <x:v>377</x:v>
      </x:c>
      <x:c r="B35" s="12">
        <x:v>2</x:v>
      </x:c>
      <x:c r="C35" s="197">
        <x:v>0.57468403055244599</x:v>
      </x:c>
      <x:c r="D35" s="301">
        <x:v>0.13987525547861099</x:v>
      </x:c>
      <x:c r="E35" s="197">
        <x:v>0.601551311121304</x:v>
      </x:c>
      <x:c r="F35" s="301">
        <x:v>0.15442662528988399</x:v>
      </x:c>
      <x:c r="G35" s="197">
        <x:v>0.59206431704947804</x:v>
      </x:c>
      <x:c r="H35" s="309">
        <x:v>0.15389767781625399</x:v>
      </x:c>
    </x:row>
    <x:row r="36" spans="1:8" ht="12.95" customHeight="1" x14ac:dyDescent="0.2">
      <x:c r="A36" s="2" t="s">
        <x:v>378</x:v>
      </x:c>
      <x:c r="B36" s="12">
        <x:v>2</x:v>
      </x:c>
      <x:c r="C36" s="197">
        <x:v>1.9810728424908299</x:v>
      </x:c>
      <x:c r="D36" s="301">
        <x:v>0.36903893985744302</x:v>
      </x:c>
      <x:c r="E36" s="197">
        <x:v>1.88141689785185</x:v>
      </x:c>
      <x:c r="F36" s="301">
        <x:v>0.34291436162334399</x:v>
      </x:c>
      <x:c r="G36" s="197">
        <x:v>1.86050818263339</x:v>
      </x:c>
      <x:c r="H36" s="309">
        <x:v>0.35101974387779</x:v>
      </x:c>
    </x:row>
    <x:row r="37" spans="1:8" ht="12.95" customHeight="1" x14ac:dyDescent="0.2">
      <x:c r="A37" s="2" t="s">
        <x:v>379</x:v>
      </x:c>
      <x:c r="B37" s="12">
        <x:v>2</x:v>
      </x:c>
      <x:c r="C37" s="197">
        <x:v>1.0723001963602401</x:v>
      </x:c>
      <x:c r="D37" s="301">
        <x:v>0.18274708912579801</x:v>
      </x:c>
      <x:c r="E37" s="197">
        <x:v>1.06051173443462</x:v>
      </x:c>
      <x:c r="F37" s="301">
        <x:v>0.178877203620467</x:v>
      </x:c>
      <x:c r="G37" s="197">
        <x:v>1.05731706491544</x:v>
      </x:c>
      <x:c r="H37" s="309">
        <x:v>0.173886203429515</x:v>
      </x:c>
    </x:row>
    <x:row r="38" spans="1:8" ht="12.95" customHeight="1" x14ac:dyDescent="0.2">
      <x:c r="A38" s="2" t="s">
        <x:v>380</x:v>
      </x:c>
      <x:c r="B38" s="12">
        <x:v>2</x:v>
      </x:c>
      <x:c r="C38" s="197">
        <x:v>0.87793634908224305</x:v>
      </x:c>
      <x:c r="D38" s="301">
        <x:v>0.195411391947309</x:v>
      </x:c>
      <x:c r="E38" s="197">
        <x:v>0.85285697988975795</x:v>
      </x:c>
      <x:c r="F38" s="301">
        <x:v>0.189399643804669</x:v>
      </x:c>
      <x:c r="G38" s="197">
        <x:v>0.90548085348961804</x:v>
      </x:c>
      <x:c r="H38" s="309">
        <x:v>0.20341196473932799</x:v>
      </x:c>
    </x:row>
    <x:row r="39" spans="1:8" ht="12.95" customHeight="1" x14ac:dyDescent="0.2">
      <x:c r="A39" s="2" t="s">
        <x:v>381</x:v>
      </x:c>
      <x:c r="B39" s="12">
        <x:v>2</x:v>
      </x:c>
      <x:c r="C39" s="197">
        <x:v>0.50966579652675004</x:v>
      </x:c>
      <x:c r="D39" s="301">
        <x:v>0.22592199532337201</x:v>
      </x:c>
      <x:c r="E39" s="197">
        <x:v>0.523860279033317</x:v>
      </x:c>
      <x:c r="F39" s="301">
        <x:v>0.21598917137769399</x:v>
      </x:c>
      <x:c r="G39" s="197">
        <x:v>0.52145798265728005</x:v>
      </x:c>
      <x:c r="H39" s="309">
        <x:v>0.22912477233607501</x:v>
      </x:c>
    </x:row>
    <x:row r="40" spans="1:8" ht="12.95" customHeight="1" x14ac:dyDescent="0.2">
      <x:c r="A40" s="2" t="s">
        <x:v>382</x:v>
      </x:c>
      <x:c r="B40" s="12">
        <x:v>2</x:v>
      </x:c>
      <x:c r="C40" s="197">
        <x:v>0.54920419755281902</x:v>
      </x:c>
      <x:c r="D40" s="301">
        <x:v>0.199885323491543</x:v>
      </x:c>
      <x:c r="E40" s="197">
        <x:v>0.55271613171395395</x:v>
      </x:c>
      <x:c r="F40" s="301">
        <x:v>0.19846957124123901</x:v>
      </x:c>
      <x:c r="G40" s="197">
        <x:v>0.52492243575374198</x:v>
      </x:c>
      <x:c r="H40" s="309">
        <x:v>0.188597875978716</x:v>
      </x:c>
    </x:row>
    <x:row r="41" spans="1:8" ht="12.95" customHeight="1" x14ac:dyDescent="0.2">
      <x:c r="A41" s="2" t="s">
        <x:v>383</x:v>
      </x:c>
      <x:c r="B41" s="12">
        <x:v>2</x:v>
      </x:c>
      <x:c r="C41" s="197">
        <x:v>0.47586431363548198</x:v>
      </x:c>
      <x:c r="D41" s="301">
        <x:v>0.144012827013491</x:v>
      </x:c>
      <x:c r="E41" s="197">
        <x:v>0.45953033690656703</x:v>
      </x:c>
      <x:c r="F41" s="301">
        <x:v>0.15486595939700501</x:v>
      </x:c>
      <x:c r="G41" s="197">
        <x:v>0.53071532380030095</x:v>
      </x:c>
      <x:c r="H41" s="309">
        <x:v>0.19708506762483199</x:v>
      </x:c>
    </x:row>
    <x:row r="42" spans="1:8" ht="12.95" customHeight="1" x14ac:dyDescent="0.2">
      <x:c r="A42" s="2" t="s">
        <x:v>384</x:v>
      </x:c>
      <x:c r="B42" s="12">
        <x:v>2</x:v>
      </x:c>
      <x:c r="C42" s="197">
        <x:v>1.07332900738602</x:v>
      </x:c>
      <x:c r="D42" s="301">
        <x:v>0.40137374973377898</x:v>
      </x:c>
      <x:c r="E42" s="197">
        <x:v>1.0381470103558601</x:v>
      </x:c>
      <x:c r="F42" s="301">
        <x:v>0.41561571032496503</x:v>
      </x:c>
      <x:c r="G42" s="197">
        <x:v>0.97903053600247902</x:v>
      </x:c>
      <x:c r="H42" s="309">
        <x:v>0.38815498045505797</x:v>
      </x:c>
    </x:row>
    <x:row r="43" spans="1:8" ht="12.95" customHeight="1" x14ac:dyDescent="0.2">
      <x:c r="A43" s="2" t="s">
        <x:v>385</x:v>
      </x:c>
      <x:c r="B43" s="12">
        <x:v>2</x:v>
      </x:c>
      <x:c r="C43" s="197">
        <x:v>1.4276807616476801</x:v>
      </x:c>
      <x:c r="D43" s="301">
        <x:v>0.87372261750422897</x:v>
      </x:c>
      <x:c r="E43" s="197">
        <x:v>1.50345922783094</x:v>
      </x:c>
      <x:c r="F43" s="301">
        <x:v>1.00121580372598</x:v>
      </x:c>
      <x:c r="G43" s="197">
        <x:v>1.52472642221405</x:v>
      </x:c>
      <x:c r="H43" s="309">
        <x:v>1.06088419649159</x:v>
      </x:c>
    </x:row>
    <x:row r="44" spans="1:8" ht="12.95" customHeight="1" x14ac:dyDescent="0.2">
      <x:c r="A44" s="2" t="s">
        <x:v>386</x:v>
      </x:c>
      <x:c r="B44" s="12">
        <x:v>2</x:v>
      </x:c>
      <x:c r="C44" s="197">
        <x:v>0.81929563488086699</x:v>
      </x:c>
      <x:c r="D44" s="301">
        <x:v>0.164718267026497</x:v>
      </x:c>
      <x:c r="E44" s="197">
        <x:v>0.80824865055053197</x:v>
      </x:c>
      <x:c r="F44" s="301">
        <x:v>0.20268022511955</x:v>
      </x:c>
      <x:c r="G44" s="197">
        <x:v>0.68629934085691702</x:v>
      </x:c>
      <x:c r="H44" s="309">
        <x:v>0.117627290833749</x:v>
      </x:c>
    </x:row>
    <x:row r="45" spans="1:8" ht="12.95" customHeight="1" x14ac:dyDescent="0.2">
      <x:c r="A45" s="2" t="s">
        <x:v>387</x:v>
      </x:c>
      <x:c r="B45" s="12">
        <x:v>2</x:v>
      </x:c>
      <x:c r="C45" s="197">
        <x:v>0.74934043522570304</x:v>
      </x:c>
      <x:c r="D45" s="301">
        <x:v>0.34502003733756298</x:v>
      </x:c>
      <x:c r="E45" s="197">
        <x:v>0.82182743017953996</x:v>
      </x:c>
      <x:c r="F45" s="301">
        <x:v>0.40029584405880703</x:v>
      </x:c>
      <x:c r="G45" s="197">
        <x:v>0.92367519663581898</x:v>
      </x:c>
      <x:c r="H45" s="309">
        <x:v>0.46761643948762899</x:v>
      </x:c>
    </x:row>
    <x:row r="46" spans="1:8" ht="12.95" customHeight="1" x14ac:dyDescent="0.2">
      <x:c r="A46" s="2" t="s">
        <x:v>388</x:v>
      </x:c>
      <x:c r="B46" s="12">
        <x:v>2</x:v>
      </x:c>
      <x:c r="C46" s="197">
        <x:v>0.31309045074428299</x:v>
      </x:c>
      <x:c r="D46" s="301">
        <x:v>0.134825238196223</x:v>
      </x:c>
      <x:c r="E46" s="197">
        <x:v>0.32146783412475699</x:v>
      </x:c>
      <x:c r="F46" s="301">
        <x:v>0.13974552896130099</x:v>
      </x:c>
      <x:c r="G46" s="197">
        <x:v>0.227877885820819</x:v>
      </x:c>
      <x:c r="H46" s="309">
        <x:v>0.111062143107352</x:v>
      </x:c>
    </x:row>
    <x:row r="47" spans="1:8" ht="12.95" customHeight="1" x14ac:dyDescent="0.2">
      <x:c r="A47" s="2" t="s">
        <x:v>389</x:v>
      </x:c>
      <x:c r="B47" s="12">
        <x:v>2</x:v>
      </x:c>
      <x:c r="C47" s="197">
        <x:v>0.27118344812599898</x:v>
      </x:c>
      <x:c r="D47" s="301">
        <x:v>0.155012791005534</x:v>
      </x:c>
      <x:c r="E47" s="197">
        <x:v>0.27919279994934199</x:v>
      </x:c>
      <x:c r="F47" s="301">
        <x:v>0.156876170554901</x:v>
      </x:c>
      <x:c r="G47" s="197">
        <x:v>0.269030650534824</x:v>
      </x:c>
      <x:c r="H47" s="309">
        <x:v>0.16115656014221699</x:v>
      </x:c>
    </x:row>
    <x:row r="48" spans="1:8" ht="12.95" customHeight="1" x14ac:dyDescent="0.2">
      <x:c r="A48" s="2" t="s">
        <x:v>390</x:v>
      </x:c>
      <x:c r="B48" s="12">
        <x:v>2</x:v>
      </x:c>
      <x:c r="C48" s="197">
        <x:v>0.78486675958686303</x:v>
      </x:c>
      <x:c r="D48" s="301">
        <x:v>0.207632924934357</x:v>
      </x:c>
      <x:c r="E48" s="197">
        <x:v>0.81424588799000897</x:v>
      </x:c>
      <x:c r="F48" s="301">
        <x:v>0.206725416375349</x:v>
      </x:c>
      <x:c r="G48" s="197">
        <x:v>0.910581040362895</x:v>
      </x:c>
      <x:c r="H48" s="309">
        <x:v>0.23219681093442701</x:v>
      </x:c>
    </x:row>
    <x:row r="49" spans="1:8" ht="12.95" customHeight="1" x14ac:dyDescent="0.2">
      <x:c r="A49" s="2" t="s">
        <x:v>391</x:v>
      </x:c>
      <x:c r="B49" s="12">
        <x:v>2</x:v>
      </x:c>
      <x:c r="C49" s="197">
        <x:v>1.5989318574583999</x:v>
      </x:c>
      <x:c r="D49" s="301">
        <x:v>1.5691144567583699</x:v>
      </x:c>
      <x:c r="E49" s="197">
        <x:v>1.3586040233654999</x:v>
      </x:c>
      <x:c r="F49" s="301">
        <x:v>1.3833793201817099</x:v>
      </x:c>
      <x:c r="G49" s="197">
        <x:v>1.2510818823408001</x:v>
      </x:c>
      <x:c r="H49" s="309">
        <x:v>1.4387677206418701</x:v>
      </x:c>
    </x:row>
    <x:row r="50" spans="1:8" ht="12.95" customHeight="1" x14ac:dyDescent="0.2">
      <x:c r="A50" s="2" t="s">
        <x:v>392</x:v>
      </x:c>
      <x:c r="B50" s="12">
        <x:v>2</x:v>
      </x:c>
      <x:c r="C50" s="197">
        <x:v>1.08954722914123</x:v>
      </x:c>
      <x:c r="D50" s="301">
        <x:v>0.32805668579567698</x:v>
      </x:c>
      <x:c r="E50" s="197">
        <x:v>1.0731211271613501</x:v>
      </x:c>
      <x:c r="F50" s="301">
        <x:v>0.333203970122327</x:v>
      </x:c>
      <x:c r="G50" s="197">
        <x:v>1.0800556945169399</x:v>
      </x:c>
      <x:c r="H50" s="309">
        <x:v>0.34938949280199399</x:v>
      </x:c>
    </x:row>
    <x:row r="51" spans="1:8" ht="12.95" customHeight="1" x14ac:dyDescent="0.2">
      <x:c r="A51" s="2" t="s">
        <x:v>393</x:v>
      </x:c>
      <x:c r="B51" s="12">
        <x:v>2</x:v>
      </x:c>
      <x:c r="C51" s="197">
        <x:v>1.6437599666958</x:v>
      </x:c>
      <x:c r="D51" s="301">
        <x:v>0.51197707389589697</x:v>
      </x:c>
      <x:c r="E51" s="197">
        <x:v>1.51714723077555</x:v>
      </x:c>
      <x:c r="F51" s="301">
        <x:v>0.50006554438096995</x:v>
      </x:c>
      <x:c r="G51" s="197">
        <x:v>1.43250368572725</x:v>
      </x:c>
      <x:c r="H51" s="309">
        <x:v>0.47170369170323201</x:v>
      </x:c>
    </x:row>
    <x:row r="52" spans="1:8" ht="12.95" customHeight="1" x14ac:dyDescent="0.2">
      <x:c r="A52" s="2" t="s">
        <x:v>394</x:v>
      </x:c>
      <x:c r="B52" s="12">
        <x:v>2</x:v>
      </x:c>
      <x:c r="C52" s="197">
        <x:v>1.3626725973342899</x:v>
      </x:c>
      <x:c r="D52" s="301">
        <x:v>0.62173482949175896</x:v>
      </x:c>
      <x:c r="E52" s="197">
        <x:v>1.0263313381814401</x:v>
      </x:c>
      <x:c r="F52" s="301">
        <x:v>0.47372904596212401</x:v>
      </x:c>
      <x:c r="G52" s="197">
        <x:v>1.4735418060193599</x:v>
      </x:c>
      <x:c r="H52" s="309">
        <x:v>0.67530854235624205</x:v>
      </x:c>
    </x:row>
    <x:row r="53" spans="1:8" ht="12.95" customHeight="1" x14ac:dyDescent="0.2">
      <x:c r="A53" s="2" t="s">
        <x:v>395</x:v>
      </x:c>
      <x:c r="B53" s="12">
        <x:v>2</x:v>
      </x:c>
      <x:c r="C53" s="197">
        <x:v>0.75501018761962302</x:v>
      </x:c>
      <x:c r="D53" s="301">
        <x:v>0.17797956323105299</x:v>
      </x:c>
      <x:c r="E53" s="197">
        <x:v>0.75969282145276196</x:v>
      </x:c>
      <x:c r="F53" s="301">
        <x:v>0.18310304692821</x:v>
      </x:c>
      <x:c r="G53" s="197">
        <x:v>0.78475675753685503</x:v>
      </x:c>
      <x:c r="H53" s="309">
        <x:v>0.186436821673054</x:v>
      </x:c>
    </x:row>
    <x:row r="54" spans="1:8" ht="12.95" customHeight="1" x14ac:dyDescent="0.2">
      <x:c r="A54" s="2" t="s">
        <x:v>396</x:v>
      </x:c>
      <x:c r="B54" s="12">
        <x:v>2</x:v>
      </x:c>
      <x:c r="C54" s="197">
        <x:v>1.1495317773116001</x:v>
      </x:c>
      <x:c r="D54" s="301">
        <x:v>0.36010048663916999</x:v>
      </x:c>
      <x:c r="E54" s="197">
        <x:v>0.98286510726513199</x:v>
      </x:c>
      <x:c r="F54" s="301">
        <x:v>0.32611453436610199</x:v>
      </x:c>
      <x:c r="G54" s="197">
        <x:v>1.0379665868365999</x:v>
      </x:c>
      <x:c r="H54" s="309">
        <x:v>0.34973105063933602</x:v>
      </x:c>
    </x:row>
    <x:row r="55" spans="1:8" ht="12.95" customHeight="1" x14ac:dyDescent="0.2">
      <x:c r="A55" s="2" t="s">
        <x:v>397</x:v>
      </x:c>
      <x:c r="B55" s="12">
        <x:v>2</x:v>
      </x:c>
      <x:c r="C55" s="197">
        <x:v>0.49517807369191102</x:v>
      </x:c>
      <x:c r="D55" s="301">
        <x:v>0.168113151972348</x:v>
      </x:c>
      <x:c r="E55" s="197">
        <x:v>0.49274130349130102</x:v>
      </x:c>
      <x:c r="F55" s="301">
        <x:v>0.16572942651983</x:v>
      </x:c>
      <x:c r="G55" s="197">
        <x:v>0.49219457294764901</x:v>
      </x:c>
      <x:c r="H55" s="309">
        <x:v>0.18112092665698501</x:v>
      </x:c>
    </x:row>
    <x:row r="56" spans="1:8" ht="12.95" customHeight="1" x14ac:dyDescent="0.2">
      <x:c r="A56" s="2" t="s">
        <x:v>398</x:v>
      </x:c>
      <x:c r="B56" s="12">
        <x:v>2</x:v>
      </x:c>
      <x:c r="C56" s="197">
        <x:v>0.56290092300774697</x:v>
      </x:c>
      <x:c r="D56" s="301">
        <x:v>8.4583399955804606E-2</x:v>
      </x:c>
      <x:c r="E56" s="197">
        <x:v>0.56109208153636903</x:v>
      </x:c>
      <x:c r="F56" s="301">
        <x:v>8.4903969313480696E-2</x:v>
      </x:c>
      <x:c r="G56" s="197">
        <x:v>0.56682961631305295</x:v>
      </x:c>
      <x:c r="H56" s="309">
        <x:v>8.4463973275712395E-2</x:v>
      </x:c>
    </x:row>
    <x:row r="57" spans="1:8" ht="12.95" customHeight="1" x14ac:dyDescent="0.2">
      <x:c r="A57" s="2" t="s">
        <x:v>399</x:v>
      </x:c>
      <x:c r="B57" s="12">
        <x:v>2</x:v>
      </x:c>
      <x:c r="C57" s="197">
        <x:v>0.59391527547751299</x:v>
      </x:c>
      <x:c r="D57" s="301">
        <x:v>0.24398202827395499</x:v>
      </x:c>
      <x:c r="E57" s="197">
        <x:v>0.64345001292315795</x:v>
      </x:c>
      <x:c r="F57" s="301">
        <x:v>0.26364096112552698</x:v>
      </x:c>
      <x:c r="G57" s="197">
        <x:v>0.62311978482141706</x:v>
      </x:c>
      <x:c r="H57" s="309">
        <x:v>0.25437295500372997</x:v>
      </x:c>
    </x:row>
    <x:row r="58" spans="1:8" ht="12.95" customHeight="1" x14ac:dyDescent="0.2">
      <x:c r="A58" s="2" t="s">
        <x:v>400</x:v>
      </x:c>
      <x:c r="B58" s="12">
        <x:v>2</x:v>
      </x:c>
      <x:c r="C58" s="197">
        <x:v>0.83351595137592505</x:v>
      </x:c>
      <x:c r="D58" s="301">
        <x:v>0.31778034916479297</x:v>
      </x:c>
      <x:c r="E58" s="197">
        <x:v>0.87833694013702801</x:v>
      </x:c>
      <x:c r="F58" s="301">
        <x:v>0.32996158308640999</x:v>
      </x:c>
      <x:c r="G58" s="197">
        <x:v>0.880743073653522</x:v>
      </x:c>
      <x:c r="H58" s="309">
        <x:v>0.34289821956549998</x:v>
      </x:c>
    </x:row>
    <x:row r="59" spans="1:8" ht="12.95" customHeight="1" x14ac:dyDescent="0.2">
      <x:c r="A59" s="2" t="s">
        <x:v>401</x:v>
      </x:c>
      <x:c r="B59" s="12">
        <x:v>2</x:v>
      </x:c>
      <x:c r="C59" s="197">
        <x:v>0.98682229800680099</x:v>
      </x:c>
      <x:c r="D59" s="301">
        <x:v>0.46184373304042697</x:v>
      </x:c>
      <x:c r="E59" s="197">
        <x:v>0.953201961569347</x:v>
      </x:c>
      <x:c r="F59" s="301">
        <x:v>0.46016811414958297</x:v>
      </x:c>
      <x:c r="G59" s="197">
        <x:v>1.0165763719011001</x:v>
      </x:c>
      <x:c r="H59" s="309">
        <x:v>0.47959873634570799</x:v>
      </x:c>
    </x:row>
    <x:row r="60" spans="1:8" ht="12.95" customHeight="1" x14ac:dyDescent="0.2">
      <x:c r="A60" s="2" t="s">
        <x:v>402</x:v>
      </x:c>
      <x:c r="B60" s="12">
        <x:v>2</x:v>
      </x:c>
      <x:c r="C60" s="197">
        <x:v>0.96838955038553998</x:v>
      </x:c>
      <x:c r="D60" s="301">
        <x:v>0.63623849616906902</x:v>
      </x:c>
      <x:c r="E60" s="197">
        <x:v>0.92836040363642902</x:v>
      </x:c>
      <x:c r="F60" s="301">
        <x:v>0.60559673115747004</x:v>
      </x:c>
      <x:c r="G60" s="197">
        <x:v>0.60287361155185604</x:v>
      </x:c>
      <x:c r="H60" s="309">
        <x:v>0.40322133312344399</x:v>
      </x:c>
    </x:row>
    <x:row r="61" spans="1:8" ht="12.95" customHeight="1" x14ac:dyDescent="0.2">
      <x:c r="A61" s="2" t="s">
        <x:v>403</x:v>
      </x:c>
      <x:c r="B61" s="12">
        <x:v>2</x:v>
      </x:c>
      <x:c r="C61" s="197">
        <x:v>2.7484281704822102</x:v>
      </x:c>
      <x:c r="D61" s="301">
        <x:v>0.61108626976857705</x:v>
      </x:c>
      <x:c r="E61" s="197">
        <x:v>2.72903222449678</x:v>
      </x:c>
      <x:c r="F61" s="301">
        <x:v>0.61538564951288599</x:v>
      </x:c>
      <x:c r="G61" s="197">
        <x:v>2.8262788887519599</x:v>
      </x:c>
      <x:c r="H61" s="309">
        <x:v>0.61828121879595399</x:v>
      </x:c>
    </x:row>
    <x:row r="62" spans="1:8" ht="12.95" customHeight="1" x14ac:dyDescent="0.2">
      <x:c r="A62" s="2" t="s">
        <x:v>404</x:v>
      </x:c>
      <x:c r="B62" s="12">
        <x:v>2</x:v>
      </x:c>
      <x:c r="C62" s="197">
        <x:v>0.55274084876344498</x:v>
      </x:c>
      <x:c r="D62" s="301">
        <x:v>0.52876070306337197</x:v>
      </x:c>
      <x:c r="E62" s="197">
        <x:v>0.57136154454597998</x:v>
      </x:c>
      <x:c r="F62" s="301">
        <x:v>0.53710885184540402</x:v>
      </x:c>
      <x:c r="G62" s="197">
        <x:v>0.75160378545964401</x:v>
      </x:c>
      <x:c r="H62" s="309">
        <x:v>0.72467903024625702</x:v>
      </x:c>
    </x:row>
    <x:row r="63" spans="1:8" ht="12.95" customHeight="1" x14ac:dyDescent="0.2">
      <x:c r="A63" s="18" t="s">
        <x:v>405</x:v>
      </x:c>
      <x:c r="B63" s="19">
        <x:v>2</x:v>
      </x:c>
      <x:c r="C63" s="198">
        <x:v>0.81769366732023496</x:v>
      </x:c>
      <x:c r="D63" s="302">
        <x:v>5.5080717230133802E-2</x:v>
      </x:c>
      <x:c r="E63" s="198">
        <x:v>0.78917431607056399</x:v>
      </x:c>
      <x:c r="F63" s="302">
        <x:v>5.3908412655193902E-2</x:v>
      </x:c>
      <x:c r="G63" s="198">
        <x:v>0.776978565618899</x:v>
      </x:c>
      <x:c r="H63" s="311">
        <x:v>5.3582060836922497E-2</x:v>
      </x:c>
    </x:row>
    <x:row r="64" spans="1:8" ht="12.95" customHeight="1" x14ac:dyDescent="0.2">
      <x:c r="A64" s="21" t="s">
        <x:v>406</x:v>
      </x:c>
      <x:c r="B64" s="22">
        <x:v>2</x:v>
      </x:c>
      <x:c r="C64" s="199">
        <x:v>0.707591892359827</x:v>
      </x:c>
      <x:c r="D64" s="303">
        <x:v>5.2534676893583897E-2</x:v>
      </x:c>
      <x:c r="E64" s="199">
        <x:v>0.69499228920212996</x:v>
      </x:c>
      <x:c r="F64" s="303">
        <x:v>5.4555249971318401E-2</x:v>
      </x:c>
      <x:c r="G64" s="199">
        <x:v>0.69966972855761</x:v>
      </x:c>
      <x:c r="H64" s="312">
        <x:v>5.9927594523049701E-2</x:v>
      </x:c>
    </x:row>
    <x:row r="65" spans="1:8" ht="12.95" customHeight="1" x14ac:dyDescent="0.2">
      <x:c r="A65" s="24" t="s">
        <x:v>407</x:v>
      </x:c>
      <x:c r="B65" s="25">
        <x:v>2</x:v>
      </x:c>
      <x:c r="C65" s="200">
        <x:v>0.89429960131990605</x:v>
      </x:c>
      <x:c r="D65" s="304">
        <x:v>5.8076300533883601E-2</x:v>
      </x:c>
      <x:c r="E65" s="200">
        <x:v>0.86551270436241501</x:v>
      </x:c>
      <x:c r="F65" s="304">
        <x:v>5.6269199716715103E-2</x:v>
      </x:c>
      <x:c r="G65" s="200">
        <x:v>0.87083695296566999</x:v>
      </x:c>
      <x:c r="H65" s="313">
        <x:v>5.9137443566532701E-2</x:v>
      </x:c>
    </x:row>
    <x:row r="66" spans="1:8" ht="12.95" customHeight="1" x14ac:dyDescent="0.2">
      <x:c r="A66" s="2" t="s">
        <x:v>408</x:v>
      </x:c>
      <x:c r="B66" s="12">
        <x:v>2</x:v>
      </x:c>
      <x:c r="C66" s="197">
        <x:v>1.18328466497356</x:v>
      </x:c>
      <x:c r="D66" s="301">
        <x:v>0.62960035986448704</x:v>
      </x:c>
      <x:c r="E66" s="197">
        <x:v>0.93586814196915002</x:v>
      </x:c>
      <x:c r="F66" s="301">
        <x:v>0.52068942185060996</x:v>
      </x:c>
      <x:c r="G66" s="197">
        <x:v>1.0717301275745399</x:v>
      </x:c>
      <x:c r="H66" s="309">
        <x:v>0.53102040140654105</x:v>
      </x:c>
    </x:row>
    <x:row r="67" spans="1:8" ht="12.95" customHeight="1" x14ac:dyDescent="0.2">
      <x:c r="A67" s="2" t="s">
        <x:v>409</x:v>
      </x:c>
      <x:c r="B67" s="12">
        <x:v>2</x:v>
      </x:c>
      <x:c r="C67" s="197">
        <x:v>1.41407152195688</x:v>
      </x:c>
      <x:c r="D67" s="301">
        <x:v>0.65280334702852405</x:v>
      </x:c>
      <x:c r="E67" s="197">
        <x:v>1.1670465658262399</x:v>
      </x:c>
      <x:c r="F67" s="301">
        <x:v>0.59512140981808603</x:v>
      </x:c>
      <x:c r="G67" s="197">
        <x:v>1.24215866852238</x:v>
      </x:c>
      <x:c r="H67" s="309">
        <x:v>0.81574109500652803</x:v>
      </x:c>
    </x:row>
    <x:row r="68" spans="1:8" ht="12.95" customHeight="1" x14ac:dyDescent="0.2">
      <x:c r="A68" s="2" t="s">
        <x:v>410</x:v>
      </x:c>
      <x:c r="B68" s="12">
        <x:v>2</x:v>
      </x:c>
      <x:c r="C68" s="197">
        <x:v>1.1765047284021</x:v>
      </x:c>
      <x:c r="D68" s="301">
        <x:v>0.64258104064448696</x:v>
      </x:c>
      <x:c r="E68" s="197">
        <x:v>0.73172344014013202</x:v>
      </x:c>
      <x:c r="F68" s="301">
        <x:v>0.444007136662318</x:v>
      </x:c>
      <x:c r="G68" s="197">
        <x:v>0.55285211805233203</x:v>
      </x:c>
      <x:c r="H68" s="309">
        <x:v>0.42833828296090698</x:v>
      </x:c>
    </x:row>
    <x:row r="69" spans="1:8" ht="12.95" customHeight="1" x14ac:dyDescent="0.2">
      <x:c r="A69" s="3" t="s">
        <x:v>411</x:v>
      </x:c>
      <x:c r="B69" s="27">
        <x:v>2</x:v>
      </x:c>
      <x:c r="C69" s="207">
        <x:v>0.80580184073514605</x:v>
      </x:c>
      <x:c r="D69" s="306">
        <x:v>0.35726449915862302</x:v>
      </x:c>
      <x:c r="E69" s="207">
        <x:v>0.82155782683011103</x:v>
      </x:c>
      <x:c r="F69" s="306">
        <x:v>0.35394042118296798</x:v>
      </x:c>
      <x:c r="G69" s="207">
        <x:v>0.81700489313924896</x:v>
      </x:c>
      <x:c r="H69" s="314">
        <x:v>0.36468215208555599</x:v>
      </x:c>
    </x:row>
    <x:row r="70" spans="1:8" ht="12.95" customHeight="1" x14ac:dyDescent="0.2">
      <x:c r="A70" s="2"/>
      <x:c r="B70" s="32"/>
      <x:c r="C70" s="197" t="s">
        <x:v>2197</x:v>
      </x:c>
      <x:c r="D70" s="301" t="s">
        <x:v>2198</x:v>
      </x:c>
      <x:c r="E70" s="197" t="s">
        <x:v>2199</x:v>
      </x:c>
      <x:c r="F70" s="301" t="s">
        <x:v>2200</x:v>
      </x:c>
      <x:c r="G70" s="197" t="s">
        <x:v>2201</x:v>
      </x:c>
      <x:c r="H70" s="309" t="s">
        <x:v>2202</x:v>
      </x:c>
    </x:row>
    <x:row r="71" spans="1:8" ht="12.95" customHeight="1" x14ac:dyDescent="0.2">
      <x:c r="A71" s="2" t="s">
        <x:v>355</x:v>
      </x:c>
      <x:c r="B71" s="32">
        <x:v>1</x:v>
      </x:c>
      <x:c r="C71" s="197">
        <x:v>1.15287998364175</x:v>
      </x:c>
      <x:c r="D71" s="301">
        <x:v>0.37147890900751601</x:v>
      </x:c>
      <x:c r="E71" s="197">
        <x:v>1.16261878983586</x:v>
      </x:c>
      <x:c r="F71" s="301">
        <x:v>0.35677482720943199</x:v>
      </x:c>
      <x:c r="G71" s="197">
        <x:v>1.26253625717034</x:v>
      </x:c>
      <x:c r="H71" s="309">
        <x:v>0.43090178517171102</x:v>
      </x:c>
    </x:row>
    <x:row r="72" spans="1:8" ht="12.95" customHeight="1" x14ac:dyDescent="0.2">
      <x:c r="A72" s="2" t="s">
        <x:v>359</x:v>
      </x:c>
      <x:c r="B72" s="32">
        <x:v>1</x:v>
      </x:c>
      <x:c r="C72" s="197">
        <x:v>1.13547406589306</x:v>
      </x:c>
      <x:c r="D72" s="301">
        <x:v>0.25519147101140799</x:v>
      </x:c>
      <x:c r="E72" s="197">
        <x:v>1.1173668093458999</x:v>
      </x:c>
      <x:c r="F72" s="301">
        <x:v>0.26064976028067599</x:v>
      </x:c>
      <x:c r="G72" s="197">
        <x:v>1.1401527591692799</x:v>
      </x:c>
      <x:c r="H72" s="309">
        <x:v>0.27952370276576</x:v>
      </x:c>
    </x:row>
    <x:row r="73" spans="1:8" ht="12.95" customHeight="1" x14ac:dyDescent="0.2">
      <x:c r="A73" s="17" t="s">
        <x:v>361</x:v>
      </x:c>
      <x:c r="B73" s="32">
        <x:v>1</x:v>
      </x:c>
      <x:c r="C73" s="197">
        <x:v>0.76331155987451504</x:v>
      </x:c>
      <x:c r="D73" s="301">
        <x:v>0.28003006055604501</x:v>
      </x:c>
      <x:c r="E73" s="197">
        <x:v>0.74087972162371096</x:v>
      </x:c>
      <x:c r="F73" s="301">
        <x:v>0.272987469813878</x:v>
      </x:c>
      <x:c r="G73" s="197">
        <x:v>0.809458776549143</x:v>
      </x:c>
      <x:c r="H73" s="309">
        <x:v>0.31438346131606698</x:v>
      </x:c>
    </x:row>
    <x:row r="74" spans="1:8" ht="12.95" customHeight="1" x14ac:dyDescent="0.2">
      <x:c r="A74" s="2" t="s">
        <x:v>362</x:v>
      </x:c>
      <x:c r="B74" s="32">
        <x:v>1</x:v>
      </x:c>
      <x:c r="C74" s="197">
        <x:v>0.40560576101254697</x:v>
      </x:c>
      <x:c r="D74" s="301">
        <x:v>0.135002260078501</x:v>
      </x:c>
      <x:c r="E74" s="197">
        <x:v>0.42033018551205598</x:v>
      </x:c>
      <x:c r="F74" s="301">
        <x:v>0.141812363759065</x:v>
      </x:c>
      <x:c r="G74" s="197">
        <x:v>0.427527429282964</x:v>
      </x:c>
      <x:c r="H74" s="309">
        <x:v>0.14813547630444199</x:v>
      </x:c>
    </x:row>
    <x:row r="75" spans="1:8" ht="12.95" customHeight="1" x14ac:dyDescent="0.2">
      <x:c r="A75" s="2" t="s">
        <x:v>373</x:v>
      </x:c>
      <x:c r="B75" s="32">
        <x:v>1</x:v>
      </x:c>
      <x:c r="C75" s="197">
        <x:v>0.24669394205630801</x:v>
      </x:c>
      <x:c r="D75" s="301">
        <x:v>9.7191841003440499E-2</x:v>
      </x:c>
      <x:c r="E75" s="197">
        <x:v>0.17453675889043699</x:v>
      </x:c>
      <x:c r="F75" s="301">
        <x:v>8.7731989258263199E-2</x:v>
      </x:c>
      <x:c r="G75" s="197">
        <x:v>0.17692280798493901</x:v>
      </x:c>
      <x:c r="H75" s="309">
        <x:v>9.9443233144814E-2</x:v>
      </x:c>
    </x:row>
    <x:row r="76" spans="1:8" ht="12.95" customHeight="1" x14ac:dyDescent="0.2">
      <x:c r="A76" s="2" t="s">
        <x:v>378</x:v>
      </x:c>
      <x:c r="B76" s="32">
        <x:v>1</x:v>
      </x:c>
      <x:c r="C76" s="197">
        <x:v>2.33342255939802</x:v>
      </x:c>
      <x:c r="D76" s="301">
        <x:v>0.611736179326268</x:v>
      </x:c>
      <x:c r="E76" s="197">
        <x:v>1.92758752958581</x:v>
      </x:c>
      <x:c r="F76" s="301">
        <x:v>0.50395425927575799</x:v>
      </x:c>
      <x:c r="G76" s="197">
        <x:v>1.95231912685797</x:v>
      </x:c>
      <x:c r="H76" s="309">
        <x:v>0.52342226203900699</x:v>
      </x:c>
    </x:row>
    <x:row r="77" spans="1:8" ht="12.95" customHeight="1" x14ac:dyDescent="0.2">
      <x:c r="A77" s="2" t="s">
        <x:v>380</x:v>
      </x:c>
      <x:c r="B77" s="32">
        <x:v>1</x:v>
      </x:c>
      <x:c r="C77" s="197">
        <x:v>0.79600620551644996</x:v>
      </x:c>
      <x:c r="D77" s="301">
        <x:v>0.35477388844698499</x:v>
      </x:c>
      <x:c r="E77" s="197">
        <x:v>0.74795529133249605</x:v>
      </x:c>
      <x:c r="F77" s="301">
        <x:v>0.34786516462477801</x:v>
      </x:c>
      <x:c r="G77" s="197">
        <x:v>0.82518082205293897</x:v>
      </x:c>
      <x:c r="H77" s="309">
        <x:v>0.40366130942349698</x:v>
      </x:c>
    </x:row>
    <x:row r="78" spans="1:8" ht="12.95" customHeight="1" x14ac:dyDescent="0.2">
      <x:c r="A78" s="2" t="s">
        <x:v>386</x:v>
      </x:c>
      <x:c r="B78" s="32">
        <x:v>1</x:v>
      </x:c>
      <x:c r="C78" s="197">
        <x:v>0.46953447760793898</x:v>
      </x:c>
      <x:c r="D78" s="301">
        <x:v>0.10757153144411</x:v>
      </x:c>
      <x:c r="E78" s="197">
        <x:v>0.44180091727572401</x:v>
      </x:c>
      <x:c r="F78" s="301">
        <x:v>9.8885340210655898E-2</x:v>
      </x:c>
      <x:c r="G78" s="197">
        <x:v>0.40601773280751002</x:v>
      </x:c>
      <x:c r="H78" s="309">
        <x:v>9.9557535568094893E-2</x:v>
      </x:c>
    </x:row>
    <x:row r="79" spans="1:8" ht="12.95" customHeight="1" x14ac:dyDescent="0.2">
      <x:c r="A79" s="2" t="s">
        <x:v>391</x:v>
      </x:c>
      <x:c r="B79" s="32">
        <x:v>1</x:v>
      </x:c>
      <x:c r="C79" s="197">
        <x:v>0.69556819062634101</x:v>
      </x:c>
      <x:c r="D79" s="301">
        <x:v>0.470274029903546</x:v>
      </x:c>
      <x:c r="E79" s="197">
        <x:v>0.80869323058460096</x:v>
      </x:c>
      <x:c r="F79" s="301">
        <x:v>0.66869942445878705</x:v>
      </x:c>
      <x:c r="G79" s="197">
        <x:v>0.76898126193222904</x:v>
      </x:c>
      <x:c r="H79" s="309">
        <x:v>0.75859097282741506</x:v>
      </x:c>
    </x:row>
    <x:row r="80" spans="1:8" ht="12.95" customHeight="1" x14ac:dyDescent="0.2">
      <x:c r="A80" s="2" t="s">
        <x:v>396</x:v>
      </x:c>
      <x:c r="B80" s="32">
        <x:v>1</x:v>
      </x:c>
      <x:c r="C80" s="197">
        <x:v>0.78043803794047295</x:v>
      </x:c>
      <x:c r="D80" s="301">
        <x:v>0.212464763374689</x:v>
      </x:c>
      <x:c r="E80" s="197">
        <x:v>0.76062153326954995</x:v>
      </x:c>
      <x:c r="F80" s="301">
        <x:v>0.21198282601827101</x:v>
      </x:c>
      <x:c r="G80" s="197">
        <x:v>0.75823034022267</x:v>
      </x:c>
      <x:c r="H80" s="309">
        <x:v>0.21584971421435201</x:v>
      </x:c>
    </x:row>
    <x:row r="81" spans="1:8" ht="12.95" customHeight="1" x14ac:dyDescent="0.2">
      <x:c r="A81" s="2" t="s">
        <x:v>398</x:v>
      </x:c>
      <x:c r="B81" s="32">
        <x:v>1</x:v>
      </x:c>
      <x:c r="C81" s="197">
        <x:v>0.72701950198029197</x:v>
      </x:c>
      <x:c r="D81" s="301">
        <x:v>0.177518622872016</x:v>
      </x:c>
      <x:c r="E81" s="197">
        <x:v>0.75452039724354902</x:v>
      </x:c>
      <x:c r="F81" s="301">
        <x:v>0.18650119314345601</x:v>
      </x:c>
      <x:c r="G81" s="197">
        <x:v>0.81749170007319105</x:v>
      </x:c>
      <x:c r="H81" s="309">
        <x:v>0.21168443514518201</x:v>
      </x:c>
    </x:row>
    <x:row r="82" spans="1:8" ht="12.95" customHeight="1" x14ac:dyDescent="0.2">
      <x:c r="A82" s="2" t="s">
        <x:v>400</x:v>
      </x:c>
      <x:c r="B82" s="32">
        <x:v>1</x:v>
      </x:c>
      <x:c r="C82" s="197">
        <x:v>0.81957140144054896</x:v>
      </x:c>
      <x:c r="D82" s="301">
        <x:v>0.35930929910192999</x:v>
      </x:c>
      <x:c r="E82" s="197">
        <x:v>0.67612925299500604</x:v>
      </x:c>
      <x:c r="F82" s="301">
        <x:v>0.290466611973759</x:v>
      </x:c>
      <x:c r="G82" s="197">
        <x:v>0.65810271500796502</x:v>
      </x:c>
      <x:c r="H82" s="309">
        <x:v>0.27179857530312401</x:v>
      </x:c>
    </x:row>
    <x:row r="83" spans="1:8" ht="12.95" customHeight="1" x14ac:dyDescent="0.2">
      <x:c r="A83" s="2" t="s">
        <x:v>401</x:v>
      </x:c>
      <x:c r="B83" s="32">
        <x:v>1</x:v>
      </x:c>
      <x:c r="C83" s="197">
        <x:v>2.1038697869437</x:v>
      </x:c>
      <x:c r="D83" s="301">
        <x:v>0.93812152323895304</x:v>
      </x:c>
      <x:c r="E83" s="197">
        <x:v>1.8880023193011399</x:v>
      </x:c>
      <x:c r="F83" s="301">
        <x:v>0.86097597111004298</x:v>
      </x:c>
      <x:c r="G83" s="197">
        <x:v>1.7755058659416301</x:v>
      </x:c>
      <x:c r="H83" s="309">
        <x:v>0.83671148220083003</x:v>
      </x:c>
    </x:row>
    <x:row r="84" spans="1:8" ht="12.95" customHeight="1" x14ac:dyDescent="0.2">
      <x:c r="A84" s="33" t="s">
        <x:v>412</x:v>
      </x:c>
      <x:c r="B84" s="34">
        <x:v>1</x:v>
      </x:c>
      <x:c r="C84" s="201">
        <x:v>0.97217365950478596</x:v>
      </x:c>
      <x:c r="D84" s="305">
        <x:v>0.119298743689986</x:v>
      </x:c>
      <x:c r="E84" s="201">
        <x:v>0.90668025126434404</x:v>
      </x:c>
      <x:c r="F84" s="305">
        <x:v>0.116676232089165</x:v>
      </x:c>
      <x:c r="G84" s="201">
        <x:v>0.91408073487530195</x:v>
      </x:c>
      <x:c r="H84" s="310">
        <x:v>0.123133006736001</x:v>
      </x:c>
    </x:row>
    <x:row r="85" spans="1:8" ht="12.95" customHeight="1" x14ac:dyDescent="0.2">
      <x:c r="A85" s="2" t="s">
        <x:v>106</x:v>
      </x:c>
      <x:c r="B85" s="32">
        <x:v>1</x:v>
      </x:c>
      <x:c r="C85" s="197">
        <x:v>1.35273145403551</x:v>
      </x:c>
      <x:c r="D85" s="301">
        <x:v>0.39305731386438297</x:v>
      </x:c>
      <x:c r="E85" s="197">
        <x:v>1.30891998735517</x:v>
      </x:c>
      <x:c r="F85" s="301">
        <x:v>0.39268716250869201</x:v>
      </x:c>
      <x:c r="G85" s="197">
        <x:v>1.27022768851521</x:v>
      </x:c>
      <x:c r="H85" s="309">
        <x:v>0.390588920321503</x:v>
      </x:c>
    </x:row>
    <x:row r="86" spans="1:8" ht="12.95" customHeight="1" x14ac:dyDescent="0.2">
      <x:c r="A86" s="2" t="s">
        <x:v>409</x:v>
      </x:c>
      <x:c r="B86" s="32">
        <x:v>1</x:v>
      </x:c>
      <x:c r="C86" s="197">
        <x:v>0.78800854378970997</x:v>
      </x:c>
      <x:c r="D86" s="301">
        <x:v>0.26544890988186398</x:v>
      </x:c>
      <x:c r="E86" s="197">
        <x:v>0.75491985589299804</x:v>
      </x:c>
      <x:c r="F86" s="301">
        <x:v>0.26627559389386202</x:v>
      </x:c>
      <x:c r="G86" s="197">
        <x:v>0.754324106159175</x:v>
      </x:c>
      <x:c r="H86" s="309">
        <x:v>0.28561737777833901</x:v>
      </x:c>
    </x:row>
    <x:row r="87" spans="1:8" ht="12.95" customHeight="1" x14ac:dyDescent="0.2">
      <x:c r="A87" s="3" t="s">
        <x:v>410</x:v>
      </x:c>
      <x:c r="B87" s="36">
        <x:v>1</x:v>
      </x:c>
      <x:c r="C87" s="207">
        <x:v>1.1728080508207199</x:v>
      </x:c>
      <x:c r="D87" s="306">
        <x:v>0.55632578927590404</x:v>
      </x:c>
      <x:c r="E87" s="207">
        <x:v>1.1985836333104001</x:v>
      </x:c>
      <x:c r="F87" s="306">
        <x:v>0.63557173078597096</x:v>
      </x:c>
      <x:c r="G87" s="207">
        <x:v>1.0612523397562199</x:v>
      </x:c>
      <x:c r="H87" s="314">
        <x:v>0.58320156099518405</x:v>
      </x:c>
    </x:row>
    <x:row r="88" spans="1:8" ht="12.95" customHeight="1" x14ac:dyDescent="0.2">
      <x:c r="A88" s="2"/>
      <x:c r="B88" s="37"/>
      <x:c r="C88" s="197" t="s">
        <x:v>2197</x:v>
      </x:c>
      <x:c r="D88" s="301" t="s">
        <x:v>2198</x:v>
      </x:c>
      <x:c r="E88" s="197" t="s">
        <x:v>2199</x:v>
      </x:c>
      <x:c r="F88" s="301" t="s">
        <x:v>2200</x:v>
      </x:c>
      <x:c r="G88" s="197" t="s">
        <x:v>2201</x:v>
      </x:c>
      <x:c r="H88" s="309" t="s">
        <x:v>2202</x:v>
      </x:c>
    </x:row>
    <x:row r="89" spans="1:8" ht="12.95" customHeight="1" x14ac:dyDescent="0.2">
      <x:c r="A89" s="2" t="s">
        <x:v>1711</x:v>
      </x:c>
      <x:c r="B89" s="37">
        <x:v>3</x:v>
      </x:c>
      <x:c r="C89" s="197">
        <x:v>0.88025913724570903</x:v>
      </x:c>
      <x:c r="D89" s="301">
        <x:v>0.36533900900573202</x:v>
      </x:c>
      <x:c r="E89" s="197">
        <x:v>0.785008243200772</x:v>
      </x:c>
      <x:c r="F89" s="301">
        <x:v>0.33815183854554498</x:v>
      </x:c>
      <x:c r="G89" s="197">
        <x:v>0.78440371605292603</x:v>
      </x:c>
      <x:c r="H89" s="309">
        <x:v>0.36080442197586299</x:v>
      </x:c>
    </x:row>
    <x:row r="90" spans="1:8" ht="12.95" customHeight="1" x14ac:dyDescent="0.2">
      <x:c r="A90" s="2" t="s">
        <x:v>370</x:v>
      </x:c>
      <x:c r="B90" s="37">
        <x:v>3</x:v>
      </x:c>
      <x:c r="C90" s="197">
        <x:v>0.53745089993002304</x:v>
      </x:c>
      <x:c r="D90" s="301">
        <x:v>0.22100383317227201</x:v>
      </x:c>
      <x:c r="E90" s="197">
        <x:v>0.58025619892869196</x:v>
      </x:c>
      <x:c r="F90" s="301">
        <x:v>0.25047056971470899</x:v>
      </x:c>
      <x:c r="G90" s="197">
        <x:v>0.54503133847616603</x:v>
      </x:c>
      <x:c r="H90" s="309">
        <x:v>0.24428587921039299</x:v>
      </x:c>
    </x:row>
    <x:row r="91" spans="1:8" ht="12.95" customHeight="1" x14ac:dyDescent="0.2">
      <x:c r="A91" s="2" t="s">
        <x:v>99</x:v>
      </x:c>
      <x:c r="B91" s="37">
        <x:v>3</x:v>
      </x:c>
      <x:c r="C91" s="197">
        <x:v>2.0732050311613501</x:v>
      </x:c>
      <x:c r="D91" s="301">
        <x:v>0.62402556812035503</x:v>
      </x:c>
      <x:c r="E91" s="197">
        <x:v>1.6540278380478901</x:v>
      </x:c>
      <x:c r="F91" s="301">
        <x:v>0.518902214243534</x:v>
      </x:c>
      <x:c r="G91" s="197">
        <x:v>1.60257636621314</x:v>
      </x:c>
      <x:c r="H91" s="309">
        <x:v>0.49934683265743901</x:v>
      </x:c>
    </x:row>
    <x:row r="92" spans="1:8" ht="12.95" customHeight="1" x14ac:dyDescent="0.2">
      <x:c r="A92" s="2" t="s">
        <x:v>389</x:v>
      </x:c>
      <x:c r="B92" s="37">
        <x:v>3</x:v>
      </x:c>
      <x:c r="C92" s="197">
        <x:v>0.34605998263529397</x:v>
      </x:c>
      <x:c r="D92" s="301">
        <x:v>0.122482797806343</x:v>
      </x:c>
      <x:c r="E92" s="197">
        <x:v>0.345041427438738</x:v>
      </x:c>
      <x:c r="F92" s="301">
        <x:v>0.126619773185948</x:v>
      </x:c>
      <x:c r="G92" s="197">
        <x:v>0.338696058055377</x:v>
      </x:c>
      <x:c r="H92" s="309">
        <x:v>0.122875869234768</x:v>
      </x:c>
    </x:row>
    <x:row r="93" spans="1:8" ht="12.95" customHeight="1" x14ac:dyDescent="0.2">
      <x:c r="A93" s="2" t="s">
        <x:v>391</x:v>
      </x:c>
      <x:c r="B93" s="37">
        <x:v>3</x:v>
      </x:c>
      <x:c r="C93" s="197">
        <x:v>0.99706310883518801</x:v>
      </x:c>
      <x:c r="D93" s="301">
        <x:v>0.53798796769699597</x:v>
      </x:c>
      <x:c r="E93" s="197">
        <x:v>1.00844875300379</x:v>
      </x:c>
      <x:c r="F93" s="301">
        <x:v>0.55046301352770399</x:v>
      </x:c>
      <x:c r="G93" s="197">
        <x:v>1.08231243363504</x:v>
      </x:c>
      <x:c r="H93" s="309">
        <x:v>0.60582090121538101</x:v>
      </x:c>
    </x:row>
    <x:row r="94" spans="1:8" ht="12.95" customHeight="1" x14ac:dyDescent="0.2">
      <x:c r="A94" s="2" t="s">
        <x:v>396</x:v>
      </x:c>
      <x:c r="B94" s="37">
        <x:v>3</x:v>
      </x:c>
      <x:c r="C94" s="197">
        <x:v>1.25960990238916</x:v>
      </x:c>
      <x:c r="D94" s="301">
        <x:v>0.40755849873903499</x:v>
      </x:c>
      <x:c r="E94" s="197">
        <x:v>1.2424195786921099</x:v>
      </x:c>
      <x:c r="F94" s="301">
        <x:v>0.41556470267977902</x:v>
      </x:c>
      <x:c r="G94" s="197">
        <x:v>1.2861184079638399</x:v>
      </x:c>
      <x:c r="H94" s="309">
        <x:v>0.42338458544961399</x:v>
      </x:c>
    </x:row>
    <x:row r="95" spans="1:8" ht="12.95" customHeight="1" x14ac:dyDescent="0.2">
      <x:c r="A95" s="2" t="s">
        <x:v>400</x:v>
      </x:c>
      <x:c r="B95" s="37">
        <x:v>3</x:v>
      </x:c>
      <x:c r="C95" s="197">
        <x:v>0.51321645878744104</x:v>
      </x:c>
      <x:c r="D95" s="301">
        <x:v>0.216285056776126</x:v>
      </x:c>
      <x:c r="E95" s="197">
        <x:v>0.44226223670130399</x:v>
      </x:c>
      <x:c r="F95" s="301">
        <x:v>0.188502121711006</x:v>
      </x:c>
      <x:c r="G95" s="197">
        <x:v>0.429611332197055</x:v>
      </x:c>
      <x:c r="H95" s="309">
        <x:v>0.17875687491290501</x:v>
      </x:c>
    </x:row>
    <x:row r="96" spans="1:8" ht="12.95" customHeight="1" x14ac:dyDescent="0.2">
      <x:c r="A96" s="2" t="s">
        <x:v>401</x:v>
      </x:c>
      <x:c r="B96" s="37">
        <x:v>3</x:v>
      </x:c>
      <x:c r="C96" s="197">
        <x:v>1.0649516165143</x:v>
      </x:c>
      <x:c r="D96" s="301">
        <x:v>0.55218931680823202</x:v>
      </x:c>
      <x:c r="E96" s="197">
        <x:v>1.0189713276244601</x:v>
      </x:c>
      <x:c r="F96" s="301">
        <x:v>0.51561108038680303</x:v>
      </x:c>
      <x:c r="G96" s="197">
        <x:v>0.893315117638951</x:v>
      </x:c>
      <x:c r="H96" s="309">
        <x:v>0.473466774921315</x:v>
      </x:c>
    </x:row>
    <x:row r="97" spans="1:8" ht="12.95" customHeight="1" x14ac:dyDescent="0.2">
      <x:c r="A97" s="39" t="s">
        <x:v>413</x:v>
      </x:c>
      <x:c r="B97" s="40">
        <x:v>3</x:v>
      </x:c>
      <x:c r="C97" s="211">
        <x:v>0.95897701718730799</x:v>
      </x:c>
      <x:c r="D97" s="308">
        <x:v>0.14758220600458399</x:v>
      </x:c>
      <x:c r="E97" s="211">
        <x:v>0.88455445045471903</x:v>
      </x:c>
      <x:c r="F97" s="308">
        <x:v>0.13916411369517001</x:v>
      </x:c>
      <x:c r="G97" s="211">
        <x:v>0.87025809627906103</x:v>
      </x:c>
      <x:c r="H97" s="316">
        <x:v>0.14012825816087901</x:v>
      </x:c>
    </x:row>
    <x:row r="99" spans="1:8" x14ac:dyDescent="0.2">
      <x:c r="A99" s="52" t="s">
        <x:v>1712</x:v>
      </x:c>
    </x:row>
    <x:row r="100" spans="1:8" x14ac:dyDescent="0.2">
      <x:c r="A100" s="52" t="s">
        <x:v>415</x:v>
      </x:c>
    </x:row>
    <x:row r="101" spans="1:8" x14ac:dyDescent="0.2">
      <x:c r="A101" s="52" t="s">
        <x:v>416</x:v>
      </x:c>
    </x:row>
    <x:row r="102" spans="1:8" x14ac:dyDescent="0.2">
      <x:c r="A102" s="52" t="s">
        <x:v>417</x:v>
      </x:c>
    </x:row>
    <x:row r="103" spans="1:8" x14ac:dyDescent="0.2">
      <x:c r="A103" s="172" t="str">
        <x:f>HYPERLINK("https://oecdcode.org/disclaimers/cyprus.html", "Information on data for Cyprus: https://oecdcode.org/disclaimers/cyprus.html")</x:f>
        <x:v>Information on data for Cyprus: https://oecdcode.org/disclaimers/cyprus.html</x:v>
      </x:c>
    </x:row>
    <x:row r="104" spans="1:8" x14ac:dyDescent="0.2">
      <x:c r="A104" s="52" t="s">
        <x:v>418</x:v>
      </x:c>
    </x:row>
  </x:sheetData>
  <x:mergeCells count="5">
    <x:mergeCell ref="B8:B10"/>
    <x:mergeCell ref="C9:D9"/>
    <x:mergeCell ref="E9:F9"/>
    <x:mergeCell ref="G9:H9"/>
    <x:mergeCell ref="C8:H8"/>
  </x:mergeCells>
  <x:conditionalFormatting sqref="C1:C200">
    <x:cfRule type="expression" dxfId="306" priority="3">
      <x:formula>ABS(LN(C1)/(D1/C1))&gt;1.95996398454005</x:formula>
    </x:cfRule>
  </x:conditionalFormatting>
  <x:conditionalFormatting sqref="E1:E200">
    <x:cfRule type="expression" dxfId="305" priority="2">
      <x:formula>ABS(LN(E1)/(F1/E1))&gt;1.95996398454005</x:formula>
    </x:cfRule>
  </x:conditionalFormatting>
  <x:conditionalFormatting sqref="G1:G200">
    <x:cfRule type="expression" dxfId="304" priority="1">
      <x:formula>ABS(LN(G1)/(H1/G1))&gt;1.95996398454005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500-000000000000}" mc:Ignorable="x14ac xr xr2 xr3">
  <x:dimension ref="A1:DJ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14" x14ac:dyDescent="0.2">
      <x:c r="A1" s="1" t="s">
        <x:v>279</x:v>
      </x:c>
    </x:row>
    <x:row r="2" spans="1:114" x14ac:dyDescent="0.2">
      <x:c r="A2" s="51" t="s">
        <x:v>280</x:v>
      </x:c>
    </x:row>
    <x:row r="3" spans="1:114" x14ac:dyDescent="0.2">
      <x:c r="A3" s="47" t="s">
        <x:v>337</x:v>
      </x:c>
    </x:row>
    <x:row r="4" spans="1:114" x14ac:dyDescent="0.2">
      <x:c r="A4" s="147" t="str">
        <x:f>HYPERLINK("#'TOC'!A1", "Back to TOC")</x:f>
        <x:v>Back to TOC</x:v>
      </x:c>
    </x:row>
    <x:row r="6" spans="1:114" ht="15.95" customHeight="1" x14ac:dyDescent="0.2">
      <x:c r="B6" s="670" t="s">
        <x:v>338</x:v>
      </x:c>
      <x:c r="C6" s="673" t="s">
        <x:v>574</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3"/>
      <x:c r="BW6" s="673"/>
      <x:c r="BX6" s="673"/>
      <x:c r="BY6" s="673"/>
      <x:c r="BZ6" s="673"/>
      <x:c r="CA6" s="673"/>
      <x:c r="CB6" s="673"/>
      <x:c r="CC6" s="673"/>
      <x:c r="CD6" s="673"/>
      <x:c r="CE6" s="673"/>
      <x:c r="CF6" s="673"/>
      <x:c r="CG6" s="673"/>
      <x:c r="CH6" s="673"/>
      <x:c r="CI6" s="673"/>
      <x:c r="CJ6" s="673"/>
      <x:c r="CK6" s="673"/>
      <x:c r="CL6" s="673"/>
      <x:c r="CM6" s="673"/>
      <x:c r="CN6" s="673"/>
      <x:c r="CO6" s="673"/>
      <x:c r="CP6" s="673"/>
      <x:c r="CQ6" s="673"/>
      <x:c r="CR6" s="673"/>
      <x:c r="CS6" s="673"/>
      <x:c r="CT6" s="673"/>
      <x:c r="CU6" s="673"/>
      <x:c r="CV6" s="673"/>
      <x:c r="CW6" s="673"/>
      <x:c r="CX6" s="673"/>
      <x:c r="CY6" s="673"/>
      <x:c r="CZ6" s="673"/>
      <x:c r="DA6" s="673"/>
      <x:c r="DB6" s="673"/>
      <x:c r="DC6" s="673"/>
      <x:c r="DD6" s="673"/>
      <x:c r="DE6" s="673"/>
      <x:c r="DF6" s="673"/>
      <x:c r="DG6" s="673"/>
      <x:c r="DH6" s="673"/>
      <x:c r="DI6" s="673"/>
      <x:c r="DJ6" s="674"/>
    </x:row>
    <x:row r="7" spans="1:114" ht="32.1" customHeight="1" x14ac:dyDescent="0.2">
      <x:c r="B7" s="671"/>
      <x:c r="C7" s="675" t="s">
        <x:v>575</x:v>
      </x:c>
      <x:c r="D7" s="675"/>
      <x:c r="E7" s="675"/>
      <x:c r="F7" s="675"/>
      <x:c r="G7" s="675"/>
      <x:c r="H7" s="675"/>
      <x:c r="I7" s="675"/>
      <x:c r="J7" s="675"/>
      <x:c r="K7" s="675"/>
      <x:c r="L7" s="675"/>
      <x:c r="M7" s="675" t="s">
        <x:v>576</x:v>
      </x:c>
      <x:c r="N7" s="675"/>
      <x:c r="O7" s="675"/>
      <x:c r="P7" s="675"/>
      <x:c r="Q7" s="675"/>
      <x:c r="R7" s="675"/>
      <x:c r="S7" s="675"/>
      <x:c r="T7" s="675"/>
      <x:c r="U7" s="675"/>
      <x:c r="V7" s="675"/>
      <x:c r="W7" s="675" t="s">
        <x:v>577</x:v>
      </x:c>
      <x:c r="X7" s="675"/>
      <x:c r="Y7" s="675"/>
      <x:c r="Z7" s="675"/>
      <x:c r="AA7" s="675"/>
      <x:c r="AB7" s="675"/>
      <x:c r="AC7" s="675"/>
      <x:c r="AD7" s="675"/>
      <x:c r="AE7" s="675"/>
      <x:c r="AF7" s="675"/>
      <x:c r="AG7" s="675" t="s">
        <x:v>511</x:v>
      </x:c>
      <x:c r="AH7" s="675"/>
      <x:c r="AI7" s="675"/>
      <x:c r="AJ7" s="675"/>
      <x:c r="AK7" s="675"/>
      <x:c r="AL7" s="675"/>
      <x:c r="AM7" s="675"/>
      <x:c r="AN7" s="675"/>
      <x:c r="AO7" s="675"/>
      <x:c r="AP7" s="675"/>
      <x:c r="AQ7" s="675" t="s">
        <x:v>578</x:v>
      </x:c>
      <x:c r="AR7" s="675"/>
      <x:c r="AS7" s="675"/>
      <x:c r="AT7" s="675"/>
      <x:c r="AU7" s="675"/>
      <x:c r="AV7" s="675"/>
      <x:c r="AW7" s="675"/>
      <x:c r="AX7" s="675"/>
      <x:c r="AY7" s="675"/>
      <x:c r="AZ7" s="675"/>
      <x:c r="BA7" s="675" t="s">
        <x:v>579</x:v>
      </x:c>
      <x:c r="BB7" s="675"/>
      <x:c r="BC7" s="675"/>
      <x:c r="BD7" s="675"/>
      <x:c r="BE7" s="675"/>
      <x:c r="BF7" s="675"/>
      <x:c r="BG7" s="675"/>
      <x:c r="BH7" s="675"/>
      <x:c r="BI7" s="675"/>
      <x:c r="BJ7" s="675"/>
      <x:c r="BK7" s="675" t="s">
        <x:v>580</x:v>
      </x:c>
      <x:c r="BL7" s="675"/>
      <x:c r="BM7" s="675"/>
      <x:c r="BN7" s="675"/>
      <x:c r="BO7" s="675"/>
      <x:c r="BP7" s="675"/>
      <x:c r="BQ7" s="675"/>
      <x:c r="BR7" s="675"/>
      <x:c r="BS7" s="675"/>
      <x:c r="BT7" s="675"/>
      <x:c r="BU7" s="675" t="s">
        <x:v>517</x:v>
      </x:c>
      <x:c r="BV7" s="675"/>
      <x:c r="BW7" s="675"/>
      <x:c r="BX7" s="675"/>
      <x:c r="BY7" s="675"/>
      <x:c r="BZ7" s="675"/>
      <x:c r="CA7" s="675"/>
      <x:c r="CB7" s="675"/>
      <x:c r="CC7" s="675"/>
      <x:c r="CD7" s="675"/>
      <x:c r="CE7" s="678" t="s">
        <x:v>352</x:v>
      </x:c>
      <x:c r="CF7" s="678"/>
      <x:c r="CG7" s="678"/>
      <x:c r="CH7" s="678"/>
      <x:c r="CI7" s="678"/>
      <x:c r="CJ7" s="678"/>
      <x:c r="CK7" s="678"/>
      <x:c r="CL7" s="678"/>
      <x:c r="CM7" s="678"/>
      <x:c r="CN7" s="678"/>
      <x:c r="CO7" s="678"/>
      <x:c r="CP7" s="678"/>
      <x:c r="CQ7" s="678"/>
      <x:c r="CR7" s="678"/>
      <x:c r="CS7" s="678"/>
      <x:c r="CT7" s="678"/>
      <x:c r="CU7" s="678" t="s">
        <x:v>353</x:v>
      </x:c>
      <x:c r="CV7" s="678"/>
      <x:c r="CW7" s="678"/>
      <x:c r="CX7" s="678"/>
      <x:c r="CY7" s="678"/>
      <x:c r="CZ7" s="678"/>
      <x:c r="DA7" s="678"/>
      <x:c r="DB7" s="678"/>
      <x:c r="DC7" s="678"/>
      <x:c r="DD7" s="678"/>
      <x:c r="DE7" s="678"/>
      <x:c r="DF7" s="678"/>
      <x:c r="DG7" s="678"/>
      <x:c r="DH7" s="678"/>
      <x:c r="DI7" s="678"/>
      <x:c r="DJ7" s="680"/>
    </x:row>
    <x:row r="8" spans="1:114" ht="15.95" customHeight="1" x14ac:dyDescent="0.2">
      <x:c r="B8" s="671"/>
      <x:c r="C8" s="676" t="s">
        <x:v>341</x:v>
      </x:c>
      <x:c r="D8" s="676"/>
      <x:c r="E8" s="676" t="s">
        <x:v>474</x:v>
      </x:c>
      <x:c r="F8" s="676"/>
      <x:c r="G8" s="676"/>
      <x:c r="H8" s="676"/>
      <x:c r="I8" s="676"/>
      <x:c r="J8" s="676"/>
      <x:c r="K8" s="676"/>
      <x:c r="L8" s="676"/>
      <x:c r="M8" s="676" t="s">
        <x:v>341</x:v>
      </x:c>
      <x:c r="N8" s="676"/>
      <x:c r="O8" s="676" t="s">
        <x:v>474</x:v>
      </x:c>
      <x:c r="P8" s="676"/>
      <x:c r="Q8" s="676"/>
      <x:c r="R8" s="676"/>
      <x:c r="S8" s="676"/>
      <x:c r="T8" s="676"/>
      <x:c r="U8" s="676"/>
      <x:c r="V8" s="676"/>
      <x:c r="W8" s="676" t="s">
        <x:v>341</x:v>
      </x:c>
      <x:c r="X8" s="676"/>
      <x:c r="Y8" s="676" t="s">
        <x:v>474</x:v>
      </x:c>
      <x:c r="Z8" s="676"/>
      <x:c r="AA8" s="676"/>
      <x:c r="AB8" s="676"/>
      <x:c r="AC8" s="676"/>
      <x:c r="AD8" s="676"/>
      <x:c r="AE8" s="676"/>
      <x:c r="AF8" s="676"/>
      <x:c r="AG8" s="676" t="s">
        <x:v>341</x:v>
      </x:c>
      <x:c r="AH8" s="676"/>
      <x:c r="AI8" s="676" t="s">
        <x:v>474</x:v>
      </x:c>
      <x:c r="AJ8" s="676"/>
      <x:c r="AK8" s="676"/>
      <x:c r="AL8" s="676"/>
      <x:c r="AM8" s="676"/>
      <x:c r="AN8" s="676"/>
      <x:c r="AO8" s="676"/>
      <x:c r="AP8" s="676"/>
      <x:c r="AQ8" s="676" t="s">
        <x:v>341</x:v>
      </x:c>
      <x:c r="AR8" s="676"/>
      <x:c r="AS8" s="676" t="s">
        <x:v>474</x:v>
      </x:c>
      <x:c r="AT8" s="676"/>
      <x:c r="AU8" s="676"/>
      <x:c r="AV8" s="676"/>
      <x:c r="AW8" s="676"/>
      <x:c r="AX8" s="676"/>
      <x:c r="AY8" s="676"/>
      <x:c r="AZ8" s="676"/>
      <x:c r="BA8" s="676" t="s">
        <x:v>341</x:v>
      </x:c>
      <x:c r="BB8" s="676"/>
      <x:c r="BC8" s="676" t="s">
        <x:v>474</x:v>
      </x:c>
      <x:c r="BD8" s="676"/>
      <x:c r="BE8" s="676"/>
      <x:c r="BF8" s="676"/>
      <x:c r="BG8" s="676"/>
      <x:c r="BH8" s="676"/>
      <x:c r="BI8" s="676"/>
      <x:c r="BJ8" s="676"/>
      <x:c r="BK8" s="676" t="s">
        <x:v>341</x:v>
      </x:c>
      <x:c r="BL8" s="676"/>
      <x:c r="BM8" s="676" t="s">
        <x:v>474</x:v>
      </x:c>
      <x:c r="BN8" s="676"/>
      <x:c r="BO8" s="676"/>
      <x:c r="BP8" s="676"/>
      <x:c r="BQ8" s="676"/>
      <x:c r="BR8" s="676"/>
      <x:c r="BS8" s="676"/>
      <x:c r="BT8" s="676"/>
      <x:c r="BU8" s="676" t="s">
        <x:v>341</x:v>
      </x:c>
      <x:c r="BV8" s="676"/>
      <x:c r="BW8" s="676" t="s">
        <x:v>474</x:v>
      </x:c>
      <x:c r="BX8" s="676"/>
      <x:c r="BY8" s="676"/>
      <x:c r="BZ8" s="676"/>
      <x:c r="CA8" s="676"/>
      <x:c r="CB8" s="676"/>
      <x:c r="CC8" s="676"/>
      <x:c r="CD8" s="676"/>
      <x:c r="CE8" s="679" t="s">
        <x:v>341</x:v>
      </x:c>
      <x:c r="CF8" s="679"/>
      <x:c r="CG8" s="679"/>
      <x:c r="CH8" s="679"/>
      <x:c r="CI8" s="679"/>
      <x:c r="CJ8" s="679"/>
      <x:c r="CK8" s="679"/>
      <x:c r="CL8" s="679"/>
      <x:c r="CM8" s="679"/>
      <x:c r="CN8" s="679"/>
      <x:c r="CO8" s="679"/>
      <x:c r="CP8" s="679"/>
      <x:c r="CQ8" s="679"/>
      <x:c r="CR8" s="679"/>
      <x:c r="CS8" s="679"/>
      <x:c r="CT8" s="679"/>
      <x:c r="CU8" s="679" t="s">
        <x:v>341</x:v>
      </x:c>
      <x:c r="CV8" s="679"/>
      <x:c r="CW8" s="679"/>
      <x:c r="CX8" s="679"/>
      <x:c r="CY8" s="679"/>
      <x:c r="CZ8" s="679"/>
      <x:c r="DA8" s="679"/>
      <x:c r="DB8" s="679"/>
      <x:c r="DC8" s="679"/>
      <x:c r="DD8" s="679"/>
      <x:c r="DE8" s="679"/>
      <x:c r="DF8" s="679"/>
      <x:c r="DG8" s="679"/>
      <x:c r="DH8" s="679"/>
      <x:c r="DI8" s="679"/>
      <x:c r="DJ8" s="681"/>
    </x:row>
    <x:row r="9" spans="1:114" ht="48" customHeight="1" x14ac:dyDescent="0.2">
      <x:c r="B9" s="671"/>
      <x:c r="C9" s="676"/>
      <x:c r="D9" s="676"/>
      <x:c r="E9" s="677" t="s">
        <x:v>475</x:v>
      </x:c>
      <x:c r="F9" s="677"/>
      <x:c r="G9" s="677" t="s">
        <x:v>476</x:v>
      </x:c>
      <x:c r="H9" s="677"/>
      <x:c r="I9" s="677" t="s">
        <x:v>477</x:v>
      </x:c>
      <x:c r="J9" s="677"/>
      <x:c r="K9" s="677" t="s">
        <x:v>114</x:v>
      </x:c>
      <x:c r="L9" s="677"/>
      <x:c r="M9" s="676"/>
      <x:c r="N9" s="676"/>
      <x:c r="O9" s="677" t="s">
        <x:v>475</x:v>
      </x:c>
      <x:c r="P9" s="677"/>
      <x:c r="Q9" s="677" t="s">
        <x:v>476</x:v>
      </x:c>
      <x:c r="R9" s="677"/>
      <x:c r="S9" s="677" t="s">
        <x:v>477</x:v>
      </x:c>
      <x:c r="T9" s="677"/>
      <x:c r="U9" s="677" t="s">
        <x:v>114</x:v>
      </x:c>
      <x:c r="V9" s="677"/>
      <x:c r="W9" s="676"/>
      <x:c r="X9" s="676"/>
      <x:c r="Y9" s="677" t="s">
        <x:v>475</x:v>
      </x:c>
      <x:c r="Z9" s="677"/>
      <x:c r="AA9" s="677" t="s">
        <x:v>476</x:v>
      </x:c>
      <x:c r="AB9" s="677"/>
      <x:c r="AC9" s="677" t="s">
        <x:v>477</x:v>
      </x:c>
      <x:c r="AD9" s="677"/>
      <x:c r="AE9" s="677" t="s">
        <x:v>114</x:v>
      </x:c>
      <x:c r="AF9" s="677"/>
      <x:c r="AG9" s="676"/>
      <x:c r="AH9" s="676"/>
      <x:c r="AI9" s="677" t="s">
        <x:v>475</x:v>
      </x:c>
      <x:c r="AJ9" s="677"/>
      <x:c r="AK9" s="677" t="s">
        <x:v>476</x:v>
      </x:c>
      <x:c r="AL9" s="677"/>
      <x:c r="AM9" s="677" t="s">
        <x:v>477</x:v>
      </x:c>
      <x:c r="AN9" s="677"/>
      <x:c r="AO9" s="677" t="s">
        <x:v>114</x:v>
      </x:c>
      <x:c r="AP9" s="677"/>
      <x:c r="AQ9" s="676"/>
      <x:c r="AR9" s="676"/>
      <x:c r="AS9" s="677" t="s">
        <x:v>475</x:v>
      </x:c>
      <x:c r="AT9" s="677"/>
      <x:c r="AU9" s="677" t="s">
        <x:v>476</x:v>
      </x:c>
      <x:c r="AV9" s="677"/>
      <x:c r="AW9" s="677" t="s">
        <x:v>477</x:v>
      </x:c>
      <x:c r="AX9" s="677"/>
      <x:c r="AY9" s="677" t="s">
        <x:v>114</x:v>
      </x:c>
      <x:c r="AZ9" s="677"/>
      <x:c r="BA9" s="676"/>
      <x:c r="BB9" s="676"/>
      <x:c r="BC9" s="677" t="s">
        <x:v>475</x:v>
      </x:c>
      <x:c r="BD9" s="677"/>
      <x:c r="BE9" s="677" t="s">
        <x:v>476</x:v>
      </x:c>
      <x:c r="BF9" s="677"/>
      <x:c r="BG9" s="677" t="s">
        <x:v>477</x:v>
      </x:c>
      <x:c r="BH9" s="677"/>
      <x:c r="BI9" s="677" t="s">
        <x:v>114</x:v>
      </x:c>
      <x:c r="BJ9" s="677"/>
      <x:c r="BK9" s="676"/>
      <x:c r="BL9" s="676"/>
      <x:c r="BM9" s="677" t="s">
        <x:v>475</x:v>
      </x:c>
      <x:c r="BN9" s="677"/>
      <x:c r="BO9" s="677" t="s">
        <x:v>476</x:v>
      </x:c>
      <x:c r="BP9" s="677"/>
      <x:c r="BQ9" s="677" t="s">
        <x:v>477</x:v>
      </x:c>
      <x:c r="BR9" s="677"/>
      <x:c r="BS9" s="677" t="s">
        <x:v>114</x:v>
      </x:c>
      <x:c r="BT9" s="677"/>
      <x:c r="BU9" s="676"/>
      <x:c r="BV9" s="676"/>
      <x:c r="BW9" s="677" t="s">
        <x:v>475</x:v>
      </x:c>
      <x:c r="BX9" s="677"/>
      <x:c r="BY9" s="677" t="s">
        <x:v>476</x:v>
      </x:c>
      <x:c r="BZ9" s="677"/>
      <x:c r="CA9" s="677" t="s">
        <x:v>477</x:v>
      </x:c>
      <x:c r="CB9" s="677"/>
      <x:c r="CC9" s="677" t="s">
        <x:v>114</x:v>
      </x:c>
      <x:c r="CD9" s="677"/>
      <x:c r="CE9" s="679" t="s">
        <x:v>575</x:v>
      </x:c>
      <x:c r="CF9" s="679"/>
      <x:c r="CG9" s="679" t="s">
        <x:v>576</x:v>
      </x:c>
      <x:c r="CH9" s="679"/>
      <x:c r="CI9" s="679" t="s">
        <x:v>577</x:v>
      </x:c>
      <x:c r="CJ9" s="679"/>
      <x:c r="CK9" s="679" t="s">
        <x:v>511</x:v>
      </x:c>
      <x:c r="CL9" s="679"/>
      <x:c r="CM9" s="679" t="s">
        <x:v>578</x:v>
      </x:c>
      <x:c r="CN9" s="679"/>
      <x:c r="CO9" s="679" t="s">
        <x:v>579</x:v>
      </x:c>
      <x:c r="CP9" s="679"/>
      <x:c r="CQ9" s="679" t="s">
        <x:v>580</x:v>
      </x:c>
      <x:c r="CR9" s="679"/>
      <x:c r="CS9" s="679" t="s">
        <x:v>517</x:v>
      </x:c>
      <x:c r="CT9" s="679"/>
      <x:c r="CU9" s="679" t="s">
        <x:v>575</x:v>
      </x:c>
      <x:c r="CV9" s="679"/>
      <x:c r="CW9" s="679" t="s">
        <x:v>576</x:v>
      </x:c>
      <x:c r="CX9" s="679"/>
      <x:c r="CY9" s="679" t="s">
        <x:v>577</x:v>
      </x:c>
      <x:c r="CZ9" s="679"/>
      <x:c r="DA9" s="679" t="s">
        <x:v>511</x:v>
      </x:c>
      <x:c r="DB9" s="679"/>
      <x:c r="DC9" s="679" t="s">
        <x:v>578</x:v>
      </x:c>
      <x:c r="DD9" s="679"/>
      <x:c r="DE9" s="679" t="s">
        <x:v>579</x:v>
      </x:c>
      <x:c r="DF9" s="679"/>
      <x:c r="DG9" s="679" t="s">
        <x:v>580</x:v>
      </x:c>
      <x:c r="DH9" s="679"/>
      <x:c r="DI9" s="679" t="s">
        <x:v>517</x:v>
      </x:c>
      <x:c r="DJ9" s="681"/>
    </x:row>
    <x:row r="10" spans="1:114"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343</x:v>
      </x:c>
      <x:c r="X10" s="4" t="s">
        <x:v>342</x:v>
      </x:c>
      <x:c r="Y10" s="4" t="s">
        <x:v>343</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343</x:v>
      </x:c>
      <x:c r="AL10" s="4" t="s">
        <x:v>342</x:v>
      </x:c>
      <x:c r="AM10" s="4" t="s">
        <x:v>343</x:v>
      </x:c>
      <x:c r="AN10" s="4" t="s">
        <x:v>342</x:v>
      </x:c>
      <x:c r="AO10" s="4" t="s">
        <x:v>347</x:v>
      </x:c>
      <x:c r="AP10" s="4" t="s">
        <x:v>342</x:v>
      </x:c>
      <x:c r="AQ10" s="4" t="s">
        <x:v>343</x:v>
      </x:c>
      <x:c r="AR10" s="4" t="s">
        <x:v>342</x:v>
      </x:c>
      <x:c r="AS10" s="4" t="s">
        <x:v>343</x:v>
      </x:c>
      <x:c r="AT10" s="4" t="s">
        <x:v>342</x:v>
      </x:c>
      <x:c r="AU10" s="4" t="s">
        <x:v>343</x:v>
      </x:c>
      <x:c r="AV10" s="4" t="s">
        <x:v>342</x:v>
      </x:c>
      <x:c r="AW10" s="4" t="s">
        <x:v>343</x:v>
      </x:c>
      <x:c r="AX10" s="4" t="s">
        <x:v>342</x:v>
      </x:c>
      <x:c r="AY10" s="4" t="s">
        <x:v>347</x:v>
      </x:c>
      <x:c r="AZ10" s="4" t="s">
        <x:v>342</x:v>
      </x:c>
      <x:c r="BA10" s="4" t="s">
        <x:v>343</x:v>
      </x:c>
      <x:c r="BB10" s="4" t="s">
        <x:v>342</x:v>
      </x:c>
      <x:c r="BC10" s="4" t="s">
        <x:v>343</x:v>
      </x:c>
      <x:c r="BD10" s="4" t="s">
        <x:v>342</x:v>
      </x:c>
      <x:c r="BE10" s="4" t="s">
        <x:v>343</x:v>
      </x:c>
      <x:c r="BF10" s="4" t="s">
        <x:v>342</x:v>
      </x:c>
      <x:c r="BG10" s="4" t="s">
        <x:v>343</x:v>
      </x:c>
      <x:c r="BH10" s="4" t="s">
        <x:v>342</x:v>
      </x:c>
      <x:c r="BI10" s="4" t="s">
        <x:v>347</x:v>
      </x:c>
      <x:c r="BJ10" s="4" t="s">
        <x:v>342</x:v>
      </x:c>
      <x:c r="BK10" s="4" t="s">
        <x:v>343</x:v>
      </x:c>
      <x:c r="BL10" s="4" t="s">
        <x:v>342</x:v>
      </x:c>
      <x:c r="BM10" s="4" t="s">
        <x:v>343</x:v>
      </x:c>
      <x:c r="BN10" s="4" t="s">
        <x:v>342</x:v>
      </x:c>
      <x:c r="BO10" s="4" t="s">
        <x:v>343</x:v>
      </x:c>
      <x:c r="BP10" s="4" t="s">
        <x:v>342</x:v>
      </x:c>
      <x:c r="BQ10" s="4" t="s">
        <x:v>343</x:v>
      </x:c>
      <x:c r="BR10" s="4" t="s">
        <x:v>342</x:v>
      </x:c>
      <x:c r="BS10" s="4" t="s">
        <x:v>347</x:v>
      </x:c>
      <x:c r="BT10" s="4" t="s">
        <x:v>342</x:v>
      </x:c>
      <x:c r="BU10" s="4" t="s">
        <x:v>343</x:v>
      </x:c>
      <x:c r="BV10" s="4" t="s">
        <x:v>342</x:v>
      </x:c>
      <x:c r="BW10" s="4" t="s">
        <x:v>343</x:v>
      </x:c>
      <x:c r="BX10" s="4" t="s">
        <x:v>342</x:v>
      </x:c>
      <x:c r="BY10" s="4" t="s">
        <x:v>343</x:v>
      </x:c>
      <x:c r="BZ10" s="4" t="s">
        <x:v>342</x:v>
      </x:c>
      <x:c r="CA10" s="4" t="s">
        <x:v>343</x:v>
      </x:c>
      <x:c r="CB10" s="4" t="s">
        <x:v>342</x:v>
      </x:c>
      <x:c r="CC10" s="4" t="s">
        <x:v>347</x:v>
      </x:c>
      <x:c r="CD10" s="4" t="s">
        <x:v>342</x:v>
      </x:c>
      <x:c r="CE10" s="4" t="s">
        <x:v>347</x:v>
      </x:c>
      <x:c r="CF10" s="4" t="s">
        <x:v>342</x:v>
      </x:c>
      <x:c r="CG10" s="4" t="s">
        <x:v>347</x:v>
      </x:c>
      <x:c r="CH10" s="4" t="s">
        <x:v>342</x:v>
      </x:c>
      <x:c r="CI10" s="4" t="s">
        <x:v>347</x:v>
      </x:c>
      <x:c r="CJ10" s="4" t="s">
        <x:v>342</x:v>
      </x:c>
      <x:c r="CK10" s="4" t="s">
        <x:v>347</x:v>
      </x:c>
      <x:c r="CL10" s="4" t="s">
        <x:v>342</x:v>
      </x:c>
      <x:c r="CM10" s="4" t="s">
        <x:v>347</x:v>
      </x:c>
      <x:c r="CN10" s="4" t="s">
        <x:v>342</x:v>
      </x:c>
      <x:c r="CO10" s="4" t="s">
        <x:v>347</x:v>
      </x:c>
      <x:c r="CP10" s="4" t="s">
        <x:v>342</x:v>
      </x:c>
      <x:c r="CQ10" s="4" t="s">
        <x:v>347</x:v>
      </x:c>
      <x:c r="CR10" s="4" t="s">
        <x:v>342</x:v>
      </x:c>
      <x:c r="CS10" s="4" t="s">
        <x:v>347</x:v>
      </x:c>
      <x:c r="CT10" s="4" t="s">
        <x:v>342</x:v>
      </x:c>
      <x:c r="CU10" s="4" t="s">
        <x:v>347</x:v>
      </x:c>
      <x:c r="CV10" s="4" t="s">
        <x:v>342</x:v>
      </x:c>
      <x:c r="CW10" s="4" t="s">
        <x:v>347</x:v>
      </x:c>
      <x:c r="CX10" s="4" t="s">
        <x:v>342</x:v>
      </x:c>
      <x:c r="CY10" s="4" t="s">
        <x:v>347</x:v>
      </x:c>
      <x:c r="CZ10" s="4" t="s">
        <x:v>342</x:v>
      </x:c>
      <x:c r="DA10" s="4" t="s">
        <x:v>347</x:v>
      </x:c>
      <x:c r="DB10" s="4" t="s">
        <x:v>342</x:v>
      </x:c>
      <x:c r="DC10" s="4" t="s">
        <x:v>347</x:v>
      </x:c>
      <x:c r="DD10" s="4" t="s">
        <x:v>342</x:v>
      </x:c>
      <x:c r="DE10" s="4" t="s">
        <x:v>347</x:v>
      </x:c>
      <x:c r="DF10" s="4" t="s">
        <x:v>342</x:v>
      </x:c>
      <x:c r="DG10" s="4" t="s">
        <x:v>347</x:v>
      </x:c>
      <x:c r="DH10" s="4" t="s">
        <x:v>342</x:v>
      </x:c>
      <x:c r="DI10" s="4" t="s">
        <x:v>347</x:v>
      </x:c>
      <x:c r="DJ10" s="5" t="s">
        <x:v>342</x:v>
      </x:c>
    </x:row>
    <x:row r="11" spans="1:114" ht="12.95" customHeight="1" x14ac:dyDescent="0.2">
      <x:c r="A11" s="6"/>
      <x:c r="B11" s="7"/>
      <x:c r="C11" s="8" t="s">
        <x:v>2203</x:v>
      </x:c>
      <x:c r="D11" s="179" t="s">
        <x:v>2204</x:v>
      </x:c>
      <x:c r="E11" s="8" t="s">
        <x:v>2205</x:v>
      </x:c>
      <x:c r="F11" s="179" t="s">
        <x:v>2206</x:v>
      </x:c>
      <x:c r="G11" s="8" t="s">
        <x:v>2207</x:v>
      </x:c>
      <x:c r="H11" s="179" t="s">
        <x:v>2208</x:v>
      </x:c>
      <x:c r="I11" s="8" t="s">
        <x:v>2209</x:v>
      </x:c>
      <x:c r="J11" s="179" t="s">
        <x:v>2210</x:v>
      </x:c>
      <x:c r="K11" s="8" t="s">
        <x:v>2211</x:v>
      </x:c>
      <x:c r="L11" s="179" t="s">
        <x:v>2212</x:v>
      </x:c>
      <x:c r="M11" s="8" t="s">
        <x:v>2213</x:v>
      </x:c>
      <x:c r="N11" s="179" t="s">
        <x:v>2214</x:v>
      </x:c>
      <x:c r="O11" s="8" t="s">
        <x:v>2215</x:v>
      </x:c>
      <x:c r="P11" s="179" t="s">
        <x:v>2216</x:v>
      </x:c>
      <x:c r="Q11" s="8" t="s">
        <x:v>2217</x:v>
      </x:c>
      <x:c r="R11" s="179" t="s">
        <x:v>2218</x:v>
      </x:c>
      <x:c r="S11" s="8" t="s">
        <x:v>2219</x:v>
      </x:c>
      <x:c r="T11" s="179" t="s">
        <x:v>2220</x:v>
      </x:c>
      <x:c r="U11" s="8" t="s">
        <x:v>2221</x:v>
      </x:c>
      <x:c r="V11" s="179" t="s">
        <x:v>2222</x:v>
      </x:c>
      <x:c r="W11" s="8" t="s">
        <x:v>2223</x:v>
      </x:c>
      <x:c r="X11" s="179" t="s">
        <x:v>2224</x:v>
      </x:c>
      <x:c r="Y11" s="8" t="s">
        <x:v>2225</x:v>
      </x:c>
      <x:c r="Z11" s="179" t="s">
        <x:v>2226</x:v>
      </x:c>
      <x:c r="AA11" s="8" t="s">
        <x:v>2227</x:v>
      </x:c>
      <x:c r="AB11" s="179" t="s">
        <x:v>2228</x:v>
      </x:c>
      <x:c r="AC11" s="8" t="s">
        <x:v>2229</x:v>
      </x:c>
      <x:c r="AD11" s="179" t="s">
        <x:v>2230</x:v>
      </x:c>
      <x:c r="AE11" s="8" t="s">
        <x:v>2231</x:v>
      </x:c>
      <x:c r="AF11" s="179" t="s">
        <x:v>2232</x:v>
      </x:c>
      <x:c r="AG11" s="8" t="s">
        <x:v>2233</x:v>
      </x:c>
      <x:c r="AH11" s="179" t="s">
        <x:v>2234</x:v>
      </x:c>
      <x:c r="AI11" s="8" t="s">
        <x:v>2235</x:v>
      </x:c>
      <x:c r="AJ11" s="179" t="s">
        <x:v>2236</x:v>
      </x:c>
      <x:c r="AK11" s="8" t="s">
        <x:v>2237</x:v>
      </x:c>
      <x:c r="AL11" s="179" t="s">
        <x:v>2238</x:v>
      </x:c>
      <x:c r="AM11" s="8" t="s">
        <x:v>2239</x:v>
      </x:c>
      <x:c r="AN11" s="179" t="s">
        <x:v>2240</x:v>
      </x:c>
      <x:c r="AO11" s="8" t="s">
        <x:v>2241</x:v>
      </x:c>
      <x:c r="AP11" s="179" t="s">
        <x:v>2242</x:v>
      </x:c>
      <x:c r="AQ11" s="8" t="s">
        <x:v>2243</x:v>
      </x:c>
      <x:c r="AR11" s="179" t="s">
        <x:v>2244</x:v>
      </x:c>
      <x:c r="AS11" s="8" t="s">
        <x:v>2245</x:v>
      </x:c>
      <x:c r="AT11" s="179" t="s">
        <x:v>2246</x:v>
      </x:c>
      <x:c r="AU11" s="8" t="s">
        <x:v>2247</x:v>
      </x:c>
      <x:c r="AV11" s="179" t="s">
        <x:v>2248</x:v>
      </x:c>
      <x:c r="AW11" s="8" t="s">
        <x:v>2249</x:v>
      </x:c>
      <x:c r="AX11" s="179" t="s">
        <x:v>2250</x:v>
      </x:c>
      <x:c r="AY11" s="8" t="s">
        <x:v>2251</x:v>
      </x:c>
      <x:c r="AZ11" s="179" t="s">
        <x:v>2252</x:v>
      </x:c>
      <x:c r="BA11" s="8" t="s">
        <x:v>2253</x:v>
      </x:c>
      <x:c r="BB11" s="179" t="s">
        <x:v>2254</x:v>
      </x:c>
      <x:c r="BC11" s="8" t="s">
        <x:v>2255</x:v>
      </x:c>
      <x:c r="BD11" s="179" t="s">
        <x:v>2256</x:v>
      </x:c>
      <x:c r="BE11" s="8" t="s">
        <x:v>2257</x:v>
      </x:c>
      <x:c r="BF11" s="179" t="s">
        <x:v>2258</x:v>
      </x:c>
      <x:c r="BG11" s="8" t="s">
        <x:v>2259</x:v>
      </x:c>
      <x:c r="BH11" s="179" t="s">
        <x:v>2260</x:v>
      </x:c>
      <x:c r="BI11" s="8" t="s">
        <x:v>2261</x:v>
      </x:c>
      <x:c r="BJ11" s="179" t="s">
        <x:v>2262</x:v>
      </x:c>
      <x:c r="BK11" s="8" t="s">
        <x:v>2263</x:v>
      </x:c>
      <x:c r="BL11" s="179" t="s">
        <x:v>2264</x:v>
      </x:c>
      <x:c r="BM11" s="8" t="s">
        <x:v>2265</x:v>
      </x:c>
      <x:c r="BN11" s="179" t="s">
        <x:v>2266</x:v>
      </x:c>
      <x:c r="BO11" s="8" t="s">
        <x:v>2267</x:v>
      </x:c>
      <x:c r="BP11" s="179" t="s">
        <x:v>2268</x:v>
      </x:c>
      <x:c r="BQ11" s="8" t="s">
        <x:v>2269</x:v>
      </x:c>
      <x:c r="BR11" s="179" t="s">
        <x:v>2270</x:v>
      </x:c>
      <x:c r="BS11" s="8" t="s">
        <x:v>2271</x:v>
      </x:c>
      <x:c r="BT11" s="179" t="s">
        <x:v>2272</x:v>
      </x:c>
      <x:c r="BU11" s="8" t="s">
        <x:v>2273</x:v>
      </x:c>
      <x:c r="BV11" s="179" t="s">
        <x:v>2274</x:v>
      </x:c>
      <x:c r="BW11" s="8" t="s">
        <x:v>2275</x:v>
      </x:c>
      <x:c r="BX11" s="179" t="s">
        <x:v>2276</x:v>
      </x:c>
      <x:c r="BY11" s="8" t="s">
        <x:v>2277</x:v>
      </x:c>
      <x:c r="BZ11" s="179" t="s">
        <x:v>2278</x:v>
      </x:c>
      <x:c r="CA11" s="8" t="s">
        <x:v>2279</x:v>
      </x:c>
      <x:c r="CB11" s="179" t="s">
        <x:v>2280</x:v>
      </x:c>
      <x:c r="CC11" s="8" t="s">
        <x:v>2281</x:v>
      </x:c>
      <x:c r="CD11" s="179" t="s">
        <x:v>2282</x:v>
      </x:c>
      <x:c r="CE11" s="10" t="s">
        <x:v>2283</x:v>
      </x:c>
      <x:c r="CF11" s="10" t="s">
        <x:v>2284</x:v>
      </x:c>
      <x:c r="CG11" s="10" t="s">
        <x:v>2285</x:v>
      </x:c>
      <x:c r="CH11" s="10" t="s">
        <x:v>2286</x:v>
      </x:c>
      <x:c r="CI11" s="10" t="s">
        <x:v>2287</x:v>
      </x:c>
      <x:c r="CJ11" s="10" t="s">
        <x:v>2288</x:v>
      </x:c>
      <x:c r="CK11" s="10" t="s">
        <x:v>2289</x:v>
      </x:c>
      <x:c r="CL11" s="10" t="s">
        <x:v>2290</x:v>
      </x:c>
      <x:c r="CM11" s="10" t="s">
        <x:v>2291</x:v>
      </x:c>
      <x:c r="CN11" s="10" t="s">
        <x:v>2292</x:v>
      </x:c>
      <x:c r="CO11" s="10" t="s">
        <x:v>2293</x:v>
      </x:c>
      <x:c r="CP11" s="10" t="s">
        <x:v>2294</x:v>
      </x:c>
      <x:c r="CQ11" s="10" t="s">
        <x:v>2295</x:v>
      </x:c>
      <x:c r="CR11" s="10" t="s">
        <x:v>2296</x:v>
      </x:c>
      <x:c r="CS11" s="10" t="s">
        <x:v>2297</x:v>
      </x:c>
      <x:c r="CT11" s="10" t="s">
        <x:v>2298</x:v>
      </x:c>
      <x:c r="CU11" s="10" t="s">
        <x:v>2299</x:v>
      </x:c>
      <x:c r="CV11" s="10" t="s">
        <x:v>2300</x:v>
      </x:c>
      <x:c r="CW11" s="10" t="s">
        <x:v>2301</x:v>
      </x:c>
      <x:c r="CX11" s="10" t="s">
        <x:v>2302</x:v>
      </x:c>
      <x:c r="CY11" s="10" t="s">
        <x:v>2303</x:v>
      </x:c>
      <x:c r="CZ11" s="10" t="s">
        <x:v>2304</x:v>
      </x:c>
      <x:c r="DA11" s="10" t="s">
        <x:v>2305</x:v>
      </x:c>
      <x:c r="DB11" s="10" t="s">
        <x:v>2306</x:v>
      </x:c>
      <x:c r="DC11" s="10" t="s">
        <x:v>2307</x:v>
      </x:c>
      <x:c r="DD11" s="10" t="s">
        <x:v>2308</x:v>
      </x:c>
      <x:c r="DE11" s="10" t="s">
        <x:v>2309</x:v>
      </x:c>
      <x:c r="DF11" s="10" t="s">
        <x:v>2310</x:v>
      </x:c>
      <x:c r="DG11" s="10" t="s">
        <x:v>2311</x:v>
      </x:c>
      <x:c r="DH11" s="10" t="s">
        <x:v>2312</x:v>
      </x:c>
      <x:c r="DI11" s="10" t="s">
        <x:v>2313</x:v>
      </x:c>
      <x:c r="DJ11" s="11" t="s">
        <x:v>2314</x:v>
      </x:c>
    </x:row>
    <x:row r="12" spans="1:114" ht="12.95" customHeight="1" x14ac:dyDescent="0.2">
      <x:c r="A12" s="2" t="s">
        <x:v>354</x:v>
      </x:c>
      <x:c r="B12" s="12">
        <x:v>2</x:v>
      </x:c>
      <x:c r="C12" s="13">
        <x:v>90.062291419644396</x:v>
      </x:c>
      <x:c r="D12" s="173">
        <x:v>0.79506116412508698</x:v>
      </x:c>
      <x:c r="E12" s="13">
        <x:v>93.126523382751699</x:v>
      </x:c>
      <x:c r="F12" s="173">
        <x:v>1.5067860120191801</x:v>
      </x:c>
      <x:c r="G12" s="13">
        <x:v>91.558372826878994</x:v>
      </x:c>
      <x:c r="H12" s="173">
        <x:v>1.34727607263187</x:v>
      </x:c>
      <x:c r="I12" s="13">
        <x:v>88.958354675125705</x:v>
      </x:c>
      <x:c r="J12" s="173">
        <x:v>0.967757118475991</x:v>
      </x:c>
      <x:c r="K12" s="13">
        <x:v>-4.1681687076259797</x:v>
      </x:c>
      <x:c r="L12" s="173">
        <x:v>1.6831369305005901</x:v>
      </x:c>
      <x:c r="M12" s="13">
        <x:v>91.174014824781096</x:v>
      </x:c>
      <x:c r="N12" s="173">
        <x:v>0.72022426114097005</x:v>
      </x:c>
      <x:c r="O12" s="13">
        <x:v>95.030130775550901</x:v>
      </x:c>
      <x:c r="P12" s="173">
        <x:v>1.06987191600987</x:v>
      </x:c>
      <x:c r="Q12" s="13">
        <x:v>93.586773040376997</x:v>
      </x:c>
      <x:c r="R12" s="173">
        <x:v>1.2541798543404901</x:v>
      </x:c>
      <x:c r="S12" s="13">
        <x:v>89.642362223485705</x:v>
      </x:c>
      <x:c r="T12" s="173">
        <x:v>0.94506236490525397</x:v>
      </x:c>
      <x:c r="U12" s="13">
        <x:v>-5.3877685520652099</x:v>
      </x:c>
      <x:c r="V12" s="173">
        <x:v>1.4287325598807901</x:v>
      </x:c>
      <x:c r="W12" s="13">
        <x:v>91.0731499652004</x:v>
      </x:c>
      <x:c r="X12" s="173">
        <x:v>0.78218371629424999</x:v>
      </x:c>
      <x:c r="Y12" s="13">
        <x:v>94.152820868799495</x:v>
      </x:c>
      <x:c r="Z12" s="173">
        <x:v>1.28103409478148</x:v>
      </x:c>
      <x:c r="AA12" s="13">
        <x:v>89.028283675471002</x:v>
      </x:c>
      <x:c r="AB12" s="173">
        <x:v>1.8575026053613899</x:v>
      </x:c>
      <x:c r="AC12" s="13">
        <x:v>90.907881659046495</x:v>
      </x:c>
      <x:c r="AD12" s="173">
        <x:v>0.88410392058630904</x:v>
      </x:c>
      <x:c r="AE12" s="13">
        <x:v>-3.2449392097529999</x:v>
      </x:c>
      <x:c r="AF12" s="173">
        <x:v>1.4527397144627201</x:v>
      </x:c>
      <x:c r="AG12" s="13">
        <x:v>87.565773625606298</x:v>
      </x:c>
      <x:c r="AH12" s="173">
        <x:v>0.82245930178429105</x:v>
      </x:c>
      <x:c r="AI12" s="13">
        <x:v>89.457932491109503</x:v>
      </x:c>
      <x:c r="AJ12" s="173">
        <x:v>1.7996025288544399</x:v>
      </x:c>
      <x:c r="AK12" s="13">
        <x:v>88.127348906059794</x:v>
      </x:c>
      <x:c r="AL12" s="173">
        <x:v>1.9667442163036299</x:v>
      </x:c>
      <x:c r="AM12" s="13">
        <x:v>86.9525862064786</x:v>
      </x:c>
      <x:c r="AN12" s="173">
        <x:v>1.05932024144952</x:v>
      </x:c>
      <x:c r="AO12" s="13">
        <x:v>-2.50534628463092</x:v>
      </x:c>
      <x:c r="AP12" s="173">
        <x:v>2.0513361141899198</x:v>
      </x:c>
      <x:c r="AQ12" s="13">
        <x:v>84.945443361144498</x:v>
      </x:c>
      <x:c r="AR12" s="173">
        <x:v>0.97228216076103702</x:v>
      </x:c>
      <x:c r="AS12" s="13">
        <x:v>82.759454741114993</x:v>
      </x:c>
      <x:c r="AT12" s="173">
        <x:v>2.2245046352398199</x:v>
      </x:c>
      <x:c r="AU12" s="13">
        <x:v>84.5589938602903</x:v>
      </x:c>
      <x:c r="AV12" s="173">
        <x:v>1.9228493899243799</x:v>
      </x:c>
      <x:c r="AW12" s="13">
        <x:v>85.572813226885302</x:v>
      </x:c>
      <x:c r="AX12" s="173">
        <x:v>1.07796240939862</x:v>
      </x:c>
      <x:c r="AY12" s="13">
        <x:v>2.81335848577034</x:v>
      </x:c>
      <x:c r="AZ12" s="173">
        <x:v>2.3230650388332998</x:v>
      </x:c>
      <x:c r="BA12" s="13">
        <x:v>73.243990337120294</x:v>
      </x:c>
      <x:c r="BB12" s="173">
        <x:v>1.08717153877341</x:v>
      </x:c>
      <x:c r="BC12" s="13">
        <x:v>76.657136390929907</x:v>
      </x:c>
      <x:c r="BD12" s="173">
        <x:v>2.4527173784801599</x:v>
      </x:c>
      <x:c r="BE12" s="13">
        <x:v>72.692226769372795</x:v>
      </x:c>
      <x:c r="BF12" s="173">
        <x:v>2.6807332868729898</x:v>
      </x:c>
      <x:c r="BG12" s="13">
        <x:v>72.636883353420302</x:v>
      </x:c>
      <x:c r="BH12" s="173">
        <x:v>1.1331077879917599</x:v>
      </x:c>
      <x:c r="BI12" s="13">
        <x:v>-4.0202530375095904</x:v>
      </x:c>
      <x:c r="BJ12" s="173">
        <x:v>2.5542485360903902</x:v>
      </x:c>
      <x:c r="BK12" s="13">
        <x:v>86.229672246180201</x:v>
      </x:c>
      <x:c r="BL12" s="173">
        <x:v>0.92668901262330405</x:v>
      </x:c>
      <x:c r="BM12" s="13">
        <x:v>86.232952672418307</x:v>
      </x:c>
      <x:c r="BN12" s="173">
        <x:v>2.0855725908796101</x:v>
      </x:c>
      <x:c r="BO12" s="13">
        <x:v>86.144275333606501</x:v>
      </x:c>
      <x:c r="BP12" s="173">
        <x:v>1.5671675618949801</x:v>
      </x:c>
      <x:c r="BQ12" s="13">
        <x:v>86.241451932666394</x:v>
      </x:c>
      <x:c r="BR12" s="173">
        <x:v>1.08246359501314</x:v>
      </x:c>
      <x:c r="BS12" s="13">
        <x:v>8.4992602481719394E-3</x:v>
      </x:c>
      <x:c r="BT12" s="173">
        <x:v>2.2924007100742601</x:v>
      </x:c>
      <x:c r="BU12" s="13">
        <x:v>90.948036357006202</x:v>
      </x:c>
      <x:c r="BV12" s="173">
        <x:v>0.74381562368090204</x:v>
      </x:c>
      <x:c r="BW12" s="13">
        <x:v>94.249193393105301</x:v>
      </x:c>
      <x:c r="BX12" s="173">
        <x:v>1.33621046881977</x:v>
      </x:c>
      <x:c r="BY12" s="13">
        <x:v>89.351413392542796</x:v>
      </x:c>
      <x:c r="BZ12" s="173">
        <x:v>1.81194386159322</x:v>
      </x:c>
      <x:c r="CA12" s="13">
        <x:v>90.613126835056505</x:v>
      </x:c>
      <x:c r="CB12" s="173">
        <x:v>0.89165070255335099</x:v>
      </x:c>
      <x:c r="CC12" s="13">
        <x:v>-3.6360665580487801</x:v>
      </x:c>
      <x:c r="CD12" s="173">
        <x:v>1.6445878394901401</x:v>
      </x:c>
      <x:c r="CE12" s="15"/>
      <x:c r="CF12" s="15"/>
      <x:c r="CG12" s="15"/>
      <x:c r="CH12" s="15"/>
      <x:c r="CI12" s="15"/>
      <x:c r="CJ12" s="15"/>
      <x:c r="CK12" s="15"/>
      <x:c r="CL12" s="15"/>
      <x:c r="CM12" s="15"/>
      <x:c r="CN12" s="15"/>
      <x:c r="CO12" s="15"/>
      <x:c r="CP12" s="15"/>
      <x:c r="CQ12" s="15"/>
      <x:c r="CR12" s="15"/>
      <x:c r="CS12" s="15"/>
      <x:c r="CT12" s="15"/>
      <x:c r="CU12" s="15"/>
      <x:c r="CV12" s="15"/>
      <x:c r="CW12" s="15"/>
      <x:c r="CX12" s="15"/>
      <x:c r="CY12" s="15"/>
      <x:c r="CZ12" s="15"/>
      <x:c r="DA12" s="15"/>
      <x:c r="DB12" s="15"/>
      <x:c r="DC12" s="15"/>
      <x:c r="DD12" s="15"/>
      <x:c r="DE12" s="15"/>
      <x:c r="DF12" s="15"/>
      <x:c r="DG12" s="15"/>
      <x:c r="DH12" s="15"/>
      <x:c r="DI12" s="15"/>
      <x:c r="DJ12" s="16"/>
    </x:row>
    <x:row r="13" spans="1:114" ht="12.95" customHeight="1" x14ac:dyDescent="0.2">
      <x:c r="A13" s="2" t="s">
        <x:v>355</x:v>
      </x:c>
      <x:c r="B13" s="12">
        <x:v>2</x:v>
      </x:c>
      <x:c r="C13" s="13">
        <x:v>62.407573019490997</x:v>
      </x:c>
      <x:c r="D13" s="173">
        <x:v>1.39558393402</x:v>
      </x:c>
      <x:c r="E13" s="13">
        <x:v>70.756385004166006</x:v>
      </x:c>
      <x:c r="F13" s="173">
        <x:v>2.53533220111462</x:v>
      </x:c>
      <x:c r="G13" s="13">
        <x:v>59.868846158350799</x:v>
      </x:c>
      <x:c r="H13" s="173">
        <x:v>3.07486102433618</x:v>
      </x:c>
      <x:c r="I13" s="13">
        <x:v>59.804909172496103</x:v>
      </x:c>
      <x:c r="J13" s="173">
        <x:v>1.72104293434225</x:v>
      </x:c>
      <x:c r="K13" s="13">
        <x:v>-10.951475831669899</x:v>
      </x:c>
      <x:c r="L13" s="173">
        <x:v>2.7281494614338202</x:v>
      </x:c>
      <x:c r="M13" s="13">
        <x:v>68.307946726288606</x:v>
      </x:c>
      <x:c r="N13" s="173">
        <x:v>1.27341297464027</x:v>
      </x:c>
      <x:c r="O13" s="13">
        <x:v>80.500682772250698</x:v>
      </x:c>
      <x:c r="P13" s="173">
        <x:v>2.0725326399930402</x:v>
      </x:c>
      <x:c r="Q13" s="13">
        <x:v>65.290240631050295</x:v>
      </x:c>
      <x:c r="R13" s="173">
        <x:v>3.3188204147062601</x:v>
      </x:c>
      <x:c r="S13" s="13">
        <x:v>64.681310946026699</x:v>
      </x:c>
      <x:c r="T13" s="173">
        <x:v>1.6791435745182099</x:v>
      </x:c>
      <x:c r="U13" s="13">
        <x:v>-15.819371826224</x:v>
      </x:c>
      <x:c r="V13" s="173">
        <x:v>2.6281384581099498</x:v>
      </x:c>
      <x:c r="W13" s="13">
        <x:v>70.984624701736294</x:v>
      </x:c>
      <x:c r="X13" s="173">
        <x:v>1.2591432311264099</x:v>
      </x:c>
      <x:c r="Y13" s="13">
        <x:v>79.716838376166194</x:v>
      </x:c>
      <x:c r="Z13" s="173">
        <x:v>2.4617639711028199</x:v>
      </x:c>
      <x:c r="AA13" s="13">
        <x:v>65.367380704644603</x:v>
      </x:c>
      <x:c r="AB13" s="173">
        <x:v>3.0720144525633799</x:v>
      </x:c>
      <x:c r="AC13" s="13">
        <x:v>69.332873989381696</x:v>
      </x:c>
      <x:c r="AD13" s="173">
        <x:v>1.5198768362220301</x:v>
      </x:c>
      <x:c r="AE13" s="13">
        <x:v>-10.3839643867846</x:v>
      </x:c>
      <x:c r="AF13" s="173">
        <x:v>2.9245212699042802</x:v>
      </x:c>
      <x:c r="AG13" s="13">
        <x:v>60.0411341722331</x:v>
      </x:c>
      <x:c r="AH13" s="173">
        <x:v>1.33324693391185</x:v>
      </x:c>
      <x:c r="AI13" s="13">
        <x:v>79.690327202989096</x:v>
      </x:c>
      <x:c r="AJ13" s="173">
        <x:v>2.47961187883155</x:v>
      </x:c>
      <x:c r="AK13" s="13">
        <x:v>57.999571078970902</x:v>
      </x:c>
      <x:c r="AL13" s="173">
        <x:v>3.0750004539613101</x:v>
      </x:c>
      <x:c r="AM13" s="13">
        <x:v>53.865016963704903</x:v>
      </x:c>
      <x:c r="AN13" s="173">
        <x:v>1.8626188304257101</x:v>
      </x:c>
      <x:c r="AO13" s="13">
        <x:v>-25.8253102392842</x:v>
      </x:c>
      <x:c r="AP13" s="173">
        <x:v>3.1842607502116498</x:v>
      </x:c>
      <x:c r="AQ13" s="13">
        <x:v>54.327455651103399</x:v>
      </x:c>
      <x:c r="AR13" s="173">
        <x:v>1.2244758267823499</x:v>
      </x:c>
      <x:c r="AS13" s="13">
        <x:v>62.498625917435497</x:v>
      </x:c>
      <x:c r="AT13" s="173">
        <x:v>3.0241794807221498</x:v>
      </x:c>
      <x:c r="AU13" s="13">
        <x:v>52.847565801045299</x:v>
      </x:c>
      <x:c r="AV13" s="173">
        <x:v>2.7936439033421601</x:v>
      </x:c>
      <x:c r="AW13" s="13">
        <x:v>52.390110052359702</x:v>
      </x:c>
      <x:c r="AX13" s="173">
        <x:v>1.73642690422895</x:v>
      </x:c>
      <x:c r="AY13" s="13">
        <x:v>-10.108515865075899</x:v>
      </x:c>
      <x:c r="AZ13" s="173">
        <x:v>3.6176106011378799</x:v>
      </x:c>
      <x:c r="BA13" s="13">
        <x:v>29.1990723144702</x:v>
      </x:c>
      <x:c r="BB13" s="173">
        <x:v>1.6071992223795399</x:v>
      </x:c>
      <x:c r="BC13" s="13">
        <x:v>35.966254014219302</x:v>
      </x:c>
      <x:c r="BD13" s="173">
        <x:v>2.8053157002205098</x:v>
      </x:c>
      <x:c r="BE13" s="13">
        <x:v>29.3469859186756</x:v>
      </x:c>
      <x:c r="BF13" s="173">
        <x:v>3.29560733100667</x:v>
      </x:c>
      <x:c r="BG13" s="13">
        <x:v>26.432265111229</x:v>
      </x:c>
      <x:c r="BH13" s="173">
        <x:v>2.0020348790105298</x:v>
      </x:c>
      <x:c r="BI13" s="13">
        <x:v>-9.53398890299035</x:v>
      </x:c>
      <x:c r="BJ13" s="173">
        <x:v>3.1238084627154499</x:v>
      </x:c>
      <x:c r="BK13" s="13">
        <x:v>54.955602606866798</x:v>
      </x:c>
      <x:c r="BL13" s="173">
        <x:v>1.3623569200341901</x:v>
      </x:c>
      <x:c r="BM13" s="13">
        <x:v>56.6391763779909</x:v>
      </x:c>
      <x:c r="BN13" s="173">
        <x:v>3.2810580892513701</x:v>
      </x:c>
      <x:c r="BO13" s="13">
        <x:v>54.750969697313401</x:v>
      </x:c>
      <x:c r="BP13" s="173">
        <x:v>2.8758694456270102</x:v>
      </x:c>
      <x:c r="BQ13" s="13">
        <x:v>54.526883900386302</x:v>
      </x:c>
      <x:c r="BR13" s="173">
        <x:v>1.8284923132872299</x:v>
      </x:c>
      <x:c r="BS13" s="13">
        <x:v>-2.1122924776045502</x:v>
      </x:c>
      <x:c r="BT13" s="173">
        <x:v>3.5560112331145999</x:v>
      </x:c>
      <x:c r="BU13" s="13">
        <x:v>59.639608050755299</x:v>
      </x:c>
      <x:c r="BV13" s="173">
        <x:v>1.4950689285630401</x:v>
      </x:c>
      <x:c r="BW13" s="13">
        <x:v>65.005835509412407</x:v>
      </x:c>
      <x:c r="BX13" s="173">
        <x:v>3.14255199360354</x:v>
      </x:c>
      <x:c r="BY13" s="13">
        <x:v>59.697919748177597</x:v>
      </x:c>
      <x:c r="BZ13" s="173">
        <x:v>3.4404910329915999</x:v>
      </x:c>
      <x:c r="CA13" s="13">
        <x:v>57.382710010132698</x:v>
      </x:c>
      <x:c r="CB13" s="173">
        <x:v>1.99593646037754</x:v>
      </x:c>
      <x:c r="CC13" s="13">
        <x:v>-7.62312549927963</x:v>
      </x:c>
      <x:c r="CD13" s="173">
        <x:v>3.6320310058617</x:v>
      </x:c>
      <x:c r="CE13" s="15"/>
      <x:c r="CF13" s="15"/>
      <x:c r="CG13" s="15"/>
      <x:c r="CH13" s="15"/>
      <x:c r="CI13" s="15"/>
      <x:c r="CJ13" s="15"/>
      <x:c r="CK13" s="15"/>
      <x:c r="CL13" s="15"/>
      <x:c r="CM13" s="15"/>
      <x:c r="CN13" s="15"/>
      <x:c r="CO13" s="15"/>
      <x:c r="CP13" s="15"/>
      <x:c r="CQ13" s="15"/>
      <x:c r="CR13" s="15"/>
      <x:c r="CS13" s="15"/>
      <x:c r="CT13" s="15"/>
      <x:c r="CU13" s="15"/>
      <x:c r="CV13" s="15"/>
      <x:c r="CW13" s="15"/>
      <x:c r="CX13" s="15"/>
      <x:c r="CY13" s="15"/>
      <x:c r="CZ13" s="15"/>
      <x:c r="DA13" s="15"/>
      <x:c r="DB13" s="15"/>
      <x:c r="DC13" s="15"/>
      <x:c r="DD13" s="15"/>
      <x:c r="DE13" s="15"/>
      <x:c r="DF13" s="15"/>
      <x:c r="DG13" s="15"/>
      <x:c r="DH13" s="15"/>
      <x:c r="DI13" s="15"/>
      <x:c r="DJ13" s="16"/>
    </x:row>
    <x:row r="14" spans="1:114" ht="12.95" customHeight="1" x14ac:dyDescent="0.2">
      <x:c r="A14" s="2" t="s">
        <x:v>356</x:v>
      </x:c>
      <x:c r="B14" s="12">
        <x:v>2</x:v>
      </x:c>
      <x:c r="C14" s="13">
        <x:v>52.223956485166902</x:v>
      </x:c>
      <x:c r="D14" s="173">
        <x:v>1.1131397741642</x:v>
      </x:c>
      <x:c r="E14" s="13">
        <x:v>55.300905021285502</x:v>
      </x:c>
      <x:c r="F14" s="173">
        <x:v>2.04336756455417</x:v>
      </x:c>
      <x:c r="G14" s="13">
        <x:v>50.7229601674794</x:v>
      </x:c>
      <x:c r="H14" s="173">
        <x:v>2.4847069168946101</x:v>
      </x:c>
      <x:c r="I14" s="13">
        <x:v>50.453457966119103</x:v>
      </x:c>
      <x:c r="J14" s="173">
        <x:v>1.4204833159794401</x:v>
      </x:c>
      <x:c r="K14" s="13">
        <x:v>-4.8474470551664597</x:v>
      </x:c>
      <x:c r="L14" s="173">
        <x:v>2.4258908465376199</x:v>
      </x:c>
      <x:c r="M14" s="13">
        <x:v>65.028591585391098</x:v>
      </x:c>
      <x:c r="N14" s="173">
        <x:v>1.07262222648894</x:v>
      </x:c>
      <x:c r="O14" s="13">
        <x:v>77.585043147958999</x:v>
      </x:c>
      <x:c r="P14" s="173">
        <x:v>1.6440850333216299</x:v>
      </x:c>
      <x:c r="Q14" s="13">
        <x:v>65.517669665695195</x:v>
      </x:c>
      <x:c r="R14" s="173">
        <x:v>2.2108899762852898</x:v>
      </x:c>
      <x:c r="S14" s="13">
        <x:v>56.743388750951702</x:v>
      </x:c>
      <x:c r="T14" s="173">
        <x:v>1.4907836008331401</x:v>
      </x:c>
      <x:c r="U14" s="13">
        <x:v>-20.8416543970073</x:v>
      </x:c>
      <x:c r="V14" s="173">
        <x:v>2.2697483458569798</x:v>
      </x:c>
      <x:c r="W14" s="13">
        <x:v>55.9415838624491</x:v>
      </x:c>
      <x:c r="X14" s="173">
        <x:v>1.1822480609984101</x:v>
      </x:c>
      <x:c r="Y14" s="13">
        <x:v>59.327810930475799</x:v>
      </x:c>
      <x:c r="Z14" s="173">
        <x:v>2.0527611913851498</x:v>
      </x:c>
      <x:c r="AA14" s="13">
        <x:v>57.2093607212935</x:v>
      </x:c>
      <x:c r="AB14" s="173">
        <x:v>2.2054846590500099</x:v>
      </x:c>
      <x:c r="AC14" s="13">
        <x:v>53.306285563510897</x:v>
      </x:c>
      <x:c r="AD14" s="173">
        <x:v>1.6012408094149799</x:v>
      </x:c>
      <x:c r="AE14" s="13">
        <x:v>-6.0215253669648696</x:v>
      </x:c>
      <x:c r="AF14" s="173">
        <x:v>2.5438592940676701</x:v>
      </x:c>
      <x:c r="AG14" s="13">
        <x:v>60.3733053293385</x:v>
      </x:c>
      <x:c r="AH14" s="173">
        <x:v>1.07152375408529</x:v>
      </x:c>
      <x:c r="AI14" s="13">
        <x:v>73.517285765688598</x:v>
      </x:c>
      <x:c r="AJ14" s="173">
        <x:v>1.8804336667366299</x:v>
      </x:c>
      <x:c r="AK14" s="13">
        <x:v>62.166912606914302</x:v>
      </x:c>
      <x:c r="AL14" s="173">
        <x:v>2.1354084793048398</x:v>
      </x:c>
      <x:c r="AM14" s="13">
        <x:v>51.456413254067698</x:v>
      </x:c>
      <x:c r="AN14" s="173">
        <x:v>1.4384431590947999</x:v>
      </x:c>
      <x:c r="AO14" s="13">
        <x:v>-22.060872511621</x:v>
      </x:c>
      <x:c r="AP14" s="173">
        <x:v>2.3332266794222898</x:v>
      </x:c>
      <x:c r="AQ14" s="13">
        <x:v>36.9496035709506</x:v>
      </x:c>
      <x:c r="AR14" s="173">
        <x:v>1.0422003151392201</x:v>
      </x:c>
      <x:c r="AS14" s="13">
        <x:v>45.120721953036401</x:v>
      </x:c>
      <x:c r="AT14" s="173">
        <x:v>2.1278546288930298</x:v>
      </x:c>
      <x:c r="AU14" s="13">
        <x:v>33.591673106448503</x:v>
      </x:c>
      <x:c r="AV14" s="173">
        <x:v>2.2643735222138601</x:v>
      </x:c>
      <x:c r="AW14" s="13">
        <x:v>33.367331750673102</x:v>
      </x:c>
      <x:c r="AX14" s="173">
        <x:v>1.41636189177814</x:v>
      </x:c>
      <x:c r="AY14" s="13">
        <x:v>-11.753390202363301</x:v>
      </x:c>
      <x:c r="AZ14" s="173">
        <x:v>2.5338796038170202</x:v>
      </x:c>
      <x:c r="BA14" s="13">
        <x:v>23.9105441539674</x:v>
      </x:c>
      <x:c r="BB14" s="173">
        <x:v>0.89587128429059204</x:v>
      </x:c>
      <x:c r="BC14" s="13">
        <x:v>32.921039318461503</x:v>
      </x:c>
      <x:c r="BD14" s="173">
        <x:v>1.76746138656434</x:v>
      </x:c>
      <x:c r="BE14" s="13">
        <x:v>21.010143725469099</x:v>
      </x:c>
      <x:c r="BF14" s="173">
        <x:v>1.7302106031880999</x:v>
      </x:c>
      <x:c r="BG14" s="13">
        <x:v>19.864784509149001</x:v>
      </x:c>
      <x:c r="BH14" s="173">
        <x:v>1.29098199894943</x:v>
      </x:c>
      <x:c r="BI14" s="13">
        <x:v>-13.0562548093126</x:v>
      </x:c>
      <x:c r="BJ14" s="173">
        <x:v>2.1323794353233398</x:v>
      </x:c>
      <x:c r="BK14" s="13">
        <x:v>49.697206096554801</x:v>
      </x:c>
      <x:c r="BL14" s="173">
        <x:v>1.1491298605318001</x:v>
      </x:c>
      <x:c r="BM14" s="13">
        <x:v>48.610261211124097</x:v>
      </x:c>
      <x:c r="BN14" s="173">
        <x:v>1.8622516920033301</x:v>
      </x:c>
      <x:c r="BO14" s="13">
        <x:v>47.952215837336603</x:v>
      </x:c>
      <x:c r="BP14" s="173">
        <x:v>2.3494460399909198</x:v>
      </x:c>
      <x:c r="BQ14" s="13">
        <x:v>50.8469446728134</x:v>
      </x:c>
      <x:c r="BR14" s="173">
        <x:v>1.61767131129987</x:v>
      </x:c>
      <x:c r="BS14" s="13">
        <x:v>2.2366834616892199</x:v>
      </x:c>
      <x:c r="BT14" s="173">
        <x:v>2.2233413406869502</x:v>
      </x:c>
      <x:c r="BU14" s="13">
        <x:v>49.466650765467698</x:v>
      </x:c>
      <x:c r="BV14" s="173">
        <x:v>1.0324430356330101</x:v>
      </x:c>
      <x:c r="BW14" s="13">
        <x:v>50.771980165933897</x:v>
      </x:c>
      <x:c r="BX14" s="173">
        <x:v>1.85572658428744</x:v>
      </x:c>
      <x:c r="BY14" s="13">
        <x:v>48.517311132679197</x:v>
      </x:c>
      <x:c r="BZ14" s="173">
        <x:v>2.4230125726810501</x:v>
      </x:c>
      <x:c r="CA14" s="13">
        <x:v>48.667274658272198</x:v>
      </x:c>
      <x:c r="CB14" s="173">
        <x:v>1.4974386940493001</x:v>
      </x:c>
      <x:c r="CC14" s="13">
        <x:v>-2.1047055076616799</x:v>
      </x:c>
      <x:c r="CD14" s="173">
        <x:v>2.3606667868343001</x:v>
      </x:c>
      <x:c r="CE14" s="15"/>
      <x:c r="CF14" s="15"/>
      <x:c r="CG14" s="15"/>
      <x:c r="CH14" s="15"/>
      <x:c r="CI14" s="15"/>
      <x:c r="CJ14" s="15"/>
      <x:c r="CK14" s="15"/>
      <x:c r="CL14" s="15"/>
      <x:c r="CM14" s="15"/>
      <x:c r="CN14" s="15"/>
      <x:c r="CO14" s="15"/>
      <x:c r="CP14" s="15"/>
      <x:c r="CQ14" s="15"/>
      <x:c r="CR14" s="15"/>
      <x:c r="CS14" s="15"/>
      <x:c r="CT14" s="15"/>
      <x:c r="CU14" s="15"/>
      <x:c r="CV14" s="15"/>
      <x:c r="CW14" s="15"/>
      <x:c r="CX14" s="15"/>
      <x:c r="CY14" s="15"/>
      <x:c r="CZ14" s="15"/>
      <x:c r="DA14" s="15"/>
      <x:c r="DB14" s="15"/>
      <x:c r="DC14" s="15"/>
      <x:c r="DD14" s="15"/>
      <x:c r="DE14" s="15"/>
      <x:c r="DF14" s="15"/>
      <x:c r="DG14" s="15"/>
      <x:c r="DH14" s="15"/>
      <x:c r="DI14" s="15"/>
      <x:c r="DJ14" s="16"/>
    </x:row>
    <x:row r="15" spans="1:114" ht="12.95" customHeight="1" x14ac:dyDescent="0.2">
      <x:c r="A15" s="2" t="s">
        <x:v>357</x:v>
      </x:c>
      <x:c r="B15" s="12">
        <x:v>2</x:v>
      </x:c>
      <x:c r="C15" s="13">
        <x:v>95.706468692257005</x:v>
      </x:c>
      <x:c r="D15" s="173">
        <x:v>0.45108854378355101</x:v>
      </x:c>
      <x:c r="E15" s="13">
        <x:v>93.5137199303024</x:v>
      </x:c>
      <x:c r="F15" s="173">
        <x:v>1.15530662743766</x:v>
      </x:c>
      <x:c r="G15" s="13">
        <x:v>95.687121624862897</x:v>
      </x:c>
      <x:c r="H15" s="173">
        <x:v>1.3621195145504501</x:v>
      </x:c>
      <x:c r="I15" s="13">
        <x:v>96.2517598192901</x:v>
      </x:c>
      <x:c r="J15" s="173">
        <x:v>0.50328987062569996</x:v>
      </x:c>
      <x:c r="K15" s="13">
        <x:v>2.7380398889877302</x:v>
      </x:c>
      <x:c r="L15" s="173">
        <x:v>1.24414864592828</x:v>
      </x:c>
      <x:c r="M15" s="13">
        <x:v>93.242686848513401</x:v>
      </x:c>
      <x:c r="N15" s="173">
        <x:v>0.57240738867051999</x:v>
      </x:c>
      <x:c r="O15" s="13">
        <x:v>93.439156861498105</x:v>
      </x:c>
      <x:c r="P15" s="173">
        <x:v>1.1678728871428401</x:v>
      </x:c>
      <x:c r="Q15" s="13">
        <x:v>93.150363903833806</x:v>
      </x:c>
      <x:c r="R15" s="173">
        <x:v>1.7430328398578401</x:v>
      </x:c>
      <x:c r="S15" s="13">
        <x:v>93.330314278791406</x:v>
      </x:c>
      <x:c r="T15" s="173">
        <x:v>0.69508514746489602</x:v>
      </x:c>
      <x:c r="U15" s="13">
        <x:v>-0.1088425827067</x:v>
      </x:c>
      <x:c r="V15" s="173">
        <x:v>1.37495692315764</x:v>
      </x:c>
      <x:c r="W15" s="13">
        <x:v>92.964063746582596</x:v>
      </x:c>
      <x:c r="X15" s="173">
        <x:v>0.51060823876135597</x:v>
      </x:c>
      <x:c r="Y15" s="13">
        <x:v>91.202655235238396</x:v>
      </x:c>
      <x:c r="Z15" s="173">
        <x:v>1.3117989017299401</x:v>
      </x:c>
      <x:c r="AA15" s="13">
        <x:v>94.998075912058098</x:v>
      </x:c>
      <x:c r="AB15" s="173">
        <x:v>1.4289751097646799</x:v>
      </x:c>
      <x:c r="AC15" s="13">
        <x:v>93.314691507846902</x:v>
      </x:c>
      <x:c r="AD15" s="173">
        <x:v>0.67357652284421798</x:v>
      </x:c>
      <x:c r="AE15" s="13">
        <x:v>2.1120362726084898</x:v>
      </x:c>
      <x:c r="AF15" s="173">
        <x:v>1.5781819646580399</x:v>
      </x:c>
      <x:c r="AG15" s="13">
        <x:v>91.709808948436901</x:v>
      </x:c>
      <x:c r="AH15" s="173">
        <x:v>0.55626388040211605</x:v>
      </x:c>
      <x:c r="AI15" s="13">
        <x:v>91.378060913190595</x:v>
      </x:c>
      <x:c r="AJ15" s="173">
        <x:v>1.4599531212993699</x:v>
      </x:c>
      <x:c r="AK15" s="13">
        <x:v>90.384328345341899</x:v>
      </x:c>
      <x:c r="AL15" s="173">
        <x:v>2.1501101111266601</x:v>
      </x:c>
      <x:c r="AM15" s="13">
        <x:v>91.919380251978097</x:v>
      </x:c>
      <x:c r="AN15" s="173">
        <x:v>0.66820281763502198</x:v>
      </x:c>
      <x:c r="AO15" s="13">
        <x:v>0.54131933878745997</x:v>
      </x:c>
      <x:c r="AP15" s="173">
        <x:v>1.6418869078149501</x:v>
      </x:c>
      <x:c r="AQ15" s="13">
        <x:v>69.102119052508698</x:v>
      </x:c>
      <x:c r="AR15" s="173">
        <x:v>1.3048381610622799</x:v>
      </x:c>
      <x:c r="AS15" s="13">
        <x:v>63.227357709301003</x:v>
      </x:c>
      <x:c r="AT15" s="173">
        <x:v>2.5303069010291899</x:v>
      </x:c>
      <x:c r="AU15" s="13">
        <x:v>62.561687009327301</x:v>
      </x:c>
      <x:c r="AV15" s="173">
        <x:v>3.5853302220233498</x:v>
      </x:c>
      <x:c r="AW15" s="13">
        <x:v>71.330639021981398</x:v>
      </x:c>
      <x:c r="AX15" s="173">
        <x:v>1.38098070589209</x:v>
      </x:c>
      <x:c r="AY15" s="13">
        <x:v>8.1032813126803909</x:v>
      </x:c>
      <x:c r="AZ15" s="173">
        <x:v>2.5876326528736802</x:v>
      </x:c>
      <x:c r="BA15" s="13">
        <x:v>55.7846920050808</x:v>
      </x:c>
      <x:c r="BB15" s="173">
        <x:v>1.4023425770883899</x:v>
      </x:c>
      <x:c r="BC15" s="13">
        <x:v>53.350008503327302</x:v>
      </x:c>
      <x:c r="BD15" s="173">
        <x:v>2.5902849954651002</x:v>
      </x:c>
      <x:c r="BE15" s="13">
        <x:v>49.368819417777601</x:v>
      </x:c>
      <x:c r="BF15" s="173">
        <x:v>3.1474432550756699</x:v>
      </x:c>
      <x:c r="BG15" s="13">
        <x:v>57.077547501383002</x:v>
      </x:c>
      <x:c r="BH15" s="173">
        <x:v>1.6031100835645999</x:v>
      </x:c>
      <x:c r="BI15" s="13">
        <x:v>3.7275389980556599</x:v>
      </x:c>
      <x:c r="BJ15" s="173">
        <x:v>2.6136710457026102</x:v>
      </x:c>
      <x:c r="BK15" s="13">
        <x:v>68.040558627216896</x:v>
      </x:c>
      <x:c r="BL15" s="173">
        <x:v>1.0612245973391301</x:v>
      </x:c>
      <x:c r="BM15" s="13">
        <x:v>63.391211880707999</x:v>
      </x:c>
      <x:c r="BN15" s="173">
        <x:v>2.2733356740803399</x:v>
      </x:c>
      <x:c r="BO15" s="13">
        <x:v>60.619405917563597</x:v>
      </x:c>
      <x:c r="BP15" s="173">
        <x:v>3.45041855051611</x:v>
      </x:c>
      <x:c r="BQ15" s="13">
        <x:v>70.275616852183902</x:v>
      </x:c>
      <x:c r="BR15" s="173">
        <x:v>1.2793716612482799</x:v>
      </x:c>
      <x:c r="BS15" s="13">
        <x:v>6.8844049714759201</x:v>
      </x:c>
      <x:c r="BT15" s="173">
        <x:v>2.59762337715458</x:v>
      </x:c>
      <x:c r="BU15" s="13">
        <x:v>88.279574605301804</x:v>
      </x:c>
      <x:c r="BV15" s="173">
        <x:v>0.78895586520022298</x:v>
      </x:c>
      <x:c r="BW15" s="13">
        <x:v>87.160647335084093</x:v>
      </x:c>
      <x:c r="BX15" s="173">
        <x:v>1.6466750899232001</x:v>
      </x:c>
      <x:c r="BY15" s="13">
        <x:v>89.645775857799805</x:v>
      </x:c>
      <x:c r="BZ15" s="173">
        <x:v>1.9268719200328801</x:v>
      </x:c>
      <x:c r="CA15" s="13">
        <x:v>88.158154968638897</x:v>
      </x:c>
      <x:c r="CB15" s="173">
        <x:v>0.88529859008626699</x:v>
      </x:c>
      <x:c r="CC15" s="13">
        <x:v>0.99750763355477501</x:v>
      </x:c>
      <x:c r="CD15" s="173">
        <x:v>1.80797305221903</x:v>
      </x:c>
      <x:c r="CE15" s="15"/>
      <x:c r="CF15" s="15"/>
      <x:c r="CG15" s="15"/>
      <x:c r="CH15" s="15"/>
      <x:c r="CI15" s="15"/>
      <x:c r="CJ15" s="15"/>
      <x:c r="CK15" s="15"/>
      <x:c r="CL15" s="15"/>
      <x:c r="CM15" s="15"/>
      <x:c r="CN15" s="15"/>
      <x:c r="CO15" s="15"/>
      <x:c r="CP15" s="15"/>
      <x:c r="CQ15" s="15"/>
      <x:c r="CR15" s="15"/>
      <x:c r="CS15" s="15"/>
      <x:c r="CT15" s="15"/>
      <x:c r="CU15" s="15"/>
      <x:c r="CV15" s="15"/>
      <x:c r="CW15" s="15"/>
      <x:c r="CX15" s="15"/>
      <x:c r="CY15" s="15"/>
      <x:c r="CZ15" s="15"/>
      <x:c r="DA15" s="15"/>
      <x:c r="DB15" s="15"/>
      <x:c r="DC15" s="15"/>
      <x:c r="DD15" s="15"/>
      <x:c r="DE15" s="15"/>
      <x:c r="DF15" s="15"/>
      <x:c r="DG15" s="15"/>
      <x:c r="DH15" s="15"/>
      <x:c r="DI15" s="15"/>
      <x:c r="DJ15" s="16"/>
    </x:row>
    <x:row r="16" spans="1:114" ht="12.95" customHeight="1" x14ac:dyDescent="0.2">
      <x:c r="A16" s="2" t="s">
        <x:v>358</x:v>
      </x:c>
      <x:c r="B16" s="12">
        <x:v>2</x:v>
      </x:c>
      <x:c r="C16" s="13">
        <x:v>88.797904089710499</x:v>
      </x:c>
      <x:c r="D16" s="173">
        <x:v>0.75928644700571002</x:v>
      </x:c>
      <x:c r="E16" s="13">
        <x:v>91.912893201970405</x:v>
      </x:c>
      <x:c r="F16" s="173">
        <x:v>1.44163774589723</x:v>
      </x:c>
      <x:c r="G16" s="13">
        <x:v>88.213157893693605</x:v>
      </x:c>
      <x:c r="H16" s="173">
        <x:v>1.7799728660318099</x:v>
      </x:c>
      <x:c r="I16" s="13">
        <x:v>88.109003943860202</x:v>
      </x:c>
      <x:c r="J16" s="173">
        <x:v>1.17729401046749</x:v>
      </x:c>
      <x:c r="K16" s="13">
        <x:v>-3.8038892581102499</x:v>
      </x:c>
      <x:c r="L16" s="173">
        <x:v>1.9125856202935601</x:v>
      </x:c>
      <x:c r="M16" s="13">
        <x:v>89.943683720120305</x:v>
      </x:c>
      <x:c r="N16" s="173">
        <x:v>0.699242934729706</x:v>
      </x:c>
      <x:c r="O16" s="13">
        <x:v>92.381861215861804</x:v>
      </x:c>
      <x:c r="P16" s="173">
        <x:v>1.1332624661172099</x:v>
      </x:c>
      <x:c r="Q16" s="13">
        <x:v>87.197838008104398</x:v>
      </x:c>
      <x:c r="R16" s="173">
        <x:v>1.87653138377748</x:v>
      </x:c>
      <x:c r="S16" s="13">
        <x:v>89.875153962333101</x:v>
      </x:c>
      <x:c r="T16" s="173">
        <x:v>1.0102896573170299</x:v>
      </x:c>
      <x:c r="U16" s="13">
        <x:v>-2.5067072535286501</x:v>
      </x:c>
      <x:c r="V16" s="173">
        <x:v>1.61599261805322</x:v>
      </x:c>
      <x:c r="W16" s="13">
        <x:v>91.788407621985797</x:v>
      </x:c>
      <x:c r="X16" s="173">
        <x:v>0.64689064246750405</x:v>
      </x:c>
      <x:c r="Y16" s="13">
        <x:v>92.814087696906199</x:v>
      </x:c>
      <x:c r="Z16" s="173">
        <x:v>1.3369589167781399</x:v>
      </x:c>
      <x:c r="AA16" s="13">
        <x:v>88.473041872691795</x:v>
      </x:c>
      <x:c r="AB16" s="173">
        <x:v>1.8763720467248699</x:v>
      </x:c>
      <x:c r="AC16" s="13">
        <x:v>92.821123186456504</x:v>
      </x:c>
      <x:c r="AD16" s="173">
        <x:v>0.79516755991200605</x:v>
      </x:c>
      <x:c r="AE16" s="13">
        <x:v>7.0354895502333604E-3</x:v>
      </x:c>
      <x:c r="AF16" s="173">
        <x:v>1.53070171681234</x:v>
      </x:c>
      <x:c r="AG16" s="13">
        <x:v>87.759385252527196</x:v>
      </x:c>
      <x:c r="AH16" s="173">
        <x:v>0.74646217731882203</x:v>
      </x:c>
      <x:c r="AI16" s="13">
        <x:v>89.842880264472697</x:v>
      </x:c>
      <x:c r="AJ16" s="173">
        <x:v>1.49637408133102</x:v>
      </x:c>
      <x:c r="AK16" s="13">
        <x:v>87.8574729314482</x:v>
      </x:c>
      <x:c r="AL16" s="173">
        <x:v>1.9194350258678501</x:v>
      </x:c>
      <x:c r="AM16" s="13">
        <x:v>86.867982256322406</x:v>
      </x:c>
      <x:c r="AN16" s="173">
        <x:v>1.0583788752641601</x:v>
      </x:c>
      <x:c r="AO16" s="13">
        <x:v>-2.9748980081502898</x:v>
      </x:c>
      <x:c r="AP16" s="173">
        <x:v>1.7222553496459501</x:v>
      </x:c>
      <x:c r="AQ16" s="13">
        <x:v>75.747681705454099</x:v>
      </x:c>
      <x:c r="AR16" s="173">
        <x:v>1.0390485768716899</x:v>
      </x:c>
      <x:c r="AS16" s="13">
        <x:v>77.378484289707998</x:v>
      </x:c>
      <x:c r="AT16" s="173">
        <x:v>2.0202242311961598</x:v>
      </x:c>
      <x:c r="AU16" s="13">
        <x:v>73.895692363373897</x:v>
      </x:c>
      <x:c r="AV16" s="173">
        <x:v>2.6233833717075199</x:v>
      </x:c>
      <x:c r="AW16" s="13">
        <x:v>76.715154281940499</x:v>
      </x:c>
      <x:c r="AX16" s="173">
        <x:v>1.2501936407201</x:v>
      </x:c>
      <x:c r="AY16" s="13">
        <x:v>-0.66333000776752704</x:v>
      </x:c>
      <x:c r="AZ16" s="173">
        <x:v>2.4229619127389701</x:v>
      </x:c>
      <x:c r="BA16" s="13">
        <x:v>76.174718640698799</x:v>
      </x:c>
      <x:c r="BB16" s="173">
        <x:v>0.96990198770234304</x:v>
      </x:c>
      <x:c r="BC16" s="13">
        <x:v>79.229769351393998</x:v>
      </x:c>
      <x:c r="BD16" s="173">
        <x:v>1.9485227935430101</x:v>
      </x:c>
      <x:c r="BE16" s="13">
        <x:v>77.544063016107302</x:v>
      </x:c>
      <x:c r="BF16" s="173">
        <x:v>2.3094219173931099</x:v>
      </x:c>
      <x:c r="BG16" s="13">
        <x:v>74.291751387915994</x:v>
      </x:c>
      <x:c r="BH16" s="173">
        <x:v>1.35848988925596</x:v>
      </x:c>
      <x:c r="BI16" s="13">
        <x:v>-4.9380179634779902</x:v>
      </x:c>
      <x:c r="BJ16" s="173">
        <x:v>2.3556731685640999</x:v>
      </x:c>
      <x:c r="BK16" s="13">
        <x:v>88.597562236124304</x:v>
      </x:c>
      <x:c r="BL16" s="173">
        <x:v>0.75581398825448098</x:v>
      </x:c>
      <x:c r="BM16" s="13">
        <x:v>90.903134013161093</x:v>
      </x:c>
      <x:c r="BN16" s="173">
        <x:v>1.3162919142851599</x:v>
      </x:c>
      <x:c r="BO16" s="13">
        <x:v>87.056057395996504</x:v>
      </x:c>
      <x:c r="BP16" s="173">
        <x:v>2.0495886899167401</x:v>
      </x:c>
      <x:c r="BQ16" s="13">
        <x:v>88.568044713969698</x:v>
      </x:c>
      <x:c r="BR16" s="173">
        <x:v>1.0728917897158401</x:v>
      </x:c>
      <x:c r="BS16" s="13">
        <x:v>-2.3350892991914201</x:v>
      </x:c>
      <x:c r="BT16" s="173">
        <x:v>1.76593755434252</x:v>
      </x:c>
      <x:c r="BU16" s="13">
        <x:v>84.510274704520498</x:v>
      </x:c>
      <x:c r="BV16" s="173">
        <x:v>0.84417718297313604</x:v>
      </x:c>
      <x:c r="BW16" s="13">
        <x:v>87.728984281914506</x:v>
      </x:c>
      <x:c r="BX16" s="173">
        <x:v>1.5947963318446201</x:v>
      </x:c>
      <x:c r="BY16" s="13">
        <x:v>85.038742903562394</x:v>
      </x:c>
      <x:c r="BZ16" s="173">
        <x:v>1.9142932866511699</x:v>
      </x:c>
      <x:c r="CA16" s="13">
        <x:v>83.235007977952094</x:v>
      </x:c>
      <x:c r="CB16" s="173">
        <x:v>1.2038376882649799</x:v>
      </x:c>
      <x:c r="CC16" s="13">
        <x:v>-4.4939763039623797</x:v>
      </x:c>
      <x:c r="CD16" s="173">
        <x:v>1.9909585177597</x:v>
      </x:c>
      <x:c r="CE16" s="15"/>
      <x:c r="CF16" s="15"/>
      <x:c r="CG16" s="15"/>
      <x:c r="CH16" s="15"/>
      <x:c r="CI16" s="15"/>
      <x:c r="CJ16" s="15"/>
      <x:c r="CK16" s="15"/>
      <x:c r="CL16" s="15"/>
      <x:c r="CM16" s="15"/>
      <x:c r="CN16" s="15"/>
      <x:c r="CO16" s="15"/>
      <x:c r="CP16" s="15"/>
      <x:c r="CQ16" s="15"/>
      <x:c r="CR16" s="15"/>
      <x:c r="CS16" s="15"/>
      <x:c r="CT16" s="15"/>
      <x:c r="CU16" s="15"/>
      <x:c r="CV16" s="15"/>
      <x:c r="CW16" s="15"/>
      <x:c r="CX16" s="15"/>
      <x:c r="CY16" s="15"/>
      <x:c r="CZ16" s="15"/>
      <x:c r="DA16" s="15"/>
      <x:c r="DB16" s="15"/>
      <x:c r="DC16" s="15"/>
      <x:c r="DD16" s="15"/>
      <x:c r="DE16" s="15"/>
      <x:c r="DF16" s="15"/>
      <x:c r="DG16" s="15"/>
      <x:c r="DH16" s="15"/>
      <x:c r="DI16" s="15"/>
      <x:c r="DJ16" s="16"/>
    </x:row>
    <x:row r="17" spans="1:114" ht="12.95" customHeight="1" x14ac:dyDescent="0.2">
      <x:c r="A17" s="2" t="s">
        <x:v>359</x:v>
      </x:c>
      <x:c r="B17" s="12">
        <x:v>2</x:v>
      </x:c>
      <x:c r="C17" s="13">
        <x:v>43.584925394716997</x:v>
      </x:c>
      <x:c r="D17" s="173">
        <x:v>1.1092345549835001</x:v>
      </x:c>
      <x:c r="E17" s="13">
        <x:v>56.500446434345399</x:v>
      </x:c>
      <x:c r="F17" s="173">
        <x:v>2.54107577335501</x:v>
      </x:c>
      <x:c r="G17" s="13">
        <x:v>46.973412901976502</x:v>
      </x:c>
      <x:c r="H17" s="173">
        <x:v>2.85002130223728</x:v>
      </x:c>
      <x:c r="I17" s="13">
        <x:v>37.795089001656201</x:v>
      </x:c>
      <x:c r="J17" s="173">
        <x:v>1.5530231794734299</x:v>
      </x:c>
      <x:c r="K17" s="13">
        <x:v>-18.705357432689201</x:v>
      </x:c>
      <x:c r="L17" s="173">
        <x:v>3.3049938041434599</x:v>
      </x:c>
      <x:c r="M17" s="13">
        <x:v>51.649802812143001</x:v>
      </x:c>
      <x:c r="N17" s="173">
        <x:v>1.06538767240863</x:v>
      </x:c>
      <x:c r="O17" s="13">
        <x:v>71.052652416104394</x:v>
      </x:c>
      <x:c r="P17" s="173">
        <x:v>2.1841469055532801</x:v>
      </x:c>
      <x:c r="Q17" s="13">
        <x:v>54.637778227855598</x:v>
      </x:c>
      <x:c r="R17" s="173">
        <x:v>2.6689025114123002</x:v>
      </x:c>
      <x:c r="S17" s="13">
        <x:v>43.554845254495199</x:v>
      </x:c>
      <x:c r="T17" s="173">
        <x:v>1.3783799469721301</x:v>
      </x:c>
      <x:c r="U17" s="13">
        <x:v>-27.497807161609199</x:v>
      </x:c>
      <x:c r="V17" s="173">
        <x:v>2.80500953593332</x:v>
      </x:c>
      <x:c r="W17" s="13">
        <x:v>51.609385801896302</x:v>
      </x:c>
      <x:c r="X17" s="173">
        <x:v>1.0840800548068401</x:v>
      </x:c>
      <x:c r="Y17" s="13">
        <x:v>60.524292298096697</x:v>
      </x:c>
      <x:c r="Z17" s="173">
        <x:v>1.9980786054113799</x:v>
      </x:c>
      <x:c r="AA17" s="13">
        <x:v>52.6680879859966</x:v>
      </x:c>
      <x:c r="AB17" s="173">
        <x:v>2.7820843913450402</x:v>
      </x:c>
      <x:c r="AC17" s="13">
        <x:v>47.928606039768198</x:v>
      </x:c>
      <x:c r="AD17" s="173">
        <x:v>1.5151970242152599</x:v>
      </x:c>
      <x:c r="AE17" s="13">
        <x:v>-12.595686258328501</x:v>
      </x:c>
      <x:c r="AF17" s="173">
        <x:v>2.3975013681288599</x:v>
      </x:c>
      <x:c r="AG17" s="13">
        <x:v>47.613804837507203</x:v>
      </x:c>
      <x:c r="AH17" s="173">
        <x:v>1.38152403159912</x:v>
      </x:c>
      <x:c r="AI17" s="13">
        <x:v>72.656847470482504</x:v>
      </x:c>
      <x:c r="AJ17" s="173">
        <x:v>1.83506237298193</x:v>
      </x:c>
      <x:c r="AK17" s="13">
        <x:v>50.277099109440201</x:v>
      </x:c>
      <x:c r="AL17" s="173">
        <x:v>3.2728311399437802</x:v>
      </x:c>
      <x:c r="AM17" s="13">
        <x:v>37.568213302203198</x:v>
      </x:c>
      <x:c r="AN17" s="173">
        <x:v>1.4836371575751699</x:v>
      </x:c>
      <x:c r="AO17" s="13">
        <x:v>-35.088634168279299</x:v>
      </x:c>
      <x:c r="AP17" s="173">
        <x:v>2.2489746295591999</x:v>
      </x:c>
      <x:c r="AQ17" s="13">
        <x:v>46.437286372908197</x:v>
      </x:c>
      <x:c r="AR17" s="173">
        <x:v>1.2060235501032299</x:v>
      </x:c>
      <x:c r="AS17" s="13">
        <x:v>56.751237540380401</x:v>
      </x:c>
      <x:c r="AT17" s="173">
        <x:v>2.2977552610030001</x:v>
      </x:c>
      <x:c r="AU17" s="13">
        <x:v>44.613311265399197</x:v>
      </x:c>
      <x:c r="AV17" s="173">
        <x:v>2.8319121525998199</x:v>
      </x:c>
      <x:c r="AW17" s="13">
        <x:v>43.159787664637498</x:v>
      </x:c>
      <x:c r="AX17" s="173">
        <x:v>1.57979196095362</x:v>
      </x:c>
      <x:c r="AY17" s="13">
        <x:v>-13.5914498757428</x:v>
      </x:c>
      <x:c r="AZ17" s="173">
        <x:v>2.9076092213881499</x:v>
      </x:c>
      <x:c r="BA17" s="13">
        <x:v>21.638779921569601</x:v>
      </x:c>
      <x:c r="BB17" s="173">
        <x:v>1.1385195652189899</x:v>
      </x:c>
      <x:c r="BC17" s="13">
        <x:v>30.331798913535</x:v>
      </x:c>
      <x:c r="BD17" s="173">
        <x:v>2.20881840541912</x:v>
      </x:c>
      <x:c r="BE17" s="13">
        <x:v>20.2871746322561</x:v>
      </x:c>
      <x:c r="BF17" s="173">
        <x:v>2.28652390314108</x:v>
      </x:c>
      <x:c r="BG17" s="13">
        <x:v>18.656345522981901</x:v>
      </x:c>
      <x:c r="BH17" s="173">
        <x:v>1.4502209971312601</x:v>
      </x:c>
      <x:c r="BI17" s="13">
        <x:v>-11.6754533905531</x:v>
      </x:c>
      <x:c r="BJ17" s="173">
        <x:v>2.5831484938565699</x:v>
      </x:c>
      <x:c r="BK17" s="13">
        <x:v>47.290944560862599</x:v>
      </x:c>
      <x:c r="BL17" s="173">
        <x:v>1.03779045651005</x:v>
      </x:c>
      <x:c r="BM17" s="13">
        <x:v>51.086214446600003</x:v>
      </x:c>
      <x:c r="BN17" s="173">
        <x:v>2.46035913314843</x:v>
      </x:c>
      <x:c r="BO17" s="13">
        <x:v>43.577711851034003</x:v>
      </x:c>
      <x:c r="BP17" s="173">
        <x:v>2.9090343875231</x:v>
      </x:c>
      <x:c r="BQ17" s="13">
        <x:v>46.880626586327899</x:v>
      </x:c>
      <x:c r="BR17" s="173">
        <x:v>1.3326550977213401</x:v>
      </x:c>
      <x:c r="BS17" s="13">
        <x:v>-4.2055878602721499</x:v>
      </x:c>
      <x:c r="BT17" s="173">
        <x:v>2.86219102727138</x:v>
      </x:c>
      <x:c r="BU17" s="13">
        <x:v>32.533939967180999</x:v>
      </x:c>
      <x:c r="BV17" s="173">
        <x:v>1.24471695731879</x:v>
      </x:c>
      <x:c r="BW17" s="13">
        <x:v>44.132379894842103</x:v>
      </x:c>
      <x:c r="BX17" s="173">
        <x:v>2.3481486809457901</x:v>
      </x:c>
      <x:c r="BY17" s="13">
        <x:v>31.977726029776999</x:v>
      </x:c>
      <x:c r="BZ17" s="173">
        <x:v>3.1748777178327301</x:v>
      </x:c>
      <x:c r="CA17" s="13">
        <x:v>28.2829213378795</x:v>
      </x:c>
      <x:c r="CB17" s="173">
        <x:v>1.4728743385563201</x:v>
      </x:c>
      <x:c r="CC17" s="13">
        <x:v>-15.849458556962601</x:v>
      </x:c>
      <x:c r="CD17" s="173">
        <x:v>2.6795955540687499</x:v>
      </x:c>
      <x:c r="CE17" s="15"/>
      <x:c r="CF17" s="15"/>
      <x:c r="CG17" s="15"/>
      <x:c r="CH17" s="15"/>
      <x:c r="CI17" s="15"/>
      <x:c r="CJ17" s="15"/>
      <x:c r="CK17" s="15"/>
      <x:c r="CL17" s="15"/>
      <x:c r="CM17" s="15"/>
      <x:c r="CN17" s="15"/>
      <x:c r="CO17" s="15"/>
      <x:c r="CP17" s="15"/>
      <x:c r="CQ17" s="15"/>
      <x:c r="CR17" s="15"/>
      <x:c r="CS17" s="15"/>
      <x:c r="CT17" s="15"/>
      <x:c r="CU17" s="15"/>
      <x:c r="CV17" s="15"/>
      <x:c r="CW17" s="15"/>
      <x:c r="CX17" s="15"/>
      <x:c r="CY17" s="15"/>
      <x:c r="CZ17" s="15"/>
      <x:c r="DA17" s="15"/>
      <x:c r="DB17" s="15"/>
      <x:c r="DC17" s="15"/>
      <x:c r="DD17" s="15"/>
      <x:c r="DE17" s="15"/>
      <x:c r="DF17" s="15"/>
      <x:c r="DG17" s="15"/>
      <x:c r="DH17" s="15"/>
      <x:c r="DI17" s="15"/>
      <x:c r="DJ17" s="16"/>
    </x:row>
    <x:row r="18" spans="1:114" ht="12.95" customHeight="1" x14ac:dyDescent="0.2">
      <x:c r="A18" s="17" t="s">
        <x:v>360</x:v>
      </x:c>
      <x:c r="B18" s="12">
        <x:v>2</x:v>
      </x:c>
      <x:c r="C18" s="13">
        <x:v>49.654325887827703</x:v>
      </x:c>
      <x:c r="D18" s="173">
        <x:v>1.5292847577564199</x:v>
      </x:c>
      <x:c r="E18" s="13">
        <x:v>63.733053711392103</x:v>
      </x:c>
      <x:c r="F18" s="173">
        <x:v>3.1116343459952498</x:v>
      </x:c>
      <x:c r="G18" s="13">
        <x:v>54.724266690064297</x:v>
      </x:c>
      <x:c r="H18" s="173">
        <x:v>3.8330735045839601</x:v>
      </x:c>
      <x:c r="I18" s="13">
        <x:v>42.403593016806397</x:v>
      </x:c>
      <x:c r="J18" s="173">
        <x:v>2.1693289439784502</x:v>
      </x:c>
      <x:c r="K18" s="13">
        <x:v>-21.329460694585698</x:v>
      </x:c>
      <x:c r="L18" s="173">
        <x:v>4.1745739426900403</x:v>
      </x:c>
      <x:c r="M18" s="13">
        <x:v>56.536789898591501</x:v>
      </x:c>
      <x:c r="N18" s="173">
        <x:v>1.4282263836190501</x:v>
      </x:c>
      <x:c r="O18" s="13">
        <x:v>78.411999481315107</x:v>
      </x:c>
      <x:c r="P18" s="173">
        <x:v>2.53590431535372</x:v>
      </x:c>
      <x:c r="Q18" s="13">
        <x:v>61.640682824682699</x:v>
      </x:c>
      <x:c r="R18" s="173">
        <x:v>3.7869650936933099</x:v>
      </x:c>
      <x:c r="S18" s="13">
        <x:v>45.983307084368498</x:v>
      </x:c>
      <x:c r="T18" s="173">
        <x:v>1.87900345826743</x:v>
      </x:c>
      <x:c r="U18" s="13">
        <x:v>-32.428692396946602</x:v>
      </x:c>
      <x:c r="V18" s="173">
        <x:v>3.30836214761278</x:v>
      </x:c>
      <x:c r="W18" s="13">
        <x:v>53.875728345528998</x:v>
      </x:c>
      <x:c r="X18" s="173">
        <x:v>1.4196623947634199</x:v>
      </x:c>
      <x:c r="Y18" s="13">
        <x:v>64.574532235522796</x:v>
      </x:c>
      <x:c r="Z18" s="173">
        <x:v>2.3488221053000302</x:v>
      </x:c>
      <x:c r="AA18" s="13">
        <x:v>56.236693925194601</x:v>
      </x:c>
      <x:c r="AB18" s="173">
        <x:v>4.1094511677089702</x:v>
      </x:c>
      <x:c r="AC18" s="13">
        <x:v>48.752174649818599</x:v>
      </x:c>
      <x:c r="AD18" s="173">
        <x:v>2.0515497469092598</x:v>
      </x:c>
      <x:c r="AE18" s="13">
        <x:v>-15.8223575857043</x:v>
      </x:c>
      <x:c r="AF18" s="173">
        <x:v>3.0639563709712498</x:v>
      </x:c>
      <x:c r="AG18" s="13">
        <x:v>51.630043824872601</x:v>
      </x:c>
      <x:c r="AH18" s="173">
        <x:v>1.97969961368669</x:v>
      </x:c>
      <x:c r="AI18" s="13">
        <x:v>79.623500521519503</x:v>
      </x:c>
      <x:c r="AJ18" s="173">
        <x:v>2.1553054094192201</x:v>
      </x:c>
      <x:c r="AK18" s="13">
        <x:v>56.833019406585699</x:v>
      </x:c>
      <x:c r="AL18" s="173">
        <x:v>4.4242058161970199</x:v>
      </x:c>
      <x:c r="AM18" s="13">
        <x:v>38.568607932238102</x:v>
      </x:c>
      <x:c r="AN18" s="173">
        <x:v>2.0559692898787598</x:v>
      </x:c>
      <x:c r="AO18" s="13">
        <x:v>-41.054892589281501</x:v>
      </x:c>
      <x:c r="AP18" s="173">
        <x:v>2.7906191869994701</x:v>
      </x:c>
      <x:c r="AQ18" s="13">
        <x:v>47.706023450294197</x:v>
      </x:c>
      <x:c r="AR18" s="173">
        <x:v>1.59758588756608</x:v>
      </x:c>
      <x:c r="AS18" s="13">
        <x:v>63.380996108102003</x:v>
      </x:c>
      <x:c r="AT18" s="173">
        <x:v>2.67822886910173</x:v>
      </x:c>
      <x:c r="AU18" s="13">
        <x:v>46.793146814482803</x:v>
      </x:c>
      <x:c r="AV18" s="173">
        <x:v>3.9928568950069101</x:v>
      </x:c>
      <x:c r="AW18" s="13">
        <x:v>41.4924266589002</x:v>
      </x:c>
      <x:c r="AX18" s="173">
        <x:v>1.9876838574053599</x:v>
      </x:c>
      <x:c r="AY18" s="13">
        <x:v>-21.8885694492018</x:v>
      </x:c>
      <x:c r="AZ18" s="173">
        <x:v>3.5872721886033099</x:v>
      </x:c>
      <x:c r="BA18" s="13">
        <x:v>25.817651129405299</x:v>
      </x:c>
      <x:c r="BB18" s="173">
        <x:v>1.56790844534726</x:v>
      </x:c>
      <x:c r="BC18" s="13">
        <x:v>36.684503513441101</x:v>
      </x:c>
      <x:c r="BD18" s="173">
        <x:v>2.96482578047531</x:v>
      </x:c>
      <x:c r="BE18" s="13">
        <x:v>24.5641640221424</x:v>
      </x:c>
      <x:c r="BF18" s="173">
        <x:v>3.3728337163258102</x:v>
      </x:c>
      <x:c r="BG18" s="13">
        <x:v>21.490572891874098</x:v>
      </x:c>
      <x:c r="BH18" s="173">
        <x:v>1.89712190225234</x:v>
      </x:c>
      <x:c r="BI18" s="13">
        <x:v>-15.193930621567</x:v>
      </x:c>
      <x:c r="BJ18" s="173">
        <x:v>3.4528296182387401</x:v>
      </x:c>
      <x:c r="BK18" s="13">
        <x:v>53.428443404380097</x:v>
      </x:c>
      <x:c r="BL18" s="173">
        <x:v>1.37385882060104</x:v>
      </x:c>
      <x:c r="BM18" s="13">
        <x:v>55.738021915727899</x:v>
      </x:c>
      <x:c r="BN18" s="173">
        <x:v>3.0738239999022099</x:v>
      </x:c>
      <x:c r="BO18" s="13">
        <x:v>50.556972620175998</x:v>
      </x:c>
      <x:c r="BP18" s="173">
        <x:v>3.9619536278271901</x:v>
      </x:c>
      <x:c r="BQ18" s="13">
        <x:v>53.082088534317698</x:v>
      </x:c>
      <x:c r="BR18" s="173">
        <x:v>1.7671991677175301</x:v>
      </x:c>
      <x:c r="BS18" s="13">
        <x:v>-2.65593338141022</x:v>
      </x:c>
      <x:c r="BT18" s="173">
        <x:v>3.63074808740974</x:v>
      </x:c>
      <x:c r="BU18" s="13">
        <x:v>37.782064495655099</x:v>
      </x:c>
      <x:c r="BV18" s="173">
        <x:v>1.7478965616214399</x:v>
      </x:c>
      <x:c r="BW18" s="13">
        <x:v>51.493528860201202</x:v>
      </x:c>
      <x:c r="BX18" s="173">
        <x:v>2.9433366445487801</x:v>
      </x:c>
      <x:c r="BY18" s="13">
        <x:v>37.619210566428499</x:v>
      </x:c>
      <x:c r="BZ18" s="173">
        <x:v>4.20926688034214</x:v>
      </x:c>
      <x:c r="CA18" s="13">
        <x:v>32.061623646922101</x:v>
      </x:c>
      <x:c r="CB18" s="173">
        <x:v>1.9932865752200499</x:v>
      </x:c>
      <x:c r="CC18" s="13">
        <x:v>-19.431905213279101</x:v>
      </x:c>
      <x:c r="CD18" s="173">
        <x:v>3.3483038268377299</x:v>
      </x:c>
      <x:c r="CE18" s="15"/>
      <x:c r="CF18" s="15"/>
      <x:c r="CG18" s="15"/>
      <x:c r="CH18" s="15"/>
      <x:c r="CI18" s="15"/>
      <x:c r="CJ18" s="15"/>
      <x:c r="CK18" s="15"/>
      <x:c r="CL18" s="15"/>
      <x:c r="CM18" s="15"/>
      <x:c r="CN18" s="15"/>
      <x:c r="CO18" s="15"/>
      <x:c r="CP18" s="15"/>
      <x:c r="CQ18" s="15"/>
      <x:c r="CR18" s="15"/>
      <x:c r="CS18" s="15"/>
      <x:c r="CT18" s="15"/>
      <x:c r="CU18" s="15"/>
      <x:c r="CV18" s="15"/>
      <x:c r="CW18" s="15"/>
      <x:c r="CX18" s="15"/>
      <x:c r="CY18" s="15"/>
      <x:c r="CZ18" s="15"/>
      <x:c r="DA18" s="15"/>
      <x:c r="DB18" s="15"/>
      <x:c r="DC18" s="15"/>
      <x:c r="DD18" s="15"/>
      <x:c r="DE18" s="15"/>
      <x:c r="DF18" s="15"/>
      <x:c r="DG18" s="15"/>
      <x:c r="DH18" s="15"/>
      <x:c r="DI18" s="15"/>
      <x:c r="DJ18" s="16"/>
    </x:row>
    <x:row r="19" spans="1:114" ht="12.95" customHeight="1" x14ac:dyDescent="0.2">
      <x:c r="A19" s="17" t="s">
        <x:v>361</x:v>
      </x:c>
      <x:c r="B19" s="12">
        <x:v>2</x:v>
      </x:c>
      <x:c r="C19" s="13">
        <x:v>32.772738265292503</x:v>
      </x:c>
      <x:c r="D19" s="173">
        <x:v>1.39246370463847</x:v>
      </x:c>
      <x:c r="E19" s="13">
        <x:v>39.699228593774301</x:v>
      </x:c>
      <x:c r="F19" s="173">
        <x:v>3.2414321232659802</x:v>
      </x:c>
      <x:c r="G19" s="13">
        <x:v>34.939056618567399</x:v>
      </x:c>
      <x:c r="H19" s="173">
        <x:v>3.4005306917559301</x:v>
      </x:c>
      <x:c r="I19" s="13">
        <x:v>30.0409308611817</x:v>
      </x:c>
      <x:c r="J19" s="173">
        <x:v>1.5416841518034099</x:v>
      </x:c>
      <x:c r="K19" s="13">
        <x:v>-9.6582977325925494</x:v>
      </x:c>
      <x:c r="L19" s="173">
        <x:v>3.6109049768755699</x:v>
      </x:c>
      <x:c r="M19" s="13">
        <x:v>42.960509472610099</x:v>
      </x:c>
      <x:c r="N19" s="173">
        <x:v>1.44609473960381</x:v>
      </x:c>
      <x:c r="O19" s="13">
        <x:v>54.047929083046597</x:v>
      </x:c>
      <x:c r="P19" s="173">
        <x:v>3.1480295337249502</x:v>
      </x:c>
      <x:c r="Q19" s="13">
        <x:v>43.643830206893</x:v>
      </x:c>
      <x:c r="R19" s="173">
        <x:v>3.12318210974508</x:v>
      </x:c>
      <x:c r="S19" s="13">
        <x:v>39.488922001107802</x:v>
      </x:c>
      <x:c r="T19" s="173">
        <x:v>1.8537233355860601</x:v>
      </x:c>
      <x:c r="U19" s="13">
        <x:v>-14.559007081938701</x:v>
      </x:c>
      <x:c r="V19" s="173">
        <x:v>3.7974746300576099</x:v>
      </x:c>
      <x:c r="W19" s="13">
        <x:v>47.588460927821799</x:v>
      </x:c>
      <x:c r="X19" s="173">
        <x:v>1.46866828764017</x:v>
      </x:c>
      <x:c r="Y19" s="13">
        <x:v>51.153044964925598</x:v>
      </x:c>
      <x:c r="Z19" s="173">
        <x:v>3.3720599967673799</x:v>
      </x:c>
      <x:c r="AA19" s="13">
        <x:v>47.132224566246599</x:v>
      </x:c>
      <x:c r="AB19" s="173">
        <x:v>3.00578524029453</x:v>
      </x:c>
      <x:c r="AC19" s="13">
        <x:v>46.550480268464902</x:v>
      </x:c>
      <x:c r="AD19" s="173">
        <x:v>1.96784409111936</x:v>
      </x:c>
      <x:c r="AE19" s="13">
        <x:v>-4.60256469646077</x:v>
      </x:c>
      <x:c r="AF19" s="173">
        <x:v>3.9241036851273998</x:v>
      </x:c>
      <x:c r="AG19" s="13">
        <x:v>40.4788789902247</x:v>
      </x:c>
      <x:c r="AH19" s="173">
        <x:v>1.56392151134306</x:v>
      </x:c>
      <x:c r="AI19" s="13">
        <x:v>56.317065541865098</x:v>
      </x:c>
      <x:c r="AJ19" s="173">
        <x:v>2.9404498469595102</x:v>
      </x:c>
      <x:c r="AK19" s="13">
        <x:v>40.240287035123899</x:v>
      </x:c>
      <x:c r="AL19" s="173">
        <x:v>3.85523490362801</x:v>
      </x:c>
      <x:c r="AM19" s="13">
        <x:v>35.891083290347197</x:v>
      </x:c>
      <x:c r="AN19" s="173">
        <x:v>1.7372640249031299</x:v>
      </x:c>
      <x:c r="AO19" s="13">
        <x:v>-20.425982251517901</x:v>
      </x:c>
      <x:c r="AP19" s="173">
        <x:v>3.5376200035463601</x:v>
      </x:c>
      <x:c r="AQ19" s="13">
        <x:v>44.186144746804501</x:v>
      </x:c>
      <x:c r="AR19" s="173">
        <x:v>1.89394263787303</x:v>
      </x:c>
      <x:c r="AS19" s="13">
        <x:v>41.3743906696387</x:v>
      </x:c>
      <x:c r="AT19" s="173">
        <x:v>3.51015622568816</x:v>
      </x:c>
      <x:c r="AU19" s="13">
        <x:v>41.242662204945603</x:v>
      </x:c>
      <x:c r="AV19" s="173">
        <x:v>3.5196785689242902</x:v>
      </x:c>
      <x:c r="AW19" s="13">
        <x:v>45.9535519234758</x:v>
      </x:c>
      <x:c r="AX19" s="173">
        <x:v>2.3907748802976898</x:v>
      </x:c>
      <x:c r="AY19" s="13">
        <x:v>4.5791612538370901</x:v>
      </x:c>
      <x:c r="AZ19" s="173">
        <x:v>4.0875651316222799</x:v>
      </x:c>
      <x:c r="BA19" s="13">
        <x:v>14.2020131180311</x:v>
      </x:c>
      <x:c r="BB19" s="173">
        <x:v>1.3157964983075101</x:v>
      </x:c>
      <x:c r="BC19" s="13">
        <x:v>15.6444155652019</x:v>
      </x:c>
      <x:c r="BD19" s="173">
        <x:v>2.5762254404189799</x:v>
      </x:c>
      <x:c r="BE19" s="13">
        <x:v>13.661019964394701</x:v>
      </x:c>
      <x:c r="BF19" s="173">
        <x:v>2.5000085273539501</x:v>
      </x:c>
      <x:c r="BG19" s="13">
        <x:v>13.8850181175056</x:v>
      </x:c>
      <x:c r="BH19" s="173">
        <x:v>1.73821134770146</x:v>
      </x:c>
      <x:c r="BI19" s="13">
        <x:v>-1.7593974476963099</x:v>
      </x:c>
      <x:c r="BJ19" s="173">
        <x:v>3.2370875227590101</x:v>
      </x:c>
      <x:c r="BK19" s="13">
        <x:v>36.388261485375899</x:v>
      </x:c>
      <x:c r="BL19" s="173">
        <x:v>1.41449972307393</x:v>
      </x:c>
      <x:c r="BM19" s="13">
        <x:v>40.250209372834902</x:v>
      </x:c>
      <x:c r="BN19" s="173">
        <x:v>3.5483065812835299</x:v>
      </x:c>
      <x:c r="BO19" s="13">
        <x:v>32.716668229932999</x:v>
      </x:c>
      <x:c r="BP19" s="173">
        <x:v>3.2833560451347799</x:v>
      </x:c>
      <x:c r="BQ19" s="13">
        <x:v>36.505388803127502</x:v>
      </x:c>
      <x:c r="BR19" s="173">
        <x:v>1.6483846433418701</x:v>
      </x:c>
      <x:c r="BS19" s="13">
        <x:v>-3.74482056970737</x:v>
      </x:c>
      <x:c r="BT19" s="173">
        <x:v>3.7981464980169499</x:v>
      </x:c>
      <x:c r="BU19" s="13">
        <x:v>23.241801461318101</x:v>
      </x:c>
      <x:c r="BV19" s="173">
        <x:v>1.29925884561781</x:v>
      </x:c>
      <x:c r="BW19" s="13">
        <x:v>27.046376667543999</x:v>
      </x:c>
      <x:c r="BX19" s="173">
        <x:v>3.0591003638259702</x:v>
      </x:c>
      <x:c r="BY19" s="13">
        <x:v>23.279876681748402</x:v>
      </x:c>
      <x:c r="BZ19" s="173">
        <x:v>3.4521726868151998</x:v>
      </x:c>
      <x:c r="CA19" s="13">
        <x:v>21.9789090657431</x:v>
      </x:c>
      <x:c r="CB19" s="173">
        <x:v>1.7207197374376699</x:v>
      </x:c>
      <x:c r="CC19" s="13">
        <x:v>-5.0674676018009199</x:v>
      </x:c>
      <x:c r="CD19" s="173">
        <x:v>3.65117234791387</x:v>
      </x:c>
      <x:c r="CE19" s="15"/>
      <x:c r="CF19" s="15"/>
      <x:c r="CG19" s="15"/>
      <x:c r="CH19" s="15"/>
      <x:c r="CI19" s="15"/>
      <x:c r="CJ19" s="15"/>
      <x:c r="CK19" s="15"/>
      <x:c r="CL19" s="15"/>
      <x:c r="CM19" s="15"/>
      <x:c r="CN19" s="15"/>
      <x:c r="CO19" s="15"/>
      <x:c r="CP19" s="15"/>
      <x:c r="CQ19" s="15"/>
      <x:c r="CR19" s="15"/>
      <x:c r="CS19" s="15"/>
      <x:c r="CT19" s="15"/>
      <x:c r="CU19" s="15"/>
      <x:c r="CV19" s="15"/>
      <x:c r="CW19" s="15"/>
      <x:c r="CX19" s="15"/>
      <x:c r="CY19" s="15"/>
      <x:c r="CZ19" s="15"/>
      <x:c r="DA19" s="15"/>
      <x:c r="DB19" s="15"/>
      <x:c r="DC19" s="15"/>
      <x:c r="DD19" s="15"/>
      <x:c r="DE19" s="15"/>
      <x:c r="DF19" s="15"/>
      <x:c r="DG19" s="15"/>
      <x:c r="DH19" s="15"/>
      <x:c r="DI19" s="15"/>
      <x:c r="DJ19" s="16"/>
    </x:row>
    <x:row r="20" spans="1:114" ht="12.95" customHeight="1" x14ac:dyDescent="0.2">
      <x:c r="A20" s="2" t="s">
        <x:v>362</x:v>
      </x:c>
      <x:c r="B20" s="12">
        <x:v>2</x:v>
      </x:c>
      <x:c r="C20" s="13">
        <x:v>86.937632253921194</x:v>
      </x:c>
      <x:c r="D20" s="173">
        <x:v>1.0765774473744101</x:v>
      </x:c>
      <x:c r="E20" s="13">
        <x:v>88.726101849500907</x:v>
      </x:c>
      <x:c r="F20" s="173">
        <x:v>2.0410082265097098</x:v>
      </x:c>
      <x:c r="G20" s="13">
        <x:v>86.024065215548802</x:v>
      </x:c>
      <x:c r="H20" s="173">
        <x:v>2.30926270700414</x:v>
      </x:c>
      <x:c r="I20" s="13">
        <x:v>86.939066618447995</x:v>
      </x:c>
      <x:c r="J20" s="173">
        <x:v>1.19427921917896</x:v>
      </x:c>
      <x:c r="K20" s="13">
        <x:v>-1.7870352310529101</x:v>
      </x:c>
      <x:c r="L20" s="173">
        <x:v>2.2179714961190999</x:v>
      </x:c>
      <x:c r="M20" s="13">
        <x:v>88.750738827043904</x:v>
      </x:c>
      <x:c r="N20" s="173">
        <x:v>0.92396791538578904</x:v>
      </x:c>
      <x:c r="O20" s="13">
        <x:v>91.320303048436401</x:v>
      </x:c>
      <x:c r="P20" s="173">
        <x:v>2.11493828372326</x:v>
      </x:c>
      <x:c r="Q20" s="13">
        <x:v>88.2842244785014</x:v>
      </x:c>
      <x:c r="R20" s="173">
        <x:v>1.8346447120837099</x:v>
      </x:c>
      <x:c r="S20" s="13">
        <x:v>88.516788203386</x:v>
      </x:c>
      <x:c r="T20" s="173">
        <x:v>1.12915738092185</x:v>
      </x:c>
      <x:c r="U20" s="13">
        <x:v>-2.80351484505033</x:v>
      </x:c>
      <x:c r="V20" s="173">
        <x:v>2.3986085410575502</x:v>
      </x:c>
      <x:c r="W20" s="13">
        <x:v>89.0307881418302</x:v>
      </x:c>
      <x:c r="X20" s="173">
        <x:v>0.843070554202906</x:v>
      </x:c>
      <x:c r="Y20" s="13">
        <x:v>92.009803164714</x:v>
      </x:c>
      <x:c r="Z20" s="173">
        <x:v>1.8116829052635901</x:v>
      </x:c>
      <x:c r="AA20" s="13">
        <x:v>84.2707751454152</x:v>
      </x:c>
      <x:c r="AB20" s="173">
        <x:v>2.32251389476487</x:v>
      </x:c>
      <x:c r="AC20" s="13">
        <x:v>89.612691468167498</x:v>
      </x:c>
      <x:c r="AD20" s="173">
        <x:v>1.0273320683571601</x:v>
      </x:c>
      <x:c r="AE20" s="13">
        <x:v>-2.39711169654659</x:v>
      </x:c>
      <x:c r="AF20" s="173">
        <x:v>2.14705117067472</x:v>
      </x:c>
      <x:c r="AG20" s="13">
        <x:v>84.935588573925401</x:v>
      </x:c>
      <x:c r="AH20" s="173">
        <x:v>1.08483729517862</x:v>
      </x:c>
      <x:c r="AI20" s="13">
        <x:v>87.710714302802302</x:v>
      </x:c>
      <x:c r="AJ20" s="173">
        <x:v>2.3072963228225301</x:v>
      </x:c>
      <x:c r="AK20" s="13">
        <x:v>84.272007580323205</x:v>
      </x:c>
      <x:c r="AL20" s="173">
        <x:v>2.1630241983512999</x:v>
      </x:c>
      <x:c r="AM20" s="13">
        <x:v>84.300658589696695</x:v>
      </x:c>
      <x:c r="AN20" s="173">
        <x:v>1.32372949086153</x:v>
      </x:c>
      <x:c r="AO20" s="13">
        <x:v>-3.4100557131056601</x:v>
      </x:c>
      <x:c r="AP20" s="173">
        <x:v>2.7127897607556699</x:v>
      </x:c>
      <x:c r="AQ20" s="13">
        <x:v>76.968997774326397</x:v>
      </x:c>
      <x:c r="AR20" s="173">
        <x:v>1.4393114933042599</x:v>
      </x:c>
      <x:c r="AS20" s="13">
        <x:v>79.189098013381397</x:v>
      </x:c>
      <x:c r="AT20" s="173">
        <x:v>2.9871554013082502</x:v>
      </x:c>
      <x:c r="AU20" s="13">
        <x:v>70.454256014274506</x:v>
      </x:c>
      <x:c r="AV20" s="173">
        <x:v>3.6648794890566299</x:v>
      </x:c>
      <x:c r="AW20" s="13">
        <x:v>77.733664055610703</x:v>
      </x:c>
      <x:c r="AX20" s="173">
        <x:v>1.7743257574340501</x:v>
      </x:c>
      <x:c r="AY20" s="13">
        <x:v>-1.4554339577706901</x:v>
      </x:c>
      <x:c r="AZ20" s="173">
        <x:v>3.4795584808695201</x:v>
      </x:c>
      <x:c r="BA20" s="13">
        <x:v>53.429447223276199</x:v>
      </x:c>
      <x:c r="BB20" s="173">
        <x:v>1.6168838335217599</x:v>
      </x:c>
      <x:c r="BC20" s="13">
        <x:v>61.351124547471997</x:v>
      </x:c>
      <x:c r="BD20" s="173">
        <x:v>3.4128205115005099</x:v>
      </x:c>
      <x:c r="BE20" s="13">
        <x:v>49.243756158559997</x:v>
      </x:c>
      <x:c r="BF20" s="173">
        <x:v>2.8618949427769702</x:v>
      </x:c>
      <x:c r="BG20" s="13">
        <x:v>52.0881010409094</x:v>
      </x:c>
      <x:c r="BH20" s="173">
        <x:v>2.0576731261201799</x:v>
      </x:c>
      <x:c r="BI20" s="13">
        <x:v>-9.2630235065626501</x:v>
      </x:c>
      <x:c r="BJ20" s="173">
        <x:v>3.9186088137669701</x:v>
      </x:c>
      <x:c r="BK20" s="13">
        <x:v>70.129410659392803</x:v>
      </x:c>
      <x:c r="BL20" s="173">
        <x:v>1.4329141414598401</x:v>
      </x:c>
      <x:c r="BM20" s="13">
        <x:v>76.091386657665296</x:v>
      </x:c>
      <x:c r="BN20" s="173">
        <x:v>3.4650288346647602</x:v>
      </x:c>
      <x:c r="BO20" s="13">
        <x:v>67.346951905348007</x:v>
      </x:c>
      <x:c r="BP20" s="173">
        <x:v>3.59354459011143</x:v>
      </x:c>
      <x:c r="BQ20" s="13">
        <x:v>69.209531535109605</x:v>
      </x:c>
      <x:c r="BR20" s="173">
        <x:v>1.5212770113259599</x:v>
      </x:c>
      <x:c r="BS20" s="13">
        <x:v>-6.8818551225556499</x:v>
      </x:c>
      <x:c r="BT20" s="173">
        <x:v>3.7527511971971799</x:v>
      </x:c>
      <x:c r="BU20" s="13">
        <x:v>77.581318817912006</x:v>
      </x:c>
      <x:c r="BV20" s="173">
        <x:v>1.2145373528519501</x:v>
      </x:c>
      <x:c r="BW20" s="13">
        <x:v>80.981852933488398</x:v>
      </x:c>
      <x:c r="BX20" s="173">
        <x:v>2.4926815380010701</x:v>
      </x:c>
      <x:c r="BY20" s="13">
        <x:v>73.9592299501642</x:v>
      </x:c>
      <x:c r="BZ20" s="173">
        <x:v>3.3009185146443101</x:v>
      </x:c>
      <x:c r="CA20" s="13">
        <x:v>77.420408437613801</x:v>
      </x:c>
      <x:c r="CB20" s="173">
        <x:v>1.4204584482248299</x:v>
      </x:c>
      <x:c r="CC20" s="13">
        <x:v>-3.5614444958745999</x:v>
      </x:c>
      <x:c r="CD20" s="173">
        <x:v>2.9291184966106001</x:v>
      </x:c>
      <x:c r="CE20" s="15"/>
      <x:c r="CF20" s="15"/>
      <x:c r="CG20" s="15"/>
      <x:c r="CH20" s="15"/>
      <x:c r="CI20" s="15"/>
      <x:c r="CJ20" s="15"/>
      <x:c r="CK20" s="15"/>
      <x:c r="CL20" s="15"/>
      <x:c r="CM20" s="15"/>
      <x:c r="CN20" s="15"/>
      <x:c r="CO20" s="15"/>
      <x:c r="CP20" s="15"/>
      <x:c r="CQ20" s="15"/>
      <x:c r="CR20" s="15"/>
      <x:c r="CS20" s="15"/>
      <x:c r="CT20" s="15"/>
      <x:c r="CU20" s="15"/>
      <x:c r="CV20" s="15"/>
      <x:c r="CW20" s="15"/>
      <x:c r="CX20" s="15"/>
      <x:c r="CY20" s="15"/>
      <x:c r="CZ20" s="15"/>
      <x:c r="DA20" s="15"/>
      <x:c r="DB20" s="15"/>
      <x:c r="DC20" s="15"/>
      <x:c r="DD20" s="15"/>
      <x:c r="DE20" s="15"/>
      <x:c r="DF20" s="15"/>
      <x:c r="DG20" s="15"/>
      <x:c r="DH20" s="15"/>
      <x:c r="DI20" s="15"/>
      <x:c r="DJ20" s="16"/>
    </x:row>
    <x:row r="21" spans="1:114" ht="12.95" customHeight="1" x14ac:dyDescent="0.2">
      <x:c r="A21" s="2" t="s">
        <x:v>363</x:v>
      </x:c>
      <x:c r="B21" s="12">
        <x:v>2</x:v>
      </x:c>
      <x:c r="C21" s="13">
        <x:v>83.709038206222502</x:v>
      </x:c>
      <x:c r="D21" s="173">
        <x:v>0.95316851225200305</x:v>
      </x:c>
      <x:c r="E21" s="13">
        <x:v>88.274901573515606</x:v>
      </x:c>
      <x:c r="F21" s="173">
        <x:v>1.68687202452245</x:v>
      </x:c>
      <x:c r="G21" s="13">
        <x:v>83.773076331301198</x:v>
      </x:c>
      <x:c r="H21" s="173">
        <x:v>2.3110993618944402</x:v>
      </x:c>
      <x:c r="I21" s="13">
        <x:v>81.562859790214901</x:v>
      </x:c>
      <x:c r="J21" s="173">
        <x:v>1.26990444260152</x:v>
      </x:c>
      <x:c r="K21" s="13">
        <x:v>-6.7120417833007302</x:v>
      </x:c>
      <x:c r="L21" s="173">
        <x:v>2.0012845302812599</x:v>
      </x:c>
      <x:c r="M21" s="13">
        <x:v>85.268369738022898</x:v>
      </x:c>
      <x:c r="N21" s="173">
        <x:v>0.94232030592683302</x:v>
      </x:c>
      <x:c r="O21" s="13">
        <x:v>90.464400158501505</x:v>
      </x:c>
      <x:c r="P21" s="173">
        <x:v>1.6838653801516299</x:v>
      </x:c>
      <x:c r="Q21" s="13">
        <x:v>86.274409143650203</x:v>
      </x:c>
      <x:c r="R21" s="173">
        <x:v>2.0208513436060902</x:v>
      </x:c>
      <x:c r="S21" s="13">
        <x:v>82.6246351543749</x:v>
      </x:c>
      <x:c r="T21" s="173">
        <x:v>1.3421890293382901</x:v>
      </x:c>
      <x:c r="U21" s="13">
        <x:v>-7.8397650041266598</x:v>
      </x:c>
      <x:c r="V21" s="173">
        <x:v>2.0201154735596298</x:v>
      </x:c>
      <x:c r="W21" s="13">
        <x:v>85.808368096303198</x:v>
      </x:c>
      <x:c r="X21" s="173">
        <x:v>0.91621662284358396</x:v>
      </x:c>
      <x:c r="Y21" s="13">
        <x:v>90.253098182564102</x:v>
      </x:c>
      <x:c r="Z21" s="173">
        <x:v>1.6450782185430199</x:v>
      </x:c>
      <x:c r="AA21" s="13">
        <x:v>84.384892305184593</x:v>
      </x:c>
      <x:c r="AB21" s="173">
        <x:v>2.7610973306125302</x:v>
      </x:c>
      <x:c r="AC21" s="13">
        <x:v>84.393644036538106</x:v>
      </x:c>
      <x:c r="AD21" s="173">
        <x:v>1.22734716735972</x:v>
      </x:c>
      <x:c r="AE21" s="13">
        <x:v>-5.8594541460259499</x:v>
      </x:c>
      <x:c r="AF21" s="173">
        <x:v>2.0657022418477999</x:v>
      </x:c>
      <x:c r="AG21" s="13">
        <x:v>82.1678779115434</x:v>
      </x:c>
      <x:c r="AH21" s="173">
        <x:v>1.02144928789204</x:v>
      </x:c>
      <x:c r="AI21" s="13">
        <x:v>88.693210695351397</x:v>
      </x:c>
      <x:c r="AJ21" s="173">
        <x:v>1.7355286188700301</x:v>
      </x:c>
      <x:c r="AK21" s="13">
        <x:v>82.466462506634002</x:v>
      </x:c>
      <x:c r="AL21" s="173">
        <x:v>2.7517690675534801</x:v>
      </x:c>
      <x:c r="AM21" s="13">
        <x:v>78.625721174526703</x:v>
      </x:c>
      <x:c r="AN21" s="173">
        <x:v>1.4407529642036201</x:v>
      </x:c>
      <x:c r="AO21" s="13">
        <x:v>-10.067489520824701</x:v>
      </x:c>
      <x:c r="AP21" s="173">
        <x:v>2.29848877417807</x:v>
      </x:c>
      <x:c r="AQ21" s="13">
        <x:v>69.258870046034701</x:v>
      </x:c>
      <x:c r="AR21" s="173">
        <x:v>1.48990409412238</x:v>
      </x:c>
      <x:c r="AS21" s="13">
        <x:v>73.037276589932901</x:v>
      </x:c>
      <x:c r="AT21" s="173">
        <x:v>2.4617051236132501</x:v>
      </x:c>
      <x:c r="AU21" s="13">
        <x:v>68.702077072693399</x:v>
      </x:c>
      <x:c r="AV21" s="173">
        <x:v>3.3389623686738901</x:v>
      </x:c>
      <x:c r="AW21" s="13">
        <x:v>66.523100125132501</x:v>
      </x:c>
      <x:c r="AX21" s="173">
        <x:v>1.92476631926001</x:v>
      </x:c>
      <x:c r="AY21" s="13">
        <x:v>-6.5141764648004399</x:v>
      </x:c>
      <x:c r="AZ21" s="173">
        <x:v>2.7950391376192201</x:v>
      </x:c>
      <x:c r="BA21" s="13">
        <x:v>60.638358928979798</x:v>
      </x:c>
      <x:c r="BB21" s="173">
        <x:v>1.4539575845424999</x:v>
      </x:c>
      <x:c r="BC21" s="13">
        <x:v>59.303984103631599</x:v>
      </x:c>
      <x:c r="BD21" s="173">
        <x:v>2.98945236810978</x:v>
      </x:c>
      <x:c r="BE21" s="13">
        <x:v>61.211601520471397</x:v>
      </x:c>
      <x:c r="BF21" s="173">
        <x:v>2.9161021858757898</x:v>
      </x:c>
      <x:c r="BG21" s="13">
        <x:v>59.004119945314997</x:v>
      </x:c>
      <x:c r="BH21" s="173">
        <x:v>2.0576461903260999</x:v>
      </x:c>
      <x:c r="BI21" s="13">
        <x:v>-0.299864158316552</x:v>
      </x:c>
      <x:c r="BJ21" s="173">
        <x:v>3.5895634929943099</x:v>
      </x:c>
      <x:c r="BK21" s="13">
        <x:v>76.315214681586099</x:v>
      </x:c>
      <x:c r="BL21" s="173">
        <x:v>1.13709866674445</x:v>
      </x:c>
      <x:c r="BM21" s="13">
        <x:v>77.681574827352506</x:v>
      </x:c>
      <x:c r="BN21" s="173">
        <x:v>2.1514064687613299</x:v>
      </x:c>
      <x:c r="BO21" s="13">
        <x:v>72.747716894339305</x:v>
      </x:c>
      <x:c r="BP21" s="173">
        <x:v>2.8306698028091701</x:v>
      </x:c>
      <x:c r="BQ21" s="13">
        <x:v>75.238134279152106</x:v>
      </x:c>
      <x:c r="BR21" s="173">
        <x:v>1.66034185191023</x:v>
      </x:c>
      <x:c r="BS21" s="13">
        <x:v>-2.4434405482004098</x:v>
      </x:c>
      <x:c r="BT21" s="173">
        <x:v>2.7084497028529002</x:v>
      </x:c>
      <x:c r="BU21" s="13">
        <x:v>80.236139903828601</x:v>
      </x:c>
      <x:c r="BV21" s="173">
        <x:v>1.2197570995828699</x:v>
      </x:c>
      <x:c r="BW21" s="13">
        <x:v>85.619056508305206</x:v>
      </x:c>
      <x:c r="BX21" s="173">
        <x:v>2.1055057048956898</x:v>
      </x:c>
      <x:c r="BY21" s="13">
        <x:v>82.763871766133704</x:v>
      </x:c>
      <x:c r="BZ21" s="173">
        <x:v>2.2599268260113501</x:v>
      </x:c>
      <x:c r="CA21" s="13">
        <x:v>77.038649479171497</x:v>
      </x:c>
      <x:c r="CB21" s="173">
        <x:v>1.71376985752087</x:v>
      </x:c>
      <x:c r="CC21" s="13">
        <x:v>-8.5804070291337506</x:v>
      </x:c>
      <x:c r="CD21" s="173">
        <x:v>2.6024248912195298</x:v>
      </x:c>
      <x:c r="CE21" s="15"/>
      <x:c r="CF21" s="15"/>
      <x:c r="CG21" s="15"/>
      <x:c r="CH21" s="15"/>
      <x:c r="CI21" s="15"/>
      <x:c r="CJ21" s="15"/>
      <x:c r="CK21" s="15"/>
      <x:c r="CL21" s="15"/>
      <x:c r="CM21" s="15"/>
      <x:c r="CN21" s="15"/>
      <x:c r="CO21" s="15"/>
      <x:c r="CP21" s="15"/>
      <x:c r="CQ21" s="15"/>
      <x:c r="CR21" s="15"/>
      <x:c r="CS21" s="15"/>
      <x:c r="CT21" s="15"/>
      <x:c r="CU21" s="15"/>
      <x:c r="CV21" s="15"/>
      <x:c r="CW21" s="15"/>
      <x:c r="CX21" s="15"/>
      <x:c r="CY21" s="15"/>
      <x:c r="CZ21" s="15"/>
      <x:c r="DA21" s="15"/>
      <x:c r="DB21" s="15"/>
      <x:c r="DC21" s="15"/>
      <x:c r="DD21" s="15"/>
      <x:c r="DE21" s="15"/>
      <x:c r="DF21" s="15"/>
      <x:c r="DG21" s="15"/>
      <x:c r="DH21" s="15"/>
      <x:c r="DI21" s="15"/>
      <x:c r="DJ21" s="16"/>
    </x:row>
    <x:row r="22" spans="1:114" ht="12.95" customHeight="1" x14ac:dyDescent="0.2">
      <x:c r="A22" s="2" t="s">
        <x:v>364</x:v>
      </x:c>
      <x:c r="B22" s="12">
        <x:v>2</x:v>
      </x:c>
      <x:c r="C22" s="13">
        <x:v>75.605195231397303</x:v>
      </x:c>
      <x:c r="D22" s="173">
        <x:v>1.7283742083448199</x:v>
      </x:c>
      <x:c r="E22" s="13">
        <x:v>77.312816168208002</x:v>
      </x:c>
      <x:c r="F22" s="173">
        <x:v>3.4495436391365399</x:v>
      </x:c>
      <x:c r="G22" s="13">
        <x:v>79.212615828101903</x:v>
      </x:c>
      <x:c r="H22" s="173">
        <x:v>3.5121233763091402</x:v>
      </x:c>
      <x:c r="I22" s="13">
        <x:v>72.924672695600705</x:v>
      </x:c>
      <x:c r="J22" s="173">
        <x:v>2.68015349124581</x:v>
      </x:c>
      <x:c r="K22" s="13">
        <x:v>-4.3881434726072497</x:v>
      </x:c>
      <x:c r="L22" s="173">
        <x:v>4.2985485582682399</x:v>
      </x:c>
      <x:c r="M22" s="13">
        <x:v>79.018362073768799</x:v>
      </x:c>
      <x:c r="N22" s="173">
        <x:v>1.64376020887126</x:v>
      </x:c>
      <x:c r="O22" s="13">
        <x:v>83.0014100254445</x:v>
      </x:c>
      <x:c r="P22" s="173">
        <x:v>2.99425505468772</x:v>
      </x:c>
      <x:c r="Q22" s="13">
        <x:v>83.442663639732601</x:v>
      </x:c>
      <x:c r="R22" s="173">
        <x:v>3.1871953257758698</x:v>
      </x:c>
      <x:c r="S22" s="13">
        <x:v>75.228111141557605</x:v>
      </x:c>
      <x:c r="T22" s="173">
        <x:v>2.7742270237292499</x:v>
      </x:c>
      <x:c r="U22" s="13">
        <x:v>-7.7732988838869099</x:v>
      </x:c>
      <x:c r="V22" s="173">
        <x:v>4.0495773127156696</x:v>
      </x:c>
      <x:c r="W22" s="13">
        <x:v>77.495521695064895</x:v>
      </x:c>
      <x:c r="X22" s="173">
        <x:v>1.4796308472300901</x:v>
      </x:c>
      <x:c r="Y22" s="13">
        <x:v>80.247055231685806</x:v>
      </x:c>
      <x:c r="Z22" s="173">
        <x:v>3.3010246527617899</x:v>
      </x:c>
      <x:c r="AA22" s="13">
        <x:v>76.457125573332405</x:v>
      </x:c>
      <x:c r="AB22" s="173">
        <x:v>3.68526717633384</x:v>
      </x:c>
      <x:c r="AC22" s="13">
        <x:v>76.566788172525094</x:v>
      </x:c>
      <x:c r="AD22" s="173">
        <x:v>2.2529867168281301</x:v>
      </x:c>
      <x:c r="AE22" s="13">
        <x:v>-3.6802670591607698</x:v>
      </x:c>
      <x:c r="AF22" s="173">
        <x:v>4.2090891161717696</x:v>
      </x:c>
      <x:c r="AG22" s="13">
        <x:v>73.614915434884395</x:v>
      </x:c>
      <x:c r="AH22" s="173">
        <x:v>1.86302618658856</x:v>
      </x:c>
      <x:c r="AI22" s="13">
        <x:v>78.874804222114903</x:v>
      </x:c>
      <x:c r="AJ22" s="173">
        <x:v>3.9865545271456702</x:v>
      </x:c>
      <x:c r="AK22" s="13">
        <x:v>77.540787010300306</x:v>
      </x:c>
      <x:c r="AL22" s="173">
        <x:v>3.6724950977584498</x:v>
      </x:c>
      <x:c r="AM22" s="13">
        <x:v>69.698405226908307</x:v>
      </x:c>
      <x:c r="AN22" s="173">
        <x:v>2.9020815236500499</x:v>
      </x:c>
      <x:c r="AO22" s="13">
        <x:v>-9.1763989952066307</x:v>
      </x:c>
      <x:c r="AP22" s="173">
        <x:v>5.2021937214148704</x:v>
      </x:c>
      <x:c r="AQ22" s="13">
        <x:v>70.183066681065597</x:v>
      </x:c>
      <x:c r="AR22" s="173">
        <x:v>1.9459125713902801</x:v>
      </x:c>
      <x:c r="AS22" s="13">
        <x:v>69.269120553475005</x:v>
      </x:c>
      <x:c r="AT22" s="173">
        <x:v>3.4203651340647898</x:v>
      </x:c>
      <x:c r="AU22" s="13">
        <x:v>73.089039277337207</x:v>
      </x:c>
      <x:c r="AV22" s="173">
        <x:v>4.0048516193970896</x:v>
      </x:c>
      <x:c r="AW22" s="13">
        <x:v>68.636882165787995</x:v>
      </x:c>
      <x:c r="AX22" s="173">
        <x:v>2.7629699209527199</x:v>
      </x:c>
      <x:c r="AY22" s="13">
        <x:v>-0.63223838768693996</x:v>
      </x:c>
      <x:c r="AZ22" s="173">
        <x:v>4.6249651912792702</x:v>
      </x:c>
      <x:c r="BA22" s="13">
        <x:v>35.793454700308097</x:v>
      </x:c>
      <x:c r="BB22" s="173">
        <x:v>2.0251839059893499</x:v>
      </x:c>
      <x:c r="BC22" s="13">
        <x:v>34.2800727404599</x:v>
      </x:c>
      <x:c r="BD22" s="173">
        <x:v>4.0452830677550304</x:v>
      </x:c>
      <x:c r="BE22" s="13">
        <x:v>40.370562097461601</x:v>
      </x:c>
      <x:c r="BF22" s="173">
        <x:v>4.3218209163082797</x:v>
      </x:c>
      <x:c r="BG22" s="13">
        <x:v>34.465250275771503</x:v>
      </x:c>
      <x:c r="BH22" s="173">
        <x:v>3.0042838914525198</x:v>
      </x:c>
      <x:c r="BI22" s="13">
        <x:v>0.18517753531156</x:v>
      </x:c>
      <x:c r="BJ22" s="173">
        <x:v>5.2749661285278497</x:v>
      </x:c>
      <x:c r="BK22" s="13">
        <x:v>53.466104954524702</x:v>
      </x:c>
      <x:c r="BL22" s="173">
        <x:v>1.95864752162873</x:v>
      </x:c>
      <x:c r="BM22" s="13">
        <x:v>50.343342175694602</x:v>
      </x:c>
      <x:c r="BN22" s="173">
        <x:v>3.8123384411566499</x:v>
      </x:c>
      <x:c r="BO22" s="13">
        <x:v>57.696712456750703</x:v>
      </x:c>
      <x:c r="BP22" s="173">
        <x:v>4.5822139267791799</x:v>
      </x:c>
      <x:c r="BQ22" s="13">
        <x:v>52.552320504720001</x:v>
      </x:c>
      <x:c r="BR22" s="173">
        <x:v>2.8152676168275801</x:v>
      </x:c>
      <x:c r="BS22" s="13">
        <x:v>2.2089783290254901</x:v>
      </x:c>
      <x:c r="BT22" s="173">
        <x:v>4.6028838833818897</x:v>
      </x:c>
      <x:c r="BU22" s="13">
        <x:v>68.743389105908605</x:v>
      </x:c>
      <x:c r="BV22" s="173">
        <x:v>2.1909933931711199</x:v>
      </x:c>
      <x:c r="BW22" s="13">
        <x:v>69.248753970313302</x:v>
      </x:c>
      <x:c r="BX22" s="173">
        <x:v>3.9269750741085998</x:v>
      </x:c>
      <x:c r="BY22" s="13">
        <x:v>74.353141452832205</x:v>
      </x:c>
      <x:c r="BZ22" s="173">
        <x:v>4.0355073397055499</x:v>
      </x:c>
      <x:c r="CA22" s="13">
        <x:v>66.137213077560602</x:v>
      </x:c>
      <x:c r="CB22" s="173">
        <x:v>2.8914503376334002</x:v>
      </x:c>
      <x:c r="CC22" s="13">
        <x:v>-3.11154089275266</x:v>
      </x:c>
      <x:c r="CD22" s="173">
        <x:v>4.8972932624448502</x:v>
      </x:c>
      <x:c r="CE22" s="15"/>
      <x:c r="CF22" s="15"/>
      <x:c r="CG22" s="15"/>
      <x:c r="CH22" s="15"/>
      <x:c r="CI22" s="15"/>
      <x:c r="CJ22" s="15"/>
      <x:c r="CK22" s="15"/>
      <x:c r="CL22" s="15"/>
      <x:c r="CM22" s="15"/>
      <x:c r="CN22" s="15"/>
      <x:c r="CO22" s="15"/>
      <x:c r="CP22" s="15"/>
      <x:c r="CQ22" s="15"/>
      <x:c r="CR22" s="15"/>
      <x:c r="CS22" s="15"/>
      <x:c r="CT22" s="15"/>
      <x:c r="CU22" s="15"/>
      <x:c r="CV22" s="15"/>
      <x:c r="CW22" s="15"/>
      <x:c r="CX22" s="15"/>
      <x:c r="CY22" s="15"/>
      <x:c r="CZ22" s="15"/>
      <x:c r="DA22" s="15"/>
      <x:c r="DB22" s="15"/>
      <x:c r="DC22" s="15"/>
      <x:c r="DD22" s="15"/>
      <x:c r="DE22" s="15"/>
      <x:c r="DF22" s="15"/>
      <x:c r="DG22" s="15"/>
      <x:c r="DH22" s="15"/>
      <x:c r="DI22" s="15"/>
      <x:c r="DJ22" s="16"/>
    </x:row>
    <x:row r="23" spans="1:114" ht="12.95" customHeight="1" x14ac:dyDescent="0.2">
      <x:c r="A23" s="2" t="s">
        <x:v>365</x:v>
      </x:c>
      <x:c r="B23" s="12">
        <x:v>2</x:v>
      </x:c>
      <x:c r="C23" s="13">
        <x:v>88.548451845234197</x:v>
      </x:c>
      <x:c r="D23" s="173">
        <x:v>0.97617214451515499</x:v>
      </x:c>
      <x:c r="E23" s="13">
        <x:v>89.845228154535107</x:v>
      </x:c>
      <x:c r="F23" s="173">
        <x:v>2.2929194296651998</x:v>
      </x:c>
      <x:c r="G23" s="13">
        <x:v>87.6953294254551</x:v>
      </x:c>
      <x:c r="H23" s="173">
        <x:v>2.1797585849158798</x:v>
      </x:c>
      <x:c r="I23" s="13">
        <x:v>88.054568768941195</x:v>
      </x:c>
      <x:c r="J23" s="173">
        <x:v>1.1699333584028699</x:v>
      </x:c>
      <x:c r="K23" s="13">
        <x:v>-1.79065938559384</x:v>
      </x:c>
      <x:c r="L23" s="173">
        <x:v>2.4864127692929801</x:v>
      </x:c>
      <x:c r="M23" s="13">
        <x:v>90.353692650926902</x:v>
      </x:c>
      <x:c r="N23" s="173">
        <x:v>0.87206004734248199</x:v>
      </x:c>
      <x:c r="O23" s="13">
        <x:v>90.4628759303056</x:v>
      </x:c>
      <x:c r="P23" s="173">
        <x:v>2.3484819055838102</x:v>
      </x:c>
      <x:c r="Q23" s="13">
        <x:v>90.981937243037606</x:v>
      </x:c>
      <x:c r="R23" s="173">
        <x:v>2.05068312500355</x:v>
      </x:c>
      <x:c r="S23" s="13">
        <x:v>90.116109810742003</x:v>
      </x:c>
      <x:c r="T23" s="173">
        <x:v>0.91851805403347597</x:v>
      </x:c>
      <x:c r="U23" s="13">
        <x:v>-0.346766119563654</x:v>
      </x:c>
      <x:c r="V23" s="173">
        <x:v>2.50511301671364</x:v>
      </x:c>
      <x:c r="W23" s="13">
        <x:v>90.1571233513816</x:v>
      </x:c>
      <x:c r="X23" s="173">
        <x:v>1.0251902599001801</x:v>
      </x:c>
      <x:c r="Y23" s="13">
        <x:v>88.486426602656394</x:v>
      </x:c>
      <x:c r="Z23" s="173">
        <x:v>1.88688791262162</x:v>
      </x:c>
      <x:c r="AA23" s="13">
        <x:v>90.700335703570502</x:v>
      </x:c>
      <x:c r="AB23" s="173">
        <x:v>2.20674701714099</x:v>
      </x:c>
      <x:c r="AC23" s="13">
        <x:v>90.469590802214796</x:v>
      </x:c>
      <x:c r="AD23" s="173">
        <x:v>1.42670187763192</x:v>
      </x:c>
      <x:c r="AE23" s="13">
        <x:v>1.98316419955839</x:v>
      </x:c>
      <x:c r="AF23" s="173">
        <x:v>2.3208395896574299</x:v>
      </x:c>
      <x:c r="AG23" s="13">
        <x:v>84.928485349377993</x:v>
      </x:c>
      <x:c r="AH23" s="173">
        <x:v>1.14187008058128</x:v>
      </x:c>
      <x:c r="AI23" s="13">
        <x:v>87.244178278062904</x:v>
      </x:c>
      <x:c r="AJ23" s="173">
        <x:v>2.4254260054117598</x:v>
      </x:c>
      <x:c r="AK23" s="13">
        <x:v>84.895664943878003</x:v>
      </x:c>
      <x:c r="AL23" s="173">
        <x:v>2.8682720865676501</x:v>
      </x:c>
      <x:c r="AM23" s="13">
        <x:v>84.230076138258696</x:v>
      </x:c>
      <x:c r="AN23" s="173">
        <x:v>1.67800605723361</x:v>
      </x:c>
      <x:c r="AO23" s="13">
        <x:v>-3.0141021398042498</x:v>
      </x:c>
      <x:c r="AP23" s="173">
        <x:v>3.1930281235614899</x:v>
      </x:c>
      <x:c r="AQ23" s="13">
        <x:v>73.521821602230602</x:v>
      </x:c>
      <x:c r="AR23" s="173">
        <x:v>1.53030828688223</x:v>
      </x:c>
      <x:c r="AS23" s="13">
        <x:v>73.989014354530696</x:v>
      </x:c>
      <x:c r="AT23" s="173">
        <x:v>3.0786500109661001</x:v>
      </x:c>
      <x:c r="AU23" s="13">
        <x:v>71.7535230992778</x:v>
      </x:c>
      <x:c r="AV23" s="173">
        <x:v>3.55333941762188</x:v>
      </x:c>
      <x:c r="AW23" s="13">
        <x:v>73.876999755820705</x:v>
      </x:c>
      <x:c r="AX23" s="173">
        <x:v>2.0334059644953402</x:v>
      </x:c>
      <x:c r="AY23" s="13">
        <x:v>-0.112014598709976</x:v>
      </x:c>
      <x:c r="AZ23" s="173">
        <x:v>3.33761262875763</x:v>
      </x:c>
      <x:c r="BA23" s="13">
        <x:v>50.797623451323503</x:v>
      </x:c>
      <x:c r="BB23" s="173">
        <x:v>1.85174168502765</x:v>
      </x:c>
      <x:c r="BC23" s="13">
        <x:v>50.992832218099998</x:v>
      </x:c>
      <x:c r="BD23" s="173">
        <x:v>4.2182339753513496</x:v>
      </x:c>
      <x:c r="BE23" s="13">
        <x:v>53.298064654075603</x:v>
      </x:c>
      <x:c r="BF23" s="173">
        <x:v>4.4358592459340302</x:v>
      </x:c>
      <x:c r="BG23" s="13">
        <x:v>49.615511734091399</x:v>
      </x:c>
      <x:c r="BH23" s="173">
        <x:v>2.2911640858996001</x:v>
      </x:c>
      <x:c r="BI23" s="13">
        <x:v>-1.37732048400859</x:v>
      </x:c>
      <x:c r="BJ23" s="173">
        <x:v>4.7728938112847903</x:v>
      </x:c>
      <x:c r="BK23" s="13">
        <x:v>71.876713883334503</x:v>
      </x:c>
      <x:c r="BL23" s="173">
        <x:v>1.5813510235197401</x:v>
      </x:c>
      <x:c r="BM23" s="13">
        <x:v>76.448348675978295</x:v>
      </x:c>
      <x:c r="BN23" s="173">
        <x:v>2.8779412020675901</x:v>
      </x:c>
      <x:c r="BO23" s="13">
        <x:v>78.956873645546807</x:v>
      </x:c>
      <x:c r="BP23" s="173">
        <x:v>3.1027699723370898</x:v>
      </x:c>
      <x:c r="BQ23" s="13">
        <x:v>68.122849622526005</x:v>
      </x:c>
      <x:c r="BR23" s="173">
        <x:v>1.70558778722027</x:v>
      </x:c>
      <x:c r="BS23" s="13">
        <x:v>-8.3254990534522992</x:v>
      </x:c>
      <x:c r="BT23" s="173">
        <x:v>3.11498386699536</x:v>
      </x:c>
      <x:c r="BU23" s="13">
        <x:v>79.000421737801005</x:v>
      </x:c>
      <x:c r="BV23" s="173">
        <x:v>1.321267414139</x:v>
      </x:c>
      <x:c r="BW23" s="13">
        <x:v>81.786933282512095</x:v>
      </x:c>
      <x:c r="BX23" s="173">
        <x:v>2.87095083449401</x:v>
      </x:c>
      <x:c r="BY23" s="13">
        <x:v>78.1510385668456</x:v>
      </x:c>
      <x:c r="BZ23" s="173">
        <x:v>3.9207153109597801</x:v>
      </x:c>
      <x:c r="CA23" s="13">
        <x:v>78.236957272352697</x:v>
      </x:c>
      <x:c r="CB23" s="173">
        <x:v>1.37646067660342</x:v>
      </x:c>
      <x:c r="CC23" s="13">
        <x:v>-3.54997601015938</x:v>
      </x:c>
      <x:c r="CD23" s="173">
        <x:v>3.2952437842054598</x:v>
      </x:c>
      <x:c r="CE23" s="15"/>
      <x:c r="CF23" s="15"/>
      <x:c r="CG23" s="15"/>
      <x:c r="CH23" s="15"/>
      <x:c r="CI23" s="15"/>
      <x:c r="CJ23" s="15"/>
      <x:c r="CK23" s="15"/>
      <x:c r="CL23" s="15"/>
      <x:c r="CM23" s="15"/>
      <x:c r="CN23" s="15"/>
      <x:c r="CO23" s="15"/>
      <x:c r="CP23" s="15"/>
      <x:c r="CQ23" s="15"/>
      <x:c r="CR23" s="15"/>
      <x:c r="CS23" s="15"/>
      <x:c r="CT23" s="15"/>
      <x:c r="CU23" s="15"/>
      <x:c r="CV23" s="15"/>
      <x:c r="CW23" s="15"/>
      <x:c r="CX23" s="15"/>
      <x:c r="CY23" s="15"/>
      <x:c r="CZ23" s="15"/>
      <x:c r="DA23" s="15"/>
      <x:c r="DB23" s="15"/>
      <x:c r="DC23" s="15"/>
      <x:c r="DD23" s="15"/>
      <x:c r="DE23" s="15"/>
      <x:c r="DF23" s="15"/>
      <x:c r="DG23" s="15"/>
      <x:c r="DH23" s="15"/>
      <x:c r="DI23" s="15"/>
      <x:c r="DJ23" s="16"/>
    </x:row>
    <x:row r="24" spans="1:114" ht="12.95" customHeight="1" x14ac:dyDescent="0.2">
      <x:c r="A24" s="2" t="s">
        <x:v>366</x:v>
      </x:c>
      <x:c r="B24" s="12">
        <x:v>2</x:v>
      </x:c>
      <x:c r="C24" s="13">
        <x:v>79.267980034978606</x:v>
      </x:c>
      <x:c r="D24" s="173">
        <x:v>1.1107262222530601</x:v>
      </x:c>
      <x:c r="E24" s="13">
        <x:v>88.698236378703001</x:v>
      </x:c>
      <x:c r="F24" s="173">
        <x:v>2.65622239906841</x:v>
      </x:c>
      <x:c r="G24" s="13">
        <x:v>81.786153066905797</x:v>
      </x:c>
      <x:c r="H24" s="173">
        <x:v>3.01901453388371</x:v>
      </x:c>
      <x:c r="I24" s="13">
        <x:v>76.409965084998007</x:v>
      </x:c>
      <x:c r="J24" s="173">
        <x:v>1.3647999882909101</x:v>
      </x:c>
      <x:c r="K24" s="13">
        <x:v>-12.288271293705</x:v>
      </x:c>
      <x:c r="L24" s="173">
        <x:v>3.00605555744735</x:v>
      </x:c>
      <x:c r="M24" s="13">
        <x:v>76.391958457191507</x:v>
      </x:c>
      <x:c r="N24" s="173">
        <x:v>1.08554480750892</x:v>
      </x:c>
      <x:c r="O24" s="13">
        <x:v>85.838250635940398</x:v>
      </x:c>
      <x:c r="P24" s="173">
        <x:v>2.9071137551692598</x:v>
      </x:c>
      <x:c r="Q24" s="13">
        <x:v>75.6297984937015</x:v>
      </x:c>
      <x:c r="R24" s="173">
        <x:v>3.00084721731639</x:v>
      </x:c>
      <x:c r="S24" s="13">
        <x:v>74.1891593116069</x:v>
      </x:c>
      <x:c r="T24" s="173">
        <x:v>1.4159112466141801</x:v>
      </x:c>
      <x:c r="U24" s="13">
        <x:v>-11.6490913243334</x:v>
      </x:c>
      <x:c r="V24" s="173">
        <x:v>3.5590053325563802</x:v>
      </x:c>
      <x:c r="W24" s="13">
        <x:v>73.3845855301537</x:v>
      </x:c>
      <x:c r="X24" s="173">
        <x:v>1.57290984857438</x:v>
      </x:c>
      <x:c r="Y24" s="13">
        <x:v>84.382993114948405</x:v>
      </x:c>
      <x:c r="Z24" s="173">
        <x:v>2.9700445648424401</x:v>
      </x:c>
      <x:c r="AA24" s="13">
        <x:v>75.364820596144</x:v>
      </x:c>
      <x:c r="AB24" s="173">
        <x:v>3.2187955903568999</x:v>
      </x:c>
      <x:c r="AC24" s="13">
        <x:v>70.2827076451523</x:v>
      </x:c>
      <x:c r="AD24" s="173">
        <x:v>2.0074072719258398</x:v>
      </x:c>
      <x:c r="AE24" s="13">
        <x:v>-14.1002854697961</x:v>
      </x:c>
      <x:c r="AF24" s="173">
        <x:v>3.1957008422228599</x:v>
      </x:c>
      <x:c r="AG24" s="13">
        <x:v>70.208262795181398</x:v>
      </x:c>
      <x:c r="AH24" s="173">
        <x:v>1.4343802725891901</x:v>
      </x:c>
      <x:c r="AI24" s="13">
        <x:v>83.064116579873101</x:v>
      </x:c>
      <x:c r="AJ24" s="173">
        <x:v>3.1368545116252302</x:v>
      </x:c>
      <x:c r="AK24" s="13">
        <x:v>71.3445581912829</x:v>
      </x:c>
      <x:c r="AL24" s="173">
        <x:v>3.3414471937014398</x:v>
      </x:c>
      <x:c r="AM24" s="13">
        <x:v>66.901590186369106</x:v>
      </x:c>
      <x:c r="AN24" s="173">
        <x:v>1.6498425908191601</x:v>
      </x:c>
      <x:c r="AO24" s="13">
        <x:v>-16.162526393503999</x:v>
      </x:c>
      <x:c r="AP24" s="173">
        <x:v>3.2580435082697501</x:v>
      </x:c>
      <x:c r="AQ24" s="13">
        <x:v>63.5378627659938</x:v>
      </x:c>
      <x:c r="AR24" s="173">
        <x:v>1.4850421950295001</x:v>
      </x:c>
      <x:c r="AS24" s="13">
        <x:v>73.040060436931995</x:v>
      </x:c>
      <x:c r="AT24" s="173">
        <x:v>3.9314948219843799</x:v>
      </x:c>
      <x:c r="AU24" s="13">
        <x:v>67.555096136433704</x:v>
      </x:c>
      <x:c r="AV24" s="173">
        <x:v>3.6565200760923</x:v>
      </x:c>
      <x:c r="AW24" s="13">
        <x:v>60.161987349549399</x:v>
      </x:c>
      <x:c r="AX24" s="173">
        <x:v>1.5777981554434499</x:v>
      </x:c>
      <x:c r="AY24" s="13">
        <x:v>-12.878073087382599</x:v>
      </x:c>
      <x:c r="AZ24" s="173">
        <x:v>3.9950505285662001</x:v>
      </x:c>
      <x:c r="BA24" s="13">
        <x:v>45.341604676826897</x:v>
      </x:c>
      <x:c r="BB24" s="173">
        <x:v>1.63287267172719</x:v>
      </x:c>
      <x:c r="BC24" s="13">
        <x:v>58.946722349009001</x:v>
      </x:c>
      <x:c r="BD24" s="173">
        <x:v>3.7476751187838802</x:v>
      </x:c>
      <x:c r="BE24" s="13">
        <x:v>47.247714714733803</x:v>
      </x:c>
      <x:c r="BF24" s="173">
        <x:v>3.6030516330409399</x:v>
      </x:c>
      <x:c r="BG24" s="13">
        <x:v>41.425585810975797</x:v>
      </x:c>
      <x:c r="BH24" s="173">
        <x:v>1.7801102228355901</x:v>
      </x:c>
      <x:c r="BI24" s="13">
        <x:v>-17.5211365380332</x:v>
      </x:c>
      <x:c r="BJ24" s="173">
        <x:v>3.7906499031808898</x:v>
      </x:c>
      <x:c r="BK24" s="13">
        <x:v>60.104182129330098</x:v>
      </x:c>
      <x:c r="BL24" s="173">
        <x:v>1.6094782938882599</x:v>
      </x:c>
      <x:c r="BM24" s="13">
        <x:v>69.705175346911403</x:v>
      </x:c>
      <x:c r="BN24" s="173">
        <x:v>3.7050722578465498</x:v>
      </x:c>
      <x:c r="BO24" s="13">
        <x:v>64.908653137231397</x:v>
      </x:c>
      <x:c r="BP24" s="173">
        <x:v>2.9592140882390701</x:v>
      </x:c>
      <x:c r="BQ24" s="13">
        <x:v>56.928743012186303</x:v>
      </x:c>
      <x:c r="BR24" s="173">
        <x:v>1.88788290223313</x:v>
      </x:c>
      <x:c r="BS24" s="13">
        <x:v>-12.7764323347252</x:v>
      </x:c>
      <x:c r="BT24" s="173">
        <x:v>3.7259138537262801</x:v>
      </x:c>
      <x:c r="BU24" s="13">
        <x:v>61.239664402483101</x:v>
      </x:c>
      <x:c r="BV24" s="173">
        <x:v>1.50713039328584</x:v>
      </x:c>
      <x:c r="BW24" s="13">
        <x:v>74.910494945873694</x:v>
      </x:c>
      <x:c r="BX24" s="173">
        <x:v>3.0356617521362401</x:v>
      </x:c>
      <x:c r="BY24" s="13">
        <x:v>66.564948285053106</x:v>
      </x:c>
      <x:c r="BZ24" s="173">
        <x:v>3.3330004173853598</x:v>
      </x:c>
      <x:c r="CA24" s="13">
        <x:v>56.856084480630003</x:v>
      </x:c>
      <x:c r="CB24" s="173">
        <x:v>1.56597962577448</x:v>
      </x:c>
      <x:c r="CC24" s="13">
        <x:v>-18.054410465243699</x:v>
      </x:c>
      <x:c r="CD24" s="173">
        <x:v>3.25183065086232</x:v>
      </x:c>
      <x:c r="CE24" s="15"/>
      <x:c r="CF24" s="15"/>
      <x:c r="CG24" s="15"/>
      <x:c r="CH24" s="15"/>
      <x:c r="CI24" s="15"/>
      <x:c r="CJ24" s="15"/>
      <x:c r="CK24" s="15"/>
      <x:c r="CL24" s="15"/>
      <x:c r="CM24" s="15"/>
      <x:c r="CN24" s="15"/>
      <x:c r="CO24" s="15"/>
      <x:c r="CP24" s="15"/>
      <x:c r="CQ24" s="15"/>
      <x:c r="CR24" s="15"/>
      <x:c r="CS24" s="15"/>
      <x:c r="CT24" s="15"/>
      <x:c r="CU24" s="15"/>
      <x:c r="CV24" s="15"/>
      <x:c r="CW24" s="15"/>
      <x:c r="CX24" s="15"/>
      <x:c r="CY24" s="15"/>
      <x:c r="CZ24" s="15"/>
      <x:c r="DA24" s="15"/>
      <x:c r="DB24" s="15"/>
      <x:c r="DC24" s="15"/>
      <x:c r="DD24" s="15"/>
      <x:c r="DE24" s="15"/>
      <x:c r="DF24" s="15"/>
      <x:c r="DG24" s="15"/>
      <x:c r="DH24" s="15"/>
      <x:c r="DI24" s="15"/>
      <x:c r="DJ24" s="16"/>
    </x:row>
    <x:row r="25" spans="1:114" ht="12.95" customHeight="1" x14ac:dyDescent="0.2">
      <x:c r="A25" s="2" t="s">
        <x:v>367</x:v>
      </x:c>
      <x:c r="B25" s="12">
        <x:v>2</x:v>
      </x:c>
      <x:c r="C25" s="13">
        <x:v>67.323921983003302</x:v>
      </x:c>
      <x:c r="D25" s="173">
        <x:v>1.21729515425046</x:v>
      </x:c>
      <x:c r="E25" s="13">
        <x:v>72.832266889338698</x:v>
      </x:c>
      <x:c r="F25" s="173">
        <x:v>2.7554136254105002</x:v>
      </x:c>
      <x:c r="G25" s="13">
        <x:v>69.583263475912702</x:v>
      </x:c>
      <x:c r="H25" s="173">
        <x:v>3.13872094529306</x:v>
      </x:c>
      <x:c r="I25" s="13">
        <x:v>65.397296020834503</x:v>
      </x:c>
      <x:c r="J25" s="173">
        <x:v>1.5208462893566499</x:v>
      </x:c>
      <x:c r="K25" s="13">
        <x:v>-7.4349708685041396</x:v>
      </x:c>
      <x:c r="L25" s="173">
        <x:v>3.29050894734001</x:v>
      </x:c>
      <x:c r="M25" s="13">
        <x:v>74.453994979659896</x:v>
      </x:c>
      <x:c r="N25" s="173">
        <x:v>1.21673299732401</x:v>
      </x:c>
      <x:c r="O25" s="13">
        <x:v>85.163934279667998</x:v>
      </x:c>
      <x:c r="P25" s="173">
        <x:v>2.1275722798037102</x:v>
      </x:c>
      <x:c r="Q25" s="13">
        <x:v>77.318978539161904</x:v>
      </x:c>
      <x:c r="R25" s="173">
        <x:v>2.9519933382560199</x:v>
      </x:c>
      <x:c r="S25" s="13">
        <x:v>71.466862942144601</x:v>
      </x:c>
      <x:c r="T25" s="173">
        <x:v>1.3117845991272301</x:v>
      </x:c>
      <x:c r="U25" s="13">
        <x:v>-13.697071337523401</x:v>
      </x:c>
      <x:c r="V25" s="173">
        <x:v>2.4768320786952001</x:v>
      </x:c>
      <x:c r="W25" s="13">
        <x:v>77.469715993823201</x:v>
      </x:c>
      <x:c r="X25" s="173">
        <x:v>1.2223987586210801</x:v>
      </x:c>
      <x:c r="Y25" s="13">
        <x:v>78.049513704596194</x:v>
      </x:c>
      <x:c r="Z25" s="173">
        <x:v>2.8811434962410298</x:v>
      </x:c>
      <x:c r="AA25" s="13">
        <x:v>77.845860712972794</x:v>
      </x:c>
      <x:c r="AB25" s="173">
        <x:v>2.9218234066656601</x:v>
      </x:c>
      <x:c r="AC25" s="13">
        <x:v>77.3369680003848</x:v>
      </x:c>
      <x:c r="AD25" s="173">
        <x:v>1.4078237873282</x:v>
      </x:c>
      <x:c r="AE25" s="13">
        <x:v>-0.71254570421133701</x:v>
      </x:c>
      <x:c r="AF25" s="173">
        <x:v>3.2089520567394101</x:v>
      </x:c>
      <x:c r="AG25" s="13">
        <x:v>72.1806711226359</x:v>
      </x:c>
      <x:c r="AH25" s="173">
        <x:v>1.2436965379084599</x:v>
      </x:c>
      <x:c r="AI25" s="13">
        <x:v>78.271459114967797</x:v>
      </x:c>
      <x:c r="AJ25" s="173">
        <x:v>2.60403003677161</x:v>
      </x:c>
      <x:c r="AK25" s="13">
        <x:v>73.701920809316604</x:v>
      </x:c>
      <x:c r="AL25" s="173">
        <x:v>3.23619167758766</x:v>
      </x:c>
      <x:c r="AM25" s="13">
        <x:v>70.393691957877095</x:v>
      </x:c>
      <x:c r="AN25" s="173">
        <x:v>1.3496533032355</x:v>
      </x:c>
      <x:c r="AO25" s="13">
        <x:v>-7.8777671570906396</x:v>
      </x:c>
      <x:c r="AP25" s="173">
        <x:v>2.7687737226681399</x:v>
      </x:c>
      <x:c r="AQ25" s="13">
        <x:v>74.383620767428198</x:v>
      </x:c>
      <x:c r="AR25" s="173">
        <x:v>1.16920296058836</x:v>
      </x:c>
      <x:c r="AS25" s="13">
        <x:v>77.392653216096704</x:v>
      </x:c>
      <x:c r="AT25" s="173">
        <x:v>2.81829793462378</x:v>
      </x:c>
      <x:c r="AU25" s="13">
        <x:v>71.795868202963405</x:v>
      </x:c>
      <x:c r="AV25" s="173">
        <x:v>3.2753202004811501</x:v>
      </x:c>
      <x:c r="AW25" s="13">
        <x:v>74.242328390123006</x:v>
      </x:c>
      <x:c r="AX25" s="173">
        <x:v>1.3206917742994799</x:v>
      </x:c>
      <x:c r="AY25" s="13">
        <x:v>-3.15032482597374</x:v>
      </x:c>
      <x:c r="AZ25" s="173">
        <x:v>3.1873086438251699</x:v>
      </x:c>
      <x:c r="BA25" s="13">
        <x:v>32.322480947575997</x:v>
      </x:c>
      <x:c r="BB25" s="173">
        <x:v>1.3753087244869</x:v>
      </x:c>
      <x:c r="BC25" s="13">
        <x:v>31.618388821440401</x:v>
      </x:c>
      <x:c r="BD25" s="173">
        <x:v>3.1538340058194998</x:v>
      </x:c>
      <x:c r="BE25" s="13">
        <x:v>35.317636600678</x:v>
      </x:c>
      <x:c r="BF25" s="173">
        <x:v>3.41573692962527</x:v>
      </x:c>
      <x:c r="BG25" s="13">
        <x:v>31.948997496915801</x:v>
      </x:c>
      <x:c r="BH25" s="173">
        <x:v>1.6206249130313399</x:v>
      </x:c>
      <x:c r="BI25" s="13">
        <x:v>0.33060867547540002</x:v>
      </x:c>
      <x:c r="BJ25" s="173">
        <x:v>3.44677221540138</x:v>
      </x:c>
      <x:c r="BK25" s="13">
        <x:v>59.495305964253497</x:v>
      </x:c>
      <x:c r="BL25" s="173">
        <x:v>1.2675967295853099</x:v>
      </x:c>
      <x:c r="BM25" s="13">
        <x:v>57.247304680522298</x:v>
      </x:c>
      <x:c r="BN25" s="173">
        <x:v>3.50628717819118</x:v>
      </x:c>
      <x:c r="BO25" s="13">
        <x:v>53.5556938759253</x:v>
      </x:c>
      <x:c r="BP25" s="173">
        <x:v>3.4193341829138002</x:v>
      </x:c>
      <x:c r="BQ25" s="13">
        <x:v>61.270467495976</x:v>
      </x:c>
      <x:c r="BR25" s="173">
        <x:v>1.5722893155094799</x:v>
      </x:c>
      <x:c r="BS25" s="13">
        <x:v>4.0231628154537704</x:v>
      </x:c>
      <x:c r="BT25" s="173">
        <x:v>4.1232075122733596</x:v>
      </x:c>
      <x:c r="BU25" s="13">
        <x:v>61.093685252360302</x:v>
      </x:c>
      <x:c r="BV25" s="173">
        <x:v>1.3178047578782199</x:v>
      </x:c>
      <x:c r="BW25" s="13">
        <x:v>64.334243754544104</x:v>
      </x:c>
      <x:c r="BX25" s="173">
        <x:v>2.9925024457382001</x:v>
      </x:c>
      <x:c r="BY25" s="13">
        <x:v>59.290566099979202</x:v>
      </x:c>
      <x:c r="BZ25" s="173">
        <x:v>3.4394163430226499</x:v>
      </x:c>
      <x:c r="CA25" s="13">
        <x:v>60.709398175591502</x:v>
      </x:c>
      <x:c r="CB25" s="173">
        <x:v>1.4580261390918401</x:v>
      </x:c>
      <x:c r="CC25" s="13">
        <x:v>-3.6248455789526002</x:v>
      </x:c>
      <x:c r="CD25" s="173">
        <x:v>3.4088883512586898</x:v>
      </x:c>
      <x:c r="CE25" s="15"/>
      <x:c r="CF25" s="15"/>
      <x:c r="CG25" s="15"/>
      <x:c r="CH25" s="15"/>
      <x:c r="CI25" s="15"/>
      <x:c r="CJ25" s="15"/>
      <x:c r="CK25" s="15"/>
      <x:c r="CL25" s="15"/>
      <x:c r="CM25" s="15"/>
      <x:c r="CN25" s="15"/>
      <x:c r="CO25" s="15"/>
      <x:c r="CP25" s="15"/>
      <x:c r="CQ25" s="15"/>
      <x:c r="CR25" s="15"/>
      <x:c r="CS25" s="15"/>
      <x:c r="CT25" s="15"/>
      <x:c r="CU25" s="15"/>
      <x:c r="CV25" s="15"/>
      <x:c r="CW25" s="15"/>
      <x:c r="CX25" s="15"/>
      <x:c r="CY25" s="15"/>
      <x:c r="CZ25" s="15"/>
      <x:c r="DA25" s="15"/>
      <x:c r="DB25" s="15"/>
      <x:c r="DC25" s="15"/>
      <x:c r="DD25" s="15"/>
      <x:c r="DE25" s="15"/>
      <x:c r="DF25" s="15"/>
      <x:c r="DG25" s="15"/>
      <x:c r="DH25" s="15"/>
      <x:c r="DI25" s="15"/>
      <x:c r="DJ25" s="16"/>
    </x:row>
    <x:row r="26" spans="1:114" ht="12.95" customHeight="1" x14ac:dyDescent="0.2">
      <x:c r="A26" s="2" t="s">
        <x:v>368</x:v>
      </x:c>
      <x:c r="B26" s="12">
        <x:v>2</x:v>
      </x:c>
      <x:c r="C26" s="13">
        <x:v>67.990237032959001</x:v>
      </x:c>
      <x:c r="D26" s="173">
        <x:v>1.4205466588273601</x:v>
      </x:c>
      <x:c r="E26" s="13">
        <x:v>77.613684951575905</x:v>
      </x:c>
      <x:c r="F26" s="173">
        <x:v>2.7577692413075199</x:v>
      </x:c>
      <x:c r="G26" s="13">
        <x:v>68.775324106771194</x:v>
      </x:c>
      <x:c r="H26" s="173">
        <x:v>4.2212914593134201</x:v>
      </x:c>
      <x:c r="I26" s="13">
        <x:v>65.153369846835403</x:v>
      </x:c>
      <x:c r="J26" s="173">
        <x:v>1.93903800209223</x:v>
      </x:c>
      <x:c r="K26" s="13">
        <x:v>-12.4603151047405</x:v>
      </x:c>
      <x:c r="L26" s="173">
        <x:v>3.5661369487064598</x:v>
      </x:c>
      <x:c r="M26" s="13">
        <x:v>76.060006963440301</x:v>
      </x:c>
      <x:c r="N26" s="173">
        <x:v>1.3423172136110999</x:v>
      </x:c>
      <x:c r="O26" s="13">
        <x:v>91.625149747463396</x:v>
      </x:c>
      <x:c r="P26" s="173">
        <x:v>1.8082874202091399</x:v>
      </x:c>
      <x:c r="Q26" s="13">
        <x:v>80.0793415078831</x:v>
      </x:c>
      <x:c r="R26" s="173">
        <x:v>3.7506269078304202</x:v>
      </x:c>
      <x:c r="S26" s="13">
        <x:v>70.974100655819598</x:v>
      </x:c>
      <x:c r="T26" s="173">
        <x:v>1.9100168677584899</x:v>
      </x:c>
      <x:c r="U26" s="13">
        <x:v>-20.651049091643898</x:v>
      </x:c>
      <x:c r="V26" s="173">
        <x:v>2.6245212047564901</x:v>
      </x:c>
      <x:c r="W26" s="13">
        <x:v>76.679671243356296</x:v>
      </x:c>
      <x:c r="X26" s="173">
        <x:v>1.3292151212654399</x:v>
      </x:c>
      <x:c r="Y26" s="13">
        <x:v>84.669339776174994</x:v>
      </x:c>
      <x:c r="Z26" s="173">
        <x:v>2.0863603975512102</x:v>
      </x:c>
      <x:c r="AA26" s="13">
        <x:v>78.137404141705304</x:v>
      </x:c>
      <x:c r="AB26" s="173">
        <x:v>3.1602096520752401</x:v>
      </x:c>
      <x:c r="AC26" s="13">
        <x:v>74.126785707119694</x:v>
      </x:c>
      <x:c r="AD26" s="173">
        <x:v>1.9254165650138</x:v>
      </x:c>
      <x:c r="AE26" s="13">
        <x:v>-10.542554069055299</x:v>
      </x:c>
      <x:c r="AF26" s="173">
        <x:v>2.9517645832845099</x:v>
      </x:c>
      <x:c r="AG26" s="13">
        <x:v>67.0460151336857</x:v>
      </x:c>
      <x:c r="AH26" s="173">
        <x:v>1.6374875489221501</x:v>
      </x:c>
      <x:c r="AI26" s="13">
        <x:v>80.676985315808594</x:v>
      </x:c>
      <x:c r="AJ26" s="173">
        <x:v>2.8241399359746202</x:v>
      </x:c>
      <x:c r="AK26" s="13">
        <x:v>69.891195527724904</x:v>
      </x:c>
      <x:c r="AL26" s="173">
        <x:v>4.1327591222167301</x:v>
      </x:c>
      <x:c r="AM26" s="13">
        <x:v>62.782068329134198</x:v>
      </x:c>
      <x:c r="AN26" s="173">
        <x:v>2.2059207541805899</x:v>
      </x:c>
      <x:c r="AO26" s="13">
        <x:v>-17.894916986674399</x:v>
      </x:c>
      <x:c r="AP26" s="173">
        <x:v>3.5411050778191102</x:v>
      </x:c>
      <x:c r="AQ26" s="13">
        <x:v>58.300462692783</x:v>
      </x:c>
      <x:c r="AR26" s="173">
        <x:v>1.59492609495902</x:v>
      </x:c>
      <x:c r="AS26" s="13">
        <x:v>62.083175421043997</x:v>
      </x:c>
      <x:c r="AT26" s="173">
        <x:v>3.2474618912955502</x:v>
      </x:c>
      <x:c r="AU26" s="13">
        <x:v>53.666202703994998</x:v>
      </x:c>
      <x:c r="AV26" s="173">
        <x:v>4.7840979785556499</x:v>
      </x:c>
      <x:c r="AW26" s="13">
        <x:v>58.070001905738003</x:v>
      </x:c>
      <x:c r="AX26" s="173">
        <x:v>2.0347186936952202</x:v>
      </x:c>
      <x:c r="AY26" s="13">
        <x:v>-4.0131735153059598</x:v>
      </x:c>
      <x:c r="AZ26" s="173">
        <x:v>3.8069377783079701</x:v>
      </x:c>
      <x:c r="BA26" s="13">
        <x:v>52.502434801510702</x:v>
      </x:c>
      <x:c r="BB26" s="173">
        <x:v>1.8254045135500001</x:v>
      </x:c>
      <x:c r="BC26" s="13">
        <x:v>51.561870699700798</x:v>
      </x:c>
      <x:c r="BD26" s="173">
        <x:v>3.5585027139543901</x:v>
      </x:c>
      <x:c r="BE26" s="13">
        <x:v>56.780745903883997</x:v>
      </x:c>
      <x:c r="BF26" s="173">
        <x:v>4.6091741292777204</x:v>
      </x:c>
      <x:c r="BG26" s="13">
        <x:v>51.408758717551997</x:v>
      </x:c>
      <x:c r="BH26" s="173">
        <x:v>2.3778346218816302</x:v>
      </x:c>
      <x:c r="BI26" s="13">
        <x:v>-0.153111982148815</x:v>
      </x:c>
      <x:c r="BJ26" s="173">
        <x:v>4.0835037250108801</x:v>
      </x:c>
      <x:c r="BK26" s="13">
        <x:v>60.344209746839802</x:v>
      </x:c>
      <x:c r="BL26" s="173">
        <x:v>1.6424899616594999</x:v>
      </x:c>
      <x:c r="BM26" s="13">
        <x:v>62.367148882424999</x:v>
      </x:c>
      <x:c r="BN26" s="173">
        <x:v>3.4824227759187498</x:v>
      </x:c>
      <x:c r="BO26" s="13">
        <x:v>60.815906540105601</x:v>
      </x:c>
      <x:c r="BP26" s="173">
        <x:v>4.4935405324115303</x:v>
      </x:c>
      <x:c r="BQ26" s="13">
        <x:v>59.2678567749698</x:v>
      </x:c>
      <x:c r="BR26" s="173">
        <x:v>2.1177675057599599</x:v>
      </x:c>
      <x:c r="BS26" s="13">
        <x:v>-3.0992921074552799</x:v>
      </x:c>
      <x:c r="BT26" s="173">
        <x:v>4.0966191239267902</x:v>
      </x:c>
      <x:c r="BU26" s="13">
        <x:v>63.057315476600202</x:v>
      </x:c>
      <x:c r="BV26" s="173">
        <x:v>1.69254146658639</x:v>
      </x:c>
      <x:c r="BW26" s="13">
        <x:v>66.523634584363094</x:v>
      </x:c>
      <x:c r="BX26" s="173">
        <x:v>3.3389123453925298</x:v>
      </x:c>
      <x:c r="BY26" s="13">
        <x:v>63.953625917379298</x:v>
      </x:c>
      <x:c r="BZ26" s="173">
        <x:v>4.2320376152431596</x:v>
      </x:c>
      <x:c r="CA26" s="13">
        <x:v>61.735257496667899</x:v>
      </x:c>
      <x:c r="CB26" s="173">
        <x:v>2.2612015859032701</x:v>
      </x:c>
      <x:c r="CC26" s="13">
        <x:v>-4.7883770876951601</x:v>
      </x:c>
      <x:c r="CD26" s="173">
        <x:v>3.8677732992113301</x:v>
      </x:c>
      <x:c r="CE26" s="15"/>
      <x:c r="CF26" s="15"/>
      <x:c r="CG26" s="15"/>
      <x:c r="CH26" s="15"/>
      <x:c r="CI26" s="15"/>
      <x:c r="CJ26" s="15"/>
      <x:c r="CK26" s="15"/>
      <x:c r="CL26" s="15"/>
      <x:c r="CM26" s="15"/>
      <x:c r="CN26" s="15"/>
      <x:c r="CO26" s="15"/>
      <x:c r="CP26" s="15"/>
      <x:c r="CQ26" s="15"/>
      <x:c r="CR26" s="15"/>
      <x:c r="CS26" s="15"/>
      <x:c r="CT26" s="15"/>
      <x:c r="CU26" s="15"/>
      <x:c r="CV26" s="15"/>
      <x:c r="CW26" s="15"/>
      <x:c r="CX26" s="15"/>
      <x:c r="CY26" s="15"/>
      <x:c r="CZ26" s="15"/>
      <x:c r="DA26" s="15"/>
      <x:c r="DB26" s="15"/>
      <x:c r="DC26" s="15"/>
      <x:c r="DD26" s="15"/>
      <x:c r="DE26" s="15"/>
      <x:c r="DF26" s="15"/>
      <x:c r="DG26" s="15"/>
      <x:c r="DH26" s="15"/>
      <x:c r="DI26" s="15"/>
      <x:c r="DJ26" s="16"/>
    </x:row>
    <x:row r="27" spans="1:114" ht="12.95" customHeight="1" x14ac:dyDescent="0.2">
      <x:c r="A27" s="2" t="s">
        <x:v>369</x:v>
      </x:c>
      <x:c r="B27" s="12">
        <x:v>2</x:v>
      </x:c>
      <x:c r="C27" s="13">
        <x:v>56.259281041667101</x:v>
      </x:c>
      <x:c r="D27" s="173">
        <x:v>0.91020227577856505</x:v>
      </x:c>
      <x:c r="E27" s="13">
        <x:v>55.705211360942599</x:v>
      </x:c>
      <x:c r="F27" s="173">
        <x:v>1.60893557260091</x:v>
      </x:c>
      <x:c r="G27" s="13">
        <x:v>50.9824785024717</x:v>
      </x:c>
      <x:c r="H27" s="173">
        <x:v>2.6120708856013901</x:v>
      </x:c>
      <x:c r="I27" s="13">
        <x:v>57.518108571393903</x:v>
      </x:c>
      <x:c r="J27" s="173">
        <x:v>1.2278689497813999</x:v>
      </x:c>
      <x:c r="K27" s="13">
        <x:v>1.8128972104512999</x:v>
      </x:c>
      <x:c r="L27" s="173">
        <x:v>2.0782935680546601</x:v>
      </x:c>
      <x:c r="M27" s="13">
        <x:v>74.938455672735003</x:v>
      </x:c>
      <x:c r="N27" s="173">
        <x:v>0.71267614254844602</x:v>
      </x:c>
      <x:c r="O27" s="13">
        <x:v>85.144589119716201</x:v>
      </x:c>
      <x:c r="P27" s="173">
        <x:v>1.31407489791173</x:v>
      </x:c>
      <x:c r="Q27" s="13">
        <x:v>74.153755680320202</x:v>
      </x:c>
      <x:c r="R27" s="173">
        <x:v>2.07618111112496</x:v>
      </x:c>
      <x:c r="S27" s="13">
        <x:v>71.7373389966438</x:v>
      </x:c>
      <x:c r="T27" s="173">
        <x:v>0.98019818583531304</x:v>
      </x:c>
      <x:c r="U27" s="13">
        <x:v>-13.4072501230724</x:v>
      </x:c>
      <x:c r="V27" s="173">
        <x:v>1.6281469120599099</x:v>
      </x:c>
      <x:c r="W27" s="13">
        <x:v>69.788536219839997</x:v>
      </x:c>
      <x:c r="X27" s="173">
        <x:v>0.82090193232008202</x:v>
      </x:c>
      <x:c r="Y27" s="13">
        <x:v>67.542052851528396</x:v>
      </x:c>
      <x:c r="Z27" s="173">
        <x:v>1.4730841574225</x:v>
      </x:c>
      <x:c r="AA27" s="13">
        <x:v>67.840574344524796</x:v>
      </x:c>
      <x:c r="AB27" s="173">
        <x:v>2.1234698254689</x:v>
      </x:c>
      <x:c r="AC27" s="13">
        <x:v>70.950750765682301</x:v>
      </x:c>
      <x:c r="AD27" s="173">
        <x:v>1.00492358458169</x:v>
      </x:c>
      <x:c r="AE27" s="13">
        <x:v>3.40869791415389</x:v>
      </x:c>
      <x:c r="AF27" s="173">
        <x:v>1.5939115516770399</x:v>
      </x:c>
      <x:c r="AG27" s="13">
        <x:v>61.779175248143602</x:v>
      </x:c>
      <x:c r="AH27" s="173">
        <x:v>0.86720325986069402</x:v>
      </x:c>
      <x:c r="AI27" s="13">
        <x:v>68.482981179556006</x:v>
      </x:c>
      <x:c r="AJ27" s="173">
        <x:v>1.7324624560323501</x:v>
      </x:c>
      <x:c r="AK27" s="13">
        <x:v>62.2194638285265</x:v>
      </x:c>
      <x:c r="AL27" s="173">
        <x:v>2.16904752106664</x:v>
      </x:c>
      <x:c r="AM27" s="13">
        <x:v>59.251863005378702</x:v>
      </x:c>
      <x:c r="AN27" s="173">
        <x:v>1.07814553769585</x:v>
      </x:c>
      <x:c r="AO27" s="13">
        <x:v>-9.2311181741773698</x:v>
      </x:c>
      <x:c r="AP27" s="173">
        <x:v>1.93210882820536</x:v>
      </x:c>
      <x:c r="AQ27" s="13">
        <x:v>60.215569073546902</x:v>
      </x:c>
      <x:c r="AR27" s="173">
        <x:v>0.91801432322823895</x:v>
      </x:c>
      <x:c r="AS27" s="13">
        <x:v>57.156117242104102</x:v>
      </x:c>
      <x:c r="AT27" s="173">
        <x:v>1.9327388831441299</x:v>
      </x:c>
      <x:c r="AU27" s="13">
        <x:v>56.319471582354304</x:v>
      </x:c>
      <x:c r="AV27" s="173">
        <x:v>2.3715754059420799</x:v>
      </x:c>
      <x:c r="AW27" s="13">
        <x:v>62.138827332202098</x:v>
      </x:c>
      <x:c r="AX27" s="173">
        <x:v>1.04671098384272</x:v>
      </x:c>
      <x:c r="AY27" s="13">
        <x:v>4.9827100900980099</x:v>
      </x:c>
      <x:c r="AZ27" s="173">
        <x:v>2.1319429173042899</x:v>
      </x:c>
      <x:c r="BA27" s="13">
        <x:v>33.611390635638998</x:v>
      </x:c>
      <x:c r="BB27" s="173">
        <x:v>0.96832971627015796</x:v>
      </x:c>
      <x:c r="BC27" s="13">
        <x:v>31.3175799069537</x:v>
      </x:c>
      <x:c r="BD27" s="173">
        <x:v>1.6039590890678601</x:v>
      </x:c>
      <x:c r="BE27" s="13">
        <x:v>26.270029763166001</x:v>
      </x:c>
      <x:c r="BF27" s="173">
        <x:v>1.71817908425937</x:v>
      </x:c>
      <x:c r="BG27" s="13">
        <x:v>35.974834274073103</x:v>
      </x:c>
      <x:c r="BH27" s="173">
        <x:v>1.2074736035087099</x:v>
      </x:c>
      <x:c r="BI27" s="13">
        <x:v>4.65725436711943</x:v>
      </x:c>
      <x:c r="BJ27" s="173">
        <x:v>1.7201423958016699</x:v>
      </x:c>
      <x:c r="BK27" s="13">
        <x:v>63.966223453763703</x:v>
      </x:c>
      <x:c r="BL27" s="173">
        <x:v>0.92764210656215895</x:v>
      </x:c>
      <x:c r="BM27" s="13">
        <x:v>59.683079296414498</x:v>
      </x:c>
      <x:c r="BN27" s="173">
        <x:v>1.78669721086599</x:v>
      </x:c>
      <x:c r="BO27" s="13">
        <x:v>60.069473228218399</x:v>
      </x:c>
      <x:c r="BP27" s="173">
        <x:v>2.3090461995114699</x:v>
      </x:c>
      <x:c r="BQ27" s="13">
        <x:v>66.3660434445666</x:v>
      </x:c>
      <x:c r="BR27" s="173">
        <x:v>1.2019651192462899</x:v>
      </x:c>
      <x:c r="BS27" s="13">
        <x:v>6.6829641481521502</x:v>
      </x:c>
      <x:c r="BT27" s="173">
        <x:v>2.1850066546052198</x:v>
      </x:c>
      <x:c r="BU27" s="13">
        <x:v>54.040477384063898</x:v>
      </x:c>
      <x:c r="BV27" s="173">
        <x:v>0.93162587248836604</x:v>
      </x:c>
      <x:c r="BW27" s="13">
        <x:v>55.307440006153797</x:v>
      </x:c>
      <x:c r="BX27" s="173">
        <x:v>1.9835725296401101</x:v>
      </x:c>
      <x:c r="BY27" s="13">
        <x:v>49.706915821827899</x:v>
      </x:c>
      <x:c r="BZ27" s="173">
        <x:v>2.59000018243175</x:v>
      </x:c>
      <x:c r="CA27" s="13">
        <x:v>54.402427463211097</x:v>
      </x:c>
      <x:c r="CB27" s="173">
        <x:v>1.1147350356716901</x:v>
      </x:c>
      <x:c r="CC27" s="13">
        <x:v>-0.90501254294262901</x:v>
      </x:c>
      <x:c r="CD27" s="173">
        <x:v>2.1282170383063299</x:v>
      </x:c>
      <x:c r="CE27" s="15"/>
      <x:c r="CF27" s="15"/>
      <x:c r="CG27" s="15"/>
      <x:c r="CH27" s="15"/>
      <x:c r="CI27" s="15"/>
      <x:c r="CJ27" s="15"/>
      <x:c r="CK27" s="15"/>
      <x:c r="CL27" s="15"/>
      <x:c r="CM27" s="15"/>
      <x:c r="CN27" s="15"/>
      <x:c r="CO27" s="15"/>
      <x:c r="CP27" s="15"/>
      <x:c r="CQ27" s="15"/>
      <x:c r="CR27" s="15"/>
      <x:c r="CS27" s="15"/>
      <x:c r="CT27" s="15"/>
      <x:c r="CU27" s="15"/>
      <x:c r="CV27" s="15"/>
      <x:c r="CW27" s="15"/>
      <x:c r="CX27" s="15"/>
      <x:c r="CY27" s="15"/>
      <x:c r="CZ27" s="15"/>
      <x:c r="DA27" s="15"/>
      <x:c r="DB27" s="15"/>
      <x:c r="DC27" s="15"/>
      <x:c r="DD27" s="15"/>
      <x:c r="DE27" s="15"/>
      <x:c r="DF27" s="15"/>
      <x:c r="DG27" s="15"/>
      <x:c r="DH27" s="15"/>
      <x:c r="DI27" s="15"/>
      <x:c r="DJ27" s="16"/>
    </x:row>
    <x:row r="28" spans="1:114" ht="12.95" customHeight="1" x14ac:dyDescent="0.2">
      <x:c r="A28" s="2" t="s">
        <x:v>370</x:v>
      </x:c>
      <x:c r="B28" s="12">
        <x:v>2</x:v>
      </x:c>
      <x:c r="C28" s="13">
        <x:v>46.412470927936198</x:v>
      </x:c>
      <x:c r="D28" s="173">
        <x:v>1.4950768738687901</x:v>
      </x:c>
      <x:c r="E28" s="13">
        <x:v>58.986146493181202</x:v>
      </x:c>
      <x:c r="F28" s="173">
        <x:v>3.6935471882152702</x:v>
      </x:c>
      <x:c r="G28" s="13">
        <x:v>47.9779003291221</x:v>
      </x:c>
      <x:c r="H28" s="173">
        <x:v>3.82876007642112</x:v>
      </x:c>
      <x:c r="I28" s="13">
        <x:v>43.158788229371098</x:v>
      </x:c>
      <x:c r="J28" s="173">
        <x:v>1.61829438462688</x:v>
      </x:c>
      <x:c r="K28" s="13">
        <x:v>-15.82735826381</x:v>
      </x:c>
      <x:c r="L28" s="173">
        <x:v>4.0066757050646702</x:v>
      </x:c>
      <x:c r="M28" s="13">
        <x:v>58.218492896457398</x:v>
      </x:c>
      <x:c r="N28" s="173">
        <x:v>1.5480335420285201</x:v>
      </x:c>
      <x:c r="O28" s="13">
        <x:v>73.796788449021705</x:v>
      </x:c>
      <x:c r="P28" s="173">
        <x:v>3.4233687615571702</x:v>
      </x:c>
      <x:c r="Q28" s="13">
        <x:v>64.862289425825907</x:v>
      </x:c>
      <x:c r="R28" s="173">
        <x:v>3.3753992386812901</x:v>
      </x:c>
      <x:c r="S28" s="13">
        <x:v>53.227885980008999</x:v>
      </x:c>
      <x:c r="T28" s="173">
        <x:v>1.79626593203951</x:v>
      </x:c>
      <x:c r="U28" s="13">
        <x:v>-20.568902469012698</x:v>
      </x:c>
      <x:c r="V28" s="173">
        <x:v>3.9411234862069802</x:v>
      </x:c>
      <x:c r="W28" s="13">
        <x:v>42.413711248796297</x:v>
      </x:c>
      <x:c r="X28" s="173">
        <x:v>1.35919395414362</x:v>
      </x:c>
      <x:c r="Y28" s="13">
        <x:v>41.9540282450806</x:v>
      </x:c>
      <x:c r="Z28" s="173">
        <x:v>3.5709598295693898</x:v>
      </x:c>
      <x:c r="AA28" s="13">
        <x:v>46.711141195738797</x:v>
      </x:c>
      <x:c r="AB28" s="173">
        <x:v>3.6056546142147998</x:v>
      </x:c>
      <x:c r="AC28" s="13">
        <x:v>41.4065649487315</x:v>
      </x:c>
      <x:c r="AD28" s="173">
        <x:v>1.4608015972067401</x:v>
      </x:c>
      <x:c r="AE28" s="13">
        <x:v>-0.54746329634903601</x:v>
      </x:c>
      <x:c r="AF28" s="173">
        <x:v>3.69355646459874</x:v>
      </x:c>
      <x:c r="AG28" s="13">
        <x:v>52.964782119917103</x:v>
      </x:c>
      <x:c r="AH28" s="173">
        <x:v>1.7595278977554301</x:v>
      </x:c>
      <x:c r="AI28" s="13">
        <x:v>69.997671585229</x:v>
      </x:c>
      <x:c r="AJ28" s="173">
        <x:v>3.2400408188408001</x:v>
      </x:c>
      <x:c r="AK28" s="13">
        <x:v>58.159327570319</x:v>
      </x:c>
      <x:c r="AL28" s="173">
        <x:v>4.2593039357433096</x:v>
      </x:c>
      <x:c r="AM28" s="13">
        <x:v>47.735099777871298</x:v>
      </x:c>
      <x:c r="AN28" s="173">
        <x:v>1.9742938589435599</x:v>
      </x:c>
      <x:c r="AO28" s="13">
        <x:v>-22.262571807357698</x:v>
      </x:c>
      <x:c r="AP28" s="173">
        <x:v>3.72697125898741</x:v>
      </x:c>
      <x:c r="AQ28" s="13">
        <x:v>41.472246322569099</x:v>
      </x:c>
      <x:c r="AR28" s="173">
        <x:v>1.92371577927219</x:v>
      </x:c>
      <x:c r="AS28" s="13">
        <x:v>46.561881690798003</x:v>
      </x:c>
      <x:c r="AT28" s="173">
        <x:v>4.4222011027412496</x:v>
      </x:c>
      <x:c r="AU28" s="13">
        <x:v>41.907659106795997</x:v>
      </x:c>
      <x:c r="AV28" s="173">
        <x:v>3.96979489553136</x:v>
      </x:c>
      <x:c r="AW28" s="13">
        <x:v>40.0762269907773</x:v>
      </x:c>
      <x:c r="AX28" s="173">
        <x:v>2.32575382895239</x:v>
      </x:c>
      <x:c r="AY28" s="13">
        <x:v>-6.4856547000207199</x:v>
      </x:c>
      <x:c r="AZ28" s="173">
        <x:v>4.5486679946698496</x:v>
      </x:c>
      <x:c r="BA28" s="13">
        <x:v>16.0638412779921</x:v>
      </x:c>
      <x:c r="BB28" s="173">
        <x:v>1.3843771669103799</x:v>
      </x:c>
      <x:c r="BC28" s="13">
        <x:v>17.882988567880201</x:v>
      </x:c>
      <x:c r="BD28" s="173">
        <x:v>3.0796676665811402</x:v>
      </x:c>
      <x:c r="BE28" s="13">
        <x:v>15.427153355463499</x:v>
      </x:c>
      <x:c r="BF28" s="173">
        <x:v>3.1464875123723699</x:v>
      </x:c>
      <x:c r="BG28" s="13">
        <x:v>15.7741909707463</x:v>
      </x:c>
      <x:c r="BH28" s="173">
        <x:v>1.6089802101817701</x:v>
      </x:c>
      <x:c r="BI28" s="13">
        <x:v>-2.1087975971339201</x:v>
      </x:c>
      <x:c r="BJ28" s="173">
        <x:v>3.5353104393833399</x:v>
      </x:c>
      <x:c r="BK28" s="13">
        <x:v>35.831602298449397</x:v>
      </x:c>
      <x:c r="BL28" s="173">
        <x:v>1.98833211041314</x:v>
      </x:c>
      <x:c r="BM28" s="13">
        <x:v>34.661998533929598</x:v>
      </x:c>
      <x:c r="BN28" s="173">
        <x:v>3.5853412249348202</x:v>
      </x:c>
      <x:c r="BO28" s="13">
        <x:v>33.6966261577792</x:v>
      </x:c>
      <x:c r="BP28" s="173">
        <x:v>3.8110752522032598</x:v>
      </x:c>
      <x:c r="BQ28" s="13">
        <x:v>36.606913827421501</x:v>
      </x:c>
      <x:c r="BR28" s="173">
        <x:v>2.4645632896005201</x:v>
      </x:c>
      <x:c r="BS28" s="13">
        <x:v>1.9449152934918901</x:v>
      </x:c>
      <x:c r="BT28" s="173">
        <x:v>4.21477520822559</x:v>
      </x:c>
      <x:c r="BU28" s="13">
        <x:v>34.9899588414793</x:v>
      </x:c>
      <x:c r="BV28" s="173">
        <x:v>1.5903180699127299</x:v>
      </x:c>
      <x:c r="BW28" s="13">
        <x:v>38.669312651771897</x:v>
      </x:c>
      <x:c r="BX28" s="173">
        <x:v>4.4205731373090602</x:v>
      </x:c>
      <x:c r="BY28" s="13">
        <x:v>30.9285099288245</x:v>
      </x:c>
      <x:c r="BZ28" s="173">
        <x:v>3.6879069200578098</x:v>
      </x:c>
      <x:c r="CA28" s="13">
        <x:v>34.893878560711002</x:v>
      </x:c>
      <x:c r="CB28" s="173">
        <x:v>1.73553232819325</x:v>
      </x:c>
      <x:c r="CC28" s="13">
        <x:v>-3.7754340910609199</x:v>
      </x:c>
      <x:c r="CD28" s="173">
        <x:v>4.4644315970833697</x:v>
      </x:c>
      <x:c r="CE28" s="15"/>
      <x:c r="CF28" s="15"/>
      <x:c r="CG28" s="15"/>
      <x:c r="CH28" s="15"/>
      <x:c r="CI28" s="15"/>
      <x:c r="CJ28" s="15"/>
      <x:c r="CK28" s="15"/>
      <x:c r="CL28" s="15"/>
      <x:c r="CM28" s="15"/>
      <x:c r="CN28" s="15"/>
      <x:c r="CO28" s="15"/>
      <x:c r="CP28" s="15"/>
      <x:c r="CQ28" s="15"/>
      <x:c r="CR28" s="15"/>
      <x:c r="CS28" s="15"/>
      <x:c r="CT28" s="15"/>
      <x:c r="CU28" s="15"/>
      <x:c r="CV28" s="15"/>
      <x:c r="CW28" s="15"/>
      <x:c r="CX28" s="15"/>
      <x:c r="CY28" s="15"/>
      <x:c r="CZ28" s="15"/>
      <x:c r="DA28" s="15"/>
      <x:c r="DB28" s="15"/>
      <x:c r="DC28" s="15"/>
      <x:c r="DD28" s="15"/>
      <x:c r="DE28" s="15"/>
      <x:c r="DF28" s="15"/>
      <x:c r="DG28" s="15"/>
      <x:c r="DH28" s="15"/>
      <x:c r="DI28" s="15"/>
      <x:c r="DJ28" s="16"/>
    </x:row>
    <x:row r="29" spans="1:114" ht="12.95" customHeight="1" x14ac:dyDescent="0.2">
      <x:c r="A29" s="2" t="s">
        <x:v>371</x:v>
      </x:c>
      <x:c r="B29" s="12">
        <x:v>2</x:v>
      </x:c>
      <x:c r="C29" s="13">
        <x:v>67.857329704417793</x:v>
      </x:c>
      <x:c r="D29" s="173">
        <x:v>1.3184608428859299</x:v>
      </x:c>
      <x:c r="E29" s="13">
        <x:v>72.075465291781697</x:v>
      </x:c>
      <x:c r="F29" s="173">
        <x:v>2.6863163180309999</x:v>
      </x:c>
      <x:c r="G29" s="13">
        <x:v>66.234006778539495</x:v>
      </x:c>
      <x:c r="H29" s="173">
        <x:v>3.3464451101712398</x:v>
      </x:c>
      <x:c r="I29" s="13">
        <x:v>67.216091785287304</x:v>
      </x:c>
      <x:c r="J29" s="173">
        <x:v>1.5183140912385999</x:v>
      </x:c>
      <x:c r="K29" s="13">
        <x:v>-4.8593735064944097</x:v>
      </x:c>
      <x:c r="L29" s="173">
        <x:v>2.81418614386024</x:v>
      </x:c>
      <x:c r="M29" s="13">
        <x:v>71.576085122912204</x:v>
      </x:c>
      <x:c r="N29" s="173">
        <x:v>1.24096839762428</x:v>
      </x:c>
      <x:c r="O29" s="13">
        <x:v>77.409526835103804</x:v>
      </x:c>
      <x:c r="P29" s="173">
        <x:v>2.7479427267351899</x:v>
      </x:c>
      <x:c r="Q29" s="13">
        <x:v>75.410781391284104</x:v>
      </x:c>
      <x:c r="R29" s="173">
        <x:v>3.2338541843628299</x:v>
      </x:c>
      <x:c r="S29" s="13">
        <x:v>69.794590174987405</x:v>
      </x:c>
      <x:c r="T29" s="173">
        <x:v>1.3853737696774699</x:v>
      </x:c>
      <x:c r="U29" s="13">
        <x:v>-7.6149366601164097</x:v>
      </x:c>
      <x:c r="V29" s="173">
        <x:v>2.9279324228048602</x:v>
      </x:c>
      <x:c r="W29" s="13">
        <x:v>41.200574881378699</x:v>
      </x:c>
      <x:c r="X29" s="173">
        <x:v>1.4823183089083301</x:v>
      </x:c>
      <x:c r="Y29" s="13">
        <x:v>31.3018978499918</x:v>
      </x:c>
      <x:c r="Z29" s="173">
        <x:v>3.2429407107909598</x:v>
      </x:c>
      <x:c r="AA29" s="13">
        <x:v>39.597152246794401</x:v>
      </x:c>
      <x:c r="AB29" s="173">
        <x:v>3.47040233374176</x:v>
      </x:c>
      <x:c r="AC29" s="13">
        <x:v>43.956349546661798</x:v>
      </x:c>
      <x:c r="AD29" s="173">
        <x:v>1.5984375175278001</x:v>
      </x:c>
      <x:c r="AE29" s="13">
        <x:v>12.65445169667</x:v>
      </x:c>
      <x:c r="AF29" s="173">
        <x:v>3.3579313206775798</x:v>
      </x:c>
      <x:c r="AG29" s="13">
        <x:v>62.433928249848499</x:v>
      </x:c>
      <x:c r="AH29" s="173">
        <x:v>1.26725196604021</x:v>
      </x:c>
      <x:c r="AI29" s="13">
        <x:v>69.319978497269304</x:v>
      </x:c>
      <x:c r="AJ29" s="173">
        <x:v>2.98237706365504</x:v>
      </x:c>
      <x:c r="AK29" s="13">
        <x:v>65.223254637018698</x:v>
      </x:c>
      <x:c r="AL29" s="173">
        <x:v>3.24374556680374</x:v>
      </x:c>
      <x:c r="AM29" s="13">
        <x:v>60.7184668700598</x:v>
      </x:c>
      <x:c r="AN29" s="173">
        <x:v>1.4859296533414901</x:v>
      </x:c>
      <x:c r="AO29" s="13">
        <x:v>-8.6015116272095593</x:v>
      </x:c>
      <x:c r="AP29" s="173">
        <x:v>3.2934395341578702</x:v>
      </x:c>
      <x:c r="AQ29" s="13">
        <x:v>52.531337075892601</x:v>
      </x:c>
      <x:c r="AR29" s="173">
        <x:v>1.41620824392069</x:v>
      </x:c>
      <x:c r="AS29" s="13">
        <x:v>51.260634996442697</x:v>
      </x:c>
      <x:c r="AT29" s="173">
        <x:v>3.2117573116634599</x:v>
      </x:c>
      <x:c r="AU29" s="13">
        <x:v>53.246056571097</x:v>
      </x:c>
      <x:c r="AV29" s="173">
        <x:v>2.9338446509593901</x:v>
      </x:c>
      <x:c r="AW29" s="13">
        <x:v>53.510149570541998</x:v>
      </x:c>
      <x:c r="AX29" s="173">
        <x:v>1.5709373875269199</x:v>
      </x:c>
      <x:c r="AY29" s="13">
        <x:v>2.2495145740992499</x:v>
      </x:c>
      <x:c r="AZ29" s="173">
        <x:v>3.1749141849745501</x:v>
      </x:c>
      <x:c r="BA29" s="13">
        <x:v>33.888380694864701</x:v>
      </x:c>
      <x:c r="BB29" s="173">
        <x:v>1.7769978137183</x:v>
      </x:c>
      <x:c r="BC29" s="13">
        <x:v>33.201094141119</x:v>
      </x:c>
      <x:c r="BD29" s="173">
        <x:v>3.7267917835854298</x:v>
      </x:c>
      <x:c r="BE29" s="13">
        <x:v>37.524541626559198</x:v>
      </x:c>
      <x:c r="BF29" s="173">
        <x:v>3.24971065990088</x:v>
      </x:c>
      <x:c r="BG29" s="13">
        <x:v>33.733105246816798</x:v>
      </x:c>
      <x:c r="BH29" s="173">
        <x:v>1.8142896870690199</x:v>
      </x:c>
      <x:c r="BI29" s="13">
        <x:v>0.53201110569783305</x:v>
      </x:c>
      <x:c r="BJ29" s="173">
        <x:v>3.3619605798699101</x:v>
      </x:c>
      <x:c r="BK29" s="13">
        <x:v>51.443849026062701</x:v>
      </x:c>
      <x:c r="BL29" s="173">
        <x:v>1.36367450885964</x:v>
      </x:c>
      <x:c r="BM29" s="13">
        <x:v>47.587083003018002</x:v>
      </x:c>
      <x:c r="BN29" s="173">
        <x:v>3.1239058268240401</x:v>
      </x:c>
      <x:c r="BO29" s="13">
        <x:v>49.3658051572543</x:v>
      </x:c>
      <x:c r="BP29" s="173">
        <x:v>3.5304948644846301</x:v>
      </x:c>
      <x:c r="BQ29" s="13">
        <x:v>52.575058947753</x:v>
      </x:c>
      <x:c r="BR29" s="173">
        <x:v>1.57855248209876</x:v>
      </x:c>
      <x:c r="BS29" s="13">
        <x:v>4.9879759447349796</x:v>
      </x:c>
      <x:c r="BT29" s="173">
        <x:v>3.2379502663622199</x:v>
      </x:c>
      <x:c r="BU29" s="13">
        <x:v>54.189969774822302</x:v>
      </x:c>
      <x:c r="BV29" s="173">
        <x:v>1.3929804755524799</x:v>
      </x:c>
      <x:c r="BW29" s="13">
        <x:v>59.804854705418599</x:v>
      </x:c>
      <x:c r="BX29" s="173">
        <x:v>2.9716012142517201</x:v>
      </x:c>
      <x:c r="BY29" s="13">
        <x:v>54.832948857582203</x:v>
      </x:c>
      <x:c r="BZ29" s="173">
        <x:v>3.5277032975698299</x:v>
      </x:c>
      <x:c r="CA29" s="13">
        <x:v>52.715006131760497</x:v>
      </x:c>
      <x:c r="CB29" s="173">
        <x:v>1.6468461144079101</x:v>
      </x:c>
      <x:c r="CC29" s="13">
        <x:v>-7.0898485736580401</x:v>
      </x:c>
      <x:c r="CD29" s="173">
        <x:v>3.2629773941952802</x:v>
      </x:c>
      <x:c r="CE29" s="15"/>
      <x:c r="CF29" s="15"/>
      <x:c r="CG29" s="15"/>
      <x:c r="CH29" s="15"/>
      <x:c r="CI29" s="15"/>
      <x:c r="CJ29" s="15"/>
      <x:c r="CK29" s="15"/>
      <x:c r="CL29" s="15"/>
      <x:c r="CM29" s="15"/>
      <x:c r="CN29" s="15"/>
      <x:c r="CO29" s="15"/>
      <x:c r="CP29" s="15"/>
      <x:c r="CQ29" s="15"/>
      <x:c r="CR29" s="15"/>
      <x:c r="CS29" s="15"/>
      <x:c r="CT29" s="15"/>
      <x:c r="CU29" s="15"/>
      <x:c r="CV29" s="15"/>
      <x:c r="CW29" s="15"/>
      <x:c r="CX29" s="15"/>
      <x:c r="CY29" s="15"/>
      <x:c r="CZ29" s="15"/>
      <x:c r="DA29" s="15"/>
      <x:c r="DB29" s="15"/>
      <x:c r="DC29" s="15"/>
      <x:c r="DD29" s="15"/>
      <x:c r="DE29" s="15"/>
      <x:c r="DF29" s="15"/>
      <x:c r="DG29" s="15"/>
      <x:c r="DH29" s="15"/>
      <x:c r="DI29" s="15"/>
      <x:c r="DJ29" s="16"/>
    </x:row>
    <x:row r="30" spans="1:114" ht="12.95" customHeight="1" x14ac:dyDescent="0.2">
      <x:c r="A30" s="2" t="s">
        <x:v>372</x:v>
      </x:c>
      <x:c r="B30" s="12">
        <x:v>2</x:v>
      </x:c>
      <x:c r="C30" s="13">
        <x:v>57.8357269384449</x:v>
      </x:c>
      <x:c r="D30" s="173">
        <x:v>1.3862511284234</x:v>
      </x:c>
      <x:c r="E30" s="13">
        <x:v>66.163825077184299</x:v>
      </x:c>
      <x:c r="F30" s="173">
        <x:v>3.1987850513601801</x:v>
      </x:c>
      <x:c r="G30" s="13">
        <x:v>60.251579719489101</x:v>
      </x:c>
      <x:c r="H30" s="173">
        <x:v>4.0077986939503303</x:v>
      </x:c>
      <x:c r="I30" s="13">
        <x:v>54.7549113905105</x:v>
      </x:c>
      <x:c r="J30" s="173">
        <x:v>1.5435022245389001</x:v>
      </x:c>
      <x:c r="K30" s="13">
        <x:v>-11.408913686673801</x:v>
      </x:c>
      <x:c r="L30" s="173">
        <x:v>3.07704068534265</x:v>
      </x:c>
      <x:c r="M30" s="13">
        <x:v>58.309767047385897</x:v>
      </x:c>
      <x:c r="N30" s="173">
        <x:v>1.3549400133057099</x:v>
      </x:c>
      <x:c r="O30" s="13">
        <x:v>66.647787677568303</x:v>
      </x:c>
      <x:c r="P30" s="173">
        <x:v>3.1767941431082898</x:v>
      </x:c>
      <x:c r="Q30" s="13">
        <x:v>63.954549125936602</x:v>
      </x:c>
      <x:c r="R30" s="173">
        <x:v>3.7201166235262701</x:v>
      </x:c>
      <x:c r="S30" s="13">
        <x:v>54.288497251644401</x:v>
      </x:c>
      <x:c r="T30" s="173">
        <x:v>1.54655716553536</x:v>
      </x:c>
      <x:c r="U30" s="13">
        <x:v>-12.359290425924</x:v>
      </x:c>
      <x:c r="V30" s="173">
        <x:v>3.3656015687933301</x:v>
      </x:c>
      <x:c r="W30" s="13">
        <x:v>54.515403920192398</x:v>
      </x:c>
      <x:c r="X30" s="173">
        <x:v>1.39998033718438</x:v>
      </x:c>
      <x:c r="Y30" s="13">
        <x:v>58.771567082793901</x:v>
      </x:c>
      <x:c r="Z30" s="173">
        <x:v>2.6785013899349002</x:v>
      </x:c>
      <x:c r="AA30" s="13">
        <x:v>53.473784539556902</x:v>
      </x:c>
      <x:c r="AB30" s="173">
        <x:v>4.5140285223210697</x:v>
      </x:c>
      <x:c r="AC30" s="13">
        <x:v>53.411828881182302</x:v>
      </x:c>
      <x:c r="AD30" s="173">
        <x:v>1.6410778671342501</x:v>
      </x:c>
      <x:c r="AE30" s="13">
        <x:v>-5.35973820161158</x:v>
      </x:c>
      <x:c r="AF30" s="173">
        <x:v>3.0211084205771299</x:v>
      </x:c>
      <x:c r="AG30" s="13">
        <x:v>62.124935955105599</x:v>
      </x:c>
      <x:c r="AH30" s="173">
        <x:v>1.43994048299585</x:v>
      </x:c>
      <x:c r="AI30" s="13">
        <x:v>66.582895886258299</x:v>
      </x:c>
      <x:c r="AJ30" s="173">
        <x:v>2.5725516317701098</x:v>
      </x:c>
      <x:c r="AK30" s="13">
        <x:v>69.608422758905107</x:v>
      </x:c>
      <x:c r="AL30" s="173">
        <x:v>3.67930404863738</x:v>
      </x:c>
      <x:c r="AM30" s="13">
        <x:v>59.061189115987403</x:v>
      </x:c>
      <x:c r="AN30" s="173">
        <x:v>1.6696231022762</x:v>
      </x:c>
      <x:c r="AO30" s="13">
        <x:v>-7.5217067702708897</x:v>
      </x:c>
      <x:c r="AP30" s="173">
        <x:v>2.8231461351820499</x:v>
      </x:c>
      <x:c r="AQ30" s="13">
        <x:v>53.249179224908602</x:v>
      </x:c>
      <x:c r="AR30" s="173">
        <x:v>1.4061669765112901</x:v>
      </x:c>
      <x:c r="AS30" s="13">
        <x:v>56.137820791544797</x:v>
      </x:c>
      <x:c r="AT30" s="173">
        <x:v>3.0004513782993998</x:v>
      </x:c>
      <x:c r="AU30" s="13">
        <x:v>56.220311555929896</x:v>
      </x:c>
      <x:c r="AV30" s="173">
        <x:v>3.4556811751624901</x:v>
      </x:c>
      <x:c r="AW30" s="13">
        <x:v>51.579705400938501</x:v>
      </x:c>
      <x:c r="AX30" s="173">
        <x:v>1.7166900538660099</x:v>
      </x:c>
      <x:c r="AY30" s="13">
        <x:v>-4.5581153906062504</x:v>
      </x:c>
      <x:c r="AZ30" s="173">
        <x:v>3.2054206638595999</x:v>
      </x:c>
      <x:c r="BA30" s="13">
        <x:v>33.736088526335102</x:v>
      </x:c>
      <x:c r="BB30" s="173">
        <x:v>1.81053362328943</x:v>
      </x:c>
      <x:c r="BC30" s="13">
        <x:v>37.297677622574298</x:v>
      </x:c>
      <x:c r="BD30" s="173">
        <x:v>3.2082889427308601</x:v>
      </x:c>
      <x:c r="BE30" s="13">
        <x:v>36.384773720236197</x:v>
      </x:c>
      <x:c r="BF30" s="173">
        <x:v>3.5884974879120999</x:v>
      </x:c>
      <x:c r="BG30" s="13">
        <x:v>32.221778065075299</x:v>
      </x:c>
      <x:c r="BH30" s="173">
        <x:v>1.9637366379258501</x:v>
      </x:c>
      <x:c r="BI30" s="13">
        <x:v>-5.0758995574990404</x:v>
      </x:c>
      <x:c r="BJ30" s="173">
        <x:v>3.4250803188277499</x:v>
      </x:c>
      <x:c r="BK30" s="13">
        <x:v>44.516658429150503</x:v>
      </x:c>
      <x:c r="BL30" s="173">
        <x:v>1.36565871221735</x:v>
      </x:c>
      <x:c r="BM30" s="13">
        <x:v>47.862411793191598</x:v>
      </x:c>
      <x:c r="BN30" s="173">
        <x:v>2.8824282076111598</x:v>
      </x:c>
      <x:c r="BO30" s="13">
        <x:v>42.4700683244141</x:v>
      </x:c>
      <x:c r="BP30" s="173">
        <x:v>3.08802523425926</x:v>
      </x:c>
      <x:c r="BQ30" s="13">
        <x:v>43.968179844489597</x:v>
      </x:c>
      <x:c r="BR30" s="173">
        <x:v>1.8326517151002599</x:v>
      </x:c>
      <x:c r="BS30" s="13">
        <x:v>-3.89423194870204</x:v>
      </x:c>
      <x:c r="BT30" s="173">
        <x:v>3.3048829895401202</x:v>
      </x:c>
      <x:c r="BU30" s="13">
        <x:v>50.866220130631099</x:v>
      </x:c>
      <x:c r="BV30" s="173">
        <x:v>1.3990450740085301</x:v>
      </x:c>
      <x:c r="BW30" s="13">
        <x:v>55.799724235917999</x:v>
      </x:c>
      <x:c r="BX30" s="173">
        <x:v>3.1407381561852898</x:v>
      </x:c>
      <x:c r="BY30" s="13">
        <x:v>57.084666038908402</x:v>
      </x:c>
      <x:c r="BZ30" s="173">
        <x:v>3.2412764531879001</x:v>
      </x:c>
      <x:c r="CA30" s="13">
        <x:v>47.7844648738212</x:v>
      </x:c>
      <x:c r="CB30" s="173">
        <x:v>1.7034440536573601</x:v>
      </x:c>
      <x:c r="CC30" s="13">
        <x:v>-8.0152593620967298</x:v>
      </x:c>
      <x:c r="CD30" s="173">
        <x:v>3.29798795470017</x:v>
      </x:c>
      <x:c r="CE30" s="15"/>
      <x:c r="CF30" s="15"/>
      <x:c r="CG30" s="15"/>
      <x:c r="CH30" s="15"/>
      <x:c r="CI30" s="15"/>
      <x:c r="CJ30" s="15"/>
      <x:c r="CK30" s="15"/>
      <x:c r="CL30" s="15"/>
      <x:c r="CM30" s="15"/>
      <x:c r="CN30" s="15"/>
      <x:c r="CO30" s="15"/>
      <x:c r="CP30" s="15"/>
      <x:c r="CQ30" s="15"/>
      <x:c r="CR30" s="15"/>
      <x:c r="CS30" s="15"/>
      <x:c r="CT30" s="15"/>
      <x:c r="CU30" s="15"/>
      <x:c r="CV30" s="15"/>
      <x:c r="CW30" s="15"/>
      <x:c r="CX30" s="15"/>
      <x:c r="CY30" s="15"/>
      <x:c r="CZ30" s="15"/>
      <x:c r="DA30" s="15"/>
      <x:c r="DB30" s="15"/>
      <x:c r="DC30" s="15"/>
      <x:c r="DD30" s="15"/>
      <x:c r="DE30" s="15"/>
      <x:c r="DF30" s="15"/>
      <x:c r="DG30" s="15"/>
      <x:c r="DH30" s="15"/>
      <x:c r="DI30" s="15"/>
      <x:c r="DJ30" s="16"/>
    </x:row>
    <x:row r="31" spans="1:114" ht="12.95" customHeight="1" x14ac:dyDescent="0.2">
      <x:c r="A31" s="2" t="s">
        <x:v>373</x:v>
      </x:c>
      <x:c r="B31" s="12">
        <x:v>2</x:v>
      </x:c>
      <x:c r="C31" s="13">
        <x:v>39.814711842916303</x:v>
      </x:c>
      <x:c r="D31" s="173">
        <x:v>1.29668489604163</x:v>
      </x:c>
      <x:c r="E31" s="13">
        <x:v>65.379110654777307</x:v>
      </x:c>
      <x:c r="F31" s="173">
        <x:v>3.1141542049525102</x:v>
      </x:c>
      <x:c r="G31" s="13">
        <x:v>40.648791761341798</x:v>
      </x:c>
      <x:c r="H31" s="173">
        <x:v>3.4473090144436198</x:v>
      </x:c>
      <x:c r="I31" s="13">
        <x:v>35.485987645455999</x:v>
      </x:c>
      <x:c r="J31" s="173">
        <x:v>1.7041739206951001</x:v>
      </x:c>
      <x:c r="K31" s="13">
        <x:v>-29.8931230093213</x:v>
      </x:c>
      <x:c r="L31" s="173">
        <x:v>3.7574645993164801</x:v>
      </x:c>
      <x:c r="M31" s="13">
        <x:v>53.831046859694098</x:v>
      </x:c>
      <x:c r="N31" s="173">
        <x:v>1.3818012795489401</x:v>
      </x:c>
      <x:c r="O31" s="13">
        <x:v>80.055982565962594</x:v>
      </x:c>
      <x:c r="P31" s="173">
        <x:v>3.0582126806582899</x:v>
      </x:c>
      <x:c r="Q31" s="13">
        <x:v>62.498236443529201</x:v>
      </x:c>
      <x:c r="R31" s="173">
        <x:v>3.5077901657381099</x:v>
      </x:c>
      <x:c r="S31" s="13">
        <x:v>47.684687596687901</x:v>
      </x:c>
      <x:c r="T31" s="173">
        <x:v>1.52110928484262</x:v>
      </x:c>
      <x:c r="U31" s="13">
        <x:v>-32.3712949692747</x:v>
      </x:c>
      <x:c r="V31" s="173">
        <x:v>3.4851071498841302</x:v>
      </x:c>
      <x:c r="W31" s="13">
        <x:v>47.454481985472903</x:v>
      </x:c>
      <x:c r="X31" s="173">
        <x:v>1.3219294744278101</x:v>
      </x:c>
      <x:c r="Y31" s="13">
        <x:v>64.319372035925795</x:v>
      </x:c>
      <x:c r="Z31" s="173">
        <x:v>3.4395857580553999</x:v>
      </x:c>
      <x:c r="AA31" s="13">
        <x:v>48.421478566614098</x:v>
      </x:c>
      <x:c r="AB31" s="173">
        <x:v>3.5703559912932299</x:v>
      </x:c>
      <x:c r="AC31" s="13">
        <x:v>44.683340272983898</x:v>
      </x:c>
      <x:c r="AD31" s="173">
        <x:v>1.73160281479523</x:v>
      </x:c>
      <x:c r="AE31" s="13">
        <x:v>-19.636031762941901</x:v>
      </x:c>
      <x:c r="AF31" s="173">
        <x:v>4.1230129269204401</x:v>
      </x:c>
      <x:c r="AG31" s="13">
        <x:v>39.8091429986818</x:v>
      </x:c>
      <x:c r="AH31" s="173">
        <x:v>1.32422134486805</x:v>
      </x:c>
      <x:c r="AI31" s="13">
        <x:v>69.148803755007094</x:v>
      </x:c>
      <x:c r="AJ31" s="173">
        <x:v>3.3130769900999102</x:v>
      </x:c>
      <x:c r="AK31" s="13">
        <x:v>41.128140828470002</x:v>
      </x:c>
      <x:c r="AL31" s="173">
        <x:v>3.3200022758185601</x:v>
      </x:c>
      <x:c r="AM31" s="13">
        <x:v>34.982123165810101</x:v>
      </x:c>
      <x:c r="AN31" s="173">
        <x:v>1.4785978366518899</x:v>
      </x:c>
      <x:c r="AO31" s="13">
        <x:v>-34.166680589197</x:v>
      </x:c>
      <x:c r="AP31" s="173">
        <x:v>3.5911632745023399</x:v>
      </x:c>
      <x:c r="AQ31" s="13">
        <x:v>45.377971689649101</x:v>
      </x:c>
      <x:c r="AR31" s="173">
        <x:v>1.31164777076533</x:v>
      </x:c>
      <x:c r="AS31" s="13">
        <x:v>56.905317501227501</x:v>
      </x:c>
      <x:c r="AT31" s="173">
        <x:v>3.6642568422756501</x:v>
      </x:c>
      <x:c r="AU31" s="13">
        <x:v>44.167925892620602</x:v>
      </x:c>
      <x:c r="AV31" s="173">
        <x:v>3.59668870283451</x:v>
      </x:c>
      <x:c r="AW31" s="13">
        <x:v>44.1278322334541</x:v>
      </x:c>
      <x:c r="AX31" s="173">
        <x:v>1.5470540304414999</x:v>
      </x:c>
      <x:c r="AY31" s="13">
        <x:v>-12.777485267773301</x:v>
      </x:c>
      <x:c r="AZ31" s="173">
        <x:v>4.10781591680934</x:v>
      </x:c>
      <x:c r="BA31" s="13">
        <x:v>11.286207857785399</x:v>
      </x:c>
      <x:c r="BB31" s="173">
        <x:v>0.72665069533965498</x:v>
      </x:c>
      <x:c r="BC31" s="13">
        <x:v>22.948133077677099</x:v>
      </x:c>
      <x:c r="BD31" s="173">
        <x:v>3.4461530838262</x:v>
      </x:c>
      <x:c r="BE31" s="13">
        <x:v>10.219879524668</x:v>
      </x:c>
      <x:c r="BF31" s="173">
        <x:v>1.6652658757085099</x:v>
      </x:c>
      <x:c r="BG31" s="13">
        <x:v>9.6574616878924893</x:v>
      </x:c>
      <x:c r="BH31" s="173">
        <x:v>0.89557189770662304</x:v>
      </x:c>
      <x:c r="BI31" s="13">
        <x:v>-13.290671389784601</x:v>
      </x:c>
      <x:c r="BJ31" s="173">
        <x:v>3.7652017898549102</x:v>
      </x:c>
      <x:c r="BK31" s="13">
        <x:v>32.953009787692302</x:v>
      </x:c>
      <x:c r="BL31" s="173">
        <x:v>1.6188845865455299</x:v>
      </x:c>
      <x:c r="BM31" s="13">
        <x:v>44.681931549498799</x:v>
      </x:c>
      <x:c r="BN31" s="173">
        <x:v>4.14190440766785</x:v>
      </x:c>
      <x:c r="BO31" s="13">
        <x:v>34.184049778862999</x:v>
      </x:c>
      <x:c r="BP31" s="173">
        <x:v>3.4675271259959701</x:v>
      </x:c>
      <x:c r="BQ31" s="13">
        <x:v>31.0247408876604</x:v>
      </x:c>
      <x:c r="BR31" s="173">
        <x:v>1.8946958865771799</x:v>
      </x:c>
      <x:c r="BS31" s="13">
        <x:v>-13.657190661838399</x:v>
      </x:c>
      <x:c r="BT31" s="173">
        <x:v>4.5160243586741702</x:v>
      </x:c>
      <x:c r="BU31" s="13">
        <x:v>27.460387751883498</x:v>
      </x:c>
      <x:c r="BV31" s="173">
        <x:v>1.27592957982571</x:v>
      </x:c>
      <x:c r="BW31" s="13">
        <x:v>42.170928136877102</x:v>
      </x:c>
      <x:c r="BX31" s="173">
        <x:v>3.9213213946675798</x:v>
      </x:c>
      <x:c r="BY31" s="13">
        <x:v>28.198029358286298</x:v>
      </x:c>
      <x:c r="BZ31" s="173">
        <x:v>2.8852560397436302</x:v>
      </x:c>
      <x:c r="CA31" s="13">
        <x:v>24.854197103199301</x:v>
      </x:c>
      <x:c r="CB31" s="173">
        <x:v>1.5034371529581001</x:v>
      </x:c>
      <x:c r="CC31" s="13">
        <x:v>-17.316731033677801</x:v>
      </x:c>
      <x:c r="CD31" s="173">
        <x:v>4.1608017134969897</x:v>
      </x:c>
      <x:c r="CE31" s="15"/>
      <x:c r="CF31" s="15"/>
      <x:c r="CG31" s="15"/>
      <x:c r="CH31" s="15"/>
      <x:c r="CI31" s="15"/>
      <x:c r="CJ31" s="15"/>
      <x:c r="CK31" s="15"/>
      <x:c r="CL31" s="15"/>
      <x:c r="CM31" s="15"/>
      <x:c r="CN31" s="15"/>
      <x:c r="CO31" s="15"/>
      <x:c r="CP31" s="15"/>
      <x:c r="CQ31" s="15"/>
      <x:c r="CR31" s="15"/>
      <x:c r="CS31" s="15"/>
      <x:c r="CT31" s="15"/>
      <x:c r="CU31" s="15"/>
      <x:c r="CV31" s="15"/>
      <x:c r="CW31" s="15"/>
      <x:c r="CX31" s="15"/>
      <x:c r="CY31" s="15"/>
      <x:c r="CZ31" s="15"/>
      <x:c r="DA31" s="15"/>
      <x:c r="DB31" s="15"/>
      <x:c r="DC31" s="15"/>
      <x:c r="DD31" s="15"/>
      <x:c r="DE31" s="15"/>
      <x:c r="DF31" s="15"/>
      <x:c r="DG31" s="15"/>
      <x:c r="DH31" s="15"/>
      <x:c r="DI31" s="15"/>
      <x:c r="DJ31" s="16"/>
    </x:row>
    <x:row r="32" spans="1:114" ht="12.95" customHeight="1" x14ac:dyDescent="0.2">
      <x:c r="A32" s="2" t="s">
        <x:v>374</x:v>
      </x:c>
      <x:c r="B32" s="12">
        <x:v>2</x:v>
      </x:c>
      <x:c r="C32" s="13">
        <x:v>91.375153893001198</x:v>
      </x:c>
      <x:c r="D32" s="173">
        <x:v>0.53210029881518495</x:v>
      </x:c>
      <x:c r="E32" s="13">
        <x:v>94.645974819615006</x:v>
      </x:c>
      <x:c r="F32" s="173">
        <x:v>1.5242388965573199</x:v>
      </x:c>
      <x:c r="G32" s="13">
        <x:v>91.363028224470796</x:v>
      </x:c>
      <x:c r="H32" s="173">
        <x:v>1.9111514414500801</x:v>
      </x:c>
      <x:c r="I32" s="13">
        <x:v>90.758156137955098</x:v>
      </x:c>
      <x:c r="J32" s="173">
        <x:v>0.64527671603131997</x:v>
      </x:c>
      <x:c r="K32" s="13">
        <x:v>-3.8878186816599398</x:v>
      </x:c>
      <x:c r="L32" s="173">
        <x:v>1.6394353008239899</x:v>
      </x:c>
      <x:c r="M32" s="13">
        <x:v>89.817573473440504</x:v>
      </x:c>
      <x:c r="N32" s="173">
        <x:v>0.68833304464436895</x:v>
      </x:c>
      <x:c r="O32" s="13">
        <x:v>94.371580755702396</x:v>
      </x:c>
      <x:c r="P32" s="173">
        <x:v>1.3231118764772301</x:v>
      </x:c>
      <x:c r="Q32" s="13">
        <x:v>89.430834412906293</x:v>
      </x:c>
      <x:c r="R32" s="173">
        <x:v>2.0465258443554499</x:v>
      </x:c>
      <x:c r="S32" s="13">
        <x:v>89.031696764147995</x:v>
      </x:c>
      <x:c r="T32" s="173">
        <x:v>0.78692798350645099</x:v>
      </x:c>
      <x:c r="U32" s="13">
        <x:v>-5.3398839915544301</x:v>
      </x:c>
      <x:c r="V32" s="173">
        <x:v>1.3488828749245001</x:v>
      </x:c>
      <x:c r="W32" s="13">
        <x:v>81.382080732294895</x:v>
      </x:c>
      <x:c r="X32" s="173">
        <x:v>0.92933054390091696</x:v>
      </x:c>
      <x:c r="Y32" s="13">
        <x:v>81.4990823576221</x:v>
      </x:c>
      <x:c r="Z32" s="173">
        <x:v>2.63691905303101</x:v>
      </x:c>
      <x:c r="AA32" s="13">
        <x:v>82.402671732733097</x:v>
      </x:c>
      <x:c r="AB32" s="173">
        <x:v>2.6134303661310501</x:v>
      </x:c>
      <x:c r="AC32" s="13">
        <x:v>81.044151903297802</x:v>
      </x:c>
      <x:c r="AD32" s="173">
        <x:v>1.1072069860549301</x:v>
      </x:c>
      <x:c r="AE32" s="13">
        <x:v>-0.45493045432432699</x:v>
      </x:c>
      <x:c r="AF32" s="173">
        <x:v>2.7960644550721998</x:v>
      </x:c>
      <x:c r="AG32" s="13">
        <x:v>83.862211399577802</x:v>
      </x:c>
      <x:c r="AH32" s="173">
        <x:v>0.95049823093188801</x:v>
      </x:c>
      <x:c r="AI32" s="13">
        <x:v>85.171338580474597</x:v>
      </x:c>
      <x:c r="AJ32" s="173">
        <x:v>2.4832959915711599</x:v>
      </x:c>
      <x:c r="AK32" s="13">
        <x:v>82.295066024750994</x:v>
      </x:c>
      <x:c r="AL32" s="173">
        <x:v>2.79508335500093</x:v>
      </x:c>
      <x:c r="AM32" s="13">
        <x:v>83.8281147436754</x:v>
      </x:c>
      <x:c r="AN32" s="173">
        <x:v>0.98475347217479803</x:v>
      </x:c>
      <x:c r="AO32" s="13">
        <x:v>-1.3432238367992799</x:v>
      </x:c>
      <x:c r="AP32" s="173">
        <x:v>2.6096298412831498</x:v>
      </x:c>
      <x:c r="AQ32" s="13">
        <x:v>71.937783672604994</x:v>
      </x:c>
      <x:c r="AR32" s="173">
        <x:v>1.5020800565119801</x:v>
      </x:c>
      <x:c r="AS32" s="13">
        <x:v>76.399675164647306</x:v>
      </x:c>
      <x:c r="AT32" s="173">
        <x:v>3.2142913267898101</x:v>
      </x:c>
      <x:c r="AU32" s="13">
        <x:v>71.845750872526594</x:v>
      </x:c>
      <x:c r="AV32" s="173">
        <x:v>2.9448239053543102</x:v>
      </x:c>
      <x:c r="AW32" s="13">
        <x:v>71.215911071375103</x:v>
      </x:c>
      <x:c r="AX32" s="173">
        <x:v>1.62292345753885</x:v>
      </x:c>
      <x:c r="AY32" s="13">
        <x:v>-5.1837640932721296</x:v>
      </x:c>
      <x:c r="AZ32" s="173">
        <x:v>2.9237686952022099</x:v>
      </x:c>
      <x:c r="BA32" s="13">
        <x:v>34.406331544102201</x:v>
      </x:c>
      <x:c r="BB32" s="173">
        <x:v>1.2150479679555299</x:v>
      </x:c>
      <x:c r="BC32" s="13">
        <x:v>42.010340797602701</x:v>
      </x:c>
      <x:c r="BD32" s="173">
        <x:v>3.5677843986285902</x:v>
      </x:c>
      <x:c r="BE32" s="13">
        <x:v>33.413318802785298</x:v>
      </x:c>
      <x:c r="BF32" s="173">
        <x:v>3.1892747070821001</x:v>
      </x:c>
      <x:c r="BG32" s="13">
        <x:v>33.048176776019197</x:v>
      </x:c>
      <x:c r="BH32" s="173">
        <x:v>1.37055727974569</x:v>
      </x:c>
      <x:c r="BI32" s="13">
        <x:v>-8.9621640215834795</x:v>
      </x:c>
      <x:c r="BJ32" s="173">
        <x:v>3.635142246305</x:v>
      </x:c>
      <x:c r="BK32" s="13">
        <x:v>76.888527946909903</x:v>
      </x:c>
      <x:c r="BL32" s="173">
        <x:v>1.34370496427341</x:v>
      </x:c>
      <x:c r="BM32" s="13">
        <x:v>77.117332873668403</x:v>
      </x:c>
      <x:c r="BN32" s="173">
        <x:v>2.9560517398028101</x:v>
      </x:c>
      <x:c r="BO32" s="13">
        <x:v>74.468371151113701</x:v>
      </x:c>
      <x:c r="BP32" s="173">
        <x:v>3.2767496018229401</x:v>
      </x:c>
      <x:c r="BQ32" s="13">
        <x:v>77.253644776537499</x:v>
      </x:c>
      <x:c r="BR32" s="173">
        <x:v>1.28973997913295</x:v>
      </x:c>
      <x:c r="BS32" s="13">
        <x:v>0.136311902869096</x:v>
      </x:c>
      <x:c r="BT32" s="173">
        <x:v>2.7677422358236701</x:v>
      </x:c>
      <x:c r="BU32" s="13">
        <x:v>84.352488251860507</x:v>
      </x:c>
      <x:c r="BV32" s="173">
        <x:v>0.85454413142129004</x:v>
      </x:c>
      <x:c r="BW32" s="13">
        <x:v>87.018502605499194</x:v>
      </x:c>
      <x:c r="BX32" s="173">
        <x:v>2.3853450741065001</x:v>
      </x:c>
      <x:c r="BY32" s="13">
        <x:v>86.363856809035397</x:v>
      </x:c>
      <x:c r="BZ32" s="173">
        <x:v>2.2171691177130501</x:v>
      </x:c>
      <x:c r="CA32" s="13">
        <x:v>83.493715579831601</x:v>
      </x:c>
      <x:c r="CB32" s="173">
        <x:v>1.0681826349727599</x:v>
      </x:c>
      <x:c r="CC32" s="13">
        <x:v>-3.52478702566756</x:v>
      </x:c>
      <x:c r="CD32" s="173">
        <x:v>2.63611796498521</x:v>
      </x:c>
      <x:c r="CE32" s="15"/>
      <x:c r="CF32" s="15"/>
      <x:c r="CG32" s="15"/>
      <x:c r="CH32" s="15"/>
      <x:c r="CI32" s="15"/>
      <x:c r="CJ32" s="15"/>
      <x:c r="CK32" s="15"/>
      <x:c r="CL32" s="15"/>
      <x:c r="CM32" s="15"/>
      <x:c r="CN32" s="15"/>
      <x:c r="CO32" s="15"/>
      <x:c r="CP32" s="15"/>
      <x:c r="CQ32" s="15"/>
      <x:c r="CR32" s="15"/>
      <x:c r="CS32" s="15"/>
      <x:c r="CT32" s="15"/>
      <x:c r="CU32" s="15"/>
      <x:c r="CV32" s="15"/>
      <x:c r="CW32" s="15"/>
      <x:c r="CX32" s="15"/>
      <x:c r="CY32" s="15"/>
      <x:c r="CZ32" s="15"/>
      <x:c r="DA32" s="15"/>
      <x:c r="DB32" s="15"/>
      <x:c r="DC32" s="15"/>
      <x:c r="DD32" s="15"/>
      <x:c r="DE32" s="15"/>
      <x:c r="DF32" s="15"/>
      <x:c r="DG32" s="15"/>
      <x:c r="DH32" s="15"/>
      <x:c r="DI32" s="15"/>
      <x:c r="DJ32" s="16"/>
    </x:row>
    <x:row r="33" spans="1:114" ht="12.95" customHeight="1" x14ac:dyDescent="0.2">
      <x:c r="A33" s="2" t="s">
        <x:v>375</x:v>
      </x:c>
      <x:c r="B33" s="12">
        <x:v>2</x:v>
      </x:c>
      <x:c r="C33" s="13">
        <x:v>58.820193185166602</x:v>
      </x:c>
      <x:c r="D33" s="173">
        <x:v>2.0575202339387499</x:v>
      </x:c>
      <x:c r="E33" s="13">
        <x:v>67.361911433889702</x:v>
      </x:c>
      <x:c r="F33" s="173">
        <x:v>3.3424250188621101</x:v>
      </x:c>
      <x:c r="G33" s="13">
        <x:v>57.452151217907101</x:v>
      </x:c>
      <x:c r="H33" s="173">
        <x:v>4.4710562830813902</x:v>
      </x:c>
      <x:c r="I33" s="13">
        <x:v>54.985882950369898</x:v>
      </x:c>
      <x:c r="J33" s="173">
        <x:v>2.8891038000056302</x:v>
      </x:c>
      <x:c r="K33" s="13">
        <x:v>-12.376028483519701</x:v>
      </x:c>
      <x:c r="L33" s="173">
        <x:v>4.3448618375880903</x:v>
      </x:c>
      <x:c r="M33" s="13">
        <x:v>60.8220123544857</x:v>
      </x:c>
      <x:c r="N33" s="173">
        <x:v>2.2650214901245702</x:v>
      </x:c>
      <x:c r="O33" s="13">
        <x:v>66.067185988949504</x:v>
      </x:c>
      <x:c r="P33" s="173">
        <x:v>3.77179890098152</x:v>
      </x:c>
      <x:c r="Q33" s="13">
        <x:v>61.950475187240997</x:v>
      </x:c>
      <x:c r="R33" s="173">
        <x:v>5.0667627928241803</x:v>
      </x:c>
      <x:c r="S33" s="13">
        <x:v>57.4157121806902</x:v>
      </x:c>
      <x:c r="T33" s="173">
        <x:v>3.0726136399466002</x:v>
      </x:c>
      <x:c r="U33" s="13">
        <x:v>-8.6514738082592899</x:v>
      </x:c>
      <x:c r="V33" s="173">
        <x:v>4.6076886650488502</x:v>
      </x:c>
      <x:c r="W33" s="13">
        <x:v>63.033268730476799</x:v>
      </x:c>
      <x:c r="X33" s="173">
        <x:v>2.0963701911323902</x:v>
      </x:c>
      <x:c r="Y33" s="13">
        <x:v>72.367710116841394</x:v>
      </x:c>
      <x:c r="Z33" s="173">
        <x:v>3.2507017164206999</x:v>
      </x:c>
      <x:c r="AA33" s="13">
        <x:v>57.610023309734103</x:v>
      </x:c>
      <x:c r="AB33" s="173">
        <x:v>4.1134333629824296</x:v>
      </x:c>
      <x:c r="AC33" s="13">
        <x:v>59.387894239312601</x:v>
      </x:c>
      <x:c r="AD33" s="173">
        <x:v>3.1709701637924499</x:v>
      </x:c>
      <x:c r="AE33" s="13">
        <x:v>-12.9798158775288</x:v>
      </x:c>
      <x:c r="AF33" s="173">
        <x:v>4.7789383171110096</x:v>
      </x:c>
      <x:c r="AG33" s="13">
        <x:v>58.935012274071397</x:v>
      </x:c>
      <x:c r="AH33" s="173">
        <x:v>2.1062102742660298</x:v>
      </x:c>
      <x:c r="AI33" s="13">
        <x:v>66.732960565800894</x:v>
      </x:c>
      <x:c r="AJ33" s="173">
        <x:v>3.2861865733137998</x:v>
      </x:c>
      <x:c r="AK33" s="13">
        <x:v>67.7884201294234</x:v>
      </x:c>
      <x:c r="AL33" s="173">
        <x:v>3.8838569679098001</x:v>
      </x:c>
      <x:c r="AM33" s="13">
        <x:v>51.451134395741299</x:v>
      </x:c>
      <x:c r="AN33" s="173">
        <x:v>3.1773288661969099</x:v>
      </x:c>
      <x:c r="AO33" s="13">
        <x:v>-15.281826170059601</x:v>
      </x:c>
      <x:c r="AP33" s="173">
        <x:v>4.55960704972484</x:v>
      </x:c>
      <x:c r="AQ33" s="13">
        <x:v>58.442163362491598</x:v>
      </x:c>
      <x:c r="AR33" s="173">
        <x:v>2.1370035240315302</x:v>
      </x:c>
      <x:c r="AS33" s="13">
        <x:v>65.998050280265403</x:v>
      </x:c>
      <x:c r="AT33" s="173">
        <x:v>3.1573276188386301</x:v>
      </x:c>
      <x:c r="AU33" s="13">
        <x:v>56.2859876559111</x:v>
      </x:c>
      <x:c r="AV33" s="173">
        <x:v>4.5487545734635297</x:v>
      </x:c>
      <x:c r="AW33" s="13">
        <x:v>55.231843243616296</x:v>
      </x:c>
      <x:c r="AX33" s="173">
        <x:v>3.01312848443485</x:v>
      </x:c>
      <x:c r="AY33" s="13">
        <x:v>-10.766207036649099</x:v>
      </x:c>
      <x:c r="AZ33" s="173">
        <x:v>4.4769586791301403</x:v>
      </x:c>
      <x:c r="BA33" s="13">
        <x:v>43.383678115230303</x:v>
      </x:c>
      <x:c r="BB33" s="173">
        <x:v>2.3008367291795899</x:v>
      </x:c>
      <x:c r="BC33" s="13">
        <x:v>47.127516637264797</x:v>
      </x:c>
      <x:c r="BD33" s="173">
        <x:v>4.1304985999838397</x:v>
      </x:c>
      <x:c r="BE33" s="13">
        <x:v>41.651833536393099</x:v>
      </x:c>
      <x:c r="BF33" s="173">
        <x:v>4.8915830764827399</x:v>
      </x:c>
      <x:c r="BG33" s="13">
        <x:v>41.551145354760202</x:v>
      </x:c>
      <x:c r="BH33" s="173">
        <x:v>2.9333258810416298</x:v>
      </x:c>
      <x:c r="BI33" s="13">
        <x:v>-5.5763712825046001</x:v>
      </x:c>
      <x:c r="BJ33" s="173">
        <x:v>5.0455983178506196</x:v>
      </x:c>
      <x:c r="BK33" s="13">
        <x:v>46.301573288466898</x:v>
      </x:c>
      <x:c r="BL33" s="173">
        <x:v>2.1935747839230499</x:v>
      </x:c>
      <x:c r="BM33" s="13">
        <x:v>46.917102427606501</x:v>
      </x:c>
      <x:c r="BN33" s="173">
        <x:v>3.6462029907368798</x:v>
      </x:c>
      <x:c r="BO33" s="13">
        <x:v>42.311871913883301</x:v>
      </x:c>
      <x:c r="BP33" s="173">
        <x:v>4.7040723159112696</x:v>
      </x:c>
      <x:c r="BQ33" s="13">
        <x:v>47.172001792536399</x:v>
      </x:c>
      <x:c r="BR33" s="173">
        <x:v>3.2271169746289901</x:v>
      </x:c>
      <x:c r="BS33" s="13">
        <x:v>0.25489936492993998</x:v>
      </x:c>
      <x:c r="BT33" s="173">
        <x:v>4.9783186583532197</x:v>
      </x:c>
      <x:c r="BU33" s="13">
        <x:v>56.592746708882899</x:v>
      </x:c>
      <x:c r="BV33" s="173">
        <x:v>2.1272239058125</x:v>
      </x:c>
      <x:c r="BW33" s="13">
        <x:v>60.4407852004638</x:v>
      </x:c>
      <x:c r="BX33" s="173">
        <x:v>3.95450344134382</x:v>
      </x:c>
      <x:c r="BY33" s="13">
        <x:v>56.5031540468838</x:v>
      </x:c>
      <x:c r="BZ33" s="173">
        <x:v>4.2994943871648204</x:v>
      </x:c>
      <x:c r="CA33" s="13">
        <x:v>54.3221160360524</x:v>
      </x:c>
      <x:c r="CB33" s="173">
        <x:v>2.9906238895339898</x:v>
      </x:c>
      <x:c r="CC33" s="13">
        <x:v>-6.11866916441135</x:v>
      </x:c>
      <x:c r="CD33" s="173">
        <x:v>5.18269399218185</x:v>
      </x:c>
      <x:c r="CE33" s="15"/>
      <x:c r="CF33" s="15"/>
      <x:c r="CG33" s="15"/>
      <x:c r="CH33" s="15"/>
      <x:c r="CI33" s="15"/>
      <x:c r="CJ33" s="15"/>
      <x:c r="CK33" s="15"/>
      <x:c r="CL33" s="15"/>
      <x:c r="CM33" s="15"/>
      <x:c r="CN33" s="15"/>
      <x:c r="CO33" s="15"/>
      <x:c r="CP33" s="15"/>
      <x:c r="CQ33" s="15"/>
      <x:c r="CR33" s="15"/>
      <x:c r="CS33" s="15"/>
      <x:c r="CT33" s="15"/>
      <x:c r="CU33" s="15"/>
      <x:c r="CV33" s="15"/>
      <x:c r="CW33" s="15"/>
      <x:c r="CX33" s="15"/>
      <x:c r="CY33" s="15"/>
      <x:c r="CZ33" s="15"/>
      <x:c r="DA33" s="15"/>
      <x:c r="DB33" s="15"/>
      <x:c r="DC33" s="15"/>
      <x:c r="DD33" s="15"/>
      <x:c r="DE33" s="15"/>
      <x:c r="DF33" s="15"/>
      <x:c r="DG33" s="15"/>
      <x:c r="DH33" s="15"/>
      <x:c r="DI33" s="15"/>
      <x:c r="DJ33" s="16"/>
    </x:row>
    <x:row r="34" spans="1:114" ht="12.95" customHeight="1" x14ac:dyDescent="0.2">
      <x:c r="A34" s="2" t="s">
        <x:v>376</x:v>
      </x:c>
      <x:c r="B34" s="12">
        <x:v>2</x:v>
      </x:c>
      <x:c r="C34" s="13">
        <x:v>77.207025561800805</x:v>
      </x:c>
      <x:c r="D34" s="173">
        <x:v>1.4799254210248001</x:v>
      </x:c>
      <x:c r="E34" s="13">
        <x:v>84.025441364512602</x:v>
      </x:c>
      <x:c r="F34" s="173">
        <x:v>2.5762594065290698</x:v>
      </x:c>
      <x:c r="G34" s="13">
        <x:v>73.902362249052601</x:v>
      </x:c>
      <x:c r="H34" s="173">
        <x:v>4.8318636779258997</x:v>
      </x:c>
      <x:c r="I34" s="13">
        <x:v>74.043524916200198</x:v>
      </x:c>
      <x:c r="J34" s="173">
        <x:v>1.8552568079749201</x:v>
      </x:c>
      <x:c r="K34" s="13">
        <x:v>-9.9819164483123792</x:v>
      </x:c>
      <x:c r="L34" s="173">
        <x:v>2.76928180258898</x:v>
      </x:c>
      <x:c r="M34" s="13">
        <x:v>82.653403396252898</x:v>
      </x:c>
      <x:c r="N34" s="173">
        <x:v>1.0298846367980901</x:v>
      </x:c>
      <x:c r="O34" s="13">
        <x:v>92.740133947838501</x:v>
      </x:c>
      <x:c r="P34" s="173">
        <x:v>1.6099593482400001</x:v>
      </x:c>
      <x:c r="Q34" s="13">
        <x:v>82.989640566990801</x:v>
      </x:c>
      <x:c r="R34" s="173">
        <x:v>2.7228346021800802</x:v>
      </x:c>
      <x:c r="S34" s="13">
        <x:v>78.365978014906602</x:v>
      </x:c>
      <x:c r="T34" s="173">
        <x:v>1.43153465799292</x:v>
      </x:c>
      <x:c r="U34" s="13">
        <x:v>-14.374155932931901</x:v>
      </x:c>
      <x:c r="V34" s="173">
        <x:v>2.0832280965849499</x:v>
      </x:c>
      <x:c r="W34" s="13">
        <x:v>76.585678980375206</x:v>
      </x:c>
      <x:c r="X34" s="173">
        <x:v>1.2280968209799701</x:v>
      </x:c>
      <x:c r="Y34" s="13">
        <x:v>77.290427532401097</x:v>
      </x:c>
      <x:c r="Z34" s="173">
        <x:v>3.3418454950429699</x:v>
      </x:c>
      <x:c r="AA34" s="13">
        <x:v>71.665210863951103</x:v>
      </x:c>
      <x:c r="AB34" s="173">
        <x:v>3.3651703931217098</x:v>
      </x:c>
      <x:c r="AC34" s="13">
        <x:v>76.629361800776906</x:v>
      </x:c>
      <x:c r="AD34" s="173">
        <x:v>1.60594874673441</x:v>
      </x:c>
      <x:c r="AE34" s="13">
        <x:v>-0.66106573162420501</x:v>
      </x:c>
      <x:c r="AF34" s="173">
        <x:v>3.75215404644013</x:v>
      </x:c>
      <x:c r="AG34" s="13">
        <x:v>76.855803040730393</x:v>
      </x:c>
      <x:c r="AH34" s="173">
        <x:v>1.20902504165734</x:v>
      </x:c>
      <x:c r="AI34" s="13">
        <x:v>84.607235700595595</x:v>
      </x:c>
      <x:c r="AJ34" s="173">
        <x:v>2.1947312796369798</x:v>
      </x:c>
      <x:c r="AK34" s="13">
        <x:v>71.877587789292605</x:v>
      </x:c>
      <x:c r="AL34" s="173">
        <x:v>3.6097083019503402</x:v>
      </x:c>
      <x:c r="AM34" s="13">
        <x:v>74.066011494472093</x:v>
      </x:c>
      <x:c r="AN34" s="173">
        <x:v>1.8083888896072</x:v>
      </x:c>
      <x:c r="AO34" s="13">
        <x:v>-10.5412242061235</x:v>
      </x:c>
      <x:c r="AP34" s="173">
        <x:v>2.83311713987012</x:v>
      </x:c>
      <x:c r="AQ34" s="13">
        <x:v>61.139318711749802</x:v>
      </x:c>
      <x:c r="AR34" s="173">
        <x:v>1.30073998501706</x:v>
      </x:c>
      <x:c r="AS34" s="13">
        <x:v>64.613859531043403</x:v>
      </x:c>
      <x:c r="AT34" s="173">
        <x:v>3.5202031963165998</x:v>
      </x:c>
      <x:c r="AU34" s="13">
        <x:v>58.880635328960899</x:v>
      </x:c>
      <x:c r="AV34" s="173">
        <x:v>3.2450572602379899</x:v>
      </x:c>
      <x:c r="AW34" s="13">
        <x:v>58.6183397363681</x:v>
      </x:c>
      <x:c r="AX34" s="173">
        <x:v>1.90734166527384</x:v>
      </x:c>
      <x:c r="AY34" s="13">
        <x:v>-5.9955197946752898</x:v>
      </x:c>
      <x:c r="AZ34" s="173">
        <x:v>4.0351183378354598</x:v>
      </x:c>
      <x:c r="BA34" s="13">
        <x:v>40.873593086930804</x:v>
      </x:c>
      <x:c r="BB34" s="173">
        <x:v>1.4668791406469599</x:v>
      </x:c>
      <x:c r="BC34" s="13">
        <x:v>44.845051490482597</x:v>
      </x:c>
      <x:c r="BD34" s="173">
        <x:v>3.32130114415251</x:v>
      </x:c>
      <x:c r="BE34" s="13">
        <x:v>38.213103237235998</x:v>
      </x:c>
      <x:c r="BF34" s="173">
        <x:v>3.1849176854232599</x:v>
      </x:c>
      <x:c r="BG34" s="13">
        <x:v>38.582541093020403</x:v>
      </x:c>
      <x:c r="BH34" s="173">
        <x:v>1.60622096228343</x:v>
      </x:c>
      <x:c r="BI34" s="13">
        <x:v>-6.2625103974621901</x:v>
      </x:c>
      <x:c r="BJ34" s="173">
        <x:v>3.6847492987811798</x:v>
      </x:c>
      <x:c r="BK34" s="13">
        <x:v>67.919181364835097</x:v>
      </x:c>
      <x:c r="BL34" s="173">
        <x:v>1.4923656160637599</x:v>
      </x:c>
      <x:c r="BM34" s="13">
        <x:v>65.284458262565806</x:v>
      </x:c>
      <x:c r="BN34" s="173">
        <x:v>3.58169456245118</x:v>
      </x:c>
      <x:c r="BO34" s="13">
        <x:v>61.0373324543758</x:v>
      </x:c>
      <x:c r="BP34" s="173">
        <x:v>3.5745298553370599</x:v>
      </x:c>
      <x:c r="BQ34" s="13">
        <x:v>68.404917904513695</x:v>
      </x:c>
      <x:c r="BR34" s="173">
        <x:v>2.0980827109151101</x:v>
      </x:c>
      <x:c r="BS34" s="13">
        <x:v>3.1204596419478001</x:v>
      </x:c>
      <x:c r="BT34" s="173">
        <x:v>4.3024941805663302</x:v>
      </x:c>
      <x:c r="BU34" s="13">
        <x:v>74.116901099469302</x:v>
      </x:c>
      <x:c r="BV34" s="173">
        <x:v>1.46643352928381</x:v>
      </x:c>
      <x:c r="BW34" s="13">
        <x:v>73.956660847238993</x:v>
      </x:c>
      <x:c r="BX34" s="173">
        <x:v>2.99391467940085</x:v>
      </x:c>
      <x:c r="BY34" s="13">
        <x:v>68.555693843487305</x:v>
      </x:c>
      <x:c r="BZ34" s="173">
        <x:v>3.5586025734680402</x:v>
      </x:c>
      <x:c r="CA34" s="13">
        <x:v>74.342787894763703</x:v>
      </x:c>
      <x:c r="CB34" s="173">
        <x:v>1.75255300635399</x:v>
      </x:c>
      <x:c r="CC34" s="13">
        <x:v>0.38612704752462401</x:v>
      </x:c>
      <x:c r="CD34" s="173">
        <x:v>3.2524342643298598</x:v>
      </x:c>
      <x:c r="CE34" s="15"/>
      <x:c r="CF34" s="15"/>
      <x:c r="CG34" s="15"/>
      <x:c r="CH34" s="15"/>
      <x:c r="CI34" s="15"/>
      <x:c r="CJ34" s="15"/>
      <x:c r="CK34" s="15"/>
      <x:c r="CL34" s="15"/>
      <x:c r="CM34" s="15"/>
      <x:c r="CN34" s="15"/>
      <x:c r="CO34" s="15"/>
      <x:c r="CP34" s="15"/>
      <x:c r="CQ34" s="15"/>
      <x:c r="CR34" s="15"/>
      <x:c r="CS34" s="15"/>
      <x:c r="CT34" s="15"/>
      <x:c r="CU34" s="15"/>
      <x:c r="CV34" s="15"/>
      <x:c r="CW34" s="15"/>
      <x:c r="CX34" s="15"/>
      <x:c r="CY34" s="15"/>
      <x:c r="CZ34" s="15"/>
      <x:c r="DA34" s="15"/>
      <x:c r="DB34" s="15"/>
      <x:c r="DC34" s="15"/>
      <x:c r="DD34" s="15"/>
      <x:c r="DE34" s="15"/>
      <x:c r="DF34" s="15"/>
      <x:c r="DG34" s="15"/>
      <x:c r="DH34" s="15"/>
      <x:c r="DI34" s="15"/>
      <x:c r="DJ34" s="16"/>
    </x:row>
    <x:row r="35" spans="1:114" ht="12.95" customHeight="1" x14ac:dyDescent="0.2">
      <x:c r="A35" s="2" t="s">
        <x:v>377</x:v>
      </x:c>
      <x:c r="B35" s="12">
        <x:v>2</x:v>
      </x:c>
      <x:c r="C35" s="13">
        <x:v>71.968445136638806</x:v>
      </x:c>
      <x:c r="D35" s="173">
        <x:v>1.18987002545341</x:v>
      </x:c>
      <x:c r="E35" s="13">
        <x:v>78.982451961316499</x:v>
      </x:c>
      <x:c r="F35" s="173">
        <x:v>2.9911614814671901</x:v>
      </x:c>
      <x:c r="G35" s="13">
        <x:v>72.804932352665702</x:v>
      </x:c>
      <x:c r="H35" s="173">
        <x:v>2.6844533953426701</x:v>
      </x:c>
      <x:c r="I35" s="13">
        <x:v>69.734848964626494</x:v>
      </x:c>
      <x:c r="J35" s="173">
        <x:v>1.4484253350555401</x:v>
      </x:c>
      <x:c r="K35" s="13">
        <x:v>-9.2476029966899596</x:v>
      </x:c>
      <x:c r="L35" s="173">
        <x:v>3.4152596822438599</x:v>
      </x:c>
      <x:c r="M35" s="13">
        <x:v>69.794455556936001</x:v>
      </x:c>
      <x:c r="N35" s="173">
        <x:v>1.11719985531138</x:v>
      </x:c>
      <x:c r="O35" s="13">
        <x:v>76.648421625282495</x:v>
      </x:c>
      <x:c r="P35" s="173">
        <x:v>3.0574157699471298</x:v>
      </x:c>
      <x:c r="Q35" s="13">
        <x:v>72.978479840769893</x:v>
      </x:c>
      <x:c r="R35" s="173">
        <x:v>2.14101274895358</x:v>
      </x:c>
      <x:c r="S35" s="13">
        <x:v>66.867614053212094</x:v>
      </x:c>
      <x:c r="T35" s="173">
        <x:v>1.35567208486347</x:v>
      </x:c>
      <x:c r="U35" s="13">
        <x:v>-9.7808075720703993</x:v>
      </x:c>
      <x:c r="V35" s="173">
        <x:v>3.3136174937830098</x:v>
      </x:c>
      <x:c r="W35" s="13">
        <x:v>72.940326301520599</x:v>
      </x:c>
      <x:c r="X35" s="173">
        <x:v>1.19023550048917</x:v>
      </x:c>
      <x:c r="Y35" s="13">
        <x:v>74.881397210207197</x:v>
      </x:c>
      <x:c r="Z35" s="173">
        <x:v>2.3937913941571201</x:v>
      </x:c>
      <x:c r="AA35" s="13">
        <x:v>73.7085936553447</x:v>
      </x:c>
      <x:c r="AB35" s="173">
        <x:v>2.42427340492792</x:v>
      </x:c>
      <x:c r="AC35" s="13">
        <x:v>71.973741048335398</x:v>
      </x:c>
      <x:c r="AD35" s="173">
        <x:v>1.57259647805818</x:v>
      </x:c>
      <x:c r="AE35" s="13">
        <x:v>-2.90765616187181</x:v>
      </x:c>
      <x:c r="AF35" s="173">
        <x:v>2.85355581151072</x:v>
      </x:c>
      <x:c r="AG35" s="13">
        <x:v>74.626410646038295</x:v>
      </x:c>
      <x:c r="AH35" s="173">
        <x:v>0.91821647097343495</x:v>
      </x:c>
      <x:c r="AI35" s="13">
        <x:v>83.681074023145499</x:v>
      </x:c>
      <x:c r="AJ35" s="173">
        <x:v>1.8568839686277201</x:v>
      </x:c>
      <x:c r="AK35" s="13">
        <x:v>74.683359953002807</x:v>
      </x:c>
      <x:c r="AL35" s="173">
        <x:v>1.8134882822979299</x:v>
      </x:c>
      <x:c r="AM35" s="13">
        <x:v>72.075963922827896</x:v>
      </x:c>
      <x:c r="AN35" s="173">
        <x:v>1.2266972700108201</x:v>
      </x:c>
      <x:c r="AO35" s="13">
        <x:v>-11.6051101003175</x:v>
      </x:c>
      <x:c r="AP35" s="173">
        <x:v>2.2711407110945099</x:v>
      </x:c>
      <x:c r="AQ35" s="13">
        <x:v>73.754343750047596</x:v>
      </x:c>
      <x:c r="AR35" s="173">
        <x:v>0.98839423630804202</x:v>
      </x:c>
      <x:c r="AS35" s="13">
        <x:v>76.518564735251204</x:v>
      </x:c>
      <x:c r="AT35" s="173">
        <x:v>2.1488751372852901</x:v>
      </x:c>
      <x:c r="AU35" s="13">
        <x:v>73.538067213214902</x:v>
      </x:c>
      <x:c r="AV35" s="173">
        <x:v>2.3126302155753402</x:v>
      </x:c>
      <x:c r="AW35" s="13">
        <x:v>72.919112220689698</x:v>
      </x:c>
      <x:c r="AX35" s="173">
        <x:v>1.2731986112034299</x:v>
      </x:c>
      <x:c r="AY35" s="13">
        <x:v>-3.5994525145615199</x:v>
      </x:c>
      <x:c r="AZ35" s="173">
        <x:v>2.4025304385583399</x:v>
      </x:c>
      <x:c r="BA35" s="13">
        <x:v>46.991290032366202</x:v>
      </x:c>
      <x:c r="BB35" s="173">
        <x:v>1.19287530225228</x:v>
      </x:c>
      <x:c r="BC35" s="13">
        <x:v>49.056519445770803</x:v>
      </x:c>
      <x:c r="BD35" s="173">
        <x:v>2.3842936607006702</x:v>
      </x:c>
      <x:c r="BE35" s="13">
        <x:v>48.885922431167998</x:v>
      </x:c>
      <x:c r="BF35" s="173">
        <x:v>2.6680306395786202</x:v>
      </x:c>
      <x:c r="BG35" s="13">
        <x:v>45.424690731570202</x:v>
      </x:c>
      <x:c r="BH35" s="173">
        <x:v>1.69594560257656</x:v>
      </x:c>
      <x:c r="BI35" s="13">
        <x:v>-3.6318287142005898</x:v>
      </x:c>
      <x:c r="BJ35" s="173">
        <x:v>2.9977447818047001</x:v>
      </x:c>
      <x:c r="BK35" s="13">
        <x:v>64.924284796646006</x:v>
      </x:c>
      <x:c r="BL35" s="173">
        <x:v>1.1791215167240301</x:v>
      </x:c>
      <x:c r="BM35" s="13">
        <x:v>68.435918347621893</x:v>
      </x:c>
      <x:c r="BN35" s="173">
        <x:v>3.1350016060872599</x:v>
      </x:c>
      <x:c r="BO35" s="13">
        <x:v>65.688560069711798</x:v>
      </x:c>
      <x:c r="BP35" s="173">
        <x:v>2.5387129746560002</x:v>
      </x:c>
      <x:c r="BQ35" s="13">
        <x:v>63.617123313645799</x:v>
      </x:c>
      <x:c r="BR35" s="173">
        <x:v>1.62613751712231</x:v>
      </x:c>
      <x:c r="BS35" s="13">
        <x:v>-4.8187950339760803</x:v>
      </x:c>
      <x:c r="BT35" s="173">
        <x:v>3.5905441050478202</x:v>
      </x:c>
      <x:c r="BU35" s="13">
        <x:v>70.012987152340699</x:v>
      </x:c>
      <x:c r="BV35" s="173">
        <x:v>1.2774317053909201</x:v>
      </x:c>
      <x:c r="BW35" s="13">
        <x:v>76.957949240603796</x:v>
      </x:c>
      <x:c r="BX35" s="173">
        <x:v>2.13185508174488</x:v>
      </x:c>
      <x:c r="BY35" s="13">
        <x:v>69.3490339490548</x:v>
      </x:c>
      <x:c r="BZ35" s="173">
        <x:v>2.55638466539527</x:v>
      </x:c>
      <x:c r="CA35" s="13">
        <x:v>68.178570142961902</x:v>
      </x:c>
      <x:c r="CB35" s="173">
        <x:v>1.52680522311442</x:v>
      </x:c>
      <x:c r="CC35" s="13">
        <x:v>-8.7793790976419501</x:v>
      </x:c>
      <x:c r="CD35" s="173">
        <x:v>2.4931677807814001</x:v>
      </x:c>
      <x:c r="CE35" s="15"/>
      <x:c r="CF35" s="15"/>
      <x:c r="CG35" s="15"/>
      <x:c r="CH35" s="15"/>
      <x:c r="CI35" s="15"/>
      <x:c r="CJ35" s="15"/>
      <x:c r="CK35" s="15"/>
      <x:c r="CL35" s="15"/>
      <x:c r="CM35" s="15"/>
      <x:c r="CN35" s="15"/>
      <x:c r="CO35" s="15"/>
      <x:c r="CP35" s="15"/>
      <x:c r="CQ35" s="15"/>
      <x:c r="CR35" s="15"/>
      <x:c r="CS35" s="15"/>
      <x:c r="CT35" s="15"/>
      <x:c r="CU35" s="15"/>
      <x:c r="CV35" s="15"/>
      <x:c r="CW35" s="15"/>
      <x:c r="CX35" s="15"/>
      <x:c r="CY35" s="15"/>
      <x:c r="CZ35" s="15"/>
      <x:c r="DA35" s="15"/>
      <x:c r="DB35" s="15"/>
      <x:c r="DC35" s="15"/>
      <x:c r="DD35" s="15"/>
      <x:c r="DE35" s="15"/>
      <x:c r="DF35" s="15"/>
      <x:c r="DG35" s="15"/>
      <x:c r="DH35" s="15"/>
      <x:c r="DI35" s="15"/>
      <x:c r="DJ35" s="16"/>
    </x:row>
    <x:row r="36" spans="1:114" ht="12.95" customHeight="1" x14ac:dyDescent="0.2">
      <x:c r="A36" s="2" t="s">
        <x:v>378</x:v>
      </x:c>
      <x:c r="B36" s="12">
        <x:v>2</x:v>
      </x:c>
      <x:c r="C36" s="13">
        <x:v>80.858772669637105</x:v>
      </x:c>
      <x:c r="D36" s="173">
        <x:v>0.90058280594795204</x:v>
      </x:c>
      <x:c r="E36" s="13">
        <x:v>83.991607922500805</x:v>
      </x:c>
      <x:c r="F36" s="173">
        <x:v>1.9436810997271901</x:v>
      </x:c>
      <x:c r="G36" s="13">
        <x:v>80.831978641052004</x:v>
      </x:c>
      <x:c r="H36" s="173">
        <x:v>2.0950020885737599</x:v>
      </x:c>
      <x:c r="I36" s="13">
        <x:v>80.018168904624304</x:v>
      </x:c>
      <x:c r="J36" s="173">
        <x:v>1.27317254668183</x:v>
      </x:c>
      <x:c r="K36" s="13">
        <x:v>-3.9734390178764301</x:v>
      </x:c>
      <x:c r="L36" s="173">
        <x:v>2.4124692459237802</x:v>
      </x:c>
      <x:c r="M36" s="13">
        <x:v>83.162296486704193</x:v>
      </x:c>
      <x:c r="N36" s="173">
        <x:v>0.94351227147182604</x:v>
      </x:c>
      <x:c r="O36" s="13">
        <x:v>89.757976894984793</x:v>
      </x:c>
      <x:c r="P36" s="173">
        <x:v>1.6191557932161</x:v>
      </x:c>
      <x:c r="Q36" s="13">
        <x:v>83.222190364569101</x:v>
      </x:c>
      <x:c r="R36" s="173">
        <x:v>1.87636452204861</x:v>
      </x:c>
      <x:c r="S36" s="13">
        <x:v>81.105272176726203</x:v>
      </x:c>
      <x:c r="T36" s="173">
        <x:v>1.24965359351433</x:v>
      </x:c>
      <x:c r="U36" s="13">
        <x:v>-8.6527047182585299</x:v>
      </x:c>
      <x:c r="V36" s="173">
        <x:v>2.0254151280523902</x:v>
      </x:c>
      <x:c r="W36" s="13">
        <x:v>75.830420535953706</x:v>
      </x:c>
      <x:c r="X36" s="173">
        <x:v>0.97201925949107104</x:v>
      </x:c>
      <x:c r="Y36" s="13">
        <x:v>82.444110532870098</x:v>
      </x:c>
      <x:c r="Z36" s="173">
        <x:v>2.0037574920918599</x:v>
      </x:c>
      <x:c r="AA36" s="13">
        <x:v>74.487049123797107</x:v>
      </x:c>
      <x:c r="AB36" s="173">
        <x:v>2.3793873211853001</x:v>
      </x:c>
      <x:c r="AC36" s="13">
        <x:v>74.164540218894899</x:v>
      </x:c>
      <x:c r="AD36" s="173">
        <x:v>1.1589370132302901</x:v>
      </x:c>
      <x:c r="AE36" s="13">
        <x:v>-8.2795703139752099</x:v>
      </x:c>
      <x:c r="AF36" s="173">
        <x:v>2.3190078955914402</x:v>
      </x:c>
      <x:c r="AG36" s="13">
        <x:v>60.789324928998397</x:v>
      </x:c>
      <x:c r="AH36" s="173">
        <x:v>1.1400777461681499</x:v>
      </x:c>
      <x:c r="AI36" s="13">
        <x:v>69.434600044945896</x:v>
      </x:c>
      <x:c r="AJ36" s="173">
        <x:v>2.6235446858898901</x:v>
      </x:c>
      <x:c r="AK36" s="13">
        <x:v>64.890634842852194</x:v>
      </x:c>
      <x:c r="AL36" s="173">
        <x:v>2.4168961289968598</x:v>
      </x:c>
      <x:c r="AM36" s="13">
        <x:v>56.850129402887298</x:v>
      </x:c>
      <x:c r="AN36" s="173">
        <x:v>1.5757143648993801</x:v>
      </x:c>
      <x:c r="AO36" s="13">
        <x:v>-12.5844706420586</x:v>
      </x:c>
      <x:c r="AP36" s="173">
        <x:v>3.2419657743583499</x:v>
      </x:c>
      <x:c r="AQ36" s="13">
        <x:v>68.643028560362495</x:v>
      </x:c>
      <x:c r="AR36" s="173">
        <x:v>1.1689956824768399</x:v>
      </x:c>
      <x:c r="AS36" s="13">
        <x:v>71.911629272468105</x:v>
      </x:c>
      <x:c r="AT36" s="173">
        <x:v>2.2558660373746502</x:v>
      </x:c>
      <x:c r="AU36" s="13">
        <x:v>65.508714371258804</x:v>
      </x:c>
      <x:c r="AV36" s="173">
        <x:v>2.2679873873409999</x:v>
      </x:c>
      <x:c r="AW36" s="13">
        <x:v>68.748369734038903</x:v>
      </x:c>
      <x:c r="AX36" s="173">
        <x:v>1.4929671128685</x:v>
      </x:c>
      <x:c r="AY36" s="13">
        <x:v>-3.1632595384292701</x:v>
      </x:c>
      <x:c r="AZ36" s="173">
        <x:v>2.55900889817537</x:v>
      </x:c>
      <x:c r="BA36" s="13">
        <x:v>31.391062538563801</x:v>
      </x:c>
      <x:c r="BB36" s="173">
        <x:v>1.06045593888848</x:v>
      </x:c>
      <x:c r="BC36" s="13">
        <x:v>36.208420689017402</x:v>
      </x:c>
      <x:c r="BD36" s="173">
        <x:v>2.4809381768930301</x:v>
      </x:c>
      <x:c r="BE36" s="13">
        <x:v>30.337703456801101</x:v>
      </x:c>
      <x:c r="BF36" s="173">
        <x:v>2.4720025793703599</x:v>
      </x:c>
      <x:c r="BG36" s="13">
        <x:v>30.3024318535643</x:v>
      </x:c>
      <x:c r="BH36" s="173">
        <x:v>1.42321063063234</x:v>
      </x:c>
      <x:c r="BI36" s="13">
        <x:v>-5.9059888354530896</x:v>
      </x:c>
      <x:c r="BJ36" s="173">
        <x:v>3.0351320066583201</x:v>
      </x:c>
      <x:c r="BK36" s="13">
        <x:v>70.777480569801995</x:v>
      </x:c>
      <x:c r="BL36" s="173">
        <x:v>1.1658218913519101</x:v>
      </x:c>
      <x:c r="BM36" s="13">
        <x:v>73.691399032179604</x:v>
      </x:c>
      <x:c r="BN36" s="173">
        <x:v>2.3985880794948402</x:v>
      </x:c>
      <x:c r="BO36" s="13">
        <x:v>69.212375044317696</x:v>
      </x:c>
      <x:c r="BP36" s="173">
        <x:v>2.4173816436926301</x:v>
      </x:c>
      <x:c r="BQ36" s="13">
        <x:v>70.225933761934598</x:v>
      </x:c>
      <x:c r="BR36" s="173">
        <x:v>1.4436639536712501</x:v>
      </x:c>
      <x:c r="BS36" s="13">
        <x:v>-3.4654652702450202</x:v>
      </x:c>
      <x:c r="BT36" s="173">
        <x:v>2.6930554065057102</x:v>
      </x:c>
      <x:c r="BU36" s="13">
        <x:v>55.674904722152299</x:v>
      </x:c>
      <x:c r="BV36" s="173">
        <x:v>1.36625563482797</x:v>
      </x:c>
      <x:c r="BW36" s="13">
        <x:v>59.491044285736002</x:v>
      </x:c>
      <x:c r="BX36" s="173">
        <x:v>2.6109454142728401</x:v>
      </x:c>
      <x:c r="BY36" s="13">
        <x:v>52.5346365503082</x:v>
      </x:c>
      <x:c r="BZ36" s="173">
        <x:v>2.8468321240701799</x:v>
      </x:c>
      <x:c r="CA36" s="13">
        <x:v>55.448007374341003</x:v>
      </x:c>
      <x:c r="CB36" s="173">
        <x:v>1.5949835026521699</x:v>
      </x:c>
      <x:c r="CC36" s="13">
        <x:v>-4.04303691139501</x:v>
      </x:c>
      <x:c r="CD36" s="173">
        <x:v>2.8065572562419598</x:v>
      </x:c>
      <x:c r="CE36" s="15"/>
      <x:c r="CF36" s="15"/>
      <x:c r="CG36" s="15"/>
      <x:c r="CH36" s="15"/>
      <x:c r="CI36" s="15"/>
      <x:c r="CJ36" s="15"/>
      <x:c r="CK36" s="15"/>
      <x:c r="CL36" s="15"/>
      <x:c r="CM36" s="15"/>
      <x:c r="CN36" s="15"/>
      <x:c r="CO36" s="15"/>
      <x:c r="CP36" s="15"/>
      <x:c r="CQ36" s="15"/>
      <x:c r="CR36" s="15"/>
      <x:c r="CS36" s="15"/>
      <x:c r="CT36" s="15"/>
      <x:c r="CU36" s="15"/>
      <x:c r="CV36" s="15"/>
      <x:c r="CW36" s="15"/>
      <x:c r="CX36" s="15"/>
      <x:c r="CY36" s="15"/>
      <x:c r="CZ36" s="15"/>
      <x:c r="DA36" s="15"/>
      <x:c r="DB36" s="15"/>
      <x:c r="DC36" s="15"/>
      <x:c r="DD36" s="15"/>
      <x:c r="DE36" s="15"/>
      <x:c r="DF36" s="15"/>
      <x:c r="DG36" s="15"/>
      <x:c r="DH36" s="15"/>
      <x:c r="DI36" s="15"/>
      <x:c r="DJ36" s="16"/>
    </x:row>
    <x:row r="37" spans="1:114" ht="12.95" customHeight="1" x14ac:dyDescent="0.2">
      <x:c r="A37" s="2" t="s">
        <x:v>379</x:v>
      </x:c>
      <x:c r="B37" s="12">
        <x:v>2</x:v>
      </x:c>
      <x:c r="C37" s="13">
        <x:v>93.448098241795293</x:v>
      </x:c>
      <x:c r="D37" s="173">
        <x:v>0.44872062284860098</x:v>
      </x:c>
      <x:c r="E37" s="13">
        <x:v>94.289781035008701</x:v>
      </x:c>
      <x:c r="F37" s="173">
        <x:v>0.90517511700154996</x:v>
      </x:c>
      <x:c r="G37" s="13">
        <x:v>95.351810398682204</x:v>
      </x:c>
      <x:c r="H37" s="173">
        <x:v>0.79172246846775896</x:v>
      </x:c>
      <x:c r="I37" s="13">
        <x:v>92.445642432146101</x:v>
      </x:c>
      <x:c r="J37" s="173">
        <x:v>0.65029720294580096</x:v>
      </x:c>
      <x:c r="K37" s="13">
        <x:v>-1.8441386028625599</x:v>
      </x:c>
      <x:c r="L37" s="173">
        <x:v>1.0884923158690001</x:v>
      </x:c>
      <x:c r="M37" s="13">
        <x:v>94.484276492733599</x:v>
      </x:c>
      <x:c r="N37" s="173">
        <x:v>0.39569142834941501</x:v>
      </x:c>
      <x:c r="O37" s="13">
        <x:v>94.0658076676863</x:v>
      </x:c>
      <x:c r="P37" s="173">
        <x:v>0.87360728848031899</x:v>
      </x:c>
      <x:c r="Q37" s="13">
        <x:v>94.631082653877996</x:v>
      </x:c>
      <x:c r="R37" s="173">
        <x:v>1.1242067093961201</x:v>
      </x:c>
      <x:c r="S37" s="13">
        <x:v>94.542341634612796</x:v>
      </x:c>
      <x:c r="T37" s="173">
        <x:v>0.51423332944395606</x:v>
      </x:c>
      <x:c r="U37" s="13">
        <x:v>0.47653396692649602</x:v>
      </x:c>
      <x:c r="V37" s="173">
        <x:v>0.95175705757969897</x:v>
      </x:c>
      <x:c r="W37" s="13">
        <x:v>93.608547914508407</x:v>
      </x:c>
      <x:c r="X37" s="173">
        <x:v>0.47868433949780997</x:v>
      </x:c>
      <x:c r="Y37" s="13">
        <x:v>93.759616887070905</x:v>
      </x:c>
      <x:c r="Z37" s="173">
        <x:v>0.87659731273710695</x:v>
      </x:c>
      <x:c r="AA37" s="13">
        <x:v>93.124592111557803</x:v>
      </x:c>
      <x:c r="AB37" s="173">
        <x:v>1.35130259524969</x:v>
      </x:c>
      <x:c r="AC37" s="13">
        <x:v>93.643982587774801</x:v>
      </x:c>
      <x:c r="AD37" s="173">
        <x:v>0.588076058945462</x:v>
      </x:c>
      <x:c r="AE37" s="13">
        <x:v>-0.11563429929616099</x:v>
      </x:c>
      <x:c r="AF37" s="173">
        <x:v>1.0401597703371901</x:v>
      </x:c>
      <x:c r="AG37" s="13">
        <x:v>89.942089467389494</x:v>
      </x:c>
      <x:c r="AH37" s="173">
        <x:v>0.59853592471291295</x:v>
      </x:c>
      <x:c r="AI37" s="13">
        <x:v>90.658839767977099</x:v>
      </x:c>
      <x:c r="AJ37" s="173">
        <x:v>1.3398348072964099</x:v>
      </x:c>
      <x:c r="AK37" s="13">
        <x:v>89.358269735504706</x:v>
      </x:c>
      <x:c r="AL37" s="173">
        <x:v>1.2469351188012301</x:v>
      </x:c>
      <x:c r="AM37" s="13">
        <x:v>89.540670988042194</x:v>
      </x:c>
      <x:c r="AN37" s="173">
        <x:v>0.74569409388624597</x:v>
      </x:c>
      <x:c r="AO37" s="13">
        <x:v>-1.11816877993493</x:v>
      </x:c>
      <x:c r="AP37" s="173">
        <x:v>1.4905017436789201</x:v>
      </x:c>
      <x:c r="AQ37" s="13">
        <x:v>83.246048924779501</x:v>
      </x:c>
      <x:c r="AR37" s="173">
        <x:v>0.88636947266186095</x:v>
      </x:c>
      <x:c r="AS37" s="13">
        <x:v>81.601955608119894</x:v>
      </x:c>
      <x:c r="AT37" s="173">
        <x:v>1.5919046993441699</x:v>
      </x:c>
      <x:c r="AU37" s="13">
        <x:v>82.161599531600601</x:v>
      </x:c>
      <x:c r="AV37" s="173">
        <x:v>2.30145174563593</x:v>
      </x:c>
      <x:c r="AW37" s="13">
        <x:v>83.795182123493205</x:v>
      </x:c>
      <x:c r="AX37" s="173">
        <x:v>1.05577703195691</x:v>
      </x:c>
      <x:c r="AY37" s="13">
        <x:v>2.1932265153733099</x:v>
      </x:c>
      <x:c r="AZ37" s="173">
        <x:v>1.7532123223304299</x:v>
      </x:c>
      <x:c r="BA37" s="13">
        <x:v>63.598506632165503</x:v>
      </x:c>
      <x:c r="BB37" s="173">
        <x:v>1.1680875270036399</x:v>
      </x:c>
      <x:c r="BC37" s="13">
        <x:v>63.452309172527798</x:v>
      </x:c>
      <x:c r="BD37" s="173">
        <x:v>1.8582864159225301</x:v>
      </x:c>
      <x:c r="BE37" s="13">
        <x:v>63.502338358232201</x:v>
      </x:c>
      <x:c r="BF37" s="173">
        <x:v>2.7196085416304201</x:v>
      </x:c>
      <x:c r="BG37" s="13">
        <x:v>63.415743776403403</x:v>
      </x:c>
      <x:c r="BH37" s="173">
        <x:v>1.42651839747996</x:v>
      </x:c>
      <x:c r="BI37" s="13">
        <x:v>-3.6565396124409198E-2</x:v>
      </x:c>
      <x:c r="BJ37" s="173">
        <x:v>1.9908564140076499</x:v>
      </x:c>
      <x:c r="BK37" s="13">
        <x:v>87.621842437029798</x:v>
      </x:c>
      <x:c r="BL37" s="173">
        <x:v>0.70732815207304101</x:v>
      </x:c>
      <x:c r="BM37" s="13">
        <x:v>86.078954274057907</x:v>
      </x:c>
      <x:c r="BN37" s="173">
        <x:v>1.2247437624880999</x:v>
      </x:c>
      <x:c r="BO37" s="13">
        <x:v>89.078744651923898</x:v>
      </x:c>
      <x:c r="BP37" s="173">
        <x:v>1.7112014054647</x:v>
      </x:c>
      <x:c r="BQ37" s="13">
        <x:v>88.064098498120799</x:v>
      </x:c>
      <x:c r="BR37" s="173">
        <x:v>0.80392702562982998</x:v>
      </x:c>
      <x:c r="BS37" s="13">
        <x:v>1.9851442240628401</x:v>
      </x:c>
      <x:c r="BT37" s="173">
        <x:v>1.4684085647531</x:v>
      </x:c>
      <x:c r="BU37" s="13">
        <x:v>87.936514936784405</x:v>
      </x:c>
      <x:c r="BV37" s="173">
        <x:v>0.68555720610265203</x:v>
      </x:c>
      <x:c r="BW37" s="13">
        <x:v>88.050921293398503</x:v>
      </x:c>
      <x:c r="BX37" s="173">
        <x:v>1.2053837581633899</x:v>
      </x:c>
      <x:c r="BY37" s="13">
        <x:v>86.601705860667906</x:v>
      </x:c>
      <x:c r="BZ37" s="173">
        <x:v>1.51503877782678</x:v>
      </x:c>
      <x:c r="CA37" s="13">
        <x:v>88.194118637086802</x:v>
      </x:c>
      <x:c r="CB37" s="173">
        <x:v>0.90409608897750504</x:v>
      </x:c>
      <x:c r="CC37" s="13">
        <x:v>0.14319734368830001</x:v>
      </x:c>
      <x:c r="CD37" s="173">
        <x:v>1.5034591205082199</x:v>
      </x:c>
      <x:c r="CE37" s="15"/>
      <x:c r="CF37" s="15"/>
      <x:c r="CG37" s="15"/>
      <x:c r="CH37" s="15"/>
      <x:c r="CI37" s="15"/>
      <x:c r="CJ37" s="15"/>
      <x:c r="CK37" s="15"/>
      <x:c r="CL37" s="15"/>
      <x:c r="CM37" s="15"/>
      <x:c r="CN37" s="15"/>
      <x:c r="CO37" s="15"/>
      <x:c r="CP37" s="15"/>
      <x:c r="CQ37" s="15"/>
      <x:c r="CR37" s="15"/>
      <x:c r="CS37" s="15"/>
      <x:c r="CT37" s="15"/>
      <x:c r="CU37" s="15"/>
      <x:c r="CV37" s="15"/>
      <x:c r="CW37" s="15"/>
      <x:c r="CX37" s="15"/>
      <x:c r="CY37" s="15"/>
      <x:c r="CZ37" s="15"/>
      <x:c r="DA37" s="15"/>
      <x:c r="DB37" s="15"/>
      <x:c r="DC37" s="15"/>
      <x:c r="DD37" s="15"/>
      <x:c r="DE37" s="15"/>
      <x:c r="DF37" s="15"/>
      <x:c r="DG37" s="15"/>
      <x:c r="DH37" s="15"/>
      <x:c r="DI37" s="15"/>
      <x:c r="DJ37" s="16"/>
    </x:row>
    <x:row r="38" spans="1:114" ht="12.95" customHeight="1" x14ac:dyDescent="0.2">
      <x:c r="A38" s="2" t="s">
        <x:v>380</x:v>
      </x:c>
      <x:c r="B38" s="12">
        <x:v>2</x:v>
      </x:c>
      <x:c r="C38" s="13">
        <x:v>86.715438789563606</x:v>
      </x:c>
      <x:c r="D38" s="173">
        <x:v>0.80734507555624702</x:v>
      </x:c>
      <x:c r="E38" s="13">
        <x:v>83.092825230295702</x:v>
      </x:c>
      <x:c r="F38" s="173">
        <x:v>1.78381180335266</x:v>
      </x:c>
      <x:c r="G38" s="13">
        <x:v>87.124534975039595</x:v>
      </x:c>
      <x:c r="H38" s="173">
        <x:v>2.0969585361687799</x:v>
      </x:c>
      <x:c r="I38" s="13">
        <x:v>88.319530781086499</x:v>
      </x:c>
      <x:c r="J38" s="173">
        <x:v>0.99432831670495903</x:v>
      </x:c>
      <x:c r="K38" s="13">
        <x:v>5.2267055507908404</x:v>
      </x:c>
      <x:c r="L38" s="173">
        <x:v>2.17581715554484</x:v>
      </x:c>
      <x:c r="M38" s="13">
        <x:v>91.8050939850812</x:v>
      </x:c>
      <x:c r="N38" s="173">
        <x:v>0.72179119624932098</x:v>
      </x:c>
      <x:c r="O38" s="13">
        <x:v>92.607318425882298</x:v>
      </x:c>
      <x:c r="P38" s="173">
        <x:v>1.0477122718035601</x:v>
      </x:c>
      <x:c r="Q38" s="13">
        <x:v>88.493864590849995</x:v>
      </x:c>
      <x:c r="R38" s="173">
        <x:v>1.9975937156458199</x:v>
      </x:c>
      <x:c r="S38" s="13">
        <x:v>92.456184656377005</x:v>
      </x:c>
      <x:c r="T38" s="173">
        <x:v>0.90153476600857796</x:v>
      </x:c>
      <x:c r="U38" s="13">
        <x:v>-0.15113376950527899</x:v>
      </x:c>
      <x:c r="V38" s="173">
        <x:v>1.38716674291589</x:v>
      </x:c>
      <x:c r="W38" s="13">
        <x:v>90.089231221632801</x:v>
      </x:c>
      <x:c r="X38" s="173">
        <x:v>0.73101809461417699</x:v>
      </x:c>
      <x:c r="Y38" s="13">
        <x:v>88.127875518800593</x:v>
      </x:c>
      <x:c r="Z38" s="173">
        <x:v>1.3891986472231399</x:v>
      </x:c>
      <x:c r="AA38" s="13">
        <x:v>88.970922336609902</x:v>
      </x:c>
      <x:c r="AB38" s="173">
        <x:v>1.7890934484192</x:v>
      </x:c>
      <x:c r="AC38" s="13">
        <x:v>91.311419582128593</x:v>
      </x:c>
      <x:c r="AD38" s="173">
        <x:v>1.05405134219659</x:v>
      </x:c>
      <x:c r="AE38" s="13">
        <x:v>3.1835440633279899</x:v>
      </x:c>
      <x:c r="AF38" s="173">
        <x:v>1.79490729663074</x:v>
      </x:c>
      <x:c r="AG38" s="13">
        <x:v>88.808473269593804</x:v>
      </x:c>
      <x:c r="AH38" s="173">
        <x:v>0.77254231300288301</x:v>
      </x:c>
      <x:c r="AI38" s="13">
        <x:v>89.572974580057505</x:v>
      </x:c>
      <x:c r="AJ38" s="173">
        <x:v>1.33560511074327</x:v>
      </x:c>
      <x:c r="AK38" s="13">
        <x:v>91.092652650882698</x:v>
      </x:c>
      <x:c r="AL38" s="173">
        <x:v>1.72026378066041</x:v>
      </x:c>
      <x:c r="AM38" s="13">
        <x:v>87.7654714381936</x:v>
      </x:c>
      <x:c r="AN38" s="173">
        <x:v>1.14051032956684</x:v>
      </x:c>
      <x:c r="AO38" s="13">
        <x:v>-1.80750314186393</x:v>
      </x:c>
      <x:c r="AP38" s="173">
        <x:v>1.7987367092270601</x:v>
      </x:c>
      <x:c r="AQ38" s="13">
        <x:v>59.169294852950301</x:v>
      </x:c>
      <x:c r="AR38" s="173">
        <x:v>1.5559470398451201</x:v>
      </x:c>
      <x:c r="AS38" s="13">
        <x:v>56.420194516001203</x:v>
      </x:c>
      <x:c r="AT38" s="173">
        <x:v>2.4405960076553002</x:v>
      </x:c>
      <x:c r="AU38" s="13">
        <x:v>62.713923962138203</x:v>
      </x:c>
      <x:c r="AV38" s="173">
        <x:v>2.75330717774388</x:v>
      </x:c>
      <x:c r="AW38" s="13">
        <x:v>59.468297925307198</x:v>
      </x:c>
      <x:c r="AX38" s="173">
        <x:v>2.1243567643057899</x:v>
      </x:c>
      <x:c r="AY38" s="13">
        <x:v>3.048103409306</x:v>
      </x:c>
      <x:c r="AZ38" s="173">
        <x:v>2.8484696650801098</x:v>
      </x:c>
      <x:c r="BA38" s="13">
        <x:v>51.918961629994598</x:v>
      </x:c>
      <x:c r="BB38" s="173">
        <x:v>1.6020766205285999</x:v>
      </x:c>
      <x:c r="BC38" s="13">
        <x:v>43.923528807888303</x:v>
      </x:c>
      <x:c r="BD38" s="173">
        <x:v>2.6925245363282602</x:v>
      </x:c>
      <x:c r="BE38" s="13">
        <x:v>53.071687938376101</x:v>
      </x:c>
      <x:c r="BF38" s="173">
        <x:v>3.2515233142505502</x:v>
      </x:c>
      <x:c r="BG38" s="13">
        <x:v>55.438116696853299</x:v>
      </x:c>
      <x:c r="BH38" s="173">
        <x:v>2.0733935112137898</x:v>
      </x:c>
      <x:c r="BI38" s="13">
        <x:v>11.514587888965099</x:v>
      </x:c>
      <x:c r="BJ38" s="173">
        <x:v>3.1237643740060901</x:v>
      </x:c>
      <x:c r="BK38" s="13">
        <x:v>81.132901421035299</x:v>
      </x:c>
      <x:c r="BL38" s="173">
        <x:v>1.2595623970277601</x:v>
      </x:c>
      <x:c r="BM38" s="13">
        <x:v>78.412045811602496</x:v>
      </x:c>
      <x:c r="BN38" s="173">
        <x:v>2.0770456636017798</x:v>
      </x:c>
      <x:c r="BO38" s="13">
        <x:v>79.732657001040593</x:v>
      </x:c>
      <x:c r="BP38" s="173">
        <x:v>2.5584131901506302</x:v>
      </x:c>
      <x:c r="BQ38" s="13">
        <x:v>82.701738007959904</x:v>
      </x:c>
      <x:c r="BR38" s="173">
        <x:v>1.56226197549968</x:v>
      </x:c>
      <x:c r="BS38" s="13">
        <x:v>4.2896921963574401</x:v>
      </x:c>
      <x:c r="BT38" s="173">
        <x:v>2.2029730318915499</x:v>
      </x:c>
      <x:c r="BU38" s="13">
        <x:v>82.365270046845097</x:v>
      </x:c>
      <x:c r="BV38" s="173">
        <x:v>0.97140674558238005</x:v>
      </x:c>
      <x:c r="BW38" s="13">
        <x:v>79.240894551734797</x:v>
      </x:c>
      <x:c r="BX38" s="173">
        <x:v>1.83278379205456</x:v>
      </x:c>
      <x:c r="BY38" s="13">
        <x:v>82.607751551939501</x:v>
      </x:c>
      <x:c r="BZ38" s="173">
        <x:v>2.14673765071168</x:v>
      </x:c>
      <x:c r="CA38" s="13">
        <x:v>83.747759738741394</x:v>
      </x:c>
      <x:c r="CB38" s="173">
        <x:v>1.1725522453808499</x:v>
      </x:c>
      <x:c r="CC38" s="13">
        <x:v>4.5068651870066097</x:v>
      </x:c>
      <x:c r="CD38" s="173">
        <x:v>2.0991162889190802</x:v>
      </x:c>
      <x:c r="CE38" s="15"/>
      <x:c r="CF38" s="15"/>
      <x:c r="CG38" s="15"/>
      <x:c r="CH38" s="15"/>
      <x:c r="CI38" s="15"/>
      <x:c r="CJ38" s="15"/>
      <x:c r="CK38" s="15"/>
      <x:c r="CL38" s="15"/>
      <x:c r="CM38" s="15"/>
      <x:c r="CN38" s="15"/>
      <x:c r="CO38" s="15"/>
      <x:c r="CP38" s="15"/>
      <x:c r="CQ38" s="15"/>
      <x:c r="CR38" s="15"/>
      <x:c r="CS38" s="15"/>
      <x:c r="CT38" s="15"/>
      <x:c r="CU38" s="15"/>
      <x:c r="CV38" s="15"/>
      <x:c r="CW38" s="15"/>
      <x:c r="CX38" s="15"/>
      <x:c r="CY38" s="15"/>
      <x:c r="CZ38" s="15"/>
      <x:c r="DA38" s="15"/>
      <x:c r="DB38" s="15"/>
      <x:c r="DC38" s="15"/>
      <x:c r="DD38" s="15"/>
      <x:c r="DE38" s="15"/>
      <x:c r="DF38" s="15"/>
      <x:c r="DG38" s="15"/>
      <x:c r="DH38" s="15"/>
      <x:c r="DI38" s="15"/>
      <x:c r="DJ38" s="16"/>
    </x:row>
    <x:row r="39" spans="1:114" ht="12.95" customHeight="1" x14ac:dyDescent="0.2">
      <x:c r="A39" s="2" t="s">
        <x:v>381</x:v>
      </x:c>
      <x:c r="B39" s="12">
        <x:v>2</x:v>
      </x:c>
      <x:c r="C39" s="13">
        <x:v>83.635350479219895</x:v>
      </x:c>
      <x:c r="D39" s="173">
        <x:v>0.91325267265256804</x:v>
      </x:c>
      <x:c r="E39" s="13">
        <x:v>85.822229536186299</x:v>
      </x:c>
      <x:c r="F39" s="173">
        <x:v>2.2001252350084401</x:v>
      </x:c>
      <x:c r="G39" s="13">
        <x:v>83.6791722602064</x:v>
      </x:c>
      <x:c r="H39" s="173">
        <x:v>2.7002168241698201</x:v>
      </x:c>
      <x:c r="I39" s="13">
        <x:v>82.262537228070997</x:v>
      </x:c>
      <x:c r="J39" s="173">
        <x:v>1.1707390054518401</x:v>
      </x:c>
      <x:c r="K39" s="13">
        <x:v>-3.5596923081152601</x:v>
      </x:c>
      <x:c r="L39" s="173">
        <x:v>2.4441877309737601</x:v>
      </x:c>
      <x:c r="M39" s="13">
        <x:v>84.8686952746298</x:v>
      </x:c>
      <x:c r="N39" s="173">
        <x:v>0.80903094508567897</x:v>
      </x:c>
      <x:c r="O39" s="13">
        <x:v>89.581259834255505</x:v>
      </x:c>
      <x:c r="P39" s="173">
        <x:v>1.5857404344111801</x:v>
      </x:c>
      <x:c r="Q39" s="13">
        <x:v>84.242656902224297</x:v>
      </x:c>
      <x:c r="R39" s="173">
        <x:v>2.4384949785121699</x:v>
      </x:c>
      <x:c r="S39" s="13">
        <x:v>83.345119671721093</x:v>
      </x:c>
      <x:c r="T39" s="173">
        <x:v>1.21664862637399</x:v>
      </x:c>
      <x:c r="U39" s="13">
        <x:v>-6.2361401625344399</x:v>
      </x:c>
      <x:c r="V39" s="173">
        <x:v>2.1281630253274302</x:v>
      </x:c>
      <x:c r="W39" s="13">
        <x:v>87.872538522835299</x:v>
      </x:c>
      <x:c r="X39" s="173">
        <x:v>0.91034992960059802</x:v>
      </x:c>
      <x:c r="Y39" s="13">
        <x:v>91.545807866048605</x:v>
      </x:c>
      <x:c r="Z39" s="173">
        <x:v>1.74207383369788</x:v>
      </x:c>
      <x:c r="AA39" s="13">
        <x:v>87.040168186216206</x:v>
      </x:c>
      <x:c r="AB39" s="173">
        <x:v>2.5249348033504</x:v>
      </x:c>
      <x:c r="AC39" s="13">
        <x:v>87.124970292055806</x:v>
      </x:c>
      <x:c r="AD39" s="173">
        <x:v>1.1883495863126201</x:v>
      </x:c>
      <x:c r="AE39" s="13">
        <x:v>-4.4208375739927703</x:v>
      </x:c>
      <x:c r="AF39" s="173">
        <x:v>2.1729947460627002</x:v>
      </x:c>
      <x:c r="AG39" s="13">
        <x:v>84.695445886333303</x:v>
      </x:c>
      <x:c r="AH39" s="173">
        <x:v>1.0110191579791601</x:v>
      </x:c>
      <x:c r="AI39" s="13">
        <x:v>89.330796956195897</x:v>
      </x:c>
      <x:c r="AJ39" s="173">
        <x:v>1.95944635701059</x:v>
      </x:c>
      <x:c r="AK39" s="13">
        <x:v>84.552527935693107</x:v>
      </x:c>
      <x:c r="AL39" s="173">
        <x:v>2.7856605681820601</x:v>
      </x:c>
      <x:c r="AM39" s="13">
        <x:v>83.178008278134598</x:v>
      </x:c>
      <x:c r="AN39" s="173">
        <x:v>1.3124792798215099</x:v>
      </x:c>
      <x:c r="AO39" s="13">
        <x:v>-6.1527886780612704</x:v>
      </x:c>
      <x:c r="AP39" s="173">
        <x:v>2.3921080131073298</x:v>
      </x:c>
      <x:c r="AQ39" s="13">
        <x:v>70.5145489084357</x:v>
      </x:c>
      <x:c r="AR39" s="173">
        <x:v>1.27067612920165</x:v>
      </x:c>
      <x:c r="AS39" s="13">
        <x:v>70.607884278333501</x:v>
      </x:c>
      <x:c r="AT39" s="173">
        <x:v>2.49298993365122</x:v>
      </x:c>
      <x:c r="AU39" s="13">
        <x:v>67.403373775556503</x:v>
      </x:c>
      <x:c r="AV39" s="173">
        <x:v>3.2211751706069101</x:v>
      </x:c>
      <x:c r="AW39" s="13">
        <x:v>70.213510064673798</x:v>
      </x:c>
      <x:c r="AX39" s="173">
        <x:v>1.6769922899518299</x:v>
      </x:c>
      <x:c r="AY39" s="13">
        <x:v>-0.39437421365971698</x:v>
      </x:c>
      <x:c r="AZ39" s="173">
        <x:v>3.0663870651768099</x:v>
      </x:c>
      <x:c r="BA39" s="13">
        <x:v>57.823065989151402</x:v>
      </x:c>
      <x:c r="BB39" s="173">
        <x:v>1.5638807953930101</x:v>
      </x:c>
      <x:c r="BC39" s="13">
        <x:v>62.278984646981897</x:v>
      </x:c>
      <x:c r="BD39" s="173">
        <x:v>3.47723812694844</x:v>
      </x:c>
      <x:c r="BE39" s="13">
        <x:v>59.923665001021497</x:v>
      </x:c>
      <x:c r="BF39" s="173">
        <x:v>3.7295722359076802</x:v>
      </x:c>
      <x:c r="BG39" s="13">
        <x:v>55.050247074863101</x:v>
      </x:c>
      <x:c r="BH39" s="173">
        <x:v>2.0656795913333101</x:v>
      </x:c>
      <x:c r="BI39" s="13">
        <x:v>-7.2287375721188303</x:v>
      </x:c>
      <x:c r="BJ39" s="173">
        <x:v>3.8552503663598299</x:v>
      </x:c>
      <x:c r="BK39" s="13">
        <x:v>73.402312565386694</x:v>
      </x:c>
      <x:c r="BL39" s="173">
        <x:v>1.2613979994705899</x:v>
      </x:c>
      <x:c r="BM39" s="13">
        <x:v>77.438539915999797</x:v>
      </x:c>
      <x:c r="BN39" s="173">
        <x:v>2.5883489079578799</x:v>
      </x:c>
      <x:c r="BO39" s="13">
        <x:v>70.620165141908998</x:v>
      </x:c>
      <x:c r="BP39" s="173">
        <x:v>3.1639769992792699</x:v>
      </x:c>
      <x:c r="BQ39" s="13">
        <x:v>71.959708371492098</x:v>
      </x:c>
      <x:c r="BR39" s="173">
        <x:v>1.6506966398343701</x:v>
      </x:c>
      <x:c r="BS39" s="13">
        <x:v>-5.4788315445077096</x:v>
      </x:c>
      <x:c r="BT39" s="173">
        <x:v>3.07019507964998</x:v>
      </x:c>
      <x:c r="BU39" s="13">
        <x:v>83.386957327493803</x:v>
      </x:c>
      <x:c r="BV39" s="173">
        <x:v>1.04799024700273</x:v>
      </x:c>
      <x:c r="BW39" s="13">
        <x:v>85.2990692174278</x:v>
      </x:c>
      <x:c r="BX39" s="173">
        <x:v>2.0494581089414101</x:v>
      </x:c>
      <x:c r="BY39" s="13">
        <x:v>81.216099267966797</x:v>
      </x:c>
      <x:c r="BZ39" s="173">
        <x:v>2.9976646126911599</x:v>
      </x:c>
      <x:c r="CA39" s="13">
        <x:v>82.919441207942</x:v>
      </x:c>
      <x:c r="CB39" s="173">
        <x:v>1.4145440304166399</x:v>
      </x:c>
      <x:c r="CC39" s="13">
        <x:v>-2.37962800948584</x:v>
      </x:c>
      <x:c r="CD39" s="173">
        <x:v>2.6010819025623402</x:v>
      </x:c>
      <x:c r="CE39" s="15"/>
      <x:c r="CF39" s="15"/>
      <x:c r="CG39" s="15"/>
      <x:c r="CH39" s="15"/>
      <x:c r="CI39" s="15"/>
      <x:c r="CJ39" s="15"/>
      <x:c r="CK39" s="15"/>
      <x:c r="CL39" s="15"/>
      <x:c r="CM39" s="15"/>
      <x:c r="CN39" s="15"/>
      <x:c r="CO39" s="15"/>
      <x:c r="CP39" s="15"/>
      <x:c r="CQ39" s="15"/>
      <x:c r="CR39" s="15"/>
      <x:c r="CS39" s="15"/>
      <x:c r="CT39" s="15"/>
      <x:c r="CU39" s="15"/>
      <x:c r="CV39" s="15"/>
      <x:c r="CW39" s="15"/>
      <x:c r="CX39" s="15"/>
      <x:c r="CY39" s="15"/>
      <x:c r="CZ39" s="15"/>
      <x:c r="DA39" s="15"/>
      <x:c r="DB39" s="15"/>
      <x:c r="DC39" s="15"/>
      <x:c r="DD39" s="15"/>
      <x:c r="DE39" s="15"/>
      <x:c r="DF39" s="15"/>
      <x:c r="DG39" s="15"/>
      <x:c r="DH39" s="15"/>
      <x:c r="DI39" s="15"/>
      <x:c r="DJ39" s="16"/>
    </x:row>
    <x:row r="40" spans="1:114" ht="12.95" customHeight="1" x14ac:dyDescent="0.2">
      <x:c r="A40" s="2" t="s">
        <x:v>382</x:v>
      </x:c>
      <x:c r="B40" s="12">
        <x:v>2</x:v>
      </x:c>
      <x:c r="C40" s="13">
        <x:v>80.036955270137199</x:v>
      </x:c>
      <x:c r="D40" s="173">
        <x:v>1.1664006780684</x:v>
      </x:c>
      <x:c r="E40" s="13">
        <x:v>75.968368146646895</x:v>
      </x:c>
      <x:c r="F40" s="173">
        <x:v>2.9496415699293999</x:v>
      </x:c>
      <x:c r="G40" s="13">
        <x:v>76.622972914076101</x:v>
      </x:c>
      <x:c r="H40" s="173">
        <x:v>4.3111152706173197</x:v>
      </x:c>
      <x:c r="I40" s="13">
        <x:v>80.838160323029001</x:v>
      </x:c>
      <x:c r="J40" s="173">
        <x:v>1.2777908510215401</x:v>
      </x:c>
      <x:c r="K40" s="13">
        <x:v>4.8697921763820897</x:v>
      </x:c>
      <x:c r="L40" s="173">
        <x:v>2.7333611027413101</x:v>
      </x:c>
      <x:c r="M40" s="13">
        <x:v>84.477902763501703</x:v>
      </x:c>
      <x:c r="N40" s="173">
        <x:v>1.07926574180949</x:v>
      </x:c>
      <x:c r="O40" s="13">
        <x:v>88.954023565132601</x:v>
      </x:c>
      <x:c r="P40" s="173">
        <x:v>2.5107748271827499</x:v>
      </x:c>
      <x:c r="Q40" s="13">
        <x:v>82.774647774559995</x:v>
      </x:c>
      <x:c r="R40" s="173">
        <x:v>3.2459779425005002</x:v>
      </x:c>
      <x:c r="S40" s="13">
        <x:v>83.718289180096605</x:v>
      </x:c>
      <x:c r="T40" s="173">
        <x:v>1.29393140904672</x:v>
      </x:c>
      <x:c r="U40" s="13">
        <x:v>-5.2357343850360003</x:v>
      </x:c>
      <x:c r="V40" s="173">
        <x:v>2.7410530198712699</x:v>
      </x:c>
      <x:c r="W40" s="13">
        <x:v>82.882127393491203</x:v>
      </x:c>
      <x:c r="X40" s="173">
        <x:v>0.84511354175728204</x:v>
      </x:c>
      <x:c r="Y40" s="13">
        <x:v>81.562698756310198</x:v>
      </x:c>
      <x:c r="Z40" s="173">
        <x:v>2.6418363101752398</x:v>
      </x:c>
      <x:c r="AA40" s="13">
        <x:v>79.322288530846095</x:v>
      </x:c>
      <x:c r="AB40" s="173">
        <x:v>3.4796146662129499</x:v>
      </x:c>
      <x:c r="AC40" s="13">
        <x:v>83.527401400803896</x:v>
      </x:c>
      <x:c r="AD40" s="173">
        <x:v>1.05714569842314</x:v>
      </x:c>
      <x:c r="AE40" s="13">
        <x:v>1.9647026444936599</x:v>
      </x:c>
      <x:c r="AF40" s="173">
        <x:v>3.0486268788813899</x:v>
      </x:c>
      <x:c r="AG40" s="13">
        <x:v>70.651847605582702</x:v>
      </x:c>
      <x:c r="AH40" s="173">
        <x:v>1.35268230951504</x:v>
      </x:c>
      <x:c r="AI40" s="13">
        <x:v>70.911189061452305</x:v>
      </x:c>
      <x:c r="AJ40" s="173">
        <x:v>2.9659644064813602</x:v>
      </x:c>
      <x:c r="AK40" s="13">
        <x:v>69.274522043612805</x:v>
      </x:c>
      <x:c r="AL40" s="173">
        <x:v>4.07031582247195</x:v>
      </x:c>
      <x:c r="AM40" s="13">
        <x:v>70.615780352295104</x:v>
      </x:c>
      <x:c r="AN40" s="173">
        <x:v>1.5831939219180899</x:v>
      </x:c>
      <x:c r="AO40" s="13">
        <x:v>-0.29540870915725698</x:v>
      </x:c>
      <x:c r="AP40" s="173">
        <x:v>3.3532598120817898</x:v>
      </x:c>
      <x:c r="AQ40" s="13">
        <x:v>64.614684169612403</x:v>
      </x:c>
      <x:c r="AR40" s="173">
        <x:v>1.54253272991693</x:v>
      </x:c>
      <x:c r="AS40" s="13">
        <x:v>61.420415099638703</x:v>
      </x:c>
      <x:c r="AT40" s="173">
        <x:v>3.3750944513448</x:v>
      </x:c>
      <x:c r="AU40" s="13">
        <x:v>54.6598474552477</x:v>
      </x:c>
      <x:c r="AV40" s="173">
        <x:v>4.0843067355982203</x:v>
      </x:c>
      <x:c r="AW40" s="13">
        <x:v>66.184159630243101</x:v>
      </x:c>
      <x:c r="AX40" s="173">
        <x:v>1.7053369852625899</x:v>
      </x:c>
      <x:c r="AY40" s="13">
        <x:v>4.7637445306044102</x:v>
      </x:c>
      <x:c r="AZ40" s="173">
        <x:v>3.7202924125506698</x:v>
      </x:c>
      <x:c r="BA40" s="13">
        <x:v>43.270033777508601</x:v>
      </x:c>
      <x:c r="BB40" s="173">
        <x:v>1.7586134985470401</x:v>
      </x:c>
      <x:c r="BC40" s="13">
        <x:v>45.011451412191903</x:v>
      </x:c>
      <x:c r="BD40" s="173">
        <x:v>3.8643503954086702</x:v>
      </x:c>
      <x:c r="BE40" s="13">
        <x:v>38.822813227518097</x:v>
      </x:c>
      <x:c r="BF40" s="173">
        <x:v>4.2922428299186501</x:v>
      </x:c>
      <x:c r="BG40" s="13">
        <x:v>42.749466056088899</x:v>
      </x:c>
      <x:c r="BH40" s="173">
        <x:v>1.98486754695958</x:v>
      </x:c>
      <x:c r="BI40" s="13">
        <x:v>-2.2619853561029899</x:v>
      </x:c>
      <x:c r="BJ40" s="173">
        <x:v>3.8771963481127401</x:v>
      </x:c>
      <x:c r="BK40" s="13">
        <x:v>74.608883664160302</x:v>
      </x:c>
      <x:c r="BL40" s="173">
        <x:v>1.52830811544142</x:v>
      </x:c>
      <x:c r="BM40" s="13">
        <x:v>68.821573180827102</x:v>
      </x:c>
      <x:c r="BN40" s="173">
        <x:v>3.3421082699262499</x:v>
      </x:c>
      <x:c r="BO40" s="13">
        <x:v>69.074368523230504</x:v>
      </x:c>
      <x:c r="BP40" s="173">
        <x:v>4.0429214363294896</x:v>
      </x:c>
      <x:c r="BQ40" s="13">
        <x:v>76.320618740354405</x:v>
      </x:c>
      <x:c r="BR40" s="173">
        <x:v>1.7677043253307001</x:v>
      </x:c>
      <x:c r="BS40" s="13">
        <x:v>7.49904555952737</x:v>
      </x:c>
      <x:c r="BT40" s="173">
        <x:v>3.4128867691806399</x:v>
      </x:c>
      <x:c r="BU40" s="13">
        <x:v>75.245383127342095</x:v>
      </x:c>
      <x:c r="BV40" s="173">
        <x:v>1.2792236343404799</x:v>
      </x:c>
      <x:c r="BW40" s="13">
        <x:v>75.422682622101803</x:v>
      </x:c>
      <x:c r="BX40" s="173">
        <x:v>3.0938546714283301</x:v>
      </x:c>
      <x:c r="BY40" s="13">
        <x:v>71.598907904767103</x:v>
      </x:c>
      <x:c r="BZ40" s="173">
        <x:v>3.75590944836167</x:v>
      </x:c>
      <x:c r="CA40" s="13">
        <x:v>75.423736350250294</x:v>
      </x:c>
      <x:c r="CB40" s="173">
        <x:v>1.34881557939228</x:v>
      </x:c>
      <x:c r="CC40" s="13">
        <x:v>1.0537281484630501E-3</x:v>
      </x:c>
      <x:c r="CD40" s="173">
        <x:v>2.9589540131283099</x:v>
      </x:c>
      <x:c r="CE40" s="15"/>
      <x:c r="CF40" s="15"/>
      <x:c r="CG40" s="15"/>
      <x:c r="CH40" s="15"/>
      <x:c r="CI40" s="15"/>
      <x:c r="CJ40" s="15"/>
      <x:c r="CK40" s="15"/>
      <x:c r="CL40" s="15"/>
      <x:c r="CM40" s="15"/>
      <x:c r="CN40" s="15"/>
      <x:c r="CO40" s="15"/>
      <x:c r="CP40" s="15"/>
      <x:c r="CQ40" s="15"/>
      <x:c r="CR40" s="15"/>
      <x:c r="CS40" s="15"/>
      <x:c r="CT40" s="15"/>
      <x:c r="CU40" s="15"/>
      <x:c r="CV40" s="15"/>
      <x:c r="CW40" s="15"/>
      <x:c r="CX40" s="15"/>
      <x:c r="CY40" s="15"/>
      <x:c r="CZ40" s="15"/>
      <x:c r="DA40" s="15"/>
      <x:c r="DB40" s="15"/>
      <x:c r="DC40" s="15"/>
      <x:c r="DD40" s="15"/>
      <x:c r="DE40" s="15"/>
      <x:c r="DF40" s="15"/>
      <x:c r="DG40" s="15"/>
      <x:c r="DH40" s="15"/>
      <x:c r="DI40" s="15"/>
      <x:c r="DJ40" s="16"/>
    </x:row>
    <x:row r="41" spans="1:114" ht="12.95" customHeight="1" x14ac:dyDescent="0.2">
      <x:c r="A41" s="2" t="s">
        <x:v>383</x:v>
      </x:c>
      <x:c r="B41" s="12">
        <x:v>2</x:v>
      </x:c>
      <x:c r="C41" s="13">
        <x:v>76.042252767087106</x:v>
      </x:c>
      <x:c r="D41" s="173">
        <x:v>1.1494238350589201</x:v>
      </x:c>
      <x:c r="E41" s="13">
        <x:v>75.818343422591497</x:v>
      </x:c>
      <x:c r="F41" s="173">
        <x:v>3.9415382088048498</x:v>
      </x:c>
      <x:c r="G41" s="13">
        <x:v>76.7765737858427</x:v>
      </x:c>
      <x:c r="H41" s="173">
        <x:v>4.2553788404296302</x:v>
      </x:c>
      <x:c r="I41" s="13">
        <x:v>75.836502404436104</x:v>
      </x:c>
      <x:c r="J41" s="173">
        <x:v>1.2350276950965999</x:v>
      </x:c>
      <x:c r="K41" s="13">
        <x:v>1.8158981844678099E-2</x:v>
      </x:c>
      <x:c r="L41" s="173">
        <x:v>4.3049950518575697</x:v>
      </x:c>
      <x:c r="M41" s="13">
        <x:v>79.803508971307707</x:v>
      </x:c>
      <x:c r="N41" s="173">
        <x:v>1.0027856421651899</x:v>
      </x:c>
      <x:c r="O41" s="13">
        <x:v>81.849410369689195</x:v>
      </x:c>
      <x:c r="P41" s="173">
        <x:v>2.8994561369400702</x:v>
      </x:c>
      <x:c r="Q41" s="13">
        <x:v>83.204532085902699</x:v>
      </x:c>
      <x:c r="R41" s="173">
        <x:v>3.5565600953088499</x:v>
      </x:c>
      <x:c r="S41" s="13">
        <x:v>78.985152869674295</x:v>
      </x:c>
      <x:c r="T41" s="173">
        <x:v>1.12398277088704</x:v>
      </x:c>
      <x:c r="U41" s="13">
        <x:v>-2.8642575000149701</x:v>
      </x:c>
      <x:c r="V41" s="173">
        <x:v>3.16816729176487</x:v>
      </x:c>
      <x:c r="W41" s="13">
        <x:v>77.970941682380598</x:v>
      </x:c>
      <x:c r="X41" s="173">
        <x:v>1.0456918401446</x:v>
      </x:c>
      <x:c r="Y41" s="13">
        <x:v>81.686387939281005</x:v>
      </x:c>
      <x:c r="Z41" s="173">
        <x:v>2.85867194400682</x:v>
      </x:c>
      <x:c r="AA41" s="13">
        <x:v>76.465035809272507</x:v>
      </x:c>
      <x:c r="AB41" s="173">
        <x:v>3.93954453103518</x:v>
      </x:c>
      <x:c r="AC41" s="13">
        <x:v>77.436267492883005</x:v>
      </x:c>
      <x:c r="AD41" s="173">
        <x:v>1.1187953810372799</x:v>
      </x:c>
      <x:c r="AE41" s="13">
        <x:v>-4.25012044639797</x:v>
      </x:c>
      <x:c r="AF41" s="173">
        <x:v>3.0816171002237298</x:v>
      </x:c>
      <x:c r="AG41" s="13">
        <x:v>66.837324461246396</x:v>
      </x:c>
      <x:c r="AH41" s="173">
        <x:v>1.22374926071245</x:v>
      </x:c>
      <x:c r="AI41" s="13">
        <x:v>76.749905689417403</x:v>
      </x:c>
      <x:c r="AJ41" s="173">
        <x:v>2.95883633582031</x:v>
      </x:c>
      <x:c r="AK41" s="13">
        <x:v>68.379014850297196</x:v>
      </x:c>
      <x:c r="AL41" s="173">
        <x:v>4.0687640040267397</x:v>
      </x:c>
      <x:c r="AM41" s="13">
        <x:v>64.893749698632107</x:v>
      </x:c>
      <x:c r="AN41" s="173">
        <x:v>1.26155427885892</x:v>
      </x:c>
      <x:c r="AO41" s="13">
        <x:v>-11.8561559907853</x:v>
      </x:c>
      <x:c r="AP41" s="173">
        <x:v>2.9769364049510099</x:v>
      </x:c>
      <x:c r="AQ41" s="13">
        <x:v>64.227958990412006</x:v>
      </x:c>
      <x:c r="AR41" s="173">
        <x:v>1.2833690983561801</x:v>
      </x:c>
      <x:c r="AS41" s="13">
        <x:v>62.527640310436396</x:v>
      </x:c>
      <x:c r="AT41" s="173">
        <x:v>3.3694352579499598</x:v>
      </x:c>
      <x:c r="AU41" s="13">
        <x:v>69.246016499626506</x:v>
      </x:c>
      <x:c r="AV41" s="173">
        <x:v>4.3468550179333496</x:v>
      </x:c>
      <x:c r="AW41" s="13">
        <x:v>63.450836960590003</x:v>
      </x:c>
      <x:c r="AX41" s="173">
        <x:v>1.3269717702321</x:v>
      </x:c>
      <x:c r="AY41" s="13">
        <x:v>0.92319665015355701</x:v>
      </x:c>
      <x:c r="AZ41" s="173">
        <x:v>3.6773965303088101</x:v>
      </x:c>
      <x:c r="BA41" s="13">
        <x:v>39.548928233802499</x:v>
      </x:c>
      <x:c r="BB41" s="173">
        <x:v>1.2358631186676099</x:v>
      </x:c>
      <x:c r="BC41" s="13">
        <x:v>45.911985495786404</x:v>
      </x:c>
      <x:c r="BD41" s="173">
        <x:v>4.2363218103094704</x:v>
      </x:c>
      <x:c r="BE41" s="13">
        <x:v>44.8376829979929</x:v>
      </x:c>
      <x:c r="BF41" s="173">
        <x:v>4.4297580962136598</x:v>
      </x:c>
      <x:c r="BG41" s="13">
        <x:v>37.974612089165198</x:v>
      </x:c>
      <x:c r="BH41" s="173">
        <x:v>1.2616606809877999</x:v>
      </x:c>
      <x:c r="BI41" s="13">
        <x:v>-7.9373734066211599</x:v>
      </x:c>
      <x:c r="BJ41" s="173">
        <x:v>4.26903586658878</x:v>
      </x:c>
      <x:c r="BK41" s="13">
        <x:v>70.411697037532704</x:v>
      </x:c>
      <x:c r="BL41" s="173">
        <x:v>1.1215901957718</x:v>
      </x:c>
      <x:c r="BM41" s="13">
        <x:v>68.588239097871906</x:v>
      </x:c>
      <x:c r="BN41" s="173">
        <x:v>3.43149090811646</x:v>
      </x:c>
      <x:c r="BO41" s="13">
        <x:v>69.556468306445396</x:v>
      </x:c>
      <x:c r="BP41" s="173">
        <x:v>3.96689367799878</x:v>
      </x:c>
      <x:c r="BQ41" s="13">
        <x:v>70.802530743468296</x:v>
      </x:c>
      <x:c r="BR41" s="173">
        <x:v>1.1736704611276501</x:v>
      </x:c>
      <x:c r="BS41" s="13">
        <x:v>2.2142916455963801</x:v>
      </x:c>
      <x:c r="BT41" s="173">
        <x:v>3.55534530296518</x:v>
      </x:c>
      <x:c r="BU41" s="13">
        <x:v>67.031409369475398</x:v>
      </x:c>
      <x:c r="BV41" s="173">
        <x:v>1.05210166206707</x:v>
      </x:c>
      <x:c r="BW41" s="13">
        <x:v>72.620944924624894</x:v>
      </x:c>
      <x:c r="BX41" s="173">
        <x:v>3.2488947383103701</x:v>
      </x:c>
      <x:c r="BY41" s="13">
        <x:v>71.825226300081098</x:v>
      </x:c>
      <x:c r="BZ41" s="173">
        <x:v>4.0109674982213797</x:v>
      </x:c>
      <x:c r="CA41" s="13">
        <x:v>65.409061445416796</x:v>
      </x:c>
      <x:c r="CB41" s="173">
        <x:v>1.29018339190372</x:v>
      </x:c>
      <x:c r="CC41" s="13">
        <x:v>-7.2118834792081401</x:v>
      </x:c>
      <x:c r="CD41" s="173">
        <x:v>3.6897804888963601</x:v>
      </x:c>
      <x:c r="CE41" s="15"/>
      <x:c r="CF41" s="15"/>
      <x:c r="CG41" s="15"/>
      <x:c r="CH41" s="15"/>
      <x:c r="CI41" s="15"/>
      <x:c r="CJ41" s="15"/>
      <x:c r="CK41" s="15"/>
      <x:c r="CL41" s="15"/>
      <x:c r="CM41" s="15"/>
      <x:c r="CN41" s="15"/>
      <x:c r="CO41" s="15"/>
      <x:c r="CP41" s="15"/>
      <x:c r="CQ41" s="15"/>
      <x:c r="CR41" s="15"/>
      <x:c r="CS41" s="15"/>
      <x:c r="CT41" s="15"/>
      <x:c r="CU41" s="15"/>
      <x:c r="CV41" s="15"/>
      <x:c r="CW41" s="15"/>
      <x:c r="CX41" s="15"/>
      <x:c r="CY41" s="15"/>
      <x:c r="CZ41" s="15"/>
      <x:c r="DA41" s="15"/>
      <x:c r="DB41" s="15"/>
      <x:c r="DC41" s="15"/>
      <x:c r="DD41" s="15"/>
      <x:c r="DE41" s="15"/>
      <x:c r="DF41" s="15"/>
      <x:c r="DG41" s="15"/>
      <x:c r="DH41" s="15"/>
      <x:c r="DI41" s="15"/>
      <x:c r="DJ41" s="16"/>
    </x:row>
    <x:row r="42" spans="1:114" ht="12.95" customHeight="1" x14ac:dyDescent="0.2">
      <x:c r="A42" s="2" t="s">
        <x:v>384</x:v>
      </x:c>
      <x:c r="B42" s="12">
        <x:v>2</x:v>
      </x:c>
      <x:c r="C42" s="13">
        <x:v>68.605463915254504</x:v>
      </x:c>
      <x:c r="D42" s="173">
        <x:v>1.3677540673520501</x:v>
      </x:c>
      <x:c r="E42" s="13">
        <x:v>79.861175613040999</x:v>
      </x:c>
      <x:c r="F42" s="173">
        <x:v>2.5547050114411198</x:v>
      </x:c>
      <x:c r="G42" s="13">
        <x:v>66.552504636649203</x:v>
      </x:c>
      <x:c r="H42" s="173">
        <x:v>3.5073956583682402</x:v>
      </x:c>
      <x:c r="I42" s="13">
        <x:v>65.680880890174706</x:v>
      </x:c>
      <x:c r="J42" s="173">
        <x:v>1.8106123614060401</x:v>
      </x:c>
      <x:c r="K42" s="13">
        <x:v>-14.1802947228663</x:v>
      </x:c>
      <x:c r="L42" s="173">
        <x:v>2.93028572503205</x:v>
      </x:c>
      <x:c r="M42" s="13">
        <x:v>70.082236173010401</x:v>
      </x:c>
      <x:c r="N42" s="173">
        <x:v>1.24536923214533</x:v>
      </x:c>
      <x:c r="O42" s="13">
        <x:v>86.252315727688796</x:v>
      </x:c>
      <x:c r="P42" s="173">
        <x:v>2.1925506021288799</x:v>
      </x:c>
      <x:c r="Q42" s="13">
        <x:v>67.473280076426605</x:v>
      </x:c>
      <x:c r="R42" s="173">
        <x:v>3.3909144578255801</x:v>
      </x:c>
      <x:c r="S42" s="13">
        <x:v>65.526811895600105</x:v>
      </x:c>
      <x:c r="T42" s="173">
        <x:v>1.6286921523986699</x:v>
      </x:c>
      <x:c r="U42" s="13">
        <x:v>-20.725503832088702</x:v>
      </x:c>
      <x:c r="V42" s="173">
        <x:v>2.6572199079318</x:v>
      </x:c>
      <x:c r="W42" s="13">
        <x:v>73.714060726739902</x:v>
      </x:c>
      <x:c r="X42" s="173">
        <x:v>1.2117566638812201</x:v>
      </x:c>
      <x:c r="Y42" s="13">
        <x:v>81.708443773917097</x:v>
      </x:c>
      <x:c r="Z42" s="173">
        <x:v>2.5452567846074601</x:v>
      </x:c>
      <x:c r="AA42" s="13">
        <x:v>72.194049233053207</x:v>
      </x:c>
      <x:c r="AB42" s="173">
        <x:v>2.78928507361403</x:v>
      </x:c>
      <x:c r="AC42" s="13">
        <x:v>71.966687578848394</x:v>
      </x:c>
      <x:c r="AD42" s="173">
        <x:v>1.61707616208593</x:v>
      </x:c>
      <x:c r="AE42" s="13">
        <x:v>-9.7417561950686498</x:v>
      </x:c>
      <x:c r="AF42" s="173">
        <x:v>3.0421996094051198</x:v>
      </x:c>
      <x:c r="AG42" s="13">
        <x:v>59.1220915185271</x:v>
      </x:c>
      <x:c r="AH42" s="173">
        <x:v>1.2492586909855501</x:v>
      </x:c>
      <x:c r="AI42" s="13">
        <x:v>79.087290774710695</x:v>
      </x:c>
      <x:c r="AJ42" s="173">
        <x:v>2.76333428768418</x:v>
      </x:c>
      <x:c r="AK42" s="13">
        <x:v>57.332418105209399</x:v>
      </x:c>
      <x:c r="AL42" s="173">
        <x:v>3.0661039982488898</x:v>
      </x:c>
      <x:c r="AM42" s="13">
        <x:v>53.891129983832499</x:v>
      </x:c>
      <x:c r="AN42" s="173">
        <x:v>1.7537568830208199</x:v>
      </x:c>
      <x:c r="AO42" s="13">
        <x:v>-25.196160790878199</x:v>
      </x:c>
      <x:c r="AP42" s="173">
        <x:v>3.3983666375069199</x:v>
      </x:c>
      <x:c r="AQ42" s="13">
        <x:v>46.572670247636303</x:v>
      </x:c>
      <x:c r="AR42" s="173">
        <x:v>1.3866485829100501</x:v>
      </x:c>
      <x:c r="AS42" s="13">
        <x:v>53.434564440405502</x:v>
      </x:c>
      <x:c r="AT42" s="173">
        <x:v>3.63254406544152</x:v>
      </x:c>
      <x:c r="AU42" s="13">
        <x:v>49.550486444256201</x:v>
      </x:c>
      <x:c r="AV42" s="173">
        <x:v>3.0036210790542901</x:v>
      </x:c>
      <x:c r="AW42" s="13">
        <x:v>43.490441990745197</x:v>
      </x:c>
      <x:c r="AX42" s="173">
        <x:v>1.7507757205855601</x:v>
      </x:c>
      <x:c r="AY42" s="13">
        <x:v>-9.94412244966027</x:v>
      </x:c>
      <x:c r="AZ42" s="173">
        <x:v>4.0629021013573299</x:v>
      </x:c>
      <x:c r="BA42" s="13">
        <x:v>38.8644169997959</x:v>
      </x:c>
      <x:c r="BB42" s="173">
        <x:v>1.35270649491169</x:v>
      </x:c>
      <x:c r="BC42" s="13">
        <x:v>48.136677362983797</x:v>
      </x:c>
      <x:c r="BD42" s="173">
        <x:v>3.1891140571382901</x:v>
      </x:c>
      <x:c r="BE42" s="13">
        <x:v>38.828985900282603</x:v>
      </x:c>
      <x:c r="BF42" s="173">
        <x:v>3.0547215813528399</x:v>
      </x:c>
      <x:c r="BG42" s="13">
        <x:v>36.125314566844501</x:v>
      </x:c>
      <x:c r="BH42" s="173">
        <x:v>1.8891246511112401</x:v>
      </x:c>
      <x:c r="BI42" s="13">
        <x:v>-12.0113627961393</x:v>
      </x:c>
      <x:c r="BJ42" s="173">
        <x:v>3.5254699193428398</x:v>
      </x:c>
      <x:c r="BK42" s="13">
        <x:v>59.084220233557801</x:v>
      </x:c>
      <x:c r="BL42" s="173">
        <x:v>1.4061998541932099</x:v>
      </x:c>
      <x:c r="BM42" s="13">
        <x:v>61.015779344191401</x:v>
      </x:c>
      <x:c r="BN42" s="173">
        <x:v>2.9885776381645202</x:v>
      </x:c>
      <x:c r="BO42" s="13">
        <x:v>58.986123956435499</x:v>
      </x:c>
      <x:c r="BP42" s="173">
        <x:v>3.2086107006035198</x:v>
      </x:c>
      <x:c r="BQ42" s="13">
        <x:v>58.132975078008101</x:v>
      </x:c>
      <x:c r="BR42" s="173">
        <x:v>2.0021578749601598</x:v>
      </x:c>
      <x:c r="BS42" s="13">
        <x:v>-2.88280426618332</x:v>
      </x:c>
      <x:c r="BT42" s="173">
        <x:v>3.7189997886036901</x:v>
      </x:c>
      <x:c r="BU42" s="13">
        <x:v>56.322078469969398</x:v>
      </x:c>
      <x:c r="BV42" s="173">
        <x:v>1.4629817230561799</x:v>
      </x:c>
      <x:c r="BW42" s="13">
        <x:v>66.312056635957504</x:v>
      </x:c>
      <x:c r="BX42" s="173">
        <x:v>2.9876071065767</x:v>
      </x:c>
      <x:c r="BY42" s="13">
        <x:v>57.984196280727303</x:v>
      </x:c>
      <x:c r="BZ42" s="173">
        <x:v>2.7858264328706301</x:v>
      </x:c>
      <x:c r="CA42" s="13">
        <x:v>52.981421337161699</x:v>
      </x:c>
      <x:c r="CB42" s="173">
        <x:v>1.89175930660452</x:v>
      </x:c>
      <x:c r="CC42" s="13">
        <x:v>-13.3306352987958</x:v>
      </x:c>
      <x:c r="CD42" s="173">
        <x:v>3.3680016226857599</x:v>
      </x:c>
      <x:c r="CE42" s="15"/>
      <x:c r="CF42" s="15"/>
      <x:c r="CG42" s="15"/>
      <x:c r="CH42" s="15"/>
      <x:c r="CI42" s="15"/>
      <x:c r="CJ42" s="15"/>
      <x:c r="CK42" s="15"/>
      <x:c r="CL42" s="15"/>
      <x:c r="CM42" s="15"/>
      <x:c r="CN42" s="15"/>
      <x:c r="CO42" s="15"/>
      <x:c r="CP42" s="15"/>
      <x:c r="CQ42" s="15"/>
      <x:c r="CR42" s="15"/>
      <x:c r="CS42" s="15"/>
      <x:c r="CT42" s="15"/>
      <x:c r="CU42" s="15"/>
      <x:c r="CV42" s="15"/>
      <x:c r="CW42" s="15"/>
      <x:c r="CX42" s="15"/>
      <x:c r="CY42" s="15"/>
      <x:c r="CZ42" s="15"/>
      <x:c r="DA42" s="15"/>
      <x:c r="DB42" s="15"/>
      <x:c r="DC42" s="15"/>
      <x:c r="DD42" s="15"/>
      <x:c r="DE42" s="15"/>
      <x:c r="DF42" s="15"/>
      <x:c r="DG42" s="15"/>
      <x:c r="DH42" s="15"/>
      <x:c r="DI42" s="15"/>
      <x:c r="DJ42" s="16"/>
    </x:row>
    <x:row r="43" spans="1:114" ht="12.95" customHeight="1" x14ac:dyDescent="0.2">
      <x:c r="A43" s="2" t="s">
        <x:v>385</x:v>
      </x:c>
      <x:c r="B43" s="12">
        <x:v>2</x:v>
      </x:c>
      <x:c r="C43" s="13">
        <x:v>77.071484129004503</x:v>
      </x:c>
      <x:c r="D43" s="173">
        <x:v>1.5681428892462099</x:v>
      </x:c>
      <x:c r="E43" s="13">
        <x:v>85.380939890333295</x:v>
      </x:c>
      <x:c r="F43" s="173">
        <x:v>3.2187255765185001</x:v>
      </x:c>
      <x:c r="G43" s="13">
        <x:v>78.200625266884899</x:v>
      </x:c>
      <x:c r="H43" s="173">
        <x:v>3.8397071871981301</x:v>
      </x:c>
      <x:c r="I43" s="13">
        <x:v>74.480151753624199</x:v>
      </x:c>
      <x:c r="J43" s="173">
        <x:v>1.9939081665307501</x:v>
      </x:c>
      <x:c r="K43" s="13">
        <x:v>-10.900788136709</x:v>
      </x:c>
      <x:c r="L43" s="173">
        <x:v>3.7222524725294601</x:v>
      </x:c>
      <x:c r="M43" s="13">
        <x:v>80.210817595938806</x:v>
      </x:c>
      <x:c r="N43" s="173">
        <x:v>1.57344982548172</x:v>
      </x:c>
      <x:c r="O43" s="13">
        <x:v>86.316768439258098</x:v>
      </x:c>
      <x:c r="P43" s="173">
        <x:v>2.8746867195705801</x:v>
      </x:c>
      <x:c r="Q43" s="13">
        <x:v>85.905419214737904</x:v>
      </x:c>
      <x:c r="R43" s="173">
        <x:v>3.2665075555726202</x:v>
      </x:c>
      <x:c r="S43" s="13">
        <x:v>77.107172444815603</x:v>
      </x:c>
      <x:c r="T43" s="173">
        <x:v>1.99579030958391</x:v>
      </x:c>
      <x:c r="U43" s="13">
        <x:v>-9.2095959944425196</x:v>
      </x:c>
      <x:c r="V43" s="173">
        <x:v>3.26169322990396</x:v>
      </x:c>
      <x:c r="W43" s="13">
        <x:v>81.161812701423003</x:v>
      </x:c>
      <x:c r="X43" s="173">
        <x:v>1.53593384813474</x:v>
      </x:c>
      <x:c r="Y43" s="13">
        <x:v>90.692001290173707</x:v>
      </x:c>
      <x:c r="Z43" s="173">
        <x:v>2.5731079981560101</x:v>
      </x:c>
      <x:c r="AA43" s="13">
        <x:v>81.803525838035</x:v>
      </x:c>
      <x:c r="AB43" s="173">
        <x:v>3.7238078872429101</x:v>
      </x:c>
      <x:c r="AC43" s="13">
        <x:v>79.120523519493005</x:v>
      </x:c>
      <x:c r="AD43" s="173">
        <x:v>1.8745008371596901</x:v>
      </x:c>
      <x:c r="AE43" s="13">
        <x:v>-11.5714777706806</x:v>
      </x:c>
      <x:c r="AF43" s="173">
        <x:v>3.1790988769421098</x:v>
      </x:c>
      <x:c r="AG43" s="13">
        <x:v>75.979759501417902</x:v>
      </x:c>
      <x:c r="AH43" s="173">
        <x:v>1.67456272429262</x:v>
      </x:c>
      <x:c r="AI43" s="13">
        <x:v>84.609227788975303</x:v>
      </x:c>
      <x:c r="AJ43" s="173">
        <x:v>2.9436342603269599</x:v>
      </x:c>
      <x:c r="AK43" s="13">
        <x:v>72.083132368509595</x:v>
      </x:c>
      <x:c r="AL43" s="173">
        <x:v>3.8386364581957202</x:v>
      </x:c>
      <x:c r="AM43" s="13">
        <x:v>74.391834435540304</x:v>
      </x:c>
      <x:c r="AN43" s="173">
        <x:v>2.1320621167755802</x:v>
      </x:c>
      <x:c r="AO43" s="13">
        <x:v>-10.217393353435</x:v>
      </x:c>
      <x:c r="AP43" s="173">
        <x:v>3.57401760454617</x:v>
      </x:c>
      <x:c r="AQ43" s="13">
        <x:v>69.297409760573601</x:v>
      </x:c>
      <x:c r="AR43" s="173">
        <x:v>1.55114398813975</x:v>
      </x:c>
      <x:c r="AS43" s="13">
        <x:v>70.725301437624395</x:v>
      </x:c>
      <x:c r="AT43" s="173">
        <x:v>4.0543020703516799</x:v>
      </x:c>
      <x:c r="AU43" s="13">
        <x:v>68.285408647059199</x:v>
      </x:c>
      <x:c r="AV43" s="173">
        <x:v>4.6129538816150903</x:v>
      </x:c>
      <x:c r="AW43" s="13">
        <x:v>68.833036677842898</x:v>
      </x:c>
      <x:c r="AX43" s="173">
        <x:v>2.1007925458413901</x:v>
      </x:c>
      <x:c r="AY43" s="13">
        <x:v>-1.8922647597814499</x:v>
      </x:c>
      <x:c r="AZ43" s="173">
        <x:v>4.6795622959660497</x:v>
      </x:c>
      <x:c r="BA43" s="13">
        <x:v>51.9369267101671</x:v>
      </x:c>
      <x:c r="BB43" s="173">
        <x:v>1.8303977951000201</x:v>
      </x:c>
      <x:c r="BC43" s="13">
        <x:v>58.229201388369702</x:v>
      </x:c>
      <x:c r="BD43" s="173">
        <x:v>4.4702588027750396</x:v>
      </x:c>
      <x:c r="BE43" s="13">
        <x:v>52.677722834324697</x:v>
      </x:c>
      <x:c r="BF43" s="173">
        <x:v>5.2751723241552799</x:v>
      </x:c>
      <x:c r="BG43" s="13">
        <x:v>49.393941049900199</x:v>
      </x:c>
      <x:c r="BH43" s="173">
        <x:v>2.2933182861549999</x:v>
      </x:c>
      <x:c r="BI43" s="13">
        <x:v>-8.8352603384694497</x:v>
      </x:c>
      <x:c r="BJ43" s="173">
        <x:v>5.2593597663446401</x:v>
      </x:c>
      <x:c r="BK43" s="13">
        <x:v>72.528772700420106</x:v>
      </x:c>
      <x:c r="BL43" s="173">
        <x:v>1.6277356202128299</x:v>
      </x:c>
      <x:c r="BM43" s="13">
        <x:v>79.086177542321394</x:v>
      </x:c>
      <x:c r="BN43" s="173">
        <x:v>3.2781297204147499</x:v>
      </x:c>
      <x:c r="BO43" s="13">
        <x:v>75.680021766175201</x:v>
      </x:c>
      <x:c r="BP43" s="173">
        <x:v>4.13059065177222</x:v>
      </x:c>
      <x:c r="BQ43" s="13">
        <x:v>70.381101756704894</x:v>
      </x:c>
      <x:c r="BR43" s="173">
        <x:v>2.1692378068781002</x:v>
      </x:c>
      <x:c r="BS43" s="13">
        <x:v>-8.7050757856165006</x:v>
      </x:c>
      <x:c r="BT43" s="173">
        <x:v>3.9692606052307098</x:v>
      </x:c>
      <x:c r="BU43" s="13">
        <x:v>72.550988151578395</x:v>
      </x:c>
      <x:c r="BV43" s="173">
        <x:v>1.7359200294642001</x:v>
      </x:c>
      <x:c r="BW43" s="13">
        <x:v>76.608181464876495</x:v>
      </x:c>
      <x:c r="BX43" s="173">
        <x:v>3.1983228531305201</x:v>
      </x:c>
      <x:c r="BY43" s="13">
        <x:v>73.727591103181496</x:v>
      </x:c>
      <x:c r="BZ43" s="173">
        <x:v>4.3683016810465798</x:v>
      </x:c>
      <x:c r="CA43" s="13">
        <x:v>71.164151124581906</x:v>
      </x:c>
      <x:c r="CB43" s="173">
        <x:v>2.1264603522027099</x:v>
      </x:c>
      <x:c r="CC43" s="13">
        <x:v>-5.44403034029453</x:v>
      </x:c>
      <x:c r="CD43" s="173">
        <x:v>3.83809841663343</x:v>
      </x:c>
      <x:c r="CE43" s="15"/>
      <x:c r="CF43" s="15"/>
      <x:c r="CG43" s="15"/>
      <x:c r="CH43" s="15"/>
      <x:c r="CI43" s="15"/>
      <x:c r="CJ43" s="15"/>
      <x:c r="CK43" s="15"/>
      <x:c r="CL43" s="15"/>
      <x:c r="CM43" s="15"/>
      <x:c r="CN43" s="15"/>
      <x:c r="CO43" s="15"/>
      <x:c r="CP43" s="15"/>
      <x:c r="CQ43" s="15"/>
      <x:c r="CR43" s="15"/>
      <x:c r="CS43" s="15"/>
      <x:c r="CT43" s="15"/>
      <x:c r="CU43" s="15"/>
      <x:c r="CV43" s="15"/>
      <x:c r="CW43" s="15"/>
      <x:c r="CX43" s="15"/>
      <x:c r="CY43" s="15"/>
      <x:c r="CZ43" s="15"/>
      <x:c r="DA43" s="15"/>
      <x:c r="DB43" s="15"/>
      <x:c r="DC43" s="15"/>
      <x:c r="DD43" s="15"/>
      <x:c r="DE43" s="15"/>
      <x:c r="DF43" s="15"/>
      <x:c r="DG43" s="15"/>
      <x:c r="DH43" s="15"/>
      <x:c r="DI43" s="15"/>
      <x:c r="DJ43" s="16"/>
    </x:row>
    <x:row r="44" spans="1:114" ht="12.95" customHeight="1" x14ac:dyDescent="0.2">
      <x:c r="A44" s="2" t="s">
        <x:v>386</x:v>
      </x:c>
      <x:c r="B44" s="12">
        <x:v>2</x:v>
      </x:c>
      <x:c r="C44" s="13">
        <x:v>84.260177426016199</x:v>
      </x:c>
      <x:c r="D44" s="173">
        <x:v>0.797124877708415</x:v>
      </x:c>
      <x:c r="E44" s="13">
        <x:v>85.936251572056804</x:v>
      </x:c>
      <x:c r="F44" s="173">
        <x:v>1.49889655605363</x:v>
      </x:c>
      <x:c r="G44" s="13">
        <x:v>84.889366660760004</x:v>
      </x:c>
      <x:c r="H44" s="173">
        <x:v>1.4439223271489301</x:v>
      </x:c>
      <x:c r="I44" s="13">
        <x:v>82.228317712678106</x:v>
      </x:c>
      <x:c r="J44" s="173">
        <x:v>1.3855325361676101</x:v>
      </x:c>
      <x:c r="K44" s="13">
        <x:v>-3.7079338593787301</x:v>
      </x:c>
      <x:c r="L44" s="173">
        <x:v>2.17024985061119</x:v>
      </x:c>
      <x:c r="M44" s="13">
        <x:v>85.555959835159697</x:v>
      </x:c>
      <x:c r="N44" s="173">
        <x:v>0.91168573461928204</x:v>
      </x:c>
      <x:c r="O44" s="13">
        <x:v>85.7229999714299</x:v>
      </x:c>
      <x:c r="P44" s="173">
        <x:v>1.50850547387125</x:v>
      </x:c>
      <x:c r="Q44" s="13">
        <x:v>86.420891520898195</x:v>
      </x:c>
      <x:c r="R44" s="173">
        <x:v>1.5920844511709</x:v>
      </x:c>
      <x:c r="S44" s="13">
        <x:v>84.663295334626696</x:v>
      </x:c>
      <x:c r="T44" s="173">
        <x:v>1.5860584217345199</x:v>
      </x:c>
      <x:c r="U44" s="13">
        <x:v>-1.0597046368031899</x:v>
      </x:c>
      <x:c r="V44" s="173">
        <x:v>2.2809852540764601</x:v>
      </x:c>
      <x:c r="W44" s="13">
        <x:v>88.765156706285495</x:v>
      </x:c>
      <x:c r="X44" s="173">
        <x:v>0.64931445257878395</x:v>
      </x:c>
      <x:c r="Y44" s="13">
        <x:v>88.495265768165595</x:v>
      </x:c>
      <x:c r="Z44" s="173">
        <x:v>1.33878817748492</x:v>
      </x:c>
      <x:c r="AA44" s="13">
        <x:v>87.540752469016894</x:v>
      </x:c>
      <x:c r="AB44" s="173">
        <x:v>1.5352287630243</x:v>
      </x:c>
      <x:c r="AC44" s="13">
        <x:v>89.273534723395002</x:v>
      </x:c>
      <x:c r="AD44" s="173">
        <x:v>1.1541038071934</x:v>
      </x:c>
      <x:c r="AE44" s="13">
        <x:v>0.77826895522933603</x:v>
      </x:c>
      <x:c r="AF44" s="173">
        <x:v>1.9413019174450099</x:v>
      </x:c>
      <x:c r="AG44" s="13">
        <x:v>82.765537202251494</x:v>
      </x:c>
      <x:c r="AH44" s="173">
        <x:v>0.80824694175626599</x:v>
      </x:c>
      <x:c r="AI44" s="13">
        <x:v>84.132742848018694</x:v>
      </x:c>
      <x:c r="AJ44" s="173">
        <x:v>1.47910253006898</x:v>
      </x:c>
      <x:c r="AK44" s="13">
        <x:v>80.681518216897203</x:v>
      </x:c>
      <x:c r="AL44" s="173">
        <x:v>1.8796134338991299</x:v>
      </x:c>
      <x:c r="AM44" s="13">
        <x:v>82.807297160143904</x:v>
      </x:c>
      <x:c r="AN44" s="173">
        <x:v>1.39978959314385</x:v>
      </x:c>
      <x:c r="AO44" s="13">
        <x:v>-1.32544568787485</x:v>
      </x:c>
      <x:c r="AP44" s="173">
        <x:v>2.2294256937451502</x:v>
      </x:c>
      <x:c r="AQ44" s="13">
        <x:v>41.2731743441243</x:v>
      </x:c>
      <x:c r="AR44" s="173">
        <x:v>1.1326240894380899</x:v>
      </x:c>
      <x:c r="AS44" s="13">
        <x:v>41.771817753202697</x:v>
      </x:c>
      <x:c r="AT44" s="173">
        <x:v>2.7558591585774801</x:v>
      </x:c>
      <x:c r="AU44" s="13">
        <x:v>42.109218055922298</x:v>
      </x:c>
      <x:c r="AV44" s="173">
        <x:v>2.3449417103647598</x:v>
      </x:c>
      <x:c r="AW44" s="13">
        <x:v>40.125559908536999</x:v>
      </x:c>
      <x:c r="AX44" s="173">
        <x:v>1.85610072606829</x:v>
      </x:c>
      <x:c r="AY44" s="13">
        <x:v>-1.64625784466563</x:v>
      </x:c>
      <x:c r="AZ44" s="173">
        <x:v>3.3302481740291499</x:v>
      </x:c>
      <x:c r="BA44" s="13">
        <x:v>43.323662800773697</x:v>
      </x:c>
      <x:c r="BB44" s="173">
        <x:v>1.4701742286314501</x:v>
      </x:c>
      <x:c r="BC44" s="13">
        <x:v>47.305740491844801</x:v>
      </x:c>
      <x:c r="BD44" s="173">
        <x:v>2.59040320392553</x:v>
      </x:c>
      <x:c r="BE44" s="13">
        <x:v>44.797617916322302</x:v>
      </x:c>
      <x:c r="BF44" s="173">
        <x:v>2.91118566874249</x:v>
      </x:c>
      <x:c r="BG44" s="13">
        <x:v>38.731690741816799</x:v>
      </x:c>
      <x:c r="BH44" s="173">
        <x:v>2.2582573515025102</x:v>
      </x:c>
      <x:c r="BI44" s="13">
        <x:v>-8.5740497500279194</x:v>
      </x:c>
      <x:c r="BJ44" s="173">
        <x:v>3.32968236894797</x:v>
      </x:c>
      <x:c r="BK44" s="13">
        <x:v>58.151222549630198</x:v>
      </x:c>
      <x:c r="BL44" s="173">
        <x:v>1.1469560286520699</x:v>
      </x:c>
      <x:c r="BM44" s="13">
        <x:v>61.545532655166099</x:v>
      </x:c>
      <x:c r="BN44" s="173">
        <x:v>2.2396548439739599</x:v>
      </x:c>
      <x:c r="BO44" s="13">
        <x:v>58.354171081978201</x:v>
      </x:c>
      <x:c r="BP44" s="173">
        <x:v>2.0948988441915</x:v>
      </x:c>
      <x:c r="BQ44" s="13">
        <x:v>55.454047419736099</x:v>
      </x:c>
      <x:c r="BR44" s="173">
        <x:v>1.92933597113085</x:v>
      </x:c>
      <x:c r="BS44" s="13">
        <x:v>-6.0914852354300404</x:v>
      </x:c>
      <x:c r="BT44" s="173">
        <x:v>3.03329425014355</x:v>
      </x:c>
      <x:c r="BU44" s="13">
        <x:v>59.358715247820101</x:v>
      </x:c>
      <x:c r="BV44" s="173">
        <x:v>1.30466125400247</x:v>
      </x:c>
      <x:c r="BW44" s="13">
        <x:v>60.706909795997198</x:v>
      </x:c>
      <x:c r="BX44" s="173">
        <x:v>2.3737062400333002</x:v>
      </x:c>
      <x:c r="BY44" s="13">
        <x:v>56.846098014135599</x:v>
      </x:c>
      <x:c r="BZ44" s="173">
        <x:v>2.2617196304540901</x:v>
      </x:c>
      <x:c r="CA44" s="13">
        <x:v>59.030643442871799</x:v>
      </x:c>
      <x:c r="CB44" s="173">
        <x:v>2.2510458374113398</x:v>
      </x:c>
      <x:c r="CC44" s="13">
        <x:v>-1.6762663531253601</x:v>
      </x:c>
      <x:c r="CD44" s="173">
        <x:v>3.49601433810109</x:v>
      </x:c>
      <x:c r="CE44" s="15"/>
      <x:c r="CF44" s="15"/>
      <x:c r="CG44" s="15"/>
      <x:c r="CH44" s="15"/>
      <x:c r="CI44" s="15"/>
      <x:c r="CJ44" s="15"/>
      <x:c r="CK44" s="15"/>
      <x:c r="CL44" s="15"/>
      <x:c r="CM44" s="15"/>
      <x:c r="CN44" s="15"/>
      <x:c r="CO44" s="15"/>
      <x:c r="CP44" s="15"/>
      <x:c r="CQ44" s="15"/>
      <x:c r="CR44" s="15"/>
      <x:c r="CS44" s="15"/>
      <x:c r="CT44" s="15"/>
      <x:c r="CU44" s="15"/>
      <x:c r="CV44" s="15"/>
      <x:c r="CW44" s="15"/>
      <x:c r="CX44" s="15"/>
      <x:c r="CY44" s="15"/>
      <x:c r="CZ44" s="15"/>
      <x:c r="DA44" s="15"/>
      <x:c r="DB44" s="15"/>
      <x:c r="DC44" s="15"/>
      <x:c r="DD44" s="15"/>
      <x:c r="DE44" s="15"/>
      <x:c r="DF44" s="15"/>
      <x:c r="DG44" s="15"/>
      <x:c r="DH44" s="15"/>
      <x:c r="DI44" s="15"/>
      <x:c r="DJ44" s="16"/>
    </x:row>
    <x:row r="45" spans="1:114" ht="12.95" customHeight="1" x14ac:dyDescent="0.2">
      <x:c r="A45" s="2" t="s">
        <x:v>387</x:v>
      </x:c>
      <x:c r="B45" s="12">
        <x:v>2</x:v>
      </x:c>
      <x:c r="C45" s="13">
        <x:v>82.777283753923498</x:v>
      </x:c>
      <x:c r="D45" s="173">
        <x:v>0.852967858662115</x:v>
      </x:c>
      <x:c r="E45" s="13">
        <x:v>91.278151166003099</x:v>
      </x:c>
      <x:c r="F45" s="173">
        <x:v>1.2656702156928401</x:v>
      </x:c>
      <x:c r="G45" s="13">
        <x:v>87.130496904677202</x:v>
      </x:c>
      <x:c r="H45" s="173">
        <x:v>1.82576383752008</x:v>
      </x:c>
      <x:c r="I45" s="13">
        <x:v>78.518772418766105</x:v>
      </x:c>
      <x:c r="J45" s="173">
        <x:v>1.24301166784455</x:v>
      </x:c>
      <x:c r="K45" s="13">
        <x:v>-12.759378747236999</x:v>
      </x:c>
      <x:c r="L45" s="173">
        <x:v>1.8923145057442301</x:v>
      </x:c>
      <x:c r="M45" s="13">
        <x:v>83.501252219005394</x:v>
      </x:c>
      <x:c r="N45" s="173">
        <x:v>0.917629876426869</x:v>
      </x:c>
      <x:c r="O45" s="13">
        <x:v>91.573567784950995</x:v>
      </x:c>
      <x:c r="P45" s="173">
        <x:v>1.433150374742</x:v>
      </x:c>
      <x:c r="Q45" s="13">
        <x:v>86.507987342688295</x:v>
      </x:c>
      <x:c r="R45" s="173">
        <x:v>2.0443957490017102</x:v>
      </x:c>
      <x:c r="S45" s="13">
        <x:v>80.022037236280298</x:v>
      </x:c>
      <x:c r="T45" s="173">
        <x:v>1.19616048462696</x:v>
      </x:c>
      <x:c r="U45" s="13">
        <x:v>-11.5515305486707</x:v>
      </x:c>
      <x:c r="V45" s="173">
        <x:v>1.81047931769562</x:v>
      </x:c>
      <x:c r="W45" s="13">
        <x:v>84.920591162041404</x:v>
      </x:c>
      <x:c r="X45" s="173">
        <x:v>0.82456538505474797</x:v>
      </x:c>
      <x:c r="Y45" s="13">
        <x:v>91.077771417730901</x:v>
      </x:c>
      <x:c r="Z45" s="173">
        <x:v>1.3705721761537599</x:v>
      </x:c>
      <x:c r="AA45" s="13">
        <x:v>88.005005986525006</x:v>
      </x:c>
      <x:c r="AB45" s="173">
        <x:v>1.8170103849057599</x:v>
      </x:c>
      <x:c r="AC45" s="13">
        <x:v>81.728051930190801</x:v>
      </x:c>
      <x:c r="AD45" s="173">
        <x:v>1.1605868077514501</x:v>
      </x:c>
      <x:c r="AE45" s="13">
        <x:v>-9.34971948754003</x:v>
      </x:c>
      <x:c r="AF45" s="173">
        <x:v>1.8650649437405999</x:v>
      </x:c>
      <x:c r="AG45" s="13">
        <x:v>81.275377009113797</x:v>
      </x:c>
      <x:c r="AH45" s="173">
        <x:v>0.94046549179161498</x:v>
      </x:c>
      <x:c r="AI45" s="13">
        <x:v>88.317431038934302</x:v>
      </x:c>
      <x:c r="AJ45" s="173">
        <x:v>1.58635544714822</x:v>
      </x:c>
      <x:c r="AK45" s="13">
        <x:v>84.726034074048002</x:v>
      </x:c>
      <x:c r="AL45" s="173">
        <x:v>1.9171611923603999</x:v>
      </x:c>
      <x:c r="AM45" s="13">
        <x:v>77.306119158470807</x:v>
      </x:c>
      <x:c r="AN45" s="173">
        <x:v>1.32056322706513</x:v>
      </x:c>
      <x:c r="AO45" s="13">
        <x:v>-11.0113118804635</x:v>
      </x:c>
      <x:c r="AP45" s="173">
        <x:v>1.95649776220687</x:v>
      </x:c>
      <x:c r="AQ45" s="13">
        <x:v>72.948068720380107</x:v>
      </x:c>
      <x:c r="AR45" s="173">
        <x:v>1.1805597571639601</x:v>
      </x:c>
      <x:c r="AS45" s="13">
        <x:v>76.563842090713806</x:v>
      </x:c>
      <x:c r="AT45" s="173">
        <x:v>1.9474367653257401</x:v>
      </x:c>
      <x:c r="AU45" s="13">
        <x:v>75.574207519671006</x:v>
      </x:c>
      <x:c r="AV45" s="173">
        <x:v>2.4184136910515202</x:v>
      </x:c>
      <x:c r="AW45" s="13">
        <x:v>70.355391586591693</x:v>
      </x:c>
      <x:c r="AX45" s="173">
        <x:v>1.4835921868083699</x:v>
      </x:c>
      <x:c r="AY45" s="13">
        <x:v>-6.2084505041221503</x:v>
      </x:c>
      <x:c r="AZ45" s="173">
        <x:v>2.5488810753814399</x:v>
      </x:c>
      <x:c r="BA45" s="13">
        <x:v>61.050293608267602</x:v>
      </x:c>
      <x:c r="BB45" s="173">
        <x:v>1.2873436470065001</x:v>
      </x:c>
      <x:c r="BC45" s="13">
        <x:v>66.654344087063706</x:v>
      </x:c>
      <x:c r="BD45" s="173">
        <x:v>2.4198325458004701</x:v>
      </x:c>
      <x:c r="BE45" s="13">
        <x:v>62.563166964815501</x:v>
      </x:c>
      <x:c r="BF45" s="173">
        <x:v>2.7749022164291399</x:v>
      </x:c>
      <x:c r="BG45" s="13">
        <x:v>58.230895659388203</x:v>
      </x:c>
      <x:c r="BH45" s="173">
        <x:v>1.6299640507320801</x:v>
      </x:c>
      <x:c r="BI45" s="13">
        <x:v>-8.4234484276755399</x:v>
      </x:c>
      <x:c r="BJ45" s="173">
        <x:v>2.9246034289573299</x:v>
      </x:c>
      <x:c r="BK45" s="13">
        <x:v>75.540597100420499</x:v>
      </x:c>
      <x:c r="BL45" s="173">
        <x:v>1.03142156606288</x:v>
      </x:c>
      <x:c r="BM45" s="13">
        <x:v>81.434723891084602</x:v>
      </x:c>
      <x:c r="BN45" s="173">
        <x:v>1.82044804260091</x:v>
      </x:c>
      <x:c r="BO45" s="13">
        <x:v>80.560156584877902</x:v>
      </x:c>
      <x:c r="BP45" s="173">
        <x:v>2.3079869370541299</x:v>
      </x:c>
      <x:c r="BQ45" s="13">
        <x:v>72.323433701878301</x:v>
      </x:c>
      <x:c r="BR45" s="173">
        <x:v>1.3775811179161099</x:v>
      </x:c>
      <x:c r="BS45" s="13">
        <x:v>-9.1112901892062901</x:v>
      </x:c>
      <x:c r="BT45" s="173">
        <x:v>1.9866673945131399</x:v>
      </x:c>
      <x:c r="BU45" s="13">
        <x:v>79.657229667350805</x:v>
      </x:c>
      <x:c r="BV45" s="173">
        <x:v>0.96691432194223603</x:v>
      </x:c>
      <x:c r="BW45" s="13">
        <x:v>86.306503853000194</x:v>
      </x:c>
      <x:c r="BX45" s="173">
        <x:v>1.86859871366995</x:v>
      </x:c>
      <x:c r="BY45" s="13">
        <x:v>84.078086620914306</x:v>
      </x:c>
      <x:c r="BZ45" s="173">
        <x:v>1.8827982551177</x:v>
      </x:c>
      <x:c r="CA45" s="13">
        <x:v>75.691142046599794</x:v>
      </x:c>
      <x:c r="CB45" s="173">
        <x:v>1.2978699475887401</x:v>
      </x:c>
      <x:c r="CC45" s="13">
        <x:v>-10.615361806400401</x:v>
      </x:c>
      <x:c r="CD45" s="173">
        <x:v>2.1337302254618198</x:v>
      </x:c>
      <x:c r="CE45" s="15"/>
      <x:c r="CF45" s="15"/>
      <x:c r="CG45" s="15"/>
      <x:c r="CH45" s="15"/>
      <x:c r="CI45" s="15"/>
      <x:c r="CJ45" s="15"/>
      <x:c r="CK45" s="15"/>
      <x:c r="CL45" s="15"/>
      <x:c r="CM45" s="15"/>
      <x:c r="CN45" s="15"/>
      <x:c r="CO45" s="15"/>
      <x:c r="CP45" s="15"/>
      <x:c r="CQ45" s="15"/>
      <x:c r="CR45" s="15"/>
      <x:c r="CS45" s="15"/>
      <x:c r="CT45" s="15"/>
      <x:c r="CU45" s="15"/>
      <x:c r="CV45" s="15"/>
      <x:c r="CW45" s="15"/>
      <x:c r="CX45" s="15"/>
      <x:c r="CY45" s="15"/>
      <x:c r="CZ45" s="15"/>
      <x:c r="DA45" s="15"/>
      <x:c r="DB45" s="15"/>
      <x:c r="DC45" s="15"/>
      <x:c r="DD45" s="15"/>
      <x:c r="DE45" s="15"/>
      <x:c r="DF45" s="15"/>
      <x:c r="DG45" s="15"/>
      <x:c r="DH45" s="15"/>
      <x:c r="DI45" s="15"/>
      <x:c r="DJ45" s="16"/>
    </x:row>
    <x:row r="46" spans="1:114" ht="12.95" customHeight="1" x14ac:dyDescent="0.2">
      <x:c r="A46" s="2" t="s">
        <x:v>388</x:v>
      </x:c>
      <x:c r="B46" s="12">
        <x:v>2</x:v>
      </x:c>
      <x:c r="C46" s="13">
        <x:v>68.2672700144972</x:v>
      </x:c>
      <x:c r="D46" s="173">
        <x:v>1.33624071900483</x:v>
      </x:c>
      <x:c r="E46" s="13">
        <x:v>63.4685913853777</x:v>
      </x:c>
      <x:c r="F46" s="173">
        <x:v>5.6267942979937704</x:v>
      </x:c>
      <x:c r="G46" s="13">
        <x:v>75.731685682706299</x:v>
      </x:c>
      <x:c r="H46" s="173">
        <x:v>3.7763717300067201</x:v>
      </x:c>
      <x:c r="I46" s="13">
        <x:v>67.513545230797604</x:v>
      </x:c>
      <x:c r="J46" s="173">
        <x:v>1.37725227521122</x:v>
      </x:c>
      <x:c r="K46" s="13">
        <x:v>4.0449538454199301</x:v>
      </x:c>
      <x:c r="L46" s="173">
        <x:v>5.7446273618089503</x:v>
      </x:c>
      <x:c r="M46" s="13">
        <x:v>73.264998866583994</x:v>
      </x:c>
      <x:c r="N46" s="173">
        <x:v>1.2299010057152899</x:v>
      </x:c>
      <x:c r="O46" s="13">
        <x:v>75.2584362009719</x:v>
      </x:c>
      <x:c r="P46" s="173">
        <x:v>4.7746226527588904</x:v>
      </x:c>
      <x:c r="Q46" s="13">
        <x:v>82.427578282018402</x:v>
      </x:c>
      <x:c r="R46" s="173">
        <x:v>2.8584828337757799</x:v>
      </x:c>
      <x:c r="S46" s="13">
        <x:v>71.692827462718697</x:v>
      </x:c>
      <x:c r="T46" s="173">
        <x:v>1.4561686871955499</x:v>
      </x:c>
      <x:c r="U46" s="13">
        <x:v>-3.56560873825318</x:v>
      </x:c>
      <x:c r="V46" s="173">
        <x:v>5.1397070575705301</x:v>
      </x:c>
      <x:c r="W46" s="13">
        <x:v>77.758692654662198</x:v>
      </x:c>
      <x:c r="X46" s="173">
        <x:v>1.13406858510893</x:v>
      </x:c>
      <x:c r="Y46" s="13">
        <x:v>74.3046514629239</x:v>
      </x:c>
      <x:c r="Z46" s="173">
        <x:v>4.4937809617399704</x:v>
      </x:c>
      <x:c r="AA46" s="13">
        <x:v>78.308352064666494</x:v>
      </x:c>
      <x:c r="AB46" s="173">
        <x:v>3.0185095510267899</x:v>
      </x:c>
      <x:c r="AC46" s="13">
        <x:v>78.194287677804894</x:v>
      </x:c>
      <x:c r="AD46" s="173">
        <x:v>1.29745773273096</x:v>
      </x:c>
      <x:c r="AE46" s="13">
        <x:v>3.8896362148810502</x:v>
      </x:c>
      <x:c r="AF46" s="173">
        <x:v>4.8716844706139</x:v>
      </x:c>
      <x:c r="AG46" s="13">
        <x:v>76.239785051553</x:v>
      </x:c>
      <x:c r="AH46" s="173">
        <x:v>1.2464996560114801</x:v>
      </x:c>
      <x:c r="AI46" s="13">
        <x:v>79.300609058129893</x:v>
      </x:c>
      <x:c r="AJ46" s="173">
        <x:v>4.1956015554341901</x:v>
      </x:c>
      <x:c r="AK46" s="13">
        <x:v>82.937232837163506</x:v>
      </x:c>
      <x:c r="AL46" s="173">
        <x:v>2.9021019230082801</x:v>
      </x:c>
      <x:c r="AM46" s="13">
        <x:v>75.274592285512398</x:v>
      </x:c>
      <x:c r="AN46" s="173">
        <x:v>1.40433915523667</x:v>
      </x:c>
      <x:c r="AO46" s="13">
        <x:v>-4.0260167726174201</x:v>
      </x:c>
      <x:c r="AP46" s="173">
        <x:v>4.3481690828989503</x:v>
      </x:c>
      <x:c r="AQ46" s="13">
        <x:v>80.390000136039504</x:v>
      </x:c>
      <x:c r="AR46" s="173">
        <x:v>1.17044352488728</x:v>
      </x:c>
      <x:c r="AS46" s="13">
        <x:v>73.302949660148101</x:v>
      </x:c>
      <x:c r="AT46" s="173">
        <x:v>5.1742128459403798</x:v>
      </x:c>
      <x:c r="AU46" s="13">
        <x:v>77.782929015454997</x:v>
      </x:c>
      <x:c r="AV46" s="173">
        <x:v>3.5602582444781601</x:v>
      </x:c>
      <x:c r="AW46" s="13">
        <x:v>81.868326047159997</x:v>
      </x:c>
      <x:c r="AX46" s="173">
        <x:v>1.1647283968350199</x:v>
      </x:c>
      <x:c r="AY46" s="13">
        <x:v>8.5653763870119004</x:v>
      </x:c>
      <x:c r="AZ46" s="173">
        <x:v>5.2001491488049796</x:v>
      </x:c>
      <x:c r="BA46" s="13">
        <x:v>44.080681173831898</x:v>
      </x:c>
      <x:c r="BB46" s="173">
        <x:v>1.56629410571523</x:v>
      </x:c>
      <x:c r="BC46" s="13">
        <x:v>42.011828778061599</x:v>
      </x:c>
      <x:c r="BD46" s="173">
        <x:v>4.9650327941604999</x:v>
      </x:c>
      <x:c r="BE46" s="13">
        <x:v>43.897685990700097</x:v>
      </x:c>
      <x:c r="BF46" s="173">
        <x:v>4.4450749794539499</x:v>
      </x:c>
      <x:c r="BG46" s="13">
        <x:v>44.1011879312952</x:v>
      </x:c>
      <x:c r="BH46" s="173">
        <x:v>1.7624114450136401</x:v>
      </x:c>
      <x:c r="BI46" s="13">
        <x:v>2.0893591532335698</x:v>
      </x:c>
      <x:c r="BJ46" s="173">
        <x:v>5.1429563515196497</x:v>
      </x:c>
      <x:c r="BK46" s="13">
        <x:v>68.223299904743001</x:v>
      </x:c>
      <x:c r="BL46" s="173">
        <x:v>1.5305289632441601</x:v>
      </x:c>
      <x:c r="BM46" s="13">
        <x:v>67.203202248351602</x:v>
      </x:c>
      <x:c r="BN46" s="173">
        <x:v>4.6925833898970204</x:v>
      </x:c>
      <x:c r="BO46" s="13">
        <x:v>71.4753078155981</x:v>
      </x:c>
      <x:c r="BP46" s="173">
        <x:v>4.3134348235091702</x:v>
      </x:c>
      <x:c r="BQ46" s="13">
        <x:v>67.688865613337498</x:v>
      </x:c>
      <x:c r="BR46" s="173">
        <x:v>1.7852438941325799</x:v>
      </x:c>
      <x:c r="BS46" s="13">
        <x:v>0.48566336498593898</x:v>
      </x:c>
      <x:c r="BT46" s="173">
        <x:v>5.17181379876709</x:v>
      </x:c>
      <x:c r="BU46" s="13">
        <x:v>74.220865015474104</x:v>
      </x:c>
      <x:c r="BV46" s="173">
        <x:v>1.3716445553998899</x:v>
      </x:c>
      <x:c r="BW46" s="13">
        <x:v>68.333121481393604</x:v>
      </x:c>
      <x:c r="BX46" s="173">
        <x:v>4.2149037581501503</x:v>
      </x:c>
      <x:c r="BY46" s="13">
        <x:v>77.237346714351503</x:v>
      </x:c>
      <x:c r="BZ46" s="173">
        <x:v>3.2577312626035799</x:v>
      </x:c>
      <x:c r="CA46" s="13">
        <x:v>74.550806634618397</x:v>
      </x:c>
      <x:c r="CB46" s="173">
        <x:v>1.61293768279406</x:v>
      </x:c>
      <x:c r="CC46" s="13">
        <x:v>6.2176851532248101</x:v>
      </x:c>
      <x:c r="CD46" s="173">
        <x:v>4.5190899240415998</x:v>
      </x:c>
      <x:c r="CE46" s="15"/>
      <x:c r="CF46" s="15"/>
      <x:c r="CG46" s="15"/>
      <x:c r="CH46" s="15"/>
      <x:c r="CI46" s="15"/>
      <x:c r="CJ46" s="15"/>
      <x:c r="CK46" s="15"/>
      <x:c r="CL46" s="15"/>
      <x:c r="CM46" s="15"/>
      <x:c r="CN46" s="15"/>
      <x:c r="CO46" s="15"/>
      <x:c r="CP46" s="15"/>
      <x:c r="CQ46" s="15"/>
      <x:c r="CR46" s="15"/>
      <x:c r="CS46" s="15"/>
      <x:c r="CT46" s="15"/>
      <x:c r="CU46" s="15"/>
      <x:c r="CV46" s="15"/>
      <x:c r="CW46" s="15"/>
      <x:c r="CX46" s="15"/>
      <x:c r="CY46" s="15"/>
      <x:c r="CZ46" s="15"/>
      <x:c r="DA46" s="15"/>
      <x:c r="DB46" s="15"/>
      <x:c r="DC46" s="15"/>
      <x:c r="DD46" s="15"/>
      <x:c r="DE46" s="15"/>
      <x:c r="DF46" s="15"/>
      <x:c r="DG46" s="15"/>
      <x:c r="DH46" s="15"/>
      <x:c r="DI46" s="15"/>
      <x:c r="DJ46" s="16"/>
    </x:row>
    <x:row r="47" spans="1:114" ht="12.95" customHeight="1" x14ac:dyDescent="0.2">
      <x:c r="A47" s="2" t="s">
        <x:v>389</x:v>
      </x:c>
      <x:c r="B47" s="12">
        <x:v>2</x:v>
      </x:c>
      <x:c r="C47" s="13">
        <x:v>43.366379079100099</x:v>
      </x:c>
      <x:c r="D47" s="173">
        <x:v>1.3096772003511901</x:v>
      </x:c>
      <x:c r="E47" s="13">
        <x:v>59.577573998720901</x:v>
      </x:c>
      <x:c r="F47" s="173">
        <x:v>3.7980908060081102</x:v>
      </x:c>
      <x:c r="G47" s="13">
        <x:v>42.9431242783632</x:v>
      </x:c>
      <x:c r="H47" s="173">
        <x:v>5.50926896897258</x:v>
      </x:c>
      <x:c r="I47" s="13">
        <x:v>42.018525525029098</x:v>
      </x:c>
      <x:c r="J47" s="173">
        <x:v>1.4099888138091801</x:v>
      </x:c>
      <x:c r="K47" s="13">
        <x:v>-17.559048473691799</x:v>
      </x:c>
      <x:c r="L47" s="173">
        <x:v>4.0537723301119799</x:v>
      </x:c>
      <x:c r="M47" s="13">
        <x:v>58.5532802847518</x:v>
      </x:c>
      <x:c r="N47" s="173">
        <x:v>1.2607424604806901</x:v>
      </x:c>
      <x:c r="O47" s="13">
        <x:v>75.987140935134207</x:v>
      </x:c>
      <x:c r="P47" s="173">
        <x:v>4.3493974785772496</x:v>
      </x:c>
      <x:c r="Q47" s="13">
        <x:v>58.775092420929802</x:v>
      </x:c>
      <x:c r="R47" s="173">
        <x:v>5.0695886439862399</x:v>
      </x:c>
      <x:c r="S47" s="13">
        <x:v>57.1116084980683</x:v>
      </x:c>
      <x:c r="T47" s="173">
        <x:v>1.4198102115865801</x:v>
      </x:c>
      <x:c r="U47" s="13">
        <x:v>-18.8755324370658</x:v>
      </x:c>
      <x:c r="V47" s="173">
        <x:v>4.6599111470172998</x:v>
      </x:c>
      <x:c r="W47" s="13">
        <x:v>65.501781190991906</x:v>
      </x:c>
      <x:c r="X47" s="173">
        <x:v>1.09470435747571</x:v>
      </x:c>
      <x:c r="Y47" s="13">
        <x:v>75.442522170581896</x:v>
      </x:c>
      <x:c r="Z47" s="173">
        <x:v>4.4752041109789698</x:v>
      </x:c>
      <x:c r="AA47" s="13">
        <x:v>62.019623622839802</x:v>
      </x:c>
      <x:c r="AB47" s="173">
        <x:v>4.9821501980155301</x:v>
      </x:c>
      <x:c r="AC47" s="13">
        <x:v>64.948297167123002</x:v>
      </x:c>
      <x:c r="AD47" s="173">
        <x:v>1.1238320385820799</x:v>
      </x:c>
      <x:c r="AE47" s="13">
        <x:v>-10.4942250034588</x:v>
      </x:c>
      <x:c r="AF47" s="173">
        <x:v>4.56335615222938</x:v>
      </x:c>
      <x:c r="AG47" s="13">
        <x:v>56.048962490394402</x:v>
      </x:c>
      <x:c r="AH47" s="173">
        <x:v>0.99090549154890994</x:v>
      </x:c>
      <x:c r="AI47" s="13">
        <x:v>80.250299418337804</x:v>
      </x:c>
      <x:c r="AJ47" s="173">
        <x:v>4.9443499866314999</x:v>
      </x:c>
      <x:c r="AK47" s="13">
        <x:v>51.604289251649902</x:v>
      </x:c>
      <x:c r="AL47" s="173">
        <x:v>5.3018954718035198</x:v>
      </x:c>
      <x:c r="AM47" s="13">
        <x:v>54.532170498500598</x:v>
      </x:c>
      <x:c r="AN47" s="173">
        <x:v>1.1285404406755399</x:v>
      </x:c>
      <x:c r="AO47" s="13">
        <x:v>-25.718128919837199</x:v>
      </x:c>
      <x:c r="AP47" s="173">
        <x:v>5.2423529924676204</x:v>
      </x:c>
      <x:c r="AQ47" s="13">
        <x:v>58.624936950726699</x:v>
      </x:c>
      <x:c r="AR47" s="173">
        <x:v>1.1445968468878001</x:v>
      </x:c>
      <x:c r="AS47" s="13">
        <x:v>68.353238222586896</x:v>
      </x:c>
      <x:c r="AT47" s="173">
        <x:v>4.9596775867176204</x:v>
      </x:c>
      <x:c r="AU47" s="13">
        <x:v>49.150925164875297</x:v>
      </x:c>
      <x:c r="AV47" s="173">
        <x:v>6.7257070278606097</x:v>
      </x:c>
      <x:c r="AW47" s="13">
        <x:v>58.415337042532002</x:v>
      </x:c>
      <x:c r="AX47" s="173">
        <x:v>1.13105017167402</x:v>
      </x:c>
      <x:c r="AY47" s="13">
        <x:v>-9.9379011800549204</x:v>
      </x:c>
      <x:c r="AZ47" s="173">
        <x:v>4.9899510794230899</x:v>
      </x:c>
      <x:c r="BA47" s="13">
        <x:v>34.899342771862301</x:v>
      </x:c>
      <x:c r="BB47" s="173">
        <x:v>1.3751705357235799</x:v>
      </x:c>
      <x:c r="BC47" s="13">
        <x:v>49.8581048635915</x:v>
      </x:c>
      <x:c r="BD47" s="173">
        <x:v>4.9109568199856</x:v>
      </x:c>
      <x:c r="BE47" s="13">
        <x:v>32.574117893010403</x:v>
      </x:c>
      <x:c r="BF47" s="173">
        <x:v>4.8833456582120496</x:v>
      </x:c>
      <x:c r="BG47" s="13">
        <x:v>33.941985120984597</x:v>
      </x:c>
      <x:c r="BH47" s="173">
        <x:v>1.4591579847763601</x:v>
      </x:c>
      <x:c r="BI47" s="13">
        <x:v>-15.916119742606901</x:v>
      </x:c>
      <x:c r="BJ47" s="173">
        <x:v>5.0526711360393302</x:v>
      </x:c>
      <x:c r="BK47" s="13">
        <x:v>50.914068165013497</x:v>
      </x:c>
      <x:c r="BL47" s="173">
        <x:v>1.27213865363737</x:v>
      </x:c>
      <x:c r="BM47" s="13">
        <x:v>50.914433344292299</x:v>
      </x:c>
      <x:c r="BN47" s="173">
        <x:v>4.2142858683084299</x:v>
      </x:c>
      <x:c r="BO47" s="13">
        <x:v>46.989065512291603</x:v>
      </x:c>
      <x:c r="BP47" s="173">
        <x:v>5.3150436197940296</x:v>
      </x:c>
      <x:c r="BQ47" s="13">
        <x:v>51.114927710402696</x:v>
      </x:c>
      <x:c r="BR47" s="173">
        <x:v>1.3719222654443399</x:v>
      </x:c>
      <x:c r="BS47" s="13">
        <x:v>0.200494366110469</x:v>
      </x:c>
      <x:c r="BT47" s="173">
        <x:v>4.3726040820521597</x:v>
      </x:c>
      <x:c r="BU47" s="13">
        <x:v>45.518187827357501</x:v>
      </x:c>
      <x:c r="BV47" s="173">
        <x:v>1.2948628339855299</x:v>
      </x:c>
      <x:c r="BW47" s="13">
        <x:v>64.167287631119606</x:v>
      </x:c>
      <x:c r="BX47" s="173">
        <x:v>4.0983878445337503</x:v>
      </x:c>
      <x:c r="BY47" s="13">
        <x:v>37.455765027326599</x:v>
      </x:c>
      <x:c r="BZ47" s="173">
        <x:v>5.4520683826443301</x:v>
      </x:c>
      <x:c r="CA47" s="13">
        <x:v>44.560711605525697</x:v>
      </x:c>
      <x:c r="CB47" s="173">
        <x:v>1.40658876665063</x:v>
      </x:c>
      <x:c r="CC47" s="13">
        <x:v>-19.606576025593899</x:v>
      </x:c>
      <x:c r="CD47" s="173">
        <x:v>4.3865796962427703</x:v>
      </x:c>
      <x:c r="CE47" s="15"/>
      <x:c r="CF47" s="15"/>
      <x:c r="CG47" s="15"/>
      <x:c r="CH47" s="15"/>
      <x:c r="CI47" s="15"/>
      <x:c r="CJ47" s="15"/>
      <x:c r="CK47" s="15"/>
      <x:c r="CL47" s="15"/>
      <x:c r="CM47" s="15"/>
      <x:c r="CN47" s="15"/>
      <x:c r="CO47" s="15"/>
      <x:c r="CP47" s="15"/>
      <x:c r="CQ47" s="15"/>
      <x:c r="CR47" s="15"/>
      <x:c r="CS47" s="15"/>
      <x:c r="CT47" s="15"/>
      <x:c r="CU47" s="15"/>
      <x:c r="CV47" s="15"/>
      <x:c r="CW47" s="15"/>
      <x:c r="CX47" s="15"/>
      <x:c r="CY47" s="15"/>
      <x:c r="CZ47" s="15"/>
      <x:c r="DA47" s="15"/>
      <x:c r="DB47" s="15"/>
      <x:c r="DC47" s="15"/>
      <x:c r="DD47" s="15"/>
      <x:c r="DE47" s="15"/>
      <x:c r="DF47" s="15"/>
      <x:c r="DG47" s="15"/>
      <x:c r="DH47" s="15"/>
      <x:c r="DI47" s="15"/>
      <x:c r="DJ47" s="16"/>
    </x:row>
    <x:row r="48" spans="1:114" ht="12.95" customHeight="1" x14ac:dyDescent="0.2">
      <x:c r="A48" s="2" t="s">
        <x:v>390</x:v>
      </x:c>
      <x:c r="B48" s="12">
        <x:v>2</x:v>
      </x:c>
      <x:c r="C48" s="13">
        <x:v>70.428832730660105</x:v>
      </x:c>
      <x:c r="D48" s="173">
        <x:v>1.01163696234907</x:v>
      </x:c>
      <x:c r="E48" s="13">
        <x:v>76.531436236138305</x:v>
      </x:c>
      <x:c r="F48" s="173">
        <x:v>2.57966122357114</x:v>
      </x:c>
      <x:c r="G48" s="13">
        <x:v>75.146466281194094</x:v>
      </x:c>
      <x:c r="H48" s="173">
        <x:v>3.5532826249648002</x:v>
      </x:c>
      <x:c r="I48" s="13">
        <x:v>68.650590683665399</x:v>
      </x:c>
      <x:c r="J48" s="173">
        <x:v>1.1757735857442599</x:v>
      </x:c>
      <x:c r="K48" s="13">
        <x:v>-7.8808455524729801</x:v>
      </x:c>
      <x:c r="L48" s="173">
        <x:v>2.9489182886790499</x:v>
      </x:c>
      <x:c r="M48" s="13">
        <x:v>77.211429470618995</x:v>
      </x:c>
      <x:c r="N48" s="173">
        <x:v>0.92410360351494003</x:v>
      </x:c>
      <x:c r="O48" s="13">
        <x:v>85.445741280200707</x:v>
      </x:c>
      <x:c r="P48" s="173">
        <x:v>1.9686187505738999</x:v>
      </x:c>
      <x:c r="Q48" s="13">
        <x:v>79.493035178834504</x:v>
      </x:c>
      <x:c r="R48" s="173">
        <x:v>2.89301332643993</x:v>
      </x:c>
      <x:c r="S48" s="13">
        <x:v>75.307139840075607</x:v>
      </x:c>
      <x:c r="T48" s="173">
        <x:v>1.18216621050793</x:v>
      </x:c>
      <x:c r="U48" s="13">
        <x:v>-10.138601440125001</x:v>
      </x:c>
      <x:c r="V48" s="173">
        <x:v>2.5262207050071299</x:v>
      </x:c>
      <x:c r="W48" s="13">
        <x:v>81.964299105838407</x:v>
      </x:c>
      <x:c r="X48" s="173">
        <x:v>0.81931565284922803</x:v>
      </x:c>
      <x:c r="Y48" s="13">
        <x:v>83.537293696233803</x:v>
      </x:c>
      <x:c r="Z48" s="173">
        <x:v>1.8352414137506099</x:v>
      </x:c>
      <x:c r="AA48" s="13">
        <x:v>84.250484058465702</x:v>
      </x:c>
      <x:c r="AB48" s="173">
        <x:v>2.67962114812671</x:v>
      </x:c>
      <x:c r="AC48" s="13">
        <x:v>81.324647514227607</x:v>
      </x:c>
      <x:c r="AD48" s="173">
        <x:v>1.0575287401736999</x:v>
      </x:c>
      <x:c r="AE48" s="13">
        <x:v>-2.2126461820062402</x:v>
      </x:c>
      <x:c r="AF48" s="173">
        <x:v>2.3057798383758401</x:v>
      </x:c>
      <x:c r="AG48" s="13">
        <x:v>78.801309301934495</x:v>
      </x:c>
      <x:c r="AH48" s="173">
        <x:v>0.99058358124008605</x:v>
      </x:c>
      <x:c r="AI48" s="13">
        <x:v>83.042507871879906</x:v>
      </x:c>
      <x:c r="AJ48" s="173">
        <x:v>2.4105688909741798</x:v>
      </x:c>
      <x:c r="AK48" s="13">
        <x:v>78.940394044871596</x:v>
      </x:c>
      <x:c r="AL48" s="173">
        <x:v>2.6678859623191999</x:v>
      </x:c>
      <x:c r="AM48" s="13">
        <x:v>77.956949264411904</x:v>
      </x:c>
      <x:c r="AN48" s="173">
        <x:v>1.1363392565949899</x:v>
      </x:c>
      <x:c r="AO48" s="13">
        <x:v>-5.0855586074680001</x:v>
      </x:c>
      <x:c r="AP48" s="173">
        <x:v>2.6941008046651498</x:v>
      </x:c>
      <x:c r="AQ48" s="13">
        <x:v>67.578426207906702</x:v>
      </x:c>
      <x:c r="AR48" s="173">
        <x:v>1.4020472182264201</x:v>
      </x:c>
      <x:c r="AS48" s="13">
        <x:v>66.259093917277795</x:v>
      </x:c>
      <x:c r="AT48" s="173">
        <x:v>3.0623156290509899</x:v>
      </x:c>
      <x:c r="AU48" s="13">
        <x:v>69.146691693468597</x:v>
      </x:c>
      <x:c r="AV48" s="173">
        <x:v>3.5320401460400799</x:v>
      </x:c>
      <x:c r="AW48" s="13">
        <x:v>67.6261168039252</x:v>
      </x:c>
      <x:c r="AX48" s="173">
        <x:v>1.4536561014595599</x:v>
      </x:c>
      <x:c r="AY48" s="13">
        <x:v>1.3670228866473799</x:v>
      </x:c>
      <x:c r="AZ48" s="173">
        <x:v>3.2022485539518999</x:v>
      </x:c>
      <x:c r="BA48" s="13">
        <x:v>45.868038456913702</x:v>
      </x:c>
      <x:c r="BB48" s="173">
        <x:v>1.2898233917134201</x:v>
      </x:c>
      <x:c r="BC48" s="13">
        <x:v>49.945840934492502</x:v>
      </x:c>
      <x:c r="BD48" s="173">
        <x:v>2.7220572111336399</x:v>
      </x:c>
      <x:c r="BE48" s="13">
        <x:v>46.874185627826598</x:v>
      </x:c>
      <x:c r="BF48" s="173">
        <x:v>3.1451834408544399</x:v>
      </x:c>
      <x:c r="BG48" s="13">
        <x:v>44.6881711577864</x:v>
      </x:c>
      <x:c r="BH48" s="173">
        <x:v>1.6925527116847101</x:v>
      </x:c>
      <x:c r="BI48" s="13">
        <x:v>-5.2576697767060203</x:v>
      </x:c>
      <x:c r="BJ48" s="173">
        <x:v>3.50642053804473</x:v>
      </x:c>
      <x:c r="BK48" s="13">
        <x:v>75.350272541420793</x:v>
      </x:c>
      <x:c r="BL48" s="173">
        <x:v>1.10560668198068</x:v>
      </x:c>
      <x:c r="BM48" s="13">
        <x:v>72.378889122768896</x:v>
      </x:c>
      <x:c r="BN48" s="173">
        <x:v>2.8058556143615099</x:v>
      </x:c>
      <x:c r="BO48" s="13">
        <x:v>76.273190284699794</x:v>
      </x:c>
      <x:c r="BP48" s="173">
        <x:v>3.2108242481853799</x:v>
      </x:c>
      <x:c r="BQ48" s="13">
        <x:v>75.854706211038106</x:v>
      </x:c>
      <x:c r="BR48" s="173">
        <x:v>1.2005208873823501</x:v>
      </x:c>
      <x:c r="BS48" s="13">
        <x:v>3.4758170882692201</x:v>
      </x:c>
      <x:c r="BT48" s="173">
        <x:v>3.0901779501954301</x:v>
      </x:c>
      <x:c r="BU48" s="13">
        <x:v>73.578381546337994</x:v>
      </x:c>
      <x:c r="BV48" s="173">
        <x:v>1.07518332282174</x:v>
      </x:c>
      <x:c r="BW48" s="13">
        <x:v>73.377287392583995</x:v>
      </x:c>
      <x:c r="BX48" s="173">
        <x:v>2.38000856256363</x:v>
      </x:c>
      <x:c r="BY48" s="13">
        <x:v>76.918352978144796</x:v>
      </x:c>
      <x:c r="BZ48" s="173">
        <x:v>2.8964098940273102</x:v>
      </x:c>
      <x:c r="CA48" s="13">
        <x:v>73.242428273873699</x:v>
      </x:c>
      <x:c r="CB48" s="173">
        <x:v>1.21697606636309</x:v>
      </x:c>
      <x:c r="CC48" s="13">
        <x:v>-0.13485911871026701</x:v>
      </x:c>
      <x:c r="CD48" s="173">
        <x:v>2.61718646814538</x:v>
      </x:c>
      <x:c r="CE48" s="15"/>
      <x:c r="CF48" s="15"/>
      <x:c r="CG48" s="15"/>
      <x:c r="CH48" s="15"/>
      <x:c r="CI48" s="15"/>
      <x:c r="CJ48" s="15"/>
      <x:c r="CK48" s="15"/>
      <x:c r="CL48" s="15"/>
      <x:c r="CM48" s="15"/>
      <x:c r="CN48" s="15"/>
      <x:c r="CO48" s="15"/>
      <x:c r="CP48" s="15"/>
      <x:c r="CQ48" s="15"/>
      <x:c r="CR48" s="15"/>
      <x:c r="CS48" s="15"/>
      <x:c r="CT48" s="15"/>
      <x:c r="CU48" s="15"/>
      <x:c r="CV48" s="15"/>
      <x:c r="CW48" s="15"/>
      <x:c r="CX48" s="15"/>
      <x:c r="CY48" s="15"/>
      <x:c r="CZ48" s="15"/>
      <x:c r="DA48" s="15"/>
      <x:c r="DB48" s="15"/>
      <x:c r="DC48" s="15"/>
      <x:c r="DD48" s="15"/>
      <x:c r="DE48" s="15"/>
      <x:c r="DF48" s="15"/>
      <x:c r="DG48" s="15"/>
      <x:c r="DH48" s="15"/>
      <x:c r="DI48" s="15"/>
      <x:c r="DJ48" s="16"/>
    </x:row>
    <x:row r="49" spans="1:114" ht="12.95" customHeight="1" x14ac:dyDescent="0.2">
      <x:c r="A49" s="2" t="s">
        <x:v>391</x:v>
      </x:c>
      <x:c r="B49" s="12">
        <x:v>2</x:v>
      </x:c>
      <x:c r="C49" s="13">
        <x:v>94.029896499005304</x:v>
      </x:c>
      <x:c r="D49" s="173">
        <x:v>0.54433819328323396</x:v>
      </x:c>
      <x:c r="E49" s="13">
        <x:v>94.120033040457997</x:v>
      </x:c>
      <x:c r="F49" s="173">
        <x:v>1.86407670576509</x:v>
      </x:c>
      <x:c r="G49" s="13">
        <x:v>94.631565942093104</x:v>
      </x:c>
      <x:c r="H49" s="173">
        <x:v>1.5528484053240399</x:v>
      </x:c>
      <x:c r="I49" s="13">
        <x:v>93.666549181688296</x:v>
      </x:c>
      <x:c r="J49" s="173">
        <x:v>0.68205059417096003</x:v>
      </x:c>
      <x:c r="K49" s="13">
        <x:v>-0.45348385876974401</x:v>
      </x:c>
      <x:c r="L49" s="173">
        <x:v>2.0020336506077001</x:v>
      </x:c>
      <x:c r="M49" s="13">
        <x:v>93.911104715125106</x:v>
      </x:c>
      <x:c r="N49" s="173">
        <x:v>0.57323395596770099</x:v>
      </x:c>
      <x:c r="O49" s="13">
        <x:v>94.425989929463398</x:v>
      </x:c>
      <x:c r="P49" s="173">
        <x:v>1.9227083329160399</x:v>
      </x:c>
      <x:c r="Q49" s="13">
        <x:v>93.797513570651802</x:v>
      </x:c>
      <x:c r="R49" s="173">
        <x:v>1.7195934925187799</x:v>
      </x:c>
      <x:c r="S49" s="13">
        <x:v>93.711168847605904</x:v>
      </x:c>
      <x:c r="T49" s="173">
        <x:v>0.63258802660278601</x:v>
      </x:c>
      <x:c r="U49" s="13">
        <x:v>-0.71482108185753601</x:v>
      </x:c>
      <x:c r="V49" s="173">
        <x:v>2.0675733065072301</x:v>
      </x:c>
      <x:c r="W49" s="13">
        <x:v>95.309887377977603</x:v>
      </x:c>
      <x:c r="X49" s="173">
        <x:v>0.44296344441480501</x:v>
      </x:c>
      <x:c r="Y49" s="13">
        <x:v>95.520007574200605</x:v>
      </x:c>
      <x:c r="Z49" s="173">
        <x:v>1.6647508095331101</x:v>
      </x:c>
      <x:c r="AA49" s="13">
        <x:v>94.392355240051103</x:v>
      </x:c>
      <x:c r="AB49" s="173">
        <x:v>1.5788402062731599</x:v>
      </x:c>
      <x:c r="AC49" s="13">
        <x:v>95.4326193933356</x:v>
      </x:c>
      <x:c r="AD49" s="173">
        <x:v>0.54833961419872701</x:v>
      </x:c>
      <x:c r="AE49" s="13">
        <x:v>-8.7388180865033901E-2</x:v>
      </x:c>
      <x:c r="AF49" s="173">
        <x:v>1.87993049736798</x:v>
      </x:c>
      <x:c r="AG49" s="13">
        <x:v>93.259741412056599</x:v>
      </x:c>
      <x:c r="AH49" s="173">
        <x:v>0.55930235838540099</x:v>
      </x:c>
      <x:c r="AI49" s="13">
        <x:v>93.495163508946007</x:v>
      </x:c>
      <x:c r="AJ49" s="173">
        <x:v>2.2834515576874601</x:v>
      </x:c>
      <x:c r="AK49" s="13">
        <x:v>93.958924330299297</x:v>
      </x:c>
      <x:c r="AL49" s="173">
        <x:v>1.57034868191102</x:v>
      </x:c>
      <x:c r="AM49" s="13">
        <x:v>93.095217258773502</x:v>
      </x:c>
      <x:c r="AN49" s="173">
        <x:v>0.65500220938550002</x:v>
      </x:c>
      <x:c r="AO49" s="13">
        <x:v>-0.39994625017257601</x:v>
      </x:c>
      <x:c r="AP49" s="173">
        <x:v>2.43848888840246</x:v>
      </x:c>
      <x:c r="AQ49" s="13">
        <x:v>68.717628534746893</x:v>
      </x:c>
      <x:c r="AR49" s="173">
        <x:v>1.1149042110323</x:v>
      </x:c>
      <x:c r="AS49" s="13">
        <x:v>67.269762483408797</x:v>
      </x:c>
      <x:c r="AT49" s="173">
        <x:v>3.2792271623890601</x:v>
      </x:c>
      <x:c r="AU49" s="13">
        <x:v>66.430224046245797</x:v>
      </x:c>
      <x:c r="AV49" s="173">
        <x:v>3.7666596003185502</x:v>
      </x:c>
      <x:c r="AW49" s="13">
        <x:v>69.4248834842642</x:v>
      </x:c>
      <x:c r="AX49" s="173">
        <x:v>1.16057033059572</x:v>
      </x:c>
      <x:c r="AY49" s="13">
        <x:v>2.15512100085544</x:v>
      </x:c>
      <x:c r="AZ49" s="173">
        <x:v>3.6013758922370398</x:v>
      </x:c>
      <x:c r="BA49" s="13">
        <x:v>72.027941357958298</x:v>
      </x:c>
      <x:c r="BB49" s="173">
        <x:v>1.1736392650855201</x:v>
      </x:c>
      <x:c r="BC49" s="13">
        <x:v>74.448995715770096</x:v>
      </x:c>
      <x:c r="BD49" s="173">
        <x:v>3.2148636321616602</x:v>
      </x:c>
      <x:c r="BE49" s="13">
        <x:v>72.002857706288395</x:v>
      </x:c>
      <x:c r="BF49" s="173">
        <x:v>3.17132041286983</x:v>
      </x:c>
      <x:c r="BG49" s="13">
        <x:v>71.378427374386902</x:v>
      </x:c>
      <x:c r="BH49" s="173">
        <x:v>1.2614259624885</x:v>
      </x:c>
      <x:c r="BI49" s="13">
        <x:v>-3.0705683413832401</x:v>
      </x:c>
      <x:c r="BJ49" s="173">
        <x:v>3.39434712807244</x:v>
      </x:c>
      <x:c r="BK49" s="13">
        <x:v>92.013499148918797</x:v>
      </x:c>
      <x:c r="BL49" s="173">
        <x:v>0.70527684601394502</x:v>
      </x:c>
      <x:c r="BM49" s="13">
        <x:v>91.816286873794496</x:v>
      </x:c>
      <x:c r="BN49" s="173">
        <x:v>2.07260889552323</x:v>
      </x:c>
      <x:c r="BO49" s="13">
        <x:v>90.219218331051096</x:v>
      </x:c>
      <x:c r="BP49" s="173">
        <x:v>2.0444479287956399</x:v>
      </x:c>
      <x:c r="BQ49" s="13">
        <x:v>92.205898883414307</x:v>
      </x:c>
      <x:c r="BR49" s="173">
        <x:v>0.78614539162819597</x:v>
      </x:c>
      <x:c r="BS49" s="13">
        <x:v>0.38961200961978198</x:v>
      </x:c>
      <x:c r="BT49" s="173">
        <x:v>2.21733949510288</x:v>
      </x:c>
      <x:c r="BU49" s="13">
        <x:v>90.074941474152894</x:v>
      </x:c>
      <x:c r="BV49" s="173">
        <x:v>0.79491941507910902</x:v>
      </x:c>
      <x:c r="BW49" s="13">
        <x:v>92.585854414065395</x:v>
      </x:c>
      <x:c r="BX49" s="173">
        <x:v>1.8215646944575701</x:v>
      </x:c>
      <x:c r="BY49" s="13">
        <x:v>89.292251614193304</x:v>
      </x:c>
      <x:c r="BZ49" s="173">
        <x:v>2.2227606405173499</x:v>
      </x:c>
      <x:c r="CA49" s="13">
        <x:v>89.205746123861005</x:v>
      </x:c>
      <x:c r="CB49" s="173">
        <x:v>1.02052321386222</x:v>
      </x:c>
      <x:c r="CC49" s="13">
        <x:v>-3.38010829020436</x:v>
      </x:c>
      <x:c r="CD49" s="173">
        <x:v>2.1947586939050701</x:v>
      </x:c>
      <x:c r="CE49" s="15"/>
      <x:c r="CF49" s="15"/>
      <x:c r="CG49" s="15"/>
      <x:c r="CH49" s="15"/>
      <x:c r="CI49" s="15"/>
      <x:c r="CJ49" s="15"/>
      <x:c r="CK49" s="15"/>
      <x:c r="CL49" s="15"/>
      <x:c r="CM49" s="15"/>
      <x:c r="CN49" s="15"/>
      <x:c r="CO49" s="15"/>
      <x:c r="CP49" s="15"/>
      <x:c r="CQ49" s="15"/>
      <x:c r="CR49" s="15"/>
      <x:c r="CS49" s="15"/>
      <x:c r="CT49" s="15"/>
      <x:c r="CU49" s="15"/>
      <x:c r="CV49" s="15"/>
      <x:c r="CW49" s="15"/>
      <x:c r="CX49" s="15"/>
      <x:c r="CY49" s="15"/>
      <x:c r="CZ49" s="15"/>
      <x:c r="DA49" s="15"/>
      <x:c r="DB49" s="15"/>
      <x:c r="DC49" s="15"/>
      <x:c r="DD49" s="15"/>
      <x:c r="DE49" s="15"/>
      <x:c r="DF49" s="15"/>
      <x:c r="DG49" s="15"/>
      <x:c r="DH49" s="15"/>
      <x:c r="DI49" s="15"/>
      <x:c r="DJ49" s="16"/>
    </x:row>
    <x:row r="50" spans="1:114" ht="12.95" customHeight="1" x14ac:dyDescent="0.2">
      <x:c r="A50" s="2" t="s">
        <x:v>392</x:v>
      </x:c>
      <x:c r="B50" s="12">
        <x:v>2</x:v>
      </x:c>
      <x:c r="C50" s="13">
        <x:v>69.651351079822206</x:v>
      </x:c>
      <x:c r="D50" s="173">
        <x:v>1.0649964072910501</x:v>
      </x:c>
      <x:c r="E50" s="13">
        <x:v>83.6880079714837</x:v>
      </x:c>
      <x:c r="F50" s="173">
        <x:v>2.0550129874032899</x:v>
      </x:c>
      <x:c r="G50" s="13">
        <x:v>71.015575819327196</x:v>
      </x:c>
      <x:c r="H50" s="173">
        <x:v>2.7424324989881601</x:v>
      </x:c>
      <x:c r="I50" s="13">
        <x:v>66.096002501460404</x:v>
      </x:c>
      <x:c r="J50" s="173">
        <x:v>1.26938690625225</x:v>
      </x:c>
      <x:c r="K50" s="13">
        <x:v>-17.592005470023299</x:v>
      </x:c>
      <x:c r="L50" s="173">
        <x:v>2.48460340667468</x:v>
      </x:c>
      <x:c r="M50" s="13">
        <x:v>81.381145818844999</x:v>
      </x:c>
      <x:c r="N50" s="173">
        <x:v>0.90642550446404901</x:v>
      </x:c>
      <x:c r="O50" s="13">
        <x:v>92.654345301326899</x:v>
      </x:c>
      <x:c r="P50" s="173">
        <x:v>1.3426434044094999</x:v>
      </x:c>
      <x:c r="Q50" s="13">
        <x:v>87.697009298049295</x:v>
      </x:c>
      <x:c r="R50" s="173">
        <x:v>1.7811351049362401</x:v>
      </x:c>
      <x:c r="S50" s="13">
        <x:v>77.730148482408893</x:v>
      </x:c>
      <x:c r="T50" s="173">
        <x:v>1.1245077537411301</x:v>
      </x:c>
      <x:c r="U50" s="13">
        <x:v>-14.924196818918</x:v>
      </x:c>
      <x:c r="V50" s="173">
        <x:v>1.7146108721489699</x:v>
      </x:c>
      <x:c r="W50" s="13">
        <x:v>79.135627101020901</x:v>
      </x:c>
      <x:c r="X50" s="173">
        <x:v>1.0752414451507</x:v>
      </x:c>
      <x:c r="Y50" s="13">
        <x:v>82.979278880299404</x:v>
      </x:c>
      <x:c r="Z50" s="173">
        <x:v>2.05713510637365</x:v>
      </x:c>
      <x:c r="AA50" s="13">
        <x:v>80.431977918285398</x:v>
      </x:c>
      <x:c r="AB50" s="173">
        <x:v>2.3568003866891898</x:v>
      </x:c>
      <x:c r="AC50" s="13">
        <x:v>77.968028358064004</x:v>
      </x:c>
      <x:c r="AD50" s="173">
        <x:v>1.3060447413060701</x:v>
      </x:c>
      <x:c r="AE50" s="13">
        <x:v>-5.0112505222353398</x:v>
      </x:c>
      <x:c r="AF50" s="173">
        <x:v>2.4781003455846502</x:v>
      </x:c>
      <x:c r="AG50" s="13">
        <x:v>68.621237782233294</x:v>
      </x:c>
      <x:c r="AH50" s="173">
        <x:v>1.11714554998505</x:v>
      </x:c>
      <x:c r="AI50" s="13">
        <x:v>80.9830789403849</x:v>
      </x:c>
      <x:c r="AJ50" s="173">
        <x:v>2.4506305832253301</x:v>
      </x:c>
      <x:c r="AK50" s="13">
        <x:v>70.511445579135795</x:v>
      </x:c>
      <x:c r="AL50" s="173">
        <x:v>2.9394392463134298</x:v>
      </x:c>
      <x:c r="AM50" s="13">
        <x:v>65.331564147544498</x:v>
      </x:c>
      <x:c r="AN50" s="173">
        <x:v>1.33360409795575</x:v>
      </x:c>
      <x:c r="AO50" s="13">
        <x:v>-15.6515147928404</x:v>
      </x:c>
      <x:c r="AP50" s="173">
        <x:v>2.7088355082302198</x:v>
      </x:c>
      <x:c r="AQ50" s="13">
        <x:v>67.867444121200904</x:v>
      </x:c>
      <x:c r="AR50" s="173">
        <x:v>1.18452601308885</x:v>
      </x:c>
      <x:c r="AS50" s="13">
        <x:v>69.503173454372998</x:v>
      </x:c>
      <x:c r="AT50" s="173">
        <x:v>3.0259745372939602</x:v>
      </x:c>
      <x:c r="AU50" s="13">
        <x:v>71.060587925108194</x:v>
      </x:c>
      <x:c r="AV50" s="173">
        <x:v>2.7665290611589599</x:v>
      </x:c>
      <x:c r="AW50" s="13">
        <x:v>66.573994587399099</x:v>
      </x:c>
      <x:c r="AX50" s="173">
        <x:v>1.34550693304001</x:v>
      </x:c>
      <x:c r="AY50" s="13">
        <x:v>-2.92917886697398</x:v>
      </x:c>
      <x:c r="AZ50" s="173">
        <x:v>3.29462978347944</x:v>
      </x:c>
      <x:c r="BA50" s="13">
        <x:v>42.438447928930003</x:v>
      </x:c>
      <x:c r="BB50" s="173">
        <x:v>1.47280808274647</x:v>
      </x:c>
      <x:c r="BC50" s="13">
        <x:v>53.650151112647301</x:v>
      </x:c>
      <x:c r="BD50" s="173">
        <x:v>3.09301555244538</x:v>
      </x:c>
      <x:c r="BE50" s="13">
        <x:v>45.191274471884597</x:v>
      </x:c>
      <x:c r="BF50" s="173">
        <x:v>3.3868894093318498</x:v>
      </x:c>
      <x:c r="BG50" s="13">
        <x:v>39.178008106234898</x:v>
      </x:c>
      <x:c r="BH50" s="173">
        <x:v>1.4894608947996999</x:v>
      </x:c>
      <x:c r="BI50" s="13">
        <x:v>-14.4721430064124</x:v>
      </x:c>
      <x:c r="BJ50" s="173">
        <x:v>3.1683380962774601</x:v>
      </x:c>
      <x:c r="BK50" s="13">
        <x:v>68.4843786287244</x:v>
      </x:c>
      <x:c r="BL50" s="173">
        <x:v>1.1234436977695399</x:v>
      </x:c>
      <x:c r="BM50" s="13">
        <x:v>75.695106607342595</x:v>
      </x:c>
      <x:c r="BN50" s="173">
        <x:v>2.5916554422712501</x:v>
      </x:c>
      <x:c r="BO50" s="13">
        <x:v>68.709838066175905</x:v>
      </x:c>
      <x:c r="BP50" s="173">
        <x:v>2.89580941574006</x:v>
      </x:c>
      <x:c r="BQ50" s="13">
        <x:v>66.858613205577299</x:v>
      </x:c>
      <x:c r="BR50" s="173">
        <x:v>1.20968405664942</x:v>
      </x:c>
      <x:c r="BS50" s="13">
        <x:v>-8.8364934017652992</x:v>
      </x:c>
      <x:c r="BT50" s="173">
        <x:v>2.8429923552409702</x:v>
      </x:c>
      <x:c r="BU50" s="13">
        <x:v>71.709920388035499</x:v>
      </x:c>
      <x:c r="BV50" s="173">
        <x:v>1.03448382061472</x:v>
      </x:c>
      <x:c r="BW50" s="13">
        <x:v>79.1187661593234</x:v>
      </x:c>
      <x:c r="BX50" s="173">
        <x:v>2.2346786466621702</x:v>
      </x:c>
      <x:c r="BY50" s="13">
        <x:v>75.167774829234801</x:v>
      </x:c>
      <x:c r="BZ50" s="173">
        <x:v>2.6486337761085501</x:v>
      </x:c>
      <x:c r="CA50" s="13">
        <x:v>69.412226531549095</x:v>
      </x:c>
      <x:c r="CB50" s="173">
        <x:v>1.19932474631119</x:v>
      </x:c>
      <x:c r="CC50" s="13">
        <x:v>-9.7065396277742195</x:v>
      </x:c>
      <x:c r="CD50" s="173">
        <x:v>2.5351088991784199</x:v>
      </x:c>
      <x:c r="CE50" s="15"/>
      <x:c r="CF50" s="15"/>
      <x:c r="CG50" s="15"/>
      <x:c r="CH50" s="15"/>
      <x:c r="CI50" s="15"/>
      <x:c r="CJ50" s="15"/>
      <x:c r="CK50" s="15"/>
      <x:c r="CL50" s="15"/>
      <x:c r="CM50" s="15"/>
      <x:c r="CN50" s="15"/>
      <x:c r="CO50" s="15"/>
      <x:c r="CP50" s="15"/>
      <x:c r="CQ50" s="15"/>
      <x:c r="CR50" s="15"/>
      <x:c r="CS50" s="15"/>
      <x:c r="CT50" s="15"/>
      <x:c r="CU50" s="15"/>
      <x:c r="CV50" s="15"/>
      <x:c r="CW50" s="15"/>
      <x:c r="CX50" s="15"/>
      <x:c r="CY50" s="15"/>
      <x:c r="CZ50" s="15"/>
      <x:c r="DA50" s="15"/>
      <x:c r="DB50" s="15"/>
      <x:c r="DC50" s="15"/>
      <x:c r="DD50" s="15"/>
      <x:c r="DE50" s="15"/>
      <x:c r="DF50" s="15"/>
      <x:c r="DG50" s="15"/>
      <x:c r="DH50" s="15"/>
      <x:c r="DI50" s="15"/>
      <x:c r="DJ50" s="16"/>
    </x:row>
    <x:row r="51" spans="1:114" ht="12.95" customHeight="1" x14ac:dyDescent="0.2">
      <x:c r="A51" s="2" t="s">
        <x:v>393</x:v>
      </x:c>
      <x:c r="B51" s="12">
        <x:v>2</x:v>
      </x:c>
      <x:c r="C51" s="13">
        <x:v>96.778529192524402</x:v>
      </x:c>
      <x:c r="D51" s="173">
        <x:v>0.34341726758876301</x:v>
      </x:c>
      <x:c r="E51" s="13">
        <x:v>97.796893009064505</x:v>
      </x:c>
      <x:c r="F51" s="173">
        <x:v>0.56690596901622903</x:v>
      </x:c>
      <x:c r="G51" s="13">
        <x:v>96.123940867809495</x:v>
      </x:c>
      <x:c r="H51" s="173">
        <x:v>0.882575436833404</x:v>
      </x:c>
      <x:c r="I51" s="13">
        <x:v>96.536560121398907</x:v>
      </x:c>
      <x:c r="J51" s="173">
        <x:v>0.51180575321643196</x:v>
      </x:c>
      <x:c r="K51" s="13">
        <x:v>-1.2603328876656299</x:v>
      </x:c>
      <x:c r="L51" s="173">
        <x:v>0.78404498827517799</x:v>
      </x:c>
      <x:c r="M51" s="13">
        <x:v>96.857480292292195</x:v>
      </x:c>
      <x:c r="N51" s="173">
        <x:v>0.38268041519298901</x:v>
      </x:c>
      <x:c r="O51" s="13">
        <x:v>97.8583101674148</x:v>
      </x:c>
      <x:c r="P51" s="173">
        <x:v>0.64957896436887896</x:v>
      </x:c>
      <x:c r="Q51" s="13">
        <x:v>97.666813185989795</x:v>
      </x:c>
      <x:c r="R51" s="173">
        <x:v>0.69029468196854904</x:v>
      </x:c>
      <x:c r="S51" s="13">
        <x:v>96.218741549182297</x:v>
      </x:c>
      <x:c r="T51" s="173">
        <x:v>0.58337680940026304</x:v>
      </x:c>
      <x:c r="U51" s="13">
        <x:v>-1.63956861823252</x:v>
      </x:c>
      <x:c r="V51" s="173">
        <x:v>0.91195616836690996</x:v>
      </x:c>
      <x:c r="W51" s="13">
        <x:v>94.479259036197305</x:v>
      </x:c>
      <x:c r="X51" s="173">
        <x:v>0.52477075006555796</x:v>
      </x:c>
      <x:c r="Y51" s="13">
        <x:v>95.748876090552599</x:v>
      </x:c>
      <x:c r="Z51" s="173">
        <x:v>0.96182577962133797</x:v>
      </x:c>
      <x:c r="AA51" s="13">
        <x:v>92.889449849227006</x:v>
      </x:c>
      <x:c r="AB51" s="173">
        <x:v>1.3426263936125999</x:v>
      </x:c>
      <x:c r="AC51" s="13">
        <x:v>94.417443909783898</x:v>
      </x:c>
      <x:c r="AD51" s="173">
        <x:v>0.70457972692097703</x:v>
      </x:c>
      <x:c r="AE51" s="13">
        <x:v>-1.3314321807687299</x:v>
      </x:c>
      <x:c r="AF51" s="173">
        <x:v>1.23200761649306</x:v>
      </x:c>
      <x:c r="AG51" s="13">
        <x:v>95.090089343921207</x:v>
      </x:c>
      <x:c r="AH51" s="173">
        <x:v>0.48620808675868898</x:v>
      </x:c>
      <x:c r="AI51" s="13">
        <x:v>96.727030800839003</x:v>
      </x:c>
      <x:c r="AJ51" s="173">
        <x:v>0.75271767781973997</x:v>
      </x:c>
      <x:c r="AK51" s="13">
        <x:v>93.576243054672901</x:v>
      </x:c>
      <x:c r="AL51" s="173">
        <x:v>1.1782255329929701</x:v>
      </x:c>
      <x:c r="AM51" s="13">
        <x:v>94.8332376765796</x:v>
      </x:c>
      <x:c r="AN51" s="173">
        <x:v>0.62734271854216295</x:v>
      </x:c>
      <x:c r="AO51" s="13">
        <x:v>-1.8937931242594701</x:v>
      </x:c>
      <x:c r="AP51" s="173">
        <x:v>0.95552996330946405</x:v>
      </x:c>
      <x:c r="AQ51" s="13">
        <x:v>78.837286207878094</x:v>
      </x:c>
      <x:c r="AR51" s="173">
        <x:v>0.95278046312331099</x:v>
      </x:c>
      <x:c r="AS51" s="13">
        <x:v>79.6589643884992</x:v>
      </x:c>
      <x:c r="AT51" s="173">
        <x:v>1.88433285943046</x:v>
      </x:c>
      <x:c r="AU51" s="13">
        <x:v>70.820257431774706</x:v>
      </x:c>
      <x:c r="AV51" s="173">
        <x:v>2.57106540936755</x:v>
      </x:c>
      <x:c r="AW51" s="13">
        <x:v>80.790580425376604</x:v>
      </x:c>
      <x:c r="AX51" s="173">
        <x:v>1.1296623717741701</x:v>
      </x:c>
      <x:c r="AY51" s="13">
        <x:v>1.13161603687738</x:v>
      </x:c>
      <x:c r="AZ51" s="173">
        <x:v>2.1435206806985199</x:v>
      </x:c>
      <x:c r="BA51" s="13">
        <x:v>71.809364930696702</x:v>
      </x:c>
      <x:c r="BB51" s="173">
        <x:v>1.0039969018588899</x:v>
      </x:c>
      <x:c r="BC51" s="13">
        <x:v>71.800558137551405</x:v>
      </x:c>
      <x:c r="BD51" s="173">
        <x:v>1.7920640507180801</x:v>
      </x:c>
      <x:c r="BE51" s="13">
        <x:v>65.347560390385595</x:v>
      </x:c>
      <x:c r="BF51" s="173">
        <x:v>2.5758665790013699</x:v>
      </x:c>
      <x:c r="BG51" s="13">
        <x:v>73.593966432335606</x:v>
      </x:c>
      <x:c r="BH51" s="173">
        <x:v>1.2127603428361899</x:v>
      </x:c>
      <x:c r="BI51" s="13">
        <x:v>1.79340829478426</x:v>
      </x:c>
      <x:c r="BJ51" s="173">
        <x:v>2.1665391124131501</x:v>
      </x:c>
      <x:c r="BK51" s="13">
        <x:v>90.685458411174693</x:v>
      </x:c>
      <x:c r="BL51" s="173">
        <x:v>0.52932813452499095</x:v>
      </x:c>
      <x:c r="BM51" s="13">
        <x:v>94.186306109948504</x:v>
      </x:c>
      <x:c r="BN51" s="173">
        <x:v>0.92420238415927702</x:v>
      </x:c>
      <x:c r="BO51" s="13">
        <x:v>87.944308494550299</x:v>
      </x:c>
      <x:c r="BP51" s="173">
        <x:v>1.74372832165907</x:v>
      </x:c>
      <x:c r="BQ51" s="13">
        <x:v>90.016948861745206</x:v>
      </x:c>
      <x:c r="BR51" s="173">
        <x:v>0.75630663886766203</x:v>
      </x:c>
      <x:c r="BS51" s="13">
        <x:v>-4.1693572482032799</x:v>
      </x:c>
      <x:c r="BT51" s="173">
        <x:v>1.19218284313897</x:v>
      </x:c>
      <x:c r="BU51" s="13">
        <x:v>91.615447977537499</x:v>
      </x:c>
      <x:c r="BV51" s="173">
        <x:v>0.62259427713882898</x:v>
      </x:c>
      <x:c r="BW51" s="13">
        <x:v>93.364690567254698</x:v>
      </x:c>
      <x:c r="BX51" s="173">
        <x:v>1.3789475883779601</x:v>
      </x:c>
      <x:c r="BY51" s="13">
        <x:v>87.695557100389493</x:v>
      </x:c>
      <x:c r="BZ51" s="173">
        <x:v>1.6704331656772</x:v>
      </x:c>
      <x:c r="CA51" s="13">
        <x:v>91.978239178371695</x:v>
      </x:c>
      <x:c r="CB51" s="173">
        <x:v>0.76780850021124203</x:v>
      </x:c>
      <x:c r="CC51" s="13">
        <x:v>-1.3864513888829999</x:v>
      </x:c>
      <x:c r="CD51" s="173">
        <x:v>1.59567525142405</x:v>
      </x:c>
      <x:c r="CE51" s="15"/>
      <x:c r="CF51" s="15"/>
      <x:c r="CG51" s="15"/>
      <x:c r="CH51" s="15"/>
      <x:c r="CI51" s="15"/>
      <x:c r="CJ51" s="15"/>
      <x:c r="CK51" s="15"/>
      <x:c r="CL51" s="15"/>
      <x:c r="CM51" s="15"/>
      <x:c r="CN51" s="15"/>
      <x:c r="CO51" s="15"/>
      <x:c r="CP51" s="15"/>
      <x:c r="CQ51" s="15"/>
      <x:c r="CR51" s="15"/>
      <x:c r="CS51" s="15"/>
      <x:c r="CT51" s="15"/>
      <x:c r="CU51" s="15"/>
      <x:c r="CV51" s="15"/>
      <x:c r="CW51" s="15"/>
      <x:c r="CX51" s="15"/>
      <x:c r="CY51" s="15"/>
      <x:c r="CZ51" s="15"/>
      <x:c r="DA51" s="15"/>
      <x:c r="DB51" s="15"/>
      <x:c r="DC51" s="15"/>
      <x:c r="DD51" s="15"/>
      <x:c r="DE51" s="15"/>
      <x:c r="DF51" s="15"/>
      <x:c r="DG51" s="15"/>
      <x:c r="DH51" s="15"/>
      <x:c r="DI51" s="15"/>
      <x:c r="DJ51" s="16"/>
    </x:row>
    <x:row r="52" spans="1:114" ht="12.95" customHeight="1" x14ac:dyDescent="0.2">
      <x:c r="A52" s="2" t="s">
        <x:v>394</x:v>
      </x:c>
      <x:c r="B52" s="12">
        <x:v>2</x:v>
      </x:c>
      <x:c r="C52" s="13">
        <x:v>81.941500425633095</x:v>
      </x:c>
      <x:c r="D52" s="173">
        <x:v>1.50824674172976</x:v>
      </x:c>
      <x:c r="E52" s="13">
        <x:v>82.028480821745703</x:v>
      </x:c>
      <x:c r="F52" s="173">
        <x:v>2.6716054959072002</x:v>
      </x:c>
      <x:c r="G52" s="13">
        <x:v>77.553580278688301</x:v>
      </x:c>
      <x:c r="H52" s="173">
        <x:v>3.4489699812572199</x:v>
      </x:c>
      <x:c r="I52" s="13">
        <x:v>82.628865031803301</x:v>
      </x:c>
      <x:c r="J52" s="173">
        <x:v>1.7702315535997</x:v>
      </x:c>
      <x:c r="K52" s="13">
        <x:v>0.60038421005764098</x:v>
      </x:c>
      <x:c r="L52" s="173">
        <x:v>3.0267534134040699</x:v>
      </x:c>
      <x:c r="M52" s="13">
        <x:v>86.912243183544703</x:v>
      </x:c>
      <x:c r="N52" s="173">
        <x:v>0.99977167127113598</x:v>
      </x:c>
      <x:c r="O52" s="13">
        <x:v>92.050585811260305</x:v>
      </x:c>
      <x:c r="P52" s="173">
        <x:v>1.56811182744847</x:v>
      </x:c>
      <x:c r="Q52" s="13">
        <x:v>83.482764914467694</x:v>
      </x:c>
      <x:c r="R52" s="173">
        <x:v>2.7311859561733201</x:v>
      </x:c>
      <x:c r="S52" s="13">
        <x:v>87.195280984353701</x:v>
      </x:c>
      <x:c r="T52" s="173">
        <x:v>1.2067295845858801</x:v>
      </x:c>
      <x:c r="U52" s="13">
        <x:v>-4.8553048269066297</x:v>
      </x:c>
      <x:c r="V52" s="173">
        <x:v>2.0657861091021701</x:v>
      </x:c>
      <x:c r="W52" s="13">
        <x:v>83.438717720097301</x:v>
      </x:c>
      <x:c r="X52" s="173">
        <x:v>0.85362155756612901</x:v>
      </x:c>
      <x:c r="Y52" s="13">
        <x:v>82.696876831986103</x:v>
      </x:c>
      <x:c r="Z52" s="173">
        <x:v>2.5384533501387598</x:v>
      </x:c>
      <x:c r="AA52" s="13">
        <x:v>78.6016453935529</x:v>
      </x:c>
      <x:c r="AB52" s="173">
        <x:v>3.41794199808708</x:v>
      </x:c>
      <x:c r="AC52" s="13">
        <x:v>84.670476642253604</x:v>
      </x:c>
      <x:c r="AD52" s="173">
        <x:v>1.0206060243156301</x:v>
      </x:c>
      <x:c r="AE52" s="13">
        <x:v>1.9735998102674599</x:v>
      </x:c>
      <x:c r="AF52" s="173">
        <x:v>2.95463760448246</x:v>
      </x:c>
      <x:c r="AG52" s="13">
        <x:v>74.325560760729303</x:v>
      </x:c>
      <x:c r="AH52" s="173">
        <x:v>1.1143004837526</x:v>
      </x:c>
      <x:c r="AI52" s="13">
        <x:v>80.476346731133503</x:v>
      </x:c>
      <x:c r="AJ52" s="173">
        <x:v>2.3790794265951001</x:v>
      </x:c>
      <x:c r="AK52" s="13">
        <x:v>66.386182205449302</x:v>
      </x:c>
      <x:c r="AL52" s="173">
        <x:v>3.4226717997500198</x:v>
      </x:c>
      <x:c r="AM52" s="13">
        <x:v>74.004270365460798</x:v>
      </x:c>
      <x:c r="AN52" s="173">
        <x:v>1.7962176925583899</x:v>
      </x:c>
      <x:c r="AO52" s="13">
        <x:v>-6.4720763656726898</x:v>
      </x:c>
      <x:c r="AP52" s="173">
        <x:v>2.6557879816553398</x:v>
      </x:c>
      <x:c r="AQ52" s="13">
        <x:v>54.4683450055674</x:v>
      </x:c>
      <x:c r="AR52" s="173">
        <x:v>1.28388174844088</x:v>
      </x:c>
      <x:c r="AS52" s="13">
        <x:v>47.609273930929398</x:v>
      </x:c>
      <x:c r="AT52" s="173">
        <x:v>3.7845217925177499</x:v>
      </x:c>
      <x:c r="AU52" s="13">
        <x:v>43.321687061797803</x:v>
      </x:c>
      <x:c r="AV52" s="173">
        <x:v>3.3451753731496598</x:v>
      </x:c>
      <x:c r="AW52" s="13">
        <x:v>55.664054254348002</x:v>
      </x:c>
      <x:c r="AX52" s="173">
        <x:v>1.37347761635078</x:v>
      </x:c>
      <x:c r="AY52" s="13">
        <x:v>8.0547803234185604</x:v>
      </x:c>
      <x:c r="AZ52" s="173">
        <x:v>3.8167706797537901</x:v>
      </x:c>
      <x:c r="BA52" s="13">
        <x:v>48.195542971003299</x:v>
      </x:c>
      <x:c r="BB52" s="173">
        <x:v>1.65410274148838</x:v>
      </x:c>
      <x:c r="BC52" s="13">
        <x:v>44.842506964987898</x:v>
      </x:c>
      <x:c r="BD52" s="173">
        <x:v>3.7139574045165098</x:v>
      </x:c>
      <x:c r="BE52" s="13">
        <x:v>37.079312464739097</x:v>
      </x:c>
      <x:c r="BF52" s="173">
        <x:v>3.0110303976913402</x:v>
      </x:c>
      <x:c r="BG52" s="13">
        <x:v>49.479003532710799</x:v>
      </x:c>
      <x:c r="BH52" s="173">
        <x:v>1.70281838400267</x:v>
      </x:c>
      <x:c r="BI52" s="13">
        <x:v>4.6364965677229</x:v>
      </x:c>
      <x:c r="BJ52" s="173">
        <x:v>3.6344992162410499</x:v>
      </x:c>
      <x:c r="BK52" s="13">
        <x:v>81.283613152601305</x:v>
      </x:c>
      <x:c r="BL52" s="173">
        <x:v>0.90862588189554105</x:v>
      </x:c>
      <x:c r="BM52" s="13">
        <x:v>81.839292489237707</x:v>
      </x:c>
      <x:c r="BN52" s="173">
        <x:v>2.6781014683021498</x:v>
      </x:c>
      <x:c r="BO52" s="13">
        <x:v>71.890816503123304</x:v>
      </x:c>
      <x:c r="BP52" s="173">
        <x:v>2.99977700232286</x:v>
      </x:c>
      <x:c r="BQ52" s="13">
        <x:v>81.798333537171501</x:v>
      </x:c>
      <x:c r="BR52" s="173">
        <x:v>1.2065418828193799</x:v>
      </x:c>
      <x:c r="BS52" s="13">
        <x:v>-4.0958952066162603E-2</x:v>
      </x:c>
      <x:c r="BT52" s="173">
        <x:v>3.07905488236212</x:v>
      </x:c>
      <x:c r="BU52" s="13">
        <x:v>73.805500968492794</x:v>
      </x:c>
      <x:c r="BV52" s="173">
        <x:v>1.1604506505763199</x:v>
      </x:c>
      <x:c r="BW52" s="13">
        <x:v>70.712048433990901</x:v>
      </x:c>
      <x:c r="BX52" s="173">
        <x:v>3.2579140252891601</x:v>
      </x:c>
      <x:c r="BY52" s="13">
        <x:v>67.517370269937501</x:v>
      </x:c>
      <x:c r="BZ52" s="173">
        <x:v>2.7086582382180699</x:v>
      </x:c>
      <x:c r="CA52" s="13">
        <x:v>74.183391636971095</x:v>
      </x:c>
      <x:c r="CB52" s="173">
        <x:v>1.1319268973563701</x:v>
      </x:c>
      <x:c r="CC52" s="13">
        <x:v>3.4713432029801501</x:v>
      </x:c>
      <x:c r="CD52" s="173">
        <x:v>3.29477037034524</x:v>
      </x:c>
      <x:c r="CE52" s="15"/>
      <x:c r="CF52" s="15"/>
      <x:c r="CG52" s="15"/>
      <x:c r="CH52" s="15"/>
      <x:c r="CI52" s="15"/>
      <x:c r="CJ52" s="15"/>
      <x:c r="CK52" s="15"/>
      <x:c r="CL52" s="15"/>
      <x:c r="CM52" s="15"/>
      <x:c r="CN52" s="15"/>
      <x:c r="CO52" s="15"/>
      <x:c r="CP52" s="15"/>
      <x:c r="CQ52" s="15"/>
      <x:c r="CR52" s="15"/>
      <x:c r="CS52" s="15"/>
      <x:c r="CT52" s="15"/>
      <x:c r="CU52" s="15"/>
      <x:c r="CV52" s="15"/>
      <x:c r="CW52" s="15"/>
      <x:c r="CX52" s="15"/>
      <x:c r="CY52" s="15"/>
      <x:c r="CZ52" s="15"/>
      <x:c r="DA52" s="15"/>
      <x:c r="DB52" s="15"/>
      <x:c r="DC52" s="15"/>
      <x:c r="DD52" s="15"/>
      <x:c r="DE52" s="15"/>
      <x:c r="DF52" s="15"/>
      <x:c r="DG52" s="15"/>
      <x:c r="DH52" s="15"/>
      <x:c r="DI52" s="15"/>
      <x:c r="DJ52" s="16"/>
    </x:row>
    <x:row r="53" spans="1:114" ht="12.95" customHeight="1" x14ac:dyDescent="0.2">
      <x:c r="A53" s="2" t="s">
        <x:v>395</x:v>
      </x:c>
      <x:c r="B53" s="12">
        <x:v>2</x:v>
      </x:c>
      <x:c r="C53" s="13">
        <x:v>74.219968046101599</x:v>
      </x:c>
      <x:c r="D53" s="173">
        <x:v>0.95317878826874303</x:v>
      </x:c>
      <x:c r="E53" s="13">
        <x:v>69.038793404587096</x:v>
      </x:c>
      <x:c r="F53" s="173">
        <x:v>2.5371054519422498</x:v>
      </x:c>
      <x:c r="G53" s="13">
        <x:v>72.035714344181002</x:v>
      </x:c>
      <x:c r="H53" s="173">
        <x:v>2.4188034266406402</x:v>
      </x:c>
      <x:c r="I53" s="13">
        <x:v>75.817750012901996</x:v>
      </x:c>
      <x:c r="J53" s="173">
        <x:v>1.1795240367256199</x:v>
      </x:c>
      <x:c r="K53" s="13">
        <x:v>6.77895660831489</x:v>
      </x:c>
      <x:c r="L53" s="173">
        <x:v>2.9790016538203301</x:v>
      </x:c>
      <x:c r="M53" s="13">
        <x:v>79.758784186650402</x:v>
      </x:c>
      <x:c r="N53" s="173">
        <x:v>1.0189513916489901</x:v>
      </x:c>
      <x:c r="O53" s="13">
        <x:v>81.8869318040975</x:v>
      </x:c>
      <x:c r="P53" s="173">
        <x:v>1.9139183161989</x:v>
      </x:c>
      <x:c r="Q53" s="13">
        <x:v>79.606405853255694</x:v>
      </x:c>
      <x:c r="R53" s="173">
        <x:v>2.3316251003145601</x:v>
      </x:c>
      <x:c r="S53" s="13">
        <x:v>79.078876495325403</x:v>
      </x:c>
      <x:c r="T53" s="173">
        <x:v>1.25895049964426</x:v>
      </x:c>
      <x:c r="U53" s="13">
        <x:v>-2.8080553087720701</x:v>
      </x:c>
      <x:c r="V53" s="173">
        <x:v>2.3024211708092599</x:v>
      </x:c>
      <x:c r="W53" s="13">
        <x:v>77.6584866896319</x:v>
      </x:c>
      <x:c r="X53" s="173">
        <x:v>1.03776726081653</x:v>
      </x:c>
      <x:c r="Y53" s="13">
        <x:v>77.180205715836905</x:v>
      </x:c>
      <x:c r="Z53" s="173">
        <x:v>2.4491111988243999</x:v>
      </x:c>
      <x:c r="AA53" s="13">
        <x:v>75.712630319672002</x:v>
      </x:c>
      <x:c r="AB53" s="173">
        <x:v>2.5694798740671101</x:v>
      </x:c>
      <x:c r="AC53" s="13">
        <x:v>78.238248251563505</x:v>
      </x:c>
      <x:c r="AD53" s="173">
        <x:v>1.24104491521872</x:v>
      </x:c>
      <x:c r="AE53" s="13">
        <x:v>1.0580425357266801</x:v>
      </x:c>
      <x:c r="AF53" s="173">
        <x:v>2.8075440142427901</x:v>
      </x:c>
      <x:c r="AG53" s="13">
        <x:v>75.850557444173504</x:v>
      </x:c>
      <x:c r="AH53" s="173">
        <x:v>1.01695108171171</x:v>
      </x:c>
      <x:c r="AI53" s="13">
        <x:v>77.192087577382296</x:v>
      </x:c>
      <x:c r="AJ53" s="173">
        <x:v>2.5299581301551002</x:v>
      </x:c>
      <x:c r="AK53" s="13">
        <x:v>78.003322193235107</x:v>
      </x:c>
      <x:c r="AL53" s="173">
        <x:v>2.42085638044842</x:v>
      </x:c>
      <x:c r="AM53" s="13">
        <x:v>75.044507498738497</x:v>
      </x:c>
      <x:c r="AN53" s="173">
        <x:v>1.2414255202678599</x:v>
      </x:c>
      <x:c r="AO53" s="13">
        <x:v>-2.1475800786438599</x:v>
      </x:c>
      <x:c r="AP53" s="173">
        <x:v>2.8500088839881399</x:v>
      </x:c>
      <x:c r="AQ53" s="13">
        <x:v>71.504518206990596</x:v>
      </x:c>
      <x:c r="AR53" s="173">
        <x:v>1.0301270595707299</x:v>
      </x:c>
      <x:c r="AS53" s="13">
        <x:v>69.014230474425602</x:v>
      </x:c>
      <x:c r="AT53" s="173">
        <x:v>2.8228790535383999</x:v>
      </x:c>
      <x:c r="AU53" s="13">
        <x:v>67.049060568523899</x:v>
      </x:c>
      <x:c r="AV53" s="173">
        <x:v>2.67676770612769</x:v>
      </x:c>
      <x:c r="AW53" s="13">
        <x:v>72.963101466497093</x:v>
      </x:c>
      <x:c r="AX53" s="173">
        <x:v>1.2238845545191599</x:v>
      </x:c>
      <x:c r="AY53" s="13">
        <x:v>3.9488709920715102</x:v>
      </x:c>
      <x:c r="AZ53" s="173">
        <x:v>3.08375201273412</x:v>
      </x:c>
      <x:c r="BA53" s="13">
        <x:v>38.765949804964798</x:v>
      </x:c>
      <x:c r="BB53" s="173">
        <x:v>1.24403701999435</x:v>
      </x:c>
      <x:c r="BC53" s="13">
        <x:v>36.459654746859599</x:v>
      </x:c>
      <x:c r="BD53" s="173">
        <x:v>3.1151842534761101</x:v>
      </x:c>
      <x:c r="BE53" s="13">
        <x:v>33.389641329731703</x:v>
      </x:c>
      <x:c r="BF53" s="173">
        <x:v>2.5748867926253101</x:v>
      </x:c>
      <x:c r="BG53" s="13">
        <x:v>40.458846541746603</x:v>
      </x:c>
      <x:c r="BH53" s="173">
        <x:v>1.4617179278252499</x:v>
      </x:c>
      <x:c r="BI53" s="13">
        <x:v>3.9991917948870701</x:v>
      </x:c>
      <x:c r="BJ53" s="173">
        <x:v>3.47719978743498</x:v>
      </x:c>
      <x:c r="BK53" s="13">
        <x:v>66.961914261894293</x:v>
      </x:c>
      <x:c r="BL53" s="173">
        <x:v>1.0214517974375801</x:v>
      </x:c>
      <x:c r="BM53" s="13">
        <x:v>61.7743279079126</x:v>
      </x:c>
      <x:c r="BN53" s="173">
        <x:v>2.9524090025154801</x:v>
      </x:c>
      <x:c r="BO53" s="13">
        <x:v>59.806944953273401</x:v>
      </x:c>
      <x:c r="BP53" s="173">
        <x:v>2.5893062027810498</x:v>
      </x:c>
      <x:c r="BQ53" s="13">
        <x:v>69.758996387079605</x:v>
      </x:c>
      <x:c r="BR53" s="173">
        <x:v>1.12870027639509</x:v>
      </x:c>
      <x:c r="BS53" s="13">
        <x:v>7.9846684791670102</x:v>
      </x:c>
      <x:c r="BT53" s="173">
        <x:v>3.05990715280854</x:v>
      </x:c>
      <x:c r="BU53" s="13">
        <x:v>64.061439664115397</x:v>
      </x:c>
      <x:c r="BV53" s="173">
        <x:v>1.00884301876217</x:v>
      </x:c>
      <x:c r="BW53" s="13">
        <x:v>60.893143407560601</x:v>
      </x:c>
      <x:c r="BX53" s="173">
        <x:v>2.4918135749605099</x:v>
      </x:c>
      <x:c r="BY53" s="13">
        <x:v>60.1615998070342</x:v>
      </x:c>
      <x:c r="BZ53" s="173">
        <x:v>2.7714681802682701</x:v>
      </x:c>
      <x:c r="CA53" s="13">
        <x:v>65.331007275094905</x:v>
      </x:c>
      <x:c r="CB53" s="173">
        <x:v>1.241829787531</x:v>
      </x:c>
      <x:c r="CC53" s="13">
        <x:v>4.4378638675342996</x:v>
      </x:c>
      <x:c r="CD53" s="173">
        <x:v>2.7889822074599002</x:v>
      </x:c>
      <x:c r="CE53" s="15"/>
      <x:c r="CF53" s="15"/>
      <x:c r="CG53" s="15"/>
      <x:c r="CH53" s="15"/>
      <x:c r="CI53" s="15"/>
      <x:c r="CJ53" s="15"/>
      <x:c r="CK53" s="15"/>
      <x:c r="CL53" s="15"/>
      <x:c r="CM53" s="15"/>
      <x:c r="CN53" s="15"/>
      <x:c r="CO53" s="15"/>
      <x:c r="CP53" s="15"/>
      <x:c r="CQ53" s="15"/>
      <x:c r="CR53" s="15"/>
      <x:c r="CS53" s="15"/>
      <x:c r="CT53" s="15"/>
      <x:c r="CU53" s="15"/>
      <x:c r="CV53" s="15"/>
      <x:c r="CW53" s="15"/>
      <x:c r="CX53" s="15"/>
      <x:c r="CY53" s="15"/>
      <x:c r="CZ53" s="15"/>
      <x:c r="DA53" s="15"/>
      <x:c r="DB53" s="15"/>
      <x:c r="DC53" s="15"/>
      <x:c r="DD53" s="15"/>
      <x:c r="DE53" s="15"/>
      <x:c r="DF53" s="15"/>
      <x:c r="DG53" s="15"/>
      <x:c r="DH53" s="15"/>
      <x:c r="DI53" s="15"/>
      <x:c r="DJ53" s="16"/>
    </x:row>
    <x:row r="54" spans="1:114" ht="12.95" customHeight="1" x14ac:dyDescent="0.2">
      <x:c r="A54" s="2" t="s">
        <x:v>396</x:v>
      </x:c>
      <x:c r="B54" s="12">
        <x:v>2</x:v>
      </x:c>
      <x:c r="C54" s="13">
        <x:v>68.931315195271907</x:v>
      </x:c>
      <x:c r="D54" s="173">
        <x:v>1.3559540590467201</x:v>
      </x:c>
      <x:c r="E54" s="13">
        <x:v>71.031095607777303</x:v>
      </x:c>
      <x:c r="F54" s="173">
        <x:v>3.16815760577669</x:v>
      </x:c>
      <x:c r="G54" s="13">
        <x:v>68.568659102621595</x:v>
      </x:c>
      <x:c r="H54" s="173">
        <x:v>3.3297632275426099</x:v>
      </x:c>
      <x:c r="I54" s="13">
        <x:v>68.596937300916395</x:v>
      </x:c>
      <x:c r="J54" s="173">
        <x:v>1.76509816280687</x:v>
      </x:c>
      <x:c r="K54" s="13">
        <x:v>-2.43415830686095</x:v>
      </x:c>
      <x:c r="L54" s="173">
        <x:v>3.7940607168099501</x:v>
      </x:c>
      <x:c r="M54" s="13">
        <x:v>74.022037659228403</x:v>
      </x:c>
      <x:c r="N54" s="173">
        <x:v>1.2518404343048</x:v>
      </x:c>
      <x:c r="O54" s="13">
        <x:v>80.285012465560001</x:v>
      </x:c>
      <x:c r="P54" s="173">
        <x:v>2.9439192369461602</x:v>
      </x:c>
      <x:c r="Q54" s="13">
        <x:v>77.823691873661105</x:v>
      </x:c>
      <x:c r="R54" s="173">
        <x:v>3.0701358514460799</x:v>
      </x:c>
      <x:c r="S54" s="13">
        <x:v>71.762063997414401</x:v>
      </x:c>
      <x:c r="T54" s="173">
        <x:v>1.47377814574929</x:v>
      </x:c>
      <x:c r="U54" s="13">
        <x:v>-8.5229484681455396</x:v>
      </x:c>
      <x:c r="V54" s="173">
        <x:v>3.3519949091916001</x:v>
      </x:c>
      <x:c r="W54" s="13">
        <x:v>73.265722208877605</x:v>
      </x:c>
      <x:c r="X54" s="173">
        <x:v>1.2739322235372399</x:v>
      </x:c>
      <x:c r="Y54" s="13">
        <x:v>72.261774154619005</x:v>
      </x:c>
      <x:c r="Z54" s="173">
        <x:v>2.9271906119258002</x:v>
      </x:c>
      <x:c r="AA54" s="13">
        <x:v>65.757642517407206</x:v>
      </x:c>
      <x:c r="AB54" s="173">
        <x:v>3.3845499337061602</x:v>
      </x:c>
      <x:c r="AC54" s="13">
        <x:v>75.208339711247405</x:v>
      </x:c>
      <x:c r="AD54" s="173">
        <x:v>1.4406661289542599</x:v>
      </x:c>
      <x:c r="AE54" s="13">
        <x:v>2.9465655566283901</x:v>
      </x:c>
      <x:c r="AF54" s="173">
        <x:v>3.1867666663617</x:v>
      </x:c>
      <x:c r="AG54" s="13">
        <x:v>67.060321880572701</x:v>
      </x:c>
      <x:c r="AH54" s="173">
        <x:v>1.4435616044569699</x:v>
      </x:c>
      <x:c r="AI54" s="13">
        <x:v>68.788143253915194</x:v>
      </x:c>
      <x:c r="AJ54" s="173">
        <x:v>3.08771893197614</x:v>
      </x:c>
      <x:c r="AK54" s="13">
        <x:v>67.494314719207793</x:v>
      </x:c>
      <x:c r="AL54" s="173">
        <x:v>3.2651559446336198</x:v>
      </x:c>
      <x:c r="AM54" s="13">
        <x:v>66.915672342462997</x:v>
      </x:c>
      <x:c r="AN54" s="173">
        <x:v>1.7555119611897001</x:v>
      </x:c>
      <x:c r="AO54" s="13">
        <x:v>-1.8724709114521401</x:v>
      </x:c>
      <x:c r="AP54" s="173">
        <x:v>3.58229947505271</x:v>
      </x:c>
      <x:c r="AQ54" s="13">
        <x:v>59.619614620274</x:v>
      </x:c>
      <x:c r="AR54" s="173">
        <x:v>1.3275465490203799</x:v>
      </x:c>
      <x:c r="AS54" s="13">
        <x:v>57.595206839488803</x:v>
      </x:c>
      <x:c r="AT54" s="173">
        <x:v>3.2098845494157802</x:v>
      </x:c>
      <x:c r="AU54" s="13">
        <x:v>53.566887457757701</x:v>
      </x:c>
      <x:c r="AV54" s="173">
        <x:v>3.8615856978801202</x:v>
      </x:c>
      <x:c r="AW54" s="13">
        <x:v>61.331922039500697</x:v>
      </x:c>
      <x:c r="AX54" s="173">
        <x:v>1.6824521926704401</x:v>
      </x:c>
      <x:c r="AY54" s="13">
        <x:v>3.73671520001187</x:v>
      </x:c>
      <x:c r="AZ54" s="173">
        <x:v>3.5667275949671202</x:v>
      </x:c>
      <x:c r="BA54" s="13">
        <x:v>34.046633387673701</x:v>
      </x:c>
      <x:c r="BB54" s="173">
        <x:v>1.48241727361043</x:v>
      </x:c>
      <x:c r="BC54" s="13">
        <x:v>33.930347547658101</x:v>
      </x:c>
      <x:c r="BD54" s="173">
        <x:v>3.2046718362183002</x:v>
      </x:c>
      <x:c r="BE54" s="13">
        <x:v>28.367962819591799</x:v>
      </x:c>
      <x:c r="BF54" s="173">
        <x:v>3.5194321669157098</x:v>
      </x:c>
      <x:c r="BG54" s="13">
        <x:v>35.263241367248803</x:v>
      </x:c>
      <x:c r="BH54" s="173">
        <x:v>1.78240041858723</x:v>
      </x:c>
      <x:c r="BI54" s="13">
        <x:v>1.3328938195906901</x:v>
      </x:c>
      <x:c r="BJ54" s="173">
        <x:v>3.7030468564223802</x:v>
      </x:c>
      <x:c r="BK54" s="13">
        <x:v>62.190685004722702</x:v>
      </x:c>
      <x:c r="BL54" s="173">
        <x:v>1.52429770718292</x:v>
      </x:c>
      <x:c r="BM54" s="13">
        <x:v>55.064601630342899</x:v>
      </x:c>
      <x:c r="BN54" s="173">
        <x:v>3.46606763146033</x:v>
      </x:c>
      <x:c r="BO54" s="13">
        <x:v>57.218520649052003</x:v>
      </x:c>
      <x:c r="BP54" s="173">
        <x:v>3.6545687213394298</x:v>
      </x:c>
      <x:c r="BQ54" s="13">
        <x:v>65.691329524744503</x:v>
      </x:c>
      <x:c r="BR54" s="173">
        <x:v>1.72772764741422</x:v>
      </x:c>
      <x:c r="BS54" s="13">
        <x:v>10.626727894401601</x:v>
      </x:c>
      <x:c r="BT54" s="173">
        <x:v>3.8430377452887901</x:v>
      </x:c>
      <x:c r="BU54" s="13">
        <x:v>59.938254568723501</x:v>
      </x:c>
      <x:c r="BV54" s="173">
        <x:v>1.19882561260955</x:v>
      </x:c>
      <x:c r="BW54" s="13">
        <x:v>58.489513010680803</x:v>
      </x:c>
      <x:c r="BX54" s="173">
        <x:v>3.16118094487818</x:v>
      </x:c>
      <x:c r="BY54" s="13">
        <x:v>58.325965648123102</x:v>
      </x:c>
      <x:c r="BZ54" s="173">
        <x:v>3.7204333519262498</x:v>
      </x:c>
      <x:c r="CA54" s="13">
        <x:v>60.630736976855502</x:v>
      </x:c>
      <x:c r="CB54" s="173">
        <x:v>1.5146007927969001</x:v>
      </x:c>
      <x:c r="CC54" s="13">
        <x:v>2.1412239661746901</x:v>
      </x:c>
      <x:c r="CD54" s="173">
        <x:v>3.6295704250548502</x:v>
      </x:c>
      <x:c r="CE54" s="15"/>
      <x:c r="CF54" s="15"/>
      <x:c r="CG54" s="15"/>
      <x:c r="CH54" s="15"/>
      <x:c r="CI54" s="15"/>
      <x:c r="CJ54" s="15"/>
      <x:c r="CK54" s="15"/>
      <x:c r="CL54" s="15"/>
      <x:c r="CM54" s="15"/>
      <x:c r="CN54" s="15"/>
      <x:c r="CO54" s="15"/>
      <x:c r="CP54" s="15"/>
      <x:c r="CQ54" s="15"/>
      <x:c r="CR54" s="15"/>
      <x:c r="CS54" s="15"/>
      <x:c r="CT54" s="15"/>
      <x:c r="CU54" s="15"/>
      <x:c r="CV54" s="15"/>
      <x:c r="CW54" s="15"/>
      <x:c r="CX54" s="15"/>
      <x:c r="CY54" s="15"/>
      <x:c r="CZ54" s="15"/>
      <x:c r="DA54" s="15"/>
      <x:c r="DB54" s="15"/>
      <x:c r="DC54" s="15"/>
      <x:c r="DD54" s="15"/>
      <x:c r="DE54" s="15"/>
      <x:c r="DF54" s="15"/>
      <x:c r="DG54" s="15"/>
      <x:c r="DH54" s="15"/>
      <x:c r="DI54" s="15"/>
      <x:c r="DJ54" s="16"/>
    </x:row>
    <x:row r="55" spans="1:114" ht="12.95" customHeight="1" x14ac:dyDescent="0.2">
      <x:c r="A55" s="2" t="s">
        <x:v>397</x:v>
      </x:c>
      <x:c r="B55" s="12">
        <x:v>2</x:v>
      </x:c>
      <x:c r="C55" s="13">
        <x:v>92.378259877760598</x:v>
      </x:c>
      <x:c r="D55" s="173">
        <x:v>0.75702800589941399</x:v>
      </x:c>
      <x:c r="E55" s="13">
        <x:v>94.835450624521698</x:v>
      </x:c>
      <x:c r="F55" s="173">
        <x:v>1.0793021170569099</x:v>
      </x:c>
      <x:c r="G55" s="13">
        <x:v>89.312654900279796</x:v>
      </x:c>
      <x:c r="H55" s="173">
        <x:v>1.9485398840513599</x:v>
      </x:c>
      <x:c r="I55" s="13">
        <x:v>91.470417101656494</x:v>
      </x:c>
      <x:c r="J55" s="173">
        <x:v>1.1337012188628799</x:v>
      </x:c>
      <x:c r="K55" s="13">
        <x:v>-3.3650335228651298</x:v>
      </x:c>
      <x:c r="L55" s="173">
        <x:v>1.58068838295303</x:v>
      </x:c>
      <x:c r="M55" s="13">
        <x:v>89.813882937927403</x:v>
      </x:c>
      <x:c r="N55" s="173">
        <x:v>0.93993867031689604</x:v>
      </x:c>
      <x:c r="O55" s="13">
        <x:v>92.921820975124405</x:v>
      </x:c>
      <x:c r="P55" s="173">
        <x:v>1.1905674125596</x:v>
      </x:c>
      <x:c r="Q55" s="13">
        <x:v>87.4477378862629</x:v>
      </x:c>
      <x:c r="R55" s="173">
        <x:v>1.8862252271700399</x:v>
      </x:c>
      <x:c r="S55" s="13">
        <x:v>88.3270575602549</x:v>
      </x:c>
      <x:c r="T55" s="173">
        <x:v>1.3675220156647701</x:v>
      </x:c>
      <x:c r="U55" s="13">
        <x:v>-4.5947634148695897</x:v>
      </x:c>
      <x:c r="V55" s="173">
        <x:v>1.6677069825327799</x:v>
      </x:c>
      <x:c r="W55" s="13">
        <x:v>92.400373436323804</x:v>
      </x:c>
      <x:c r="X55" s="173">
        <x:v>0.80802293108523404</x:v>
      </x:c>
      <x:c r="Y55" s="13">
        <x:v>93.241324260352798</x:v>
      </x:c>
      <x:c r="Z55" s="173">
        <x:v>1.4060824290131499</x:v>
      </x:c>
      <x:c r="AA55" s="13">
        <x:v>91.234541743294699</x:v>
      </x:c>
      <x:c r="AB55" s="173">
        <x:v>1.72206148776114</x:v>
      </x:c>
      <x:c r="AC55" s="13">
        <x:v>92.089577178922099</x:v>
      </x:c>
      <x:c r="AD55" s="173">
        <x:v>1.0383709763910101</x:v>
      </x:c>
      <x:c r="AE55" s="13">
        <x:v>-1.1517470814307</x:v>
      </x:c>
      <x:c r="AF55" s="173">
        <x:v>1.74186241120531</x:v>
      </x:c>
      <x:c r="AG55" s="13">
        <x:v>85.619203171436197</x:v>
      </x:c>
      <x:c r="AH55" s="173">
        <x:v>0.95816585935499698</x:v>
      </x:c>
      <x:c r="AI55" s="13">
        <x:v>87.288517784328604</x:v>
      </x:c>
      <x:c r="AJ55" s="173">
        <x:v>1.7759767246129601</x:v>
      </x:c>
      <x:c r="AK55" s="13">
        <x:v>82.199295678370703</x:v>
      </x:c>
      <x:c r="AL55" s="173">
        <x:v>2.3991620237328699</x:v>
      </x:c>
      <x:c r="AM55" s="13">
        <x:v>85.882515342711301</x:v>
      </x:c>
      <x:c r="AN55" s="173">
        <x:v>1.2706588247777699</x:v>
      </x:c>
      <x:c r="AO55" s="13">
        <x:v>-1.4060024416172501</x:v>
      </x:c>
      <x:c r="AP55" s="173">
        <x:v>2.22946230398711</x:v>
      </x:c>
      <x:c r="AQ55" s="13">
        <x:v>62.3109177815384</x:v>
      </x:c>
      <x:c r="AR55" s="173">
        <x:v>1.4646449782827999</x:v>
      </x:c>
      <x:c r="AS55" s="13">
        <x:v>66.4840411972542</x:v>
      </x:c>
      <x:c r="AT55" s="173">
        <x:v>2.4245901396243599</x:v>
      </x:c>
      <x:c r="AU55" s="13">
        <x:v>60.386297111738003</x:v>
      </x:c>
      <x:c r="AV55" s="173">
        <x:v>3.1834137963420499</x:v>
      </x:c>
      <x:c r="AW55" s="13">
        <x:v>59.7892656868976</x:v>
      </x:c>
      <x:c r="AX55" s="173">
        <x:v>2.18774269292954</x:v>
      </x:c>
      <x:c r="AY55" s="13">
        <x:v>-6.6947755103566502</x:v>
      </x:c>
      <x:c r="AZ55" s="173">
        <x:v>3.24864153452909</x:v>
      </x:c>
      <x:c r="BA55" s="13">
        <x:v>66.388550303911103</x:v>
      </x:c>
      <x:c r="BB55" s="173">
        <x:v>1.3562030441523401</x:v>
      </x:c>
      <x:c r="BC55" s="13">
        <x:v>74.307808182909895</x:v>
      </x:c>
      <x:c r="BD55" s="173">
        <x:v>2.6176828289974301</x:v>
      </x:c>
      <x:c r="BE55" s="13">
        <x:v>60.518874031893802</x:v>
      </x:c>
      <x:c r="BF55" s="173">
        <x:v>2.9998298251244</x:v>
      </x:c>
      <x:c r="BG55" s="13">
        <x:v>64.409123149867</x:v>
      </x:c>
      <x:c r="BH55" s="173">
        <x:v>1.8622289657798801</x:v>
      </x:c>
      <x:c r="BI55" s="13">
        <x:v>-9.8986850330429093</x:v>
      </x:c>
      <x:c r="BJ55" s="173">
        <x:v>3.2660343391806501</x:v>
      </x:c>
      <x:c r="BK55" s="13">
        <x:v>65.144085912081096</x:v>
      </x:c>
      <x:c r="BL55" s="173">
        <x:v>1.44844489705744</x:v>
      </x:c>
      <x:c r="BM55" s="13">
        <x:v>68.806537969897505</x:v>
      </x:c>
      <x:c r="BN55" s="173">
        <x:v>2.6165776142927299</x:v>
      </x:c>
      <x:c r="BO55" s="13">
        <x:v>68.276045798449005</x:v>
      </x:c>
      <x:c r="BP55" s="173">
        <x:v>3.0440738938928402</x:v>
      </x:c>
      <x:c r="BQ55" s="13">
        <x:v>61.740445664991299</x:v>
      </x:c>
      <x:c r="BR55" s="173">
        <x:v>1.80706203771388</x:v>
      </x:c>
      <x:c r="BS55" s="13">
        <x:v>-7.0660923049062099</x:v>
      </x:c>
      <x:c r="BT55" s="173">
        <x:v>2.89568131173829</x:v>
      </x:c>
      <x:c r="BU55" s="13">
        <x:v>77.171460517980705</x:v>
      </x:c>
      <x:c r="BV55" s="173">
        <x:v>1.16039195229773</x:v>
      </x:c>
      <x:c r="BW55" s="13">
        <x:v>77.021513287284506</x:v>
      </x:c>
      <x:c r="BX55" s="173">
        <x:v>1.9579974183162401</x:v>
      </x:c>
      <x:c r="BY55" s="13">
        <x:v>73.179677545087799</x:v>
      </x:c>
      <x:c r="BZ55" s="173">
        <x:v>2.9141933325699299</x:v>
      </x:c>
      <x:c r="CA55" s="13">
        <x:v>78.694188056497595</x:v>
      </x:c>
      <x:c r="CB55" s="173">
        <x:v>1.5835447926892401</x:v>
      </x:c>
      <x:c r="CC55" s="13">
        <x:v>1.6726747692130499</x:v>
      </x:c>
      <x:c r="CD55" s="173">
        <x:v>2.6184656494002301</x:v>
      </x:c>
      <x:c r="CE55" s="15"/>
      <x:c r="CF55" s="15"/>
      <x:c r="CG55" s="15"/>
      <x:c r="CH55" s="15"/>
      <x:c r="CI55" s="15"/>
      <x:c r="CJ55" s="15"/>
      <x:c r="CK55" s="15"/>
      <x:c r="CL55" s="15"/>
      <x:c r="CM55" s="15"/>
      <x:c r="CN55" s="15"/>
      <x:c r="CO55" s="15"/>
      <x:c r="CP55" s="15"/>
      <x:c r="CQ55" s="15"/>
      <x:c r="CR55" s="15"/>
      <x:c r="CS55" s="15"/>
      <x:c r="CT55" s="15"/>
      <x:c r="CU55" s="15"/>
      <x:c r="CV55" s="15"/>
      <x:c r="CW55" s="15"/>
      <x:c r="CX55" s="15"/>
      <x:c r="CY55" s="15"/>
      <x:c r="CZ55" s="15"/>
      <x:c r="DA55" s="15"/>
      <x:c r="DB55" s="15"/>
      <x:c r="DC55" s="15"/>
      <x:c r="DD55" s="15"/>
      <x:c r="DE55" s="15"/>
      <x:c r="DF55" s="15"/>
      <x:c r="DG55" s="15"/>
      <x:c r="DH55" s="15"/>
      <x:c r="DI55" s="15"/>
      <x:c r="DJ55" s="16"/>
    </x:row>
    <x:row r="56" spans="1:114" ht="12.95" customHeight="1" x14ac:dyDescent="0.2">
      <x:c r="A56" s="2" t="s">
        <x:v>398</x:v>
      </x:c>
      <x:c r="B56" s="12">
        <x:v>2</x:v>
      </x:c>
      <x:c r="C56" s="13">
        <x:v>50.416867724615102</x:v>
      </x:c>
      <x:c r="D56" s="173">
        <x:v>1.0898415479519299</x:v>
      </x:c>
      <x:c r="E56" s="13">
        <x:v>63.859861894365103</x:v>
      </x:c>
      <x:c r="F56" s="173">
        <x:v>2.0595383290904201</x:v>
      </x:c>
      <x:c r="G56" s="13">
        <x:v>49.471897669502198</x:v>
      </x:c>
      <x:c r="H56" s="173">
        <x:v>2.4098604572819302</x:v>
      </x:c>
      <x:c r="I56" s="13">
        <x:v>45.1850677640738</x:v>
      </x:c>
      <x:c r="J56" s="173">
        <x:v>1.4557782331822999</x:v>
      </x:c>
      <x:c r="K56" s="13">
        <x:v>-18.6747941302913</x:v>
      </x:c>
      <x:c r="L56" s="173">
        <x:v>2.41420869780986</x:v>
      </x:c>
      <x:c r="M56" s="13">
        <x:v>62.154905005324899</x:v>
      </x:c>
      <x:c r="N56" s="173">
        <x:v>0.95962176965226598</x:v>
      </x:c>
      <x:c r="O56" s="13">
        <x:v>73.190943975246498</x:v>
      </x:c>
      <x:c r="P56" s="173">
        <x:v>1.8823121364513999</x:v>
      </x:c>
      <x:c r="Q56" s="13">
        <x:v>64.051263036795305</x:v>
      </x:c>
      <x:c r="R56" s="173">
        <x:v>2.0803462772966999</x:v>
      </x:c>
      <x:c r="S56" s="13">
        <x:v>56.896289254104801</x:v>
      </x:c>
      <x:c r="T56" s="173">
        <x:v>1.3695355014786801</x:v>
      </x:c>
      <x:c r="U56" s="13">
        <x:v>-16.294654721141601</x:v>
      </x:c>
      <x:c r="V56" s="173">
        <x:v>2.3388178387465701</x:v>
      </x:c>
      <x:c r="W56" s="13">
        <x:v>67.8273705967311</x:v>
      </x:c>
      <x:c r="X56" s="173">
        <x:v>0.86842769874902104</x:v>
      </x:c>
      <x:c r="Y56" s="13">
        <x:v>76.322101125777095</x:v>
      </x:c>
      <x:c r="Z56" s="173">
        <x:v>1.8558685278386799</x:v>
      </x:c>
      <x:c r="AA56" s="13">
        <x:v>64.934476095677297</x:v>
      </x:c>
      <x:c r="AB56" s="173">
        <x:v>2.1911167711402202</x:v>
      </x:c>
      <x:c r="AC56" s="13">
        <x:v>65.217341681433496</x:v>
      </x:c>
      <x:c r="AD56" s="173">
        <x:v>1.1046756388580199</x:v>
      </x:c>
      <x:c r="AE56" s="13">
        <x:v>-11.1047594443436</x:v>
      </x:c>
      <x:c r="AF56" s="173">
        <x:v>2.21965291353562</x:v>
      </x:c>
      <x:c r="AG56" s="13">
        <x:v>59.815626775758503</x:v>
      </x:c>
      <x:c r="AH56" s="173">
        <x:v>0.97181560637846398</x:v>
      </x:c>
      <x:c r="AI56" s="13">
        <x:v>73.043923732515907</x:v>
      </x:c>
      <x:c r="AJ56" s="173">
        <x:v>1.5804411375521901</x:v>
      </x:c>
      <x:c r="AK56" s="13">
        <x:v>60.246551379596099</x:v>
      </x:c>
      <x:c r="AL56" s="173">
        <x:v>2.3939524602538902</x:v>
      </x:c>
      <x:c r="AM56" s="13">
        <x:v>54.170168677549</x:v>
      </x:c>
      <x:c r="AN56" s="173">
        <x:v>1.2521327070986801</x:v>
      </x:c>
      <x:c r="AO56" s="13">
        <x:v>-18.8737550549669</x:v>
      </x:c>
      <x:c r="AP56" s="173">
        <x:v>1.93233379006158</x:v>
      </x:c>
      <x:c r="AQ56" s="13">
        <x:v>60.017073640632702</x:v>
      </x:c>
      <x:c r="AR56" s="173">
        <x:v>1.1216700584121699</x:v>
      </x:c>
      <x:c r="AS56" s="13">
        <x:v>68.174333783658298</x:v>
      </x:c>
      <x:c r="AT56" s="173">
        <x:v>1.84396672413156</x:v>
      </x:c>
      <x:c r="AU56" s="13">
        <x:v>60.72443841874</x:v>
      </x:c>
      <x:c r="AV56" s="173">
        <x:v>2.3808389736940199</x:v>
      </x:c>
      <x:c r="AW56" s="13">
        <x:v>56.486805874092902</x:v>
      </x:c>
      <x:c r="AX56" s="173">
        <x:v>1.39045124596915</x:v>
      </x:c>
      <x:c r="AY56" s="13">
        <x:v>-11.6875279095654</x:v>
      </x:c>
      <x:c r="AZ56" s="173">
        <x:v>2.2356957244668201</x:v>
      </x:c>
      <x:c r="BA56" s="13">
        <x:v>39.104498099416197</x:v>
      </x:c>
      <x:c r="BB56" s="173">
        <x:v>1.0277679841477301</x:v>
      </x:c>
      <x:c r="BC56" s="13">
        <x:v>46.536920986151301</x:v>
      </x:c>
      <x:c r="BD56" s="173">
        <x:v>2.4459208762509301</x:v>
      </x:c>
      <x:c r="BE56" s="13">
        <x:v>40.294290472256399</x:v>
      </x:c>
      <x:c r="BF56" s="173">
        <x:v>1.94641121408401</x:v>
      </x:c>
      <x:c r="BG56" s="13">
        <x:v>35.860197647172903</x:v>
      </x:c>
      <x:c r="BH56" s="173">
        <x:v>1.3304790042548</x:v>
      </x:c>
      <x:c r="BI56" s="13">
        <x:v>-10.676723338978301</x:v>
      </x:c>
      <x:c r="BJ56" s="173">
        <x:v>2.8745440007572598</x:v>
      </x:c>
      <x:c r="BK56" s="13">
        <x:v>64.318742672579702</x:v>
      </x:c>
      <x:c r="BL56" s="173">
        <x:v>1.1114596834371999</x:v>
      </x:c>
      <x:c r="BM56" s="13">
        <x:v>67.116659219607797</x:v>
      </x:c>
      <x:c r="BN56" s="173">
        <x:v>2.2114860225747801</x:v>
      </x:c>
      <x:c r="BO56" s="13">
        <x:v>62.981499058494002</x:v>
      </x:c>
      <x:c r="BP56" s="173">
        <x:v>2.4444906099630201</x:v>
      </x:c>
      <x:c r="BQ56" s="13">
        <x:v>63.665204293878098</x:v>
      </x:c>
      <x:c r="BR56" s="173">
        <x:v>1.39627819667826</x:v>
      </x:c>
      <x:c r="BS56" s="13">
        <x:v>-3.4514549257296601</x:v>
      </x:c>
      <x:c r="BT56" s="173">
        <x:v>2.51009252422753</x:v>
      </x:c>
      <x:c r="BU56" s="13">
        <x:v>55.115104758043003</x:v>
      </x:c>
      <x:c r="BV56" s="173">
        <x:v>1.04005927206439</x:v>
      </x:c>
      <x:c r="BW56" s="13">
        <x:v>64.309185152321405</x:v>
      </x:c>
      <x:c r="BX56" s="173">
        <x:v>2.07342587459955</x:v>
      </x:c>
      <x:c r="BY56" s="13">
        <x:v>55.457030592096601</x:v>
      </x:c>
      <x:c r="BZ56" s="173">
        <x:v>2.32889441833606</x:v>
      </x:c>
      <x:c r="CA56" s="13">
        <x:v>50.987185221283902</x:v>
      </x:c>
      <x:c r="CB56" s="173">
        <x:v>1.365189939398</x:v>
      </x:c>
      <x:c r="CC56" s="13">
        <x:v>-13.321999931037499</x:v>
      </x:c>
      <x:c r="CD56" s="173">
        <x:v>2.5736217922704601</x:v>
      </x:c>
      <x:c r="CE56" s="15"/>
      <x:c r="CF56" s="15"/>
      <x:c r="CG56" s="15"/>
      <x:c r="CH56" s="15"/>
      <x:c r="CI56" s="15"/>
      <x:c r="CJ56" s="15"/>
      <x:c r="CK56" s="15"/>
      <x:c r="CL56" s="15"/>
      <x:c r="CM56" s="15"/>
      <x:c r="CN56" s="15"/>
      <x:c r="CO56" s="15"/>
      <x:c r="CP56" s="15"/>
      <x:c r="CQ56" s="15"/>
      <x:c r="CR56" s="15"/>
      <x:c r="CS56" s="15"/>
      <x:c r="CT56" s="15"/>
      <x:c r="CU56" s="15"/>
      <x:c r="CV56" s="15"/>
      <x:c r="CW56" s="15"/>
      <x:c r="CX56" s="15"/>
      <x:c r="CY56" s="15"/>
      <x:c r="CZ56" s="15"/>
      <x:c r="DA56" s="15"/>
      <x:c r="DB56" s="15"/>
      <x:c r="DC56" s="15"/>
      <x:c r="DD56" s="15"/>
      <x:c r="DE56" s="15"/>
      <x:c r="DF56" s="15"/>
      <x:c r="DG56" s="15"/>
      <x:c r="DH56" s="15"/>
      <x:c r="DI56" s="15"/>
      <x:c r="DJ56" s="16"/>
    </x:row>
    <x:row r="57" spans="1:114" ht="12.95" customHeight="1" x14ac:dyDescent="0.2">
      <x:c r="A57" s="2" t="s">
        <x:v>399</x:v>
      </x:c>
      <x:c r="B57" s="12">
        <x:v>2</x:v>
      </x:c>
      <x:c r="C57" s="13">
        <x:v>44.5100661319483</x:v>
      </x:c>
      <x:c r="D57" s="173">
        <x:v>1.7168955685497</x:v>
      </x:c>
      <x:c r="E57" s="13">
        <x:v>52.682312442033201</x:v>
      </x:c>
      <x:c r="F57" s="173">
        <x:v>4.8951749248675602</x:v>
      </x:c>
      <x:c r="G57" s="13">
        <x:v>48.150226465274898</x:v>
      </x:c>
      <x:c r="H57" s="173">
        <x:v>3.7444088131181501</x:v>
      </x:c>
      <x:c r="I57" s="13">
        <x:v>41.689138993474103</x:v>
      </x:c>
      <x:c r="J57" s="173">
        <x:v>1.86891409661474</x:v>
      </x:c>
      <x:c r="K57" s="13">
        <x:v>-10.993173448559</x:v>
      </x:c>
      <x:c r="L57" s="173">
        <x:v>5.3502543772715203</x:v>
      </x:c>
      <x:c r="M57" s="13">
        <x:v>52.868289002521301</x:v>
      </x:c>
      <x:c r="N57" s="173">
        <x:v>1.89671060684764</x:v>
      </x:c>
      <x:c r="O57" s="13">
        <x:v>65.483825913254094</x:v>
      </x:c>
      <x:c r="P57" s="173">
        <x:v>4.7625199964863603</x:v>
      </x:c>
      <x:c r="Q57" s="13">
        <x:v>56.110700746410799</x:v>
      </x:c>
      <x:c r="R57" s="173">
        <x:v>3.5022250915731901</x:v>
      </x:c>
      <x:c r="S57" s="13">
        <x:v>49.586747376226903</x:v>
      </x:c>
      <x:c r="T57" s="173">
        <x:v>1.8629141156108699</x:v>
      </x:c>
      <x:c r="U57" s="13">
        <x:v>-15.8970785370272</x:v>
      </x:c>
      <x:c r="V57" s="173">
        <x:v>4.6546027233293996</x:v>
      </x:c>
      <x:c r="W57" s="13">
        <x:v>51.458382498245797</x:v>
      </x:c>
      <x:c r="X57" s="173">
        <x:v>1.8514788535967199</x:v>
      </x:c>
      <x:c r="Y57" s="13">
        <x:v>57.442399009908101</x:v>
      </x:c>
      <x:c r="Z57" s="173">
        <x:v>4.8815239831635102</x:v>
      </x:c>
      <x:c r="AA57" s="13">
        <x:v>48.506285216489502</x:v>
      </x:c>
      <x:c r="AB57" s="173">
        <x:v>3.8454354417720502</x:v>
      </x:c>
      <x:c r="AC57" s="13">
        <x:v>50.779957502319398</x:v>
      </x:c>
      <x:c r="AD57" s="173">
        <x:v>2.0732483618206299</x:v>
      </x:c>
      <x:c r="AE57" s="13">
        <x:v>-6.66244150758867</x:v>
      </x:c>
      <x:c r="AF57" s="173">
        <x:v>5.2845586138330702</x:v>
      </x:c>
      <x:c r="AG57" s="13">
        <x:v>58.064292243338599</x:v>
      </x:c>
      <x:c r="AH57" s="173">
        <x:v>1.59385554634571</x:v>
      </x:c>
      <x:c r="AI57" s="13">
        <x:v>70.674103029844105</x:v>
      </x:c>
      <x:c r="AJ57" s="173">
        <x:v>4.0396595949429797</x:v>
      </x:c>
      <x:c r="AK57" s="13">
        <x:v>56.972853202893603</x:v>
      </x:c>
      <x:c r="AL57" s="173">
        <x:v>3.9825444647224502</x:v>
      </x:c>
      <x:c r="AM57" s="13">
        <x:v>55.388038122263197</x:v>
      </x:c>
      <x:c r="AN57" s="173">
        <x:v>1.79016956265509</x:v>
      </x:c>
      <x:c r="AO57" s="13">
        <x:v>-15.286064907580799</x:v>
      </x:c>
      <x:c r="AP57" s="173">
        <x:v>4.1942694231935702</x:v>
      </x:c>
      <x:c r="AQ57" s="13">
        <x:v>56.665698782075303</x:v>
      </x:c>
      <x:c r="AR57" s="173">
        <x:v>1.6933744773253601</x:v>
      </x:c>
      <x:c r="AS57" s="13">
        <x:v>55.0464607961596</x:v>
      </x:c>
      <x:c r="AT57" s="173">
        <x:v>4.9473828956528401</x:v>
      </x:c>
      <x:c r="AU57" s="13">
        <x:v>59.824789092527197</x:v>
      </x:c>
      <x:c r="AV57" s="173">
        <x:v>3.8537436500762801</x:v>
      </x:c>
      <x:c r="AW57" s="13">
        <x:v>56.726188052642001</x:v>
      </x:c>
      <x:c r="AX57" s="173">
        <x:v>1.9373132544367799</x:v>
      </x:c>
      <x:c r="AY57" s="13">
        <x:v>1.67972725648237</x:v>
      </x:c>
      <x:c r="AZ57" s="173">
        <x:v>5.6274908359074098</x:v>
      </x:c>
      <x:c r="BA57" s="13">
        <x:v>25.363901098306702</x:v>
      </x:c>
      <x:c r="BB57" s="173">
        <x:v>2.07751329903056</x:v>
      </x:c>
      <x:c r="BC57" s="13">
        <x:v>31.908655826884299</x:v>
      </x:c>
      <x:c r="BD57" s="173">
        <x:v>4.6556235240249304</x:v>
      </x:c>
      <x:c r="BE57" s="13">
        <x:v>31.883498925755799</x:v>
      </x:c>
      <x:c r="BF57" s="173">
        <x:v>4.5152778609948196</x:v>
      </x:c>
      <x:c r="BG57" s="13">
        <x:v>22.168865457378701</x:v>
      </x:c>
      <x:c r="BH57" s="173">
        <x:v>1.9462553041769599</x:v>
      </x:c>
      <x:c r="BI57" s="13">
        <x:v>-9.7397903695056005</x:v>
      </x:c>
      <x:c r="BJ57" s="173">
        <x:v>4.6832157079628098</x:v>
      </x:c>
      <x:c r="BK57" s="13">
        <x:v>39.417944211881803</x:v>
      </x:c>
      <x:c r="BL57" s="173">
        <x:v>1.9818657169725</x:v>
      </x:c>
      <x:c r="BM57" s="13">
        <x:v>40.416802763965102</x:v>
      </x:c>
      <x:c r="BN57" s="173">
        <x:v>3.8513514788911301</x:v>
      </x:c>
      <x:c r="BO57" s="13">
        <x:v>39.592260676268303</x:v>
      </x:c>
      <x:c r="BP57" s="173">
        <x:v>4.5219353743161896</x:v>
      </x:c>
      <x:c r="BQ57" s="13">
        <x:v>39.429432164252397</x:v>
      </x:c>
      <x:c r="BR57" s="173">
        <x:v>2.0793860986552999</x:v>
      </x:c>
      <x:c r="BS57" s="13">
        <x:v>-0.98737059971277596</x:v>
      </x:c>
      <x:c r="BT57" s="173">
        <x:v>4.1965770929327704</x:v>
      </x:c>
      <x:c r="BU57" s="13">
        <x:v>37.3169101587619</x:v>
      </x:c>
      <x:c r="BV57" s="173">
        <x:v>1.65206665021481</x:v>
      </x:c>
      <x:c r="BW57" s="13">
        <x:v>44.304502068904903</x:v>
      </x:c>
      <x:c r="BX57" s="173">
        <x:v>4.0183743648577401</x:v>
      </x:c>
      <x:c r="BY57" s="13">
        <x:v>39.220714967460999</x:v>
      </x:c>
      <x:c r="BZ57" s="173">
        <x:v>3.68474567544347</x:v>
      </x:c>
      <x:c r="CA57" s="13">
        <x:v>35.144064593036902</x:v>
      </x:c>
      <x:c r="CB57" s="173">
        <x:v>1.7715547379910499</x:v>
      </x:c>
      <x:c r="CC57" s="13">
        <x:v>-9.1604374758680205</x:v>
      </x:c>
      <x:c r="CD57" s="173">
        <x:v>4.3119740697984996</x:v>
      </x:c>
      <x:c r="CE57" s="15"/>
      <x:c r="CF57" s="15"/>
      <x:c r="CG57" s="15"/>
      <x:c r="CH57" s="15"/>
      <x:c r="CI57" s="15"/>
      <x:c r="CJ57" s="15"/>
      <x:c r="CK57" s="15"/>
      <x:c r="CL57" s="15"/>
      <x:c r="CM57" s="15"/>
      <x:c r="CN57" s="15"/>
      <x:c r="CO57" s="15"/>
      <x:c r="CP57" s="15"/>
      <x:c r="CQ57" s="15"/>
      <x:c r="CR57" s="15"/>
      <x:c r="CS57" s="15"/>
      <x:c r="CT57" s="15"/>
      <x:c r="CU57" s="15"/>
      <x:c r="CV57" s="15"/>
      <x:c r="CW57" s="15"/>
      <x:c r="CX57" s="15"/>
      <x:c r="CY57" s="15"/>
      <x:c r="CZ57" s="15"/>
      <x:c r="DA57" s="15"/>
      <x:c r="DB57" s="15"/>
      <x:c r="DC57" s="15"/>
      <x:c r="DD57" s="15"/>
      <x:c r="DE57" s="15"/>
      <x:c r="DF57" s="15"/>
      <x:c r="DG57" s="15"/>
      <x:c r="DH57" s="15"/>
      <x:c r="DI57" s="15"/>
      <x:c r="DJ57" s="16"/>
    </x:row>
    <x:row r="58" spans="1:114" ht="12.95" customHeight="1" x14ac:dyDescent="0.2">
      <x:c r="A58" s="2" t="s">
        <x:v>400</x:v>
      </x:c>
      <x:c r="B58" s="12">
        <x:v>2</x:v>
      </x:c>
      <x:c r="C58" s="13">
        <x:v>58.15537302493</x:v>
      </x:c>
      <x:c r="D58" s="173">
        <x:v>0.97090458431364601</x:v>
      </x:c>
      <x:c r="E58" s="13">
        <x:v>64.276842122495395</x:v>
      </x:c>
      <x:c r="F58" s="173">
        <x:v>2.6830432679463798</x:v>
      </x:c>
      <x:c r="G58" s="13">
        <x:v>59.241796620760802</x:v>
      </x:c>
      <x:c r="H58" s="173">
        <x:v>2.0759041938353402</x:v>
      </x:c>
      <x:c r="I58" s="13">
        <x:v>55.697967277779703</x:v>
      </x:c>
      <x:c r="J58" s="173">
        <x:v>1.24520333305482</x:v>
      </x:c>
      <x:c r="K58" s="13">
        <x:v>-8.57887484471566</x:v>
      </x:c>
      <x:c r="L58" s="173">
        <x:v>3.0059400243529599</x:v>
      </x:c>
      <x:c r="M58" s="13">
        <x:v>64.346108636471101</x:v>
      </x:c>
      <x:c r="N58" s="173">
        <x:v>0.99305302217017299</x:v>
      </x:c>
      <x:c r="O58" s="13">
        <x:v>72.927844920827894</x:v>
      </x:c>
      <x:c r="P58" s="173">
        <x:v>2.6028914852885201</x:v>
      </x:c>
      <x:c r="Q58" s="13">
        <x:v>67.969160554567694</x:v>
      </x:c>
      <x:c r="R58" s="173">
        <x:v>2.2741153399114702</x:v>
      </x:c>
      <x:c r="S58" s="13">
        <x:v>60.122436978058403</x:v>
      </x:c>
      <x:c r="T58" s="173">
        <x:v>1.2256423007527999</x:v>
      </x:c>
      <x:c r="U58" s="13">
        <x:v>-12.8054079427695</x:v>
      </x:c>
      <x:c r="V58" s="173">
        <x:v>2.9027329397472501</x:v>
      </x:c>
      <x:c r="W58" s="13">
        <x:v>66.454338245225998</x:v>
      </x:c>
      <x:c r="X58" s="173">
        <x:v>0.90480924952577702</x:v>
      </x:c>
      <x:c r="Y58" s="13">
        <x:v>74.251360063108393</x:v>
      </x:c>
      <x:c r="Z58" s="173">
        <x:v>2.5475370592940201</x:v>
      </x:c>
      <x:c r="AA58" s="13">
        <x:v>69.523213017079698</x:v>
      </x:c>
      <x:c r="AB58" s="173">
        <x:v>1.9588620030494399</x:v>
      </x:c>
      <x:c r="AC58" s="13">
        <x:v>63.0328836136677</x:v>
      </x:c>
      <x:c r="AD58" s="173">
        <x:v>1.08090931590957</x:v>
      </x:c>
      <x:c r="AE58" s="13">
        <x:v>-11.2184764494408</x:v>
      </x:c>
      <x:c r="AF58" s="173">
        <x:v>2.7032759820451999</x:v>
      </x:c>
      <x:c r="AG58" s="13">
        <x:v>67.981364544253296</x:v>
      </x:c>
      <x:c r="AH58" s="173">
        <x:v>1.0389213068854</x:v>
      </x:c>
      <x:c r="AI58" s="13">
        <x:v>75.872421693107</x:v>
      </x:c>
      <x:c r="AJ58" s="173">
        <x:v>2.4407358547437701</x:v>
      </x:c>
      <x:c r="AK58" s="13">
        <x:v>72.451533047182906</x:v>
      </x:c>
      <x:c r="AL58" s="173">
        <x:v>1.96188135662689</x:v>
      </x:c>
      <x:c r="AM58" s="13">
        <x:v>63.693965063972598</x:v>
      </x:c>
      <x:c r="AN58" s="173">
        <x:v>1.3068483955292001</x:v>
      </x:c>
      <x:c r="AO58" s="13">
        <x:v>-12.1784566291344</x:v>
      </x:c>
      <x:c r="AP58" s="173">
        <x:v>2.8169969363340002</x:v>
      </x:c>
      <x:c r="AQ58" s="13">
        <x:v>57.4775799532134</x:v>
      </x:c>
      <x:c r="AR58" s="173">
        <x:v>1.0934799906450701</x:v>
      </x:c>
      <x:c r="AS58" s="13">
        <x:v>56.8581326877298</x:v>
      </x:c>
      <x:c r="AT58" s="173">
        <x:v>2.3545313582059602</x:v>
      </x:c>
      <x:c r="AU58" s="13">
        <x:v>61.695116770363299</x:v>
      </x:c>
      <x:c r="AV58" s="173">
        <x:v>2.36022934585566</x:v>
      </x:c>
      <x:c r="AW58" s="13">
        <x:v>56.126335380921901</x:v>
      </x:c>
      <x:c r="AX58" s="173">
        <x:v>1.2896110749035099</x:v>
      </x:c>
      <x:c r="AY58" s="13">
        <x:v>-0.731797306807913</x:v>
      </x:c>
      <x:c r="AZ58" s="173">
        <x:v>2.5631901716535301</x:v>
      </x:c>
      <x:c r="BA58" s="13">
        <x:v>43.6922125166572</x:v>
      </x:c>
      <x:c r="BB58" s="173">
        <x:v>1.0937770823564299</x:v>
      </x:c>
      <x:c r="BC58" s="13">
        <x:v>50.796582033044103</x:v>
      </x:c>
      <x:c r="BD58" s="173">
        <x:v>3.1382089511248101</x:v>
      </x:c>
      <x:c r="BE58" s="13">
        <x:v>44.844903507047803</x:v>
      </x:c>
      <x:c r="BF58" s="173">
        <x:v>2.0825990182135299</x:v>
      </x:c>
      <x:c r="BG58" s="13">
        <x:v>40.700580784577298</x:v>
      </x:c>
      <x:c r="BH58" s="173">
        <x:v>1.2038896313458201</x:v>
      </x:c>
      <x:c r="BI58" s="13">
        <x:v>-10.0960012484668</x:v>
      </x:c>
      <x:c r="BJ58" s="173">
        <x:v>3.2586602430481499</x:v>
      </x:c>
      <x:c r="BK58" s="13">
        <x:v>64.771176011894497</x:v>
      </x:c>
      <x:c r="BL58" s="173">
        <x:v>1.0756672423744</x:v>
      </x:c>
      <x:c r="BM58" s="13">
        <x:v>69.629962832988994</x:v>
      </x:c>
      <x:c r="BN58" s="173">
        <x:v>2.5924119042746501</x:v>
      </x:c>
      <x:c r="BO58" s="13">
        <x:v>66.134443240453706</x:v>
      </x:c>
      <x:c r="BP58" s="173">
        <x:v>2.3334301087822298</x:v>
      </x:c>
      <x:c r="BQ58" s="13">
        <x:v>62.502318883402801</x:v>
      </x:c>
      <x:c r="BR58" s="173">
        <x:v>1.30825944382349</x:v>
      </x:c>
      <x:c r="BS58" s="13">
        <x:v>-7.1276439495861901</x:v>
      </x:c>
      <x:c r="BT58" s="173">
        <x:v>2.73966878944838</x:v>
      </x:c>
      <x:c r="BU58" s="13">
        <x:v>68.338214811809294</x:v>
      </x:c>
      <x:c r="BV58" s="173">
        <x:v>0.99564557817102495</x:v>
      </x:c>
      <x:c r="BW58" s="13">
        <x:v>72.176448870677604</x:v>
      </x:c>
      <x:c r="BX58" s="173">
        <x:v>2.4469867939290801</x:v>
      </x:c>
      <x:c r="BY58" s="13">
        <x:v>71.923185440203397</x:v>
      </x:c>
      <x:c r="BZ58" s="173">
        <x:v>2.0542586100687599</x:v>
      </x:c>
      <x:c r="CA58" s="13">
        <x:v>65.690837814054603</x:v>
      </x:c>
      <x:c r="CB58" s="173">
        <x:v>1.2716263229714599</x:v>
      </x:c>
      <x:c r="CC58" s="13">
        <x:v>-6.4856110566230099</x:v>
      </x:c>
      <x:c r="CD58" s="173">
        <x:v>2.7486548956355898</x:v>
      </x:c>
      <x:c r="CE58" s="15"/>
      <x:c r="CF58" s="15"/>
      <x:c r="CG58" s="15"/>
      <x:c r="CH58" s="15"/>
      <x:c r="CI58" s="15"/>
      <x:c r="CJ58" s="15"/>
      <x:c r="CK58" s="15"/>
      <x:c r="CL58" s="15"/>
      <x:c r="CM58" s="15"/>
      <x:c r="CN58" s="15"/>
      <x:c r="CO58" s="15"/>
      <x:c r="CP58" s="15"/>
      <x:c r="CQ58" s="15"/>
      <x:c r="CR58" s="15"/>
      <x:c r="CS58" s="15"/>
      <x:c r="CT58" s="15"/>
      <x:c r="CU58" s="15"/>
      <x:c r="CV58" s="15"/>
      <x:c r="CW58" s="15"/>
      <x:c r="CX58" s="15"/>
      <x:c r="CY58" s="15"/>
      <x:c r="CZ58" s="15"/>
      <x:c r="DA58" s="15"/>
      <x:c r="DB58" s="15"/>
      <x:c r="DC58" s="15"/>
      <x:c r="DD58" s="15"/>
      <x:c r="DE58" s="15"/>
      <x:c r="DF58" s="15"/>
      <x:c r="DG58" s="15"/>
      <x:c r="DH58" s="15"/>
      <x:c r="DI58" s="15"/>
      <x:c r="DJ58" s="16"/>
    </x:row>
    <x:row r="59" spans="1:114" ht="12.95" customHeight="1" x14ac:dyDescent="0.2">
      <x:c r="A59" s="2" t="s">
        <x:v>401</x:v>
      </x:c>
      <x:c r="B59" s="12">
        <x:v>2</x:v>
      </x:c>
      <x:c r="C59" s="13">
        <x:v>86.553888703512698</x:v>
      </x:c>
      <x:c r="D59" s="173">
        <x:v>1.2328876567492</x:v>
      </x:c>
      <x:c r="E59" s="13">
        <x:v>88.241257125741498</x:v>
      </x:c>
      <x:c r="F59" s="173">
        <x:v>2.39183300221837</x:v>
      </x:c>
      <x:c r="G59" s="13">
        <x:v>84.498124802698896</x:v>
      </x:c>
      <x:c r="H59" s="173">
        <x:v>3.6411440597974201</x:v>
      </x:c>
      <x:c r="I59" s="13">
        <x:v>86.843784049707693</x:v>
      </x:c>
      <x:c r="J59" s="173">
        <x:v>1.3856634132471699</x:v>
      </x:c>
      <x:c r="K59" s="13">
        <x:v>-1.3974730760338301</x:v>
      </x:c>
      <x:c r="L59" s="173">
        <x:v>2.7505656448487898</x:v>
      </x:c>
      <x:c r="M59" s="13">
        <x:v>91.302453761447097</x:v>
      </x:c>
      <x:c r="N59" s="173">
        <x:v>1.1986896239784799</x:v>
      </x:c>
      <x:c r="O59" s="13">
        <x:v>94.122255957101103</x:v>
      </x:c>
      <x:c r="P59" s="173">
        <x:v>1.5211648376608</x:v>
      </x:c>
      <x:c r="Q59" s="13">
        <x:v>90.760708785743503</x:v>
      </x:c>
      <x:c r="R59" s="173">
        <x:v>2.2949851885530501</x:v>
      </x:c>
      <x:c r="S59" s="13">
        <x:v>90.411992635265904</x:v>
      </x:c>
      <x:c r="T59" s="173">
        <x:v>1.4629666737845399</x:v>
      </x:c>
      <x:c r="U59" s="13">
        <x:v>-3.7102633218352699</x:v>
      </x:c>
      <x:c r="V59" s="173">
        <x:v>1.92616528780824</x:v>
      </x:c>
      <x:c r="W59" s="13">
        <x:v>93.439095934460099</x:v>
      </x:c>
      <x:c r="X59" s="173">
        <x:v>0.87679647755546997</x:v>
      </x:c>
      <x:c r="Y59" s="13">
        <x:v>94.120597524616898</x:v>
      </x:c>
      <x:c r="Z59" s="173">
        <x:v>1.74428073749282</x:v>
      </x:c>
      <x:c r="AA59" s="13">
        <x:v>92.289888974810097</x:v>
      </x:c>
      <x:c r="AB59" s="173">
        <x:v>1.8363509406902701</x:v>
      </x:c>
      <x:c r="AC59" s="13">
        <x:v>93.658273291692595</x:v>
      </x:c>
      <x:c r="AD59" s="173">
        <x:v>0.86943472895990304</x:v>
      </x:c>
      <x:c r="AE59" s="13">
        <x:v>-0.46232423292431701</x:v>
      </x:c>
      <x:c r="AF59" s="173">
        <x:v>1.88883859163686</x:v>
      </x:c>
      <x:c r="AG59" s="13">
        <x:v>85.674715011326896</x:v>
      </x:c>
      <x:c r="AH59" s="173">
        <x:v>1.3805749576114501</x:v>
      </x:c>
      <x:c r="AI59" s="13">
        <x:v>89.723908877615997</x:v>
      </x:c>
      <x:c r="AJ59" s="173">
        <x:v>1.96697174349759</x:v>
      </x:c>
      <x:c r="AK59" s="13">
        <x:v>82.660052257457494</x:v>
      </x:c>
      <x:c r="AL59" s="173">
        <x:v>3.8594273761870599</x:v>
      </x:c>
      <x:c r="AM59" s="13">
        <x:v>85.877568195763203</x:v>
      </x:c>
      <x:c r="AN59" s="173">
        <x:v>1.5570735065876</x:v>
      </x:c>
      <x:c r="AO59" s="13">
        <x:v>-3.8463406818528401</x:v>
      </x:c>
      <x:c r="AP59" s="173">
        <x:v>2.6419596633787799</x:v>
      </x:c>
      <x:c r="AQ59" s="13">
        <x:v>82.064759939987994</x:v>
      </x:c>
      <x:c r="AR59" s="173">
        <x:v>1.32046656370993</x:v>
      </x:c>
      <x:c r="AS59" s="13">
        <x:v>83.158719982989993</x:v>
      </x:c>
      <x:c r="AT59" s="173">
        <x:v>1.9685225602226899</x:v>
      </x:c>
      <x:c r="AU59" s="13">
        <x:v>81.680184908562694</x:v>
      </x:c>
      <x:c r="AV59" s="173">
        <x:v>2.6731341214961999</x:v>
      </x:c>
      <x:c r="AW59" s="13">
        <x:v>81.973689247476401</x:v>
      </x:c>
      <x:c r="AX59" s="173">
        <x:v>1.37418320546123</x:v>
      </x:c>
      <x:c r="AY59" s="13">
        <x:v>-1.18503073551365</x:v>
      </x:c>
      <x:c r="AZ59" s="173">
        <x:v>2.0870904229276799</x:v>
      </x:c>
      <x:c r="BA59" s="13">
        <x:v>82.920423912410598</x:v>
      </x:c>
      <x:c r="BB59" s="173">
        <x:v>1.3483858593032201</x:v>
      </x:c>
      <x:c r="BC59" s="13">
        <x:v>85.675607706940895</x:v>
      </x:c>
      <x:c r="BD59" s="173">
        <x:v>2.4332988191798099</x:v>
      </x:c>
      <x:c r="BE59" s="13">
        <x:v>82.006114649731799</x:v>
      </x:c>
      <x:c r="BF59" s="173">
        <x:v>3.27681084973884</x:v>
      </x:c>
      <x:c r="BG59" s="13">
        <x:v>82.499704589106798</x:v>
      </x:c>
      <x:c r="BH59" s="173">
        <x:v>1.48134787282974</x:v>
      </x:c>
      <x:c r="BI59" s="13">
        <x:v>-3.1759031178341002</x:v>
      </x:c>
      <x:c r="BJ59" s="173">
        <x:v>2.4874138225136702</x:v>
      </x:c>
      <x:c r="BK59" s="13">
        <x:v>87.556725097450695</x:v>
      </x:c>
      <x:c r="BL59" s="173">
        <x:v>1.1158841259280501</x:v>
      </x:c>
      <x:c r="BM59" s="13">
        <x:v>88.698817543073304</x:v>
      </x:c>
      <x:c r="BN59" s="173">
        <x:v>1.91296535703782</x:v>
      </x:c>
      <x:c r="BO59" s="13">
        <x:v>86.092773085286694</x:v>
      </x:c>
      <x:c r="BP59" s="173">
        <x:v>2.627967919054</x:v>
      </x:c>
      <x:c r="BQ59" s="13">
        <x:v>87.880420328203499</x:v>
      </x:c>
      <x:c r="BR59" s="173">
        <x:v>1.24825732614811</x:v>
      </x:c>
      <x:c r="BS59" s="13">
        <x:v>-0.81839721486977601</x:v>
      </x:c>
      <x:c r="BT59" s="173">
        <x:v>2.2469403008890301</x:v>
      </x:c>
      <x:c r="BU59" s="13">
        <x:v>86.759454039442801</x:v>
      </x:c>
      <x:c r="BV59" s="173">
        <x:v>1.2422849122662301</x:v>
      </x:c>
      <x:c r="BW59" s="13">
        <x:v>89.186570866737299</x:v>
      </x:c>
      <x:c r="BX59" s="173">
        <x:v>1.9842647118035699</x:v>
      </x:c>
      <x:c r="BY59" s="13">
        <x:v>82.036957678148795</x:v>
      </x:c>
      <x:c r="BZ59" s="173">
        <x:v>3.0317407529893501</x:v>
      </x:c>
      <x:c r="CA59" s="13">
        <x:v>88.360523661495407</x:v>
      </x:c>
      <x:c r="CB59" s="173">
        <x:v>1.08580135642106</x:v>
      </x:c>
      <x:c r="CC59" s="13">
        <x:v>-0.82604720524184905</x:v>
      </x:c>
      <x:c r="CD59" s="173">
        <x:v>2.2187362754738702</x:v>
      </x:c>
      <x:c r="CE59" s="15"/>
      <x:c r="CF59" s="15"/>
      <x:c r="CG59" s="15"/>
      <x:c r="CH59" s="15"/>
      <x:c r="CI59" s="15"/>
      <x:c r="CJ59" s="15"/>
      <x:c r="CK59" s="15"/>
      <x:c r="CL59" s="15"/>
      <x:c r="CM59" s="15"/>
      <x:c r="CN59" s="15"/>
      <x:c r="CO59" s="15"/>
      <x:c r="CP59" s="15"/>
      <x:c r="CQ59" s="15"/>
      <x:c r="CR59" s="15"/>
      <x:c r="CS59" s="15"/>
      <x:c r="CT59" s="15"/>
      <x:c r="CU59" s="15"/>
      <x:c r="CV59" s="15"/>
      <x:c r="CW59" s="15"/>
      <x:c r="CX59" s="15"/>
      <x:c r="CY59" s="15"/>
      <x:c r="CZ59" s="15"/>
      <x:c r="DA59" s="15"/>
      <x:c r="DB59" s="15"/>
      <x:c r="DC59" s="15"/>
      <x:c r="DD59" s="15"/>
      <x:c r="DE59" s="15"/>
      <x:c r="DF59" s="15"/>
      <x:c r="DG59" s="15"/>
      <x:c r="DH59" s="15"/>
      <x:c r="DI59" s="15"/>
      <x:c r="DJ59" s="16"/>
    </x:row>
    <x:row r="60" spans="1:114" ht="12.95" customHeight="1" x14ac:dyDescent="0.2">
      <x:c r="A60" s="2" t="s">
        <x:v>402</x:v>
      </x:c>
      <x:c r="B60" s="12">
        <x:v>2</x:v>
      </x:c>
      <x:c r="C60" s="13">
        <x:v>60.949823774134998</x:v>
      </x:c>
      <x:c r="D60" s="173">
        <x:v>2.3793755072731</x:v>
      </x:c>
      <x:c r="E60" s="13">
        <x:v>58.441728977426699</x:v>
      </x:c>
      <x:c r="F60" s="173">
        <x:v>6.8392133413603204</x:v>
      </x:c>
      <x:c r="G60" s="13">
        <x:v>58.689718301054398</x:v>
      </x:c>
      <x:c r="H60" s="173">
        <x:v>4.6194183575914298</x:v>
      </x:c>
      <x:c r="I60" s="13">
        <x:v>63.487709298409897</x:v>
      </x:c>
      <x:c r="J60" s="173">
        <x:v>3.3697802301622901</x:v>
      </x:c>
      <x:c r="K60" s="13">
        <x:v>5.0459803209831504</x:v>
      </x:c>
      <x:c r="L60" s="173">
        <x:v>7.72556008352527</x:v>
      </x:c>
      <x:c r="M60" s="13">
        <x:v>67.502026768800206</x:v>
      </x:c>
      <x:c r="N60" s="173">
        <x:v>2.7212405683327798</x:v>
      </x:c>
      <x:c r="O60" s="13">
        <x:v>76.562861879183004</x:v>
      </x:c>
      <x:c r="P60" s="173">
        <x:v>4.2022089825737403</x:v>
      </x:c>
      <x:c r="Q60" s="13">
        <x:v>61.686828392841598</x:v>
      </x:c>
      <x:c r="R60" s="173">
        <x:v>5.2463888678158597</x:v>
      </x:c>
      <x:c r="S60" s="13">
        <x:v>67.083260529436998</x:v>
      </x:c>
      <x:c r="T60" s="173">
        <x:v>4.1273210349243303</x:v>
      </x:c>
      <x:c r="U60" s="13">
        <x:v>-9.4796013497460194</x:v>
      </x:c>
      <x:c r="V60" s="173">
        <x:v>3.98597674699176</x:v>
      </x:c>
      <x:c r="W60" s="13">
        <x:v>72.213176053394093</x:v>
      </x:c>
      <x:c r="X60" s="173">
        <x:v>2.0860800690499199</x:v>
      </x:c>
      <x:c r="Y60" s="13">
        <x:v>70.789091226981299</x:v>
      </x:c>
      <x:c r="Z60" s="173">
        <x:v>4.4298442742200796</x:v>
      </x:c>
      <x:c r="AA60" s="13">
        <x:v>70.258557535258007</x:v>
      </x:c>
      <x:c r="AB60" s="173">
        <x:v>4.09319413033736</x:v>
      </x:c>
      <x:c r="AC60" s="13">
        <x:v>74.639081519627894</x:v>
      </x:c>
      <x:c r="AD60" s="173">
        <x:v>2.54103553978912</x:v>
      </x:c>
      <x:c r="AE60" s="13">
        <x:v>3.8499902926465501</x:v>
      </x:c>
      <x:c r="AF60" s="173">
        <x:v>4.9571348724857698</x:v>
      </x:c>
      <x:c r="AG60" s="13">
        <x:v>61.067916115497397</x:v>
      </x:c>
      <x:c r="AH60" s="173">
        <x:v>2.10355752506706</x:v>
      </x:c>
      <x:c r="AI60" s="13">
        <x:v>77.025364636547494</x:v>
      </x:c>
      <x:c r="AJ60" s="173">
        <x:v>4.3225474745009898</x:v>
      </x:c>
      <x:c r="AK60" s="13">
        <x:v>61.419768715658101</x:v>
      </x:c>
      <x:c r="AL60" s="173">
        <x:v>4.5856577092725201</x:v>
      </x:c>
      <x:c r="AM60" s="13">
        <x:v>56.667121774490802</x:v>
      </x:c>
      <x:c r="AN60" s="173">
        <x:v>2.6406516227986199</x:v>
      </x:c>
      <x:c r="AO60" s="13">
        <x:v>-20.358242862056699</x:v>
      </x:c>
      <x:c r="AP60" s="173">
        <x:v>5.0575231631643902</x:v>
      </x:c>
      <x:c r="AQ60" s="13">
        <x:v>54.165660811810604</x:v>
      </x:c>
      <x:c r="AR60" s="173">
        <x:v>2.5658587376445898</x:v>
      </x:c>
      <x:c r="AS60" s="13">
        <x:v>59.018393211248899</x:v>
      </x:c>
      <x:c r="AT60" s="173">
        <x:v>6.4830923972270904</x:v>
      </x:c>
      <x:c r="AU60" s="13">
        <x:v>61.198726986953901</x:v>
      </x:c>
      <x:c r="AV60" s="173">
        <x:v>4.6699408176851698</x:v>
      </x:c>
      <x:c r="AW60" s="13">
        <x:v>49.551210504603603</x:v>
      </x:c>
      <x:c r="AX60" s="173">
        <x:v>2.96427161275833</x:v>
      </x:c>
      <x:c r="AY60" s="13">
        <x:v>-9.4671827066453105</x:v>
      </x:c>
      <x:c r="AZ60" s="173">
        <x:v>6.9765202636052903</x:v>
      </x:c>
      <x:c r="BA60" s="13">
        <x:v>48.145280451627301</x:v>
      </x:c>
      <x:c r="BB60" s="173">
        <x:v>2.2460069416531399</x:v>
      </x:c>
      <x:c r="BC60" s="13">
        <x:v>49.786421588626197</x:v>
      </x:c>
      <x:c r="BD60" s="173">
        <x:v>7.80264782309031</x:v>
      </x:c>
      <x:c r="BE60" s="13">
        <x:v>48.265803231487901</x:v>
      </x:c>
      <x:c r="BF60" s="173">
        <x:v>4.8634700453286897</x:v>
      </x:c>
      <x:c r="BG60" s="13">
        <x:v>46.898931549738698</x:v>
      </x:c>
      <x:c r="BH60" s="173">
        <x:v>3.6941865866665302</x:v>
      </x:c>
      <x:c r="BI60" s="13">
        <x:v>-2.88749003888746</x:v>
      </x:c>
      <x:c r="BJ60" s="173">
        <x:v>10.2993104006379</x:v>
      </x:c>
      <x:c r="BK60" s="13">
        <x:v>62.423443784495603</x:v>
      </x:c>
      <x:c r="BL60" s="173">
        <x:v>2.1913552859115302</x:v>
      </x:c>
      <x:c r="BM60" s="13">
        <x:v>66.160871034442593</x:v>
      </x:c>
      <x:c r="BN60" s="173">
        <x:v>5.1447072138723202</x:v>
      </x:c>
      <x:c r="BO60" s="13">
        <x:v>57.430543001597002</x:v>
      </x:c>
      <x:c r="BP60" s="173">
        <x:v>4.9966306859999401</x:v>
      </x:c>
      <x:c r="BQ60" s="13">
        <x:v>63.253900148974701</x:v>
      </x:c>
      <x:c r="BR60" s="173">
        <x:v>3.3762539509651002</x:v>
      </x:c>
      <x:c r="BS60" s="13">
        <x:v>-2.90697088546789</x:v>
      </x:c>
      <x:c r="BT60" s="173">
        <x:v>5.6660115455312203</x:v>
      </x:c>
      <x:c r="BU60" s="13">
        <x:v>65.161593059532294</x:v>
      </x:c>
      <x:c r="BV60" s="173">
        <x:v>2.6850496372221002</x:v>
      </x:c>
      <x:c r="BW60" s="13">
        <x:v>71.132156734560297</x:v>
      </x:c>
      <x:c r="BX60" s="173">
        <x:v>4.9585189332124804</x:v>
      </x:c>
      <x:c r="BY60" s="13">
        <x:v>57.1937521399744</x:v>
      </x:c>
      <x:c r="BZ60" s="173">
        <x:v>4.7627427090429499</x:v>
      </x:c>
      <x:c r="CA60" s="13">
        <x:v>65.5991933472054</x:v>
      </x:c>
      <x:c r="CB60" s="173">
        <x:v>3.75950552526648</x:v>
      </x:c>
      <x:c r="CC60" s="13">
        <x:v>-5.53296338735493</x:v>
      </x:c>
      <x:c r="CD60" s="173">
        <x:v>5.2994172203201604</x:v>
      </x:c>
      <x:c r="CE60" s="15"/>
      <x:c r="CF60" s="15"/>
      <x:c r="CG60" s="15"/>
      <x:c r="CH60" s="15"/>
      <x:c r="CI60" s="15"/>
      <x:c r="CJ60" s="15"/>
      <x:c r="CK60" s="15"/>
      <x:c r="CL60" s="15"/>
      <x:c r="CM60" s="15"/>
      <x:c r="CN60" s="15"/>
      <x:c r="CO60" s="15"/>
      <x:c r="CP60" s="15"/>
      <x:c r="CQ60" s="15"/>
      <x:c r="CR60" s="15"/>
      <x:c r="CS60" s="15"/>
      <x:c r="CT60" s="15"/>
      <x:c r="CU60" s="15"/>
      <x:c r="CV60" s="15"/>
      <x:c r="CW60" s="15"/>
      <x:c r="CX60" s="15"/>
      <x:c r="CY60" s="15"/>
      <x:c r="CZ60" s="15"/>
      <x:c r="DA60" s="15"/>
      <x:c r="DB60" s="15"/>
      <x:c r="DC60" s="15"/>
      <x:c r="DD60" s="15"/>
      <x:c r="DE60" s="15"/>
      <x:c r="DF60" s="15"/>
      <x:c r="DG60" s="15"/>
      <x:c r="DH60" s="15"/>
      <x:c r="DI60" s="15"/>
      <x:c r="DJ60" s="16"/>
    </x:row>
    <x:row r="61" spans="1:114" ht="12.95" customHeight="1" x14ac:dyDescent="0.2">
      <x:c r="A61" s="2" t="s">
        <x:v>403</x:v>
      </x:c>
      <x:c r="B61" s="12">
        <x:v>2</x:v>
      </x:c>
      <x:c r="C61" s="13">
        <x:v>93.088083330537401</x:v>
      </x:c>
      <x:c r="D61" s="173">
        <x:v>0.590419232371311</x:v>
      </x:c>
      <x:c r="E61" s="13">
        <x:v>92.707673729935607</x:v>
      </x:c>
      <x:c r="F61" s="173">
        <x:v>1.0541302189506301</x:v>
      </x:c>
      <x:c r="G61" s="13">
        <x:v>92.9196134144225</x:v>
      </x:c>
      <x:c r="H61" s="173">
        <x:v>1.45132339947621</x:v>
      </x:c>
      <x:c r="I61" s="13">
        <x:v>93.196734679787696</x:v>
      </x:c>
      <x:c r="J61" s="173">
        <x:v>0.75193234102197903</x:v>
      </x:c>
      <x:c r="K61" s="13">
        <x:v>0.48906094985210302</x:v>
      </x:c>
      <x:c r="L61" s="173">
        <x:v>1.3429241313124101</x:v>
      </x:c>
      <x:c r="M61" s="13">
        <x:v>90.679361251817895</x:v>
      </x:c>
      <x:c r="N61" s="173">
        <x:v>0.53044907639772199</x:v>
      </x:c>
      <x:c r="O61" s="13">
        <x:v>90.336232763866803</x:v>
      </x:c>
      <x:c r="P61" s="173">
        <x:v>1.05521902519773</x:v>
      </x:c>
      <x:c r="Q61" s="13">
        <x:v>90.084715628150093</x:v>
      </x:c>
      <x:c r="R61" s="173">
        <x:v>1.57731424358144</x:v>
      </x:c>
      <x:c r="S61" s="13">
        <x:v>90.879709588600804</x:v>
      </x:c>
      <x:c r="T61" s="173">
        <x:v>0.71176169504823605</x:v>
      </x:c>
      <x:c r="U61" s="13">
        <x:v>0.54347682473397196</x:v>
      </x:c>
      <x:c r="V61" s="173">
        <x:v>1.39466084537142</x:v>
      </x:c>
      <x:c r="W61" s="13">
        <x:v>92.984184986583003</x:v>
      </x:c>
      <x:c r="X61" s="173">
        <x:v>0.51499921578311203</x:v>
      </x:c>
      <x:c r="Y61" s="13">
        <x:v>92.005337889174399</x:v>
      </x:c>
      <x:c r="Z61" s="173">
        <x:v>1.2198422406003699</x:v>
      </x:c>
      <x:c r="AA61" s="13">
        <x:v>92.7843568496518</x:v>
      </x:c>
      <x:c r="AB61" s="173">
        <x:v>1.3259320831064101</x:v>
      </x:c>
      <x:c r="AC61" s="13">
        <x:v>93.569582432279603</x:v>
      </x:c>
      <x:c r="AD61" s="173">
        <x:v>0.62505839698169996</x:v>
      </x:c>
      <x:c r="AE61" s="13">
        <x:v>1.5642445431051999</x:v>
      </x:c>
      <x:c r="AF61" s="173">
        <x:v>1.4204802897314699</x:v>
      </x:c>
      <x:c r="AG61" s="13">
        <x:v>86.899073148903597</x:v>
      </x:c>
      <x:c r="AH61" s="173">
        <x:v>0.79831258060742005</x:v>
      </x:c>
      <x:c r="AI61" s="13">
        <x:v>86.946872813883701</x:v>
      </x:c>
      <x:c r="AJ61" s="173">
        <x:v>1.40447052610453</x:v>
      </x:c>
      <x:c r="AK61" s="13">
        <x:v>87.218586809898795</x:v>
      </x:c>
      <x:c r="AL61" s="173">
        <x:v>1.72433065419599</x:v>
      </x:c>
      <x:c r="AM61" s="13">
        <x:v>86.456871492100206</x:v>
      </x:c>
      <x:c r="AN61" s="173">
        <x:v>0.94354973016341903</x:v>
      </x:c>
      <x:c r="AO61" s="13">
        <x:v>-0.49000132178348099</x:v>
      </x:c>
      <x:c r="AP61" s="173">
        <x:v>1.63332945447848</x:v>
      </x:c>
      <x:c r="AQ61" s="13">
        <x:v>71.209435365066994</x:v>
      </x:c>
      <x:c r="AR61" s="173">
        <x:v>1.17796824188326</x:v>
      </x:c>
      <x:c r="AS61" s="13">
        <x:v>70.503015766876302</x:v>
      </x:c>
      <x:c r="AT61" s="173">
        <x:v>1.7415070543639399</x:v>
      </x:c>
      <x:c r="AU61" s="13">
        <x:v>72.568734746860798</x:v>
      </x:c>
      <x:c r="AV61" s="173">
        <x:v>2.2519904215221498</x:v>
      </x:c>
      <x:c r="AW61" s="13">
        <x:v>70.630816704596597</x:v>
      </x:c>
      <x:c r="AX61" s="173">
        <x:v>1.7071702884141</x:v>
      </x:c>
      <x:c r="AY61" s="13">
        <x:v>0.12780093772026599</x:v>
      </x:c>
      <x:c r="AZ61" s="173">
        <x:v>2.3521604548303201</x:v>
      </x:c>
      <x:c r="BA61" s="13">
        <x:v>59.909710794367598</x:v>
      </x:c>
      <x:c r="BB61" s="173">
        <x:v>1.44888508054192</x:v>
      </x:c>
      <x:c r="BC61" s="13">
        <x:v>58.643815352627598</x:v>
      </x:c>
      <x:c r="BD61" s="173">
        <x:v>1.9288485177760899</x:v>
      </x:c>
      <x:c r="BE61" s="13">
        <x:v>60.342762356354399</x:v>
      </x:c>
      <x:c r="BF61" s="173">
        <x:v>2.66433034223801</x:v>
      </x:c>
      <x:c r="BG61" s="13">
        <x:v>60.280302032468001</x:v>
      </x:c>
      <x:c r="BH61" s="173">
        <x:v>1.9070737356324201</x:v>
      </x:c>
      <x:c r="BI61" s="13">
        <x:v>1.6364866798403199</x:v>
      </x:c>
      <x:c r="BJ61" s="173">
        <x:v>2.5335096024899899</x:v>
      </x:c>
      <x:c r="BK61" s="13">
        <x:v>84.904862508902596</x:v>
      </x:c>
      <x:c r="BL61" s="173">
        <x:v>0.66349860680316097</x:v>
      </x:c>
      <x:c r="BM61" s="13">
        <x:v>82.998375965800804</x:v>
      </x:c>
      <x:c r="BN61" s="173">
        <x:v>1.4399047347388101</x:v>
      </x:c>
      <x:c r="BO61" s="13">
        <x:v>85.407447813875507</x:v>
      </x:c>
      <x:c r="BP61" s="173">
        <x:v>2.1153753234439998</x:v>
      </x:c>
      <x:c r="BQ61" s="13">
        <x:v>85.643441954028901</x:v>
      </x:c>
      <x:c r="BR61" s="173">
        <x:v>0.82893141039551499</x:v>
      </x:c>
      <x:c r="BS61" s="13">
        <x:v>2.6450659882280698</x:v>
      </x:c>
      <x:c r="BT61" s="173">
        <x:v>1.7132044142831699</x:v>
      </x:c>
      <x:c r="BU61" s="13">
        <x:v>88.381820280007901</x:v>
      </x:c>
      <x:c r="BV61" s="173">
        <x:v>0.61675929203023305</x:v>
      </x:c>
      <x:c r="BW61" s="13">
        <x:v>87.926470137461905</x:v>
      </x:c>
      <x:c r="BX61" s="173">
        <x:v>1.29927617146954</x:v>
      </x:c>
      <x:c r="BY61" s="13">
        <x:v>88.979919864428396</x:v>
      </x:c>
      <x:c r="BZ61" s="173">
        <x:v>1.7889219918855199</x:v>
      </x:c>
      <x:c r="CA61" s="13">
        <x:v>88.404811107032103</x:v>
      </x:c>
      <x:c r="CB61" s="173">
        <x:v>0.78323188363539797</x:v>
      </x:c>
      <x:c r="CC61" s="13">
        <x:v>0.47834096957022598</x:v>
      </x:c>
      <x:c r="CD61" s="173">
        <x:v>1.5986643390875299</x:v>
      </x:c>
      <x:c r="CE61" s="15"/>
      <x:c r="CF61" s="15"/>
      <x:c r="CG61" s="15"/>
      <x:c r="CH61" s="15"/>
      <x:c r="CI61" s="15"/>
      <x:c r="CJ61" s="15"/>
      <x:c r="CK61" s="15"/>
      <x:c r="CL61" s="15"/>
      <x:c r="CM61" s="15"/>
      <x:c r="CN61" s="15"/>
      <x:c r="CO61" s="15"/>
      <x:c r="CP61" s="15"/>
      <x:c r="CQ61" s="15"/>
      <x:c r="CR61" s="15"/>
      <x:c r="CS61" s="15"/>
      <x:c r="CT61" s="15"/>
      <x:c r="CU61" s="15"/>
      <x:c r="CV61" s="15"/>
      <x:c r="CW61" s="15"/>
      <x:c r="CX61" s="15"/>
      <x:c r="CY61" s="15"/>
      <x:c r="CZ61" s="15"/>
      <x:c r="DA61" s="15"/>
      <x:c r="DB61" s="15"/>
      <x:c r="DC61" s="15"/>
      <x:c r="DD61" s="15"/>
      <x:c r="DE61" s="15"/>
      <x:c r="DF61" s="15"/>
      <x:c r="DG61" s="15"/>
      <x:c r="DH61" s="15"/>
      <x:c r="DI61" s="15"/>
      <x:c r="DJ61" s="16"/>
    </x:row>
    <x:row r="62" spans="1:114" ht="12.95" customHeight="1" x14ac:dyDescent="0.2">
      <x:c r="A62" s="2" t="s">
        <x:v>404</x:v>
      </x:c>
      <x:c r="B62" s="12">
        <x:v>2</x:v>
      </x:c>
      <x:c r="C62" s="13">
        <x:v>97.674964285387901</x:v>
      </x:c>
      <x:c r="D62" s="173">
        <x:v>0.27576406090037098</x:v>
      </x:c>
      <x:c r="E62" s="13">
        <x:v>98.117752488649401</x:v>
      </x:c>
      <x:c r="F62" s="173">
        <x:v>0.97543137818516801</x:v>
      </x:c>
      <x:c r="G62" s="13">
        <x:v>96.985211329268594</x:v>
      </x:c>
      <x:c r="H62" s="173">
        <x:v>1.0918037749230001</x:v>
      </x:c>
      <x:c r="I62" s="13">
        <x:v>97.704709170679294</x:v>
      </x:c>
      <x:c r="J62" s="173">
        <x:v>0.29507990711648602</x:v>
      </x:c>
      <x:c r="K62" s="13">
        <x:v>-0.41304331797013599</x:v>
      </x:c>
      <x:c r="L62" s="173">
        <x:v>1.03658918604201</x:v>
      </x:c>
      <x:c r="M62" s="13">
        <x:v>97.6998341559473</x:v>
      </x:c>
      <x:c r="N62" s="173">
        <x:v>0.26207308040856098</x:v>
      </x:c>
      <x:c r="O62" s="13">
        <x:v>98.518253107609496</x:v>
      </x:c>
      <x:c r="P62" s="173">
        <x:v>0.88393500577055995</x:v>
      </x:c>
      <x:c r="Q62" s="13">
        <x:v>97.794991341693802</x:v>
      </x:c>
      <x:c r="R62" s="173">
        <x:v>0.83524944979439597</x:v>
      </x:c>
      <x:c r="S62" s="13">
        <x:v>97.673026149341396</x:v>
      </x:c>
      <x:c r="T62" s="173">
        <x:v>0.300984587568217</x:v>
      </x:c>
      <x:c r="U62" s="13">
        <x:v>-0.84522695826807104</x:v>
      </x:c>
      <x:c r="V62" s="173">
        <x:v>0.94297281628336704</x:v>
      </x:c>
      <x:c r="W62" s="13">
        <x:v>97.822314666621807</x:v>
      </x:c>
      <x:c r="X62" s="173">
        <x:v>0.29004572455023397</x:v>
      </x:c>
      <x:c r="Y62" s="13">
        <x:v>96.9590445460246</x:v>
      </x:c>
      <x:c r="Z62" s="173">
        <x:v>1.2332598344067101</x:v>
      </x:c>
      <x:c r="AA62" s="13">
        <x:v>96.413815538022405</x:v>
      </x:c>
      <x:c r="AB62" s="173">
        <x:v>1.2434707246054</x:v>
      </x:c>
      <x:c r="AC62" s="13">
        <x:v>98.077705685614305</x:v>
      </x:c>
      <x:c r="AD62" s="173">
        <x:v>0.29661607561411801</x:v>
      </x:c>
      <x:c r="AE62" s="13">
        <x:v>1.11866113958962</x:v>
      </x:c>
      <x:c r="AF62" s="173">
        <x:v>1.2778954680166601</x:v>
      </x:c>
      <x:c r="AG62" s="13">
        <x:v>96.996526879889103</x:v>
      </x:c>
      <x:c r="AH62" s="173">
        <x:v>0.33891471280720398</x:v>
      </x:c>
      <x:c r="AI62" s="13">
        <x:v>96.977499708965098</x:v>
      </x:c>
      <x:c r="AJ62" s="173">
        <x:v>0.96975773256555098</x:v>
      </x:c>
      <x:c r="AK62" s="13">
        <x:v>95.757385220514294</x:v>
      </x:c>
      <x:c r="AL62" s="173">
        <x:v>1.6468992204255899</x:v>
      </x:c>
      <x:c r="AM62" s="13">
        <x:v>97.228861021474003</x:v>
      </x:c>
      <x:c r="AN62" s="173">
        <x:v>0.35142691187375202</x:v>
      </x:c>
      <x:c r="AO62" s="13">
        <x:v>0.25136131250897598</x:v>
      </x:c>
      <x:c r="AP62" s="173">
        <x:v>1.0263786030204101</x:v>
      </x:c>
      <x:c r="AQ62" s="13">
        <x:v>85.2514406127504</x:v>
      </x:c>
      <x:c r="AR62" s="173">
        <x:v>1.16613420134059</x:v>
      </x:c>
      <x:c r="AS62" s="13">
        <x:v>82.889933861438394</x:v>
      </x:c>
      <x:c r="AT62" s="173">
        <x:v>2.8879530512514102</x:v>
      </x:c>
      <x:c r="AU62" s="13">
        <x:v>79.101505904411397</x:v>
      </x:c>
      <x:c r="AV62" s="173">
        <x:v>3.1706345698819698</x:v>
      </x:c>
      <x:c r="AW62" s="13">
        <x:v>86.265994225765695</x:v>
      </x:c>
      <x:c r="AX62" s="173">
        <x:v>1.16027471118447</x:v>
      </x:c>
      <x:c r="AY62" s="13">
        <x:v>3.3760603643273202</x:v>
      </x:c>
      <x:c r="AZ62" s="173">
        <x:v>2.8585855082782898</x:v>
      </x:c>
      <x:c r="BA62" s="13">
        <x:v>58.089330504599197</x:v>
      </x:c>
      <x:c r="BB62" s="173">
        <x:v>1.59453695444148</x:v>
      </x:c>
      <x:c r="BC62" s="13">
        <x:v>60.700336174142898</x:v>
      </x:c>
      <x:c r="BD62" s="173">
        <x:v>4.0830275406917904</x:v>
      </x:c>
      <x:c r="BE62" s="13">
        <x:v>55.195689784620001</x:v>
      </x:c>
      <x:c r="BF62" s="173">
        <x:v>3.10077388652534</x:v>
      </x:c>
      <x:c r="BG62" s="13">
        <x:v>58.118140665600002</x:v>
      </x:c>
      <x:c r="BH62" s="173">
        <x:v>1.7016514306328701</x:v>
      </x:c>
      <x:c r="BI62" s="13">
        <x:v>-2.58219550854297</x:v>
      </x:c>
      <x:c r="BJ62" s="173">
        <x:v>4.0439824432351301</x:v>
      </x:c>
      <x:c r="BK62" s="13">
        <x:v>91.736944714477303</x:v>
      </x:c>
      <x:c r="BL62" s="173">
        <x:v>0.582728033502245</x:v>
      </x:c>
      <x:c r="BM62" s="13">
        <x:v>90.849795295858399</x:v>
      </x:c>
      <x:c r="BN62" s="173">
        <x:v>2.1252405702645101</x:v>
      </x:c>
      <x:c r="BO62" s="13">
        <x:v>89.090983372066304</x:v>
      </x:c>
      <x:c r="BP62" s="173">
        <x:v>1.76108501687589</x:v>
      </x:c>
      <x:c r="BQ62" s="13">
        <x:v>92.159438506563205</x:v>
      </x:c>
      <x:c r="BR62" s="173">
        <x:v>0.62270978512405095</x:v>
      </x:c>
      <x:c r="BS62" s="13">
        <x:v>1.3096432107048099</x:v>
      </x:c>
      <x:c r="BT62" s="173">
        <x:v>2.15540868008928</x:v>
      </x:c>
      <x:c r="BU62" s="13">
        <x:v>93.556132456544205</x:v>
      </x:c>
      <x:c r="BV62" s="173">
        <x:v>0.46107770171715501</x:v>
      </x:c>
      <x:c r="BW62" s="13">
        <x:v>90.717929216490703</x:v>
      </x:c>
      <x:c r="BX62" s="173">
        <x:v>1.88617285976371</x:v>
      </x:c>
      <x:c r="BY62" s="13">
        <x:v>89.922029897584395</x:v>
      </x:c>
      <x:c r="BZ62" s="173">
        <x:v>2.2265918228309198</x:v>
      </x:c>
      <x:c r="CA62" s="13">
        <x:v>94.305637562803696</x:v>
      </x:c>
      <x:c r="CB62" s="173">
        <x:v>0.50541505546582099</x:v>
      </x:c>
      <x:c r="CC62" s="13">
        <x:v>3.58770834631297</x:v>
      </x:c>
      <x:c r="CD62" s="173">
        <x:v>2.0016940096550702</x:v>
      </x:c>
      <x:c r="CE62" s="15"/>
      <x:c r="CF62" s="15"/>
      <x:c r="CG62" s="15"/>
      <x:c r="CH62" s="15"/>
      <x:c r="CI62" s="15"/>
      <x:c r="CJ62" s="15"/>
      <x:c r="CK62" s="15"/>
      <x:c r="CL62" s="15"/>
      <x:c r="CM62" s="15"/>
      <x:c r="CN62" s="15"/>
      <x:c r="CO62" s="15"/>
      <x:c r="CP62" s="15"/>
      <x:c r="CQ62" s="15"/>
      <x:c r="CR62" s="15"/>
      <x:c r="CS62" s="15"/>
      <x:c r="CT62" s="15"/>
      <x:c r="CU62" s="15"/>
      <x:c r="CV62" s="15"/>
      <x:c r="CW62" s="15"/>
      <x:c r="CX62" s="15"/>
      <x:c r="CY62" s="15"/>
      <x:c r="CZ62" s="15"/>
      <x:c r="DA62" s="15"/>
      <x:c r="DB62" s="15"/>
      <x:c r="DC62" s="15"/>
      <x:c r="DD62" s="15"/>
      <x:c r="DE62" s="15"/>
      <x:c r="DF62" s="15"/>
      <x:c r="DG62" s="15"/>
      <x:c r="DH62" s="15"/>
      <x:c r="DI62" s="15"/>
      <x:c r="DJ62" s="16"/>
    </x:row>
    <x:row r="63" spans="1:114" ht="12.95" customHeight="1" x14ac:dyDescent="0.2">
      <x:c r="A63" s="18" t="s">
        <x:v>405</x:v>
      </x:c>
      <x:c r="B63" s="19">
        <x:v>2</x:v>
      </x:c>
      <x:c r="C63" s="48">
        <x:v>65.246626027036996</x:v>
      </x:c>
      <x:c r="D63" s="174">
        <x:v>0.254589475070156</x:v>
      </x:c>
      <x:c r="E63" s="48">
        <x:v>70.481018524935607</x:v>
      </x:c>
      <x:c r="F63" s="174">
        <x:v>0.63035231476159104</x:v>
      </x:c>
      <x:c r="G63" s="48">
        <x:v>65.335756720881605</x:v>
      </x:c>
      <x:c r="H63" s="174">
        <x:v>0.65972001532207003</x:v>
      </x:c>
      <x:c r="I63" s="48">
        <x:v>63.633998781390403</x:v>
      </x:c>
      <x:c r="J63" s="174">
        <x:v>0.32395331191151999</x:v>
      </x:c>
      <x:c r="K63" s="48">
        <x:v>-6.84701974354524</x:v>
      </x:c>
      <x:c r="L63" s="174">
        <x:v>0.70580548976566404</x:v>
      </x:c>
      <x:c r="M63" s="48">
        <x:v>71.201143677886506</x:v>
      </x:c>
      <x:c r="N63" s="174">
        <x:v>0.25350559151451302</x:v>
      </x:c>
      <x:c r="O63" s="48">
        <x:v>79.854616268263499</x:v>
      </x:c>
      <x:c r="P63" s="174">
        <x:v>0.55702601212764202</x:v>
      </x:c>
      <x:c r="Q63" s="48">
        <x:v>72.958336516749597</x:v>
      </x:c>
      <x:c r="R63" s="174">
        <x:v>0.607766355961324</x:v>
      </x:c>
      <x:c r="S63" s="48">
        <x:v>68.241701322316203</x:v>
      </x:c>
      <x:c r="T63" s="174">
        <x:v>0.32988879334975102</x:v>
      </x:c>
      <x:c r="U63" s="48">
        <x:v>-11.612914945947299</x:v>
      </x:c>
      <x:c r="V63" s="174">
        <x:v>0.62367829744846603</x:v>
      </x:c>
      <x:c r="W63" s="48">
        <x:v>68.436946626453604</x:v>
      </x:c>
      <x:c r="X63" s="174">
        <x:v>0.24652830758422001</x:v>
      </x:c>
      <x:c r="Y63" s="48">
        <x:v>71.645486278274802</x:v>
      </x:c>
      <x:c r="Z63" s="174">
        <x:v>0.58052304996738702</x:v>
      </x:c>
      <x:c r="AA63" s="48">
        <x:v>67.165326589984801</x:v>
      </x:c>
      <x:c r="AB63" s="174">
        <x:v>0.62321649234420595</x:v>
      </x:c>
      <x:c r="AC63" s="48">
        <x:v>67.704774127370897</x:v>
      </x:c>
      <x:c r="AD63" s="174">
        <x:v>0.31111957814379698</x:v>
      </x:c>
      <x:c r="AE63" s="48">
        <x:v>-3.9407121509038898</x:v>
      </x:c>
      <x:c r="AF63" s="174">
        <x:v>0.65762333984677201</x:v>
      </x:c>
      <x:c r="AG63" s="48">
        <x:v>65.903226172651898</x:v>
      </x:c>
      <x:c r="AH63" s="174">
        <x:v>0.25782292009169999</x:v>
      </x:c>
      <x:c r="AI63" s="48">
        <x:v>75.8365970766</x:v>
      </x:c>
      <x:c r="AJ63" s="174">
        <x:v>0.57083583244407299</x:v>
      </x:c>
      <x:c r="AK63" s="48">
        <x:v>67.480530599804695</x:v>
      </x:c>
      <x:c r="AL63" s="174">
        <x:v>0.63742028795207994</x:v>
      </x:c>
      <x:c r="AM63" s="48">
        <x:v>62.544483285882698</x:v>
      </x:c>
      <x:c r="AN63" s="174">
        <x:v>0.32916231517952799</x:v>
      </x:c>
      <x:c r="AO63" s="48">
        <x:v>-13.2921137907173</x:v>
      </x:c>
      <x:c r="AP63" s="174">
        <x:v>0.65700024234931398</x:v>
      </x:c>
      <x:c r="AQ63" s="48">
        <x:v>59.933224414919003</x:v>
      </x:c>
      <x:c r="AR63" s="174">
        <x:v>0.28044400070376702</x:v>
      </x:c>
      <x:c r="AS63" s="48">
        <x:v>62.661612131966798</x:v>
      </x:c>
      <x:c r="AT63" s="174">
        <x:v>0.67058174936762205</x:v>
      </x:c>
      <x:c r="AU63" s="48">
        <x:v>59.221609267734102</x:v>
      </x:c>
      <x:c r="AV63" s="174">
        <x:v>0.68221076153603299</x:v>
      </x:c>
      <x:c r="AW63" s="48">
        <x:v>58.975256933219299</x:v>
      </x:c>
      <x:c r="AX63" s="174">
        <x:v>0.34659187004049202</x:v>
      </x:c>
      <x:c r="AY63" s="48">
        <x:v>-3.6863551987475498</x:v>
      </x:c>
      <x:c r="AZ63" s="174">
        <x:v>0.73857998944201098</x:v>
      </x:c>
      <x:c r="BA63" s="48">
        <x:v>36.116643202737798</x:v>
      </x:c>
      <x:c r="BB63" s="174">
        <x:v>0.29410165384974601</x:v>
      </x:c>
      <x:c r="BC63" s="48">
        <x:v>40.054426815439598</x:v>
      </x:c>
      <x:c r="BD63" s="174">
        <x:v>0.71445137645116497</x:v>
      </x:c>
      <x:c r="BE63" s="48">
        <x:v>35.931073834467298</x:v>
      </x:c>
      <x:c r="BF63" s="174">
        <x:v>0.67318097439228597</x:v>
      </x:c>
      <x:c r="BG63" s="48">
        <x:v>34.8994863059254</x:v>
      </x:c>
      <x:c r="BH63" s="174">
        <x:v>0.36329703143203401</x:v>
      </x:c>
      <x:c r="BI63" s="48">
        <x:v>-5.1549405095141898</x:v>
      </x:c>
      <x:c r="BJ63" s="174">
        <x:v>0.80869524471027998</x:v>
      </x:c>
      <x:c r="BK63" s="48">
        <x:v>59.195848197526097</x:v>
      </x:c>
      <x:c r="BL63" s="174">
        <x:v>0.28584430748200201</x:v>
      </x:c>
      <x:c r="BM63" s="48">
        <x:v>59.7354797194889</x:v>
      </x:c>
      <x:c r="BN63" s="174">
        <x:v>0.64067145880995302</x:v>
      </x:c>
      <x:c r="BO63" s="48">
        <x:v>57.790361060847701</x:v>
      </x:c>
      <x:c r="BP63" s="174">
        <x:v>0.67872092114806404</x:v>
      </x:c>
      <x:c r="BQ63" s="48">
        <x:v>59.259362556217603</x:v>
      </x:c>
      <x:c r="BR63" s="174">
        <x:v>0.36280727120308198</x:v>
      </x:c>
      <x:c r="BS63" s="48">
        <x:v>-0.47611716327131498</x:v>
      </x:c>
      <x:c r="BT63" s="174">
        <x:v>0.71112495563107003</x:v>
      </x:c>
      <x:c r="BU63" s="48">
        <x:v>59.527161046468997</x:v>
      </x:c>
      <x:c r="BV63" s="174">
        <x:v>0.27519033355530698</x:v>
      </x:c>
      <x:c r="BW63" s="48">
        <x:v>63.946794820009202</x:v>
      </x:c>
      <x:c r="BX63" s="174">
        <x:v>0.61551108838963897</x:v>
      </x:c>
      <x:c r="BY63" s="48">
        <x:v>59.123213944923002</x:v>
      </x:c>
      <x:c r="BZ63" s="174">
        <x:v>0.65777118570433402</x:v>
      </x:c>
      <x:c r="CA63" s="48">
        <x:v>58.261978999983903</x:v>
      </x:c>
      <x:c r="CB63" s="174">
        <x:v>0.342048917834611</x:v>
      </x:c>
      <x:c r="CC63" s="48">
        <x:v>-5.68481582002532</x:v>
      </x:c>
      <x:c r="CD63" s="174">
        <x:v>0.68432001865965897</x:v>
      </x:c>
      <x:c r="CE63" s="15"/>
      <x:c r="CF63" s="15"/>
      <x:c r="CG63" s="15"/>
      <x:c r="CH63" s="15"/>
      <x:c r="CI63" s="15"/>
      <x:c r="CJ63" s="15"/>
      <x:c r="CK63" s="15"/>
      <x:c r="CL63" s="15"/>
      <x:c r="CM63" s="15"/>
      <x:c r="CN63" s="15"/>
      <x:c r="CO63" s="15"/>
      <x:c r="CP63" s="15"/>
      <x:c r="CQ63" s="15"/>
      <x:c r="CR63" s="15"/>
      <x:c r="CS63" s="15"/>
      <x:c r="CT63" s="15"/>
      <x:c r="CU63" s="15"/>
      <x:c r="CV63" s="15"/>
      <x:c r="CW63" s="15"/>
      <x:c r="CX63" s="15"/>
      <x:c r="CY63" s="15"/>
      <x:c r="CZ63" s="15"/>
      <x:c r="DA63" s="15"/>
      <x:c r="DB63" s="15"/>
      <x:c r="DC63" s="15"/>
      <x:c r="DD63" s="15"/>
      <x:c r="DE63" s="15"/>
      <x:c r="DF63" s="15"/>
      <x:c r="DG63" s="15"/>
      <x:c r="DH63" s="15"/>
      <x:c r="DI63" s="15"/>
      <x:c r="DJ63" s="16"/>
    </x:row>
    <x:row r="64" spans="1:114" ht="12.95" customHeight="1" x14ac:dyDescent="0.2">
      <x:c r="A64" s="21" t="s">
        <x:v>406</x:v>
      </x:c>
      <x:c r="B64" s="22">
        <x:v>2</x:v>
      </x:c>
      <x:c r="C64" s="49">
        <x:v>58.871525891546398</x:v>
      </x:c>
      <x:c r="D64" s="175">
        <x:v>0.39424762463838597</x:v>
      </x:c>
      <x:c r="E64" s="49">
        <x:v>67.641814138183804</x:v>
      </x:c>
      <x:c r="F64" s="175">
        <x:v>1.14976532889178</x:v>
      </x:c>
      <x:c r="G64" s="49">
        <x:v>60.255168161118398</x:v>
      </x:c>
      <x:c r="H64" s="175">
        <x:v>1.02562156478383</x:v>
      </x:c>
      <x:c r="I64" s="49">
        <x:v>56.269485836507897</x:v>
      </x:c>
      <x:c r="J64" s="175">
        <x:v>0.48318547868766198</x:v>
      </x:c>
      <x:c r="K64" s="49">
        <x:v>-11.3723283016759</x:v>
      </x:c>
      <x:c r="L64" s="175">
        <x:v>1.26047397960826</x:v>
      </x:c>
      <x:c r="M64" s="49">
        <x:v>66.746450701559993</x:v>
      </x:c>
      <x:c r="N64" s="175">
        <x:v>0.38174206316902398</x:v>
      </x:c>
      <x:c r="O64" s="49">
        <x:v>78.071435419234902</x:v>
      </x:c>
      <x:c r="P64" s="175">
        <x:v>1.0441434372037901</x:v>
      </x:c>
      <x:c r="Q64" s="49">
        <x:v>70.896736193936306</x:v>
      </x:c>
      <x:c r="R64" s="175">
        <x:v>0.90390421832198098</x:v>
      </x:c>
      <x:c r="S64" s="49">
        <x:v>62.904468237806299</x:v>
      </x:c>
      <x:c r="T64" s="175">
        <x:v>0.45877892624564698</x:v>
      </x:c>
      <x:c r="U64" s="49">
        <x:v>-15.1669671814286</x:v>
      </x:c>
      <x:c r="V64" s="175">
        <x:v>1.1603246476340401</x:v>
      </x:c>
      <x:c r="W64" s="49">
        <x:v>66.581516132517095</x:v>
      </x:c>
      <x:c r="X64" s="175">
        <x:v>0.36736298836883902</x:v>
      </x:c>
      <x:c r="Y64" s="49">
        <x:v>71.491928494414594</x:v>
      </x:c>
      <x:c r="Z64" s="175">
        <x:v>1.0237470162668201</x:v>
      </x:c>
      <x:c r="AA64" s="49">
        <x:v>66.330250264939806</x:v>
      </x:c>
      <x:c r="AB64" s="175">
        <x:v>0.94382709640624796</x:v>
      </x:c>
      <x:c r="AC64" s="49">
        <x:v>65.333875005916198</x:v>
      </x:c>
      <x:c r="AD64" s="175">
        <x:v>0.46446231535617699</x:v>
      </x:c>
      <x:c r="AE64" s="49">
        <x:v>-6.1580534884983296</x:v>
      </x:c>
      <x:c r="AF64" s="175">
        <x:v>1.17037990170142</x:v>
      </x:c>
      <x:c r="AG64" s="49">
        <x:v>63.458267431075299</x:v>
      </x:c>
      <x:c r="AH64" s="175">
        <x:v>0.37079096488219199</x:v>
      </x:c>
      <x:c r="AI64" s="49">
        <x:v>76.013750052973194</x:v>
      </x:c>
      <x:c r="AJ64" s="175">
        <x:v>0.95286812644713303</x:v>
      </x:c>
      <x:c r="AK64" s="49">
        <x:v>65.012524081874801</x:v>
      </x:c>
      <x:c r="AL64" s="175">
        <x:v>0.90234069442478204</x:v>
      </x:c>
      <x:c r="AM64" s="49">
        <x:v>59.9983782020986</x:v>
      </x:c>
      <x:c r="AN64" s="175">
        <x:v>0.43671784724796903</x:v>
      </x:c>
      <x:c r="AO64" s="49">
        <x:v>-16.015371850874601</x:v>
      </x:c>
      <x:c r="AP64" s="175">
        <x:v>1.03422262020191</x:v>
      </x:c>
      <x:c r="AQ64" s="49">
        <x:v>61.987229680276599</x:v>
      </x:c>
      <x:c r="AR64" s="175">
        <x:v>0.38476223676938398</x:v>
      </x:c>
      <x:c r="AS64" s="49">
        <x:v>65.514449486026194</x:v>
      </x:c>
      <x:c r="AT64" s="175">
        <x:v>1.1211488149203399</x:v>
      </x:c>
      <x:c r="AU64" s="49">
        <x:v>60.858377703899301</x:v>
      </x:c>
      <x:c r="AV64" s="175">
        <x:v>1.0148201968772801</x:v>
      </x:c>
      <x:c r="AW64" s="49">
        <x:v>61.069446709028199</x:v>
      </x:c>
      <x:c r="AX64" s="175">
        <x:v>0.44793388731624001</x:v>
      </x:c>
      <x:c r="AY64" s="49">
        <x:v>-4.4450027769979901</x:v>
      </x:c>
      <x:c r="AZ64" s="175">
        <x:v>1.19830145050864</x:v>
      </x:c>
      <x:c r="BA64" s="49">
        <x:v>34.297289670411999</x:v>
      </x:c>
      <x:c r="BB64" s="175">
        <x:v>0.37510957539594197</x:v>
      </x:c>
      <x:c r="BC64" s="49">
        <x:v>39.176515576710798</x:v>
      </x:c>
      <x:c r="BD64" s="175">
        <x:v>1.1128181306542999</x:v>
      </x:c>
      <x:c r="BE64" s="49">
        <x:v>34.184725677109</x:v>
      </x:c>
      <x:c r="BF64" s="175">
        <x:v>0.92241855935395201</x:v>
      </x:c>
      <x:c r="BG64" s="49">
        <x:v>32.8551885383742</x:v>
      </x:c>
      <x:c r="BH64" s="175">
        <x:v>0.46285523890199198</x:v>
      </x:c>
      <x:c r="BI64" s="49">
        <x:v>-6.3213270383366398</x:v>
      </x:c>
      <x:c r="BJ64" s="175">
        <x:v>1.21771375151869</x:v>
      </x:c>
      <x:c r="BK64" s="49">
        <x:v>57.9906310622478</x:v>
      </x:c>
      <x:c r="BL64" s="175">
        <x:v>0.44685982957426201</x:v>
      </x:c>
      <x:c r="BM64" s="49">
        <x:v>60.236556715133901</x:v>
      </x:c>
      <x:c r="BN64" s="175">
        <x:v>1.1661693654232299</x:v>
      </x:c>
      <x:c r="BO64" s="49">
        <x:v>57.576877941826602</x:v>
      </x:c>
      <x:c r="BP64" s="175">
        <x:v>1.0699023984953</x:v>
      </x:c>
      <x:c r="BQ64" s="49">
        <x:v>57.594492361144901</x:v>
      </x:c>
      <x:c r="BR64" s="175">
        <x:v>0.53944096054708801</x:v>
      </x:c>
      <x:c r="BS64" s="49">
        <x:v>-2.6420643539890398</x:v>
      </x:c>
      <x:c r="BT64" s="175">
        <x:v>1.2894579750150399</x:v>
      </x:c>
      <x:c r="BU64" s="49">
        <x:v>56.298127296561702</x:v>
      </x:c>
      <x:c r="BV64" s="175">
        <x:v>0.39833316227668503</x:v>
      </x:c>
      <x:c r="BW64" s="49">
        <x:v>61.927839663330403</x:v>
      </x:c>
      <x:c r="BX64" s="175">
        <x:v>1.0485277010142899</x:v>
      </x:c>
      <x:c r="BY64" s="49">
        <x:v>56.629897240854</x:v>
      </x:c>
      <x:c r="BZ64" s="175">
        <x:v>0.91564396018292304</x:v>
      </x:c>
      <x:c r="CA64" s="49">
        <x:v>54.569247808891497</x:v>
      </x:c>
      <x:c r="CB64" s="175">
        <x:v>0.47970023392815497</x:v>
      </x:c>
      <x:c r="CC64" s="49">
        <x:v>-7.3585918544388402</x:v>
      </x:c>
      <x:c r="CD64" s="175">
        <x:v>1.14764869319153</x:v>
      </x:c>
      <x:c r="CE64" s="15"/>
      <x:c r="CF64" s="15"/>
      <x:c r="CG64" s="15"/>
      <x:c r="CH64" s="15"/>
      <x:c r="CI64" s="15"/>
      <x:c r="CJ64" s="15"/>
      <x:c r="CK64" s="15"/>
      <x:c r="CL64" s="15"/>
      <x:c r="CM64" s="15"/>
      <x:c r="CN64" s="15"/>
      <x:c r="CO64" s="15"/>
      <x:c r="CP64" s="15"/>
      <x:c r="CQ64" s="15"/>
      <x:c r="CR64" s="15"/>
      <x:c r="CS64" s="15"/>
      <x:c r="CT64" s="15"/>
      <x:c r="CU64" s="15"/>
      <x:c r="CV64" s="15"/>
      <x:c r="CW64" s="15"/>
      <x:c r="CX64" s="15"/>
      <x:c r="CY64" s="15"/>
      <x:c r="CZ64" s="15"/>
      <x:c r="DA64" s="15"/>
      <x:c r="DB64" s="15"/>
      <x:c r="DC64" s="15"/>
      <x:c r="DD64" s="15"/>
      <x:c r="DE64" s="15"/>
      <x:c r="DF64" s="15"/>
      <x:c r="DG64" s="15"/>
      <x:c r="DH64" s="15"/>
      <x:c r="DI64" s="15"/>
      <x:c r="DJ64" s="16"/>
    </x:row>
    <x:row r="65" spans="1:114" ht="12.95" customHeight="1" x14ac:dyDescent="0.2">
      <x:c r="A65" s="24" t="s">
        <x:v>407</x:v>
      </x:c>
      <x:c r="B65" s="25">
        <x:v>2</x:v>
      </x:c>
      <x:c r="C65" s="50">
        <x:v>73.765501234240304</x:v>
      </x:c>
      <x:c r="D65" s="176">
        <x:v>0.168688910011833</x:v>
      </x:c>
      <x:c r="E65" s="50">
        <x:v>78.359655220665005</x:v>
      </x:c>
      <x:c r="F65" s="176">
        <x:v>0.39505012762164599</x:v>
      </x:c>
      <x:c r="G65" s="50">
        <x:v>73.9116433204575</x:v>
      </x:c>
      <x:c r="H65" s="176">
        <x:v>0.43696047880234001</x:v>
      </x:c>
      <x:c r="I65" s="50">
        <x:v>72.3040855667236</x:v>
      </x:c>
      <x:c r="J65" s="176">
        <x:v>0.21541768098992101</x:v>
      </x:c>
      <x:c r="K65" s="50">
        <x:v>-6.0555696539413901</x:v>
      </x:c>
      <x:c r="L65" s="176">
        <x:v>0.44858743608727802</x:v>
      </x:c>
      <x:c r="M65" s="50">
        <x:v>78.077480579235996</x:v>
      </x:c>
      <x:c r="N65" s="176">
        <x:v>0.16521799924798</x:v>
      </x:c>
      <x:c r="O65" s="50">
        <x:v>85.047874082627203</x:v>
      </x:c>
      <x:c r="P65" s="176">
        <x:v>0.34371297291721797</x:v>
      </x:c>
      <x:c r="Q65" s="50">
        <x:v>79.370890246417304</x:v>
      </x:c>
      <x:c r="R65" s="176">
        <x:v>0.39687433692386598</x:v>
      </x:c>
      <x:c r="S65" s="50">
        <x:v>75.7472897342371</x:v>
      </x:c>
      <x:c r="T65" s="176">
        <x:v>0.21595093024204601</x:v>
      </x:c>
      <x:c r="U65" s="50">
        <x:v>-9.3005843483900605</x:v>
      </x:c>
      <x:c r="V65" s="176">
        <x:v>0.39393524611566499</x:v>
      </x:c>
      <x:c r="W65" s="50">
        <x:v>77.012820220862906</x:v>
      </x:c>
      <x:c r="X65" s="176">
        <x:v>0.15964572324618001</x:v>
      </x:c>
      <x:c r="Y65" s="50">
        <x:v>79.829938621203297</x:v>
      </x:c>
      <x:c r="Z65" s="176">
        <x:v>0.362675384533097</x:v>
      </x:c>
      <x:c r="AA65" s="50">
        <x:v>75.991811450711296</x:v>
      </x:c>
      <x:c r="AB65" s="176">
        <x:v>0.40691579501960001</x:v>
      </x:c>
      <x:c r="AC65" s="50">
        <x:v>76.420587592704194</x:v>
      </x:c>
      <x:c r="AD65" s="176">
        <x:v>0.20226101798961801</x:v>
      </x:c>
      <x:c r="AE65" s="50">
        <x:v>-3.4093510284990902</x:v>
      </x:c>
      <x:c r="AF65" s="176">
        <x:v>0.41724865700907898</x:v>
      </x:c>
      <x:c r="AG65" s="50">
        <x:v>73.302448665865796</x:v>
      </x:c>
      <x:c r="AH65" s="176">
        <x:v>0.17236063280024699</x:v>
      </x:c>
      <x:c r="AI65" s="50">
        <x:v>80.926869803646795</x:v>
      </x:c>
      <x:c r="AJ65" s="176">
        <x:v>0.36965369732430597</x:v>
      </x:c>
      <x:c r="AK65" s="50">
        <x:v>73.8493361717981</x:v>
      </x:c>
      <x:c r="AL65" s="176">
        <x:v>0.43123457820082201</x:v>
      </x:c>
      <x:c r="AM65" s="50">
        <x:v>70.863780658241495</x:v>
      </x:c>
      <x:c r="AN65" s="176">
        <x:v>0.22165648896180301</x:v>
      </x:c>
      <x:c r="AO65" s="50">
        <x:v>-10.0630891454053</x:v>
      </x:c>
      <x:c r="AP65" s="176">
        <x:v>0.42936501496221502</x:v>
      </x:c>
      <x:c r="AQ65" s="50">
        <x:v>64.266568556838095</x:v>
      </x:c>
      <x:c r="AR65" s="176">
        <x:v>0.196252662577721</x:v>
      </x:c>
      <x:c r="AS65" s="50">
        <x:v>66.019844329288404</x:v>
      </x:c>
      <x:c r="AT65" s="176">
        <x:v>0.45395098772190501</x:v>
      </x:c>
      <x:c r="AU65" s="50">
        <x:v>62.943238617546399</x:v>
      </x:c>
      <x:c r="AV65" s="176">
        <x:v>0.48413267803723398</x:v>
      </x:c>
      <x:c r="AW65" s="50">
        <x:v>63.634125632168697</x:v>
      </x:c>
      <x:c r="AX65" s="176">
        <x:v>0.242643619439008</x:v>
      </x:c>
      <x:c r="AY65" s="50">
        <x:v>-2.3857186971197</x:v>
      </x:c>
      <x:c r="AZ65" s="176">
        <x:v>0.50426283518734905</x:v>
      </x:c>
      <x:c r="BA65" s="50">
        <x:v>45.785504352230099</x:v>
      </x:c>
      <x:c r="BB65" s="176">
        <x:v>0.21126053364931699</x:v>
      </x:c>
      <x:c r="BC65" s="50">
        <x:v>49.277850691155301</x:v>
      </x:c>
      <x:c r="BD65" s="176">
        <x:v>0.48619960901340897</x:v>
      </x:c>
      <x:c r="BE65" s="50">
        <x:v>45.288774926044702</x:v>
      </x:c>
      <x:c r="BF65" s="176">
        <x:v>0.483206724340493</x:v>
      </x:c>
      <x:c r="BG65" s="50">
        <x:v>44.598264685981903</x:v>
      </x:c>
      <x:c r="BH65" s="176">
        <x:v>0.26198147991624299</x:v>
      </x:c>
      <x:c r="BI65" s="50">
        <x:v>-4.6795860051734204</x:v>
      </x:c>
      <x:c r="BJ65" s="176">
        <x:v>0.54852004974803703</x:v>
      </x:c>
      <x:c r="BK65" s="50">
        <x:v>66.753645779530501</x:v>
      </x:c>
      <x:c r="BL65" s="176">
        <x:v>0.190441936106622</x:v>
      </x:c>
      <x:c r="BM65" s="50">
        <x:v>67.768199625326403</x:v>
      </x:c>
      <x:c r="BN65" s="176">
        <x:v>0.42405133627614999</x:v>
      </x:c>
      <x:c r="BO65" s="50">
        <x:v>65.424689008945904</x:v>
      </x:c>
      <x:c r="BP65" s="176">
        <x:v>0.46352558096500002</x:v>
      </x:c>
      <x:c r="BQ65" s="50">
        <x:v>66.5417858077668</x:v>
      </x:c>
      <x:c r="BR65" s="176">
        <x:v>0.24241904847088699</x:v>
      </x:c>
      <x:c r="BS65" s="50">
        <x:v>-1.2264138175596</x:v>
      </x:c>
      <x:c r="BT65" s="176">
        <x:v>0.47763756637745503</x:v>
      </x:c>
      <x:c r="BU65" s="50">
        <x:v>68.138882384116798</x:v>
      </x:c>
      <x:c r="BV65" s="176">
        <x:v>0.18490934179216201</x:v>
      </x:c>
      <x:c r="BW65" s="50">
        <x:v>71.641956034018406</x:v>
      </x:c>
      <x:c r="BX65" s="176">
        <x:v>0.401692576097331</x:v>
      </x:c>
      <x:c r="BY65" s="50">
        <x:v>67.5815034964332</x:v>
      </x:c>
      <x:c r="BZ65" s="176">
        <x:v>0.444745143894689</x:v>
      </x:c>
      <x:c r="CA65" s="50">
        <x:v>67.137786659162401</x:v>
      </x:c>
      <x:c r="CB65" s="176">
        <x:v>0.23140596562229401</x:v>
      </x:c>
      <x:c r="CC65" s="50">
        <x:v>-4.5041693748560601</x:v>
      </x:c>
      <x:c r="CD65" s="176">
        <x:v>0.45403841430527397</x:v>
      </x:c>
      <x:c r="CE65" s="15"/>
      <x:c r="CF65" s="15"/>
      <x:c r="CG65" s="15"/>
      <x:c r="CH65" s="15"/>
      <x:c r="CI65" s="15"/>
      <x:c r="CJ65" s="15"/>
      <x:c r="CK65" s="15"/>
      <x:c r="CL65" s="15"/>
      <x:c r="CM65" s="15"/>
      <x:c r="CN65" s="15"/>
      <x:c r="CO65" s="15"/>
      <x:c r="CP65" s="15"/>
      <x:c r="CQ65" s="15"/>
      <x:c r="CR65" s="15"/>
      <x:c r="CS65" s="15"/>
      <x:c r="CT65" s="15"/>
      <x:c r="CU65" s="15"/>
      <x:c r="CV65" s="15"/>
      <x:c r="CW65" s="15"/>
      <x:c r="CX65" s="15"/>
      <x:c r="CY65" s="15"/>
      <x:c r="CZ65" s="15"/>
      <x:c r="DA65" s="15"/>
      <x:c r="DB65" s="15"/>
      <x:c r="DC65" s="15"/>
      <x:c r="DD65" s="15"/>
      <x:c r="DE65" s="15"/>
      <x:c r="DF65" s="15"/>
      <x:c r="DG65" s="15"/>
      <x:c r="DH65" s="15"/>
      <x:c r="DI65" s="15"/>
      <x:c r="DJ65" s="16"/>
    </x:row>
    <x:row r="66" spans="1:114" ht="12.95" customHeight="1" x14ac:dyDescent="0.2">
      <x:c r="A66" s="2" t="s">
        <x:v>408</x:v>
      </x:c>
      <x:c r="B66" s="12">
        <x:v>2</x:v>
      </x:c>
      <x:c r="C66" s="13">
        <x:v>62.692804492392199</x:v>
      </x:c>
      <x:c r="D66" s="173">
        <x:v>2.2613839720538298</x:v>
      </x:c>
      <x:c r="E66" s="13">
        <x:v>73.756147677366798</x:v>
      </x:c>
      <x:c r="F66" s="173">
        <x:v>5.2401927072038896</x:v>
      </x:c>
      <x:c r="G66" s="13">
        <x:v>57.707258983868201</x:v>
      </x:c>
      <x:c r="H66" s="173">
        <x:v>4.5018978873141497</x:v>
      </x:c>
      <x:c r="I66" s="13">
        <x:v>58.735399075595801</x:v>
      </x:c>
      <x:c r="J66" s="173">
        <x:v>2.5828453080158802</x:v>
      </x:c>
      <x:c r="K66" s="13">
        <x:v>-15.020748601771</x:v>
      </x:c>
      <x:c r="L66" s="173">
        <x:v>5.8543019202267104</x:v>
      </x:c>
      <x:c r="M66" s="13">
        <x:v>69.673084676299993</x:v>
      </x:c>
      <x:c r="N66" s="173">
        <x:v>1.9026879640091401</x:v>
      </x:c>
      <x:c r="O66" s="13">
        <x:v>83.994458329508404</x:v>
      </x:c>
      <x:c r="P66" s="173">
        <x:v>2.8848897855425299</x:v>
      </x:c>
      <x:c r="Q66" s="13">
        <x:v>61.290714901688901</x:v>
      </x:c>
      <x:c r="R66" s="173">
        <x:v>5.0537845519379703</x:v>
      </x:c>
      <x:c r="S66" s="13">
        <x:v>66.563441896080107</x:v>
      </x:c>
      <x:c r="T66" s="173">
        <x:v>2.98962284985857</x:v>
      </x:c>
      <x:c r="U66" s="13">
        <x:v>-17.431016433428301</x:v>
      </x:c>
      <x:c r="V66" s="173">
        <x:v>3.77124261215162</x:v>
      </x:c>
      <x:c r="W66" s="13">
        <x:v>76.339271882686205</x:v>
      </x:c>
      <x:c r="X66" s="173">
        <x:v>2.2340667718664098</x:v>
      </x:c>
      <x:c r="Y66" s="13">
        <x:v>88.128713411724107</x:v>
      </x:c>
      <x:c r="Z66" s="173">
        <x:v>2.6090306762607698</x:v>
      </x:c>
      <x:c r="AA66" s="13">
        <x:v>70.024447651765996</x:v>
      </x:c>
      <x:c r="AB66" s="173">
        <x:v>4.9691050385363296</x:v>
      </x:c>
      <x:c r="AC66" s="13">
        <x:v>71.932692759657996</x:v>
      </x:c>
      <x:c r="AD66" s="173">
        <x:v>3.1601831188223799</x:v>
      </x:c>
      <x:c r="AE66" s="13">
        <x:v>-16.1960206520661</x:v>
      </x:c>
      <x:c r="AF66" s="173">
        <x:v>3.55367622949377</x:v>
      </x:c>
      <x:c r="AG66" s="13">
        <x:v>61.411472331720503</x:v>
      </x:c>
      <x:c r="AH66" s="173">
        <x:v>2.0593421189597798</x:v>
      </x:c>
      <x:c r="AI66" s="13">
        <x:v>79.5406735074734</x:v>
      </x:c>
      <x:c r="AJ66" s="173">
        <x:v>4.3066867464031304</x:v>
      </x:c>
      <x:c r="AK66" s="13">
        <x:v>53.555820178054503</x:v>
      </x:c>
      <x:c r="AL66" s="173">
        <x:v>5.1429549973453597</x:v>
      </x:c>
      <x:c r="AM66" s="13">
        <x:v>55.790433946870699</x:v>
      </x:c>
      <x:c r="AN66" s="173">
        <x:v>2.59171744563205</x:v>
      </x:c>
      <x:c r="AO66" s="13">
        <x:v>-23.7502395606028</x:v>
      </x:c>
      <x:c r="AP66" s="173">
        <x:v>4.8913331689303998</x:v>
      </x:c>
      <x:c r="AQ66" s="13">
        <x:v>56.286033786947002</x:v>
      </x:c>
      <x:c r="AR66" s="173">
        <x:v>2.5269214444006498</x:v>
      </x:c>
      <x:c r="AS66" s="13">
        <x:v>59.6295782017649</x:v>
      </x:c>
      <x:c r="AT66" s="173">
        <x:v>4.7484573136761901</x:v>
      </x:c>
      <x:c r="AU66" s="13">
        <x:v>54.545171544871202</x:v>
      </x:c>
      <x:c r="AV66" s="173">
        <x:v>5.4665892990931697</x:v>
      </x:c>
      <x:c r="AW66" s="13">
        <x:v>56.664285289698199</x:v>
      </x:c>
      <x:c r="AX66" s="173">
        <x:v>2.2007290969456399</x:v>
      </x:c>
      <x:c r="AY66" s="13">
        <x:v>-2.96529291206669</x:v>
      </x:c>
      <x:c r="AZ66" s="173">
        <x:v>4.6060074678024403</x:v>
      </x:c>
      <x:c r="BA66" s="13">
        <x:v>47.378426214855999</x:v>
      </x:c>
      <x:c r="BB66" s="173">
        <x:v>2.8943089719333801</x:v>
      </x:c>
      <x:c r="BC66" s="13">
        <x:v>53.073310414426601</x:v>
      </x:c>
      <x:c r="BD66" s="173">
        <x:v>6.1678753152272803</x:v>
      </x:c>
      <x:c r="BE66" s="13">
        <x:v>39.706742085951198</x:v>
      </x:c>
      <x:c r="BF66" s="173">
        <x:v>5.5392905417119502</x:v>
      </x:c>
      <x:c r="BG66" s="13">
        <x:v>46.9548467496558</x:v>
      </x:c>
      <x:c r="BH66" s="173">
        <x:v>3.5823190654163102</x:v>
      </x:c>
      <x:c r="BI66" s="13">
        <x:v>-6.1184636647707897</x:v>
      </x:c>
      <x:c r="BJ66" s="173">
        <x:v>6.1260691783596597</x:v>
      </x:c>
      <x:c r="BK66" s="13">
        <x:v>54.113922301525797</x:v>
      </x:c>
      <x:c r="BL66" s="173">
        <x:v>2.7223625295740002</x:v>
      </x:c>
      <x:c r="BM66" s="13">
        <x:v>57.0659046060644</x:v>
      </x:c>
      <x:c r="BN66" s="173">
        <x:v>4.5731653935776704</x:v>
      </x:c>
      <x:c r="BO66" s="13">
        <x:v>50.716077862539798</x:v>
      </x:c>
      <x:c r="BP66" s="173">
        <x:v>6.0882166332491803</x:v>
      </x:c>
      <x:c r="BQ66" s="13">
        <x:v>53.7651354902357</x:v>
      </x:c>
      <x:c r="BR66" s="173">
        <x:v>3.00908675608897</x:v>
      </x:c>
      <x:c r="BS66" s="13">
        <x:v>-3.3007691158287402</x:v>
      </x:c>
      <x:c r="BT66" s="173">
        <x:v>4.8024253633270604</x:v>
      </x:c>
      <x:c r="BU66" s="13">
        <x:v>61.458423716112797</x:v>
      </x:c>
      <x:c r="BV66" s="173">
        <x:v>2.4466028920707501</x:v>
      </x:c>
      <x:c r="BW66" s="13">
        <x:v>66.737272045004502</x:v>
      </x:c>
      <x:c r="BX66" s="173">
        <x:v>6.6109793933035697</x:v>
      </x:c>
      <x:c r="BY66" s="13">
        <x:v>59.820430871040401</x:v>
      </x:c>
      <x:c r="BZ66" s="173">
        <x:v>4.2108576126911004</x:v>
      </x:c>
      <x:c r="CA66" s="13">
        <x:v>60.3956519808564</x:v>
      </x:c>
      <x:c r="CB66" s="173">
        <x:v>2.7518468871294601</x:v>
      </x:c>
      <x:c r="CC66" s="13">
        <x:v>-6.3416200641480698</x:v>
      </x:c>
      <x:c r="CD66" s="173">
        <x:v>7.4341076943706597</x:v>
      </x:c>
      <x:c r="CE66" s="15"/>
      <x:c r="CF66" s="15"/>
      <x:c r="CG66" s="15"/>
      <x:c r="CH66" s="15"/>
      <x:c r="CI66" s="15"/>
      <x:c r="CJ66" s="15"/>
      <x:c r="CK66" s="15"/>
      <x:c r="CL66" s="15"/>
      <x:c r="CM66" s="15"/>
      <x:c r="CN66" s="15"/>
      <x:c r="CO66" s="15"/>
      <x:c r="CP66" s="15"/>
      <x:c r="CQ66" s="15"/>
      <x:c r="CR66" s="15"/>
      <x:c r="CS66" s="15"/>
      <x:c r="CT66" s="15"/>
      <x:c r="CU66" s="15"/>
      <x:c r="CV66" s="15"/>
      <x:c r="CW66" s="15"/>
      <x:c r="CX66" s="15"/>
      <x:c r="CY66" s="15"/>
      <x:c r="CZ66" s="15"/>
      <x:c r="DA66" s="15"/>
      <x:c r="DB66" s="15"/>
      <x:c r="DC66" s="15"/>
      <x:c r="DD66" s="15"/>
      <x:c r="DE66" s="15"/>
      <x:c r="DF66" s="15"/>
      <x:c r="DG66" s="15"/>
      <x:c r="DH66" s="15"/>
      <x:c r="DI66" s="15"/>
      <x:c r="DJ66" s="16"/>
    </x:row>
    <x:row r="67" spans="1:114" ht="12.95" customHeight="1" x14ac:dyDescent="0.2">
      <x:c r="A67" s="2" t="s">
        <x:v>409</x:v>
      </x:c>
      <x:c r="B67" s="12">
        <x:v>2</x:v>
      </x:c>
      <x:c r="C67" s="13">
        <x:v>56.222397804479499</x:v>
      </x:c>
      <x:c r="D67" s="173">
        <x:v>2.2829171356454099</x:v>
      </x:c>
      <x:c r="E67" s="13">
        <x:v>68.089910738759997</x:v>
      </x:c>
      <x:c r="F67" s="173">
        <x:v>4.88476720418483</x:v>
      </x:c>
      <x:c r="G67" s="13">
        <x:v>46.196083139775503</x:v>
      </x:c>
      <x:c r="H67" s="173">
        <x:v>4.9824422180729497</x:v>
      </x:c>
      <x:c r="I67" s="13">
        <x:v>55.821189107765797</x:v>
      </x:c>
      <x:c r="J67" s="173">
        <x:v>3.0104735771355999</x:v>
      </x:c>
      <x:c r="K67" s="13">
        <x:v>-12.2687216309942</x:v>
      </x:c>
      <x:c r="L67" s="173">
        <x:v>5.6874178334792003</x:v>
      </x:c>
      <x:c r="M67" s="13">
        <x:v>67.553926724666198</x:v>
      </x:c>
      <x:c r="N67" s="173">
        <x:v>2.4702449610086799</x:v>
      </x:c>
      <x:c r="O67" s="13">
        <x:v>85.200243821045106</x:v>
      </x:c>
      <x:c r="P67" s="173">
        <x:v>2.9097180619644401</x:v>
      </x:c>
      <x:c r="Q67" s="13">
        <x:v>60.539541084696801</x:v>
      </x:c>
      <x:c r="R67" s="173">
        <x:v>4.6881650738716001</x:v>
      </x:c>
      <x:c r="S67" s="13">
        <x:v>64.319660435175507</x:v>
      </x:c>
      <x:c r="T67" s="173">
        <x:v>3.4915848249314401</x:v>
      </x:c>
      <x:c r="U67" s="13">
        <x:v>-20.880583385869599</x:v>
      </x:c>
      <x:c r="V67" s="173">
        <x:v>4.2675906622748503</x:v>
      </x:c>
      <x:c r="W67" s="13">
        <x:v>57.701707183058303</x:v>
      </x:c>
      <x:c r="X67" s="173">
        <x:v>2.37770591238472</x:v>
      </x:c>
      <x:c r="Y67" s="13">
        <x:v>63.226360650804097</x:v>
      </x:c>
      <x:c r="Z67" s="173">
        <x:v>5.5184949526300402</x:v>
      </x:c>
      <x:c r="AA67" s="13">
        <x:v>58.125115676264201</x:v>
      </x:c>
      <x:c r="AB67" s="173">
        <x:v>4.3043383922766498</x:v>
      </x:c>
      <x:c r="AC67" s="13">
        <x:v>56.114376797756996</x:v>
      </x:c>
      <x:c r="AD67" s="173">
        <x:v>3.06793276099082</x:v>
      </x:c>
      <x:c r="AE67" s="13">
        <x:v>-7.11198385304706</x:v>
      </x:c>
      <x:c r="AF67" s="173">
        <x:v>6.4030794738935697</x:v>
      </x:c>
      <x:c r="AG67" s="13">
        <x:v>67.139742526850895</x:v>
      </x:c>
      <x:c r="AH67" s="173">
        <x:v>2.6337570494363098</x:v>
      </x:c>
      <x:c r="AI67" s="13">
        <x:v>87.721631939956396</x:v>
      </x:c>
      <x:c r="AJ67" s="173">
        <x:v>3.1357603850928801</x:v>
      </x:c>
      <x:c r="AK67" s="13">
        <x:v>64.122376438768498</x:v>
      </x:c>
      <x:c r="AL67" s="173">
        <x:v>6.1064828644369502</x:v>
      </x:c>
      <x:c r="AM67" s="13">
        <x:v>60.735027472731097</x:v>
      </x:c>
      <x:c r="AN67" s="173">
        <x:v>3.3561848995027201</x:v>
      </x:c>
      <x:c r="AO67" s="13">
        <x:v>-26.986604467225298</x:v>
      </x:c>
      <x:c r="AP67" s="173">
        <x:v>4.5155738864571999</x:v>
      </x:c>
      <x:c r="AQ67" s="13">
        <x:v>43.233150291297797</x:v>
      </x:c>
      <x:c r="AR67" s="173">
        <x:v>2.3152616002124602</x:v>
      </x:c>
      <x:c r="AS67" s="13">
        <x:v>58.854433555947303</x:v>
      </x:c>
      <x:c r="AT67" s="173">
        <x:v>3.9916685238567702</x:v>
      </x:c>
      <x:c r="AU67" s="13">
        <x:v>42.026011317213801</x:v>
      </x:c>
      <x:c r="AV67" s="173">
        <x:v>3.5019381168400701</x:v>
      </x:c>
      <x:c r="AW67" s="13">
        <x:v>37.543918825117302</x:v>
      </x:c>
      <x:c r="AX67" s="173">
        <x:v>3.15482137309702</x:v>
      </x:c>
      <x:c r="AY67" s="13">
        <x:v>-21.31051473083</x:v>
      </x:c>
      <x:c r="AZ67" s="173">
        <x:v>4.7711016054581803</x:v>
      </x:c>
      <x:c r="BA67" s="13">
        <x:v>18.693443144463998</x:v>
      </x:c>
      <x:c r="BB67" s="173">
        <x:v>2.1445216224823702</x:v>
      </x:c>
      <x:c r="BC67" s="13">
        <x:v>25.485315584910399</x:v>
      </x:c>
      <x:c r="BD67" s="173">
        <x:v>4.4634017558477703</x:v>
      </x:c>
      <x:c r="BE67" s="13">
        <x:v>23.4053179458143</x:v>
      </x:c>
      <x:c r="BF67" s="173">
        <x:v>3.3720632152301899</x:v>
      </x:c>
      <x:c r="BG67" s="13">
        <x:v>14.3651857066115</x:v>
      </x:c>
      <x:c r="BH67" s="173">
        <x:v>2.2696950363725299</x:v>
      </x:c>
      <x:c r="BI67" s="13">
        <x:v>-11.120129878299</x:v>
      </x:c>
      <x:c r="BJ67" s="173">
        <x:v>4.5168205964797403</x:v>
      </x:c>
      <x:c r="BK67" s="13">
        <x:v>31.925960967025599</x:v>
      </x:c>
      <x:c r="BL67" s="173">
        <x:v>2.7544809932318999</x:v>
      </x:c>
      <x:c r="BM67" s="13">
        <x:v>39.349301292678199</x:v>
      </x:c>
      <x:c r="BN67" s="173">
        <x:v>4.3186012836722201</x:v>
      </x:c>
      <x:c r="BO67" s="13">
        <x:v>30.323171646864001</x:v>
      </x:c>
      <x:c r="BP67" s="173">
        <x:v>4.3996420889348498</x:v>
      </x:c>
      <x:c r="BQ67" s="13">
        <x:v>29.791252566066799</x:v>
      </x:c>
      <x:c r="BR67" s="173">
        <x:v>3.0737813110795602</x:v>
      </x:c>
      <x:c r="BS67" s="13">
        <x:v>-9.5580487266114904</x:v>
      </x:c>
      <x:c r="BT67" s="173">
        <x:v>4.4953473110645801</x:v>
      </x:c>
      <x:c r="BU67" s="13">
        <x:v>43.512076109896803</x:v>
      </x:c>
      <x:c r="BV67" s="173">
        <x:v>2.1492307748959001</x:v>
      </x:c>
      <x:c r="BW67" s="13">
        <x:v>64.163360867886595</x:v>
      </x:c>
      <x:c r="BX67" s="173">
        <x:v>4.4828252856373298</x:v>
      </x:c>
      <x:c r="BY67" s="13">
        <x:v>40.469686197232399</x:v>
      </x:c>
      <x:c r="BZ67" s="173">
        <x:v>5.1132574980199399</x:v>
      </x:c>
      <x:c r="CA67" s="13">
        <x:v>37.151882958936199</x:v>
      </x:c>
      <x:c r="CB67" s="173">
        <x:v>2.3294674913493201</x:v>
      </x:c>
      <x:c r="CC67" s="13">
        <x:v>-27.0114779089504</x:v>
      </x:c>
      <x:c r="CD67" s="173">
        <x:v>4.7646913018008803</x:v>
      </x:c>
      <x:c r="CE67" s="15"/>
      <x:c r="CF67" s="15"/>
      <x:c r="CG67" s="15"/>
      <x:c r="CH67" s="15"/>
      <x:c r="CI67" s="15"/>
      <x:c r="CJ67" s="15"/>
      <x:c r="CK67" s="15"/>
      <x:c r="CL67" s="15"/>
      <x:c r="CM67" s="15"/>
      <x:c r="CN67" s="15"/>
      <x:c r="CO67" s="15"/>
      <x:c r="CP67" s="15"/>
      <x:c r="CQ67" s="15"/>
      <x:c r="CR67" s="15"/>
      <x:c r="CS67" s="15"/>
      <x:c r="CT67" s="15"/>
      <x:c r="CU67" s="15"/>
      <x:c r="CV67" s="15"/>
      <x:c r="CW67" s="15"/>
      <x:c r="CX67" s="15"/>
      <x:c r="CY67" s="15"/>
      <x:c r="CZ67" s="15"/>
      <x:c r="DA67" s="15"/>
      <x:c r="DB67" s="15"/>
      <x:c r="DC67" s="15"/>
      <x:c r="DD67" s="15"/>
      <x:c r="DE67" s="15"/>
      <x:c r="DF67" s="15"/>
      <x:c r="DG67" s="15"/>
      <x:c r="DH67" s="15"/>
      <x:c r="DI67" s="15"/>
      <x:c r="DJ67" s="16"/>
    </x:row>
    <x:row r="68" spans="1:114" ht="12.95" customHeight="1" x14ac:dyDescent="0.2">
      <x:c r="A68" s="2" t="s">
        <x:v>410</x:v>
      </x:c>
      <x:c r="B68" s="12">
        <x:v>2</x:v>
      </x:c>
      <x:c r="C68" s="13">
        <x:v>67.8656014566333</x:v>
      </x:c>
      <x:c r="D68" s="173">
        <x:v>2.2617692260324298</x:v>
      </x:c>
      <x:c r="E68" s="13">
        <x:v>80.274569490647195</x:v>
      </x:c>
      <x:c r="F68" s="173">
        <x:v>2.3382031990145098</x:v>
      </x:c>
      <x:c r="G68" s="13">
        <x:v>65.731773756504495</x:v>
      </x:c>
      <x:c r="H68" s="173">
        <x:v>5.6942600027961499</x:v>
      </x:c>
      <x:c r="I68" s="13">
        <x:v>63.323234080263902</x:v>
      </x:c>
      <x:c r="J68" s="173">
        <x:v>3.3978968187017098</x:v>
      </x:c>
      <x:c r="K68" s="13">
        <x:v>-16.9513354103834</x:v>
      </x:c>
      <x:c r="L68" s="173">
        <x:v>3.9902163616121999</x:v>
      </x:c>
      <x:c r="M68" s="13">
        <x:v>72.148301557697394</x:v>
      </x:c>
      <x:c r="N68" s="173">
        <x:v>1.9537914944649499</x:v>
      </x:c>
      <x:c r="O68" s="13">
        <x:v>85.746940360107104</x:v>
      </x:c>
      <x:c r="P68" s="173">
        <x:v>3.34585097378769</x:v>
      </x:c>
      <x:c r="Q68" s="13">
        <x:v>73.7704399232735</x:v>
      </x:c>
      <x:c r="R68" s="173">
        <x:v>4.7625466073815899</x:v>
      </x:c>
      <x:c r="S68" s="13">
        <x:v>66.430587557717104</x:v>
      </x:c>
      <x:c r="T68" s="173">
        <x:v>2.7487535916161301</x:v>
      </x:c>
      <x:c r="U68" s="13">
        <x:v>-19.316352802390099</x:v>
      </x:c>
      <x:c r="V68" s="173">
        <x:v>4.5977647790489096</x:v>
      </x:c>
      <x:c r="W68" s="13">
        <x:v>71.607046573905606</x:v>
      </x:c>
      <x:c r="X68" s="173">
        <x:v>1.6532977140157501</x:v>
      </x:c>
      <x:c r="Y68" s="13">
        <x:v>77.522232844246105</x:v>
      </x:c>
      <x:c r="Z68" s="173">
        <x:v>3.2858115396213199</x:v>
      </x:c>
      <x:c r="AA68" s="13">
        <x:v>73.090835648732494</x:v>
      </x:c>
      <x:c r="AB68" s="173">
        <x:v>4.6217840605188396</x:v>
      </x:c>
      <x:c r="AC68" s="13">
        <x:v>68.723266623021402</x:v>
      </x:c>
      <x:c r="AD68" s="173">
        <x:v>1.9892762051072701</x:v>
      </x:c>
      <x:c r="AE68" s="13">
        <x:v>-8.7989662212246191</x:v>
      </x:c>
      <x:c r="AF68" s="173">
        <x:v>3.7097338611602702</x:v>
      </x:c>
      <x:c r="AG68" s="13">
        <x:v>64.277548989830606</x:v>
      </x:c>
      <x:c r="AH68" s="173">
        <x:v>2.30306902622493</x:v>
      </x:c>
      <x:c r="AI68" s="13">
        <x:v>85.353013704893797</x:v>
      </x:c>
      <x:c r="AJ68" s="173">
        <x:v>3.13125239867502</x:v>
      </x:c>
      <x:c r="AK68" s="13">
        <x:v>66.818214997898195</x:v>
      </x:c>
      <x:c r="AL68" s="173">
        <x:v>5.1841793610370699</x:v>
      </x:c>
      <x:c r="AM68" s="13">
        <x:v>57.088582451292702</x:v>
      </x:c>
      <x:c r="AN68" s="173">
        <x:v>3.0374709169171501</x:v>
      </x:c>
      <x:c r="AO68" s="13">
        <x:v>-28.264431253601099</x:v>
      </x:c>
      <x:c r="AP68" s="173">
        <x:v>3.9675893932928399</x:v>
      </x:c>
      <x:c r="AQ68" s="13">
        <x:v>66.368519990265199</x:v>
      </x:c>
      <x:c r="AR68" s="173">
        <x:v>1.92510955525192</x:v>
      </x:c>
      <x:c r="AS68" s="13">
        <x:v>67.514530425007493</x:v>
      </x:c>
      <x:c r="AT68" s="173">
        <x:v>3.7334204271311902</x:v>
      </x:c>
      <x:c r="AU68" s="13">
        <x:v>65.064268309725307</x:v>
      </x:c>
      <x:c r="AV68" s="173">
        <x:v>4.2654650393430904</x:v>
      </x:c>
      <x:c r="AW68" s="13">
        <x:v>66.143468545886904</x:v>
      </x:c>
      <x:c r="AX68" s="173">
        <x:v>2.2648212558970102</x:v>
      </x:c>
      <x:c r="AY68" s="13">
        <x:v>-1.3710618791206</x:v>
      </x:c>
      <x:c r="AZ68" s="173">
        <x:v>4.1003009381170701</x:v>
      </x:c>
      <x:c r="BA68" s="13">
        <x:v>52.0000623692722</x:v>
      </x:c>
      <x:c r="BB68" s="173">
        <x:v>1.9999168175950599</x:v>
      </x:c>
      <x:c r="BC68" s="13">
        <x:v>50.057592844151202</x:v>
      </x:c>
      <x:c r="BD68" s="173">
        <x:v>4.41272511754243</x:v>
      </x:c>
      <x:c r="BE68" s="13">
        <x:v>53.577608774993301</x:v>
      </x:c>
      <x:c r="BF68" s="173">
        <x:v>4.4147892656585999</x:v>
      </x:c>
      <x:c r="BG68" s="13">
        <x:v>50.930230988905599</x:v>
      </x:c>
      <x:c r="BH68" s="173">
        <x:v>2.4331413916620099</x:v>
      </x:c>
      <x:c r="BI68" s="13">
        <x:v>0.87263814475444701</x:v>
      </x:c>
      <x:c r="BJ68" s="173">
        <x:v>4.9968510715143699</x:v>
      </x:c>
      <x:c r="BK68" s="13">
        <x:v>58.1545433642045</x:v>
      </x:c>
      <x:c r="BL68" s="173">
        <x:v>2.29827320629493</x:v>
      </x:c>
      <x:c r="BM68" s="13">
        <x:v>56.669303088910802</x:v>
      </x:c>
      <x:c r="BN68" s="173">
        <x:v>3.9790123748564001</x:v>
      </x:c>
      <x:c r="BO68" s="13">
        <x:v>58.2469632018962</x:v>
      </x:c>
      <x:c r="BP68" s="173">
        <x:v>5.2603009838339201</x:v>
      </x:c>
      <x:c r="BQ68" s="13">
        <x:v>58.049265719900902</x:v>
      </x:c>
      <x:c r="BR68" s="173">
        <x:v>2.6446511356675702</x:v>
      </x:c>
      <x:c r="BS68" s="13">
        <x:v>1.3799626309900299</x:v>
      </x:c>
      <x:c r="BT68" s="173">
        <x:v>4.7482067774218297</x:v>
      </x:c>
      <x:c r="BU68" s="13">
        <x:v>62.802016123464298</x:v>
      </x:c>
      <x:c r="BV68" s="173">
        <x:v>1.9263603190627001</x:v>
      </x:c>
      <x:c r="BW68" s="13">
        <x:v>65.853914805420203</x:v>
      </x:c>
      <x:c r="BX68" s="173">
        <x:v>4.1452975127968603</x:v>
      </x:c>
      <x:c r="BY68" s="13">
        <x:v>57.306891503628698</x:v>
      </x:c>
      <x:c r="BZ68" s="173">
        <x:v>4.35181605900957</x:v>
      </x:c>
      <x:c r="CA68" s="13">
        <x:v>63.382589560293702</x:v>
      </x:c>
      <x:c r="CB68" s="173">
        <x:v>2.2346806252750602</x:v>
      </x:c>
      <x:c r="CC68" s="13">
        <x:v>-2.47132524512653</x:v>
      </x:c>
      <x:c r="CD68" s="173">
        <x:v>4.1987755284134103</x:v>
      </x:c>
      <x:c r="CE68" s="15"/>
      <x:c r="CF68" s="15"/>
      <x:c r="CG68" s="15"/>
      <x:c r="CH68" s="15"/>
      <x:c r="CI68" s="15"/>
      <x:c r="CJ68" s="15"/>
      <x:c r="CK68" s="15"/>
      <x:c r="CL68" s="15"/>
      <x:c r="CM68" s="15"/>
      <x:c r="CN68" s="15"/>
      <x:c r="CO68" s="15"/>
      <x:c r="CP68" s="15"/>
      <x:c r="CQ68" s="15"/>
      <x:c r="CR68" s="15"/>
      <x:c r="CS68" s="15"/>
      <x:c r="CT68" s="15"/>
      <x:c r="CU68" s="15"/>
      <x:c r="CV68" s="15"/>
      <x:c r="CW68" s="15"/>
      <x:c r="CX68" s="15"/>
      <x:c r="CY68" s="15"/>
      <x:c r="CZ68" s="15"/>
      <x:c r="DA68" s="15"/>
      <x:c r="DB68" s="15"/>
      <x:c r="DC68" s="15"/>
      <x:c r="DD68" s="15"/>
      <x:c r="DE68" s="15"/>
      <x:c r="DF68" s="15"/>
      <x:c r="DG68" s="15"/>
      <x:c r="DH68" s="15"/>
      <x:c r="DI68" s="15"/>
      <x:c r="DJ68" s="16"/>
    </x:row>
    <x:row r="69" spans="1:114" ht="12.95" customHeight="1" x14ac:dyDescent="0.2">
      <x:c r="A69" s="3" t="s">
        <x:v>411</x:v>
      </x:c>
      <x:c r="B69" s="27">
        <x:v>2</x:v>
      </x:c>
      <x:c r="C69" s="28">
        <x:v>59.043570603232297</x:v>
      </x:c>
      <x:c r="D69" s="178">
        <x:v>2.0187969414488398</x:v>
      </x:c>
      <x:c r="E69" s="28">
        <x:v>69.138635669584104</x:v>
      </x:c>
      <x:c r="F69" s="178">
        <x:v>3.85786349932373</x:v>
      </x:c>
      <x:c r="G69" s="28">
        <x:v>53.641650470363601</x:v>
      </x:c>
      <x:c r="H69" s="178">
        <x:v>4.5366139282480198</x:v>
      </x:c>
      <x:c r="I69" s="28">
        <x:v>57.077628923280898</x:v>
      </x:c>
      <x:c r="J69" s="178">
        <x:v>3.39818666734564</x:v>
      </x:c>
      <x:c r="K69" s="28">
        <x:v>-12.0610067463032</x:v>
      </x:c>
      <x:c r="L69" s="178">
        <x:v>5.3957356227085098</x:v>
      </x:c>
      <x:c r="M69" s="28">
        <x:v>56.016302418467298</x:v>
      </x:c>
      <x:c r="N69" s="178">
        <x:v>2.0695076711095699</x:v>
      </x:c>
      <x:c r="O69" s="28">
        <x:v>68.128317655565695</x:v>
      </x:c>
      <x:c r="P69" s="178">
        <x:v>4.47723220840584</x:v>
      </x:c>
      <x:c r="Q69" s="28">
        <x:v>56.240301557742399</x:v>
      </x:c>
      <x:c r="R69" s="178">
        <x:v>5.0016266780589396</x:v>
      </x:c>
      <x:c r="S69" s="28">
        <x:v>50.910516426340301</x:v>
      </x:c>
      <x:c r="T69" s="178">
        <x:v>2.86361516476319</x:v>
      </x:c>
      <x:c r="U69" s="28">
        <x:v>-17.217801229225401</x:v>
      </x:c>
      <x:c r="V69" s="178">
        <x:v>5.4542824153947498</x:v>
      </x:c>
      <x:c r="W69" s="28">
        <x:v>50.875385905672601</x:v>
      </x:c>
      <x:c r="X69" s="178">
        <x:v>1.9431560994228401</x:v>
      </x:c>
      <x:c r="Y69" s="28">
        <x:v>55.6195280760451</x:v>
      </x:c>
      <x:c r="Z69" s="178">
        <x:v>4.5372883291658397</x:v>
      </x:c>
      <x:c r="AA69" s="28">
        <x:v>47.670798214408499</x:v>
      </x:c>
      <x:c r="AB69" s="178">
        <x:v>4.6131686104246796</x:v>
      </x:c>
      <x:c r="AC69" s="28">
        <x:v>50.162274754521597</x:v>
      </x:c>
      <x:c r="AD69" s="178">
        <x:v>2.5590162398279999</x:v>
      </x:c>
      <x:c r="AE69" s="28">
        <x:v>-5.45725332152346</x:v>
      </x:c>
      <x:c r="AF69" s="178">
        <x:v>5.44193004713651</x:v>
      </x:c>
      <x:c r="AG69" s="28">
        <x:v>66.424978385663493</x:v>
      </x:c>
      <x:c r="AH69" s="178">
        <x:v>1.9177867089329601</x:v>
      </x:c>
      <x:c r="AI69" s="28">
        <x:v>84.9753431957392</x:v>
      </x:c>
      <x:c r="AJ69" s="178">
        <x:v>2.8619697509743398</x:v>
      </x:c>
      <x:c r="AK69" s="28">
        <x:v>61.974277986737903</x:v>
      </x:c>
      <x:c r="AL69" s="178">
        <x:v>5.5955611541278403</x:v>
      </x:c>
      <x:c r="AM69" s="28">
        <x:v>61.126770494068502</x:v>
      </x:c>
      <x:c r="AN69" s="178">
        <x:v>2.5122319809957698</x:v>
      </x:c>
      <x:c r="AO69" s="28">
        <x:v>-23.848572701670701</x:v>
      </x:c>
      <x:c r="AP69" s="178">
        <x:v>3.9519342875066101</x:v>
      </x:c>
      <x:c r="AQ69" s="28">
        <x:v>46.939428489247902</x:v>
      </x:c>
      <x:c r="AR69" s="178">
        <x:v>2.3347417651278199</x:v>
      </x:c>
      <x:c r="AS69" s="28">
        <x:v>60.5574105772995</x:v>
      </x:c>
      <x:c r="AT69" s="178">
        <x:v>4.58058380952024</x:v>
      </x:c>
      <x:c r="AU69" s="28">
        <x:v>43.8548903921169</x:v>
      </x:c>
      <x:c r="AV69" s="178">
        <x:v>4.4385176239361801</x:v>
      </x:c>
      <x:c r="AW69" s="28">
        <x:v>42.794337317807802</x:v>
      </x:c>
      <x:c r="AX69" s="178">
        <x:v>2.9446097132873401</x:v>
      </x:c>
      <x:c r="AY69" s="28">
        <x:v>-17.763073259491701</x:v>
      </x:c>
      <x:c r="AZ69" s="178">
        <x:v>5.2779875052959602</x:v>
      </x:c>
      <x:c r="BA69" s="28">
        <x:v>22.731532529323001</x:v>
      </x:c>
      <x:c r="BB69" s="178">
        <x:v>2.0366427211029299</x:v>
      </x:c>
      <x:c r="BC69" s="28">
        <x:v>30.816323331585401</x:v>
      </x:c>
      <x:c r="BD69" s="178">
        <x:v>4.72621916106079</x:v>
      </x:c>
      <x:c r="BE69" s="28">
        <x:v>19.9831759556828</x:v>
      </x:c>
      <x:c r="BF69" s="178">
        <x:v>3.6272184420542</x:v>
      </x:c>
      <x:c r="BG69" s="28">
        <x:v>20.8600950897271</x:v>
      </x:c>
      <x:c r="BH69" s="178">
        <x:v>2.5745487231931699</x:v>
      </x:c>
      <x:c r="BI69" s="28">
        <x:v>-9.9562282418582697</x:v>
      </x:c>
      <x:c r="BJ69" s="178">
        <x:v>5.4227513597176902</x:v>
      </x:c>
      <x:c r="BK69" s="28">
        <x:v>54.335316668969398</x:v>
      </x:c>
      <x:c r="BL69" s="178">
        <x:v>2.0927600069182501</x:v>
      </x:c>
      <x:c r="BM69" s="28">
        <x:v>58.237577453138499</x:v>
      </x:c>
      <x:c r="BN69" s="178">
        <x:v>4.5372779746570604</x:v>
      </x:c>
      <x:c r="BO69" s="28">
        <x:v>53.107561326012899</x:v>
      </x:c>
      <x:c r="BP69" s="178">
        <x:v>4.8350639866477003</x:v>
      </x:c>
      <x:c r="BQ69" s="28">
        <x:v>53.266112050640203</x:v>
      </x:c>
      <x:c r="BR69" s="178">
        <x:v>2.7197916294869402</x:v>
      </x:c>
      <x:c r="BS69" s="28">
        <x:v>-4.9714654024983496</x:v>
      </x:c>
      <x:c r="BT69" s="178">
        <x:v>5.0669928562675599</x:v>
      </x:c>
      <x:c r="BU69" s="28">
        <x:v>53.481466973666301</x:v>
      </x:c>
      <x:c r="BV69" s="178">
        <x:v>2.1797498168816101</x:v>
      </x:c>
      <x:c r="BW69" s="28">
        <x:v>68.635740653614505</x:v>
      </x:c>
      <x:c r="BX69" s="178">
        <x:v>3.8365310686844798</x:v>
      </x:c>
      <x:c r="BY69" s="28">
        <x:v>48.062420439968399</x:v>
      </x:c>
      <x:c r="BZ69" s="178">
        <x:v>4.65403412761823</x:v>
      </x:c>
      <x:c r="CA69" s="28">
        <x:v>49.497560814113001</x:v>
      </x:c>
      <x:c r="CB69" s="178">
        <x:v>2.9705416993785301</x:v>
      </x:c>
      <x:c r="CC69" s="28">
        <x:v>-19.138179839501401</x:v>
      </x:c>
      <x:c r="CD69" s="178">
        <x:v>4.8758113182110403</x:v>
      </x:c>
      <x:c r="CE69" s="30"/>
      <x:c r="CF69" s="30"/>
      <x:c r="CG69" s="30"/>
      <x:c r="CH69" s="30"/>
      <x:c r="CI69" s="30"/>
      <x:c r="CJ69" s="30"/>
      <x:c r="CK69" s="30"/>
      <x:c r="CL69" s="30"/>
      <x:c r="CM69" s="30"/>
      <x:c r="CN69" s="30"/>
      <x:c r="CO69" s="30"/>
      <x:c r="CP69" s="30"/>
      <x:c r="CQ69" s="30"/>
      <x:c r="CR69" s="30"/>
      <x:c r="CS69" s="30"/>
      <x:c r="CT69" s="30"/>
      <x:c r="CU69" s="30"/>
      <x:c r="CV69" s="30"/>
      <x:c r="CW69" s="30"/>
      <x:c r="CX69" s="30"/>
      <x:c r="CY69" s="30"/>
      <x:c r="CZ69" s="30"/>
      <x:c r="DA69" s="30"/>
      <x:c r="DB69" s="30"/>
      <x:c r="DC69" s="30"/>
      <x:c r="DD69" s="30"/>
      <x:c r="DE69" s="30"/>
      <x:c r="DF69" s="30"/>
      <x:c r="DG69" s="30"/>
      <x:c r="DH69" s="30"/>
      <x:c r="DI69" s="30"/>
      <x:c r="DJ69" s="31"/>
    </x:row>
    <x:row r="70" spans="1:114" ht="12.95" customHeight="1" x14ac:dyDescent="0.2">
      <x:c r="A70" s="2"/>
      <x:c r="B70" s="32"/>
      <x:c r="C70" s="13" t="s">
        <x:v>2203</x:v>
      </x:c>
      <x:c r="D70" s="173" t="s">
        <x:v>2204</x:v>
      </x:c>
      <x:c r="E70" s="13" t="s">
        <x:v>2205</x:v>
      </x:c>
      <x:c r="F70" s="173" t="s">
        <x:v>2206</x:v>
      </x:c>
      <x:c r="G70" s="13" t="s">
        <x:v>2207</x:v>
      </x:c>
      <x:c r="H70" s="173" t="s">
        <x:v>2208</x:v>
      </x:c>
      <x:c r="I70" s="13" t="s">
        <x:v>2209</x:v>
      </x:c>
      <x:c r="J70" s="173" t="s">
        <x:v>2210</x:v>
      </x:c>
      <x:c r="K70" s="13" t="s">
        <x:v>2211</x:v>
      </x:c>
      <x:c r="L70" s="173" t="s">
        <x:v>2212</x:v>
      </x:c>
      <x:c r="M70" s="13" t="s">
        <x:v>2213</x:v>
      </x:c>
      <x:c r="N70" s="173" t="s">
        <x:v>2214</x:v>
      </x:c>
      <x:c r="O70" s="13" t="s">
        <x:v>2215</x:v>
      </x:c>
      <x:c r="P70" s="173" t="s">
        <x:v>2216</x:v>
      </x:c>
      <x:c r="Q70" s="13" t="s">
        <x:v>2217</x:v>
      </x:c>
      <x:c r="R70" s="173" t="s">
        <x:v>2218</x:v>
      </x:c>
      <x:c r="S70" s="13" t="s">
        <x:v>2219</x:v>
      </x:c>
      <x:c r="T70" s="173" t="s">
        <x:v>2220</x:v>
      </x:c>
      <x:c r="U70" s="13" t="s">
        <x:v>2221</x:v>
      </x:c>
      <x:c r="V70" s="173" t="s">
        <x:v>2222</x:v>
      </x:c>
      <x:c r="W70" s="13" t="s">
        <x:v>2223</x:v>
      </x:c>
      <x:c r="X70" s="173" t="s">
        <x:v>2224</x:v>
      </x:c>
      <x:c r="Y70" s="13" t="s">
        <x:v>2225</x:v>
      </x:c>
      <x:c r="Z70" s="173" t="s">
        <x:v>2226</x:v>
      </x:c>
      <x:c r="AA70" s="13" t="s">
        <x:v>2227</x:v>
      </x:c>
      <x:c r="AB70" s="173" t="s">
        <x:v>2228</x:v>
      </x:c>
      <x:c r="AC70" s="13" t="s">
        <x:v>2229</x:v>
      </x:c>
      <x:c r="AD70" s="173" t="s">
        <x:v>2230</x:v>
      </x:c>
      <x:c r="AE70" s="13" t="s">
        <x:v>2231</x:v>
      </x:c>
      <x:c r="AF70" s="173" t="s">
        <x:v>2232</x:v>
      </x:c>
      <x:c r="AG70" s="13" t="s">
        <x:v>2233</x:v>
      </x:c>
      <x:c r="AH70" s="173" t="s">
        <x:v>2234</x:v>
      </x:c>
      <x:c r="AI70" s="13" t="s">
        <x:v>2235</x:v>
      </x:c>
      <x:c r="AJ70" s="173" t="s">
        <x:v>2236</x:v>
      </x:c>
      <x:c r="AK70" s="13" t="s">
        <x:v>2237</x:v>
      </x:c>
      <x:c r="AL70" s="173" t="s">
        <x:v>2238</x:v>
      </x:c>
      <x:c r="AM70" s="13" t="s">
        <x:v>2239</x:v>
      </x:c>
      <x:c r="AN70" s="173" t="s">
        <x:v>2240</x:v>
      </x:c>
      <x:c r="AO70" s="13" t="s">
        <x:v>2241</x:v>
      </x:c>
      <x:c r="AP70" s="173" t="s">
        <x:v>2242</x:v>
      </x:c>
      <x:c r="AQ70" s="13" t="s">
        <x:v>2243</x:v>
      </x:c>
      <x:c r="AR70" s="173" t="s">
        <x:v>2244</x:v>
      </x:c>
      <x:c r="AS70" s="13" t="s">
        <x:v>2245</x:v>
      </x:c>
      <x:c r="AT70" s="173" t="s">
        <x:v>2246</x:v>
      </x:c>
      <x:c r="AU70" s="13" t="s">
        <x:v>2247</x:v>
      </x:c>
      <x:c r="AV70" s="173" t="s">
        <x:v>2248</x:v>
      </x:c>
      <x:c r="AW70" s="13" t="s">
        <x:v>2249</x:v>
      </x:c>
      <x:c r="AX70" s="173" t="s">
        <x:v>2250</x:v>
      </x:c>
      <x:c r="AY70" s="13" t="s">
        <x:v>2251</x:v>
      </x:c>
      <x:c r="AZ70" s="173" t="s">
        <x:v>2252</x:v>
      </x:c>
      <x:c r="BA70" s="13" t="s">
        <x:v>2253</x:v>
      </x:c>
      <x:c r="BB70" s="173" t="s">
        <x:v>2254</x:v>
      </x:c>
      <x:c r="BC70" s="13" t="s">
        <x:v>2255</x:v>
      </x:c>
      <x:c r="BD70" s="173" t="s">
        <x:v>2256</x:v>
      </x:c>
      <x:c r="BE70" s="13" t="s">
        <x:v>2257</x:v>
      </x:c>
      <x:c r="BF70" s="173" t="s">
        <x:v>2258</x:v>
      </x:c>
      <x:c r="BG70" s="13" t="s">
        <x:v>2259</x:v>
      </x:c>
      <x:c r="BH70" s="173" t="s">
        <x:v>2260</x:v>
      </x:c>
      <x:c r="BI70" s="13" t="s">
        <x:v>2261</x:v>
      </x:c>
      <x:c r="BJ70" s="173" t="s">
        <x:v>2262</x:v>
      </x:c>
      <x:c r="BK70" s="13" t="s">
        <x:v>2263</x:v>
      </x:c>
      <x:c r="BL70" s="173" t="s">
        <x:v>2264</x:v>
      </x:c>
      <x:c r="BM70" s="13" t="s">
        <x:v>2265</x:v>
      </x:c>
      <x:c r="BN70" s="173" t="s">
        <x:v>2266</x:v>
      </x:c>
      <x:c r="BO70" s="13" t="s">
        <x:v>2267</x:v>
      </x:c>
      <x:c r="BP70" s="173" t="s">
        <x:v>2268</x:v>
      </x:c>
      <x:c r="BQ70" s="13" t="s">
        <x:v>2269</x:v>
      </x:c>
      <x:c r="BR70" s="173" t="s">
        <x:v>2270</x:v>
      </x:c>
      <x:c r="BS70" s="13" t="s">
        <x:v>2271</x:v>
      </x:c>
      <x:c r="BT70" s="173" t="s">
        <x:v>2272</x:v>
      </x:c>
      <x:c r="BU70" s="13" t="s">
        <x:v>2273</x:v>
      </x:c>
      <x:c r="BV70" s="173" t="s">
        <x:v>2274</x:v>
      </x:c>
      <x:c r="BW70" s="13" t="s">
        <x:v>2275</x:v>
      </x:c>
      <x:c r="BX70" s="173" t="s">
        <x:v>2276</x:v>
      </x:c>
      <x:c r="BY70" s="13" t="s">
        <x:v>2277</x:v>
      </x:c>
      <x:c r="BZ70" s="173" t="s">
        <x:v>2278</x:v>
      </x:c>
      <x:c r="CA70" s="13" t="s">
        <x:v>2279</x:v>
      </x:c>
      <x:c r="CB70" s="173" t="s">
        <x:v>2280</x:v>
      </x:c>
      <x:c r="CC70" s="13" t="s">
        <x:v>2281</x:v>
      </x:c>
      <x:c r="CD70" s="173" t="s">
        <x:v>2282</x:v>
      </x:c>
      <x:c r="CE70" s="13" t="s">
        <x:v>2283</x:v>
      </x:c>
      <x:c r="CF70" s="173" t="s">
        <x:v>2284</x:v>
      </x:c>
      <x:c r="CG70" s="13" t="s">
        <x:v>2285</x:v>
      </x:c>
      <x:c r="CH70" s="173" t="s">
        <x:v>2286</x:v>
      </x:c>
      <x:c r="CI70" s="13" t="s">
        <x:v>2287</x:v>
      </x:c>
      <x:c r="CJ70" s="173" t="s">
        <x:v>2288</x:v>
      </x:c>
      <x:c r="CK70" s="13" t="s">
        <x:v>2289</x:v>
      </x:c>
      <x:c r="CL70" s="173" t="s">
        <x:v>2290</x:v>
      </x:c>
      <x:c r="CM70" s="13" t="s">
        <x:v>2291</x:v>
      </x:c>
      <x:c r="CN70" s="173" t="s">
        <x:v>2292</x:v>
      </x:c>
      <x:c r="CO70" s="13" t="s">
        <x:v>2293</x:v>
      </x:c>
      <x:c r="CP70" s="173" t="s">
        <x:v>2294</x:v>
      </x:c>
      <x:c r="CQ70" s="13" t="s">
        <x:v>2295</x:v>
      </x:c>
      <x:c r="CR70" s="173" t="s">
        <x:v>2296</x:v>
      </x:c>
      <x:c r="CS70" s="13" t="s">
        <x:v>2297</x:v>
      </x:c>
      <x:c r="CT70" s="173" t="s">
        <x:v>2298</x:v>
      </x:c>
      <x:c r="CU70" s="15" t="s">
        <x:v>2299</x:v>
      </x:c>
      <x:c r="CV70" s="15" t="s">
        <x:v>2300</x:v>
      </x:c>
      <x:c r="CW70" s="15" t="s">
        <x:v>2301</x:v>
      </x:c>
      <x:c r="CX70" s="15" t="s">
        <x:v>2302</x:v>
      </x:c>
      <x:c r="CY70" s="15" t="s">
        <x:v>2303</x:v>
      </x:c>
      <x:c r="CZ70" s="15" t="s">
        <x:v>2304</x:v>
      </x:c>
      <x:c r="DA70" s="15" t="s">
        <x:v>2305</x:v>
      </x:c>
      <x:c r="DB70" s="15" t="s">
        <x:v>2306</x:v>
      </x:c>
      <x:c r="DC70" s="15" t="s">
        <x:v>2307</x:v>
      </x:c>
      <x:c r="DD70" s="15" t="s">
        <x:v>2308</x:v>
      </x:c>
      <x:c r="DE70" s="15" t="s">
        <x:v>2309</x:v>
      </x:c>
      <x:c r="DF70" s="15" t="s">
        <x:v>2310</x:v>
      </x:c>
      <x:c r="DG70" s="15" t="s">
        <x:v>2311</x:v>
      </x:c>
      <x:c r="DH70" s="15" t="s">
        <x:v>2312</x:v>
      </x:c>
      <x:c r="DI70" s="15" t="s">
        <x:v>2313</x:v>
      </x:c>
      <x:c r="DJ70" s="16" t="s">
        <x:v>2314</x:v>
      </x:c>
    </x:row>
    <x:row r="71" spans="1:114" ht="12.95" customHeight="1" x14ac:dyDescent="0.2">
      <x:c r="A71" s="2" t="s">
        <x:v>355</x:v>
      </x:c>
      <x:c r="B71" s="32">
        <x:v>1</x:v>
      </x:c>
      <x:c r="C71" s="13">
        <x:v>74.419385685412195</x:v>
      </x:c>
      <x:c r="D71" s="173">
        <x:v>1.4190347751633401</x:v>
      </x:c>
      <x:c r="E71" s="13">
        <x:v>84.1125799411966</x:v>
      </x:c>
      <x:c r="F71" s="173">
        <x:v>2.18715248982235</x:v>
      </x:c>
      <x:c r="G71" s="13">
        <x:v>76.872564809084906</x:v>
      </x:c>
      <x:c r="H71" s="173">
        <x:v>2.5222763118171501</x:v>
      </x:c>
      <x:c r="I71" s="13">
        <x:v>69.919698903415593</x:v>
      </x:c>
      <x:c r="J71" s="173">
        <x:v>1.8598486524417499</x:v>
      </x:c>
      <x:c r="K71" s="13">
        <x:v>-14.192881037781</x:v>
      </x:c>
      <x:c r="L71" s="173">
        <x:v>2.8651418604249099</x:v>
      </x:c>
      <x:c r="M71" s="13">
        <x:v>74.190017804723595</x:v>
      </x:c>
      <x:c r="N71" s="173">
        <x:v>1.3742360617640801</x:v>
      </x:c>
      <x:c r="O71" s="13">
        <x:v>83.758291472100296</x:v>
      </x:c>
      <x:c r="P71" s="173">
        <x:v>2.22171369717862</x:v>
      </x:c>
      <x:c r="Q71" s="13">
        <x:v>78.020039727939604</x:v>
      </x:c>
      <x:c r="R71" s="173">
        <x:v>2.6584079476937799</x:v>
      </x:c>
      <x:c r="S71" s="13">
        <x:v>69.381657380347903</x:v>
      </x:c>
      <x:c r="T71" s="173">
        <x:v>1.91807033447124</x:v>
      </x:c>
      <x:c r="U71" s="13">
        <x:v>-14.3766340917524</x:v>
      </x:c>
      <x:c r="V71" s="173">
        <x:v>2.96228207226285</x:v>
      </x:c>
      <x:c r="W71" s="13">
        <x:v>76.961752316942807</x:v>
      </x:c>
      <x:c r="X71" s="173">
        <x:v>1.26497967433932</x:v>
      </x:c>
      <x:c r="Y71" s="13">
        <x:v>85.659073614064297</x:v>
      </x:c>
      <x:c r="Z71" s="173">
        <x:v>1.84810617957978</x:v>
      </x:c>
      <x:c r="AA71" s="13">
        <x:v>78.857833789413903</x:v>
      </x:c>
      <x:c r="AB71" s="173">
        <x:v>2.6526024627398499</x:v>
      </x:c>
      <x:c r="AC71" s="13">
        <x:v>72.955022094908898</x:v>
      </x:c>
      <x:c r="AD71" s="173">
        <x:v>1.79064553919499</x:v>
      </x:c>
      <x:c r="AE71" s="13">
        <x:v>-12.704051519155399</x:v>
      </x:c>
      <x:c r="AF71" s="173">
        <x:v>2.3951936712483102</x:v>
      </x:c>
      <x:c r="AG71" s="13">
        <x:v>67.289557589371995</x:v>
      </x:c>
      <x:c r="AH71" s="173">
        <x:v>1.3309787269009901</x:v>
      </x:c>
      <x:c r="AI71" s="13">
        <x:v>82.723170087936595</x:v>
      </x:c>
      <x:c r="AJ71" s="173">
        <x:v>2.1322788393494001</x:v>
      </x:c>
      <x:c r="AK71" s="13">
        <x:v>68.598182712724494</x:v>
      </x:c>
      <x:c r="AL71" s="173">
        <x:v>2.7580140919781599</x:v>
      </x:c>
      <x:c r="AM71" s="13">
        <x:v>61.966861672475197</x:v>
      </x:c>
      <x:c r="AN71" s="173">
        <x:v>1.98510134389363</x:v>
      </x:c>
      <x:c r="AO71" s="13">
        <x:v>-20.756308415461401</x:v>
      </x:c>
      <x:c r="AP71" s="173">
        <x:v>2.9322493968577099</x:v>
      </x:c>
      <x:c r="AQ71" s="13">
        <x:v>62.844834565437097</x:v>
      </x:c>
      <x:c r="AR71" s="173">
        <x:v>1.3011689352017699</x:v>
      </x:c>
      <x:c r="AS71" s="13">
        <x:v>69.842257158245999</x:v>
      </x:c>
      <x:c r="AT71" s="173">
        <x:v>3.1027269641997899</x:v>
      </x:c>
      <x:c r="AU71" s="13">
        <x:v>63.527332668056602</x:v>
      </x:c>
      <x:c r="AV71" s="173">
        <x:v>2.7435709650731801</x:v>
      </x:c>
      <x:c r="AW71" s="13">
        <x:v>60.484119029751</x:v>
      </x:c>
      <x:c r="AX71" s="173">
        <x:v>1.59303858156761</x:v>
      </x:c>
      <x:c r="AY71" s="13">
        <x:v>-9.3581381284949607</x:v>
      </x:c>
      <x:c r="AZ71" s="173">
        <x:v>3.4699070183329601</x:v>
      </x:c>
      <x:c r="BA71" s="13">
        <x:v>37.380283611786702</x:v>
      </x:c>
      <x:c r="BB71" s="173">
        <x:v>1.8719980038700801</x:v>
      </x:c>
      <x:c r="BC71" s="13">
        <x:v>45.5612157895537</x:v>
      </x:c>
      <x:c r="BD71" s="173">
        <x:v>3.1865632224781</x:v>
      </x:c>
      <x:c r="BE71" s="13">
        <x:v>39.924659089328202</x:v>
      </x:c>
      <x:c r="BF71" s="173">
        <x:v>3.6895336751141401</x:v>
      </x:c>
      <x:c r="BG71" s="13">
        <x:v>33.8167927713463</x:v>
      </x:c>
      <x:c r="BH71" s="173">
        <x:v>2.1316688226676201</x:v>
      </x:c>
      <x:c r="BI71" s="13">
        <x:v>-11.744423018207399</x:v>
      </x:c>
      <x:c r="BJ71" s="173">
        <x:v>3.7645966691586001</x:v>
      </x:c>
      <x:c r="BK71" s="13">
        <x:v>49.918972263501402</x:v>
      </x:c>
      <x:c r="BL71" s="173">
        <x:v>1.63580623515643</x:v>
      </x:c>
      <x:c r="BM71" s="13">
        <x:v>56.9265126913633</x:v>
      </x:c>
      <x:c r="BN71" s="173">
        <x:v>3.2572018592738501</x:v>
      </x:c>
      <x:c r="BO71" s="13">
        <x:v>52.8888176338017</x:v>
      </x:c>
      <x:c r="BP71" s="173">
        <x:v>3.3347641867728202</x:v>
      </x:c>
      <x:c r="BQ71" s="13">
        <x:v>46.464265501462002</x:v>
      </x:c>
      <x:c r="BR71" s="173">
        <x:v>1.9166538739359</x:v>
      </x:c>
      <x:c r="BS71" s="13">
        <x:v>-10.4622471899013</x:v>
      </x:c>
      <x:c r="BT71" s="173">
        <x:v>3.59698044134359</x:v>
      </x:c>
      <x:c r="BU71" s="13">
        <x:v>73.116015798575901</x:v>
      </x:c>
      <x:c r="BV71" s="173">
        <x:v>1.4963658156426101</x:v>
      </x:c>
      <x:c r="BW71" s="13">
        <x:v>82.996761047970395</x:v>
      </x:c>
      <x:c r="BX71" s="173">
        <x:v>2.2810242231282198</x:v>
      </x:c>
      <x:c r="BY71" s="13">
        <x:v>74.207126516323001</x:v>
      </x:c>
      <x:c r="BZ71" s="173">
        <x:v>2.5699657828702902</x:v>
      </x:c>
      <x:c r="CA71" s="13">
        <x:v>68.989477058862207</x:v>
      </x:c>
      <x:c r="CB71" s="173">
        <x:v>1.7641788030789101</x:v>
      </x:c>
      <x:c r="CC71" s="13">
        <x:v>-14.007283989108201</x:v>
      </x:c>
      <x:c r="CD71" s="173">
        <x:v>2.8252197961405798</x:v>
      </x:c>
      <x:c r="CE71" s="13">
        <x:v>12.0118126659212</x:v>
      </x:c>
      <x:c r="CF71" s="173">
        <x:v>1.9903050545123999</x:v>
      </x:c>
      <x:c r="CG71" s="13">
        <x:v>5.8820710784349801</x:v>
      </x:c>
      <x:c r="CH71" s="173">
        <x:v>1.8735275171277901</x:v>
      </x:c>
      <x:c r="CI71" s="13">
        <x:v>5.9771276152065598</x:v>
      </x:c>
      <x:c r="CJ71" s="173">
        <x:v>1.7848291943441199</x:v>
      </x:c>
      <x:c r="CK71" s="13">
        <x:v>7.2484234171389099</x:v>
      </x:c>
      <x:c r="CL71" s="173">
        <x:v>1.88389271410246</x:v>
      </x:c>
      <x:c r="CM71" s="13">
        <x:v>8.5173789143336798</x:v>
      </x:c>
      <x:c r="CN71" s="173">
        <x:v>1.7867237190759</x:v>
      </x:c>
      <x:c r="CO71" s="13">
        <x:v>8.1812112973164695</x:v>
      </x:c>
      <x:c r="CP71" s="173">
        <x:v>2.46727904115262</x:v>
      </x:c>
      <x:c r="CQ71" s="13">
        <x:v>-5.03663034336543</x:v>
      </x:c>
      <x:c r="CR71" s="173">
        <x:v>2.1288208981832399</x:v>
      </x:c>
      <x:c r="CS71" s="13">
        <x:v>13.4764077478206</x:v>
      </x:c>
      <x:c r="CT71" s="173">
        <x:v>2.1152639918881002</x:v>
      </x:c>
      <x:c r="CU71" s="15"/>
      <x:c r="CV71" s="15"/>
      <x:c r="CW71" s="15"/>
      <x:c r="CX71" s="15"/>
      <x:c r="CY71" s="15"/>
      <x:c r="CZ71" s="15"/>
      <x:c r="DA71" s="15"/>
      <x:c r="DB71" s="15"/>
      <x:c r="DC71" s="15"/>
      <x:c r="DD71" s="15"/>
      <x:c r="DE71" s="15"/>
      <x:c r="DF71" s="15"/>
      <x:c r="DG71" s="15"/>
      <x:c r="DH71" s="15"/>
      <x:c r="DI71" s="15"/>
      <x:c r="DJ71" s="16"/>
    </x:row>
    <x:row r="72" spans="1:114" ht="12.95" customHeight="1" x14ac:dyDescent="0.2">
      <x:c r="A72" s="2" t="s">
        <x:v>359</x:v>
      </x:c>
      <x:c r="B72" s="32">
        <x:v>1</x:v>
      </x:c>
      <x:c r="C72" s="13">
        <x:v>52.2779791155872</x:v>
      </x:c>
      <x:c r="D72" s="173">
        <x:v>1.0083918162127501</x:v>
      </x:c>
      <x:c r="E72" s="13">
        <x:v>60.313669746390502</x:v>
      </x:c>
      <x:c r="F72" s="173">
        <x:v>2.5741803817461899</x:v>
      </x:c>
      <x:c r="G72" s="13">
        <x:v>54.164536336968901</x:v>
      </x:c>
      <x:c r="H72" s="173">
        <x:v>2.3755224048680601</x:v>
      </x:c>
      <x:c r="I72" s="13">
        <x:v>49.7688941546376</x:v>
      </x:c>
      <x:c r="J72" s="173">
        <x:v>1.23699588780537</x:v>
      </x:c>
      <x:c r="K72" s="13">
        <x:v>-10.544775591752799</x:v>
      </x:c>
      <x:c r="L72" s="173">
        <x:v>2.8863435285755501</x:v>
      </x:c>
      <x:c r="M72" s="13">
        <x:v>62.128527322851497</x:v>
      </x:c>
      <x:c r="N72" s="173">
        <x:v>1.04745337701116</x:v>
      </x:c>
      <x:c r="O72" s="13">
        <x:v>76.321762315982696</x:v>
      </x:c>
      <x:c r="P72" s="173">
        <x:v>2.33128590955535</x:v>
      </x:c>
      <x:c r="Q72" s="13">
        <x:v>67.685000666350902</x:v>
      </x:c>
      <x:c r="R72" s="173">
        <x:v>2.3658725129879299</x:v>
      </x:c>
      <x:c r="S72" s="13">
        <x:v>56.978434186389599</x:v>
      </x:c>
      <x:c r="T72" s="173">
        <x:v>1.1505934067647701</x:v>
      </x:c>
      <x:c r="U72" s="13">
        <x:v>-19.3433281295931</x:v>
      </x:c>
      <x:c r="V72" s="173">
        <x:v>2.6431545922541999</x:v>
      </x:c>
      <x:c r="W72" s="13">
        <x:v>57.813016436388502</x:v>
      </x:c>
      <x:c r="X72" s="173">
        <x:v>1.1789365589766201</x:v>
      </x:c>
      <x:c r="Y72" s="13">
        <x:v>61.398467890093002</x:v>
      </x:c>
      <x:c r="Z72" s="173">
        <x:v>2.5376927737961101</x:v>
      </x:c>
      <x:c r="AA72" s="13">
        <x:v>55.162805363537203</x:v>
      </x:c>
      <x:c r="AB72" s="173">
        <x:v>3.0154877100367199</x:v>
      </x:c>
      <x:c r="AC72" s="13">
        <x:v>57.258557466365502</x:v>
      </x:c>
      <x:c r="AD72" s="173">
        <x:v>1.4519326430180901</x:v>
      </x:c>
      <x:c r="AE72" s="13">
        <x:v>-4.1399104237274598</x:v>
      </x:c>
      <x:c r="AF72" s="173">
        <x:v>2.9197925500681698</x:v>
      </x:c>
      <x:c r="AG72" s="13">
        <x:v>56.436401240678002</x:v>
      </x:c>
      <x:c r="AH72" s="173">
        <x:v>1.17432039415967</x:v>
      </x:c>
      <x:c r="AI72" s="13">
        <x:v>74.6046431196947</x:v>
      </x:c>
      <x:c r="AJ72" s="173">
        <x:v>2.2543378730775698</x:v>
      </x:c>
      <x:c r="AK72" s="13">
        <x:v>57.594490800788599</x:v>
      </x:c>
      <x:c r="AL72" s="173">
        <x:v>2.7315088976370498</x:v>
      </x:c>
      <x:c r="AM72" s="13">
        <x:v>51.174571518541903</x:v>
      </x:c>
      <x:c r="AN72" s="173">
        <x:v>1.44508808571935</x:v>
      </x:c>
      <x:c r="AO72" s="13">
        <x:v>-23.430071601152701</x:v>
      </x:c>
      <x:c r="AP72" s="173">
        <x:v>2.4908993473846199</x:v>
      </x:c>
      <x:c r="AQ72" s="13">
        <x:v>58.085454918397801</x:v>
      </x:c>
      <x:c r="AR72" s="173">
        <x:v>1.20775504749895</x:v>
      </x:c>
      <x:c r="AS72" s="13">
        <x:v>62.286762995537899</x:v>
      </x:c>
      <x:c r="AT72" s="173">
        <x:v>2.4306854184458802</x:v>
      </x:c>
      <x:c r="AU72" s="13">
        <x:v>55.651669814258597</x:v>
      </x:c>
      <x:c r="AV72" s="173">
        <x:v>2.4446509200803601</x:v>
      </x:c>
      <x:c r="AW72" s="13">
        <x:v>57.448538728356901</x:v>
      </x:c>
      <x:c r="AX72" s="173">
        <x:v>1.4216512161219801</x:v>
      </x:c>
      <x:c r="AY72" s="13">
        <x:v>-4.8382242671809799</x:v>
      </x:c>
      <x:c r="AZ72" s="173">
        <x:v>2.5115488552519198</x:v>
      </x:c>
      <x:c r="BA72" s="13">
        <x:v>26.4154653021284</x:v>
      </x:c>
      <x:c r="BB72" s="173">
        <x:v>1.17258095629479</x:v>
      </x:c>
      <x:c r="BC72" s="13">
        <x:v>33.872856675057101</x:v>
      </x:c>
      <x:c r="BD72" s="173">
        <x:v>2.4172928421757298</x:v>
      </x:c>
      <x:c r="BE72" s="13">
        <x:v>27.437329574221302</x:v>
      </x:c>
      <x:c r="BF72" s="173">
        <x:v>2.4796009430599</x:v>
      </x:c>
      <x:c r="BG72" s="13">
        <x:v>23.9205261837843</x:v>
      </x:c>
      <x:c r="BH72" s="173">
        <x:v>1.3451291873696001</x:v>
      </x:c>
      <x:c r="BI72" s="13">
        <x:v>-9.9523304912727593</x:v>
      </x:c>
      <x:c r="BJ72" s="173">
        <x:v>2.5594283548554402</x:v>
      </x:c>
      <x:c r="BK72" s="13">
        <x:v>41.422496068604801</x:v>
      </x:c>
      <x:c r="BL72" s="173">
        <x:v>1.02915515543529</x:v>
      </x:c>
      <x:c r="BM72" s="13">
        <x:v>46.105318338744503</x:v>
      </x:c>
      <x:c r="BN72" s="173">
        <x:v>2.5388352308848599</x:v>
      </x:c>
      <x:c r="BO72" s="13">
        <x:v>41.684812608999501</x:v>
      </x:c>
      <x:c r="BP72" s="173">
        <x:v>2.6118431969365399</x:v>
      </x:c>
      <x:c r="BQ72" s="13">
        <x:v>40.096379776418701</x:v>
      </x:c>
      <x:c r="BR72" s="173">
        <x:v>1.28909344573036</x:v>
      </x:c>
      <x:c r="BS72" s="13">
        <x:v>-6.0089385623257501</x:v>
      </x:c>
      <x:c r="BT72" s="173">
        <x:v>2.8259746803521799</x:v>
      </x:c>
      <x:c r="BU72" s="13">
        <x:v>45.318006829464402</x:v>
      </x:c>
      <x:c r="BV72" s="173">
        <x:v>1.22203532527698</x:v>
      </x:c>
      <x:c r="BW72" s="13">
        <x:v>52.67770720096</x:v>
      </x:c>
      <x:c r="BX72" s="173">
        <x:v>2.5468277515953202</x:v>
      </x:c>
      <x:c r="BY72" s="13">
        <x:v>41.604340618900203</x:v>
      </x:c>
      <x:c r="BZ72" s="173">
        <x:v>2.7690434000016699</x:v>
      </x:c>
      <x:c r="CA72" s="13">
        <x:v>44.118354181792299</x:v>
      </x:c>
      <x:c r="CB72" s="173">
        <x:v>1.37320084874702</x:v>
      </x:c>
      <x:c r="CC72" s="13">
        <x:v>-8.5593530191676894</x:v>
      </x:c>
      <x:c r="CD72" s="173">
        <x:v>2.6458639143713798</x:v>
      </x:c>
      <x:c r="CE72" s="13">
        <x:v>8.6930537208701892</x:v>
      </x:c>
      <x:c r="CF72" s="173">
        <x:v>1.4990848384845601</x:v>
      </x:c>
      <x:c r="CG72" s="13">
        <x:v>10.478724510708499</x:v>
      </x:c>
      <x:c r="CH72" s="173">
        <x:v>1.4940580542711099</x:v>
      </x:c>
      <x:c r="CI72" s="13">
        <x:v>6.2036306344922396</x:v>
      </x:c>
      <x:c r="CJ72" s="173">
        <x:v>1.6015995052826499</x:v>
      </x:c>
      <x:c r="CK72" s="13">
        <x:v>8.8225964031707402</x:v>
      </x:c>
      <x:c r="CL72" s="173">
        <x:v>1.8131842261682101</x:v>
      </x:c>
      <x:c r="CM72" s="13">
        <x:v>11.648168545489501</x:v>
      </x:c>
      <x:c r="CN72" s="173">
        <x:v>1.70679965378564</x:v>
      </x:c>
      <x:c r="CO72" s="13">
        <x:v>4.7766853805588001</x:v>
      </x:c>
      <x:c r="CP72" s="173">
        <x:v>1.63437232583388</x:v>
      </x:c>
      <x:c r="CQ72" s="13">
        <x:v>-5.8684484922578601</x:v>
      </x:c>
      <x:c r="CR72" s="173">
        <x:v>1.4615640135082599</x:v>
      </x:c>
      <x:c r="CS72" s="13">
        <x:v>12.7840668622834</x:v>
      </x:c>
      <x:c r="CT72" s="173">
        <x:v>1.74433100071682</x:v>
      </x:c>
      <x:c r="CU72" s="15"/>
      <x:c r="CV72" s="15"/>
      <x:c r="CW72" s="15"/>
      <x:c r="CX72" s="15"/>
      <x:c r="CY72" s="15"/>
      <x:c r="CZ72" s="15"/>
      <x:c r="DA72" s="15"/>
      <x:c r="DB72" s="15"/>
      <x:c r="DC72" s="15"/>
      <x:c r="DD72" s="15"/>
      <x:c r="DE72" s="15"/>
      <x:c r="DF72" s="15"/>
      <x:c r="DG72" s="15"/>
      <x:c r="DH72" s="15"/>
      <x:c r="DI72" s="15"/>
      <x:c r="DJ72" s="16"/>
    </x:row>
    <x:row r="73" spans="1:114" ht="12.95" customHeight="1" x14ac:dyDescent="0.2">
      <x:c r="A73" s="17" t="s">
        <x:v>361</x:v>
      </x:c>
      <x:c r="B73" s="32">
        <x:v>1</x:v>
      </x:c>
      <x:c r="C73" s="13">
        <x:v>48.896197992085398</x:v>
      </x:c>
      <x:c r="D73" s="173">
        <x:v>1.4458997437801699</x:v>
      </x:c>
      <x:c r="E73" s="13">
        <x:v>52.876328146640297</x:v>
      </x:c>
      <x:c r="F73" s="173">
        <x:v>4.2195590306497097</x:v>
      </x:c>
      <x:c r="G73" s="13">
        <x:v>55.075128097727898</x:v>
      </x:c>
      <x:c r="H73" s="173">
        <x:v>3.77065915302056</x:v>
      </x:c>
      <x:c r="I73" s="13">
        <x:v>46.758226749806198</x:v>
      </x:c>
      <x:c r="J73" s="173">
        <x:v>1.69335850181161</x:v>
      </x:c>
      <x:c r="K73" s="13">
        <x:v>-6.1181013968341196</x:v>
      </x:c>
      <x:c r="L73" s="173">
        <x:v>4.6210482311282002</x:v>
      </x:c>
      <x:c r="M73" s="13">
        <x:v>57.990196792771798</x:v>
      </x:c>
      <x:c r="N73" s="173">
        <x:v>1.45084586805894</x:v>
      </x:c>
      <x:c r="O73" s="13">
        <x:v>65.682737878178798</x:v>
      </x:c>
      <x:c r="P73" s="173">
        <x:v>4.0215704964961203</x:v>
      </x:c>
      <x:c r="Q73" s="13">
        <x:v>65.667553755187598</x:v>
      </x:c>
      <x:c r="R73" s="173">
        <x:v>3.6547865519082601</x:v>
      </x:c>
      <x:c r="S73" s="13">
        <x:v>54.773279753240097</x:v>
      </x:c>
      <x:c r="T73" s="173">
        <x:v>1.68769314766879</x:v>
      </x:c>
      <x:c r="U73" s="13">
        <x:v>-10.9094581249387</x:v>
      </x:c>
      <x:c r="V73" s="173">
        <x:v>4.3925880359565204</x:v>
      </x:c>
      <x:c r="W73" s="13">
        <x:v>55.260975774968003</x:v>
      </x:c>
      <x:c r="X73" s="173">
        <x:v>1.7229661398934899</x:v>
      </x:c>
      <x:c r="Y73" s="13">
        <x:v>55.207480039759403</x:v>
      </x:c>
      <x:c r="Z73" s="173">
        <x:v>3.77522946282201</x:v>
      </x:c>
      <x:c r="AA73" s="13">
        <x:v>50.293166977555998</x:v>
      </x:c>
      <x:c r="AB73" s="173">
        <x:v>5.0299921402950298</x:v>
      </x:c>
      <x:c r="AC73" s="13">
        <x:v>56.070887718941599</x:v>
      </x:c>
      <x:c r="AD73" s="173">
        <x:v>1.9154387250626901</x:v>
      </x:c>
      <x:c r="AE73" s="13">
        <x:v>0.86340767918222405</x:v>
      </x:c>
      <x:c r="AF73" s="173">
        <x:v>3.97916585489659</x:v>
      </x:c>
      <x:c r="AG73" s="13">
        <x:v>50.150918113303199</x:v>
      </x:c>
      <x:c r="AH73" s="173">
        <x:v>1.4835581724179501</x:v>
      </x:c>
      <x:c r="AI73" s="13">
        <x:v>66.735209857637201</x:v>
      </x:c>
      <x:c r="AJ73" s="173">
        <x:v>3.5761719561735501</x:v>
      </x:c>
      <x:c r="AK73" s="13">
        <x:v>51.4119601954432</x:v>
      </x:c>
      <x:c r="AL73" s="173">
        <x:v>4.6840972880630503</x:v>
      </x:c>
      <x:c r="AM73" s="13">
        <x:v>46.1823087646437</x:v>
      </x:c>
      <x:c r="AN73" s="173">
        <x:v>1.67679457239796</x:v>
      </x:c>
      <x:c r="AO73" s="13">
        <x:v>-20.552901092993501</x:v>
      </x:c>
      <x:c r="AP73" s="173">
        <x:v>3.8907603097332002</x:v>
      </x:c>
      <x:c r="AQ73" s="13">
        <x:v>55.622289584492798</x:v>
      </x:c>
      <x:c r="AR73" s="173">
        <x:v>1.67879701228693</x:v>
      </x:c>
      <x:c r="AS73" s="13">
        <x:v>57.523630403727502</x:v>
      </x:c>
      <x:c r="AT73" s="173">
        <x:v>3.6193411048743398</x:v>
      </x:c>
      <x:c r="AU73" s="13">
        <x:v>56.240843493010097</x:v>
      </x:c>
      <x:c r="AV73" s="173">
        <x:v>4.4491831353524596</x:v>
      </x:c>
      <x:c r="AW73" s="13">
        <x:v>54.873601221849803</x:v>
      </x:c>
      <x:c r="AX73" s="173">
        <x:v>1.84910810674802</x:v>
      </x:c>
      <x:c r="AY73" s="13">
        <x:v>-2.6500291818776902</x:v>
      </x:c>
      <x:c r="AZ73" s="173">
        <x:v>3.87095969163809</x:v>
      </x:c>
      <x:c r="BA73" s="13">
        <x:v>17.327669138456699</x:v>
      </x:c>
      <x:c r="BB73" s="173">
        <x:v>1.09322454132689</x:v>
      </x:c>
      <x:c r="BC73" s="13">
        <x:v>24.739952936799</x:v>
      </x:c>
      <x:c r="BD73" s="173">
        <x:v>2.9912307347748901</x:v>
      </x:c>
      <x:c r="BE73" s="13">
        <x:v>19.286280396734998</x:v>
      </x:c>
      <x:c r="BF73" s="173">
        <x:v>3.19049040465472</x:v>
      </x:c>
      <x:c r="BG73" s="13">
        <x:v>15.127002000843399</x:v>
      </x:c>
      <x:c r="BH73" s="173">
        <x:v>1.1685848507159899</x:v>
      </x:c>
      <x:c r="BI73" s="13">
        <x:v>-9.6129509359556309</x:v>
      </x:c>
      <x:c r="BJ73" s="173">
        <x:v>3.1597225263316102</x:v>
      </x:c>
      <x:c r="BK73" s="13">
        <x:v>31.5003567547882</x:v>
      </x:c>
      <x:c r="BL73" s="173">
        <x:v>1.4886982301518901</x:v>
      </x:c>
      <x:c r="BM73" s="13">
        <x:v>37.6278940371758</x:v>
      </x:c>
      <x:c r="BN73" s="173">
        <x:v>3.3077224965272198</x:v>
      </x:c>
      <x:c r="BO73" s="13">
        <x:v>32.825692725128697</x:v>
      </x:c>
      <x:c r="BP73" s="173">
        <x:v>3.57355872955412</x:v>
      </x:c>
      <x:c r="BQ73" s="13">
        <x:v>30.072834852125698</x:v>
      </x:c>
      <x:c r="BR73" s="173">
        <x:v>1.73751548613544</x:v>
      </x:c>
      <x:c r="BS73" s="13">
        <x:v>-7.5550591850501103</x:v>
      </x:c>
      <x:c r="BT73" s="173">
        <x:v>3.6445584250279</x:v>
      </x:c>
      <x:c r="BU73" s="13">
        <x:v>33.197193904349</x:v>
      </x:c>
      <x:c r="BV73" s="173">
        <x:v>1.45871484091963</x:v>
      </x:c>
      <x:c r="BW73" s="13">
        <x:v>34.783121994400297</x:v>
      </x:c>
      <x:c r="BX73" s="173">
        <x:v>3.7732333362832899</x:v>
      </x:c>
      <x:c r="BY73" s="13">
        <x:v>28.3080284544927</x:v>
      </x:c>
      <x:c r="BZ73" s="173">
        <x:v>3.1757792205106399</x:v>
      </x:c>
      <x:c r="CA73" s="13">
        <x:v>33.5028059944731</x:v>
      </x:c>
      <x:c r="CB73" s="173">
        <x:v>1.78928484191399</x:v>
      </x:c>
      <x:c r="CC73" s="13">
        <x:v>-1.2803159999271501</x:v>
      </x:c>
      <x:c r="CD73" s="173">
        <x:v>4.15179968770624</x:v>
      </x:c>
      <x:c r="CE73" s="13">
        <x:v>16.123459726792898</x:v>
      </x:c>
      <x:c r="CF73" s="173">
        <x:v>2.0073816871235599</x:v>
      </x:c>
      <x:c r="CG73" s="13">
        <x:v>15.029687320161599</x:v>
      </x:c>
      <x:c r="CH73" s="173">
        <x:v>2.04844910329096</x:v>
      </x:c>
      <x:c r="CI73" s="13">
        <x:v>7.6725148471462497</x:v>
      </x:c>
      <x:c r="CJ73" s="173">
        <x:v>2.2639785463513902</x:v>
      </x:c>
      <x:c r="CK73" s="13">
        <x:v>9.6720391230785108</x:v>
      </x:c>
      <x:c r="CL73" s="173">
        <x:v>2.1556426755354599</x:v>
      </x:c>
      <x:c r="CM73" s="13">
        <x:v>11.4361448376883</x:v>
      </x:c>
      <x:c r="CN73" s="173">
        <x:v>2.5308848500113501</x:v>
      </x:c>
      <x:c r="CO73" s="13">
        <x:v>3.1256560204256001</x:v>
      </x:c>
      <x:c r="CP73" s="173">
        <x:v>1.71069001362541</x:v>
      </x:c>
      <x:c r="CQ73" s="13">
        <x:v>-4.8879047305877004</x:v>
      </x:c>
      <x:c r="CR73" s="173">
        <x:v>2.0535413039511998</x:v>
      </x:c>
      <x:c r="CS73" s="13">
        <x:v>9.95539244303089</x:v>
      </x:c>
      <x:c r="CT73" s="173">
        <x:v>1.9534386437857001</x:v>
      </x:c>
      <x:c r="CU73" s="15"/>
      <x:c r="CV73" s="15"/>
      <x:c r="CW73" s="15"/>
      <x:c r="CX73" s="15"/>
      <x:c r="CY73" s="15"/>
      <x:c r="CZ73" s="15"/>
      <x:c r="DA73" s="15"/>
      <x:c r="DB73" s="15"/>
      <x:c r="DC73" s="15"/>
      <x:c r="DD73" s="15"/>
      <x:c r="DE73" s="15"/>
      <x:c r="DF73" s="15"/>
      <x:c r="DG73" s="15"/>
      <x:c r="DH73" s="15"/>
      <x:c r="DI73" s="15"/>
      <x:c r="DJ73" s="16"/>
    </x:row>
    <x:row r="74" spans="1:114" ht="12.95" customHeight="1" x14ac:dyDescent="0.2">
      <x:c r="A74" s="2" t="s">
        <x:v>362</x:v>
      </x:c>
      <x:c r="B74" s="32">
        <x:v>1</x:v>
      </x:c>
      <x:c r="C74" s="13">
        <x:v>93.461912213923995</x:v>
      </x:c>
      <x:c r="D74" s="173">
        <x:v>0.75287764921756195</x:v>
      </x:c>
      <x:c r="E74" s="13">
        <x:v>96.569069176988805</x:v>
      </x:c>
      <x:c r="F74" s="173">
        <x:v>1.145101163461</x:v>
      </x:c>
      <x:c r="G74" s="13">
        <x:v>91.199807176526207</x:v>
      </x:c>
      <x:c r="H74" s="173">
        <x:v>1.5603207321836099</x:v>
      </x:c>
      <x:c r="I74" s="13">
        <x:v>93.353933769783495</x:v>
      </x:c>
      <x:c r="J74" s="173">
        <x:v>0.822512613270587</x:v>
      </x:c>
      <x:c r="K74" s="13">
        <x:v>-3.2151354072053899</x:v>
      </x:c>
      <x:c r="L74" s="173">
        <x:v>1.4046695679925201</x:v>
      </x:c>
      <x:c r="M74" s="13">
        <x:v>93.317752016580599</x:v>
      </x:c>
      <x:c r="N74" s="173">
        <x:v>0.75737746367258696</x:v>
      </x:c>
      <x:c r="O74" s="13">
        <x:v>96.870292554486397</x:v>
      </x:c>
      <x:c r="P74" s="173">
        <x:v>1.2976081588914701</x:v>
      </x:c>
      <x:c r="Q74" s="13">
        <x:v>91.862791685229695</x:v>
      </x:c>
      <x:c r="R74" s="173">
        <x:v>1.5538606858706101</x:v>
      </x:c>
      <x:c r="S74" s="13">
        <x:v>92.8224457929024</x:v>
      </x:c>
      <x:c r="T74" s="173">
        <x:v>0.90381972453566795</x:v>
      </x:c>
      <x:c r="U74" s="13">
        <x:v>-4.0478467615840303</x:v>
      </x:c>
      <x:c r="V74" s="173">
        <x:v>1.4568085916394</x:v>
      </x:c>
      <x:c r="W74" s="13">
        <x:v>91.477489292035798</x:v>
      </x:c>
      <x:c r="X74" s="173">
        <x:v>0.88440702630170698</x:v>
      </x:c>
      <x:c r="Y74" s="13">
        <x:v>93.543776965367698</x:v>
      </x:c>
      <x:c r="Z74" s="173">
        <x:v>1.6690063303837901</x:v>
      </x:c>
      <x:c r="AA74" s="13">
        <x:v>89.464018080415102</x:v>
      </x:c>
      <x:c r="AB74" s="173">
        <x:v>1.79645734931502</x:v>
      </x:c>
      <x:c r="AC74" s="13">
        <x:v>91.013227417987196</x:v>
      </x:c>
      <x:c r="AD74" s="173">
        <x:v>1.2439284163709201</x:v>
      </x:c>
      <x:c r="AE74" s="13">
        <x:v>-2.53054954738049</x:v>
      </x:c>
      <x:c r="AF74" s="173">
        <x:v>2.0754791832856001</x:v>
      </x:c>
      <x:c r="AG74" s="13">
        <x:v>90.147447968766699</x:v>
      </x:c>
      <x:c r="AH74" s="173">
        <x:v>0.76594655163157199</x:v>
      </x:c>
      <x:c r="AI74" s="13">
        <x:v>91.702215315054005</x:v>
      </x:c>
      <x:c r="AJ74" s="173">
        <x:v>1.83862168552904</x:v>
      </x:c>
      <x:c r="AK74" s="13">
        <x:v>89.176829606666502</x:v>
      </x:c>
      <x:c r="AL74" s="173">
        <x:v>1.67673400115861</x:v>
      </x:c>
      <x:c r="AM74" s="13">
        <x:v>90.135278511320394</x:v>
      </x:c>
      <x:c r="AN74" s="173">
        <x:v>1.07160424729871</x:v>
      </x:c>
      <x:c r="AO74" s="13">
        <x:v>-1.56693680373363</x:v>
      </x:c>
      <x:c r="AP74" s="173">
        <x:v>1.98843863935716</x:v>
      </x:c>
      <x:c r="AQ74" s="13">
        <x:v>77.758266367795102</x:v>
      </x:c>
      <x:c r="AR74" s="173">
        <x:v>1.06401285332661</x:v>
      </x:c>
      <x:c r="AS74" s="13">
        <x:v>77.144249486317193</x:v>
      </x:c>
      <x:c r="AT74" s="173">
        <x:v>3.0175594199244302</x:v>
      </x:c>
      <x:c r="AU74" s="13">
        <x:v>76.0090055602668</x:v>
      </x:c>
      <x:c r="AV74" s="173">
        <x:v>2.6845574895605302</x:v>
      </x:c>
      <x:c r="AW74" s="13">
        <x:v>78.417567745200401</x:v>
      </x:c>
      <x:c r="AX74" s="173">
        <x:v>1.4335426153841799</x:v>
      </x:c>
      <x:c r="AY74" s="13">
        <x:v>1.27331825888317</x:v>
      </x:c>
      <x:c r="AZ74" s="173">
        <x:v>3.35249597735088</x:v>
      </x:c>
      <x:c r="BA74" s="13">
        <x:v>52.240764589961699</x:v>
      </x:c>
      <x:c r="BB74" s="173">
        <x:v>1.5588630547695299</x:v>
      </x:c>
      <x:c r="BC74" s="13">
        <x:v>55.550445213575003</x:v>
      </x:c>
      <x:c r="BD74" s="173">
        <x:v>3.2090282828412602</x:v>
      </x:c>
      <x:c r="BE74" s="13">
        <x:v>52.099434333589997</x:v>
      </x:c>
      <x:c r="BF74" s="173">
        <x:v>3.9476168724364298</x:v>
      </x:c>
      <x:c r="BG74" s="13">
        <x:v>51.4905149374299</x:v>
      </x:c>
      <x:c r="BH74" s="173">
        <x:v>2.0509395516867301</x:v>
      </x:c>
      <x:c r="BI74" s="13">
        <x:v>-4.0599302761450096</x:v>
      </x:c>
      <x:c r="BJ74" s="173">
        <x:v>3.5318496055061601</x:v>
      </x:c>
      <x:c r="BK74" s="13">
        <x:v>66.988904465089803</x:v>
      </x:c>
      <x:c r="BL74" s="173">
        <x:v>1.6716319157466499</x:v>
      </x:c>
      <x:c r="BM74" s="13">
        <x:v>67.363604714384607</x:v>
      </x:c>
      <x:c r="BN74" s="173">
        <x:v>3.0746381311257398</x:v>
      </x:c>
      <x:c r="BO74" s="13">
        <x:v>67.465264758847297</x:v>
      </x:c>
      <x:c r="BP74" s="173">
        <x:v>3.2052046840501198</x:v>
      </x:c>
      <x:c r="BQ74" s="13">
        <x:v>66.333452524475902</x:v>
      </x:c>
      <x:c r="BR74" s="173">
        <x:v>2.0268864938434601</x:v>
      </x:c>
      <x:c r="BS74" s="13">
        <x:v>-1.0301521899087001</x:v>
      </x:c>
      <x:c r="BT74" s="173">
        <x:v>3.52455604869091</x:v>
      </x:c>
      <x:c r="BU74" s="13">
        <x:v>82.3953624224321</x:v>
      </x:c>
      <x:c r="BV74" s="173">
        <x:v>0.98149398803290699</x:v>
      </x:c>
      <x:c r="BW74" s="13">
        <x:v>83.195216858472506</x:v>
      </x:c>
      <x:c r="BX74" s="173">
        <x:v>2.41363930947711</x:v>
      </x:c>
      <x:c r="BY74" s="13">
        <x:v>80.531483763837002</x:v>
      </x:c>
      <x:c r="BZ74" s="173">
        <x:v>2.50114419396601</x:v>
      </x:c>
      <x:c r="CA74" s="13">
        <x:v>82.234927445939306</x:v>
      </x:c>
      <x:c r="CB74" s="173">
        <x:v>1.3137346189390999</x:v>
      </x:c>
      <x:c r="CC74" s="13">
        <x:v>-0.96028941253322797</x:v>
      </x:c>
      <x:c r="CD74" s="173">
        <x:v>2.69844135457295</x:v>
      </x:c>
      <x:c r="CE74" s="13">
        <x:v>6.5242799600027999</x:v>
      </x:c>
      <x:c r="CF74" s="173">
        <x:v>1.31371372638279</x:v>
      </x:c>
      <x:c r="CG74" s="13">
        <x:v>4.5670131895366497</x:v>
      </x:c>
      <x:c r="CH74" s="173">
        <x:v>1.19471223779682</x:v>
      </x:c>
      <x:c r="CI74" s="13">
        <x:v>2.4467011502056102</x:v>
      </x:c>
      <x:c r="CJ74" s="173">
        <x:v>1.2218607725660999</x:v>
      </x:c>
      <x:c r="CK74" s="13">
        <x:v>5.2118593948412304</x:v>
      </x:c>
      <x:c r="CL74" s="173">
        <x:v>1.32798572167278</x:v>
      </x:c>
      <x:c r="CM74" s="13">
        <x:v>0.78926859346876199</x:v>
      </x:c>
      <x:c r="CN74" s="173">
        <x:v>1.78989969741379</x:v>
      </x:c>
      <x:c r="CO74" s="13">
        <x:v>-1.1886826333145</x:v>
      </x:c>
      <x:c r="CP74" s="173">
        <x:v>2.2459669086229699</x:v>
      </x:c>
      <x:c r="CQ74" s="13">
        <x:v>-3.1405061943030401</x:v>
      </x:c>
      <x:c r="CR74" s="173">
        <x:v>2.2017257319063201</x:v>
      </x:c>
      <x:c r="CS74" s="13">
        <x:v>4.8140436045201698</x:v>
      </x:c>
      <x:c r="CT74" s="173">
        <x:v>1.5615477674465701</x:v>
      </x:c>
      <x:c r="CU74" s="15"/>
      <x:c r="CV74" s="15"/>
      <x:c r="CW74" s="15"/>
      <x:c r="CX74" s="15"/>
      <x:c r="CY74" s="15"/>
      <x:c r="CZ74" s="15"/>
      <x:c r="DA74" s="15"/>
      <x:c r="DB74" s="15"/>
      <x:c r="DC74" s="15"/>
      <x:c r="DD74" s="15"/>
      <x:c r="DE74" s="15"/>
      <x:c r="DF74" s="15"/>
      <x:c r="DG74" s="15"/>
      <x:c r="DH74" s="15"/>
      <x:c r="DI74" s="15"/>
      <x:c r="DJ74" s="16"/>
    </x:row>
    <x:row r="75" spans="1:114" ht="12.95" customHeight="1" x14ac:dyDescent="0.2">
      <x:c r="A75" s="2" t="s">
        <x:v>373</x:v>
      </x:c>
      <x:c r="B75" s="32">
        <x:v>1</x:v>
      </x:c>
      <x:c r="C75" s="13">
        <x:v>48.5430941113271</x:v>
      </x:c>
      <x:c r="D75" s="173">
        <x:v>1.8156733382648</x:v>
      </x:c>
      <x:c r="E75" s="13">
        <x:v>67.913544067589896</x:v>
      </x:c>
      <x:c r="F75" s="173">
        <x:v>5.02719542660392</x:v>
      </x:c>
      <x:c r="G75" s="13">
        <x:v>52.372607201465499</x:v>
      </x:c>
      <x:c r="H75" s="173">
        <x:v>3.97318066895002</x:v>
      </x:c>
      <x:c r="I75" s="13">
        <x:v>44.595378028931897</x:v>
      </x:c>
      <x:c r="J75" s="173">
        <x:v>2.27964916528996</x:v>
      </x:c>
      <x:c r="K75" s="13">
        <x:v>-23.318166038657999</x:v>
      </x:c>
      <x:c r="L75" s="173">
        <x:v>5.4959500796204699</x:v>
      </x:c>
      <x:c r="M75" s="13">
        <x:v>63.058743609254698</x:v>
      </x:c>
      <x:c r="N75" s="173">
        <x:v>1.57118191593136</x:v>
      </x:c>
      <x:c r="O75" s="13">
        <x:v>83.966309899534593</x:v>
      </x:c>
      <x:c r="P75" s="173">
        <x:v>3.57382761325773</x:v>
      </x:c>
      <x:c r="Q75" s="13">
        <x:v>66.668681409292702</x:v>
      </x:c>
      <x:c r="R75" s="173">
        <x:v>3.6660460639079</x:v>
      </x:c>
      <x:c r="S75" s="13">
        <x:v>59.053518458778001</x:v>
      </x:c>
      <x:c r="T75" s="173">
        <x:v>2.1066226194041402</x:v>
      </x:c>
      <x:c r="U75" s="13">
        <x:v>-24.9127914407566</x:v>
      </x:c>
      <x:c r="V75" s="173">
        <x:v>4.2180360044294796</x:v>
      </x:c>
      <x:c r="W75" s="13">
        <x:v>55.417663194410899</x:v>
      </x:c>
      <x:c r="X75" s="173">
        <x:v>1.6404374188448001</x:v>
      </x:c>
      <x:c r="Y75" s="13">
        <x:v>60.341715105552097</x:v>
      </x:c>
      <x:c r="Z75" s="173">
        <x:v>4.1252000836190801</x:v>
      </x:c>
      <x:c r="AA75" s="13">
        <x:v>51.0142265076529</x:v>
      </x:c>
      <x:c r="AB75" s="173">
        <x:v>4.1828872908857999</x:v>
      </x:c>
      <x:c r="AC75" s="13">
        <x:v>55.659924033914102</x:v>
      </x:c>
      <x:c r="AD75" s="173">
        <x:v>2.0258355942605402</x:v>
      </x:c>
      <x:c r="AE75" s="13">
        <x:v>-4.6817910716379902</x:v>
      </x:c>
      <x:c r="AF75" s="173">
        <x:v>4.9029156898495696</x:v>
      </x:c>
      <x:c r="AG75" s="13">
        <x:v>39.004908185216202</x:v>
      </x:c>
      <x:c r="AH75" s="173">
        <x:v>1.4208714666006601</x:v>
      </x:c>
      <x:c r="AI75" s="13">
        <x:v>63.809874651625002</x:v>
      </x:c>
      <x:c r="AJ75" s="173">
        <x:v>4.68751467257146</x:v>
      </x:c>
      <x:c r="AK75" s="13">
        <x:v>36.632868245885298</x:v>
      </x:c>
      <x:c r="AL75" s="173">
        <x:v>3.8775910518571601</x:v>
      </x:c>
      <x:c r="AM75" s="13">
        <x:v>35.060395329174803</x:v>
      </x:c>
      <x:c r="AN75" s="173">
        <x:v>1.8193805467309601</x:v>
      </x:c>
      <x:c r="AO75" s="13">
        <x:v>-28.749479322450199</x:v>
      </x:c>
      <x:c r="AP75" s="173">
        <x:v>5.3621579550768699</x:v>
      </x:c>
      <x:c r="AQ75" s="13">
        <x:v>42.219400261299199</x:v>
      </x:c>
      <x:c r="AR75" s="173">
        <x:v>1.78920812779118</x:v>
      </x:c>
      <x:c r="AS75" s="13">
        <x:v>56.656772732930499</x:v>
      </x:c>
      <x:c r="AT75" s="173">
        <x:v>4.9258349129582202</x:v>
      </x:c>
      <x:c r="AU75" s="13">
        <x:v>41.604020683786999</x:v>
      </x:c>
      <x:c r="AV75" s="173">
        <x:v>4.0104914408653496</x:v>
      </x:c>
      <x:c r="AW75" s="13">
        <x:v>39.809439324268403</x:v>
      </x:c>
      <x:c r="AX75" s="173">
        <x:v>2.3623863603425201</x:v>
      </x:c>
      <x:c r="AY75" s="13">
        <x:v>-16.847333408662099</x:v>
      </x:c>
      <x:c r="AZ75" s="173">
        <x:v>5.6908389006574902</x:v>
      </x:c>
      <x:c r="BA75" s="13">
        <x:v>10.0121476520354</x:v>
      </x:c>
      <x:c r="BB75" s="173">
        <x:v>1.2528156744910399</x:v>
      </x:c>
      <x:c r="BC75" s="13">
        <x:v>19.447108375585401</x:v>
      </x:c>
      <x:c r="BD75" s="173">
        <x:v>4.74374889742744</x:v>
      </x:c>
      <x:c r="BE75" s="13">
        <x:v>11.6827606877356</x:v>
      </x:c>
      <x:c r="BF75" s="173">
        <x:v>3.1424574627233302</x:v>
      </x:c>
      <x:c r="BG75" s="13">
        <x:v>8.0731461683394201</x:v>
      </x:c>
      <x:c r="BH75" s="173">
        <x:v>1.0880446776591199</x:v>
      </x:c>
      <x:c r="BI75" s="13">
        <x:v>-11.373962207246</x:v>
      </x:c>
      <x:c r="BJ75" s="173">
        <x:v>4.6255449185018103</x:v>
      </x:c>
      <x:c r="BK75" s="13">
        <x:v>21.197169942392001</x:v>
      </x:c>
      <x:c r="BL75" s="173">
        <x:v>1.3988310769407299</x:v>
      </x:c>
      <x:c r="BM75" s="13">
        <x:v>31.999431278518198</x:v>
      </x:c>
      <x:c r="BN75" s="173">
        <x:v>4.2773263948819897</x:v>
      </x:c>
      <x:c r="BO75" s="13">
        <x:v>22.0858984615293</x:v>
      </x:c>
      <x:c r="BP75" s="173">
        <x:v>3.7235404316714402</x:v>
      </x:c>
      <x:c r="BQ75" s="13">
        <x:v>19.235103747231999</x:v>
      </x:c>
      <x:c r="BR75" s="173">
        <x:v>1.59192627966032</x:v>
      </x:c>
      <x:c r="BS75" s="13">
        <x:v>-12.764327531286201</x:v>
      </x:c>
      <x:c r="BT75" s="173">
        <x:v>4.64876639194246</x:v>
      </x:c>
      <x:c r="BU75" s="13">
        <x:v>28.425577531765899</x:v>
      </x:c>
      <x:c r="BV75" s="173">
        <x:v>1.59769344167246</x:v>
      </x:c>
      <x:c r="BW75" s="13">
        <x:v>43.773167674055301</x:v>
      </x:c>
      <x:c r="BX75" s="173">
        <x:v>5.3135421262424796</x:v>
      </x:c>
      <x:c r="BY75" s="13">
        <x:v>30.312189356058401</x:v>
      </x:c>
      <x:c r="BZ75" s="173">
        <x:v>4.1143516240166598</x:v>
      </x:c>
      <x:c r="CA75" s="13">
        <x:v>25.378832395646299</x:v>
      </x:c>
      <x:c r="CB75" s="173">
        <x:v>1.7900743869112801</x:v>
      </x:c>
      <x:c r="CC75" s="13">
        <x:v>-18.394335278408999</x:v>
      </x:c>
      <x:c r="CD75" s="173">
        <x:v>5.6646595573687897</x:v>
      </x:c>
      <x:c r="CE75" s="13">
        <x:v>8.7283822684107104</x:v>
      </x:c>
      <x:c r="CF75" s="173">
        <x:v>2.2311569624094401</x:v>
      </x:c>
      <x:c r="CG75" s="13">
        <x:v>9.2276967495605504</x:v>
      </x:c>
      <x:c r="CH75" s="173">
        <x:v>2.0923640670573702</x:v>
      </x:c>
      <x:c r="CI75" s="13">
        <x:v>7.9631812089379999</x:v>
      </x:c>
      <x:c r="CJ75" s="173">
        <x:v>2.10678249007987</x:v>
      </x:c>
      <x:c r="CK75" s="13">
        <x:v>-0.804234813465591</x:v>
      </x:c>
      <x:c r="CL75" s="173">
        <x:v>1.94227647228814</x:v>
      </x:c>
      <x:c r="CM75" s="13">
        <x:v>-3.15857142834991</x:v>
      </x:c>
      <x:c r="CN75" s="173">
        <x:v>2.21848723212636</x:v>
      </x:c>
      <x:c r="CO75" s="13">
        <x:v>-1.2740602057500301</x:v>
      </x:c>
      <x:c r="CP75" s="173">
        <x:v>1.44829843170807</x:v>
      </x:c>
      <x:c r="CQ75" s="13">
        <x:v>-11.755839845300301</x:v>
      </x:c>
      <x:c r="CR75" s="173">
        <x:v>2.13951295541061</x:v>
      </x:c>
      <x:c r="CS75" s="13">
        <x:v>0.96518977988237298</x:v>
      </x:c>
      <x:c r="CT75" s="173">
        <x:v>2.04465660350031</x:v>
      </x:c>
      <x:c r="CU75" s="15"/>
      <x:c r="CV75" s="15"/>
      <x:c r="CW75" s="15"/>
      <x:c r="CX75" s="15"/>
      <x:c r="CY75" s="15"/>
      <x:c r="CZ75" s="15"/>
      <x:c r="DA75" s="15"/>
      <x:c r="DB75" s="15"/>
      <x:c r="DC75" s="15"/>
      <x:c r="DD75" s="15"/>
      <x:c r="DE75" s="15"/>
      <x:c r="DF75" s="15"/>
      <x:c r="DG75" s="15"/>
      <x:c r="DH75" s="15"/>
      <x:c r="DI75" s="15"/>
      <x:c r="DJ75" s="16"/>
    </x:row>
    <x:row r="76" spans="1:114" ht="12.95" customHeight="1" x14ac:dyDescent="0.2">
      <x:c r="A76" s="2" t="s">
        <x:v>378</x:v>
      </x:c>
      <x:c r="B76" s="32">
        <x:v>1</x:v>
      </x:c>
      <x:c r="C76" s="13">
        <x:v>87.343814704023899</x:v>
      </x:c>
      <x:c r="D76" s="173">
        <x:v>0.77985258981477201</x:v>
      </x:c>
      <x:c r="E76" s="13">
        <x:v>93.650629556433302</x:v>
      </x:c>
      <x:c r="F76" s="173">
        <x:v>1.0237883655764199</x:v>
      </x:c>
      <x:c r="G76" s="13">
        <x:v>88.041292190916096</x:v>
      </x:c>
      <x:c r="H76" s="173">
        <x:v>1.6943748018101701</x:v>
      </x:c>
      <x:c r="I76" s="13">
        <x:v>85.000329849586095</x:v>
      </x:c>
      <x:c r="J76" s="173">
        <x:v>1.1208310364807299</x:v>
      </x:c>
      <x:c r="K76" s="13">
        <x:v>-8.6502997068472407</x:v>
      </x:c>
      <x:c r="L76" s="173">
        <x:v>1.49569889296485</x:v>
      </x:c>
      <x:c r="M76" s="13">
        <x:v>88.711656981584397</x:v>
      </x:c>
      <x:c r="N76" s="173">
        <x:v>0.713520819751018</x:v>
      </x:c>
      <x:c r="O76" s="13">
        <x:v>94.065597697423399</x:v>
      </x:c>
      <x:c r="P76" s="173">
        <x:v>1.0013091023696601</x:v>
      </x:c>
      <x:c r="Q76" s="13">
        <x:v>89.380571452761998</x:v>
      </x:c>
      <x:c r="R76" s="173">
        <x:v>1.73335296550546</x:v>
      </x:c>
      <x:c r="S76" s="13">
        <x:v>86.655963342492697</x:v>
      </x:c>
      <x:c r="T76" s="173">
        <x:v>1.0468233301277501</x:v>
      </x:c>
      <x:c r="U76" s="13">
        <x:v>-7.4096343549306196</x:v>
      </x:c>
      <x:c r="V76" s="173">
        <x:v>1.42446619366008</x:v>
      </x:c>
      <x:c r="W76" s="13">
        <x:v>83.599513330416599</x:v>
      </x:c>
      <x:c r="X76" s="173">
        <x:v>0.82725813213422505</x:v>
      </x:c>
      <x:c r="Y76" s="13">
        <x:v>92.194448840198802</x:v>
      </x:c>
      <x:c r="Z76" s="173">
        <x:v>1.3970358371345899</x:v>
      </x:c>
      <x:c r="AA76" s="13">
        <x:v>80.973828186652099</x:v>
      </x:c>
      <x:c r="AB76" s="173">
        <x:v>2.0386249737376798</x:v>
      </x:c>
      <x:c r="AC76" s="13">
        <x:v>81.231430848702701</x:v>
      </x:c>
      <x:c r="AD76" s="173">
        <x:v>1.1035213783004501</x:v>
      </x:c>
      <x:c r="AE76" s="13">
        <x:v>-10.963017991496001</x:v>
      </x:c>
      <x:c r="AF76" s="173">
        <x:v>1.7979987591436</x:v>
      </x:c>
      <x:c r="AG76" s="13">
        <x:v>79.370787506348705</x:v>
      </x:c>
      <x:c r="AH76" s="173">
        <x:v>1.0606897258711001</x:v>
      </x:c>
      <x:c r="AI76" s="13">
        <x:v>88.594825917352097</x:v>
      </x:c>
      <x:c r="AJ76" s="173">
        <x:v>1.71263999576201</x:v>
      </x:c>
      <x:c r="AK76" s="13">
        <x:v>80.880399322070005</x:v>
      </x:c>
      <x:c r="AL76" s="173">
        <x:v>1.9477558650453499</x:v>
      </x:c>
      <x:c r="AM76" s="13">
        <x:v>75.787466007725996</x:v>
      </x:c>
      <x:c r="AN76" s="173">
        <x:v>1.3898294868708501</x:v>
      </x:c>
      <x:c r="AO76" s="13">
        <x:v>-12.807359909625999</x:v>
      </x:c>
      <x:c r="AP76" s="173">
        <x:v>2.1647939106601801</x:v>
      </x:c>
      <x:c r="AQ76" s="13">
        <x:v>82.140537584369994</x:v>
      </x:c>
      <x:c r="AR76" s="173">
        <x:v>0.99476720923222395</x:v>
      </x:c>
      <x:c r="AS76" s="13">
        <x:v>86.319186119327597</x:v>
      </x:c>
      <x:c r="AT76" s="173">
        <x:v>1.76566399023248</x:v>
      </x:c>
      <x:c r="AU76" s="13">
        <x:v>78.935048187445801</x:v>
      </x:c>
      <x:c r="AV76" s="173">
        <x:v>2.3056925393418299</x:v>
      </x:c>
      <x:c r="AW76" s="13">
        <x:v>81.499516761801502</x:v>
      </x:c>
      <x:c r="AX76" s="173">
        <x:v>1.23003238787872</x:v>
      </x:c>
      <x:c r="AY76" s="13">
        <x:v>-4.8196693575260197</x:v>
      </x:c>
      <x:c r="AZ76" s="173">
        <x:v>2.1164797867734801</x:v>
      </x:c>
      <x:c r="BA76" s="13">
        <x:v>37.150473233676699</x:v>
      </x:c>
      <x:c r="BB76" s="173">
        <x:v>1.27590704829269</x:v>
      </x:c>
      <x:c r="BC76" s="13">
        <x:v>44.272861231942201</x:v>
      </x:c>
      <x:c r="BD76" s="173">
        <x:v>2.5892934010872599</x:v>
      </x:c>
      <x:c r="BE76" s="13">
        <x:v>37.614405472591997</x:v>
      </x:c>
      <x:c r="BF76" s="173">
        <x:v>2.30843291900793</x:v>
      </x:c>
      <x:c r="BG76" s="13">
        <x:v>34.395012812050702</x:v>
      </x:c>
      <x:c r="BH76" s="173">
        <x:v>1.54769143943539</x:v>
      </x:c>
      <x:c r="BI76" s="13">
        <x:v>-9.8778484198915706</x:v>
      </x:c>
      <x:c r="BJ76" s="173">
        <x:v>2.8177008449284302</x:v>
      </x:c>
      <x:c r="BK76" s="13">
        <x:v>74.816115798945305</x:v>
      </x:c>
      <x:c r="BL76" s="173">
        <x:v>1.0411132380827901</x:v>
      </x:c>
      <x:c r="BM76" s="13">
        <x:v>78.344489482571802</x:v>
      </x:c>
      <x:c r="BN76" s="173">
        <x:v>1.94870382165683</x:v>
      </x:c>
      <x:c r="BO76" s="13">
        <x:v>75.338975578056306</x:v>
      </x:c>
      <x:c r="BP76" s="173">
        <x:v>2.1835717450638699</x:v>
      </x:c>
      <x:c r="BQ76" s="13">
        <x:v>73.422743253200196</x:v>
      </x:c>
      <x:c r="BR76" s="173">
        <x:v>1.4197933304853401</x:v>
      </x:c>
      <x:c r="BS76" s="13">
        <x:v>-4.9217462293716103</x:v>
      </x:c>
      <x:c r="BT76" s="173">
        <x:v>2.48148005348982</x:v>
      </x:c>
      <x:c r="BU76" s="13">
        <x:v>67.594739460573393</x:v>
      </x:c>
      <x:c r="BV76" s="173">
        <x:v>1.1433451867109099</x:v>
      </x:c>
      <x:c r="BW76" s="13">
        <x:v>73.486850255747299</x:v>
      </x:c>
      <x:c r="BX76" s="173">
        <x:v>2.36736623778692</x:v>
      </x:c>
      <x:c r="BY76" s="13">
        <x:v>65.408750782804901</x:v>
      </x:c>
      <x:c r="BZ76" s="173">
        <x:v>2.4924449375911899</x:v>
      </x:c>
      <x:c r="CA76" s="13">
        <x:v>65.974237058006807</x:v>
      </x:c>
      <x:c r="CB76" s="173">
        <x:v>1.44772364196207</x:v>
      </x:c>
      <x:c r="CC76" s="13">
        <x:v>-7.5126131977404098</x:v>
      </x:c>
      <x:c r="CD76" s="173">
        <x:v>2.78079571899154</x:v>
      </x:c>
      <x:c r="CE76" s="13">
        <x:v>6.4850420343868196</x:v>
      </x:c>
      <x:c r="CF76" s="173">
        <x:v>1.1913099731849399</x:v>
      </x:c>
      <x:c r="CG76" s="13">
        <x:v>5.5493604948801902</x:v>
      </x:c>
      <x:c r="CH76" s="173">
        <x:v>1.18293168299614</x:v>
      </x:c>
      <x:c r="CI76" s="13">
        <x:v>7.76909279446288</x:v>
      </x:c>
      <x:c r="CJ76" s="173">
        <x:v>1.2763923605239</x:v>
      </x:c>
      <x:c r="CK76" s="13">
        <x:v>18.581462577350301</x:v>
      </x:c>
      <x:c r="CL76" s="173">
        <x:v>1.5571897642472301</x:v>
      </x:c>
      <x:c r="CM76" s="13">
        <x:v>13.497509024007501</x:v>
      </x:c>
      <x:c r="CN76" s="173">
        <x:v>1.53496342178345</x:v>
      </x:c>
      <x:c r="CO76" s="13">
        <x:v>5.7594106951129804</x:v>
      </x:c>
      <x:c r="CP76" s="173">
        <x:v>1.6590676882535</x:v>
      </x:c>
      <x:c r="CQ76" s="13">
        <x:v>4.0386352291433099</x:v>
      </x:c>
      <x:c r="CR76" s="173">
        <x:v>1.56302829688607</x:v>
      </x:c>
      <x:c r="CS76" s="13">
        <x:v>11.9198347384211</x:v>
      </x:c>
      <x:c r="CT76" s="173">
        <x:v>1.7815422183249501</x:v>
      </x:c>
      <x:c r="CU76" s="15"/>
      <x:c r="CV76" s="15"/>
      <x:c r="CW76" s="15"/>
      <x:c r="CX76" s="15"/>
      <x:c r="CY76" s="15"/>
      <x:c r="CZ76" s="15"/>
      <x:c r="DA76" s="15"/>
      <x:c r="DB76" s="15"/>
      <x:c r="DC76" s="15"/>
      <x:c r="DD76" s="15"/>
      <x:c r="DE76" s="15"/>
      <x:c r="DF76" s="15"/>
      <x:c r="DG76" s="15"/>
      <x:c r="DH76" s="15"/>
      <x:c r="DI76" s="15"/>
      <x:c r="DJ76" s="16"/>
    </x:row>
    <x:row r="77" spans="1:114" ht="12.95" customHeight="1" x14ac:dyDescent="0.2">
      <x:c r="A77" s="2" t="s">
        <x:v>380</x:v>
      </x:c>
      <x:c r="B77" s="32">
        <x:v>1</x:v>
      </x:c>
      <x:c r="C77" s="13">
        <x:v>85.4186929291007</x:v>
      </x:c>
      <x:c r="D77" s="173">
        <x:v>0.96469355660268397</x:v>
      </x:c>
      <x:c r="E77" s="13">
        <x:v>80.757457793548596</x:v>
      </x:c>
      <x:c r="F77" s="173">
        <x:v>2.8887782722078201</x:v>
      </x:c>
      <x:c r="G77" s="13">
        <x:v>77.211472194975798</x:v>
      </x:c>
      <x:c r="H77" s="173">
        <x:v>2.7109765242310799</x:v>
      </x:c>
      <x:c r="I77" s="13">
        <x:v>88.066255426989699</x:v>
      </x:c>
      <x:c r="J77" s="173">
        <x:v>1.0086286385148699</x:v>
      </x:c>
      <x:c r="K77" s="13">
        <x:v>7.3087976334410696</x:v>
      </x:c>
      <x:c r="L77" s="173">
        <x:v>2.8340846736445799</x:v>
      </x:c>
      <x:c r="M77" s="13">
        <x:v>89.281373253823006</x:v>
      </x:c>
      <x:c r="N77" s="173">
        <x:v>0.80876791400160597</x:v>
      </x:c>
      <x:c r="O77" s="13">
        <x:v>87.979121557361196</x:v>
      </x:c>
      <x:c r="P77" s="173">
        <x:v>2.5530471542039099</x:v>
      </x:c>
      <x:c r="Q77" s="13">
        <x:v>84.182716132888999</x:v>
      </x:c>
      <x:c r="R77" s="173">
        <x:v>2.4354991414735698</x:v>
      </x:c>
      <x:c r="S77" s="13">
        <x:v>90.614785836657205</x:v>
      </x:c>
      <x:c r="T77" s="173">
        <x:v>0.925938903533575</x:v>
      </x:c>
      <x:c r="U77" s="13">
        <x:v>2.6356642792959502</x:v>
      </x:c>
      <x:c r="V77" s="173">
        <x:v>2.8198766323471398</x:v>
      </x:c>
      <x:c r="W77" s="13">
        <x:v>87.111181115844303</x:v>
      </x:c>
      <x:c r="X77" s="173">
        <x:v>1.07179091272002</x:v>
      </x:c>
      <x:c r="Y77" s="13">
        <x:v>77.849930537987603</x:v>
      </x:c>
      <x:c r="Z77" s="173">
        <x:v>3.2041192062312498</x:v>
      </x:c>
      <x:c r="AA77" s="13">
        <x:v>82.439072792724801</x:v>
      </x:c>
      <x:c r="AB77" s="173">
        <x:v>2.5705679748727301</x:v>
      </x:c>
      <x:c r="AC77" s="13">
        <x:v>89.828727924223699</x:v>
      </x:c>
      <x:c r="AD77" s="173">
        <x:v>1.1239515959366999</x:v>
      </x:c>
      <x:c r="AE77" s="13">
        <x:v>11.978797386236099</x:v>
      </x:c>
      <x:c r="AF77" s="173">
        <x:v>3.2318344427113499</x:v>
      </x:c>
      <x:c r="AG77" s="13">
        <x:v>90.311084059143994</x:v>
      </x:c>
      <x:c r="AH77" s="173">
        <x:v>0.79789696912596897</x:v>
      </x:c>
      <x:c r="AI77" s="13">
        <x:v>90.845319029545706</x:v>
      </x:c>
      <x:c r="AJ77" s="173">
        <x:v>1.9163917125902701</x:v>
      </x:c>
      <x:c r="AK77" s="13">
        <x:v>86.322182519619602</x:v>
      </x:c>
      <x:c r="AL77" s="173">
        <x:v>2.53264824157726</x:v>
      </x:c>
      <x:c r="AM77" s="13">
        <x:v>91.100629444567303</x:v>
      </x:c>
      <x:c r="AN77" s="173">
        <x:v>0.90885546186803801</x:v>
      </x:c>
      <x:c r="AO77" s="13">
        <x:v>0.25531041502159701</x:v>
      </x:c>
      <x:c r="AP77" s="173">
        <x:v>2.3099458841121798</x:v>
      </x:c>
      <x:c r="AQ77" s="13">
        <x:v>64.604432814316993</x:v>
      </x:c>
      <x:c r="AR77" s="173">
        <x:v>1.43965981716906</x:v>
      </x:c>
      <x:c r="AS77" s="13">
        <x:v>50.4673564215704</x:v>
      </x:c>
      <x:c r="AT77" s="173">
        <x:v>3.7970541401174001</x:v>
      </x:c>
      <x:c r="AU77" s="13">
        <x:v>60.241811935036203</x:v>
      </x:c>
      <x:c r="AV77" s="173">
        <x:v>3.3453479243536699</x:v>
      </x:c>
      <x:c r="AW77" s="13">
        <x:v>68.014237089139499</x:v>
      </x:c>
      <x:c r="AX77" s="173">
        <x:v>1.63577235908878</x:v>
      </x:c>
      <x:c r="AY77" s="13">
        <x:v>17.546880667569098</x:v>
      </x:c>
      <x:c r="AZ77" s="173">
        <x:v>4.1310898976235899</x:v>
      </x:c>
      <x:c r="BA77" s="13">
        <x:v>58.542891568577403</x:v>
      </x:c>
      <x:c r="BB77" s="173">
        <x:v>1.3866011369020399</x:v>
      </x:c>
      <x:c r="BC77" s="13">
        <x:v>43.542944023032597</x:v>
      </x:c>
      <x:c r="BD77" s="173">
        <x:v>3.7610963269070301</x:v>
      </x:c>
      <x:c r="BE77" s="13">
        <x:v>51.167734962888701</x:v>
      </x:c>
      <x:c r="BF77" s="173">
        <x:v>3.4172371799907801</x:v>
      </x:c>
      <x:c r="BG77" s="13">
        <x:v>62.79435475959</x:v>
      </x:c>
      <x:c r="BH77" s="173">
        <x:v>1.5912457811386</x:v>
      </x:c>
      <x:c r="BI77" s="13">
        <x:v>19.2514107365573</x:v>
      </x:c>
      <x:c r="BJ77" s="173">
        <x:v>4.0590742660249397</x:v>
      </x:c>
      <x:c r="BK77" s="13">
        <x:v>84.731929563374194</x:v>
      </x:c>
      <x:c r="BL77" s="173">
        <x:v>0.87378666832428398</x:v>
      </x:c>
      <x:c r="BM77" s="13">
        <x:v>84.643240370410794</x:v>
      </x:c>
      <x:c r="BN77" s="173">
        <x:v>2.28545277344675</x:v>
      </x:c>
      <x:c r="BO77" s="13">
        <x:v>82.326994693908503</x:v>
      </x:c>
      <x:c r="BP77" s="173">
        <x:v>2.4133562678021501</x:v>
      </x:c>
      <x:c r="BQ77" s="13">
        <x:v>85.184448705717102</x:v>
      </x:c>
      <x:c r="BR77" s="173">
        <x:v>0.98804282898898699</x:v>
      </x:c>
      <x:c r="BS77" s="13">
        <x:v>0.54120833530635104</x:v>
      </x:c>
      <x:c r="BT77" s="173">
        <x:v>2.4841888596812201</x:v>
      </x:c>
      <x:c r="BU77" s="13">
        <x:v>86.824142699749004</x:v>
      </x:c>
      <x:c r="BV77" s="173">
        <x:v>0.99317097802427301</x:v>
      </x:c>
      <x:c r="BW77" s="13">
        <x:v>86.221707028299505</x:v>
      </x:c>
      <x:c r="BX77" s="173">
        <x:v>2.3265031796311599</x:v>
      </x:c>
      <x:c r="BY77" s="13">
        <x:v>81.150999366939899</x:v>
      </x:c>
      <x:c r="BZ77" s="173">
        <x:v>2.7378550917876399</x:v>
      </x:c>
      <x:c r="CA77" s="13">
        <x:v>88.1426030144858</x:v>
      </x:c>
      <x:c r="CB77" s="173">
        <x:v>1.1149895436505</x:v>
      </x:c>
      <x:c r="CC77" s="13">
        <x:v>1.9208959861863499</x:v>
      </x:c>
      <x:c r="CD77" s="173">
        <x:v>2.5835591376668798</x:v>
      </x:c>
      <x:c r="CE77" s="13">
        <x:v>-1.2967458604629101</x:v>
      </x:c>
      <x:c r="CF77" s="173">
        <x:v>1.2579506068108</x:v>
      </x:c>
      <x:c r="CG77" s="13">
        <x:v>-2.52372073125811</x:v>
      </x:c>
      <x:c r="CH77" s="173">
        <x:v>1.0840147921968299</x:v>
      </x:c>
      <x:c r="CI77" s="13">
        <x:v>-2.97805010578851</x:v>
      </x:c>
      <x:c r="CJ77" s="173">
        <x:v>1.29735238668704</x:v>
      </x:c>
      <x:c r="CK77" s="13">
        <x:v>1.5026107895501299</x:v>
      </x:c>
      <x:c r="CL77" s="173">
        <x:v>1.11061298332059</x:v>
      </x:c>
      <x:c r="CM77" s="13">
        <x:v>5.4351379613667001</x:v>
      </x:c>
      <x:c r="CN77" s="173">
        <x:v>2.1198093263249</x:v>
      </x:c>
      <x:c r="CO77" s="13">
        <x:v>6.6239299385827799</x:v>
      </x:c>
      <x:c r="CP77" s="173">
        <x:v>2.1187997099542901</x:v>
      </x:c>
      <x:c r="CQ77" s="13">
        <x:v>3.5990281423389798</x:v>
      </x:c>
      <x:c r="CR77" s="173">
        <x:v>1.5329711588113999</x:v>
      </x:c>
      <x:c r="CS77" s="13">
        <x:v>4.4588726529038398</x:v>
      </x:c>
      <x:c r="CT77" s="173">
        <x:v>1.38925147361903</x:v>
      </x:c>
      <x:c r="CU77" s="15"/>
      <x:c r="CV77" s="15"/>
      <x:c r="CW77" s="15"/>
      <x:c r="CX77" s="15"/>
      <x:c r="CY77" s="15"/>
      <x:c r="CZ77" s="15"/>
      <x:c r="DA77" s="15"/>
      <x:c r="DB77" s="15"/>
      <x:c r="DC77" s="15"/>
      <x:c r="DD77" s="15"/>
      <x:c r="DE77" s="15"/>
      <x:c r="DF77" s="15"/>
      <x:c r="DG77" s="15"/>
      <x:c r="DH77" s="15"/>
      <x:c r="DI77" s="15"/>
      <x:c r="DJ77" s="16"/>
    </x:row>
    <x:row r="78" spans="1:114" ht="12.95" customHeight="1" x14ac:dyDescent="0.2">
      <x:c r="A78" s="2" t="s">
        <x:v>386</x:v>
      </x:c>
      <x:c r="B78" s="32">
        <x:v>1</x:v>
      </x:c>
      <x:c r="C78" s="13">
        <x:v>84.858169216818794</x:v>
      </x:c>
      <x:c r="D78" s="173">
        <x:v>0.95448297117707104</x:v>
      </x:c>
      <x:c r="E78" s="13">
        <x:v>86.020633934426499</x:v>
      </x:c>
      <x:c r="F78" s="173">
        <x:v>2.1073131375915</x:v>
      </x:c>
      <x:c r="G78" s="13">
        <x:v>84.420937834549093</x:v>
      </x:c>
      <x:c r="H78" s="173">
        <x:v>1.96914502421301</x:v>
      </x:c>
      <x:c r="I78" s="13">
        <x:v>84.249339821017102</x:v>
      </x:c>
      <x:c r="J78" s="173">
        <x:v>1.2774009570059</x:v>
      </x:c>
      <x:c r="K78" s="13">
        <x:v>-1.7712941134093401</x:v>
      </x:c>
      <x:c r="L78" s="173">
        <x:v>2.4731670585227001</x:v>
      </x:c>
      <x:c r="M78" s="13">
        <x:v>85.145232004524004</x:v>
      </x:c>
      <x:c r="N78" s="173">
        <x:v>0.89974612810486898</x:v>
      </x:c>
      <x:c r="O78" s="13">
        <x:v>84.041997147578002</x:v>
      </x:c>
      <x:c r="P78" s="173">
        <x:v>1.82226638120993</x:v>
      </x:c>
      <x:c r="Q78" s="13">
        <x:v>86.893817781098406</x:v>
      </x:c>
      <x:c r="R78" s="173">
        <x:v>1.87895369615581</x:v>
      </x:c>
      <x:c r="S78" s="13">
        <x:v>84.704340792213102</x:v>
      </x:c>
      <x:c r="T78" s="173">
        <x:v>1.23393219458351</x:v>
      </x:c>
      <x:c r="U78" s="13">
        <x:v>0.66234364463512896</x:v>
      </x:c>
      <x:c r="V78" s="173">
        <x:v>2.1739941411907902</x:v>
      </x:c>
      <x:c r="W78" s="13">
        <x:v>90.536204884246104</x:v>
      </x:c>
      <x:c r="X78" s="173">
        <x:v>0.87750897670467298</x:v>
      </x:c>
      <x:c r="Y78" s="13">
        <x:v>89.256719395388302</x:v>
      </x:c>
      <x:c r="Z78" s="173">
        <x:v>2.008171825761</x:v>
      </x:c>
      <x:c r="AA78" s="13">
        <x:v>90.065274381749205</x:v>
      </x:c>
      <x:c r="AB78" s="173">
        <x:v>1.5419209243099099</x:v>
      </x:c>
      <x:c r="AC78" s="13">
        <x:v>91.682719256070698</x:v>
      </x:c>
      <x:c r="AD78" s="173">
        <x:v>0.953722745492945</x:v>
      </x:c>
      <x:c r="AE78" s="13">
        <x:v>2.42599986068238</x:v>
      </x:c>
      <x:c r="AF78" s="173">
        <x:v>2.0705476679878698</x:v>
      </x:c>
      <x:c r="AG78" s="13">
        <x:v>83.995302952348894</x:v>
      </x:c>
      <x:c r="AH78" s="173">
        <x:v>0.963420161419694</x:v>
      </x:c>
      <x:c r="AI78" s="13">
        <x:v>88.226876305395095</x:v>
      </x:c>
      <x:c r="AJ78" s="173">
        <x:v>1.6138649906918601</x:v>
      </x:c>
      <x:c r="AK78" s="13">
        <x:v>83.908547023522104</x:v>
      </x:c>
      <x:c r="AL78" s="173">
        <x:v>1.7023393382202501</x:v>
      </x:c>
      <x:c r="AM78" s="13">
        <x:v>81.154733592641406</x:v>
      </x:c>
      <x:c r="AN78" s="173">
        <x:v>1.4807074876117501</x:v>
      </x:c>
      <x:c r="AO78" s="13">
        <x:v>-7.0721427127537</x:v>
      </x:c>
      <x:c r="AP78" s="173">
        <x:v>2.1669925140424899</x:v>
      </x:c>
      <x:c r="AQ78" s="13">
        <x:v>38.209274072165698</x:v>
      </x:c>
      <x:c r="AR78" s="173">
        <x:v>1.2574407948528199</x:v>
      </x:c>
      <x:c r="AS78" s="13">
        <x:v>38.945058517519101</x:v>
      </x:c>
      <x:c r="AT78" s="173">
        <x:v>2.7085426995572202</x:v>
      </x:c>
      <x:c r="AU78" s="13">
        <x:v>36.260969746902298</x:v>
      </x:c>
      <x:c r="AV78" s="173">
        <x:v>2.2381767538504</x:v>
      </x:c>
      <x:c r="AW78" s="13">
        <x:v>38.955443228065398</x:v>
      </x:c>
      <x:c r="AX78" s="173">
        <x:v>2.1489701576639799</x:v>
      </x:c>
      <x:c r="AY78" s="13">
        <x:v>1.03847105462833E-2</x:v>
      </x:c>
      <x:c r="AZ78" s="173">
        <x:v>3.6104078683130698</x:v>
      </x:c>
      <x:c r="BA78" s="13">
        <x:v>42.655338665733602</x:v>
      </x:c>
      <x:c r="BB78" s="173">
        <x:v>1.2619237998349799</x:v>
      </x:c>
      <x:c r="BC78" s="13">
        <x:v>48.119096588609899</x:v>
      </x:c>
      <x:c r="BD78" s="173">
        <x:v>2.6354031737491299</x:v>
      </x:c>
      <x:c r="BE78" s="13">
        <x:v>42.5688370752205</x:v>
      </x:c>
      <x:c r="BF78" s="173">
        <x:v>2.05415320164485</x:v>
      </x:c>
      <x:c r="BG78" s="13">
        <x:v>39.392146647721198</x:v>
      </x:c>
      <x:c r="BH78" s="173">
        <x:v>1.95010500351861</x:v>
      </x:c>
      <x:c r="BI78" s="13">
        <x:v>-8.7269499408887405</x:v>
      </x:c>
      <x:c r="BJ78" s="173">
        <x:v>3.39014340126618</x:v>
      </x:c>
      <x:c r="BK78" s="13">
        <x:v>48.643137257563602</x:v>
      </x:c>
      <x:c r="BL78" s="173">
        <x:v>1.6870118113144701</x:v>
      </x:c>
      <x:c r="BM78" s="13">
        <x:v>50.9692490092811</x:v>
      </x:c>
      <x:c r="BN78" s="173">
        <x:v>2.8227573026963602</x:v>
      </x:c>
      <x:c r="BO78" s="13">
        <x:v>54.017186863345401</x:v>
      </x:c>
      <x:c r="BP78" s="173">
        <x:v>3.0933243180679999</x:v>
      </x:c>
      <x:c r="BQ78" s="13">
        <x:v>44.244899277406802</x:v>
      </x:c>
      <x:c r="BR78" s="173">
        <x:v>2.2746105875641698</x:v>
      </x:c>
      <x:c r="BS78" s="13">
        <x:v>-6.7243497318742502</x:v>
      </x:c>
      <x:c r="BT78" s="173">
        <x:v>3.7063596942413999</x:v>
      </x:c>
      <x:c r="BU78" s="13">
        <x:v>63.179460296248898</x:v>
      </x:c>
      <x:c r="BV78" s="173">
        <x:v>1.2771917955435701</x:v>
      </x:c>
      <x:c r="BW78" s="13">
        <x:v>65.363279364991101</x:v>
      </x:c>
      <x:c r="BX78" s="173">
        <x:v>2.7254062889088599</x:v>
      </x:c>
      <x:c r="BY78" s="13">
        <x:v>62.163464477413498</x:v>
      </x:c>
      <x:c r="BZ78" s="173">
        <x:v>2.2761009553743698</x:v>
      </x:c>
      <x:c r="CA78" s="13">
        <x:v>62.477273912086098</x:v>
      </x:c>
      <x:c r="CB78" s="173">
        <x:v>1.78529916882356</x:v>
      </x:c>
      <x:c r="CC78" s="13">
        <x:v>-2.8860054529049801</x:v>
      </x:c>
      <x:c r="CD78" s="173">
        <x:v>3.3440359702035098</x:v>
      </x:c>
      <x:c r="CE78" s="13">
        <x:v>0.59799179080266596</x:v>
      </x:c>
      <x:c r="CF78" s="173">
        <x:v>1.2435617447190399</x:v>
      </x:c>
      <x:c r="CG78" s="13">
        <x:v>-0.41072783063567903</x:v>
      </x:c>
      <x:c r="CH78" s="173">
        <x:v>1.2809035770689401</x:v>
      </x:c>
      <x:c r="CI78" s="13">
        <x:v>1.77104817796064</x:v>
      </x:c>
      <x:c r="CJ78" s="173">
        <x:v>1.09161864335718</x:v>
      </x:c>
      <x:c r="CK78" s="13">
        <x:v>1.22976575009741</x:v>
      </x:c>
      <x:c r="CL78" s="173">
        <x:v>1.25755378663829</x:v>
      </x:c>
      <x:c r="CM78" s="13">
        <x:v>-3.0639002719586101</x:v>
      </x:c>
      <x:c r="CN78" s="173">
        <x:v>1.6923340924697901</x:v>
      </x:c>
      <x:c r="CO78" s="13">
        <x:v>-0.66832413504009502</x:v>
      </x:c>
      <x:c r="CP78" s="173">
        <x:v>1.9374890810329899</x:v>
      </x:c>
      <x:c r="CQ78" s="13">
        <x:v>-9.5080852920665802</x:v>
      </x:c>
      <x:c r="CR78" s="173">
        <x:v>2.0399796526377099</x:v>
      </x:c>
      <x:c r="CS78" s="13">
        <x:v>3.8207450484287402</x:v>
      </x:c>
      <x:c r="CT78" s="173">
        <x:v>1.8257491257834699</x:v>
      </x:c>
      <x:c r="CU78" s="15"/>
      <x:c r="CV78" s="15"/>
      <x:c r="CW78" s="15"/>
      <x:c r="CX78" s="15"/>
      <x:c r="CY78" s="15"/>
      <x:c r="CZ78" s="15"/>
      <x:c r="DA78" s="15"/>
      <x:c r="DB78" s="15"/>
      <x:c r="DC78" s="15"/>
      <x:c r="DD78" s="15"/>
      <x:c r="DE78" s="15"/>
      <x:c r="DF78" s="15"/>
      <x:c r="DG78" s="15"/>
      <x:c r="DH78" s="15"/>
      <x:c r="DI78" s="15"/>
      <x:c r="DJ78" s="16"/>
    </x:row>
    <x:row r="79" spans="1:114" ht="12.95" customHeight="1" x14ac:dyDescent="0.2">
      <x:c r="A79" s="2" t="s">
        <x:v>391</x:v>
      </x:c>
      <x:c r="B79" s="32">
        <x:v>1</x:v>
      </x:c>
      <x:c r="C79" s="13">
        <x:v>94.9003374706394</x:v>
      </x:c>
      <x:c r="D79" s="173">
        <x:v>0.55522671655353995</x:v>
      </x:c>
      <x:c r="E79" s="13">
        <x:v>94.626200176540394</x:v>
      </x:c>
      <x:c r="F79" s="173">
        <x:v>1.6158632383695899</x:v>
      </x:c>
      <x:c r="G79" s="13">
        <x:v>94.380239975142402</x:v>
      </x:c>
      <x:c r="H79" s="173">
        <x:v>1.4042976473941999</x:v>
      </x:c>
      <x:c r="I79" s="13">
        <x:v>94.703707497266507</x:v>
      </x:c>
      <x:c r="J79" s="173">
        <x:v>0.67222848611475305</x:v>
      </x:c>
      <x:c r="K79" s="13">
        <x:v>7.7507320726141402E-2</x:v>
      </x:c>
      <x:c r="L79" s="173">
        <x:v>1.7765930217752199</x:v>
      </x:c>
      <x:c r="M79" s="13">
        <x:v>95.488450435854404</x:v>
      </x:c>
      <x:c r="N79" s="173">
        <x:v>0.49396534673354903</x:v>
      </x:c>
      <x:c r="O79" s="13">
        <x:v>95.187287855353503</x:v>
      </x:c>
      <x:c r="P79" s="173">
        <x:v>1.4659470733304101</x:v>
      </x:c>
      <x:c r="Q79" s="13">
        <x:v>95.105737665640106</x:v>
      </x:c>
      <x:c r="R79" s="173">
        <x:v>1.3784899078708299</x:v>
      </x:c>
      <x:c r="S79" s="13">
        <x:v>95.272018352930203</x:v>
      </x:c>
      <x:c r="T79" s="173">
        <x:v>0.62041219897073696</x:v>
      </x:c>
      <x:c r="U79" s="13">
        <x:v>8.4730497576671795E-2</x:v>
      </x:c>
      <x:c r="V79" s="173">
        <x:v>1.6189389752533301</x:v>
      </x:c>
      <x:c r="W79" s="13">
        <x:v>96.331807466784198</x:v>
      </x:c>
      <x:c r="X79" s="173">
        <x:v>0.39111548871532198</x:v>
      </x:c>
      <x:c r="Y79" s="13">
        <x:v>95.034165725492301</x:v>
      </x:c>
      <x:c r="Z79" s="173">
        <x:v>1.5106921861314</x:v>
      </x:c>
      <x:c r="AA79" s="13">
        <x:v>95.181479293407804</x:v>
      </x:c>
      <x:c r="AB79" s="173">
        <x:v>1.32585194620729</x:v>
      </x:c>
      <x:c r="AC79" s="13">
        <x:v>96.523840994286104</x:v>
      </x:c>
      <x:c r="AD79" s="173">
        <x:v>0.49742747559594402</x:v>
      </x:c>
      <x:c r="AE79" s="13">
        <x:v>1.4896752687938</x:v>
      </x:c>
      <x:c r="AF79" s="173">
        <x:v>1.6536687589295</x:v>
      </x:c>
      <x:c r="AG79" s="13">
        <x:v>94.578632970688304</x:v>
      </x:c>
      <x:c r="AH79" s="173">
        <x:v>0.51693351366798701</x:v>
      </x:c>
      <x:c r="AI79" s="13">
        <x:v>93.739963359349801</x:v>
      </x:c>
      <x:c r="AJ79" s="173">
        <x:v>1.6333683882421499</x:v>
      </x:c>
      <x:c r="AK79" s="13">
        <x:v>93.583884224358997</x:v>
      </x:c>
      <x:c r="AL79" s="173">
        <x:v>1.48458096341838</x:v>
      </x:c>
      <x:c r="AM79" s="13">
        <x:v>94.565091507629404</x:v>
      </x:c>
      <x:c r="AN79" s="173">
        <x:v>0.65957577033868198</x:v>
      </x:c>
      <x:c r="AO79" s="13">
        <x:v>0.82512814827954595</x:v>
      </x:c>
      <x:c r="AP79" s="173">
        <x:v>1.8284929896612501</x:v>
      </x:c>
      <x:c r="AQ79" s="13">
        <x:v>69.322706228407796</x:v>
      </x:c>
      <x:c r="AR79" s="173">
        <x:v>1.3081983049131001</x:v>
      </x:c>
      <x:c r="AS79" s="13">
        <x:v>73.271227110864203</x:v>
      </x:c>
      <x:c r="AT79" s="173">
        <x:v>3.2549272051743099</x:v>
      </x:c>
      <x:c r="AU79" s="13">
        <x:v>70.495710128776096</x:v>
      </x:c>
      <x:c r="AV79" s="173">
        <x:v>3.40436604618727</x:v>
      </x:c>
      <x:c r="AW79" s="13">
        <x:v>68.511010894162297</x:v>
      </x:c>
      <x:c r="AX79" s="173">
        <x:v>1.5122139318850201</x:v>
      </x:c>
      <x:c r="AY79" s="13">
        <x:v>-4.7602162167019602</x:v>
      </x:c>
      <x:c r="AZ79" s="173">
        <x:v>3.5219538099362402</x:v>
      </x:c>
      <x:c r="BA79" s="13">
        <x:v>75.630809154533296</x:v>
      </x:c>
      <x:c r="BB79" s="173">
        <x:v>1.16659799431668</x:v>
      </x:c>
      <x:c r="BC79" s="13">
        <x:v>82.349869017081701</x:v>
      </x:c>
      <x:c r="BD79" s="173">
        <x:v>2.6675617994105898</x:v>
      </x:c>
      <x:c r="BE79" s="13">
        <x:v>77.829872212172504</x:v>
      </x:c>
      <x:c r="BF79" s="173">
        <x:v>3.6095452434915298</x:v>
      </x:c>
      <x:c r="BG79" s="13">
        <x:v>74.556581546152401</x:v>
      </x:c>
      <x:c r="BH79" s="173">
        <x:v>1.3182250286399699</x:v>
      </x:c>
      <x:c r="BI79" s="13">
        <x:v>-7.7932874709293696</x:v>
      </x:c>
      <x:c r="BJ79" s="173">
        <x:v>2.9809403721277401</x:v>
      </x:c>
      <x:c r="BK79" s="13">
        <x:v>92.620996194699401</x:v>
      </x:c>
      <x:c r="BL79" s="173">
        <x:v>0.61213015879402799</x:v>
      </x:c>
      <x:c r="BM79" s="13">
        <x:v>90.799586976917695</x:v>
      </x:c>
      <x:c r="BN79" s="173">
        <x:v>1.8990683866424301</x:v>
      </x:c>
      <x:c r="BO79" s="13">
        <x:v>91.180880280366694</x:v>
      </x:c>
      <x:c r="BP79" s="173">
        <x:v>2.0376160955215901</x:v>
      </x:c>
      <x:c r="BQ79" s="13">
        <x:v>93.091953050185197</x:v>
      </x:c>
      <x:c r="BR79" s="173">
        <x:v>0.73049554155839103</x:v>
      </x:c>
      <x:c r="BS79" s="13">
        <x:v>2.2923660732675</x:v>
      </x:c>
      <x:c r="BT79" s="173">
        <x:v>2.0035658746697398</x:v>
      </x:c>
      <x:c r="BU79" s="13">
        <x:v>93.364265506189597</x:v>
      </x:c>
      <x:c r="BV79" s="173">
        <x:v>0.583891710544583</x:v>
      </x:c>
      <x:c r="BW79" s="13">
        <x:v>92.015896150027899</x:v>
      </x:c>
      <x:c r="BX79" s="173">
        <x:v>2.0250559710117302</x:v>
      </x:c>
      <x:c r="BY79" s="13">
        <x:v>89.671251926279297</x:v>
      </x:c>
      <x:c r="BZ79" s="173">
        <x:v>2.3320664847631498</x:v>
      </x:c>
      <x:c r="CA79" s="13">
        <x:v>93.889082583295703</x:v>
      </x:c>
      <x:c r="CB79" s="173">
        <x:v>0.74713097564481301</x:v>
      </x:c>
      <x:c r="CC79" s="13">
        <x:v>1.8731864332677199</x:v>
      </x:c>
      <x:c r="CD79" s="173">
        <x:v>2.1646543914883898</x:v>
      </x:c>
      <x:c r="CE79" s="13">
        <x:v>0.87044097163418099</x:v>
      </x:c>
      <x:c r="CF79" s="173">
        <x:v>0.77754792485201796</x:v>
      </x:c>
      <x:c r="CG79" s="13">
        <x:v>1.57734572072928</x:v>
      </x:c>
      <x:c r="CH79" s="173">
        <x:v>0.75670267083443998</x:v>
      </x:c>
      <x:c r="CI79" s="13">
        <x:v>1.02192008880662</x:v>
      </x:c>
      <x:c r="CJ79" s="173">
        <x:v>0.59092126260683198</x:v>
      </x:c>
      <x:c r="CK79" s="13">
        <x:v>1.31889155863171</x:v>
      </x:c>
      <x:c r="CL79" s="173">
        <x:v>0.76160316809254602</x:v>
      </x:c>
      <x:c r="CM79" s="13">
        <x:v>0.605077693660931</x:v>
      </x:c>
      <x:c r="CN79" s="173">
        <x:v>1.71883513018413</x:v>
      </x:c>
      <x:c r="CO79" s="13">
        <x:v>3.60286779657504</x:v>
      </x:c>
      <x:c r="CP79" s="173">
        <x:v>1.6548051259571901</x:v>
      </x:c>
      <x:c r="CQ79" s="13">
        <x:v>0.60749704578057595</x:v>
      </x:c>
      <x:c r="CR79" s="173">
        <x:v>0.93387298966646404</x:v>
      </x:c>
      <x:c r="CS79" s="13">
        <x:v>3.2893240320366899</x:v>
      </x:c>
      <x:c r="CT79" s="173">
        <x:v>0.98631962675006701</x:v>
      </x:c>
      <x:c r="CU79" s="15"/>
      <x:c r="CV79" s="15"/>
      <x:c r="CW79" s="15"/>
      <x:c r="CX79" s="15"/>
      <x:c r="CY79" s="15"/>
      <x:c r="CZ79" s="15"/>
      <x:c r="DA79" s="15"/>
      <x:c r="DB79" s="15"/>
      <x:c r="DC79" s="15"/>
      <x:c r="DD79" s="15"/>
      <x:c r="DE79" s="15"/>
      <x:c r="DF79" s="15"/>
      <x:c r="DG79" s="15"/>
      <x:c r="DH79" s="15"/>
      <x:c r="DI79" s="15"/>
      <x:c r="DJ79" s="16"/>
    </x:row>
    <x:row r="80" spans="1:114" ht="12.95" customHeight="1" x14ac:dyDescent="0.2">
      <x:c r="A80" s="2" t="s">
        <x:v>396</x:v>
      </x:c>
      <x:c r="B80" s="32">
        <x:v>1</x:v>
      </x:c>
      <x:c r="C80" s="13">
        <x:v>73.556314893208295</x:v>
      </x:c>
      <x:c r="D80" s="173">
        <x:v>0.96816142578580699</x:v>
      </x:c>
      <x:c r="E80" s="13">
        <x:v>76.618928588505995</x:v>
      </x:c>
      <x:c r="F80" s="173">
        <x:v>2.5820642368641602</x:v>
      </x:c>
      <x:c r="G80" s="13">
        <x:v>73.7949876416385</x:v>
      </x:c>
      <x:c r="H80" s="173">
        <x:v>3.1882547348818102</x:v>
      </x:c>
      <x:c r="I80" s="13">
        <x:v>72.327271649221601</x:v>
      </x:c>
      <x:c r="J80" s="173">
        <x:v>1.0895198117656799</x:v>
      </x:c>
      <x:c r="K80" s="13">
        <x:v>-4.2916569392843504</x:v>
      </x:c>
      <x:c r="L80" s="173">
        <x:v>2.7754978921862601</x:v>
      </x:c>
      <x:c r="M80" s="13">
        <x:v>75.804569423624301</x:v>
      </x:c>
      <x:c r="N80" s="173">
        <x:v>0.89413931165925498</x:v>
      </x:c>
      <x:c r="O80" s="13">
        <x:v>81.529975870549407</x:v>
      </x:c>
      <x:c r="P80" s="173">
        <x:v>2.31449411387013</x:v>
      </x:c>
      <x:c r="Q80" s="13">
        <x:v>76.659926435240394</x:v>
      </x:c>
      <x:c r="R80" s="173">
        <x:v>2.67273778847539</x:v>
      </x:c>
      <x:c r="S80" s="13">
        <x:v>73.765821830134101</x:v>
      </x:c>
      <x:c r="T80" s="173">
        <x:v>1.03452284696615</x:v>
      </x:c>
      <x:c r="U80" s="13">
        <x:v>-7.7641540404152796</x:v>
      </x:c>
      <x:c r="V80" s="173">
        <x:v>2.58609927171302</x:v>
      </x:c>
      <x:c r="W80" s="13">
        <x:v>75.446343476749902</x:v>
      </x:c>
      <x:c r="X80" s="173">
        <x:v>0.95614960868089405</x:v>
      </x:c>
      <x:c r="Y80" s="13">
        <x:v>76.854863288973604</x:v>
      </x:c>
      <x:c r="Z80" s="173">
        <x:v>2.2425665035823199</x:v>
      </x:c>
      <x:c r="AA80" s="13">
        <x:v>73.711388025102906</x:v>
      </x:c>
      <x:c r="AB80" s="173">
        <x:v>2.6944126512986202</x:v>
      </x:c>
      <x:c r="AC80" s="13">
        <x:v>74.8221454012713</x:v>
      </x:c>
      <x:c r="AD80" s="173">
        <x:v>1.2011818013771201</x:v>
      </x:c>
      <x:c r="AE80" s="13">
        <x:v>-2.0327178877023599</x:v>
      </x:c>
      <x:c r="AF80" s="173">
        <x:v>2.54107345621519</x:v>
      </x:c>
      <x:c r="AG80" s="13">
        <x:v>72.601290970810894</x:v>
      </x:c>
      <x:c r="AH80" s="173">
        <x:v>1.0524239077977999</x:v>
      </x:c>
      <x:c r="AI80" s="13">
        <x:v>76.643214505531105</x:v>
      </x:c>
      <x:c r="AJ80" s="173">
        <x:v>2.3845484595132098</x:v>
      </x:c>
      <x:c r="AK80" s="13">
        <x:v>75.438746491201101</x:v>
      </x:c>
      <x:c r="AL80" s="173">
        <x:v>2.75143398163548</x:v>
      </x:c>
      <x:c r="AM80" s="13">
        <x:v>70.706425062175796</x:v>
      </x:c>
      <x:c r="AN80" s="173">
        <x:v>1.2958530842243401</x:v>
      </x:c>
      <x:c r="AO80" s="13">
        <x:v>-5.9367894433553898</x:v>
      </x:c>
      <x:c r="AP80" s="173">
        <x:v>2.6863328182195501</x:v>
      </x:c>
      <x:c r="AQ80" s="13">
        <x:v>63.379071893341397</x:v>
      </x:c>
      <x:c r="AR80" s="173">
        <x:v>1.0883098689036801</x:v>
      </x:c>
      <x:c r="AS80" s="13">
        <x:v>63.334175953309</x:v>
      </x:c>
      <x:c r="AT80" s="173">
        <x:v>2.57150394373698</x:v>
      </x:c>
      <x:c r="AU80" s="13">
        <x:v>58.635892467595703</x:v>
      </x:c>
      <x:c r="AV80" s="173">
        <x:v>3.16541735876589</x:v>
      </x:c>
      <x:c r="AW80" s="13">
        <x:v>63.914193507770896</x:v>
      </x:c>
      <x:c r="AX80" s="173">
        <x:v>1.29945741712634</x:v>
      </x:c>
      <x:c r="AY80" s="13">
        <x:v>0.58001755446180403</x:v>
      </x:c>
      <x:c r="AZ80" s="173">
        <x:v>2.9707641333011998</x:v>
      </x:c>
      <x:c r="BA80" s="13">
        <x:v>36.260812078586703</x:v>
      </x:c>
      <x:c r="BB80" s="173">
        <x:v>1.2782568332725901</x:v>
      </x:c>
      <x:c r="BC80" s="13">
        <x:v>37.788910746662502</x:v>
      </x:c>
      <x:c r="BD80" s="173">
        <x:v>2.87169404586303</x:v>
      </x:c>
      <x:c r="BE80" s="13">
        <x:v>37.547962461253299</x:v>
      </x:c>
      <x:c r="BF80" s="173">
        <x:v>2.95709472421344</x:v>
      </x:c>
      <x:c r="BG80" s="13">
        <x:v>35.044875783542601</x:v>
      </x:c>
      <x:c r="BH80" s="173">
        <x:v>1.5974445444982499</x:v>
      </x:c>
      <x:c r="BI80" s="13">
        <x:v>-2.7440349631198502</x:v>
      </x:c>
      <x:c r="BJ80" s="173">
        <x:v>3.3513485576258502</x:v>
      </x:c>
      <x:c r="BK80" s="13">
        <x:v>61.460983282596203</x:v>
      </x:c>
      <x:c r="BL80" s="173">
        <x:v>1.29047143995567</x:v>
      </x:c>
      <x:c r="BM80" s="13">
        <x:v>57.270664380203797</x:v>
      </x:c>
      <x:c r="BN80" s="173">
        <x:v>3.03352889329883</x:v>
      </x:c>
      <x:c r="BO80" s="13">
        <x:v>61.023607455923099</x:v>
      </x:c>
      <x:c r="BP80" s="173">
        <x:v>2.7101290495399901</x:v>
      </x:c>
      <x:c r="BQ80" s="13">
        <x:v>62.229880014545301</x:v>
      </x:c>
      <x:c r="BR80" s="173">
        <x:v>1.4191856229751501</x:v>
      </x:c>
      <x:c r="BS80" s="13">
        <x:v>4.9592156343414997</x:v>
      </x:c>
      <x:c r="BT80" s="173">
        <x:v>3.25571020680096</x:v>
      </x:c>
      <x:c r="BU80" s="13">
        <x:v>67.188329173154102</x:v>
      </x:c>
      <x:c r="BV80" s="173">
        <x:v>1.0854564895711201</x:v>
      </x:c>
      <x:c r="BW80" s="13">
        <x:v>67.921634368378506</x:v>
      </x:c>
      <x:c r="BX80" s="173">
        <x:v>2.6090004383730898</x:v>
      </x:c>
      <x:c r="BY80" s="13">
        <x:v>68.438338156598405</x:v>
      </x:c>
      <x:c r="BZ80" s="173">
        <x:v>2.7526436438824602</x:v>
      </x:c>
      <x:c r="CA80" s="13">
        <x:v>66.675389201471503</x:v>
      </x:c>
      <x:c r="CB80" s="173">
        <x:v>1.3320761843117099</x:v>
      </x:c>
      <x:c r="CC80" s="13">
        <x:v>-1.2462451669069301</x:v>
      </x:c>
      <x:c r="CD80" s="173">
        <x:v>3.04259992887172</x:v>
      </x:c>
      <x:c r="CE80" s="13">
        <x:v>4.6249996979364303</x:v>
      </x:c>
      <x:c r="CF80" s="173">
        <x:v>1.66611762988839</x:v>
      </x:c>
      <x:c r="CG80" s="13">
        <x:v>1.78253176439587</x:v>
      </x:c>
      <x:c r="CH80" s="173">
        <x:v>1.5383723806721501</x:v>
      </x:c>
      <x:c r="CI80" s="13">
        <x:v>2.1806212678722998</x:v>
      </x:c>
      <x:c r="CJ80" s="173">
        <x:v>1.59283564260321</x:v>
      </x:c>
      <x:c r="CK80" s="13">
        <x:v>5.5409690902381401</x:v>
      </x:c>
      <x:c r="CL80" s="173">
        <x:v>1.78646751651598</x:v>
      </x:c>
      <x:c r="CM80" s="13">
        <x:v>3.7594572730673899</x:v>
      </x:c>
      <x:c r="CN80" s="173">
        <x:v>1.7166240737473799</x:v>
      </x:c>
      <x:c r="CO80" s="13">
        <x:v>2.2141786909130299</x:v>
      </x:c>
      <x:c r="CP80" s="173">
        <x:v>1.95742215807083</x:v>
      </x:c>
      <x:c r="CQ80" s="13">
        <x:v>-0.72970172212644302</x:v>
      </x:c>
      <x:c r="CR80" s="173">
        <x:v>1.99719804663042</x:v>
      </x:c>
      <x:c r="CS80" s="13">
        <x:v>7.2500746044306101</x:v>
      </x:c>
      <x:c r="CT80" s="173">
        <x:v>1.61721941622054</x:v>
      </x:c>
      <x:c r="CU80" s="15"/>
      <x:c r="CV80" s="15"/>
      <x:c r="CW80" s="15"/>
      <x:c r="CX80" s="15"/>
      <x:c r="CY80" s="15"/>
      <x:c r="CZ80" s="15"/>
      <x:c r="DA80" s="15"/>
      <x:c r="DB80" s="15"/>
      <x:c r="DC80" s="15"/>
      <x:c r="DD80" s="15"/>
      <x:c r="DE80" s="15"/>
      <x:c r="DF80" s="15"/>
      <x:c r="DG80" s="15"/>
      <x:c r="DH80" s="15"/>
      <x:c r="DI80" s="15"/>
      <x:c r="DJ80" s="16"/>
    </x:row>
    <x:row r="81" spans="1:114" ht="12.95" customHeight="1" x14ac:dyDescent="0.2">
      <x:c r="A81" s="2" t="s">
        <x:v>398</x:v>
      </x:c>
      <x:c r="B81" s="32">
        <x:v>1</x:v>
      </x:c>
      <x:c r="C81" s="13">
        <x:v>62.457675351379599</x:v>
      </x:c>
      <x:c r="D81" s="173">
        <x:v>1.4213787082323499</x:v>
      </x:c>
      <x:c r="E81" s="13">
        <x:v>76.441804153057106</x:v>
      </x:c>
      <x:c r="F81" s="173">
        <x:v>2.2574984382526702</x:v>
      </x:c>
      <x:c r="G81" s="13">
        <x:v>62.758903303394803</x:v>
      </x:c>
      <x:c r="H81" s="173">
        <x:v>2.3961535801337601</x:v>
      </x:c>
      <x:c r="I81" s="13">
        <x:v>58.817294867024202</x:v>
      </x:c>
      <x:c r="J81" s="173">
        <x:v>1.7260689524020101</x:v>
      </x:c>
      <x:c r="K81" s="13">
        <x:v>-17.6245092860329</x:v>
      </x:c>
      <x:c r="L81" s="173">
        <x:v>2.6151998495283699</x:v>
      </x:c>
      <x:c r="M81" s="13">
        <x:v>69.791382393419994</x:v>
      </x:c>
      <x:c r="N81" s="173">
        <x:v>1.2694454261452801</x:v>
      </x:c>
      <x:c r="O81" s="13">
        <x:v>84.3041986483682</x:v>
      </x:c>
      <x:c r="P81" s="173">
        <x:v>2.3645756425107902</x:v>
      </x:c>
      <x:c r="Q81" s="13">
        <x:v>69.399995470375401</x:v>
      </x:c>
      <x:c r="R81" s="173">
        <x:v>2.1263823855873398</x:v>
      </x:c>
      <x:c r="S81" s="13">
        <x:v>66.257669510683499</x:v>
      </x:c>
      <x:c r="T81" s="173">
        <x:v>1.6127073118053501</x:v>
      </x:c>
      <x:c r="U81" s="13">
        <x:v>-18.046529137684701</x:v>
      </x:c>
      <x:c r="V81" s="173">
        <x:v>2.8734747354635899</x:v>
      </x:c>
      <x:c r="W81" s="13">
        <x:v>70.210050132739298</x:v>
      </x:c>
      <x:c r="X81" s="173">
        <x:v>0.96259774002286103</x:v>
      </x:c>
      <x:c r="Y81" s="13">
        <x:v>75.595517856634004</x:v>
      </x:c>
      <x:c r="Z81" s="173">
        <x:v>2.7353827475772898</x:v>
      </x:c>
      <x:c r="AA81" s="13">
        <x:v>67.373369595751996</x:v>
      </x:c>
      <x:c r="AB81" s="173">
        <x:v>2.2356790983437702</x:v>
      </x:c>
      <x:c r="AC81" s="13">
        <x:v>69.518539140414006</x:v>
      </x:c>
      <x:c r="AD81" s="173">
        <x:v>1.22654979813854</x:v>
      </x:c>
      <x:c r="AE81" s="13">
        <x:v>-6.0769787162200002</x:v>
      </x:c>
      <x:c r="AF81" s="173">
        <x:v>2.9963287519075799</x:v>
      </x:c>
      <x:c r="AG81" s="13">
        <x:v>66.581691215166103</x:v>
      </x:c>
      <x:c r="AH81" s="173">
        <x:v>1.17115449985451</x:v>
      </x:c>
      <x:c r="AI81" s="13">
        <x:v>80.359880263941605</x:v>
      </x:c>
      <x:c r="AJ81" s="173">
        <x:v>2.2555930697981799</x:v>
      </x:c>
      <x:c r="AK81" s="13">
        <x:v>68.383636618071193</x:v>
      </x:c>
      <x:c r="AL81" s="173">
        <x:v>2.3889714720002102</x:v>
      </x:c>
      <x:c r="AM81" s="13">
        <x:v>62.839921670432503</x:v>
      </x:c>
      <x:c r="AN81" s="173">
        <x:v>1.50894783369271</x:v>
      </x:c>
      <x:c r="AO81" s="13">
        <x:v>-17.519958593509099</x:v>
      </x:c>
      <x:c r="AP81" s="173">
        <x:v>2.7476555099501199</x:v>
      </x:c>
      <x:c r="AQ81" s="13">
        <x:v>70.771034942995499</x:v>
      </x:c>
      <x:c r="AR81" s="173">
        <x:v>1.0426257991116099</x:v>
      </x:c>
      <x:c r="AS81" s="13">
        <x:v>80.380440539508697</x:v>
      </x:c>
      <x:c r="AT81" s="173">
        <x:v>2.20840758208718</x:v>
      </x:c>
      <x:c r="AU81" s="13">
        <x:v>71.966762478102098</x:v>
      </x:c>
      <x:c r="AV81" s="173">
        <x:v>2.5559853363525602</x:v>
      </x:c>
      <x:c r="AW81" s="13">
        <x:v>68.236066671290999</x:v>
      </x:c>
      <x:c r="AX81" s="173">
        <x:v>1.427920052293</x:v>
      </x:c>
      <x:c r="AY81" s="13">
        <x:v>-12.1443738682177</x:v>
      </x:c>
      <x:c r="AZ81" s="173">
        <x:v>2.78931066734877</x:v>
      </x:c>
      <x:c r="BA81" s="13">
        <x:v>45.436765125983399</x:v>
      </x:c>
      <x:c r="BB81" s="173">
        <x:v>1.3728555479257201</x:v>
      </x:c>
      <x:c r="BC81" s="13">
        <x:v>52.7507645841889</x:v>
      </x:c>
      <x:c r="BD81" s="173">
        <x:v>3.1139730653395401</x:v>
      </x:c>
      <x:c r="BE81" s="13">
        <x:v>44.602568168113002</x:v>
      </x:c>
      <x:c r="BF81" s="173">
        <x:v>2.6582425152117599</x:v>
      </x:c>
      <x:c r="BG81" s="13">
        <x:v>43.813441048778401</x:v>
      </x:c>
      <x:c r="BH81" s="173">
        <x:v>1.73729495453227</x:v>
      </x:c>
      <x:c r="BI81" s="13">
        <x:v>-8.9373235354105294</x:v>
      </x:c>
      <x:c r="BJ81" s="173">
        <x:v>3.7433861268708699</x:v>
      </x:c>
      <x:c r="BK81" s="13">
        <x:v>69.865098730185593</x:v>
      </x:c>
      <x:c r="BL81" s="173">
        <x:v>1.4520351507201199</x:v>
      </x:c>
      <x:c r="BM81" s="13">
        <x:v>71.265688513380695</x:v>
      </x:c>
      <x:c r="BN81" s="173">
        <x:v>2.9180128498412001</x:v>
      </x:c>
      <x:c r="BO81" s="13">
        <x:v>69.702068131206204</x:v>
      </x:c>
      <x:c r="BP81" s="173">
        <x:v>2.3901982021829999</x:v>
      </x:c>
      <x:c r="BQ81" s="13">
        <x:v>69.578962211567102</x:v>
      </x:c>
      <x:c r="BR81" s="173">
        <x:v>1.88046521962313</x:v>
      </x:c>
      <x:c r="BS81" s="13">
        <x:v>-1.68672630181364</x:v>
      </x:c>
      <x:c r="BT81" s="173">
        <x:v>3.5519411651245001</x:v>
      </x:c>
      <x:c r="BU81" s="13">
        <x:v>64.962121551830805</x:v>
      </x:c>
      <x:c r="BV81" s="173">
        <x:v>1.27896279768834</x:v>
      </x:c>
      <x:c r="BW81" s="13">
        <x:v>70.968607220482696</x:v>
      </x:c>
      <x:c r="BX81" s="173">
        <x:v>2.3913676307266298</x:v>
      </x:c>
      <x:c r="BY81" s="13">
        <x:v>61.596262628031397</x:v>
      </x:c>
      <x:c r="BZ81" s="173">
        <x:v>2.5098210939425698</x:v>
      </x:c>
      <x:c r="CA81" s="13">
        <x:v>64.337829517457905</x:v>
      </x:c>
      <x:c r="CB81" s="173">
        <x:v>1.6909242794402899</x:v>
      </x:c>
      <x:c r="CC81" s="13">
        <x:v>-6.63077770302485</x:v>
      </x:c>
      <x:c r="CD81" s="173">
        <x:v>3.0797989089683999</x:v>
      </x:c>
      <x:c r="CE81" s="13">
        <x:v>12.040807626764501</x:v>
      </x:c>
      <x:c r="CF81" s="173">
        <x:v>1.7911091624629001</x:v>
      </x:c>
      <x:c r="CG81" s="13">
        <x:v>7.6364773880951304</x:v>
      </x:c>
      <x:c r="CH81" s="173">
        <x:v>1.5913408279660599</x:v>
      </x:c>
      <x:c r="CI81" s="13">
        <x:v>2.3826795360081698</x:v>
      </x:c>
      <x:c r="CJ81" s="173">
        <x:v>1.2964416982848299</x:v>
      </x:c>
      <x:c r="CK81" s="13">
        <x:v>6.7660644394076099</x:v>
      </x:c>
      <x:c r="CL81" s="173">
        <x:v>1.5218503327627899</x:v>
      </x:c>
      <x:c r="CM81" s="13">
        <x:v>10.7539613023628</x:v>
      </x:c>
      <x:c r="CN81" s="173">
        <x:v>1.53140859241141</x:v>
      </x:c>
      <x:c r="CO81" s="13">
        <x:v>6.3322670265671501</x:v>
      </x:c>
      <x:c r="CP81" s="173">
        <x:v>1.71494588390115</x:v>
      </x:c>
      <x:c r="CQ81" s="13">
        <x:v>5.5463560576058297</x:v>
      </x:c>
      <x:c r="CR81" s="173">
        <x:v>1.8285920011946699</x:v>
      </x:c>
      <x:c r="CS81" s="13">
        <x:v>9.8470167937878603</x:v>
      </x:c>
      <x:c r="CT81" s="173">
        <x:v>1.6484747881838799</x:v>
      </x:c>
      <x:c r="CU81" s="15"/>
      <x:c r="CV81" s="15"/>
      <x:c r="CW81" s="15"/>
      <x:c r="CX81" s="15"/>
      <x:c r="CY81" s="15"/>
      <x:c r="CZ81" s="15"/>
      <x:c r="DA81" s="15"/>
      <x:c r="DB81" s="15"/>
      <x:c r="DC81" s="15"/>
      <x:c r="DD81" s="15"/>
      <x:c r="DE81" s="15"/>
      <x:c r="DF81" s="15"/>
      <x:c r="DG81" s="15"/>
      <x:c r="DH81" s="15"/>
      <x:c r="DI81" s="15"/>
      <x:c r="DJ81" s="16"/>
    </x:row>
    <x:row r="82" spans="1:114" ht="12.95" customHeight="1" x14ac:dyDescent="0.2">
      <x:c r="A82" s="2" t="s">
        <x:v>400</x:v>
      </x:c>
      <x:c r="B82" s="32">
        <x:v>1</x:v>
      </x:c>
      <x:c r="C82" s="13">
        <x:v>65.185614953806194</x:v>
      </x:c>
      <x:c r="D82" s="173">
        <x:v>1.1054510638131601</x:v>
      </x:c>
      <x:c r="E82" s="13">
        <x:v>67.928802101800898</x:v>
      </x:c>
      <x:c r="F82" s="173">
        <x:v>4.2059812996885002</x:v>
      </x:c>
      <x:c r="G82" s="13">
        <x:v>66.065001880791499</x:v>
      </x:c>
      <x:c r="H82" s="173">
        <x:v>3.3356240973856002</x:v>
      </x:c>
      <x:c r="I82" s="13">
        <x:v>64.264746742850406</x:v>
      </x:c>
      <x:c r="J82" s="173">
        <x:v>1.1320521639612799</x:v>
      </x:c>
      <x:c r="K82" s="13">
        <x:v>-3.6640553589504901</x:v>
      </x:c>
      <x:c r="L82" s="173">
        <x:v>4.4326194878534899</x:v>
      </x:c>
      <x:c r="M82" s="13">
        <x:v>70.244811954732995</x:v>
      </x:c>
      <x:c r="N82" s="173">
        <x:v>1.0174910319124799</x:v>
      </x:c>
      <x:c r="O82" s="13">
        <x:v>75.893166764715204</x:v>
      </x:c>
      <x:c r="P82" s="173">
        <x:v>3.7727390300892698</x:v>
      </x:c>
      <x:c r="Q82" s="13">
        <x:v>72.800741681495794</x:v>
      </x:c>
      <x:c r="R82" s="173">
        <x:v>2.7885158070104601</x:v>
      </x:c>
      <x:c r="S82" s="13">
        <x:v>68.728134484878495</x:v>
      </x:c>
      <x:c r="T82" s="173">
        <x:v>1.1174128862850401</x:v>
      </x:c>
      <x:c r="U82" s="13">
        <x:v>-7.1650322798366899</x:v>
      </x:c>
      <x:c r="V82" s="173">
        <x:v>4.0468551621185904</x:v>
      </x:c>
      <x:c r="W82" s="13">
        <x:v>71.846567504309505</x:v>
      </x:c>
      <x:c r="X82" s="173">
        <x:v>1.17774675730449</x:v>
      </x:c>
      <x:c r="Y82" s="13">
        <x:v>73.544082595901102</x:v>
      </x:c>
      <x:c r="Z82" s="173">
        <x:v>4.9384846814049999</x:v>
      </x:c>
      <x:c r="AA82" s="13">
        <x:v>74.510363802525703</x:v>
      </x:c>
      <x:c r="AB82" s="173">
        <x:v>2.9399560947214498</x:v>
      </x:c>
      <x:c r="AC82" s="13">
        <x:v>70.657465812321604</x:v>
      </x:c>
      <x:c r="AD82" s="173">
        <x:v>1.1836154628968401</x:v>
      </x:c>
      <x:c r="AE82" s="13">
        <x:v>-2.8866167835794601</x:v>
      </x:c>
      <x:c r="AF82" s="173">
        <x:v>5.1026225415642896</x:v>
      </x:c>
      <x:c r="AG82" s="13">
        <x:v>73.400691825974803</x:v>
      </x:c>
      <x:c r="AH82" s="173">
        <x:v>1.04301812669946</x:v>
      </x:c>
      <x:c r="AI82" s="13">
        <x:v>82.599415615267603</x:v>
      </x:c>
      <x:c r="AJ82" s="173">
        <x:v>3.34667378769046</x:v>
      </x:c>
      <x:c r="AK82" s="13">
        <x:v>75.178394628466407</x:v>
      </x:c>
      <x:c r="AL82" s="173">
        <x:v>2.6585194921078501</x:v>
      </x:c>
      <x:c r="AM82" s="13">
        <x:v>71.285446235225095</x:v>
      </x:c>
      <x:c r="AN82" s="173">
        <x:v>1.2187224987238101</x:v>
      </x:c>
      <x:c r="AO82" s="13">
        <x:v>-11.313969380042501</x:v>
      </x:c>
      <x:c r="AP82" s="173">
        <x:v>3.6825580762649501</x:v>
      </x:c>
      <x:c r="AQ82" s="13">
        <x:v>64.239653617042094</x:v>
      </x:c>
      <x:c r="AR82" s="173">
        <x:v>1.33076757789373</x:v>
      </x:c>
      <x:c r="AS82" s="13">
        <x:v>58.877606464860897</x:v>
      </x:c>
      <x:c r="AT82" s="173">
        <x:v>4.4413285270970402</x:v>
      </x:c>
      <x:c r="AU82" s="13">
        <x:v>62.894922464672902</x:v>
      </x:c>
      <x:c r="AV82" s="173">
        <x:v>3.0551969603493601</x:v>
      </x:c>
      <x:c r="AW82" s="13">
        <x:v>65.680429222086204</x:v>
      </x:c>
      <x:c r="AX82" s="173">
        <x:v>1.34246461518635</x:v>
      </x:c>
      <x:c r="AY82" s="13">
        <x:v>6.80282275722527</x:v>
      </x:c>
      <x:c r="AZ82" s="173">
        <x:v>4.5092105944938297</x:v>
      </x:c>
      <x:c r="BA82" s="13">
        <x:v>50.580913779518902</x:v>
      </x:c>
      <x:c r="BB82" s="173">
        <x:v>1.43812860523641</x:v>
      </x:c>
      <x:c r="BC82" s="13">
        <x:v>57.263416668526503</x:v>
      </x:c>
      <x:c r="BD82" s="173">
        <x:v>3.8768261774317501</x:v>
      </x:c>
      <x:c r="BE82" s="13">
        <x:v>52.573417420886997</x:v>
      </x:c>
      <x:c r="BF82" s="173">
        <x:v>3.1501133319166801</x:v>
      </x:c>
      <x:c r="BG82" s="13">
        <x:v>49.132882393218203</x:v>
      </x:c>
      <x:c r="BH82" s="173">
        <x:v>1.60965597744518</x:v>
      </x:c>
      <x:c r="BI82" s="13">
        <x:v>-8.13053427530836</x:v>
      </x:c>
      <x:c r="BJ82" s="173">
        <x:v>4.06990798513747</x:v>
      </x:c>
      <x:c r="BK82" s="13">
        <x:v>70.935422107685497</x:v>
      </x:c>
      <x:c r="BL82" s="173">
        <x:v>1.19374405522362</x:v>
      </x:c>
      <x:c r="BM82" s="13">
        <x:v>70.299349657623793</x:v>
      </x:c>
      <x:c r="BN82" s="173">
        <x:v>5.0870749587506596</x:v>
      </x:c>
      <x:c r="BO82" s="13">
        <x:v>72.382418550723102</x:v>
      </x:c>
      <x:c r="BP82" s="173">
        <x:v>2.6918215427749401</x:v>
      </x:c>
      <x:c r="BQ82" s="13">
        <x:v>70.473061356054799</x:v>
      </x:c>
      <x:c r="BR82" s="173">
        <x:v>1.19442722176262</x:v>
      </x:c>
      <x:c r="BS82" s="13">
        <x:v>0.17371169843096401</x:v>
      </x:c>
      <x:c r="BT82" s="173">
        <x:v>5.1521256946572596</x:v>
      </x:c>
      <x:c r="BU82" s="13">
        <x:v>72.933409691235894</x:v>
      </x:c>
      <x:c r="BV82" s="173">
        <x:v>0.98016154013678203</x:v>
      </x:c>
      <x:c r="BW82" s="13">
        <x:v>76.461103153449002</x:v>
      </x:c>
      <x:c r="BX82" s="173">
        <x:v>4.1120212175077899</x:v>
      </x:c>
      <x:c r="BY82" s="13">
        <x:v>73.193239413354704</x:v>
      </x:c>
      <x:c r="BZ82" s="173">
        <x:v>2.9013492760528301</x:v>
      </x:c>
      <x:c r="CA82" s="13">
        <x:v>72.161967065026502</x:v>
      </x:c>
      <x:c r="CB82" s="173">
        <x:v>1.09422163749969</x:v>
      </x:c>
      <x:c r="CC82" s="13">
        <x:v>-4.2991360884225296</x:v>
      </x:c>
      <x:c r="CD82" s="173">
        <x:v>4.3479646815249504</x:v>
      </x:c>
      <x:c r="CE82" s="13">
        <x:v>7.0302419288762197</x:v>
      </x:c>
      <x:c r="CF82" s="173">
        <x:v>1.47128439342192</x:v>
      </x:c>
      <x:c r="CG82" s="13">
        <x:v>5.8987033182618802</x:v>
      </x:c>
      <x:c r="CH82" s="173">
        <x:v>1.4217743508952601</x:v>
      </x:c>
      <x:c r="CI82" s="13">
        <x:v>5.39222925908346</x:v>
      </x:c>
      <x:c r="CJ82" s="173">
        <x:v>1.4851825484998999</x:v>
      </x:c>
      <x:c r="CK82" s="13">
        <x:v>5.4193272817215803</x:v>
      </x:c>
      <x:c r="CL82" s="173">
        <x:v>1.47215634173959</x:v>
      </x:c>
      <x:c r="CM82" s="13">
        <x:v>6.7620736638286898</x:v>
      </x:c>
      <x:c r="CN82" s="173">
        <x:v>1.72239392599785</x:v>
      </x:c>
      <x:c r="CO82" s="13">
        <x:v>6.8887012628616304</x:v>
      </x:c>
      <x:c r="CP82" s="173">
        <x:v>1.8068099488013001</x:v>
      </x:c>
      <x:c r="CQ82" s="13">
        <x:v>6.1642460957910297</x:v>
      </x:c>
      <x:c r="CR82" s="173">
        <x:v>1.6068867059314</x:v>
      </x:c>
      <x:c r="CS82" s="13">
        <x:v>4.59519487942661</x:v>
      </x:c>
      <x:c r="CT82" s="173">
        <x:v>1.3971495131498399</x:v>
      </x:c>
      <x:c r="CU82" s="15"/>
      <x:c r="CV82" s="15"/>
      <x:c r="CW82" s="15"/>
      <x:c r="CX82" s="15"/>
      <x:c r="CY82" s="15"/>
      <x:c r="CZ82" s="15"/>
      <x:c r="DA82" s="15"/>
      <x:c r="DB82" s="15"/>
      <x:c r="DC82" s="15"/>
      <x:c r="DD82" s="15"/>
      <x:c r="DE82" s="15"/>
      <x:c r="DF82" s="15"/>
      <x:c r="DG82" s="15"/>
      <x:c r="DH82" s="15"/>
      <x:c r="DI82" s="15"/>
      <x:c r="DJ82" s="16"/>
    </x:row>
    <x:row r="83" spans="1:114" ht="12.95" customHeight="1" x14ac:dyDescent="0.2">
      <x:c r="A83" s="2" t="s">
        <x:v>401</x:v>
      </x:c>
      <x:c r="B83" s="32">
        <x:v>1</x:v>
      </x:c>
      <x:c r="C83" s="13">
        <x:v>89.200997626851105</x:v>
      </x:c>
      <x:c r="D83" s="173">
        <x:v>1.25245970286581</x:v>
      </x:c>
      <x:c r="E83" s="13">
        <x:v>92.569328254885505</x:v>
      </x:c>
      <x:c r="F83" s="173">
        <x:v>1.47210520902391</x:v>
      </x:c>
      <x:c r="G83" s="13">
        <x:v>89.369014400232103</x:v>
      </x:c>
      <x:c r="H83" s="173">
        <x:v>1.5427926956567499</x:v>
      </x:c>
      <x:c r="I83" s="13">
        <x:v>87.631968616187805</x:v>
      </x:c>
      <x:c r="J83" s="173">
        <x:v>1.8533638274295701</x:v>
      </x:c>
      <x:c r="K83" s="13">
        <x:v>-4.9373596386977896</x:v>
      </x:c>
      <x:c r="L83" s="173">
        <x:v>2.33738912264872</x:v>
      </x:c>
      <x:c r="M83" s="13">
        <x:v>91.120052606331697</x:v>
      </x:c>
      <x:c r="N83" s="173">
        <x:v>0.93434234162952101</x:v>
      </x:c>
      <x:c r="O83" s="13">
        <x:v>94.732113784439093</x:v>
      </x:c>
      <x:c r="P83" s="173">
        <x:v>1.12268957761007</x:v>
      </x:c>
      <x:c r="Q83" s="13">
        <x:v>90.560571414249907</x:v>
      </x:c>
      <x:c r="R83" s="173">
        <x:v>1.3233937796502699</x:v>
      </x:c>
      <x:c r="S83" s="13">
        <x:v>89.918155203435305</x:v>
      </x:c>
      <x:c r="T83" s="173">
        <x:v>1.3906405686900201</x:v>
      </x:c>
      <x:c r="U83" s="13">
        <x:v>-4.8139585810038197</x:v>
      </x:c>
      <x:c r="V83" s="173">
        <x:v>1.7457043955238001</x:v>
      </x:c>
      <x:c r="W83" s="13">
        <x:v>93.136698625404307</x:v>
      </x:c>
      <x:c r="X83" s="173">
        <x:v>0.86837657381990996</x:v>
      </x:c>
      <x:c r="Y83" s="13">
        <x:v>95.636403888059903</x:v>
      </x:c>
      <x:c r="Z83" s="173">
        <x:v>1.1373629194591399</x:v>
      </x:c>
      <x:c r="AA83" s="13">
        <x:v>92.496921192345198</x:v>
      </x:c>
      <x:c r="AB83" s="173">
        <x:v>1.5986174037951599</x:v>
      </x:c>
      <x:c r="AC83" s="13">
        <x:v>92.665296683269005</x:v>
      </x:c>
      <x:c r="AD83" s="173">
        <x:v>1.14225525801095</x:v>
      </x:c>
      <x:c r="AE83" s="13">
        <x:v>-2.9711072047909499</x:v>
      </x:c>
      <x:c r="AF83" s="173">
        <x:v>1.6669566402150899</x:v>
      </x:c>
      <x:c r="AG83" s="13">
        <x:v>88.360704051858605</x:v>
      </x:c>
      <x:c r="AH83" s="173">
        <x:v>1.1405356850874599</x:v>
      </x:c>
      <x:c r="AI83" s="13">
        <x:v>91.237255064813297</x:v>
      </x:c>
      <x:c r="AJ83" s="173">
        <x:v>1.3597905329973199</x:v>
      </x:c>
      <x:c r="AK83" s="13">
        <x:v>87.383927451385802</x:v>
      </x:c>
      <x:c r="AL83" s="173">
        <x:v>1.6948551884679299</x:v>
      </x:c>
      <x:c r="AM83" s="13">
        <x:v>87.663477563017693</x:v>
      </x:c>
      <x:c r="AN83" s="173">
        <x:v>1.59093541359635</x:v>
      </x:c>
      <x:c r="AO83" s="13">
        <x:v>-3.5737775017956501</x:v>
      </x:c>
      <x:c r="AP83" s="173">
        <x:v>1.8627615581714401</x:v>
      </x:c>
      <x:c r="AQ83" s="13">
        <x:v>81.262242768540901</x:v>
      </x:c>
      <x:c r="AR83" s="173">
        <x:v>1.53557043873614</x:v>
      </x:c>
      <x:c r="AS83" s="13">
        <x:v>82.4993819776885</x:v>
      </x:c>
      <x:c r="AT83" s="173">
        <x:v>2.38019282659176</x:v>
      </x:c>
      <x:c r="AU83" s="13">
        <x:v>80.788610996281605</x:v>
      </x:c>
      <x:c r="AV83" s="173">
        <x:v>1.6550383030226701</x:v>
      </x:c>
      <x:c r="AW83" s="13">
        <x:v>80.952734050331998</x:v>
      </x:c>
      <x:c r="AX83" s="173">
        <x:v>2.4391997340121998</x:v>
      </x:c>
      <x:c r="AY83" s="13">
        <x:v>-1.54664792735646</x:v>
      </x:c>
      <x:c r="AZ83" s="173">
        <x:v>2.9999166532216801</x:v>
      </x:c>
      <x:c r="BA83" s="13">
        <x:v>83.001894701750501</x:v>
      </x:c>
      <x:c r="BB83" s="173">
        <x:v>1.0889913465388901</x:v>
      </x:c>
      <x:c r="BC83" s="13">
        <x:v>84.075115624279704</x:v>
      </x:c>
      <x:c r="BD83" s="173">
        <x:v>1.8445514106498799</x:v>
      </x:c>
      <x:c r="BE83" s="13">
        <x:v>82.916165038573894</x:v>
      </x:c>
      <x:c r="BF83" s="173">
        <x:v>2.0740558766056698</x:v>
      </x:c>
      <x:c r="BG83" s="13">
        <x:v>82.226896481504198</x:v>
      </x:c>
      <x:c r="BH83" s="173">
        <x:v>1.77137580518988</x:v>
      </x:c>
      <x:c r="BI83" s="13">
        <x:v>-1.8482191427755099</x:v>
      </x:c>
      <x:c r="BJ83" s="173">
        <x:v>2.7518362319025398</x:v>
      </x:c>
      <x:c r="BK83" s="13">
        <x:v>87.0283225400931</x:v>
      </x:c>
      <x:c r="BL83" s="173">
        <x:v>1.27697810028418</x:v>
      </x:c>
      <x:c r="BM83" s="13">
        <x:v>89.507612284177796</x:v>
      </x:c>
      <x:c r="BN83" s="173">
        <x:v>1.8233056181595599</x:v>
      </x:c>
      <x:c r="BO83" s="13">
        <x:v>87.350779901905696</x:v>
      </x:c>
      <x:c r="BP83" s="173">
        <x:v>1.6991895654242899</x:v>
      </x:c>
      <x:c r="BQ83" s="13">
        <x:v>85.813029172862201</x:v>
      </x:c>
      <x:c r="BR83" s="173">
        <x:v>1.92959472260566</x:v>
      </x:c>
      <x:c r="BS83" s="13">
        <x:v>-3.69458311131558</x:v>
      </x:c>
      <x:c r="BT83" s="173">
        <x:v>2.6593552419662698</x:v>
      </x:c>
      <x:c r="BU83" s="13">
        <x:v>86.220233567769796</x:v>
      </x:c>
      <x:c r="BV83" s="173">
        <x:v>1.3268898060074701</x:v>
      </x:c>
      <x:c r="BW83" s="13">
        <x:v>89.023987297965306</x:v>
      </x:c>
      <x:c r="BX83" s="173">
        <x:v>1.58026420752772</x:v>
      </x:c>
      <x:c r="BY83" s="13">
        <x:v>83.961762359559302</x:v>
      </x:c>
      <x:c r="BZ83" s="173">
        <x:v>2.2111449842005602</x:v>
      </x:c>
      <x:c r="CA83" s="13">
        <x:v>86.4891873241843</x:v>
      </x:c>
      <x:c r="CB83" s="173">
        <x:v>1.8027368183093999</x:v>
      </x:c>
      <x:c r="CC83" s="13">
        <x:v>-2.5347999737809599</x:v>
      </x:c>
      <x:c r="CD83" s="173">
        <x:v>2.3391824691407499</x:v>
      </x:c>
      <x:c r="CE83" s="13">
        <x:v>2.6471089233384202</x:v>
      </x:c>
      <x:c r="CF83" s="173">
        <x:v>1.7574604636996101</x:v>
      </x:c>
      <x:c r="CG83" s="13">
        <x:v>-0.182401155115471</x:v>
      </x:c>
      <x:c r="CH83" s="173">
        <x:v>1.5198198662984399</x:v>
      </x:c>
      <x:c r="CI83" s="13">
        <x:v>-0.30239730905587697</x:v>
      </x:c>
      <x:c r="CJ83" s="173">
        <x:v>1.2340380614117601</x:v>
      </x:c>
      <x:c r="CK83" s="13">
        <x:v>2.6859890405317102</x:v>
      </x:c>
      <x:c r="CL83" s="173">
        <x:v>1.7907565056539001</x:v>
      </x:c>
      <x:c r="CM83" s="13">
        <x:v>-0.80251717144712098</x:v>
      </x:c>
      <x:c r="CN83" s="173">
        <x:v>2.0252428294395202</x:v>
      </x:c>
      <x:c r="CO83" s="13">
        <x:v>8.1470789339945796E-2</x:v>
      </x:c>
      <x:c r="CP83" s="173">
        <x:v>1.73321856048378</x:v>
      </x:c>
      <x:c r="CQ83" s="13">
        <x:v>-0.52840255735756603</x:v>
      </x:c>
      <x:c r="CR83" s="173">
        <x:v>1.6958391583825501</x:v>
      </x:c>
      <x:c r="CS83" s="13">
        <x:v>-0.53922047167299103</x:v>
      </x:c>
      <x:c r="CT83" s="173">
        <x:v>1.81766563496449</x:v>
      </x:c>
      <x:c r="CU83" s="15"/>
      <x:c r="CV83" s="15"/>
      <x:c r="CW83" s="15"/>
      <x:c r="CX83" s="15"/>
      <x:c r="CY83" s="15"/>
      <x:c r="CZ83" s="15"/>
      <x:c r="DA83" s="15"/>
      <x:c r="DB83" s="15"/>
      <x:c r="DC83" s="15"/>
      <x:c r="DD83" s="15"/>
      <x:c r="DE83" s="15"/>
      <x:c r="DF83" s="15"/>
      <x:c r="DG83" s="15"/>
      <x:c r="DH83" s="15"/>
      <x:c r="DI83" s="15"/>
      <x:c r="DJ83" s="16"/>
    </x:row>
    <x:row r="84" spans="1:114" ht="12.95" customHeight="1" x14ac:dyDescent="0.2">
      <x:c r="A84" s="33" t="s">
        <x:v>412</x:v>
      </x:c>
      <x:c r="B84" s="34">
        <x:v>1</x:v>
      </x:c>
      <x:c r="C84" s="46">
        <x:v>75.9686656893399</x:v>
      </x:c>
      <x:c r="D84" s="177">
        <x:v>0.327028473993074</x:v>
      </x:c>
      <x:c r="E84" s="46">
        <x:v>81.460220624280296</x:v>
      </x:c>
      <x:c r="F84" s="177">
        <x:v>0.77306965571939401</x:v>
      </x:c>
      <x:c r="G84" s="46">
        <x:v>75.8876137454738</x:v>
      </x:c>
      <x:c r="H84" s="177">
        <x:v>0.72508979928686501</x:v>
      </x:c>
      <x:c r="I84" s="46">
        <x:v>74.391568277242698</x:v>
      </x:c>
      <x:c r="J84" s="177">
        <x:v>0.409120232132126</x:v>
      </x:c>
      <x:c r="K84" s="46">
        <x:v>-7.0686523470376796</x:v>
      </x:c>
      <x:c r="L84" s="177">
        <x:v>0.86568346527668905</x:v>
      </x:c>
      <x:c r="M84" s="46">
        <x:v>79.856880817275396</x:v>
      </x:c>
      <x:c r="N84" s="177">
        <x:v>0.295380396617409</x:v>
      </x:c>
      <x:c r="O84" s="46">
        <x:v>86.554176297324304</x:v>
      </x:c>
      <x:c r="P84" s="177">
        <x:v>0.66801610516142895</x:v>
      </x:c>
      <x:c r="Q84" s="46">
        <x:v>80.768382626880296</x:v>
      </x:c>
      <x:c r="R84" s="177">
        <x:v>0.66707254917918102</x:v>
      </x:c>
      <x:c r="S84" s="46">
        <x:v>77.846078764320197</x:v>
      </x:c>
      <x:c r="T84" s="177">
        <x:v>0.381625407066783</x:v>
      </x:c>
      <x:c r="U84" s="46">
        <x:v>-8.7080975330041301</x:v>
      </x:c>
      <x:c r="V84" s="177">
        <x:v>0.77894519762404701</x:v>
      </x:c>
      <x:c r="W84" s="46">
        <x:v>79.157357314689307</x:v>
      </x:c>
      <x:c r="X84" s="177">
        <x:v>0.30278043232864199</x:v>
      </x:c>
      <x:c r="Y84" s="46">
        <x:v>81.409097141976105</x:v>
      </x:c>
      <x:c r="Z84" s="177">
        <x:v>0.77452907540240001</x:v>
      </x:c>
      <x:c r="AA84" s="46">
        <x:v>77.604215084273207</x:v>
      </x:c>
      <x:c r="AB84" s="177">
        <x:v>0.72269521621039701</x:v>
      </x:c>
      <x:c r="AC84" s="46">
        <x:v>78.651408089477897</x:v>
      </x:c>
      <x:c r="AD84" s="177">
        <x:v>0.37506379238688398</x:v>
      </x:c>
      <x:c r="AE84" s="46">
        <x:v>-2.7576890524981499</x:v>
      </x:c>
      <x:c r="AF84" s="177">
        <x:v>0.86425232745773395</x:v>
      </x:c>
      <x:c r="AG84" s="46">
        <x:v>75.173208378031106</x:v>
      </x:c>
      <x:c r="AH84" s="177">
        <x:v>0.30710443101277501</x:v>
      </x:c>
      <x:c r="AI84" s="46">
        <x:v>83.757221102958894</x:v>
      </x:c>
      <x:c r="AJ84" s="177">
        <x:v>0.70061058906276197</x:v>
      </x:c>
      <x:c r="AK84" s="46">
        <x:v>75.25684080373</x:v>
      </x:c>
      <x:c r="AL84" s="177">
        <x:v>0.70436518601763798</x:v>
      </x:c>
      <x:c r="AM84" s="46">
        <x:v>72.786691509577295</x:v>
      </x:c>
      <x:c r="AN84" s="177">
        <x:v>0.40692858770961099</x:v>
      </x:c>
      <x:c r="AO84" s="46">
        <x:v>-10.970529593381601</x:v>
      </x:c>
      <x:c r="AP84" s="177">
        <x:v>0.82229281202284499</x:v>
      </x:c>
      <x:c r="AQ84" s="46">
        <x:v>64.569742502842502</x:v>
      </x:c>
      <x:c r="AR84" s="177">
        <x:v>0.37490952726202098</x:v>
      </x:c>
      <x:c r="AS84" s="46">
        <x:v>66.668706289806707</x:v>
      </x:c>
      <x:c r="AT84" s="177">
        <x:v>0.91761700114816303</x:v>
      </x:c>
      <x:c r="AU84" s="46">
        <x:v>63.084313094265099</x:v>
      </x:c>
      <x:c r="AV84" s="177">
        <x:v>0.82717479678211603</x:v>
      </x:c>
      <x:c r="AW84" s="46">
        <x:v>64.326941354352101</x:v>
      </x:c>
      <x:c r="AX84" s="177">
        <x:v>0.49136872532472797</x:v>
      </x:c>
      <x:c r="AY84" s="46">
        <x:v>-2.3417649354545498</x:v>
      </x:c>
      <x:c r="AZ84" s="177">
        <x:v>1.03714276557649</x:v>
      </x:c>
      <x:c r="BA84" s="46">
        <x:v>46.275713288689403</x:v>
      </x:c>
      <x:c r="BB84" s="177">
        <x:v>0.39224882935102201</x:v>
      </x:c>
      <x:c r="BC84" s="46">
        <x:v>50.382883711507901</x:v>
      </x:c>
      <x:c r="BD84" s="177">
        <x:v>0.91319659019661503</x:v>
      </x:c>
      <x:c r="BE84" s="46">
        <x:v>46.497095541381299</x:v>
      </x:c>
      <x:c r="BF84" s="177">
        <x:v>0.87205901160764199</x:v>
      </x:c>
      <x:c r="BG84" s="46">
        <x:v>44.888097627788099</x:v>
      </x:c>
      <x:c r="BH84" s="177">
        <x:v>0.48240143556312098</x:v>
      </x:c>
      <x:c r="BI84" s="46">
        <x:v>-5.4947860837198101</x:v>
      </x:c>
      <x:c r="BJ84" s="177">
        <x:v>1.01642182588079</x:v>
      </x:c>
      <x:c r="BK84" s="46">
        <x:v>64.135795684560904</x:v>
      </x:c>
      <x:c r="BL84" s="177">
        <x:v>0.37623552639032098</x:v>
      </x:c>
      <x:c r="BM84" s="46">
        <x:v>66.291228974798202</x:v>
      </x:c>
      <x:c r="BN84" s="177">
        <x:v>0.88317215923509396</x:v>
      </x:c>
      <x:c r="BO84" s="46">
        <x:v>64.787308743217693</x:v>
      </x:c>
      <x:c r="BP84" s="177">
        <x:v>0.78874140036978302</x:v>
      </x:c>
      <x:c r="BQ84" s="46">
        <x:v>63.014014882593898</x:v>
      </x:c>
      <x:c r="BR84" s="177">
        <x:v>0.46679738030858903</x:v>
      </x:c>
      <x:c r="BS84" s="46">
        <x:v>-3.2772140922042299</x:v>
      </x:c>
      <x:c r="BT84" s="177">
        <x:v>0.99257922265675103</x:v>
      </x:c>
      <x:c r="BU84" s="46">
        <x:v>69.293472044082506</x:v>
      </x:c>
      <x:c r="BV84" s="177">
        <x:v>0.34409226216557798</x:v>
      </x:c>
      <x:c r="BW84" s="46">
        <x:v>73.675493135066603</x:v>
      </x:c>
      <x:c r="BX84" s="177">
        <x:v>0.83427444654999605</x:v>
      </x:c>
      <x:c r="BY84" s="46">
        <x:v>67.6866007805083</x:v>
      </x:c>
      <x:c r="BZ84" s="177">
        <x:v>0.78601702376271898</x:v>
      </x:c>
      <x:c r="CA84" s="46">
        <x:v>68.405763396521195</x:v>
      </x:c>
      <x:c r="CB84" s="177">
        <x:v>0.42568334385966999</x:v>
      </x:c>
      <x:c r="CC84" s="46">
        <x:v>-5.2697297385453901</x:v>
      </x:c>
      <x:c r="CD84" s="177">
        <x:v>0.94187855798414399</x:v>
      </x:c>
      <x:c r="CE84" s="46">
        <x:v>7.6231520138335096</x:v>
      </x:c>
      <x:c r="CF84" s="177">
        <x:v>0.457991076197934</x:v>
      </x:c>
      <x:c r="CG84" s="46">
        <x:v>5.9504855065945002</x:v>
      </x:c>
      <x:c r="CH84" s="177">
        <x:v>0.44010646594046998</x:v>
      </x:c>
      <x:c r="CI84" s="46">
        <x:v>4.4172674885379699</x:v>
      </x:c>
      <x:c r="CJ84" s="177">
        <x:v>0.43504297833175498</x:v>
      </x:c>
      <x:c r="CK84" s="46">
        <x:v>6.1684066917111497</x:v>
      </x:c>
      <x:c r="CL84" s="177">
        <x:v>0.487904364416473</x:v>
      </x:c>
      <x:c r="CM84" s="46">
        <x:v>7.1265131840106104</x:v>
      </x:c>
      <x:c r="CN84" s="177">
        <x:v>0.51356026903630103</x:v>
      </x:c>
      <x:c r="CO84" s="46">
        <x:v>3.8152180774309401</x:v>
      </x:c>
      <x:c r="CP84" s="177">
        <x:v>0.52305366441322798</x:v>
      </x:c>
      <x:c r="CQ84" s="46">
        <x:v>-1.6742191028984399</x:v>
      </x:c>
      <x:c r="CR84" s="177">
        <x:v>0.51572746912006295</x:v>
      </x:c>
      <x:c r="CS84" s="46">
        <x:v>8.4748399981340903</x:v>
      </x:c>
      <x:c r="CT84" s="177">
        <x:v>0.48509342253253701</x:v>
      </x:c>
      <x:c r="CU84" s="15"/>
      <x:c r="CV84" s="15"/>
      <x:c r="CW84" s="15"/>
      <x:c r="CX84" s="15"/>
      <x:c r="CY84" s="15"/>
      <x:c r="CZ84" s="15"/>
      <x:c r="DA84" s="15"/>
      <x:c r="DB84" s="15"/>
      <x:c r="DC84" s="15"/>
      <x:c r="DD84" s="15"/>
      <x:c r="DE84" s="15"/>
      <x:c r="DF84" s="15"/>
      <x:c r="DG84" s="15"/>
      <x:c r="DH84" s="15"/>
      <x:c r="DI84" s="15"/>
      <x:c r="DJ84" s="16"/>
    </x:row>
    <x:row r="85" spans="1:114" ht="12.95" customHeight="1" x14ac:dyDescent="0.2">
      <x:c r="A85" s="2" t="s">
        <x:v>106</x:v>
      </x:c>
      <x:c r="B85" s="32">
        <x:v>1</x:v>
      </x:c>
      <x:c r="C85" s="13">
        <x:v>54.339462443686102</x:v>
      </x:c>
      <x:c r="D85" s="173">
        <x:v>1.43967296927154</x:v>
      </x:c>
      <x:c r="E85" s="13">
        <x:v>63.909502528811302</x:v>
      </x:c>
      <x:c r="F85" s="173">
        <x:v>3.3736041028452699</x:v>
      </x:c>
      <x:c r="G85" s="13">
        <x:v>53.718152981452597</x:v>
      </x:c>
      <x:c r="H85" s="173">
        <x:v>3.1480280804260499</x:v>
      </x:c>
      <x:c r="I85" s="13">
        <x:v>51.8262246877173</x:v>
      </x:c>
      <x:c r="J85" s="173">
        <x:v>1.92608783312413</x:v>
      </x:c>
      <x:c r="K85" s="13">
        <x:v>-12.083277841094</x:v>
      </x:c>
      <x:c r="L85" s="173">
        <x:v>3.9209175156393998</x:v>
      </x:c>
      <x:c r="M85" s="13">
        <x:v>64.649836887296104</x:v>
      </x:c>
      <x:c r="N85" s="173">
        <x:v>1.41887223219978</x:v>
      </x:c>
      <x:c r="O85" s="13">
        <x:v>81.518814511195799</x:v>
      </x:c>
      <x:c r="P85" s="173">
        <x:v>2.8179463228103998</x:v>
      </x:c>
      <x:c r="Q85" s="13">
        <x:v>68.657201726905697</x:v>
      </x:c>
      <x:c r="R85" s="173">
        <x:v>3.1016216623330402</x:v>
      </x:c>
      <x:c r="S85" s="13">
        <x:v>58.484452756203098</x:v>
      </x:c>
      <x:c r="T85" s="173">
        <x:v>1.7311349014398301</x:v>
      </x:c>
      <x:c r="U85" s="13">
        <x:v>-23.034361754992801</x:v>
      </x:c>
      <x:c r="V85" s="173">
        <x:v>3.5040199415332198</x:v>
      </x:c>
      <x:c r="W85" s="13">
        <x:v>59.3696409563251</x:v>
      </x:c>
      <x:c r="X85" s="173">
        <x:v>1.62695611918682</x:v>
      </x:c>
      <x:c r="Y85" s="13">
        <x:v>64.431809265324802</x:v>
      </x:c>
      <x:c r="Z85" s="173">
        <x:v>3.40542082135355</x:v>
      </x:c>
      <x:c r="AA85" s="13">
        <x:v>57.522501134929399</x:v>
      </x:c>
      <x:c r="AB85" s="173">
        <x:v>3.5900005092045202</x:v>
      </x:c>
      <x:c r="AC85" s="13">
        <x:v>58.069281525148803</x:v>
      </x:c>
      <x:c r="AD85" s="173">
        <x:v>2.0938731586067698</x:v>
      </x:c>
      <x:c r="AE85" s="13">
        <x:v>-6.3625277401760396</x:v>
      </x:c>
      <x:c r="AF85" s="173">
        <x:v>3.8220440033214298</x:v>
      </x:c>
      <x:c r="AG85" s="13">
        <x:v>60.277958361440398</x:v>
      </x:c>
      <x:c r="AH85" s="173">
        <x:v>1.6457432935738301</x:v>
      </x:c>
      <x:c r="AI85" s="13">
        <x:v>78.435917307869701</x:v>
      </x:c>
      <x:c r="AJ85" s="173">
        <x:v>2.7553106198331698</x:v>
      </x:c>
      <x:c r="AK85" s="13">
        <x:v>60.590738109415803</x:v>
      </x:c>
      <x:c r="AL85" s="173">
        <x:v>3.39902552407109</x:v>
      </x:c>
      <x:c r="AM85" s="13">
        <x:v>54.598236519517599</x:v>
      </x:c>
      <x:c r="AN85" s="173">
        <x:v>2.1966243308712201</x:v>
      </x:c>
      <x:c r="AO85" s="13">
        <x:v>-23.837680788352099</x:v>
      </x:c>
      <x:c r="AP85" s="173">
        <x:v>3.2179165931183298</x:v>
      </x:c>
      <x:c r="AQ85" s="13">
        <x:v>59.587661838241402</x:v>
      </x:c>
      <x:c r="AR85" s="173">
        <x:v>1.5820767449148401</x:v>
      </x:c>
      <x:c r="AS85" s="13">
        <x:v>64.613503462868593</x:v>
      </x:c>
      <x:c r="AT85" s="173">
        <x:v>3.0063490410212199</x:v>
      </x:c>
      <x:c r="AU85" s="13">
        <x:v>55.365294919316703</x:v>
      </x:c>
      <x:c r="AV85" s="173">
        <x:v>2.8971265702996698</x:v>
      </x:c>
      <x:c r="AW85" s="13">
        <x:v>59.206438884736997</x:v>
      </x:c>
      <x:c r="AX85" s="173">
        <x:v>2.0616620752796502</x:v>
      </x:c>
      <x:c r="AY85" s="13">
        <x:v>-5.4070645781315898</x:v>
      </x:c>
      <x:c r="AZ85" s="173">
        <x:v>3.3630336239382599</x:v>
      </x:c>
      <x:c r="BA85" s="13">
        <x:v>31.9660978817227</x:v>
      </x:c>
      <x:c r="BB85" s="173">
        <x:v>1.81284370446871</x:v>
      </x:c>
      <x:c r="BC85" s="13">
        <x:v>38.334184656683703</x:v>
      </x:c>
      <x:c r="BD85" s="173">
        <x:v>3.1648036656682801</x:v>
      </x:c>
      <x:c r="BE85" s="13">
        <x:v>31.3992442626291</x:v>
      </x:c>
      <x:c r="BF85" s="173">
        <x:v>3.4899790168298201</x:v>
      </x:c>
      <x:c r="BG85" s="13">
        <x:v>29.942265968620401</x:v>
      </x:c>
      <x:c r="BH85" s="173">
        <x:v>2.1656743021111602</x:v>
      </x:c>
      <x:c r="BI85" s="13">
        <x:v>-8.3919186880632708</x:v>
      </x:c>
      <x:c r="BJ85" s="173">
        <x:v>3.29383740997983</x:v>
      </x:c>
      <x:c r="BK85" s="13">
        <x:v>47.495059389092702</x:v>
      </x:c>
      <x:c r="BL85" s="173">
        <x:v>1.4660236772552699</x:v>
      </x:c>
      <x:c r="BM85" s="13">
        <x:v>50.246451469303899</x:v>
      </x:c>
      <x:c r="BN85" s="173">
        <x:v>3.3325555083043801</x:v>
      </x:c>
      <x:c r="BO85" s="13">
        <x:v>45.966436478524798</x:v>
      </x:c>
      <x:c r="BP85" s="173">
        <x:v>3.2604603499608098</x:v>
      </x:c>
      <x:c r="BQ85" s="13">
        <x:v>46.987719983228303</x:v>
      </x:c>
      <x:c r="BR85" s="173">
        <x:v>1.96859314571313</x:v>
      </x:c>
      <x:c r="BS85" s="13">
        <x:v>-3.2587314860755598</x:v>
      </x:c>
      <x:c r="BT85" s="173">
        <x:v>3.86045123508692</x:v>
      </x:c>
      <x:c r="BU85" s="13">
        <x:v>52.720091914357504</x:v>
      </x:c>
      <x:c r="BV85" s="173">
        <x:v>1.6868898739785601</x:v>
      </x:c>
      <x:c r="BW85" s="13">
        <x:v>61.387323979936902</x:v>
      </x:c>
      <x:c r="BX85" s="173">
        <x:v>3.0664412752282599</x:v>
      </x:c>
      <x:c r="BY85" s="13">
        <x:v>48.011280214423302</x:v>
      </x:c>
      <x:c r="BZ85" s="173">
        <x:v>3.5808827184799199</x:v>
      </x:c>
      <x:c r="CA85" s="13">
        <x:v>51.401365270742801</x:v>
      </x:c>
      <x:c r="CB85" s="173">
        <x:v>1.93062435122988</x:v>
      </x:c>
      <x:c r="CC85" s="13">
        <x:v>-9.9859587091941204</x:v>
      </x:c>
      <x:c r="CD85" s="173">
        <x:v>3.0142710277495199</x:v>
      </x:c>
      <x:c r="CE85" s="13">
        <x:v>4.6851365558583202</x:v>
      </x:c>
      <x:c r="CF85" s="173">
        <x:v>2.10032619579846</x:v>
      </x:c>
      <x:c r="CG85" s="13">
        <x:v>8.1130469887045802</x:v>
      </x:c>
      <x:c r="CH85" s="173">
        <x:v>2.0132136037125199</x:v>
      </x:c>
      <x:c r="CI85" s="13">
        <x:v>5.4939126107960501</x:v>
      </x:c>
      <x:c r="CJ85" s="173">
        <x:v>2.1592655068019901</x:v>
      </x:c>
      <x:c r="CK85" s="13">
        <x:v>8.6479145365677503</x:v>
      </x:c>
      <x:c r="CL85" s="173">
        <x:v>2.5744283926290201</x:v>
      </x:c>
      <x:c r="CM85" s="13">
        <x:v>11.8816383879472</x:v>
      </x:c>
      <x:c r="CN85" s="173">
        <x:v>2.2483877545811901</x:v>
      </x:c>
      <x:c r="CO85" s="13">
        <x:v>6.1484467523174198</x:v>
      </x:c>
      <x:c r="CP85" s="173">
        <x:v>2.3968185558825899</x:v>
      </x:c>
      <x:c r="CQ85" s="13">
        <x:v>-5.9333840152873902</x:v>
      </x:c>
      <x:c r="CR85" s="173">
        <x:v>2.0091574057839101</x:v>
      </x:c>
      <x:c r="CS85" s="13">
        <x:v>14.938027418702299</x:v>
      </x:c>
      <x:c r="CT85" s="173">
        <x:v>2.4291438485728798</x:v>
      </x:c>
      <x:c r="CU85" s="15"/>
      <x:c r="CV85" s="15"/>
      <x:c r="CW85" s="15"/>
      <x:c r="CX85" s="15"/>
      <x:c r="CY85" s="15"/>
      <x:c r="CZ85" s="15"/>
      <x:c r="DA85" s="15"/>
      <x:c r="DB85" s="15"/>
      <x:c r="DC85" s="15"/>
      <x:c r="DD85" s="15"/>
      <x:c r="DE85" s="15"/>
      <x:c r="DF85" s="15"/>
      <x:c r="DG85" s="15"/>
      <x:c r="DH85" s="15"/>
      <x:c r="DI85" s="15"/>
      <x:c r="DJ85" s="16"/>
    </x:row>
    <x:row r="86" spans="1:114" ht="12.95" customHeight="1" x14ac:dyDescent="0.2">
      <x:c r="A86" s="2" t="s">
        <x:v>409</x:v>
      </x:c>
      <x:c r="B86" s="32">
        <x:v>1</x:v>
      </x:c>
      <x:c r="C86" s="13">
        <x:v>72.037343047878593</x:v>
      </x:c>
      <x:c r="D86" s="173">
        <x:v>1.82259316783919</x:v>
      </x:c>
      <x:c r="E86" s="13">
        <x:v>75.482076545264604</x:v>
      </x:c>
      <x:c r="F86" s="173">
        <x:v>3.7483389497808099</x:v>
      </x:c>
      <x:c r="G86" s="13">
        <x:v>69.643014447398897</x:v>
      </x:c>
      <x:c r="H86" s="173">
        <x:v>4.1601563292937902</x:v>
      </x:c>
      <x:c r="I86" s="13">
        <x:v>71.236348337138594</x:v>
      </x:c>
      <x:c r="J86" s="173">
        <x:v>2.4081616039834</x:v>
      </x:c>
      <x:c r="K86" s="13">
        <x:v>-4.2457282081260797</x:v>
      </x:c>
      <x:c r="L86" s="173">
        <x:v>4.3699643510276598</x:v>
      </x:c>
      <x:c r="M86" s="13">
        <x:v>82.637124200037704</x:v>
      </x:c>
      <x:c r="N86" s="173">
        <x:v>1.5486518127603199</x:v>
      </x:c>
      <x:c r="O86" s="13">
        <x:v>84.729946504233098</x:v>
      </x:c>
      <x:c r="P86" s="173">
        <x:v>2.5476220880963401</x:v>
      </x:c>
      <x:c r="Q86" s="13">
        <x:v>83.181455052746799</x:v>
      </x:c>
      <x:c r="R86" s="173">
        <x:v>3.1046257038784399</x:v>
      </x:c>
      <x:c r="S86" s="13">
        <x:v>81.703822660613099</x:v>
      </x:c>
      <x:c r="T86" s="173">
        <x:v>2.02605344884604</x:v>
      </x:c>
      <x:c r="U86" s="13">
        <x:v>-3.0261238436200402</x:v>
      </x:c>
      <x:c r="V86" s="173">
        <x:v>3.0119740334863399</x:v>
      </x:c>
      <x:c r="W86" s="13">
        <x:v>67.905079523326407</x:v>
      </x:c>
      <x:c r="X86" s="173">
        <x:v>1.9407392170967299</x:v>
      </x:c>
      <x:c r="Y86" s="13">
        <x:v>62.261818785007698</x:v>
      </x:c>
      <x:c r="Z86" s="173">
        <x:v>3.9281502711971901</x:v>
      </x:c>
      <x:c r="AA86" s="13">
        <x:v>68.749986970456206</x:v>
      </x:c>
      <x:c r="AB86" s="173">
        <x:v>4.072987732783</x:v>
      </x:c>
      <x:c r="AC86" s="13">
        <x:v>70.165840768716905</x:v>
      </x:c>
      <x:c r="AD86" s="173">
        <x:v>2.6263479257146098</x:v>
      </x:c>
      <x:c r="AE86" s="13">
        <x:v>7.9040219837092103</x:v>
      </x:c>
      <x:c r="AF86" s="173">
        <x:v>4.7595394086936196</x:v>
      </x:c>
      <x:c r="AG86" s="13">
        <x:v>76.397325295317401</x:v>
      </x:c>
      <x:c r="AH86" s="173">
        <x:v>1.8858077043789501</x:v>
      </x:c>
      <x:c r="AI86" s="13">
        <x:v>87.186660922130898</x:v>
      </x:c>
      <x:c r="AJ86" s="173">
        <x:v>2.4983479758312099</x:v>
      </x:c>
      <x:c r="AK86" s="13">
        <x:v>75.360179312567098</x:v>
      </x:c>
      <x:c r="AL86" s="173">
        <x:v>4.5935000246718802</x:v>
      </x:c>
      <x:c r="AM86" s="13">
        <x:v>72.175364844193695</x:v>
      </x:c>
      <x:c r="AN86" s="173">
        <x:v>2.6889159650910801</x:v>
      </x:c>
      <x:c r="AO86" s="13">
        <x:v>-15.0112960779372</x:v>
      </x:c>
      <x:c r="AP86" s="173">
        <x:v>3.40066963645301</x:v>
      </x:c>
      <x:c r="AQ86" s="13">
        <x:v>70.092546474709593</x:v>
      </x:c>
      <x:c r="AR86" s="173">
        <x:v>1.87276355238996</x:v>
      </x:c>
      <x:c r="AS86" s="13">
        <x:v>70.143445444747897</x:v>
      </x:c>
      <x:c r="AT86" s="173">
        <x:v>4.0874147454028398</x:v>
      </x:c>
      <x:c r="AU86" s="13">
        <x:v>73.235043733134802</x:v>
      </x:c>
      <x:c r="AV86" s="173">
        <x:v>5.0913569030683297</x:v>
      </x:c>
      <x:c r="AW86" s="13">
        <x:v>68.928554035596207</x:v>
      </x:c>
      <x:c r="AX86" s="173">
        <x:v>2.6599207200396</x:v>
      </x:c>
      <x:c r="AY86" s="13">
        <x:v>-1.21489140915173</x:v>
      </x:c>
      <x:c r="AZ86" s="173">
        <x:v>5.4046049358002897</x:v>
      </x:c>
      <x:c r="BA86" s="13">
        <x:v>26.546076248264001</x:v>
      </x:c>
      <x:c r="BB86" s="173">
        <x:v>2.0301856129130802</x:v>
      </x:c>
      <x:c r="BC86" s="13">
        <x:v>27.057100069539601</x:v>
      </x:c>
      <x:c r="BD86" s="173">
        <x:v>3.4594569666561799</x:v>
      </x:c>
      <x:c r="BE86" s="13">
        <x:v>26.082923616120699</x:v>
      </x:c>
      <x:c r="BF86" s="173">
        <x:v>4.4190176769440503</x:v>
      </x:c>
      <x:c r="BG86" s="13">
        <x:v>26.5702413308952</x:v>
      </x:c>
      <x:c r="BH86" s="173">
        <x:v>2.5107498039601501</x:v>
      </x:c>
      <x:c r="BI86" s="13">
        <x:v>-0.486858738644457</x:v>
      </x:c>
      <x:c r="BJ86" s="173">
        <x:v>3.85913929074743</x:v>
      </x:c>
      <x:c r="BK86" s="13">
        <x:v>37.776883154827203</x:v>
      </x:c>
      <x:c r="BL86" s="173">
        <x:v>1.9912412225440701</x:v>
      </x:c>
      <x:c r="BM86" s="13">
        <x:v>39.842254527505403</x:v>
      </x:c>
      <x:c r="BN86" s="173">
        <x:v>3.8698873649163201</x:v>
      </x:c>
      <x:c r="BO86" s="13">
        <x:v>37.452289087359702</x:v>
      </x:c>
      <x:c r="BP86" s="173">
        <x:v>5.4277960442369704</x:v>
      </x:c>
      <x:c r="BQ86" s="13">
        <x:v>38.154946201726098</x:v>
      </x:c>
      <x:c r="BR86" s="173">
        <x:v>2.8304986792696201</x:v>
      </x:c>
      <x:c r="BS86" s="13">
        <x:v>-1.6873083257793</x:v>
      </x:c>
      <x:c r="BT86" s="173">
        <x:v>5.08723000731423</x:v>
      </x:c>
      <x:c r="BU86" s="13">
        <x:v>67.679796829448307</x:v>
      </x:c>
      <x:c r="BV86" s="173">
        <x:v>1.82958524840772</x:v>
      </x:c>
      <x:c r="BW86" s="13">
        <x:v>70.417612942556204</x:v>
      </x:c>
      <x:c r="BX86" s="173">
        <x:v>4.0034204567198897</x:v>
      </x:c>
      <x:c r="BY86" s="13">
        <x:v>74.338389081080095</x:v>
      </x:c>
      <x:c r="BZ86" s="173">
        <x:v>4.8434713736579198</x:v>
      </x:c>
      <x:c r="CA86" s="13">
        <x:v>64.721572100010505</x:v>
      </x:c>
      <x:c r="CB86" s="173">
        <x:v>2.6335449489512199</x:v>
      </x:c>
      <x:c r="CC86" s="13">
        <x:v>-5.6960408425457603</x:v>
      </x:c>
      <x:c r="CD86" s="173">
        <x:v>4.8162694817475398</x:v>
      </x:c>
      <x:c r="CE86" s="13">
        <x:v>15.814945243399</x:v>
      </x:c>
      <x:c r="CF86" s="173">
        <x:v>2.92122517168354</x:v>
      </x:c>
      <x:c r="CG86" s="13">
        <x:v>15.083197475371501</x:v>
      </x:c>
      <x:c r="CH86" s="173">
        <x:v>2.9155501375477302</x:v>
      </x:c>
      <x:c r="CI86" s="13">
        <x:v>10.2033723402681</x:v>
      </x:c>
      <x:c r="CJ86" s="173">
        <x:v>3.0691943754944102</x:v>
      </x:c>
      <x:c r="CK86" s="13">
        <x:v>9.25758276846652</x:v>
      </x:c>
      <x:c r="CL86" s="173">
        <x:v>3.2392818483964101</x:v>
      </x:c>
      <x:c r="CM86" s="13">
        <x:v>26.859396183411899</x:v>
      </x:c>
      <x:c r="CN86" s="173">
        <x:v>2.9778649399492001</x:v>
      </x:c>
      <x:c r="CO86" s="13">
        <x:v>7.8526331038000201</x:v>
      </x:c>
      <x:c r="CP86" s="173">
        <x:v>2.9530707089695101</x:v>
      </x:c>
      <x:c r="CQ86" s="13">
        <x:v>5.8509221878015696</x:v>
      </x:c>
      <x:c r="CR86" s="173">
        <x:v>3.3988537992144598</x:v>
      </x:c>
      <x:c r="CS86" s="13">
        <x:v>24.1677207195515</x:v>
      </x:c>
      <x:c r="CT86" s="173">
        <x:v>2.8225121974848602</x:v>
      </x:c>
      <x:c r="CU86" s="15"/>
      <x:c r="CV86" s="15"/>
      <x:c r="CW86" s="15"/>
      <x:c r="CX86" s="15"/>
      <x:c r="CY86" s="15"/>
      <x:c r="CZ86" s="15"/>
      <x:c r="DA86" s="15"/>
      <x:c r="DB86" s="15"/>
      <x:c r="DC86" s="15"/>
      <x:c r="DD86" s="15"/>
      <x:c r="DE86" s="15"/>
      <x:c r="DF86" s="15"/>
      <x:c r="DG86" s="15"/>
      <x:c r="DH86" s="15"/>
      <x:c r="DI86" s="15"/>
      <x:c r="DJ86" s="16"/>
    </x:row>
    <x:row r="87" spans="1:114" ht="12.95" customHeight="1" x14ac:dyDescent="0.2">
      <x:c r="A87" s="3" t="s">
        <x:v>410</x:v>
      </x:c>
      <x:c r="B87" s="36">
        <x:v>1</x:v>
      </x:c>
      <x:c r="C87" s="28">
        <x:v>84.255076423437998</x:v>
      </x:c>
      <x:c r="D87" s="178">
        <x:v>1.51817588164739</x:v>
      </x:c>
      <x:c r="E87" s="28">
        <x:v>86.116163314097406</x:v>
      </x:c>
      <x:c r="F87" s="178">
        <x:v>3.2874638093020598</x:v>
      </x:c>
      <x:c r="G87" s="28">
        <x:v>89.613645338097399</x:v>
      </x:c>
      <x:c r="H87" s="178">
        <x:v>3.0936499595152198</x:v>
      </x:c>
      <x:c r="I87" s="28">
        <x:v>82.016919071994593</x:v>
      </x:c>
      <x:c r="J87" s="178">
        <x:v>1.96435385072719</x:v>
      </x:c>
      <x:c r="K87" s="28">
        <x:v>-4.0992442421028397</x:v>
      </x:c>
      <x:c r="L87" s="178">
        <x:v>3.8576810646233701</x:v>
      </x:c>
      <x:c r="M87" s="28">
        <x:v>79.647063381377905</x:v>
      </x:c>
      <x:c r="N87" s="178">
        <x:v>1.8582419554251901</x:v>
      </x:c>
      <x:c r="O87" s="28">
        <x:v>84.894629719673603</x:v>
      </x:c>
      <x:c r="P87" s="178">
        <x:v>3.3880581945127899</x:v>
      </x:c>
      <x:c r="Q87" s="28">
        <x:v>85.008349658227104</x:v>
      </x:c>
      <x:c r="R87" s="178">
        <x:v>3.3001349883943498</x:v>
      </x:c>
      <x:c r="S87" s="28">
        <x:v>76.542424350648005</x:v>
      </x:c>
      <x:c r="T87" s="178">
        <x:v>2.5435926811560901</x:v>
      </x:c>
      <x:c r="U87" s="28">
        <x:v>-8.3522053690256097</x:v>
      </x:c>
      <x:c r="V87" s="178">
        <x:v>4.4015704908774396</x:v>
      </x:c>
      <x:c r="W87" s="28">
        <x:v>79.085742274110601</x:v>
      </x:c>
      <x:c r="X87" s="178">
        <x:v>1.42406561031254</x:v>
      </x:c>
      <x:c r="Y87" s="28">
        <x:v>77.800085784836995</x:v>
      </x:c>
      <x:c r="Z87" s="178">
        <x:v>4.2044897386679896</x:v>
      </x:c>
      <x:c r="AA87" s="28">
        <x:v>82.197891546222806</x:v>
      </x:c>
      <x:c r="AB87" s="178">
        <x:v>4.1682244670055599</x:v>
      </x:c>
      <x:c r="AC87" s="28">
        <x:v>78.228058187417602</x:v>
      </x:c>
      <x:c r="AD87" s="178">
        <x:v>1.85081157360717</x:v>
      </x:c>
      <x:c r="AE87" s="28">
        <x:v>0.42797240258065</x:v>
      </x:c>
      <x:c r="AF87" s="178">
        <x:v>4.6898180393894897</x:v>
      </x:c>
      <x:c r="AG87" s="28">
        <x:v>71.870794699882296</x:v>
      </x:c>
      <x:c r="AH87" s="178">
        <x:v>2.1898442570759502</x:v>
      </x:c>
      <x:c r="AI87" s="28">
        <x:v>88.540033369744705</x:v>
      </x:c>
      <x:c r="AJ87" s="178">
        <x:v>2.7231199081149402</x:v>
      </x:c>
      <x:c r="AK87" s="28">
        <x:v>72.362707568794804</x:v>
      </x:c>
      <x:c r="AL87" s="178">
        <x:v>4.8707718880050397</x:v>
      </x:c>
      <x:c r="AM87" s="28">
        <x:v>65.869656517666002</x:v>
      </x:c>
      <x:c r="AN87" s="178">
        <x:v>2.95761081524109</x:v>
      </x:c>
      <x:c r="AO87" s="28">
        <x:v>-22.6703768520787</x:v>
      </x:c>
      <x:c r="AP87" s="178">
        <x:v>3.9426645693911699</x:v>
      </x:c>
      <x:c r="AQ87" s="28">
        <x:v>75.472507425557197</x:v>
      </x:c>
      <x:c r="AR87" s="178">
        <x:v>2.0554376949051698</x:v>
      </x:c>
      <x:c r="AS87" s="28">
        <x:v>74.244990588325507</x:v>
      </x:c>
      <x:c r="AT87" s="178">
        <x:v>3.84734447240786</x:v>
      </x:c>
      <x:c r="AU87" s="28">
        <x:v>71.903209850623796</x:v>
      </x:c>
      <x:c r="AV87" s="178">
        <x:v>4.7559027018366304</x:v>
      </x:c>
      <x:c r="AW87" s="28">
        <x:v>76.553111380723195</x:v>
      </x:c>
      <x:c r="AX87" s="178">
        <x:v>2.6151709722146501</x:v>
      </x:c>
      <x:c r="AY87" s="28">
        <x:v>2.3081207923976699</x:v>
      </x:c>
      <x:c r="AZ87" s="178">
        <x:v>4.4128617381912099</x:v>
      </x:c>
      <x:c r="BA87" s="28">
        <x:v>54.587159827900898</x:v>
      </x:c>
      <x:c r="BB87" s="178">
        <x:v>2.4434638324793401</x:v>
      </x:c>
      <x:c r="BC87" s="28">
        <x:v>52.710250148724498</x:v>
      </x:c>
      <x:c r="BD87" s="178">
        <x:v>4.5990921640164499</x:v>
      </x:c>
      <x:c r="BE87" s="28">
        <x:v>59.803160894046499</x:v>
      </x:c>
      <x:c r="BF87" s="178">
        <x:v>5.9829589688093403</x:v>
      </x:c>
      <x:c r="BG87" s="28">
        <x:v>54.682941189112498</x:v>
      </x:c>
      <x:c r="BH87" s="178">
        <x:v>3.1465777052178101</x:v>
      </x:c>
      <x:c r="BI87" s="28">
        <x:v>1.9726910403879701</x:v>
      </x:c>
      <x:c r="BJ87" s="178">
        <x:v>5.82555076676997</x:v>
      </x:c>
      <x:c r="BK87" s="28">
        <x:v>52.949256152020503</x:v>
      </x:c>
      <x:c r="BL87" s="178">
        <x:v>2.07151750305604</x:v>
      </x:c>
      <x:c r="BM87" s="28">
        <x:v>50.458272036322299</x:v>
      </x:c>
      <x:c r="BN87" s="178">
        <x:v>4.3872955361270902</x:v>
      </x:c>
      <x:c r="BO87" s="28">
        <x:v>55.634090752517103</x:v>
      </x:c>
      <x:c r="BP87" s="178">
        <x:v>5.6990137290503498</x:v>
      </x:c>
      <x:c r="BQ87" s="28">
        <x:v>52.213272550802301</x:v>
      </x:c>
      <x:c r="BR87" s="178">
        <x:v>2.6830078107440798</x:v>
      </x:c>
      <x:c r="BS87" s="28">
        <x:v>1.75500051448003</x:v>
      </x:c>
      <x:c r="BT87" s="178">
        <x:v>5.1848700222807</x:v>
      </x:c>
      <x:c r="BU87" s="28">
        <x:v>72.656765240056103</x:v>
      </x:c>
      <x:c r="BV87" s="178">
        <x:v>2.1706481545488399</x:v>
      </x:c>
      <x:c r="BW87" s="28">
        <x:v>79.701009575455402</x:v>
      </x:c>
      <x:c r="BX87" s="178">
        <x:v>3.0462815960846998</x:v>
      </x:c>
      <x:c r="BY87" s="28">
        <x:v>70.755215589678201</x:v>
      </x:c>
      <x:c r="BZ87" s="178">
        <x:v>5.2992672537505801</x:v>
      </x:c>
      <x:c r="CA87" s="28">
        <x:v>70.741486038915198</x:v>
      </x:c>
      <x:c r="CB87" s="178">
        <x:v>2.8774411474936299</x:v>
      </x:c>
      <x:c r="CC87" s="28">
        <x:v>-8.9595235365401695</x:v>
      </x:c>
      <x:c r="CD87" s="178">
        <x:v>3.8896599412112698</x:v>
      </x:c>
      <x:c r="CE87" s="28">
        <x:v>16.389474966804698</x:v>
      </x:c>
      <x:c r="CF87" s="178">
        <x:v>2.7240517688625498</x:v>
      </x:c>
      <x:c r="CG87" s="28">
        <x:v>7.4987618236804998</x:v>
      </x:c>
      <x:c r="CH87" s="178">
        <x:v>2.6963613201397898</x:v>
      </x:c>
      <x:c r="CI87" s="28">
        <x:v>7.4786957002050398</x:v>
      </x:c>
      <x:c r="CJ87" s="178">
        <x:v>2.1820532059609699</x:v>
      </x:c>
      <x:c r="CK87" s="28">
        <x:v>7.5932457100517201</x:v>
      </x:c>
      <x:c r="CL87" s="178">
        <x:v>3.1779781009008201</x:v>
      </x:c>
      <x:c r="CM87" s="28">
        <x:v>9.1039874352920496</x:v>
      </x:c>
      <x:c r="CN87" s="178">
        <x:v>2.8161801997314302</x:v>
      </x:c>
      <x:c r="CO87" s="28">
        <x:v>2.5870974586287798</x:v>
      </x:c>
      <x:c r="CP87" s="178">
        <x:v>3.1575596238130101</x:v>
      </x:c>
      <x:c r="CQ87" s="28">
        <x:v>-5.2052872121840998</x:v>
      </x:c>
      <x:c r="CR87" s="178">
        <x:v>3.0940660135557398</x:v>
      </x:c>
      <x:c r="CS87" s="28">
        <x:v>9.8547491165918402</x:v>
      </x:c>
      <x:c r="CT87" s="178">
        <x:v>2.9021677225318401</x:v>
      </x:c>
      <x:c r="CU87" s="30"/>
      <x:c r="CV87" s="30"/>
      <x:c r="CW87" s="30"/>
      <x:c r="CX87" s="30"/>
      <x:c r="CY87" s="30"/>
      <x:c r="CZ87" s="30"/>
      <x:c r="DA87" s="30"/>
      <x:c r="DB87" s="30"/>
      <x:c r="DC87" s="30"/>
      <x:c r="DD87" s="30"/>
      <x:c r="DE87" s="30"/>
      <x:c r="DF87" s="30"/>
      <x:c r="DG87" s="30"/>
      <x:c r="DH87" s="30"/>
      <x:c r="DI87" s="30"/>
      <x:c r="DJ87" s="31"/>
    </x:row>
    <x:row r="88" spans="1:114" ht="12.95" customHeight="1" x14ac:dyDescent="0.2">
      <x:c r="A88" s="2"/>
      <x:c r="B88" s="37"/>
      <x:c r="C88" s="13" t="s">
        <x:v>2203</x:v>
      </x:c>
      <x:c r="D88" s="173" t="s">
        <x:v>2204</x:v>
      </x:c>
      <x:c r="E88" s="13" t="s">
        <x:v>2205</x:v>
      </x:c>
      <x:c r="F88" s="173" t="s">
        <x:v>2206</x:v>
      </x:c>
      <x:c r="G88" s="13" t="s">
        <x:v>2207</x:v>
      </x:c>
      <x:c r="H88" s="173" t="s">
        <x:v>2208</x:v>
      </x:c>
      <x:c r="I88" s="13" t="s">
        <x:v>2209</x:v>
      </x:c>
      <x:c r="J88" s="173" t="s">
        <x:v>2210</x:v>
      </x:c>
      <x:c r="K88" s="13" t="s">
        <x:v>2211</x:v>
      </x:c>
      <x:c r="L88" s="173" t="s">
        <x:v>2212</x:v>
      </x:c>
      <x:c r="M88" s="13" t="s">
        <x:v>2213</x:v>
      </x:c>
      <x:c r="N88" s="173" t="s">
        <x:v>2214</x:v>
      </x:c>
      <x:c r="O88" s="13" t="s">
        <x:v>2215</x:v>
      </x:c>
      <x:c r="P88" s="173" t="s">
        <x:v>2216</x:v>
      </x:c>
      <x:c r="Q88" s="13" t="s">
        <x:v>2217</x:v>
      </x:c>
      <x:c r="R88" s="173" t="s">
        <x:v>2218</x:v>
      </x:c>
      <x:c r="S88" s="13" t="s">
        <x:v>2219</x:v>
      </x:c>
      <x:c r="T88" s="173" t="s">
        <x:v>2220</x:v>
      </x:c>
      <x:c r="U88" s="13" t="s">
        <x:v>2221</x:v>
      </x:c>
      <x:c r="V88" s="173" t="s">
        <x:v>2222</x:v>
      </x:c>
      <x:c r="W88" s="13" t="s">
        <x:v>2223</x:v>
      </x:c>
      <x:c r="X88" s="173" t="s">
        <x:v>2224</x:v>
      </x:c>
      <x:c r="Y88" s="13" t="s">
        <x:v>2225</x:v>
      </x:c>
      <x:c r="Z88" s="173" t="s">
        <x:v>2226</x:v>
      </x:c>
      <x:c r="AA88" s="13" t="s">
        <x:v>2227</x:v>
      </x:c>
      <x:c r="AB88" s="173" t="s">
        <x:v>2228</x:v>
      </x:c>
      <x:c r="AC88" s="13" t="s">
        <x:v>2229</x:v>
      </x:c>
      <x:c r="AD88" s="173" t="s">
        <x:v>2230</x:v>
      </x:c>
      <x:c r="AE88" s="13" t="s">
        <x:v>2231</x:v>
      </x:c>
      <x:c r="AF88" s="173" t="s">
        <x:v>2232</x:v>
      </x:c>
      <x:c r="AG88" s="13" t="s">
        <x:v>2233</x:v>
      </x:c>
      <x:c r="AH88" s="173" t="s">
        <x:v>2234</x:v>
      </x:c>
      <x:c r="AI88" s="13" t="s">
        <x:v>2235</x:v>
      </x:c>
      <x:c r="AJ88" s="173" t="s">
        <x:v>2236</x:v>
      </x:c>
      <x:c r="AK88" s="13" t="s">
        <x:v>2237</x:v>
      </x:c>
      <x:c r="AL88" s="173" t="s">
        <x:v>2238</x:v>
      </x:c>
      <x:c r="AM88" s="13" t="s">
        <x:v>2239</x:v>
      </x:c>
      <x:c r="AN88" s="173" t="s">
        <x:v>2240</x:v>
      </x:c>
      <x:c r="AO88" s="13" t="s">
        <x:v>2241</x:v>
      </x:c>
      <x:c r="AP88" s="173" t="s">
        <x:v>2242</x:v>
      </x:c>
      <x:c r="AQ88" s="13" t="s">
        <x:v>2243</x:v>
      </x:c>
      <x:c r="AR88" s="173" t="s">
        <x:v>2244</x:v>
      </x:c>
      <x:c r="AS88" s="13" t="s">
        <x:v>2245</x:v>
      </x:c>
      <x:c r="AT88" s="173" t="s">
        <x:v>2246</x:v>
      </x:c>
      <x:c r="AU88" s="13" t="s">
        <x:v>2247</x:v>
      </x:c>
      <x:c r="AV88" s="173" t="s">
        <x:v>2248</x:v>
      </x:c>
      <x:c r="AW88" s="13" t="s">
        <x:v>2249</x:v>
      </x:c>
      <x:c r="AX88" s="173" t="s">
        <x:v>2250</x:v>
      </x:c>
      <x:c r="AY88" s="13" t="s">
        <x:v>2251</x:v>
      </x:c>
      <x:c r="AZ88" s="173" t="s">
        <x:v>2252</x:v>
      </x:c>
      <x:c r="BA88" s="13" t="s">
        <x:v>2253</x:v>
      </x:c>
      <x:c r="BB88" s="173" t="s">
        <x:v>2254</x:v>
      </x:c>
      <x:c r="BC88" s="13" t="s">
        <x:v>2255</x:v>
      </x:c>
      <x:c r="BD88" s="173" t="s">
        <x:v>2256</x:v>
      </x:c>
      <x:c r="BE88" s="13" t="s">
        <x:v>2257</x:v>
      </x:c>
      <x:c r="BF88" s="173" t="s">
        <x:v>2258</x:v>
      </x:c>
      <x:c r="BG88" s="13" t="s">
        <x:v>2259</x:v>
      </x:c>
      <x:c r="BH88" s="173" t="s">
        <x:v>2260</x:v>
      </x:c>
      <x:c r="BI88" s="13" t="s">
        <x:v>2261</x:v>
      </x:c>
      <x:c r="BJ88" s="173" t="s">
        <x:v>2262</x:v>
      </x:c>
      <x:c r="BK88" s="13" t="s">
        <x:v>2263</x:v>
      </x:c>
      <x:c r="BL88" s="173" t="s">
        <x:v>2264</x:v>
      </x:c>
      <x:c r="BM88" s="13" t="s">
        <x:v>2265</x:v>
      </x:c>
      <x:c r="BN88" s="173" t="s">
        <x:v>2266</x:v>
      </x:c>
      <x:c r="BO88" s="13" t="s">
        <x:v>2267</x:v>
      </x:c>
      <x:c r="BP88" s="173" t="s">
        <x:v>2268</x:v>
      </x:c>
      <x:c r="BQ88" s="13" t="s">
        <x:v>2269</x:v>
      </x:c>
      <x:c r="BR88" s="173" t="s">
        <x:v>2270</x:v>
      </x:c>
      <x:c r="BS88" s="13" t="s">
        <x:v>2271</x:v>
      </x:c>
      <x:c r="BT88" s="173" t="s">
        <x:v>2272</x:v>
      </x:c>
      <x:c r="BU88" s="13" t="s">
        <x:v>2273</x:v>
      </x:c>
      <x:c r="BV88" s="173" t="s">
        <x:v>2274</x:v>
      </x:c>
      <x:c r="BW88" s="13" t="s">
        <x:v>2275</x:v>
      </x:c>
      <x:c r="BX88" s="173" t="s">
        <x:v>2276</x:v>
      </x:c>
      <x:c r="BY88" s="13" t="s">
        <x:v>2277</x:v>
      </x:c>
      <x:c r="BZ88" s="173" t="s">
        <x:v>2278</x:v>
      </x:c>
      <x:c r="CA88" s="13" t="s">
        <x:v>2279</x:v>
      </x:c>
      <x:c r="CB88" s="173" t="s">
        <x:v>2280</x:v>
      </x:c>
      <x:c r="CC88" s="13" t="s">
        <x:v>2281</x:v>
      </x:c>
      <x:c r="CD88" s="173" t="s">
        <x:v>2282</x:v>
      </x:c>
      <x:c r="CE88" s="15" t="s">
        <x:v>2283</x:v>
      </x:c>
      <x:c r="CF88" s="15" t="s">
        <x:v>2284</x:v>
      </x:c>
      <x:c r="CG88" s="15" t="s">
        <x:v>2285</x:v>
      </x:c>
      <x:c r="CH88" s="15" t="s">
        <x:v>2286</x:v>
      </x:c>
      <x:c r="CI88" s="15" t="s">
        <x:v>2287</x:v>
      </x:c>
      <x:c r="CJ88" s="15" t="s">
        <x:v>2288</x:v>
      </x:c>
      <x:c r="CK88" s="15" t="s">
        <x:v>2289</x:v>
      </x:c>
      <x:c r="CL88" s="15" t="s">
        <x:v>2290</x:v>
      </x:c>
      <x:c r="CM88" s="15" t="s">
        <x:v>2291</x:v>
      </x:c>
      <x:c r="CN88" s="15" t="s">
        <x:v>2292</x:v>
      </x:c>
      <x:c r="CO88" s="15" t="s">
        <x:v>2293</x:v>
      </x:c>
      <x:c r="CP88" s="15" t="s">
        <x:v>2294</x:v>
      </x:c>
      <x:c r="CQ88" s="15" t="s">
        <x:v>2295</x:v>
      </x:c>
      <x:c r="CR88" s="15" t="s">
        <x:v>2296</x:v>
      </x:c>
      <x:c r="CS88" s="15" t="s">
        <x:v>2297</x:v>
      </x:c>
      <x:c r="CT88" s="15" t="s">
        <x:v>2298</x:v>
      </x:c>
      <x:c r="CU88" s="13" t="s">
        <x:v>2299</x:v>
      </x:c>
      <x:c r="CV88" s="173" t="s">
        <x:v>2300</x:v>
      </x:c>
      <x:c r="CW88" s="13" t="s">
        <x:v>2301</x:v>
      </x:c>
      <x:c r="CX88" s="173" t="s">
        <x:v>2302</x:v>
      </x:c>
      <x:c r="CY88" s="13" t="s">
        <x:v>2303</x:v>
      </x:c>
      <x:c r="CZ88" s="173" t="s">
        <x:v>2304</x:v>
      </x:c>
      <x:c r="DA88" s="13" t="s">
        <x:v>2305</x:v>
      </x:c>
      <x:c r="DB88" s="173" t="s">
        <x:v>2306</x:v>
      </x:c>
      <x:c r="DC88" s="13" t="s">
        <x:v>2307</x:v>
      </x:c>
      <x:c r="DD88" s="173" t="s">
        <x:v>2308</x:v>
      </x:c>
      <x:c r="DE88" s="13" t="s">
        <x:v>2309</x:v>
      </x:c>
      <x:c r="DF88" s="173" t="s">
        <x:v>2310</x:v>
      </x:c>
      <x:c r="DG88" s="13" t="s">
        <x:v>2311</x:v>
      </x:c>
      <x:c r="DH88" s="173" t="s">
        <x:v>2312</x:v>
      </x:c>
      <x:c r="DI88" s="13" t="s">
        <x:v>2313</x:v>
      </x:c>
      <x:c r="DJ88" s="182" t="s">
        <x:v>2314</x:v>
      </x:c>
    </x:row>
    <x:row r="89" spans="1:114" ht="12.95" customHeight="1" x14ac:dyDescent="0.2">
      <x:c r="A89" s="2" t="s">
        <x:v>367</x:v>
      </x:c>
      <x:c r="B89" s="37">
        <x:v>3</x:v>
      </x:c>
      <x:c r="C89" s="13">
        <x:v>65.992792131374102</x:v>
      </x:c>
      <x:c r="D89" s="173">
        <x:v>1.1652210655459301</x:v>
      </x:c>
      <x:c r="E89" s="13">
        <x:v>73.768834890023896</x:v>
      </x:c>
      <x:c r="F89" s="173">
        <x:v>2.7637387266702902</x:v>
      </x:c>
      <x:c r="G89" s="13">
        <x:v>65.716151810812605</x:v>
      </x:c>
      <x:c r="H89" s="173">
        <x:v>2.7131303191542799</x:v>
      </x:c>
      <x:c r="I89" s="13">
        <x:v>63.295988473001103</x:v>
      </x:c>
      <x:c r="J89" s="173">
        <x:v>1.4570373395218199</x:v>
      </x:c>
      <x:c r="K89" s="13">
        <x:v>-10.4728464170229</x:v>
      </x:c>
      <x:c r="L89" s="173">
        <x:v>3.0281123258632801</x:v>
      </x:c>
      <x:c r="M89" s="13">
        <x:v>71.869910084760505</x:v>
      </x:c>
      <x:c r="N89" s="173">
        <x:v>1.1084112834576301</x:v>
      </x:c>
      <x:c r="O89" s="13">
        <x:v>80.519388365768606</x:v>
      </x:c>
      <x:c r="P89" s="173">
        <x:v>2.7764451322039201</x:v>
      </x:c>
      <x:c r="Q89" s="13">
        <x:v>74.799871270646193</x:v>
      </x:c>
      <x:c r="R89" s="173">
        <x:v>2.5567176783940799</x:v>
      </x:c>
      <x:c r="S89" s="13">
        <x:v>68.484087549975598</x:v>
      </x:c>
      <x:c r="T89" s="173">
        <x:v>1.4983063933182701</x:v>
      </x:c>
      <x:c r="U89" s="13">
        <x:v>-12.035300815793001</x:v>
      </x:c>
      <x:c r="V89" s="173">
        <x:v>3.2791663960803201</x:v>
      </x:c>
      <x:c r="W89" s="13">
        <x:v>76.316121379881096</x:v>
      </x:c>
      <x:c r="X89" s="173">
        <x:v>1.06877678936527</x:v>
      </x:c>
      <x:c r="Y89" s="13">
        <x:v>79.341845039888895</x:v>
      </x:c>
      <x:c r="Z89" s="173">
        <x:v>2.8173783562979202</x:v>
      </x:c>
      <x:c r="AA89" s="13">
        <x:v>78.883499769536101</x:v>
      </x:c>
      <x:c r="AB89" s="173">
        <x:v>2.40455522379338</x:v>
      </x:c>
      <x:c r="AC89" s="13">
        <x:v>74.691169117229293</x:v>
      </x:c>
      <x:c r="AD89" s="173">
        <x:v>1.5410228837730999</x:v>
      </x:c>
      <x:c r="AE89" s="13">
        <x:v>-4.6506759226596897</x:v>
      </x:c>
      <x:c r="AF89" s="173">
        <x:v>3.2848778578325599</x:v>
      </x:c>
      <x:c r="AG89" s="13">
        <x:v>67.133492488303901</x:v>
      </x:c>
      <x:c r="AH89" s="173">
        <x:v>1.3242308510385401</x:v>
      </x:c>
      <x:c r="AI89" s="13">
        <x:v>77.602887585065602</x:v>
      </x:c>
      <x:c r="AJ89" s="173">
        <x:v>2.2851880696132398</x:v>
      </x:c>
      <x:c r="AK89" s="13">
        <x:v>71.124163142353794</x:v>
      </x:c>
      <x:c r="AL89" s="173">
        <x:v>2.9291914568136899</x:v>
      </x:c>
      <x:c r="AM89" s="13">
        <x:v>62.993554801494298</x:v>
      </x:c>
      <x:c r="AN89" s="173">
        <x:v>1.6563781480551201</x:v>
      </x:c>
      <x:c r="AO89" s="13">
        <x:v>-14.6093327835713</x:v>
      </x:c>
      <x:c r="AP89" s="173">
        <x:v>2.6475975633070399</x:v>
      </x:c>
      <x:c r="AQ89" s="13">
        <x:v>67.159192453488799</x:v>
      </x:c>
      <x:c r="AR89" s="173">
        <x:v>1.2473897464089401</x:v>
      </x:c>
      <x:c r="AS89" s="13">
        <x:v>68.745245229496405</x:v>
      </x:c>
      <x:c r="AT89" s="173">
        <x:v>2.52009683387262</x:v>
      </x:c>
      <x:c r="AU89" s="13">
        <x:v>67.313191190880502</x:v>
      </x:c>
      <x:c r="AV89" s="173">
        <x:v>2.7451269790737398</x:v>
      </x:c>
      <x:c r="AW89" s="13">
        <x:v>66.500947538162293</x:v>
      </x:c>
      <x:c r="AX89" s="173">
        <x:v>1.55962905446945</x:v>
      </x:c>
      <x:c r="AY89" s="13">
        <x:v>-2.2442976913341002</x:v>
      </x:c>
      <x:c r="AZ89" s="173">
        <x:v>2.8367668556214198</x:v>
      </x:c>
      <x:c r="BA89" s="13">
        <x:v>33.169903444676002</x:v>
      </x:c>
      <x:c r="BB89" s="173">
        <x:v>1.1917061802006701</x:v>
      </x:c>
      <x:c r="BC89" s="13">
        <x:v>37.285793998272801</x:v>
      </x:c>
      <x:c r="BD89" s="173">
        <x:v>3.2172978020507501</x:v>
      </x:c>
      <x:c r="BE89" s="13">
        <x:v>32.775870592653398</x:v>
      </x:c>
      <x:c r="BF89" s="173">
        <x:v>2.4947752390934301</x:v>
      </x:c>
      <x:c r="BG89" s="13">
        <x:v>31.586849690091299</x:v>
      </x:c>
      <x:c r="BH89" s="173">
        <x:v>1.36681641086317</x:v>
      </x:c>
      <x:c r="BI89" s="13">
        <x:v>-5.6989443081814803</x:v>
      </x:c>
      <x:c r="BJ89" s="173">
        <x:v>3.4717516598812699</x:v>
      </x:c>
      <x:c r="BK89" s="13">
        <x:v>63.606163522455702</x:v>
      </x:c>
      <x:c r="BL89" s="173">
        <x:v>1.2651299741473501</x:v>
      </x:c>
      <x:c r="BM89" s="13">
        <x:v>66.263189255009195</x:v>
      </x:c>
      <x:c r="BN89" s="173">
        <x:v>3.14490904248327</x:v>
      </x:c>
      <x:c r="BO89" s="13">
        <x:v>66.174114965495605</x:v>
      </x:c>
      <x:c r="BP89" s="173">
        <x:v>2.6495545341078102</x:v>
      </x:c>
      <x:c r="BQ89" s="13">
        <x:v>61.850337186774702</x:v>
      </x:c>
      <x:c r="BR89" s="173">
        <x:v>1.40546984386855</x:v>
      </x:c>
      <x:c r="BS89" s="13">
        <x:v>-4.4128520682345096</x:v>
      </x:c>
      <x:c r="BT89" s="173">
        <x:v>3.12928328134829</x:v>
      </x:c>
      <x:c r="BU89" s="13">
        <x:v>59.8268426285522</x:v>
      </x:c>
      <x:c r="BV89" s="173">
        <x:v>1.26541268817534</x:v>
      </x:c>
      <x:c r="BW89" s="13">
        <x:v>66.607029505819298</x:v>
      </x:c>
      <x:c r="BX89" s="173">
        <x:v>2.5402045028429501</x:v>
      </x:c>
      <x:c r="BY89" s="13">
        <x:v>62.638521173806801</x:v>
      </x:c>
      <x:c r="BZ89" s="173">
        <x:v>2.65820500008605</x:v>
      </x:c>
      <x:c r="CA89" s="13">
        <x:v>56.841223387961698</x:v>
      </x:c>
      <x:c r="CB89" s="173">
        <x:v>1.61457601744067</x:v>
      </x:c>
      <x:c r="CC89" s="13">
        <x:v>-9.7658061178576396</x:v>
      </x:c>
      <x:c r="CD89" s="173">
        <x:v>2.97719024887019</x:v>
      </x:c>
      <x:c r="CE89" s="15"/>
      <x:c r="CF89" s="15"/>
      <x:c r="CG89" s="15"/>
      <x:c r="CH89" s="15"/>
      <x:c r="CI89" s="15"/>
      <x:c r="CJ89" s="15"/>
      <x:c r="CK89" s="15"/>
      <x:c r="CL89" s="15"/>
      <x:c r="CM89" s="15"/>
      <x:c r="CN89" s="15"/>
      <x:c r="CO89" s="15"/>
      <x:c r="CP89" s="15"/>
      <x:c r="CQ89" s="15"/>
      <x:c r="CR89" s="15"/>
      <x:c r="CS89" s="15"/>
      <x:c r="CT89" s="15"/>
      <x:c r="CU89" s="13">
        <x:v>-1.3311298516291701</x:v>
      </x:c>
      <x:c r="CV89" s="173">
        <x:v>1.6850957314507899</x:v>
      </x:c>
      <x:c r="CW89" s="13">
        <x:v>-2.5840848948993602</x:v>
      </x:c>
      <x:c r="CX89" s="173">
        <x:v>1.64590849079566</x:v>
      </x:c>
      <x:c r="CY89" s="13">
        <x:v>-1.1535946139421001</x:v>
      </x:c>
      <x:c r="CZ89" s="173">
        <x:v>1.62374337583385</x:v>
      </x:c>
      <x:c r="DA89" s="13">
        <x:v>-5.0471786343320399</x:v>
      </x:c>
      <x:c r="DB89" s="173">
        <x:v>1.8166916153403001</x:v>
      </x:c>
      <x:c r="DC89" s="13">
        <x:v>-7.2244283139394598</x:v>
      </x:c>
      <x:c r="DD89" s="173">
        <x:v>1.70968322869903</x:v>
      </x:c>
      <x:c r="DE89" s="13">
        <x:v>0.84742249710000594</x:v>
      </x:c>
      <x:c r="DF89" s="173">
        <x:v>1.8197905669549601</x:v>
      </x:c>
      <x:c r="DG89" s="13">
        <x:v>4.1108575582021603</x:v>
      </x:c>
      <x:c r="DH89" s="173">
        <x:v>1.7909090765143301</x:v>
      </x:c>
      <x:c r="DI89" s="13">
        <x:v>-1.2668426238080299</x:v>
      </x:c>
      <x:c r="DJ89" s="182">
        <x:v>1.82698622087897</x:v>
      </x:c>
    </x:row>
    <x:row r="90" spans="1:114" ht="12.95" customHeight="1" x14ac:dyDescent="0.2">
      <x:c r="A90" s="2" t="s">
        <x:v>370</x:v>
      </x:c>
      <x:c r="B90" s="37">
        <x:v>3</x:v>
      </x:c>
      <x:c r="C90" s="13">
        <x:v>40.587696223891903</x:v>
      </x:c>
      <x:c r="D90" s="173">
        <x:v>1.96168936489749</x:v>
      </x:c>
      <x:c r="E90" s="13">
        <x:v>63.848454578314097</x:v>
      </x:c>
      <x:c r="F90" s="173">
        <x:v>4.5450271906047499</x:v>
      </x:c>
      <x:c r="G90" s="13">
        <x:v>45.966305545905399</x:v>
      </x:c>
      <x:c r="H90" s="173">
        <x:v>4.3355969214109802</x:v>
      </x:c>
      <x:c r="I90" s="13">
        <x:v>33.815067170766604</x:v>
      </x:c>
      <x:c r="J90" s="173">
        <x:v>2.0563665816987502</x:v>
      </x:c>
      <x:c r="K90" s="13">
        <x:v>-30.033387407547501</x:v>
      </x:c>
      <x:c r="L90" s="173">
        <x:v>4.3910336381397599</x:v>
      </x:c>
      <x:c r="M90" s="13">
        <x:v>53.775607982768399</x:v>
      </x:c>
      <x:c r="N90" s="173">
        <x:v>1.62958506269272</x:v>
      </x:c>
      <x:c r="O90" s="13">
        <x:v>80.040744078857799</x:v>
      </x:c>
      <x:c r="P90" s="173">
        <x:v>3.1510306808537498</x:v>
      </x:c>
      <x:c r="Q90" s="13">
        <x:v>59.886223849851298</x:v>
      </x:c>
      <x:c r="R90" s="173">
        <x:v>3.1219038157091998</x:v>
      </x:c>
      <x:c r="S90" s="13">
        <x:v>46.526789680235197</x:v>
      </x:c>
      <x:c r="T90" s="173">
        <x:v>2.2786452390535001</x:v>
      </x:c>
      <x:c r="U90" s="13">
        <x:v>-33.513954398622602</x:v>
      </x:c>
      <x:c r="V90" s="173">
        <x:v>4.0252492439813796</x:v>
      </x:c>
      <x:c r="W90" s="13">
        <x:v>48.990737597976199</x:v>
      </x:c>
      <x:c r="X90" s="173">
        <x:v>1.5252459740698101</x:v>
      </x:c>
      <x:c r="Y90" s="13">
        <x:v>60.589670194625803</x:v>
      </x:c>
      <x:c r="Z90" s="173">
        <x:v>3.8642595739110899</x:v>
      </x:c>
      <x:c r="AA90" s="13">
        <x:v>47.108976934184199</x:v>
      </x:c>
      <x:c r="AB90" s="173">
        <x:v>3.7641599577143099</x:v>
      </x:c>
      <x:c r="AC90" s="13">
        <x:v>47.206629435100702</x:v>
      </x:c>
      <x:c r="AD90" s="173">
        <x:v>1.8033391066292801</x:v>
      </x:c>
      <x:c r="AE90" s="13">
        <x:v>-13.3830407595251</x:v>
      </x:c>
      <x:c r="AF90" s="173">
        <x:v>4.1305009698312203</x:v>
      </x:c>
      <x:c r="AG90" s="13">
        <x:v>46.609362718759797</x:v>
      </x:c>
      <x:c r="AH90" s="173">
        <x:v>1.9047947722935901</x:v>
      </x:c>
      <x:c r="AI90" s="13">
        <x:v>62.029437711028798</x:v>
      </x:c>
      <x:c r="AJ90" s="173">
        <x:v>3.9671617962812902</x:v>
      </x:c>
      <x:c r="AK90" s="13">
        <x:v>49.9369869599278</x:v>
      </x:c>
      <x:c r="AL90" s="173">
        <x:v>4.27243965688284</x:v>
      </x:c>
      <x:c r="AM90" s="13">
        <x:v>41.951094171929903</x:v>
      </x:c>
      <x:c r="AN90" s="173">
        <x:v>2.15925369775628</x:v>
      </x:c>
      <x:c r="AO90" s="13">
        <x:v>-20.078343539098899</x:v>
      </x:c>
      <x:c r="AP90" s="173">
        <x:v>4.3000038506010103</x:v>
      </x:c>
      <x:c r="AQ90" s="13">
        <x:v>25.031501516174401</x:v>
      </x:c>
      <x:c r="AR90" s="173">
        <x:v>1.5769149585020701</x:v>
      </x:c>
      <x:c r="AS90" s="13">
        <x:v>39.307189375383402</x:v>
      </x:c>
      <x:c r="AT90" s="173">
        <x:v>3.7141757531721402</x:v>
      </x:c>
      <x:c r="AU90" s="13">
        <x:v>28.0330483950301</x:v>
      </x:c>
      <x:c r="AV90" s="173">
        <x:v>4.1323064055633498</x:v>
      </x:c>
      <x:c r="AW90" s="13">
        <x:v>20.715459682862601</x:v>
      </x:c>
      <x:c r="AX90" s="173">
        <x:v>1.35169701862159</x:v>
      </x:c>
      <x:c r="AY90" s="13">
        <x:v>-18.591729692520801</x:v>
      </x:c>
      <x:c r="AZ90" s="173">
        <x:v>3.8237940920182298</x:v>
      </x:c>
      <x:c r="BA90" s="13">
        <x:v>13.523346612182101</x:v>
      </x:c>
      <x:c r="BB90" s="173">
        <x:v>0.99353074855011703</x:v>
      </x:c>
      <x:c r="BC90" s="13">
        <x:v>20.3220950985088</x:v>
      </x:c>
      <x:c r="BD90" s="173">
        <x:v>2.9322977954348302</x:v>
      </x:c>
      <x:c r="BE90" s="13">
        <x:v>15.570157886868399</x:v>
      </x:c>
      <x:c r="BF90" s="173">
        <x:v>2.8119548870351601</x:v>
      </x:c>
      <x:c r="BG90" s="13">
        <x:v>11.219534689449601</x:v>
      </x:c>
      <x:c r="BH90" s="173">
        <x:v>1.2859950129458699</x:v>
      </x:c>
      <x:c r="BI90" s="13">
        <x:v>-9.1025604090591408</x:v>
      </x:c>
      <x:c r="BJ90" s="173">
        <x:v>3.1320560722112498</x:v>
      </x:c>
      <x:c r="BK90" s="13">
        <x:v>41.997784711385499</x:v>
      </x:c>
      <x:c r="BL90" s="173">
        <x:v>1.8369109228425899</x:v>
      </x:c>
      <x:c r="BM90" s="13">
        <x:v>49.188860198459402</x:v>
      </x:c>
      <x:c r="BN90" s="173">
        <x:v>4.31303153308387</x:v>
      </x:c>
      <x:c r="BO90" s="13">
        <x:v>42.959305957062597</x:v>
      </x:c>
      <x:c r="BP90" s="173">
        <x:v>4.36097386895214</x:v>
      </x:c>
      <x:c r="BQ90" s="13">
        <x:v>40.137781641674401</x:v>
      </x:c>
      <x:c r="BR90" s="173">
        <x:v>1.90969024888173</x:v>
      </x:c>
      <x:c r="BS90" s="13">
        <x:v>-9.0510785567849208</x:v>
      </x:c>
      <x:c r="BT90" s="173">
        <x:v>4.3768786468365803</x:v>
      </x:c>
      <x:c r="BU90" s="13">
        <x:v>17.1068323129882</x:v>
      </x:c>
      <x:c r="BV90" s="173">
        <x:v>1.3846180209221699</x:v>
      </x:c>
      <x:c r="BW90" s="13">
        <x:v>28.710916956759</x:v>
      </x:c>
      <x:c r="BX90" s="173">
        <x:v>3.7806798830713899</x:v>
      </x:c>
      <x:c r="BY90" s="13">
        <x:v>18.594580083717201</x:v>
      </x:c>
      <x:c r="BZ90" s="173">
        <x:v>3.7682153884082199</x:v>
      </x:c>
      <x:c r="CA90" s="13">
        <x:v>13.9434356037571</x:v>
      </x:c>
      <x:c r="CB90" s="173">
        <x:v>1.38067628394167</x:v>
      </x:c>
      <x:c r="CC90" s="13">
        <x:v>-14.7674813530018</x:v>
      </x:c>
      <x:c r="CD90" s="173">
        <x:v>3.97155020803479</x:v>
      </x:c>
      <x:c r="CE90" s="15"/>
      <x:c r="CF90" s="15"/>
      <x:c r="CG90" s="15"/>
      <x:c r="CH90" s="15"/>
      <x:c r="CI90" s="15"/>
      <x:c r="CJ90" s="15"/>
      <x:c r="CK90" s="15"/>
      <x:c r="CL90" s="15"/>
      <x:c r="CM90" s="15"/>
      <x:c r="CN90" s="15"/>
      <x:c r="CO90" s="15"/>
      <x:c r="CP90" s="15"/>
      <x:c r="CQ90" s="15"/>
      <x:c r="CR90" s="15"/>
      <x:c r="CS90" s="15"/>
      <x:c r="CT90" s="15"/>
      <x:c r="CU90" s="13">
        <x:v>-5.8247747040442404</x:v>
      </x:c>
      <x:c r="CV90" s="173">
        <x:v>2.46647116811228</x:v>
      </x:c>
      <x:c r="CW90" s="13">
        <x:v>-4.4428849136890003</x:v>
      </x:c>
      <x:c r="CX90" s="173">
        <x:v>2.2476555171548398</x:v>
      </x:c>
      <x:c r="CY90" s="13">
        <x:v>6.5770263491799801</x:v>
      </x:c>
      <x:c r="CZ90" s="173">
        <x:v>2.04298396626031</x:v>
      </x:c>
      <x:c r="DA90" s="13">
        <x:v>-6.35541940115725</x:v>
      </x:c>
      <x:c r="DB90" s="173">
        <x:v>2.5931026874261298</x:v>
      </x:c>
      <x:c r="DC90" s="13">
        <x:v>-16.440744806394701</x:v>
      </x:c>
      <x:c r="DD90" s="173">
        <x:v>2.4874370717202798</x:v>
      </x:c>
      <x:c r="DE90" s="13">
        <x:v>-2.5404946658099101</x:v>
      </x:c>
      <x:c r="DF90" s="173">
        <x:v>1.7039963288039599</x:v>
      </x:c>
      <x:c r="DG90" s="13">
        <x:v>6.1661824129360898</x:v>
      </x:c>
      <x:c r="DH90" s="173">
        <x:v>2.7069736459297902</x:v>
      </x:c>
      <x:c r="DI90" s="13">
        <x:v>-17.883126528491101</x:v>
      </x:c>
      <x:c r="DJ90" s="182">
        <x:v>2.1086200765793301</x:v>
      </x:c>
    </x:row>
    <x:row r="91" spans="1:114" ht="12.95" customHeight="1" x14ac:dyDescent="0.2">
      <x:c r="A91" s="2" t="s">
        <x:v>99</x:v>
      </x:c>
      <x:c r="B91" s="37">
        <x:v>3</x:v>
      </x:c>
      <x:c r="C91" s="13">
        <x:v>42.1313943089378</x:v>
      </x:c>
      <x:c r="D91" s="173">
        <x:v>1.4332554970767</x:v>
      </x:c>
      <x:c r="E91" s="13">
        <x:v>50.061301637110297</x:v>
      </x:c>
      <x:c r="F91" s="173">
        <x:v>3.0072678355790798</x:v>
      </x:c>
      <x:c r="G91" s="13">
        <x:v>42.765175219148702</x:v>
      </x:c>
      <x:c r="H91" s="173">
        <x:v>3.2157855960038599</x:v>
      </x:c>
      <x:c r="I91" s="13">
        <x:v>38.411693469892903</x:v>
      </x:c>
      <x:c r="J91" s="173">
        <x:v>1.7446352014089099</x:v>
      </x:c>
      <x:c r="K91" s="13">
        <x:v>-11.6496081672174</x:v>
      </x:c>
      <x:c r="L91" s="173">
        <x:v>3.7123884133629899</x:v>
      </x:c>
      <x:c r="M91" s="13">
        <x:v>54.910748043747503</x:v>
      </x:c>
      <x:c r="N91" s="173">
        <x:v>1.4450758850410099</x:v>
      </x:c>
      <x:c r="O91" s="13">
        <x:v>75.5086738348963</x:v>
      </x:c>
      <x:c r="P91" s="173">
        <x:v>2.52709148008161</x:v>
      </x:c>
      <x:c r="Q91" s="13">
        <x:v>54.099521559119601</x:v>
      </x:c>
      <x:c r="R91" s="173">
        <x:v>3.6138427183963699</x:v>
      </x:c>
      <x:c r="S91" s="13">
        <x:v>46.239264188227096</x:v>
      </x:c>
      <x:c r="T91" s="173">
        <x:v>1.8887187408916599</x:v>
      </x:c>
      <x:c r="U91" s="13">
        <x:v>-29.2694096466692</x:v>
      </x:c>
      <x:c r="V91" s="173">
        <x:v>3.3725092924163498</x:v>
      </x:c>
      <x:c r="W91" s="13">
        <x:v>53.392731230963903</x:v>
      </x:c>
      <x:c r="X91" s="173">
        <x:v>1.49755212012103</x:v>
      </x:c>
      <x:c r="Y91" s="13">
        <x:v>56.660231803250298</x:v>
      </x:c>
      <x:c r="Z91" s="173">
        <x:v>2.5727341363137799</x:v>
      </x:c>
      <x:c r="AA91" s="13">
        <x:v>54.020734277327101</x:v>
      </x:c>
      <x:c r="AB91" s="173">
        <x:v>3.3561645521506098</x:v>
      </x:c>
      <x:c r="AC91" s="13">
        <x:v>51.692486576182802</x:v>
      </x:c>
      <x:c r="AD91" s="173">
        <x:v>1.88468913886023</x:v>
      </x:c>
      <x:c r="AE91" s="13">
        <x:v>-4.96774522706745</x:v>
      </x:c>
      <x:c r="AF91" s="173">
        <x:v>3.0736915875295701</x:v>
      </x:c>
      <x:c r="AG91" s="13">
        <x:v>47.650900049312497</x:v>
      </x:c>
      <x:c r="AH91" s="173">
        <x:v>1.5263154660090299</x:v>
      </x:c>
      <x:c r="AI91" s="13">
        <x:v>72.793099276547807</x:v>
      </x:c>
      <x:c r="AJ91" s="173">
        <x:v>2.6030484425994098</x:v>
      </x:c>
      <x:c r="AK91" s="13">
        <x:v>46.892457108795199</x:v>
      </x:c>
      <x:c r="AL91" s="173">
        <x:v>3.3108381680812999</x:v>
      </x:c>
      <x:c r="AM91" s="13">
        <x:v>36.6744182009109</x:v>
      </x:c>
      <x:c r="AN91" s="173">
        <x:v>2.02608502713634</x:v>
      </x:c>
      <x:c r="AO91" s="13">
        <x:v>-36.1186810756369</x:v>
      </x:c>
      <x:c r="AP91" s="173">
        <x:v>3.28357400117683</x:v>
      </x:c>
      <x:c r="AQ91" s="13">
        <x:v>39.7361740279282</x:v>
      </x:c>
      <x:c r="AR91" s="173">
        <x:v>1.53132457183101</x:v>
      </x:c>
      <x:c r="AS91" s="13">
        <x:v>46.183514433666097</x:v>
      </x:c>
      <x:c r="AT91" s="173">
        <x:v>2.8511719330126599</x:v>
      </x:c>
      <x:c r="AU91" s="13">
        <x:v>33.785525802354499</x:v>
      </x:c>
      <x:c r="AV91" s="173">
        <x:v>2.9998342487758798</x:v>
      </x:c>
      <x:c r="AW91" s="13">
        <x:v>38.563960208773302</x:v>
      </x:c>
      <x:c r="AX91" s="173">
        <x:v>2.07012870766067</x:v>
      </x:c>
      <x:c r="AY91" s="13">
        <x:v>-7.6195542248927799</x:v>
      </x:c>
      <x:c r="AZ91" s="173">
        <x:v>3.4214723168768799</x:v>
      </x:c>
      <x:c r="BA91" s="13">
        <x:v>25.2311992076602</x:v>
      </x:c>
      <x:c r="BB91" s="173">
        <x:v>1.4500441133031501</x:v>
      </x:c>
      <x:c r="BC91" s="13">
        <x:v>35.973443095045297</x:v>
      </x:c>
      <x:c r="BD91" s="173">
        <x:v>3.0997067414949799</x:v>
      </x:c>
      <x:c r="BE91" s="13">
        <x:v>23.733020521170999</x:v>
      </x:c>
      <x:c r="BF91" s="173">
        <x:v>3.3238362845314202</x:v>
      </x:c>
      <x:c r="BG91" s="13">
        <x:v>21.044219731028399</x:v>
      </x:c>
      <x:c r="BH91" s="173">
        <x:v>1.6797205948538101</x:v>
      </x:c>
      <x:c r="BI91" s="13">
        <x:v>-14.929223364016901</x:v>
      </x:c>
      <x:c r="BJ91" s="173">
        <x:v>3.2971414212864198</x:v>
      </x:c>
      <x:c r="BK91" s="13">
        <x:v>49.508598315951801</x:v>
      </x:c>
      <x:c r="BL91" s="173">
        <x:v>1.61482746340738</x:v>
      </x:c>
      <x:c r="BM91" s="13">
        <x:v>46.044934856033798</x:v>
      </x:c>
      <x:c r="BN91" s="173">
        <x:v>2.85877398822339</x:v>
      </x:c>
      <x:c r="BO91" s="13">
        <x:v>47.755850493255402</x:v>
      </x:c>
      <x:c r="BP91" s="173">
        <x:v>4.5042225645834799</x:v>
      </x:c>
      <x:c r="BQ91" s="13">
        <x:v>51.512896989599099</x:v>
      </x:c>
      <x:c r="BR91" s="173">
        <x:v>2.0444419592768299</x:v>
      </x:c>
      <x:c r="BS91" s="13">
        <x:v>5.4679621335653401</x:v>
      </x:c>
      <x:c r="BT91" s="173">
        <x:v>3.5485746552316302</x:v>
      </x:c>
      <x:c r="BU91" s="13">
        <x:v>35.401992719585202</x:v>
      </x:c>
      <x:c r="BV91" s="173">
        <x:v>1.3753177200173601</x:v>
      </x:c>
      <x:c r="BW91" s="13">
        <x:v>44.524689814892199</x:v>
      </x:c>
      <x:c r="BX91" s="173">
        <x:v>2.5803003592929201</x:v>
      </x:c>
      <x:c r="BY91" s="13">
        <x:v>35.547982063072801</x:v>
      </x:c>
      <x:c r="BZ91" s="173">
        <x:v>3.30366442613462</x:v>
      </x:c>
      <x:c r="CA91" s="13">
        <x:v>31.408440706084701</x:v>
      </x:c>
      <x:c r="CB91" s="173">
        <x:v>1.6062296004547201</x:v>
      </x:c>
      <x:c r="CC91" s="13">
        <x:v>-13.1162491088075</x:v>
      </x:c>
      <x:c r="CD91" s="173">
        <x:v>2.83059323043785</x:v>
      </x:c>
      <x:c r="CE91" s="15"/>
      <x:c r="CF91" s="15"/>
      <x:c r="CG91" s="15"/>
      <x:c r="CH91" s="15"/>
      <x:c r="CI91" s="15"/>
      <x:c r="CJ91" s="15"/>
      <x:c r="CK91" s="15"/>
      <x:c r="CL91" s="15"/>
      <x:c r="CM91" s="15"/>
      <x:c r="CN91" s="15"/>
      <x:c r="CO91" s="15"/>
      <x:c r="CP91" s="15"/>
      <x:c r="CQ91" s="15"/>
      <x:c r="CR91" s="15"/>
      <x:c r="CS91" s="15"/>
      <x:c r="CT91" s="15"/>
      <x:c r="CU91" s="13">
        <x:v>-7.52293157888991</x:v>
      </x:c>
      <x:c r="CV91" s="173">
        <x:v>2.0959325347459701</x:v>
      </x:c>
      <x:c r="CW91" s="13">
        <x:v>-1.6260418548439799</x:v>
      </x:c>
      <x:c r="CX91" s="173">
        <x:v>2.0317664522263899</x:v>
      </x:c>
      <x:c r="CY91" s="13">
        <x:v>-0.48299711456515099</x:v>
      </x:c>
      <x:c r="CZ91" s="173">
        <x:v>2.0635173048909499</x:v>
      </x:c>
      <x:c r="DA91" s="13">
        <x:v>-3.97914377556015</x:v>
      </x:c>
      <x:c r="DB91" s="173">
        <x:v>2.4997698818510399</x:v>
      </x:c>
      <x:c r="DC91" s="13">
        <x:v>-7.9698494223660301</x:v>
      </x:c>
      <x:c r="DD91" s="173">
        <x:v>2.2129698625249601</x:v>
      </x:c>
      <x:c r="DE91" s="13">
        <x:v>-0.58645192174510496</x:v>
      </x:c>
      <x:c r="DF91" s="173">
        <x:v>2.1356415484618099</x:v>
      </x:c>
      <x:c r="DG91" s="13">
        <x:v>-3.91984508842835</x:v>
      </x:c>
      <x:c r="DH91" s="173">
        <x:v>2.1201782461665801</x:v>
      </x:c>
      <x:c r="DI91" s="13">
        <x:v>-2.3800717760699799</x:v>
      </x:c>
      <x:c r="DJ91" s="182">
        <x:v>2.2241045886202802</x:v>
      </x:c>
    </x:row>
    <x:row r="92" spans="1:114" ht="12.95" customHeight="1" x14ac:dyDescent="0.2">
      <x:c r="A92" s="2" t="s">
        <x:v>389</x:v>
      </x:c>
      <x:c r="B92" s="37">
        <x:v>3</x:v>
      </x:c>
      <x:c r="C92" s="13">
        <x:v>46.182287879583399</x:v>
      </x:c>
      <x:c r="D92" s="173">
        <x:v>1.12247806891477</x:v>
      </x:c>
      <x:c r="E92" s="13">
        <x:v>57.340354881769102</x:v>
      </x:c>
      <x:c r="F92" s="173">
        <x:v>4.6284971082700102</x:v>
      </x:c>
      <x:c r="G92" s="13">
        <x:v>51.678010381500698</x:v>
      </x:c>
      <x:c r="H92" s="173">
        <x:v>6.7143023959965999</x:v>
      </x:c>
      <x:c r="I92" s="13">
        <x:v>44.971806302100198</x:v>
      </x:c>
      <x:c r="J92" s="173">
        <x:v>1.1815817703418701</x:v>
      </x:c>
      <x:c r="K92" s="13">
        <x:v>-12.368548579669</x:v>
      </x:c>
      <x:c r="L92" s="173">
        <x:v>4.8729062320615704</x:v>
      </x:c>
      <x:c r="M92" s="13">
        <x:v>58.412418627241699</x:v>
      </x:c>
      <x:c r="N92" s="173">
        <x:v>1.22274134836619</x:v>
      </x:c>
      <x:c r="O92" s="13">
        <x:v>77.5718318800199</x:v>
      </x:c>
      <x:c r="P92" s="173">
        <x:v>4.4952482292179798</x:v>
      </x:c>
      <x:c r="Q92" s="13">
        <x:v>63.9814919835258</x:v>
      </x:c>
      <x:c r="R92" s="173">
        <x:v>6.5519010433210099</x:v>
      </x:c>
      <x:c r="S92" s="13">
        <x:v>56.794179160472098</x:v>
      </x:c>
      <x:c r="T92" s="173">
        <x:v>1.2524849704685801</x:v>
      </x:c>
      <x:c r="U92" s="13">
        <x:v>-20.777652719547699</x:v>
      </x:c>
      <x:c r="V92" s="173">
        <x:v>4.65160980785401</x:v>
      </x:c>
      <x:c r="W92" s="13">
        <x:v>65.164846894615295</x:v>
      </x:c>
      <x:c r="X92" s="173">
        <x:v>1.2860821304666299</x:v>
      </x:c>
      <x:c r="Y92" s="13">
        <x:v>73.780388336119699</x:v>
      </x:c>
      <x:c r="Z92" s="173">
        <x:v>4.2969557172740496</x:v>
      </x:c>
      <x:c r="AA92" s="13">
        <x:v>63.340366351621199</x:v>
      </x:c>
      <x:c r="AB92" s="173">
        <x:v>6.3130900954349798</x:v>
      </x:c>
      <x:c r="AC92" s="13">
        <x:v>64.589406952148707</x:v>
      </x:c>
      <x:c r="AD92" s="173">
        <x:v>1.3258721326301599</x:v>
      </x:c>
      <x:c r="AE92" s="13">
        <x:v>-9.1909813839709606</x:v>
      </x:c>
      <x:c r="AF92" s="173">
        <x:v>4.4893407792877102</x:v>
      </x:c>
      <x:c r="AG92" s="13">
        <x:v>52.495947774489103</x:v>
      </x:c>
      <x:c r="AH92" s="173">
        <x:v>1.2225277041664899</x:v>
      </x:c>
      <x:c r="AI92" s="13">
        <x:v>78.623803100490505</x:v>
      </x:c>
      <x:c r="AJ92" s="173">
        <x:v>3.86295534531697</x:v>
      </x:c>
      <x:c r="AK92" s="13">
        <x:v>61.971495574210699</x:v>
      </x:c>
      <x:c r="AL92" s="173">
        <x:v>6.3439095859253003</x:v>
      </x:c>
      <x:c r="AM92" s="13">
        <x:v>50.283994690926001</x:v>
      </x:c>
      <x:c r="AN92" s="173">
        <x:v>1.2708014378942201</x:v>
      </x:c>
      <x:c r="AO92" s="13">
        <x:v>-28.339808409564501</x:v>
      </x:c>
      <x:c r="AP92" s="173">
        <x:v>4.0119311580454697</x:v>
      </x:c>
      <x:c r="AQ92" s="13">
        <x:v>51.385706704784198</x:v>
      </x:c>
      <x:c r="AR92" s="173">
        <x:v>1.1923040305935599</x:v>
      </x:c>
      <x:c r="AS92" s="13">
        <x:v>62.870308554845202</x:v>
      </x:c>
      <x:c r="AT92" s="173">
        <x:v>4.7079886293704298</x:v>
      </x:c>
      <x:c r="AU92" s="13">
        <x:v>61.718022563629098</x:v>
      </x:c>
      <x:c r="AV92" s="173">
        <x:v>6.1342887845982101</x:v>
      </x:c>
      <x:c r="AW92" s="13">
        <x:v>50.205717968394801</x:v>
      </x:c>
      <x:c r="AX92" s="173">
        <x:v>1.2894071197193799</x:v>
      </x:c>
      <x:c r="AY92" s="13">
        <x:v>-12.664590586450499</x:v>
      </x:c>
      <x:c r="AZ92" s="173">
        <x:v>4.9620317737737203</x:v>
      </x:c>
      <x:c r="BA92" s="13">
        <x:v>32.709808310971901</x:v>
      </x:c>
      <x:c r="BB92" s="173">
        <x:v>1.2973721113033301</x:v>
      </x:c>
      <x:c r="BC92" s="13">
        <x:v>49.143880778849102</x:v>
      </x:c>
      <x:c r="BD92" s="173">
        <x:v>6.18734746180494</x:v>
      </x:c>
      <x:c r="BE92" s="13">
        <x:v>41.339928184629102</x:v>
      </x:c>
      <x:c r="BF92" s="173">
        <x:v>5.4776715273398002</x:v>
      </x:c>
      <x:c r="BG92" s="13">
        <x:v>31.2376815403649</x:v>
      </x:c>
      <x:c r="BH92" s="173">
        <x:v>1.36765444393561</x:v>
      </x:c>
      <x:c r="BI92" s="13">
        <x:v>-17.906199238484199</x:v>
      </x:c>
      <x:c r="BJ92" s="173">
        <x:v>6.4339937941168799</x:v>
      </x:c>
      <x:c r="BK92" s="13">
        <x:v>53.516357380335499</x:v>
      </x:c>
      <x:c r="BL92" s="173">
        <x:v>1.1953726001963001</x:v>
      </x:c>
      <x:c r="BM92" s="13">
        <x:v>59.972575655749999</x:v>
      </x:c>
      <x:c r="BN92" s="173">
        <x:v>5.1666285948153101</x:v>
      </x:c>
      <x:c r="BO92" s="13">
        <x:v>47.973637004236998</x:v>
      </x:c>
      <x:c r="BP92" s="173">
        <x:v>6.8685869929588597</x:v>
      </x:c>
      <x:c r="BQ92" s="13">
        <x:v>53.032577809892302</x:v>
      </x:c>
      <x:c r="BR92" s="173">
        <x:v>1.23891396510371</x:v>
      </x:c>
      <x:c r="BS92" s="13">
        <x:v>-6.9399978458576799</x:v>
      </x:c>
      <x:c r="BT92" s="173">
        <x:v>5.2827619316381904</x:v>
      </x:c>
      <x:c r="BU92" s="13">
        <x:v>43.482139368486699</x:v>
      </x:c>
      <x:c r="BV92" s="173">
        <x:v>1.16007391444535</x:v>
      </x:c>
      <x:c r="BW92" s="13">
        <x:v>62.773636323160098</x:v>
      </x:c>
      <x:c r="BX92" s="173">
        <x:v>4.8855631625997402</x:v>
      </x:c>
      <x:c r="BY92" s="13">
        <x:v>50.419662182546602</x:v>
      </x:c>
      <x:c r="BZ92" s="173">
        <x:v>6.0277994369543997</x:v>
      </x:c>
      <x:c r="CA92" s="13">
        <x:v>41.783433746802203</x:v>
      </x:c>
      <x:c r="CB92" s="173">
        <x:v>1.21886617492252</x:v>
      </x:c>
      <x:c r="CC92" s="13">
        <x:v>-20.990202576358001</x:v>
      </x:c>
      <x:c r="CD92" s="173">
        <x:v>5.0052540318125898</x:v>
      </x:c>
      <x:c r="CE92" s="15"/>
      <x:c r="CF92" s="15"/>
      <x:c r="CG92" s="15"/>
      <x:c r="CH92" s="15"/>
      <x:c r="CI92" s="15"/>
      <x:c r="CJ92" s="15"/>
      <x:c r="CK92" s="15"/>
      <x:c r="CL92" s="15"/>
      <x:c r="CM92" s="15"/>
      <x:c r="CN92" s="15"/>
      <x:c r="CO92" s="15"/>
      <x:c r="CP92" s="15"/>
      <x:c r="CQ92" s="15"/>
      <x:c r="CR92" s="15"/>
      <x:c r="CS92" s="15"/>
      <x:c r="CT92" s="15"/>
      <x:c r="CU92" s="13">
        <x:v>2.81590880048324</x:v>
      </x:c>
      <x:c r="CV92" s="173">
        <x:v>1.7248801072290101</x:v>
      </x:c>
      <x:c r="CW92" s="13">
        <x:v>-0.14086165751010801</x:v>
      </x:c>
      <x:c r="CX92" s="173">
        <x:v>1.75629381273843</x:v>
      </x:c>
      <x:c r="CY92" s="13">
        <x:v>-0.33693429637669697</x:v>
      </x:c>
      <x:c r="CZ92" s="173">
        <x:v>1.6889004933926299</x:v>
      </x:c>
      <x:c r="DA92" s="13">
        <x:v>-3.5530147159052898</x:v>
      </x:c>
      <x:c r="DB92" s="173">
        <x:v>1.5736796626494201</x:v>
      </x:c>
      <x:c r="DC92" s="13">
        <x:v>-7.2392302459425499</x:v>
      </x:c>
      <x:c r="DD92" s="173">
        <x:v>1.6527827574352101</x:v>
      </x:c>
      <x:c r="DE92" s="13">
        <x:v>-2.1895344608904899</x:v>
      </x:c>
      <x:c r="DF92" s="173">
        <x:v>1.8905735631045799</x:v>
      </x:c>
      <x:c r="DG92" s="13">
        <x:v>2.6022892153220698</x:v>
      </x:c>
      <x:c r="DH92" s="173">
        <x:v>1.74563810893849</x:v>
      </x:c>
      <x:c r="DI92" s="13">
        <x:v>-2.0360484588707699</x:v>
      </x:c>
      <x:c r="DJ92" s="182">
        <x:v>1.7385169673643099</x:v>
      </x:c>
    </x:row>
    <x:row r="93" spans="1:114" ht="12.95" customHeight="1" x14ac:dyDescent="0.2">
      <x:c r="A93" s="2" t="s">
        <x:v>391</x:v>
      </x:c>
      <x:c r="B93" s="37">
        <x:v>3</x:v>
      </x:c>
      <x:c r="C93" s="13">
        <x:v>92.906007404974105</x:v>
      </x:c>
      <x:c r="D93" s="173">
        <x:v>0.61188324374401704</x:v>
      </x:c>
      <x:c r="E93" s="13">
        <x:v>96.146799464116597</x:v>
      </x:c>
      <x:c r="F93" s="173">
        <x:v>0.97699444971256</x:v>
      </x:c>
      <x:c r="G93" s="13">
        <x:v>93.115551824371707</x:v>
      </x:c>
      <x:c r="H93" s="173">
        <x:v>1.37124895957654</x:v>
      </x:c>
      <x:c r="I93" s="13">
        <x:v>91.375070833168905</x:v>
      </x:c>
      <x:c r="J93" s="173">
        <x:v>0.91478777555137702</x:v>
      </x:c>
      <x:c r="K93" s="13">
        <x:v>-4.7717286309476199</x:v>
      </x:c>
      <x:c r="L93" s="173">
        <x:v>1.36098660084803</x:v>
      </x:c>
      <x:c r="M93" s="13">
        <x:v>93.607302433621001</x:v>
      </x:c>
      <x:c r="N93" s="173">
        <x:v>0.55039538938394394</x:v>
      </x:c>
      <x:c r="O93" s="13">
        <x:v>96.8909119273778</x:v>
      </x:c>
      <x:c r="P93" s="173">
        <x:v>0.84557772663625597</x:v>
      </x:c>
      <x:c r="Q93" s="13">
        <x:v>93.942443439132106</x:v>
      </x:c>
      <x:c r="R93" s="173">
        <x:v>1.31492571069068</x:v>
      </x:c>
      <x:c r="S93" s="13">
        <x:v>92.001702261930504</x:v>
      </x:c>
      <x:c r="T93" s="173">
        <x:v>0.81862473467083696</x:v>
      </x:c>
      <x:c r="U93" s="13">
        <x:v>-4.8892096654473196</x:v>
      </x:c>
      <x:c r="V93" s="173">
        <x:v>1.1314923328587601</x:v>
      </x:c>
      <x:c r="W93" s="13">
        <x:v>94.772439843646794</x:v>
      </x:c>
      <x:c r="X93" s="173">
        <x:v>0.47812453622663498</x:v>
      </x:c>
      <x:c r="Y93" s="13">
        <x:v>96.996432944622995</x:v>
      </x:c>
      <x:c r="Z93" s="173">
        <x:v>0.88290208543543902</x:v>
      </x:c>
      <x:c r="AA93" s="13">
        <x:v>94.050811561261995</x:v>
      </x:c>
      <x:c r="AB93" s="173">
        <x:v>1.30267701139655</x:v>
      </x:c>
      <x:c r="AC93" s="13">
        <x:v>93.790441534378701</x:v>
      </x:c>
      <x:c r="AD93" s="173">
        <x:v>0.66985944823979005</x:v>
      </x:c>
      <x:c r="AE93" s="13">
        <x:v>-3.2059914102443101</x:v>
      </x:c>
      <x:c r="AF93" s="173">
        <x:v>1.10125243974731</x:v>
      </x:c>
      <x:c r="AG93" s="13">
        <x:v>92.428478987293005</x:v>
      </x:c>
      <x:c r="AH93" s="173">
        <x:v>0.57853289147825104</x:v>
      </x:c>
      <x:c r="AI93" s="13">
        <x:v>97.828193194507094</x:v>
      </x:c>
      <x:c r="AJ93" s="173">
        <x:v>0.78776110676726496</x:v>
      </x:c>
      <x:c r="AK93" s="13">
        <x:v>90.489945970454897</x:v>
      </x:c>
      <x:c r="AL93" s="173">
        <x:v>1.59846615257793</x:v>
      </x:c>
      <x:c r="AM93" s="13">
        <x:v>90.642138048448999</x:v>
      </x:c>
      <x:c r="AN93" s="173">
        <x:v>0.93362778678757596</x:v>
      </x:c>
      <x:c r="AO93" s="13">
        <x:v>-7.1860551460580497</x:v>
      </x:c>
      <x:c r="AP93" s="173">
        <x:v>1.2693298854708399</x:v>
      </x:c>
      <x:c r="AQ93" s="13">
        <x:v>66.398253128424102</x:v>
      </x:c>
      <x:c r="AR93" s="173">
        <x:v>1.18846811761147</x:v>
      </x:c>
      <x:c r="AS93" s="13">
        <x:v>66.8526527084381</x:v>
      </x:c>
      <x:c r="AT93" s="173">
        <x:v>2.5916091278430602</x:v>
      </x:c>
      <x:c r="AU93" s="13">
        <x:v>65.547130915305303</x:v>
      </x:c>
      <x:c r="AV93" s="173">
        <x:v>2.54240781131154</x:v>
      </x:c>
      <x:c r="AW93" s="13">
        <x:v>65.310969831326105</x:v>
      </x:c>
      <x:c r="AX93" s="173">
        <x:v>1.5681073205595499</x:v>
      </x:c>
      <x:c r="AY93" s="13">
        <x:v>-1.5416828771120099</x:v>
      </x:c>
      <x:c r="AZ93" s="173">
        <x:v>3.1409042163379901</x:v>
      </x:c>
      <x:c r="BA93" s="13">
        <x:v>70.9134676331619</x:v>
      </x:c>
      <x:c r="BB93" s="173">
        <x:v>1.0920915154705</x:v>
      </x:c>
      <x:c r="BC93" s="13">
        <x:v>74.006610336704895</x:v>
      </x:c>
      <x:c r="BD93" s="173">
        <x:v>2.2462441422423098</x:v>
      </x:c>
      <x:c r="BE93" s="13">
        <x:v>70.160413422937395</x:v>
      </x:c>
      <x:c r="BF93" s="173">
        <x:v>2.2316260684313298</x:v>
      </x:c>
      <x:c r="BG93" s="13">
        <x:v>68.822025686520703</x:v>
      </x:c>
      <x:c r="BH93" s="173">
        <x:v>1.5866761593170899</x:v>
      </x:c>
      <x:c r="BI93" s="13">
        <x:v>-5.1845846501841804</x:v>
      </x:c>
      <x:c r="BJ93" s="173">
        <x:v>2.9382347588150401</x:v>
      </x:c>
      <x:c r="BK93" s="13">
        <x:v>91.324094512898697</x:v>
      </x:c>
      <x:c r="BL93" s="173">
        <x:v>0.60913325293048204</x:v>
      </x:c>
      <x:c r="BM93" s="13">
        <x:v>94.0820228103792</x:v>
      </x:c>
      <x:c r="BN93" s="173">
        <x:v>1.2910243941372299</x:v>
      </x:c>
      <x:c r="BO93" s="13">
        <x:v>92.928083592784603</x:v>
      </x:c>
      <x:c r="BP93" s="173">
        <x:v>1.4078307847770699</x:v>
      </x:c>
      <x:c r="BQ93" s="13">
        <x:v>89.312132869956102</x:v>
      </x:c>
      <x:c r="BR93" s="173">
        <x:v>0.96813955722391098</x:v>
      </x:c>
      <x:c r="BS93" s="13">
        <x:v>-4.7698899404231296</x:v>
      </x:c>
      <x:c r="BT93" s="173">
        <x:v>1.7209025247107099</x:v>
      </x:c>
      <x:c r="BU93" s="13">
        <x:v>90.975313992822294</x:v>
      </x:c>
      <x:c r="BV93" s="173">
        <x:v>0.71503373774214296</x:v>
      </x:c>
      <x:c r="BW93" s="13">
        <x:v>93.576877499581499</x:v>
      </x:c>
      <x:c r="BX93" s="173">
        <x:v>1.2447821374328201</x:v>
      </x:c>
      <x:c r="BY93" s="13">
        <x:v>90.790462123784295</x:v>
      </x:c>
      <x:c r="BZ93" s="173">
        <x:v>1.44651824403939</x:v>
      </x:c>
      <x:c r="CA93" s="13">
        <x:v>89.717301760645398</x:v>
      </x:c>
      <x:c r="CB93" s="173">
        <x:v>1.16947157296862</x:v>
      </x:c>
      <x:c r="CC93" s="13">
        <x:v>-3.8595757389360701</x:v>
      </x:c>
      <x:c r="CD93" s="173">
        <x:v>1.8172798925445799</x:v>
      </x:c>
      <x:c r="CE93" s="15"/>
      <x:c r="CF93" s="15"/>
      <x:c r="CG93" s="15"/>
      <x:c r="CH93" s="15"/>
      <x:c r="CI93" s="15"/>
      <x:c r="CJ93" s="15"/>
      <x:c r="CK93" s="15"/>
      <x:c r="CL93" s="15"/>
      <x:c r="CM93" s="15"/>
      <x:c r="CN93" s="15"/>
      <x:c r="CO93" s="15"/>
      <x:c r="CP93" s="15"/>
      <x:c r="CQ93" s="15"/>
      <x:c r="CR93" s="15"/>
      <x:c r="CS93" s="15"/>
      <x:c r="CT93" s="15"/>
      <x:c r="CU93" s="13">
        <x:v>-1.1238890940311701</x:v>
      </x:c>
      <x:c r="CV93" s="173">
        <x:v>0.81896591665438401</x:v>
      </x:c>
      <x:c r="CW93" s="13">
        <x:v>-0.30380228150409</x:v>
      </x:c>
      <x:c r="CX93" s="173">
        <x:v>0.79469003575575503</x:v>
      </x:c>
      <x:c r="CY93" s="13">
        <x:v>-0.537447534330738</x:v>
      </x:c>
      <x:c r="CZ93" s="173">
        <x:v>0.65178193073278901</x:v>
      </x:c>
      <x:c r="DA93" s="13">
        <x:v>-0.83126242476355106</x:v>
      </x:c>
      <x:c r="DB93" s="173">
        <x:v>0.80468592296476604</x:v>
      </x:c>
      <x:c r="DC93" s="13">
        <x:v>-2.3193754063227101</x:v>
      </x:c>
      <x:c r="DD93" s="173">
        <x:v>1.6295606359864301</x:v>
      </x:c>
      <x:c r="DE93" s="13">
        <x:v>-1.11447372479643</x:v>
      </x:c>
      <x:c r="DF93" s="173">
        <x:v>1.6031509606749801</x:v>
      </x:c>
      <x:c r="DG93" s="13">
        <x:v>-0.68940463602007196</x:v>
      </x:c>
      <x:c r="DH93" s="173">
        <x:v>0.93191134200043302</x:v>
      </x:c>
      <x:c r="DI93" s="13">
        <x:v>0.90037251866940005</x:v>
      </x:c>
      <x:c r="DJ93" s="182">
        <x:v>1.06919134049019</x:v>
      </x:c>
    </x:row>
    <x:row r="94" spans="1:114" ht="12.95" customHeight="1" x14ac:dyDescent="0.2">
      <x:c r="A94" s="2" t="s">
        <x:v>396</x:v>
      </x:c>
      <x:c r="B94" s="37">
        <x:v>3</x:v>
      </x:c>
      <x:c r="C94" s="13">
        <x:v>66.658121347054603</x:v>
      </x:c>
      <x:c r="D94" s="173">
        <x:v>1.2338969688131001</x:v>
      </x:c>
      <x:c r="E94" s="13">
        <x:v>79.497550061539897</x:v>
      </x:c>
      <x:c r="F94" s="173">
        <x:v>2.6620694778739802</x:v>
      </x:c>
      <x:c r="G94" s="13">
        <x:v>70.855507001793896</x:v>
      </x:c>
      <x:c r="H94" s="173">
        <x:v>4.1867858127404798</x:v>
      </x:c>
      <x:c r="I94" s="13">
        <x:v>62.541673755599199</x:v>
      </x:c>
      <x:c r="J94" s="173">
        <x:v>1.6284666875567999</x:v>
      </x:c>
      <x:c r="K94" s="13">
        <x:v>-16.955876305940699</x:v>
      </x:c>
      <x:c r="L94" s="173">
        <x:v>3.08015851815657</x:v>
      </x:c>
      <x:c r="M94" s="13">
        <x:v>70.951744237336598</x:v>
      </x:c>
      <x:c r="N94" s="173">
        <x:v>1.2260378471378</x:v>
      </x:c>
      <x:c r="O94" s="13">
        <x:v>84.778396988167501</x:v>
      </x:c>
      <x:c r="P94" s="173">
        <x:v>2.2308803927922298</x:v>
      </x:c>
      <x:c r="Q94" s="13">
        <x:v>75.495848817134004</x:v>
      </x:c>
      <x:c r="R94" s="173">
        <x:v>3.74488183889031</x:v>
      </x:c>
      <x:c r="S94" s="13">
        <x:v>66.681591274166706</x:v>
      </x:c>
      <x:c r="T94" s="173">
        <x:v>1.6175794803879699</x:v>
      </x:c>
      <x:c r="U94" s="13">
        <x:v>-18.096805714000801</x:v>
      </x:c>
      <x:c r="V94" s="173">
        <x:v>2.6649850496509102</x:v>
      </x:c>
      <x:c r="W94" s="13">
        <x:v>71.4433172805672</x:v>
      </x:c>
      <x:c r="X94" s="173">
        <x:v>1.1804503314669501</x:v>
      </x:c>
      <x:c r="Y94" s="13">
        <x:v>78.215957977383397</x:v>
      </x:c>
      <x:c r="Z94" s="173">
        <x:v>3.0525738519430798</x:v>
      </x:c>
      <x:c r="AA94" s="13">
        <x:v>74.600996434283402</x:v>
      </x:c>
      <x:c r="AB94" s="173">
        <x:v>3.1135153788482701</x:v>
      </x:c>
      <x:c r="AC94" s="13">
        <x:v>69.4522916641005</x:v>
      </x:c>
      <x:c r="AD94" s="173">
        <x:v>1.54027768782604</x:v>
      </x:c>
      <x:c r="AE94" s="13">
        <x:v>-8.7636663132829309</x:v>
      </x:c>
      <x:c r="AF94" s="173">
        <x:v>3.4718205630602998</x:v>
      </x:c>
      <x:c r="AG94" s="13">
        <x:v>64.499086383405</x:v>
      </x:c>
      <x:c r="AH94" s="173">
        <x:v>1.2104289742757799</x:v>
      </x:c>
      <x:c r="AI94" s="13">
        <x:v>73.355191615387099</x:v>
      </x:c>
      <x:c r="AJ94" s="173">
        <x:v>2.9803611678024602</x:v>
      </x:c>
      <x:c r="AK94" s="13">
        <x:v>69.978899230874106</x:v>
      </x:c>
      <x:c r="AL94" s="173">
        <x:v>3.66554746556023</x:v>
      </x:c>
      <x:c r="AM94" s="13">
        <x:v>61.450204555517097</x:v>
      </x:c>
      <x:c r="AN94" s="173">
        <x:v>1.4506259590081001</x:v>
      </x:c>
      <x:c r="AO94" s="13">
        <x:v>-11.904987059870001</x:v>
      </x:c>
      <x:c r="AP94" s="173">
        <x:v>3.3807092752054602</x:v>
      </x:c>
      <x:c r="AQ94" s="13">
        <x:v>54.689328066714502</x:v>
      </x:c>
      <x:c r="AR94" s="173">
        <x:v>1.3472640927175401</x:v>
      </x:c>
      <x:c r="AS94" s="13">
        <x:v>59.677580631126197</x:v>
      </x:c>
      <x:c r="AT94" s="173">
        <x:v>2.9647945197469601</x:v>
      </x:c>
      <x:c r="AU94" s="13">
        <x:v>55.633437856401997</x:v>
      </x:c>
      <x:c r="AV94" s="173">
        <x:v>3.6122485084516098</x:v>
      </x:c>
      <x:c r="AW94" s="13">
        <x:v>52.9901057056369</x:v>
      </x:c>
      <x:c r="AX94" s="173">
        <x:v>1.69935004317691</x:v>
      </x:c>
      <x:c r="AY94" s="13">
        <x:v>-6.6874749254893997</x:v>
      </x:c>
      <x:c r="AZ94" s="173">
        <x:v>3.2107570461649</x:v>
      </x:c>
      <x:c r="BA94" s="13">
        <x:v>34.699984164305903</x:v>
      </x:c>
      <x:c r="BB94" s="173">
        <x:v>1.11211517858477</x:v>
      </x:c>
      <x:c r="BC94" s="13">
        <x:v>42.5794734694203</x:v>
      </x:c>
      <x:c r="BD94" s="173">
        <x:v>3.3352989286396801</x:v>
      </x:c>
      <x:c r="BE94" s="13">
        <x:v>36.762843200311501</x:v>
      </x:c>
      <x:c r="BF94" s="173">
        <x:v>3.72024626451923</x:v>
      </x:c>
      <x:c r="BG94" s="13">
        <x:v>31.434772993791402</x:v>
      </x:c>
      <x:c r="BH94" s="173">
        <x:v>1.38002990258117</x:v>
      </x:c>
      <x:c r="BI94" s="13">
        <x:v>-11.1447004756289</x:v>
      </x:c>
      <x:c r="BJ94" s="173">
        <x:v>3.6208993353274002</x:v>
      </x:c>
      <x:c r="BK94" s="13">
        <x:v>68.574640889721096</x:v>
      </x:c>
      <x:c r="BL94" s="173">
        <x:v>1.36559693610967</x:v>
      </x:c>
      <x:c r="BM94" s="13">
        <x:v>71.2191376751571</x:v>
      </x:c>
      <x:c r="BN94" s="173">
        <x:v>2.8447219022107499</x:v>
      </x:c>
      <x:c r="BO94" s="13">
        <x:v>68.124462829650597</x:v>
      </x:c>
      <x:c r="BP94" s="173">
        <x:v>3.8160423824470402</x:v>
      </x:c>
      <x:c r="BQ94" s="13">
        <x:v>68.091533418390995</x:v>
      </x:c>
      <x:c r="BR94" s="173">
        <x:v>1.7440571081339999</x:v>
      </x:c>
      <x:c r="BS94" s="13">
        <x:v>-3.12760425676603</x:v>
      </x:c>
      <x:c r="BT94" s="173">
        <x:v>3.2176993330830599</x:v>
      </x:c>
      <x:c r="BU94" s="13">
        <x:v>55.876253431647299</x:v>
      </x:c>
      <x:c r="BV94" s="173">
        <x:v>1.25475623257937</x:v>
      </x:c>
      <x:c r="BW94" s="13">
        <x:v>59.725862411919998</x:v>
      </x:c>
      <x:c r="BX94" s="173">
        <x:v>3.1570784566060399</x:v>
      </x:c>
      <x:c r="BY94" s="13">
        <x:v>56.360127498158597</x:v>
      </x:c>
      <x:c r="BZ94" s="173">
        <x:v>3.59966989784792</x:v>
      </x:c>
      <x:c r="CA94" s="13">
        <x:v>54.393898217452403</x:v>
      </x:c>
      <x:c r="CB94" s="173">
        <x:v>1.48280658033351</x:v>
      </x:c>
      <x:c r="CC94" s="13">
        <x:v>-5.3319641944676501</x:v>
      </x:c>
      <x:c r="CD94" s="173">
        <x:v>3.4158517508310999</x:v>
      </x:c>
      <x:c r="CE94" s="15"/>
      <x:c r="CF94" s="15"/>
      <x:c r="CG94" s="15"/>
      <x:c r="CH94" s="15"/>
      <x:c r="CI94" s="15"/>
      <x:c r="CJ94" s="15"/>
      <x:c r="CK94" s="15"/>
      <x:c r="CL94" s="15"/>
      <x:c r="CM94" s="15"/>
      <x:c r="CN94" s="15"/>
      <x:c r="CO94" s="15"/>
      <x:c r="CP94" s="15"/>
      <x:c r="CQ94" s="15"/>
      <x:c r="CR94" s="15"/>
      <x:c r="CS94" s="15"/>
      <x:c r="CT94" s="15"/>
      <x:c r="CU94" s="13">
        <x:v>-2.27319384821728</x:v>
      </x:c>
      <x:c r="CV94" s="173">
        <x:v>1.8333338866369799</x:v>
      </x:c>
      <x:c r="CW94" s="13">
        <x:v>-3.0702934218917899</x:v>
      </x:c>
      <x:c r="CX94" s="173">
        <x:v>1.75221952836244</x:v>
      </x:c>
      <x:c r="CY94" s="13">
        <x:v>-1.82240492831039</x:v>
      </x:c>
      <x:c r="CZ94" s="173">
        <x:v>1.73676892395822</x:v>
      </x:c>
      <x:c r="DA94" s="13">
        <x:v>-2.5612354971677398</x:v>
      </x:c>
      <x:c r="DB94" s="173">
        <x:v>1.88388120847061</x:v>
      </x:c>
      <x:c r="DC94" s="13">
        <x:v>-4.9302865535595801</x:v>
      </x:c>
      <x:c r="DD94" s="173">
        <x:v>1.8914281311596099</x:v>
      </x:c>
      <x:c r="DE94" s="13">
        <x:v>0.65335077663218799</x:v>
      </x:c>
      <x:c r="DF94" s="173">
        <x:v>1.85320294181108</x:v>
      </x:c>
      <x:c r="DG94" s="13">
        <x:v>6.3839558849983797</x:v>
      </x:c>
      <x:c r="DH94" s="173">
        <x:v>2.04654305892528</x:v>
      </x:c>
      <x:c r="DI94" s="13">
        <x:v>-4.0620011370762699</x:v>
      </x:c>
      <x:c r="DJ94" s="182">
        <x:v>1.73539507105599</x:v>
      </x:c>
    </x:row>
    <x:row r="95" spans="1:114" ht="12.95" customHeight="1" x14ac:dyDescent="0.2">
      <x:c r="A95" s="2" t="s">
        <x:v>400</x:v>
      </x:c>
      <x:c r="B95" s="37">
        <x:v>3</x:v>
      </x:c>
      <x:c r="C95" s="13">
        <x:v>61.656078061682798</x:v>
      </x:c>
      <x:c r="D95" s="173">
        <x:v>1.07378047925399</x:v>
      </x:c>
      <x:c r="E95" s="13">
        <x:v>71.498898642289006</x:v>
      </x:c>
      <x:c r="F95" s="173">
        <x:v>2.6303497059945999</x:v>
      </x:c>
      <x:c r="G95" s="13">
        <x:v>61.0185002845163</x:v>
      </x:c>
      <x:c r="H95" s="173">
        <x:v>2.1409033661630699</x:v>
      </x:c>
      <x:c r="I95" s="13">
        <x:v>59.322791107600601</x:v>
      </x:c>
      <x:c r="J95" s="173">
        <x:v>1.2057002209474501</x:v>
      </x:c>
      <x:c r="K95" s="13">
        <x:v>-12.1761075346884</x:v>
      </x:c>
      <x:c r="L95" s="173">
        <x:v>2.82293856603073</x:v>
      </x:c>
      <x:c r="M95" s="13">
        <x:v>64.885470596755198</x:v>
      </x:c>
      <x:c r="N95" s="173">
        <x:v>0.92959232098506595</x:v>
      </x:c>
      <x:c r="O95" s="13">
        <x:v>75.402169509440697</x:v>
      </x:c>
      <x:c r="P95" s="173">
        <x:v>2.39664752462095</x:v>
      </x:c>
      <x:c r="Q95" s="13">
        <x:v>64.801806647296104</x:v>
      </x:c>
      <x:c r="R95" s="173">
        <x:v>2.3986088169487001</x:v>
      </x:c>
      <x:c r="S95" s="13">
        <x:v>62.378254736277803</x:v>
      </x:c>
      <x:c r="T95" s="173">
        <x:v>1.11305878883369</x:v>
      </x:c>
      <x:c r="U95" s="13">
        <x:v>-13.023914773162801</x:v>
      </x:c>
      <x:c r="V95" s="173">
        <x:v>2.7947421460825299</x:v>
      </x:c>
      <x:c r="W95" s="13">
        <x:v>66.786808690063197</x:v>
      </x:c>
      <x:c r="X95" s="173">
        <x:v>1.03951828717521</x:v>
      </x:c>
      <x:c r="Y95" s="13">
        <x:v>79.808651984176095</x:v>
      </x:c>
      <x:c r="Z95" s="173">
        <x:v>2.0799729298318699</x:v>
      </x:c>
      <x:c r="AA95" s="13">
        <x:v>66.618467519301802</x:v>
      </x:c>
      <x:c r="AB95" s="173">
        <x:v>2.3017026680325698</x:v>
      </x:c>
      <x:c r="AC95" s="13">
        <x:v>63.618058862482698</x:v>
      </x:c>
      <x:c r="AD95" s="173">
        <x:v>1.11101013227981</x:v>
      </x:c>
      <x:c r="AE95" s="13">
        <x:v>-16.1905931216934</x:v>
      </x:c>
      <x:c r="AF95" s="173">
        <x:v>2.3693427212772802</x:v>
      </x:c>
      <x:c r="AG95" s="13">
        <x:v>68.944653419320105</x:v>
      </x:c>
      <x:c r="AH95" s="173">
        <x:v>0.86745707067948497</x:v>
      </x:c>
      <x:c r="AI95" s="13">
        <x:v>80.900265060296704</x:v>
      </x:c>
      <x:c r="AJ95" s="173">
        <x:v>2.1737479557497101</x:v>
      </x:c>
      <x:c r="AK95" s="13">
        <x:v>71.133233823264405</x:v>
      </x:c>
      <x:c r="AL95" s="173">
        <x:v>1.9137865487913199</x:v>
      </x:c>
      <x:c r="AM95" s="13">
        <x:v>65.028832927309395</x:v>
      </x:c>
      <x:c r="AN95" s="173">
        <x:v>1.0251997598201401</x:v>
      </x:c>
      <x:c r="AO95" s="13">
        <x:v>-15.8714321329872</x:v>
      </x:c>
      <x:c r="AP95" s="173">
        <x:v>2.4932607404585099</x:v>
      </x:c>
      <x:c r="AQ95" s="13">
        <x:v>58.219237851284703</x:v>
      </x:c>
      <x:c r="AR95" s="173">
        <x:v>1.1351413870486999</x:v>
      </x:c>
      <x:c r="AS95" s="13">
        <x:v>65.659700386083003</x:v>
      </x:c>
      <x:c r="AT95" s="173">
        <x:v>2.6789347658454199</x:v>
      </x:c>
      <x:c r="AU95" s="13">
        <x:v>56.144205459316197</x:v>
      </x:c>
      <x:c r="AV95" s="173">
        <x:v>2.0969155318407302</x:v>
      </x:c>
      <x:c r="AW95" s="13">
        <x:v>56.8427840394626</x:v>
      </x:c>
      <x:c r="AX95" s="173">
        <x:v>1.42092593962109</x:v>
      </x:c>
      <x:c r="AY95" s="13">
        <x:v>-8.8169163466204505</x:v>
      </x:c>
      <x:c r="AZ95" s="173">
        <x:v>2.9735758799704501</x:v>
      </x:c>
      <x:c r="BA95" s="13">
        <x:v>41.756240633626497</x:v>
      </x:c>
      <x:c r="BB95" s="173">
        <x:v>1.1430052369616901</x:v>
      </x:c>
      <x:c r="BC95" s="13">
        <x:v>53.193828911859796</x:v>
      </x:c>
      <x:c r="BD95" s="173">
        <x:v>2.4842999074266898</x:v>
      </x:c>
      <x:c r="BE95" s="13">
        <x:v>39.974470631658797</x:v>
      </x:c>
      <x:c r="BF95" s="173">
        <x:v>2.1272722630129</x:v>
      </x:c>
      <x:c r="BG95" s="13">
        <x:v>39.167378438839599</x:v>
      </x:c>
      <x:c r="BH95" s="173">
        <x:v>1.2935095130374701</x:v>
      </x:c>
      <x:c r="BI95" s="13">
        <x:v>-14.0264504730201</x:v>
      </x:c>
      <x:c r="BJ95" s="173">
        <x:v>2.7634943069181599</x:v>
      </x:c>
      <x:c r="BK95" s="13">
        <x:v>64.098518377216394</x:v>
      </x:c>
      <x:c r="BL95" s="173">
        <x:v>1.01008721797447</x:v>
      </x:c>
      <x:c r="BM95" s="13">
        <x:v>68.9786193243269</x:v>
      </x:c>
      <x:c r="BN95" s="173">
        <x:v>2.3714983721945999</x:v>
      </x:c>
      <x:c r="BO95" s="13">
        <x:v>61.6578062821131</x:v>
      </x:c>
      <x:c r="BP95" s="173">
        <x:v>2.3259712757436599</x:v>
      </x:c>
      <x:c r="BQ95" s="13">
        <x:v>63.633141835387903</x:v>
      </x:c>
      <x:c r="BR95" s="173">
        <x:v>1.1764940806645099</x:v>
      </x:c>
      <x:c r="BS95" s="13">
        <x:v>-5.3454774889389496</x:v>
      </x:c>
      <x:c r="BT95" s="173">
        <x:v>2.54471020960345</x:v>
      </x:c>
      <x:c r="BU95" s="13">
        <x:v>68.814208405988595</x:v>
      </x:c>
      <x:c r="BV95" s="173">
        <x:v>0.92445498749750099</x:v>
      </x:c>
      <x:c r="BW95" s="13">
        <x:v>78.495526264337101</x:v>
      </x:c>
      <x:c r="BX95" s="173">
        <x:v>2.0034376010189399</x:v>
      </x:c>
      <x:c r="BY95" s="13">
        <x:v>68.930562921247002</x:v>
      </x:c>
      <x:c r="BZ95" s="173">
        <x:v>2.1361047243677298</x:v>
      </x:c>
      <x:c r="CA95" s="13">
        <x:v>66.401530705453197</x:v>
      </x:c>
      <x:c r="CB95" s="173">
        <x:v>1.05912664819237</x:v>
      </x:c>
      <x:c r="CC95" s="13">
        <x:v>-12.093995558883901</x:v>
      </x:c>
      <x:c r="CD95" s="173">
        <x:v>2.1254429167493898</x:v>
      </x:c>
      <x:c r="CE95" s="15"/>
      <x:c r="CF95" s="15"/>
      <x:c r="CG95" s="15"/>
      <x:c r="CH95" s="15"/>
      <x:c r="CI95" s="15"/>
      <x:c r="CJ95" s="15"/>
      <x:c r="CK95" s="15"/>
      <x:c r="CL95" s="15"/>
      <x:c r="CM95" s="15"/>
      <x:c r="CN95" s="15"/>
      <x:c r="CO95" s="15"/>
      <x:c r="CP95" s="15"/>
      <x:c r="CQ95" s="15"/>
      <x:c r="CR95" s="15"/>
      <x:c r="CS95" s="15"/>
      <x:c r="CT95" s="15"/>
      <x:c r="CU95" s="13">
        <x:v>3.5007050367527799</x:v>
      </x:c>
      <x:c r="CV95" s="173">
        <x:v>1.44763953713215</x:v>
      </x:c>
      <x:c r="CW95" s="13">
        <x:v>0.53936196028408301</x:v>
      </x:c>
      <x:c r="CX95" s="173">
        <x:v>1.36025592741797</x:v>
      </x:c>
      <x:c r="CY95" s="13">
        <x:v>0.332470444837213</x:v>
      </x:c>
      <x:c r="CZ95" s="173">
        <x:v>1.3781429705945201</x:v>
      </x:c>
      <x:c r="DA95" s="13">
        <x:v>0.96328887506685101</x:v>
      </x:c>
      <x:c r="DB95" s="173">
        <x:v>1.35345456199028</x:v>
      </x:c>
      <x:c r="DC95" s="13">
        <x:v>0.74165789807123195</x:v>
      </x:c>
      <x:c r="DD95" s="173">
        <x:v>1.57614861562354</x:v>
      </x:c>
      <x:c r="DE95" s="13">
        <x:v>-1.93597188303075</x:v>
      </x:c>
      <x:c r="DF95" s="173">
        <x:v>1.5820269522388</x:v>
      </x:c>
      <x:c r="DG95" s="13">
        <x:v>-0.67265763467814599</x:v>
      </x:c>
      <x:c r="DH95" s="173">
        <x:v>1.4755799552151501</x:v>
      </x:c>
      <x:c r="DI95" s="13">
        <x:v>0.47599359417928599</x:v>
      </x:c>
      <x:c r="DJ95" s="182">
        <x:v>1.358649013263</x:v>
      </x:c>
    </x:row>
    <x:row r="96" spans="1:114" ht="12.95" customHeight="1" x14ac:dyDescent="0.2">
      <x:c r="A96" s="2" t="s">
        <x:v>401</x:v>
      </x:c>
      <x:c r="B96" s="37">
        <x:v>3</x:v>
      </x:c>
      <x:c r="C96" s="13">
        <x:v>86.754923349473898</x:v>
      </x:c>
      <x:c r="D96" s="173">
        <x:v>1.1888265514668599</x:v>
      </x:c>
      <x:c r="E96" s="13">
        <x:v>89.064496530112507</x:v>
      </x:c>
      <x:c r="F96" s="173">
        <x:v>1.9434652601348901</x:v>
      </x:c>
      <x:c r="G96" s="13">
        <x:v>86.638569383135405</x:v>
      </x:c>
      <x:c r="H96" s="173">
        <x:v>2.4265433241991898</x:v>
      </x:c>
      <x:c r="I96" s="13">
        <x:v>86.127199746163498</x:v>
      </x:c>
      <x:c r="J96" s="173">
        <x:v>1.3086892502648899</x:v>
      </x:c>
      <x:c r="K96" s="13">
        <x:v>-2.9372967839490101</x:v>
      </x:c>
      <x:c r="L96" s="173">
        <x:v>2.13221744441767</x:v>
      </x:c>
      <x:c r="M96" s="13">
        <x:v>90.484658869080207</x:v>
      </x:c>
      <x:c r="N96" s="173">
        <x:v>0.94910352129138598</x:v>
      </x:c>
      <x:c r="O96" s="13">
        <x:v>93.849974173042597</x:v>
      </x:c>
      <x:c r="P96" s="173">
        <x:v>1.37319361745708</x:v>
      </x:c>
      <x:c r="Q96" s="13">
        <x:v>90.445688342700393</x:v>
      </x:c>
      <x:c r="R96" s="173">
        <x:v>1.81019902854088</x:v>
      </x:c>
      <x:c r="S96" s="13">
        <x:v>89.953086222951399</x:v>
      </x:c>
      <x:c r="T96" s="173">
        <x:v>1.24167412406608</x:v>
      </x:c>
      <x:c r="U96" s="13">
        <x:v>-3.8968879500912101</x:v>
      </x:c>
      <x:c r="V96" s="173">
        <x:v>1.8106315279926899</x:v>
      </x:c>
      <x:c r="W96" s="13">
        <x:v>91.199103213981104</x:v>
      </x:c>
      <x:c r="X96" s="173">
        <x:v>0.81166925543453805</x:v>
      </x:c>
      <x:c r="Y96" s="13">
        <x:v>91.609041690221005</x:v>
      </x:c>
      <x:c r="Z96" s="173">
        <x:v>1.87128307006096</x:v>
      </x:c>
      <x:c r="AA96" s="13">
        <x:v>90.722049783353597</x:v>
      </x:c>
      <x:c r="AB96" s="173">
        <x:v>1.86414405967457</x:v>
      </x:c>
      <x:c r="AC96" s="13">
        <x:v>91.474553236933502</x:v>
      </x:c>
      <x:c r="AD96" s="173">
        <x:v>0.82982820500611298</x:v>
      </x:c>
      <x:c r="AE96" s="13">
        <x:v>-0.13448845328758799</x:v>
      </x:c>
      <x:c r="AF96" s="173">
        <x:v>1.8905496596006399</x:v>
      </x:c>
      <x:c r="AG96" s="13">
        <x:v>85.112084212092498</x:v>
      </x:c>
      <x:c r="AH96" s="173">
        <x:v>1.22171509064557</x:v>
      </x:c>
      <x:c r="AI96" s="13">
        <x:v>88.0038125704164</x:v>
      </x:c>
      <x:c r="AJ96" s="173">
        <x:v>2.0122127439245401</x:v>
      </x:c>
      <x:c r="AK96" s="13">
        <x:v>83.2918054672203</x:v>
      </x:c>
      <x:c r="AL96" s="173">
        <x:v>2.8157205372619898</x:v>
      </x:c>
      <x:c r="AM96" s="13">
        <x:v>85.272272981148802</x:v>
      </x:c>
      <x:c r="AN96" s="173">
        <x:v>1.33298257947928</x:v>
      </x:c>
      <x:c r="AO96" s="13">
        <x:v>-2.73153958926753</x:v>
      </x:c>
      <x:c r="AP96" s="173">
        <x:v>2.3233418842109099</x:v>
      </x:c>
      <x:c r="AQ96" s="13">
        <x:v>79.015545569914707</x:v>
      </x:c>
      <x:c r="AR96" s="173">
        <x:v>1.4791985672575201</x:v>
      </x:c>
      <x:c r="AS96" s="13">
        <x:v>78.764102785327495</x:v>
      </x:c>
      <x:c r="AT96" s="173">
        <x:v>2.7323658067310501</x:v>
      </x:c>
      <x:c r="AU96" s="13">
        <x:v>77.094461659531405</x:v>
      </x:c>
      <x:c r="AV96" s="173">
        <x:v>3.8334146834468998</x:v>
      </x:c>
      <x:c r="AW96" s="13">
        <x:v>79.9529292951282</x:v>
      </x:c>
      <x:c r="AX96" s="173">
        <x:v>1.70808518889745</x:v>
      </x:c>
      <x:c r="AY96" s="13">
        <x:v>1.1888265098006601</x:v>
      </x:c>
      <x:c r="AZ96" s="173">
        <x:v>3.1103841222584001</x:v>
      </x:c>
      <x:c r="BA96" s="13">
        <x:v>82.385039490234206</x:v>
      </x:c>
      <x:c r="BB96" s="173">
        <x:v>1.1319127854153801</x:v>
      </x:c>
      <x:c r="BC96" s="13">
        <x:v>84.718682856199294</x:v>
      </x:c>
      <x:c r="BD96" s="173">
        <x:v>2.2875412637755002</x:v>
      </x:c>
      <x:c r="BE96" s="13">
        <x:v>82.391201064409998</x:v>
      </x:c>
      <x:c r="BF96" s="173">
        <x:v>3.1760319697160999</x:v>
      </x:c>
      <x:c r="BG96" s="13">
        <x:v>82.068934006712496</x:v>
      </x:c>
      <x:c r="BH96" s="173">
        <x:v>1.4950132101238001</x:v>
      </x:c>
      <x:c r="BI96" s="13">
        <x:v>-2.6497488494867598</x:v>
      </x:c>
      <x:c r="BJ96" s="173">
        <x:v>2.7897784708267102</x:v>
      </x:c>
      <x:c r="BK96" s="13">
        <x:v>86.4725802128266</x:v>
      </x:c>
      <x:c r="BL96" s="173">
        <x:v>1.34865570360525</x:v>
      </x:c>
      <x:c r="BM96" s="13">
        <x:v>84.427619936051997</x:v>
      </x:c>
      <x:c r="BN96" s="173">
        <x:v>2.8773165303231099</x:v>
      </x:c>
      <x:c r="BO96" s="13">
        <x:v>85.507702154853703</x:v>
      </x:c>
      <x:c r="BP96" s="173">
        <x:v>2.7467035847719701</x:v>
      </x:c>
      <x:c r="BQ96" s="13">
        <x:v>87.538976357676205</x:v>
      </x:c>
      <x:c r="BR96" s="173">
        <x:v>1.26673261773172</x:v>
      </x:c>
      <x:c r="BS96" s="13">
        <x:v>3.1113564216241199</x:v>
      </x:c>
      <x:c r="BT96" s="173">
        <x:v>2.8535689739193599</x:v>
      </x:c>
      <x:c r="BU96" s="13">
        <x:v>85.146262947763503</x:v>
      </x:c>
      <x:c r="BV96" s="173">
        <x:v>1.2292641420830599</x:v>
      </x:c>
      <x:c r="BW96" s="13">
        <x:v>85.051017956109305</x:v>
      </x:c>
      <x:c r="BX96" s="173">
        <x:v>2.9008220163582199</x:v>
      </x:c>
      <x:c r="BY96" s="13">
        <x:v>84.460917026405895</x:v>
      </x:c>
      <x:c r="BZ96" s="173">
        <x:v>2.5260118356801802</x:v>
      </x:c>
      <x:c r="CA96" s="13">
        <x:v>85.441630454370497</x:v>
      </x:c>
      <x:c r="CB96" s="173">
        <x:v>1.3087453462785299</x:v>
      </x:c>
      <x:c r="CC96" s="13">
        <x:v>0.390612498261177</x:v>
      </x:c>
      <x:c r="CD96" s="173">
        <x:v>3.1055815848424801</x:v>
      </x:c>
      <x:c r="CE96" s="15"/>
      <x:c r="CF96" s="15"/>
      <x:c r="CG96" s="15"/>
      <x:c r="CH96" s="15"/>
      <x:c r="CI96" s="15"/>
      <x:c r="CJ96" s="15"/>
      <x:c r="CK96" s="15"/>
      <x:c r="CL96" s="15"/>
      <x:c r="CM96" s="15"/>
      <x:c r="CN96" s="15"/>
      <x:c r="CO96" s="15"/>
      <x:c r="CP96" s="15"/>
      <x:c r="CQ96" s="15"/>
      <x:c r="CR96" s="15"/>
      <x:c r="CS96" s="15"/>
      <x:c r="CT96" s="15"/>
      <x:c r="CU96" s="13">
        <x:v>0.201034645961187</x:v>
      </x:c>
      <x:c r="CV96" s="173">
        <x:v>1.7126939433644</x:v>
      </x:c>
      <x:c r="CW96" s="13">
        <x:v>-0.81779489236691905</x:v>
      </x:c>
      <x:c r="CX96" s="173">
        <x:v>1.5289389486704099</x:v>
      </x:c>
      <x:c r="CY96" s="13">
        <x:v>-2.23999272047898</x:v>
      </x:c>
      <x:c r="CZ96" s="173">
        <x:v>1.1948133926565001</x:v>
      </x:c>
      <x:c r="DA96" s="13">
        <x:v>-0.56263079923445503</x:v>
      </x:c>
      <x:c r="DB96" s="173">
        <x:v>1.8435224371552801</x:v>
      </x:c>
      <x:c r="DC96" s="13">
        <x:v>-3.0492143700732899</x:v>
      </x:c>
      <x:c r="DD96" s="173">
        <x:v>1.98284148313792</x:v>
      </x:c>
      <x:c r="DE96" s="13">
        <x:v>-0.53538442217636395</x:v>
      </x:c>
      <x:c r="DF96" s="173">
        <x:v>1.7605030472440799</x:v>
      </x:c>
      <x:c r="DG96" s="13">
        <x:v>-1.0841448846241499</x:v>
      </x:c>
      <x:c r="DH96" s="173">
        <x:v>1.7504483966587501</x:v>
      </x:c>
      <x:c r="DI96" s="13">
        <x:v>-1.61319109167925</x:v>
      </x:c>
      <x:c r="DJ96" s="182">
        <x:v>1.74767334884283</x:v>
      </x:c>
    </x:row>
    <x:row r="97" spans="1:114" ht="12.95" customHeight="1" x14ac:dyDescent="0.2">
      <x:c r="A97" s="39" t="s">
        <x:v>413</x:v>
      </x:c>
      <x:c r="B97" s="40">
        <x:v>3</x:v>
      </x:c>
      <x:c r="C97" s="41">
        <x:v>62.858662588371601</x:v>
      </x:c>
      <x:c r="D97" s="181">
        <x:v>0.45040536519477897</x:v>
      </x:c>
      <x:c r="E97" s="41">
        <x:v>72.653336335659404</x:v>
      </x:c>
      <x:c r="F97" s="181">
        <x:v>1.10041965064598</x:v>
      </x:c>
      <x:c r="G97" s="41">
        <x:v>64.719221431398097</x:v>
      </x:c>
      <x:c r="H97" s="181">
        <x:v>1.31969864775296</x:v>
      </x:c>
      <x:c r="I97" s="41">
        <x:v>59.982661357286602</x:v>
      </x:c>
      <x:c r="J97" s="181">
        <x:v>0.52211423852357897</x:v>
      </x:c>
      <x:c r="K97" s="41">
        <x:v>-12.6706749783728</x:v>
      </x:c>
      <x:c r="L97" s="181">
        <x:v>1.1847512789477901</x:v>
      </x:c>
      <x:c r="M97" s="41">
        <x:v>69.862232609413894</x:v>
      </x:c>
      <x:c r="N97" s="181">
        <x:v>0.41530310905504503</x:v>
      </x:c>
      <x:c r="O97" s="41">
        <x:v>83.070261344696405</x:v>
      </x:c>
      <x:c r="P97" s="181">
        <x:v>0.94829204199109995</x:v>
      </x:c>
      <x:c r="Q97" s="41">
        <x:v>72.181611988675698</x:v>
      </x:c>
      <x:c r="R97" s="181">
        <x:v>1.23144776069096</x:v>
      </x:c>
      <x:c r="S97" s="41">
        <x:v>66.132369384279599</x:v>
      </x:c>
      <x:c r="T97" s="181">
        <x:v>0.53968288701744405</x:v>
      </x:c>
      <x:c r="U97" s="41">
        <x:v>-16.937891960416799</x:v>
      </x:c>
      <x:c r="V97" s="181">
        <x:v>1.1141017042102299</x:v>
      </x:c>
      <x:c r="W97" s="41">
        <x:v>71.008263266461896</x:v>
      </x:c>
      <x:c r="X97" s="181">
        <x:v>0.40939742328814699</x:v>
      </x:c>
      <x:c r="Y97" s="41">
        <x:v>77.125277496286003</x:v>
      </x:c>
      <x:c r="Z97" s="181">
        <x:v>1.01457059236155</x:v>
      </x:c>
      <x:c r="AA97" s="41">
        <x:v>71.168237828858693</x:v>
      </x:c>
      <x:c r="AB97" s="181">
        <x:v>1.1939531680731199</x:v>
      </x:c>
      <x:c r="AC97" s="41">
        <x:v>69.564379672319603</x:v>
      </x:c>
      <x:c r="AD97" s="181">
        <x:v>0.49498893491257601</x:v>
      </x:c>
      <x:c r="AE97" s="41">
        <x:v>-7.56089782396643</x:v>
      </x:c>
      <x:c r="AF97" s="181">
        <x:v>1.11738729377749</x:v>
      </x:c>
      <x:c r="AG97" s="41">
        <x:v>65.609250754122002</x:v>
      </x:c>
      <x:c r="AH97" s="181">
        <x:v>0.45502320512776501</x:v>
      </x:c>
      <x:c r="AI97" s="41">
        <x:v>78.892086264217497</x:v>
      </x:c>
      <x:c r="AJ97" s="181">
        <x:v>0.975769271680899</x:v>
      </x:c>
      <x:c r="AK97" s="41">
        <x:v>68.102373409637707</x:v>
      </x:c>
      <x:c r="AL97" s="181">
        <x:v>1.28466274017432</x:v>
      </x:c>
      <x:c r="AM97" s="41">
        <x:v>61.787063797210699</x:v>
      </x:c>
      <x:c r="AN97" s="181">
        <x:v>0.54385452378010302</x:v>
      </x:c>
      <x:c r="AO97" s="41">
        <x:v>-17.105022467006801</x:v>
      </x:c>
      <x:c r="AP97" s="181">
        <x:v>1.0970978477539299</x:v>
      </x:c>
      <x:c r="AQ97" s="41">
        <x:v>55.204367414839197</x:v>
      </x:c>
      <x:c r="AR97" s="181">
        <x:v>0.47620467605079803</x:v>
      </x:c>
      <x:c r="AS97" s="41">
        <x:v>61.0075367630457</x:v>
      </x:c>
      <x:c r="AT97" s="181">
        <x:v>1.12214419960123</x:v>
      </x:c>
      <x:c r="AU97" s="41">
        <x:v>55.6586279803062</x:v>
      </x:c>
      <x:c r="AV97" s="181">
        <x:v>1.31008398122055</x:v>
      </x:c>
      <x:c r="AW97" s="41">
        <x:v>53.885359283718302</x:v>
      </x:c>
      <x:c r="AX97" s="181">
        <x:v>0.56583549785936604</x:v>
      </x:c>
      <x:c r="AY97" s="41">
        <x:v>-7.1221774793274202</x:v>
      </x:c>
      <x:c r="AZ97" s="181">
        <x:v>1.2354639980972699</x:v>
      </x:c>
      <x:c r="BA97" s="41">
        <x:v>41.7986236871023</x:v>
      </x:c>
      <x:c r="BB97" s="181">
        <x:v>0.418520849018932</x:v>
      </x:c>
      <x:c r="BC97" s="41">
        <x:v>49.652976068107499</x:v>
      </x:c>
      <x:c r="BD97" s="181">
        <x:v>1.2145938670370999</x:v>
      </x:c>
      <x:c r="BE97" s="41">
        <x:v>42.8384881880799</x:v>
      </x:c>
      <x:c r="BF97" s="181">
        <x:v>1.1767050150720499</x:v>
      </x:c>
      <x:c r="BG97" s="41">
        <x:v>39.572674597099798</x:v>
      </x:c>
      <x:c r="BH97" s="181">
        <x:v>0.508431493579241</x:v>
      </x:c>
      <x:c r="BI97" s="41">
        <x:v>-10.080301471007701</x:v>
      </x:c>
      <x:c r="BJ97" s="181">
        <x:v>1.31870054834533</x:v>
      </x:c>
      <x:c r="BK97" s="41">
        <x:v>64.8873422403489</x:v>
      </x:c>
      <x:c r="BL97" s="181">
        <x:v>0.46914859197172698</x:v>
      </x:c>
      <x:c r="BM97" s="41">
        <x:v>67.522119963895904</x:v>
      </x:c>
      <x:c r="BN97" s="181">
        <x:v>1.16606627220769</x:v>
      </x:c>
      <x:c r="BO97" s="41">
        <x:v>64.135120409931602</x:v>
      </x:c>
      <x:c r="BP97" s="181">
        <x:v>1.3863307598625201</x:v>
      </x:c>
      <x:c r="BQ97" s="41">
        <x:v>64.388672263668994</x:v>
      </x:c>
      <x:c r="BR97" s="181">
        <x:v>0.53479979185902304</x:v>
      </x:c>
      <x:c r="BS97" s="41">
        <x:v>-3.1334477002269701</x:v>
      </x:c>
      <x:c r="BT97" s="181">
        <x:v>1.23353491470925</x:v>
      </x:c>
      <x:c r="BU97" s="41">
        <x:v>57.078730725979298</x:v>
      </x:c>
      <x:c r="BV97" s="181">
        <x:v>0.41846259647395501</x:v>
      </x:c>
      <x:c r="BW97" s="41">
        <x:v>64.933194591572303</x:v>
      </x:c>
      <x:c r="BX97" s="181">
        <x:v>1.0841039949326099</x:v>
      </x:c>
      <x:c r="BY97" s="41">
        <x:v>58.467851884092397</x:v>
      </x:c>
      <x:c r="BZ97" s="181">
        <x:v>1.21518892126806</x:v>
      </x:c>
      <x:c r="CA97" s="41">
        <x:v>54.991361822815897</x:v>
      </x:c>
      <x:c r="CB97" s="181">
        <x:v>0.48379479366029599</x:v>
      </x:c>
      <x:c r="CC97" s="41">
        <x:v>-9.9418327687564307</x:v>
      </x:c>
      <x:c r="CD97" s="181">
        <x:v>1.1648121680397501</x:v>
      </x:c>
      <x:c r="CE97" s="30"/>
      <x:c r="CF97" s="30"/>
      <x:c r="CG97" s="30"/>
      <x:c r="CH97" s="30"/>
      <x:c r="CI97" s="30"/>
      <x:c r="CJ97" s="30"/>
      <x:c r="CK97" s="30"/>
      <x:c r="CL97" s="30"/>
      <x:c r="CM97" s="30"/>
      <x:c r="CN97" s="30"/>
      <x:c r="CO97" s="30"/>
      <x:c r="CP97" s="30"/>
      <x:c r="CQ97" s="30"/>
      <x:c r="CR97" s="30"/>
      <x:c r="CS97" s="30"/>
      <x:c r="CT97" s="30"/>
      <x:c r="CU97" s="41">
        <x:v>-1.4447838242018201</x:v>
      </x:c>
      <x:c r="CV97" s="181">
        <x:v>0.62938426392688296</x:v>
      </x:c>
      <x:c r="CW97" s="41">
        <x:v>-1.55580024455265</x:v>
      </x:c>
      <x:c r="CX97" s="181">
        <x:v>0.59769569209416495</x:v>
      </x:c>
      <x:c r="CY97" s="41">
        <x:v>4.2015698251641503E-2</x:v>
      </x:c>
      <x:c r="CZ97" s="181">
        <x:v>0.568562574231259</x:v>
      </x:c>
      <x:c r="DA97" s="41">
        <x:v>-2.7408245466316998</x:v>
      </x:c>
      <x:c r="DB97" s="181">
        <x:v>0.66352290354148602</x:v>
      </x:c>
      <x:c r="DC97" s="41">
        <x:v>-6.0539339025658796</x:v>
      </x:c>
      <x:c r="DD97" s="181">
        <x:v>0.67763558873235197</x:v>
      </x:c>
      <x:c r="DE97" s="41">
        <x:v>-0.92519222558960601</x:v>
      </x:c>
      <x:c r="DF97" s="181">
        <x:v>0.63685149392830798</x:v>
      </x:c>
      <x:c r="DG97" s="41">
        <x:v>1.6121541034635001</x:v>
      </x:c>
      <x:c r="DH97" s="181">
        <x:v>0.66586026215596705</x:v>
      </x:c>
      <x:c r="DI97" s="41">
        <x:v>-3.4831144378933301</x:v>
      </x:c>
      <x:c r="DJ97" s="186">
        <x:v>0.62259907841406903</x:v>
      </x:c>
    </x:row>
    <x:row r="99" spans="1:114" x14ac:dyDescent="0.2">
      <x:c r="A99" s="52" t="s">
        <x:v>414</x:v>
      </x:c>
    </x:row>
    <x:row r="100" spans="1:114" x14ac:dyDescent="0.2">
      <x:c r="A100" s="52" t="s">
        <x:v>415</x:v>
      </x:c>
    </x:row>
    <x:row r="101" spans="1:114" x14ac:dyDescent="0.2">
      <x:c r="A101" s="52" t="s">
        <x:v>416</x:v>
      </x:c>
    </x:row>
    <x:row r="102" spans="1:114" x14ac:dyDescent="0.2">
      <x:c r="A102" s="52" t="s">
        <x:v>417</x:v>
      </x:c>
    </x:row>
    <x:row r="103" spans="1:114" x14ac:dyDescent="0.2">
      <x:c r="A103" s="172" t="str">
        <x:f>HYPERLINK("https://oecdcode.org/disclaimers/cyprus.html", "Information on data for Cyprus: https://oecdcode.org/disclaimers/cyprus.html")</x:f>
        <x:v>Information on data for Cyprus: https://oecdcode.org/disclaimers/cyprus.html</x:v>
      </x:c>
    </x:row>
    <x:row r="104" spans="1:114" x14ac:dyDescent="0.2">
      <x:c r="A104" s="52" t="s">
        <x:v>418</x:v>
      </x:c>
    </x:row>
  </x:sheetData>
  <x:mergeCells count="78">
    <x:mergeCell ref="CU7:DJ7"/>
    <x:mergeCell ref="CU8:DJ8"/>
    <x:mergeCell ref="CU9:CV9"/>
    <x:mergeCell ref="CW9:CX9"/>
    <x:mergeCell ref="CY9:CZ9"/>
    <x:mergeCell ref="DA9:DB9"/>
    <x:mergeCell ref="DC9:DD9"/>
    <x:mergeCell ref="DE9:DF9"/>
    <x:mergeCell ref="DG9:DH9"/>
    <x:mergeCell ref="DI9:DJ9"/>
    <x:mergeCell ref="CE7:CT7"/>
    <x:mergeCell ref="CE8:CT8"/>
    <x:mergeCell ref="CE9:CF9"/>
    <x:mergeCell ref="CG9:CH9"/>
    <x:mergeCell ref="CI9:CJ9"/>
    <x:mergeCell ref="CK9:CL9"/>
    <x:mergeCell ref="CM9:CN9"/>
    <x:mergeCell ref="CO9:CP9"/>
    <x:mergeCell ref="CQ9:CR9"/>
    <x:mergeCell ref="CS9:CT9"/>
    <x:mergeCell ref="BU7:CD7"/>
    <x:mergeCell ref="BU8:BV9"/>
    <x:mergeCell ref="BW8:CD8"/>
    <x:mergeCell ref="BW9:BX9"/>
    <x:mergeCell ref="BY9:BZ9"/>
    <x:mergeCell ref="CA9:CB9"/>
    <x:mergeCell ref="CC9:CD9"/>
    <x:mergeCell ref="BK7:BT7"/>
    <x:mergeCell ref="BK8:BL9"/>
    <x:mergeCell ref="BM8:BT8"/>
    <x:mergeCell ref="BM9:BN9"/>
    <x:mergeCell ref="BO9:BP9"/>
    <x:mergeCell ref="BQ9:BR9"/>
    <x:mergeCell ref="BS9:BT9"/>
    <x:mergeCell ref="BA7:BJ7"/>
    <x:mergeCell ref="BA8:BB9"/>
    <x:mergeCell ref="BC8:BJ8"/>
    <x:mergeCell ref="BC9:BD9"/>
    <x:mergeCell ref="BE9:BF9"/>
    <x:mergeCell ref="BG9:BH9"/>
    <x:mergeCell ref="BI9:BJ9"/>
    <x:mergeCell ref="AQ7:AZ7"/>
    <x:mergeCell ref="AQ8:AR9"/>
    <x:mergeCell ref="AS8:AZ8"/>
    <x:mergeCell ref="AS9:AT9"/>
    <x:mergeCell ref="AU9:AV9"/>
    <x:mergeCell ref="AW9:AX9"/>
    <x:mergeCell ref="AY9:AZ9"/>
    <x:mergeCell ref="AG7:AP7"/>
    <x:mergeCell ref="AG8:AH9"/>
    <x:mergeCell ref="AI8:AP8"/>
    <x:mergeCell ref="AI9:AJ9"/>
    <x:mergeCell ref="AK9:AL9"/>
    <x:mergeCell ref="AM9:AN9"/>
    <x:mergeCell ref="AO9:AP9"/>
    <x:mergeCell ref="W7:AF7"/>
    <x:mergeCell ref="W8:X9"/>
    <x:mergeCell ref="Y8:AF8"/>
    <x:mergeCell ref="Y9:Z9"/>
    <x:mergeCell ref="AA9:AB9"/>
    <x:mergeCell ref="AC9:AD9"/>
    <x:mergeCell ref="AE9:AF9"/>
    <x:mergeCell ref="B6:B10"/>
    <x:mergeCell ref="C6:DJ6"/>
    <x:mergeCell ref="C7:L7"/>
    <x:mergeCell ref="C8:D9"/>
    <x:mergeCell ref="E8:L8"/>
    <x:mergeCell ref="E9:F9"/>
    <x:mergeCell ref="G9:H9"/>
    <x:mergeCell ref="I9:J9"/>
    <x:mergeCell ref="K9:L9"/>
    <x:mergeCell ref="M7:V7"/>
    <x:mergeCell ref="M8:N9"/>
    <x:mergeCell ref="O8:V8"/>
    <x:mergeCell ref="O9:P9"/>
    <x:mergeCell ref="Q9:R9"/>
    <x:mergeCell ref="S9:T9"/>
    <x:mergeCell ref="U9:V9"/>
  </x:mergeCells>
  <x:conditionalFormatting sqref="K1:K200">
    <x:cfRule type="expression" dxfId="303" priority="24">
      <x:formula>ABS(K1/L1)&gt;1.95996398454005</x:formula>
    </x:cfRule>
  </x:conditionalFormatting>
  <x:conditionalFormatting sqref="U1:U200">
    <x:cfRule type="expression" dxfId="302" priority="23">
      <x:formula>ABS(U1/V1)&gt;1.95996398454005</x:formula>
    </x:cfRule>
  </x:conditionalFormatting>
  <x:conditionalFormatting sqref="AE1:AE200">
    <x:cfRule type="expression" dxfId="301" priority="22">
      <x:formula>ABS(AE1/AF1)&gt;1.95996398454005</x:formula>
    </x:cfRule>
  </x:conditionalFormatting>
  <x:conditionalFormatting sqref="AO1:AO200">
    <x:cfRule type="expression" dxfId="300" priority="21">
      <x:formula>ABS(AO1/AP1)&gt;1.95996398454005</x:formula>
    </x:cfRule>
  </x:conditionalFormatting>
  <x:conditionalFormatting sqref="AY1:AY200">
    <x:cfRule type="expression" dxfId="299" priority="20">
      <x:formula>ABS(AY1/AZ1)&gt;1.95996398454005</x:formula>
    </x:cfRule>
  </x:conditionalFormatting>
  <x:conditionalFormatting sqref="BI1:BI200">
    <x:cfRule type="expression" dxfId="298" priority="19">
      <x:formula>ABS(BI1/BJ1)&gt;1.95996398454005</x:formula>
    </x:cfRule>
  </x:conditionalFormatting>
  <x:conditionalFormatting sqref="BS1:BS200">
    <x:cfRule type="expression" dxfId="297" priority="18">
      <x:formula>ABS(BS1/BT1)&gt;1.95996398454005</x:formula>
    </x:cfRule>
  </x:conditionalFormatting>
  <x:conditionalFormatting sqref="CC1:CC200">
    <x:cfRule type="expression" dxfId="296" priority="17">
      <x:formula>ABS(CC1/CD1)&gt;1.95996398454005</x:formula>
    </x:cfRule>
  </x:conditionalFormatting>
  <x:conditionalFormatting sqref="CE1:CE200">
    <x:cfRule type="expression" dxfId="295" priority="16">
      <x:formula>ABS(CE1/CF1)&gt;1.95996398454005</x:formula>
    </x:cfRule>
  </x:conditionalFormatting>
  <x:conditionalFormatting sqref="CG1:CG200">
    <x:cfRule type="expression" dxfId="294" priority="15">
      <x:formula>ABS(CG1/CH1)&gt;1.95996398454005</x:formula>
    </x:cfRule>
  </x:conditionalFormatting>
  <x:conditionalFormatting sqref="CI1:CI200">
    <x:cfRule type="expression" dxfId="293" priority="14">
      <x:formula>ABS(CI1/CJ1)&gt;1.95996398454005</x:formula>
    </x:cfRule>
  </x:conditionalFormatting>
  <x:conditionalFormatting sqref="CK1:CK200">
    <x:cfRule type="expression" dxfId="292" priority="13">
      <x:formula>ABS(CK1/CL1)&gt;1.95996398454005</x:formula>
    </x:cfRule>
  </x:conditionalFormatting>
  <x:conditionalFormatting sqref="CM1:CM200">
    <x:cfRule type="expression" dxfId="291" priority="12">
      <x:formula>ABS(CM1/CN1)&gt;1.95996398454005</x:formula>
    </x:cfRule>
  </x:conditionalFormatting>
  <x:conditionalFormatting sqref="CO1:CO200">
    <x:cfRule type="expression" dxfId="290" priority="11">
      <x:formula>ABS(CO1/CP1)&gt;1.95996398454005</x:formula>
    </x:cfRule>
  </x:conditionalFormatting>
  <x:conditionalFormatting sqref="CQ1:CQ200">
    <x:cfRule type="expression" dxfId="289" priority="10">
      <x:formula>ABS(CQ1/CR1)&gt;1.95996398454005</x:formula>
    </x:cfRule>
  </x:conditionalFormatting>
  <x:conditionalFormatting sqref="CS1:CS200">
    <x:cfRule type="expression" dxfId="288" priority="9">
      <x:formula>ABS(CS1/CT1)&gt;1.95996398454005</x:formula>
    </x:cfRule>
  </x:conditionalFormatting>
  <x:conditionalFormatting sqref="CU1:CU200">
    <x:cfRule type="expression" dxfId="287" priority="8">
      <x:formula>ABS(CU1/CV1)&gt;1.95996398454005</x:formula>
    </x:cfRule>
  </x:conditionalFormatting>
  <x:conditionalFormatting sqref="CW1:CW200">
    <x:cfRule type="expression" dxfId="286" priority="7">
      <x:formula>ABS(CW1/CX1)&gt;1.95996398454005</x:formula>
    </x:cfRule>
  </x:conditionalFormatting>
  <x:conditionalFormatting sqref="CY1:CY200">
    <x:cfRule type="expression" dxfId="285" priority="6">
      <x:formula>ABS(CY1/CZ1)&gt;1.95996398454005</x:formula>
    </x:cfRule>
  </x:conditionalFormatting>
  <x:conditionalFormatting sqref="DA1:DA200">
    <x:cfRule type="expression" dxfId="284" priority="5">
      <x:formula>ABS(DA1/DB1)&gt;1.95996398454005</x:formula>
    </x:cfRule>
  </x:conditionalFormatting>
  <x:conditionalFormatting sqref="DC1:DC200">
    <x:cfRule type="expression" dxfId="283" priority="4">
      <x:formula>ABS(DC1/DD1)&gt;1.95996398454005</x:formula>
    </x:cfRule>
  </x:conditionalFormatting>
  <x:conditionalFormatting sqref="DE1:DE200">
    <x:cfRule type="expression" dxfId="282" priority="3">
      <x:formula>ABS(DE1/DF1)&gt;1.95996398454005</x:formula>
    </x:cfRule>
  </x:conditionalFormatting>
  <x:conditionalFormatting sqref="DG1:DG200">
    <x:cfRule type="expression" dxfId="281" priority="2">
      <x:formula>ABS(DG1/DH1)&gt;1.95996398454005</x:formula>
    </x:cfRule>
  </x:conditionalFormatting>
  <x:conditionalFormatting sqref="DI1:DI200">
    <x:cfRule type="expression" dxfId="280" priority="1">
      <x:formula>ABS(DI1/DJ1)&gt;1.95996398454005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600-000000000000}" mc:Ignorable="x14ac xr xr2 xr3">
  <x:dimension ref="A1:BF105"/>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58" x14ac:dyDescent="0.2">
      <x:c r="A1" s="1" t="s">
        <x:v>281</x:v>
      </x:c>
    </x:row>
    <x:row r="2" spans="1:58" x14ac:dyDescent="0.2">
      <x:c r="A2" s="51" t="s">
        <x:v>282</x:v>
      </x:c>
    </x:row>
    <x:row r="3" spans="1:58" x14ac:dyDescent="0.2">
      <x:c r="A3" s="47" t="s">
        <x:v>337</x:v>
      </x:c>
    </x:row>
    <x:row r="4" spans="1:58" x14ac:dyDescent="0.2">
      <x:c r="A4" s="147" t="str">
        <x:f>HYPERLINK("#'TOC'!A1", "Back to TOC")</x:f>
        <x:v>Back to TOC</x:v>
      </x:c>
    </x:row>
    <x:row r="6" spans="1:58" ht="15.95" customHeight="1" x14ac:dyDescent="0.2">
      <x:c r="B6" s="670" t="s">
        <x:v>338</x:v>
      </x:c>
      <x:c r="C6" s="673" t="s">
        <x:v>472</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4"/>
    </x:row>
    <x:row r="7" spans="1:58" ht="32.1" customHeight="1" x14ac:dyDescent="0.2">
      <x:c r="B7" s="671"/>
      <x:c r="C7" s="675" t="s">
        <x:v>558</x:v>
      </x:c>
      <x:c r="D7" s="675"/>
      <x:c r="E7" s="675"/>
      <x:c r="F7" s="675"/>
      <x:c r="G7" s="675"/>
      <x:c r="H7" s="675"/>
      <x:c r="I7" s="675"/>
      <x:c r="J7" s="675"/>
      <x:c r="K7" s="675"/>
      <x:c r="L7" s="675"/>
      <x:c r="M7" s="675" t="s">
        <x:v>559</x:v>
      </x:c>
      <x:c r="N7" s="675"/>
      <x:c r="O7" s="675"/>
      <x:c r="P7" s="675"/>
      <x:c r="Q7" s="675"/>
      <x:c r="R7" s="675"/>
      <x:c r="S7" s="675"/>
      <x:c r="T7" s="675"/>
      <x:c r="U7" s="675"/>
      <x:c r="V7" s="675"/>
      <x:c r="W7" s="675" t="s">
        <x:v>560</x:v>
      </x:c>
      <x:c r="X7" s="675"/>
      <x:c r="Y7" s="675"/>
      <x:c r="Z7" s="675"/>
      <x:c r="AA7" s="675"/>
      <x:c r="AB7" s="675"/>
      <x:c r="AC7" s="675"/>
      <x:c r="AD7" s="675"/>
      <x:c r="AE7" s="675"/>
      <x:c r="AF7" s="675"/>
      <x:c r="AG7" s="675" t="s">
        <x:v>561</x:v>
      </x:c>
      <x:c r="AH7" s="675"/>
      <x:c r="AI7" s="675"/>
      <x:c r="AJ7" s="675"/>
      <x:c r="AK7" s="675"/>
      <x:c r="AL7" s="675"/>
      <x:c r="AM7" s="675"/>
      <x:c r="AN7" s="675"/>
      <x:c r="AO7" s="675"/>
      <x:c r="AP7" s="675"/>
      <x:c r="AQ7" s="678" t="s">
        <x:v>352</x:v>
      </x:c>
      <x:c r="AR7" s="678"/>
      <x:c r="AS7" s="678"/>
      <x:c r="AT7" s="678"/>
      <x:c r="AU7" s="678"/>
      <x:c r="AV7" s="678"/>
      <x:c r="AW7" s="678"/>
      <x:c r="AX7" s="678"/>
      <x:c r="AY7" s="678" t="s">
        <x:v>353</x:v>
      </x:c>
      <x:c r="AZ7" s="678"/>
      <x:c r="BA7" s="678"/>
      <x:c r="BB7" s="678"/>
      <x:c r="BC7" s="678"/>
      <x:c r="BD7" s="678"/>
      <x:c r="BE7" s="678"/>
      <x:c r="BF7" s="680"/>
    </x:row>
    <x:row r="8" spans="1:58" ht="15.95" customHeight="1" x14ac:dyDescent="0.2">
      <x:c r="B8" s="671"/>
      <x:c r="C8" s="676" t="s">
        <x:v>341</x:v>
      </x:c>
      <x:c r="D8" s="676"/>
      <x:c r="E8" s="676" t="s">
        <x:v>474</x:v>
      </x:c>
      <x:c r="F8" s="676"/>
      <x:c r="G8" s="676"/>
      <x:c r="H8" s="676"/>
      <x:c r="I8" s="676"/>
      <x:c r="J8" s="676"/>
      <x:c r="K8" s="676"/>
      <x:c r="L8" s="676"/>
      <x:c r="M8" s="676" t="s">
        <x:v>341</x:v>
      </x:c>
      <x:c r="N8" s="676"/>
      <x:c r="O8" s="676" t="s">
        <x:v>474</x:v>
      </x:c>
      <x:c r="P8" s="676"/>
      <x:c r="Q8" s="676"/>
      <x:c r="R8" s="676"/>
      <x:c r="S8" s="676"/>
      <x:c r="T8" s="676"/>
      <x:c r="U8" s="676"/>
      <x:c r="V8" s="676"/>
      <x:c r="W8" s="676" t="s">
        <x:v>341</x:v>
      </x:c>
      <x:c r="X8" s="676"/>
      <x:c r="Y8" s="676" t="s">
        <x:v>474</x:v>
      </x:c>
      <x:c r="Z8" s="676"/>
      <x:c r="AA8" s="676"/>
      <x:c r="AB8" s="676"/>
      <x:c r="AC8" s="676"/>
      <x:c r="AD8" s="676"/>
      <x:c r="AE8" s="676"/>
      <x:c r="AF8" s="676"/>
      <x:c r="AG8" s="676" t="s">
        <x:v>341</x:v>
      </x:c>
      <x:c r="AH8" s="676"/>
      <x:c r="AI8" s="676" t="s">
        <x:v>474</x:v>
      </x:c>
      <x:c r="AJ8" s="676"/>
      <x:c r="AK8" s="676"/>
      <x:c r="AL8" s="676"/>
      <x:c r="AM8" s="676"/>
      <x:c r="AN8" s="676"/>
      <x:c r="AO8" s="676"/>
      <x:c r="AP8" s="676"/>
      <x:c r="AQ8" s="679" t="s">
        <x:v>341</x:v>
      </x:c>
      <x:c r="AR8" s="679"/>
      <x:c r="AS8" s="679"/>
      <x:c r="AT8" s="679"/>
      <x:c r="AU8" s="679"/>
      <x:c r="AV8" s="679"/>
      <x:c r="AW8" s="679"/>
      <x:c r="AX8" s="679"/>
      <x:c r="AY8" s="679" t="s">
        <x:v>341</x:v>
      </x:c>
      <x:c r="AZ8" s="679"/>
      <x:c r="BA8" s="679"/>
      <x:c r="BB8" s="679"/>
      <x:c r="BC8" s="679"/>
      <x:c r="BD8" s="679"/>
      <x:c r="BE8" s="679"/>
      <x:c r="BF8" s="681"/>
    </x:row>
    <x:row r="9" spans="1:58" ht="48" customHeight="1" x14ac:dyDescent="0.2">
      <x:c r="B9" s="671"/>
      <x:c r="C9" s="676"/>
      <x:c r="D9" s="676"/>
      <x:c r="E9" s="677" t="s">
        <x:v>475</x:v>
      </x:c>
      <x:c r="F9" s="677"/>
      <x:c r="G9" s="677" t="s">
        <x:v>476</x:v>
      </x:c>
      <x:c r="H9" s="677"/>
      <x:c r="I9" s="677" t="s">
        <x:v>477</x:v>
      </x:c>
      <x:c r="J9" s="677"/>
      <x:c r="K9" s="677" t="s">
        <x:v>114</x:v>
      </x:c>
      <x:c r="L9" s="677"/>
      <x:c r="M9" s="676"/>
      <x:c r="N9" s="676"/>
      <x:c r="O9" s="677" t="s">
        <x:v>475</x:v>
      </x:c>
      <x:c r="P9" s="677"/>
      <x:c r="Q9" s="677" t="s">
        <x:v>476</x:v>
      </x:c>
      <x:c r="R9" s="677"/>
      <x:c r="S9" s="677" t="s">
        <x:v>477</x:v>
      </x:c>
      <x:c r="T9" s="677"/>
      <x:c r="U9" s="677" t="s">
        <x:v>114</x:v>
      </x:c>
      <x:c r="V9" s="677"/>
      <x:c r="W9" s="676"/>
      <x:c r="X9" s="676"/>
      <x:c r="Y9" s="677" t="s">
        <x:v>475</x:v>
      </x:c>
      <x:c r="Z9" s="677"/>
      <x:c r="AA9" s="677" t="s">
        <x:v>476</x:v>
      </x:c>
      <x:c r="AB9" s="677"/>
      <x:c r="AC9" s="677" t="s">
        <x:v>477</x:v>
      </x:c>
      <x:c r="AD9" s="677"/>
      <x:c r="AE9" s="677" t="s">
        <x:v>114</x:v>
      </x:c>
      <x:c r="AF9" s="677"/>
      <x:c r="AG9" s="676"/>
      <x:c r="AH9" s="676"/>
      <x:c r="AI9" s="677" t="s">
        <x:v>475</x:v>
      </x:c>
      <x:c r="AJ9" s="677"/>
      <x:c r="AK9" s="677" t="s">
        <x:v>476</x:v>
      </x:c>
      <x:c r="AL9" s="677"/>
      <x:c r="AM9" s="677" t="s">
        <x:v>477</x:v>
      </x:c>
      <x:c r="AN9" s="677"/>
      <x:c r="AO9" s="677" t="s">
        <x:v>114</x:v>
      </x:c>
      <x:c r="AP9" s="677"/>
      <x:c r="AQ9" s="679" t="s">
        <x:v>558</x:v>
      </x:c>
      <x:c r="AR9" s="679"/>
      <x:c r="AS9" s="679" t="s">
        <x:v>559</x:v>
      </x:c>
      <x:c r="AT9" s="679"/>
      <x:c r="AU9" s="679" t="s">
        <x:v>560</x:v>
      </x:c>
      <x:c r="AV9" s="679"/>
      <x:c r="AW9" s="679" t="s">
        <x:v>561</x:v>
      </x:c>
      <x:c r="AX9" s="679"/>
      <x:c r="AY9" s="679" t="s">
        <x:v>558</x:v>
      </x:c>
      <x:c r="AZ9" s="679"/>
      <x:c r="BA9" s="679" t="s">
        <x:v>559</x:v>
      </x:c>
      <x:c r="BB9" s="679"/>
      <x:c r="BC9" s="679" t="s">
        <x:v>560</x:v>
      </x:c>
      <x:c r="BD9" s="679"/>
      <x:c r="BE9" s="679" t="s">
        <x:v>561</x:v>
      </x:c>
      <x:c r="BF9" s="681"/>
    </x:row>
    <x:row r="10" spans="1:58"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343</x:v>
      </x:c>
      <x:c r="X10" s="4" t="s">
        <x:v>342</x:v>
      </x:c>
      <x:c r="Y10" s="4" t="s">
        <x:v>343</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343</x:v>
      </x:c>
      <x:c r="AL10" s="4" t="s">
        <x:v>342</x:v>
      </x:c>
      <x:c r="AM10" s="4" t="s">
        <x:v>343</x:v>
      </x:c>
      <x:c r="AN10" s="4" t="s">
        <x:v>342</x:v>
      </x:c>
      <x:c r="AO10" s="4" t="s">
        <x:v>347</x:v>
      </x:c>
      <x:c r="AP10" s="4" t="s">
        <x:v>342</x:v>
      </x:c>
      <x:c r="AQ10" s="4" t="s">
        <x:v>347</x:v>
      </x:c>
      <x:c r="AR10" s="4" t="s">
        <x:v>342</x:v>
      </x:c>
      <x:c r="AS10" s="4" t="s">
        <x:v>347</x:v>
      </x:c>
      <x:c r="AT10" s="4" t="s">
        <x:v>342</x:v>
      </x:c>
      <x:c r="AU10" s="4" t="s">
        <x:v>347</x:v>
      </x:c>
      <x:c r="AV10" s="4" t="s">
        <x:v>342</x:v>
      </x:c>
      <x:c r="AW10" s="4" t="s">
        <x:v>347</x:v>
      </x:c>
      <x:c r="AX10" s="4" t="s">
        <x:v>342</x:v>
      </x:c>
      <x:c r="AY10" s="4" t="s">
        <x:v>347</x:v>
      </x:c>
      <x:c r="AZ10" s="4" t="s">
        <x:v>342</x:v>
      </x:c>
      <x:c r="BA10" s="4" t="s">
        <x:v>347</x:v>
      </x:c>
      <x:c r="BB10" s="4" t="s">
        <x:v>342</x:v>
      </x:c>
      <x:c r="BC10" s="4" t="s">
        <x:v>347</x:v>
      </x:c>
      <x:c r="BD10" s="4" t="s">
        <x:v>342</x:v>
      </x:c>
      <x:c r="BE10" s="4" t="s">
        <x:v>347</x:v>
      </x:c>
      <x:c r="BF10" s="5" t="s">
        <x:v>342</x:v>
      </x:c>
    </x:row>
    <x:row r="11" spans="1:58" ht="12.95" customHeight="1" x14ac:dyDescent="0.2">
      <x:c r="A11" s="6"/>
      <x:c r="B11" s="7"/>
      <x:c r="C11" s="8" t="s">
        <x:v>2315</x:v>
      </x:c>
      <x:c r="D11" s="179" t="s">
        <x:v>2316</x:v>
      </x:c>
      <x:c r="E11" s="8" t="s">
        <x:v>2317</x:v>
      </x:c>
      <x:c r="F11" s="179" t="s">
        <x:v>2318</x:v>
      </x:c>
      <x:c r="G11" s="8" t="s">
        <x:v>2319</x:v>
      </x:c>
      <x:c r="H11" s="179" t="s">
        <x:v>2320</x:v>
      </x:c>
      <x:c r="I11" s="8" t="s">
        <x:v>2321</x:v>
      </x:c>
      <x:c r="J11" s="179" t="s">
        <x:v>2322</x:v>
      </x:c>
      <x:c r="K11" s="8" t="s">
        <x:v>2323</x:v>
      </x:c>
      <x:c r="L11" s="179" t="s">
        <x:v>2324</x:v>
      </x:c>
      <x:c r="M11" s="8" t="s">
        <x:v>2325</x:v>
      </x:c>
      <x:c r="N11" s="179" t="s">
        <x:v>2326</x:v>
      </x:c>
      <x:c r="O11" s="8" t="s">
        <x:v>2327</x:v>
      </x:c>
      <x:c r="P11" s="179" t="s">
        <x:v>2328</x:v>
      </x:c>
      <x:c r="Q11" s="8" t="s">
        <x:v>2329</x:v>
      </x:c>
      <x:c r="R11" s="179" t="s">
        <x:v>2330</x:v>
      </x:c>
      <x:c r="S11" s="8" t="s">
        <x:v>2331</x:v>
      </x:c>
      <x:c r="T11" s="179" t="s">
        <x:v>2332</x:v>
      </x:c>
      <x:c r="U11" s="8" t="s">
        <x:v>2333</x:v>
      </x:c>
      <x:c r="V11" s="179" t="s">
        <x:v>2334</x:v>
      </x:c>
      <x:c r="W11" s="8" t="s">
        <x:v>2335</x:v>
      </x:c>
      <x:c r="X11" s="179" t="s">
        <x:v>2336</x:v>
      </x:c>
      <x:c r="Y11" s="8" t="s">
        <x:v>2337</x:v>
      </x:c>
      <x:c r="Z11" s="179" t="s">
        <x:v>2338</x:v>
      </x:c>
      <x:c r="AA11" s="8" t="s">
        <x:v>2339</x:v>
      </x:c>
      <x:c r="AB11" s="179" t="s">
        <x:v>2340</x:v>
      </x:c>
      <x:c r="AC11" s="8" t="s">
        <x:v>2341</x:v>
      </x:c>
      <x:c r="AD11" s="179" t="s">
        <x:v>2342</x:v>
      </x:c>
      <x:c r="AE11" s="8" t="s">
        <x:v>2343</x:v>
      </x:c>
      <x:c r="AF11" s="179" t="s">
        <x:v>2344</x:v>
      </x:c>
      <x:c r="AG11" s="8" t="s">
        <x:v>2345</x:v>
      </x:c>
      <x:c r="AH11" s="179" t="s">
        <x:v>2346</x:v>
      </x:c>
      <x:c r="AI11" s="8" t="s">
        <x:v>2347</x:v>
      </x:c>
      <x:c r="AJ11" s="179" t="s">
        <x:v>2348</x:v>
      </x:c>
      <x:c r="AK11" s="8" t="s">
        <x:v>2349</x:v>
      </x:c>
      <x:c r="AL11" s="179" t="s">
        <x:v>2350</x:v>
      </x:c>
      <x:c r="AM11" s="8" t="s">
        <x:v>2351</x:v>
      </x:c>
      <x:c r="AN11" s="179" t="s">
        <x:v>2352</x:v>
      </x:c>
      <x:c r="AO11" s="8" t="s">
        <x:v>2353</x:v>
      </x:c>
      <x:c r="AP11" s="179" t="s">
        <x:v>2354</x:v>
      </x:c>
      <x:c r="AQ11" s="10" t="s">
        <x:v>2355</x:v>
      </x:c>
      <x:c r="AR11" s="10" t="s">
        <x:v>2356</x:v>
      </x:c>
      <x:c r="AS11" s="10" t="s">
        <x:v>2357</x:v>
      </x:c>
      <x:c r="AT11" s="10" t="s">
        <x:v>2358</x:v>
      </x:c>
      <x:c r="AU11" s="10" t="s">
        <x:v>2359</x:v>
      </x:c>
      <x:c r="AV11" s="10" t="s">
        <x:v>2360</x:v>
      </x:c>
      <x:c r="AW11" s="10" t="s">
        <x:v>2361</x:v>
      </x:c>
      <x:c r="AX11" s="10" t="s">
        <x:v>2362</x:v>
      </x:c>
      <x:c r="AY11" s="10" t="s">
        <x:v>2363</x:v>
      </x:c>
      <x:c r="AZ11" s="10" t="s">
        <x:v>2364</x:v>
      </x:c>
      <x:c r="BA11" s="10" t="s">
        <x:v>2365</x:v>
      </x:c>
      <x:c r="BB11" s="10" t="s">
        <x:v>2366</x:v>
      </x:c>
      <x:c r="BC11" s="10" t="s">
        <x:v>2367</x:v>
      </x:c>
      <x:c r="BD11" s="10" t="s">
        <x:v>2368</x:v>
      </x:c>
      <x:c r="BE11" s="10" t="s">
        <x:v>2369</x:v>
      </x:c>
      <x:c r="BF11" s="11" t="s">
        <x:v>2370</x:v>
      </x:c>
    </x:row>
    <x:row r="12" spans="1:58" ht="12.95" customHeight="1" x14ac:dyDescent="0.2">
      <x:c r="A12" s="2" t="s">
        <x:v>354</x:v>
      </x:c>
      <x:c r="B12" s="12">
        <x:v>2</x:v>
      </x:c>
      <x:c r="C12" s="13">
        <x:v>5.3907107399978598</x:v>
      </x:c>
      <x:c r="D12" s="173">
        <x:v>0.48555777819588603</x:v>
      </x:c>
      <x:c r="E12" s="13">
        <x:v>6.3190455336354896</x:v>
      </x:c>
      <x:c r="F12" s="173">
        <x:v>1.45270370410022</x:v>
      </x:c>
      <x:c r="G12" s="13">
        <x:v>4.6788226781796496</x:v>
      </x:c>
      <x:c r="H12" s="173">
        <x:v>1.2776461177690701</x:v>
      </x:c>
      <x:c r="I12" s="13">
        <x:v>5.3283950284478996</x:v>
      </x:c>
      <x:c r="J12" s="173">
        <x:v>0.59882792790910999</x:v>
      </x:c>
      <x:c r="K12" s="13">
        <x:v>-0.99065050518759201</x:v>
      </x:c>
      <x:c r="L12" s="173">
        <x:v>1.59585251745672</x:v>
      </x:c>
      <x:c r="M12" s="13">
        <x:v>82.033888278326799</x:v>
      </x:c>
      <x:c r="N12" s="173">
        <x:v>0.90448539533211003</x:v>
      </x:c>
      <x:c r="O12" s="13">
        <x:v>80.413444580536094</x:v>
      </x:c>
      <x:c r="P12" s="173">
        <x:v>2.1778678092401802</x:v>
      </x:c>
      <x:c r="Q12" s="13">
        <x:v>85.3066483311529</x:v>
      </x:c>
      <x:c r="R12" s="173">
        <x:v>2.1619647582908001</x:v>
      </x:c>
      <x:c r="S12" s="13">
        <x:v>81.758891423667095</x:v>
      </x:c>
      <x:c r="T12" s="173">
        <x:v>1.0313239636849001</x:v>
      </x:c>
      <x:c r="U12" s="13">
        <x:v>1.3454468431309401</x:v>
      </x:c>
      <x:c r="V12" s="173">
        <x:v>2.2354736110634001</x:v>
      </x:c>
      <x:c r="W12" s="13">
        <x:v>1.0207047098050399</x:v>
      </x:c>
      <x:c r="X12" s="173">
        <x:v>0.22749823577532599</x:v>
      </x:c>
      <x:c r="Y12" s="13">
        <x:v>1.2332731578180001</x:v>
      </x:c>
      <x:c r="Z12" s="173">
        <x:v>0.64080573033376398</x:v>
      </x:c>
      <x:c r="AA12" s="13">
        <x:v>0.40316335534356701</x:v>
      </x:c>
      <x:c r="AB12" s="173">
        <x:v>0.24229543318883301</x:v>
      </x:c>
      <x:c r="AC12" s="13">
        <x:v>1.1348383881394699</x:v>
      </x:c>
      <x:c r="AD12" s="173">
        <x:v>0.28812243637882301</x:v>
      </x:c>
      <x:c r="AE12" s="13">
        <x:v>-9.8434769678527295E-2</x:v>
      </x:c>
      <x:c r="AF12" s="173">
        <x:v>0.69411147232915305</x:v>
      </x:c>
      <x:c r="AG12" s="13">
        <x:v>11.5546962718703</x:v>
      </x:c>
      <x:c r="AH12" s="173">
        <x:v>0.77939237306602605</x:v>
      </x:c>
      <x:c r="AI12" s="13">
        <x:v>12.0342367280104</x:v>
      </x:c>
      <x:c r="AJ12" s="173">
        <x:v>1.8035982349170501</x:v>
      </x:c>
      <x:c r="AK12" s="13">
        <x:v>9.6113656353238497</x:v>
      </x:c>
      <x:c r="AL12" s="173">
        <x:v>1.75150978219098</x:v>
      </x:c>
      <x:c r="AM12" s="13">
        <x:v>11.7778751597456</x:v>
      </x:c>
      <x:c r="AN12" s="173">
        <x:v>0.84105661321122305</x:v>
      </x:c>
      <x:c r="AO12" s="13">
        <x:v>-0.25636156826483097</x:v>
      </x:c>
      <x:c r="AP12" s="173">
        <x:v>1.9011593120172099</x:v>
      </x:c>
      <x:c r="AQ12" s="15"/>
      <x:c r="AR12" s="15"/>
      <x:c r="AS12" s="15"/>
      <x:c r="AT12" s="15"/>
      <x:c r="AU12" s="15"/>
      <x:c r="AV12" s="15"/>
      <x:c r="AW12" s="15"/>
      <x:c r="AX12" s="15"/>
      <x:c r="AY12" s="15"/>
      <x:c r="AZ12" s="15"/>
      <x:c r="BA12" s="15"/>
      <x:c r="BB12" s="15"/>
      <x:c r="BC12" s="15"/>
      <x:c r="BD12" s="15"/>
      <x:c r="BE12" s="15"/>
      <x:c r="BF12" s="16"/>
    </x:row>
    <x:row r="13" spans="1:58" ht="12.95" customHeight="1" x14ac:dyDescent="0.2">
      <x:c r="A13" s="2" t="s">
        <x:v>355</x:v>
      </x:c>
      <x:c r="B13" s="12">
        <x:v>2</x:v>
      </x:c>
      <x:c r="C13" s="13">
        <x:v>4.7826666696823903</x:v>
      </x:c>
      <x:c r="D13" s="173">
        <x:v>0.50697023104003403</x:v>
      </x:c>
      <x:c r="E13" s="13">
        <x:v>12.514520197018999</x:v>
      </x:c>
      <x:c r="F13" s="173">
        <x:v>1.73226945107979</x:v>
      </x:c>
      <x:c r="G13" s="13">
        <x:v>4.4900066339313804</x:v>
      </x:c>
      <x:c r="H13" s="173">
        <x:v>1.2566316419182799</x:v>
      </x:c>
      <x:c r="I13" s="13">
        <x:v>1.8115729905746301</x:v>
      </x:c>
      <x:c r="J13" s="173">
        <x:v>0.42965531932774198</x:v>
      </x:c>
      <x:c r="K13" s="13">
        <x:v>-10.702947206444399</x:v>
      </x:c>
      <x:c r="L13" s="173">
        <x:v>1.7527261686442199</x:v>
      </x:c>
      <x:c r="M13" s="13">
        <x:v>49.446164771724298</x:v>
      </x:c>
      <x:c r="N13" s="173">
        <x:v>1.6949177888295199</x:v>
      </x:c>
      <x:c r="O13" s="13">
        <x:v>56.128947498384598</x:v>
      </x:c>
      <x:c r="P13" s="173">
        <x:v>2.5486424067616098</x:v>
      </x:c>
      <x:c r="Q13" s="13">
        <x:v>51.653358339527898</x:v>
      </x:c>
      <x:c r="R13" s="173">
        <x:v>3.1418923770190399</x:v>
      </x:c>
      <x:c r="S13" s="13">
        <x:v>46.638491413333703</x:v>
      </x:c>
      <x:c r="T13" s="173">
        <x:v>2.0959909527662202</x:v>
      </x:c>
      <x:c r="U13" s="13">
        <x:v>-9.4904560850508997</x:v>
      </x:c>
      <x:c r="V13" s="173">
        <x:v>2.8572995454257599</x:v>
      </x:c>
      <x:c r="W13" s="13">
        <x:v>2.8446569742847401</x:v>
      </x:c>
      <x:c r="X13" s="173">
        <x:v>0.44198587365872599</x:v>
      </x:c>
      <x:c r="Y13" s="13">
        <x:v>4.2058208656722202</x:v>
      </x:c>
      <x:c r="Z13" s="173">
        <x:v>1.1925895513868701</x:v>
      </x:c>
      <x:c r="AA13" s="13">
        <x:v>2.98949781702416</x:v>
      </x:c>
      <x:c r="AB13" s="173">
        <x:v>1.0458174651818399</x:v>
      </x:c>
      <x:c r="AC13" s="13">
        <x:v>2.5467129422410402</x:v>
      </x:c>
      <x:c r="AD13" s="173">
        <x:v>0.57109142872528096</x:v>
      </x:c>
      <x:c r="AE13" s="13">
        <x:v>-1.6591079234311801</x:v>
      </x:c>
      <x:c r="AF13" s="173">
        <x:v>1.3012800887339599</x:v>
      </x:c>
      <x:c r="AG13" s="13">
        <x:v>42.926511584308599</x:v>
      </x:c>
      <x:c r="AH13" s="173">
        <x:v>1.70004887404607</x:v>
      </x:c>
      <x:c r="AI13" s="13">
        <x:v>27.150711438924201</x:v>
      </x:c>
      <x:c r="AJ13" s="173">
        <x:v>2.3719522652261</x:v>
      </x:c>
      <x:c r="AK13" s="13">
        <x:v>40.867137209516599</x:v>
      </x:c>
      <x:c r="AL13" s="173">
        <x:v>3.2500267124110902</x:v>
      </x:c>
      <x:c r="AM13" s="13">
        <x:v>49.003222653850699</x:v>
      </x:c>
      <x:c r="AN13" s="173">
        <x:v>2.02693850844526</x:v>
      </x:c>
      <x:c r="AO13" s="13">
        <x:v>21.852511214926398</x:v>
      </x:c>
      <x:c r="AP13" s="173">
        <x:v>2.8180970272220698</x:v>
      </x:c>
      <x:c r="AQ13" s="15"/>
      <x:c r="AR13" s="15"/>
      <x:c r="AS13" s="15"/>
      <x:c r="AT13" s="15"/>
      <x:c r="AU13" s="15"/>
      <x:c r="AV13" s="15"/>
      <x:c r="AW13" s="15"/>
      <x:c r="AX13" s="15"/>
      <x:c r="AY13" s="15"/>
      <x:c r="AZ13" s="15"/>
      <x:c r="BA13" s="15"/>
      <x:c r="BB13" s="15"/>
      <x:c r="BC13" s="15"/>
      <x:c r="BD13" s="15"/>
      <x:c r="BE13" s="15"/>
      <x:c r="BF13" s="16"/>
    </x:row>
    <x:row r="14" spans="1:58" ht="12.95" customHeight="1" x14ac:dyDescent="0.2">
      <x:c r="A14" s="2" t="s">
        <x:v>356</x:v>
      </x:c>
      <x:c r="B14" s="12">
        <x:v>2</x:v>
      </x:c>
      <x:c r="C14" s="13">
        <x:v>8.40628727824169</x:v>
      </x:c>
      <x:c r="D14" s="173">
        <x:v>0.65884767701431202</x:v>
      </x:c>
      <x:c r="E14" s="13">
        <x:v>16.2516093854417</x:v>
      </x:c>
      <x:c r="F14" s="173">
        <x:v>1.7203637781328101</x:v>
      </x:c>
      <x:c r="G14" s="13">
        <x:v>5.6943869976913204</x:v>
      </x:c>
      <x:c r="H14" s="173">
        <x:v>1.0067218036419201</x:v>
      </x:c>
      <x:c r="I14" s="13">
        <x:v>4.7849083056677699</x:v>
      </x:c>
      <x:c r="J14" s="173">
        <x:v>0.59071883329012898</x:v>
      </x:c>
      <x:c r="K14" s="13">
        <x:v>-11.4667010797739</x:v>
      </x:c>
      <x:c r="L14" s="173">
        <x:v>1.8152074580156601</x:v>
      </x:c>
      <x:c r="M14" s="13">
        <x:v>19.4387409169973</x:v>
      </x:c>
      <x:c r="N14" s="173">
        <x:v>1.0239678011964599</x:v>
      </x:c>
      <x:c r="O14" s="13">
        <x:v>20.259187885011201</x:v>
      </x:c>
      <x:c r="P14" s="173">
        <x:v>2.1838582462014902</x:v>
      </x:c>
      <x:c r="Q14" s="13">
        <x:v>16.469475188520899</x:v>
      </x:c>
      <x:c r="R14" s="173">
        <x:v>1.8559065921968101</x:v>
      </x:c>
      <x:c r="S14" s="13">
        <x:v>19.7438135102744</x:v>
      </x:c>
      <x:c r="T14" s="173">
        <x:v>1.3247416923220201</x:v>
      </x:c>
      <x:c r="U14" s="13">
        <x:v>-0.51537437473674097</x:v>
      </x:c>
      <x:c r="V14" s="173">
        <x:v>2.5511134951502901</x:v>
      </x:c>
      <x:c r="W14" s="13">
        <x:v>18.034257777437901</x:v>
      </x:c>
      <x:c r="X14" s="173">
        <x:v>0.82248878095585698</x:v>
      </x:c>
      <x:c r="Y14" s="13">
        <x:v>26.617349505289599</x:v>
      </x:c>
      <x:c r="Z14" s="173">
        <x:v>1.85457017878915</x:v>
      </x:c>
      <x:c r="AA14" s="13">
        <x:v>17.3608463326552</x:v>
      </x:c>
      <x:c r="AB14" s="173">
        <x:v>1.97960023548214</x:v>
      </x:c>
      <x:c r="AC14" s="13">
        <x:v>13.1526563878439</x:v>
      </x:c>
      <x:c r="AD14" s="173">
        <x:v>1.0176788547408999</x:v>
      </x:c>
      <x:c r="AE14" s="13">
        <x:v>-13.4646931174456</x:v>
      </x:c>
      <x:c r="AF14" s="173">
        <x:v>2.1330312897577399</x:v>
      </x:c>
      <x:c r="AG14" s="13">
        <x:v>54.120714027323203</x:v>
      </x:c>
      <x:c r="AH14" s="173">
        <x:v>1.24480545770456</x:v>
      </x:c>
      <x:c r="AI14" s="13">
        <x:v>36.871853224257599</x:v>
      </x:c>
      <x:c r="AJ14" s="173">
        <x:v>2.2450443869100098</x:v>
      </x:c>
      <x:c r="AK14" s="13">
        <x:v>60.475291481132601</x:v>
      </x:c>
      <x:c r="AL14" s="173">
        <x:v>2.4434351972479398</x:v>
      </x:c>
      <x:c r="AM14" s="13">
        <x:v>62.318621796213897</x:v>
      </x:c>
      <x:c r="AN14" s="173">
        <x:v>1.2872028024884199</x:v>
      </x:c>
      <x:c r="AO14" s="13">
        <x:v>25.446768571956301</x:v>
      </x:c>
      <x:c r="AP14" s="173">
        <x:v>2.5279246695526001</x:v>
      </x:c>
      <x:c r="AQ14" s="15"/>
      <x:c r="AR14" s="15"/>
      <x:c r="AS14" s="15"/>
      <x:c r="AT14" s="15"/>
      <x:c r="AU14" s="15"/>
      <x:c r="AV14" s="15"/>
      <x:c r="AW14" s="15"/>
      <x:c r="AX14" s="15"/>
      <x:c r="AY14" s="15"/>
      <x:c r="AZ14" s="15"/>
      <x:c r="BA14" s="15"/>
      <x:c r="BB14" s="15"/>
      <x:c r="BC14" s="15"/>
      <x:c r="BD14" s="15"/>
      <x:c r="BE14" s="15"/>
      <x:c r="BF14" s="16"/>
    </x:row>
    <x:row r="15" spans="1:58" ht="12.95" customHeight="1" x14ac:dyDescent="0.2">
      <x:c r="A15" s="2" t="s">
        <x:v>357</x:v>
      </x:c>
      <x:c r="B15" s="12">
        <x:v>2</x:v>
      </x:c>
      <x:c r="C15" s="13">
        <x:v>11.7282597854076</x:v>
      </x:c>
      <x:c r="D15" s="173">
        <x:v>0.68136553820093904</x:v>
      </x:c>
      <x:c r="E15" s="13">
        <x:v>10.6035126272069</x:v>
      </x:c>
      <x:c r="F15" s="173">
        <x:v>1.4975020195215401</x:v>
      </x:c>
      <x:c r="G15" s="13">
        <x:v>12.5124732359925</x:v>
      </x:c>
      <x:c r="H15" s="173">
        <x:v>2.2012685997988899</x:v>
      </x:c>
      <x:c r="I15" s="13">
        <x:v>12.0000639550091</x:v>
      </x:c>
      <x:c r="J15" s="173">
        <x:v>0.86142617382308495</x:v>
      </x:c>
      <x:c r="K15" s="13">
        <x:v>1.3965513278022501</x:v>
      </x:c>
      <x:c r="L15" s="173">
        <x:v>1.60837122032226</x:v>
      </x:c>
      <x:c r="M15" s="13">
        <x:v>77.036501762517602</x:v>
      </x:c>
      <x:c r="N15" s="173">
        <x:v>0.90944684893182404</x:v>
      </x:c>
      <x:c r="O15" s="13">
        <x:v>75.155150230443098</x:v>
      </x:c>
      <x:c r="P15" s="173">
        <x:v>2.2577197528455701</x:v>
      </x:c>
      <x:c r="Q15" s="13">
        <x:v>79.416913073437001</x:v>
      </x:c>
      <x:c r="R15" s="173">
        <x:v>2.50093676684727</x:v>
      </x:c>
      <x:c r="S15" s="13">
        <x:v>77.198734069056798</x:v>
      </x:c>
      <x:c r="T15" s="173">
        <x:v>1.1301544372832999</x:v>
      </x:c>
      <x:c r="U15" s="13">
        <x:v>2.0435838386137002</x:v>
      </x:c>
      <x:c r="V15" s="173">
        <x:v>2.52865468169102</x:v>
      </x:c>
      <x:c r="W15" s="13">
        <x:v>1.6018701717171899</x:v>
      </x:c>
      <x:c r="X15" s="173">
        <x:v>0.272531863589835</x:v>
      </x:c>
      <x:c r="Y15" s="13">
        <x:v>2.47563933138921</x:v>
      </x:c>
      <x:c r="Z15" s="173">
        <x:v>0.78705375185015303</x:v>
      </x:c>
      <x:c r="AA15" s="13">
        <x:v>0.52158399763767305</x:v>
      </x:c>
      <x:c r="AB15" s="173">
        <x:v>0.49501521092119699</x:v>
      </x:c>
      <x:c r="AC15" s="13">
        <x:v>1.4458684607013199</x:v>
      </x:c>
      <x:c r="AD15" s="173">
        <x:v>0.31826580497152201</x:v>
      </x:c>
      <x:c r="AE15" s="13">
        <x:v>-1.0297708706878901</x:v>
      </x:c>
      <x:c r="AF15" s="173">
        <x:v>0.82050081791821605</x:v>
      </x:c>
      <x:c r="AG15" s="13">
        <x:v>9.6333682803575904</x:v>
      </x:c>
      <x:c r="AH15" s="173">
        <x:v>0.65679978219151502</x:v>
      </x:c>
      <x:c r="AI15" s="13">
        <x:v>11.7656978109608</x:v>
      </x:c>
      <x:c r="AJ15" s="173">
        <x:v>1.72576451662468</x:v>
      </x:c>
      <x:c r="AK15" s="13">
        <x:v>7.5490296929328196</x:v>
      </x:c>
      <x:c r="AL15" s="173">
        <x:v>1.68659452835788</x:v>
      </x:c>
      <x:c r="AM15" s="13">
        <x:v>9.3553335152327808</x:v>
      </x:c>
      <x:c r="AN15" s="173">
        <x:v>0.74861930650786601</x:v>
      </x:c>
      <x:c r="AO15" s="13">
        <x:v>-2.41036429572805</x:v>
      </x:c>
      <x:c r="AP15" s="173">
        <x:v>1.8627699903625301</x:v>
      </x:c>
      <x:c r="AQ15" s="15"/>
      <x:c r="AR15" s="15"/>
      <x:c r="AS15" s="15"/>
      <x:c r="AT15" s="15"/>
      <x:c r="AU15" s="15"/>
      <x:c r="AV15" s="15"/>
      <x:c r="AW15" s="15"/>
      <x:c r="AX15" s="15"/>
      <x:c r="AY15" s="15"/>
      <x:c r="AZ15" s="15"/>
      <x:c r="BA15" s="15"/>
      <x:c r="BB15" s="15"/>
      <x:c r="BC15" s="15"/>
      <x:c r="BD15" s="15"/>
      <x:c r="BE15" s="15"/>
      <x:c r="BF15" s="16"/>
    </x:row>
    <x:row r="16" spans="1:58" ht="12.95" customHeight="1" x14ac:dyDescent="0.2">
      <x:c r="A16" s="2" t="s">
        <x:v>358</x:v>
      </x:c>
      <x:c r="B16" s="12">
        <x:v>2</x:v>
      </x:c>
      <x:c r="C16" s="13">
        <x:v>19.5400190308759</x:v>
      </x:c>
      <x:c r="D16" s="173">
        <x:v>0.90200690649877302</x:v>
      </x:c>
      <x:c r="E16" s="13">
        <x:v>24.686918801079099</x:v>
      </x:c>
      <x:c r="F16" s="173">
        <x:v>2.19045931193497</x:v>
      </x:c>
      <x:c r="G16" s="13">
        <x:v>21.0010430437945</x:v>
      </x:c>
      <x:c r="H16" s="173">
        <x:v>2.4396774058719499</x:v>
      </x:c>
      <x:c r="I16" s="13">
        <x:v>16.878686911376299</x:v>
      </x:c>
      <x:c r="J16" s="173">
        <x:v>1.2741907709308</x:v>
      </x:c>
      <x:c r="K16" s="13">
        <x:v>-7.8082318897028502</x:v>
      </x:c>
      <x:c r="L16" s="173">
        <x:v>2.72269370313201</x:v>
      </x:c>
      <x:c r="M16" s="13">
        <x:v>69.321556622644295</x:v>
      </x:c>
      <x:c r="N16" s="173">
        <x:v>0.958862006302169</x:v>
      </x:c>
      <x:c r="O16" s="13">
        <x:v>66.497975000985605</x:v>
      </x:c>
      <x:c r="P16" s="173">
        <x:v>2.1175304487748901</x:v>
      </x:c>
      <x:c r="Q16" s="13">
        <x:v>65.872846920853704</x:v>
      </x:c>
      <x:c r="R16" s="173">
        <x:v>2.5409472411139302</x:v>
      </x:c>
      <x:c r="S16" s="13">
        <x:v>71.922084451071498</x:v>
      </x:c>
      <x:c r="T16" s="173">
        <x:v>1.4094358030323799</x:v>
      </x:c>
      <x:c r="U16" s="13">
        <x:v>5.4241094500858802</x:v>
      </x:c>
      <x:c r="V16" s="173">
        <x:v>2.8024554472093799</x:v>
      </x:c>
      <x:c r="W16" s="13">
        <x:v>1.94886398463501</x:v>
      </x:c>
      <x:c r="X16" s="173">
        <x:v>0.29494891760672698</x:v>
      </x:c>
      <x:c r="Y16" s="13">
        <x:v>2.7634157508468902</x:v>
      </x:c>
      <x:c r="Z16" s="173">
        <x:v>0.72594273713999402</x:v>
      </x:c>
      <x:c r="AA16" s="13">
        <x:v>2.3930282192982801</x:v>
      </x:c>
      <x:c r="AB16" s="173">
        <x:v>0.82557422684586101</x:v>
      </x:c>
      <x:c r="AC16" s="13">
        <x:v>1.55982815582472</x:v>
      </x:c>
      <x:c r="AD16" s="173">
        <x:v>0.38123780771460197</x:v>
      </x:c>
      <x:c r="AE16" s="13">
        <x:v>-1.2035875950221799</x:v>
      </x:c>
      <x:c r="AF16" s="173">
        <x:v>0.83570589651278404</x:v>
      </x:c>
      <x:c r="AG16" s="13">
        <x:v>9.1895603618448192</x:v>
      </x:c>
      <x:c r="AH16" s="173">
        <x:v>0.70649524523166796</x:v>
      </x:c>
      <x:c r="AI16" s="13">
        <x:v>6.0516904470883803</x:v>
      </x:c>
      <x:c r="AJ16" s="173">
        <x:v>1.1872894818208299</x:v>
      </x:c>
      <x:c r="AK16" s="13">
        <x:v>10.733081816053399</x:v>
      </x:c>
      <x:c r="AL16" s="173">
        <x:v>1.81961048628301</x:v>
      </x:c>
      <x:c r="AM16" s="13">
        <x:v>9.6394004817275398</x:v>
      </x:c>
      <x:c r="AN16" s="173">
        <x:v>0.97079217470839096</x:v>
      </x:c>
      <x:c r="AO16" s="13">
        <x:v>3.5877100346391599</x:v>
      </x:c>
      <x:c r="AP16" s="173">
        <x:v>1.54530408543304</x:v>
      </x:c>
      <x:c r="AQ16" s="15"/>
      <x:c r="AR16" s="15"/>
      <x:c r="AS16" s="15"/>
      <x:c r="AT16" s="15"/>
      <x:c r="AU16" s="15"/>
      <x:c r="AV16" s="15"/>
      <x:c r="AW16" s="15"/>
      <x:c r="AX16" s="15"/>
      <x:c r="AY16" s="15"/>
      <x:c r="AZ16" s="15"/>
      <x:c r="BA16" s="15"/>
      <x:c r="BB16" s="15"/>
      <x:c r="BC16" s="15"/>
      <x:c r="BD16" s="15"/>
      <x:c r="BE16" s="15"/>
      <x:c r="BF16" s="16"/>
    </x:row>
    <x:row r="17" spans="1:58" ht="12.95" customHeight="1" x14ac:dyDescent="0.2">
      <x:c r="A17" s="2" t="s">
        <x:v>359</x:v>
      </x:c>
      <x:c r="B17" s="12">
        <x:v>2</x:v>
      </x:c>
      <x:c r="C17" s="13">
        <x:v>6.5124951035944996</x:v>
      </x:c>
      <x:c r="D17" s="173">
        <x:v>0.50008228350685802</x:v>
      </x:c>
      <x:c r="E17" s="13">
        <x:v>15.086323268515001</x:v>
      </x:c>
      <x:c r="F17" s="173">
        <x:v>1.49836593110213</x:v>
      </x:c>
      <x:c r="G17" s="13">
        <x:v>4.63433576315294</x:v>
      </x:c>
      <x:c r="H17" s="173">
        <x:v>0.94927892515908896</x:v>
      </x:c>
      <x:c r="I17" s="13">
        <x:v>4.17326197464162</x:v>
      </x:c>
      <x:c r="J17" s="173">
        <x:v>0.51161656108037001</x:v>
      </x:c>
      <x:c r="K17" s="13">
        <x:v>-10.913061293873399</x:v>
      </x:c>
      <x:c r="L17" s="173">
        <x:v>1.51272923114202</x:v>
      </x:c>
      <x:c r="M17" s="13">
        <x:v>31.5212479940398</x:v>
      </x:c>
      <x:c r="N17" s="173">
        <x:v>0.99935784518196003</x:v>
      </x:c>
      <x:c r="O17" s="13">
        <x:v>38.364037516786397</x:v>
      </x:c>
      <x:c r="P17" s="173">
        <x:v>2.1887579358761098</x:v>
      </x:c>
      <x:c r="Q17" s="13">
        <x:v>31.386514321157399</x:v>
      </x:c>
      <x:c r="R17" s="173">
        <x:v>2.3016862115102099</x:v>
      </x:c>
      <x:c r="S17" s="13">
        <x:v>29.072338463782199</x:v>
      </x:c>
      <x:c r="T17" s="173">
        <x:v>1.2553585047264999</x:v>
      </x:c>
      <x:c r="U17" s="13">
        <x:v>-9.2916990530041801</x:v>
      </x:c>
      <x:c r="V17" s="173">
        <x:v>2.6185550641403101</x:v>
      </x:c>
      <x:c r="W17" s="13">
        <x:v>6.7678084628902102</x:v>
      </x:c>
      <x:c r="X17" s="173">
        <x:v>0.52854933996549003</x:v>
      </x:c>
      <x:c r="Y17" s="13">
        <x:v>10.815600564273399</x:v>
      </x:c>
      <x:c r="Z17" s="173">
        <x:v>1.1898009075601499</x:v>
      </x:c>
      <x:c r="AA17" s="13">
        <x:v>8.7727053892749698</x:v>
      </x:c>
      <x:c r="AB17" s="173">
        <x:v>1.38465554463829</x:v>
      </x:c>
      <x:c r="AC17" s="13">
        <x:v>4.8001390288027199</x:v>
      </x:c>
      <x:c r="AD17" s="173">
        <x:v>0.58332975311520296</x:v>
      </x:c>
      <x:c r="AE17" s="13">
        <x:v>-6.0154615354706404</x:v>
      </x:c>
      <x:c r="AF17" s="173">
        <x:v>1.2916114874317499</x:v>
      </x:c>
      <x:c r="AG17" s="13">
        <x:v>55.198448439475499</x:v>
      </x:c>
      <x:c r="AH17" s="173">
        <x:v>1.1683866151192901</x:v>
      </x:c>
      <x:c r="AI17" s="13">
        <x:v>35.734038650425298</x:v>
      </x:c>
      <x:c r="AJ17" s="173">
        <x:v>2.0754408865490999</x:v>
      </x:c>
      <x:c r="AK17" s="13">
        <x:v>55.2064445264147</x:v>
      </x:c>
      <x:c r="AL17" s="173">
        <x:v>2.1329879944302599</x:v>
      </x:c>
      <x:c r="AM17" s="13">
        <x:v>61.954260532773397</x:v>
      </x:c>
      <x:c r="AN17" s="173">
        <x:v>1.35801176017349</x:v>
      </x:c>
      <x:c r="AO17" s="13">
        <x:v>26.220221882348199</x:v>
      </x:c>
      <x:c r="AP17" s="173">
        <x:v>2.2508335051280399</x:v>
      </x:c>
      <x:c r="AQ17" s="15"/>
      <x:c r="AR17" s="15"/>
      <x:c r="AS17" s="15"/>
      <x:c r="AT17" s="15"/>
      <x:c r="AU17" s="15"/>
      <x:c r="AV17" s="15"/>
      <x:c r="AW17" s="15"/>
      <x:c r="AX17" s="15"/>
      <x:c r="AY17" s="15"/>
      <x:c r="AZ17" s="15"/>
      <x:c r="BA17" s="15"/>
      <x:c r="BB17" s="15"/>
      <x:c r="BC17" s="15"/>
      <x:c r="BD17" s="15"/>
      <x:c r="BE17" s="15"/>
      <x:c r="BF17" s="16"/>
    </x:row>
    <x:row r="18" spans="1:58" ht="12.95" customHeight="1" x14ac:dyDescent="0.2">
      <x:c r="A18" s="17" t="s">
        <x:v>360</x:v>
      </x:c>
      <x:c r="B18" s="12">
        <x:v>2</x:v>
      </x:c>
      <x:c r="C18" s="13">
        <x:v>7.04889677891547</x:v>
      </x:c>
      <x:c r="D18" s="173">
        <x:v>0.72657304632917796</x:v>
      </x:c>
      <x:c r="E18" s="13">
        <x:v>17.284721278959701</x:v>
      </x:c>
      <x:c r="F18" s="173">
        <x:v>1.96277962315046</x:v>
      </x:c>
      <x:c r="G18" s="13">
        <x:v>4.8985828537028997</x:v>
      </x:c>
      <x:c r="H18" s="173">
        <x:v>1.3641733978953099</x:v>
      </x:c>
      <x:c r="I18" s="13">
        <x:v>3.7776088229843601</x:v>
      </x:c>
      <x:c r="J18" s="173">
        <x:v>0.66447023483516698</x:v>
      </x:c>
      <x:c r="K18" s="13">
        <x:v>-13.507112455975401</x:v>
      </x:c>
      <x:c r="L18" s="173">
        <x:v>1.9246756990685601</x:v>
      </x:c>
      <x:c r="M18" s="13">
        <x:v>34.804305799824498</x:v>
      </x:c>
      <x:c r="N18" s="173">
        <x:v>1.4770218601231899</x:v>
      </x:c>
      <x:c r="O18" s="13">
        <x:v>42.850867064348598</x:v>
      </x:c>
      <x:c r="P18" s="173">
        <x:v>3.0137685040675</x:v>
      </x:c>
      <x:c r="Q18" s="13">
        <x:v>36.562545757138899</x:v>
      </x:c>
      <x:c r="R18" s="173">
        <x:v>3.4461156383644198</x:v>
      </x:c>
      <x:c r="S18" s="13">
        <x:v>31.060770687830399</x:v>
      </x:c>
      <x:c r="T18" s="173">
        <x:v>1.7756682309055101</x:v>
      </x:c>
      <x:c r="U18" s="13">
        <x:v>-11.7900963765182</x:v>
      </x:c>
      <x:c r="V18" s="173">
        <x:v>3.53373924696445</x:v>
      </x:c>
      <x:c r="W18" s="13">
        <x:v>4.7387709206353197</x:v>
      </x:c>
      <x:c r="X18" s="173">
        <x:v>0.60339545029831099</x:v>
      </x:c>
      <x:c r="Y18" s="13">
        <x:v>7.6738309295820404</x:v>
      </x:c>
      <x:c r="Z18" s="173">
        <x:v>1.5182244474078399</x:v>
      </x:c>
      <x:c r="AA18" s="13">
        <x:v>5.4156545163994299</x:v>
      </x:c>
      <x:c r="AB18" s="173">
        <x:v>1.40743657345707</x:v>
      </x:c>
      <x:c r="AC18" s="13">
        <x:v>3.3684633640179702</x:v>
      </x:c>
      <x:c r="AD18" s="173">
        <x:v>0.75370799291958301</x:v>
      </x:c>
      <x:c r="AE18" s="13">
        <x:v>-4.3053675655640697</x:v>
      </x:c>
      <x:c r="AF18" s="173">
        <x:v>1.6431012117344499</x:v>
      </x:c>
      <x:c r="AG18" s="13">
        <x:v>53.4080265006248</x:v>
      </x:c>
      <x:c r="AH18" s="173">
        <x:v>1.6367827728920099</x:v>
      </x:c>
      <x:c r="AI18" s="13">
        <x:v>32.190580727109698</x:v>
      </x:c>
      <x:c r="AJ18" s="173">
        <x:v>2.6437873180106002</x:v>
      </x:c>
      <x:c r="AK18" s="13">
        <x:v>53.123216872758803</x:v>
      </x:c>
      <x:c r="AL18" s="173">
        <x:v>3.19500496632299</x:v>
      </x:c>
      <x:c r="AM18" s="13">
        <x:v>61.793157125167298</x:v>
      </x:c>
      <x:c r="AN18" s="173">
        <x:v>1.87615800605725</x:v>
      </x:c>
      <x:c r="AO18" s="13">
        <x:v>29.6025763980576</x:v>
      </x:c>
      <x:c r="AP18" s="173">
        <x:v>3.06338693569958</x:v>
      </x:c>
      <x:c r="AQ18" s="15"/>
      <x:c r="AR18" s="15"/>
      <x:c r="AS18" s="15"/>
      <x:c r="AT18" s="15"/>
      <x:c r="AU18" s="15"/>
      <x:c r="AV18" s="15"/>
      <x:c r="AW18" s="15"/>
      <x:c r="AX18" s="15"/>
      <x:c r="AY18" s="15"/>
      <x:c r="AZ18" s="15"/>
      <x:c r="BA18" s="15"/>
      <x:c r="BB18" s="15"/>
      <x:c r="BC18" s="15"/>
      <x:c r="BD18" s="15"/>
      <x:c r="BE18" s="15"/>
      <x:c r="BF18" s="16"/>
    </x:row>
    <x:row r="19" spans="1:58" ht="12.95" customHeight="1" x14ac:dyDescent="0.2">
      <x:c r="A19" s="17" t="s">
        <x:v>361</x:v>
      </x:c>
      <x:c r="B19" s="12">
        <x:v>2</x:v>
      </x:c>
      <x:c r="C19" s="13">
        <x:v>5.6327214122748899</x:v>
      </x:c>
      <x:c r="D19" s="173">
        <x:v>0.68374486186147498</x:v>
      </x:c>
      <x:c r="E19" s="13">
        <x:v>10.179958787861301</x:v>
      </x:c>
      <x:c r="F19" s="173">
        <x:v>1.81515204538154</x:v>
      </x:c>
      <x:c r="G19" s="13">
        <x:v>4.2852794421289602</x:v>
      </x:c>
      <x:c r="H19" s="173">
        <x:v>1.3503744240548801</x:v>
      </x:c>
      <x:c r="I19" s="13">
        <x:v>4.7959749346164502</x:v>
      </x:c>
      <x:c r="J19" s="173">
        <x:v>0.77283472739327297</x:v>
      </x:c>
      <x:c r="K19" s="13">
        <x:v>-5.3839838532448603</x:v>
      </x:c>
      <x:c r="L19" s="173">
        <x:v>1.9286849580696901</x:v>
      </x:c>
      <x:c r="M19" s="13">
        <x:v>26.136574497480499</x:v>
      </x:c>
      <x:c r="N19" s="173">
        <x:v>1.22959262015253</x:v>
      </x:c>
      <x:c r="O19" s="13">
        <x:v>28.3503725578862</x:v>
      </x:c>
      <x:c r="P19" s="173">
        <x:v>2.6746150515916698</x:v>
      </x:c>
      <x:c r="Q19" s="13">
        <x:v>24.5492527006495</x:v>
      </x:c>
      <x:c r="R19" s="173">
        <x:v>2.42055692753928</x:v>
      </x:c>
      <x:c r="S19" s="13">
        <x:v>25.9427728056802</x:v>
      </x:c>
      <x:c r="T19" s="173">
        <x:v>1.64061684448031</x:v>
      </x:c>
      <x:c r="U19" s="13">
        <x:v>-2.40759975220598</x:v>
      </x:c>
      <x:c r="V19" s="173">
        <x:v>3.3309779637131101</x:v>
      </x:c>
      <x:c r="W19" s="13">
        <x:v>10.0957135208069</x:v>
      </x:c>
      <x:c r="X19" s="173">
        <x:v>0.970584382165816</x:v>
      </x:c>
      <x:c r="Y19" s="13">
        <x:v>17.827373168146501</x:v>
      </x:c>
      <x:c r="Z19" s="173">
        <x:v>2.3745423937383698</x:v>
      </x:c>
      <x:c r="AA19" s="13">
        <x:v>13.2071906459999</x:v>
      </x:c>
      <x:c r="AB19" s="173">
        <x:v>2.428668213036</x:v>
      </x:c>
      <x:c r="AC19" s="13">
        <x:v>7.05343332762925</x:v>
      </x:c>
      <x:c r="AD19" s="173">
        <x:v>0.97768300024352195</x:v>
      </x:c>
      <x:c r="AE19" s="13">
        <x:v>-10.773939840517301</x:v>
      </x:c>
      <x:c r="AF19" s="173">
        <x:v>2.6289592626959699</x:v>
      </x:c>
      <x:c r="AG19" s="13">
        <x:v>58.134990569437697</x:v>
      </x:c>
      <x:c r="AH19" s="173">
        <x:v>1.64705360217583</x:v>
      </x:c>
      <x:c r="AI19" s="13">
        <x:v>43.642295486106001</x:v>
      </x:c>
      <x:c r="AJ19" s="173">
        <x:v>3.20429115966517</x:v>
      </x:c>
      <x:c r="AK19" s="13">
        <x:v>57.958277211221599</x:v>
      </x:c>
      <x:c r="AL19" s="173">
        <x:v>3.36836499308736</x:v>
      </x:c>
      <x:c r="AM19" s="13">
        <x:v>62.207818932074098</x:v>
      </x:c>
      <x:c r="AN19" s="173">
        <x:v>1.9620466165536901</x:v>
      </x:c>
      <x:c r="AO19" s="13">
        <x:v>18.5655234459681</x:v>
      </x:c>
      <x:c r="AP19" s="173">
        <x:v>3.7411303080127101</x:v>
      </x:c>
      <x:c r="AQ19" s="15"/>
      <x:c r="AR19" s="15"/>
      <x:c r="AS19" s="15"/>
      <x:c r="AT19" s="15"/>
      <x:c r="AU19" s="15"/>
      <x:c r="AV19" s="15"/>
      <x:c r="AW19" s="15"/>
      <x:c r="AX19" s="15"/>
      <x:c r="AY19" s="15"/>
      <x:c r="AZ19" s="15"/>
      <x:c r="BA19" s="15"/>
      <x:c r="BB19" s="15"/>
      <x:c r="BC19" s="15"/>
      <x:c r="BD19" s="15"/>
      <x:c r="BE19" s="15"/>
      <x:c r="BF19" s="16"/>
    </x:row>
    <x:row r="20" spans="1:58" ht="12.95" customHeight="1" x14ac:dyDescent="0.2">
      <x:c r="A20" s="2" t="s">
        <x:v>362</x:v>
      </x:c>
      <x:c r="B20" s="12">
        <x:v>2</x:v>
      </x:c>
      <x:c r="C20" s="13">
        <x:v>13.3446957480188</x:v>
      </x:c>
      <x:c r="D20" s="173">
        <x:v>0.82711334792769797</x:v>
      </x:c>
      <x:c r="E20" s="13">
        <x:v>16.179646487084799</x:v>
      </x:c>
      <x:c r="F20" s="173">
        <x:v>2.3368549922370399</x:v>
      </x:c>
      <x:c r="G20" s="13">
        <x:v>12.837007955780599</x:v>
      </x:c>
      <x:c r="H20" s="173">
        <x:v>2.0430884475289299</x:v>
      </x:c>
      <x:c r="I20" s="13">
        <x:v>12.6442401342777</x:v>
      </x:c>
      <x:c r="J20" s="173">
        <x:v>1.16215083260007</x:v>
      </x:c>
      <x:c r="K20" s="13">
        <x:v>-3.5354063528070601</x:v>
      </x:c>
      <x:c r="L20" s="173">
        <x:v>2.7693091318516898</x:v>
      </x:c>
      <x:c r="M20" s="13">
        <x:v>58.068620094485397</x:v>
      </x:c>
      <x:c r="N20" s="173">
        <x:v>1.58238191844932</x:v>
      </x:c>
      <x:c r="O20" s="13">
        <x:v>56.252700813473403</x:v>
      </x:c>
      <x:c r="P20" s="173">
        <x:v>2.9259175679867702</x:v>
      </x:c>
      <x:c r="Q20" s="13">
        <x:v>58.310685874235801</x:v>
      </x:c>
      <x:c r="R20" s="173">
        <x:v>3.4755403774573099</x:v>
      </x:c>
      <x:c r="S20" s="13">
        <x:v>58.863852740047797</x:v>
      </x:c>
      <x:c r="T20" s="173">
        <x:v>1.9119053052692101</x:v>
      </x:c>
      <x:c r="U20" s="13">
        <x:v>2.6111519265743599</x:v>
      </x:c>
      <x:c r="V20" s="173">
        <x:v>3.2172561410339302</x:v>
      </x:c>
      <x:c r="W20" s="13">
        <x:v>8.4733353490273196</x:v>
      </x:c>
      <x:c r="X20" s="173">
        <x:v>0.71352982782216601</x:v>
      </x:c>
      <x:c r="Y20" s="13">
        <x:v>8.7878407199562893</x:v>
      </x:c>
      <x:c r="Z20" s="173">
        <x:v>1.97423228132325</x:v>
      </x:c>
      <x:c r="AA20" s="13">
        <x:v>8.85961435845282</x:v>
      </x:c>
      <x:c r="AB20" s="173">
        <x:v>1.9468501932775499</x:v>
      </x:c>
      <x:c r="AC20" s="13">
        <x:v>7.88684067906315</x:v>
      </x:c>
      <x:c r="AD20" s="173">
        <x:v>0.940451307164202</x:v>
      </x:c>
      <x:c r="AE20" s="13">
        <x:v>-0.90100004089313201</x:v>
      </x:c>
      <x:c r="AF20" s="173">
        <x:v>2.2423064294409798</x:v>
      </x:c>
      <x:c r="AG20" s="13">
        <x:v>20.113348808468398</x:v>
      </x:c>
      <x:c r="AH20" s="173">
        <x:v>1.3566774137853499</x:v>
      </x:c>
      <x:c r="AI20" s="13">
        <x:v>18.779811979485501</x:v>
      </x:c>
      <x:c r="AJ20" s="173">
        <x:v>2.7573412408803302</x:v>
      </x:c>
      <x:c r="AK20" s="13">
        <x:v>19.992691811530801</x:v>
      </x:c>
      <x:c r="AL20" s="173">
        <x:v>2.9108033069685502</x:v>
      </x:c>
      <x:c r="AM20" s="13">
        <x:v>20.6050664466113</x:v>
      </x:c>
      <x:c r="AN20" s="173">
        <x:v>1.6118998666134601</x:v>
      </x:c>
      <x:c r="AO20" s="13">
        <x:v>1.82525446712582</x:v>
      </x:c>
      <x:c r="AP20" s="173">
        <x:v>3.1250132146099698</x:v>
      </x:c>
      <x:c r="AQ20" s="15"/>
      <x:c r="AR20" s="15"/>
      <x:c r="AS20" s="15"/>
      <x:c r="AT20" s="15"/>
      <x:c r="AU20" s="15"/>
      <x:c r="AV20" s="15"/>
      <x:c r="AW20" s="15"/>
      <x:c r="AX20" s="15"/>
      <x:c r="AY20" s="15"/>
      <x:c r="AZ20" s="15"/>
      <x:c r="BA20" s="15"/>
      <x:c r="BB20" s="15"/>
      <x:c r="BC20" s="15"/>
      <x:c r="BD20" s="15"/>
      <x:c r="BE20" s="15"/>
      <x:c r="BF20" s="16"/>
    </x:row>
    <x:row r="21" spans="1:58" ht="12.95" customHeight="1" x14ac:dyDescent="0.2">
      <x:c r="A21" s="2" t="s">
        <x:v>363</x:v>
      </x:c>
      <x:c r="B21" s="12">
        <x:v>2</x:v>
      </x:c>
      <x:c r="C21" s="13">
        <x:v>20.2861865650239</x:v>
      </x:c>
      <x:c r="D21" s="173">
        <x:v>1.06619279608522</x:v>
      </x:c>
      <x:c r="E21" s="13">
        <x:v>21.489533152854801</x:v>
      </x:c>
      <x:c r="F21" s="173">
        <x:v>2.66408000135789</x:v>
      </x:c>
      <x:c r="G21" s="13">
        <x:v>25.241571406589799</x:v>
      </x:c>
      <x:c r="H21" s="173">
        <x:v>2.7626432996283099</x:v>
      </x:c>
      <x:c r="I21" s="13">
        <x:v>18.846040729534401</x:v>
      </x:c>
      <x:c r="J21" s="173">
        <x:v>1.4627569763533801</x:v>
      </x:c>
      <x:c r="K21" s="13">
        <x:v>-2.64349242332037</x:v>
      </x:c>
      <x:c r="L21" s="173">
        <x:v>2.9803851756744901</x:v>
      </x:c>
      <x:c r="M21" s="13">
        <x:v>45.856201015709097</x:v>
      </x:c>
      <x:c r="N21" s="173">
        <x:v>1.49019563356887</x:v>
      </x:c>
      <x:c r="O21" s="13">
        <x:v>44.787571742884197</x:v>
      </x:c>
      <x:c r="P21" s="173">
        <x:v>2.9971631006142201</x:v>
      </x:c>
      <x:c r="Q21" s="13">
        <x:v>42.573810255354303</x:v>
      </x:c>
      <x:c r="R21" s="173">
        <x:v>3.03603505410589</x:v>
      </x:c>
      <x:c r="S21" s="13">
        <x:v>46.648868515907402</x:v>
      </x:c>
      <x:c r="T21" s="173">
        <x:v>2.0671731410956999</x:v>
      </x:c>
      <x:c r="U21" s="13">
        <x:v>1.86129677302316</x:v>
      </x:c>
      <x:c r="V21" s="173">
        <x:v>3.62961420134158</x:v>
      </x:c>
      <x:c r="W21" s="13">
        <x:v>9.5367387056893396</x:v>
      </x:c>
      <x:c r="X21" s="173">
        <x:v>0.75571105177925002</x:v>
      </x:c>
      <x:c r="Y21" s="13">
        <x:v>11.707829006362299</x:v>
      </x:c>
      <x:c r="Z21" s="173">
        <x:v>1.5895903072509801</x:v>
      </x:c>
      <x:c r="AA21" s="13">
        <x:v>10.4646694867749</x:v>
      </x:c>
      <x:c r="AB21" s="173">
        <x:v>1.7283494976016101</x:v>
      </x:c>
      <x:c r="AC21" s="13">
        <x:v>9.0521068828041997</x:v>
      </x:c>
      <x:c r="AD21" s="173">
        <x:v>1.07558653828232</x:v>
      </x:c>
      <x:c r="AE21" s="13">
        <x:v>-2.6557221235580899</x:v>
      </x:c>
      <x:c r="AF21" s="173">
        <x:v>1.9605683988706999</x:v>
      </x:c>
      <x:c r="AG21" s="13">
        <x:v>24.320873713577701</x:v>
      </x:c>
      <x:c r="AH21" s="173">
        <x:v>1.1315929150347801</x:v>
      </x:c>
      <x:c r="AI21" s="13">
        <x:v>22.0150660978987</x:v>
      </x:c>
      <x:c r="AJ21" s="173">
        <x:v>2.1697011128412198</x:v>
      </x:c>
      <x:c r="AK21" s="13">
        <x:v>21.719948851281099</x:v>
      </x:c>
      <x:c r="AL21" s="173">
        <x:v>2.6343303859624201</x:v>
      </x:c>
      <x:c r="AM21" s="13">
        <x:v>25.452983871754</x:v>
      </x:c>
      <x:c r="AN21" s="173">
        <x:v>1.4917256911668999</x:v>
      </x:c>
      <x:c r="AO21" s="13">
        <x:v>3.4379177738553</x:v>
      </x:c>
      <x:c r="AP21" s="173">
        <x:v>2.4450296707691601</x:v>
      </x:c>
      <x:c r="AQ21" s="15"/>
      <x:c r="AR21" s="15"/>
      <x:c r="AS21" s="15"/>
      <x:c r="AT21" s="15"/>
      <x:c r="AU21" s="15"/>
      <x:c r="AV21" s="15"/>
      <x:c r="AW21" s="15"/>
      <x:c r="AX21" s="15"/>
      <x:c r="AY21" s="15"/>
      <x:c r="AZ21" s="15"/>
      <x:c r="BA21" s="15"/>
      <x:c r="BB21" s="15"/>
      <x:c r="BC21" s="15"/>
      <x:c r="BD21" s="15"/>
      <x:c r="BE21" s="15"/>
      <x:c r="BF21" s="16"/>
    </x:row>
    <x:row r="22" spans="1:58" ht="12.95" customHeight="1" x14ac:dyDescent="0.2">
      <x:c r="A22" s="2" t="s">
        <x:v>364</x:v>
      </x:c>
      <x:c r="B22" s="12">
        <x:v>2</x:v>
      </x:c>
      <x:c r="C22" s="13">
        <x:v>8.1142376252395607</x:v>
      </x:c>
      <x:c r="D22" s="173">
        <x:v>0.89021451553584097</x:v>
      </x:c>
      <x:c r="E22" s="13">
        <x:v>10.530590651457899</x:v>
      </x:c>
      <x:c r="F22" s="173">
        <x:v>2.4182212622388302</x:v>
      </x:c>
      <x:c r="G22" s="13">
        <x:v>9.2528299298182706</x:v>
      </x:c>
      <x:c r="H22" s="173">
        <x:v>2.2374697672223198</x:v>
      </x:c>
      <x:c r="I22" s="13">
        <x:v>6.4346608147069402</x:v>
      </x:c>
      <x:c r="J22" s="173">
        <x:v>1.1749224610254001</x:v>
      </x:c>
      <x:c r="K22" s="13">
        <x:v>-4.0959298367509103</x:v>
      </x:c>
      <x:c r="L22" s="173">
        <x:v>2.7215122494550301</x:v>
      </x:c>
      <x:c r="M22" s="13">
        <x:v>47.328132243891801</x:v>
      </x:c>
      <x:c r="N22" s="173">
        <x:v>2.4587974887936199</x:v>
      </x:c>
      <x:c r="O22" s="13">
        <x:v>54.5000106411267</x:v>
      </x:c>
      <x:c r="P22" s="173">
        <x:v>3.5538427309118599</x:v>
      </x:c>
      <x:c r="Q22" s="13">
        <x:v>48.436883778818903</x:v>
      </x:c>
      <x:c r="R22" s="173">
        <x:v>5.0817081315285497</x:v>
      </x:c>
      <x:c r="S22" s="13">
        <x:v>44.132070551563999</x:v>
      </x:c>
      <x:c r="T22" s="173">
        <x:v>2.9033148351821301</x:v>
      </x:c>
      <x:c r="U22" s="13">
        <x:v>-10.3679400895626</x:v>
      </x:c>
      <x:c r="V22" s="173">
        <x:v>4.1957117732852298</x:v>
      </x:c>
      <x:c r="W22" s="13">
        <x:v>9.3734242708724906</x:v>
      </x:c>
      <x:c r="X22" s="173">
        <x:v>1.20294167145373</x:v>
      </x:c>
      <x:c r="Y22" s="13">
        <x:v>11.5407600227781</x:v>
      </x:c>
      <x:c r="Z22" s="173">
        <x:v>2.1253258608620298</x:v>
      </x:c>
      <x:c r="AA22" s="13">
        <x:v>5.55764190898695</x:v>
      </x:c>
      <x:c r="AB22" s="173">
        <x:v>1.6451575246877299</x:v>
      </x:c>
      <x:c r="AC22" s="13">
        <x:v>10.4881381834272</x:v>
      </x:c>
      <x:c r="AD22" s="173">
        <x:v>1.91445016721198</x:v>
      </x:c>
      <x:c r="AE22" s="13">
        <x:v>-1.0526218393509199</x:v>
      </x:c>
      <x:c r="AF22" s="173">
        <x:v>2.6027248894606201</x:v>
      </x:c>
      <x:c r="AG22" s="13">
        <x:v>35.184205859996098</x:v>
      </x:c>
      <x:c r="AH22" s="173">
        <x:v>1.99534694644196</x:v>
      </x:c>
      <x:c r="AI22" s="13">
        <x:v>23.428638684637399</x:v>
      </x:c>
      <x:c r="AJ22" s="173">
        <x:v>3.51237113064207</x:v>
      </x:c>
      <x:c r="AK22" s="13">
        <x:v>36.752644382375898</x:v>
      </x:c>
      <x:c r="AL22" s="173">
        <x:v>4.4743982001980402</x:v>
      </x:c>
      <x:c r="AM22" s="13">
        <x:v>38.945130450301797</x:v>
      </x:c>
      <x:c r="AN22" s="173">
        <x:v>2.8234046644691699</x:v>
      </x:c>
      <x:c r="AO22" s="13">
        <x:v>15.516491765664499</x:v>
      </x:c>
      <x:c r="AP22" s="173">
        <x:v>4.7140600615571904</x:v>
      </x:c>
      <x:c r="AQ22" s="15"/>
      <x:c r="AR22" s="15"/>
      <x:c r="AS22" s="15"/>
      <x:c r="AT22" s="15"/>
      <x:c r="AU22" s="15"/>
      <x:c r="AV22" s="15"/>
      <x:c r="AW22" s="15"/>
      <x:c r="AX22" s="15"/>
      <x:c r="AY22" s="15"/>
      <x:c r="AZ22" s="15"/>
      <x:c r="BA22" s="15"/>
      <x:c r="BB22" s="15"/>
      <x:c r="BC22" s="15"/>
      <x:c r="BD22" s="15"/>
      <x:c r="BE22" s="15"/>
      <x:c r="BF22" s="16"/>
    </x:row>
    <x:row r="23" spans="1:58" ht="12.95" customHeight="1" x14ac:dyDescent="0.2">
      <x:c r="A23" s="2" t="s">
        <x:v>365</x:v>
      </x:c>
      <x:c r="B23" s="12">
        <x:v>2</x:v>
      </x:c>
      <x:c r="C23" s="13">
        <x:v>9.1795431764565905</x:v>
      </x:c>
      <x:c r="D23" s="173">
        <x:v>0.88343042229150404</x:v>
      </x:c>
      <x:c r="E23" s="13">
        <x:v>10.741139471227401</x:v>
      </x:c>
      <x:c r="F23" s="173">
        <x:v>2.3295404523572101</x:v>
      </x:c>
      <x:c r="G23" s="13">
        <x:v>9.5227561090118797</x:v>
      </x:c>
      <x:c r="H23" s="173">
        <x:v>2.2766996009126301</x:v>
      </x:c>
      <x:c r="I23" s="13">
        <x:v>8.7684897667395791</x:v>
      </x:c>
      <x:c r="J23" s="173">
        <x:v>1.0111339543329101</x:v>
      </x:c>
      <x:c r="K23" s="13">
        <x:v>-1.97264970448782</x:v>
      </x:c>
      <x:c r="L23" s="173">
        <x:v>2.4274597099309099</x:v>
      </x:c>
      <x:c r="M23" s="13">
        <x:v>61.0471252413139</x:v>
      </x:c>
      <x:c r="N23" s="173">
        <x:v>1.58094998781101</x:v>
      </x:c>
      <x:c r="O23" s="13">
        <x:v>65.482553666675003</x:v>
      </x:c>
      <x:c r="P23" s="173">
        <x:v>3.1604209266053198</x:v>
      </x:c>
      <x:c r="Q23" s="13">
        <x:v>62.559000951418298</x:v>
      </x:c>
      <x:c r="R23" s="173">
        <x:v>3.2933325966647198</x:v>
      </x:c>
      <x:c r="S23" s="13">
        <x:v>58.214045734781401</x:v>
      </x:c>
      <x:c r="T23" s="173">
        <x:v>1.8757949665967899</x:v>
      </x:c>
      <x:c r="U23" s="13">
        <x:v>-7.2685079318936401</x:v>
      </x:c>
      <x:c r="V23" s="173">
        <x:v>3.626842555623</x:v>
      </x:c>
      <x:c r="W23" s="13">
        <x:v>6.3483711447743696</x:v>
      </x:c>
      <x:c r="X23" s="173">
        <x:v>0.93139283117752203</x:v>
      </x:c>
      <x:c r="Y23" s="13">
        <x:v>5.9625080242533199</x:v>
      </x:c>
      <x:c r="Z23" s="173">
        <x:v>1.33121102562001</x:v>
      </x:c>
      <x:c r="AA23" s="13">
        <x:v>7.0530325094796904</x:v>
      </x:c>
      <x:c r="AB23" s="173">
        <x:v>1.6167322063667799</x:v>
      </x:c>
      <x:c r="AC23" s="13">
        <x:v>6.2421652099465801</x:v>
      </x:c>
      <x:c r="AD23" s="173">
        <x:v>1.33335397287624</x:v>
      </x:c>
      <x:c r="AE23" s="13">
        <x:v>0.27965718569326498</x:v>
      </x:c>
      <x:c r="AF23" s="173">
        <x:v>1.8318186946965</x:v>
      </x:c>
      <x:c r="AG23" s="13">
        <x:v>23.424960437455098</x:v>
      </x:c>
      <x:c r="AH23" s="173">
        <x:v>1.6403009736352201</x:v>
      </x:c>
      <x:c r="AI23" s="13">
        <x:v>17.813798837844299</x:v>
      </x:c>
      <x:c r="AJ23" s="173">
        <x:v>2.85610469174713</x:v>
      </x:c>
      <x:c r="AK23" s="13">
        <x:v>20.865210430090201</x:v>
      </x:c>
      <x:c r="AL23" s="173">
        <x:v>3.0190377839560401</x:v>
      </x:c>
      <x:c r="AM23" s="13">
        <x:v>26.775299288532398</x:v>
      </x:c>
      <x:c r="AN23" s="173">
        <x:v>2.0714664529497302</x:v>
      </x:c>
      <x:c r="AO23" s="13">
        <x:v>8.9615004506881704</x:v>
      </x:c>
      <x:c r="AP23" s="173">
        <x:v>3.1652129083065499</x:v>
      </x:c>
      <x:c r="AQ23" s="15"/>
      <x:c r="AR23" s="15"/>
      <x:c r="AS23" s="15"/>
      <x:c r="AT23" s="15"/>
      <x:c r="AU23" s="15"/>
      <x:c r="AV23" s="15"/>
      <x:c r="AW23" s="15"/>
      <x:c r="AX23" s="15"/>
      <x:c r="AY23" s="15"/>
      <x:c r="AZ23" s="15"/>
      <x:c r="BA23" s="15"/>
      <x:c r="BB23" s="15"/>
      <x:c r="BC23" s="15"/>
      <x:c r="BD23" s="15"/>
      <x:c r="BE23" s="15"/>
      <x:c r="BF23" s="16"/>
    </x:row>
    <x:row r="24" spans="1:58" ht="12.95" customHeight="1" x14ac:dyDescent="0.2">
      <x:c r="A24" s="2" t="s">
        <x:v>366</x:v>
      </x:c>
      <x:c r="B24" s="12">
        <x:v>2</x:v>
      </x:c>
      <x:c r="C24" s="13">
        <x:v>13.6021460026549</x:v>
      </x:c>
      <x:c r="D24" s="173">
        <x:v>0.89672873347922699</x:v>
      </x:c>
      <x:c r="E24" s="13">
        <x:v>12.6518977413778</x:v>
      </x:c>
      <x:c r="F24" s="173">
        <x:v>2.1453268596759898</x:v>
      </x:c>
      <x:c r="G24" s="13">
        <x:v>11.6518930567351</x:v>
      </x:c>
      <x:c r="H24" s="173">
        <x:v>1.7088185106266101</x:v>
      </x:c>
      <x:c r="I24" s="13">
        <x:v>14.3951189159032</x:v>
      </x:c>
      <x:c r="J24" s="173">
        <x:v>1.2107851630651301</x:v>
      </x:c>
      <x:c r="K24" s="13">
        <x:v>1.74322117452544</x:v>
      </x:c>
      <x:c r="L24" s="173">
        <x:v>2.4848370629444601</x:v>
      </x:c>
      <x:c r="M24" s="13">
        <x:v>39.258014672307603</x:v>
      </x:c>
      <x:c r="N24" s="173">
        <x:v>1.6376177898206701</x:v>
      </x:c>
      <x:c r="O24" s="13">
        <x:v>52.295274191448499</x:v>
      </x:c>
      <x:c r="P24" s="173">
        <x:v>4.7109719401644297</x:v>
      </x:c>
      <x:c r="Q24" s="13">
        <x:v>40.345946765929803</x:v>
      </x:c>
      <x:c r="R24" s="173">
        <x:v>4.4293905497373496</x:v>
      </x:c>
      <x:c r="S24" s="13">
        <x:v>35.220442897547301</x:v>
      </x:c>
      <x:c r="T24" s="173">
        <x:v>1.6440904006358601</x:v>
      </x:c>
      <x:c r="U24" s="13">
        <x:v>-17.074831293901202</x:v>
      </x:c>
      <x:c r="V24" s="173">
        <x:v>5.0397965819847297</x:v>
      </x:c>
      <x:c r="W24" s="13">
        <x:v>15.753102355389199</x:v>
      </x:c>
      <x:c r="X24" s="173">
        <x:v>1.0797609772432999</x:v>
      </x:c>
      <x:c r="Y24" s="13">
        <x:v>12.7946170229873</x:v>
      </x:c>
      <x:c r="Z24" s="173">
        <x:v>2.4207356800484399</x:v>
      </x:c>
      <x:c r="AA24" s="13">
        <x:v>15.667833237922199</x:v>
      </x:c>
      <x:c r="AB24" s="173">
        <x:v>2.3239614082665701</x:v>
      </x:c>
      <x:c r="AC24" s="13">
        <x:v>16.597790256665899</x:v>
      </x:c>
      <x:c r="AD24" s="173">
        <x:v>1.3697173662739499</x:v>
      </x:c>
      <x:c r="AE24" s="13">
        <x:v>3.8031732336786099</x:v>
      </x:c>
      <x:c r="AF24" s="173">
        <x:v>2.59311930369529</x:v>
      </x:c>
      <x:c r="AG24" s="13">
        <x:v>31.3867369696483</x:v>
      </x:c>
      <x:c r="AH24" s="173">
        <x:v>1.7974493081132299</x:v>
      </x:c>
      <x:c r="AI24" s="13">
        <x:v>22.258211044186499</x:v>
      </x:c>
      <x:c r="AJ24" s="173">
        <x:v>3.4388679054651901</x:v>
      </x:c>
      <x:c r="AK24" s="13">
        <x:v>32.334326939412797</x:v>
      </x:c>
      <x:c r="AL24" s="173">
        <x:v>5.4566213119254598</x:v>
      </x:c>
      <x:c r="AM24" s="13">
        <x:v>33.7866479298836</x:v>
      </x:c>
      <x:c r="AN24" s="173">
        <x:v>1.7023238685255999</x:v>
      </x:c>
      <x:c r="AO24" s="13">
        <x:v>11.5284368856972</x:v>
      </x:c>
      <x:c r="AP24" s="173">
        <x:v>3.9399498440265401</x:v>
      </x:c>
      <x:c r="AQ24" s="15"/>
      <x:c r="AR24" s="15"/>
      <x:c r="AS24" s="15"/>
      <x:c r="AT24" s="15"/>
      <x:c r="AU24" s="15"/>
      <x:c r="AV24" s="15"/>
      <x:c r="AW24" s="15"/>
      <x:c r="AX24" s="15"/>
      <x:c r="AY24" s="15"/>
      <x:c r="AZ24" s="15"/>
      <x:c r="BA24" s="15"/>
      <x:c r="BB24" s="15"/>
      <x:c r="BC24" s="15"/>
      <x:c r="BD24" s="15"/>
      <x:c r="BE24" s="15"/>
      <x:c r="BF24" s="16"/>
    </x:row>
    <x:row r="25" spans="1:58" ht="12.95" customHeight="1" x14ac:dyDescent="0.2">
      <x:c r="A25" s="2" t="s">
        <x:v>367</x:v>
      </x:c>
      <x:c r="B25" s="12">
        <x:v>2</x:v>
      </x:c>
      <x:c r="C25" s="13">
        <x:v>14.807393659324299</x:v>
      </x:c>
      <x:c r="D25" s="173">
        <x:v>1.0317732097665</x:v>
      </x:c>
      <x:c r="E25" s="13">
        <x:v>22.971611023333399</x:v>
      </x:c>
      <x:c r="F25" s="173">
        <x:v>2.6437630658383902</x:v>
      </x:c>
      <x:c r="G25" s="13">
        <x:v>15.6774770865488</x:v>
      </x:c>
      <x:c r="H25" s="173">
        <x:v>2.1551409375101702</x:v>
      </x:c>
      <x:c r="I25" s="13">
        <x:v>12.5645372166521</x:v>
      </x:c>
      <x:c r="J25" s="173">
        <x:v>1.21770389892667</x:v>
      </x:c>
      <x:c r="K25" s="13">
        <x:v>-10.4070738066813</x:v>
      </x:c>
      <x:c r="L25" s="173">
        <x:v>2.7325726564459698</x:v>
      </x:c>
      <x:c r="M25" s="13">
        <x:v>44.973541512336503</x:v>
      </x:c>
      <x:c r="N25" s="173">
        <x:v>1.25300624080967</x:v>
      </x:c>
      <x:c r="O25" s="13">
        <x:v>38.217139526160402</x:v>
      </x:c>
      <x:c r="P25" s="173">
        <x:v>3.3167909615322202</x:v>
      </x:c>
      <x:c r="Q25" s="13">
        <x:v>42.1675697851528</x:v>
      </x:c>
      <x:c r="R25" s="173">
        <x:v>3.58991762348266</x:v>
      </x:c>
      <x:c r="S25" s="13">
        <x:v>47.229500345178501</x:v>
      </x:c>
      <x:c r="T25" s="173">
        <x:v>1.4573872611982399</x:v>
      </x:c>
      <x:c r="U25" s="13">
        <x:v>9.0123608190181095</x:v>
      </x:c>
      <x:c r="V25" s="173">
        <x:v>3.6778569658703701</x:v>
      </x:c>
      <x:c r="W25" s="13">
        <x:v>11.9905295493168</x:v>
      </x:c>
      <x:c r="X25" s="173">
        <x:v>0.89066701036551998</x:v>
      </x:c>
      <x:c r="Y25" s="13">
        <x:v>15.866331330428499</x:v>
      </x:c>
      <x:c r="Z25" s="173">
        <x:v>2.58782253361306</x:v>
      </x:c>
      <x:c r="AA25" s="13">
        <x:v>13.4805163492888</x:v>
      </x:c>
      <x:c r="AB25" s="173">
        <x:v>2.2343589946799098</x:v>
      </x:c>
      <x:c r="AC25" s="13">
        <x:v>10.7461470966817</x:v>
      </x:c>
      <x:c r="AD25" s="173">
        <x:v>0.95889579906533695</x:v>
      </x:c>
      <x:c r="AE25" s="13">
        <x:v>-5.1201842337468504</x:v>
      </x:c>
      <x:c r="AF25" s="173">
        <x:v>2.7255046985001199</x:v>
      </x:c>
      <x:c r="AG25" s="13">
        <x:v>28.228535279022299</x:v>
      </x:c>
      <x:c r="AH25" s="173">
        <x:v>1.4124674362398699</x:v>
      </x:c>
      <x:c r="AI25" s="13">
        <x:v>22.944918120077599</x:v>
      </x:c>
      <x:c r="AJ25" s="173">
        <x:v>2.73284470047258</x:v>
      </x:c>
      <x:c r="AK25" s="13">
        <x:v>28.674436779009699</x:v>
      </x:c>
      <x:c r="AL25" s="173">
        <x:v>3.4420219191751298</x:v>
      </x:c>
      <x:c r="AM25" s="13">
        <x:v>29.459815341487701</x:v>
      </x:c>
      <x:c r="AN25" s="173">
        <x:v>1.7462187972554499</x:v>
      </x:c>
      <x:c r="AO25" s="13">
        <x:v>6.5148972214100196</x:v>
      </x:c>
      <x:c r="AP25" s="173">
        <x:v>3.3283614918448299</x:v>
      </x:c>
      <x:c r="AQ25" s="15"/>
      <x:c r="AR25" s="15"/>
      <x:c r="AS25" s="15"/>
      <x:c r="AT25" s="15"/>
      <x:c r="AU25" s="15"/>
      <x:c r="AV25" s="15"/>
      <x:c r="AW25" s="15"/>
      <x:c r="AX25" s="15"/>
      <x:c r="AY25" s="15"/>
      <x:c r="AZ25" s="15"/>
      <x:c r="BA25" s="15"/>
      <x:c r="BB25" s="15"/>
      <x:c r="BC25" s="15"/>
      <x:c r="BD25" s="15"/>
      <x:c r="BE25" s="15"/>
      <x:c r="BF25" s="16"/>
    </x:row>
    <x:row r="26" spans="1:58" ht="12.95" customHeight="1" x14ac:dyDescent="0.2">
      <x:c r="A26" s="2" t="s">
        <x:v>368</x:v>
      </x:c>
      <x:c r="B26" s="12">
        <x:v>2</x:v>
      </x:c>
      <x:c r="C26" s="13">
        <x:v>11.0711394938256</x:v>
      </x:c>
      <x:c r="D26" s="173">
        <x:v>1.1155376496498599</x:v>
      </x:c>
      <x:c r="E26" s="13">
        <x:v>20.819457004638199</x:v>
      </x:c>
      <x:c r="F26" s="173">
        <x:v>2.96866809753109</x:v>
      </x:c>
      <x:c r="G26" s="13">
        <x:v>11.4014122540031</x:v>
      </x:c>
      <x:c r="H26" s="173">
        <x:v>2.79997953692977</x:v>
      </x:c>
      <x:c r="I26" s="13">
        <x:v>8.2503125143909806</x:v>
      </x:c>
      <x:c r="J26" s="173">
        <x:v>1.22363872003005</x:v>
      </x:c>
      <x:c r="K26" s="13">
        <x:v>-12.569144490247201</x:v>
      </x:c>
      <x:c r="L26" s="173">
        <x:v>3.1347468075212399</x:v>
      </x:c>
      <x:c r="M26" s="13">
        <x:v>63.370362329568003</x:v>
      </x:c>
      <x:c r="N26" s="173">
        <x:v>1.80571603563358</x:v>
      </x:c>
      <x:c r="O26" s="13">
        <x:v>60.842461307371799</x:v>
      </x:c>
      <x:c r="P26" s="173">
        <x:v>3.74549631551197</x:v>
      </x:c>
      <x:c r="Q26" s="13">
        <x:v>54.447716404374297</x:v>
      </x:c>
      <x:c r="R26" s="173">
        <x:v>4.6664980046607001</x:v>
      </x:c>
      <x:c r="S26" s="13">
        <x:v>66.383497211937396</x:v>
      </x:c>
      <x:c r="T26" s="173">
        <x:v>2.2580991296472299</x:v>
      </x:c>
      <x:c r="U26" s="13">
        <x:v>5.5410359045656801</x:v>
      </x:c>
      <x:c r="V26" s="173">
        <x:v>4.3321517362487496</x:v>
      </x:c>
      <x:c r="W26" s="13">
        <x:v>5.0642239240579601</x:v>
      </x:c>
      <x:c r="X26" s="173">
        <x:v>0.70328644226515502</x:v>
      </x:c>
      <x:c r="Y26" s="13">
        <x:v>9.1445328608957404</x:v>
      </x:c>
      <x:c r="Z26" s="173">
        <x:v>1.8579999546227</x:v>
      </x:c>
      <x:c r="AA26" s="13">
        <x:v>6.4798527317862398</x:v>
      </x:c>
      <x:c r="AB26" s="173">
        <x:v>2.10160800569248</x:v>
      </x:c>
      <x:c r="AC26" s="13">
        <x:v>3.6888852156522498</x:v>
      </x:c>
      <x:c r="AD26" s="173">
        <x:v>0.79993516686763999</x:v>
      </x:c>
      <x:c r="AE26" s="13">
        <x:v>-5.4556476452434799</x:v>
      </x:c>
      <x:c r="AF26" s="173">
        <x:v>2.0642393972776798</x:v>
      </x:c>
      <x:c r="AG26" s="13">
        <x:v>20.494274252548401</x:v>
      </x:c>
      <x:c r="AH26" s="173">
        <x:v>1.42749143926776</x:v>
      </x:c>
      <x:c r="AI26" s="13">
        <x:v>9.1935488270943502</x:v>
      </x:c>
      <x:c r="AJ26" s="173">
        <x:v>2.0668363516317201</x:v>
      </x:c>
      <x:c r="AK26" s="13">
        <x:v>27.671018609836299</x:v>
      </x:c>
      <x:c r="AL26" s="173">
        <x:v>4.30858765364904</x:v>
      </x:c>
      <x:c r="AM26" s="13">
        <x:v>21.6773050580193</x:v>
      </x:c>
      <x:c r="AN26" s="173">
        <x:v>1.86742299582468</x:v>
      </x:c>
      <x:c r="AO26" s="13">
        <x:v>12.483756230925</x:v>
      </x:c>
      <x:c r="AP26" s="173">
        <x:v>2.7191229742438598</x:v>
      </x:c>
      <x:c r="AQ26" s="15"/>
      <x:c r="AR26" s="15"/>
      <x:c r="AS26" s="15"/>
      <x:c r="AT26" s="15"/>
      <x:c r="AU26" s="15"/>
      <x:c r="AV26" s="15"/>
      <x:c r="AW26" s="15"/>
      <x:c r="AX26" s="15"/>
      <x:c r="AY26" s="15"/>
      <x:c r="AZ26" s="15"/>
      <x:c r="BA26" s="15"/>
      <x:c r="BB26" s="15"/>
      <x:c r="BC26" s="15"/>
      <x:c r="BD26" s="15"/>
      <x:c r="BE26" s="15"/>
      <x:c r="BF26" s="16"/>
    </x:row>
    <x:row r="27" spans="1:58" ht="12.95" customHeight="1" x14ac:dyDescent="0.2">
      <x:c r="A27" s="2" t="s">
        <x:v>369</x:v>
      </x:c>
      <x:c r="B27" s="12">
        <x:v>2</x:v>
      </x:c>
      <x:c r="C27" s="13">
        <x:v>15.5528787898456</x:v>
      </x:c>
      <x:c r="D27" s="173">
        <x:v>0.66844842507416302</x:v>
      </x:c>
      <x:c r="E27" s="13">
        <x:v>20.3694854503957</x:v>
      </x:c>
      <x:c r="F27" s="173">
        <x:v>1.3555183632799499</x:v>
      </x:c>
      <x:c r="G27" s="13">
        <x:v>17.131526522416401</x:v>
      </x:c>
      <x:c r="H27" s="173">
        <x:v>1.82736895949388</x:v>
      </x:c>
      <x:c r="I27" s="13">
        <x:v>13.3387821070179</x:v>
      </x:c>
      <x:c r="J27" s="173">
        <x:v>0.77149528412685697</x:v>
      </x:c>
      <x:c r="K27" s="13">
        <x:v>-7.0307033433778097</x:v>
      </x:c>
      <x:c r="L27" s="173">
        <x:v>1.4412803334601501</x:v>
      </x:c>
      <x:c r="M27" s="13">
        <x:v>40.620007142241001</x:v>
      </x:c>
      <x:c r="N27" s="173">
        <x:v>0.87834061244912798</x:v>
      </x:c>
      <x:c r="O27" s="13">
        <x:v>37.614971487889697</x:v>
      </x:c>
      <x:c r="P27" s="173">
        <x:v>1.9815817870502399</x:v>
      </x:c>
      <x:c r="Q27" s="13">
        <x:v>40.026862039304099</x:v>
      </x:c>
      <x:c r="R27" s="173">
        <x:v>2.4249192342840402</x:v>
      </x:c>
      <x:c r="S27" s="13">
        <x:v>41.6567867338781</x:v>
      </x:c>
      <x:c r="T27" s="173">
        <x:v>1.0994817061231701</x:v>
      </x:c>
      <x:c r="U27" s="13">
        <x:v>4.0418152459883503</x:v>
      </x:c>
      <x:c r="V27" s="173">
        <x:v>2.2759060001539</x:v>
      </x:c>
      <x:c r="W27" s="13">
        <x:v>10.2696850958095</x:v>
      </x:c>
      <x:c r="X27" s="173">
        <x:v>0.54761810497232</x:v>
      </x:c>
      <x:c r="Y27" s="13">
        <x:v>17.4722411791819</x:v>
      </x:c>
      <x:c r="Z27" s="173">
        <x:v>1.3804802961560501</x:v>
      </x:c>
      <x:c r="AA27" s="13">
        <x:v>13.1116964630579</x:v>
      </x:c>
      <x:c r="AB27" s="173">
        <x:v>1.72640243932186</x:v>
      </x:c>
      <x:c r="AC27" s="13">
        <x:v>7.0739160538333303</x:v>
      </x:c>
      <x:c r="AD27" s="173">
        <x:v>0.51082061481804997</x:v>
      </x:c>
      <x:c r="AE27" s="13">
        <x:v>-10.398325125348601</x:v>
      </x:c>
      <x:c r="AF27" s="173">
        <x:v>1.4300686985928099</x:v>
      </x:c>
      <x:c r="AG27" s="13">
        <x:v>33.557428972103899</x:v>
      </x:c>
      <x:c r="AH27" s="173">
        <x:v>0.90334441564215595</x:v>
      </x:c>
      <x:c r="AI27" s="13">
        <x:v>24.543301882532599</x:v>
      </x:c>
      <x:c r="AJ27" s="173">
        <x:v>1.85275170792197</x:v>
      </x:c>
      <x:c r="AK27" s="13">
        <x:v>29.7299149752216</x:v>
      </x:c>
      <x:c r="AL27" s="173">
        <x:v>2.4911700112421098</x:v>
      </x:c>
      <x:c r="AM27" s="13">
        <x:v>37.9305151052707</x:v>
      </x:c>
      <x:c r="AN27" s="173">
        <x:v>1.2001895538682401</x:v>
      </x:c>
      <x:c r="AO27" s="13">
        <x:v>13.387213222738101</x:v>
      </x:c>
      <x:c r="AP27" s="173">
        <x:v>2.2127651798902002</x:v>
      </x:c>
      <x:c r="AQ27" s="15"/>
      <x:c r="AR27" s="15"/>
      <x:c r="AS27" s="15"/>
      <x:c r="AT27" s="15"/>
      <x:c r="AU27" s="15"/>
      <x:c r="AV27" s="15"/>
      <x:c r="AW27" s="15"/>
      <x:c r="AX27" s="15"/>
      <x:c r="AY27" s="15"/>
      <x:c r="AZ27" s="15"/>
      <x:c r="BA27" s="15"/>
      <x:c r="BB27" s="15"/>
      <x:c r="BC27" s="15"/>
      <x:c r="BD27" s="15"/>
      <x:c r="BE27" s="15"/>
      <x:c r="BF27" s="16"/>
    </x:row>
    <x:row r="28" spans="1:58" ht="12.95" customHeight="1" x14ac:dyDescent="0.2">
      <x:c r="A28" s="2" t="s">
        <x:v>370</x:v>
      </x:c>
      <x:c r="B28" s="12">
        <x:v>2</x:v>
      </x:c>
      <x:c r="C28" s="13">
        <x:v>5.8314806050301504</x:v>
      </x:c>
      <x:c r="D28" s="173">
        <x:v>0.776923605799132</x:v>
      </x:c>
      <x:c r="E28" s="13">
        <x:v>9.5680882016803608</x:v>
      </x:c>
      <x:c r="F28" s="173">
        <x:v>2.26967373788951</x:v>
      </x:c>
      <x:c r="G28" s="13">
        <x:v>7.9067253581831203</x:v>
      </x:c>
      <x:c r="H28" s="173">
        <x:v>1.9075702602801801</x:v>
      </x:c>
      <x:c r="I28" s="13">
        <x:v>4.3419208344545899</x:v>
      </x:c>
      <x:c r="J28" s="173">
        <x:v>0.81581944553143904</x:v>
      </x:c>
      <x:c r="K28" s="13">
        <x:v>-5.2261673672257798</x:v>
      </x:c>
      <x:c r="L28" s="173">
        <x:v>2.4114835523736202</x:v>
      </x:c>
      <x:c r="M28" s="13">
        <x:v>36.147499530665499</x:v>
      </x:c>
      <x:c r="N28" s="173">
        <x:v>1.50987543026714</x:v>
      </x:c>
      <x:c r="O28" s="13">
        <x:v>37.295266313365502</x:v>
      </x:c>
      <x:c r="P28" s="173">
        <x:v>3.2212500106942601</x:v>
      </x:c>
      <x:c r="Q28" s="13">
        <x:v>35.715039919049097</x:v>
      </x:c>
      <x:c r="R28" s="173">
        <x:v>3.81965311875111</x:v>
      </x:c>
      <x:c r="S28" s="13">
        <x:v>36.028735208932098</x:v>
      </x:c>
      <x:c r="T28" s="173">
        <x:v>1.83414333456641</x:v>
      </x:c>
      <x:c r="U28" s="13">
        <x:v>-1.26653110443335</x:v>
      </x:c>
      <x:c r="V28" s="173">
        <x:v>3.5117991067616501</x:v>
      </x:c>
      <x:c r="W28" s="13">
        <x:v>7.87109456552382</x:v>
      </x:c>
      <x:c r="X28" s="173">
        <x:v>0.810895021839941</x:v>
      </x:c>
      <x:c r="Y28" s="13">
        <x:v>9.0665590358865202</x:v>
      </x:c>
      <x:c r="Z28" s="173">
        <x:v>2.7476958413302701</x:v>
      </x:c>
      <x:c r="AA28" s="13">
        <x:v>5.21742632899534</x:v>
      </x:c>
      <x:c r="AB28" s="173">
        <x:v>1.3238267850220999</x:v>
      </x:c>
      <x:c r="AC28" s="13">
        <x:v>8.3322834427876398</x:v>
      </x:c>
      <x:c r="AD28" s="173">
        <x:v>0.94361817284905503</x:v>
      </x:c>
      <x:c r="AE28" s="13">
        <x:v>-0.73427559309888601</x:v>
      </x:c>
      <x:c r="AF28" s="173">
        <x:v>2.9197094291884902</x:v>
      </x:c>
      <x:c r="AG28" s="13">
        <x:v>50.149925298780502</x:v>
      </x:c>
      <x:c r="AH28" s="173">
        <x:v>1.3689330491249301</x:v>
      </x:c>
      <x:c r="AI28" s="13">
        <x:v>44.070086449067603</x:v>
      </x:c>
      <x:c r="AJ28" s="173">
        <x:v>3.13021434462875</x:v>
      </x:c>
      <x:c r="AK28" s="13">
        <x:v>51.160808393772498</x:v>
      </x:c>
      <x:c r="AL28" s="173">
        <x:v>3.9736952228548201</x:v>
      </x:c>
      <x:c r="AM28" s="13">
        <x:v>51.297060513825599</x:v>
      </x:c>
      <x:c r="AN28" s="173">
        <x:v>1.6973519877148999</x:v>
      </x:c>
      <x:c r="AO28" s="13">
        <x:v>7.2269740647580196</x:v>
      </x:c>
      <x:c r="AP28" s="173">
        <x:v>3.7982157961776801</x:v>
      </x:c>
      <x:c r="AQ28" s="15"/>
      <x:c r="AR28" s="15"/>
      <x:c r="AS28" s="15"/>
      <x:c r="AT28" s="15"/>
      <x:c r="AU28" s="15"/>
      <x:c r="AV28" s="15"/>
      <x:c r="AW28" s="15"/>
      <x:c r="AX28" s="15"/>
      <x:c r="AY28" s="15"/>
      <x:c r="AZ28" s="15"/>
      <x:c r="BA28" s="15"/>
      <x:c r="BB28" s="15"/>
      <x:c r="BC28" s="15"/>
      <x:c r="BD28" s="15"/>
      <x:c r="BE28" s="15"/>
      <x:c r="BF28" s="16"/>
    </x:row>
    <x:row r="29" spans="1:58" ht="12.95" customHeight="1" x14ac:dyDescent="0.2">
      <x:c r="A29" s="2" t="s">
        <x:v>371</x:v>
      </x:c>
      <x:c r="B29" s="12">
        <x:v>2</x:v>
      </x:c>
      <x:c r="C29" s="13">
        <x:v>8.5188964382194801</x:v>
      </x:c>
      <x:c r="D29" s="173">
        <x:v>0.66555771938309605</x:v>
      </x:c>
      <x:c r="E29" s="13">
        <x:v>9.7469567921008498</x:v>
      </x:c>
      <x:c r="F29" s="173">
        <x:v>1.6484137960982601</x:v>
      </x:c>
      <x:c r="G29" s="13">
        <x:v>8.1943905802212509</x:v>
      </x:c>
      <x:c r="H29" s="173">
        <x:v>1.81686316086294</x:v>
      </x:c>
      <x:c r="I29" s="13">
        <x:v>8.0990510747070594</x:v>
      </x:c>
      <x:c r="J29" s="173">
        <x:v>0.81175472734771403</x:v>
      </x:c>
      <x:c r="K29" s="13">
        <x:v>-1.6479057173937901</x:v>
      </x:c>
      <x:c r="L29" s="173">
        <x:v>1.86941907956035</x:v>
      </x:c>
      <x:c r="M29" s="13">
        <x:v>30.880351580557999</x:v>
      </x:c>
      <x:c r="N29" s="173">
        <x:v>1.3473517590486199</x:v>
      </x:c>
      <x:c r="O29" s="13">
        <x:v>28.868671857462001</x:v>
      </x:c>
      <x:c r="P29" s="173">
        <x:v>2.8777933900528301</x:v>
      </x:c>
      <x:c r="Q29" s="13">
        <x:v>29.362851946554699</x:v>
      </x:c>
      <x:c r="R29" s="173">
        <x:v>3.06065956064917</x:v>
      </x:c>
      <x:c r="S29" s="13">
        <x:v>31.957806454367098</x:v>
      </x:c>
      <x:c r="T29" s="173">
        <x:v>1.5580864408575399</x:v>
      </x:c>
      <x:c r="U29" s="13">
        <x:v>3.0891345969050299</x:v>
      </x:c>
      <x:c r="V29" s="173">
        <x:v>2.9703301450238002</x:v>
      </x:c>
      <x:c r="W29" s="13">
        <x:v>12.3311750454847</x:v>
      </x:c>
      <x:c r="X29" s="173">
        <x:v>0.90107885696043499</x:v>
      </x:c>
      <x:c r="Y29" s="13">
        <x:v>23.2083944345395</x:v>
      </x:c>
      <x:c r="Z29" s="173">
        <x:v>2.7360630255998899</x:v>
      </x:c>
      <x:c r="AA29" s="13">
        <x:v>12.9673985468567</x:v>
      </x:c>
      <x:c r="AB29" s="173">
        <x:v>1.9195308627865499</x:v>
      </x:c>
      <x:c r="AC29" s="13">
        <x:v>9.3724228538811403</x:v>
      </x:c>
      <x:c r="AD29" s="173">
        <x:v>0.93861494517521904</x:v>
      </x:c>
      <x:c r="AE29" s="13">
        <x:v>-13.835971580658301</x:v>
      </x:c>
      <x:c r="AF29" s="173">
        <x:v>2.8511808414216899</x:v>
      </x:c>
      <x:c r="AG29" s="13">
        <x:v>48.269576935737803</x:v>
      </x:c>
      <x:c r="AH29" s="173">
        <x:v>1.39256297318581</x:v>
      </x:c>
      <x:c r="AI29" s="13">
        <x:v>38.1759769158976</x:v>
      </x:c>
      <x:c r="AJ29" s="173">
        <x:v>3.04654950324919</x:v>
      </x:c>
      <x:c r="AK29" s="13">
        <x:v>49.475358926367299</x:v>
      </x:c>
      <x:c r="AL29" s="173">
        <x:v>3.7138581381262799</x:v>
      </x:c>
      <x:c r="AM29" s="13">
        <x:v>50.570719617044702</x:v>
      </x:c>
      <x:c r="AN29" s="173">
        <x:v>1.6292702438541899</x:v>
      </x:c>
      <x:c r="AO29" s="13">
        <x:v>12.3947427011471</x:v>
      </x:c>
      <x:c r="AP29" s="173">
        <x:v>3.1970161240023098</x:v>
      </x:c>
      <x:c r="AQ29" s="15"/>
      <x:c r="AR29" s="15"/>
      <x:c r="AS29" s="15"/>
      <x:c r="AT29" s="15"/>
      <x:c r="AU29" s="15"/>
      <x:c r="AV29" s="15"/>
      <x:c r="AW29" s="15"/>
      <x:c r="AX29" s="15"/>
      <x:c r="AY29" s="15"/>
      <x:c r="AZ29" s="15"/>
      <x:c r="BA29" s="15"/>
      <x:c r="BB29" s="15"/>
      <x:c r="BC29" s="15"/>
      <x:c r="BD29" s="15"/>
      <x:c r="BE29" s="15"/>
      <x:c r="BF29" s="16"/>
    </x:row>
    <x:row r="30" spans="1:58" ht="12.95" customHeight="1" x14ac:dyDescent="0.2">
      <x:c r="A30" s="2" t="s">
        <x:v>372</x:v>
      </x:c>
      <x:c r="B30" s="12">
        <x:v>2</x:v>
      </x:c>
      <x:c r="C30" s="13">
        <x:v>4.9812238547323702</x:v>
      </x:c>
      <x:c r="D30" s="173">
        <x:v>0.51739549795768203</x:v>
      </x:c>
      <x:c r="E30" s="13">
        <x:v>7.92218376671293</x:v>
      </x:c>
      <x:c r="F30" s="173">
        <x:v>1.4532603323645099</x:v>
      </x:c>
      <x:c r="G30" s="13">
        <x:v>6.1977277245671996</x:v>
      </x:c>
      <x:c r="H30" s="173">
        <x:v>1.4089048972696601</x:v>
      </x:c>
      <x:c r="I30" s="13">
        <x:v>3.7576016279124298</x:v>
      </x:c>
      <x:c r="J30" s="173">
        <x:v>0.57696445117018802</x:v>
      </x:c>
      <x:c r="K30" s="13">
        <x:v>-4.16458213880051</x:v>
      </x:c>
      <x:c r="L30" s="173">
        <x:v>1.5726781400218099</x:v>
      </x:c>
      <x:c r="M30" s="13">
        <x:v>30.284586217166101</x:v>
      </x:c>
      <x:c r="N30" s="173">
        <x:v>1.10464132771782</x:v>
      </x:c>
      <x:c r="O30" s="13">
        <x:v>29.864145036186301</x:v>
      </x:c>
      <x:c r="P30" s="173">
        <x:v>2.5140100841481501</x:v>
      </x:c>
      <x:c r="Q30" s="13">
        <x:v>31.637691699530698</x:v>
      </x:c>
      <x:c r="R30" s="173">
        <x:v>2.6576139286479701</x:v>
      </x:c>
      <x:c r="S30" s="13">
        <x:v>30.118288186688801</x:v>
      </x:c>
      <x:c r="T30" s="173">
        <x:v>1.2543722046713901</x:v>
      </x:c>
      <x:c r="U30" s="13">
        <x:v>0.254143150502461</x:v>
      </x:c>
      <x:c r="V30" s="173">
        <x:v>2.6004421228691501</x:v>
      </x:c>
      <x:c r="W30" s="13">
        <x:v>8.0949548702508594</x:v>
      </x:c>
      <x:c r="X30" s="173">
        <x:v>0.68155882705108695</x:v>
      </x:c>
      <x:c r="Y30" s="13">
        <x:v>14.6058405846531</x:v>
      </x:c>
      <x:c r="Z30" s="173">
        <x:v>1.9439790449626899</x:v>
      </x:c>
      <x:c r="AA30" s="13">
        <x:v>9.6014072746044494</x:v>
      </x:c>
      <x:c r="AB30" s="173">
        <x:v>2.1497171468381802</x:v>
      </x:c>
      <x:c r="AC30" s="13">
        <x:v>5.9267810664302303</x:v>
      </x:c>
      <x:c r="AD30" s="173">
        <x:v>0.63713372740201701</x:v>
      </x:c>
      <x:c r="AE30" s="13">
        <x:v>-8.6790595182228998</x:v>
      </x:c>
      <x:c r="AF30" s="173">
        <x:v>2.0656065673881399</x:v>
      </x:c>
      <x:c r="AG30" s="13">
        <x:v>56.639235057850698</x:v>
      </x:c>
      <x:c r="AH30" s="173">
        <x:v>1.2935650651740001</x:v>
      </x:c>
      <x:c r="AI30" s="13">
        <x:v>47.6078306124476</x:v>
      </x:c>
      <x:c r="AJ30" s="173">
        <x:v>2.77075516695598</x:v>
      </x:c>
      <x:c r="AK30" s="13">
        <x:v>52.563173301297603</x:v>
      </x:c>
      <x:c r="AL30" s="173">
        <x:v>3.0763901031371899</x:v>
      </x:c>
      <x:c r="AM30" s="13">
        <x:v>60.197329118968597</x:v>
      </x:c>
      <x:c r="AN30" s="173">
        <x:v>1.5019559460361001</x:v>
      </x:c>
      <x:c r="AO30" s="13">
        <x:v>12.589498506520901</x:v>
      </x:c>
      <x:c r="AP30" s="173">
        <x:v>3.02528377575829</x:v>
      </x:c>
      <x:c r="AQ30" s="15"/>
      <x:c r="AR30" s="15"/>
      <x:c r="AS30" s="15"/>
      <x:c r="AT30" s="15"/>
      <x:c r="AU30" s="15"/>
      <x:c r="AV30" s="15"/>
      <x:c r="AW30" s="15"/>
      <x:c r="AX30" s="15"/>
      <x:c r="AY30" s="15"/>
      <x:c r="AZ30" s="15"/>
      <x:c r="BA30" s="15"/>
      <x:c r="BB30" s="15"/>
      <x:c r="BC30" s="15"/>
      <x:c r="BD30" s="15"/>
      <x:c r="BE30" s="15"/>
      <x:c r="BF30" s="16"/>
    </x:row>
    <x:row r="31" spans="1:58" ht="12.95" customHeight="1" x14ac:dyDescent="0.2">
      <x:c r="A31" s="2" t="s">
        <x:v>373</x:v>
      </x:c>
      <x:c r="B31" s="12">
        <x:v>2</x:v>
      </x:c>
      <x:c r="C31" s="13">
        <x:v>4.8389738346707603</x:v>
      </x:c>
      <x:c r="D31" s="173">
        <x:v>0.57938140557168905</x:v>
      </x:c>
      <x:c r="E31" s="13">
        <x:v>10.957908298305099</x:v>
      </x:c>
      <x:c r="F31" s="173">
        <x:v>1.8991868995621499</x:v>
      </x:c>
      <x:c r="G31" s="13">
        <x:v>4.0193415602165503</x:v>
      </x:c>
      <x:c r="H31" s="173">
        <x:v>1.22653110511237</x:v>
      </x:c>
      <x:c r="I31" s="13">
        <x:v>3.9762317883009701</x:v>
      </x:c>
      <x:c r="J31" s="173">
        <x:v>0.72713975040146395</x:v>
      </x:c>
      <x:c r="K31" s="13">
        <x:v>-6.9816765100041396</x:v>
      </x:c>
      <x:c r="L31" s="173">
        <x:v>2.02192352769532</x:v>
      </x:c>
      <x:c r="M31" s="13">
        <x:v>18.728433923768002</x:v>
      </x:c>
      <x:c r="N31" s="173">
        <x:v>1.09176192311391</x:v>
      </x:c>
      <x:c r="O31" s="13">
        <x:v>29.8536910532588</x:v>
      </x:c>
      <x:c r="P31" s="173">
        <x:v>3.63517561026433</x:v>
      </x:c>
      <x:c r="Q31" s="13">
        <x:v>14.4859478313832</x:v>
      </x:c>
      <x:c r="R31" s="173">
        <x:v>2.4038295274858199</x:v>
      </x:c>
      <x:c r="S31" s="13">
        <x:v>17.813590559076999</x:v>
      </x:c>
      <x:c r="T31" s="173">
        <x:v>1.2470591750925299</x:v>
      </x:c>
      <x:c r="U31" s="13">
        <x:v>-12.0401004941818</x:v>
      </x:c>
      <x:c r="V31" s="173">
        <x:v>3.84771459614453</x:v>
      </x:c>
      <x:c r="W31" s="13">
        <x:v>11.996065651074</x:v>
      </x:c>
      <x:c r="X31" s="173">
        <x:v>0.98126368024611399</x:v>
      </x:c>
      <x:c r="Y31" s="13">
        <x:v>17.526774303629601</x:v>
      </x:c>
      <x:c r="Z31" s="173">
        <x:v>3.1105470416176799</x:v>
      </x:c>
      <x:c r="AA31" s="13">
        <x:v>15.9678982498595</x:v>
      </x:c>
      <x:c r="AB31" s="173">
        <x:v>3.0426159506624102</x:v>
      </x:c>
      <x:c r="AC31" s="13">
        <x:v>10.3885416926696</x:v>
      </x:c>
      <x:c r="AD31" s="173">
        <x:v>1.1128624151219599</x:v>
      </x:c>
      <x:c r="AE31" s="13">
        <x:v>-7.13823261096001</x:v>
      </x:c>
      <x:c r="AF31" s="173">
        <x:v>3.1875971613340601</x:v>
      </x:c>
      <x:c r="AG31" s="13">
        <x:v>64.436526590487205</x:v>
      </x:c>
      <x:c r="AH31" s="173">
        <x:v>1.34213211764094</x:v>
      </x:c>
      <x:c r="AI31" s="13">
        <x:v>41.6616263448065</x:v>
      </x:c>
      <x:c r="AJ31" s="173">
        <x:v>3.8852055942166999</x:v>
      </x:c>
      <x:c r="AK31" s="13">
        <x:v>65.526812358540795</x:v>
      </x:c>
      <x:c r="AL31" s="173">
        <x:v>2.9980340878057001</x:v>
      </x:c>
      <x:c r="AM31" s="13">
        <x:v>67.821635959952502</x:v>
      </x:c>
      <x:c r="AN31" s="173">
        <x:v>1.57796633874082</x:v>
      </x:c>
      <x:c r="AO31" s="13">
        <x:v>26.160009615145999</x:v>
      </x:c>
      <x:c r="AP31" s="173">
        <x:v>4.17886011215327</x:v>
      </x:c>
      <x:c r="AQ31" s="15"/>
      <x:c r="AR31" s="15"/>
      <x:c r="AS31" s="15"/>
      <x:c r="AT31" s="15"/>
      <x:c r="AU31" s="15"/>
      <x:c r="AV31" s="15"/>
      <x:c r="AW31" s="15"/>
      <x:c r="AX31" s="15"/>
      <x:c r="AY31" s="15"/>
      <x:c r="AZ31" s="15"/>
      <x:c r="BA31" s="15"/>
      <x:c r="BB31" s="15"/>
      <x:c r="BC31" s="15"/>
      <x:c r="BD31" s="15"/>
      <x:c r="BE31" s="15"/>
      <x:c r="BF31" s="16"/>
    </x:row>
    <x:row r="32" spans="1:58" ht="12.95" customHeight="1" x14ac:dyDescent="0.2">
      <x:c r="A32" s="2" t="s">
        <x:v>374</x:v>
      </x:c>
      <x:c r="B32" s="12">
        <x:v>2</x:v>
      </x:c>
      <x:c r="C32" s="13">
        <x:v>16.810999838114899</x:v>
      </x:c>
      <x:c r="D32" s="173">
        <x:v>0.89078423192391099</x:v>
      </x:c>
      <x:c r="E32" s="13">
        <x:v>18.5413007520274</x:v>
      </x:c>
      <x:c r="F32" s="173">
        <x:v>2.3741737660071598</x:v>
      </x:c>
      <x:c r="G32" s="13">
        <x:v>17.698578717639698</x:v>
      </x:c>
      <x:c r="H32" s="173">
        <x:v>2.7083461825794899</x:v>
      </x:c>
      <x:c r="I32" s="13">
        <x:v>16.349350157624801</x:v>
      </x:c>
      <x:c r="J32" s="173">
        <x:v>1.00575650742401</x:v>
      </x:c>
      <x:c r="K32" s="13">
        <x:v>-2.1919505944026398</x:v>
      </x:c>
      <x:c r="L32" s="173">
        <x:v>2.4207233504422598</x:v>
      </x:c>
      <x:c r="M32" s="13">
        <x:v>41.353844145604803</x:v>
      </x:c>
      <x:c r="N32" s="173">
        <x:v>1.26791248753988</x:v>
      </x:c>
      <x:c r="O32" s="13">
        <x:v>46.232744824801699</x:v>
      </x:c>
      <x:c r="P32" s="173">
        <x:v>3.6665810172237299</x:v>
      </x:c>
      <x:c r="Q32" s="13">
        <x:v>39.054204423485302</x:v>
      </x:c>
      <x:c r="R32" s="173">
        <x:v>3.2168371382335601</x:v>
      </x:c>
      <x:c r="S32" s="13">
        <x:v>40.813374272696798</x:v>
      </x:c>
      <x:c r="T32" s="173">
        <x:v>1.40046741142247</x:v>
      </x:c>
      <x:c r="U32" s="13">
        <x:v>-5.4193705521049704</x:v>
      </x:c>
      <x:c r="V32" s="173">
        <x:v>3.9721871007674801</x:v>
      </x:c>
      <x:c r="W32" s="13">
        <x:v>10.809218454866899</x:v>
      </x:c>
      <x:c r="X32" s="173">
        <x:v>0.75420971828593097</x:v>
      </x:c>
      <x:c r="Y32" s="13">
        <x:v>13.365873080518799</x:v>
      </x:c>
      <x:c r="Z32" s="173">
        <x:v>2.32208168972006</x:v>
      </x:c>
      <x:c r="AA32" s="13">
        <x:v>14.365599521019501</x:v>
      </x:c>
      <x:c r="AB32" s="173">
        <x:v>2.2974099031131301</x:v>
      </x:c>
      <x:c r="AC32" s="13">
        <x:v>9.9097340939766205</x:v>
      </x:c>
      <x:c r="AD32" s="173">
        <x:v>0.81099585432356402</x:v>
      </x:c>
      <x:c r="AE32" s="13">
        <x:v>-3.4561389865422201</x:v>
      </x:c>
      <x:c r="AF32" s="173">
        <x:v>2.3765714976328298</x:v>
      </x:c>
      <x:c r="AG32" s="13">
        <x:v>31.0259375614134</x:v>
      </x:c>
      <x:c r="AH32" s="173">
        <x:v>1.28096228808199</x:v>
      </x:c>
      <x:c r="AI32" s="13">
        <x:v>21.860081342651998</x:v>
      </x:c>
      <x:c r="AJ32" s="173">
        <x:v>3.1986463102878102</x:v>
      </x:c>
      <x:c r="AK32" s="13">
        <x:v>28.881617337855499</x:v>
      </x:c>
      <x:c r="AL32" s="173">
        <x:v>3.16687880364272</x:v>
      </x:c>
      <x:c r="AM32" s="13">
        <x:v>32.927541475701801</x:v>
      </x:c>
      <x:c r="AN32" s="173">
        <x:v>1.37103585932482</x:v>
      </x:c>
      <x:c r="AO32" s="13">
        <x:v>11.067460133049799</x:v>
      </x:c>
      <x:c r="AP32" s="173">
        <x:v>3.36561665110231</x:v>
      </x:c>
      <x:c r="AQ32" s="15"/>
      <x:c r="AR32" s="15"/>
      <x:c r="AS32" s="15"/>
      <x:c r="AT32" s="15"/>
      <x:c r="AU32" s="15"/>
      <x:c r="AV32" s="15"/>
      <x:c r="AW32" s="15"/>
      <x:c r="AX32" s="15"/>
      <x:c r="AY32" s="15"/>
      <x:c r="AZ32" s="15"/>
      <x:c r="BA32" s="15"/>
      <x:c r="BB32" s="15"/>
      <x:c r="BC32" s="15"/>
      <x:c r="BD32" s="15"/>
      <x:c r="BE32" s="15"/>
      <x:c r="BF32" s="16"/>
    </x:row>
    <x:row r="33" spans="1:58" ht="12.95" customHeight="1" x14ac:dyDescent="0.2">
      <x:c r="A33" s="2" t="s">
        <x:v>375</x:v>
      </x:c>
      <x:c r="B33" s="12">
        <x:v>2</x:v>
      </x:c>
      <x:c r="C33" s="13">
        <x:v>7.6099091332480597</x:v>
      </x:c>
      <x:c r="D33" s="173">
        <x:v>0.94375268245412702</x:v>
      </x:c>
      <x:c r="E33" s="13">
        <x:v>12.123159722827699</x:v>
      </x:c>
      <x:c r="F33" s="173">
        <x:v>1.9630189393719</x:v>
      </x:c>
      <x:c r="G33" s="13">
        <x:v>7.2853056018158604</x:v>
      </x:c>
      <x:c r="H33" s="173">
        <x:v>2.1835858504603598</x:v>
      </x:c>
      <x:c r="I33" s="13">
        <x:v>5.4175458966403003</x:v>
      </x:c>
      <x:c r="J33" s="173">
        <x:v>1.1926857024858299</x:v>
      </x:c>
      <x:c r="K33" s="13">
        <x:v>-6.7056138261874398</x:v>
      </x:c>
      <x:c r="L33" s="173">
        <x:v>2.32020941502963</x:v>
      </x:c>
      <x:c r="M33" s="13">
        <x:v>30.0023281622111</x:v>
      </x:c>
      <x:c r="N33" s="173">
        <x:v>1.60037891568882</x:v>
      </x:c>
      <x:c r="O33" s="13">
        <x:v>28.635570528572899</x:v>
      </x:c>
      <x:c r="P33" s="173">
        <x:v>3.3782933805559701</x:v>
      </x:c>
      <x:c r="Q33" s="13">
        <x:v>28.403039871692201</x:v>
      </x:c>
      <x:c r="R33" s="173">
        <x:v>3.6396323726527502</x:v>
      </x:c>
      <x:c r="S33" s="13">
        <x:v>31.374620171798298</x:v>
      </x:c>
      <x:c r="T33" s="173">
        <x:v>2.22308380796717</x:v>
      </x:c>
      <x:c r="U33" s="13">
        <x:v>2.7390496432254698</x:v>
      </x:c>
      <x:c r="V33" s="173">
        <x:v>4.0367340017902498</x:v>
      </x:c>
      <x:c r="W33" s="13">
        <x:v>13.8300998986072</x:v>
      </x:c>
      <x:c r="X33" s="173">
        <x:v>1.25251625710239</x:v>
      </x:c>
      <x:c r="Y33" s="13">
        <x:v>20.454646176219299</x:v>
      </x:c>
      <x:c r="Z33" s="173">
        <x:v>3.1981495882459399</x:v>
      </x:c>
      <x:c r="AA33" s="13">
        <x:v>18.234235588489899</x:v>
      </x:c>
      <x:c r="AB33" s="173">
        <x:v>2.96344579475039</x:v>
      </x:c>
      <x:c r="AC33" s="13">
        <x:v>9.3639081411861103</x:v>
      </x:c>
      <x:c r="AD33" s="173">
        <x:v>1.2694060749729399</x:v>
      </x:c>
      <x:c r="AE33" s="13">
        <x:v>-11.090738035033199</x:v>
      </x:c>
      <x:c r="AF33" s="173">
        <x:v>3.4706725911165699</x:v>
      </x:c>
      <x:c r="AG33" s="13">
        <x:v>48.557662805933603</x:v>
      </x:c>
      <x:c r="AH33" s="173">
        <x:v>1.8090924921701099</x:v>
      </x:c>
      <x:c r="AI33" s="13">
        <x:v>38.786623572380101</x:v>
      </x:c>
      <x:c r="AJ33" s="173">
        <x:v>3.4451298907537802</x:v>
      </x:c>
      <x:c r="AK33" s="13">
        <x:v>46.077418938002097</x:v>
      </x:c>
      <x:c r="AL33" s="173">
        <x:v>3.9156071166514801</x:v>
      </x:c>
      <x:c r="AM33" s="13">
        <x:v>53.843925790375302</x:v>
      </x:c>
      <x:c r="AN33" s="173">
        <x:v>2.3599460676594899</x:v>
      </x:c>
      <x:c r="AO33" s="13">
        <x:v>15.057302217995099</x:v>
      </x:c>
      <x:c r="AP33" s="173">
        <x:v>3.9356770172463098</x:v>
      </x:c>
      <x:c r="AQ33" s="15"/>
      <x:c r="AR33" s="15"/>
      <x:c r="AS33" s="15"/>
      <x:c r="AT33" s="15"/>
      <x:c r="AU33" s="15"/>
      <x:c r="AV33" s="15"/>
      <x:c r="AW33" s="15"/>
      <x:c r="AX33" s="15"/>
      <x:c r="AY33" s="15"/>
      <x:c r="AZ33" s="15"/>
      <x:c r="BA33" s="15"/>
      <x:c r="BB33" s="15"/>
      <x:c r="BC33" s="15"/>
      <x:c r="BD33" s="15"/>
      <x:c r="BE33" s="15"/>
      <x:c r="BF33" s="16"/>
    </x:row>
    <x:row r="34" spans="1:58" ht="12.95" customHeight="1" x14ac:dyDescent="0.2">
      <x:c r="A34" s="2" t="s">
        <x:v>376</x:v>
      </x:c>
      <x:c r="B34" s="12">
        <x:v>2</x:v>
      </x:c>
      <x:c r="C34" s="13">
        <x:v>14.451706035155601</x:v>
      </x:c>
      <x:c r="D34" s="173">
        <x:v>0.96765255116660198</x:v>
      </x:c>
      <x:c r="E34" s="13">
        <x:v>22.719360776241501</x:v>
      </x:c>
      <x:c r="F34" s="173">
        <x:v>3.0145491815740102</x:v>
      </x:c>
      <x:c r="G34" s="13">
        <x:v>10.584514080032699</x:v>
      </x:c>
      <x:c r="H34" s="173">
        <x:v>1.8839642254990301</x:v>
      </x:c>
      <x:c r="I34" s="13">
        <x:v>11.8233672540459</x:v>
      </x:c>
      <x:c r="J34" s="173">
        <x:v>1.3076784417038401</x:v>
      </x:c>
      <x:c r="K34" s="13">
        <x:v>-10.895993522195599</x:v>
      </x:c>
      <x:c r="L34" s="173">
        <x:v>3.3616478526973701</x:v>
      </x:c>
      <x:c r="M34" s="13">
        <x:v>44.489868670719197</x:v>
      </x:c>
      <x:c r="N34" s="173">
        <x:v>1.5624863530202</x:v>
      </x:c>
      <x:c r="O34" s="13">
        <x:v>41.382450834632998</x:v>
      </x:c>
      <x:c r="P34" s="173">
        <x:v>3.3585478609840802</x:v>
      </x:c>
      <x:c r="Q34" s="13">
        <x:v>36.652054914350302</x:v>
      </x:c>
      <x:c r="R34" s="173">
        <x:v>3.1834595278500002</x:v>
      </x:c>
      <x:c r="S34" s="13">
        <x:v>45.6454629968785</x:v>
      </x:c>
      <x:c r="T34" s="173">
        <x:v>2.17497108693982</x:v>
      </x:c>
      <x:c r="U34" s="13">
        <x:v>4.2630121622455404</x:v>
      </x:c>
      <x:c r="V34" s="173">
        <x:v>4.1201433639842904</x:v>
      </x:c>
      <x:c r="W34" s="13">
        <x:v>8.2491009932131494</x:v>
      </x:c>
      <x:c r="X34" s="173">
        <x:v>0.85100769690684697</x:v>
      </x:c>
      <x:c r="Y34" s="13">
        <x:v>11.5627932755751</x:v>
      </x:c>
      <x:c r="Z34" s="173">
        <x:v>2.0568320313612798</x:v>
      </x:c>
      <x:c r="AA34" s="13">
        <x:v>13.234152139751901</x:v>
      </x:c>
      <x:c r="AB34" s="173">
        <x:v>2.3006596101829802</x:v>
      </x:c>
      <x:c r="AC34" s="13">
        <x:v>6.2192878261462798</x:v>
      </x:c>
      <x:c r="AD34" s="173">
        <x:v>0.77707647904225796</x:v>
      </x:c>
      <x:c r="AE34" s="13">
        <x:v>-5.3435054494288003</x:v>
      </x:c>
      <x:c r="AF34" s="173">
        <x:v>2.0786673300607501</x:v>
      </x:c>
      <x:c r="AG34" s="13">
        <x:v>32.809324300912003</x:v>
      </x:c>
      <x:c r="AH34" s="173">
        <x:v>1.3949693136693599</x:v>
      </x:c>
      <x:c r="AI34" s="13">
        <x:v>24.335395113550401</x:v>
      </x:c>
      <x:c r="AJ34" s="173">
        <x:v>4.2645386919075996</x:v>
      </x:c>
      <x:c r="AK34" s="13">
        <x:v>39.529278865865003</x:v>
      </x:c>
      <x:c r="AL34" s="173">
        <x:v>3.72576713262381</x:v>
      </x:c>
      <x:c r="AM34" s="13">
        <x:v>36.311881922929302</x:v>
      </x:c>
      <x:c r="AN34" s="173">
        <x:v>1.83569945815463</x:v>
      </x:c>
      <x:c r="AO34" s="13">
        <x:v>11.976486809378899</x:v>
      </x:c>
      <x:c r="AP34" s="173">
        <x:v>4.9027310620239799</x:v>
      </x:c>
      <x:c r="AQ34" s="15"/>
      <x:c r="AR34" s="15"/>
      <x:c r="AS34" s="15"/>
      <x:c r="AT34" s="15"/>
      <x:c r="AU34" s="15"/>
      <x:c r="AV34" s="15"/>
      <x:c r="AW34" s="15"/>
      <x:c r="AX34" s="15"/>
      <x:c r="AY34" s="15"/>
      <x:c r="AZ34" s="15"/>
      <x:c r="BA34" s="15"/>
      <x:c r="BB34" s="15"/>
      <x:c r="BC34" s="15"/>
      <x:c r="BD34" s="15"/>
      <x:c r="BE34" s="15"/>
      <x:c r="BF34" s="16"/>
    </x:row>
    <x:row r="35" spans="1:58" ht="12.95" customHeight="1" x14ac:dyDescent="0.2">
      <x:c r="A35" s="2" t="s">
        <x:v>377</x:v>
      </x:c>
      <x:c r="B35" s="12">
        <x:v>2</x:v>
      </x:c>
      <x:c r="C35" s="13">
        <x:v>13.297961139667301</x:v>
      </x:c>
      <x:c r="D35" s="173">
        <x:v>0.69476444096178203</x:v>
      </x:c>
      <x:c r="E35" s="13">
        <x:v>17.945605614631301</x:v>
      </x:c>
      <x:c r="F35" s="173">
        <x:v>1.96840414496061</x:v>
      </x:c>
      <x:c r="G35" s="13">
        <x:v>11.7732073907358</x:v>
      </x:c>
      <x:c r="H35" s="173">
        <x:v>1.3184147556332999</x:v>
      </x:c>
      <x:c r="I35" s="13">
        <x:v>12.556665212842899</x:v>
      </x:c>
      <x:c r="J35" s="173">
        <x:v>0.93235746076103299</x:v>
      </x:c>
      <x:c r="K35" s="13">
        <x:v>-5.38894040178835</x:v>
      </x:c>
      <x:c r="L35" s="173">
        <x:v>2.1020348462239999</x:v>
      </x:c>
      <x:c r="M35" s="13">
        <x:v>51.863850706034903</x:v>
      </x:c>
      <x:c r="N35" s="173">
        <x:v>1.08671772610701</x:v>
      </x:c>
      <x:c r="O35" s="13">
        <x:v>54.716877020781197</x:v>
      </x:c>
      <x:c r="P35" s="173">
        <x:v>2.1678817241337298</x:v>
      </x:c>
      <x:c r="Q35" s="13">
        <x:v>51.158844025402601</x:v>
      </x:c>
      <x:c r="R35" s="173">
        <x:v>2.37181494561991</x:v>
      </x:c>
      <x:c r="S35" s="13">
        <x:v>51.470242933177701</x:v>
      </x:c>
      <x:c r="T35" s="173">
        <x:v>1.3625262802270901</x:v>
      </x:c>
      <x:c r="U35" s="13">
        <x:v>-3.2466340876034798</x:v>
      </x:c>
      <x:c r="V35" s="173">
        <x:v>2.63837517755442</x:v>
      </x:c>
      <x:c r="W35" s="13">
        <x:v>7.1066679976558396</x:v>
      </x:c>
      <x:c r="X35" s="173">
        <x:v>0.74648006231173203</x:v>
      </x:c>
      <x:c r="Y35" s="13">
        <x:v>10.3356188855896</x:v>
      </x:c>
      <x:c r="Z35" s="173">
        <x:v>1.61894495065605</x:v>
      </x:c>
      <x:c r="AA35" s="13">
        <x:v>8.3500993941888009</x:v>
      </x:c>
      <x:c r="AB35" s="173">
        <x:v>1.3729223489506399</x:v>
      </x:c>
      <x:c r="AC35" s="13">
        <x:v>5.7934240668048096</x:v>
      </x:c>
      <x:c r="AD35" s="173">
        <x:v>0.86872402516574798</x:v>
      </x:c>
      <x:c r="AE35" s="13">
        <x:v>-4.5421948187847603</x:v>
      </x:c>
      <x:c r="AF35" s="173">
        <x:v>1.7668905576487799</x:v>
      </x:c>
      <x:c r="AG35" s="13">
        <x:v>27.731520156641999</x:v>
      </x:c>
      <x:c r="AH35" s="173">
        <x:v>0.98561718048263702</x:v>
      </x:c>
      <x:c r="AI35" s="13">
        <x:v>17.001898478997902</x:v>
      </x:c>
      <x:c r="AJ35" s="173">
        <x:v>1.8814250250423501</x:v>
      </x:c>
      <x:c r="AK35" s="13">
        <x:v>28.717849189672801</x:v>
      </x:c>
      <x:c r="AL35" s="173">
        <x:v>2.14331806699865</x:v>
      </x:c>
      <x:c r="AM35" s="13">
        <x:v>30.179667787174601</x:v>
      </x:c>
      <x:c r="AN35" s="173">
        <x:v>1.3017381688273499</x:v>
      </x:c>
      <x:c r="AO35" s="13">
        <x:v>13.1777693081766</x:v>
      </x:c>
      <x:c r="AP35" s="173">
        <x:v>2.1593215922076299</x:v>
      </x:c>
      <x:c r="AQ35" s="15"/>
      <x:c r="AR35" s="15"/>
      <x:c r="AS35" s="15"/>
      <x:c r="AT35" s="15"/>
      <x:c r="AU35" s="15"/>
      <x:c r="AV35" s="15"/>
      <x:c r="AW35" s="15"/>
      <x:c r="AX35" s="15"/>
      <x:c r="AY35" s="15"/>
      <x:c r="AZ35" s="15"/>
      <x:c r="BA35" s="15"/>
      <x:c r="BB35" s="15"/>
      <x:c r="BC35" s="15"/>
      <x:c r="BD35" s="15"/>
      <x:c r="BE35" s="15"/>
      <x:c r="BF35" s="16"/>
    </x:row>
    <x:row r="36" spans="1:58" ht="12.95" customHeight="1" x14ac:dyDescent="0.2">
      <x:c r="A36" s="2" t="s">
        <x:v>378</x:v>
      </x:c>
      <x:c r="B36" s="12">
        <x:v>2</x:v>
      </x:c>
      <x:c r="C36" s="13">
        <x:v>20.0142794931885</x:v>
      </x:c>
      <x:c r="D36" s="173">
        <x:v>0.86108618515984503</x:v>
      </x:c>
      <x:c r="E36" s="13">
        <x:v>38.156641237193</x:v>
      </x:c>
      <x:c r="F36" s="173">
        <x:v>2.5916086285706901</x:v>
      </x:c>
      <x:c r="G36" s="13">
        <x:v>26.036395206089399</x:v>
      </x:c>
      <x:c r="H36" s="173">
        <x:v>2.4083367117361698</x:v>
      </x:c>
      <x:c r="I36" s="13">
        <x:v>12.3154885109026</x:v>
      </x:c>
      <x:c r="J36" s="173">
        <x:v>1.02200330397001</x:v>
      </x:c>
      <x:c r="K36" s="13">
        <x:v>-25.841152726290399</x:v>
      </x:c>
      <x:c r="L36" s="173">
        <x:v>2.9245725900054498</x:v>
      </x:c>
      <x:c r="M36" s="13">
        <x:v>15.637002476139701</x:v>
      </x:c>
      <x:c r="N36" s="173">
        <x:v>0.79122121895677899</x:v>
      </x:c>
      <x:c r="O36" s="13">
        <x:v>17.55196342963</x:v>
      </x:c>
      <x:c r="P36" s="173">
        <x:v>1.7216146139982</x:v>
      </x:c>
      <x:c r="Q36" s="13">
        <x:v>17.3288390881483</x:v>
      </x:c>
      <x:c r="R36" s="173">
        <x:v>2.2968420936515401</x:v>
      </x:c>
      <x:c r="S36" s="13">
        <x:v>14.4630488224111</x:v>
      </x:c>
      <x:c r="T36" s="173">
        <x:v>0.98584768874750595</x:v>
      </x:c>
      <x:c r="U36" s="13">
        <x:v>-3.0889146072188201</x:v>
      </x:c>
      <x:c r="V36" s="173">
        <x:v>2.03608795380624</x:v>
      </x:c>
      <x:c r="W36" s="13">
        <x:v>21.0726544046436</x:v>
      </x:c>
      <x:c r="X36" s="173">
        <x:v>0.95154244385504205</x:v>
      </x:c>
      <x:c r="Y36" s="13">
        <x:v>22.828255059757499</x:v>
      </x:c>
      <x:c r="Z36" s="173">
        <x:v>2.0092614327773402</x:v>
      </x:c>
      <x:c r="AA36" s="13">
        <x:v>25.8458540747427</x:v>
      </x:c>
      <x:c r="AB36" s="173">
        <x:v>2.2939492085592299</x:v>
      </x:c>
      <x:c r="AC36" s="13">
        <x:v>19.100073569324799</x:v>
      </x:c>
      <x:c r="AD36" s="173">
        <x:v>1.1515851894000599</x:v>
      </x:c>
      <x:c r="AE36" s="13">
        <x:v>-3.72818149043272</x:v>
      </x:c>
      <x:c r="AF36" s="173">
        <x:v>2.2600994135759702</x:v>
      </x:c>
      <x:c r="AG36" s="13">
        <x:v>43.276063626028098</x:v>
      </x:c>
      <x:c r="AH36" s="173">
        <x:v>1.05486555691867</x:v>
      </x:c>
      <x:c r="AI36" s="13">
        <x:v>21.463140273419501</x:v>
      </x:c>
      <x:c r="AJ36" s="173">
        <x:v>1.94727119878694</x:v>
      </x:c>
      <x:c r="AK36" s="13">
        <x:v>30.788911631019499</x:v>
      </x:c>
      <x:c r="AL36" s="173">
        <x:v>2.504053709545</x:v>
      </x:c>
      <x:c r="AM36" s="13">
        <x:v>54.121389097361501</x:v>
      </x:c>
      <x:c r="AN36" s="173">
        <x:v>1.5174263446712699</x:v>
      </x:c>
      <x:c r="AO36" s="13">
        <x:v>32.658248823942003</x:v>
      </x:c>
      <x:c r="AP36" s="173">
        <x:v>2.8131844823940702</x:v>
      </x:c>
      <x:c r="AQ36" s="15"/>
      <x:c r="AR36" s="15"/>
      <x:c r="AS36" s="15"/>
      <x:c r="AT36" s="15"/>
      <x:c r="AU36" s="15"/>
      <x:c r="AV36" s="15"/>
      <x:c r="AW36" s="15"/>
      <x:c r="AX36" s="15"/>
      <x:c r="AY36" s="15"/>
      <x:c r="AZ36" s="15"/>
      <x:c r="BA36" s="15"/>
      <x:c r="BB36" s="15"/>
      <x:c r="BC36" s="15"/>
      <x:c r="BD36" s="15"/>
      <x:c r="BE36" s="15"/>
      <x:c r="BF36" s="16"/>
    </x:row>
    <x:row r="37" spans="1:58" ht="12.95" customHeight="1" x14ac:dyDescent="0.2">
      <x:c r="A37" s="2" t="s">
        <x:v>379</x:v>
      </x:c>
      <x:c r="B37" s="12">
        <x:v>2</x:v>
      </x:c>
      <x:c r="C37" s="13">
        <x:v>38.575596004418202</x:v>
      </x:c>
      <x:c r="D37" s="173">
        <x:v>1.2907186551462799</x:v>
      </x:c>
      <x:c r="E37" s="13">
        <x:v>39.933628178845701</x:v>
      </x:c>
      <x:c r="F37" s="173">
        <x:v>1.7837805522158201</x:v>
      </x:c>
      <x:c r="G37" s="13">
        <x:v>39.811027794061197</x:v>
      </x:c>
      <x:c r="H37" s="173">
        <x:v>2.5418913085130099</x:v>
      </x:c>
      <x:c r="I37" s="13">
        <x:v>37.348385808308102</x:v>
      </x:c>
      <x:c r="J37" s="173">
        <x:v>1.6163166487919001</x:v>
      </x:c>
      <x:c r="K37" s="13">
        <x:v>-2.58524237053753</x:v>
      </x:c>
      <x:c r="L37" s="173">
        <x:v>2.0994648708525898</x:v>
      </x:c>
      <x:c r="M37" s="13">
        <x:v>45.274712634322299</x:v>
      </x:c>
      <x:c r="N37" s="173">
        <x:v>1.20075078926967</x:v>
      </x:c>
      <x:c r="O37" s="13">
        <x:v>41.5127329655678</x:v>
      </x:c>
      <x:c r="P37" s="173">
        <x:v>1.8127574487823199</x:v>
      </x:c>
      <x:c r="Q37" s="13">
        <x:v>42.8371420796785</x:v>
      </x:c>
      <x:c r="R37" s="173">
        <x:v>2.85191731430396</x:v>
      </x:c>
      <x:c r="S37" s="13">
        <x:v>47.689644281441701</x:v>
      </x:c>
      <x:c r="T37" s="173">
        <x:v>1.5316126318996599</x:v>
      </x:c>
      <x:c r="U37" s="13">
        <x:v>6.1769113158739302</x:v>
      </x:c>
      <x:c r="V37" s="173">
        <x:v>2.17465744232612</x:v>
      </x:c>
      <x:c r="W37" s="13">
        <x:v>5.6132240571482797</x:v>
      </x:c>
      <x:c r="X37" s="173">
        <x:v>0.42057097783620201</x:v>
      </x:c>
      <x:c r="Y37" s="13">
        <x:v>8.9711277586358893</x:v>
      </x:c>
      <x:c r="Z37" s="173">
        <x:v>0.820159236385681</x:v>
      </x:c>
      <x:c r="AA37" s="13">
        <x:v>6.1435400358129701</x:v>
      </x:c>
      <x:c r="AB37" s="173">
        <x:v>1.0878423263050501</x:v>
      </x:c>
      <x:c r="AC37" s="13">
        <x:v>3.9872308948487398</x:v>
      </x:c>
      <x:c r="AD37" s="173">
        <x:v>0.48268161023508199</x:v>
      </x:c>
      <x:c r="AE37" s="13">
        <x:v>-4.9838968637871499</x:v>
      </x:c>
      <x:c r="AF37" s="173">
        <x:v>0.85328022904844203</x:v>
      </x:c>
      <x:c r="AG37" s="13">
        <x:v>10.5364673041112</x:v>
      </x:c>
      <x:c r="AH37" s="173">
        <x:v>0.66231240095111399</x:v>
      </x:c>
      <x:c r="AI37" s="13">
        <x:v>9.5825110969506504</x:v>
      </x:c>
      <x:c r="AJ37" s="173">
        <x:v>1.3558270574812601</x:v>
      </x:c>
      <x:c r="AK37" s="13">
        <x:v>11.208290090447299</x:v>
      </x:c>
      <x:c r="AL37" s="173">
        <x:v>1.4805464941569599</x:v>
      </x:c>
      <x:c r="AM37" s="13">
        <x:v>10.974739015401401</x:v>
      </x:c>
      <x:c r="AN37" s="173">
        <x:v>0.83972969446184498</x:v>
      </x:c>
      <x:c r="AO37" s="13">
        <x:v>1.39222791845076</x:v>
      </x:c>
      <x:c r="AP37" s="173">
        <x:v>1.43840317129843</x:v>
      </x:c>
      <x:c r="AQ37" s="15"/>
      <x:c r="AR37" s="15"/>
      <x:c r="AS37" s="15"/>
      <x:c r="AT37" s="15"/>
      <x:c r="AU37" s="15"/>
      <x:c r="AV37" s="15"/>
      <x:c r="AW37" s="15"/>
      <x:c r="AX37" s="15"/>
      <x:c r="AY37" s="15"/>
      <x:c r="AZ37" s="15"/>
      <x:c r="BA37" s="15"/>
      <x:c r="BB37" s="15"/>
      <x:c r="BC37" s="15"/>
      <x:c r="BD37" s="15"/>
      <x:c r="BE37" s="15"/>
      <x:c r="BF37" s="16"/>
    </x:row>
    <x:row r="38" spans="1:58" ht="12.95" customHeight="1" x14ac:dyDescent="0.2">
      <x:c r="A38" s="2" t="s">
        <x:v>380</x:v>
      </x:c>
      <x:c r="B38" s="12">
        <x:v>2</x:v>
      </x:c>
      <x:c r="C38" s="13">
        <x:v>30.599696885227299</x:v>
      </x:c>
      <x:c r="D38" s="173">
        <x:v>1.07800453195607</x:v>
      </x:c>
      <x:c r="E38" s="13">
        <x:v>32.828246821140802</x:v>
      </x:c>
      <x:c r="F38" s="173">
        <x:v>2.0248436631796101</x:v>
      </x:c>
      <x:c r="G38" s="13">
        <x:v>33.551824814373802</x:v>
      </x:c>
      <x:c r="H38" s="173">
        <x:v>2.9695776721542799</x:v>
      </x:c>
      <x:c r="I38" s="13">
        <x:v>28.659528306120102</x:v>
      </x:c>
      <x:c r="J38" s="173">
        <x:v>1.32420296610789</x:v>
      </x:c>
      <x:c r="K38" s="13">
        <x:v>-4.1687185150207604</x:v>
      </x:c>
      <x:c r="L38" s="173">
        <x:v>2.4282070516739398</x:v>
      </x:c>
      <x:c r="M38" s="13">
        <x:v>37.660807799684399</x:v>
      </x:c>
      <x:c r="N38" s="173">
        <x:v>1.22397181364527</x:v>
      </x:c>
      <x:c r="O38" s="13">
        <x:v>37.386287023904799</x:v>
      </x:c>
      <x:c r="P38" s="173">
        <x:v>2.2914180709042502</x:v>
      </x:c>
      <x:c r="Q38" s="13">
        <x:v>35.089550742910603</x:v>
      </x:c>
      <x:c r="R38" s="173">
        <x:v>3.0392915542855699</x:v>
      </x:c>
      <x:c r="S38" s="13">
        <x:v>38.5231088198842</x:v>
      </x:c>
      <x:c r="T38" s="173">
        <x:v>1.83364573849806</x:v>
      </x:c>
      <x:c r="U38" s="13">
        <x:v>1.13682179597943</x:v>
      </x:c>
      <x:c r="V38" s="173">
        <x:v>3.1051087464403899</x:v>
      </x:c>
      <x:c r="W38" s="13">
        <x:v>12.236548460486</x:v>
      </x:c>
      <x:c r="X38" s="173">
        <x:v>0.79008141387284103</x:v>
      </x:c>
      <x:c r="Y38" s="13">
        <x:v>14.1813066851463</x:v>
      </x:c>
      <x:c r="Z38" s="173">
        <x:v>1.7130858670993301</x:v>
      </x:c>
      <x:c r="AA38" s="13">
        <x:v>12.2677864674645</x:v>
      </x:c>
      <x:c r="AB38" s="173">
        <x:v>1.9892636590948301</x:v>
      </x:c>
      <x:c r="AC38" s="13">
        <x:v>11.0834323767741</x:v>
      </x:c>
      <x:c r="AD38" s="173">
        <x:v>0.99912900912177405</x:v>
      </x:c>
      <x:c r="AE38" s="13">
        <x:v>-3.0978743083722202</x:v>
      </x:c>
      <x:c r="AF38" s="173">
        <x:v>2.15594437423661</x:v>
      </x:c>
      <x:c r="AG38" s="13">
        <x:v>19.5029468546023</x:v>
      </x:c>
      <x:c r="AH38" s="173">
        <x:v>0.98663903745619597</x:v>
      </x:c>
      <x:c r="AI38" s="13">
        <x:v>15.604159469808</x:v>
      </x:c>
      <x:c r="AJ38" s="173">
        <x:v>1.55852626518839</x:v>
      </x:c>
      <x:c r="AK38" s="13">
        <x:v>19.090837975251102</x:v>
      </x:c>
      <x:c r="AL38" s="173">
        <x:v>2.4023103122977498</x:v>
      </x:c>
      <x:c r="AM38" s="13">
        <x:v>21.7339304972216</x:v>
      </x:c>
      <x:c r="AN38" s="173">
        <x:v>1.49065281819704</x:v>
      </x:c>
      <x:c r="AO38" s="13">
        <x:v>6.1297710274135504</x:v>
      </x:c>
      <x:c r="AP38" s="173">
        <x:v>2.1832390206360599</x:v>
      </x:c>
      <x:c r="AQ38" s="15"/>
      <x:c r="AR38" s="15"/>
      <x:c r="AS38" s="15"/>
      <x:c r="AT38" s="15"/>
      <x:c r="AU38" s="15"/>
      <x:c r="AV38" s="15"/>
      <x:c r="AW38" s="15"/>
      <x:c r="AX38" s="15"/>
      <x:c r="AY38" s="15"/>
      <x:c r="AZ38" s="15"/>
      <x:c r="BA38" s="15"/>
      <x:c r="BB38" s="15"/>
      <x:c r="BC38" s="15"/>
      <x:c r="BD38" s="15"/>
      <x:c r="BE38" s="15"/>
      <x:c r="BF38" s="16"/>
    </x:row>
    <x:row r="39" spans="1:58" ht="12.95" customHeight="1" x14ac:dyDescent="0.2">
      <x:c r="A39" s="2" t="s">
        <x:v>381</x:v>
      </x:c>
      <x:c r="B39" s="12">
        <x:v>2</x:v>
      </x:c>
      <x:c r="C39" s="13">
        <x:v>11.455689593921599</x:v>
      </x:c>
      <x:c r="D39" s="173">
        <x:v>0.93676460819422802</x:v>
      </x:c>
      <x:c r="E39" s="13">
        <x:v>9.8369624111018705</x:v>
      </x:c>
      <x:c r="F39" s="173">
        <x:v>1.80815783592716</x:v>
      </x:c>
      <x:c r="G39" s="13">
        <x:v>13.882231909714999</x:v>
      </x:c>
      <x:c r="H39" s="173">
        <x:v>2.6798638880947898</x:v>
      </x:c>
      <x:c r="I39" s="13">
        <x:v>10.830879656832201</x:v>
      </x:c>
      <x:c r="J39" s="173">
        <x:v>1.2384739839216701</x:v>
      </x:c>
      <x:c r="K39" s="13">
        <x:v>0.99391724573037099</x:v>
      </x:c>
      <x:c r="L39" s="173">
        <x:v>2.16561483494942</x:v>
      </x:c>
      <x:c r="M39" s="13">
        <x:v>70.536710545498394</x:v>
      </x:c>
      <x:c r="N39" s="173">
        <x:v>1.29604508582706</x:v>
      </x:c>
      <x:c r="O39" s="13">
        <x:v>74.102251506635298</x:v>
      </x:c>
      <x:c r="P39" s="173">
        <x:v>2.4932993726641302</x:v>
      </x:c>
      <x:c r="Q39" s="13">
        <x:v>63.152168250805303</x:v>
      </x:c>
      <x:c r="R39" s="173">
        <x:v>4.0298146377706097</x:v>
      </x:c>
      <x:c r="S39" s="13">
        <x:v>70.864379470007407</x:v>
      </x:c>
      <x:c r="T39" s="173">
        <x:v>1.85015311095527</x:v>
      </x:c>
      <x:c r="U39" s="13">
        <x:v>-3.2378720366279201</x:v>
      </x:c>
      <x:c r="V39" s="173">
        <x:v>3.2534133858284799</x:v>
      </x:c>
      <x:c r="W39" s="13">
        <x:v>2.2368591566718599</x:v>
      </x:c>
      <x:c r="X39" s="173">
        <x:v>0.35703796074242999</x:v>
      </x:c>
      <x:c r="Y39" s="13">
        <x:v>3.4654534325783</x:v>
      </x:c>
      <x:c r="Z39" s="173">
        <x:v>0.91653922966718904</x:v>
      </x:c>
      <x:c r="AA39" s="13">
        <x:v>2.2823554501059098</x:v>
      </x:c>
      <x:c r="AB39" s="173">
        <x:v>0.919634846658266</x:v>
      </x:c>
      <x:c r="AC39" s="13">
        <x:v>2.1077915536515599</x:v>
      </x:c>
      <x:c r="AD39" s="173">
        <x:v>0.50953355152927104</x:v>
      </x:c>
      <x:c r="AE39" s="13">
        <x:v>-1.3576618789267401</x:v>
      </x:c>
      <x:c r="AF39" s="173">
        <x:v>1.0133265045398601</x:v>
      </x:c>
      <x:c r="AG39" s="13">
        <x:v>15.7707407039081</x:v>
      </x:c>
      <x:c r="AH39" s="173">
        <x:v>1.0693129698491399</x:v>
      </x:c>
      <x:c r="AI39" s="13">
        <x:v>12.595332649684501</x:v>
      </x:c>
      <x:c r="AJ39" s="173">
        <x:v>1.8584138334937701</x:v>
      </x:c>
      <x:c r="AK39" s="13">
        <x:v>20.6832443893739</x:v>
      </x:c>
      <x:c r="AL39" s="173">
        <x:v>3.4982000077047002</x:v>
      </x:c>
      <x:c r="AM39" s="13">
        <x:v>16.1969493195088</x:v>
      </x:c>
      <x:c r="AN39" s="173">
        <x:v>1.50268145520206</x:v>
      </x:c>
      <x:c r="AO39" s="13">
        <x:v>3.6016166698243</x:v>
      </x:c>
      <x:c r="AP39" s="173">
        <x:v>2.3819291669927898</x:v>
      </x:c>
      <x:c r="AQ39" s="15"/>
      <x:c r="AR39" s="15"/>
      <x:c r="AS39" s="15"/>
      <x:c r="AT39" s="15"/>
      <x:c r="AU39" s="15"/>
      <x:c r="AV39" s="15"/>
      <x:c r="AW39" s="15"/>
      <x:c r="AX39" s="15"/>
      <x:c r="AY39" s="15"/>
      <x:c r="AZ39" s="15"/>
      <x:c r="BA39" s="15"/>
      <x:c r="BB39" s="15"/>
      <x:c r="BC39" s="15"/>
      <x:c r="BD39" s="15"/>
      <x:c r="BE39" s="15"/>
      <x:c r="BF39" s="16"/>
    </x:row>
    <x:row r="40" spans="1:58" ht="12.95" customHeight="1" x14ac:dyDescent="0.2">
      <x:c r="A40" s="2" t="s">
        <x:v>382</x:v>
      </x:c>
      <x:c r="B40" s="12">
        <x:v>2</x:v>
      </x:c>
      <x:c r="C40" s="13">
        <x:v>10.105773779914299</x:v>
      </x:c>
      <x:c r="D40" s="173">
        <x:v>0.74600362962393896</x:v>
      </x:c>
      <x:c r="E40" s="13">
        <x:v>10.7790095338888</x:v>
      </x:c>
      <x:c r="F40" s="173">
        <x:v>1.93085374802508</x:v>
      </x:c>
      <x:c r="G40" s="13">
        <x:v>14.055788507080701</x:v>
      </x:c>
      <x:c r="H40" s="173">
        <x:v>2.95298177981689</x:v>
      </x:c>
      <x:c r="I40" s="13">
        <x:v>9.3241622640626396</x:v>
      </x:c>
      <x:c r="J40" s="173">
        <x:v>0.82868555672216404</x:v>
      </x:c>
      <x:c r="K40" s="13">
        <x:v>-1.4548472698261301</x:v>
      </x:c>
      <x:c r="L40" s="173">
        <x:v>2.0993807931225299</x:v>
      </x:c>
      <x:c r="M40" s="13">
        <x:v>48.311701404161496</x:v>
      </x:c>
      <x:c r="N40" s="173">
        <x:v>1.0117227800747399</x:v>
      </x:c>
      <x:c r="O40" s="13">
        <x:v>44.623262329677303</x:v>
      </x:c>
      <x:c r="P40" s="173">
        <x:v>2.9610081195223299</x:v>
      </x:c>
      <x:c r="Q40" s="13">
        <x:v>43.196660057191998</x:v>
      </x:c>
      <x:c r="R40" s="173">
        <x:v>3.9718323581120001</x:v>
      </x:c>
      <x:c r="S40" s="13">
        <x:v>49.758270959459097</x:v>
      </x:c>
      <x:c r="T40" s="173">
        <x:v>1.18404065820011</x:v>
      </x:c>
      <x:c r="U40" s="13">
        <x:v>5.13500862978184</x:v>
      </x:c>
      <x:c r="V40" s="173">
        <x:v>3.2074006821669201</x:v>
      </x:c>
      <x:c r="W40" s="13">
        <x:v>7.96936780134895</x:v>
      </x:c>
      <x:c r="X40" s="173">
        <x:v>0.77463496046233904</x:v>
      </x:c>
      <x:c r="Y40" s="13">
        <x:v>13.926750537698201</x:v>
      </x:c>
      <x:c r="Z40" s="173">
        <x:v>2.3570977474573098</x:v>
      </x:c>
      <x:c r="AA40" s="13">
        <x:v>10.0342618898878</x:v>
      </x:c>
      <x:c r="AB40" s="173">
        <x:v>2.3666267667212502</x:v>
      </x:c>
      <x:c r="AC40" s="13">
        <x:v>6.8767626693505397</x:v>
      </x:c>
      <x:c r="AD40" s="173">
        <x:v>0.88623008145529703</x:v>
      </x:c>
      <x:c r="AE40" s="13">
        <x:v>-7.0499878683476203</x:v>
      </x:c>
      <x:c r="AF40" s="173">
        <x:v>2.4589429004387502</x:v>
      </x:c>
      <x:c r="AG40" s="13">
        <x:v>33.613157014575201</x:v>
      </x:c>
      <x:c r="AH40" s="173">
        <x:v>1.33653141025185</x:v>
      </x:c>
      <x:c r="AI40" s="13">
        <x:v>30.670977598735799</x:v>
      </x:c>
      <x:c r="AJ40" s="173">
        <x:v>3.3823769769668202</x:v>
      </x:c>
      <x:c r="AK40" s="13">
        <x:v>32.713289545839501</x:v>
      </x:c>
      <x:c r="AL40" s="173">
        <x:v>3.727101248052</x:v>
      </x:c>
      <x:c r="AM40" s="13">
        <x:v>34.040804107127698</x:v>
      </x:c>
      <x:c r="AN40" s="173">
        <x:v>1.4132984955363399</x:v>
      </x:c>
      <x:c r="AO40" s="13">
        <x:v>3.3698265083919101</x:v>
      </x:c>
      <x:c r="AP40" s="173">
        <x:v>3.4378226338553501</x:v>
      </x:c>
      <x:c r="AQ40" s="15"/>
      <x:c r="AR40" s="15"/>
      <x:c r="AS40" s="15"/>
      <x:c r="AT40" s="15"/>
      <x:c r="AU40" s="15"/>
      <x:c r="AV40" s="15"/>
      <x:c r="AW40" s="15"/>
      <x:c r="AX40" s="15"/>
      <x:c r="AY40" s="15"/>
      <x:c r="AZ40" s="15"/>
      <x:c r="BA40" s="15"/>
      <x:c r="BB40" s="15"/>
      <x:c r="BC40" s="15"/>
      <x:c r="BD40" s="15"/>
      <x:c r="BE40" s="15"/>
      <x:c r="BF40" s="16"/>
    </x:row>
    <x:row r="41" spans="1:58" ht="12.95" customHeight="1" x14ac:dyDescent="0.2">
      <x:c r="A41" s="2" t="s">
        <x:v>383</x:v>
      </x:c>
      <x:c r="B41" s="12">
        <x:v>2</x:v>
      </x:c>
      <x:c r="C41" s="13">
        <x:v>20.580830209104001</x:v>
      </x:c>
      <x:c r="D41" s="173">
        <x:v>1.00708957713991</x:v>
      </x:c>
      <x:c r="E41" s="13">
        <x:v>29.9850186397972</x:v>
      </x:c>
      <x:c r="F41" s="173">
        <x:v>3.5119334484996698</x:v>
      </x:c>
      <x:c r="G41" s="13">
        <x:v>20.889669864608202</x:v>
      </x:c>
      <x:c r="H41" s="173">
        <x:v>3.5169622831918201</x:v>
      </x:c>
      <x:c r="I41" s="13">
        <x:v>19.077404033606101</x:v>
      </x:c>
      <x:c r="J41" s="173">
        <x:v>1.1418529174149901</x:v>
      </x:c>
      <x:c r="K41" s="13">
        <x:v>-10.9076146061911</x:v>
      </x:c>
      <x:c r="L41" s="173">
        <x:v>3.7144565733514598</x:v>
      </x:c>
      <x:c r="M41" s="13">
        <x:v>45.4265127430549</x:v>
      </x:c>
      <x:c r="N41" s="173">
        <x:v>1.15854627082449</x:v>
      </x:c>
      <x:c r="O41" s="13">
        <x:v>36.041503034243199</x:v>
      </x:c>
      <x:c r="P41" s="173">
        <x:v>3.8432993034673202</x:v>
      </x:c>
      <x:c r="Q41" s="13">
        <x:v>40.951280421122</x:v>
      </x:c>
      <x:c r="R41" s="173">
        <x:v>4.1532707088743797</x:v>
      </x:c>
      <x:c r="S41" s="13">
        <x:v>46.449266059665703</x:v>
      </x:c>
      <x:c r="T41" s="173">
        <x:v>1.3051842305466601</x:v>
      </x:c>
      <x:c r="U41" s="13">
        <x:v>10.407763025422399</x:v>
      </x:c>
      <x:c r="V41" s="173">
        <x:v>3.86874396702347</x:v>
      </x:c>
      <x:c r="W41" s="13">
        <x:v>8.4022709651475296</x:v>
      </x:c>
      <x:c r="X41" s="173">
        <x:v>0.55232744931686895</x:v>
      </x:c>
      <x:c r="Y41" s="13">
        <x:v>21.671868643419799</x:v>
      </x:c>
      <x:c r="Z41" s="173">
        <x:v>3.2617614743335701</x:v>
      </x:c>
      <x:c r="AA41" s="13">
        <x:v>13.5640953635526</x:v>
      </x:c>
      <x:c r="AB41" s="173">
        <x:v>2.7057297380170202</x:v>
      </x:c>
      <x:c r="AC41" s="13">
        <x:v>6.7362241575022797</x:v>
      </x:c>
      <x:c r="AD41" s="173">
        <x:v>0.55504278367680404</x:v>
      </x:c>
      <x:c r="AE41" s="13">
        <x:v>-14.9356444859175</x:v>
      </x:c>
      <x:c r="AF41" s="173">
        <x:v>3.3187837076055602</x:v>
      </x:c>
      <x:c r="AG41" s="13">
        <x:v>25.590386082693499</x:v>
      </x:c>
      <x:c r="AH41" s="173">
        <x:v>1.0407650547631799</x:v>
      </x:c>
      <x:c r="AI41" s="13">
        <x:v>12.3016096825397</x:v>
      </x:c>
      <x:c r="AJ41" s="173">
        <x:v>2.1146321240765502</x:v>
      </x:c>
      <x:c r="AK41" s="13">
        <x:v>24.594954350717199</x:v>
      </x:c>
      <x:c r="AL41" s="173">
        <x:v>3.5481105249512899</x:v>
      </x:c>
      <x:c r="AM41" s="13">
        <x:v>27.737105749225901</x:v>
      </x:c>
      <x:c r="AN41" s="173">
        <x:v>1.2004625882330999</x:v>
      </x:c>
      <x:c r="AO41" s="13">
        <x:v>15.4354960666862</x:v>
      </x:c>
      <x:c r="AP41" s="173">
        <x:v>2.3600846481108002</x:v>
      </x:c>
      <x:c r="AQ41" s="15"/>
      <x:c r="AR41" s="15"/>
      <x:c r="AS41" s="15"/>
      <x:c r="AT41" s="15"/>
      <x:c r="AU41" s="15"/>
      <x:c r="AV41" s="15"/>
      <x:c r="AW41" s="15"/>
      <x:c r="AX41" s="15"/>
      <x:c r="AY41" s="15"/>
      <x:c r="AZ41" s="15"/>
      <x:c r="BA41" s="15"/>
      <x:c r="BB41" s="15"/>
      <x:c r="BC41" s="15"/>
      <x:c r="BD41" s="15"/>
      <x:c r="BE41" s="15"/>
      <x:c r="BF41" s="16"/>
    </x:row>
    <x:row r="42" spans="1:58" ht="12.95" customHeight="1" x14ac:dyDescent="0.2">
      <x:c r="A42" s="2" t="s">
        <x:v>384</x:v>
      </x:c>
      <x:c r="B42" s="12">
        <x:v>2</x:v>
      </x:c>
      <x:c r="C42" s="13">
        <x:v>4.4623729682813904</x:v>
      </x:c>
      <x:c r="D42" s="173">
        <x:v>0.57129368334973996</x:v>
      </x:c>
      <x:c r="E42" s="13">
        <x:v>10.4017413793791</x:v>
      </x:c>
      <x:c r="F42" s="173">
        <x:v>2.1122251033387802</x:v>
      </x:c>
      <x:c r="G42" s="13">
        <x:v>4.4803886826055201</x:v>
      </x:c>
      <x:c r="H42" s="173">
        <x:v>1.2839126202366999</x:v>
      </x:c>
      <x:c r="I42" s="13">
        <x:v>2.93923221728976</x:v>
      </x:c>
      <x:c r="J42" s="173">
        <x:v>0.66530397035222699</x:v>
      </x:c>
      <x:c r="K42" s="13">
        <x:v>-7.4625091620893</x:v>
      </x:c>
      <x:c r="L42" s="173">
        <x:v>2.3032396598228599</x:v>
      </x:c>
      <x:c r="M42" s="13">
        <x:v>33.9780152482315</x:v>
      </x:c>
      <x:c r="N42" s="173">
        <x:v>1.3157231242880101</x:v>
      </x:c>
      <x:c r="O42" s="13">
        <x:v>34.509549587134302</x:v>
      </x:c>
      <x:c r="P42" s="173">
        <x:v>3.2219972766250402</x:v>
      </x:c>
      <x:c r="Q42" s="13">
        <x:v>34.285960022226902</x:v>
      </x:c>
      <x:c r="R42" s="173">
        <x:v>3.4408467239549898</x:v>
      </x:c>
      <x:c r="S42" s="13">
        <x:v>32.642102548487998</x:v>
      </x:c>
      <x:c r="T42" s="173">
        <x:v>1.60009911622282</x:v>
      </x:c>
      <x:c r="U42" s="13">
        <x:v>-1.86744703864638</x:v>
      </x:c>
      <x:c r="V42" s="173">
        <x:v>3.6960519562930001</x:v>
      </x:c>
      <x:c r="W42" s="13">
        <x:v>6.6568715341381797</x:v>
      </x:c>
      <x:c r="X42" s="173">
        <x:v>0.74198166903433305</x:v>
      </x:c>
      <x:c r="Y42" s="13">
        <x:v>11.612103514964399</x:v>
      </x:c>
      <x:c r="Z42" s="173">
        <x:v>2.1546593519399799</x:v>
      </x:c>
      <x:c r="AA42" s="13">
        <x:v>8.2730351864071103</x:v>
      </x:c>
      <x:c r="AB42" s="173">
        <x:v>1.9239327301427001</x:v>
      </x:c>
      <x:c r="AC42" s="13">
        <x:v>4.68753255832367</x:v>
      </x:c>
      <x:c r="AD42" s="173">
        <x:v>0.71673799569796304</x:v>
      </x:c>
      <x:c r="AE42" s="13">
        <x:v>-6.9245709566407001</x:v>
      </x:c>
      <x:c r="AF42" s="173">
        <x:v>2.1538751551428601</x:v>
      </x:c>
      <x:c r="AG42" s="13">
        <x:v>54.902740249348902</x:v>
      </x:c>
      <x:c r="AH42" s="173">
        <x:v>1.3937155320818799</x:v>
      </x:c>
      <x:c r="AI42" s="13">
        <x:v>43.476605518522199</x:v>
      </x:c>
      <x:c r="AJ42" s="173">
        <x:v>3.3943185710646802</x:v>
      </x:c>
      <x:c r="AK42" s="13">
        <x:v>52.960616108760398</x:v>
      </x:c>
      <x:c r="AL42" s="173">
        <x:v>3.4003900607204098</x:v>
      </x:c>
      <x:c r="AM42" s="13">
        <x:v>59.7311326758986</x:v>
      </x:c>
      <x:c r="AN42" s="173">
        <x:v>1.7519066280798801</x:v>
      </x:c>
      <x:c r="AO42" s="13">
        <x:v>16.254527157376401</x:v>
      </x:c>
      <x:c r="AP42" s="173">
        <x:v>3.9660490957678101</x:v>
      </x:c>
      <x:c r="AQ42" s="15"/>
      <x:c r="AR42" s="15"/>
      <x:c r="AS42" s="15"/>
      <x:c r="AT42" s="15"/>
      <x:c r="AU42" s="15"/>
      <x:c r="AV42" s="15"/>
      <x:c r="AW42" s="15"/>
      <x:c r="AX42" s="15"/>
      <x:c r="AY42" s="15"/>
      <x:c r="AZ42" s="15"/>
      <x:c r="BA42" s="15"/>
      <x:c r="BB42" s="15"/>
      <x:c r="BC42" s="15"/>
      <x:c r="BD42" s="15"/>
      <x:c r="BE42" s="15"/>
      <x:c r="BF42" s="16"/>
    </x:row>
    <x:row r="43" spans="1:58" ht="12.95" customHeight="1" x14ac:dyDescent="0.2">
      <x:c r="A43" s="2" t="s">
        <x:v>385</x:v>
      </x:c>
      <x:c r="B43" s="12">
        <x:v>2</x:v>
      </x:c>
      <x:c r="C43" s="13">
        <x:v>16.587557936419799</x:v>
      </x:c>
      <x:c r="D43" s="173">
        <x:v>1.3776387988055701</x:v>
      </x:c>
      <x:c r="E43" s="13">
        <x:v>17.526414810080801</x:v>
      </x:c>
      <x:c r="F43" s="173">
        <x:v>3.5963171686022202</x:v>
      </x:c>
      <x:c r="G43" s="13">
        <x:v>15.611801603175699</x:v>
      </x:c>
      <x:c r="H43" s="173">
        <x:v>3.47644877483929</x:v>
      </x:c>
      <x:c r="I43" s="13">
        <x:v>16.478248347262401</x:v>
      </x:c>
      <x:c r="J43" s="173">
        <x:v>1.6949076502395699</x:v>
      </x:c>
      <x:c r="K43" s="13">
        <x:v>-1.0481664628184799</x:v>
      </x:c>
      <x:c r="L43" s="173">
        <x:v>4.1646130885305501</x:v>
      </x:c>
      <x:c r="M43" s="13">
        <x:v>51.392468596896101</x:v>
      </x:c>
      <x:c r="N43" s="173">
        <x:v>1.5499960783295299</x:v>
      </x:c>
      <x:c r="O43" s="13">
        <x:v>52.454532693609998</x:v>
      </x:c>
      <x:c r="P43" s="173">
        <x:v>4.3828098501685702</x:v>
      </x:c>
      <x:c r="Q43" s="13">
        <x:v>43.906644878070701</x:v>
      </x:c>
      <x:c r="R43" s="173">
        <x:v>4.8531800390075999</x:v>
      </x:c>
      <x:c r="S43" s="13">
        <x:v>53.394317560137203</x:v>
      </x:c>
      <x:c r="T43" s="173">
        <x:v>1.8639674601106999</x:v>
      </x:c>
      <x:c r="U43" s="13">
        <x:v>0.93978486652721205</x:v>
      </x:c>
      <x:c r="V43" s="173">
        <x:v>4.8705578305629</x:v>
      </x:c>
      <x:c r="W43" s="13">
        <x:v>6.5721496696703801</x:v>
      </x:c>
      <x:c r="X43" s="173">
        <x:v>0.93167889532027603</x:v>
      </x:c>
      <x:c r="Y43" s="13">
        <x:v>7.2465493370997303</x:v>
      </x:c>
      <x:c r="Z43" s="173">
        <x:v>2.6137120838844701</x:v>
      </x:c>
      <x:c r="AA43" s="13">
        <x:v>8.3203711504202609</x:v>
      </x:c>
      <x:c r="AB43" s="173">
        <x:v>2.3435814546146898</x:v>
      </x:c>
      <x:c r="AC43" s="13">
        <x:v>5.8533573105238004</x:v>
      </x:c>
      <x:c r="AD43" s="173">
        <x:v>0.88181568059660698</x:v>
      </x:c>
      <x:c r="AE43" s="13">
        <x:v>-1.3931920265759401</x:v>
      </x:c>
      <x:c r="AF43" s="173">
        <x:v>2.6754805445021299</x:v>
      </x:c>
      <x:c r="AG43" s="13">
        <x:v>25.447823797013701</x:v>
      </x:c>
      <x:c r="AH43" s="173">
        <x:v>1.5123837658238</x:v>
      </x:c>
      <x:c r="AI43" s="13">
        <x:v>22.7725031592094</x:v>
      </x:c>
      <x:c r="AJ43" s="173">
        <x:v>3.3197856947829298</x:v>
      </x:c>
      <x:c r="AK43" s="13">
        <x:v>32.161182368333399</x:v>
      </x:c>
      <x:c r="AL43" s="173">
        <x:v>4.2507111761971599</x:v>
      </x:c>
      <x:c r="AM43" s="13">
        <x:v>24.274076782076602</x:v>
      </x:c>
      <x:c r="AN43" s="173">
        <x:v>1.7643578307249199</x:v>
      </x:c>
      <x:c r="AO43" s="13">
        <x:v>1.5015736228672201</x:v>
      </x:c>
      <x:c r="AP43" s="173">
        <x:v>3.8611166526887</x:v>
      </x:c>
      <x:c r="AQ43" s="15"/>
      <x:c r="AR43" s="15"/>
      <x:c r="AS43" s="15"/>
      <x:c r="AT43" s="15"/>
      <x:c r="AU43" s="15"/>
      <x:c r="AV43" s="15"/>
      <x:c r="AW43" s="15"/>
      <x:c r="AX43" s="15"/>
      <x:c r="AY43" s="15"/>
      <x:c r="AZ43" s="15"/>
      <x:c r="BA43" s="15"/>
      <x:c r="BB43" s="15"/>
      <x:c r="BC43" s="15"/>
      <x:c r="BD43" s="15"/>
      <x:c r="BE43" s="15"/>
      <x:c r="BF43" s="16"/>
    </x:row>
    <x:row r="44" spans="1:58" ht="12.95" customHeight="1" x14ac:dyDescent="0.2">
      <x:c r="A44" s="2" t="s">
        <x:v>386</x:v>
      </x:c>
      <x:c r="B44" s="12">
        <x:v>2</x:v>
      </x:c>
      <x:c r="C44" s="13">
        <x:v>22.201071184028301</x:v>
      </x:c>
      <x:c r="D44" s="173">
        <x:v>1.08308991985327</x:v>
      </x:c>
      <x:c r="E44" s="13">
        <x:v>25.726382156087102</x:v>
      </x:c>
      <x:c r="F44" s="173">
        <x:v>2.7826862387648501</x:v>
      </x:c>
      <x:c r="G44" s="13">
        <x:v>20.281672264761202</x:v>
      </x:c>
      <x:c r="H44" s="173">
        <x:v>2.0676858314604099</x:v>
      </x:c>
      <x:c r="I44" s="13">
        <x:v>20.598425737908801</x:v>
      </x:c>
      <x:c r="J44" s="173">
        <x:v>1.4090763651314999</x:v>
      </x:c>
      <x:c r="K44" s="13">
        <x:v>-5.1279564181782797</x:v>
      </x:c>
      <x:c r="L44" s="173">
        <x:v>3.05616367602271</x:v>
      </x:c>
      <x:c r="M44" s="13">
        <x:v>47.517879437381197</x:v>
      </x:c>
      <x:c r="N44" s="173">
        <x:v>1.34250364065329</x:v>
      </x:c>
      <x:c r="O44" s="13">
        <x:v>48.626494519933402</x:v>
      </x:c>
      <x:c r="P44" s="173">
        <x:v>2.7171004052505601</x:v>
      </x:c>
      <x:c r="Q44" s="13">
        <x:v>46.057995672111304</x:v>
      </x:c>
      <x:c r="R44" s="173">
        <x:v>2.1959453388119599</x:v>
      </x:c>
      <x:c r="S44" s="13">
        <x:v>47.650565705176703</x:v>
      </x:c>
      <x:c r="T44" s="173">
        <x:v>1.8995841656460699</x:v>
      </x:c>
      <x:c r="U44" s="13">
        <x:v>-0.975928814756713</x:v>
      </x:c>
      <x:c r="V44" s="173">
        <x:v>3.1339071196031698</x:v>
      </x:c>
      <x:c r="W44" s="13">
        <x:v>10.184886689234</x:v>
      </x:c>
      <x:c r="X44" s="173">
        <x:v>0.46654611911628702</x:v>
      </x:c>
      <x:c r="Y44" s="13">
        <x:v>9.8409799902177006</x:v>
      </x:c>
      <x:c r="Z44" s="173">
        <x:v>0.98887583286704905</x:v>
      </x:c>
      <x:c r="AA44" s="13">
        <x:v>10.108665396823</x:v>
      </x:c>
      <x:c r="AB44" s="173">
        <x:v>0.98959877029176002</x:v>
      </x:c>
      <x:c r="AC44" s="13">
        <x:v>10.520825478850099</x:v>
      </x:c>
      <x:c r="AD44" s="173">
        <x:v>0.854126489197784</x:v>
      </x:c>
      <x:c r="AE44" s="13">
        <x:v>0.67984548863243099</x:v>
      </x:c>
      <x:c r="AF44" s="173">
        <x:v>1.4080820225200299</x:v>
      </x:c>
      <x:c r="AG44" s="13">
        <x:v>20.0961626893565</x:v>
      </x:c>
      <x:c r="AH44" s="173">
        <x:v>1.1480507680221499</x:v>
      </x:c>
      <x:c r="AI44" s="13">
        <x:v>15.806143333761799</x:v>
      </x:c>
      <x:c r="AJ44" s="173">
        <x:v>1.3742732129178099</x:v>
      </x:c>
      <x:c r="AK44" s="13">
        <x:v>23.551666666304399</x:v>
      </x:c>
      <x:c r="AL44" s="173">
        <x:v>2.0746891768922602</x:v>
      </x:c>
      <x:c r="AM44" s="13">
        <x:v>21.2301830780644</x:v>
      </x:c>
      <x:c r="AN44" s="173">
        <x:v>1.5215932619775601</x:v>
      </x:c>
      <x:c r="AO44" s="13">
        <x:v>5.4240397443025596</x:v>
      </x:c>
      <x:c r="AP44" s="173">
        <x:v>1.9475344380969899</x:v>
      </x:c>
      <x:c r="AQ44" s="15"/>
      <x:c r="AR44" s="15"/>
      <x:c r="AS44" s="15"/>
      <x:c r="AT44" s="15"/>
      <x:c r="AU44" s="15"/>
      <x:c r="AV44" s="15"/>
      <x:c r="AW44" s="15"/>
      <x:c r="AX44" s="15"/>
      <x:c r="AY44" s="15"/>
      <x:c r="AZ44" s="15"/>
      <x:c r="BA44" s="15"/>
      <x:c r="BB44" s="15"/>
      <x:c r="BC44" s="15"/>
      <x:c r="BD44" s="15"/>
      <x:c r="BE44" s="15"/>
      <x:c r="BF44" s="16"/>
    </x:row>
    <x:row r="45" spans="1:58" ht="12.95" customHeight="1" x14ac:dyDescent="0.2">
      <x:c r="A45" s="2" t="s">
        <x:v>387</x:v>
      </x:c>
      <x:c r="B45" s="12">
        <x:v>2</x:v>
      </x:c>
      <x:c r="C45" s="13">
        <x:v>8.6840226093329598</x:v>
      </x:c>
      <x:c r="D45" s="173">
        <x:v>0.72510669066107603</x:v>
      </x:c>
      <x:c r="E45" s="13">
        <x:v>9.3215078276014491</x:v>
      </x:c>
      <x:c r="F45" s="173">
        <x:v>1.3804850315833901</x:v>
      </x:c>
      <x:c r="G45" s="13">
        <x:v>9.3325329735303093</x:v>
      </x:c>
      <x:c r="H45" s="173">
        <x:v>1.7991921367322099</x:v>
      </x:c>
      <x:c r="I45" s="13">
        <x:v>7.6310697407029497</x:v>
      </x:c>
      <x:c r="J45" s="173">
        <x:v>0.79702778301031096</x:v>
      </x:c>
      <x:c r="K45" s="13">
        <x:v>-1.6904380868985001</x:v>
      </x:c>
      <x:c r="L45" s="173">
        <x:v>1.5491089803960401</x:v>
      </x:c>
      <x:c r="M45" s="13">
        <x:v>68.482545619086295</x:v>
      </x:c>
      <x:c r="N45" s="173">
        <x:v>1.12195566881873</x:v>
      </x:c>
      <x:c r="O45" s="13">
        <x:v>70.151377154718702</x:v>
      </x:c>
      <x:c r="P45" s="173">
        <x:v>2.2691328701409201</x:v>
      </x:c>
      <x:c r="Q45" s="13">
        <x:v>67.778436682219294</x:v>
      </x:c>
      <x:c r="R45" s="173">
        <x:v>2.79152450773688</x:v>
      </x:c>
      <x:c r="S45" s="13">
        <x:v>68.421423141601906</x:v>
      </x:c>
      <x:c r="T45" s="173">
        <x:v>1.46919082542431</x:v>
      </x:c>
      <x:c r="U45" s="13">
        <x:v>-1.7299540131168101</x:v>
      </x:c>
      <x:c r="V45" s="173">
        <x:v>2.62263272199033</x:v>
      </x:c>
      <x:c r="W45" s="13">
        <x:v>2.53855626198267</x:v>
      </x:c>
      <x:c r="X45" s="173">
        <x:v>0.40004635855348197</x:v>
      </x:c>
      <x:c r="Y45" s="13">
        <x:v>3.0527598472510902</x:v>
      </x:c>
      <x:c r="Z45" s="173">
        <x:v>1.0619341084487199</x:v>
      </x:c>
      <x:c r="AA45" s="13">
        <x:v>4.6753717264177004</x:v>
      </x:c>
      <x:c r="AB45" s="173">
        <x:v>1.20791101390137</x:v>
      </x:c>
      <x:c r="AC45" s="13">
        <x:v>2.0125350982501602</x:v>
      </x:c>
      <x:c r="AD45" s="173">
        <x:v>0.47806842977658398</x:v>
      </x:c>
      <x:c r="AE45" s="13">
        <x:v>-1.04022474900092</x:v>
      </x:c>
      <x:c r="AF45" s="173">
        <x:v>1.16465709298939</x:v>
      </x:c>
      <x:c r="AG45" s="13">
        <x:v>20.294875509598</x:v>
      </x:c>
      <x:c r="AH45" s="173">
        <x:v>0.90008648581247797</x:v>
      </x:c>
      <x:c r="AI45" s="13">
        <x:v>17.474355170428701</x:v>
      </x:c>
      <x:c r="AJ45" s="173">
        <x:v>1.92495716986786</x:v>
      </x:c>
      <x:c r="AK45" s="13">
        <x:v>18.213658617832699</x:v>
      </x:c>
      <x:c r="AL45" s="173">
        <x:v>2.0109945457973701</x:v>
      </x:c>
      <x:c r="AM45" s="13">
        <x:v>21.934972019444999</x:v>
      </x:c>
      <x:c r="AN45" s="173">
        <x:v>1.2511877471763999</x:v>
      </x:c>
      <x:c r="AO45" s="13">
        <x:v>4.4606168490162403</x:v>
      </x:c>
      <x:c r="AP45" s="173">
        <x:v>2.4427472096866101</x:v>
      </x:c>
      <x:c r="AQ45" s="15"/>
      <x:c r="AR45" s="15"/>
      <x:c r="AS45" s="15"/>
      <x:c r="AT45" s="15"/>
      <x:c r="AU45" s="15"/>
      <x:c r="AV45" s="15"/>
      <x:c r="AW45" s="15"/>
      <x:c r="AX45" s="15"/>
      <x:c r="AY45" s="15"/>
      <x:c r="AZ45" s="15"/>
      <x:c r="BA45" s="15"/>
      <x:c r="BB45" s="15"/>
      <x:c r="BC45" s="15"/>
      <x:c r="BD45" s="15"/>
      <x:c r="BE45" s="15"/>
      <x:c r="BF45" s="16"/>
    </x:row>
    <x:row r="46" spans="1:58" ht="12.95" customHeight="1" x14ac:dyDescent="0.2">
      <x:c r="A46" s="2" t="s">
        <x:v>388</x:v>
      </x:c>
      <x:c r="B46" s="12">
        <x:v>2</x:v>
      </x:c>
      <x:c r="C46" s="13">
        <x:v>20.190930107560099</x:v>
      </x:c>
      <x:c r="D46" s="173">
        <x:v>1.2122180727937499</x:v>
      </x:c>
      <x:c r="E46" s="13">
        <x:v>22.845620076013301</x:v>
      </x:c>
      <x:c r="F46" s="173">
        <x:v>4.2387245699894596</x:v>
      </x:c>
      <x:c r="G46" s="13">
        <x:v>29.493141866521</x:v>
      </x:c>
      <x:c r="H46" s="173">
        <x:v>4.5376215398877804</x:v>
      </x:c>
      <x:c r="I46" s="13">
        <x:v>18.742780865042999</x:v>
      </x:c>
      <x:c r="J46" s="173">
        <x:v>1.21595063110796</x:v>
      </x:c>
      <x:c r="K46" s="13">
        <x:v>-4.10283921097031</x:v>
      </x:c>
      <x:c r="L46" s="173">
        <x:v>4.2608480650537901</x:v>
      </x:c>
      <x:c r="M46" s="13">
        <x:v>46.162500686532503</x:v>
      </x:c>
      <x:c r="N46" s="173">
        <x:v>1.4716938403922499</x:v>
      </x:c>
      <x:c r="O46" s="13">
        <x:v>51.567363284830499</x:v>
      </x:c>
      <x:c r="P46" s="173">
        <x:v>4.7035857270370798</x:v>
      </x:c>
      <x:c r="Q46" s="13">
        <x:v>39.7506543017479</x:v>
      </x:c>
      <x:c r="R46" s="173">
        <x:v>3.9482631498862202</x:v>
      </x:c>
      <x:c r="S46" s="13">
        <x:v>46.278619571155602</x:v>
      </x:c>
      <x:c r="T46" s="173">
        <x:v>1.66988881451658</x:v>
      </x:c>
      <x:c r="U46" s="13">
        <x:v>-5.2887437136748998</x:v>
      </x:c>
      <x:c r="V46" s="173">
        <x:v>4.8900873102943399</x:v>
      </x:c>
      <x:c r="W46" s="13">
        <x:v>10.4011188972725</x:v>
      </x:c>
      <x:c r="X46" s="173">
        <x:v>0.96953946421530901</x:v>
      </x:c>
      <x:c r="Y46" s="13">
        <x:v>14.2788554915047</x:v>
      </x:c>
      <x:c r="Z46" s="173">
        <x:v>3.1365810996826302</x:v>
      </x:c>
      <x:c r="AA46" s="13">
        <x:v>15.0421290276816</x:v>
      </x:c>
      <x:c r="AB46" s="173">
        <x:v>3.0279929655662499</x:v>
      </x:c>
      <x:c r="AC46" s="13">
        <x:v>9.3713724619097896</x:v>
      </x:c>
      <x:c r="AD46" s="173">
        <x:v>0.99514205785274501</x:v>
      </x:c>
      <x:c r="AE46" s="13">
        <x:v>-4.9074830295949301</x:v>
      </x:c>
      <x:c r="AF46" s="173">
        <x:v>3.26273461252423</x:v>
      </x:c>
      <x:c r="AG46" s="13">
        <x:v>23.245450308634901</x:v>
      </x:c>
      <x:c r="AH46" s="173">
        <x:v>1.19823238432026</x:v>
      </x:c>
      <x:c r="AI46" s="13">
        <x:v>11.3081611476516</x:v>
      </x:c>
      <x:c r="AJ46" s="173">
        <x:v>3.2294942943256699</x:v>
      </x:c>
      <x:c r="AK46" s="13">
        <x:v>15.7140748040496</x:v>
      </x:c>
      <x:c r="AL46" s="173">
        <x:v>3.2811852178043002</x:v>
      </x:c>
      <x:c r="AM46" s="13">
        <x:v>25.607227101891699</x:v>
      </x:c>
      <x:c r="AN46" s="173">
        <x:v>1.4586330073827301</x:v>
      </x:c>
      <x:c r="AO46" s="13">
        <x:v>14.299065954240101</x:v>
      </x:c>
      <x:c r="AP46" s="173">
        <x:v>3.6151056045572401</x:v>
      </x:c>
      <x:c r="AQ46" s="15"/>
      <x:c r="AR46" s="15"/>
      <x:c r="AS46" s="15"/>
      <x:c r="AT46" s="15"/>
      <x:c r="AU46" s="15"/>
      <x:c r="AV46" s="15"/>
      <x:c r="AW46" s="15"/>
      <x:c r="AX46" s="15"/>
      <x:c r="AY46" s="15"/>
      <x:c r="AZ46" s="15"/>
      <x:c r="BA46" s="15"/>
      <x:c r="BB46" s="15"/>
      <x:c r="BC46" s="15"/>
      <x:c r="BD46" s="15"/>
      <x:c r="BE46" s="15"/>
      <x:c r="BF46" s="16"/>
    </x:row>
    <x:row r="47" spans="1:58" ht="12.95" customHeight="1" x14ac:dyDescent="0.2">
      <x:c r="A47" s="2" t="s">
        <x:v>389</x:v>
      </x:c>
      <x:c r="B47" s="12">
        <x:v>2</x:v>
      </x:c>
      <x:c r="C47" s="13">
        <x:v>5.90234319861269</x:v>
      </x:c>
      <x:c r="D47" s="173">
        <x:v>0.62172018251195604</x:v>
      </x:c>
      <x:c r="E47" s="13">
        <x:v>4.9575306964558399</x:v>
      </x:c>
      <x:c r="F47" s="173">
        <x:v>2.0747190571326701</x:v>
      </x:c>
      <x:c r="G47" s="13">
        <x:v>7.40304158127985</x:v>
      </x:c>
      <x:c r="H47" s="173">
        <x:v>2.3230252047708202</x:v>
      </x:c>
      <x:c r="I47" s="13">
        <x:v>5.8182778951846101</x:v>
      </x:c>
      <x:c r="J47" s="173">
        <x:v>0.67002749401574802</x:v>
      </x:c>
      <x:c r="K47" s="13">
        <x:v>0.86074719872877503</x:v>
      </x:c>
      <x:c r="L47" s="173">
        <x:v>2.1876708313216602</x:v>
      </x:c>
      <x:c r="M47" s="13">
        <x:v>32.159022929985497</x:v>
      </x:c>
      <x:c r="N47" s="173">
        <x:v>1.3264784811930701</x:v>
      </x:c>
      <x:c r="O47" s="13">
        <x:v>36.947286733878798</x:v>
      </x:c>
      <x:c r="P47" s="173">
        <x:v>3.6467654447808999</x:v>
      </x:c>
      <x:c r="Q47" s="13">
        <x:v>30.5743203146532</x:v>
      </x:c>
      <x:c r="R47" s="173">
        <x:v>4.3121106092857104</x:v>
      </x:c>
      <x:c r="S47" s="13">
        <x:v>31.819253426839399</x:v>
      </x:c>
      <x:c r="T47" s="173">
        <x:v>1.4285840405069701</x:v>
      </x:c>
      <x:c r="U47" s="13">
        <x:v>-5.1280333070394297</x:v>
      </x:c>
      <x:c r="V47" s="173">
        <x:v>3.8552833387102501</x:v>
      </x:c>
      <x:c r="W47" s="13">
        <x:v>10.6269699296317</x:v>
      </x:c>
      <x:c r="X47" s="173">
        <x:v>0.68262472564764998</x:v>
      </x:c>
      <x:c r="Y47" s="13">
        <x:v>19.449713934049701</x:v>
      </x:c>
      <x:c r="Z47" s="173">
        <x:v>3.58242052146282</x:v>
      </x:c>
      <x:c r="AA47" s="13">
        <x:v>19.176459057728401</x:v>
      </x:c>
      <x:c r="AB47" s="173">
        <x:v>3.6615041990014001</x:v>
      </x:c>
      <x:c r="AC47" s="13">
        <x:v>9.2117865003939592</x:v>
      </x:c>
      <x:c r="AD47" s="173">
        <x:v>0.69747933820957797</x:v>
      </x:c>
      <x:c r="AE47" s="13">
        <x:v>-10.237927433655701</x:v>
      </x:c>
      <x:c r="AF47" s="173">
        <x:v>3.6679912092035698</x:v>
      </x:c>
      <x:c r="AG47" s="13">
        <x:v>51.311663941770099</x:v>
      </x:c>
      <x:c r="AH47" s="173">
        <x:v>1.41468833153004</x:v>
      </x:c>
      <x:c r="AI47" s="13">
        <x:v>38.6454686356157</x:v>
      </x:c>
      <x:c r="AJ47" s="173">
        <x:v>4.0388237101123998</x:v>
      </x:c>
      <x:c r="AK47" s="13">
        <x:v>42.846179046338499</x:v>
      </x:c>
      <x:c r="AL47" s="173">
        <x:v>4.7159922275749997</x:v>
      </x:c>
      <x:c r="AM47" s="13">
        <x:v>53.150682177582098</x:v>
      </x:c>
      <x:c r="AN47" s="173">
        <x:v>1.5280530503845799</x:v>
      </x:c>
      <x:c r="AO47" s="13">
        <x:v>14.5052135419664</x:v>
      </x:c>
      <x:c r="AP47" s="173">
        <x:v>4.1461937561601099</x:v>
      </x:c>
      <x:c r="AQ47" s="15"/>
      <x:c r="AR47" s="15"/>
      <x:c r="AS47" s="15"/>
      <x:c r="AT47" s="15"/>
      <x:c r="AU47" s="15"/>
      <x:c r="AV47" s="15"/>
      <x:c r="AW47" s="15"/>
      <x:c r="AX47" s="15"/>
      <x:c r="AY47" s="15"/>
      <x:c r="AZ47" s="15"/>
      <x:c r="BA47" s="15"/>
      <x:c r="BB47" s="15"/>
      <x:c r="BC47" s="15"/>
      <x:c r="BD47" s="15"/>
      <x:c r="BE47" s="15"/>
      <x:c r="BF47" s="16"/>
    </x:row>
    <x:row r="48" spans="1:58" ht="12.95" customHeight="1" x14ac:dyDescent="0.2">
      <x:c r="A48" s="2" t="s">
        <x:v>390</x:v>
      </x:c>
      <x:c r="B48" s="12">
        <x:v>2</x:v>
      </x:c>
      <x:c r="C48" s="13">
        <x:v>22.579172574167298</x:v>
      </x:c>
      <x:c r="D48" s="173">
        <x:v>1.08937862763128</x:v>
      </x:c>
      <x:c r="E48" s="13">
        <x:v>27.9013695490078</x:v>
      </x:c>
      <x:c r="F48" s="173">
        <x:v>3.1963420015157902</x:v>
      </x:c>
      <x:c r="G48" s="13">
        <x:v>27.2644917673367</x:v>
      </x:c>
      <x:c r="H48" s="173">
        <x:v>3.6217619292968601</x:v>
      </x:c>
      <x:c r="I48" s="13">
        <x:v>20.8399882676893</x:v>
      </x:c>
      <x:c r="J48" s="173">
        <x:v>1.1481691293168901</x:v>
      </x:c>
      <x:c r="K48" s="13">
        <x:v>-7.0613812813185399</x:v>
      </x:c>
      <x:c r="L48" s="173">
        <x:v>3.1551453718736799</x:v>
      </x:c>
      <x:c r="M48" s="13">
        <x:v>47.914755157635902</x:v>
      </x:c>
      <x:c r="N48" s="173">
        <x:v>1.19094196245858</x:v>
      </x:c>
      <x:c r="O48" s="13">
        <x:v>42.412411418666302</x:v>
      </x:c>
      <x:c r="P48" s="173">
        <x:v>3.38570850586198</x:v>
      </x:c>
      <x:c r="Q48" s="13">
        <x:v>42.692276693885702</x:v>
      </x:c>
      <x:c r="R48" s="173">
        <x:v>3.3573589150212801</x:v>
      </x:c>
      <x:c r="S48" s="13">
        <x:v>49.558854890456203</x:v>
      </x:c>
      <x:c r="T48" s="173">
        <x:v>1.3733626004698301</x:v>
      </x:c>
      <x:c r="U48" s="13">
        <x:v>7.1464434717899596</x:v>
      </x:c>
      <x:c r="V48" s="173">
        <x:v>3.4839785345848102</x:v>
      </x:c>
      <x:c r="W48" s="13">
        <x:v>10.2420899811572</x:v>
      </x:c>
      <x:c r="X48" s="173">
        <x:v>0.93763740872864598</x:v>
      </x:c>
      <x:c r="Y48" s="13">
        <x:v>13.3085874618102</x:v>
      </x:c>
      <x:c r="Z48" s="173">
        <x:v>1.9146649536045801</x:v>
      </x:c>
      <x:c r="AA48" s="13">
        <x:v>10.877409176791501</x:v>
      </x:c>
      <x:c r="AB48" s="173">
        <x:v>2.3726482509631501</x:v>
      </x:c>
      <x:c r="AC48" s="13">
        <x:v>9.5149105849015303</x:v>
      </x:c>
      <x:c r="AD48" s="173">
        <x:v>1.09978846686965</x:v>
      </x:c>
      <x:c r="AE48" s="13">
        <x:v>-3.7936768769086502</x:v>
      </x:c>
      <x:c r="AF48" s="173">
        <x:v>2.1260359063120098</x:v>
      </x:c>
      <x:c r="AG48" s="13">
        <x:v>19.2639822870395</x:v>
      </x:c>
      <x:c r="AH48" s="173">
        <x:v>1.07550944025503</x:v>
      </x:c>
      <x:c r="AI48" s="13">
        <x:v>16.377631570515799</x:v>
      </x:c>
      <x:c r="AJ48" s="173">
        <x:v>2.35713242587875</x:v>
      </x:c>
      <x:c r="AK48" s="13">
        <x:v>19.165822361986098</x:v>
      </x:c>
      <x:c r="AL48" s="173">
        <x:v>2.8865978639893002</x:v>
      </x:c>
      <x:c r="AM48" s="13">
        <x:v>20.086246256953</x:v>
      </x:c>
      <x:c r="AN48" s="173">
        <x:v>1.24948644140495</x:v>
      </x:c>
      <x:c r="AO48" s="13">
        <x:v>3.7086146864372198</x:v>
      </x:c>
      <x:c r="AP48" s="173">
        <x:v>2.5917074292439302</x:v>
      </x:c>
      <x:c r="AQ48" s="15"/>
      <x:c r="AR48" s="15"/>
      <x:c r="AS48" s="15"/>
      <x:c r="AT48" s="15"/>
      <x:c r="AU48" s="15"/>
      <x:c r="AV48" s="15"/>
      <x:c r="AW48" s="15"/>
      <x:c r="AX48" s="15"/>
      <x:c r="AY48" s="15"/>
      <x:c r="AZ48" s="15"/>
      <x:c r="BA48" s="15"/>
      <x:c r="BB48" s="15"/>
      <x:c r="BC48" s="15"/>
      <x:c r="BD48" s="15"/>
      <x:c r="BE48" s="15"/>
      <x:c r="BF48" s="16"/>
    </x:row>
    <x:row r="49" spans="1:58" ht="12.95" customHeight="1" x14ac:dyDescent="0.2">
      <x:c r="A49" s="2" t="s">
        <x:v>391</x:v>
      </x:c>
      <x:c r="B49" s="12">
        <x:v>2</x:v>
      </x:c>
      <x:c r="C49" s="13">
        <x:v>17.2873124033366</x:v>
      </x:c>
      <x:c r="D49" s="173">
        <x:v>1.1814057798184501</x:v>
      </x:c>
      <x:c r="E49" s="13">
        <x:v>22.128696508887099</x:v>
      </x:c>
      <x:c r="F49" s="173">
        <x:v>3.2363594210967399</x:v>
      </x:c>
      <x:c r="G49" s="13">
        <x:v>12.821160221434999</x:v>
      </x:c>
      <x:c r="H49" s="173">
        <x:v>2.5370225146868299</x:v>
      </x:c>
      <x:c r="I49" s="13">
        <x:v>16.817442139567301</x:v>
      </x:c>
      <x:c r="J49" s="173">
        <x:v>1.2661421239008499</x:v>
      </x:c>
      <x:c r="K49" s="13">
        <x:v>-5.3112543693197898</x:v>
      </x:c>
      <x:c r="L49" s="173">
        <x:v>3.45866746154275</x:v>
      </x:c>
      <x:c r="M49" s="13">
        <x:v>72.644227166141704</x:v>
      </x:c>
      <x:c r="N49" s="173">
        <x:v>1.2426831258850799</x:v>
      </x:c>
      <x:c r="O49" s="13">
        <x:v>71.681240575919006</x:v>
      </x:c>
      <x:c r="P49" s="173">
        <x:v>3.4173441339398001</x:v>
      </x:c>
      <x:c r="Q49" s="13">
        <x:v>80.264873648643103</x:v>
      </x:c>
      <x:c r="R49" s="173">
        <x:v>2.7895187351631301</x:v>
      </x:c>
      <x:c r="S49" s="13">
        <x:v>71.568401582811703</x:v>
      </x:c>
      <x:c r="T49" s="173">
        <x:v>1.3508131953312601</x:v>
      </x:c>
      <x:c r="U49" s="13">
        <x:v>-0.112838993107317</x:v>
      </x:c>
      <x:c r="V49" s="173">
        <x:v>3.5115099392955602</x:v>
      </x:c>
      <x:c r="W49" s="13">
        <x:v>1.7215995579863099</x:v>
      </x:c>
      <x:c r="X49" s="173">
        <x:v>0.32370225486295701</x:v>
      </x:c>
      <x:c r="Y49" s="13">
        <x:v>1.39421720483039</x:v>
      </x:c>
      <x:c r="Z49" s="173">
        <x:v>0.82511173114883896</x:v>
      </x:c>
      <x:c r="AA49" s="13">
        <x:v>0.82667324633627703</x:v>
      </x:c>
      <x:c r="AB49" s="173">
        <x:v>0.52355911387114396</x:v>
      </x:c>
      <x:c r="AC49" s="13">
        <x:v>1.9341862089873101</x:v>
      </x:c>
      <x:c r="AD49" s="173">
        <x:v>0.43116551663592001</x:v>
      </x:c>
      <x:c r="AE49" s="13">
        <x:v>0.53996900415691496</x:v>
      </x:c>
      <x:c r="AF49" s="173">
        <x:v>0.92583853227382995</x:v>
      </x:c>
      <x:c r="AG49" s="13">
        <x:v>8.3468608725353093</x:v>
      </x:c>
      <x:c r="AH49" s="173">
        <x:v>0.65120424686576495</x:v>
      </x:c>
      <x:c r="AI49" s="13">
        <x:v>4.7958457103635403</x:v>
      </x:c>
      <x:c r="AJ49" s="173">
        <x:v>1.8717068036198801</x:v>
      </x:c>
      <x:c r="AK49" s="13">
        <x:v>6.0872928835856204</x:v>
      </x:c>
      <x:c r="AL49" s="173">
        <x:v>1.64209785645884</x:v>
      </x:c>
      <x:c r="AM49" s="13">
        <x:v>9.67997006863372</x:v>
      </x:c>
      <x:c r="AN49" s="173">
        <x:v>0.77211138807472302</x:v>
      </x:c>
      <x:c r="AO49" s="13">
        <x:v>4.8841243582701699</x:v>
      </x:c>
      <x:c r="AP49" s="173">
        <x:v>2.04529858910105</x:v>
      </x:c>
      <x:c r="AQ49" s="15"/>
      <x:c r="AR49" s="15"/>
      <x:c r="AS49" s="15"/>
      <x:c r="AT49" s="15"/>
      <x:c r="AU49" s="15"/>
      <x:c r="AV49" s="15"/>
      <x:c r="AW49" s="15"/>
      <x:c r="AX49" s="15"/>
      <x:c r="AY49" s="15"/>
      <x:c r="AZ49" s="15"/>
      <x:c r="BA49" s="15"/>
      <x:c r="BB49" s="15"/>
      <x:c r="BC49" s="15"/>
      <x:c r="BD49" s="15"/>
      <x:c r="BE49" s="15"/>
      <x:c r="BF49" s="16"/>
    </x:row>
    <x:row r="50" spans="1:58" ht="12.95" customHeight="1" x14ac:dyDescent="0.2">
      <x:c r="A50" s="2" t="s">
        <x:v>392</x:v>
      </x:c>
      <x:c r="B50" s="12">
        <x:v>2</x:v>
      </x:c>
      <x:c r="C50" s="13">
        <x:v>15.608794251759299</x:v>
      </x:c>
      <x:c r="D50" s="173">
        <x:v>0.72720036217501904</x:v>
      </x:c>
      <x:c r="E50" s="13">
        <x:v>19.657857129754401</x:v>
      </x:c>
      <x:c r="F50" s="173">
        <x:v>2.2299391698993798</x:v>
      </x:c>
      <x:c r="G50" s="13">
        <x:v>19.682485933629</x:v>
      </x:c>
      <x:c r="H50" s="173">
        <x:v>2.3484739457880202</x:v>
      </x:c>
      <x:c r="I50" s="13">
        <x:v>13.8686150868271</x:v>
      </x:c>
      <x:c r="J50" s="173">
        <x:v>0.88942407211929597</x:v>
      </x:c>
      <x:c r="K50" s="13">
        <x:v>-5.7892420429272304</x:v>
      </x:c>
      <x:c r="L50" s="173">
        <x:v>2.55607246765523</x:v>
      </x:c>
      <x:c r="M50" s="13">
        <x:v>46.022325823482198</x:v>
      </x:c>
      <x:c r="N50" s="173">
        <x:v>1.09075709591154</x:v>
      </x:c>
      <x:c r="O50" s="13">
        <x:v>48.638741624315003</x:v>
      </x:c>
      <x:c r="P50" s="173">
        <x:v>2.84113199618101</x:v>
      </x:c>
      <x:c r="Q50" s="13">
        <x:v>44.056629712077701</x:v>
      </x:c>
      <x:c r="R50" s="173">
        <x:v>2.6719918502394799</x:v>
      </x:c>
      <x:c r="S50" s="13">
        <x:v>45.901883895828398</x:v>
      </x:c>
      <x:c r="T50" s="173">
        <x:v>1.3071101553762099</x:v>
      </x:c>
      <x:c r="U50" s="13">
        <x:v>-2.73685772848668</x:v>
      </x:c>
      <x:c r="V50" s="173">
        <x:v>3.1415373258467501</x:v>
      </x:c>
      <x:c r="W50" s="13">
        <x:v>7.3747689248768999</x:v>
      </x:c>
      <x:c r="X50" s="173">
        <x:v>0.55212790084181995</x:v>
      </x:c>
      <x:c r="Y50" s="13">
        <x:v>8.3797607188694503</x:v>
      </x:c>
      <x:c r="Z50" s="173">
        <x:v>1.7141005647670899</x:v>
      </x:c>
      <x:c r="AA50" s="13">
        <x:v>7.6452825842960896</x:v>
      </x:c>
      <x:c r="AB50" s="173">
        <x:v>1.33969712229785</x:v>
      </x:c>
      <x:c r="AC50" s="13">
        <x:v>7.1843327972079898</x:v>
      </x:c>
      <x:c r="AD50" s="173">
        <x:v>0.66746032360312701</x:v>
      </x:c>
      <x:c r="AE50" s="13">
        <x:v>-1.1954279216614601</x:v>
      </x:c>
      <x:c r="AF50" s="173">
        <x:v>1.82611638824005</x:v>
      </x:c>
      <x:c r="AG50" s="13">
        <x:v>30.994110999881499</x:v>
      </x:c>
      <x:c r="AH50" s="173">
        <x:v>1.03987463702705</x:v>
      </x:c>
      <x:c r="AI50" s="13">
        <x:v>23.323640527061102</x:v>
      </x:c>
      <x:c r="AJ50" s="173">
        <x:v>2.6454353933305401</x:v>
      </x:c>
      <x:c r="AK50" s="13">
        <x:v>28.615601769997198</x:v>
      </x:c>
      <x:c r="AL50" s="173">
        <x:v>2.6792527627796798</x:v>
      </x:c>
      <x:c r="AM50" s="13">
        <x:v>33.045168220136503</x:v>
      </x:c>
      <x:c r="AN50" s="173">
        <x:v>1.23923618528394</x:v>
      </x:c>
      <x:c r="AO50" s="13">
        <x:v>9.7215276930753696</x:v>
      </x:c>
      <x:c r="AP50" s="173">
        <x:v>2.9121287216344101</x:v>
      </x:c>
      <x:c r="AQ50" s="15"/>
      <x:c r="AR50" s="15"/>
      <x:c r="AS50" s="15"/>
      <x:c r="AT50" s="15"/>
      <x:c r="AU50" s="15"/>
      <x:c r="AV50" s="15"/>
      <x:c r="AW50" s="15"/>
      <x:c r="AX50" s="15"/>
      <x:c r="AY50" s="15"/>
      <x:c r="AZ50" s="15"/>
      <x:c r="BA50" s="15"/>
      <x:c r="BB50" s="15"/>
      <x:c r="BC50" s="15"/>
      <x:c r="BD50" s="15"/>
      <x:c r="BE50" s="15"/>
      <x:c r="BF50" s="16"/>
    </x:row>
    <x:row r="51" spans="1:58" ht="12.95" customHeight="1" x14ac:dyDescent="0.2">
      <x:c r="A51" s="2" t="s">
        <x:v>393</x:v>
      </x:c>
      <x:c r="B51" s="12">
        <x:v>2</x:v>
      </x:c>
      <x:c r="C51" s="13">
        <x:v>43.437741856382203</x:v>
      </x:c>
      <x:c r="D51" s="173">
        <x:v>1.1855647488062799</x:v>
      </x:c>
      <x:c r="E51" s="13">
        <x:v>57.048081301063803</x:v>
      </x:c>
      <x:c r="F51" s="173">
        <x:v>2.2005246550429698</x:v>
      </x:c>
      <x:c r="G51" s="13">
        <x:v>47.032219417983903</x:v>
      </x:c>
      <x:c r="H51" s="173">
        <x:v>2.9263802065534201</x:v>
      </x:c>
      <x:c r="I51" s="13">
        <x:v>37.905129474010401</x:v>
      </x:c>
      <x:c r="J51" s="173">
        <x:v>1.2423110430492701</x:v>
      </x:c>
      <x:c r="K51" s="13">
        <x:v>-19.142951827053501</x:v>
      </x:c>
      <x:c r="L51" s="173">
        <x:v>2.4145073414562601</x:v>
      </x:c>
      <x:c r="M51" s="13">
        <x:v>42.1123201948214</x:v>
      </x:c>
      <x:c r="N51" s="173">
        <x:v>0.97546259139630598</x:v>
      </x:c>
      <x:c r="O51" s="13">
        <x:v>33.620481620996301</x:v>
      </x:c>
      <x:c r="P51" s="173">
        <x:v>2.0745526829072598</x:v>
      </x:c>
      <x:c r="Q51" s="13">
        <x:v>35.2036508387719</x:v>
      </x:c>
      <x:c r="R51" s="173">
        <x:v>2.5550207637615499</x:v>
      </x:c>
      <x:c r="S51" s="13">
        <x:v>47.0108424902538</x:v>
      </x:c>
      <x:c r="T51" s="173">
        <x:v>1.1643922284462001</x:v>
      </x:c>
      <x:c r="U51" s="13">
        <x:v>13.390360869257499</x:v>
      </x:c>
      <x:c r="V51" s="173">
        <x:v>2.4139593257336101</x:v>
      </x:c>
      <x:c r="W51" s="13">
        <x:v>5.60256793330033</x:v>
      </x:c>
      <x:c r="X51" s="173">
        <x:v>0.40600195746984402</x:v>
      </x:c>
      <x:c r="Y51" s="13">
        <x:v>4.8676219558405904</x:v>
      </x:c>
      <x:c r="Z51" s="173">
        <x:v>0.89211961189699196</x:v>
      </x:c>
      <x:c r="AA51" s="13">
        <x:v>7.8663692298007</x:v>
      </x:c>
      <x:c r="AB51" s="173">
        <x:v>1.2744066609206599</x:v>
      </x:c>
      <x:c r="AC51" s="13">
        <x:v>5.28898460262202</x:v>
      </x:c>
      <x:c r="AD51" s="173">
        <x:v>0.50995998450138103</x:v>
      </x:c>
      <x:c r="AE51" s="13">
        <x:v>0.42136264678143798</x:v>
      </x:c>
      <x:c r="AF51" s="173">
        <x:v>1.10569154406574</x:v>
      </x:c>
      <x:c r="AG51" s="13">
        <x:v>8.8473700154960202</x:v>
      </x:c>
      <x:c r="AH51" s="173">
        <x:v>0.58208650705772302</x:v>
      </x:c>
      <x:c r="AI51" s="13">
        <x:v>4.4638151220993603</x:v>
      </x:c>
      <x:c r="AJ51" s="173">
        <x:v>1.0559435457169599</x:v>
      </x:c>
      <x:c r="AK51" s="13">
        <x:v>9.8977605134434192</x:v>
      </x:c>
      <x:c r="AL51" s="173">
        <x:v>1.41497857448625</x:v>
      </x:c>
      <x:c r="AM51" s="13">
        <x:v>9.7950434331138307</x:v>
      </x:c>
      <x:c r="AN51" s="173">
        <x:v>0.602738539829762</x:v>
      </x:c>
      <x:c r="AO51" s="13">
        <x:v>5.3312283110144696</x:v>
      </x:c>
      <x:c r="AP51" s="173">
        <x:v>1.08325461360591</x:v>
      </x:c>
      <x:c r="AQ51" s="15"/>
      <x:c r="AR51" s="15"/>
      <x:c r="AS51" s="15"/>
      <x:c r="AT51" s="15"/>
      <x:c r="AU51" s="15"/>
      <x:c r="AV51" s="15"/>
      <x:c r="AW51" s="15"/>
      <x:c r="AX51" s="15"/>
      <x:c r="AY51" s="15"/>
      <x:c r="AZ51" s="15"/>
      <x:c r="BA51" s="15"/>
      <x:c r="BB51" s="15"/>
      <x:c r="BC51" s="15"/>
      <x:c r="BD51" s="15"/>
      <x:c r="BE51" s="15"/>
      <x:c r="BF51" s="16"/>
    </x:row>
    <x:row r="52" spans="1:58" ht="12.95" customHeight="1" x14ac:dyDescent="0.2">
      <x:c r="A52" s="2" t="s">
        <x:v>394</x:v>
      </x:c>
      <x:c r="B52" s="12">
        <x:v>2</x:v>
      </x:c>
      <x:c r="C52" s="13">
        <x:v>3.6754649425901502</x:v>
      </x:c>
      <x:c r="D52" s="173">
        <x:v>0.55808568609708697</x:v>
      </x:c>
      <x:c r="E52" s="13">
        <x:v>11.3124336049595</x:v>
      </x:c>
      <x:c r="F52" s="173">
        <x:v>2.0286924450460102</x:v>
      </x:c>
      <x:c r="G52" s="13">
        <x:v>3.32171028790304</x:v>
      </x:c>
      <x:c r="H52" s="173">
        <x:v>1.14895875524008</x:v>
      </x:c>
      <x:c r="I52" s="13">
        <x:v>2.9902377557520698</x:v>
      </x:c>
      <x:c r="J52" s="173">
        <x:v>0.79849643714277496</x:v>
      </x:c>
      <x:c r="K52" s="13">
        <x:v>-8.3221958492074606</x:v>
      </x:c>
      <x:c r="L52" s="173">
        <x:v>2.1304093251898402</x:v>
      </x:c>
      <x:c r="M52" s="13">
        <x:v>53.392797458001503</x:v>
      </x:c>
      <x:c r="N52" s="173">
        <x:v>0.94915794897664896</x:v>
      </x:c>
      <x:c r="O52" s="13">
        <x:v>49.371624792994197</x:v>
      </x:c>
      <x:c r="P52" s="173">
        <x:v>2.9316733990550299</x:v>
      </x:c>
      <x:c r="Q52" s="13">
        <x:v>47.165395919313603</x:v>
      </x:c>
      <x:c r="R52" s="173">
        <x:v>3.9946523891197101</x:v>
      </x:c>
      <x:c r="S52" s="13">
        <x:v>54.384799800942702</x:v>
      </x:c>
      <x:c r="T52" s="173">
        <x:v>1.4763153994060501</x:v>
      </x:c>
      <x:c r="U52" s="13">
        <x:v>5.0131750079485098</x:v>
      </x:c>
      <x:c r="V52" s="173">
        <x:v>3.22954696538712</x:v>
      </x:c>
      <x:c r="W52" s="13">
        <x:v>2.1815354581642299</x:v>
      </x:c>
      <x:c r="X52" s="173">
        <x:v>0.34400223477333203</x:v>
      </x:c>
      <x:c r="Y52" s="13">
        <x:v>5.3846681446439701</x:v>
      </x:c>
      <x:c r="Z52" s="173">
        <x:v>1.8835148853183701</x:v>
      </x:c>
      <x:c r="AA52" s="13">
        <x:v>2.2478991243236002</x:v>
      </x:c>
      <x:c r="AB52" s="173">
        <x:v>0.93614757526498604</x:v>
      </x:c>
      <x:c r="AC52" s="13">
        <x:v>1.88044029790209</x:v>
      </x:c>
      <x:c r="AD52" s="173">
        <x:v>0.515322916931373</x:v>
      </x:c>
      <x:c r="AE52" s="13">
        <x:v>-3.5042278467418799</x:v>
      </x:c>
      <x:c r="AF52" s="173">
        <x:v>2.10275966207274</x:v>
      </x:c>
      <x:c r="AG52" s="13">
        <x:v>40.750202141244202</x:v>
      </x:c>
      <x:c r="AH52" s="173">
        <x:v>1.2662552198474299</x:v>
      </x:c>
      <x:c r="AI52" s="13">
        <x:v>33.931273457402298</x:v>
      </x:c>
      <x:c r="AJ52" s="173">
        <x:v>3.5428165172858201</x:v>
      </x:c>
      <x:c r="AK52" s="13">
        <x:v>47.2649946684597</x:v>
      </x:c>
      <x:c r="AL52" s="173">
        <x:v>3.7655936095175599</x:v>
      </x:c>
      <x:c r="AM52" s="13">
        <x:v>40.744522145403103</x:v>
      </x:c>
      <x:c r="AN52" s="173">
        <x:v>2.08625345389237</x:v>
      </x:c>
      <x:c r="AO52" s="13">
        <x:v>6.8132486880008303</x:v>
      </x:c>
      <x:c r="AP52" s="173">
        <x:v>4.2955071967149401</x:v>
      </x:c>
      <x:c r="AQ52" s="15"/>
      <x:c r="AR52" s="15"/>
      <x:c r="AS52" s="15"/>
      <x:c r="AT52" s="15"/>
      <x:c r="AU52" s="15"/>
      <x:c r="AV52" s="15"/>
      <x:c r="AW52" s="15"/>
      <x:c r="AX52" s="15"/>
      <x:c r="AY52" s="15"/>
      <x:c r="AZ52" s="15"/>
      <x:c r="BA52" s="15"/>
      <x:c r="BB52" s="15"/>
      <x:c r="BC52" s="15"/>
      <x:c r="BD52" s="15"/>
      <x:c r="BE52" s="15"/>
      <x:c r="BF52" s="16"/>
    </x:row>
    <x:row r="53" spans="1:58" ht="12.95" customHeight="1" x14ac:dyDescent="0.2">
      <x:c r="A53" s="2" t="s">
        <x:v>395</x:v>
      </x:c>
      <x:c r="B53" s="12">
        <x:v>2</x:v>
      </x:c>
      <x:c r="C53" s="13">
        <x:v>14.1249492644874</x:v>
      </x:c>
      <x:c r="D53" s="173">
        <x:v>0.90530135566061298</x:v>
      </x:c>
      <x:c r="E53" s="13">
        <x:v>16.5136132015279</x:v>
      </x:c>
      <x:c r="F53" s="173">
        <x:v>2.2386062932586999</x:v>
      </x:c>
      <x:c r="G53" s="13">
        <x:v>13.2982766227555</x:v>
      </x:c>
      <x:c r="H53" s="173">
        <x:v>1.8089097164518999</x:v>
      </x:c>
      <x:c r="I53" s="13">
        <x:v>13.6898720934451</x:v>
      </x:c>
      <x:c r="J53" s="173">
        <x:v>1.0128807902892401</x:v>
      </x:c>
      <x:c r="K53" s="13">
        <x:v>-2.8237411080827499</x:v>
      </x:c>
      <x:c r="L53" s="173">
        <x:v>2.3267224231834098</x:v>
      </x:c>
      <x:c r="M53" s="13">
        <x:v>40.4733080240064</x:v>
      </x:c>
      <x:c r="N53" s="173">
        <x:v>1.0936579002849101</x:v>
      </x:c>
      <x:c r="O53" s="13">
        <x:v>39.318276845891198</x:v>
      </x:c>
      <x:c r="P53" s="173">
        <x:v>2.51930300161218</x:v>
      </x:c>
      <x:c r="Q53" s="13">
        <x:v>37.975999302911603</x:v>
      </x:c>
      <x:c r="R53" s="173">
        <x:v>2.8930356108603599</x:v>
      </x:c>
      <x:c r="S53" s="13">
        <x:v>41.380922296287203</x:v>
      </x:c>
      <x:c r="T53" s="173">
        <x:v>1.26862004686936</x:v>
      </x:c>
      <x:c r="U53" s="13">
        <x:v>2.0626454503959799</x:v>
      </x:c>
      <x:c r="V53" s="173">
        <x:v>2.88310007178237</x:v>
      </x:c>
      <x:c r="W53" s="13">
        <x:v>11.2882247035683</x:v>
      </x:c>
      <x:c r="X53" s="173">
        <x:v>0.69891767537857796</x:v>
      </x:c>
      <x:c r="Y53" s="13">
        <x:v>15.3371660320021</x:v>
      </x:c>
      <x:c r="Z53" s="173">
        <x:v>1.7274760663925299</x:v>
      </x:c>
      <x:c r="AA53" s="13">
        <x:v>12.5805737030974</x:v>
      </x:c>
      <x:c r="AB53" s="173">
        <x:v>1.7340240578217301</x:v>
      </x:c>
      <x:c r="AC53" s="13">
        <x:v>10.0079376981982</x:v>
      </x:c>
      <x:c r="AD53" s="173">
        <x:v>0.83271439457726704</x:v>
      </x:c>
      <x:c r="AE53" s="13">
        <x:v>-5.32922833380385</x:v>
      </x:c>
      <x:c r="AF53" s="173">
        <x:v>1.95866257840868</x:v>
      </x:c>
      <x:c r="AG53" s="13">
        <x:v>34.113518007937799</x:v>
      </x:c>
      <x:c r="AH53" s="173">
        <x:v>1.15055654724658</x:v>
      </x:c>
      <x:c r="AI53" s="13">
        <x:v>28.8309439205788</x:v>
      </x:c>
      <x:c r="AJ53" s="173">
        <x:v>2.16382601360417</x:v>
      </x:c>
      <x:c r="AK53" s="13">
        <x:v>36.145150371235601</x:v>
      </x:c>
      <x:c r="AL53" s="173">
        <x:v>2.8368123124742501</x:v>
      </x:c>
      <x:c r="AM53" s="13">
        <x:v>34.921267912069403</x:v>
      </x:c>
      <x:c r="AN53" s="173">
        <x:v>1.48503717751824</x:v>
      </x:c>
      <x:c r="AO53" s="13">
        <x:v>6.09032399149062</x:v>
      </x:c>
      <x:c r="AP53" s="173">
        <x:v>2.6222174559128599</x:v>
      </x:c>
      <x:c r="AQ53" s="15"/>
      <x:c r="AR53" s="15"/>
      <x:c r="AS53" s="15"/>
      <x:c r="AT53" s="15"/>
      <x:c r="AU53" s="15"/>
      <x:c r="AV53" s="15"/>
      <x:c r="AW53" s="15"/>
      <x:c r="AX53" s="15"/>
      <x:c r="AY53" s="15"/>
      <x:c r="AZ53" s="15"/>
      <x:c r="BA53" s="15"/>
      <x:c r="BB53" s="15"/>
      <x:c r="BC53" s="15"/>
      <x:c r="BD53" s="15"/>
      <x:c r="BE53" s="15"/>
      <x:c r="BF53" s="16"/>
    </x:row>
    <x:row r="54" spans="1:58" ht="12.95" customHeight="1" x14ac:dyDescent="0.2">
      <x:c r="A54" s="2" t="s">
        <x:v>396</x:v>
      </x:c>
      <x:c r="B54" s="12">
        <x:v>2</x:v>
      </x:c>
      <x:c r="C54" s="13">
        <x:v>9.5563500007000606</x:v>
      </x:c>
      <x:c r="D54" s="173">
        <x:v>0.79415142031215402</x:v>
      </x:c>
      <x:c r="E54" s="13">
        <x:v>9.8361407301089301</x:v>
      </x:c>
      <x:c r="F54" s="173">
        <x:v>1.93889394131603</x:v>
      </x:c>
      <x:c r="G54" s="13">
        <x:v>7.63171083152129</x:v>
      </x:c>
      <x:c r="H54" s="173">
        <x:v>1.2546431639823501</x:v>
      </x:c>
      <x:c r="I54" s="13">
        <x:v>9.66478731257771</x:v>
      </x:c>
      <x:c r="J54" s="173">
        <x:v>1.08537582614074</x:v>
      </x:c>
      <x:c r="K54" s="13">
        <x:v>-0.17135341753121999</x:v>
      </x:c>
      <x:c r="L54" s="173">
        <x:v>2.26909885872529</x:v>
      </x:c>
      <x:c r="M54" s="13">
        <x:v>27.747354034643099</x:v>
      </x:c>
      <x:c r="N54" s="173">
        <x:v>1.3169723764372701</x:v>
      </x:c>
      <x:c r="O54" s="13">
        <x:v>24.530929070093698</x:v>
      </x:c>
      <x:c r="P54" s="173">
        <x:v>2.8233606568629601</x:v>
      </x:c>
      <x:c r="Q54" s="13">
        <x:v>27.826569373622</x:v>
      </x:c>
      <x:c r="R54" s="173">
        <x:v>3.4998573157114099</x:v>
      </x:c>
      <x:c r="S54" s="13">
        <x:v>28.665006153770499</x:v>
      </x:c>
      <x:c r="T54" s="173">
        <x:v>1.72523103670181</x:v>
      </x:c>
      <x:c r="U54" s="13">
        <x:v>4.1340770836768499</x:v>
      </x:c>
      <x:c r="V54" s="173">
        <x:v>3.505978886346</x:v>
      </x:c>
      <x:c r="W54" s="13">
        <x:v>15.098208628579</x:v>
      </x:c>
      <x:c r="X54" s="173">
        <x:v>0.94711573992851605</x:v>
      </x:c>
      <x:c r="Y54" s="13">
        <x:v>20.1218653738017</x:v>
      </x:c>
      <x:c r="Z54" s="173">
        <x:v>1.9661922298510801</x:v>
      </x:c>
      <x:c r="AA54" s="13">
        <x:v>18.158487813241202</x:v>
      </x:c>
      <x:c r="AB54" s="173">
        <x:v>2.6802354292112001</x:v>
      </x:c>
      <x:c r="AC54" s="13">
        <x:v>13.023877391932601</x:v>
      </x:c>
      <x:c r="AD54" s="173">
        <x:v>1.23754558750897</x:v>
      </x:c>
      <x:c r="AE54" s="13">
        <x:v>-7.0979879818690303</x:v>
      </x:c>
      <x:c r="AF54" s="173">
        <x:v>2.3691203866855202</x:v>
      </x:c>
      <x:c r="AG54" s="13">
        <x:v>47.598087336077903</x:v>
      </x:c>
      <x:c r="AH54" s="173">
        <x:v>1.45000141718806</x:v>
      </x:c>
      <x:c r="AI54" s="13">
        <x:v>45.511064825995703</x:v>
      </x:c>
      <x:c r="AJ54" s="173">
        <x:v>3.18569085456671</x:v>
      </x:c>
      <x:c r="AK54" s="13">
        <x:v>46.383231981615502</x:v>
      </x:c>
      <x:c r="AL54" s="173">
        <x:v>3.4947298726895801</x:v>
      </x:c>
      <x:c r="AM54" s="13">
        <x:v>48.6463291417191</x:v>
      </x:c>
      <x:c r="AN54" s="173">
        <x:v>1.7867162399744201</x:v>
      </x:c>
      <x:c r="AO54" s="13">
        <x:v>3.1352643157234001</x:v>
      </x:c>
      <x:c r="AP54" s="173">
        <x:v>3.4473822957211899</x:v>
      </x:c>
      <x:c r="AQ54" s="15"/>
      <x:c r="AR54" s="15"/>
      <x:c r="AS54" s="15"/>
      <x:c r="AT54" s="15"/>
      <x:c r="AU54" s="15"/>
      <x:c r="AV54" s="15"/>
      <x:c r="AW54" s="15"/>
      <x:c r="AX54" s="15"/>
      <x:c r="AY54" s="15"/>
      <x:c r="AZ54" s="15"/>
      <x:c r="BA54" s="15"/>
      <x:c r="BB54" s="15"/>
      <x:c r="BC54" s="15"/>
      <x:c r="BD54" s="15"/>
      <x:c r="BE54" s="15"/>
      <x:c r="BF54" s="16"/>
    </x:row>
    <x:row r="55" spans="1:58" ht="12.95" customHeight="1" x14ac:dyDescent="0.2">
      <x:c r="A55" s="2" t="s">
        <x:v>397</x:v>
      </x:c>
      <x:c r="B55" s="12">
        <x:v>2</x:v>
      </x:c>
      <x:c r="C55" s="13">
        <x:v>15.8870728738772</x:v>
      </x:c>
      <x:c r="D55" s="173">
        <x:v>1.1026433848796</x:v>
      </x:c>
      <x:c r="E55" s="13">
        <x:v>14.1561351131067</x:v>
      </x:c>
      <x:c r="F55" s="173">
        <x:v>1.51613788752689</x:v>
      </x:c>
      <x:c r="G55" s="13">
        <x:v>13.262807128721301</x:v>
      </x:c>
      <x:c r="H55" s="173">
        <x:v>2.3286083325734599</x:v>
      </x:c>
      <x:c r="I55" s="13">
        <x:v>17.760487474388199</x:v>
      </x:c>
      <x:c r="J55" s="173">
        <x:v>1.6616500811942401</x:v>
      </x:c>
      <x:c r="K55" s="13">
        <x:v>3.6043523612815398</x:v>
      </x:c>
      <x:c r="L55" s="173">
        <x:v>2.2459864501395002</x:v>
      </x:c>
      <x:c r="M55" s="13">
        <x:v>66.605308046172993</x:v>
      </x:c>
      <x:c r="N55" s="173">
        <x:v>1.38097517510796</x:v>
      </x:c>
      <x:c r="O55" s="13">
        <x:v>70.425795707228701</x:v>
      </x:c>
      <x:c r="P55" s="173">
        <x:v>2.4546133296566501</x:v>
      </x:c>
      <x:c r="Q55" s="13">
        <x:v>64.702371348825594</x:v>
      </x:c>
      <x:c r="R55" s="173">
        <x:v>2.9793594370967398</x:v>
      </x:c>
      <x:c r="S55" s="13">
        <x:v>64.475435092138795</x:v>
      </x:c>
      <x:c r="T55" s="173">
        <x:v>1.74412791197685</x:v>
      </x:c>
      <x:c r="U55" s="13">
        <x:v>-5.9503606150899202</x:v>
      </x:c>
      <x:c r="V55" s="173">
        <x:v>2.9417252016238402</x:v>
      </x:c>
      <x:c r="W55" s="13">
        <x:v>4.6515536091916596</x:v>
      </x:c>
      <x:c r="X55" s="173">
        <x:v>0.55524688441133696</x:v>
      </x:c>
      <x:c r="Y55" s="13">
        <x:v>4.6964734700312896</x:v>
      </x:c>
      <x:c r="Z55" s="173">
        <x:v>0.86590603831218904</x:v>
      </x:c>
      <x:c r="AA55" s="13">
        <x:v>6.3218791715286597</x:v>
      </x:c>
      <x:c r="AB55" s="173">
        <x:v>1.75732100217672</x:v>
      </x:c>
      <x:c r="AC55" s="13">
        <x:v>4.2908972131753202</x:v>
      </x:c>
      <x:c r="AD55" s="173">
        <x:v>0.84325217900447802</x:v>
      </x:c>
      <x:c r="AE55" s="13">
        <x:v>-0.40557625685597398</x:v>
      </x:c>
      <x:c r="AF55" s="173">
        <x:v>1.2623628913275</x:v>
      </x:c>
      <x:c r="AG55" s="13">
        <x:v>12.8560654707582</x:v>
      </x:c>
      <x:c r="AH55" s="173">
        <x:v>0.98737913813382205</x:v>
      </x:c>
      <x:c r="AI55" s="13">
        <x:v>10.7215957096333</x:v>
      </x:c>
      <x:c r="AJ55" s="173">
        <x:v>1.61833282529283</x:v>
      </x:c>
      <x:c r="AK55" s="13">
        <x:v>15.712942350924401</x:v>
      </x:c>
      <x:c r="AL55" s="173">
        <x:v>1.90094680568976</x:v>
      </x:c>
      <x:c r="AM55" s="13">
        <x:v>13.4731802202976</x:v>
      </x:c>
      <x:c r="AN55" s="173">
        <x:v>1.4585263624207501</x:v>
      </x:c>
      <x:c r="AO55" s="13">
        <x:v>2.7515845106643599</x:v>
      </x:c>
      <x:c r="AP55" s="173">
        <x:v>2.0622005664324199</x:v>
      </x:c>
      <x:c r="AQ55" s="15"/>
      <x:c r="AR55" s="15"/>
      <x:c r="AS55" s="15"/>
      <x:c r="AT55" s="15"/>
      <x:c r="AU55" s="15"/>
      <x:c r="AV55" s="15"/>
      <x:c r="AW55" s="15"/>
      <x:c r="AX55" s="15"/>
      <x:c r="AY55" s="15"/>
      <x:c r="AZ55" s="15"/>
      <x:c r="BA55" s="15"/>
      <x:c r="BB55" s="15"/>
      <x:c r="BC55" s="15"/>
      <x:c r="BD55" s="15"/>
      <x:c r="BE55" s="15"/>
      <x:c r="BF55" s="16"/>
    </x:row>
    <x:row r="56" spans="1:58" ht="12.95" customHeight="1" x14ac:dyDescent="0.2">
      <x:c r="A56" s="2" t="s">
        <x:v>398</x:v>
      </x:c>
      <x:c r="B56" s="12">
        <x:v>2</x:v>
      </x:c>
      <x:c r="C56" s="13">
        <x:v>9.2221814584425292</x:v>
      </x:c>
      <x:c r="D56" s="173">
        <x:v>0.57940540932214002</x:v>
      </x:c>
      <x:c r="E56" s="13">
        <x:v>13.897185874526199</x:v>
      </x:c>
      <x:c r="F56" s="173">
        <x:v>1.46146926992699</x:v>
      </x:c>
      <x:c r="G56" s="13">
        <x:v>9.7896377297113997</x:v>
      </x:c>
      <x:c r="H56" s="173">
        <x:v>1.26642652843054</x:v>
      </x:c>
      <x:c r="I56" s="13">
        <x:v>7.0142642206407997</x:v>
      </x:c>
      <x:c r="J56" s="173">
        <x:v>0.69911316865210105</x:v>
      </x:c>
      <x:c r="K56" s="13">
        <x:v>-6.8829216538854396</x:v>
      </x:c>
      <x:c r="L56" s="173">
        <x:v>1.5775149156186099</x:v>
      </x:c>
      <x:c r="M56" s="13">
        <x:v>38.796234331134798</x:v>
      </x:c>
      <x:c r="N56" s="173">
        <x:v>1.0478622109223501</x:v>
      </x:c>
      <x:c r="O56" s="13">
        <x:v>38.0533300685874</x:v>
      </x:c>
      <x:c r="P56" s="173">
        <x:v>1.88398823605105</x:v>
      </x:c>
      <x:c r="Q56" s="13">
        <x:v>38.823030781216197</x:v>
      </x:c>
      <x:c r="R56" s="173">
        <x:v>1.92371911198603</x:v>
      </x:c>
      <x:c r="S56" s="13">
        <x:v>39.188072906302096</x:v>
      </x:c>
      <x:c r="T56" s="173">
        <x:v>1.3754569116633999</x:v>
      </x:c>
      <x:c r="U56" s="13">
        <x:v>1.13474283771465</x:v>
      </x:c>
      <x:c r="V56" s="173">
        <x:v>2.15697260276366</x:v>
      </x:c>
      <x:c r="W56" s="13">
        <x:v>11.922737342155401</x:v>
      </x:c>
      <x:c r="X56" s="173">
        <x:v>0.684869446028468</x:v>
      </x:c>
      <x:c r="Y56" s="13">
        <x:v>17.965284960237899</x:v>
      </x:c>
      <x:c r="Z56" s="173">
        <x:v>1.5519250709165</x:v>
      </x:c>
      <x:c r="AA56" s="13">
        <x:v>14.412542742874599</x:v>
      </x:c>
      <x:c r="AB56" s="173">
        <x:v>1.6607900558950499</x:v>
      </x:c>
      <x:c r="AC56" s="13">
        <x:v>8.4912108133763997</x:v>
      </x:c>
      <x:c r="AD56" s="173">
        <x:v>0.72091058424073295</x:v>
      </x:c>
      <x:c r="AE56" s="13">
        <x:v>-9.4740741468614704</x:v>
      </x:c>
      <x:c r="AF56" s="173">
        <x:v>1.7380091247420399</x:v>
      </x:c>
      <x:c r="AG56" s="13">
        <x:v>40.058846868267302</x:v>
      </x:c>
      <x:c r="AH56" s="173">
        <x:v>1.1479882627872799</x:v>
      </x:c>
      <x:c r="AI56" s="13">
        <x:v>30.084199096648501</x:v>
      </x:c>
      <x:c r="AJ56" s="173">
        <x:v>1.80939624738117</x:v>
      </x:c>
      <x:c r="AK56" s="13">
        <x:v>36.974788746197802</x:v>
      </x:c>
      <x:c r="AL56" s="173">
        <x:v>1.94499088783661</x:v>
      </x:c>
      <x:c r="AM56" s="13">
        <x:v>45.306452059680701</x:v>
      </x:c>
      <x:c r="AN56" s="173">
        <x:v>1.3279205773570499</x:v>
      </x:c>
      <x:c r="AO56" s="13">
        <x:v>15.2222529630323</x:v>
      </x:c>
      <x:c r="AP56" s="173">
        <x:v>2.02136854925158</x:v>
      </x:c>
      <x:c r="AQ56" s="15"/>
      <x:c r="AR56" s="15"/>
      <x:c r="AS56" s="15"/>
      <x:c r="AT56" s="15"/>
      <x:c r="AU56" s="15"/>
      <x:c r="AV56" s="15"/>
      <x:c r="AW56" s="15"/>
      <x:c r="AX56" s="15"/>
      <x:c r="AY56" s="15"/>
      <x:c r="AZ56" s="15"/>
      <x:c r="BA56" s="15"/>
      <x:c r="BB56" s="15"/>
      <x:c r="BC56" s="15"/>
      <x:c r="BD56" s="15"/>
      <x:c r="BE56" s="15"/>
      <x:c r="BF56" s="16"/>
    </x:row>
    <x:row r="57" spans="1:58" ht="12.95" customHeight="1" x14ac:dyDescent="0.2">
      <x:c r="A57" s="2" t="s">
        <x:v>399</x:v>
      </x:c>
      <x:c r="B57" s="12">
        <x:v>2</x:v>
      </x:c>
      <x:c r="C57" s="13">
        <x:v>4.8342832600675303</x:v>
      </x:c>
      <x:c r="D57" s="173">
        <x:v>0.625434321461386</x:v>
      </x:c>
      <x:c r="E57" s="13">
        <x:v>7.3098115438385696</x:v>
      </x:c>
      <x:c r="F57" s="173">
        <x:v>1.76282027356419</x:v>
      </x:c>
      <x:c r="G57" s="13">
        <x:v>7.6865659947933596</x:v>
      </x:c>
      <x:c r="H57" s="173">
        <x:v>2.1378015480718102</x:v>
      </x:c>
      <x:c r="I57" s="13">
        <x:v>3.3583603103473001</x:v>
      </x:c>
      <x:c r="J57" s="173">
        <x:v>0.53845903868547895</x:v>
      </x:c>
      <x:c r="K57" s="13">
        <x:v>-3.9514512334912699</x:v>
      </x:c>
      <x:c r="L57" s="173">
        <x:v>1.87876829374709</x:v>
      </x:c>
      <x:c r="M57" s="13">
        <x:v>47.803074646075999</x:v>
      </x:c>
      <x:c r="N57" s="173">
        <x:v>2.0868394818036</x:v>
      </x:c>
      <x:c r="O57" s="13">
        <x:v>48.843321201954502</x:v>
      </x:c>
      <x:c r="P57" s="173">
        <x:v>3.65866849637453</x:v>
      </x:c>
      <x:c r="Q57" s="13">
        <x:v>49.268035567246102</x:v>
      </x:c>
      <x:c r="R57" s="173">
        <x:v>4.0773786429118299</x:v>
      </x:c>
      <x:c r="S57" s="13">
        <x:v>46.771228667605598</x:v>
      </x:c>
      <x:c r="T57" s="173">
        <x:v>2.3067145191124201</x:v>
      </x:c>
      <x:c r="U57" s="13">
        <x:v>-2.0720925343488799</x:v>
      </x:c>
      <x:c r="V57" s="173">
        <x:v>3.7057559544351499</x:v>
      </x:c>
      <x:c r="W57" s="13">
        <x:v>5.0983456617160003</x:v>
      </x:c>
      <x:c r="X57" s="173">
        <x:v>0.61828989143902002</x:v>
      </x:c>
      <x:c r="Y57" s="13">
        <x:v>9.1876798036784795</x:v>
      </x:c>
      <x:c r="Z57" s="173">
        <x:v>1.99065942753832</x:v>
      </x:c>
      <x:c r="AA57" s="13">
        <x:v>4.6413741342665897</x:v>
      </x:c>
      <x:c r="AB57" s="173">
        <x:v>1.2623512534882999</x:v>
      </x:c>
      <x:c r="AC57" s="13">
        <x:v>4.0316030390348203</x:v>
      </x:c>
      <x:c r="AD57" s="173">
        <x:v>0.61112510779015095</x:v>
      </x:c>
      <x:c r="AE57" s="13">
        <x:v>-5.1560767646436698</x:v>
      </x:c>
      <x:c r="AF57" s="173">
        <x:v>2.07250297209014</x:v>
      </x:c>
      <x:c r="AG57" s="13">
        <x:v>42.264296432140497</x:v>
      </x:c>
      <x:c r="AH57" s="173">
        <x:v>2.0534010974499801</x:v>
      </x:c>
      <x:c r="AI57" s="13">
        <x:v>34.659187450528499</x:v>
      </x:c>
      <x:c r="AJ57" s="173">
        <x:v>3.4978042010650299</x:v>
      </x:c>
      <x:c r="AK57" s="13">
        <x:v>38.404024303693902</x:v>
      </x:c>
      <x:c r="AL57" s="173">
        <x:v>3.91463850756507</x:v>
      </x:c>
      <x:c r="AM57" s="13">
        <x:v>45.838807983012302</x:v>
      </x:c>
      <x:c r="AN57" s="173">
        <x:v>2.2772056521367299</x:v>
      </x:c>
      <x:c r="AO57" s="13">
        <x:v>11.179620532483799</x:v>
      </x:c>
      <x:c r="AP57" s="173">
        <x:v>3.7538875921527501</x:v>
      </x:c>
      <x:c r="AQ57" s="15"/>
      <x:c r="AR57" s="15"/>
      <x:c r="AS57" s="15"/>
      <x:c r="AT57" s="15"/>
      <x:c r="AU57" s="15"/>
      <x:c r="AV57" s="15"/>
      <x:c r="AW57" s="15"/>
      <x:c r="AX57" s="15"/>
      <x:c r="AY57" s="15"/>
      <x:c r="AZ57" s="15"/>
      <x:c r="BA57" s="15"/>
      <x:c r="BB57" s="15"/>
      <x:c r="BC57" s="15"/>
      <x:c r="BD57" s="15"/>
      <x:c r="BE57" s="15"/>
      <x:c r="BF57" s="16"/>
    </x:row>
    <x:row r="58" spans="1:58" ht="12.95" customHeight="1" x14ac:dyDescent="0.2">
      <x:c r="A58" s="2" t="s">
        <x:v>400</x:v>
      </x:c>
      <x:c r="B58" s="12">
        <x:v>2</x:v>
      </x:c>
      <x:c r="C58" s="13">
        <x:v>3.9416545291317102</x:v>
      </x:c>
      <x:c r="D58" s="173">
        <x:v>0.34950191049488299</x:v>
      </x:c>
      <x:c r="E58" s="13">
        <x:v>5.5355582139663504</x:v>
      </x:c>
      <x:c r="F58" s="173">
        <x:v>1.2447819393158199</x:v>
      </x:c>
      <x:c r="G58" s="13">
        <x:v>3.8538106783828598</x:v>
      </x:c>
      <x:c r="H58" s="173">
        <x:v>0.64814620578780502</x:v>
      </x:c>
      <x:c r="I58" s="13">
        <x:v>3.5222733329048999</x:v>
      </x:c>
      <x:c r="J58" s="173">
        <x:v>0.45555087274494799</x:v>
      </x:c>
      <x:c r="K58" s="13">
        <x:v>-2.0132848810614501</x:v>
      </x:c>
      <x:c r="L58" s="173">
        <x:v>1.3948836087688801</x:v>
      </x:c>
      <x:c r="M58" s="13">
        <x:v>57.352745197449202</x:v>
      </x:c>
      <x:c r="N58" s="173">
        <x:v>0.99165140061069001</x:v>
      </x:c>
      <x:c r="O58" s="13">
        <x:v>65.7087329742848</x:v>
      </x:c>
      <x:c r="P58" s="173">
        <x:v>2.3753355499264499</x:v>
      </x:c>
      <x:c r="Q58" s="13">
        <x:v>56.447816024124002</x:v>
      </x:c>
      <x:c r="R58" s="173">
        <x:v>2.1781101145334398</x:v>
      </x:c>
      <x:c r="S58" s="13">
        <x:v>55.072103718338397</x:v>
      </x:c>
      <x:c r="T58" s="173">
        <x:v>1.3085446253058901</x:v>
      </x:c>
      <x:c r="U58" s="13">
        <x:v>-10.636629255946399</x:v>
      </x:c>
      <x:c r="V58" s="173">
        <x:v>2.9523233404338001</x:v>
      </x:c>
      <x:c r="W58" s="13">
        <x:v>3.5262897498926802</x:v>
      </x:c>
      <x:c r="X58" s="173">
        <x:v>0.399934409732081</x:v>
      </x:c>
      <x:c r="Y58" s="13">
        <x:v>2.62173591464982</x:v>
      </x:c>
      <x:c r="Z58" s="173">
        <x:v>0.85053564113109603</x:v>
      </x:c>
      <x:c r="AA58" s="13">
        <x:v>4.1306576730578302</x:v>
      </x:c>
      <x:c r="AB58" s="173">
        <x:v>0.76050666648889698</x:v>
      </x:c>
      <x:c r="AC58" s="13">
        <x:v>3.56831503113645</x:v>
      </x:c>
      <x:c r="AD58" s="173">
        <x:v>0.50033310642807205</x:v>
      </x:c>
      <x:c r="AE58" s="13">
        <x:v>0.94657911648662496</x:v>
      </x:c>
      <x:c r="AF58" s="173">
        <x:v>0.95633325647915901</x:v>
      </x:c>
      <x:c r="AG58" s="13">
        <x:v>35.179310523526397</x:v>
      </x:c>
      <x:c r="AH58" s="173">
        <x:v>0.88995354226645795</x:v>
      </x:c>
      <x:c r="AI58" s="13">
        <x:v>26.133972897099</x:v>
      </x:c>
      <x:c r="AJ58" s="173">
        <x:v>2.38019663952559</x:v>
      </x:c>
      <x:c r="AK58" s="13">
        <x:v>35.567715624435301</x:v>
      </x:c>
      <x:c r="AL58" s="173">
        <x:v>2.0525122805051601</x:v>
      </x:c>
      <x:c r="AM58" s="13">
        <x:v>37.837307917620201</x:v>
      </x:c>
      <x:c r="AN58" s="173">
        <x:v>1.2947064138176401</x:v>
      </x:c>
      <x:c r="AO58" s="13">
        <x:v>11.7033350205212</x:v>
      </x:c>
      <x:c r="AP58" s="173">
        <x:v>2.9892958783546102</x:v>
      </x:c>
      <x:c r="AQ58" s="15"/>
      <x:c r="AR58" s="15"/>
      <x:c r="AS58" s="15"/>
      <x:c r="AT58" s="15"/>
      <x:c r="AU58" s="15"/>
      <x:c r="AV58" s="15"/>
      <x:c r="AW58" s="15"/>
      <x:c r="AX58" s="15"/>
      <x:c r="AY58" s="15"/>
      <x:c r="AZ58" s="15"/>
      <x:c r="BA58" s="15"/>
      <x:c r="BB58" s="15"/>
      <x:c r="BC58" s="15"/>
      <x:c r="BD58" s="15"/>
      <x:c r="BE58" s="15"/>
      <x:c r="BF58" s="16"/>
    </x:row>
    <x:row r="59" spans="1:58" ht="12.95" customHeight="1" x14ac:dyDescent="0.2">
      <x:c r="A59" s="2" t="s">
        <x:v>401</x:v>
      </x:c>
      <x:c r="B59" s="12">
        <x:v>2</x:v>
      </x:c>
      <x:c r="C59" s="13">
        <x:v>12.4571658030468</x:v>
      </x:c>
      <x:c r="D59" s="173">
        <x:v>1.0146862215680601</x:v>
      </x:c>
      <x:c r="E59" s="13">
        <x:v>14.3573730456927</x:v>
      </x:c>
      <x:c r="F59" s="173">
        <x:v>2.6974113303706</x:v>
      </x:c>
      <x:c r="G59" s="13">
        <x:v>12.376395902382299</x:v>
      </x:c>
      <x:c r="H59" s="173">
        <x:v>2.0107027695221298</x:v>
      </x:c>
      <x:c r="I59" s="13">
        <x:v>11.388761904342299</x:v>
      </x:c>
      <x:c r="J59" s="173">
        <x:v>1.0323048046506</x:v>
      </x:c>
      <x:c r="K59" s="13">
        <x:v>-2.9686111413503</x:v>
      </x:c>
      <x:c r="L59" s="173">
        <x:v>2.7064558187355501</x:v>
      </x:c>
      <x:c r="M59" s="13">
        <x:v>74.720601154616006</x:v>
      </x:c>
      <x:c r="N59" s="173">
        <x:v>1.54624601129532</x:v>
      </x:c>
      <x:c r="O59" s="13">
        <x:v>70.838607517176598</x:v>
      </x:c>
      <x:c r="P59" s="173">
        <x:v>3.45831693777252</x:v>
      </x:c>
      <x:c r="Q59" s="13">
        <x:v>76.845692344722195</x:v>
      </x:c>
      <x:c r="R59" s="173">
        <x:v>2.96959756830393</x:v>
      </x:c>
      <x:c r="S59" s="13">
        <x:v>75.330486141774003</x:v>
      </x:c>
      <x:c r="T59" s="173">
        <x:v>1.6820282915131</x:v>
      </x:c>
      <x:c r="U59" s="13">
        <x:v>4.4918786245974296</x:v>
      </x:c>
      <x:c r="V59" s="173">
        <x:v>3.6810146329893101</x:v>
      </x:c>
      <x:c r="W59" s="13">
        <x:v>1.50794146589906</x:v>
      </x:c>
      <x:c r="X59" s="173">
        <x:v>0.36297336611943198</x:v>
      </x:c>
      <x:c r="Y59" s="13">
        <x:v>2.7960421687882002</x:v>
      </x:c>
      <x:c r="Z59" s="173">
        <x:v>1.26211814677747</x:v>
      </x:c>
      <x:c r="AA59" s="13">
        <x:v>1.03302543648803</x:v>
      </x:c>
      <x:c r="AB59" s="173">
        <x:v>0.35905403744813402</x:v>
      </x:c>
      <x:c r="AC59" s="13">
        <x:v>1.22022373927437</x:v>
      </x:c>
      <x:c r="AD59" s="173">
        <x:v>0.478229820489184</x:v>
      </x:c>
      <x:c r="AE59" s="13">
        <x:v>-1.57581842951382</x:v>
      </x:c>
      <x:c r="AF59" s="173">
        <x:v>1.3377843766365101</x:v>
      </x:c>
      <x:c r="AG59" s="13">
        <x:v>11.314291576438199</x:v>
      </x:c>
      <x:c r="AH59" s="173">
        <x:v>1.6311199054646199</x:v>
      </x:c>
      <x:c r="AI59" s="13">
        <x:v>12.0079772683426</x:v>
      </x:c>
      <x:c r="AJ59" s="173">
        <x:v>2.6726533619970101</x:v>
      </x:c>
      <x:c r="AK59" s="13">
        <x:v>9.7448863164074204</x:v>
      </x:c>
      <x:c r="AL59" s="173">
        <x:v>2.2261639300157601</x:v>
      </x:c>
      <x:c r="AM59" s="13">
        <x:v>12.060528214609301</x:v>
      </x:c>
      <x:c r="AN59" s="173">
        <x:v>1.5763138008309201</x:v>
      </x:c>
      <x:c r="AO59" s="13">
        <x:v>5.2550946266679298E-2</x:v>
      </x:c>
      <x:c r="AP59" s="173">
        <x:v>2.32026785288617</x:v>
      </x:c>
      <x:c r="AQ59" s="15"/>
      <x:c r="AR59" s="15"/>
      <x:c r="AS59" s="15"/>
      <x:c r="AT59" s="15"/>
      <x:c r="AU59" s="15"/>
      <x:c r="AV59" s="15"/>
      <x:c r="AW59" s="15"/>
      <x:c r="AX59" s="15"/>
      <x:c r="AY59" s="15"/>
      <x:c r="AZ59" s="15"/>
      <x:c r="BA59" s="15"/>
      <x:c r="BB59" s="15"/>
      <x:c r="BC59" s="15"/>
      <x:c r="BD59" s="15"/>
      <x:c r="BE59" s="15"/>
      <x:c r="BF59" s="16"/>
    </x:row>
    <x:row r="60" spans="1:58" ht="12.95" customHeight="1" x14ac:dyDescent="0.2">
      <x:c r="A60" s="2" t="s">
        <x:v>402</x:v>
      </x:c>
      <x:c r="B60" s="12">
        <x:v>2</x:v>
      </x:c>
      <x:c r="C60" s="13">
        <x:v>7.50240477951297</x:v>
      </x:c>
      <x:c r="D60" s="173">
        <x:v>1.2611585527846201</x:v>
      </x:c>
      <x:c r="E60" s="13">
        <x:v>18.981570999694501</x:v>
      </x:c>
      <x:c r="F60" s="173">
        <x:v>5.9907120140209003</x:v>
      </x:c>
      <x:c r="G60" s="13">
        <x:v>9.1004906501011202</x:v>
      </x:c>
      <x:c r="H60" s="173">
        <x:v>4.8497029949539403</x:v>
      </x:c>
      <x:c r="I60" s="13">
        <x:v>2.0710120827606602</x:v>
      </x:c>
      <x:c r="J60" s="173">
        <x:v>0.55477843104526603</x:v>
      </x:c>
      <x:c r="K60" s="13">
        <x:v>-16.910558916933901</x:v>
      </x:c>
      <x:c r="L60" s="173">
        <x:v>6.0075514452729104</x:v>
      </x:c>
      <x:c r="M60" s="13">
        <x:v>52.2554117828359</x:v>
      </x:c>
      <x:c r="N60" s="173">
        <x:v>2.27384560556753</x:v>
      </x:c>
      <x:c r="O60" s="13">
        <x:v>60.094034123193197</x:v>
      </x:c>
      <x:c r="P60" s="173">
        <x:v>6.4042886368375598</x:v>
      </x:c>
      <x:c r="Q60" s="13">
        <x:v>54.312888688243802</x:v>
      </x:c>
      <x:c r="R60" s="173">
        <x:v>5.6504004912958203</x:v>
      </x:c>
      <x:c r="S60" s="13">
        <x:v>52.555161479089499</x:v>
      </x:c>
      <x:c r="T60" s="173">
        <x:v>3.0460515710902198</x:v>
      </x:c>
      <x:c r="U60" s="13">
        <x:v>-7.5388726441036704</x:v>
      </x:c>
      <x:c r="V60" s="173">
        <x:v>6.7443564811672498</x:v>
      </x:c>
      <x:c r="W60" s="13">
        <x:v>4.0659962611578102</x:v>
      </x:c>
      <x:c r="X60" s="173">
        <x:v>0.97209970482198904</x:v>
      </x:c>
      <x:c r="Y60" s="13">
        <x:v>4.8765032716710799</x:v>
      </x:c>
      <x:c r="Z60" s="173">
        <x:v>1.8311675746295499</x:v>
      </x:c>
      <x:c r="AA60" s="13">
        <x:v>4.1623604493013904</x:v>
      </x:c>
      <x:c r="AB60" s="173">
        <x:v>1.26145043401125</x:v>
      </x:c>
      <x:c r="AC60" s="13">
        <x:v>4.2321672258079897</x:v>
      </x:c>
      <x:c r="AD60" s="173">
        <x:v>1.75470529824247</x:v>
      </x:c>
      <x:c r="AE60" s="13">
        <x:v>-0.64433604586308602</x:v>
      </x:c>
      <x:c r="AF60" s="173">
        <x:v>2.56924885795214</x:v>
      </x:c>
      <x:c r="AG60" s="13">
        <x:v>36.176187176493301</x:v>
      </x:c>
      <x:c r="AH60" s="173">
        <x:v>2.25584000923108</x:v>
      </x:c>
      <x:c r="AI60" s="13">
        <x:v>16.047891605441201</x:v>
      </x:c>
      <x:c r="AJ60" s="173">
        <x:v>2.7709603192111398</x:v>
      </x:c>
      <x:c r="AK60" s="13">
        <x:v>32.424260212353701</x:v>
      </x:c>
      <x:c r="AL60" s="173">
        <x:v>4.6339864880298398</x:v>
      </x:c>
      <x:c r="AM60" s="13">
        <x:v>41.1416592123418</x:v>
      </x:c>
      <x:c r="AN60" s="173">
        <x:v>2.5304667134162502</x:v>
      </x:c>
      <x:c r="AO60" s="13">
        <x:v>25.093767606900599</x:v>
      </x:c>
      <x:c r="AP60" s="173">
        <x:v>3.1178694748624798</x:v>
      </x:c>
      <x:c r="AQ60" s="15"/>
      <x:c r="AR60" s="15"/>
      <x:c r="AS60" s="15"/>
      <x:c r="AT60" s="15"/>
      <x:c r="AU60" s="15"/>
      <x:c r="AV60" s="15"/>
      <x:c r="AW60" s="15"/>
      <x:c r="AX60" s="15"/>
      <x:c r="AY60" s="15"/>
      <x:c r="AZ60" s="15"/>
      <x:c r="BA60" s="15"/>
      <x:c r="BB60" s="15"/>
      <x:c r="BC60" s="15"/>
      <x:c r="BD60" s="15"/>
      <x:c r="BE60" s="15"/>
      <x:c r="BF60" s="16"/>
    </x:row>
    <x:row r="61" spans="1:58" ht="12.95" customHeight="1" x14ac:dyDescent="0.2">
      <x:c r="A61" s="2" t="s">
        <x:v>403</x:v>
      </x:c>
      <x:c r="B61" s="12">
        <x:v>2</x:v>
      </x:c>
      <x:c r="C61" s="13">
        <x:v>40.998174230890598</x:v>
      </x:c>
      <x:c r="D61" s="173">
        <x:v>1.13317534164397</x:v>
      </x:c>
      <x:c r="E61" s="13">
        <x:v>38.410094628743501</x:v>
      </x:c>
      <x:c r="F61" s="173">
        <x:v>1.9031708393801801</x:v>
      </x:c>
      <x:c r="G61" s="13">
        <x:v>40.055319880862399</x:v>
      </x:c>
      <x:c r="H61" s="173">
        <x:v>2.4637104471193099</x:v>
      </x:c>
      <x:c r="I61" s="13">
        <x:v>42.378326576829203</x:v>
      </x:c>
      <x:c r="J61" s="173">
        <x:v>1.44062828431083</x:v>
      </x:c>
      <x:c r="K61" s="13">
        <x:v>3.9682319480856898</x:v>
      </x:c>
      <x:c r="L61" s="173">
        <x:v>2.1131762733707302</x:v>
      </x:c>
      <x:c r="M61" s="13">
        <x:v>46.902854761390998</x:v>
      </x:c>
      <x:c r="N61" s="173">
        <x:v>1.2248617651789599</x:v>
      </x:c>
      <x:c r="O61" s="13">
        <x:v>44.735934120857998</x:v>
      </x:c>
      <x:c r="P61" s="173">
        <x:v>1.85196303816344</x:v>
      </x:c>
      <x:c r="Q61" s="13">
        <x:v>49.097778167781698</x:v>
      </x:c>
      <x:c r="R61" s="173">
        <x:v>2.7376373838621202</x:v>
      </x:c>
      <x:c r="S61" s="13">
        <x:v>47.342115830080402</x:v>
      </x:c>
      <x:c r="T61" s="173">
        <x:v>1.5313440312853701</x:v>
      </x:c>
      <x:c r="U61" s="13">
        <x:v>2.6061817092223998</x:v>
      </x:c>
      <x:c r="V61" s="173">
        <x:v>2.0673201266599599</x:v>
      </x:c>
      <x:c r="W61" s="13">
        <x:v>2.8876759508143901</x:v>
      </x:c>
      <x:c r="X61" s="173">
        <x:v>0.32000735130000302</x:v>
      </x:c>
      <x:c r="Y61" s="13">
        <x:v>4.0015382322295396</x:v>
      </x:c>
      <x:c r="Z61" s="173">
        <x:v>0.73285681459416796</x:v>
      </x:c>
      <x:c r="AA61" s="13">
        <x:v>3.0692165499303901</x:v>
      </x:c>
      <x:c r="AB61" s="173">
        <x:v>0.80455586585076999</x:v>
      </x:c>
      <x:c r="AC61" s="13">
        <x:v>2.3349554855875398</x:v>
      </x:c>
      <x:c r="AD61" s="173">
        <x:v>0.40975729226566299</x:v>
      </x:c>
      <x:c r="AE61" s="13">
        <x:v>-1.666582746642</x:v>
      </x:c>
      <x:c r="AF61" s="173">
        <x:v>0.85442214262184002</x:v>
      </x:c>
      <x:c r="AG61" s="13">
        <x:v>9.2112950569039995</x:v>
      </x:c>
      <x:c r="AH61" s="173">
        <x:v>0.62330245314233002</x:v>
      </x:c>
      <x:c r="AI61" s="13">
        <x:v>12.852433018169</x:v>
      </x:c>
      <x:c r="AJ61" s="173">
        <x:v>1.2137286410089401</x:v>
      </x:c>
      <x:c r="AK61" s="13">
        <x:v>7.7776854014255399</x:v>
      </x:c>
      <x:c r="AL61" s="173">
        <x:v>1.2903810642602001</x:v>
      </x:c>
      <x:c r="AM61" s="13">
        <x:v>7.9446021075028801</x:v>
      </x:c>
      <x:c r="AN61" s="173">
        <x:v>0.74694238920207501</x:v>
      </x:c>
      <x:c r="AO61" s="13">
        <x:v>-4.90783091066608</x:v>
      </x:c>
      <x:c r="AP61" s="173">
        <x:v>1.3247815657756301</x:v>
      </x:c>
      <x:c r="AQ61" s="15"/>
      <x:c r="AR61" s="15"/>
      <x:c r="AS61" s="15"/>
      <x:c r="AT61" s="15"/>
      <x:c r="AU61" s="15"/>
      <x:c r="AV61" s="15"/>
      <x:c r="AW61" s="15"/>
      <x:c r="AX61" s="15"/>
      <x:c r="AY61" s="15"/>
      <x:c r="AZ61" s="15"/>
      <x:c r="BA61" s="15"/>
      <x:c r="BB61" s="15"/>
      <x:c r="BC61" s="15"/>
      <x:c r="BD61" s="15"/>
      <x:c r="BE61" s="15"/>
      <x:c r="BF61" s="16"/>
    </x:row>
    <x:row r="62" spans="1:58" ht="12.95" customHeight="1" x14ac:dyDescent="0.2">
      <x:c r="A62" s="2" t="s">
        <x:v>404</x:v>
      </x:c>
      <x:c r="B62" s="12">
        <x:v>2</x:v>
      </x:c>
      <x:c r="C62" s="13">
        <x:v>57.179057224861197</x:v>
      </x:c>
      <x:c r="D62" s="173">
        <x:v>1.0070572291668201</x:v>
      </x:c>
      <x:c r="E62" s="13">
        <x:v>60.097516512132401</x:v>
      </x:c>
      <x:c r="F62" s="173">
        <x:v>3.4449600036552601</x:v>
      </x:c>
      <x:c r="G62" s="13">
        <x:v>56.821681329730502</x:v>
      </x:c>
      <x:c r="H62" s="173">
        <x:v>3.1682710287265801</x:v>
      </x:c>
      <x:c r="I62" s="13">
        <x:v>56.884878746534497</x:v>
      </x:c>
      <x:c r="J62" s="173">
        <x:v>1.0410811303479299</x:v>
      </x:c>
      <x:c r="K62" s="13">
        <x:v>-3.2126377655979299</x:v>
      </x:c>
      <x:c r="L62" s="173">
        <x:v>3.4582472002498998</x:v>
      </x:c>
      <x:c r="M62" s="13">
        <x:v>38.858517590557398</x:v>
      </x:c>
      <x:c r="N62" s="173">
        <x:v>0.96784055619626896</x:v>
      </x:c>
      <x:c r="O62" s="13">
        <x:v>36.468425736933099</x:v>
      </x:c>
      <x:c r="P62" s="173">
        <x:v>3.1633515623943498</x:v>
      </x:c>
      <x:c r="Q62" s="13">
        <x:v>38.777546904514999</x:v>
      </x:c>
      <x:c r="R62" s="173">
        <x:v>2.8276653938387102</x:v>
      </x:c>
      <x:c r="S62" s="13">
        <x:v>39.199166009421099</x:v>
      </x:c>
      <x:c r="T62" s="173">
        <x:v>1.03697842188672</x:v>
      </x:c>
      <x:c r="U62" s="13">
        <x:v>2.7307402724879402</x:v>
      </x:c>
      <x:c r="V62" s="173">
        <x:v>3.2392711258823699</x:v>
      </x:c>
      <x:c r="W62" s="13">
        <x:v>1.6281261206072499</x:v>
      </x:c>
      <x:c r="X62" s="173">
        <x:v>0.20521795160512701</x:v>
      </x:c>
      <x:c r="Y62" s="13">
        <x:v>2.5728217208252699</x:v>
      </x:c>
      <x:c r="Z62" s="173">
        <x:v>1.1624773479355099</x:v>
      </x:c>
      <x:c r="AA62" s="13">
        <x:v>1.5539333486906699</x:v>
      </x:c>
      <x:c r="AB62" s="173">
        <x:v>0.69766046551833105</x:v>
      </x:c>
      <x:c r="AC62" s="13">
        <x:v>1.5515903627229799</x:v>
      </x:c>
      <x:c r="AD62" s="173">
        <x:v>0.220395606978085</x:v>
      </x:c>
      <x:c r="AE62" s="13">
        <x:v>-1.0212313581023</x:v>
      </x:c>
      <x:c r="AF62" s="173">
        <x:v>1.1824046226907301</x:v>
      </x:c>
      <x:c r="AG62" s="13">
        <x:v>2.3342990639740901</x:v>
      </x:c>
      <x:c r="AH62" s="173">
        <x:v>0.302757898410625</x:v>
      </x:c>
      <x:c r="AI62" s="13">
        <x:v>0.86123603010917404</x:v>
      </x:c>
      <x:c r="AJ62" s="173">
        <x:v>0.61842807957864099</x:v>
      </x:c>
      <x:c r="AK62" s="13">
        <x:v>2.8468384170638501</x:v>
      </x:c>
      <x:c r="AL62" s="173">
        <x:v>1.03520251052007</x:v>
      </x:c>
      <x:c r="AM62" s="13">
        <x:v>2.3643648813214799</x:v>
      </x:c>
      <x:c r="AN62" s="173">
        <x:v>0.32032682739123097</x:v>
      </x:c>
      <x:c r="AO62" s="13">
        <x:v>1.5031288512123</x:v>
      </x:c>
      <x:c r="AP62" s="173">
        <x:v>0.65738359753722997</x:v>
      </x:c>
      <x:c r="AQ62" s="15"/>
      <x:c r="AR62" s="15"/>
      <x:c r="AS62" s="15"/>
      <x:c r="AT62" s="15"/>
      <x:c r="AU62" s="15"/>
      <x:c r="AV62" s="15"/>
      <x:c r="AW62" s="15"/>
      <x:c r="AX62" s="15"/>
      <x:c r="AY62" s="15"/>
      <x:c r="AZ62" s="15"/>
      <x:c r="BA62" s="15"/>
      <x:c r="BB62" s="15"/>
      <x:c r="BC62" s="15"/>
      <x:c r="BD62" s="15"/>
      <x:c r="BE62" s="15"/>
      <x:c r="BF62" s="16"/>
    </x:row>
    <x:row r="63" spans="1:58" ht="12.95" customHeight="1" x14ac:dyDescent="0.2">
      <x:c r="A63" s="18" t="s">
        <x:v>405</x:v>
      </x:c>
      <x:c r="B63" s="19">
        <x:v>2</x:v>
      </x:c>
      <x:c r="C63" s="48">
        <x:v>11.076558610759401</x:v>
      </x:c>
      <x:c r="D63" s="174">
        <x:v>0.15598860448719601</x:v>
      </x:c>
      <x:c r="E63" s="48">
        <x:v>15.529484357707901</x:v>
      </x:c>
      <x:c r="F63" s="174">
        <x:v>0.47222077299805199</x:v>
      </x:c>
      <x:c r="G63" s="48">
        <x:v>11.8084400138292</x:v>
      </x:c>
      <x:c r="H63" s="174">
        <x:v>0.44508708272947101</x:v>
      </x:c>
      <x:c r="I63" s="48">
        <x:v>9.3809903684954108</x:v>
      </x:c>
      <x:c r="J63" s="174">
        <x:v>0.17635552371912699</x:v>
      </x:c>
      <x:c r="K63" s="48">
        <x:v>-6.1484939892124801</x:v>
      </x:c>
      <x:c r="L63" s="174">
        <x:v>0.50137262797401605</x:v>
      </x:c>
      <x:c r="M63" s="48">
        <x:v>39.340587850924003</x:v>
      </x:c>
      <x:c r="N63" s="174">
        <x:v>0.27259175823033599</x:v>
      </x:c>
      <x:c r="O63" s="48">
        <x:v>41.561507054687098</x:v>
      </x:c>
      <x:c r="P63" s="174">
        <x:v>0.62953041818367805</x:v>
      </x:c>
      <x:c r="Q63" s="48">
        <x:v>38.1071615066394</x:v>
      </x:c>
      <x:c r="R63" s="174">
        <x:v>0.65866939085023302</x:v>
      </x:c>
      <x:c r="S63" s="48">
        <x:v>38.919413813688401</x:v>
      </x:c>
      <x:c r="T63" s="174">
        <x:v>0.333442025411958</x:v>
      </x:c>
      <x:c r="U63" s="48">
        <x:v>-2.6420932409987699</x:v>
      </x:c>
      <x:c r="V63" s="174">
        <x:v>0.69547758942595705</x:v>
      </x:c>
      <x:c r="W63" s="48">
        <x:v>10.051422828286499</x:v>
      </x:c>
      <x:c r="X63" s="174">
        <x:v>0.15900083610335999</x:v>
      </x:c>
      <x:c r="Y63" s="48">
        <x:v>14.295643802543101</x:v>
      </x:c>
      <x:c r="Z63" s="174">
        <x:v>0.429423449435473</x:v>
      </x:c>
      <x:c r="AA63" s="48">
        <x:v>11.9432612258913</x:v>
      </x:c>
      <x:c r="AB63" s="174">
        <x:v>0.41011544789516802</x:v>
      </x:c>
      <x:c r="AC63" s="48">
        <x:v>8.5904690437550002</x:v>
      </x:c>
      <x:c r="AD63" s="174">
        <x:v>0.194815048879935</x:v>
      </x:c>
      <x:c r="AE63" s="48">
        <x:v>-5.7051747587881199</x:v>
      </x:c>
      <x:c r="AF63" s="174">
        <x:v>0.46588042339778901</x:v>
      </x:c>
      <x:c r="AG63" s="48">
        <x:v>39.5314307100302</x:v>
      </x:c>
      <x:c r="AH63" s="174">
        <x:v>0.27436632100881098</x:v>
      </x:c>
      <x:c r="AI63" s="48">
        <x:v>28.613364785061801</x:v>
      </x:c>
      <x:c r="AJ63" s="174">
        <x:v>0.56042552181830096</x:v>
      </x:c>
      <x:c r="AK63" s="48">
        <x:v>38.141137253640203</x:v>
      </x:c>
      <x:c r="AL63" s="174">
        <x:v>0.65698000406684098</x:v>
      </x:c>
      <x:c r="AM63" s="48">
        <x:v>43.109126774061203</x:v>
      </x:c>
      <x:c r="AN63" s="174">
        <x:v>0.33097365009989799</x:v>
      </x:c>
      <x:c r="AO63" s="48">
        <x:v>14.4957619889994</x:v>
      </x:c>
      <x:c r="AP63" s="174">
        <x:v>0.63587521242155498</x:v>
      </x:c>
      <x:c r="AQ63" s="15"/>
      <x:c r="AR63" s="15"/>
      <x:c r="AS63" s="15"/>
      <x:c r="AT63" s="15"/>
      <x:c r="AU63" s="15"/>
      <x:c r="AV63" s="15"/>
      <x:c r="AW63" s="15"/>
      <x:c r="AX63" s="15"/>
      <x:c r="AY63" s="15"/>
      <x:c r="AZ63" s="15"/>
      <x:c r="BA63" s="15"/>
      <x:c r="BB63" s="15"/>
      <x:c r="BC63" s="15"/>
      <x:c r="BD63" s="15"/>
      <x:c r="BE63" s="15"/>
      <x:c r="BF63" s="16"/>
    </x:row>
    <x:row r="64" spans="1:58" ht="12.95" customHeight="1" x14ac:dyDescent="0.2">
      <x:c r="A64" s="21" t="s">
        <x:v>406</x:v>
      </x:c>
      <x:c r="B64" s="22">
        <x:v>2</x:v>
      </x:c>
      <x:c r="C64" s="49">
        <x:v>12.0230968981761</x:v>
      </x:c>
      <x:c r="D64" s="175">
        <x:v>0.25914057655915701</x:v>
      </x:c>
      <x:c r="E64" s="49">
        <x:v>16.450727475498098</x:v>
      </x:c>
      <x:c r="F64" s="175">
        <x:v>0.82273021016926695</x:v>
      </x:c>
      <x:c r="G64" s="49">
        <x:v>13.615227281630601</x:v>
      </x:c>
      <x:c r="H64" s="175">
        <x:v>0.79788869402722296</x:v>
      </x:c>
      <x:c r="I64" s="49">
        <x:v>10.576872599454299</x:v>
      </x:c>
      <x:c r="J64" s="175">
        <x:v>0.29210175941188499</x:v>
      </x:c>
      <x:c r="K64" s="49">
        <x:v>-5.8738548760437999</x:v>
      </x:c>
      <x:c r="L64" s="175">
        <x:v>0.84615457036463604</x:v>
      </x:c>
      <x:c r="M64" s="49">
        <x:v>38.484574633096997</x:v>
      </x:c>
      <x:c r="N64" s="175">
        <x:v>0.38485414207020802</x:v>
      </x:c>
      <x:c r="O64" s="49">
        <x:v>41.163939017805298</x:v>
      </x:c>
      <x:c r="P64" s="175">
        <x:v>1.04697082630458</x:v>
      </x:c>
      <x:c r="Q64" s="49">
        <x:v>36.040929682078897</x:v>
      </x:c>
      <x:c r="R64" s="175">
        <x:v>0.90127617750787803</x:v>
      </x:c>
      <x:c r="S64" s="49">
        <x:v>38.509289492921603</x:v>
      </x:c>
      <x:c r="T64" s="175">
        <x:v>0.461638697274601</x:v>
      </x:c>
      <x:c r="U64" s="49">
        <x:v>-2.6546495248836299</x:v>
      </x:c>
      <x:c r="V64" s="175">
        <x:v>1.12519933440114</x:v>
      </x:c>
      <x:c r="W64" s="49">
        <x:v>10.374005795044001</x:v>
      </x:c>
      <x:c r="X64" s="175">
        <x:v>0.27298897275595702</x:v>
      </x:c>
      <x:c r="Y64" s="49">
        <x:v>15.358291640068099</x:v>
      </x:c>
      <x:c r="Z64" s="175">
        <x:v>0.78482495837967403</x:v>
      </x:c>
      <x:c r="AA64" s="49">
        <x:v>13.0090799549177</x:v>
      </x:c>
      <x:c r="AB64" s="175">
        <x:v>0.76933891354655104</x:v>
      </x:c>
      <x:c r="AC64" s="49">
        <x:v>8.5239770470767091</x:v>
      </x:c>
      <x:c r="AD64" s="175">
        <x:v>0.29887710025410602</x:v>
      </x:c>
      <x:c r="AE64" s="49">
        <x:v>-6.83431459299136</x:v>
      </x:c>
      <x:c r="AF64" s="175">
        <x:v>0.82440850368678698</x:v>
      </x:c>
      <x:c r="AG64" s="49">
        <x:v>39.118322673682897</x:v>
      </x:c>
      <x:c r="AH64" s="175">
        <x:v>0.38647394272206997</x:v>
      </x:c>
      <x:c r="AI64" s="49">
        <x:v>27.027041866628601</x:v>
      </x:c>
      <x:c r="AJ64" s="175">
        <x:v>0.91218163713451605</x:v>
      </x:c>
      <x:c r="AK64" s="49">
        <x:v>37.334763081372699</x:v>
      </x:c>
      <x:c r="AL64" s="175">
        <x:v>0.87274701577467595</x:v>
      </x:c>
      <x:c r="AM64" s="49">
        <x:v>42.389860860547401</x:v>
      </x:c>
      <x:c r="AN64" s="175">
        <x:v>0.46205809370302903</x:v>
      </x:c>
      <x:c r="AO64" s="49">
        <x:v>15.3628189939188</x:v>
      </x:c>
      <x:c r="AP64" s="175">
        <x:v>1.0036287933121699</x:v>
      </x:c>
      <x:c r="AQ64" s="15"/>
      <x:c r="AR64" s="15"/>
      <x:c r="AS64" s="15"/>
      <x:c r="AT64" s="15"/>
      <x:c r="AU64" s="15"/>
      <x:c r="AV64" s="15"/>
      <x:c r="AW64" s="15"/>
      <x:c r="AX64" s="15"/>
      <x:c r="AY64" s="15"/>
      <x:c r="AZ64" s="15"/>
      <x:c r="BA64" s="15"/>
      <x:c r="BB64" s="15"/>
      <x:c r="BC64" s="15"/>
      <x:c r="BD64" s="15"/>
      <x:c r="BE64" s="15"/>
      <x:c r="BF64" s="16"/>
    </x:row>
    <x:row r="65" spans="1:58" ht="12.95" customHeight="1" x14ac:dyDescent="0.2">
      <x:c r="A65" s="24" t="s">
        <x:v>407</x:v>
      </x:c>
      <x:c r="B65" s="25">
        <x:v>2</x:v>
      </x:c>
      <x:c r="C65" s="50">
        <x:v>14.8226888565365</x:v>
      </x:c>
      <x:c r="D65" s="176">
        <x:v>0.12780862045760399</x:v>
      </x:c>
      <x:c r="E65" s="50">
        <x:v>18.779224417232399</x:v>
      </x:c>
      <x:c r="F65" s="176">
        <x:v>0.34948299331087601</x:v>
      </x:c>
      <x:c r="G65" s="50">
        <x:v>15.473788063920599</x:v>
      </x:c>
      <x:c r="H65" s="176">
        <x:v>0.33938536530282298</x:v>
      </x:c>
      <x:c r="I65" s="50">
        <x:v>13.3971250076186</x:v>
      </x:c>
      <x:c r="J65" s="176">
        <x:v>0.15111577830016301</x:v>
      </x:c>
      <x:c r="K65" s="50">
        <x:v>-5.3820994096138799</x:v>
      </x:c>
      <x:c r="L65" s="176">
        <x:v>0.37671951385031799</x:v>
      </x:c>
      <x:c r="M65" s="50">
        <x:v>47.126787408668797</x:v>
      </x:c>
      <x:c r="N65" s="176">
        <x:v>0.19290316681668601</x:v>
      </x:c>
      <x:c r="O65" s="50">
        <x:v>47.630149698389701</x:v>
      </x:c>
      <x:c r="P65" s="176">
        <x:v>0.44383182093023399</x:v>
      </x:c>
      <x:c r="Q65" s="50">
        <x:v>45.588043152805596</x:v>
      </x:c>
      <x:c r="R65" s="176">
        <x:v>0.47593617806295102</x:v>
      </x:c>
      <x:c r="S65" s="50">
        <x:v>47.270694289122702</x:v>
      </x:c>
      <x:c r="T65" s="176">
        <x:v>0.23830281870300701</x:v>
      </x:c>
      <x:c r="U65" s="50">
        <x:v>-0.359455409266977</x:v>
      </x:c>
      <x:c r="V65" s="176">
        <x:v>0.49345386844545203</x:v>
      </x:c>
      <x:c r="W65" s="50">
        <x:v>7.8086752883433803</x:v>
      </x:c>
      <x:c r="X65" s="176">
        <x:v>0.102587000242622</x:v>
      </x:c>
      <x:c r="Y65" s="50">
        <x:v>10.807182648673001</x:v>
      </x:c>
      <x:c r="Z65" s="176">
        <x:v>0.27646338243575003</x:v>
      </x:c>
      <x:c r="AA65" s="50">
        <x:v>9.1084797635065105</x:v>
      </x:c>
      <x:c r="AB65" s="176">
        <x:v>0.26451777317542702</x:v>
      </x:c>
      <x:c r="AC65" s="50">
        <x:v>6.7719790458588003</x:v>
      </x:c>
      <x:c r="AD65" s="176">
        <x:v>0.12557711908048599</x:v>
      </x:c>
      <x:c r="AE65" s="50">
        <x:v>-4.0352036028142102</x:v>
      </x:c>
      <x:c r="AF65" s="176">
        <x:v>0.30090724337446101</x:v>
      </x:c>
      <x:c r="AG65" s="50">
        <x:v>30.2418484464513</x:v>
      </x:c>
      <x:c r="AH65" s="176">
        <x:v>0.182796880896404</x:v>
      </x:c>
      <x:c r="AI65" s="50">
        <x:v>22.783443235704901</x:v>
      </x:c>
      <x:c r="AJ65" s="176">
        <x:v>0.373767020541521</x:v>
      </x:c>
      <x:c r="AK65" s="50">
        <x:v>29.829689019767301</x:v>
      </x:c>
      <x:c r="AL65" s="176">
        <x:v>0.44140390977475902</x:v>
      </x:c>
      <x:c r="AM65" s="50">
        <x:v>32.560201657399901</x:v>
      </x:c>
      <x:c r="AN65" s="176">
        <x:v>0.22368593113783</x:v>
      </x:c>
      <x:c r="AO65" s="50">
        <x:v>9.7767584216950691</x:v>
      </x:c>
      <x:c r="AP65" s="176">
        <x:v>0.42682781744661902</x:v>
      </x:c>
      <x:c r="AQ65" s="15"/>
      <x:c r="AR65" s="15"/>
      <x:c r="AS65" s="15"/>
      <x:c r="AT65" s="15"/>
      <x:c r="AU65" s="15"/>
      <x:c r="AV65" s="15"/>
      <x:c r="AW65" s="15"/>
      <x:c r="AX65" s="15"/>
      <x:c r="AY65" s="15"/>
      <x:c r="AZ65" s="15"/>
      <x:c r="BA65" s="15"/>
      <x:c r="BB65" s="15"/>
      <x:c r="BC65" s="15"/>
      <x:c r="BD65" s="15"/>
      <x:c r="BE65" s="15"/>
      <x:c r="BF65" s="16"/>
    </x:row>
    <x:row r="66" spans="1:58" ht="12.95" customHeight="1" x14ac:dyDescent="0.2">
      <x:c r="A66" s="2" t="s">
        <x:v>408</x:v>
      </x:c>
      <x:c r="B66" s="12">
        <x:v>2</x:v>
      </x:c>
      <x:c r="C66" s="13">
        <x:v>4.74895602039377</x:v>
      </x:c>
      <x:c r="D66" s="173">
        <x:v>0.88132092520069605</x:v>
      </x:c>
      <x:c r="E66" s="13">
        <x:v>10.493569641917</x:v>
      </x:c>
      <x:c r="F66" s="173">
        <x:v>2.25959898354813</x:v>
      </x:c>
      <x:c r="G66" s="13">
        <x:v>4.8751962790933101</x:v>
      </x:c>
      <x:c r="H66" s="173">
        <x:v>2.1517856914426998</x:v>
      </x:c>
      <x:c r="I66" s="13">
        <x:v>2.1892162349449298</x:v>
      </x:c>
      <x:c r="J66" s="173">
        <x:v>0.83082179102392095</x:v>
      </x:c>
      <x:c r="K66" s="13">
        <x:v>-8.3043534069720994</x:v>
      </x:c>
      <x:c r="L66" s="173">
        <x:v>2.4615791004930201</x:v>
      </x:c>
      <x:c r="M66" s="13">
        <x:v>41.222106132044402</x:v>
      </x:c>
      <x:c r="N66" s="173">
        <x:v>2.31426713714484</x:v>
      </x:c>
      <x:c r="O66" s="13">
        <x:v>52.180369529805901</x:v>
      </x:c>
      <x:c r="P66" s="173">
        <x:v>5.8261758634712502</x:v>
      </x:c>
      <x:c r="Q66" s="13">
        <x:v>35.489457179988698</x:v>
      </x:c>
      <x:c r="R66" s="173">
        <x:v>4.1160252395583399</x:v>
      </x:c>
      <x:c r="S66" s="13">
        <x:v>37.710811824752099</x:v>
      </x:c>
      <x:c r="T66" s="173">
        <x:v>3.3502358054408199</x:v>
      </x:c>
      <x:c r="U66" s="13">
        <x:v>-14.4695577050538</x:v>
      </x:c>
      <x:c r="V66" s="173">
        <x:v>6.4615033906127399</x:v>
      </x:c>
      <x:c r="W66" s="13">
        <x:v>3.31158013431555</x:v>
      </x:c>
      <x:c r="X66" s="173">
        <x:v>0.620179921871442</x:v>
      </x:c>
      <x:c r="Y66" s="13">
        <x:v>4.6680662032228497</x:v>
      </x:c>
      <x:c r="Z66" s="173">
        <x:v>1.3587364934986701</x:v>
      </x:c>
      <x:c r="AA66" s="13">
        <x:v>3.2551641683580099</x:v>
      </x:c>
      <x:c r="AB66" s="173">
        <x:v>1.3229588178520999</x:v>
      </x:c>
      <x:c r="AC66" s="13">
        <x:v>2.8944203827256998</x:v>
      </x:c>
      <x:c r="AD66" s="173">
        <x:v>0.95743132467620395</x:v>
      </x:c>
      <x:c r="AE66" s="13">
        <x:v>-1.7736458204971499</x:v>
      </x:c>
      <x:c r="AF66" s="173">
        <x:v>1.65195860797994</x:v>
      </x:c>
      <x:c r="AG66" s="13">
        <x:v>50.717357713246301</x:v>
      </x:c>
      <x:c r="AH66" s="173">
        <x:v>2.2666538686322699</x:v>
      </x:c>
      <x:c r="AI66" s="13">
        <x:v>32.657994625054201</x:v>
      </x:c>
      <x:c r="AJ66" s="173">
        <x:v>4.5610810619625903</x:v>
      </x:c>
      <x:c r="AK66" s="13">
        <x:v>56.38018237256</x:v>
      </x:c>
      <x:c r="AL66" s="173">
        <x:v>3.6862229712619499</x:v>
      </x:c>
      <x:c r="AM66" s="13">
        <x:v>57.205551557577202</x:v>
      </x:c>
      <x:c r="AN66" s="173">
        <x:v>3.2133872314835599</x:v>
      </x:c>
      <x:c r="AO66" s="13">
        <x:v>24.547556932523001</x:v>
      </x:c>
      <x:c r="AP66" s="173">
        <x:v>5.2330733930554603</x:v>
      </x:c>
      <x:c r="AQ66" s="15"/>
      <x:c r="AR66" s="15"/>
      <x:c r="AS66" s="15"/>
      <x:c r="AT66" s="15"/>
      <x:c r="AU66" s="15"/>
      <x:c r="AV66" s="15"/>
      <x:c r="AW66" s="15"/>
      <x:c r="AX66" s="15"/>
      <x:c r="AY66" s="15"/>
      <x:c r="AZ66" s="15"/>
      <x:c r="BA66" s="15"/>
      <x:c r="BB66" s="15"/>
      <x:c r="BC66" s="15"/>
      <x:c r="BD66" s="15"/>
      <x:c r="BE66" s="15"/>
      <x:c r="BF66" s="16"/>
    </x:row>
    <x:row r="67" spans="1:58" ht="12.95" customHeight="1" x14ac:dyDescent="0.2">
      <x:c r="A67" s="2" t="s">
        <x:v>409</x:v>
      </x:c>
      <x:c r="B67" s="12">
        <x:v>2</x:v>
      </x:c>
      <x:c r="C67" s="13">
        <x:v>10.597849004189399</x:v>
      </x:c>
      <x:c r="D67" s="173">
        <x:v>1.27664320224672</x:v>
      </x:c>
      <x:c r="E67" s="13">
        <x:v>22.3082793246808</x:v>
      </x:c>
      <x:c r="F67" s="173">
        <x:v>3.2153931280140902</x:v>
      </x:c>
      <x:c r="G67" s="13">
        <x:v>6.3407169101394603</x:v>
      </x:c>
      <x:c r="H67" s="173">
        <x:v>2.6561507398019399</x:v>
      </x:c>
      <x:c r="I67" s="13">
        <x:v>7.5373620624492501</x:v>
      </x:c>
      <x:c r="J67" s="173">
        <x:v>1.53087286944917</x:v>
      </x:c>
      <x:c r="K67" s="13">
        <x:v>-14.770917262231601</x:v>
      </x:c>
      <x:c r="L67" s="173">
        <x:v>3.3621459569004499</x:v>
      </x:c>
      <x:c r="M67" s="13">
        <x:v>41.783807260384599</x:v>
      </x:c>
      <x:c r="N67" s="173">
        <x:v>2.1013445831971098</x:v>
      </x:c>
      <x:c r="O67" s="13">
        <x:v>44.683595718276202</x:v>
      </x:c>
      <x:c r="P67" s="173">
        <x:v>4.7768114955208398</x:v>
      </x:c>
      <x:c r="Q67" s="13">
        <x:v>45.671207823881403</x:v>
      </x:c>
      <x:c r="R67" s="173">
        <x:v>4.6027697011066104</x:v>
      </x:c>
      <x:c r="S67" s="13">
        <x:v>38.7723252258074</x:v>
      </x:c>
      <x:c r="T67" s="173">
        <x:v>3.6136041129947198</x:v>
      </x:c>
      <x:c r="U67" s="13">
        <x:v>-5.9112704924687396</x:v>
      </x:c>
      <x:c r="V67" s="173">
        <x:v>6.5590778873808997</x:v>
      </x:c>
      <x:c r="W67" s="13">
        <x:v>4.9139383218328598</x:v>
      </x:c>
      <x:c r="X67" s="173">
        <x:v>0.90849127296818899</x:v>
      </x:c>
      <x:c r="Y67" s="13">
        <x:v>8.9597177418857896</x:v>
      </x:c>
      <x:c r="Z67" s="173">
        <x:v>2.2166351444910002</x:v>
      </x:c>
      <x:c r="AA67" s="13">
        <x:v>4.8097887663966903</x:v>
      </x:c>
      <x:c r="AB67" s="173">
        <x:v>1.73412524237632</x:v>
      </x:c>
      <x:c r="AC67" s="13">
        <x:v>3.1360919077963398</x:v>
      </x:c>
      <x:c r="AD67" s="173">
        <x:v>1.1299626024015501</x:v>
      </x:c>
      <x:c r="AE67" s="13">
        <x:v>-5.8236258340894498</x:v>
      </x:c>
      <x:c r="AF67" s="173">
        <x:v>2.6523773737807699</x:v>
      </x:c>
      <x:c r="AG67" s="13">
        <x:v>42.704405413593101</x:v>
      </x:c>
      <x:c r="AH67" s="173">
        <x:v>2.6264177084459099</x:v>
      </x:c>
      <x:c r="AI67" s="13">
        <x:v>24.048407215157201</x:v>
      </x:c>
      <x:c r="AJ67" s="173">
        <x:v>5.0748607828532801</x:v>
      </x:c>
      <x:c r="AK67" s="13">
        <x:v>43.178286499582498</x:v>
      </x:c>
      <x:c r="AL67" s="173">
        <x:v>3.7460327545553498</x:v>
      </x:c>
      <x:c r="AM67" s="13">
        <x:v>50.554220803946997</x:v>
      </x:c>
      <x:c r="AN67" s="173">
        <x:v>3.95946825229364</x:v>
      </x:c>
      <x:c r="AO67" s="13">
        <x:v>26.505813588789799</x:v>
      </x:c>
      <x:c r="AP67" s="173">
        <x:v>6.0651234672637999</x:v>
      </x:c>
      <x:c r="AQ67" s="15"/>
      <x:c r="AR67" s="15"/>
      <x:c r="AS67" s="15"/>
      <x:c r="AT67" s="15"/>
      <x:c r="AU67" s="15"/>
      <x:c r="AV67" s="15"/>
      <x:c r="AW67" s="15"/>
      <x:c r="AX67" s="15"/>
      <x:c r="AY67" s="15"/>
      <x:c r="AZ67" s="15"/>
      <x:c r="BA67" s="15"/>
      <x:c r="BB67" s="15"/>
      <x:c r="BC67" s="15"/>
      <x:c r="BD67" s="15"/>
      <x:c r="BE67" s="15"/>
      <x:c r="BF67" s="16"/>
    </x:row>
    <x:row r="68" spans="1:58" ht="12.95" customHeight="1" x14ac:dyDescent="0.2">
      <x:c r="A68" s="2" t="s">
        <x:v>410</x:v>
      </x:c>
      <x:c r="B68" s="12">
        <x:v>2</x:v>
      </x:c>
      <x:c r="C68" s="13">
        <x:v>4.3750351952162703</x:v>
      </x:c>
      <x:c r="D68" s="173">
        <x:v>0.84462649796758704</x:v>
      </x:c>
      <x:c r="E68" s="13">
        <x:v>11.775957175771399</x:v>
      </x:c>
      <x:c r="F68" s="173">
        <x:v>3.2067578081783799</x:v>
      </x:c>
      <x:c r="G68" s="13">
        <x:v>6.9850669982690601</x:v>
      </x:c>
      <x:c r="H68" s="173">
        <x:v>2.3984041295897298</x:v>
      </x:c>
      <x:c r="I68" s="13">
        <x:v>1.71404097726392</x:v>
      </x:c>
      <x:c r="J68" s="173">
        <x:v>0.48086359335773399</x:v>
      </x:c>
      <x:c r="K68" s="13">
        <x:v>-10.0619161985075</x:v>
      </x:c>
      <x:c r="L68" s="173">
        <x:v>3.1673527487428701</x:v>
      </x:c>
      <x:c r="M68" s="13">
        <x:v>50.467857710710497</x:v>
      </x:c>
      <x:c r="N68" s="173">
        <x:v>2.2188784398283099</x:v>
      </x:c>
      <x:c r="O68" s="13">
        <x:v>58.395382086162599</x:v>
      </x:c>
      <x:c r="P68" s="173">
        <x:v>3.7752758347064801</x:v>
      </x:c>
      <x:c r="Q68" s="13">
        <x:v>47.810082621271498</x:v>
      </x:c>
      <x:c r="R68" s="173">
        <x:v>5.5215625128259598</x:v>
      </x:c>
      <x:c r="S68" s="13">
        <x:v>48.405777626574597</x:v>
      </x:c>
      <x:c r="T68" s="173">
        <x:v>2.9805235419259799</x:v>
      </x:c>
      <x:c r="U68" s="13">
        <x:v>-9.9896044595879694</x:v>
      </x:c>
      <x:c r="V68" s="173">
        <x:v>4.35491592161413</x:v>
      </x:c>
      <x:c r="W68" s="13">
        <x:v>3.3088173654289799</x:v>
      </x:c>
      <x:c r="X68" s="173">
        <x:v>0.73217494462167498</x:v>
      </x:c>
      <x:c r="Y68" s="13">
        <x:v>4.3416289143174804</x:v>
      </x:c>
      <x:c r="Z68" s="173">
        <x:v>1.6112814044202699</x:v>
      </x:c>
      <x:c r="AA68" s="13">
        <x:v>4.5600059144005201</x:v>
      </x:c>
      <x:c r="AB68" s="173">
        <x:v>1.8599683763195201</x:v>
      </x:c>
      <x:c r="AC68" s="13">
        <x:v>2.6470429810847702</x:v>
      </x:c>
      <x:c r="AD68" s="173">
        <x:v>0.81887487646366497</x:v>
      </x:c>
      <x:c r="AE68" s="13">
        <x:v>-1.69458593323271</x:v>
      </x:c>
      <x:c r="AF68" s="173">
        <x:v>1.6933259475715401</x:v>
      </x:c>
      <x:c r="AG68" s="13">
        <x:v>41.848289728644197</x:v>
      </x:c>
      <x:c r="AH68" s="173">
        <x:v>2.4180017517369001</x:v>
      </x:c>
      <x:c r="AI68" s="13">
        <x:v>25.487031823748602</x:v>
      </x:c>
      <x:c r="AJ68" s="173">
        <x:v>3.3686264280828699</x:v>
      </x:c>
      <x:c r="AK68" s="13">
        <x:v>40.644844466058899</x:v>
      </x:c>
      <x:c r="AL68" s="173">
        <x:v>5.7743921857787299</x:v>
      </x:c>
      <x:c r="AM68" s="13">
        <x:v>47.233138415076702</x:v>
      </x:c>
      <x:c r="AN68" s="173">
        <x:v>3.0941064035164398</x:v>
      </x:c>
      <x:c r="AO68" s="13">
        <x:v>21.7461065913281</x:v>
      </x:c>
      <x:c r="AP68" s="173">
        <x:v>4.27974159537664</x:v>
      </x:c>
      <x:c r="AQ68" s="15"/>
      <x:c r="AR68" s="15"/>
      <x:c r="AS68" s="15"/>
      <x:c r="AT68" s="15"/>
      <x:c r="AU68" s="15"/>
      <x:c r="AV68" s="15"/>
      <x:c r="AW68" s="15"/>
      <x:c r="AX68" s="15"/>
      <x:c r="AY68" s="15"/>
      <x:c r="AZ68" s="15"/>
      <x:c r="BA68" s="15"/>
      <x:c r="BB68" s="15"/>
      <x:c r="BC68" s="15"/>
      <x:c r="BD68" s="15"/>
      <x:c r="BE68" s="15"/>
      <x:c r="BF68" s="16"/>
    </x:row>
    <x:row r="69" spans="1:58" ht="12.95" customHeight="1" x14ac:dyDescent="0.2">
      <x:c r="A69" s="3" t="s">
        <x:v>411</x:v>
      </x:c>
      <x:c r="B69" s="27">
        <x:v>2</x:v>
      </x:c>
      <x:c r="C69" s="28">
        <x:v>10.146954061785699</x:v>
      </x:c>
      <x:c r="D69" s="178">
        <x:v>1.34464652590699</x:v>
      </x:c>
      <x:c r="E69" s="28">
        <x:v>15.122458978367799</x:v>
      </x:c>
      <x:c r="F69" s="178">
        <x:v>2.8866688965814</x:v>
      </x:c>
      <x:c r="G69" s="28">
        <x:v>10.6240848286164</x:v>
      </x:c>
      <x:c r="H69" s="178">
        <x:v>2.6943368067083902</x:v>
      </x:c>
      <x:c r="I69" s="28">
        <x:v>7.9200372608566303</x:v>
      </x:c>
      <x:c r="J69" s="178">
        <x:v>1.54204195385739</x:v>
      </x:c>
      <x:c r="K69" s="28">
        <x:v>-7.2024217175111698</x:v>
      </x:c>
      <x:c r="L69" s="178">
        <x:v>2.97552036666151</x:v>
      </x:c>
      <x:c r="M69" s="28">
        <x:v>51.766577775302203</x:v>
      </x:c>
      <x:c r="N69" s="178">
        <x:v>1.8874772638219</x:v>
      </x:c>
      <x:c r="O69" s="28">
        <x:v>54.057204813327303</x:v>
      </x:c>
      <x:c r="P69" s="178">
        <x:v>4.4841734758724598</x:v>
      </x:c>
      <x:c r="Q69" s="28">
        <x:v>47.364019862033601</x:v>
      </x:c>
      <x:c r="R69" s="178">
        <x:v>4.1997121758201201</x:v>
      </x:c>
      <x:c r="S69" s="28">
        <x:v>52.474778634159101</x:v>
      </x:c>
      <x:c r="T69" s="178">
        <x:v>3.1955848412669599</x:v>
      </x:c>
      <x:c r="U69" s="28">
        <x:v>-1.5824261791682199</x:v>
      </x:c>
      <x:c r="V69" s="178">
        <x:v>5.9071908405668898</x:v>
      </x:c>
      <x:c r="W69" s="28">
        <x:v>6.3999598577779899</x:v>
      </x:c>
      <x:c r="X69" s="178">
        <x:v>1.0198079496483701</x:v>
      </x:c>
      <x:c r="Y69" s="28">
        <x:v>8.2276243891959506</x:v>
      </x:c>
      <x:c r="Z69" s="178">
        <x:v>2.31848227857901</x:v>
      </x:c>
      <x:c r="AA69" s="28">
        <x:v>8.8913881348776709</x:v>
      </x:c>
      <x:c r="AB69" s="178">
        <x:v>2.3355895282474499</x:v>
      </x:c>
      <x:c r="AC69" s="28">
        <x:v>4.4663226508936802</x:v>
      </x:c>
      <x:c r="AD69" s="178">
        <x:v>1.1869246442432799</x:v>
      </x:c>
      <x:c r="AE69" s="28">
        <x:v>-3.76130173830227</x:v>
      </x:c>
      <x:c r="AF69" s="178">
        <x:v>2.50132842529097</x:v>
      </x:c>
      <x:c r="AG69" s="28">
        <x:v>31.686508305134101</x:v>
      </x:c>
      <x:c r="AH69" s="178">
        <x:v>1.940545594082</x:v>
      </x:c>
      <x:c r="AI69" s="28">
        <x:v>22.592711819108999</x:v>
      </x:c>
      <x:c r="AJ69" s="178">
        <x:v>3.9106192089255298</x:v>
      </x:c>
      <x:c r="AK69" s="28">
        <x:v>33.120507174472301</x:v>
      </x:c>
      <x:c r="AL69" s="178">
        <x:v>3.6268633278323601</x:v>
      </x:c>
      <x:c r="AM69" s="28">
        <x:v>35.138861454090602</x:v>
      </x:c>
      <x:c r="AN69" s="178">
        <x:v>3.0083338988264798</x:v>
      </x:c>
      <x:c r="AO69" s="28">
        <x:v>12.546149634981701</x:v>
      </x:c>
      <x:c r="AP69" s="178">
        <x:v>5.0047603192797796</x:v>
      </x:c>
      <x:c r="AQ69" s="30"/>
      <x:c r="AR69" s="30"/>
      <x:c r="AS69" s="30"/>
      <x:c r="AT69" s="30"/>
      <x:c r="AU69" s="30"/>
      <x:c r="AV69" s="30"/>
      <x:c r="AW69" s="30"/>
      <x:c r="AX69" s="30"/>
      <x:c r="AY69" s="30"/>
      <x:c r="AZ69" s="30"/>
      <x:c r="BA69" s="30"/>
      <x:c r="BB69" s="30"/>
      <x:c r="BC69" s="30"/>
      <x:c r="BD69" s="30"/>
      <x:c r="BE69" s="30"/>
      <x:c r="BF69" s="31"/>
    </x:row>
    <x:row r="70" spans="1:58" ht="12.95" customHeight="1" x14ac:dyDescent="0.2">
      <x:c r="A70" s="2"/>
      <x:c r="B70" s="32"/>
      <x:c r="C70" s="13" t="s">
        <x:v>2315</x:v>
      </x:c>
      <x:c r="D70" s="173" t="s">
        <x:v>2316</x:v>
      </x:c>
      <x:c r="E70" s="13" t="s">
        <x:v>2317</x:v>
      </x:c>
      <x:c r="F70" s="173" t="s">
        <x:v>2318</x:v>
      </x:c>
      <x:c r="G70" s="13" t="s">
        <x:v>2319</x:v>
      </x:c>
      <x:c r="H70" s="173" t="s">
        <x:v>2320</x:v>
      </x:c>
      <x:c r="I70" s="13" t="s">
        <x:v>2321</x:v>
      </x:c>
      <x:c r="J70" s="173" t="s">
        <x:v>2322</x:v>
      </x:c>
      <x:c r="K70" s="13" t="s">
        <x:v>2323</x:v>
      </x:c>
      <x:c r="L70" s="173" t="s">
        <x:v>2324</x:v>
      </x:c>
      <x:c r="M70" s="13" t="s">
        <x:v>2325</x:v>
      </x:c>
      <x:c r="N70" s="173" t="s">
        <x:v>2326</x:v>
      </x:c>
      <x:c r="O70" s="13" t="s">
        <x:v>2327</x:v>
      </x:c>
      <x:c r="P70" s="173" t="s">
        <x:v>2328</x:v>
      </x:c>
      <x:c r="Q70" s="13" t="s">
        <x:v>2329</x:v>
      </x:c>
      <x:c r="R70" s="173" t="s">
        <x:v>2330</x:v>
      </x:c>
      <x:c r="S70" s="13" t="s">
        <x:v>2331</x:v>
      </x:c>
      <x:c r="T70" s="173" t="s">
        <x:v>2332</x:v>
      </x:c>
      <x:c r="U70" s="13" t="s">
        <x:v>2333</x:v>
      </x:c>
      <x:c r="V70" s="173" t="s">
        <x:v>2334</x:v>
      </x:c>
      <x:c r="W70" s="13" t="s">
        <x:v>2335</x:v>
      </x:c>
      <x:c r="X70" s="173" t="s">
        <x:v>2336</x:v>
      </x:c>
      <x:c r="Y70" s="13" t="s">
        <x:v>2337</x:v>
      </x:c>
      <x:c r="Z70" s="173" t="s">
        <x:v>2338</x:v>
      </x:c>
      <x:c r="AA70" s="13" t="s">
        <x:v>2339</x:v>
      </x:c>
      <x:c r="AB70" s="173" t="s">
        <x:v>2340</x:v>
      </x:c>
      <x:c r="AC70" s="13" t="s">
        <x:v>2341</x:v>
      </x:c>
      <x:c r="AD70" s="173" t="s">
        <x:v>2342</x:v>
      </x:c>
      <x:c r="AE70" s="13" t="s">
        <x:v>2343</x:v>
      </x:c>
      <x:c r="AF70" s="173" t="s">
        <x:v>2344</x:v>
      </x:c>
      <x:c r="AG70" s="13" t="s">
        <x:v>2345</x:v>
      </x:c>
      <x:c r="AH70" s="173" t="s">
        <x:v>2346</x:v>
      </x:c>
      <x:c r="AI70" s="13" t="s">
        <x:v>2347</x:v>
      </x:c>
      <x:c r="AJ70" s="173" t="s">
        <x:v>2348</x:v>
      </x:c>
      <x:c r="AK70" s="13" t="s">
        <x:v>2349</x:v>
      </x:c>
      <x:c r="AL70" s="173" t="s">
        <x:v>2350</x:v>
      </x:c>
      <x:c r="AM70" s="13" t="s">
        <x:v>2351</x:v>
      </x:c>
      <x:c r="AN70" s="173" t="s">
        <x:v>2352</x:v>
      </x:c>
      <x:c r="AO70" s="13" t="s">
        <x:v>2353</x:v>
      </x:c>
      <x:c r="AP70" s="173" t="s">
        <x:v>2354</x:v>
      </x:c>
      <x:c r="AQ70" s="13" t="s">
        <x:v>2355</x:v>
      </x:c>
      <x:c r="AR70" s="173" t="s">
        <x:v>2356</x:v>
      </x:c>
      <x:c r="AS70" s="13" t="s">
        <x:v>2357</x:v>
      </x:c>
      <x:c r="AT70" s="173" t="s">
        <x:v>2358</x:v>
      </x:c>
      <x:c r="AU70" s="13" t="s">
        <x:v>2359</x:v>
      </x:c>
      <x:c r="AV70" s="173" t="s">
        <x:v>2360</x:v>
      </x:c>
      <x:c r="AW70" s="13" t="s">
        <x:v>2361</x:v>
      </x:c>
      <x:c r="AX70" s="173" t="s">
        <x:v>2362</x:v>
      </x:c>
      <x:c r="AY70" s="15" t="s">
        <x:v>2363</x:v>
      </x:c>
      <x:c r="AZ70" s="15" t="s">
        <x:v>2364</x:v>
      </x:c>
      <x:c r="BA70" s="15" t="s">
        <x:v>2365</x:v>
      </x:c>
      <x:c r="BB70" s="15" t="s">
        <x:v>2366</x:v>
      </x:c>
      <x:c r="BC70" s="15" t="s">
        <x:v>2367</x:v>
      </x:c>
      <x:c r="BD70" s="15" t="s">
        <x:v>2368</x:v>
      </x:c>
      <x:c r="BE70" s="15" t="s">
        <x:v>2369</x:v>
      </x:c>
      <x:c r="BF70" s="16" t="s">
        <x:v>2370</x:v>
      </x:c>
    </x:row>
    <x:row r="71" spans="1:58" ht="12.95" customHeight="1" x14ac:dyDescent="0.2">
      <x:c r="A71" s="2" t="s">
        <x:v>355</x:v>
      </x:c>
      <x:c r="B71" s="32">
        <x:v>1</x:v>
      </x:c>
      <x:c r="C71" s="13">
        <x:v>8.1190126572545704</x:v>
      </x:c>
      <x:c r="D71" s="173">
        <x:v>0.95492673202566802</x:v>
      </x:c>
      <x:c r="E71" s="13">
        <x:v>15.6802296658127</x:v>
      </x:c>
      <x:c r="F71" s="173">
        <x:v>2.4041948003988698</x:v>
      </x:c>
      <x:c r="G71" s="13">
        <x:v>7.8367313617918999</x:v>
      </x:c>
      <x:c r="H71" s="173">
        <x:v>1.6120932597830699</x:v>
      </x:c>
      <x:c r="I71" s="13">
        <x:v>5.3391605108289797</x:v>
      </x:c>
      <x:c r="J71" s="173">
        <x:v>1.00734465366985</x:v>
      </x:c>
      <x:c r="K71" s="13">
        <x:v>-10.341069154983799</x:v>
      </x:c>
      <x:c r="L71" s="173">
        <x:v>2.55112909492424</x:v>
      </x:c>
      <x:c r="M71" s="13">
        <x:v>51.881973646839697</x:v>
      </x:c>
      <x:c r="N71" s="173">
        <x:v>1.48290581501842</x:v>
      </x:c>
      <x:c r="O71" s="13">
        <x:v>54.179638041531398</x:v>
      </x:c>
      <x:c r="P71" s="173">
        <x:v>2.9739508491635598</x:v>
      </x:c>
      <x:c r="Q71" s="13">
        <x:v>55.131810957075601</x:v>
      </x:c>
      <x:c r="R71" s="173">
        <x:v>2.9119402849416298</x:v>
      </x:c>
      <x:c r="S71" s="13">
        <x:v>50.079625566483301</x:v>
      </x:c>
      <x:c r="T71" s="173">
        <x:v>2.0875430685499801</x:v>
      </x:c>
      <x:c r="U71" s="13">
        <x:v>-4.1000124750481204</x:v>
      </x:c>
      <x:c r="V71" s="173">
        <x:v>3.7750810381688402</x:v>
      </x:c>
      <x:c r="W71" s="13">
        <x:v>3.9820976040932301</x:v>
      </x:c>
      <x:c r="X71" s="173">
        <x:v>0.52965730932767197</x:v>
      </x:c>
      <x:c r="Y71" s="13">
        <x:v>5.6061088053752703</x:v>
      </x:c>
      <x:c r="Z71" s="173">
        <x:v>1.21509987300087</x:v>
      </x:c>
      <x:c r="AA71" s="13">
        <x:v>5.06341544417542</x:v>
      </x:c>
      <x:c r="AB71" s="173">
        <x:v>1.18346153479497</x:v>
      </x:c>
      <x:c r="AC71" s="13">
        <x:v>2.9721962830734001</x:v>
      </x:c>
      <x:c r="AD71" s="173">
        <x:v>0.61950862067497203</x:v>
      </x:c>
      <x:c r="AE71" s="13">
        <x:v>-2.63391252230188</x:v>
      </x:c>
      <x:c r="AF71" s="173">
        <x:v>1.2897703429018199</x:v>
      </x:c>
      <x:c r="AG71" s="13">
        <x:v>36.016916091812597</x:v>
      </x:c>
      <x:c r="AH71" s="173">
        <x:v>1.71503434404442</x:v>
      </x:c>
      <x:c r="AI71" s="13">
        <x:v>24.534023487280599</x:v>
      </x:c>
      <x:c r="AJ71" s="173">
        <x:v>2.5246995084774899</x:v>
      </x:c>
      <x:c r="AK71" s="13">
        <x:v>31.9680422369571</x:v>
      </x:c>
      <x:c r="AL71" s="173">
        <x:v>2.9521302766900601</x:v>
      </x:c>
      <x:c r="AM71" s="13">
        <x:v>41.6090176396144</x:v>
      </x:c>
      <x:c r="AN71" s="173">
        <x:v>2.26539099433128</x:v>
      </x:c>
      <x:c r="AO71" s="13">
        <x:v>17.074994152333801</x:v>
      </x:c>
      <x:c r="AP71" s="173">
        <x:v>3.3129053316460899</x:v>
      </x:c>
      <x:c r="AQ71" s="13">
        <x:v>3.3363459875721801</x:v>
      </x:c>
      <x:c r="AR71" s="173">
        <x:v>1.0811585816604401</x:v>
      </x:c>
      <x:c r="AS71" s="13">
        <x:v>2.4358088751153599</x:v>
      </x:c>
      <x:c r="AT71" s="173">
        <x:v>2.2520559422683499</x:v>
      </x:c>
      <x:c r="AU71" s="13">
        <x:v>1.13744062980848</x:v>
      </x:c>
      <x:c r="AV71" s="173">
        <x:v>0.68984663356292197</x:v>
      </x:c>
      <x:c r="AW71" s="13">
        <x:v>-6.9095954924960203</x:v>
      </x:c>
      <x:c r="AX71" s="173">
        <x:v>2.4148517501903002</x:v>
      </x:c>
      <x:c r="AY71" s="15"/>
      <x:c r="AZ71" s="15"/>
      <x:c r="BA71" s="15"/>
      <x:c r="BB71" s="15"/>
      <x:c r="BC71" s="15"/>
      <x:c r="BD71" s="15"/>
      <x:c r="BE71" s="15"/>
      <x:c r="BF71" s="16"/>
    </x:row>
    <x:row r="72" spans="1:58" ht="12.95" customHeight="1" x14ac:dyDescent="0.2">
      <x:c r="A72" s="2" t="s">
        <x:v>359</x:v>
      </x:c>
      <x:c r="B72" s="32">
        <x:v>1</x:v>
      </x:c>
      <x:c r="C72" s="13">
        <x:v>10.562160128592801</x:v>
      </x:c>
      <x:c r="D72" s="173">
        <x:v>0.72977719732371205</x:v>
      </x:c>
      <x:c r="E72" s="13">
        <x:v>16.825310769479302</x:v>
      </x:c>
      <x:c r="F72" s="173">
        <x:v>1.9819092179696001</x:v>
      </x:c>
      <x:c r="G72" s="13">
        <x:v>11.209533673203399</x:v>
      </x:c>
      <x:c r="H72" s="173">
        <x:v>1.5047200271852801</x:v>
      </x:c>
      <x:c r="I72" s="13">
        <x:v>8.7549379472709496</x:v>
      </x:c>
      <x:c r="J72" s="173">
        <x:v>0.74822155474256802</x:v>
      </x:c>
      <x:c r="K72" s="13">
        <x:v>-8.07037282220832</x:v>
      </x:c>
      <x:c r="L72" s="173">
        <x:v>1.99172034382326</x:v>
      </x:c>
      <x:c r="M72" s="13">
        <x:v>31.5236584212205</x:v>
      </x:c>
      <x:c r="N72" s="173">
        <x:v>1.25990836246788</x:v>
      </x:c>
      <x:c r="O72" s="13">
        <x:v>35.622626460109998</x:v>
      </x:c>
      <x:c r="P72" s="173">
        <x:v>2.61156111917128</x:v>
      </x:c>
      <x:c r="Q72" s="13">
        <x:v>29.117107962070001</x:v>
      </x:c>
      <x:c r="R72" s="173">
        <x:v>2.5250482263369198</x:v>
      </x:c>
      <x:c r="S72" s="13">
        <x:v>31.032871383050502</x:v>
      </x:c>
      <x:c r="T72" s="173">
        <x:v>1.4462493765580899</x:v>
      </x:c>
      <x:c r="U72" s="13">
        <x:v>-4.5897550770595297</x:v>
      </x:c>
      <x:c r="V72" s="173">
        <x:v>2.8078387303791601</x:v>
      </x:c>
      <x:c r="W72" s="13">
        <x:v>12.0167911360418</x:v>
      </x:c>
      <x:c r="X72" s="173">
        <x:v>0.68040372295144902</x:v>
      </x:c>
      <x:c r="Y72" s="13">
        <x:v>14.185694264611</x:v>
      </x:c>
      <x:c r="Z72" s="173">
        <x:v>1.7179305508355001</x:v>
      </x:c>
      <x:c r="AA72" s="13">
        <x:v>11.4987890389006</x:v>
      </x:c>
      <x:c r="AB72" s="173">
        <x:v>1.3510242789806799</x:v>
      </x:c>
      <x:c r="AC72" s="13">
        <x:v>11.712710401159599</x:v>
      </x:c>
      <x:c r="AD72" s="173">
        <x:v>0.77891204858310004</x:v>
      </x:c>
      <x:c r="AE72" s="13">
        <x:v>-2.4729838634513599</x:v>
      </x:c>
      <x:c r="AF72" s="173">
        <x:v>1.8904395896942701</x:v>
      </x:c>
      <x:c r="AG72" s="13">
        <x:v>45.8973903141449</x:v>
      </x:c>
      <x:c r="AH72" s="173">
        <x:v>1.2488869150014501</x:v>
      </x:c>
      <x:c r="AI72" s="13">
        <x:v>33.366368505799699</x:v>
      </x:c>
      <x:c r="AJ72" s="173">
        <x:v>2.7192618810463198</x:v>
      </x:c>
      <x:c r="AK72" s="13">
        <x:v>48.1745693258259</x:v>
      </x:c>
      <x:c r="AL72" s="173">
        <x:v>2.44145076915808</x:v>
      </x:c>
      <x:c r="AM72" s="13">
        <x:v>48.499480268518901</x:v>
      </x:c>
      <x:c r="AN72" s="173">
        <x:v>1.32031219583551</x:v>
      </x:c>
      <x:c r="AO72" s="13">
        <x:v>15.133111762719199</x:v>
      </x:c>
      <x:c r="AP72" s="173">
        <x:v>2.8385423229495301</x:v>
      </x:c>
      <x:c r="AQ72" s="13">
        <x:v>4.0496650249983102</x:v>
      </x:c>
      <x:c r="AR72" s="173">
        <x:v>0.88467906497841697</x:v>
      </x:c>
      <x:c r="AS72" s="13">
        <x:v>2.4104271806777398E-3</x:v>
      </x:c>
      <x:c r="AT72" s="173">
        <x:v>1.6081309600101701</x:v>
      </x:c>
      <x:c r="AU72" s="13">
        <x:v>5.2489826731515601</x:v>
      </x:c>
      <x:c r="AV72" s="173">
        <x:v>0.86157624792246101</x:v>
      </x:c>
      <x:c r="AW72" s="13">
        <x:v>-9.30105812533054</x:v>
      </x:c>
      <x:c r="AX72" s="173">
        <x:v>1.71021805886026</x:v>
      </x:c>
      <x:c r="AY72" s="15"/>
      <x:c r="AZ72" s="15"/>
      <x:c r="BA72" s="15"/>
      <x:c r="BB72" s="15"/>
      <x:c r="BC72" s="15"/>
      <x:c r="BD72" s="15"/>
      <x:c r="BE72" s="15"/>
      <x:c r="BF72" s="16"/>
    </x:row>
    <x:row r="73" spans="1:58" ht="12.95" customHeight="1" x14ac:dyDescent="0.2">
      <x:c r="A73" s="17" t="s">
        <x:v>361</x:v>
      </x:c>
      <x:c r="B73" s="32">
        <x:v>1</x:v>
      </x:c>
      <x:c r="C73" s="13">
        <x:v>8.8690468368619602</x:v>
      </x:c>
      <x:c r="D73" s="173">
        <x:v>0.93901294754022702</x:v>
      </x:c>
      <x:c r="E73" s="13">
        <x:v>9.3746995330218699</x:v>
      </x:c>
      <x:c r="F73" s="173">
        <x:v>1.8576488527644599</x:v>
      </x:c>
      <x:c r="G73" s="13">
        <x:v>8.3365195599635005</x:v>
      </x:c>
      <x:c r="H73" s="173">
        <x:v>1.8654347393389801</x:v>
      </x:c>
      <x:c r="I73" s="13">
        <x:v>8.8524031462892303</x:v>
      </x:c>
      <x:c r="J73" s="173">
        <x:v>1.1056207787935</x:v>
      </x:c>
      <x:c r="K73" s="13">
        <x:v>-0.522296386732647</x:v>
      </x:c>
      <x:c r="L73" s="173">
        <x:v>2.1416012882071098</x:v>
      </x:c>
      <x:c r="M73" s="13">
        <x:v>25.831298091621299</x:v>
      </x:c>
      <x:c r="N73" s="173">
        <x:v>1.7679392670063501</x:v>
      </x:c>
      <x:c r="O73" s="13">
        <x:v>27.5892780479195</x:v>
      </x:c>
      <x:c r="P73" s="173">
        <x:v>3.6747065525104499</x:v>
      </x:c>
      <x:c r="Q73" s="13">
        <x:v>21.873241863665299</x:v>
      </x:c>
      <x:c r="R73" s="173">
        <x:v>2.9983294183754001</x:v>
      </x:c>
      <x:c r="S73" s="13">
        <x:v>25.897768748793499</x:v>
      </x:c>
      <x:c r="T73" s="173">
        <x:v>1.97851870710426</x:v>
      </x:c>
      <x:c r="U73" s="13">
        <x:v>-1.6915092991260099</x:v>
      </x:c>
      <x:c r="V73" s="173">
        <x:v>3.8875290937021698</x:v>
      </x:c>
      <x:c r="W73" s="13">
        <x:v>16.823615668276101</x:v>
      </x:c>
      <x:c r="X73" s="173">
        <x:v>1.1171737515414299</x:v>
      </x:c>
      <x:c r="Y73" s="13">
        <x:v>21.0806111653662</x:v>
      </x:c>
      <x:c r="Z73" s="173">
        <x:v>3.2170620011044702</x:v>
      </x:c>
      <x:c r="AA73" s="13">
        <x:v>14.277172215511801</x:v>
      </x:c>
      <x:c r="AB73" s="173">
        <x:v>2.2329998851812101</x:v>
      </x:c>
      <x:c r="AC73" s="13">
        <x:v>16.812311361759001</x:v>
      </x:c>
      <x:c r="AD73" s="173">
        <x:v>1.3222752659277399</x:v>
      </x:c>
      <x:c r="AE73" s="13">
        <x:v>-4.2682998036072499</x:v>
      </x:c>
      <x:c r="AF73" s="173">
        <x:v>3.4035894656474799</x:v>
      </x:c>
      <x:c r="AG73" s="13">
        <x:v>48.476039403240598</x:v>
      </x:c>
      <x:c r="AH73" s="173">
        <x:v>1.57655203246722</x:v>
      </x:c>
      <x:c r="AI73" s="13">
        <x:v>41.955411253692397</x:v>
      </x:c>
      <x:c r="AJ73" s="173">
        <x:v>3.58314611440405</x:v>
      </x:c>
      <x:c r="AK73" s="13">
        <x:v>55.513066360859398</x:v>
      </x:c>
      <x:c r="AL73" s="173">
        <x:v>3.3384271481375301</x:v>
      </x:c>
      <x:c r="AM73" s="13">
        <x:v>48.437516743158298</x:v>
      </x:c>
      <x:c r="AN73" s="173">
        <x:v>1.7327397988333599</x:v>
      </x:c>
      <x:c r="AO73" s="13">
        <x:v>6.4821054894659103</x:v>
      </x:c>
      <x:c r="AP73" s="173">
        <x:v>3.8131234584308902</x:v>
      </x:c>
      <x:c r="AQ73" s="13">
        <x:v>3.2363254245870698</x:v>
      </x:c>
      <x:c r="AR73" s="173">
        <x:v>1.1615732227329201</x:v>
      </x:c>
      <x:c r="AS73" s="13">
        <x:v>-0.30527640585916799</x:v>
      </x:c>
      <x:c r="AT73" s="173">
        <x:v>2.1534872331538302</x:v>
      </x:c>
      <x:c r="AU73" s="13">
        <x:v>6.7279021474691501</x:v>
      </x:c>
      <x:c r="AV73" s="173">
        <x:v>1.4799024407160599</x:v>
      </x:c>
      <x:c r="AW73" s="13">
        <x:v>-9.6589511661970597</x:v>
      </x:c>
      <x:c r="AX73" s="173">
        <x:v>2.27997848224866</x:v>
      </x:c>
      <x:c r="AY73" s="15"/>
      <x:c r="AZ73" s="15"/>
      <x:c r="BA73" s="15"/>
      <x:c r="BB73" s="15"/>
      <x:c r="BC73" s="15"/>
      <x:c r="BD73" s="15"/>
      <x:c r="BE73" s="15"/>
      <x:c r="BF73" s="16"/>
    </x:row>
    <x:row r="74" spans="1:58" ht="12.95" customHeight="1" x14ac:dyDescent="0.2">
      <x:c r="A74" s="2" t="s">
        <x:v>362</x:v>
      </x:c>
      <x:c r="B74" s="32">
        <x:v>1</x:v>
      </x:c>
      <x:c r="C74" s="13">
        <x:v>14.1310588157378</x:v>
      </x:c>
      <x:c r="D74" s="173">
        <x:v>0.99337181553280196</x:v>
      </x:c>
      <x:c r="E74" s="13">
        <x:v>16.713374497634799</x:v>
      </x:c>
      <x:c r="F74" s="173">
        <x:v>2.2275611033080498</x:v>
      </x:c>
      <x:c r="G74" s="13">
        <x:v>11.542809248440699</x:v>
      </x:c>
      <x:c r="H74" s="173">
        <x:v>2.0240686804179</x:v>
      </x:c>
      <x:c r="I74" s="13">
        <x:v>13.8442840193857</x:v>
      </x:c>
      <x:c r="J74" s="173">
        <x:v>1.40781432071025</x:v>
      </x:c>
      <x:c r="K74" s="13">
        <x:v>-2.8690904782491198</x:v>
      </x:c>
      <x:c r="L74" s="173">
        <x:v>2.7215917008868602</x:v>
      </x:c>
      <x:c r="M74" s="13">
        <x:v>62.6630069855619</x:v>
      </x:c>
      <x:c r="N74" s="173">
        <x:v>1.4581666517605401</x:v>
      </x:c>
      <x:c r="O74" s="13">
        <x:v>59.710344319176002</x:v>
      </x:c>
      <x:c r="P74" s="173">
        <x:v>2.8179994245073701</x:v>
      </x:c>
      <x:c r="Q74" s="13">
        <x:v>62.912784022507701</x:v>
      </x:c>
      <x:c r="R74" s="173">
        <x:v>3.3828808512148099</x:v>
      </x:c>
      <x:c r="S74" s="13">
        <x:v>63.330873832174802</x:v>
      </x:c>
      <x:c r="T74" s="173">
        <x:v>2.09628279703076</x:v>
      </x:c>
      <x:c r="U74" s="13">
        <x:v>3.6205295129988002</x:v>
      </x:c>
      <x:c r="V74" s="173">
        <x:v>3.5528421580721501</x:v>
      </x:c>
      <x:c r="W74" s="13">
        <x:v>7.21268861124853</x:v>
      </x:c>
      <x:c r="X74" s="173">
        <x:v>0.70180477245526496</x:v>
      </x:c>
      <x:c r="Y74" s="13">
        <x:v>9.5783689281565501</x:v>
      </x:c>
      <x:c r="Z74" s="173">
        <x:v>2.02597474693304</x:v>
      </x:c>
      <x:c r="AA74" s="13">
        <x:v>7.9086376503114604</x:v>
      </x:c>
      <x:c r="AB74" s="173">
        <x:v>1.8241767438301599</x:v>
      </x:c>
      <x:c r="AC74" s="13">
        <x:v>6.4204655704312499</x:v>
      </x:c>
      <x:c r="AD74" s="173">
        <x:v>0.88282052169997005</x:v>
      </x:c>
      <x:c r="AE74" s="13">
        <x:v>-3.1579033577253002</x:v>
      </x:c>
      <x:c r="AF74" s="173">
        <x:v>2.23229204162562</x:v>
      </x:c>
      <x:c r="AG74" s="13">
        <x:v>15.993245587451799</x:v>
      </x:c>
      <x:c r="AH74" s="173">
        <x:v>1.01367713660403</x:v>
      </x:c>
      <x:c r="AI74" s="13">
        <x:v>13.997912255032601</x:v>
      </x:c>
      <x:c r="AJ74" s="173">
        <x:v>2.3016867917349599</x:v>
      </x:c>
      <x:c r="AK74" s="13">
        <x:v>17.6357690787402</x:v>
      </x:c>
      <x:c r="AL74" s="173">
        <x:v>2.8067043107993301</x:v>
      </x:c>
      <x:c r="AM74" s="13">
        <x:v>16.4043765780082</x:v>
      </x:c>
      <x:c r="AN74" s="173">
        <x:v>1.49398616745566</x:v>
      </x:c>
      <x:c r="AO74" s="13">
        <x:v>2.4064643229756202</x:v>
      </x:c>
      <x:c r="AP74" s="173">
        <x:v>2.7672666167142199</x:v>
      </x:c>
      <x:c r="AQ74" s="13">
        <x:v>0.78636306771898901</x:v>
      </x:c>
      <x:c r="AR74" s="173">
        <x:v>1.2926345400828101</x:v>
      </x:c>
      <x:c r="AS74" s="13">
        <x:v>4.5943868910764198</x:v>
      </x:c>
      <x:c r="AT74" s="173">
        <x:v>2.1517858908687701</x:v>
      </x:c>
      <x:c r="AU74" s="13">
        <x:v>-1.26064673777879</x:v>
      </x:c>
      <x:c r="AV74" s="173">
        <x:v>1.0008270349230799</x:v>
      </x:c>
      <x:c r="AW74" s="13">
        <x:v>-4.1201032210166204</x:v>
      </x:c>
      <x:c r="AX74" s="173">
        <x:v>1.69355098604945</x:v>
      </x:c>
      <x:c r="AY74" s="15"/>
      <x:c r="AZ74" s="15"/>
      <x:c r="BA74" s="15"/>
      <x:c r="BB74" s="15"/>
      <x:c r="BC74" s="15"/>
      <x:c r="BD74" s="15"/>
      <x:c r="BE74" s="15"/>
      <x:c r="BF74" s="16"/>
    </x:row>
    <x:row r="75" spans="1:58" ht="12.95" customHeight="1" x14ac:dyDescent="0.2">
      <x:c r="A75" s="2" t="s">
        <x:v>373</x:v>
      </x:c>
      <x:c r="B75" s="32">
        <x:v>1</x:v>
      </x:c>
      <x:c r="C75" s="13">
        <x:v>10.2767884067566</x:v>
      </x:c>
      <x:c r="D75" s="173">
        <x:v>0.993194886894887</x:v>
      </x:c>
      <x:c r="E75" s="13">
        <x:v>9.5981128457722207</x:v>
      </x:c>
      <x:c r="F75" s="173">
        <x:v>2.5927369122610302</x:v>
      </x:c>
      <x:c r="G75" s="13">
        <x:v>9.6390288603303507</x:v>
      </x:c>
      <x:c r="H75" s="173">
        <x:v>1.8961773742483199</x:v>
      </x:c>
      <x:c r="I75" s="13">
        <x:v>10.6437314115846</x:v>
      </x:c>
      <x:c r="J75" s="173">
        <x:v>1.30298621067709</x:v>
      </x:c>
      <x:c r="K75" s="13">
        <x:v>1.04561856581237</x:v>
      </x:c>
      <x:c r="L75" s="173">
        <x:v>2.9477645973766302</x:v>
      </x:c>
      <x:c r="M75" s="13">
        <x:v>18.92391465331</x:v>
      </x:c>
      <x:c r="N75" s="173">
        <x:v>1.4124165877497501</x:v>
      </x:c>
      <x:c r="O75" s="13">
        <x:v>31.223586623945199</x:v>
      </x:c>
      <x:c r="P75" s="173">
        <x:v>5.1202318677325298</x:v>
      </x:c>
      <x:c r="Q75" s="13">
        <x:v>17.319795029920499</x:v>
      </x:c>
      <x:c r="R75" s="173">
        <x:v>3.1601327378802502</x:v>
      </x:c>
      <x:c r="S75" s="13">
        <x:v>16.4802316946441</x:v>
      </x:c>
      <x:c r="T75" s="173">
        <x:v>1.4561533769719901</x:v>
      </x:c>
      <x:c r="U75" s="13">
        <x:v>-14.7433549293012</x:v>
      </x:c>
      <x:c r="V75" s="173">
        <x:v>5.2879453938787</x:v>
      </x:c>
      <x:c r="W75" s="13">
        <x:v>24.766244782006599</x:v>
      </x:c>
      <x:c r="X75" s="173">
        <x:v>1.6390571241805201</x:v>
      </x:c>
      <x:c r="Y75" s="13">
        <x:v>33.225783094126399</x:v>
      </x:c>
      <x:c r="Z75" s="173">
        <x:v>4.5571518137451603</x:v>
      </x:c>
      <x:c r="AA75" s="13">
        <x:v>23.380847716203299</x:v>
      </x:c>
      <x:c r="AB75" s="173">
        <x:v>3.9200344432176899</x:v>
      </x:c>
      <x:c r="AC75" s="13">
        <x:v>23.490173532975401</x:v>
      </x:c>
      <x:c r="AD75" s="173">
        <x:v>1.89347933436261</x:v>
      </x:c>
      <x:c r="AE75" s="13">
        <x:v>-9.7356095611509392</x:v>
      </x:c>
      <x:c r="AF75" s="173">
        <x:v>5.0446401411498103</x:v>
      </x:c>
      <x:c r="AG75" s="13">
        <x:v>46.033052157926697</x:v>
      </x:c>
      <x:c r="AH75" s="173">
        <x:v>1.8159611104089901</x:v>
      </x:c>
      <x:c r="AI75" s="13">
        <x:v>25.952517436156199</x:v>
      </x:c>
      <x:c r="AJ75" s="173">
        <x:v>3.9745241910485598</x:v>
      </x:c>
      <x:c r="AK75" s="13">
        <x:v>49.660328393545797</x:v>
      </x:c>
      <x:c r="AL75" s="173">
        <x:v>4.6276803502767603</x:v>
      </x:c>
      <x:c r="AM75" s="13">
        <x:v>49.385863360795902</x:v>
      </x:c>
      <x:c r="AN75" s="173">
        <x:v>2.18470957909852</x:v>
      </x:c>
      <x:c r="AO75" s="13">
        <x:v>23.433345924639699</x:v>
      </x:c>
      <x:c r="AP75" s="173">
        <x:v>4.6428303979030003</x:v>
      </x:c>
      <x:c r="AQ75" s="13">
        <x:v>5.43781457208582</x:v>
      </x:c>
      <x:c r="AR75" s="173">
        <x:v>1.1498342908768999</x:v>
      </x:c>
      <x:c r="AS75" s="13">
        <x:v>0.19548072954200199</x:v>
      </x:c>
      <x:c r="AT75" s="173">
        <x:v>1.7851791826346299</x:v>
      </x:c>
      <x:c r="AU75" s="13">
        <x:v>12.7701791309327</x:v>
      </x:c>
      <x:c r="AV75" s="173">
        <x:v>1.9103367939965601</x:v>
      </x:c>
      <x:c r="AW75" s="13">
        <x:v>-18.4034744325605</x:v>
      </x:c>
      <x:c r="AX75" s="173">
        <x:v>2.2581039337730302</x:v>
      </x:c>
      <x:c r="AY75" s="15"/>
      <x:c r="AZ75" s="15"/>
      <x:c r="BA75" s="15"/>
      <x:c r="BB75" s="15"/>
      <x:c r="BC75" s="15"/>
      <x:c r="BD75" s="15"/>
      <x:c r="BE75" s="15"/>
      <x:c r="BF75" s="16"/>
    </x:row>
    <x:row r="76" spans="1:58" ht="12.95" customHeight="1" x14ac:dyDescent="0.2">
      <x:c r="A76" s="2" t="s">
        <x:v>378</x:v>
      </x:c>
      <x:c r="B76" s="32">
        <x:v>1</x:v>
      </x:c>
      <x:c r="C76" s="13">
        <x:v>32.874136550040603</x:v>
      </x:c>
      <x:c r="D76" s="173">
        <x:v>1.1300879729952</x:v>
      </x:c>
      <x:c r="E76" s="13">
        <x:v>51.492014053632502</x:v>
      </x:c>
      <x:c r="F76" s="173">
        <x:v>2.6402205905821701</x:v>
      </x:c>
      <x:c r="G76" s="13">
        <x:v>35.580986718631799</x:v>
      </x:c>
      <x:c r="H76" s="173">
        <x:v>2.65917837938489</x:v>
      </x:c>
      <x:c r="I76" s="13">
        <x:v>25.426742261554601</x:v>
      </x:c>
      <x:c r="J76" s="173">
        <x:v>1.4506618370892099</x:v>
      </x:c>
      <x:c r="K76" s="13">
        <x:v>-26.065271792077901</x:v>
      </x:c>
      <x:c r="L76" s="173">
        <x:v>3.0852830366751198</x:v>
      </x:c>
      <x:c r="M76" s="13">
        <x:v>20.508388257789001</x:v>
      </x:c>
      <x:c r="N76" s="173">
        <x:v>1.0244717138342401</x:v>
      </x:c>
      <x:c r="O76" s="13">
        <x:v>21.802188559803401</x:v>
      </x:c>
      <x:c r="P76" s="173">
        <x:v>2.5071414803759899</x:v>
      </x:c>
      <x:c r="Q76" s="13">
        <x:v>21.903902965989602</x:v>
      </x:c>
      <x:c r="R76" s="173">
        <x:v>2.3421453198898399</x:v>
      </x:c>
      <x:c r="S76" s="13">
        <x:v>19.726915772682101</x:v>
      </x:c>
      <x:c r="T76" s="173">
        <x:v>1.34954059567492</x:v>
      </x:c>
      <x:c r="U76" s="13">
        <x:v>-2.0752727871213401</x:v>
      </x:c>
      <x:c r="V76" s="173">
        <x:v>2.9294695166324298</x:v>
      </x:c>
      <x:c r="W76" s="13">
        <x:v>18.720917789410102</x:v>
      </x:c>
      <x:c r="X76" s="173">
        <x:v>1.05523096987334</x:v>
      </x:c>
      <x:c r="Y76" s="13">
        <x:v>13.0568675208927</x:v>
      </x:c>
      <x:c r="Z76" s="173">
        <x:v>1.86204654853519</x:v>
      </x:c>
      <x:c r="AA76" s="13">
        <x:v>20.452262044651999</x:v>
      </x:c>
      <x:c r="AB76" s="173">
        <x:v>2.4085619294260998</x:v>
      </x:c>
      <x:c r="AC76" s="13">
        <x:v>20.295666740003799</x:v>
      </x:c>
      <x:c r="AD76" s="173">
        <x:v>1.3465577824120201</x:v>
      </x:c>
      <x:c r="AE76" s="13">
        <x:v>7.2387992191111001</x:v>
      </x:c>
      <x:c r="AF76" s="173">
        <x:v>2.2588901411066802</x:v>
      </x:c>
      <x:c r="AG76" s="13">
        <x:v>27.896557402760301</x:v>
      </x:c>
      <x:c r="AH76" s="173">
        <x:v>1.1980463956246701</x:v>
      </x:c>
      <x:c r="AI76" s="13">
        <x:v>13.6489298656714</x:v>
      </x:c>
      <x:c r="AJ76" s="173">
        <x:v>1.8312944262858699</x:v>
      </x:c>
      <x:c r="AK76" s="13">
        <x:v>22.062848270726601</x:v>
      </x:c>
      <x:c r="AL76" s="173">
        <x:v>2.2004664277670298</x:v>
      </x:c>
      <x:c r="AM76" s="13">
        <x:v>34.550675225759498</x:v>
      </x:c>
      <x:c r="AN76" s="173">
        <x:v>1.66034967947677</x:v>
      </x:c>
      <x:c r="AO76" s="13">
        <x:v>20.9017453600881</x:v>
      </x:c>
      <x:c r="AP76" s="173">
        <x:v>2.4175404836047001</x:v>
      </x:c>
      <x:c r="AQ76" s="13">
        <x:v>12.859857056852</x:v>
      </x:c>
      <x:c r="AR76" s="173">
        <x:v>1.42076326141322</x:v>
      </x:c>
      <x:c r="AS76" s="13">
        <x:v>4.8713857816492698</x:v>
      </x:c>
      <x:c r="AT76" s="173">
        <x:v>1.2944393804940899</x:v>
      </x:c>
      <x:c r="AU76" s="13">
        <x:v>-2.3517366152335102</x:v>
      </x:c>
      <x:c r="AV76" s="173">
        <x:v>1.4208959927586</x:v>
      </x:c>
      <x:c r="AW76" s="13">
        <x:v>-15.3795062232678</x:v>
      </x:c>
      <x:c r="AX76" s="173">
        <x:v>1.59626329571365</x:v>
      </x:c>
      <x:c r="AY76" s="15"/>
      <x:c r="AZ76" s="15"/>
      <x:c r="BA76" s="15"/>
      <x:c r="BB76" s="15"/>
      <x:c r="BC76" s="15"/>
      <x:c r="BD76" s="15"/>
      <x:c r="BE76" s="15"/>
      <x:c r="BF76" s="16"/>
    </x:row>
    <x:row r="77" spans="1:58" ht="12.95" customHeight="1" x14ac:dyDescent="0.2">
      <x:c r="A77" s="2" t="s">
        <x:v>380</x:v>
      </x:c>
      <x:c r="B77" s="32">
        <x:v>1</x:v>
      </x:c>
      <x:c r="C77" s="13">
        <x:v>43.681519807486403</x:v>
      </x:c>
      <x:c r="D77" s="173">
        <x:v>1.3617761213236901</x:v>
      </x:c>
      <x:c r="E77" s="13">
        <x:v>47.814756498437902</x:v>
      </x:c>
      <x:c r="F77" s="173">
        <x:v>3.3560205694695799</x:v>
      </x:c>
      <x:c r="G77" s="13">
        <x:v>36.9437041783411</x:v>
      </x:c>
      <x:c r="H77" s="173">
        <x:v>3.0377508472408299</x:v>
      </x:c>
      <x:c r="I77" s="13">
        <x:v>44.320548053711498</x:v>
      </x:c>
      <x:c r="J77" s="173">
        <x:v>1.60046616486392</x:v>
      </x:c>
      <x:c r="K77" s="13">
        <x:v>-3.4942084447263699</x:v>
      </x:c>
      <x:c r="L77" s="173">
        <x:v>3.6729717540536599</x:v>
      </x:c>
      <x:c r="M77" s="13">
        <x:v>38.597746637158302</x:v>
      </x:c>
      <x:c r="N77" s="173">
        <x:v>1.2845730060354501</x:v>
      </x:c>
      <x:c r="O77" s="13">
        <x:v>34.503980736844298</x:v>
      </x:c>
      <x:c r="P77" s="173">
        <x:v>3.22126829193415</x:v>
      </x:c>
      <x:c r="Q77" s="13">
        <x:v>40.043176662707197</x:v>
      </x:c>
      <x:c r="R77" s="173">
        <x:v>2.4848395460993302</x:v>
      </x:c>
      <x:c r="S77" s="13">
        <x:v>39.070940885612004</x:v>
      </x:c>
      <x:c r="T77" s="173">
        <x:v>1.7396345370536701</x:v>
      </x:c>
      <x:c r="U77" s="13">
        <x:v>4.5669601487677101</x:v>
      </x:c>
      <x:c r="V77" s="173">
        <x:v>3.86154653924102</x:v>
      </x:c>
      <x:c r="W77" s="13">
        <x:v>8.4920025190146404</x:v>
      </x:c>
      <x:c r="X77" s="173">
        <x:v>0.73258996548437905</x:v>
      </x:c>
      <x:c r="Y77" s="13">
        <x:v>11.1558079065633</x:v>
      </x:c>
      <x:c r="Z77" s="173">
        <x:v>2.2199261001964401</x:v>
      </x:c>
      <x:c r="AA77" s="13">
        <x:v>10.5094334317295</x:v>
      </x:c>
      <x:c r="AB77" s="173">
        <x:v>1.9750190124226099</x:v>
      </x:c>
      <x:c r="AC77" s="13">
        <x:v>7.6112580697311003</x:v>
      </x:c>
      <x:c r="AD77" s="173">
        <x:v>0.867582637322872</x:v>
      </x:c>
      <x:c r="AE77" s="13">
        <x:v>-3.5445498368321999</x:v>
      </x:c>
      <x:c r="AF77" s="173">
        <x:v>2.38357199606105</x:v>
      </x:c>
      <x:c r="AG77" s="13">
        <x:v>9.2287310363407098</x:v>
      </x:c>
      <x:c r="AH77" s="173">
        <x:v>0.77099697043396298</x:v>
      </x:c>
      <x:c r="AI77" s="13">
        <x:v>6.5254548581544798</x:v>
      </x:c>
      <x:c r="AJ77" s="173">
        <x:v>2.0188570085526401</x:v>
      </x:c>
      <x:c r="AK77" s="13">
        <x:v>12.503685727222299</x:v>
      </x:c>
      <x:c r="AL77" s="173">
        <x:v>1.9319956021081699</x:v>
      </x:c>
      <x:c r="AM77" s="13">
        <x:v>8.9972529909453307</x:v>
      </x:c>
      <x:c r="AN77" s="173">
        <x:v>0.90505303581084096</x:v>
      </x:c>
      <x:c r="AO77" s="13">
        <x:v>2.47179813279085</x:v>
      </x:c>
      <x:c r="AP77" s="173">
        <x:v>2.2836465468050902</x:v>
      </x:c>
      <x:c r="AQ77" s="13">
        <x:v>13.0818229222591</x:v>
      </x:c>
      <x:c r="AR77" s="173">
        <x:v>1.7368154696239899</x:v>
      </x:c>
      <x:c r="AS77" s="13">
        <x:v>0.93693883747391005</x:v>
      </x:c>
      <x:c r="AT77" s="173">
        <x:v>1.7743265788555</x:v>
      </x:c>
      <x:c r="AU77" s="13">
        <x:v>-3.7445459414713702</x:v>
      </x:c>
      <x:c r="AV77" s="173">
        <x:v>1.0774584437813399</x:v>
      </x:c>
      <x:c r="AW77" s="13">
        <x:v>-10.274215818261601</x:v>
      </x:c>
      <x:c r="AX77" s="173">
        <x:v>1.2521553093170299</x:v>
      </x:c>
      <x:c r="AY77" s="15"/>
      <x:c r="AZ77" s="15"/>
      <x:c r="BA77" s="15"/>
      <x:c r="BB77" s="15"/>
      <x:c r="BC77" s="15"/>
      <x:c r="BD77" s="15"/>
      <x:c r="BE77" s="15"/>
      <x:c r="BF77" s="16"/>
    </x:row>
    <x:row r="78" spans="1:58" ht="12.95" customHeight="1" x14ac:dyDescent="0.2">
      <x:c r="A78" s="2" t="s">
        <x:v>386</x:v>
      </x:c>
      <x:c r="B78" s="32">
        <x:v>1</x:v>
      </x:c>
      <x:c r="C78" s="13">
        <x:v>21.391075277524099</x:v>
      </x:c>
      <x:c r="D78" s="173">
        <x:v>1.08556052589367</x:v>
      </x:c>
      <x:c r="E78" s="13">
        <x:v>21.139687412049099</x:v>
      </x:c>
      <x:c r="F78" s="173">
        <x:v>2.0346326315245302</x:v>
      </x:c>
      <x:c r="G78" s="13">
        <x:v>20.378679562488301</x:v>
      </x:c>
      <x:c r="H78" s="173">
        <x:v>2.1812393093996998</x:v>
      </x:c>
      <x:c r="I78" s="13">
        <x:v>21.877654379564799</x:v>
      </x:c>
      <x:c r="J78" s="173">
        <x:v>1.67675973506094</x:v>
      </x:c>
      <x:c r="K78" s="13">
        <x:v>0.73796696751566104</x:v>
      </x:c>
      <x:c r="L78" s="173">
        <x:v>2.6957281607626098</x:v>
      </x:c>
      <x:c r="M78" s="13">
        <x:v>49.853927585851999</x:v>
      </x:c>
      <x:c r="N78" s="173">
        <x:v>1.5206692044769199</x:v>
      </x:c>
      <x:c r="O78" s="13">
        <x:v>55.810532320581999</x:v>
      </x:c>
      <x:c r="P78" s="173">
        <x:v>2.4851476518140001</x:v>
      </x:c>
      <x:c r="Q78" s="13">
        <x:v>48.821413504524898</x:v>
      </x:c>
      <x:c r="R78" s="173">
        <x:v>2.8167931023418902</x:v>
      </x:c>
      <x:c r="S78" s="13">
        <x:v>46.774945443268003</x:v>
      </x:c>
      <x:c r="T78" s="173">
        <x:v>1.8787751255437899</x:v>
      </x:c>
      <x:c r="U78" s="13">
        <x:v>-9.03558687731398</x:v>
      </x:c>
      <x:c r="V78" s="173">
        <x:v>2.7443667059383601</x:v>
      </x:c>
      <x:c r="W78" s="13">
        <x:v>11.9556846526591</x:v>
      </x:c>
      <x:c r="X78" s="173">
        <x:v>0.88952385485321395</x:v>
      </x:c>
      <x:c r="Y78" s="13">
        <x:v>10.2570719866319</x:v>
      </x:c>
      <x:c r="Z78" s="173">
        <x:v>1.6266157769713301</x:v>
      </x:c>
      <x:c r="AA78" s="13">
        <x:v>14.141330509262</x:v>
      </x:c>
      <x:c r="AB78" s="173">
        <x:v>1.75429070378269</x:v>
      </x:c>
      <x:c r="AC78" s="13">
        <x:v>11.8376797349855</x:v>
      </x:c>
      <x:c r="AD78" s="173">
        <x:v>1.1350296886965801</x:v>
      </x:c>
      <x:c r="AE78" s="13">
        <x:v>1.5806077483536101</x:v>
      </x:c>
      <x:c r="AF78" s="173">
        <x:v>1.90420840456292</x:v>
      </x:c>
      <x:c r="AG78" s="13">
        <x:v>16.799312483964801</x:v>
      </x:c>
      <x:c r="AH78" s="173">
        <x:v>1.1680147165399399</x:v>
      </x:c>
      <x:c r="AI78" s="13">
        <x:v>12.792708280736999</x:v>
      </x:c>
      <x:c r="AJ78" s="173">
        <x:v>1.66941408780631</x:v>
      </x:c>
      <x:c r="AK78" s="13">
        <x:v>16.6585764237247</x:v>
      </x:c>
      <x:c r="AL78" s="173">
        <x:v>2.01730052386179</x:v>
      </x:c>
      <x:c r="AM78" s="13">
        <x:v>19.509720442181699</x:v>
      </x:c>
      <x:c r="AN78" s="173">
        <x:v>1.7252304391017199</x:v>
      </x:c>
      <x:c r="AO78" s="13">
        <x:v>6.7170121614446998</x:v>
      </x:c>
      <x:c r="AP78" s="173">
        <x:v>2.34807475849601</x:v>
      </x:c>
      <x:c r="AQ78" s="13">
        <x:v>-0.80999590650417397</x:v>
      </x:c>
      <x:c r="AR78" s="173">
        <x:v>1.5334684313236799</x:v>
      </x:c>
      <x:c r="AS78" s="13">
        <x:v>2.3360481484707698</x:v>
      </x:c>
      <x:c r="AT78" s="173">
        <x:v>2.0284848667445901</x:v>
      </x:c>
      <x:c r="AU78" s="13">
        <x:v>1.7707979634251201</x:v>
      </x:c>
      <x:c r="AV78" s="173">
        <x:v>1.0044490876173799</x:v>
      </x:c>
      <x:c r="AW78" s="13">
        <x:v>-3.2968502053917201</x:v>
      </x:c>
      <x:c r="AX78" s="173">
        <x:v>1.63776644977546</x:v>
      </x:c>
      <x:c r="AY78" s="15"/>
      <x:c r="AZ78" s="15"/>
      <x:c r="BA78" s="15"/>
      <x:c r="BB78" s="15"/>
      <x:c r="BC78" s="15"/>
      <x:c r="BD78" s="15"/>
      <x:c r="BE78" s="15"/>
      <x:c r="BF78" s="16"/>
    </x:row>
    <x:row r="79" spans="1:58" ht="12.95" customHeight="1" x14ac:dyDescent="0.2">
      <x:c r="A79" s="2" t="s">
        <x:v>391</x:v>
      </x:c>
      <x:c r="B79" s="32">
        <x:v>1</x:v>
      </x:c>
      <x:c r="C79" s="13">
        <x:v>18.0682073412158</x:v>
      </x:c>
      <x:c r="D79" s="173">
        <x:v>0.80901170967047098</x:v>
      </x:c>
      <x:c r="E79" s="13">
        <x:v>24.0343965240648</x:v>
      </x:c>
      <x:c r="F79" s="173">
        <x:v>2.91837525753968</x:v>
      </x:c>
      <x:c r="G79" s="13">
        <x:v>16.695116445709601</x:v>
      </x:c>
      <x:c r="H79" s="173">
        <x:v>2.4178456851835901</x:v>
      </x:c>
      <x:c r="I79" s="13">
        <x:v>17.0900416413035</x:v>
      </x:c>
      <x:c r="J79" s="173">
        <x:v>0.96950693586819803</x:v>
      </x:c>
      <x:c r="K79" s="13">
        <x:v>-6.9443548827612496</x:v>
      </x:c>
      <x:c r="L79" s="173">
        <x:v>3.1070721558797598</x:v>
      </x:c>
      <x:c r="M79" s="13">
        <x:v>74.034112521579999</x:v>
      </x:c>
      <x:c r="N79" s="173">
        <x:v>0.939343085949082</x:v>
      </x:c>
      <x:c r="O79" s="13">
        <x:v>69.694214921690303</x:v>
      </x:c>
      <x:c r="P79" s="173">
        <x:v>3.0505992298599698</x:v>
      </x:c>
      <x:c r="Q79" s="13">
        <x:v>76.290145026295406</x:v>
      </x:c>
      <x:c r="R79" s="173">
        <x:v>2.9468074701167701</x:v>
      </x:c>
      <x:c r="S79" s="13">
        <x:v>74.644462467329902</x:v>
      </x:c>
      <x:c r="T79" s="173">
        <x:v>1.1116852870565399</x:v>
      </x:c>
      <x:c r="U79" s="13">
        <x:v>4.9502475456395798</x:v>
      </x:c>
      <x:c r="V79" s="173">
        <x:v>3.3096407695263501</x:v>
      </x:c>
      <x:c r="W79" s="13">
        <x:v>1.7056359500648699</x:v>
      </x:c>
      <x:c r="X79" s="173">
        <x:v>0.33788878165234698</x:v>
      </x:c>
      <x:c r="Y79" s="13">
        <x:v>2.1743550506084399</x:v>
      </x:c>
      <x:c r="Z79" s="173">
        <x:v>1.0346833771983099</x:v>
      </x:c>
      <x:c r="AA79" s="13">
        <x:v>1.7142386560612199</x:v>
      </x:c>
      <x:c r="AB79" s="173">
        <x:v>0.909798590280264</x:v>
      </x:c>
      <x:c r="AC79" s="13">
        <x:v>1.53385156500164</x:v>
      </x:c>
      <x:c r="AD79" s="173">
        <x:v>0.40609558994091599</x:v>
      </x:c>
      <x:c r="AE79" s="13">
        <x:v>-0.64050348560679304</x:v>
      </x:c>
      <x:c r="AF79" s="173">
        <x:v>1.10922246716079</x:v>
      </x:c>
      <x:c r="AG79" s="13">
        <x:v>6.1920441871393397</x:v>
      </x:c>
      <x:c r="AH79" s="173">
        <x:v>0.57677205357628603</x:v>
      </x:c>
      <x:c r="AI79" s="13">
        <x:v>4.09703350363651</x:v>
      </x:c>
      <x:c r="AJ79" s="173">
        <x:v>1.12598734955244</x:v>
      </x:c>
      <x:c r="AK79" s="13">
        <x:v>5.30049987193373</x:v>
      </x:c>
      <x:c r="AL79" s="173">
        <x:v>1.2697833415733699</x:v>
      </x:c>
      <x:c r="AM79" s="13">
        <x:v>6.7316443263649601</x:v>
      </x:c>
      <x:c r="AN79" s="173">
        <x:v>0.76152569447945695</x:v>
      </x:c>
      <x:c r="AO79" s="13">
        <x:v>2.6346108227284502</x:v>
      </x:c>
      <x:c r="AP79" s="173">
        <x:v>1.3727778572820899</x:v>
      </x:c>
      <x:c r="AQ79" s="13">
        <x:v>0.78089493787916497</x:v>
      </x:c>
      <x:c r="AR79" s="173">
        <x:v>1.4318587789905799</x:v>
      </x:c>
      <x:c r="AS79" s="13">
        <x:v>1.38988535543824</x:v>
      </x:c>
      <x:c r="AT79" s="173">
        <x:v>1.55776339168689</x:v>
      </x:c>
      <x:c r="AU79" s="13">
        <x:v>-1.5963607921441799E-2</x:v>
      </x:c>
      <x:c r="AV79" s="173">
        <x:v>0.46792304770108301</x:v>
      </x:c>
      <x:c r="AW79" s="13">
        <x:v>-2.1548166853959598</x:v>
      </x:c>
      <x:c r="AX79" s="173">
        <x:v>0.86990400213047303</x:v>
      </x:c>
      <x:c r="AY79" s="15"/>
      <x:c r="AZ79" s="15"/>
      <x:c r="BA79" s="15"/>
      <x:c r="BB79" s="15"/>
      <x:c r="BC79" s="15"/>
      <x:c r="BD79" s="15"/>
      <x:c r="BE79" s="15"/>
      <x:c r="BF79" s="16"/>
    </x:row>
    <x:row r="80" spans="1:58" ht="12.95" customHeight="1" x14ac:dyDescent="0.2">
      <x:c r="A80" s="2" t="s">
        <x:v>396</x:v>
      </x:c>
      <x:c r="B80" s="32">
        <x:v>1</x:v>
      </x:c>
      <x:c r="C80" s="13">
        <x:v>12.2316042278543</x:v>
      </x:c>
      <x:c r="D80" s="173">
        <x:v>0.76048112639283405</x:v>
      </x:c>
      <x:c r="E80" s="13">
        <x:v>15.977344287031199</x:v>
      </x:c>
      <x:c r="F80" s="173">
        <x:v>2.1768181665069801</x:v>
      </x:c>
      <x:c r="G80" s="13">
        <x:v>12.721992264143299</x:v>
      </x:c>
      <x:c r="H80" s="173">
        <x:v>1.99715693606568</x:v>
      </x:c>
      <x:c r="I80" s="13">
        <x:v>11.2074876188495</x:v>
      </x:c>
      <x:c r="J80" s="173">
        <x:v>0.85955007889686996</x:v>
      </x:c>
      <x:c r="K80" s="13">
        <x:v>-4.7698566681816201</x:v>
      </x:c>
      <x:c r="L80" s="173">
        <x:v>2.43498964627029</x:v>
      </x:c>
      <x:c r="M80" s="13">
        <x:v>34.110631171845597</x:v>
      </x:c>
      <x:c r="N80" s="173">
        <x:v>1.08454235599731</x:v>
      </x:c>
      <x:c r="O80" s="13">
        <x:v>31.1192913693097</x:v>
      </x:c>
      <x:c r="P80" s="173">
        <x:v>2.3829002862558402</x:v>
      </x:c>
      <x:c r="Q80" s="13">
        <x:v>31.502588051434</x:v>
      </x:c>
      <x:c r="R80" s="173">
        <x:v>2.8185442019629598</x:v>
      </x:c>
      <x:c r="S80" s="13">
        <x:v>35.217271473601699</x:v>
      </x:c>
      <x:c r="T80" s="173">
        <x:v>1.39388501705849</x:v>
      </x:c>
      <x:c r="U80" s="13">
        <x:v>4.0979801042920299</x:v>
      </x:c>
      <x:c r="V80" s="173">
        <x:v>2.76966970000705</x:v>
      </x:c>
      <x:c r="W80" s="13">
        <x:v>11.8527378533721</x:v>
      </x:c>
      <x:c r="X80" s="173">
        <x:v>0.760711707645229</x:v>
      </x:c>
      <x:c r="Y80" s="13">
        <x:v>18.089986142039901</x:v>
      </x:c>
      <x:c r="Z80" s="173">
        <x:v>1.53697674676296</x:v>
      </x:c>
      <x:c r="AA80" s="13">
        <x:v>15.2462186779672</x:v>
      </x:c>
      <x:c r="AB80" s="173">
        <x:v>2.5249308235933601</x:v>
      </x:c>
      <x:c r="AC80" s="13">
        <x:v>9.8732511792166004</x:v>
      </x:c>
      <x:c r="AD80" s="173">
        <x:v>0.92697988991940095</x:v>
      </x:c>
      <x:c r="AE80" s="13">
        <x:v>-8.2167349628233399</x:v>
      </x:c>
      <x:c r="AF80" s="173">
        <x:v>1.7986720218094201</x:v>
      </x:c>
      <x:c r="AG80" s="13">
        <x:v>41.805026746928</x:v>
      </x:c>
      <x:c r="AH80" s="173">
        <x:v>1.08555274308085</x:v>
      </x:c>
      <x:c r="AI80" s="13">
        <x:v>34.813378201619201</x:v>
      </x:c>
      <x:c r="AJ80" s="173">
        <x:v>2.4659658229793502</x:v>
      </x:c>
      <x:c r="AK80" s="13">
        <x:v>40.529201006455501</x:v>
      </x:c>
      <x:c r="AL80" s="173">
        <x:v>3.2106718674227701</x:v>
      </x:c>
      <x:c r="AM80" s="13">
        <x:v>43.701989728332201</x:v>
      </x:c>
      <x:c r="AN80" s="173">
        <x:v>1.33064104546905</x:v>
      </x:c>
      <x:c r="AO80" s="13">
        <x:v>8.8886115267129497</x:v>
      </x:c>
      <x:c r="AP80" s="173">
        <x:v>2.89864723906445</x:v>
      </x:c>
      <x:c r="AQ80" s="13">
        <x:v>2.6752542271542898</x:v>
      </x:c>
      <x:c r="AR80" s="173">
        <x:v>1.0995490084500701</x:v>
      </x:c>
      <x:c r="AS80" s="13">
        <x:v>6.3632771372024601</x:v>
      </x:c>
      <x:c r="AT80" s="173">
        <x:v>1.7060622386803601</x:v>
      </x:c>
      <x:c r="AU80" s="13">
        <x:v>-3.2454707752068299</x:v>
      </x:c>
      <x:c r="AV80" s="173">
        <x:v>1.2147882642538399</x:v>
      </x:c>
      <x:c r="AW80" s="13">
        <x:v>-5.7930605891499303</x:v>
      </x:c>
      <x:c r="AX80" s="173">
        <x:v>1.81133345021223</x:v>
      </x:c>
      <x:c r="AY80" s="15"/>
      <x:c r="AZ80" s="15"/>
      <x:c r="BA80" s="15"/>
      <x:c r="BB80" s="15"/>
      <x:c r="BC80" s="15"/>
      <x:c r="BD80" s="15"/>
      <x:c r="BE80" s="15"/>
      <x:c r="BF80" s="16"/>
    </x:row>
    <x:row r="81" spans="1:58" ht="12.95" customHeight="1" x14ac:dyDescent="0.2">
      <x:c r="A81" s="2" t="s">
        <x:v>398</x:v>
      </x:c>
      <x:c r="B81" s="32">
        <x:v>1</x:v>
      </x:c>
      <x:c r="C81" s="13">
        <x:v>9.4946572387028407</x:v>
      </x:c>
      <x:c r="D81" s="173">
        <x:v>0.64475812662180898</x:v>
      </x:c>
      <x:c r="E81" s="13">
        <x:v>15.549394287308001</x:v>
      </x:c>
      <x:c r="F81" s="173">
        <x:v>2.1879406652909301</x:v>
      </x:c>
      <x:c r="G81" s="13">
        <x:v>8.2877527518314302</x:v>
      </x:c>
      <x:c r="H81" s="173">
        <x:v>1.5132701725918301</x:v>
      </x:c>
      <x:c r="I81" s="13">
        <x:v>8.14767573436521</x:v>
      </x:c>
      <x:c r="J81" s="173">
        <x:v>0.859657689551104</x:v>
      </x:c>
      <x:c r="K81" s="13">
        <x:v>-7.4017185529427696</x:v>
      </x:c>
      <x:c r="L81" s="173">
        <x:v>2.54048588726425</x:v>
      </x:c>
      <x:c r="M81" s="13">
        <x:v>48.145430378868902</x:v>
      </x:c>
      <x:c r="N81" s="173">
        <x:v>1.0403699636532799</x:v>
      </x:c>
      <x:c r="O81" s="13">
        <x:v>47.507380613251598</x:v>
      </x:c>
      <x:c r="P81" s="173">
        <x:v>3.09332896962691</x:v>
      </x:c>
      <x:c r="Q81" s="13">
        <x:v>43.716077243002204</x:v>
      </x:c>
      <x:c r="R81" s="173">
        <x:v>2.4454535479886301</x:v>
      </x:c>
      <x:c r="S81" s="13">
        <x:v>49.227150169658003</x:v>
      </x:c>
      <x:c r="T81" s="173">
        <x:v>1.2589318593945</x:v>
      </x:c>
      <x:c r="U81" s="13">
        <x:v>1.71976955640634</x:v>
      </x:c>
      <x:c r="V81" s="173">
        <x:v>3.1846456642975198</x:v>
      </x:c>
      <x:c r="W81" s="13">
        <x:v>9.0558626648896592</x:v>
      </x:c>
      <x:c r="X81" s="173">
        <x:v>0.66834213344558502</x:v>
      </x:c>
      <x:c r="Y81" s="13">
        <x:v>11.211182502784901</x:v>
      </x:c>
      <x:c r="Z81" s="173">
        <x:v>1.72080380020346</x:v>
      </x:c>
      <x:c r="AA81" s="13">
        <x:v>12.916479150562401</x:v>
      </x:c>
      <x:c r="AB81" s="173">
        <x:v>2.0726321599558499</x:v>
      </x:c>
      <x:c r="AC81" s="13">
        <x:v>7.5513479635958598</x:v>
      </x:c>
      <x:c r="AD81" s="173">
        <x:v>0.70353906791493004</x:v>
      </x:c>
      <x:c r="AE81" s="13">
        <x:v>-3.6598345391890099</x:v>
      </x:c>
      <x:c r="AF81" s="173">
        <x:v>1.77109119037936</x:v>
      </x:c>
      <x:c r="AG81" s="13">
        <x:v>33.304049717538597</x:v>
      </x:c>
      <x:c r="AH81" s="173">
        <x:v>1.0820459387789501</x:v>
      </x:c>
      <x:c r="AI81" s="13">
        <x:v>25.7320425966555</x:v>
      </x:c>
      <x:c r="AJ81" s="173">
        <x:v>2.11175143354094</x:v>
      </x:c>
      <x:c r="AK81" s="13">
        <x:v>35.079690854603903</x:v>
      </x:c>
      <x:c r="AL81" s="173">
        <x:v>2.6427263197870201</x:v>
      </x:c>
      <x:c r="AM81" s="13">
        <x:v>35.073826132381001</x:v>
      </x:c>
      <x:c r="AN81" s="173">
        <x:v>1.3073719955554099</x:v>
      </x:c>
      <x:c r="AO81" s="13">
        <x:v>9.3417835357254297</x:v>
      </x:c>
      <x:c r="AP81" s="173">
        <x:v>2.5227039899956099</x:v>
      </x:c>
      <x:c r="AQ81" s="13">
        <x:v>0.27247578026031</x:v>
      </x:c>
      <x:c r="AR81" s="173">
        <x:v>0.86684697046054204</x:v>
      </x:c>
      <x:c r="AS81" s="13">
        <x:v>9.3491960477341305</x:v>
      </x:c>
      <x:c r="AT81" s="173">
        <x:v>1.47661263517248</x:v>
      </x:c>
      <x:c r="AU81" s="13">
        <x:v>-2.8668746772657201</x:v>
      </x:c>
      <x:c r="AV81" s="173">
        <x:v>0.95693644796398902</x:v>
      </x:c>
      <x:c r="AW81" s="13">
        <x:v>-6.7547971507286997</x:v>
      </x:c>
      <x:c r="AX81" s="173">
        <x:v>1.57756155668341</x:v>
      </x:c>
      <x:c r="AY81" s="15"/>
      <x:c r="AZ81" s="15"/>
      <x:c r="BA81" s="15"/>
      <x:c r="BB81" s="15"/>
      <x:c r="BC81" s="15"/>
      <x:c r="BD81" s="15"/>
      <x:c r="BE81" s="15"/>
      <x:c r="BF81" s="16"/>
    </x:row>
    <x:row r="82" spans="1:58" ht="12.95" customHeight="1" x14ac:dyDescent="0.2">
      <x:c r="A82" s="2" t="s">
        <x:v>400</x:v>
      </x:c>
      <x:c r="B82" s="32">
        <x:v>1</x:v>
      </x:c>
      <x:c r="C82" s="13">
        <x:v>6.17328915627097</x:v>
      </x:c>
      <x:c r="D82" s="173">
        <x:v>0.60314632044811001</x:v>
      </x:c>
      <x:c r="E82" s="13">
        <x:v>10.650707219736001</x:v>
      </x:c>
      <x:c r="F82" s="173">
        <x:v>2.5404201389963599</x:v>
      </x:c>
      <x:c r="G82" s="13">
        <x:v>6.6479560594945903</x:v>
      </x:c>
      <x:c r="H82" s="173">
        <x:v>1.29157733252296</x:v>
      </x:c>
      <x:c r="I82" s="13">
        <x:v>5.2047195381511404</x:v>
      </x:c>
      <x:c r="J82" s="173">
        <x:v>0.63160841054842198</x:v>
      </x:c>
      <x:c r="K82" s="13">
        <x:v>-5.4459876815848096</x:v>
      </x:c>
      <x:c r="L82" s="173">
        <x:v>2.6293123532145102</x:v>
      </x:c>
      <x:c r="M82" s="13">
        <x:v>61.934299841466597</x:v>
      </x:c>
      <x:c r="N82" s="173">
        <x:v>1.04726578754469</x:v>
      </x:c>
      <x:c r="O82" s="13">
        <x:v>58.534919398772203</x:v>
      </x:c>
      <x:c r="P82" s="173">
        <x:v>3.0760824197856298</x:v>
      </x:c>
      <x:c r="Q82" s="13">
        <x:v>59.551643537267402</x:v>
      </x:c>
      <x:c r="R82" s="173">
        <x:v>2.6352069980715802</x:v>
      </x:c>
      <x:c r="S82" s="13">
        <x:v>62.983762235607898</x:v>
      </x:c>
      <x:c r="T82" s="173">
        <x:v>1.4062345169368999</x:v>
      </x:c>
      <x:c r="U82" s="13">
        <x:v>4.4488428368356701</x:v>
      </x:c>
      <x:c r="V82" s="173">
        <x:v>3.5067603546981698</x:v>
      </x:c>
      <x:c r="W82" s="13">
        <x:v>3.9599382969860599</x:v>
      </x:c>
      <x:c r="X82" s="173">
        <x:v>0.430857128191456</x:v>
      </x:c>
      <x:c r="Y82" s="13">
        <x:v>5.7074847017608503</x:v>
      </x:c>
      <x:c r="Z82" s="173">
        <x:v>1.7285121535129</x:v>
      </x:c>
      <x:c r="AA82" s="13">
        <x:v>4.4981047485578101</x:v>
      </x:c>
      <x:c r="AB82" s="173">
        <x:v>0.95311174938336796</x:v>
      </x:c>
      <x:c r="AC82" s="13">
        <x:v>3.5207110969925099</x:v>
      </x:c>
      <x:c r="AD82" s="173">
        <x:v>0.50881701731976103</x:v>
      </x:c>
      <x:c r="AE82" s="13">
        <x:v>-2.1867736047683399</x:v>
      </x:c>
      <x:c r="AF82" s="173">
        <x:v>1.8857957128571301</x:v>
      </x:c>
      <x:c r="AG82" s="13">
        <x:v>27.9324727052764</x:v>
      </x:c>
      <x:c r="AH82" s="173">
        <x:v>1.14820972836324</x:v>
      </x:c>
      <x:c r="AI82" s="13">
        <x:v>25.106888679731</x:v>
      </x:c>
      <x:c r="AJ82" s="173">
        <x:v>3.2294142390210698</x:v>
      </x:c>
      <x:c r="AK82" s="13">
        <x:v>29.302295654680201</x:v>
      </x:c>
      <x:c r="AL82" s="173">
        <x:v>2.5066910138223202</x:v>
      </x:c>
      <x:c r="AM82" s="13">
        <x:v>28.290807129248499</x:v>
      </x:c>
      <x:c r="AN82" s="173">
        <x:v>1.4191048610823001</x:v>
      </x:c>
      <x:c r="AO82" s="13">
        <x:v>3.1839184495175101</x:v>
      </x:c>
      <x:c r="AP82" s="173">
        <x:v>3.54012025334</x:v>
      </x:c>
      <x:c r="AQ82" s="13">
        <x:v>2.23163462713925</x:v>
      </x:c>
      <x:c r="AR82" s="173">
        <x:v>0.69709186576065296</x:v>
      </x:c>
      <x:c r="AS82" s="13">
        <x:v>4.5815546440174</x:v>
      </x:c>
      <x:c r="AT82" s="173">
        <x:v>1.4422683973847401</x:v>
      </x:c>
      <x:c r="AU82" s="13">
        <x:v>0.43364854709337902</x:v>
      </x:c>
      <x:c r="AV82" s="173">
        <x:v>0.58786511803400698</x:v>
      </x:c>
      <x:c r="AW82" s="13">
        <x:v>-7.2468378182500404</x:v>
      </x:c>
      <x:c r="AX82" s="173">
        <x:v>1.4527225776797901</x:v>
      </x:c>
      <x:c r="AY82" s="15"/>
      <x:c r="AZ82" s="15"/>
      <x:c r="BA82" s="15"/>
      <x:c r="BB82" s="15"/>
      <x:c r="BC82" s="15"/>
      <x:c r="BD82" s="15"/>
      <x:c r="BE82" s="15"/>
      <x:c r="BF82" s="16"/>
    </x:row>
    <x:row r="83" spans="1:58" ht="12.95" customHeight="1" x14ac:dyDescent="0.2">
      <x:c r="A83" s="2" t="s">
        <x:v>401</x:v>
      </x:c>
      <x:c r="B83" s="32">
        <x:v>1</x:v>
      </x:c>
      <x:c r="C83" s="13">
        <x:v>11.8013580907211</x:v>
      </x:c>
      <x:c r="D83" s="173">
        <x:v>0.75576679890267795</x:v>
      </x:c>
      <x:c r="E83" s="13">
        <x:v>19.073423292622699</x:v>
      </x:c>
      <x:c r="F83" s="173">
        <x:v>2.3504180046193301</x:v>
      </x:c>
      <x:c r="G83" s="13">
        <x:v>11.072776079513799</x:v>
      </x:c>
      <x:c r="H83" s="173">
        <x:v>1.3841056851968301</x:v>
      </x:c>
      <x:c r="I83" s="13">
        <x:v>7.72255975205859</x:v>
      </x:c>
      <x:c r="J83" s="173">
        <x:v>0.85384361191166502</x:v>
      </x:c>
      <x:c r="K83" s="13">
        <x:v>-11.350863540564101</x:v>
      </x:c>
      <x:c r="L83" s="173">
        <x:v>2.5940764095923301</x:v>
      </x:c>
      <x:c r="M83" s="13">
        <x:v>74.454176113052199</x:v>
      </x:c>
      <x:c r="N83" s="173">
        <x:v>1.4979906695423999</x:v>
      </x:c>
      <x:c r="O83" s="13">
        <x:v>69.734099200644806</x:v>
      </x:c>
      <x:c r="P83" s="173">
        <x:v>2.6382075235759199</x:v>
      </x:c>
      <x:c r="Q83" s="13">
        <x:v>72.967004852577404</x:v>
      </x:c>
      <x:c r="R83" s="173">
        <x:v>2.6371589551226702</x:v>
      </x:c>
      <x:c r="S83" s="13">
        <x:v>78.788108756500506</x:v>
      </x:c>
      <x:c r="T83" s="173">
        <x:v>1.8611362072151401</x:v>
      </x:c>
      <x:c r="U83" s="13">
        <x:v>9.0540095558556697</x:v>
      </x:c>
      <x:c r="V83" s="173">
        <x:v>3.0167146063865098</x:v>
      </x:c>
      <x:c r="W83" s="13">
        <x:v>1.9591337449965001</x:v>
      </x:c>
      <x:c r="X83" s="173">
        <x:v>0.39503766786118499</x:v>
      </x:c>
      <x:c r="Y83" s="13">
        <x:v>1.24740803175529</x:v>
      </x:c>
      <x:c r="Z83" s="173">
        <x:v>0.49582382153478799</x:v>
      </x:c>
      <x:c r="AA83" s="13">
        <x:v>2.6577877375743699</x:v>
      </x:c>
      <x:c r="AB83" s="173">
        <x:v>0.79089661728288596</x:v>
      </x:c>
      <x:c r="AC83" s="13">
        <x:v>1.77930803125701</x:v>
      </x:c>
      <x:c r="AD83" s="173">
        <x:v>0.67519831615343995</x:v>
      </x:c>
      <x:c r="AE83" s="13">
        <x:v>0.53189999950171596</x:v>
      </x:c>
      <x:c r="AF83" s="173">
        <x:v>0.82905873826217702</x:v>
      </x:c>
      <x:c r="AG83" s="13">
        <x:v>11.785332051230199</x:v>
      </x:c>
      <x:c r="AH83" s="173">
        <x:v>1.3060842549349401</x:v>
      </x:c>
      <x:c r="AI83" s="13">
        <x:v>9.9450694749771706</x:v>
      </x:c>
      <x:c r="AJ83" s="173">
        <x:v>1.60439052932035</x:v>
      </x:c>
      <x:c r="AK83" s="13">
        <x:v>13.3024313303344</x:v>
      </x:c>
      <x:c r="AL83" s="173">
        <x:v>1.9510432865131699</x:v>
      </x:c>
      <x:c r="AM83" s="13">
        <x:v>11.7100234601839</x:v>
      </x:c>
      <x:c r="AN83" s="173">
        <x:v>1.8410542843878901</x:v>
      </x:c>
      <x:c r="AO83" s="13">
        <x:v>1.7649539852067599</x:v>
      </x:c>
      <x:c r="AP83" s="173">
        <x:v>2.2087565682927099</x:v>
      </x:c>
      <x:c r="AQ83" s="13">
        <x:v>-0.65580771232563995</x:v>
      </x:c>
      <x:c r="AR83" s="173">
        <x:v>1.26521602209412</x:v>
      </x:c>
      <x:c r="AS83" s="13">
        <x:v>-0.266425041563778</x:v>
      </x:c>
      <x:c r="AT83" s="173">
        <x:v>2.1528708213645298</x:v>
      </x:c>
      <x:c r="AU83" s="13">
        <x:v>0.45119227909743498</x:v>
      </x:c>
      <x:c r="AV83" s="173">
        <x:v>0.536474066047256</x:v>
      </x:c>
      <x:c r="AW83" s="13">
        <x:v>0.47104047479197703</x:v>
      </x:c>
      <x:c r="AX83" s="173">
        <x:v>2.08959523041948</x:v>
      </x:c>
      <x:c r="AY83" s="15"/>
      <x:c r="AZ83" s="15"/>
      <x:c r="BA83" s="15"/>
      <x:c r="BB83" s="15"/>
      <x:c r="BC83" s="15"/>
      <x:c r="BD83" s="15"/>
      <x:c r="BE83" s="15"/>
      <x:c r="BF83" s="16"/>
    </x:row>
    <x:row r="84" spans="1:58" ht="12.95" customHeight="1" x14ac:dyDescent="0.2">
      <x:c r="A84" s="33" t="s">
        <x:v>412</x:v>
      </x:c>
      <x:c r="B84" s="34">
        <x:v>1</x:v>
      </x:c>
      <x:c r="C84" s="46">
        <x:v>16.567072308179799</x:v>
      </x:c>
      <x:c r="D84" s="177">
        <x:v>0.26759177586126798</x:v>
      </x:c>
      <x:c r="E84" s="46">
        <x:v>22.0457292794651</x:v>
      </x:c>
      <x:c r="F84" s="177">
        <x:v>0.71582573644764202</x:v>
      </x:c>
      <x:c r="G84" s="46">
        <x:v>15.71308893366</x:v>
      </x:c>
      <x:c r="H84" s="177">
        <x:v>0.58524006967377995</x:v>
      </x:c>
      <x:c r="I84" s="46">
        <x:v>14.9649619057191</x:v>
      </x:c>
      <x:c r="J84" s="177">
        <x:v>0.33621140185904402</x:v>
      </x:c>
      <x:c r="K84" s="46">
        <x:v>-7.0807673737460002</x:v>
      </x:c>
      <x:c r="L84" s="177">
        <x:v>0.80159514020091804</x:v>
      </x:c>
      <x:c r="M84" s="46">
        <x:v>47.219272184545403</x:v>
      </x:c>
      <x:c r="N84" s="177">
        <x:v>0.36705815427793598</x:v>
      </x:c>
      <x:c r="O84" s="46">
        <x:v>47.453566880471698</x:v>
      </x:c>
      <x:c r="P84" s="177">
        <x:v>0.88833603998725696</x:v>
      </x:c>
      <x:c r="Q84" s="46">
        <x:v>46.606454151281</x:v>
      </x:c>
      <x:c r="R84" s="177">
        <x:v>0.80098469871407696</x:v>
      </x:c>
      <x:c r="S84" s="46">
        <x:v>47.279763306717697</x:v>
      </x:c>
      <x:c r="T84" s="177">
        <x:v>0.46805325404923298</x:v>
      </x:c>
      <x:c r="U84" s="46">
        <x:v>-0.173803573754027</x:v>
      </x:c>
      <x:c r="V84" s="177">
        <x:v>0.99968684849893197</x:v>
      </x:c>
      <x:c r="W84" s="46">
        <x:v>9.6399779670652705</x:v>
      </x:c>
      <x:c r="X84" s="177">
        <x:v>0.23341073707742299</x:v>
      </x:c>
      <x:c r="Y84" s="46">
        <x:v>11.2913432446089</x:v>
      </x:c>
      <x:c r="Z84" s="177">
        <x:v>0.58907151512115696</x:v>
      </x:c>
      <x:c r="AA84" s="46">
        <x:v>10.832295400496401</x:v>
      </x:c>
      <x:c r="AB84" s="177">
        <x:v>0.57573803994127903</x:v>
      </x:c>
      <x:c r="AC84" s="46">
        <x:v>9.0498850140353202</x:v>
      </x:c>
      <x:c r="AD84" s="177">
        <x:v>0.281899570248557</x:v>
      </x:c>
      <x:c r="AE84" s="46">
        <x:v>-2.24145823057356</x:v>
      </x:c>
      <x:c r="AF84" s="177">
        <x:v>0.65576886839553705</x:v>
      </x:c>
      <x:c r="AG84" s="46">
        <x:v>26.573677540209498</x:v>
      </x:c>
      <x:c r="AH84" s="177">
        <x:v>0.35283064798585201</x:v>
      </x:c>
      <x:c r="AI84" s="46">
        <x:v>19.209360595454299</x:v>
      </x:c>
      <x:c r="AJ84" s="177">
        <x:v>0.69667353504325003</x:v>
      </x:c>
      <x:c r="AK84" s="46">
        <x:v>26.848161514562499</x:v>
      </x:c>
      <x:c r="AL84" s="177">
        <x:v>0.77103720804779496</x:v>
      </x:c>
      <x:c r="AM84" s="46">
        <x:v>28.705389773527902</x:v>
      </x:c>
      <x:c r="AN84" s="177">
        <x:v>0.45564028044645999</x:v>
      </x:c>
      <x:c r="AO84" s="46">
        <x:v>9.4960291780735897</x:v>
      </x:c>
      <x:c r="AP84" s="177">
        <x:v>0.82865800465014905</x:v>
      </x:c>
      <x:c r="AQ84" s="46">
        <x:v>3.4832688177659801</x:v>
      </x:c>
      <x:c r="AR84" s="177">
        <x:v>0.31944152972780399</x:v>
      </x:c>
      <x:c r="AS84" s="46">
        <x:v>2.5814080589714599</x:v>
      </x:c>
      <x:c r="AT84" s="177">
        <x:v>0.51092810538877897</x:v>
      </x:c>
      <x:c r="AU84" s="46">
        <x:v>1.1633629589821699</x:v>
      </x:c>
      <x:c r="AV84" s="177">
        <x:v>0.27285340052669099</x:v>
      </x:c>
      <x:c r="AW84" s="46">
        <x:v>-7.2280398357196098</x:v>
      </x:c>
      <x:c r="AX84" s="177">
        <x:v>0.52225267809792497</x:v>
      </x:c>
      <x:c r="AY84" s="15"/>
      <x:c r="AZ84" s="15"/>
      <x:c r="BA84" s="15"/>
      <x:c r="BB84" s="15"/>
      <x:c r="BC84" s="15"/>
      <x:c r="BD84" s="15"/>
      <x:c r="BE84" s="15"/>
      <x:c r="BF84" s="16"/>
    </x:row>
    <x:row r="85" spans="1:58" ht="12.95" customHeight="1" x14ac:dyDescent="0.2">
      <x:c r="A85" s="2" t="s">
        <x:v>106</x:v>
      </x:c>
      <x:c r="B85" s="32">
        <x:v>1</x:v>
      </x:c>
      <x:c r="C85" s="13">
        <x:v>11.668096844392901</x:v>
      </x:c>
      <x:c r="D85" s="173">
        <x:v>1.0184246269338799</x:v>
      </x:c>
      <x:c r="E85" s="13">
        <x:v>20.514751342000999</x:v>
      </x:c>
      <x:c r="F85" s="173">
        <x:v>2.6504853146883498</x:v>
      </x:c>
      <x:c r="G85" s="13">
        <x:v>12.715778266754</x:v>
      </x:c>
      <x:c r="H85" s="173">
        <x:v>1.9424505016120699</x:v>
      </x:c>
      <x:c r="I85" s="13">
        <x:v>8.6830139889099804</x:v>
      </x:c>
      <x:c r="J85" s="173">
        <x:v>1.05123492585218</x:v>
      </x:c>
      <x:c r="K85" s="13">
        <x:v>-11.831737353091</x:v>
      </x:c>
      <x:c r="L85" s="173">
        <x:v>2.6025712218355799</x:v>
      </x:c>
      <x:c r="M85" s="13">
        <x:v>35.241891760249899</x:v>
      </x:c>
      <x:c r="N85" s="173">
        <x:v>1.6380558502292</x:v>
      </x:c>
      <x:c r="O85" s="13">
        <x:v>39.600630495552302</x:v>
      </x:c>
      <x:c r="P85" s="173">
        <x:v>3.3183207757785</x:v>
      </x:c>
      <x:c r="Q85" s="13">
        <x:v>32.914873554951697</x:v>
      </x:c>
      <x:c r="R85" s="173">
        <x:v>3.3046963348404002</x:v>
      </x:c>
      <x:c r="S85" s="13">
        <x:v>34.822294805623201</x:v>
      </x:c>
      <x:c r="T85" s="173">
        <x:v>1.98929979051173</x:v>
      </x:c>
      <x:c r="U85" s="13">
        <x:v>-4.7783356899290599</x:v>
      </x:c>
      <x:c r="V85" s="173">
        <x:v>3.72160683203363</x:v>
      </x:c>
      <x:c r="W85" s="13">
        <x:v>8.8769872241771601</x:v>
      </x:c>
      <x:c r="X85" s="173">
        <x:v>0.85658480847965301</x:v>
      </x:c>
      <x:c r="Y85" s="13">
        <x:v>10.771425911252701</x:v>
      </x:c>
      <x:c r="Z85" s="173">
        <x:v>2.0661324886377899</x:v>
      </x:c>
      <x:c r="AA85" s="13">
        <x:v>10.042156918892401</x:v>
      </x:c>
      <x:c r="AB85" s="173">
        <x:v>1.78899019597926</x:v>
      </x:c>
      <x:c r="AC85" s="13">
        <x:v>7.94948526190871</x:v>
      </x:c>
      <x:c r="AD85" s="173">
        <x:v>0.94439533773514905</x:v>
      </x:c>
      <x:c r="AE85" s="13">
        <x:v>-2.8219406493439498</x:v>
      </x:c>
      <x:c r="AF85" s="173">
        <x:v>2.23328852323273</x:v>
      </x:c>
      <x:c r="AG85" s="13">
        <x:v>44.213024171180002</x:v>
      </x:c>
      <x:c r="AH85" s="173">
        <x:v>1.8527779018578101</x:v>
      </x:c>
      <x:c r="AI85" s="13">
        <x:v>29.113192251194</x:v>
      </x:c>
      <x:c r="AJ85" s="173">
        <x:v>3.5605360800742298</x:v>
      </x:c>
      <x:c r="AK85" s="13">
        <x:v>44.3271912594019</x:v>
      </x:c>
      <x:c r="AL85" s="173">
        <x:v>3.0523903330263602</x:v>
      </x:c>
      <x:c r="AM85" s="13">
        <x:v>48.545205943558102</x:v>
      </x:c>
      <x:c r="AN85" s="173">
        <x:v>1.9865944231947099</x:v>
      </x:c>
      <x:c r="AO85" s="13">
        <x:v>19.432013692363999</x:v>
      </x:c>
      <x:c r="AP85" s="173">
        <x:v>3.6145319914456402</x:v>
      </x:c>
      <x:c r="AQ85" s="13">
        <x:v>4.6192000654774201</x:v>
      </x:c>
      <x:c r="AR85" s="173">
        <x:v>1.2510384136378301</x:v>
      </x:c>
      <x:c r="AS85" s="13">
        <x:v>0.43758596042547998</x:v>
      </x:c>
      <x:c r="AT85" s="173">
        <x:v>2.20563381905336</x:v>
      </x:c>
      <x:c r="AU85" s="13">
        <x:v>4.1382163035418396</x:v>
      </x:c>
      <x:c r="AV85" s="173">
        <x:v>1.0477707781565699</x:v>
      </x:c>
      <x:c r="AW85" s="13">
        <x:v>-9.1950023294447405</x:v>
      </x:c>
      <x:c r="AX85" s="173">
        <x:v>2.4722143513960599</x:v>
      </x:c>
      <x:c r="AY85" s="15"/>
      <x:c r="AZ85" s="15"/>
      <x:c r="BA85" s="15"/>
      <x:c r="BB85" s="15"/>
      <x:c r="BC85" s="15"/>
      <x:c r="BD85" s="15"/>
      <x:c r="BE85" s="15"/>
      <x:c r="BF85" s="16"/>
    </x:row>
    <x:row r="86" spans="1:58" ht="12.95" customHeight="1" x14ac:dyDescent="0.2">
      <x:c r="A86" s="2" t="s">
        <x:v>409</x:v>
      </x:c>
      <x:c r="B86" s="32">
        <x:v>1</x:v>
      </x:c>
      <x:c r="C86" s="13">
        <x:v>13.0738948302316</x:v>
      </x:c>
      <x:c r="D86" s="173">
        <x:v>1.2663523108377801</x:v>
      </x:c>
      <x:c r="E86" s="13">
        <x:v>16.642073544905202</x:v>
      </x:c>
      <x:c r="F86" s="173">
        <x:v>2.7239507429031802</x:v>
      </x:c>
      <x:c r="G86" s="13">
        <x:v>16.818662004293198</x:v>
      </x:c>
      <x:c r="H86" s="173">
        <x:v>4.0690512598606503</x:v>
      </x:c>
      <x:c r="I86" s="13">
        <x:v>10.7734387276776</x:v>
      </x:c>
      <x:c r="J86" s="173">
        <x:v>1.43226477195432</x:v>
      </x:c>
      <x:c r="K86" s="13">
        <x:v>-5.86863481722754</x:v>
      </x:c>
      <x:c r="L86" s="173">
        <x:v>3.1319389320531301</x:v>
      </x:c>
      <x:c r="M86" s="13">
        <x:v>47.306504866311798</x:v>
      </x:c>
      <x:c r="N86" s="173">
        <x:v>2.0405131653231301</x:v>
      </x:c>
      <x:c r="O86" s="13">
        <x:v>53.783279649041901</x:v>
      </x:c>
      <x:c r="P86" s="173">
        <x:v>3.7005736471369701</x:v>
      </x:c>
      <x:c r="Q86" s="13">
        <x:v>40.819229399020202</x:v>
      </x:c>
      <x:c r="R86" s="173">
        <x:v>4.36194844825744</x:v>
      </x:c>
      <x:c r="S86" s="13">
        <x:v>45.719108580868998</x:v>
      </x:c>
      <x:c r="T86" s="173">
        <x:v>2.6854236648709402</x:v>
      </x:c>
      <x:c r="U86" s="13">
        <x:v>-8.0641710681729304</x:v>
      </x:c>
      <x:c r="V86" s="173">
        <x:v>4.4468838498947001</x:v>
      </x:c>
      <x:c r="W86" s="13">
        <x:v>4.5801096981812996</x:v>
      </x:c>
      <x:c r="X86" s="173">
        <x:v>0.66307780714161402</x:v>
      </x:c>
      <x:c r="Y86" s="13">
        <x:v>8.2288973395513203</x:v>
      </x:c>
      <x:c r="Z86" s="173">
        <x:v>1.94325940741086</x:v>
      </x:c>
      <x:c r="AA86" s="13">
        <x:v>2.11248867461134</x:v>
      </x:c>
      <x:c r="AB86" s="173">
        <x:v>1.09668471399302</x:v>
      </x:c>
      <x:c r="AC86" s="13">
        <x:v>3.9291252675525299</x:v>
      </x:c>
      <x:c r="AD86" s="173">
        <x:v>0.83265585059008496</x:v>
      </x:c>
      <x:c r="AE86" s="13">
        <x:v>-4.2997720719987802</x:v>
      </x:c>
      <x:c r="AF86" s="173">
        <x:v>2.0923994281953</x:v>
      </x:c>
      <x:c r="AG86" s="13">
        <x:v>35.039490605275198</x:v>
      </x:c>
      <x:c r="AH86" s="173">
        <x:v>2.0359537463839699</x:v>
      </x:c>
      <x:c r="AI86" s="13">
        <x:v>21.345749466501601</x:v>
      </x:c>
      <x:c r="AJ86" s="173">
        <x:v>2.9158115142474701</x:v>
      </x:c>
      <x:c r="AK86" s="13">
        <x:v>40.249619922075198</x:v>
      </x:c>
      <x:c r="AL86" s="173">
        <x:v>4.3805256947787896</x:v>
      </x:c>
      <x:c r="AM86" s="13">
        <x:v>39.578327423900802</x:v>
      </x:c>
      <x:c r="AN86" s="173">
        <x:v>2.5442094574374501</x:v>
      </x:c>
      <x:c r="AO86" s="13">
        <x:v>18.2325779573993</x:v>
      </x:c>
      <x:c r="AP86" s="173">
        <x:v>3.4475599442170601</x:v>
      </x:c>
      <x:c r="AQ86" s="13">
        <x:v>2.47604582604218</x:v>
      </x:c>
      <x:c r="AR86" s="173">
        <x:v>1.79818409541597</x:v>
      </x:c>
      <x:c r="AS86" s="13">
        <x:v>5.5226976059272301</x:v>
      </x:c>
      <x:c r="AT86" s="173">
        <x:v>2.92905155898438</x:v>
      </x:c>
      <x:c r="AU86" s="13">
        <x:v>-0.33382862365156102</x:v>
      </x:c>
      <x:c r="AV86" s="173">
        <x:v>1.12473488937753</x:v>
      </x:c>
      <x:c r="AW86" s="13">
        <x:v>-7.66491480831787</x:v>
      </x:c>
      <x:c r="AX86" s="173">
        <x:v>3.32312768888786</x:v>
      </x:c>
      <x:c r="AY86" s="15"/>
      <x:c r="AZ86" s="15"/>
      <x:c r="BA86" s="15"/>
      <x:c r="BB86" s="15"/>
      <x:c r="BC86" s="15"/>
      <x:c r="BD86" s="15"/>
      <x:c r="BE86" s="15"/>
      <x:c r="BF86" s="16"/>
    </x:row>
    <x:row r="87" spans="1:58" ht="12.95" customHeight="1" x14ac:dyDescent="0.2">
      <x:c r="A87" s="3" t="s">
        <x:v>410</x:v>
      </x:c>
      <x:c r="B87" s="36">
        <x:v>1</x:v>
      </x:c>
      <x:c r="C87" s="28">
        <x:v>5.72944037827562</x:v>
      </x:c>
      <x:c r="D87" s="178">
        <x:v>0.91280075216655898</x:v>
      </x:c>
      <x:c r="E87" s="28">
        <x:v>13.7860648493581</x:v>
      </x:c>
      <x:c r="F87" s="178">
        <x:v>3.20647762183241</x:v>
      </x:c>
      <x:c r="G87" s="28">
        <x:v>5.1893532905900903</x:v>
      </x:c>
      <x:c r="H87" s="178">
        <x:v>1.67889776616888</x:v>
      </x:c>
      <x:c r="I87" s="28">
        <x:v>2.9990054120101002</x:v>
      </x:c>
      <x:c r="J87" s="178">
        <x:v>0.98597196658133501</x:v>
      </x:c>
      <x:c r="K87" s="28">
        <x:v>-10.787059437348001</x:v>
      </x:c>
      <x:c r="L87" s="178">
        <x:v>3.5487110021660002</x:v>
      </x:c>
      <x:c r="M87" s="28">
        <x:v>49.325431660423497</x:v>
      </x:c>
      <x:c r="N87" s="178">
        <x:v>2.2752970654147502</x:v>
      </x:c>
      <x:c r="O87" s="28">
        <x:v>51.486408916960798</x:v>
      </x:c>
      <x:c r="P87" s="178">
        <x:v>4.8951943769904798</x:v>
      </x:c>
      <x:c r="Q87" s="28">
        <x:v>56.719652505938498</x:v>
      </x:c>
      <x:c r="R87" s="178">
        <x:v>4.4142688308085498</x:v>
      </x:c>
      <x:c r="S87" s="28">
        <x:v>46.709768451329403</x:v>
      </x:c>
      <x:c r="T87" s="178">
        <x:v>3.0256142830707602</x:v>
      </x:c>
      <x:c r="U87" s="28">
        <x:v>-4.7766404656314601</x:v>
      </x:c>
      <x:c r="V87" s="178">
        <x:v>5.6731992231793296</x:v>
      </x:c>
      <x:c r="W87" s="28">
        <x:v>3.0633320131533601</x:v>
      </x:c>
      <x:c r="X87" s="178">
        <x:v>0.817368732399118</x:v>
      </x:c>
      <x:c r="Y87" s="28">
        <x:v>8.1263176214294202</x:v>
      </x:c>
      <x:c r="Z87" s="178">
        <x:v>2.5533356403712202</x:v>
      </x:c>
      <x:c r="AA87" s="28">
        <x:v>1.9959475423217301</x:v>
      </x:c>
      <x:c r="AB87" s="178">
        <x:v>1.2971355908240001</x:v>
      </x:c>
      <x:c r="AC87" s="28">
        <x:v>1.8125412244421499</x:v>
      </x:c>
      <x:c r="AD87" s="178">
        <x:v>0.92929457054715103</x:v>
      </x:c>
      <x:c r="AE87" s="28">
        <x:v>-6.3137763969872802</x:v>
      </x:c>
      <x:c r="AF87" s="178">
        <x:v>2.6316404002693101</x:v>
      </x:c>
      <x:c r="AG87" s="28">
        <x:v>41.881795948147499</x:v>
      </x:c>
      <x:c r="AH87" s="178">
        <x:v>2.2579839286748902</x:v>
      </x:c>
      <x:c r="AI87" s="28">
        <x:v>26.6012086122517</x:v>
      </x:c>
      <x:c r="AJ87" s="178">
        <x:v>4.14368725638613</x:v>
      </x:c>
      <x:c r="AK87" s="28">
        <x:v>36.095046661149702</x:v>
      </x:c>
      <x:c r="AL87" s="178">
        <x:v>4.3185876170414597</x:v>
      </x:c>
      <x:c r="AM87" s="28">
        <x:v>48.478684912218398</x:v>
      </x:c>
      <x:c r="AN87" s="178">
        <x:v>3.0025676391992602</x:v>
      </x:c>
      <x:c r="AO87" s="28">
        <x:v>21.877476299966698</x:v>
      </x:c>
      <x:c r="AP87" s="178">
        <x:v>5.2428958420988998</x:v>
      </x:c>
      <x:c r="AQ87" s="28">
        <x:v>1.35440518305935</x:v>
      </x:c>
      <x:c r="AR87" s="178">
        <x:v>1.2436233892239299</x:v>
      </x:c>
      <x:c r="AS87" s="28">
        <x:v>-1.14242605028703</x:v>
      </x:c>
      <x:c r="AT87" s="178">
        <x:v>3.1781123747627098</x:v>
      </x:c>
      <x:c r="AU87" s="28">
        <x:v>-0.24548535227561799</x:v>
      </x:c>
      <x:c r="AV87" s="178">
        <x:v>1.09734761777456</x:v>
      </x:c>
      <x:c r="AW87" s="28">
        <x:v>3.3506219503308898E-2</x:v>
      </x:c>
      <x:c r="AX87" s="178">
        <x:v>3.3083566756860998</x:v>
      </x:c>
      <x:c r="AY87" s="30"/>
      <x:c r="AZ87" s="30"/>
      <x:c r="BA87" s="30"/>
      <x:c r="BB87" s="30"/>
      <x:c r="BC87" s="30"/>
      <x:c r="BD87" s="30"/>
      <x:c r="BE87" s="30"/>
      <x:c r="BF87" s="31"/>
    </x:row>
    <x:row r="88" spans="1:58" ht="12.95" customHeight="1" x14ac:dyDescent="0.2">
      <x:c r="A88" s="2"/>
      <x:c r="B88" s="37"/>
      <x:c r="C88" s="13" t="s">
        <x:v>2315</x:v>
      </x:c>
      <x:c r="D88" s="173" t="s">
        <x:v>2316</x:v>
      </x:c>
      <x:c r="E88" s="13" t="s">
        <x:v>2317</x:v>
      </x:c>
      <x:c r="F88" s="173" t="s">
        <x:v>2318</x:v>
      </x:c>
      <x:c r="G88" s="13" t="s">
        <x:v>2319</x:v>
      </x:c>
      <x:c r="H88" s="173" t="s">
        <x:v>2320</x:v>
      </x:c>
      <x:c r="I88" s="13" t="s">
        <x:v>2321</x:v>
      </x:c>
      <x:c r="J88" s="173" t="s">
        <x:v>2322</x:v>
      </x:c>
      <x:c r="K88" s="13" t="s">
        <x:v>2323</x:v>
      </x:c>
      <x:c r="L88" s="173" t="s">
        <x:v>2324</x:v>
      </x:c>
      <x:c r="M88" s="13" t="s">
        <x:v>2325</x:v>
      </x:c>
      <x:c r="N88" s="173" t="s">
        <x:v>2326</x:v>
      </x:c>
      <x:c r="O88" s="13" t="s">
        <x:v>2327</x:v>
      </x:c>
      <x:c r="P88" s="173" t="s">
        <x:v>2328</x:v>
      </x:c>
      <x:c r="Q88" s="13" t="s">
        <x:v>2329</x:v>
      </x:c>
      <x:c r="R88" s="173" t="s">
        <x:v>2330</x:v>
      </x:c>
      <x:c r="S88" s="13" t="s">
        <x:v>2331</x:v>
      </x:c>
      <x:c r="T88" s="173" t="s">
        <x:v>2332</x:v>
      </x:c>
      <x:c r="U88" s="13" t="s">
        <x:v>2333</x:v>
      </x:c>
      <x:c r="V88" s="173" t="s">
        <x:v>2334</x:v>
      </x:c>
      <x:c r="W88" s="13" t="s">
        <x:v>2335</x:v>
      </x:c>
      <x:c r="X88" s="173" t="s">
        <x:v>2336</x:v>
      </x:c>
      <x:c r="Y88" s="13" t="s">
        <x:v>2337</x:v>
      </x:c>
      <x:c r="Z88" s="173" t="s">
        <x:v>2338</x:v>
      </x:c>
      <x:c r="AA88" s="13" t="s">
        <x:v>2339</x:v>
      </x:c>
      <x:c r="AB88" s="173" t="s">
        <x:v>2340</x:v>
      </x:c>
      <x:c r="AC88" s="13" t="s">
        <x:v>2341</x:v>
      </x:c>
      <x:c r="AD88" s="173" t="s">
        <x:v>2342</x:v>
      </x:c>
      <x:c r="AE88" s="13" t="s">
        <x:v>2343</x:v>
      </x:c>
      <x:c r="AF88" s="173" t="s">
        <x:v>2344</x:v>
      </x:c>
      <x:c r="AG88" s="13" t="s">
        <x:v>2345</x:v>
      </x:c>
      <x:c r="AH88" s="173" t="s">
        <x:v>2346</x:v>
      </x:c>
      <x:c r="AI88" s="13" t="s">
        <x:v>2347</x:v>
      </x:c>
      <x:c r="AJ88" s="173" t="s">
        <x:v>2348</x:v>
      </x:c>
      <x:c r="AK88" s="13" t="s">
        <x:v>2349</x:v>
      </x:c>
      <x:c r="AL88" s="173" t="s">
        <x:v>2350</x:v>
      </x:c>
      <x:c r="AM88" s="13" t="s">
        <x:v>2351</x:v>
      </x:c>
      <x:c r="AN88" s="173" t="s">
        <x:v>2352</x:v>
      </x:c>
      <x:c r="AO88" s="13" t="s">
        <x:v>2353</x:v>
      </x:c>
      <x:c r="AP88" s="173" t="s">
        <x:v>2354</x:v>
      </x:c>
      <x:c r="AQ88" s="15" t="s">
        <x:v>2355</x:v>
      </x:c>
      <x:c r="AR88" s="15" t="s">
        <x:v>2356</x:v>
      </x:c>
      <x:c r="AS88" s="15" t="s">
        <x:v>2357</x:v>
      </x:c>
      <x:c r="AT88" s="15" t="s">
        <x:v>2358</x:v>
      </x:c>
      <x:c r="AU88" s="15" t="s">
        <x:v>2359</x:v>
      </x:c>
      <x:c r="AV88" s="15" t="s">
        <x:v>2360</x:v>
      </x:c>
      <x:c r="AW88" s="15" t="s">
        <x:v>2361</x:v>
      </x:c>
      <x:c r="AX88" s="15" t="s">
        <x:v>2362</x:v>
      </x:c>
      <x:c r="AY88" s="13" t="s">
        <x:v>2363</x:v>
      </x:c>
      <x:c r="AZ88" s="173" t="s">
        <x:v>2364</x:v>
      </x:c>
      <x:c r="BA88" s="13" t="s">
        <x:v>2365</x:v>
      </x:c>
      <x:c r="BB88" s="173" t="s">
        <x:v>2366</x:v>
      </x:c>
      <x:c r="BC88" s="13" t="s">
        <x:v>2367</x:v>
      </x:c>
      <x:c r="BD88" s="173" t="s">
        <x:v>2368</x:v>
      </x:c>
      <x:c r="BE88" s="13" t="s">
        <x:v>2369</x:v>
      </x:c>
      <x:c r="BF88" s="182" t="s">
        <x:v>2370</x:v>
      </x:c>
    </x:row>
    <x:row r="89" spans="1:58" ht="12.95" customHeight="1" x14ac:dyDescent="0.2">
      <x:c r="A89" s="2" t="s">
        <x:v>367</x:v>
      </x:c>
      <x:c r="B89" s="37">
        <x:v>3</x:v>
      </x:c>
      <x:c r="C89" s="13" t="s">
        <x:v>723</x:v>
      </x:c>
      <x:c r="D89" s="173" t="s">
        <x:v>723</x:v>
      </x:c>
      <x:c r="E89" s="13">
        <x:v>16.852522060232999</x:v>
      </x:c>
      <x:c r="F89" s="173">
        <x:v>3.69143120504219</x:v>
      </x:c>
      <x:c r="G89" s="13" t="s">
        <x:v>723</x:v>
      </x:c>
      <x:c r="H89" s="173" t="s">
        <x:v>723</x:v>
      </x:c>
      <x:c r="I89" s="13" t="s">
        <x:v>723</x:v>
      </x:c>
      <x:c r="J89" s="173" t="s">
        <x:v>723</x:v>
      </x:c>
      <x:c r="K89" s="13" t="s">
        <x:v>723</x:v>
      </x:c>
      <x:c r="L89" s="173" t="s">
        <x:v>723</x:v>
      </x:c>
      <x:c r="M89" s="13" t="s">
        <x:v>723</x:v>
      </x:c>
      <x:c r="N89" s="173" t="s">
        <x:v>723</x:v>
      </x:c>
      <x:c r="O89" s="13">
        <x:v>40.163204066371499</x:v>
      </x:c>
      <x:c r="P89" s="173">
        <x:v>4.1156902353567304</x:v>
      </x:c>
      <x:c r="Q89" s="13" t="s">
        <x:v>723</x:v>
      </x:c>
      <x:c r="R89" s="173" t="s">
        <x:v>723</x:v>
      </x:c>
      <x:c r="S89" s="13" t="s">
        <x:v>723</x:v>
      </x:c>
      <x:c r="T89" s="173" t="s">
        <x:v>723</x:v>
      </x:c>
      <x:c r="U89" s="13" t="s">
        <x:v>723</x:v>
      </x:c>
      <x:c r="V89" s="173" t="s">
        <x:v>723</x:v>
      </x:c>
      <x:c r="W89" s="13" t="s">
        <x:v>723</x:v>
      </x:c>
      <x:c r="X89" s="173" t="s">
        <x:v>723</x:v>
      </x:c>
      <x:c r="Y89" s="13">
        <x:v>14.718903824196801</x:v>
      </x:c>
      <x:c r="Z89" s="173">
        <x:v>2.7651467742894198</x:v>
      </x:c>
      <x:c r="AA89" s="13" t="s">
        <x:v>723</x:v>
      </x:c>
      <x:c r="AB89" s="173" t="s">
        <x:v>723</x:v>
      </x:c>
      <x:c r="AC89" s="13" t="s">
        <x:v>723</x:v>
      </x:c>
      <x:c r="AD89" s="173" t="s">
        <x:v>723</x:v>
      </x:c>
      <x:c r="AE89" s="13" t="s">
        <x:v>723</x:v>
      </x:c>
      <x:c r="AF89" s="173" t="s">
        <x:v>723</x:v>
      </x:c>
      <x:c r="AG89" s="13" t="s">
        <x:v>723</x:v>
      </x:c>
      <x:c r="AH89" s="173" t="s">
        <x:v>723</x:v>
      </x:c>
      <x:c r="AI89" s="13">
        <x:v>28.2653700491988</x:v>
      </x:c>
      <x:c r="AJ89" s="173">
        <x:v>3.7193032853905201</x:v>
      </x:c>
      <x:c r="AK89" s="13" t="s">
        <x:v>723</x:v>
      </x:c>
      <x:c r="AL89" s="173" t="s">
        <x:v>723</x:v>
      </x:c>
      <x:c r="AM89" s="13" t="s">
        <x:v>723</x:v>
      </x:c>
      <x:c r="AN89" s="173" t="s">
        <x:v>723</x:v>
      </x:c>
      <x:c r="AO89" s="13" t="s">
        <x:v>723</x:v>
      </x:c>
      <x:c r="AP89" s="173" t="s">
        <x:v>723</x:v>
      </x:c>
      <x:c r="AQ89" s="15"/>
      <x:c r="AR89" s="15"/>
      <x:c r="AS89" s="15"/>
      <x:c r="AT89" s="15"/>
      <x:c r="AU89" s="15"/>
      <x:c r="AV89" s="15"/>
      <x:c r="AW89" s="15"/>
      <x:c r="AX89" s="15"/>
      <x:c r="AY89" s="13" t="s">
        <x:v>723</x:v>
      </x:c>
      <x:c r="AZ89" s="173" t="s">
        <x:v>723</x:v>
      </x:c>
      <x:c r="BA89" s="13" t="s">
        <x:v>723</x:v>
      </x:c>
      <x:c r="BB89" s="173" t="s">
        <x:v>723</x:v>
      </x:c>
      <x:c r="BC89" s="13" t="s">
        <x:v>723</x:v>
      </x:c>
      <x:c r="BD89" s="173" t="s">
        <x:v>723</x:v>
      </x:c>
      <x:c r="BE89" s="13" t="s">
        <x:v>723</x:v>
      </x:c>
      <x:c r="BF89" s="182" t="s">
        <x:v>723</x:v>
      </x:c>
    </x:row>
    <x:row r="90" spans="1:58" ht="12.95" customHeight="1" x14ac:dyDescent="0.2">
      <x:c r="A90" s="2" t="s">
        <x:v>370</x:v>
      </x:c>
      <x:c r="B90" s="37">
        <x:v>3</x:v>
      </x:c>
      <x:c r="C90" s="13">
        <x:v>5.6925416178162598</x:v>
      </x:c>
      <x:c r="D90" s="173">
        <x:v>0.65481738394005296</x:v>
      </x:c>
      <x:c r="E90" s="13">
        <x:v>10.13033864782</x:v>
      </x:c>
      <x:c r="F90" s="173">
        <x:v>1.8915744306407201</x:v>
      </x:c>
      <x:c r="G90" s="13">
        <x:v>7.1763588854651097</x:v>
      </x:c>
      <x:c r="H90" s="173">
        <x:v>1.93753806815508</x:v>
      </x:c>
      <x:c r="I90" s="13">
        <x:v>4.3021893683355996</x:v>
      </x:c>
      <x:c r="J90" s="173">
        <x:v>0.86451396543108705</x:v>
      </x:c>
      <x:c r="K90" s="13">
        <x:v>-5.8281492794844398</x:v>
      </x:c>
      <x:c r="L90" s="173">
        <x:v>2.09081672680102</x:v>
      </x:c>
      <x:c r="M90" s="13">
        <x:v>34.532852017138701</x:v>
      </x:c>
      <x:c r="N90" s="173">
        <x:v>1.8536468134334201</x:v>
      </x:c>
      <x:c r="O90" s="13">
        <x:v>41.903124813303599</x:v>
      </x:c>
      <x:c r="P90" s="173">
        <x:v>3.3214880087545602</x:v>
      </x:c>
      <x:c r="Q90" s="13">
        <x:v>31.8083032961787</x:v>
      </x:c>
      <x:c r="R90" s="173">
        <x:v>2.8986270635429698</x:v>
      </x:c>
      <x:c r="S90" s="13">
        <x:v>33.6478740204834</x:v>
      </x:c>
      <x:c r="T90" s="173">
        <x:v>2.3456827952095498</x:v>
      </x:c>
      <x:c r="U90" s="13">
        <x:v>-8.2552507928202594</x:v>
      </x:c>
      <x:c r="V90" s="173">
        <x:v>3.6464943872695001</x:v>
      </x:c>
      <x:c r="W90" s="13">
        <x:v>7.7141483495886902</x:v>
      </x:c>
      <x:c r="X90" s="173">
        <x:v>0.74144608543886803</x:v>
      </x:c>
      <x:c r="Y90" s="13">
        <x:v>15.8080354474912</x:v>
      </x:c>
      <x:c r="Z90" s="173">
        <x:v>3.0379196801588799</x:v>
      </x:c>
      <x:c r="AA90" s="13">
        <x:v>4.7405176801484599</x:v>
      </x:c>
      <x:c r="AB90" s="173">
        <x:v>1.4297113427324699</x:v>
      </x:c>
      <x:c r="AC90" s="13">
        <x:v>6.8122715264776801</x:v>
      </x:c>
      <x:c r="AD90" s="173">
        <x:v>0.97932505541117398</x:v>
      </x:c>
      <x:c r="AE90" s="13">
        <x:v>-8.9957639210135003</x:v>
      </x:c>
      <x:c r="AF90" s="173">
        <x:v>3.2056085989871699</x:v>
      </x:c>
      <x:c r="AG90" s="13">
        <x:v>52.060458015456398</x:v>
      </x:c>
      <x:c r="AH90" s="173">
        <x:v>1.9998015174928101</x:v>
      </x:c>
      <x:c r="AI90" s="13">
        <x:v>32.158501091385098</x:v>
      </x:c>
      <x:c r="AJ90" s="173">
        <x:v>3.1135181377865302</x:v>
      </x:c>
      <x:c r="AK90" s="13">
        <x:v>56.274820138207701</x:v>
      </x:c>
      <x:c r="AL90" s="173">
        <x:v>3.3748630325101701</x:v>
      </x:c>
      <x:c r="AM90" s="13">
        <x:v>55.237665084703302</x:v>
      </x:c>
      <x:c r="AN90" s="173">
        <x:v>2.6874663413556101</x:v>
      </x:c>
      <x:c r="AO90" s="13">
        <x:v>23.0791639933182</x:v>
      </x:c>
      <x:c r="AP90" s="173">
        <x:v>3.5602790406814999</x:v>
      </x:c>
      <x:c r="AQ90" s="15"/>
      <x:c r="AR90" s="15"/>
      <x:c r="AS90" s="15"/>
      <x:c r="AT90" s="15"/>
      <x:c r="AU90" s="15"/>
      <x:c r="AV90" s="15"/>
      <x:c r="AW90" s="15"/>
      <x:c r="AX90" s="15"/>
      <x:c r="AY90" s="13">
        <x:v>-0.13893898721389</x:v>
      </x:c>
      <x:c r="AZ90" s="173">
        <x:v>1.01606894232528</x:v>
      </x:c>
      <x:c r="BA90" s="13">
        <x:v>-1.6146475135268901</x:v>
      </x:c>
      <x:c r="BB90" s="173">
        <x:v>2.39075936134866</x:v>
      </x:c>
      <x:c r="BC90" s="13">
        <x:v>-0.15694621593512201</x:v>
      </x:c>
      <x:c r="BD90" s="173">
        <x:v>1.0987688719914801</x:v>
      </x:c>
      <x:c r="BE90" s="13">
        <x:v>1.9105327166758801</x:v>
      </x:c>
      <x:c r="BF90" s="182">
        <x:v>2.42346524678053</x:v>
      </x:c>
    </x:row>
    <x:row r="91" spans="1:58" ht="12.95" customHeight="1" x14ac:dyDescent="0.2">
      <x:c r="A91" s="2" t="s">
        <x:v>99</x:v>
      </x:c>
      <x:c r="B91" s="37">
        <x:v>3</x:v>
      </x:c>
      <x:c r="C91" s="13">
        <x:v>6.3635343040040597</x:v>
      </x:c>
      <x:c r="D91" s="173">
        <x:v>0.72220113467996805</x:v>
      </x:c>
      <x:c r="E91" s="13">
        <x:v>13.6043921613665</x:v>
      </x:c>
      <x:c r="F91" s="173">
        <x:v>1.98960585122568</x:v>
      </x:c>
      <x:c r="G91" s="13">
        <x:v>7.8858794475695797</x:v>
      </x:c>
      <x:c r="H91" s="173">
        <x:v>2.14332600254862</x:v>
      </x:c>
      <x:c r="I91" s="13">
        <x:v>2.5432607963572602</x:v>
      </x:c>
      <x:c r="J91" s="173">
        <x:v>0.54333925990143395</x:v>
      </x:c>
      <x:c r="K91" s="13">
        <x:v>-11.061131365009301</x:v>
      </x:c>
      <x:c r="L91" s="173">
        <x:v>2.0494049016023301</x:v>
      </x:c>
      <x:c r="M91" s="13">
        <x:v>30.2914083381247</x:v>
      </x:c>
      <x:c r="N91" s="173">
        <x:v>1.3197362462917499</x:v>
      </x:c>
      <x:c r="O91" s="13">
        <x:v>40.378611342209197</x:v>
      </x:c>
      <x:c r="P91" s="173">
        <x:v>2.5001640636734299</x:v>
      </x:c>
      <x:c r="Q91" s="13">
        <x:v>28.1108771858691</x:v>
      </x:c>
      <x:c r="R91" s="173">
        <x:v>3.4205945959574402</x:v>
      </x:c>
      <x:c r="S91" s="13">
        <x:v>26.3428907243987</x:v>
      </x:c>
      <x:c r="T91" s="173">
        <x:v>1.90808619104554</x:v>
      </x:c>
      <x:c r="U91" s="13">
        <x:v>-14.035720617810499</x:v>
      </x:c>
      <x:c r="V91" s="173">
        <x:v>3.0816268017294801</x:v>
      </x:c>
      <x:c r="W91" s="13">
        <x:v>4.8175517866350699</x:v>
      </x:c>
      <x:c r="X91" s="173">
        <x:v>0.52897051417778496</x:v>
      </x:c>
      <x:c r="Y91" s="13">
        <x:v>6.4502865195804997</x:v>
      </x:c>
      <x:c r="Z91" s="173">
        <x:v>1.3539488803006201</x:v>
      </x:c>
      <x:c r="AA91" s="13">
        <x:v>4.0376744138807599</x:v>
      </x:c>
      <x:c r="AB91" s="173">
        <x:v>1.37893920221922</x:v>
      </x:c>
      <x:c r="AC91" s="13">
        <x:v>4.3176751099419004</x:v>
      </x:c>
      <x:c r="AD91" s="173">
        <x:v>0.72355262623468297</x:v>
      </x:c>
      <x:c r="AE91" s="13">
        <x:v>-2.13261140963859</x:v>
      </x:c>
      <x:c r="AF91" s="173">
        <x:v>1.66217375094394</x:v>
      </x:c>
      <x:c r="AG91" s="13">
        <x:v>58.527505571236198</x:v>
      </x:c>
      <x:c r="AH91" s="173">
        <x:v>1.5343900177241101</x:v>
      </x:c>
      <x:c r="AI91" s="13">
        <x:v>39.566709976843804</x:v>
      </x:c>
      <x:c r="AJ91" s="173">
        <x:v>2.9043527393093398</x:v>
      </x:c>
      <x:c r="AK91" s="13">
        <x:v>59.965568952680599</x:v>
      </x:c>
      <x:c r="AL91" s="173">
        <x:v>3.38138130370861</x:v>
      </x:c>
      <x:c r="AM91" s="13">
        <x:v>66.796173369302196</x:v>
      </x:c>
      <x:c r="AN91" s="173">
        <x:v>1.88663960495863</x:v>
      </x:c>
      <x:c r="AO91" s="13">
        <x:v>27.229463392458399</x:v>
      </x:c>
      <x:c r="AP91" s="173">
        <x:v>3.2013961474423298</x:v>
      </x:c>
      <x:c r="AQ91" s="15"/>
      <x:c r="AR91" s="15"/>
      <x:c r="AS91" s="15"/>
      <x:c r="AT91" s="15"/>
      <x:c r="AU91" s="15"/>
      <x:c r="AV91" s="15"/>
      <x:c r="AW91" s="15"/>
      <x:c r="AX91" s="15"/>
      <x:c r="AY91" s="13">
        <x:v>-0.685362474911416</x:v>
      </x:c>
      <x:c r="AZ91" s="173">
        <x:v>1.02444271220264</x:v>
      </x:c>
      <x:c r="BA91" s="13">
        <x:v>-4.5128974616997501</x:v>
      </x:c>
      <x:c r="BB91" s="173">
        <x:v>1.98073151513728</x:v>
      </x:c>
      <x:c r="BC91" s="13">
        <x:v>7.8780865999755506E-2</x:v>
      </x:c>
      <x:c r="BD91" s="173">
        <x:v>0.802431227152964</x:v>
      </x:c>
      <x:c r="BE91" s="13">
        <x:v>5.1194790706114102</x:v>
      </x:c>
      <x:c r="BF91" s="182">
        <x:v>2.2435263698310801</x:v>
      </x:c>
    </x:row>
    <x:row r="92" spans="1:58" ht="12.95" customHeight="1" x14ac:dyDescent="0.2">
      <x:c r="A92" s="2" t="s">
        <x:v>389</x:v>
      </x:c>
      <x:c r="B92" s="37">
        <x:v>3</x:v>
      </x:c>
      <x:c r="C92" s="13">
        <x:v>5.3167090586878603</x:v>
      </x:c>
      <x:c r="D92" s="173">
        <x:v>0.47897286297428898</x:v>
      </x:c>
      <x:c r="E92" s="13">
        <x:v>9.9212249098336507</x:v>
      </x:c>
      <x:c r="F92" s="173">
        <x:v>2.2892815638454</x:v>
      </x:c>
      <x:c r="G92" s="13">
        <x:v>4.5009946978092703</x:v>
      </x:c>
      <x:c r="H92" s="173">
        <x:v>1.9618072558239901</x:v>
      </x:c>
      <x:c r="I92" s="13">
        <x:v>4.9393954201999897</x:v>
      </x:c>
      <x:c r="J92" s="173">
        <x:v>0.54593313942241195</x:v>
      </x:c>
      <x:c r="K92" s="13">
        <x:v>-4.9818294896336699</x:v>
      </x:c>
      <x:c r="L92" s="173">
        <x:v>2.4347634534815099</x:v>
      </x:c>
      <x:c r="M92" s="13">
        <x:v>30.268617386961001</x:v>
      </x:c>
      <x:c r="N92" s="173">
        <x:v>0.96432387303761102</x:v>
      </x:c>
      <x:c r="O92" s="13">
        <x:v>38.002052771566703</x:v>
      </x:c>
      <x:c r="P92" s="173">
        <x:v>3.8273300883727699</x:v>
      </x:c>
      <x:c r="Q92" s="13">
        <x:v>34.352356756462399</x:v>
      </x:c>
      <x:c r="R92" s="173">
        <x:v>4.9970558667355602</x:v>
      </x:c>
      <x:c r="S92" s="13">
        <x:v>29.2883032351574</x:v>
      </x:c>
      <x:c r="T92" s="173">
        <x:v>1.07317078187001</x:v>
      </x:c>
      <x:c r="U92" s="13">
        <x:v>-8.7137495364092903</x:v>
      </x:c>
      <x:c r="V92" s="173">
        <x:v>3.9204714861871701</x:v>
      </x:c>
      <x:c r="W92" s="13">
        <x:v>10.6830833148927</x:v>
      </x:c>
      <x:c r="X92" s="173">
        <x:v>0.67052431778375499</x:v>
      </x:c>
      <x:c r="Y92" s="13">
        <x:v>22.030025619044501</x:v>
      </x:c>
      <x:c r="Z92" s="173">
        <x:v>3.4686182999297301</x:v>
      </x:c>
      <x:c r="AA92" s="13">
        <x:v>9.9285658435845807</x:v>
      </x:c>
      <x:c r="AB92" s="173">
        <x:v>2.90791427008587</x:v>
      </x:c>
      <x:c r="AC92" s="13">
        <x:v>9.7360106640577104</x:v>
      </x:c>
      <x:c r="AD92" s="173">
        <x:v>0.71683841547129901</x:v>
      </x:c>
      <x:c r="AE92" s="13">
        <x:v>-12.2940149549868</x:v>
      </x:c>
      <x:c r="AF92" s="173">
        <x:v>3.5930853771894999</x:v>
      </x:c>
      <x:c r="AG92" s="13">
        <x:v>53.731590239458498</x:v>
      </x:c>
      <x:c r="AH92" s="173">
        <x:v>0.99362552916293301</x:v>
      </x:c>
      <x:c r="AI92" s="13">
        <x:v>30.046696699555099</x:v>
      </x:c>
      <x:c r="AJ92" s="173">
        <x:v>4.0674329472980801</x:v>
      </x:c>
      <x:c r="AK92" s="13">
        <x:v>51.218082702143697</x:v>
      </x:c>
      <x:c r="AL92" s="173">
        <x:v>5.10193176841533</x:v>
      </x:c>
      <x:c r="AM92" s="13">
        <x:v>56.036290680584898</x:v>
      </x:c>
      <x:c r="AN92" s="173">
        <x:v>1.0621921113309001</x:v>
      </x:c>
      <x:c r="AO92" s="13">
        <x:v>25.989593981029799</x:v>
      </x:c>
      <x:c r="AP92" s="173">
        <x:v>4.16663365175972</x:v>
      </x:c>
      <x:c r="AQ92" s="15"/>
      <x:c r="AR92" s="15"/>
      <x:c r="AS92" s="15"/>
      <x:c r="AT92" s="15"/>
      <x:c r="AU92" s="15"/>
      <x:c r="AV92" s="15"/>
      <x:c r="AW92" s="15"/>
      <x:c r="AX92" s="15"/>
      <x:c r="AY92" s="13">
        <x:v>-0.58563413992482605</x:v>
      </x:c>
      <x:c r="AZ92" s="173">
        <x:v>0.78482545117273494</x:v>
      </x:c>
      <x:c r="BA92" s="13">
        <x:v>-1.8904055430245299</x:v>
      </x:c>
      <x:c r="BB92" s="173">
        <x:v>1.6399590522871399</x:v>
      </x:c>
      <x:c r="BC92" s="13">
        <x:v>5.6113385260973203E-2</x:v>
      </x:c>
      <x:c r="BD92" s="173">
        <x:v>0.95685912066766599</x:v>
      </x:c>
      <x:c r="BE92" s="13">
        <x:v>2.4199262976883902</x:v>
      </x:c>
      <x:c r="BF92" s="182">
        <x:v>1.72876683435666</x:v>
      </x:c>
    </x:row>
    <x:row r="93" spans="1:58" ht="12.95" customHeight="1" x14ac:dyDescent="0.2">
      <x:c r="A93" s="2" t="s">
        <x:v>391</x:v>
      </x:c>
      <x:c r="B93" s="37">
        <x:v>3</x:v>
      </x:c>
      <x:c r="C93" s="13">
        <x:v>17.418361001164602</x:v>
      </x:c>
      <x:c r="D93" s="173">
        <x:v>0.90608458565754302</x:v>
      </x:c>
      <x:c r="E93" s="13">
        <x:v>23.8026192907354</x:v>
      </x:c>
      <x:c r="F93" s="173">
        <x:v>2.5392990485534201</x:v>
      </x:c>
      <x:c r="G93" s="13">
        <x:v>11.929080333802499</x:v>
      </x:c>
      <x:c r="H93" s="173">
        <x:v>1.95723104260244</x:v>
      </x:c>
      <x:c r="I93" s="13">
        <x:v>16.643203740951702</x:v>
      </x:c>
      <x:c r="J93" s="173">
        <x:v>1.1825296526360101</x:v>
      </x:c>
      <x:c r="K93" s="13">
        <x:v>-7.15941554978372</x:v>
      </x:c>
      <x:c r="L93" s="173">
        <x:v>2.7906413641023899</x:v>
      </x:c>
      <x:c r="M93" s="13">
        <x:v>70.458105321700103</x:v>
      </x:c>
      <x:c r="N93" s="173">
        <x:v>1.0520255814682</x:v>
      </x:c>
      <x:c r="O93" s="13">
        <x:v>66.897105597853297</x:v>
      </x:c>
      <x:c r="P93" s="173">
        <x:v>2.49238199635534</x:v>
      </x:c>
      <x:c r="Q93" s="13">
        <x:v>73.762208958102207</x:v>
      </x:c>
      <x:c r="R93" s="173">
        <x:v>2.4975523688011498</x:v>
      </x:c>
      <x:c r="S93" s="13">
        <x:v>70.798105004485393</x:v>
      </x:c>
      <x:c r="T93" s="173">
        <x:v>1.43844387533129</x:v>
      </x:c>
      <x:c r="U93" s="13">
        <x:v>3.9009994066321401</x:v>
      </x:c>
      <x:c r="V93" s="173">
        <x:v>2.8117340260335002</x:v>
      </x:c>
      <x:c r="W93" s="13">
        <x:v>1.87120627877346</x:v>
      </x:c>
      <x:c r="X93" s="173">
        <x:v>0.29159372784902199</x:v>
      </x:c>
      <x:c r="Y93" s="13">
        <x:v>2.7277331232068902</x:v>
      </x:c>
      <x:c r="Z93" s="173">
        <x:v>0.910858758391347</x:v>
      </x:c>
      <x:c r="AA93" s="13">
        <x:v>1.5447269141854401</x:v>
      </x:c>
      <x:c r="AB93" s="173">
        <x:v>0.59101131797128703</x:v>
      </x:c>
      <x:c r="AC93" s="13">
        <x:v>1.68347773156921</x:v>
      </x:c>
      <x:c r="AD93" s="173">
        <x:v>0.338265882250953</x:v>
      </x:c>
      <x:c r="AE93" s="13">
        <x:v>-1.04425539163767</x:v>
      </x:c>
      <x:c r="AF93" s="173">
        <x:v>1.01803398294869</x:v>
      </x:c>
      <x:c r="AG93" s="13">
        <x:v>10.2523273983618</x:v>
      </x:c>
      <x:c r="AH93" s="173">
        <x:v>0.67836985654252502</x:v>
      </x:c>
      <x:c r="AI93" s="13">
        <x:v>6.5725419882044003</x:v>
      </x:c>
      <x:c r="AJ93" s="173">
        <x:v>1.45276130625559</x:v>
      </x:c>
      <x:c r="AK93" s="13">
        <x:v>12.763983793909899</x:v>
      </x:c>
      <x:c r="AL93" s="173">
        <x:v>1.83414714655843</x:v>
      </x:c>
      <x:c r="AM93" s="13">
        <x:v>10.8752135229937</x:v>
      </x:c>
      <x:c r="AN93" s="173">
        <x:v>1.0232998052632101</x:v>
      </x:c>
      <x:c r="AO93" s="13">
        <x:v>4.3026715347892699</x:v>
      </x:c>
      <x:c r="AP93" s="173">
        <x:v>1.6971896770705099</x:v>
      </x:c>
      <x:c r="AQ93" s="15"/>
      <x:c r="AR93" s="15"/>
      <x:c r="AS93" s="15"/>
      <x:c r="AT93" s="15"/>
      <x:c r="AU93" s="15"/>
      <x:c r="AV93" s="15"/>
      <x:c r="AW93" s="15"/>
      <x:c r="AX93" s="15"/>
      <x:c r="AY93" s="13">
        <x:v>0.131048597827984</x:v>
      </x:c>
      <x:c r="AZ93" s="173">
        <x:v>1.4888616097390099</x:v>
      </x:c>
      <x:c r="BA93" s="13">
        <x:v>-2.1861218444416601</x:v>
      </x:c>
      <x:c r="BB93" s="173">
        <x:v>1.6281950667604299</x:v>
      </x:c>
      <x:c r="BC93" s="13">
        <x:v>0.14960672078715301</x:v>
      </x:c>
      <x:c r="BD93" s="173">
        <x:v>0.435671954484394</x:v>
      </x:c>
      <x:c r="BE93" s="13">
        <x:v>1.90546652582652</x:v>
      </x:c>
      <x:c r="BF93" s="182">
        <x:v>0.94034708134897405</x:v>
      </x:c>
    </x:row>
    <x:row r="94" spans="1:58" ht="12.95" customHeight="1" x14ac:dyDescent="0.2">
      <x:c r="A94" s="2" t="s">
        <x:v>396</x:v>
      </x:c>
      <x:c r="B94" s="37">
        <x:v>3</x:v>
      </x:c>
      <x:c r="C94" s="13">
        <x:v>6.7719452763488501</x:v>
      </x:c>
      <x:c r="D94" s="173">
        <x:v>0.68323814454137299</x:v>
      </x:c>
      <x:c r="E94" s="13">
        <x:v>9.8792530525831204</x:v>
      </x:c>
      <x:c r="F94" s="173">
        <x:v>1.8214622235993501</x:v>
      </x:c>
      <x:c r="G94" s="13">
        <x:v>4.9068690262304102</x:v>
      </x:c>
      <x:c r="H94" s="173">
        <x:v>1.5851770163138501</x:v>
      </x:c>
      <x:c r="I94" s="13">
        <x:v>6.2719449243557897</x:v>
      </x:c>
      <x:c r="J94" s="173">
        <x:v>0.72050789108244295</x:v>
      </x:c>
      <x:c r="K94" s="13">
        <x:v>-3.6073081282273298</x:v>
      </x:c>
      <x:c r="L94" s="173">
        <x:v>1.7601633945058599</x:v>
      </x:c>
      <x:c r="M94" s="13">
        <x:v>23.3487108733122</x:v>
      </x:c>
      <x:c r="N94" s="173">
        <x:v>1.11680322292917</x:v>
      </x:c>
      <x:c r="O94" s="13">
        <x:v>25.062656385428301</x:v>
      </x:c>
      <x:c r="P94" s="173">
        <x:v>2.5948322655935798</x:v>
      </x:c>
      <x:c r="Q94" s="13">
        <x:v>22.4342350428388</x:v>
      </x:c>
      <x:c r="R94" s="173">
        <x:v>3.2933249385343402</x:v>
      </x:c>
      <x:c r="S94" s="13">
        <x:v>22.367685559867699</x:v>
      </x:c>
      <x:c r="T94" s="173">
        <x:v>1.4245387510474901</x:v>
      </x:c>
      <x:c r="U94" s="13">
        <x:v>-2.69497082556058</x:v>
      </x:c>
      <x:c r="V94" s="173">
        <x:v>2.91396351979974</x:v>
      </x:c>
      <x:c r="W94" s="13">
        <x:v>11.2817351826042</x:v>
      </x:c>
      <x:c r="X94" s="173">
        <x:v>0.824921569768306</x:v>
      </x:c>
      <x:c r="Y94" s="13">
        <x:v>18.200462125743801</x:v>
      </x:c>
      <x:c r="Z94" s="173">
        <x:v>2.6269934335055898</x:v>
      </x:c>
      <x:c r="AA94" s="13">
        <x:v>14.085947844081799</x:v>
      </x:c>
      <x:c r="AB94" s="173">
        <x:v>2.4853022837254302</x:v>
      </x:c>
      <x:c r="AC94" s="13">
        <x:v>9.0882978212006496</x:v>
      </x:c>
      <x:c r="AD94" s="173">
        <x:v>0.86169887106357101</x:v>
      </x:c>
      <x:c r="AE94" s="13">
        <x:v>-9.1121643045431799</x:v>
      </x:c>
      <x:c r="AF94" s="173">
        <x:v>2.7918288138215002</x:v>
      </x:c>
      <x:c r="AG94" s="13">
        <x:v>58.597608667734796</x:v>
      </x:c>
      <x:c r="AH94" s="173">
        <x:v>1.31844004431577</x:v>
      </x:c>
      <x:c r="AI94" s="13">
        <x:v>46.857628436244802</x:v>
      </x:c>
      <x:c r="AJ94" s="173">
        <x:v>3.2136126124195301</x:v>
      </x:c>
      <x:c r="AK94" s="13">
        <x:v>58.572948086849003</x:v>
      </x:c>
      <x:c r="AL94" s="173">
        <x:v>3.97794929910033</x:v>
      </x:c>
      <x:c r="AM94" s="13">
        <x:v>62.272071694575899</x:v>
      </x:c>
      <x:c r="AN94" s="173">
        <x:v>1.55411443433824</x:v>
      </x:c>
      <x:c r="AO94" s="13">
        <x:v>15.414443258331101</x:v>
      </x:c>
      <x:c r="AP94" s="173">
        <x:v>3.44281705356611</x:v>
      </x:c>
      <x:c r="AQ94" s="15"/>
      <x:c r="AR94" s="15"/>
      <x:c r="AS94" s="15"/>
      <x:c r="AT94" s="15"/>
      <x:c r="AU94" s="15"/>
      <x:c r="AV94" s="15"/>
      <x:c r="AW94" s="15"/>
      <x:c r="AX94" s="15"/>
      <x:c r="AY94" s="13">
        <x:v>-2.7844047243511998</x:v>
      </x:c>
      <x:c r="AZ94" s="173">
        <x:v>1.0476119704070499</x:v>
      </x:c>
      <x:c r="BA94" s="13">
        <x:v>-4.3986431613309298</x:v>
      </x:c>
      <x:c r="BB94" s="173">
        <x:v>1.72675003374659</x:v>
      </x:c>
      <x:c r="BC94" s="13">
        <x:v>-3.8164734459748102</x:v>
      </x:c>
      <x:c r="BD94" s="173">
        <x:v>1.25599515169818</x:v>
      </x:c>
      <x:c r="BE94" s="13">
        <x:v>10.999521331656901</x:v>
      </x:c>
      <x:c r="BF94" s="182">
        <x:v>1.9597929126065201</x:v>
      </x:c>
    </x:row>
    <x:row r="95" spans="1:58" ht="12.95" customHeight="1" x14ac:dyDescent="0.2">
      <x:c r="A95" s="2" t="s">
        <x:v>400</x:v>
      </x:c>
      <x:c r="B95" s="37">
        <x:v>3</x:v>
      </x:c>
      <x:c r="C95" s="13">
        <x:v>4.2041180725082903</x:v>
      </x:c>
      <x:c r="D95" s="173">
        <x:v>0.47527375933977201</x:v>
      </x:c>
      <x:c r="E95" s="13">
        <x:v>6.9729050993034702</x:v>
      </x:c>
      <x:c r="F95" s="173">
        <x:v>1.35906222220577</x:v>
      </x:c>
      <x:c r="G95" s="13">
        <x:v>5.2644234535090604</x:v>
      </x:c>
      <x:c r="H95" s="173">
        <x:v>1.1977130562492999</x:v>
      </x:c>
      <x:c r="I95" s="13">
        <x:v>2.9301871185994002</x:v>
      </x:c>
      <x:c r="J95" s="173">
        <x:v>0.52411726955374605</x:v>
      </x:c>
      <x:c r="K95" s="13">
        <x:v>-4.0427179807040696</x:v>
      </x:c>
      <x:c r="L95" s="173">
        <x:v>1.47439783611395</x:v>
      </x:c>
      <x:c r="M95" s="13">
        <x:v>56.528516135913897</x:v>
      </x:c>
      <x:c r="N95" s="173">
        <x:v>1.0696304986470999</x:v>
      </x:c>
      <x:c r="O95" s="13">
        <x:v>68.851970922029906</x:v>
      </x:c>
      <x:c r="P95" s="173">
        <x:v>2.8943172604807299</x:v>
      </x:c>
      <x:c r="Q95" s="13">
        <x:v>57.301713583772397</x:v>
      </x:c>
      <x:c r="R95" s="173">
        <x:v>2.09335005827382</x:v>
      </x:c>
      <x:c r="S95" s="13">
        <x:v>53.2240339675214</x:v>
      </x:c>
      <x:c r="T95" s="173">
        <x:v>1.2931954687112499</x:v>
      </x:c>
      <x:c r="U95" s="13">
        <x:v>-15.627936954508501</x:v>
      </x:c>
      <x:c r="V95" s="173">
        <x:v>3.2589434783538702</x:v>
      </x:c>
      <x:c r="W95" s="13">
        <x:v>2.9585416706640499</x:v>
      </x:c>
      <x:c r="X95" s="173">
        <x:v>0.34279068472850499</x:v>
      </x:c>
      <x:c r="Y95" s="13">
        <x:v>4.1396034388050502</x:v>
      </x:c>
      <x:c r="Z95" s="173">
        <x:v>1.04704206776394</x:v>
      </x:c>
      <x:c r="AA95" s="13">
        <x:v>2.81381656955458</x:v>
      </x:c>
      <x:c r="AB95" s="173">
        <x:v>0.73646652996756001</x:v>
      </x:c>
      <x:c r="AC95" s="13">
        <x:v>2.75745964390507</x:v>
      </x:c>
      <x:c r="AD95" s="173">
        <x:v>0.39402001475523102</x:v>
      </x:c>
      <x:c r="AE95" s="13">
        <x:v>-1.38214379489999</x:v>
      </x:c>
      <x:c r="AF95" s="173">
        <x:v>1.10975573225363</x:v>
      </x:c>
      <x:c r="AG95" s="13">
        <x:v>36.308824120913698</x:v>
      </x:c>
      <x:c r="AH95" s="173">
        <x:v>1.0567571102309601</x:v>
      </x:c>
      <x:c r="AI95" s="13">
        <x:v>20.035520539861601</x:v>
      </x:c>
      <x:c r="AJ95" s="173">
        <x:v>2.2890550431124401</x:v>
      </x:c>
      <x:c r="AK95" s="13">
        <x:v>34.620046393163904</x:v>
      </x:c>
      <x:c r="AL95" s="173">
        <x:v>2.03634489110443</x:v>
      </x:c>
      <x:c r="AM95" s="13">
        <x:v>41.0883192699742</x:v>
      </x:c>
      <x:c r="AN95" s="173">
        <x:v>1.2659648078688499</x:v>
      </x:c>
      <x:c r="AO95" s="13">
        <x:v>21.052798730112599</x:v>
      </x:c>
      <x:c r="AP95" s="173">
        <x:v>2.5294243359612598</x:v>
      </x:c>
      <x:c r="AQ95" s="15"/>
      <x:c r="AR95" s="15"/>
      <x:c r="AS95" s="15"/>
      <x:c r="AT95" s="15"/>
      <x:c r="AU95" s="15"/>
      <x:c r="AV95" s="15"/>
      <x:c r="AW95" s="15"/>
      <x:c r="AX95" s="15"/>
      <x:c r="AY95" s="13">
        <x:v>0.26246354337657402</x:v>
      </x:c>
      <x:c r="AZ95" s="173">
        <x:v>0.58994638040802805</x:v>
      </x:c>
      <x:c r="BA95" s="13">
        <x:v>-0.824229061535242</x:v>
      </x:c>
      <x:c r="BB95" s="173">
        <x:v>1.45858901132882</x:v>
      </x:c>
      <x:c r="BC95" s="13">
        <x:v>-0.56774807922863402</x:v>
      </x:c>
      <x:c r="BD95" s="173">
        <x:v>0.52673806168188098</x:v>
      </x:c>
      <x:c r="BE95" s="13">
        <x:v>1.1295135973873101</x:v>
      </x:c>
      <x:c r="BF95" s="182">
        <x:v>1.38157623655602</x:v>
      </x:c>
    </x:row>
    <x:row r="96" spans="1:58" ht="12.95" customHeight="1" x14ac:dyDescent="0.2">
      <x:c r="A96" s="2" t="s">
        <x:v>401</x:v>
      </x:c>
      <x:c r="B96" s="37">
        <x:v>3</x:v>
      </x:c>
      <x:c r="C96" s="13">
        <x:v>12.190931878207801</x:v>
      </x:c>
      <x:c r="D96" s="173">
        <x:v>0.92769353329624205</x:v>
      </x:c>
      <x:c r="E96" s="13">
        <x:v>16.337640079165801</x:v>
      </x:c>
      <x:c r="F96" s="173">
        <x:v>2.3012355846528201</x:v>
      </x:c>
      <x:c r="G96" s="13">
        <x:v>17.494854154820999</x:v>
      </x:c>
      <x:c r="H96" s="173">
        <x:v>3.0720247263768199</x:v>
      </x:c>
      <x:c r="I96" s="13">
        <x:v>9.0518175963701903</x:v>
      </x:c>
      <x:c r="J96" s="173">
        <x:v>0.97650712327351596</x:v>
      </x:c>
      <x:c r="K96" s="13">
        <x:v>-7.2858224827955702</x:v>
      </x:c>
      <x:c r="L96" s="173">
        <x:v>2.6094477562551401</x:v>
      </x:c>
      <x:c r="M96" s="13">
        <x:v>73.590133339266799</x:v>
      </x:c>
      <x:c r="N96" s="173">
        <x:v>2.0735125823481901</x:v>
      </x:c>
      <x:c r="O96" s="13">
        <x:v>72.614013270066707</x:v>
      </x:c>
      <x:c r="P96" s="173">
        <x:v>2.9451119805650001</x:v>
      </x:c>
      <x:c r="Q96" s="13">
        <x:v>64.323403368864206</x:v>
      </x:c>
      <x:c r="R96" s="173">
        <x:v>4.2375996934589697</x:v>
      </x:c>
      <x:c r="S96" s="13">
        <x:v>78.054757351901998</x:v>
      </x:c>
      <x:c r="T96" s="173">
        <x:v>2.4270124363768</x:v>
      </x:c>
      <x:c r="U96" s="13">
        <x:v>5.4407440818353301</x:v>
      </x:c>
      <x:c r="V96" s="173">
        <x:v>3.5475165184538699</x:v>
      </x:c>
      <x:c r="W96" s="13">
        <x:v>1.1737901103950901</x:v>
      </x:c>
      <x:c r="X96" s="173">
        <x:v>0.25005726207901902</x:v>
      </x:c>
      <x:c r="Y96" s="13">
        <x:v>1.9448656393955299</x:v>
      </x:c>
      <x:c r="Z96" s="173">
        <x:v>0.83786810312514504</x:v>
      </x:c>
      <x:c r="AA96" s="13">
        <x:v>2.1396704300754599</x:v>
      </x:c>
      <x:c r="AB96" s="173">
        <x:v>0.68204089493113196</x:v>
      </x:c>
      <x:c r="AC96" s="13">
        <x:v>0.642355088936992</x:v>
      </x:c>
      <x:c r="AD96" s="173">
        <x:v>0.21138254308406901</x:v>
      </x:c>
      <x:c r="AE96" s="13">
        <x:v>-1.3025105504585399</x:v>
      </x:c>
      <x:c r="AF96" s="173">
        <x:v>0.87902003168260001</x:v>
      </x:c>
      <x:c r="AG96" s="13">
        <x:v>13.0451446721303</x:v>
      </x:c>
      <x:c r="AH96" s="173">
        <x:v>1.61060377302175</x:v>
      </x:c>
      <x:c r="AI96" s="13">
        <x:v>9.1034810113720592</x:v>
      </x:c>
      <x:c r="AJ96" s="173">
        <x:v>2.0401747438678002</x:v>
      </x:c>
      <x:c r="AK96" s="13">
        <x:v>16.042072046239301</x:v>
      </x:c>
      <x:c r="AL96" s="173">
        <x:v>2.7870819379837402</x:v>
      </x:c>
      <x:c r="AM96" s="13">
        <x:v>12.251069962790799</x:v>
      </x:c>
      <x:c r="AN96" s="173">
        <x:v>1.74559838245376</x:v>
      </x:c>
      <x:c r="AO96" s="13">
        <x:v>3.1475889514187698</x:v>
      </x:c>
      <x:c r="AP96" s="173">
        <x:v>2.46477721567422</x:v>
      </x:c>
      <x:c r="AQ96" s="15"/>
      <x:c r="AR96" s="15"/>
      <x:c r="AS96" s="15"/>
      <x:c r="AT96" s="15"/>
      <x:c r="AU96" s="15"/>
      <x:c r="AV96" s="15"/>
      <x:c r="AW96" s="15"/>
      <x:c r="AX96" s="15"/>
      <x:c r="AY96" s="13">
        <x:v>-0.26623392483897301</x:v>
      </x:c>
      <x:c r="AZ96" s="173">
        <x:v>1.37484668962024</x:v>
      </x:c>
      <x:c r="BA96" s="13">
        <x:v>-1.1304678153491601</x:v>
      </x:c>
      <x:c r="BB96" s="173">
        <x:v>2.5865674467531199</x:v>
      </x:c>
      <x:c r="BC96" s="13">
        <x:v>-0.33415135550397301</x:v>
      </x:c>
      <x:c r="BD96" s="173">
        <x:v>0.44077012016529299</x:v>
      </x:c>
      <x:c r="BE96" s="13">
        <x:v>1.7308530956921</x:v>
      </x:c>
      <x:c r="BF96" s="182">
        <x:v>2.2922907013890699</x:v>
      </x:c>
    </x:row>
    <x:row r="97" spans="1:58" ht="12.95" customHeight="1" x14ac:dyDescent="0.2">
      <x:c r="A97" s="39" t="s">
        <x:v>413</x:v>
      </x:c>
      <x:c r="B97" s="40">
        <x:v>3</x:v>
      </x:c>
      <x:c r="C97" s="41">
        <x:v>8.2797344583911094</x:v>
      </x:c>
      <x:c r="D97" s="181">
        <x:v>0.26931808692370901</x:v>
      </x:c>
      <x:c r="E97" s="41">
        <x:v>13.4376119126301</x:v>
      </x:c>
      <x:c r="F97" s="181">
        <x:v>0.82265347466188998</x:v>
      </x:c>
      <x:c r="G97" s="41">
        <x:v>8.4512085713152807</x:v>
      </x:c>
      <x:c r="H97" s="181">
        <x:v>0.77475446853867702</x:v>
      </x:c>
      <x:c r="I97" s="41">
        <x:v>6.66885699502427</x:v>
      </x:c>
      <x:c r="J97" s="181">
        <x:v>0.30258808854104102</x:v>
      </x:c>
      <x:c r="K97" s="41">
        <x:v>-6.2809106108054404</x:v>
      </x:c>
      <x:c r="L97" s="181">
        <x:v>0.83749589192232599</x:v>
      </x:c>
      <x:c r="M97" s="41">
        <x:v>45.574049058916799</x:v>
      </x:c>
      <x:c r="N97" s="181">
        <x:v>0.53270970569304998</x:v>
      </x:c>
      <x:c r="O97" s="41">
        <x:v>49.234092396103598</x:v>
      </x:c>
      <x:c r="P97" s="181">
        <x:v>1.11008406312501</x:v>
      </x:c>
      <x:c r="Q97" s="41">
        <x:v>44.584728313155402</x:v>
      </x:c>
      <x:c r="R97" s="181">
        <x:v>1.3131687504660501</x:v>
      </x:c>
      <x:c r="S97" s="41">
        <x:v>44.817664266259399</x:v>
      </x:c>
      <x:c r="T97" s="181">
        <x:v>0.66938734611182904</x:v>
      </x:c>
      <x:c r="U97" s="41">
        <x:v>-5.7122693198059604</x:v>
      </x:c>
      <x:c r="V97" s="181">
        <x:v>1.25978666324184</x:v>
      </x:c>
      <x:c r="W97" s="41">
        <x:v>5.7857223847933099</x:v>
      </x:c>
      <x:c r="X97" s="181">
        <x:v>0.21307809957788801</x:v>
      </x:c>
      <x:c r="Y97" s="41">
        <x:v>10.752489467183</x:v>
      </x:c>
      <x:c r="Z97" s="181">
        <x:v>0.79321893036041902</x:v>
      </x:c>
      <x:c r="AA97" s="41">
        <x:v>5.6129885279301597</x:v>
      </x:c>
      <x:c r="AB97" s="181">
        <x:v>0.63783911029870999</x:v>
      </x:c>
      <x:c r="AC97" s="41">
        <x:v>5.0053639408698896</x:v>
      </x:c>
      <x:c r="AD97" s="181">
        <x:v>0.249626103423854</x:v>
      </x:c>
      <x:c r="AE97" s="41">
        <x:v>-5.18049490388261</x:v>
      </x:c>
      <x:c r="AF97" s="181">
        <x:v>0.86642528457145895</x:v>
      </x:c>
      <x:c r="AG97" s="41">
        <x:v>40.360494097898801</x:v>
      </x:c>
      <x:c r="AH97" s="181">
        <x:v>0.52000982024633702</x:v>
      </x:c>
      <x:c r="AI97" s="41">
        <x:v>26.575806224083198</x:v>
      </x:c>
      <x:c r="AJ97" s="181">
        <x:v>1.04840947354278</x:v>
      </x:c>
      <x:c r="AK97" s="41">
        <x:v>41.3510745875992</x:v>
      </x:c>
      <x:c r="AL97" s="181">
        <x:v>1.2774005045710699</x:v>
      </x:c>
      <x:c r="AM97" s="41">
        <x:v>43.508114797846403</x:v>
      </x:c>
      <x:c r="AN97" s="181">
        <x:v>0.63923313734871101</x:v>
      </x:c>
      <x:c r="AO97" s="41">
        <x:v>17.173674834494001</x:v>
      </x:c>
      <x:c r="AP97" s="181">
        <x:v>1.17362091354579</x:v>
      </x:c>
      <x:c r="AQ97" s="30"/>
      <x:c r="AR97" s="30"/>
      <x:c r="AS97" s="30"/>
      <x:c r="AT97" s="30"/>
      <x:c r="AU97" s="30"/>
      <x:c r="AV97" s="30"/>
      <x:c r="AW97" s="30"/>
      <x:c r="AX97" s="30"/>
      <x:c r="AY97" s="41">
        <x:v>-0.58100887286225</x:v>
      </x:c>
      <x:c r="AZ97" s="181">
        <x:v>0.41033261371827501</x:v>
      </x:c>
      <x:c r="BA97" s="41">
        <x:v>-2.3653446287011701</x:v>
      </x:c>
      <x:c r="BB97" s="181">
        <x:v>0.73926316414402904</x:v>
      </x:c>
      <x:c r="BC97" s="41">
        <x:v>-0.65583116065637903</x:v>
      </x:c>
      <x:c r="BD97" s="181">
        <x:v>0.31962457067057198</x:v>
      </x:c>
      <x:c r="BE97" s="41">
        <x:v>3.6021846622197899</x:v>
      </x:c>
      <x:c r="BF97" s="186">
        <x:v>0.72539390555847405</x:v>
      </x:c>
    </x:row>
    <x:row r="99" spans="1:58" x14ac:dyDescent="0.2">
      <x:c r="A99" s="52" t="s">
        <x:v>556</x:v>
      </x:c>
    </x:row>
    <x:row r="100" spans="1:58" x14ac:dyDescent="0.2">
      <x:c r="A100" s="52" t="s">
        <x:v>414</x:v>
      </x:c>
    </x:row>
    <x:row r="101" spans="1:58" x14ac:dyDescent="0.2">
      <x:c r="A101" s="52" t="s">
        <x:v>415</x:v>
      </x:c>
    </x:row>
    <x:row r="102" spans="1:58" x14ac:dyDescent="0.2">
      <x:c r="A102" s="52" t="s">
        <x:v>416</x:v>
      </x:c>
    </x:row>
    <x:row r="103" spans="1:58" x14ac:dyDescent="0.2">
      <x:c r="A103" s="52" t="s">
        <x:v>417</x:v>
      </x:c>
    </x:row>
    <x:row r="104" spans="1:58" x14ac:dyDescent="0.2">
      <x:c r="A104" s="172" t="str">
        <x:f>HYPERLINK("https://oecdcode.org/disclaimers/cyprus.html", "Information on data for Cyprus: https://oecdcode.org/disclaimers/cyprus.html")</x:f>
        <x:v>Information on data for Cyprus: https://oecdcode.org/disclaimers/cyprus.html</x:v>
      </x:c>
    </x:row>
    <x:row r="105" spans="1:58" x14ac:dyDescent="0.2">
      <x:c r="A105" s="52" t="s">
        <x:v>418</x:v>
      </x:c>
    </x:row>
  </x:sheetData>
  <x:mergeCells count="42">
    <x:mergeCell ref="AY7:BF7"/>
    <x:mergeCell ref="AY8:BF8"/>
    <x:mergeCell ref="AY9:AZ9"/>
    <x:mergeCell ref="BA9:BB9"/>
    <x:mergeCell ref="BC9:BD9"/>
    <x:mergeCell ref="BE9:BF9"/>
    <x:mergeCell ref="AQ7:AX7"/>
    <x:mergeCell ref="AQ8:AX8"/>
    <x:mergeCell ref="AQ9:AR9"/>
    <x:mergeCell ref="AS9:AT9"/>
    <x:mergeCell ref="AU9:AV9"/>
    <x:mergeCell ref="AW9:AX9"/>
    <x:mergeCell ref="AG7:AP7"/>
    <x:mergeCell ref="AG8:AH9"/>
    <x:mergeCell ref="AI8:AP8"/>
    <x:mergeCell ref="AI9:AJ9"/>
    <x:mergeCell ref="AK9:AL9"/>
    <x:mergeCell ref="AM9:AN9"/>
    <x:mergeCell ref="AO9:AP9"/>
    <x:mergeCell ref="W7:AF7"/>
    <x:mergeCell ref="W8:X9"/>
    <x:mergeCell ref="Y8:AF8"/>
    <x:mergeCell ref="Y9:Z9"/>
    <x:mergeCell ref="AA9:AB9"/>
    <x:mergeCell ref="AC9:AD9"/>
    <x:mergeCell ref="AE9:AF9"/>
    <x:mergeCell ref="B6:B10"/>
    <x:mergeCell ref="C6:BF6"/>
    <x:mergeCell ref="C7:L7"/>
    <x:mergeCell ref="C8:D9"/>
    <x:mergeCell ref="E8:L8"/>
    <x:mergeCell ref="E9:F9"/>
    <x:mergeCell ref="G9:H9"/>
    <x:mergeCell ref="I9:J9"/>
    <x:mergeCell ref="K9:L9"/>
    <x:mergeCell ref="M7:V7"/>
    <x:mergeCell ref="M8:N9"/>
    <x:mergeCell ref="O8:V8"/>
    <x:mergeCell ref="O9:P9"/>
    <x:mergeCell ref="Q9:R9"/>
    <x:mergeCell ref="S9:T9"/>
    <x:mergeCell ref="U9:V9"/>
  </x:mergeCells>
  <x:conditionalFormatting sqref="K1:K200">
    <x:cfRule type="expression" dxfId="279" priority="12">
      <x:formula>ABS(K1/L1)&gt;1.95996398454005</x:formula>
    </x:cfRule>
  </x:conditionalFormatting>
  <x:conditionalFormatting sqref="U1:U200">
    <x:cfRule type="expression" dxfId="278" priority="11">
      <x:formula>ABS(U1/V1)&gt;1.95996398454005</x:formula>
    </x:cfRule>
  </x:conditionalFormatting>
  <x:conditionalFormatting sqref="AE1:AE200">
    <x:cfRule type="expression" dxfId="277" priority="10">
      <x:formula>ABS(AE1/AF1)&gt;1.95996398454005</x:formula>
    </x:cfRule>
  </x:conditionalFormatting>
  <x:conditionalFormatting sqref="AO1:AO200">
    <x:cfRule type="expression" dxfId="276" priority="9">
      <x:formula>ABS(AO1/AP1)&gt;1.95996398454005</x:formula>
    </x:cfRule>
  </x:conditionalFormatting>
  <x:conditionalFormatting sqref="AQ1:AQ200">
    <x:cfRule type="expression" dxfId="275" priority="8">
      <x:formula>ABS(AQ1/AR1)&gt;1.95996398454005</x:formula>
    </x:cfRule>
  </x:conditionalFormatting>
  <x:conditionalFormatting sqref="AS1:AS200">
    <x:cfRule type="expression" dxfId="274" priority="7">
      <x:formula>ABS(AS1/AT1)&gt;1.95996398454005</x:formula>
    </x:cfRule>
  </x:conditionalFormatting>
  <x:conditionalFormatting sqref="AU1:AU200">
    <x:cfRule type="expression" dxfId="273" priority="6">
      <x:formula>ABS(AU1/AV1)&gt;1.95996398454005</x:formula>
    </x:cfRule>
  </x:conditionalFormatting>
  <x:conditionalFormatting sqref="AW1:AW200">
    <x:cfRule type="expression" dxfId="272" priority="5">
      <x:formula>ABS(AW1/AX1)&gt;1.95996398454005</x:formula>
    </x:cfRule>
  </x:conditionalFormatting>
  <x:conditionalFormatting sqref="AY1:AY200">
    <x:cfRule type="expression" dxfId="271" priority="4">
      <x:formula>ABS(AY1/AZ1)&gt;1.95996398454005</x:formula>
    </x:cfRule>
  </x:conditionalFormatting>
  <x:conditionalFormatting sqref="BA1:BA200">
    <x:cfRule type="expression" dxfId="270" priority="3">
      <x:formula>ABS(BA1/BB1)&gt;1.95996398454005</x:formula>
    </x:cfRule>
  </x:conditionalFormatting>
  <x:conditionalFormatting sqref="BC1:BC200">
    <x:cfRule type="expression" dxfId="269" priority="2">
      <x:formula>ABS(BC1/BD1)&gt;1.95996398454005</x:formula>
    </x:cfRule>
  </x:conditionalFormatting>
  <x:conditionalFormatting sqref="BE1:BE200">
    <x:cfRule type="expression" dxfId="268" priority="1">
      <x:formula>ABS(BE1/BF1)&gt;1.95996398454005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700-000000000000}" mc:Ignorable="x14ac xr xr2 xr3">
  <x:dimension ref="A1:BD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56" x14ac:dyDescent="0.2">
      <x:c r="A1" s="1" t="s">
        <x:v>283</x:v>
      </x:c>
    </x:row>
    <x:row r="2" spans="1:56" x14ac:dyDescent="0.2">
      <x:c r="A2" s="51" t="s">
        <x:v>284</x:v>
      </x:c>
    </x:row>
    <x:row r="3" spans="1:56" x14ac:dyDescent="0.2">
      <x:c r="A3" s="47" t="s">
        <x:v>337</x:v>
      </x:c>
    </x:row>
    <x:row r="4" spans="1:56" x14ac:dyDescent="0.2">
      <x:c r="A4" s="147" t="str">
        <x:f>HYPERLINK("#'TOC'!A1", "Back to TOC")</x:f>
        <x:v>Back to TOC</x:v>
      </x:c>
    </x:row>
    <x:row r="7" spans="1:56" ht="15.95" customHeight="1" x14ac:dyDescent="0.2">
      <x:c r="B7" s="670" t="s">
        <x:v>338</x:v>
      </x:c>
      <x:c r="C7" s="673" t="s">
        <x:v>581</x:v>
      </x:c>
      <x:c r="D7" s="673"/>
      <x:c r="E7" s="673"/>
      <x:c r="F7" s="673"/>
      <x:c r="G7" s="673"/>
      <x:c r="H7" s="673"/>
      <x:c r="I7" s="673"/>
      <x:c r="J7" s="673"/>
      <x:c r="K7" s="673"/>
      <x:c r="L7" s="673"/>
      <x:c r="M7" s="673"/>
      <x:c r="N7" s="673"/>
      <x:c r="O7" s="673"/>
      <x:c r="P7" s="673"/>
      <x:c r="Q7" s="673"/>
      <x:c r="R7" s="673"/>
      <x:c r="S7" s="673"/>
      <x:c r="T7" s="673"/>
      <x:c r="U7" s="673"/>
      <x:c r="V7" s="673"/>
      <x:c r="W7" s="673"/>
      <x:c r="X7" s="673"/>
      <x:c r="Y7" s="673"/>
      <x:c r="Z7" s="673"/>
      <x:c r="AA7" s="673"/>
      <x:c r="AB7" s="673"/>
      <x:c r="AC7" s="673"/>
      <x:c r="AD7" s="673"/>
      <x:c r="AE7" s="673"/>
      <x:c r="AF7" s="673"/>
      <x:c r="AG7" s="673"/>
      <x:c r="AH7" s="673"/>
      <x:c r="AI7" s="673"/>
      <x:c r="AJ7" s="673"/>
      <x:c r="AK7" s="673"/>
      <x:c r="AL7" s="673"/>
      <x:c r="AM7" s="673"/>
      <x:c r="AN7" s="673"/>
      <x:c r="AO7" s="673"/>
      <x:c r="AP7" s="673"/>
      <x:c r="AQ7" s="673"/>
      <x:c r="AR7" s="673"/>
      <x:c r="AS7" s="673"/>
      <x:c r="AT7" s="673"/>
      <x:c r="AU7" s="673"/>
      <x:c r="AV7" s="673"/>
      <x:c r="AW7" s="673"/>
      <x:c r="AX7" s="673"/>
      <x:c r="AY7" s="673"/>
      <x:c r="AZ7" s="673"/>
      <x:c r="BA7" s="673"/>
      <x:c r="BB7" s="673"/>
      <x:c r="BC7" s="673"/>
      <x:c r="BD7" s="674"/>
    </x:row>
    <x:row r="8" spans="1:56" ht="32.1" customHeight="1" x14ac:dyDescent="0.2">
      <x:c r="B8" s="671"/>
      <x:c r="C8" s="675" t="s">
        <x:v>582</x:v>
      </x:c>
      <x:c r="D8" s="675"/>
      <x:c r="E8" s="675" t="s">
        <x:v>583</x:v>
      </x:c>
      <x:c r="F8" s="675"/>
      <x:c r="G8" s="675" t="s">
        <x:v>584</x:v>
      </x:c>
      <x:c r="H8" s="675"/>
      <x:c r="I8" s="675" t="s">
        <x:v>585</x:v>
      </x:c>
      <x:c r="J8" s="675"/>
      <x:c r="K8" s="675" t="s">
        <x:v>586</x:v>
      </x:c>
      <x:c r="L8" s="675"/>
      <x:c r="M8" s="675" t="s">
        <x:v>587</x:v>
      </x:c>
      <x:c r="N8" s="675"/>
      <x:c r="O8" s="675" t="s">
        <x:v>588</x:v>
      </x:c>
      <x:c r="P8" s="675"/>
      <x:c r="Q8" s="675" t="s">
        <x:v>589</x:v>
      </x:c>
      <x:c r="R8" s="675"/>
      <x:c r="S8" s="675" t="s">
        <x:v>590</x:v>
      </x:c>
      <x:c r="T8" s="675"/>
      <x:c r="U8" s="678" t="s">
        <x:v>352</x:v>
      </x:c>
      <x:c r="V8" s="678"/>
      <x:c r="W8" s="678"/>
      <x:c r="X8" s="678"/>
      <x:c r="Y8" s="678"/>
      <x:c r="Z8" s="678"/>
      <x:c r="AA8" s="678"/>
      <x:c r="AB8" s="678"/>
      <x:c r="AC8" s="678"/>
      <x:c r="AD8" s="678"/>
      <x:c r="AE8" s="678"/>
      <x:c r="AF8" s="678"/>
      <x:c r="AG8" s="678"/>
      <x:c r="AH8" s="678"/>
      <x:c r="AI8" s="678"/>
      <x:c r="AJ8" s="678"/>
      <x:c r="AK8" s="678"/>
      <x:c r="AL8" s="678"/>
      <x:c r="AM8" s="678" t="s">
        <x:v>353</x:v>
      </x:c>
      <x:c r="AN8" s="678"/>
      <x:c r="AO8" s="678"/>
      <x:c r="AP8" s="678"/>
      <x:c r="AQ8" s="678"/>
      <x:c r="AR8" s="678"/>
      <x:c r="AS8" s="678"/>
      <x:c r="AT8" s="678"/>
      <x:c r="AU8" s="678"/>
      <x:c r="AV8" s="678"/>
      <x:c r="AW8" s="678"/>
      <x:c r="AX8" s="678"/>
      <x:c r="AY8" s="678"/>
      <x:c r="AZ8" s="678"/>
      <x:c r="BA8" s="678"/>
      <x:c r="BB8" s="678"/>
      <x:c r="BC8" s="678"/>
      <x:c r="BD8" s="680"/>
    </x:row>
    <x:row r="9" spans="1:56" ht="63.95" customHeight="1" x14ac:dyDescent="0.2">
      <x:c r="B9" s="671"/>
      <x:c r="C9" s="676"/>
      <x:c r="D9" s="676"/>
      <x:c r="E9" s="676"/>
      <x:c r="F9" s="676"/>
      <x:c r="G9" s="676"/>
      <x:c r="H9" s="676"/>
      <x:c r="I9" s="676"/>
      <x:c r="J9" s="676"/>
      <x:c r="K9" s="676"/>
      <x:c r="L9" s="676"/>
      <x:c r="M9" s="676"/>
      <x:c r="N9" s="676"/>
      <x:c r="O9" s="676"/>
      <x:c r="P9" s="676"/>
      <x:c r="Q9" s="676"/>
      <x:c r="R9" s="676"/>
      <x:c r="S9" s="676"/>
      <x:c r="T9" s="676"/>
      <x:c r="U9" s="679" t="s">
        <x:v>582</x:v>
      </x:c>
      <x:c r="V9" s="679"/>
      <x:c r="W9" s="679" t="s">
        <x:v>583</x:v>
      </x:c>
      <x:c r="X9" s="679"/>
      <x:c r="Y9" s="679" t="s">
        <x:v>584</x:v>
      </x:c>
      <x:c r="Z9" s="679"/>
      <x:c r="AA9" s="679" t="s">
        <x:v>585</x:v>
      </x:c>
      <x:c r="AB9" s="679"/>
      <x:c r="AC9" s="679" t="s">
        <x:v>586</x:v>
      </x:c>
      <x:c r="AD9" s="679"/>
      <x:c r="AE9" s="679" t="s">
        <x:v>587</x:v>
      </x:c>
      <x:c r="AF9" s="679"/>
      <x:c r="AG9" s="679" t="s">
        <x:v>588</x:v>
      </x:c>
      <x:c r="AH9" s="679"/>
      <x:c r="AI9" s="679" t="s">
        <x:v>589</x:v>
      </x:c>
      <x:c r="AJ9" s="679"/>
      <x:c r="AK9" s="679" t="s">
        <x:v>590</x:v>
      </x:c>
      <x:c r="AL9" s="679"/>
      <x:c r="AM9" s="679" t="s">
        <x:v>582</x:v>
      </x:c>
      <x:c r="AN9" s="679"/>
      <x:c r="AO9" s="679" t="s">
        <x:v>583</x:v>
      </x:c>
      <x:c r="AP9" s="679"/>
      <x:c r="AQ9" s="679" t="s">
        <x:v>584</x:v>
      </x:c>
      <x:c r="AR9" s="679"/>
      <x:c r="AS9" s="679" t="s">
        <x:v>585</x:v>
      </x:c>
      <x:c r="AT9" s="679"/>
      <x:c r="AU9" s="679" t="s">
        <x:v>586</x:v>
      </x:c>
      <x:c r="AV9" s="679"/>
      <x:c r="AW9" s="679" t="s">
        <x:v>587</x:v>
      </x:c>
      <x:c r="AX9" s="679"/>
      <x:c r="AY9" s="679" t="s">
        <x:v>588</x:v>
      </x:c>
      <x:c r="AZ9" s="679"/>
      <x:c r="BA9" s="679" t="s">
        <x:v>589</x:v>
      </x:c>
      <x:c r="BB9" s="679"/>
      <x:c r="BC9" s="679" t="s">
        <x:v>590</x:v>
      </x:c>
      <x:c r="BD9" s="681"/>
    </x:row>
    <x:row r="10" spans="1:56" ht="15.95" customHeight="1" x14ac:dyDescent="0.2">
      <x:c r="B10" s="672"/>
      <x:c r="C10" s="4" t="s">
        <x:v>343</x:v>
      </x:c>
      <x:c r="D10" s="4" t="s">
        <x:v>342</x:v>
      </x:c>
      <x:c r="E10" s="4" t="s">
        <x:v>343</x:v>
      </x:c>
      <x:c r="F10" s="4" t="s">
        <x:v>342</x:v>
      </x:c>
      <x:c r="G10" s="4" t="s">
        <x:v>343</x:v>
      </x:c>
      <x:c r="H10" s="4" t="s">
        <x:v>342</x:v>
      </x:c>
      <x:c r="I10" s="4" t="s">
        <x:v>343</x:v>
      </x:c>
      <x:c r="J10" s="4" t="s">
        <x:v>342</x:v>
      </x:c>
      <x:c r="K10" s="4" t="s">
        <x:v>343</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347</x:v>
      </x:c>
      <x:c r="X10" s="4" t="s">
        <x:v>342</x:v>
      </x:c>
      <x:c r="Y10" s="4" t="s">
        <x:v>347</x:v>
      </x:c>
      <x:c r="Z10" s="4" t="s">
        <x:v>342</x:v>
      </x:c>
      <x:c r="AA10" s="4" t="s">
        <x:v>347</x:v>
      </x:c>
      <x:c r="AB10" s="4" t="s">
        <x:v>342</x:v>
      </x:c>
      <x:c r="AC10" s="4" t="s">
        <x:v>347</x:v>
      </x:c>
      <x:c r="AD10" s="4" t="s">
        <x:v>342</x:v>
      </x:c>
      <x:c r="AE10" s="4" t="s">
        <x:v>347</x:v>
      </x:c>
      <x:c r="AF10" s="4" t="s">
        <x:v>342</x:v>
      </x:c>
      <x:c r="AG10" s="4" t="s">
        <x:v>347</x:v>
      </x:c>
      <x:c r="AH10" s="4" t="s">
        <x:v>342</x:v>
      </x:c>
      <x:c r="AI10" s="4" t="s">
        <x:v>347</x:v>
      </x:c>
      <x:c r="AJ10" s="4" t="s">
        <x:v>342</x:v>
      </x:c>
      <x:c r="AK10" s="4" t="s">
        <x:v>347</x:v>
      </x:c>
      <x:c r="AL10" s="4" t="s">
        <x:v>342</x:v>
      </x:c>
      <x:c r="AM10" s="4" t="s">
        <x:v>347</x:v>
      </x:c>
      <x:c r="AN10" s="4" t="s">
        <x:v>342</x:v>
      </x:c>
      <x:c r="AO10" s="4" t="s">
        <x:v>347</x:v>
      </x:c>
      <x:c r="AP10" s="4" t="s">
        <x:v>342</x:v>
      </x:c>
      <x:c r="AQ10" s="4" t="s">
        <x:v>347</x:v>
      </x:c>
      <x:c r="AR10" s="4" t="s">
        <x:v>342</x:v>
      </x:c>
      <x:c r="AS10" s="4" t="s">
        <x:v>347</x:v>
      </x:c>
      <x:c r="AT10" s="4" t="s">
        <x:v>342</x:v>
      </x:c>
      <x:c r="AU10" s="4" t="s">
        <x:v>347</x:v>
      </x:c>
      <x:c r="AV10" s="4" t="s">
        <x:v>342</x:v>
      </x:c>
      <x:c r="AW10" s="4" t="s">
        <x:v>347</x:v>
      </x:c>
      <x:c r="AX10" s="4" t="s">
        <x:v>342</x:v>
      </x:c>
      <x:c r="AY10" s="4" t="s">
        <x:v>347</x:v>
      </x:c>
      <x:c r="AZ10" s="4" t="s">
        <x:v>342</x:v>
      </x:c>
      <x:c r="BA10" s="4" t="s">
        <x:v>347</x:v>
      </x:c>
      <x:c r="BB10" s="4" t="s">
        <x:v>342</x:v>
      </x:c>
      <x:c r="BC10" s="4" t="s">
        <x:v>347</x:v>
      </x:c>
      <x:c r="BD10" s="5" t="s">
        <x:v>342</x:v>
      </x:c>
    </x:row>
    <x:row r="11" spans="1:56" ht="12.95" customHeight="1" x14ac:dyDescent="0.2">
      <x:c r="A11" s="6"/>
      <x:c r="B11" s="7"/>
      <x:c r="C11" s="8" t="s">
        <x:v>2371</x:v>
      </x:c>
      <x:c r="D11" s="179" t="s">
        <x:v>2372</x:v>
      </x:c>
      <x:c r="E11" s="8" t="s">
        <x:v>2373</x:v>
      </x:c>
      <x:c r="F11" s="179" t="s">
        <x:v>2374</x:v>
      </x:c>
      <x:c r="G11" s="8" t="s">
        <x:v>2375</x:v>
      </x:c>
      <x:c r="H11" s="179" t="s">
        <x:v>2376</x:v>
      </x:c>
      <x:c r="I11" s="8" t="s">
        <x:v>2377</x:v>
      </x:c>
      <x:c r="J11" s="179" t="s">
        <x:v>2378</x:v>
      </x:c>
      <x:c r="K11" s="8" t="s">
        <x:v>2379</x:v>
      </x:c>
      <x:c r="L11" s="179" t="s">
        <x:v>2380</x:v>
      </x:c>
      <x:c r="M11" s="8" t="s">
        <x:v>2381</x:v>
      </x:c>
      <x:c r="N11" s="179" t="s">
        <x:v>2382</x:v>
      </x:c>
      <x:c r="O11" s="8" t="s">
        <x:v>2383</x:v>
      </x:c>
      <x:c r="P11" s="179" t="s">
        <x:v>2384</x:v>
      </x:c>
      <x:c r="Q11" s="8" t="s">
        <x:v>2385</x:v>
      </x:c>
      <x:c r="R11" s="179" t="s">
        <x:v>2386</x:v>
      </x:c>
      <x:c r="S11" s="8" t="s">
        <x:v>2387</x:v>
      </x:c>
      <x:c r="T11" s="179" t="s">
        <x:v>2388</x:v>
      </x:c>
      <x:c r="U11" s="10" t="s">
        <x:v>2389</x:v>
      </x:c>
      <x:c r="V11" s="10" t="s">
        <x:v>2390</x:v>
      </x:c>
      <x:c r="W11" s="10" t="s">
        <x:v>2391</x:v>
      </x:c>
      <x:c r="X11" s="10" t="s">
        <x:v>2392</x:v>
      </x:c>
      <x:c r="Y11" s="10" t="s">
        <x:v>2393</x:v>
      </x:c>
      <x:c r="Z11" s="10" t="s">
        <x:v>2394</x:v>
      </x:c>
      <x:c r="AA11" s="10" t="s">
        <x:v>2395</x:v>
      </x:c>
      <x:c r="AB11" s="10" t="s">
        <x:v>2396</x:v>
      </x:c>
      <x:c r="AC11" s="10" t="s">
        <x:v>2397</x:v>
      </x:c>
      <x:c r="AD11" s="10" t="s">
        <x:v>2398</x:v>
      </x:c>
      <x:c r="AE11" s="10" t="s">
        <x:v>2399</x:v>
      </x:c>
      <x:c r="AF11" s="10" t="s">
        <x:v>2400</x:v>
      </x:c>
      <x:c r="AG11" s="10" t="s">
        <x:v>2401</x:v>
      </x:c>
      <x:c r="AH11" s="10" t="s">
        <x:v>2402</x:v>
      </x:c>
      <x:c r="AI11" s="10" t="s">
        <x:v>2403</x:v>
      </x:c>
      <x:c r="AJ11" s="10" t="s">
        <x:v>2404</x:v>
      </x:c>
      <x:c r="AK11" s="10" t="s">
        <x:v>2405</x:v>
      </x:c>
      <x:c r="AL11" s="10" t="s">
        <x:v>2406</x:v>
      </x:c>
      <x:c r="AM11" s="10" t="s">
        <x:v>2407</x:v>
      </x:c>
      <x:c r="AN11" s="10" t="s">
        <x:v>2408</x:v>
      </x:c>
      <x:c r="AO11" s="10" t="s">
        <x:v>2409</x:v>
      </x:c>
      <x:c r="AP11" s="10" t="s">
        <x:v>2410</x:v>
      </x:c>
      <x:c r="AQ11" s="10" t="s">
        <x:v>2411</x:v>
      </x:c>
      <x:c r="AR11" s="10" t="s">
        <x:v>2412</x:v>
      </x:c>
      <x:c r="AS11" s="10" t="s">
        <x:v>2413</x:v>
      </x:c>
      <x:c r="AT11" s="10" t="s">
        <x:v>2414</x:v>
      </x:c>
      <x:c r="AU11" s="10" t="s">
        <x:v>2415</x:v>
      </x:c>
      <x:c r="AV11" s="10" t="s">
        <x:v>2416</x:v>
      </x:c>
      <x:c r="AW11" s="10" t="s">
        <x:v>2417</x:v>
      </x:c>
      <x:c r="AX11" s="10" t="s">
        <x:v>2418</x:v>
      </x:c>
      <x:c r="AY11" s="10" t="s">
        <x:v>2419</x:v>
      </x:c>
      <x:c r="AZ11" s="10" t="s">
        <x:v>2420</x:v>
      </x:c>
      <x:c r="BA11" s="10" t="s">
        <x:v>2421</x:v>
      </x:c>
      <x:c r="BB11" s="10" t="s">
        <x:v>2422</x:v>
      </x:c>
      <x:c r="BC11" s="10" t="s">
        <x:v>2423</x:v>
      </x:c>
      <x:c r="BD11" s="11" t="s">
        <x:v>2424</x:v>
      </x:c>
    </x:row>
    <x:row r="12" spans="1:56" ht="12.95" customHeight="1" x14ac:dyDescent="0.2">
      <x:c r="A12" s="2" t="s">
        <x:v>354</x:v>
      </x:c>
      <x:c r="B12" s="12">
        <x:v>2</x:v>
      </x:c>
      <x:c r="C12" s="13">
        <x:v>9.5092487799902301</x:v>
      </x:c>
      <x:c r="D12" s="173">
        <x:v>1.01386684170341</x:v>
      </x:c>
      <x:c r="E12" s="13">
        <x:v>43.1866440187151</x:v>
      </x:c>
      <x:c r="F12" s="173">
        <x:v>1.7651071279573001</x:v>
      </x:c>
      <x:c r="G12" s="13">
        <x:v>10.724984123526999</x:v>
      </x:c>
      <x:c r="H12" s="173">
        <x:v>1.05165877091646</x:v>
      </x:c>
      <x:c r="I12" s="13">
        <x:v>26.259230249341499</x:v>
      </x:c>
      <x:c r="J12" s="173">
        <x:v>1.7341712748065901</x:v>
      </x:c>
      <x:c r="K12" s="13">
        <x:v>16.425811224344699</x:v>
      </x:c>
      <x:c r="L12" s="173">
        <x:v>1.2460034916101099</x:v>
      </x:c>
      <x:c r="M12" s="13">
        <x:v>13.8942244461602</x:v>
      </x:c>
      <x:c r="N12" s="173">
        <x:v>1.23318127467657</x:v>
      </x:c>
      <x:c r="O12" s="13">
        <x:v>26.8970480480892</x:v>
      </x:c>
      <x:c r="P12" s="173">
        <x:v>1.50933820753438</x:v>
      </x:c>
      <x:c r="Q12" s="13">
        <x:v>16.658826453376101</x:v>
      </x:c>
      <x:c r="R12" s="173">
        <x:v>1.5509895201522801</x:v>
      </x:c>
      <x:c r="S12" s="13">
        <x:v>16.514647821224901</x:v>
      </x:c>
      <x:c r="T12" s="173">
        <x:v>1.3476586174912599</x:v>
      </x:c>
      <x:c r="U12" s="15"/>
      <x:c r="V12" s="15"/>
      <x:c r="W12" s="15"/>
      <x:c r="X12" s="15"/>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5"/>
      <x:c r="AV12" s="15"/>
      <x:c r="AW12" s="15"/>
      <x:c r="AX12" s="15"/>
      <x:c r="AY12" s="15"/>
      <x:c r="AZ12" s="15"/>
      <x:c r="BA12" s="15"/>
      <x:c r="BB12" s="15"/>
      <x:c r="BC12" s="15"/>
      <x:c r="BD12" s="16"/>
    </x:row>
    <x:row r="13" spans="1:56" ht="12.95" customHeight="1" x14ac:dyDescent="0.2">
      <x:c r="A13" s="2" t="s">
        <x:v>355</x:v>
      </x:c>
      <x:c r="B13" s="12">
        <x:v>2</x:v>
      </x:c>
      <x:c r="C13" s="13">
        <x:v>8.5078270815360195</x:v>
      </x:c>
      <x:c r="D13" s="173">
        <x:v>0.99317903106461702</x:v>
      </x:c>
      <x:c r="E13" s="13">
        <x:v>47.724447026806303</x:v>
      </x:c>
      <x:c r="F13" s="173">
        <x:v>2.0182798916338802</x:v>
      </x:c>
      <x:c r="G13" s="13">
        <x:v>22.434045761954401</x:v>
      </x:c>
      <x:c r="H13" s="173">
        <x:v>1.5292902963236601</x:v>
      </x:c>
      <x:c r="I13" s="13">
        <x:v>75.698631997120003</x:v>
      </x:c>
      <x:c r="J13" s="173">
        <x:v>1.82983521997934</x:v>
      </x:c>
      <x:c r="K13" s="13">
        <x:v>74.010094515465596</x:v>
      </x:c>
      <x:c r="L13" s="173">
        <x:v>1.4051904321670501</x:v>
      </x:c>
      <x:c r="M13" s="13">
        <x:v>24.0495027518248</x:v>
      </x:c>
      <x:c r="N13" s="173">
        <x:v>1.4809947877399701</x:v>
      </x:c>
      <x:c r="O13" s="13">
        <x:v>50.346622589265301</x:v>
      </x:c>
      <x:c r="P13" s="173">
        <x:v>1.8050580631225299</x:v>
      </x:c>
      <x:c r="Q13" s="13">
        <x:v>24.579759158192999</x:v>
      </x:c>
      <x:c r="R13" s="173">
        <x:v>2.0278948633907499</x:v>
      </x:c>
      <x:c r="S13" s="13">
        <x:v>9.7742625619114705</x:v>
      </x:c>
      <x:c r="T13" s="173">
        <x:v>1.2805795709743</x:v>
      </x:c>
      <x:c r="U13" s="15"/>
      <x:c r="V13" s="15"/>
      <x:c r="W13" s="15"/>
      <x:c r="X13" s="15"/>
      <x:c r="Y13" s="15"/>
      <x:c r="Z13" s="15"/>
      <x:c r="AA13" s="15"/>
      <x:c r="AB13" s="15"/>
      <x:c r="AC13" s="15"/>
      <x:c r="AD13" s="15"/>
      <x:c r="AE13" s="15"/>
      <x:c r="AF13" s="15"/>
      <x:c r="AG13" s="15"/>
      <x:c r="AH13" s="15"/>
      <x:c r="AI13" s="15"/>
      <x:c r="AJ13" s="15"/>
      <x:c r="AK13" s="15"/>
      <x:c r="AL13" s="15"/>
      <x:c r="AM13" s="15"/>
      <x:c r="AN13" s="15"/>
      <x:c r="AO13" s="15"/>
      <x:c r="AP13" s="15"/>
      <x:c r="AQ13" s="15"/>
      <x:c r="AR13" s="15"/>
      <x:c r="AS13" s="15"/>
      <x:c r="AT13" s="15"/>
      <x:c r="AU13" s="15"/>
      <x:c r="AV13" s="15"/>
      <x:c r="AW13" s="15"/>
      <x:c r="AX13" s="15"/>
      <x:c r="AY13" s="15"/>
      <x:c r="AZ13" s="15"/>
      <x:c r="BA13" s="15"/>
      <x:c r="BB13" s="15"/>
      <x:c r="BC13" s="15"/>
      <x:c r="BD13" s="16"/>
    </x:row>
    <x:row r="14" spans="1:56" ht="12.95" customHeight="1" x14ac:dyDescent="0.2">
      <x:c r="A14" s="2" t="s">
        <x:v>356</x:v>
      </x:c>
      <x:c r="B14" s="12">
        <x:v>2</x:v>
      </x:c>
      <x:c r="C14" s="13">
        <x:v>8.7573912220705292</x:v>
      </x:c>
      <x:c r="D14" s="173">
        <x:v>0.82927729921521898</x:v>
      </x:c>
      <x:c r="E14" s="13">
        <x:v>10.318689870509001</x:v>
      </x:c>
      <x:c r="F14" s="173">
        <x:v>0.90912761001745102</x:v>
      </x:c>
      <x:c r="G14" s="13">
        <x:v>8.7302999043838891</x:v>
      </x:c>
      <x:c r="H14" s="173">
        <x:v>0.99637227888104696</x:v>
      </x:c>
      <x:c r="I14" s="13">
        <x:v>55.537593597069801</x:v>
      </x:c>
      <x:c r="J14" s="173">
        <x:v>1.4781611612493599</x:v>
      </x:c>
      <x:c r="K14" s="13">
        <x:v>60.138387983710103</x:v>
      </x:c>
      <x:c r="L14" s="173">
        <x:v>1.4438813644199999</x:v>
      </x:c>
      <x:c r="M14" s="13">
        <x:v>41.0344637815559</x:v>
      </x:c>
      <x:c r="N14" s="173">
        <x:v>1.5187958072748799</x:v>
      </x:c>
      <x:c r="O14" s="13">
        <x:v>43.719492597847001</x:v>
      </x:c>
      <x:c r="P14" s="173">
        <x:v>1.3955935861626501</x:v>
      </x:c>
      <x:c r="Q14" s="13">
        <x:v>28.694120391296099</x:v>
      </x:c>
      <x:c r="R14" s="173">
        <x:v>1.51152108384717</x:v>
      </x:c>
      <x:c r="S14" s="13">
        <x:v>11.641043347905599</x:v>
      </x:c>
      <x:c r="T14" s="173">
        <x:v>0.90231697252954002</x:v>
      </x:c>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c r="BA14" s="15"/>
      <x:c r="BB14" s="15"/>
      <x:c r="BC14" s="15"/>
      <x:c r="BD14" s="16"/>
    </x:row>
    <x:row r="15" spans="1:56" ht="12.95" customHeight="1" x14ac:dyDescent="0.2">
      <x:c r="A15" s="2" t="s">
        <x:v>357</x:v>
      </x:c>
      <x:c r="B15" s="12">
        <x:v>2</x:v>
      </x:c>
      <x:c r="C15" s="13">
        <x:v>44.333173312897799</x:v>
      </x:c>
      <x:c r="D15" s="173">
        <x:v>1.6876888124085201</x:v>
      </x:c>
      <x:c r="E15" s="13">
        <x:v>48.956062256415002</x:v>
      </x:c>
      <x:c r="F15" s="173">
        <x:v>1.5530329775716101</x:v>
      </x:c>
      <x:c r="G15" s="13">
        <x:v>25.5658212564352</x:v>
      </x:c>
      <x:c r="H15" s="173">
        <x:v>1.34059846462615</x:v>
      </x:c>
      <x:c r="I15" s="13">
        <x:v>35.967908811977601</x:v>
      </x:c>
      <x:c r="J15" s="173">
        <x:v>1.4962971425489899</x:v>
      </x:c>
      <x:c r="K15" s="13">
        <x:v>45.581006582443003</x:v>
      </x:c>
      <x:c r="L15" s="173">
        <x:v>1.4564070527328501</x:v>
      </x:c>
      <x:c r="M15" s="13">
        <x:v>46.846205533049698</x:v>
      </x:c>
      <x:c r="N15" s="173">
        <x:v>1.78837084591426</x:v>
      </x:c>
      <x:c r="O15" s="13">
        <x:v>45.741256816177099</x:v>
      </x:c>
      <x:c r="P15" s="173">
        <x:v>1.60555405631572</x:v>
      </x:c>
      <x:c r="Q15" s="13">
        <x:v>36.483993506609899</x:v>
      </x:c>
      <x:c r="R15" s="173">
        <x:v>1.70505946606981</x:v>
      </x:c>
      <x:c r="S15" s="13">
        <x:v>42.533413162970902</x:v>
      </x:c>
      <x:c r="T15" s="173">
        <x:v>1.71145916146621</x:v>
      </x:c>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c r="BA15" s="15"/>
      <x:c r="BB15" s="15"/>
      <x:c r="BC15" s="15"/>
      <x:c r="BD15" s="16"/>
    </x:row>
    <x:row r="16" spans="1:56" ht="12.95" customHeight="1" x14ac:dyDescent="0.2">
      <x:c r="A16" s="2" t="s">
        <x:v>358</x:v>
      </x:c>
      <x:c r="B16" s="12">
        <x:v>2</x:v>
      </x:c>
      <x:c r="C16" s="13">
        <x:v>15.0761553206294</x:v>
      </x:c>
      <x:c r="D16" s="173">
        <x:v>1.1931464957298401</x:v>
      </x:c>
      <x:c r="E16" s="13">
        <x:v>39.771684926994503</x:v>
      </x:c>
      <x:c r="F16" s="173">
        <x:v>1.41852234965545</x:v>
      </x:c>
      <x:c r="G16" s="13">
        <x:v>26.044749903926402</x:v>
      </x:c>
      <x:c r="H16" s="173">
        <x:v>1.6502205871923501</x:v>
      </x:c>
      <x:c r="I16" s="13">
        <x:v>48.797340266156603</x:v>
      </x:c>
      <x:c r="J16" s="173">
        <x:v>1.6648175330054999</x:v>
      </x:c>
      <x:c r="K16" s="13">
        <x:v>43.501117763278003</x:v>
      </x:c>
      <x:c r="L16" s="173">
        <x:v>1.6080695356235299</x:v>
      </x:c>
      <x:c r="M16" s="13">
        <x:v>26.571173463022401</x:v>
      </x:c>
      <x:c r="N16" s="173">
        <x:v>1.4146006569331799</x:v>
      </x:c>
      <x:c r="O16" s="13">
        <x:v>50.921934187282297</x:v>
      </x:c>
      <x:c r="P16" s="173">
        <x:v>1.5505315470066401</x:v>
      </x:c>
      <x:c r="Q16" s="13">
        <x:v>32.832960697536102</x:v>
      </x:c>
      <x:c r="R16" s="173">
        <x:v>1.58518212311615</x:v>
      </x:c>
      <x:c r="S16" s="13">
        <x:v>19.830624918953699</x:v>
      </x:c>
      <x:c r="T16" s="173">
        <x:v>1.31988383847775</x:v>
      </x:c>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c r="BA16" s="15"/>
      <x:c r="BB16" s="15"/>
      <x:c r="BC16" s="15"/>
      <x:c r="BD16" s="16"/>
    </x:row>
    <x:row r="17" spans="1:56" ht="12.95" customHeight="1" x14ac:dyDescent="0.2">
      <x:c r="A17" s="2" t="s">
        <x:v>359</x:v>
      </x:c>
      <x:c r="B17" s="12">
        <x:v>2</x:v>
      </x:c>
      <x:c r="C17" s="13">
        <x:v>15.1967489032551</x:v>
      </x:c>
      <x:c r="D17" s="173">
        <x:v>0.92525329144119794</x:v>
      </x:c>
      <x:c r="E17" s="13">
        <x:v>34.063430252399897</x:v>
      </x:c>
      <x:c r="F17" s="173">
        <x:v>1.3091940997022899</x:v>
      </x:c>
      <x:c r="G17" s="13">
        <x:v>15.8193240181956</x:v>
      </x:c>
      <x:c r="H17" s="173">
        <x:v>1.0953286333168999</x:v>
      </x:c>
      <x:c r="I17" s="13">
        <x:v>60.2762692050635</x:v>
      </x:c>
      <x:c r="J17" s="173">
        <x:v>1.2066462923141701</x:v>
      </x:c>
      <x:c r="K17" s="13">
        <x:v>63.497168332258298</x:v>
      </x:c>
      <x:c r="L17" s="173">
        <x:v>1.27150764173908</x:v>
      </x:c>
      <x:c r="M17" s="13">
        <x:v>43.155623397924202</x:v>
      </x:c>
      <x:c r="N17" s="173">
        <x:v>1.51343826195696</x:v>
      </x:c>
      <x:c r="O17" s="13">
        <x:v>38.967572768655998</x:v>
      </x:c>
      <x:c r="P17" s="173">
        <x:v>1.3644125597276699</x:v>
      </x:c>
      <x:c r="Q17" s="13">
        <x:v>45.083191603268503</x:v>
      </x:c>
      <x:c r="R17" s="173">
        <x:v>1.36035452332982</x:v>
      </x:c>
      <x:c r="S17" s="13">
        <x:v>7.9850753394644398</x:v>
      </x:c>
      <x:c r="T17" s="173">
        <x:v>0.615412888185774</x:v>
      </x:c>
      <x:c r="U17" s="15"/>
      <x:c r="V17" s="15"/>
      <x:c r="W17" s="15"/>
      <x:c r="X17" s="15"/>
      <x:c r="Y17" s="15"/>
      <x:c r="Z17" s="15"/>
      <x:c r="AA17" s="15"/>
      <x:c r="AB17" s="15"/>
      <x:c r="AC17" s="15"/>
      <x:c r="AD17" s="15"/>
      <x:c r="AE17" s="15"/>
      <x:c r="AF17" s="15"/>
      <x:c r="AG17" s="15"/>
      <x:c r="AH17" s="15"/>
      <x:c r="AI17" s="15"/>
      <x:c r="AJ17" s="15"/>
      <x:c r="AK17" s="15"/>
      <x:c r="AL17" s="15"/>
      <x:c r="AM17" s="15"/>
      <x:c r="AN17" s="15"/>
      <x:c r="AO17" s="15"/>
      <x:c r="AP17" s="15"/>
      <x:c r="AQ17" s="15"/>
      <x:c r="AR17" s="15"/>
      <x:c r="AS17" s="15"/>
      <x:c r="AT17" s="15"/>
      <x:c r="AU17" s="15"/>
      <x:c r="AV17" s="15"/>
      <x:c r="AW17" s="15"/>
      <x:c r="AX17" s="15"/>
      <x:c r="AY17" s="15"/>
      <x:c r="AZ17" s="15"/>
      <x:c r="BA17" s="15"/>
      <x:c r="BB17" s="15"/>
      <x:c r="BC17" s="15"/>
      <x:c r="BD17" s="16"/>
    </x:row>
    <x:row r="18" spans="1:56" ht="12.95" customHeight="1" x14ac:dyDescent="0.2">
      <x:c r="A18" s="17" t="s">
        <x:v>360</x:v>
      </x:c>
      <x:c r="B18" s="12">
        <x:v>2</x:v>
      </x:c>
      <x:c r="C18" s="13">
        <x:v>7.2857218705793496</x:v>
      </x:c>
      <x:c r="D18" s="173">
        <x:v>0.98444594673497499</x:v>
      </x:c>
      <x:c r="E18" s="13">
        <x:v>33.701673362741801</x:v>
      </x:c>
      <x:c r="F18" s="173">
        <x:v>1.7878378809197499</x:v>
      </x:c>
      <x:c r="G18" s="13">
        <x:v>14.672568873614299</x:v>
      </x:c>
      <x:c r="H18" s="173">
        <x:v>1.56499000512926</x:v>
      </x:c>
      <x:c r="I18" s="13">
        <x:v>61.066074115637498</x:v>
      </x:c>
      <x:c r="J18" s="173">
        <x:v>1.5937540225586899</x:v>
      </x:c>
      <x:c r="K18" s="13">
        <x:v>63.5228190546094</x:v>
      </x:c>
      <x:c r="L18" s="173">
        <x:v>1.8251205780662501</x:v>
      </x:c>
      <x:c r="M18" s="13">
        <x:v>25.635540646812998</x:v>
      </x:c>
      <x:c r="N18" s="173">
        <x:v>1.8445590224467401</x:v>
      </x:c>
      <x:c r="O18" s="13">
        <x:v>25.8429803319275</x:v>
      </x:c>
      <x:c r="P18" s="173">
        <x:v>1.59304285666435</x:v>
      </x:c>
      <x:c r="Q18" s="13">
        <x:v>27.953386541990302</x:v>
      </x:c>
      <x:c r="R18" s="173">
        <x:v>1.7806311290881101</x:v>
      </x:c>
      <x:c r="S18" s="13">
        <x:v>3.2774100375956801</x:v>
      </x:c>
      <x:c r="T18" s="173">
        <x:v>0.59495477148140796</x:v>
      </x:c>
      <x:c r="U18" s="15"/>
      <x:c r="V18" s="15"/>
      <x:c r="W18" s="15"/>
      <x:c r="X18" s="15"/>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5"/>
      <x:c r="AV18" s="15"/>
      <x:c r="AW18" s="15"/>
      <x:c r="AX18" s="15"/>
      <x:c r="AY18" s="15"/>
      <x:c r="AZ18" s="15"/>
      <x:c r="BA18" s="15"/>
      <x:c r="BB18" s="15"/>
      <x:c r="BC18" s="15"/>
      <x:c r="BD18" s="16"/>
    </x:row>
    <x:row r="19" spans="1:56" ht="12.95" customHeight="1" x14ac:dyDescent="0.2">
      <x:c r="A19" s="17" t="s">
        <x:v>361</x:v>
      </x:c>
      <x:c r="B19" s="12">
        <x:v>2</x:v>
      </x:c>
      <x:c r="C19" s="13">
        <x:v>27.819117880368701</x:v>
      </x:c>
      <x:c r="D19" s="173">
        <x:v>1.71401441664467</x:v>
      </x:c>
      <x:c r="E19" s="13">
        <x:v>34.638399801382199</x:v>
      </x:c>
      <x:c r="F19" s="173">
        <x:v>1.77740910030738</x:v>
      </x:c>
      <x:c r="G19" s="13">
        <x:v>17.652807075884699</x:v>
      </x:c>
      <x:c r="H19" s="173">
        <x:v>1.5894412027189999</x:v>
      </x:c>
      <x:c r="I19" s="13">
        <x:v>59.022579546894399</x:v>
      </x:c>
      <x:c r="J19" s="173">
        <x:v>1.79386903015335</x:v>
      </x:c>
      <x:c r="K19" s="13">
        <x:v>63.456465029659299</x:v>
      </x:c>
      <x:c r="L19" s="173">
        <x:v>1.91389740320338</x:v>
      </x:c>
      <x:c r="M19" s="13">
        <x:v>71.098109345025406</x:v>
      </x:c>
      <x:c r="N19" s="173">
        <x:v>1.96138743336899</x:v>
      </x:c>
      <x:c r="O19" s="13">
        <x:v>59.870409045553501</x:v>
      </x:c>
      <x:c r="P19" s="173">
        <x:v>1.9059345045026901</x:v>
      </x:c>
      <x:c r="Q19" s="13">
        <x:v>72.335164143485201</x:v>
      </x:c>
      <x:c r="R19" s="173">
        <x:v>1.6958841223714101</x:v>
      </x:c>
      <x:c r="S19" s="13">
        <x:v>15.5066056872441</x:v>
      </x:c>
      <x:c r="T19" s="173">
        <x:v>1.10505759517685</x:v>
      </x:c>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c r="BA19" s="15"/>
      <x:c r="BB19" s="15"/>
      <x:c r="BC19" s="15"/>
      <x:c r="BD19" s="16"/>
    </x:row>
    <x:row r="20" spans="1:56" ht="12.95" customHeight="1" x14ac:dyDescent="0.2">
      <x:c r="A20" s="2" t="s">
        <x:v>362</x:v>
      </x:c>
      <x:c r="B20" s="12">
        <x:v>2</x:v>
      </x:c>
      <x:c r="C20" s="13">
        <x:v>6.2471307777160101</x:v>
      </x:c>
      <x:c r="D20" s="173">
        <x:v>0.97785967455586298</x:v>
      </x:c>
      <x:c r="E20" s="13">
        <x:v>51.641776146516897</x:v>
      </x:c>
      <x:c r="F20" s="173">
        <x:v>2.2395613578916098</x:v>
      </x:c>
      <x:c r="G20" s="13">
        <x:v>57.286575486127298</x:v>
      </x:c>
      <x:c r="H20" s="173">
        <x:v>2.36345886487549</x:v>
      </x:c>
      <x:c r="I20" s="13">
        <x:v>52.422125859017299</x:v>
      </x:c>
      <x:c r="J20" s="173">
        <x:v>2.0990293179685202</x:v>
      </x:c>
      <x:c r="K20" s="13">
        <x:v>48.161194563733098</x:v>
      </x:c>
      <x:c r="L20" s="173">
        <x:v>1.96624798363856</x:v>
      </x:c>
      <x:c r="M20" s="13">
        <x:v>27.232717220903801</x:v>
      </x:c>
      <x:c r="N20" s="173">
        <x:v>1.8603387397230799</x:v>
      </x:c>
      <x:c r="O20" s="13">
        <x:v>48.975758345533102</x:v>
      </x:c>
      <x:c r="P20" s="173">
        <x:v>2.33999756192746</x:v>
      </x:c>
      <x:c r="Q20" s="13">
        <x:v>24.642428706630898</x:v>
      </x:c>
      <x:c r="R20" s="173">
        <x:v>1.8201184700113</x:v>
      </x:c>
      <x:c r="S20" s="13">
        <x:v>23.495689795454201</x:v>
      </x:c>
      <x:c r="T20" s="173">
        <x:v>1.70596391483035</x:v>
      </x:c>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c r="BA20" s="15"/>
      <x:c r="BB20" s="15"/>
      <x:c r="BC20" s="15"/>
      <x:c r="BD20" s="16"/>
    </x:row>
    <x:row r="21" spans="1:56" ht="12.95" customHeight="1" x14ac:dyDescent="0.2">
      <x:c r="A21" s="2" t="s">
        <x:v>363</x:v>
      </x:c>
      <x:c r="B21" s="12">
        <x:v>2</x:v>
      </x:c>
      <x:c r="C21" s="13">
        <x:v>11.257246191403301</x:v>
      </x:c>
      <x:c r="D21" s="173">
        <x:v>1.2455609951871001</x:v>
      </x:c>
      <x:c r="E21" s="13">
        <x:v>38.672927179400702</x:v>
      </x:c>
      <x:c r="F21" s="173">
        <x:v>2.00483736104036</x:v>
      </x:c>
      <x:c r="G21" s="13">
        <x:v>7.6164754433679898</x:v>
      </x:c>
      <x:c r="H21" s="173">
        <x:v>1.18561407043587</x:v>
      </x:c>
      <x:c r="I21" s="13">
        <x:v>46.508555837117299</x:v>
      </x:c>
      <x:c r="J21" s="173">
        <x:v>1.6475457441905199</x:v>
      </x:c>
      <x:c r="K21" s="13">
        <x:v>41.121779214343199</x:v>
      </x:c>
      <x:c r="L21" s="173">
        <x:v>1.8286783536384901</x:v>
      </x:c>
      <x:c r="M21" s="13">
        <x:v>26.978799002621301</x:v>
      </x:c>
      <x:c r="N21" s="173">
        <x:v>1.3819901476760199</x:v>
      </x:c>
      <x:c r="O21" s="13">
        <x:v>41.682462326117601</x:v>
      </x:c>
      <x:c r="P21" s="173">
        <x:v>2.04495670842662</x:v>
      </x:c>
      <x:c r="Q21" s="13">
        <x:v>29.082586321838999</x:v>
      </x:c>
      <x:c r="R21" s="173">
        <x:v>1.56727850669485</x:v>
      </x:c>
      <x:c r="S21" s="13">
        <x:v>12.6328831512952</x:v>
      </x:c>
      <x:c r="T21" s="173">
        <x:v>1.2714840262253799</x:v>
      </x:c>
      <x:c r="U21" s="15"/>
      <x:c r="V21" s="15"/>
      <x:c r="W21" s="15"/>
      <x:c r="X21" s="15"/>
      <x:c r="Y21" s="15"/>
      <x:c r="Z21" s="15"/>
      <x:c r="AA21" s="15"/>
      <x:c r="AB21" s="15"/>
      <x:c r="AC21" s="15"/>
      <x:c r="AD21" s="15"/>
      <x:c r="AE21" s="15"/>
      <x:c r="AF21" s="15"/>
      <x:c r="AG21" s="15"/>
      <x:c r="AH21" s="15"/>
      <x:c r="AI21" s="15"/>
      <x:c r="AJ21" s="15"/>
      <x:c r="AK21" s="15"/>
      <x:c r="AL21" s="15"/>
      <x:c r="AM21" s="15"/>
      <x:c r="AN21" s="15"/>
      <x:c r="AO21" s="15"/>
      <x:c r="AP21" s="15"/>
      <x:c r="AQ21" s="15"/>
      <x:c r="AR21" s="15"/>
      <x:c r="AS21" s="15"/>
      <x:c r="AT21" s="15"/>
      <x:c r="AU21" s="15"/>
      <x:c r="AV21" s="15"/>
      <x:c r="AW21" s="15"/>
      <x:c r="AX21" s="15"/>
      <x:c r="AY21" s="15"/>
      <x:c r="AZ21" s="15"/>
      <x:c r="BA21" s="15"/>
      <x:c r="BB21" s="15"/>
      <x:c r="BC21" s="15"/>
      <x:c r="BD21" s="16"/>
    </x:row>
    <x:row r="22" spans="1:56" ht="12.95" customHeight="1" x14ac:dyDescent="0.2">
      <x:c r="A22" s="2" t="s">
        <x:v>364</x:v>
      </x:c>
      <x:c r="B22" s="12">
        <x:v>2</x:v>
      </x:c>
      <x:c r="C22" s="13">
        <x:v>15.160139187529801</x:v>
      </x:c>
      <x:c r="D22" s="173">
        <x:v>1.93725656764218</x:v>
      </x:c>
      <x:c r="E22" s="13">
        <x:v>79.628547658177695</x:v>
      </x:c>
      <x:c r="F22" s="173">
        <x:v>2.6270190696036102</x:v>
      </x:c>
      <x:c r="G22" s="13">
        <x:v>54.534222847968103</x:v>
      </x:c>
      <x:c r="H22" s="173">
        <x:v>2.5145244881251299</x:v>
      </x:c>
      <x:c r="I22" s="13">
        <x:v>70.528102264038196</x:v>
      </x:c>
      <x:c r="J22" s="173">
        <x:v>2.3856572630398398</x:v>
      </x:c>
      <x:c r="K22" s="13">
        <x:v>65.025403629501994</x:v>
      </x:c>
      <x:c r="L22" s="173">
        <x:v>2.0049668461663299</x:v>
      </x:c>
      <x:c r="M22" s="13">
        <x:v>53.531217859943297</x:v>
      </x:c>
      <x:c r="N22" s="173">
        <x:v>2.5096743205144301</x:v>
      </x:c>
      <x:c r="O22" s="13">
        <x:v>70.085215351776</x:v>
      </x:c>
      <x:c r="P22" s="173">
        <x:v>1.95116022513746</x:v>
      </x:c>
      <x:c r="Q22" s="13">
        <x:v>36.387255305683397</x:v>
      </x:c>
      <x:c r="R22" s="173">
        <x:v>2.74112668884479</x:v>
      </x:c>
      <x:c r="S22" s="13">
        <x:v>19.098210260596002</x:v>
      </x:c>
      <x:c r="T22" s="173">
        <x:v>2.0218674456065702</x:v>
      </x:c>
      <x:c r="U22" s="15"/>
      <x:c r="V22" s="15"/>
      <x:c r="W22" s="15"/>
      <x:c r="X22" s="15"/>
      <x:c r="Y22" s="15"/>
      <x:c r="Z22" s="15"/>
      <x:c r="AA22" s="15"/>
      <x:c r="AB22" s="15"/>
      <x:c r="AC22" s="15"/>
      <x:c r="AD22" s="15"/>
      <x:c r="AE22" s="15"/>
      <x:c r="AF22" s="15"/>
      <x:c r="AG22" s="15"/>
      <x:c r="AH22" s="15"/>
      <x:c r="AI22" s="15"/>
      <x:c r="AJ22" s="15"/>
      <x:c r="AK22" s="15"/>
      <x:c r="AL22" s="15"/>
      <x:c r="AM22" s="15"/>
      <x:c r="AN22" s="15"/>
      <x:c r="AO22" s="15"/>
      <x:c r="AP22" s="15"/>
      <x:c r="AQ22" s="15"/>
      <x:c r="AR22" s="15"/>
      <x:c r="AS22" s="15"/>
      <x:c r="AT22" s="15"/>
      <x:c r="AU22" s="15"/>
      <x:c r="AV22" s="15"/>
      <x:c r="AW22" s="15"/>
      <x:c r="AX22" s="15"/>
      <x:c r="AY22" s="15"/>
      <x:c r="AZ22" s="15"/>
      <x:c r="BA22" s="15"/>
      <x:c r="BB22" s="15"/>
      <x:c r="BC22" s="15"/>
      <x:c r="BD22" s="16"/>
    </x:row>
    <x:row r="23" spans="1:56" ht="12.95" customHeight="1" x14ac:dyDescent="0.2">
      <x:c r="A23" s="2" t="s">
        <x:v>365</x:v>
      </x:c>
      <x:c r="B23" s="12">
        <x:v>2</x:v>
      </x:c>
      <x:c r="C23" s="13">
        <x:v>20.795368030135698</x:v>
      </x:c>
      <x:c r="D23" s="173">
        <x:v>1.9001990200108501</x:v>
      </x:c>
      <x:c r="E23" s="13">
        <x:v>69.729286011025195</x:v>
      </x:c>
      <x:c r="F23" s="173">
        <x:v>2.5059890970714398</x:v>
      </x:c>
      <x:c r="G23" s="13">
        <x:v>54.714462577925701</x:v>
      </x:c>
      <x:c r="H23" s="173">
        <x:v>2.5920169470471599</x:v>
      </x:c>
      <x:c r="I23" s="13">
        <x:v>45.870676326338597</x:v>
      </x:c>
      <x:c r="J23" s="173">
        <x:v>2.3214480481339499</x:v>
      </x:c>
      <x:c r="K23" s="13">
        <x:v>41.173444608884097</x:v>
      </x:c>
      <x:c r="L23" s="173">
        <x:v>2.1887312698203898</x:v>
      </x:c>
      <x:c r="M23" s="13">
        <x:v>29.303976821454601</x:v>
      </x:c>
      <x:c r="N23" s="173">
        <x:v>2.1813606419082898</x:v>
      </x:c>
      <x:c r="O23" s="13">
        <x:v>58.881200100652997</x:v>
      </x:c>
      <x:c r="P23" s="173">
        <x:v>1.9240050928610499</x:v>
      </x:c>
      <x:c r="Q23" s="13">
        <x:v>32.212570672118503</x:v>
      </x:c>
      <x:c r="R23" s="173">
        <x:v>2.5139733141808902</x:v>
      </x:c>
      <x:c r="S23" s="13">
        <x:v>31.248840314104601</x:v>
      </x:c>
      <x:c r="T23" s="173">
        <x:v>2.4039853224957901</x:v>
      </x:c>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c r="BA23" s="15"/>
      <x:c r="BB23" s="15"/>
      <x:c r="BC23" s="15"/>
      <x:c r="BD23" s="16"/>
    </x:row>
    <x:row r="24" spans="1:56" ht="12.95" customHeight="1" x14ac:dyDescent="0.2">
      <x:c r="A24" s="2" t="s">
        <x:v>366</x:v>
      </x:c>
      <x:c r="B24" s="12">
        <x:v>2</x:v>
      </x:c>
      <x:c r="C24" s="13">
        <x:v>16.531966335698201</x:v>
      </x:c>
      <x:c r="D24" s="173">
        <x:v>1.4896585857773701</x:v>
      </x:c>
      <x:c r="E24" s="13">
        <x:v>73.977388692508896</x:v>
      </x:c>
      <x:c r="F24" s="173">
        <x:v>1.75149606992544</x:v>
      </x:c>
      <x:c r="G24" s="13">
        <x:v>56.546913941844799</x:v>
      </x:c>
      <x:c r="H24" s="173">
        <x:v>2.1261659129250701</x:v>
      </x:c>
      <x:c r="I24" s="13">
        <x:v>66.440858376457996</x:v>
      </x:c>
      <x:c r="J24" s="173">
        <x:v>2.1535430439407199</x:v>
      </x:c>
      <x:c r="K24" s="13">
        <x:v>67.417619395608796</x:v>
      </x:c>
      <x:c r="L24" s="173">
        <x:v>1.9317087860369699</x:v>
      </x:c>
      <x:c r="M24" s="13">
        <x:v>43.076740430508202</x:v>
      </x:c>
      <x:c r="N24" s="173">
        <x:v>2.00841996070239</x:v>
      </x:c>
      <x:c r="O24" s="13">
        <x:v>57.749311160204002</x:v>
      </x:c>
      <x:c r="P24" s="173">
        <x:v>2.0073228998889401</x:v>
      </x:c>
      <x:c r="Q24" s="13">
        <x:v>31.259180131424401</x:v>
      </x:c>
      <x:c r="R24" s="173">
        <x:v>1.5427897929982699</x:v>
      </x:c>
      <x:c r="S24" s="13">
        <x:v>25.583192935980499</x:v>
      </x:c>
      <x:c r="T24" s="173">
        <x:v>1.3927465911833501</x:v>
      </x:c>
      <x:c r="U24" s="15"/>
      <x:c r="V24" s="15"/>
      <x:c r="W24" s="15"/>
      <x:c r="X24" s="15"/>
      <x:c r="Y24" s="15"/>
      <x:c r="Z24" s="15"/>
      <x:c r="AA24" s="15"/>
      <x:c r="AB24" s="15"/>
      <x:c r="AC24" s="15"/>
      <x:c r="AD24" s="15"/>
      <x:c r="AE24" s="15"/>
      <x:c r="AF24" s="15"/>
      <x:c r="AG24" s="15"/>
      <x:c r="AH24" s="15"/>
      <x:c r="AI24" s="15"/>
      <x:c r="AJ24" s="15"/>
      <x:c r="AK24" s="15"/>
      <x:c r="AL24" s="15"/>
      <x:c r="AM24" s="15"/>
      <x:c r="AN24" s="15"/>
      <x:c r="AO24" s="15"/>
      <x:c r="AP24" s="15"/>
      <x:c r="AQ24" s="15"/>
      <x:c r="AR24" s="15"/>
      <x:c r="AS24" s="15"/>
      <x:c r="AT24" s="15"/>
      <x:c r="AU24" s="15"/>
      <x:c r="AV24" s="15"/>
      <x:c r="AW24" s="15"/>
      <x:c r="AX24" s="15"/>
      <x:c r="AY24" s="15"/>
      <x:c r="AZ24" s="15"/>
      <x:c r="BA24" s="15"/>
      <x:c r="BB24" s="15"/>
      <x:c r="BC24" s="15"/>
      <x:c r="BD24" s="16"/>
    </x:row>
    <x:row r="25" spans="1:56" ht="12.95" customHeight="1" x14ac:dyDescent="0.2">
      <x:c r="A25" s="2" t="s">
        <x:v>367</x:v>
      </x:c>
      <x:c r="B25" s="12">
        <x:v>2</x:v>
      </x:c>
      <x:c r="C25" s="13">
        <x:v>7.3352264022758504</x:v>
      </x:c>
      <x:c r="D25" s="173">
        <x:v>0.915744080027736</x:v>
      </x:c>
      <x:c r="E25" s="13">
        <x:v>33.848644488085498</x:v>
      </x:c>
      <x:c r="F25" s="173">
        <x:v>1.7217372160448501</x:v>
      </x:c>
      <x:c r="G25" s="13">
        <x:v>16.5146138858514</x:v>
      </x:c>
      <x:c r="H25" s="173">
        <x:v>1.1099978585896499</x:v>
      </x:c>
      <x:c r="I25" s="13">
        <x:v>39.244593212547599</x:v>
      </x:c>
      <x:c r="J25" s="173">
        <x:v>1.70076040836958</x:v>
      </x:c>
      <x:c r="K25" s="13">
        <x:v>56.4298227980821</x:v>
      </x:c>
      <x:c r="L25" s="173">
        <x:v>1.6950816517295699</x:v>
      </x:c>
      <x:c r="M25" s="13">
        <x:v>39.774035377820397</x:v>
      </x:c>
      <x:c r="N25" s="173">
        <x:v>1.6241702265906199</x:v>
      </x:c>
      <x:c r="O25" s="13">
        <x:v>38.692651543882</x:v>
      </x:c>
      <x:c r="P25" s="173">
        <x:v>1.7209802321821701</x:v>
      </x:c>
      <x:c r="Q25" s="13">
        <x:v>39.183612813512902</x:v>
      </x:c>
      <x:c r="R25" s="173">
        <x:v>1.8996375437145101</x:v>
      </x:c>
      <x:c r="S25" s="13">
        <x:v>12.477334554977199</x:v>
      </x:c>
      <x:c r="T25" s="173">
        <x:v>1.1701331692163199</x:v>
      </x:c>
      <x:c r="U25" s="15"/>
      <x:c r="V25" s="15"/>
      <x:c r="W25" s="15"/>
      <x:c r="X25" s="15"/>
      <x:c r="Y25" s="15"/>
      <x:c r="Z25" s="15"/>
      <x:c r="AA25" s="15"/>
      <x:c r="AB25" s="15"/>
      <x:c r="AC25" s="15"/>
      <x:c r="AD25" s="15"/>
      <x:c r="AE25" s="15"/>
      <x:c r="AF25" s="15"/>
      <x:c r="AG25" s="15"/>
      <x:c r="AH25" s="15"/>
      <x:c r="AI25" s="15"/>
      <x:c r="AJ25" s="15"/>
      <x:c r="AK25" s="15"/>
      <x:c r="AL25" s="15"/>
      <x:c r="AM25" s="15"/>
      <x:c r="AN25" s="15"/>
      <x:c r="AO25" s="15"/>
      <x:c r="AP25" s="15"/>
      <x:c r="AQ25" s="15"/>
      <x:c r="AR25" s="15"/>
      <x:c r="AS25" s="15"/>
      <x:c r="AT25" s="15"/>
      <x:c r="AU25" s="15"/>
      <x:c r="AV25" s="15"/>
      <x:c r="AW25" s="15"/>
      <x:c r="AX25" s="15"/>
      <x:c r="AY25" s="15"/>
      <x:c r="AZ25" s="15"/>
      <x:c r="BA25" s="15"/>
      <x:c r="BB25" s="15"/>
      <x:c r="BC25" s="15"/>
      <x:c r="BD25" s="16"/>
    </x:row>
    <x:row r="26" spans="1:56" ht="12.95" customHeight="1" x14ac:dyDescent="0.2">
      <x:c r="A26" s="2" t="s">
        <x:v>368</x:v>
      </x:c>
      <x:c r="B26" s="12">
        <x:v>2</x:v>
      </x:c>
      <x:c r="C26" s="13">
        <x:v>10.6976099157934</x:v>
      </x:c>
      <x:c r="D26" s="173">
        <x:v>1.36479156235051</x:v>
      </x:c>
      <x:c r="E26" s="13">
        <x:v>30.5947342046329</x:v>
      </x:c>
      <x:c r="F26" s="173">
        <x:v>2.0202822314237601</x:v>
      </x:c>
      <x:c r="G26" s="13">
        <x:v>29.230099825897302</x:v>
      </x:c>
      <x:c r="H26" s="173">
        <x:v>2.0436073671703801</x:v>
      </x:c>
      <x:c r="I26" s="13">
        <x:v>55.997130431453797</x:v>
      </x:c>
      <x:c r="J26" s="173">
        <x:v>2.2714969240845599</x:v>
      </x:c>
      <x:c r="K26" s="13">
        <x:v>64.655157436406697</x:v>
      </x:c>
      <x:c r="L26" s="173">
        <x:v>1.9032455433047999</x:v>
      </x:c>
      <x:c r="M26" s="13">
        <x:v>28.811918741631999</x:v>
      </x:c>
      <x:c r="N26" s="173">
        <x:v>2.26032885076713</x:v>
      </x:c>
      <x:c r="O26" s="13">
        <x:v>49.987129513029302</x:v>
      </x:c>
      <x:c r="P26" s="173">
        <x:v>2.4498748397673</x:v>
      </x:c>
      <x:c r="Q26" s="13">
        <x:v>32.527653329864798</x:v>
      </x:c>
      <x:c r="R26" s="173">
        <x:v>2.1678190682416498</x:v>
      </x:c>
      <x:c r="S26" s="13">
        <x:v>19.029022706896701</x:v>
      </x:c>
      <x:c r="T26" s="173">
        <x:v>1.8976195851652999</x:v>
      </x:c>
      <x:c r="U26" s="15"/>
      <x:c r="V26" s="15"/>
      <x:c r="W26" s="15"/>
      <x:c r="X26" s="15"/>
      <x:c r="Y26" s="15"/>
      <x:c r="Z26" s="15"/>
      <x:c r="AA26" s="15"/>
      <x:c r="AB26" s="15"/>
      <x:c r="AC26" s="15"/>
      <x:c r="AD26" s="15"/>
      <x:c r="AE26" s="15"/>
      <x:c r="AF26" s="15"/>
      <x:c r="AG26" s="15"/>
      <x:c r="AH26" s="15"/>
      <x:c r="AI26" s="15"/>
      <x:c r="AJ26" s="15"/>
      <x:c r="AK26" s="15"/>
      <x:c r="AL26" s="15"/>
      <x:c r="AM26" s="15"/>
      <x:c r="AN26" s="15"/>
      <x:c r="AO26" s="15"/>
      <x:c r="AP26" s="15"/>
      <x:c r="AQ26" s="15"/>
      <x:c r="AR26" s="15"/>
      <x:c r="AS26" s="15"/>
      <x:c r="AT26" s="15"/>
      <x:c r="AU26" s="15"/>
      <x:c r="AV26" s="15"/>
      <x:c r="AW26" s="15"/>
      <x:c r="AX26" s="15"/>
      <x:c r="AY26" s="15"/>
      <x:c r="AZ26" s="15"/>
      <x:c r="BA26" s="15"/>
      <x:c r="BB26" s="15"/>
      <x:c r="BC26" s="15"/>
      <x:c r="BD26" s="16"/>
    </x:row>
    <x:row r="27" spans="1:56" ht="12.95" customHeight="1" x14ac:dyDescent="0.2">
      <x:c r="A27" s="2" t="s">
        <x:v>369</x:v>
      </x:c>
      <x:c r="B27" s="12">
        <x:v>2</x:v>
      </x:c>
      <x:c r="C27" s="13">
        <x:v>9.2023228670937094</x:v>
      </x:c>
      <x:c r="D27" s="173">
        <x:v>0.68145301872016695</x:v>
      </x:c>
      <x:c r="E27" s="13">
        <x:v>27.152248525015398</x:v>
      </x:c>
      <x:c r="F27" s="173">
        <x:v>0.96574615052645996</x:v>
      </x:c>
      <x:c r="G27" s="13">
        <x:v>10.1140431166338</x:v>
      </x:c>
      <x:c r="H27" s="173">
        <x:v>0.75066930713661895</x:v>
      </x:c>
      <x:c r="I27" s="13">
        <x:v>51.858891625114197</x:v>
      </x:c>
      <x:c r="J27" s="173">
        <x:v>1.22630982802272</x:v>
      </x:c>
      <x:c r="K27" s="13">
        <x:v>49.239587211974602</x:v>
      </x:c>
      <x:c r="L27" s="173">
        <x:v>1.1681045501193801</x:v>
      </x:c>
      <x:c r="M27" s="13">
        <x:v>13.3117529414722</x:v>
      </x:c>
      <x:c r="N27" s="173">
        <x:v>0.88849647700284595</x:v>
      </x:c>
      <x:c r="O27" s="13">
        <x:v>23.472663897354799</x:v>
      </x:c>
      <x:c r="P27" s="173">
        <x:v>1.0331862361119899</x:v>
      </x:c>
      <x:c r="Q27" s="13">
        <x:v>17.186002991542399</x:v>
      </x:c>
      <x:c r="R27" s="173">
        <x:v>0.95841860585459404</x:v>
      </x:c>
      <x:c r="S27" s="13">
        <x:v>4.2933942904824001</x:v>
      </x:c>
      <x:c r="T27" s="173">
        <x:v>0.51299267084287703</x:v>
      </x:c>
      <x:c r="U27" s="15"/>
      <x:c r="V27" s="15"/>
      <x:c r="W27" s="15"/>
      <x:c r="X27" s="15"/>
      <x:c r="Y27" s="15"/>
      <x:c r="Z27" s="15"/>
      <x:c r="AA27" s="15"/>
      <x:c r="AB27" s="15"/>
      <x:c r="AC27" s="15"/>
      <x:c r="AD27" s="15"/>
      <x:c r="AE27" s="15"/>
      <x:c r="AF27" s="15"/>
      <x:c r="AG27" s="15"/>
      <x:c r="AH27" s="15"/>
      <x:c r="AI27" s="15"/>
      <x:c r="AJ27" s="15"/>
      <x:c r="AK27" s="15"/>
      <x:c r="AL27" s="15"/>
      <x:c r="AM27" s="15"/>
      <x:c r="AN27" s="15"/>
      <x:c r="AO27" s="15"/>
      <x:c r="AP27" s="15"/>
      <x:c r="AQ27" s="15"/>
      <x:c r="AR27" s="15"/>
      <x:c r="AS27" s="15"/>
      <x:c r="AT27" s="15"/>
      <x:c r="AU27" s="15"/>
      <x:c r="AV27" s="15"/>
      <x:c r="AW27" s="15"/>
      <x:c r="AX27" s="15"/>
      <x:c r="AY27" s="15"/>
      <x:c r="AZ27" s="15"/>
      <x:c r="BA27" s="15"/>
      <x:c r="BB27" s="15"/>
      <x:c r="BC27" s="15"/>
      <x:c r="BD27" s="16"/>
    </x:row>
    <x:row r="28" spans="1:56" ht="12.95" customHeight="1" x14ac:dyDescent="0.2">
      <x:c r="A28" s="2" t="s">
        <x:v>370</x:v>
      </x:c>
      <x:c r="B28" s="12">
        <x:v>2</x:v>
      </x:c>
      <x:c r="C28" s="13">
        <x:v>3.44159401392203</x:v>
      </x:c>
      <x:c r="D28" s="173">
        <x:v>0.69687368302043695</x:v>
      </x:c>
      <x:c r="E28" s="13">
        <x:v>55.987711925905799</x:v>
      </x:c>
      <x:c r="F28" s="173">
        <x:v>1.7564259372069699</x:v>
      </x:c>
      <x:c r="G28" s="13">
        <x:v>20.8984093179524</x:v>
      </x:c>
      <x:c r="H28" s="173">
        <x:v>1.3551557549091999</x:v>
      </x:c>
      <x:c r="I28" s="13">
        <x:v>56.523478877467298</x:v>
      </x:c>
      <x:c r="J28" s="173">
        <x:v>1.79967773386617</x:v>
      </x:c>
      <x:c r="K28" s="13">
        <x:v>51.912089072949001</x:v>
      </x:c>
      <x:c r="L28" s="173">
        <x:v>2.09448484637544</x:v>
      </x:c>
      <x:c r="M28" s="13">
        <x:v>41.119588639262503</x:v>
      </x:c>
      <x:c r="N28" s="173">
        <x:v>1.7521882044953401</x:v>
      </x:c>
      <x:c r="O28" s="13">
        <x:v>44.1969304705014</x:v>
      </x:c>
      <x:c r="P28" s="173">
        <x:v>1.9633866439969601</x:v>
      </x:c>
      <x:c r="Q28" s="13">
        <x:v>16.146889770139801</x:v>
      </x:c>
      <x:c r="R28" s="173">
        <x:v>1.47666960723704</x:v>
      </x:c>
      <x:c r="S28" s="13">
        <x:v>4.2638277530076403</x:v>
      </x:c>
      <x:c r="T28" s="173">
        <x:v>0.91487257052363802</x:v>
      </x:c>
      <x:c r="U28" s="15"/>
      <x:c r="V28" s="15"/>
      <x:c r="W28" s="15"/>
      <x:c r="X28" s="15"/>
      <x:c r="Y28" s="15"/>
      <x:c r="Z28" s="15"/>
      <x:c r="AA28" s="15"/>
      <x:c r="AB28" s="15"/>
      <x:c r="AC28" s="15"/>
      <x:c r="AD28" s="15"/>
      <x:c r="AE28" s="15"/>
      <x:c r="AF28" s="15"/>
      <x:c r="AG28" s="15"/>
      <x:c r="AH28" s="15"/>
      <x:c r="AI28" s="15"/>
      <x:c r="AJ28" s="15"/>
      <x:c r="AK28" s="15"/>
      <x:c r="AL28" s="15"/>
      <x:c r="AM28" s="15"/>
      <x:c r="AN28" s="15"/>
      <x:c r="AO28" s="15"/>
      <x:c r="AP28" s="15"/>
      <x:c r="AQ28" s="15"/>
      <x:c r="AR28" s="15"/>
      <x:c r="AS28" s="15"/>
      <x:c r="AT28" s="15"/>
      <x:c r="AU28" s="15"/>
      <x:c r="AV28" s="15"/>
      <x:c r="AW28" s="15"/>
      <x:c r="AX28" s="15"/>
      <x:c r="AY28" s="15"/>
      <x:c r="AZ28" s="15"/>
      <x:c r="BA28" s="15"/>
      <x:c r="BB28" s="15"/>
      <x:c r="BC28" s="15"/>
      <x:c r="BD28" s="16"/>
    </x:row>
    <x:row r="29" spans="1:56" ht="12.95" customHeight="1" x14ac:dyDescent="0.2">
      <x:c r="A29" s="2" t="s">
        <x:v>371</x:v>
      </x:c>
      <x:c r="B29" s="12">
        <x:v>2</x:v>
      </x:c>
      <x:c r="C29" s="13">
        <x:v>7.9351776130805103</x:v>
      </x:c>
      <x:c r="D29" s="173">
        <x:v>0.84992340937460897</x:v>
      </x:c>
      <x:c r="E29" s="13">
        <x:v>45.578482968242298</x:v>
      </x:c>
      <x:c r="F29" s="173">
        <x:v>1.5738683469902399</x:v>
      </x:c>
      <x:c r="G29" s="13">
        <x:v>12.911676533652599</x:v>
      </x:c>
      <x:c r="H29" s="173">
        <x:v>1.38487043569184</x:v>
      </x:c>
      <x:c r="I29" s="13">
        <x:v>54.646237973692301</x:v>
      </x:c>
      <x:c r="J29" s="173">
        <x:v>1.5011858455671201</x:v>
      </x:c>
      <x:c r="K29" s="13">
        <x:v>56.659055388578302</x:v>
      </x:c>
      <x:c r="L29" s="173">
        <x:v>1.76937433064927</x:v>
      </x:c>
      <x:c r="M29" s="13">
        <x:v>29.43326619654</x:v>
      </x:c>
      <x:c r="N29" s="173">
        <x:v>1.41371989862761</x:v>
      </x:c>
      <x:c r="O29" s="13">
        <x:v>24.6227058972141</x:v>
      </x:c>
      <x:c r="P29" s="173">
        <x:v>1.63317750435461</x:v>
      </x:c>
      <x:c r="Q29" s="13">
        <x:v>28.156280283967401</x:v>
      </x:c>
      <x:c r="R29" s="173">
        <x:v>1.6468873468121199</x:v>
      </x:c>
      <x:c r="S29" s="13">
        <x:v>3.2256323033815302</x:v>
      </x:c>
      <x:c r="T29" s="173">
        <x:v>0.56260622277447203</x:v>
      </x:c>
      <x:c r="U29" s="15"/>
      <x:c r="V29" s="15"/>
      <x:c r="W29" s="15"/>
      <x:c r="X29" s="15"/>
      <x:c r="Y29" s="15"/>
      <x:c r="Z29" s="15"/>
      <x:c r="AA29" s="15"/>
      <x:c r="AB29" s="15"/>
      <x:c r="AC29" s="15"/>
      <x:c r="AD29" s="15"/>
      <x:c r="AE29" s="15"/>
      <x:c r="AF29" s="15"/>
      <x:c r="AG29" s="15"/>
      <x:c r="AH29" s="15"/>
      <x:c r="AI29" s="15"/>
      <x:c r="AJ29" s="15"/>
      <x:c r="AK29" s="15"/>
      <x:c r="AL29" s="15"/>
      <x:c r="AM29" s="15"/>
      <x:c r="AN29" s="15"/>
      <x:c r="AO29" s="15"/>
      <x:c r="AP29" s="15"/>
      <x:c r="AQ29" s="15"/>
      <x:c r="AR29" s="15"/>
      <x:c r="AS29" s="15"/>
      <x:c r="AT29" s="15"/>
      <x:c r="AU29" s="15"/>
      <x:c r="AV29" s="15"/>
      <x:c r="AW29" s="15"/>
      <x:c r="AX29" s="15"/>
      <x:c r="AY29" s="15"/>
      <x:c r="AZ29" s="15"/>
      <x:c r="BA29" s="15"/>
      <x:c r="BB29" s="15"/>
      <x:c r="BC29" s="15"/>
      <x:c r="BD29" s="16"/>
    </x:row>
    <x:row r="30" spans="1:56" ht="12.95" customHeight="1" x14ac:dyDescent="0.2">
      <x:c r="A30" s="2" t="s">
        <x:v>372</x:v>
      </x:c>
      <x:c r="B30" s="12">
        <x:v>2</x:v>
      </x:c>
      <x:c r="C30" s="13">
        <x:v>7.3640127946790397</x:v>
      </x:c>
      <x:c r="D30" s="173">
        <x:v>1.00798002937987</x:v>
      </x:c>
      <x:c r="E30" s="13">
        <x:v>38.953741716171301</x:v>
      </x:c>
      <x:c r="F30" s="173">
        <x:v>1.58989003417584</x:v>
      </x:c>
      <x:c r="G30" s="13">
        <x:v>27.1101326813843</x:v>
      </x:c>
      <x:c r="H30" s="173">
        <x:v>1.62400650810318</x:v>
      </x:c>
      <x:c r="I30" s="13">
        <x:v>67.485424987140803</x:v>
      </x:c>
      <x:c r="J30" s="173">
        <x:v>1.33067181527127</x:v>
      </x:c>
      <x:c r="K30" s="13">
        <x:v>61.483812259761002</x:v>
      </x:c>
      <x:c r="L30" s="173">
        <x:v>1.31756819900682</x:v>
      </x:c>
      <x:c r="M30" s="13">
        <x:v>38.108215290059199</x:v>
      </x:c>
      <x:c r="N30" s="173">
        <x:v>1.4118738787560401</x:v>
      </x:c>
      <x:c r="O30" s="13">
        <x:v>55.591560982016802</x:v>
      </x:c>
      <x:c r="P30" s="173">
        <x:v>1.3687275694102701</x:v>
      </x:c>
      <x:c r="Q30" s="13">
        <x:v>25.758606529987201</x:v>
      </x:c>
      <x:c r="R30" s="173">
        <x:v>1.48843610712737</x:v>
      </x:c>
      <x:c r="S30" s="13">
        <x:v>3.4992382764232199</x:v>
      </x:c>
      <x:c r="T30" s="173">
        <x:v>0.67002229404009195</x:v>
      </x:c>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c r="BA30" s="15"/>
      <x:c r="BB30" s="15"/>
      <x:c r="BC30" s="15"/>
      <x:c r="BD30" s="16"/>
    </x:row>
    <x:row r="31" spans="1:56" ht="12.95" customHeight="1" x14ac:dyDescent="0.2">
      <x:c r="A31" s="2" t="s">
        <x:v>373</x:v>
      </x:c>
      <x:c r="B31" s="12">
        <x:v>2</x:v>
      </x:c>
      <x:c r="C31" s="13">
        <x:v>6.6655287206777096</x:v>
      </x:c>
      <x:c r="D31" s="173">
        <x:v>0.89209927495556596</x:v>
      </x:c>
      <x:c r="E31" s="13">
        <x:v>16.041888092264401</x:v>
      </x:c>
      <x:c r="F31" s="173">
        <x:v>1.3439835207728399</x:v>
      </x:c>
      <x:c r="G31" s="13">
        <x:v>21.6927902094518</x:v>
      </x:c>
      <x:c r="H31" s="173">
        <x:v>1.77355163246257</x:v>
      </x:c>
      <x:c r="I31" s="13">
        <x:v>59.437437173613503</x:v>
      </x:c>
      <x:c r="J31" s="173">
        <x:v>1.6359941605568999</x:v>
      </x:c>
      <x:c r="K31" s="13">
        <x:v>71.190539752238394</x:v>
      </x:c>
      <x:c r="L31" s="173">
        <x:v>1.68904607603632</x:v>
      </x:c>
      <x:c r="M31" s="13">
        <x:v>56.371439395434102</x:v>
      </x:c>
      <x:c r="N31" s="173">
        <x:v>2.0537540328508599</x:v>
      </x:c>
      <x:c r="O31" s="13">
        <x:v>53.518612748228897</x:v>
      </x:c>
      <x:c r="P31" s="173">
        <x:v>1.7621456609650801</x:v>
      </x:c>
      <x:c r="Q31" s="13">
        <x:v>49.921387113560897</x:v>
      </x:c>
      <x:c r="R31" s="173">
        <x:v>2.2866766823583302</x:v>
      </x:c>
      <x:c r="S31" s="13">
        <x:v>19.4244597317578</x:v>
      </x:c>
      <x:c r="T31" s="173">
        <x:v>1.6088355014179001</x:v>
      </x:c>
      <x:c r="U31" s="15"/>
      <x:c r="V31" s="15"/>
      <x:c r="W31" s="15"/>
      <x:c r="X31" s="15"/>
      <x:c r="Y31" s="15"/>
      <x:c r="Z31" s="15"/>
      <x:c r="AA31" s="15"/>
      <x:c r="AB31" s="15"/>
      <x:c r="AC31" s="15"/>
      <x:c r="AD31" s="15"/>
      <x:c r="AE31" s="15"/>
      <x:c r="AF31" s="15"/>
      <x:c r="AG31" s="15"/>
      <x:c r="AH31" s="15"/>
      <x:c r="AI31" s="15"/>
      <x:c r="AJ31" s="15"/>
      <x:c r="AK31" s="15"/>
      <x:c r="AL31" s="15"/>
      <x:c r="AM31" s="15"/>
      <x:c r="AN31" s="15"/>
      <x:c r="AO31" s="15"/>
      <x:c r="AP31" s="15"/>
      <x:c r="AQ31" s="15"/>
      <x:c r="AR31" s="15"/>
      <x:c r="AS31" s="15"/>
      <x:c r="AT31" s="15"/>
      <x:c r="AU31" s="15"/>
      <x:c r="AV31" s="15"/>
      <x:c r="AW31" s="15"/>
      <x:c r="AX31" s="15"/>
      <x:c r="AY31" s="15"/>
      <x:c r="AZ31" s="15"/>
      <x:c r="BA31" s="15"/>
      <x:c r="BB31" s="15"/>
      <x:c r="BC31" s="15"/>
      <x:c r="BD31" s="16"/>
    </x:row>
    <x:row r="32" spans="1:56" ht="12.95" customHeight="1" x14ac:dyDescent="0.2">
      <x:c r="A32" s="2" t="s">
        <x:v>374</x:v>
      </x:c>
      <x:c r="B32" s="12">
        <x:v>2</x:v>
      </x:c>
      <x:c r="C32" s="13">
        <x:v>9.7444447600911008</x:v>
      </x:c>
      <x:c r="D32" s="173">
        <x:v>0.880307655059274</x:v>
      </x:c>
      <x:c r="E32" s="13">
        <x:v>60.848731775735502</x:v>
      </x:c>
      <x:c r="F32" s="173">
        <x:v>1.3896285281879699</x:v>
      </x:c>
      <x:c r="G32" s="13">
        <x:v>15.062738884609001</x:v>
      </x:c>
      <x:c r="H32" s="173">
        <x:v>1.2349160774651</x:v>
      </x:c>
      <x:c r="I32" s="13">
        <x:v>37.818997431360302</x:v>
      </x:c>
      <x:c r="J32" s="173">
        <x:v>1.5309689512065301</x:v>
      </x:c>
      <x:c r="K32" s="13">
        <x:v>60.326869436030599</x:v>
      </x:c>
      <x:c r="L32" s="173">
        <x:v>1.75400941550625</x:v>
      </x:c>
      <x:c r="M32" s="13">
        <x:v>20.543848224283501</x:v>
      </x:c>
      <x:c r="N32" s="173">
        <x:v>1.3567022385202201</x:v>
      </x:c>
      <x:c r="O32" s="13">
        <x:v>11.551408231480099</x:v>
      </x:c>
      <x:c r="P32" s="173">
        <x:v>0.86574455358986202</x:v>
      </x:c>
      <x:c r="Q32" s="13">
        <x:v>20.771001885499899</x:v>
      </x:c>
      <x:c r="R32" s="173">
        <x:v>1.2857654772370699</x:v>
      </x:c>
      <x:c r="S32" s="13">
        <x:v>6.83322927255825</x:v>
      </x:c>
      <x:c r="T32" s="173">
        <x:v>0.79965197984296499</x:v>
      </x:c>
      <x:c r="U32" s="15"/>
      <x:c r="V32" s="15"/>
      <x:c r="W32" s="15"/>
      <x:c r="X32" s="15"/>
      <x:c r="Y32" s="15"/>
      <x:c r="Z32" s="15"/>
      <x:c r="AA32" s="15"/>
      <x:c r="AB32" s="15"/>
      <x:c r="AC32" s="15"/>
      <x:c r="AD32" s="15"/>
      <x:c r="AE32" s="15"/>
      <x:c r="AF32" s="15"/>
      <x:c r="AG32" s="15"/>
      <x:c r="AH32" s="15"/>
      <x:c r="AI32" s="15"/>
      <x:c r="AJ32" s="15"/>
      <x:c r="AK32" s="15"/>
      <x:c r="AL32" s="15"/>
      <x:c r="AM32" s="15"/>
      <x:c r="AN32" s="15"/>
      <x:c r="AO32" s="15"/>
      <x:c r="AP32" s="15"/>
      <x:c r="AQ32" s="15"/>
      <x:c r="AR32" s="15"/>
      <x:c r="AS32" s="15"/>
      <x:c r="AT32" s="15"/>
      <x:c r="AU32" s="15"/>
      <x:c r="AV32" s="15"/>
      <x:c r="AW32" s="15"/>
      <x:c r="AX32" s="15"/>
      <x:c r="AY32" s="15"/>
      <x:c r="AZ32" s="15"/>
      <x:c r="BA32" s="15"/>
      <x:c r="BB32" s="15"/>
      <x:c r="BC32" s="15"/>
      <x:c r="BD32" s="16"/>
    </x:row>
    <x:row r="33" spans="1:56" ht="12.95" customHeight="1" x14ac:dyDescent="0.2">
      <x:c r="A33" s="2" t="s">
        <x:v>375</x:v>
      </x:c>
      <x:c r="B33" s="12">
        <x:v>2</x:v>
      </x:c>
      <x:c r="C33" s="13">
        <x:v>9.51335529669511</x:v>
      </x:c>
      <x:c r="D33" s="173">
        <x:v>1.60381270452623</x:v>
      </x:c>
      <x:c r="E33" s="13">
        <x:v>30.7418763675043</x:v>
      </x:c>
      <x:c r="F33" s="173">
        <x:v>2.3954395470072098</x:v>
      </x:c>
      <x:c r="G33" s="13">
        <x:v>13.588594077823499</x:v>
      </x:c>
      <x:c r="H33" s="173">
        <x:v>1.92824691508043</x:v>
      </x:c>
      <x:c r="I33" s="13">
        <x:v>63.724832829620397</x:v>
      </x:c>
      <x:c r="J33" s="173">
        <x:v>2.4138306345428</x:v>
      </x:c>
      <x:c r="K33" s="13">
        <x:v>57.0594956842721</x:v>
      </x:c>
      <x:c r="L33" s="173">
        <x:v>2.60824237416147</x:v>
      </x:c>
      <x:c r="M33" s="13">
        <x:v>32.965817986019204</x:v>
      </x:c>
      <x:c r="N33" s="173">
        <x:v>2.5579961648363798</x:v>
      </x:c>
      <x:c r="O33" s="13">
        <x:v>32.654903024433402</x:v>
      </x:c>
      <x:c r="P33" s="173">
        <x:v>2.1930001351786199</x:v>
      </x:c>
      <x:c r="Q33" s="13">
        <x:v>30.580457788888101</x:v>
      </x:c>
      <x:c r="R33" s="173">
        <x:v>2.0883943426276401</x:v>
      </x:c>
      <x:c r="S33" s="13">
        <x:v>17.701302289329</x:v>
      </x:c>
      <x:c r="T33" s="173">
        <x:v>2.0956873151661202</x:v>
      </x:c>
      <x:c r="U33" s="15"/>
      <x:c r="V33" s="15"/>
      <x:c r="W33" s="15"/>
      <x:c r="X33" s="15"/>
      <x:c r="Y33" s="15"/>
      <x:c r="Z33" s="15"/>
      <x:c r="AA33" s="15"/>
      <x:c r="AB33" s="15"/>
      <x:c r="AC33" s="15"/>
      <x:c r="AD33" s="15"/>
      <x:c r="AE33" s="15"/>
      <x:c r="AF33" s="15"/>
      <x:c r="AG33" s="15"/>
      <x:c r="AH33" s="15"/>
      <x:c r="AI33" s="15"/>
      <x:c r="AJ33" s="15"/>
      <x:c r="AK33" s="15"/>
      <x:c r="AL33" s="15"/>
      <x:c r="AM33" s="15"/>
      <x:c r="AN33" s="15"/>
      <x:c r="AO33" s="15"/>
      <x:c r="AP33" s="15"/>
      <x:c r="AQ33" s="15"/>
      <x:c r="AR33" s="15"/>
      <x:c r="AS33" s="15"/>
      <x:c r="AT33" s="15"/>
      <x:c r="AU33" s="15"/>
      <x:c r="AV33" s="15"/>
      <x:c r="AW33" s="15"/>
      <x:c r="AX33" s="15"/>
      <x:c r="AY33" s="15"/>
      <x:c r="AZ33" s="15"/>
      <x:c r="BA33" s="15"/>
      <x:c r="BB33" s="15"/>
      <x:c r="BC33" s="15"/>
      <x:c r="BD33" s="16"/>
    </x:row>
    <x:row r="34" spans="1:56" ht="12.95" customHeight="1" x14ac:dyDescent="0.2">
      <x:c r="A34" s="2" t="s">
        <x:v>376</x:v>
      </x:c>
      <x:c r="B34" s="12">
        <x:v>2</x:v>
      </x:c>
      <x:c r="C34" s="13">
        <x:v>7.5842872077154002</x:v>
      </x:c>
      <x:c r="D34" s="173">
        <x:v>0.97173172266978403</x:v>
      </x:c>
      <x:c r="E34" s="13">
        <x:v>21.289543611655098</x:v>
      </x:c>
      <x:c r="F34" s="173">
        <x:v>1.2512211295365501</x:v>
      </x:c>
      <x:c r="G34" s="13">
        <x:v>14.0026664147706</x:v>
      </x:c>
      <x:c r="H34" s="173">
        <x:v>1.18684022251907</x:v>
      </x:c>
      <x:c r="I34" s="13">
        <x:v>45.030762556754901</x:v>
      </x:c>
      <x:c r="J34" s="173">
        <x:v>2.0928486517437799</x:v>
      </x:c>
      <x:c r="K34" s="13">
        <x:v>61.879480017350303</x:v>
      </x:c>
      <x:c r="L34" s="173">
        <x:v>2.0432581076380001</x:v>
      </x:c>
      <x:c r="M34" s="13">
        <x:v>22.207329602896898</x:v>
      </x:c>
      <x:c r="N34" s="173">
        <x:v>1.7035681801250999</x:v>
      </x:c>
      <x:c r="O34" s="13">
        <x:v>49.9585051509072</x:v>
      </x:c>
      <x:c r="P34" s="173">
        <x:v>2.3122519455719299</x:v>
      </x:c>
      <x:c r="Q34" s="13">
        <x:v>26.4863488525666</x:v>
      </x:c>
      <x:c r="R34" s="173">
        <x:v>1.85974237906503</x:v>
      </x:c>
      <x:c r="S34" s="13">
        <x:v>15.1558708095568</x:v>
      </x:c>
      <x:c r="T34" s="173">
        <x:v>1.45226344706383</x:v>
      </x:c>
      <x:c r="U34" s="15"/>
      <x:c r="V34" s="15"/>
      <x:c r="W34" s="15"/>
      <x:c r="X34" s="15"/>
      <x:c r="Y34" s="15"/>
      <x:c r="Z34" s="15"/>
      <x:c r="AA34" s="15"/>
      <x:c r="AB34" s="15"/>
      <x:c r="AC34" s="15"/>
      <x:c r="AD34" s="15"/>
      <x:c r="AE34" s="15"/>
      <x:c r="AF34" s="15"/>
      <x:c r="AG34" s="15"/>
      <x:c r="AH34" s="15"/>
      <x:c r="AI34" s="15"/>
      <x:c r="AJ34" s="15"/>
      <x:c r="AK34" s="15"/>
      <x:c r="AL34" s="15"/>
      <x:c r="AM34" s="15"/>
      <x:c r="AN34" s="15"/>
      <x:c r="AO34" s="15"/>
      <x:c r="AP34" s="15"/>
      <x:c r="AQ34" s="15"/>
      <x:c r="AR34" s="15"/>
      <x:c r="AS34" s="15"/>
      <x:c r="AT34" s="15"/>
      <x:c r="AU34" s="15"/>
      <x:c r="AV34" s="15"/>
      <x:c r="AW34" s="15"/>
      <x:c r="AX34" s="15"/>
      <x:c r="AY34" s="15"/>
      <x:c r="AZ34" s="15"/>
      <x:c r="BA34" s="15"/>
      <x:c r="BB34" s="15"/>
      <x:c r="BC34" s="15"/>
      <x:c r="BD34" s="16"/>
    </x:row>
    <x:row r="35" spans="1:56" ht="12.95" customHeight="1" x14ac:dyDescent="0.2">
      <x:c r="A35" s="2" t="s">
        <x:v>377</x:v>
      </x:c>
      <x:c r="B35" s="12">
        <x:v>2</x:v>
      </x:c>
      <x:c r="C35" s="13">
        <x:v>10.930798755262799</x:v>
      </x:c>
      <x:c r="D35" s="173">
        <x:v>0.84964022529318195</x:v>
      </x:c>
      <x:c r="E35" s="13">
        <x:v>49.011061033173299</x:v>
      </x:c>
      <x:c r="F35" s="173">
        <x:v>1.579948871467</x:v>
      </x:c>
      <x:c r="G35" s="13">
        <x:v>23.792145588030099</x:v>
      </x:c>
      <x:c r="H35" s="173">
        <x:v>1.6668206159474299</x:v>
      </x:c>
      <x:c r="I35" s="13">
        <x:v>53.163096352081197</x:v>
      </x:c>
      <x:c r="J35" s="173">
        <x:v>1.4220251289321599</x:v>
      </x:c>
      <x:c r="K35" s="13">
        <x:v>61.355941096076002</x:v>
      </x:c>
      <x:c r="L35" s="173">
        <x:v>1.5274876611830199</x:v>
      </x:c>
      <x:c r="M35" s="13">
        <x:v>36.2497905695772</x:v>
      </x:c>
      <x:c r="N35" s="173">
        <x:v>1.3408450926066799</x:v>
      </x:c>
      <x:c r="O35" s="13">
        <x:v>62.528940709958</x:v>
      </x:c>
      <x:c r="P35" s="173">
        <x:v>1.6069223659185701</x:v>
      </x:c>
      <x:c r="Q35" s="13">
        <x:v>30.836866491756101</x:v>
      </x:c>
      <x:c r="R35" s="173">
        <x:v>1.59850780380144</x:v>
      </x:c>
      <x:c r="S35" s="13">
        <x:v>16.514520433182401</x:v>
      </x:c>
      <x:c r="T35" s="173">
        <x:v>1.25612888630945</x:v>
      </x:c>
      <x:c r="U35" s="15"/>
      <x:c r="V35" s="15"/>
      <x:c r="W35" s="15"/>
      <x:c r="X35" s="15"/>
      <x:c r="Y35" s="15"/>
      <x:c r="Z35" s="15"/>
      <x:c r="AA35" s="15"/>
      <x:c r="AB35" s="15"/>
      <x:c r="AC35" s="15"/>
      <x:c r="AD35" s="15"/>
      <x:c r="AE35" s="15"/>
      <x:c r="AF35" s="15"/>
      <x:c r="AG35" s="15"/>
      <x:c r="AH35" s="15"/>
      <x:c r="AI35" s="15"/>
      <x:c r="AJ35" s="15"/>
      <x:c r="AK35" s="15"/>
      <x:c r="AL35" s="15"/>
      <x:c r="AM35" s="15"/>
      <x:c r="AN35" s="15"/>
      <x:c r="AO35" s="15"/>
      <x:c r="AP35" s="15"/>
      <x:c r="AQ35" s="15"/>
      <x:c r="AR35" s="15"/>
      <x:c r="AS35" s="15"/>
      <x:c r="AT35" s="15"/>
      <x:c r="AU35" s="15"/>
      <x:c r="AV35" s="15"/>
      <x:c r="AW35" s="15"/>
      <x:c r="AX35" s="15"/>
      <x:c r="AY35" s="15"/>
      <x:c r="AZ35" s="15"/>
      <x:c r="BA35" s="15"/>
      <x:c r="BB35" s="15"/>
      <x:c r="BC35" s="15"/>
      <x:c r="BD35" s="16"/>
    </x:row>
    <x:row r="36" spans="1:56" ht="12.95" customHeight="1" x14ac:dyDescent="0.2">
      <x:c r="A36" s="2" t="s">
        <x:v>378</x:v>
      </x:c>
      <x:c r="B36" s="12">
        <x:v>2</x:v>
      </x:c>
      <x:c r="C36" s="13">
        <x:v>10.0239252201469</x:v>
      </x:c>
      <x:c r="D36" s="173">
        <x:v>0.88046084555809701</x:v>
      </x:c>
      <x:c r="E36" s="13">
        <x:v>37.338347478217401</x:v>
      </x:c>
      <x:c r="F36" s="173">
        <x:v>1.3415814216903801</x:v>
      </x:c>
      <x:c r="G36" s="13">
        <x:v>32.791974248699198</x:v>
      </x:c>
      <x:c r="H36" s="173">
        <x:v>1.3969273283186701</x:v>
      </x:c>
      <x:c r="I36" s="13">
        <x:v>75.446093264259602</x:v>
      </x:c>
      <x:c r="J36" s="173">
        <x:v>1.3652588496862701</x:v>
      </x:c>
      <x:c r="K36" s="13">
        <x:v>85.583652159852605</x:v>
      </x:c>
      <x:c r="L36" s="173">
        <x:v>0.98366232062297498</x:v>
      </x:c>
      <x:c r="M36" s="13">
        <x:v>14.171127707580199</x:v>
      </x:c>
      <x:c r="N36" s="173">
        <x:v>0.98338955417954099</x:v>
      </x:c>
      <x:c r="O36" s="13">
        <x:v>39.263470860718598</x:v>
      </x:c>
      <x:c r="P36" s="173">
        <x:v>1.3821917469759299</x:v>
      </x:c>
      <x:c r="Q36" s="13">
        <x:v>36.413580121464697</x:v>
      </x:c>
      <x:c r="R36" s="173">
        <x:v>1.29395083667129</x:v>
      </x:c>
      <x:c r="S36" s="13">
        <x:v>20.068924429562902</x:v>
      </x:c>
      <x:c r="T36" s="173">
        <x:v>1.1858838716609601</x:v>
      </x:c>
      <x:c r="U36" s="15"/>
      <x:c r="V36" s="15"/>
      <x:c r="W36" s="15"/>
      <x:c r="X36" s="15"/>
      <x:c r="Y36" s="15"/>
      <x:c r="Z36" s="15"/>
      <x:c r="AA36" s="15"/>
      <x:c r="AB36" s="15"/>
      <x:c r="AC36" s="15"/>
      <x:c r="AD36" s="15"/>
      <x:c r="AE36" s="15"/>
      <x:c r="AF36" s="15"/>
      <x:c r="AG36" s="15"/>
      <x:c r="AH36" s="15"/>
      <x:c r="AI36" s="15"/>
      <x:c r="AJ36" s="15"/>
      <x:c r="AK36" s="15"/>
      <x:c r="AL36" s="15"/>
      <x:c r="AM36" s="15"/>
      <x:c r="AN36" s="15"/>
      <x:c r="AO36" s="15"/>
      <x:c r="AP36" s="15"/>
      <x:c r="AQ36" s="15"/>
      <x:c r="AR36" s="15"/>
      <x:c r="AS36" s="15"/>
      <x:c r="AT36" s="15"/>
      <x:c r="AU36" s="15"/>
      <x:c r="AV36" s="15"/>
      <x:c r="AW36" s="15"/>
      <x:c r="AX36" s="15"/>
      <x:c r="AY36" s="15"/>
      <x:c r="AZ36" s="15"/>
      <x:c r="BA36" s="15"/>
      <x:c r="BB36" s="15"/>
      <x:c r="BC36" s="15"/>
      <x:c r="BD36" s="16"/>
    </x:row>
    <x:row r="37" spans="1:56" ht="12.95" customHeight="1" x14ac:dyDescent="0.2">
      <x:c r="A37" s="2" t="s">
        <x:v>379</x:v>
      </x:c>
      <x:c r="B37" s="12">
        <x:v>2</x:v>
      </x:c>
      <x:c r="C37" s="13">
        <x:v>8.8938749279841502</x:v>
      </x:c>
      <x:c r="D37" s="173">
        <x:v>0.56549219838068499</x:v>
      </x:c>
      <x:c r="E37" s="13">
        <x:v>39.851115588227401</x:v>
      </x:c>
      <x:c r="F37" s="173">
        <x:v>1.4676255584998401</x:v>
      </x:c>
      <x:c r="G37" s="13">
        <x:v>20.034159345280301</x:v>
      </x:c>
      <x:c r="H37" s="173">
        <x:v>1.3705753602920401</x:v>
      </x:c>
      <x:c r="I37" s="13">
        <x:v>26.243163450342699</x:v>
      </x:c>
      <x:c r="J37" s="173">
        <x:v>1.63531877465052</x:v>
      </x:c>
      <x:c r="K37" s="13">
        <x:v>33.7379844517463</x:v>
      </x:c>
      <x:c r="L37" s="173">
        <x:v>1.6463730721547001</x:v>
      </x:c>
      <x:c r="M37" s="13">
        <x:v>13.9371486084412</x:v>
      </x:c>
      <x:c r="N37" s="173">
        <x:v>0.88645072705221395</x:v>
      </x:c>
      <x:c r="O37" s="13">
        <x:v>9.3052852709091205</x:v>
      </x:c>
      <x:c r="P37" s="173">
        <x:v>0.84128077350420805</x:v>
      </x:c>
      <x:c r="Q37" s="13">
        <x:v>23.589220771122601</x:v>
      </x:c>
      <x:c r="R37" s="173">
        <x:v>1.27373503212975</x:v>
      </x:c>
      <x:c r="S37" s="13">
        <x:v>21.825270007425701</x:v>
      </x:c>
      <x:c r="T37" s="173">
        <x:v>1.15922408869955</x:v>
      </x:c>
      <x:c r="U37" s="15"/>
      <x:c r="V37" s="15"/>
      <x:c r="W37" s="15"/>
      <x:c r="X37" s="15"/>
      <x:c r="Y37" s="15"/>
      <x:c r="Z37" s="15"/>
      <x:c r="AA37" s="15"/>
      <x:c r="AB37" s="15"/>
      <x:c r="AC37" s="15"/>
      <x:c r="AD37" s="15"/>
      <x:c r="AE37" s="15"/>
      <x:c r="AF37" s="15"/>
      <x:c r="AG37" s="15"/>
      <x:c r="AH37" s="15"/>
      <x:c r="AI37" s="15"/>
      <x:c r="AJ37" s="15"/>
      <x:c r="AK37" s="15"/>
      <x:c r="AL37" s="15"/>
      <x:c r="AM37" s="15"/>
      <x:c r="AN37" s="15"/>
      <x:c r="AO37" s="15"/>
      <x:c r="AP37" s="15"/>
      <x:c r="AQ37" s="15"/>
      <x:c r="AR37" s="15"/>
      <x:c r="AS37" s="15"/>
      <x:c r="AT37" s="15"/>
      <x:c r="AU37" s="15"/>
      <x:c r="AV37" s="15"/>
      <x:c r="AW37" s="15"/>
      <x:c r="AX37" s="15"/>
      <x:c r="AY37" s="15"/>
      <x:c r="AZ37" s="15"/>
      <x:c r="BA37" s="15"/>
      <x:c r="BB37" s="15"/>
      <x:c r="BC37" s="15"/>
      <x:c r="BD37" s="16"/>
    </x:row>
    <x:row r="38" spans="1:56" ht="12.95" customHeight="1" x14ac:dyDescent="0.2">
      <x:c r="A38" s="2" t="s">
        <x:v>380</x:v>
      </x:c>
      <x:c r="B38" s="12">
        <x:v>2</x:v>
      </x:c>
      <x:c r="C38" s="13">
        <x:v>41.405244732807198</x:v>
      </x:c>
      <x:c r="D38" s="173">
        <x:v>1.5170581787614501</x:v>
      </x:c>
      <x:c r="E38" s="13">
        <x:v>53.524671903907802</x:v>
      </x:c>
      <x:c r="F38" s="173">
        <x:v>1.7078534537679699</x:v>
      </x:c>
      <x:c r="G38" s="13">
        <x:v>59.104000486246299</x:v>
      </x:c>
      <x:c r="H38" s="173">
        <x:v>1.64548447328309</x:v>
      </x:c>
      <x:c r="I38" s="13">
        <x:v>87.004308196092595</x:v>
      </x:c>
      <x:c r="J38" s="173">
        <x:v>0.86821257568233101</x:v>
      </x:c>
      <x:c r="K38" s="13">
        <x:v>92.630250882786399</x:v>
      </x:c>
      <x:c r="L38" s="173">
        <x:v>0.85624071709199501</x:v>
      </x:c>
      <x:c r="M38" s="13">
        <x:v>28.349285248282602</x:v>
      </x:c>
      <x:c r="N38" s="173">
        <x:v>1.60532334334094</x:v>
      </x:c>
      <x:c r="O38" s="13">
        <x:v>63.954627237751502</x:v>
      </x:c>
      <x:c r="P38" s="173">
        <x:v>1.73170098794588</x:v>
      </x:c>
      <x:c r="Q38" s="13">
        <x:v>59.891992128085803</x:v>
      </x:c>
      <x:c r="R38" s="173">
        <x:v>1.5589330070775</x:v>
      </x:c>
      <x:c r="S38" s="13">
        <x:v>29.055920599322999</x:v>
      </x:c>
      <x:c r="T38" s="173">
        <x:v>1.48536994638904</x:v>
      </x:c>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c r="BA38" s="15"/>
      <x:c r="BB38" s="15"/>
      <x:c r="BC38" s="15"/>
      <x:c r="BD38" s="16"/>
    </x:row>
    <x:row r="39" spans="1:56" ht="12.95" customHeight="1" x14ac:dyDescent="0.2">
      <x:c r="A39" s="2" t="s">
        <x:v>381</x:v>
      </x:c>
      <x:c r="B39" s="12">
        <x:v>2</x:v>
      </x:c>
      <x:c r="C39" s="13">
        <x:v>11.0461367370883</x:v>
      </x:c>
      <x:c r="D39" s="173">
        <x:v>1.21875995341473</x:v>
      </x:c>
      <x:c r="E39" s="13">
        <x:v>49.361504305674202</x:v>
      </x:c>
      <x:c r="F39" s="173">
        <x:v>1.8296992138704899</x:v>
      </x:c>
      <x:c r="G39" s="13">
        <x:v>38.653834693006303</x:v>
      </x:c>
      <x:c r="H39" s="173">
        <x:v>1.74991972802346</x:v>
      </x:c>
      <x:c r="I39" s="13">
        <x:v>30.987741493678399</x:v>
      </x:c>
      <x:c r="J39" s="173">
        <x:v>1.7269086942860601</x:v>
      </x:c>
      <x:c r="K39" s="13">
        <x:v>23.826488666581401</x:v>
      </x:c>
      <x:c r="L39" s="173">
        <x:v>1.37814339616508</x:v>
      </x:c>
      <x:c r="M39" s="13">
        <x:v>50.032235734757499</x:v>
      </x:c>
      <x:c r="N39" s="173">
        <x:v>1.97202502424912</x:v>
      </x:c>
      <x:c r="O39" s="13">
        <x:v>54.843982211532598</x:v>
      </x:c>
      <x:c r="P39" s="173">
        <x:v>1.7899122836993699</x:v>
      </x:c>
      <x:c r="Q39" s="13">
        <x:v>16.633885915465299</x:v>
      </x:c>
      <x:c r="R39" s="173">
        <x:v>1.3863524792947499</x:v>
      </x:c>
      <x:c r="S39" s="13">
        <x:v>22.1948445049178</x:v>
      </x:c>
      <x:c r="T39" s="173">
        <x:v>1.4788599594618601</x:v>
      </x:c>
      <x:c r="U39" s="15"/>
      <x:c r="V39" s="15"/>
      <x:c r="W39" s="15"/>
      <x:c r="X39" s="15"/>
      <x:c r="Y39" s="15"/>
      <x:c r="Z39" s="15"/>
      <x:c r="AA39" s="15"/>
      <x:c r="AB39" s="15"/>
      <x:c r="AC39" s="15"/>
      <x:c r="AD39" s="15"/>
      <x:c r="AE39" s="15"/>
      <x:c r="AF39" s="15"/>
      <x:c r="AG39" s="15"/>
      <x:c r="AH39" s="15"/>
      <x:c r="AI39" s="15"/>
      <x:c r="AJ39" s="15"/>
      <x:c r="AK39" s="15"/>
      <x:c r="AL39" s="15"/>
      <x:c r="AM39" s="15"/>
      <x:c r="AN39" s="15"/>
      <x:c r="AO39" s="15"/>
      <x:c r="AP39" s="15"/>
      <x:c r="AQ39" s="15"/>
      <x:c r="AR39" s="15"/>
      <x:c r="AS39" s="15"/>
      <x:c r="AT39" s="15"/>
      <x:c r="AU39" s="15"/>
      <x:c r="AV39" s="15"/>
      <x:c r="AW39" s="15"/>
      <x:c r="AX39" s="15"/>
      <x:c r="AY39" s="15"/>
      <x:c r="AZ39" s="15"/>
      <x:c r="BA39" s="15"/>
      <x:c r="BB39" s="15"/>
      <x:c r="BC39" s="15"/>
      <x:c r="BD39" s="16"/>
    </x:row>
    <x:row r="40" spans="1:56" ht="12.95" customHeight="1" x14ac:dyDescent="0.2">
      <x:c r="A40" s="2" t="s">
        <x:v>382</x:v>
      </x:c>
      <x:c r="B40" s="12">
        <x:v>2</x:v>
      </x:c>
      <x:c r="C40" s="13">
        <x:v>8.5099177123424798</x:v>
      </x:c>
      <x:c r="D40" s="173">
        <x:v>1.0212578914122401</x:v>
      </x:c>
      <x:c r="E40" s="13">
        <x:v>40.133487297334803</x:v>
      </x:c>
      <x:c r="F40" s="173">
        <x:v>1.86218557306179</x:v>
      </x:c>
      <x:c r="G40" s="13">
        <x:v>10.1846351696159</x:v>
      </x:c>
      <x:c r="H40" s="173">
        <x:v>0.95038433778960796</x:v>
      </x:c>
      <x:c r="I40" s="13">
        <x:v>43.843382588609799</x:v>
      </x:c>
      <x:c r="J40" s="173">
        <x:v>1.50766229892935</x:v>
      </x:c>
      <x:c r="K40" s="13">
        <x:v>47.284824395881401</x:v>
      </x:c>
      <x:c r="L40" s="173">
        <x:v>1.45393171316971</x:v>
      </x:c>
      <x:c r="M40" s="13">
        <x:v>23.022026601721802</x:v>
      </x:c>
      <x:c r="N40" s="173">
        <x:v>1.51921950698226</x:v>
      </x:c>
      <x:c r="O40" s="13">
        <x:v>25.885170499533</x:v>
      </x:c>
      <x:c r="P40" s="173">
        <x:v>1.5810305609387401</x:v>
      </x:c>
      <x:c r="Q40" s="13">
        <x:v>23.180511613501402</x:v>
      </x:c>
      <x:c r="R40" s="173">
        <x:v>1.59076382822532</x:v>
      </x:c>
      <x:c r="S40" s="13">
        <x:v>15.985002318769499</x:v>
      </x:c>
      <x:c r="T40" s="173">
        <x:v>1.1868453071437799</x:v>
      </x:c>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c r="BA40" s="15"/>
      <x:c r="BB40" s="15"/>
      <x:c r="BC40" s="15"/>
      <x:c r="BD40" s="16"/>
    </x:row>
    <x:row r="41" spans="1:56" ht="12.95" customHeight="1" x14ac:dyDescent="0.2">
      <x:c r="A41" s="2" t="s">
        <x:v>383</x:v>
      </x:c>
      <x:c r="B41" s="12">
        <x:v>2</x:v>
      </x:c>
      <x:c r="C41" s="13">
        <x:v>5.0205688199948399</x:v>
      </x:c>
      <x:c r="D41" s="173">
        <x:v>0.63800617895086498</x:v>
      </x:c>
      <x:c r="E41" s="13">
        <x:v>35.625970657109299</x:v>
      </x:c>
      <x:c r="F41" s="173">
        <x:v>1.4267076073681999</x:v>
      </x:c>
      <x:c r="G41" s="13">
        <x:v>13.2413346569137</x:v>
      </x:c>
      <x:c r="H41" s="173">
        <x:v>1.0460357647176699</x:v>
      </x:c>
      <x:c r="I41" s="13">
        <x:v>42.062911209014601</x:v>
      </x:c>
      <x:c r="J41" s="173">
        <x:v>1.7321548983444801</x:v>
      </x:c>
      <x:c r="K41" s="13">
        <x:v>45.478232465371498</x:v>
      </x:c>
      <x:c r="L41" s="173">
        <x:v>1.64874317888084</x:v>
      </x:c>
      <x:c r="M41" s="13">
        <x:v>36.5518977900309</x:v>
      </x:c>
      <x:c r="N41" s="173">
        <x:v>1.8294940607707399</x:v>
      </x:c>
      <x:c r="O41" s="13">
        <x:v>28.028165218919501</x:v>
      </x:c>
      <x:c r="P41" s="173">
        <x:v>1.2675170223037899</x:v>
      </x:c>
      <x:c r="Q41" s="13">
        <x:v>14.9450868788563</x:v>
      </x:c>
      <x:c r="R41" s="173">
        <x:v>1.1297500659572901</x:v>
      </x:c>
      <x:c r="S41" s="13">
        <x:v>7.8813719661597501</x:v>
      </x:c>
      <x:c r="T41" s="173">
        <x:v>0.81658512418809903</x:v>
      </x:c>
      <x:c r="U41" s="15"/>
      <x:c r="V41" s="15"/>
      <x:c r="W41" s="15"/>
      <x:c r="X41" s="15"/>
      <x:c r="Y41" s="15"/>
      <x:c r="Z41" s="15"/>
      <x:c r="AA41" s="15"/>
      <x:c r="AB41" s="15"/>
      <x:c r="AC41" s="15"/>
      <x:c r="AD41" s="15"/>
      <x:c r="AE41" s="15"/>
      <x:c r="AF41" s="15"/>
      <x:c r="AG41" s="15"/>
      <x:c r="AH41" s="15"/>
      <x:c r="AI41" s="15"/>
      <x:c r="AJ41" s="15"/>
      <x:c r="AK41" s="15"/>
      <x:c r="AL41" s="15"/>
      <x:c r="AM41" s="15"/>
      <x:c r="AN41" s="15"/>
      <x:c r="AO41" s="15"/>
      <x:c r="AP41" s="15"/>
      <x:c r="AQ41" s="15"/>
      <x:c r="AR41" s="15"/>
      <x:c r="AS41" s="15"/>
      <x:c r="AT41" s="15"/>
      <x:c r="AU41" s="15"/>
      <x:c r="AV41" s="15"/>
      <x:c r="AW41" s="15"/>
      <x:c r="AX41" s="15"/>
      <x:c r="AY41" s="15"/>
      <x:c r="AZ41" s="15"/>
      <x:c r="BA41" s="15"/>
      <x:c r="BB41" s="15"/>
      <x:c r="BC41" s="15"/>
      <x:c r="BD41" s="16"/>
    </x:row>
    <x:row r="42" spans="1:56" ht="12.95" customHeight="1" x14ac:dyDescent="0.2">
      <x:c r="A42" s="2" t="s">
        <x:v>384</x:v>
      </x:c>
      <x:c r="B42" s="12">
        <x:v>2</x:v>
      </x:c>
      <x:c r="C42" s="13">
        <x:v>10.3177229790385</x:v>
      </x:c>
      <x:c r="D42" s="173">
        <x:v>1.0846493508088899</x:v>
      </x:c>
      <x:c r="E42" s="13">
        <x:v>37.021060234575501</x:v>
      </x:c>
      <x:c r="F42" s="173">
        <x:v>1.9612791948727399</x:v>
      </x:c>
      <x:c r="G42" s="13">
        <x:v>36.757682369196303</x:v>
      </x:c>
      <x:c r="H42" s="173">
        <x:v>1.75268824527124</x:v>
      </x:c>
      <x:c r="I42" s="13">
        <x:v>65.894559303976493</x:v>
      </x:c>
      <x:c r="J42" s="173">
        <x:v>1.88193507182904</x:v>
      </x:c>
      <x:c r="K42" s="13">
        <x:v>77.044191864757593</x:v>
      </x:c>
      <x:c r="L42" s="173">
        <x:v>1.54596643749438</x:v>
      </x:c>
      <x:c r="M42" s="13">
        <x:v>28.0882763499745</x:v>
      </x:c>
      <x:c r="N42" s="173">
        <x:v>1.63222625895481</x:v>
      </x:c>
      <x:c r="O42" s="13">
        <x:v>57.328513927518102</x:v>
      </x:c>
      <x:c r="P42" s="173">
        <x:v>1.7012810310470701</x:v>
      </x:c>
      <x:c r="Q42" s="13">
        <x:v>15.4243565578327</x:v>
      </x:c>
      <x:c r="R42" s="173">
        <x:v>1.3592335251996699</x:v>
      </x:c>
      <x:c r="S42" s="13">
        <x:v>12.655545403883499</x:v>
      </x:c>
      <x:c r="T42" s="173">
        <x:v>1.26379647041749</x:v>
      </x:c>
      <x:c r="U42" s="15"/>
      <x:c r="V42" s="15"/>
      <x:c r="W42" s="15"/>
      <x:c r="X42" s="15"/>
      <x:c r="Y42" s="15"/>
      <x:c r="Z42" s="15"/>
      <x:c r="AA42" s="15"/>
      <x:c r="AB42" s="15"/>
      <x:c r="AC42" s="15"/>
      <x:c r="AD42" s="15"/>
      <x:c r="AE42" s="15"/>
      <x:c r="AF42" s="15"/>
      <x:c r="AG42" s="15"/>
      <x:c r="AH42" s="15"/>
      <x:c r="AI42" s="15"/>
      <x:c r="AJ42" s="15"/>
      <x:c r="AK42" s="15"/>
      <x:c r="AL42" s="15"/>
      <x:c r="AM42" s="15"/>
      <x:c r="AN42" s="15"/>
      <x:c r="AO42" s="15"/>
      <x:c r="AP42" s="15"/>
      <x:c r="AQ42" s="15"/>
      <x:c r="AR42" s="15"/>
      <x:c r="AS42" s="15"/>
      <x:c r="AT42" s="15"/>
      <x:c r="AU42" s="15"/>
      <x:c r="AV42" s="15"/>
      <x:c r="AW42" s="15"/>
      <x:c r="AX42" s="15"/>
      <x:c r="AY42" s="15"/>
      <x:c r="AZ42" s="15"/>
      <x:c r="BA42" s="15"/>
      <x:c r="BB42" s="15"/>
      <x:c r="BC42" s="15"/>
      <x:c r="BD42" s="16"/>
    </x:row>
    <x:row r="43" spans="1:56" ht="12.95" customHeight="1" x14ac:dyDescent="0.2">
      <x:c r="A43" s="2" t="s">
        <x:v>385</x:v>
      </x:c>
      <x:c r="B43" s="12">
        <x:v>2</x:v>
      </x:c>
      <x:c r="C43" s="13">
        <x:v>10.795309809799701</x:v>
      </x:c>
      <x:c r="D43" s="173">
        <x:v>1.48815321904557</x:v>
      </x:c>
      <x:c r="E43" s="13">
        <x:v>28.434569229781498</x:v>
      </x:c>
      <x:c r="F43" s="173">
        <x:v>2.1470825375537199</x:v>
      </x:c>
      <x:c r="G43" s="13">
        <x:v>10.5697832121357</x:v>
      </x:c>
      <x:c r="H43" s="173">
        <x:v>1.42683522594847</x:v>
      </x:c>
      <x:c r="I43" s="13">
        <x:v>28.3563639780802</x:v>
      </x:c>
      <x:c r="J43" s="173">
        <x:v>2.1047963906138198</x:v>
      </x:c>
      <x:c r="K43" s="13">
        <x:v>35.764657576498301</x:v>
      </x:c>
      <x:c r="L43" s="173">
        <x:v>2.3872907472990299</x:v>
      </x:c>
      <x:c r="M43" s="13">
        <x:v>30.265306356458701</x:v>
      </x:c>
      <x:c r="N43" s="173">
        <x:v>2.14849974432029</x:v>
      </x:c>
      <x:c r="O43" s="13">
        <x:v>26.051327793739201</x:v>
      </x:c>
      <x:c r="P43" s="173">
        <x:v>2.0736864564897699</x:v>
      </x:c>
      <x:c r="Q43" s="13">
        <x:v>23.786586604834</x:v>
      </x:c>
      <x:c r="R43" s="173">
        <x:v>2.1432337637950098</x:v>
      </x:c>
      <x:c r="S43" s="13">
        <x:v>19.7981643460414</x:v>
      </x:c>
      <x:c r="T43" s="173">
        <x:v>2.1625154596736502</x:v>
      </x:c>
      <x:c r="U43" s="15"/>
      <x:c r="V43" s="15"/>
      <x:c r="W43" s="15"/>
      <x:c r="X43" s="15"/>
      <x:c r="Y43" s="15"/>
      <x:c r="Z43" s="15"/>
      <x:c r="AA43" s="15"/>
      <x:c r="AB43" s="15"/>
      <x:c r="AC43" s="15"/>
      <x:c r="AD43" s="15"/>
      <x:c r="AE43" s="15"/>
      <x:c r="AF43" s="15"/>
      <x:c r="AG43" s="15"/>
      <x:c r="AH43" s="15"/>
      <x:c r="AI43" s="15"/>
      <x:c r="AJ43" s="15"/>
      <x:c r="AK43" s="15"/>
      <x:c r="AL43" s="15"/>
      <x:c r="AM43" s="15"/>
      <x:c r="AN43" s="15"/>
      <x:c r="AO43" s="15"/>
      <x:c r="AP43" s="15"/>
      <x:c r="AQ43" s="15"/>
      <x:c r="AR43" s="15"/>
      <x:c r="AS43" s="15"/>
      <x:c r="AT43" s="15"/>
      <x:c r="AU43" s="15"/>
      <x:c r="AV43" s="15"/>
      <x:c r="AW43" s="15"/>
      <x:c r="AX43" s="15"/>
      <x:c r="AY43" s="15"/>
      <x:c r="AZ43" s="15"/>
      <x:c r="BA43" s="15"/>
      <x:c r="BB43" s="15"/>
      <x:c r="BC43" s="15"/>
      <x:c r="BD43" s="16"/>
    </x:row>
    <x:row r="44" spans="1:56" ht="12.95" customHeight="1" x14ac:dyDescent="0.2">
      <x:c r="A44" s="2" t="s">
        <x:v>386</x:v>
      </x:c>
      <x:c r="B44" s="12">
        <x:v>2</x:v>
      </x:c>
      <x:c r="C44" s="13">
        <x:v>19.385330268709701</x:v>
      </x:c>
      <x:c r="D44" s="173">
        <x:v>1.3220153371886301</x:v>
      </x:c>
      <x:c r="E44" s="13">
        <x:v>46.019584243579303</x:v>
      </x:c>
      <x:c r="F44" s="173">
        <x:v>1.55946760120299</x:v>
      </x:c>
      <x:c r="G44" s="13">
        <x:v>73.723133332154305</x:v>
      </x:c>
      <x:c r="H44" s="173">
        <x:v>1.6373675840569599</x:v>
      </x:c>
      <x:c r="I44" s="13">
        <x:v>57.206913920297197</x:v>
      </x:c>
      <x:c r="J44" s="173">
        <x:v>1.9130881948887599</x:v>
      </x:c>
      <x:c r="K44" s="13">
        <x:v>44.888166955221799</x:v>
      </x:c>
      <x:c r="L44" s="173">
        <x:v>1.7338903753611801</x:v>
      </x:c>
      <x:c r="M44" s="13">
        <x:v>31.855165386867299</x:v>
      </x:c>
      <x:c r="N44" s="173">
        <x:v>1.33901807132268</x:v>
      </x:c>
      <x:c r="O44" s="13">
        <x:v>74.231264817442394</x:v>
      </x:c>
      <x:c r="P44" s="173">
        <x:v>1.8407775217251101</x:v>
      </x:c>
      <x:c r="Q44" s="13">
        <x:v>52.354549588466703</x:v>
      </x:c>
      <x:c r="R44" s="173">
        <x:v>2.2656391400977101</x:v>
      </x:c>
      <x:c r="S44" s="13">
        <x:v>56.105927327719499</x:v>
      </x:c>
      <x:c r="T44" s="173">
        <x:v>1.7297592340305901</x:v>
      </x:c>
      <x:c r="U44" s="15"/>
      <x:c r="V44" s="15"/>
      <x:c r="W44" s="15"/>
      <x:c r="X44" s="15"/>
      <x:c r="Y44" s="15"/>
      <x:c r="Z44" s="15"/>
      <x:c r="AA44" s="15"/>
      <x:c r="AB44" s="15"/>
      <x:c r="AC44" s="15"/>
      <x:c r="AD44" s="15"/>
      <x:c r="AE44" s="15"/>
      <x:c r="AF44" s="15"/>
      <x:c r="AG44" s="15"/>
      <x:c r="AH44" s="15"/>
      <x:c r="AI44" s="15"/>
      <x:c r="AJ44" s="15"/>
      <x:c r="AK44" s="15"/>
      <x:c r="AL44" s="15"/>
      <x:c r="AM44" s="15"/>
      <x:c r="AN44" s="15"/>
      <x:c r="AO44" s="15"/>
      <x:c r="AP44" s="15"/>
      <x:c r="AQ44" s="15"/>
      <x:c r="AR44" s="15"/>
      <x:c r="AS44" s="15"/>
      <x:c r="AT44" s="15"/>
      <x:c r="AU44" s="15"/>
      <x:c r="AV44" s="15"/>
      <x:c r="AW44" s="15"/>
      <x:c r="AX44" s="15"/>
      <x:c r="AY44" s="15"/>
      <x:c r="AZ44" s="15"/>
      <x:c r="BA44" s="15"/>
      <x:c r="BB44" s="15"/>
      <x:c r="BC44" s="15"/>
      <x:c r="BD44" s="16"/>
    </x:row>
    <x:row r="45" spans="1:56" ht="12.95" customHeight="1" x14ac:dyDescent="0.2">
      <x:c r="A45" s="2" t="s">
        <x:v>387</x:v>
      </x:c>
      <x:c r="B45" s="12">
        <x:v>2</x:v>
      </x:c>
      <x:c r="C45" s="13">
        <x:v>19.356300638759699</x:v>
      </x:c>
      <x:c r="D45" s="173">
        <x:v>1.3093612143051501</x:v>
      </x:c>
      <x:c r="E45" s="13">
        <x:v>49.727184635047699</x:v>
      </x:c>
      <x:c r="F45" s="173">
        <x:v>1.4454916859209099</x:v>
      </x:c>
      <x:c r="G45" s="13">
        <x:v>29.802203729934199</x:v>
      </x:c>
      <x:c r="H45" s="173">
        <x:v>1.7043983179497999</x:v>
      </x:c>
      <x:c r="I45" s="13">
        <x:v>32.180248679514101</x:v>
      </x:c>
      <x:c r="J45" s="173">
        <x:v>1.5793756022049099</x:v>
      </x:c>
      <x:c r="K45" s="13">
        <x:v>31.023497913918</x:v>
      </x:c>
      <x:c r="L45" s="173">
        <x:v>1.3678681680235101</x:v>
      </x:c>
      <x:c r="M45" s="13">
        <x:v>43.242441914669698</x:v>
      </x:c>
      <x:c r="N45" s="173">
        <x:v>1.4564071010120501</x:v>
      </x:c>
      <x:c r="O45" s="13">
        <x:v>52.6198405747134</x:v>
      </x:c>
      <x:c r="P45" s="173">
        <x:v>1.6217765438010401</x:v>
      </x:c>
      <x:c r="Q45" s="13">
        <x:v>29.700693604278602</x:v>
      </x:c>
      <x:c r="R45" s="173">
        <x:v>1.2428329416703501</x:v>
      </x:c>
      <x:c r="S45" s="13">
        <x:v>37.1570966402479</x:v>
      </x:c>
      <x:c r="T45" s="173">
        <x:v>1.5167497337559901</x:v>
      </x:c>
      <x:c r="U45" s="15"/>
      <x:c r="V45" s="15"/>
      <x:c r="W45" s="15"/>
      <x:c r="X45" s="15"/>
      <x:c r="Y45" s="15"/>
      <x:c r="Z45" s="15"/>
      <x:c r="AA45" s="15"/>
      <x:c r="AB45" s="15"/>
      <x:c r="AC45" s="15"/>
      <x:c r="AD45" s="15"/>
      <x:c r="AE45" s="15"/>
      <x:c r="AF45" s="15"/>
      <x:c r="AG45" s="15"/>
      <x:c r="AH45" s="15"/>
      <x:c r="AI45" s="15"/>
      <x:c r="AJ45" s="15"/>
      <x:c r="AK45" s="15"/>
      <x:c r="AL45" s="15"/>
      <x:c r="AM45" s="15"/>
      <x:c r="AN45" s="15"/>
      <x:c r="AO45" s="15"/>
      <x:c r="AP45" s="15"/>
      <x:c r="AQ45" s="15"/>
      <x:c r="AR45" s="15"/>
      <x:c r="AS45" s="15"/>
      <x:c r="AT45" s="15"/>
      <x:c r="AU45" s="15"/>
      <x:c r="AV45" s="15"/>
      <x:c r="AW45" s="15"/>
      <x:c r="AX45" s="15"/>
      <x:c r="AY45" s="15"/>
      <x:c r="AZ45" s="15"/>
      <x:c r="BA45" s="15"/>
      <x:c r="BB45" s="15"/>
      <x:c r="BC45" s="15"/>
      <x:c r="BD45" s="16"/>
    </x:row>
    <x:row r="46" spans="1:56" ht="12.95" customHeight="1" x14ac:dyDescent="0.2">
      <x:c r="A46" s="2" t="s">
        <x:v>388</x:v>
      </x:c>
      <x:c r="B46" s="12">
        <x:v>2</x:v>
      </x:c>
      <x:c r="C46" s="13">
        <x:v>4.8619026552218996</x:v>
      </x:c>
      <x:c r="D46" s="173">
        <x:v>0.71690005606603602</x:v>
      </x:c>
      <x:c r="E46" s="13">
        <x:v>47.349010600759598</x:v>
      </x:c>
      <x:c r="F46" s="173">
        <x:v>2.0869129442749998</x:v>
      </x:c>
      <x:c r="G46" s="13">
        <x:v>18.649733510859399</x:v>
      </x:c>
      <x:c r="H46" s="173">
        <x:v>1.54410357783929</x:v>
      </x:c>
      <x:c r="I46" s="13">
        <x:v>31.675505590907299</x:v>
      </x:c>
      <x:c r="J46" s="173">
        <x:v>1.8085932118158301</x:v>
      </x:c>
      <x:c r="K46" s="13">
        <x:v>62.348722860854103</x:v>
      </x:c>
      <x:c r="L46" s="173">
        <x:v>2.0896468021074801</x:v>
      </x:c>
      <x:c r="M46" s="13">
        <x:v>30.664094681528798</x:v>
      </x:c>
      <x:c r="N46" s="173">
        <x:v>1.6783528961652201</x:v>
      </x:c>
      <x:c r="O46" s="13">
        <x:v>33.594772018793698</x:v>
      </x:c>
      <x:c r="P46" s="173">
        <x:v>1.7006211075156099</x:v>
      </x:c>
      <x:c r="Q46" s="13">
        <x:v>44.720740234783399</x:v>
      </x:c>
      <x:c r="R46" s="173">
        <x:v>1.9811303437879799</x:v>
      </x:c>
      <x:c r="S46" s="13">
        <x:v>9.5690609059746201</x:v>
      </x:c>
      <x:c r="T46" s="173">
        <x:v>1.215444609955</x:v>
      </x:c>
      <x:c r="U46" s="15"/>
      <x:c r="V46" s="15"/>
      <x:c r="W46" s="15"/>
      <x:c r="X46" s="15"/>
      <x:c r="Y46" s="15"/>
      <x:c r="Z46" s="15"/>
      <x:c r="AA46" s="15"/>
      <x:c r="AB46" s="15"/>
      <x:c r="AC46" s="15"/>
      <x:c r="AD46" s="15"/>
      <x:c r="AE46" s="15"/>
      <x:c r="AF46" s="15"/>
      <x:c r="AG46" s="15"/>
      <x:c r="AH46" s="15"/>
      <x:c r="AI46" s="15"/>
      <x:c r="AJ46" s="15"/>
      <x:c r="AK46" s="15"/>
      <x:c r="AL46" s="15"/>
      <x:c r="AM46" s="15"/>
      <x:c r="AN46" s="15"/>
      <x:c r="AO46" s="15"/>
      <x:c r="AP46" s="15"/>
      <x:c r="AQ46" s="15"/>
      <x:c r="AR46" s="15"/>
      <x:c r="AS46" s="15"/>
      <x:c r="AT46" s="15"/>
      <x:c r="AU46" s="15"/>
      <x:c r="AV46" s="15"/>
      <x:c r="AW46" s="15"/>
      <x:c r="AX46" s="15"/>
      <x:c r="AY46" s="15"/>
      <x:c r="AZ46" s="15"/>
      <x:c r="BA46" s="15"/>
      <x:c r="BB46" s="15"/>
      <x:c r="BC46" s="15"/>
      <x:c r="BD46" s="16"/>
    </x:row>
    <x:row r="47" spans="1:56" ht="12.95" customHeight="1" x14ac:dyDescent="0.2">
      <x:c r="A47" s="2" t="s">
        <x:v>389</x:v>
      </x:c>
      <x:c r="B47" s="12">
        <x:v>2</x:v>
      </x:c>
      <x:c r="C47" s="13">
        <x:v>46.799240649159401</x:v>
      </x:c>
      <x:c r="D47" s="173">
        <x:v>1.7318622512816</x:v>
      </x:c>
      <x:c r="E47" s="13">
        <x:v>73.398976337084406</x:v>
      </x:c>
      <x:c r="F47" s="173">
        <x:v>1.1667333661124799</x:v>
      </x:c>
      <x:c r="G47" s="13">
        <x:v>51.761982928415101</x:v>
      </x:c>
      <x:c r="H47" s="173">
        <x:v>1.5173266675783801</x:v>
      </x:c>
      <x:c r="I47" s="13">
        <x:v>85.409305379586201</x:v>
      </x:c>
      <x:c r="J47" s="173">
        <x:v>1.1565926322506801</x:v>
      </x:c>
      <x:c r="K47" s="13">
        <x:v>78.8447845836032</x:v>
      </x:c>
      <x:c r="L47" s="173">
        <x:v>1.5149647422389301</x:v>
      </x:c>
      <x:c r="M47" s="13">
        <x:v>56.801412310106997</x:v>
      </x:c>
      <x:c r="N47" s="173">
        <x:v>1.5996527602189901</x:v>
      </x:c>
      <x:c r="O47" s="13">
        <x:v>63.178095615407301</x:v>
      </x:c>
      <x:c r="P47" s="173">
        <x:v>1.44158450902517</x:v>
      </x:c>
      <x:c r="Q47" s="13">
        <x:v>47.804867351176703</x:v>
      </x:c>
      <x:c r="R47" s="173">
        <x:v>1.67907619235265</x:v>
      </x:c>
      <x:c r="S47" s="13">
        <x:v>25.3110064884353</x:v>
      </x:c>
      <x:c r="T47" s="173">
        <x:v>1.4771953830287601</x:v>
      </x:c>
      <x:c r="U47" s="15"/>
      <x:c r="V47" s="15"/>
      <x:c r="W47" s="15"/>
      <x:c r="X47" s="15"/>
      <x:c r="Y47" s="15"/>
      <x:c r="Z47" s="15"/>
      <x:c r="AA47" s="15"/>
      <x:c r="AB47" s="15"/>
      <x:c r="AC47" s="15"/>
      <x:c r="AD47" s="15"/>
      <x:c r="AE47" s="15"/>
      <x:c r="AF47" s="15"/>
      <x:c r="AG47" s="15"/>
      <x:c r="AH47" s="15"/>
      <x:c r="AI47" s="15"/>
      <x:c r="AJ47" s="15"/>
      <x:c r="AK47" s="15"/>
      <x:c r="AL47" s="15"/>
      <x:c r="AM47" s="15"/>
      <x:c r="AN47" s="15"/>
      <x:c r="AO47" s="15"/>
      <x:c r="AP47" s="15"/>
      <x:c r="AQ47" s="15"/>
      <x:c r="AR47" s="15"/>
      <x:c r="AS47" s="15"/>
      <x:c r="AT47" s="15"/>
      <x:c r="AU47" s="15"/>
      <x:c r="AV47" s="15"/>
      <x:c r="AW47" s="15"/>
      <x:c r="AX47" s="15"/>
      <x:c r="AY47" s="15"/>
      <x:c r="AZ47" s="15"/>
      <x:c r="BA47" s="15"/>
      <x:c r="BB47" s="15"/>
      <x:c r="BC47" s="15"/>
      <x:c r="BD47" s="16"/>
    </x:row>
    <x:row r="48" spans="1:56" ht="12.95" customHeight="1" x14ac:dyDescent="0.2">
      <x:c r="A48" s="2" t="s">
        <x:v>390</x:v>
      </x:c>
      <x:c r="B48" s="12">
        <x:v>2</x:v>
      </x:c>
      <x:c r="C48" s="13">
        <x:v>12.195993744068</x:v>
      </x:c>
      <x:c r="D48" s="173">
        <x:v>1.1715240862927301</x:v>
      </x:c>
      <x:c r="E48" s="13">
        <x:v>60.257408642067503</x:v>
      </x:c>
      <x:c r="F48" s="173">
        <x:v>1.6168577481662101</x:v>
      </x:c>
      <x:c r="G48" s="13">
        <x:v>15.255241136679199</x:v>
      </x:c>
      <x:c r="H48" s="173">
        <x:v>1.31099880619742</x:v>
      </x:c>
      <x:c r="I48" s="13">
        <x:v>40.821774657949703</x:v>
      </x:c>
      <x:c r="J48" s="173">
        <x:v>1.71067165659134</x:v>
      </x:c>
      <x:c r="K48" s="13">
        <x:v>47.347193752031401</x:v>
      </x:c>
      <x:c r="L48" s="173">
        <x:v>1.5375349148484201</x:v>
      </x:c>
      <x:c r="M48" s="13">
        <x:v>29.695625821020201</x:v>
      </x:c>
      <x:c r="N48" s="173">
        <x:v>1.62242038375331</x:v>
      </x:c>
      <x:c r="O48" s="13">
        <x:v>52.247593253663098</x:v>
      </x:c>
      <x:c r="P48" s="173">
        <x:v>1.7319504143634601</x:v>
      </x:c>
      <x:c r="Q48" s="13">
        <x:v>34.112505379479998</x:v>
      </x:c>
      <x:c r="R48" s="173">
        <x:v>1.7598654059493899</x:v>
      </x:c>
      <x:c r="S48" s="13">
        <x:v>14.0854936313159</x:v>
      </x:c>
      <x:c r="T48" s="173">
        <x:v>0.98576566672417798</x:v>
      </x:c>
      <x:c r="U48" s="15"/>
      <x:c r="V48" s="15"/>
      <x:c r="W48" s="15"/>
      <x:c r="X48" s="15"/>
      <x:c r="Y48" s="15"/>
      <x:c r="Z48" s="15"/>
      <x:c r="AA48" s="15"/>
      <x:c r="AB48" s="15"/>
      <x:c r="AC48" s="15"/>
      <x:c r="AD48" s="15"/>
      <x:c r="AE48" s="15"/>
      <x:c r="AF48" s="15"/>
      <x:c r="AG48" s="15"/>
      <x:c r="AH48" s="15"/>
      <x:c r="AI48" s="15"/>
      <x:c r="AJ48" s="15"/>
      <x:c r="AK48" s="15"/>
      <x:c r="AL48" s="15"/>
      <x:c r="AM48" s="15"/>
      <x:c r="AN48" s="15"/>
      <x:c r="AO48" s="15"/>
      <x:c r="AP48" s="15"/>
      <x:c r="AQ48" s="15"/>
      <x:c r="AR48" s="15"/>
      <x:c r="AS48" s="15"/>
      <x:c r="AT48" s="15"/>
      <x:c r="AU48" s="15"/>
      <x:c r="AV48" s="15"/>
      <x:c r="AW48" s="15"/>
      <x:c r="AX48" s="15"/>
      <x:c r="AY48" s="15"/>
      <x:c r="AZ48" s="15"/>
      <x:c r="BA48" s="15"/>
      <x:c r="BB48" s="15"/>
      <x:c r="BC48" s="15"/>
      <x:c r="BD48" s="16"/>
    </x:row>
    <x:row r="49" spans="1:56" ht="12.95" customHeight="1" x14ac:dyDescent="0.2">
      <x:c r="A49" s="2" t="s">
        <x:v>391</x:v>
      </x:c>
      <x:c r="B49" s="12">
        <x:v>2</x:v>
      </x:c>
      <x:c r="C49" s="13">
        <x:v>22.711124277649301</x:v>
      </x:c>
      <x:c r="D49" s="173">
        <x:v>1.54873803788884</x:v>
      </x:c>
      <x:c r="E49" s="13">
        <x:v>36.105543427776901</x:v>
      </x:c>
      <x:c r="F49" s="173">
        <x:v>1.5894089878634601</x:v>
      </x:c>
      <x:c r="G49" s="13">
        <x:v>42.588184640213697</x:v>
      </x:c>
      <x:c r="H49" s="173">
        <x:v>1.72006542648796</x:v>
      </x:c>
      <x:c r="I49" s="13">
        <x:v>56.085257348245101</x:v>
      </x:c>
      <x:c r="J49" s="173">
        <x:v>1.7979578225295001</x:v>
      </x:c>
      <x:c r="K49" s="13">
        <x:v>52.970576629272003</x:v>
      </x:c>
      <x:c r="L49" s="173">
        <x:v>1.7553749510919801</x:v>
      </x:c>
      <x:c r="M49" s="13">
        <x:v>51.990487382368798</x:v>
      </x:c>
      <x:c r="N49" s="173">
        <x:v>1.74515512174928</x:v>
      </x:c>
      <x:c r="O49" s="13">
        <x:v>67.567286051461195</x:v>
      </x:c>
      <x:c r="P49" s="173">
        <x:v>1.80982627850788</x:v>
      </x:c>
      <x:c r="Q49" s="13">
        <x:v>41.346446929584999</x:v>
      </x:c>
      <x:c r="R49" s="173">
        <x:v>1.63373333498367</x:v>
      </x:c>
      <x:c r="S49" s="13">
        <x:v>39.455078888612903</x:v>
      </x:c>
      <x:c r="T49" s="173">
        <x:v>1.85943909883342</x:v>
      </x:c>
      <x:c r="U49" s="15"/>
      <x:c r="V49" s="15"/>
      <x:c r="W49" s="15"/>
      <x:c r="X49" s="15"/>
      <x:c r="Y49" s="15"/>
      <x:c r="Z49" s="15"/>
      <x:c r="AA49" s="15"/>
      <x:c r="AB49" s="15"/>
      <x:c r="AC49" s="15"/>
      <x:c r="AD49" s="15"/>
      <x:c r="AE49" s="15"/>
      <x:c r="AF49" s="15"/>
      <x:c r="AG49" s="15"/>
      <x:c r="AH49" s="15"/>
      <x:c r="AI49" s="15"/>
      <x:c r="AJ49" s="15"/>
      <x:c r="AK49" s="15"/>
      <x:c r="AL49" s="15"/>
      <x:c r="AM49" s="15"/>
      <x:c r="AN49" s="15"/>
      <x:c r="AO49" s="15"/>
      <x:c r="AP49" s="15"/>
      <x:c r="AQ49" s="15"/>
      <x:c r="AR49" s="15"/>
      <x:c r="AS49" s="15"/>
      <x:c r="AT49" s="15"/>
      <x:c r="AU49" s="15"/>
      <x:c r="AV49" s="15"/>
      <x:c r="AW49" s="15"/>
      <x:c r="AX49" s="15"/>
      <x:c r="AY49" s="15"/>
      <x:c r="AZ49" s="15"/>
      <x:c r="BA49" s="15"/>
      <x:c r="BB49" s="15"/>
      <x:c r="BC49" s="15"/>
      <x:c r="BD49" s="16"/>
    </x:row>
    <x:row r="50" spans="1:56" ht="12.95" customHeight="1" x14ac:dyDescent="0.2">
      <x:c r="A50" s="2" t="s">
        <x:v>392</x:v>
      </x:c>
      <x:c r="B50" s="12">
        <x:v>2</x:v>
      </x:c>
      <x:c r="C50" s="13">
        <x:v>8.6991966905174696</x:v>
      </x:c>
      <x:c r="D50" s="173">
        <x:v>0.83968356351385998</x:v>
      </x:c>
      <x:c r="E50" s="13">
        <x:v>44.691131425606599</x:v>
      </x:c>
      <x:c r="F50" s="173">
        <x:v>1.6550088390652999</x:v>
      </x:c>
      <x:c r="G50" s="13">
        <x:v>5.4577456559845299</x:v>
      </x:c>
      <x:c r="H50" s="173">
        <x:v>0.595129235086584</x:v>
      </x:c>
      <x:c r="I50" s="13">
        <x:v>35.547108392948402</x:v>
      </x:c>
      <x:c r="J50" s="173">
        <x:v>1.30744715077066</x:v>
      </x:c>
      <x:c r="K50" s="13">
        <x:v>46.736262818911101</x:v>
      </x:c>
      <x:c r="L50" s="173">
        <x:v>1.3442414190399901</x:v>
      </x:c>
      <x:c r="M50" s="13">
        <x:v>41.447783426668799</x:v>
      </x:c>
      <x:c r="N50" s="173">
        <x:v>1.44318503707354</x:v>
      </x:c>
      <x:c r="O50" s="13">
        <x:v>41.1250551808875</x:v>
      </x:c>
      <x:c r="P50" s="173">
        <x:v>1.76039672618883</x:v>
      </x:c>
      <x:c r="Q50" s="13">
        <x:v>34.058122602420298</x:v>
      </x:c>
      <x:c r="R50" s="173">
        <x:v>1.5011359166917899</x:v>
      </x:c>
      <x:c r="S50" s="13">
        <x:v>12.2325341992956</x:v>
      </x:c>
      <x:c r="T50" s="173">
        <x:v>1.0209018651544599</x:v>
      </x:c>
      <x:c r="U50" s="15"/>
      <x:c r="V50" s="15"/>
      <x:c r="W50" s="15"/>
      <x:c r="X50" s="15"/>
      <x:c r="Y50" s="15"/>
      <x:c r="Z50" s="15"/>
      <x:c r="AA50" s="15"/>
      <x:c r="AB50" s="15"/>
      <x:c r="AC50" s="15"/>
      <x:c r="AD50" s="15"/>
      <x:c r="AE50" s="15"/>
      <x:c r="AF50" s="15"/>
      <x:c r="AG50" s="15"/>
      <x:c r="AH50" s="15"/>
      <x:c r="AI50" s="15"/>
      <x:c r="AJ50" s="15"/>
      <x:c r="AK50" s="15"/>
      <x:c r="AL50" s="15"/>
      <x:c r="AM50" s="15"/>
      <x:c r="AN50" s="15"/>
      <x:c r="AO50" s="15"/>
      <x:c r="AP50" s="15"/>
      <x:c r="AQ50" s="15"/>
      <x:c r="AR50" s="15"/>
      <x:c r="AS50" s="15"/>
      <x:c r="AT50" s="15"/>
      <x:c r="AU50" s="15"/>
      <x:c r="AV50" s="15"/>
      <x:c r="AW50" s="15"/>
      <x:c r="AX50" s="15"/>
      <x:c r="AY50" s="15"/>
      <x:c r="AZ50" s="15"/>
      <x:c r="BA50" s="15"/>
      <x:c r="BB50" s="15"/>
      <x:c r="BC50" s="15"/>
      <x:c r="BD50" s="16"/>
    </x:row>
    <x:row r="51" spans="1:56" ht="12.95" customHeight="1" x14ac:dyDescent="0.2">
      <x:c r="A51" s="2" t="s">
        <x:v>393</x:v>
      </x:c>
      <x:c r="B51" s="12">
        <x:v>2</x:v>
      </x:c>
      <x:c r="C51" s="13">
        <x:v>25.255191078430201</x:v>
      </x:c>
      <x:c r="D51" s="173">
        <x:v>1.1718602243862299</x:v>
      </x:c>
      <x:c r="E51" s="13">
        <x:v>22.8081304971059</x:v>
      </x:c>
      <x:c r="F51" s="173">
        <x:v>1.2190601772685801</x:v>
      </x:c>
      <x:c r="G51" s="13">
        <x:v>19.202175255092701</x:v>
      </x:c>
      <x:c r="H51" s="173">
        <x:v>1.1599024037618</x:v>
      </x:c>
      <x:c r="I51" s="13">
        <x:v>50.809853573799103</x:v>
      </x:c>
      <x:c r="J51" s="173">
        <x:v>1.50371362642581</x:v>
      </x:c>
      <x:c r="K51" s="13">
        <x:v>51.080702748676899</x:v>
      </x:c>
      <x:c r="L51" s="173">
        <x:v>1.48605540248926</x:v>
      </x:c>
      <x:c r="M51" s="13">
        <x:v>24.5244685919637</x:v>
      </x:c>
      <x:c r="N51" s="173">
        <x:v>1.2458248573536601</x:v>
      </x:c>
      <x:c r="O51" s="13">
        <x:v>35.698015438747703</x:v>
      </x:c>
      <x:c r="P51" s="173">
        <x:v>1.5770071664016001</x:v>
      </x:c>
      <x:c r="Q51" s="13">
        <x:v>31.6523778679116</x:v>
      </x:c>
      <x:c r="R51" s="173">
        <x:v>1.6290851963591999</x:v>
      </x:c>
      <x:c r="S51" s="13">
        <x:v>22.517148402605699</x:v>
      </x:c>
      <x:c r="T51" s="173">
        <x:v>1.25215653208434</x:v>
      </x:c>
      <x:c r="U51" s="15"/>
      <x:c r="V51" s="15"/>
      <x:c r="W51" s="15"/>
      <x:c r="X51" s="15"/>
      <x:c r="Y51" s="15"/>
      <x:c r="Z51" s="15"/>
      <x:c r="AA51" s="15"/>
      <x:c r="AB51" s="15"/>
      <x:c r="AC51" s="15"/>
      <x:c r="AD51" s="15"/>
      <x:c r="AE51" s="15"/>
      <x:c r="AF51" s="15"/>
      <x:c r="AG51" s="15"/>
      <x:c r="AH51" s="15"/>
      <x:c r="AI51" s="15"/>
      <x:c r="AJ51" s="15"/>
      <x:c r="AK51" s="15"/>
      <x:c r="AL51" s="15"/>
      <x:c r="AM51" s="15"/>
      <x:c r="AN51" s="15"/>
      <x:c r="AO51" s="15"/>
      <x:c r="AP51" s="15"/>
      <x:c r="AQ51" s="15"/>
      <x:c r="AR51" s="15"/>
      <x:c r="AS51" s="15"/>
      <x:c r="AT51" s="15"/>
      <x:c r="AU51" s="15"/>
      <x:c r="AV51" s="15"/>
      <x:c r="AW51" s="15"/>
      <x:c r="AX51" s="15"/>
      <x:c r="AY51" s="15"/>
      <x:c r="AZ51" s="15"/>
      <x:c r="BA51" s="15"/>
      <x:c r="BB51" s="15"/>
      <x:c r="BC51" s="15"/>
      <x:c r="BD51" s="16"/>
    </x:row>
    <x:row r="52" spans="1:56" ht="12.95" customHeight="1" x14ac:dyDescent="0.2">
      <x:c r="A52" s="2" t="s">
        <x:v>394</x:v>
      </x:c>
      <x:c r="B52" s="12">
        <x:v>2</x:v>
      </x:c>
      <x:c r="C52" s="13">
        <x:v>17.8947169102324</x:v>
      </x:c>
      <x:c r="D52" s="173">
        <x:v>1.4621726356185301</x:v>
      </x:c>
      <x:c r="E52" s="13">
        <x:v>27.088604254965599</x:v>
      </x:c>
      <x:c r="F52" s="173">
        <x:v>2.1195135795731299</x:v>
      </x:c>
      <x:c r="G52" s="13">
        <x:v>14.871747534045101</x:v>
      </x:c>
      <x:c r="H52" s="173">
        <x:v>1.38860757966374</x:v>
      </x:c>
      <x:c r="I52" s="13">
        <x:v>72.108013031276698</x:v>
      </x:c>
      <x:c r="J52" s="173">
        <x:v>1.77775106662419</x:v>
      </x:c>
      <x:c r="K52" s="13">
        <x:v>74.551323196343503</x:v>
      </x:c>
      <x:c r="L52" s="173">
        <x:v>1.39809319911319</x:v>
      </x:c>
      <x:c r="M52" s="13">
        <x:v>13.484162118811801</x:v>
      </x:c>
      <x:c r="N52" s="173">
        <x:v>1.2771824162608201</x:v>
      </x:c>
      <x:c r="O52" s="13">
        <x:v>37.276228605034603</x:v>
      </x:c>
      <x:c r="P52" s="173">
        <x:v>1.8321029193948</x:v>
      </x:c>
      <x:c r="Q52" s="13">
        <x:v>16.483068679900001</x:v>
      </x:c>
      <x:c r="R52" s="173">
        <x:v>1.7039555924174701</x:v>
      </x:c>
      <x:c r="S52" s="13">
        <x:v>5.905506765817</x:v>
      </x:c>
      <x:c r="T52" s="173">
        <x:v>0.68274913703244999</x:v>
      </x:c>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c r="BA52" s="15"/>
      <x:c r="BB52" s="15"/>
      <x:c r="BC52" s="15"/>
      <x:c r="BD52" s="16"/>
    </x:row>
    <x:row r="53" spans="1:56" ht="12.95" customHeight="1" x14ac:dyDescent="0.2">
      <x:c r="A53" s="2" t="s">
        <x:v>395</x:v>
      </x:c>
      <x:c r="B53" s="12">
        <x:v>2</x:v>
      </x:c>
      <x:c r="C53" s="13">
        <x:v>11.849987104569699</x:v>
      </x:c>
      <x:c r="D53" s="173">
        <x:v>0.96497336600995998</x:v>
      </x:c>
      <x:c r="E53" s="13">
        <x:v>49.219197043187798</x:v>
      </x:c>
      <x:c r="F53" s="173">
        <x:v>1.4223866119723101</x:v>
      </x:c>
      <x:c r="G53" s="13">
        <x:v>11.2517261707769</x:v>
      </x:c>
      <x:c r="H53" s="173">
        <x:v>1.1094126439232499</x:v>
      </x:c>
      <x:c r="I53" s="13">
        <x:v>39.250672585934701</x:v>
      </x:c>
      <x:c r="J53" s="173">
        <x:v>1.6456244862314899</x:v>
      </x:c>
      <x:c r="K53" s="13">
        <x:v>60.290328787093401</x:v>
      </x:c>
      <x:c r="L53" s="173">
        <x:v>1.4731783179454101</x:v>
      </x:c>
      <x:c r="M53" s="13">
        <x:v>19.964853567497499</x:v>
      </x:c>
      <x:c r="N53" s="173">
        <x:v>1.18896054751888</x:v>
      </x:c>
      <x:c r="O53" s="13">
        <x:v>28.214790081713101</x:v>
      </x:c>
      <x:c r="P53" s="173">
        <x:v>1.4122966470021401</x:v>
      </x:c>
      <x:c r="Q53" s="13">
        <x:v>25.507418599010201</x:v>
      </x:c>
      <x:c r="R53" s="173">
        <x:v>1.29964927414764</x:v>
      </x:c>
      <x:c r="S53" s="13">
        <x:v>6.5737126527116301</x:v>
      </x:c>
      <x:c r="T53" s="173">
        <x:v>0.70893386784875201</x:v>
      </x:c>
      <x:c r="U53" s="15"/>
      <x:c r="V53" s="15"/>
      <x:c r="W53" s="15"/>
      <x:c r="X53" s="15"/>
      <x:c r="Y53" s="15"/>
      <x:c r="Z53" s="15"/>
      <x:c r="AA53" s="15"/>
      <x:c r="AB53" s="15"/>
      <x:c r="AC53" s="15"/>
      <x:c r="AD53" s="15"/>
      <x:c r="AE53" s="15"/>
      <x:c r="AF53" s="15"/>
      <x:c r="AG53" s="15"/>
      <x:c r="AH53" s="15"/>
      <x:c r="AI53" s="15"/>
      <x:c r="AJ53" s="15"/>
      <x:c r="AK53" s="15"/>
      <x:c r="AL53" s="15"/>
      <x:c r="AM53" s="15"/>
      <x:c r="AN53" s="15"/>
      <x:c r="AO53" s="15"/>
      <x:c r="AP53" s="15"/>
      <x:c r="AQ53" s="15"/>
      <x:c r="AR53" s="15"/>
      <x:c r="AS53" s="15"/>
      <x:c r="AT53" s="15"/>
      <x:c r="AU53" s="15"/>
      <x:c r="AV53" s="15"/>
      <x:c r="AW53" s="15"/>
      <x:c r="AX53" s="15"/>
      <x:c r="AY53" s="15"/>
      <x:c r="AZ53" s="15"/>
      <x:c r="BA53" s="15"/>
      <x:c r="BB53" s="15"/>
      <x:c r="BC53" s="15"/>
      <x:c r="BD53" s="16"/>
    </x:row>
    <x:row r="54" spans="1:56" ht="12.95" customHeight="1" x14ac:dyDescent="0.2">
      <x:c r="A54" s="2" t="s">
        <x:v>396</x:v>
      </x:c>
      <x:c r="B54" s="12">
        <x:v>2</x:v>
      </x:c>
      <x:c r="C54" s="13">
        <x:v>8.9960791689069008</x:v>
      </x:c>
      <x:c r="D54" s="173">
        <x:v>1.0490208773240599</x:v>
      </x:c>
      <x:c r="E54" s="13">
        <x:v>59.455159843305097</x:v>
      </x:c>
      <x:c r="F54" s="173">
        <x:v>1.90976433113844</x:v>
      </x:c>
      <x:c r="G54" s="13">
        <x:v>23.673756494906801</x:v>
      </x:c>
      <x:c r="H54" s="173">
        <x:v>1.5124891769004001</x:v>
      </x:c>
      <x:c r="I54" s="13">
        <x:v>67.189620384395695</x:v>
      </x:c>
      <x:c r="J54" s="173">
        <x:v>1.65745066317267</x:v>
      </x:c>
      <x:c r="K54" s="13">
        <x:v>63.938547397573501</x:v>
      </x:c>
      <x:c r="L54" s="173">
        <x:v>1.4850728186591799</x:v>
      </x:c>
      <x:c r="M54" s="13">
        <x:v>24.732344955250898</x:v>
      </x:c>
      <x:c r="N54" s="173">
        <x:v>1.8607868001832299</x:v>
      </x:c>
      <x:c r="O54" s="13">
        <x:v>46.744598880194502</x:v>
      </x:c>
      <x:c r="P54" s="173">
        <x:v>1.98517653163069</x:v>
      </x:c>
      <x:c r="Q54" s="13">
        <x:v>27.350516825369599</x:v>
      </x:c>
      <x:c r="R54" s="173">
        <x:v>1.87270758354105</x:v>
      </x:c>
      <x:c r="S54" s="13">
        <x:v>6.2334890742126801</x:v>
      </x:c>
      <x:c r="T54" s="173">
        <x:v>1.0465125340486101</x:v>
      </x:c>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c r="BA54" s="15"/>
      <x:c r="BB54" s="15"/>
      <x:c r="BC54" s="15"/>
      <x:c r="BD54" s="16"/>
    </x:row>
    <x:row r="55" spans="1:56" ht="12.95" customHeight="1" x14ac:dyDescent="0.2">
      <x:c r="A55" s="2" t="s">
        <x:v>397</x:v>
      </x:c>
      <x:c r="B55" s="12">
        <x:v>2</x:v>
      </x:c>
      <x:c r="C55" s="13">
        <x:v>23.908973077092298</x:v>
      </x:c>
      <x:c r="D55" s="173">
        <x:v>1.6881200636647</x:v>
      </x:c>
      <x:c r="E55" s="13">
        <x:v>60.2802724162255</x:v>
      </x:c>
      <x:c r="F55" s="173">
        <x:v>1.8858206481503701</x:v>
      </x:c>
      <x:c r="G55" s="13">
        <x:v>58.8063706537977</x:v>
      </x:c>
      <x:c r="H55" s="173">
        <x:v>2.0381968479128898</x:v>
      </x:c>
      <x:c r="I55" s="13">
        <x:v>52.246437881751298</x:v>
      </x:c>
      <x:c r="J55" s="173">
        <x:v>2.0639988528941999</x:v>
      </x:c>
      <x:c r="K55" s="13">
        <x:v>47.098439756070398</x:v>
      </x:c>
      <x:c r="L55" s="173">
        <x:v>1.9938658636989299</x:v>
      </x:c>
      <x:c r="M55" s="13">
        <x:v>28.221991616513002</x:v>
      </x:c>
      <x:c r="N55" s="173">
        <x:v>1.8798024960916</x:v>
      </x:c>
      <x:c r="O55" s="13">
        <x:v>57.258489963026499</x:v>
      </x:c>
      <x:c r="P55" s="173">
        <x:v>2.0553835829660301</x:v>
      </x:c>
      <x:c r="Q55" s="13">
        <x:v>32.5193064640698</x:v>
      </x:c>
      <x:c r="R55" s="173">
        <x:v>1.5486423291510101</x:v>
      </x:c>
      <x:c r="S55" s="13">
        <x:v>43.617774170568602</x:v>
      </x:c>
      <x:c r="T55" s="173">
        <x:v>1.74063164678313</x:v>
      </x:c>
      <x:c r="U55" s="15"/>
      <x:c r="V55" s="15"/>
      <x:c r="W55" s="15"/>
      <x:c r="X55" s="15"/>
      <x:c r="Y55" s="15"/>
      <x:c r="Z55" s="15"/>
      <x:c r="AA55" s="15"/>
      <x:c r="AB55" s="15"/>
      <x:c r="AC55" s="15"/>
      <x:c r="AD55" s="15"/>
      <x:c r="AE55" s="15"/>
      <x:c r="AF55" s="15"/>
      <x:c r="AG55" s="15"/>
      <x:c r="AH55" s="15"/>
      <x:c r="AI55" s="15"/>
      <x:c r="AJ55" s="15"/>
      <x:c r="AK55" s="15"/>
      <x:c r="AL55" s="15"/>
      <x:c r="AM55" s="15"/>
      <x:c r="AN55" s="15"/>
      <x:c r="AO55" s="15"/>
      <x:c r="AP55" s="15"/>
      <x:c r="AQ55" s="15"/>
      <x:c r="AR55" s="15"/>
      <x:c r="AS55" s="15"/>
      <x:c r="AT55" s="15"/>
      <x:c r="AU55" s="15"/>
      <x:c r="AV55" s="15"/>
      <x:c r="AW55" s="15"/>
      <x:c r="AX55" s="15"/>
      <x:c r="AY55" s="15"/>
      <x:c r="AZ55" s="15"/>
      <x:c r="BA55" s="15"/>
      <x:c r="BB55" s="15"/>
      <x:c r="BC55" s="15"/>
      <x:c r="BD55" s="16"/>
    </x:row>
    <x:row r="56" spans="1:56" ht="12.95" customHeight="1" x14ac:dyDescent="0.2">
      <x:c r="A56" s="2" t="s">
        <x:v>398</x:v>
      </x:c>
      <x:c r="B56" s="12">
        <x:v>2</x:v>
      </x:c>
      <x:c r="C56" s="13">
        <x:v>10.6764992869808</x:v>
      </x:c>
      <x:c r="D56" s="173">
        <x:v>0.75482186464907197</x:v>
      </x:c>
      <x:c r="E56" s="13">
        <x:v>37.259203537581897</x:v>
      </x:c>
      <x:c r="F56" s="173">
        <x:v>1.36717513341251</x:v>
      </x:c>
      <x:c r="G56" s="13">
        <x:v>17.614618786204801</x:v>
      </x:c>
      <x:c r="H56" s="173">
        <x:v>0.85032443436802696</x:v>
      </x:c>
      <x:c r="I56" s="13">
        <x:v>58.520976745650103</x:v>
      </x:c>
      <x:c r="J56" s="173">
        <x:v>1.2526910152105599</x:v>
      </x:c>
      <x:c r="K56" s="13">
        <x:v>76.211301900422896</x:v>
      </x:c>
      <x:c r="L56" s="173">
        <x:v>1.0006665786586499</x:v>
      </x:c>
      <x:c r="M56" s="13">
        <x:v>47.967003886791296</x:v>
      </x:c>
      <x:c r="N56" s="173">
        <x:v>1.224339784419</x:v>
      </x:c>
      <x:c r="O56" s="13">
        <x:v>70.143982076840103</x:v>
      </x:c>
      <x:c r="P56" s="173">
        <x:v>1.31203384716271</x:v>
      </x:c>
      <x:c r="Q56" s="13">
        <x:v>23.506202843551701</x:v>
      </x:c>
      <x:c r="R56" s="173">
        <x:v>1.06163291489125</x:v>
      </x:c>
      <x:c r="S56" s="13">
        <x:v>5.37870874932785</x:v>
      </x:c>
      <x:c r="T56" s="173">
        <x:v>0.54476159058512497</x:v>
      </x:c>
      <x:c r="U56" s="15"/>
      <x:c r="V56" s="15"/>
      <x:c r="W56" s="15"/>
      <x:c r="X56" s="15"/>
      <x:c r="Y56" s="15"/>
      <x:c r="Z56" s="15"/>
      <x:c r="AA56" s="15"/>
      <x:c r="AB56" s="15"/>
      <x:c r="AC56" s="15"/>
      <x:c r="AD56" s="15"/>
      <x:c r="AE56" s="15"/>
      <x:c r="AF56" s="15"/>
      <x:c r="AG56" s="15"/>
      <x:c r="AH56" s="15"/>
      <x:c r="AI56" s="15"/>
      <x:c r="AJ56" s="15"/>
      <x:c r="AK56" s="15"/>
      <x:c r="AL56" s="15"/>
      <x:c r="AM56" s="15"/>
      <x:c r="AN56" s="15"/>
      <x:c r="AO56" s="15"/>
      <x:c r="AP56" s="15"/>
      <x:c r="AQ56" s="15"/>
      <x:c r="AR56" s="15"/>
      <x:c r="AS56" s="15"/>
      <x:c r="AT56" s="15"/>
      <x:c r="AU56" s="15"/>
      <x:c r="AV56" s="15"/>
      <x:c r="AW56" s="15"/>
      <x:c r="AX56" s="15"/>
      <x:c r="AY56" s="15"/>
      <x:c r="AZ56" s="15"/>
      <x:c r="BA56" s="15"/>
      <x:c r="BB56" s="15"/>
      <x:c r="BC56" s="15"/>
      <x:c r="BD56" s="16"/>
    </x:row>
    <x:row r="57" spans="1:56" ht="12.95" customHeight="1" x14ac:dyDescent="0.2">
      <x:c r="A57" s="2" t="s">
        <x:v>399</x:v>
      </x:c>
      <x:c r="B57" s="12">
        <x:v>2</x:v>
      </x:c>
      <x:c r="C57" s="13">
        <x:v>4.7774926986709101</x:v>
      </x:c>
      <x:c r="D57" s="173">
        <x:v>0.82219236914349403</x:v>
      </x:c>
      <x:c r="E57" s="13">
        <x:v>48.219643747593103</x:v>
      </x:c>
      <x:c r="F57" s="173">
        <x:v>1.6563224909291301</x:v>
      </x:c>
      <x:c r="G57" s="13">
        <x:v>35.727235906404402</x:v>
      </x:c>
      <x:c r="H57" s="173">
        <x:v>1.8877493096011799</x:v>
      </x:c>
      <x:c r="I57" s="13">
        <x:v>63.503412110972299</x:v>
      </x:c>
      <x:c r="J57" s="173">
        <x:v>2.19718632940359</x:v>
      </x:c>
      <x:c r="K57" s="13">
        <x:v>58.3513705350883</x:v>
      </x:c>
      <x:c r="L57" s="173">
        <x:v>1.7139514221687699</x:v>
      </x:c>
      <x:c r="M57" s="13">
        <x:v>43.614344827885901</x:v>
      </x:c>
      <x:c r="N57" s="173">
        <x:v>2.0915641378568299</x:v>
      </x:c>
      <x:c r="O57" s="13">
        <x:v>37.182082966015599</x:v>
      </x:c>
      <x:c r="P57" s="173">
        <x:v>1.9175546470362499</x:v>
      </x:c>
      <x:c r="Q57" s="13">
        <x:v>26.577561658115801</x:v>
      </x:c>
      <x:c r="R57" s="173">
        <x:v>2.2771684228890798</x:v>
      </x:c>
      <x:c r="S57" s="13">
        <x:v>10.0050887967957</x:v>
      </x:c>
      <x:c r="T57" s="173">
        <x:v>1.25253009209251</x:v>
      </x:c>
      <x:c r="U57" s="15"/>
      <x:c r="V57" s="15"/>
      <x:c r="W57" s="15"/>
      <x:c r="X57" s="15"/>
      <x:c r="Y57" s="15"/>
      <x:c r="Z57" s="15"/>
      <x:c r="AA57" s="15"/>
      <x:c r="AB57" s="15"/>
      <x:c r="AC57" s="15"/>
      <x:c r="AD57" s="15"/>
      <x:c r="AE57" s="15"/>
      <x:c r="AF57" s="15"/>
      <x:c r="AG57" s="15"/>
      <x:c r="AH57" s="15"/>
      <x:c r="AI57" s="15"/>
      <x:c r="AJ57" s="15"/>
      <x:c r="AK57" s="15"/>
      <x:c r="AL57" s="15"/>
      <x:c r="AM57" s="15"/>
      <x:c r="AN57" s="15"/>
      <x:c r="AO57" s="15"/>
      <x:c r="AP57" s="15"/>
      <x:c r="AQ57" s="15"/>
      <x:c r="AR57" s="15"/>
      <x:c r="AS57" s="15"/>
      <x:c r="AT57" s="15"/>
      <x:c r="AU57" s="15"/>
      <x:c r="AV57" s="15"/>
      <x:c r="AW57" s="15"/>
      <x:c r="AX57" s="15"/>
      <x:c r="AY57" s="15"/>
      <x:c r="AZ57" s="15"/>
      <x:c r="BA57" s="15"/>
      <x:c r="BB57" s="15"/>
      <x:c r="BC57" s="15"/>
      <x:c r="BD57" s="16"/>
    </x:row>
    <x:row r="58" spans="1:56" ht="12.95" customHeight="1" x14ac:dyDescent="0.2">
      <x:c r="A58" s="2" t="s">
        <x:v>400</x:v>
      </x:c>
      <x:c r="B58" s="12">
        <x:v>2</x:v>
      </x:c>
      <x:c r="C58" s="13">
        <x:v>10.488103405746299</x:v>
      </x:c>
      <x:c r="D58" s="173">
        <x:v>0.79956471261289697</x:v>
      </x:c>
      <x:c r="E58" s="13">
        <x:v>45.032111574117302</x:v>
      </x:c>
      <x:c r="F58" s="173">
        <x:v>1.5326442626558701</x:v>
      </x:c>
      <x:c r="G58" s="13">
        <x:v>55.457339828865003</x:v>
      </x:c>
      <x:c r="H58" s="173">
        <x:v>1.2718723586553</x:v>
      </x:c>
      <x:c r="I58" s="13">
        <x:v>67.030138107660505</x:v>
      </x:c>
      <x:c r="J58" s="173">
        <x:v>1.5560794569630501</x:v>
      </x:c>
      <x:c r="K58" s="13">
        <x:v>71.378221071692195</x:v>
      </x:c>
      <x:c r="L58" s="173">
        <x:v>1.41811672945988</x:v>
      </x:c>
      <x:c r="M58" s="13">
        <x:v>38.3828827883626</x:v>
      </x:c>
      <x:c r="N58" s="173">
        <x:v>1.4529876924096301</x:v>
      </x:c>
      <x:c r="O58" s="13">
        <x:v>66.837696070944801</x:v>
      </x:c>
      <x:c r="P58" s="173">
        <x:v>1.3536058582417101</x:v>
      </x:c>
      <x:c r="Q58" s="13">
        <x:v>52.923950827022402</x:v>
      </x:c>
      <x:c r="R58" s="173">
        <x:v>1.49254175626071</x:v>
      </x:c>
      <x:c r="S58" s="13">
        <x:v>32.735810106012003</x:v>
      </x:c>
      <x:c r="T58" s="173">
        <x:v>1.1347209111279699</x:v>
      </x:c>
      <x:c r="U58" s="15"/>
      <x:c r="V58" s="15"/>
      <x:c r="W58" s="15"/>
      <x:c r="X58" s="15"/>
      <x:c r="Y58" s="15"/>
      <x:c r="Z58" s="15"/>
      <x:c r="AA58" s="15"/>
      <x:c r="AB58" s="15"/>
      <x:c r="AC58" s="15"/>
      <x:c r="AD58" s="15"/>
      <x:c r="AE58" s="15"/>
      <x:c r="AF58" s="15"/>
      <x:c r="AG58" s="15"/>
      <x:c r="AH58" s="15"/>
      <x:c r="AI58" s="15"/>
      <x:c r="AJ58" s="15"/>
      <x:c r="AK58" s="15"/>
      <x:c r="AL58" s="15"/>
      <x:c r="AM58" s="15"/>
      <x:c r="AN58" s="15"/>
      <x:c r="AO58" s="15"/>
      <x:c r="AP58" s="15"/>
      <x:c r="AQ58" s="15"/>
      <x:c r="AR58" s="15"/>
      <x:c r="AS58" s="15"/>
      <x:c r="AT58" s="15"/>
      <x:c r="AU58" s="15"/>
      <x:c r="AV58" s="15"/>
      <x:c r="AW58" s="15"/>
      <x:c r="AX58" s="15"/>
      <x:c r="AY58" s="15"/>
      <x:c r="AZ58" s="15"/>
      <x:c r="BA58" s="15"/>
      <x:c r="BB58" s="15"/>
      <x:c r="BC58" s="15"/>
      <x:c r="BD58" s="16"/>
    </x:row>
    <x:row r="59" spans="1:56" ht="12.95" customHeight="1" x14ac:dyDescent="0.2">
      <x:c r="A59" s="2" t="s">
        <x:v>401</x:v>
      </x:c>
      <x:c r="B59" s="12">
        <x:v>2</x:v>
      </x:c>
      <x:c r="C59" s="13">
        <x:v>8.6168213711137103</x:v>
      </x:c>
      <x:c r="D59" s="173">
        <x:v>0.97995154947714103</x:v>
      </x:c>
      <x:c r="E59" s="13">
        <x:v>41.874413586752603</x:v>
      </x:c>
      <x:c r="F59" s="173">
        <x:v>1.9553201498817701</x:v>
      </x:c>
      <x:c r="G59" s="13">
        <x:v>21.4910059213809</x:v>
      </x:c>
      <x:c r="H59" s="173">
        <x:v>1.9882501878868399</x:v>
      </x:c>
      <x:c r="I59" s="13">
        <x:v>44.442991343885303</x:v>
      </x:c>
      <x:c r="J59" s="173">
        <x:v>2.67740313884548</x:v>
      </x:c>
      <x:c r="K59" s="13">
        <x:v>45.119011373485002</x:v>
      </x:c>
      <x:c r="L59" s="173">
        <x:v>2.55365775152011</x:v>
      </x:c>
      <x:c r="M59" s="13">
        <x:v>20.834199722291999</x:v>
      </x:c>
      <x:c r="N59" s="173">
        <x:v>1.88589949790487</x:v>
      </x:c>
      <x:c r="O59" s="13">
        <x:v>44.689180339216101</x:v>
      </x:c>
      <x:c r="P59" s="173">
        <x:v>3.0187545158321099</x:v>
      </x:c>
      <x:c r="Q59" s="13">
        <x:v>20.951898071746399</x:v>
      </x:c>
      <x:c r="R59" s="173">
        <x:v>1.7604009773667</x:v>
      </x:c>
      <x:c r="S59" s="13">
        <x:v>10.954120722072901</x:v>
      </x:c>
      <x:c r="T59" s="173">
        <x:v>1.06962126806155</x:v>
      </x:c>
      <x:c r="U59" s="15"/>
      <x:c r="V59" s="15"/>
      <x:c r="W59" s="15"/>
      <x:c r="X59" s="15"/>
      <x:c r="Y59" s="15"/>
      <x:c r="Z59" s="15"/>
      <x:c r="AA59" s="15"/>
      <x:c r="AB59" s="15"/>
      <x:c r="AC59" s="15"/>
      <x:c r="AD59" s="15"/>
      <x:c r="AE59" s="15"/>
      <x:c r="AF59" s="15"/>
      <x:c r="AG59" s="15"/>
      <x:c r="AH59" s="15"/>
      <x:c r="AI59" s="15"/>
      <x:c r="AJ59" s="15"/>
      <x:c r="AK59" s="15"/>
      <x:c r="AL59" s="15"/>
      <x:c r="AM59" s="15"/>
      <x:c r="AN59" s="15"/>
      <x:c r="AO59" s="15"/>
      <x:c r="AP59" s="15"/>
      <x:c r="AQ59" s="15"/>
      <x:c r="AR59" s="15"/>
      <x:c r="AS59" s="15"/>
      <x:c r="AT59" s="15"/>
      <x:c r="AU59" s="15"/>
      <x:c r="AV59" s="15"/>
      <x:c r="AW59" s="15"/>
      <x:c r="AX59" s="15"/>
      <x:c r="AY59" s="15"/>
      <x:c r="AZ59" s="15"/>
      <x:c r="BA59" s="15"/>
      <x:c r="BB59" s="15"/>
      <x:c r="BC59" s="15"/>
      <x:c r="BD59" s="16"/>
    </x:row>
    <x:row r="60" spans="1:56" ht="12.95" customHeight="1" x14ac:dyDescent="0.2">
      <x:c r="A60" s="2" t="s">
        <x:v>402</x:v>
      </x:c>
      <x:c r="B60" s="12">
        <x:v>2</x:v>
      </x:c>
      <x:c r="C60" s="13">
        <x:v>7.1804442646439499</x:v>
      </x:c>
      <x:c r="D60" s="173">
        <x:v>1.0936663515087299</x:v>
      </x:c>
      <x:c r="E60" s="13">
        <x:v>49.801021857597199</x:v>
      </x:c>
      <x:c r="F60" s="173">
        <x:v>3.6148964623492001</x:v>
      </x:c>
      <x:c r="G60" s="13">
        <x:v>23.5461793995762</x:v>
      </x:c>
      <x:c r="H60" s="173">
        <x:v>2.2326344338272701</x:v>
      </x:c>
      <x:c r="I60" s="13">
        <x:v>58.660487280570798</x:v>
      </x:c>
      <x:c r="J60" s="173">
        <x:v>2.5933359532898099</x:v>
      </x:c>
      <x:c r="K60" s="13">
        <x:v>66.970098343311705</x:v>
      </x:c>
      <x:c r="L60" s="173">
        <x:v>2.5591319304446398</x:v>
      </x:c>
      <x:c r="M60" s="13">
        <x:v>23.981972043170298</x:v>
      </x:c>
      <x:c r="N60" s="173">
        <x:v>2.4851519879035502</x:v>
      </x:c>
      <x:c r="O60" s="13">
        <x:v>53.644904006367703</x:v>
      </x:c>
      <x:c r="P60" s="173">
        <x:v>2.8704851862604501</x:v>
      </x:c>
      <x:c r="Q60" s="13">
        <x:v>17.2190677343964</x:v>
      </x:c>
      <x:c r="R60" s="173">
        <x:v>1.6932352971040801</x:v>
      </x:c>
      <x:c r="S60" s="13">
        <x:v>7.5389050993101403</x:v>
      </x:c>
      <x:c r="T60" s="173">
        <x:v>1.1402445183232699</x:v>
      </x:c>
      <x:c r="U60" s="15"/>
      <x:c r="V60" s="15"/>
      <x:c r="W60" s="15"/>
      <x:c r="X60" s="15"/>
      <x:c r="Y60" s="15"/>
      <x:c r="Z60" s="15"/>
      <x:c r="AA60" s="15"/>
      <x:c r="AB60" s="15"/>
      <x:c r="AC60" s="15"/>
      <x:c r="AD60" s="15"/>
      <x:c r="AE60" s="15"/>
      <x:c r="AF60" s="15"/>
      <x:c r="AG60" s="15"/>
      <x:c r="AH60" s="15"/>
      <x:c r="AI60" s="15"/>
      <x:c r="AJ60" s="15"/>
      <x:c r="AK60" s="15"/>
      <x:c r="AL60" s="15"/>
      <x:c r="AM60" s="15"/>
      <x:c r="AN60" s="15"/>
      <x:c r="AO60" s="15"/>
      <x:c r="AP60" s="15"/>
      <x:c r="AQ60" s="15"/>
      <x:c r="AR60" s="15"/>
      <x:c r="AS60" s="15"/>
      <x:c r="AT60" s="15"/>
      <x:c r="AU60" s="15"/>
      <x:c r="AV60" s="15"/>
      <x:c r="AW60" s="15"/>
      <x:c r="AX60" s="15"/>
      <x:c r="AY60" s="15"/>
      <x:c r="AZ60" s="15"/>
      <x:c r="BA60" s="15"/>
      <x:c r="BB60" s="15"/>
      <x:c r="BC60" s="15"/>
      <x:c r="BD60" s="16"/>
    </x:row>
    <x:row r="61" spans="1:56" ht="12.95" customHeight="1" x14ac:dyDescent="0.2">
      <x:c r="A61" s="2" t="s">
        <x:v>403</x:v>
      </x:c>
      <x:c r="B61" s="12">
        <x:v>2</x:v>
      </x:c>
      <x:c r="C61" s="13">
        <x:v>37.910502175964098</x:v>
      </x:c>
      <x:c r="D61" s="173">
        <x:v>1.17774554705718</x:v>
      </x:c>
      <x:c r="E61" s="13">
        <x:v>26.8371961732514</x:v>
      </x:c>
      <x:c r="F61" s="173">
        <x:v>1.1313248815838599</x:v>
      </x:c>
      <x:c r="G61" s="13">
        <x:v>27.4979186122202</x:v>
      </x:c>
      <x:c r="H61" s="173">
        <x:v>1.25562938740746</x:v>
      </x:c>
      <x:c r="I61" s="13">
        <x:v>22.370881156366899</x:v>
      </x:c>
      <x:c r="J61" s="173">
        <x:v>1.146667210825</x:v>
      </x:c>
      <x:c r="K61" s="13">
        <x:v>28.1440609027715</x:v>
      </x:c>
      <x:c r="L61" s="173">
        <x:v>1.32883883980693</x:v>
      </x:c>
      <x:c r="M61" s="13">
        <x:v>31.249659738004802</x:v>
      </x:c>
      <x:c r="N61" s="173">
        <x:v>1.2088117627859201</x:v>
      </x:c>
      <x:c r="O61" s="13">
        <x:v>34.344724025780401</x:v>
      </x:c>
      <x:c r="P61" s="173">
        <x:v>1.5369500412986701</x:v>
      </x:c>
      <x:c r="Q61" s="13">
        <x:v>26.452341083190099</x:v>
      </x:c>
      <x:c r="R61" s="173">
        <x:v>1.3892647914671601</x:v>
      </x:c>
      <x:c r="S61" s="13">
        <x:v>27.8624938463783</x:v>
      </x:c>
      <x:c r="T61" s="173">
        <x:v>1.28672155645153</x:v>
      </x:c>
      <x:c r="U61" s="15"/>
      <x:c r="V61" s="15"/>
      <x:c r="W61" s="15"/>
      <x:c r="X61" s="15"/>
      <x:c r="Y61" s="15"/>
      <x:c r="Z61" s="15"/>
      <x:c r="AA61" s="15"/>
      <x:c r="AB61" s="15"/>
      <x:c r="AC61" s="15"/>
      <x:c r="AD61" s="15"/>
      <x:c r="AE61" s="15"/>
      <x:c r="AF61" s="15"/>
      <x:c r="AG61" s="15"/>
      <x:c r="AH61" s="15"/>
      <x:c r="AI61" s="15"/>
      <x:c r="AJ61" s="15"/>
      <x:c r="AK61" s="15"/>
      <x:c r="AL61" s="15"/>
      <x:c r="AM61" s="15"/>
      <x:c r="AN61" s="15"/>
      <x:c r="AO61" s="15"/>
      <x:c r="AP61" s="15"/>
      <x:c r="AQ61" s="15"/>
      <x:c r="AR61" s="15"/>
      <x:c r="AS61" s="15"/>
      <x:c r="AT61" s="15"/>
      <x:c r="AU61" s="15"/>
      <x:c r="AV61" s="15"/>
      <x:c r="AW61" s="15"/>
      <x:c r="AX61" s="15"/>
      <x:c r="AY61" s="15"/>
      <x:c r="AZ61" s="15"/>
      <x:c r="BA61" s="15"/>
      <x:c r="BB61" s="15"/>
      <x:c r="BC61" s="15"/>
      <x:c r="BD61" s="16"/>
    </x:row>
    <x:row r="62" spans="1:56" ht="12.95" customHeight="1" x14ac:dyDescent="0.2">
      <x:c r="A62" s="2" t="s">
        <x:v>404</x:v>
      </x:c>
      <x:c r="B62" s="12">
        <x:v>2</x:v>
      </x:c>
      <x:c r="C62" s="13">
        <x:v>21.289889423672001</x:v>
      </x:c>
      <x:c r="D62" s="173">
        <x:v>1.41768412276623</x:v>
      </x:c>
      <x:c r="E62" s="13">
        <x:v>24.984361368880599</x:v>
      </x:c>
      <x:c r="F62" s="173">
        <x:v>1.15157894552538</x:v>
      </x:c>
      <x:c r="G62" s="13">
        <x:v>23.617305026597499</x:v>
      </x:c>
      <x:c r="H62" s="173">
        <x:v>1.34114066166098</x:v>
      </x:c>
      <x:c r="I62" s="13">
        <x:v>37.829603938822402</x:v>
      </x:c>
      <x:c r="J62" s="173">
        <x:v>1.3014541387887599</x:v>
      </x:c>
      <x:c r="K62" s="13">
        <x:v>22.9105178890382</x:v>
      </x:c>
      <x:c r="L62" s="173">
        <x:v>1.17968232681565</x:v>
      </x:c>
      <x:c r="M62" s="13">
        <x:v>17.3458578297505</x:v>
      </x:c>
      <x:c r="N62" s="173">
        <x:v>1.1406790512159399</x:v>
      </x:c>
      <x:c r="O62" s="13">
        <x:v>37.750276205072097</x:v>
      </x:c>
      <x:c r="P62" s="173">
        <x:v>1.55072584681277</x:v>
      </x:c>
      <x:c r="Q62" s="13">
        <x:v>22.464391398417401</x:v>
      </x:c>
      <x:c r="R62" s="173">
        <x:v>1.21016175152592</x:v>
      </x:c>
      <x:c r="S62" s="13">
        <x:v>21.815165727012602</x:v>
      </x:c>
      <x:c r="T62" s="173">
        <x:v>1.1961919395374101</x:v>
      </x:c>
      <x:c r="U62" s="15"/>
      <x:c r="V62" s="15"/>
      <x:c r="W62" s="15"/>
      <x:c r="X62" s="15"/>
      <x:c r="Y62" s="15"/>
      <x:c r="Z62" s="15"/>
      <x:c r="AA62" s="15"/>
      <x:c r="AB62" s="15"/>
      <x:c r="AC62" s="15"/>
      <x:c r="AD62" s="15"/>
      <x:c r="AE62" s="15"/>
      <x:c r="AF62" s="15"/>
      <x:c r="AG62" s="15"/>
      <x:c r="AH62" s="15"/>
      <x:c r="AI62" s="15"/>
      <x:c r="AJ62" s="15"/>
      <x:c r="AK62" s="15"/>
      <x:c r="AL62" s="15"/>
      <x:c r="AM62" s="15"/>
      <x:c r="AN62" s="15"/>
      <x:c r="AO62" s="15"/>
      <x:c r="AP62" s="15"/>
      <x:c r="AQ62" s="15"/>
      <x:c r="AR62" s="15"/>
      <x:c r="AS62" s="15"/>
      <x:c r="AT62" s="15"/>
      <x:c r="AU62" s="15"/>
      <x:c r="AV62" s="15"/>
      <x:c r="AW62" s="15"/>
      <x:c r="AX62" s="15"/>
      <x:c r="AY62" s="15"/>
      <x:c r="AZ62" s="15"/>
      <x:c r="BA62" s="15"/>
      <x:c r="BB62" s="15"/>
      <x:c r="BC62" s="15"/>
      <x:c r="BD62" s="16"/>
    </x:row>
    <x:row r="63" spans="1:56" ht="12.95" customHeight="1" x14ac:dyDescent="0.2">
      <x:c r="A63" s="18" t="s">
        <x:v>405</x:v>
      </x:c>
      <x:c r="B63" s="19">
        <x:v>2</x:v>
      </x:c>
      <x:c r="C63" s="48">
        <x:v>12.145198833653099</x:v>
      </x:c>
      <x:c r="D63" s="174">
        <x:v>0.21520822280631699</x:v>
      </x:c>
      <x:c r="E63" s="48">
        <x:v>45.829773237218099</x:v>
      </x:c>
      <x:c r="F63" s="174">
        <x:v>0.345574477819871</x:v>
      </x:c>
      <x:c r="G63" s="48">
        <x:v>26.850258646817199</x:v>
      </x:c>
      <x:c r="H63" s="174">
        <x:v>0.30400684976568898</x:v>
      </x:c>
      <x:c r="I63" s="48">
        <x:v>58.653263148762498</x:v>
      </x:c>
      <x:c r="J63" s="174">
        <x:v>0.33583873856093699</x:v>
      </x:c>
      <x:c r="K63" s="48">
        <x:v>63.395530509933003</x:v>
      </x:c>
      <x:c r="L63" s="174">
        <x:v>0.327408510447735</x:v>
      </x:c>
      <x:c r="M63" s="48">
        <x:v>33.802437788776501</x:v>
      </x:c>
      <x:c r="N63" s="174">
        <x:v>0.33260521888810302</x:v>
      </x:c>
      <x:c r="O63" s="48">
        <x:v>45.722888933840601</x:v>
      </x:c>
      <x:c r="P63" s="174">
        <x:v>0.33137914094203702</x:v>
      </x:c>
      <x:c r="Q63" s="48">
        <x:v>31.263015399452801</x:v>
      </x:c>
      <x:c r="R63" s="174">
        <x:v>0.333343265281422</x:v>
      </x:c>
      <x:c r="S63" s="48">
        <x:v>13.7992259668977</x:v>
      </x:c>
      <x:c r="T63" s="174">
        <x:v>0.24346171281795601</x:v>
      </x:c>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c r="BA63" s="15"/>
      <x:c r="BB63" s="15"/>
      <x:c r="BC63" s="15"/>
      <x:c r="BD63" s="16"/>
    </x:row>
    <x:row r="64" spans="1:56" ht="12.95" customHeight="1" x14ac:dyDescent="0.2">
      <x:c r="A64" s="21" t="s">
        <x:v>406</x:v>
      </x:c>
      <x:c r="B64" s="22">
        <x:v>2</x:v>
      </x:c>
      <x:c r="C64" s="49">
        <x:v>9.9146910184759491</x:v>
      </x:c>
      <x:c r="D64" s="175">
        <x:v>0.27364199277564899</x:v>
      </x:c>
      <x:c r="E64" s="49">
        <x:v>39.554132816585899</x:v>
      </x:c>
      <x:c r="F64" s="175">
        <x:v>0.51040131695132396</x:v>
      </x:c>
      <x:c r="G64" s="49">
        <x:v>19.870640418745499</x:v>
      </x:c>
      <x:c r="H64" s="175">
        <x:v>0.47788316689072902</x:v>
      </x:c>
      <x:c r="I64" s="49">
        <x:v>52.086211446575497</x:v>
      </x:c>
      <x:c r="J64" s="175">
        <x:v>0.50148865690956201</x:v>
      </x:c>
      <x:c r="K64" s="49">
        <x:v>63.908143426117903</x:v>
      </x:c>
      <x:c r="L64" s="175">
        <x:v>0.51774255462067897</x:v>
      </x:c>
      <x:c r="M64" s="49">
        <x:v>39.618918915857101</x:v>
      </x:c>
      <x:c r="N64" s="175">
        <x:v>0.52808440857031602</x:v>
      </x:c>
      <x:c r="O64" s="49">
        <x:v>49.014028276787101</x:v>
      </x:c>
      <x:c r="P64" s="175">
        <x:v>0.51819917244783298</x:v>
      </x:c>
      <x:c r="Q64" s="49">
        <x:v>34.1418679417501</x:v>
      </x:c>
      <x:c r="R64" s="175">
        <x:v>0.57932688526782605</x:v>
      </x:c>
      <x:c r="S64" s="49">
        <x:v>11.7724563821342</x:v>
      </x:c>
      <x:c r="T64" s="175">
        <x:v>0.38988126589260802</x:v>
      </x:c>
      <x:c r="U64" s="15"/>
      <x:c r="V64" s="15"/>
      <x:c r="W64" s="15"/>
      <x:c r="X64" s="15"/>
      <x:c r="Y64" s="15"/>
      <x:c r="Z64" s="15"/>
      <x:c r="AA64" s="15"/>
      <x:c r="AB64" s="15"/>
      <x:c r="AC64" s="15"/>
      <x:c r="AD64" s="15"/>
      <x:c r="AE64" s="15"/>
      <x:c r="AF64" s="15"/>
      <x:c r="AG64" s="15"/>
      <x:c r="AH64" s="15"/>
      <x:c r="AI64" s="15"/>
      <x:c r="AJ64" s="15"/>
      <x:c r="AK64" s="15"/>
      <x:c r="AL64" s="15"/>
      <x:c r="AM64" s="15"/>
      <x:c r="AN64" s="15"/>
      <x:c r="AO64" s="15"/>
      <x:c r="AP64" s="15"/>
      <x:c r="AQ64" s="15"/>
      <x:c r="AR64" s="15"/>
      <x:c r="AS64" s="15"/>
      <x:c r="AT64" s="15"/>
      <x:c r="AU64" s="15"/>
      <x:c r="AV64" s="15"/>
      <x:c r="AW64" s="15"/>
      <x:c r="AX64" s="15"/>
      <x:c r="AY64" s="15"/>
      <x:c r="AZ64" s="15"/>
      <x:c r="BA64" s="15"/>
      <x:c r="BB64" s="15"/>
      <x:c r="BC64" s="15"/>
      <x:c r="BD64" s="16"/>
    </x:row>
    <x:row r="65" spans="1:56" ht="12.95" customHeight="1" x14ac:dyDescent="0.2">
      <x:c r="A65" s="24" t="s">
        <x:v>407</x:v>
      </x:c>
      <x:c r="B65" s="25">
        <x:v>2</x:v>
      </x:c>
      <x:c r="C65" s="50">
        <x:v>14.0949641493767</x:v>
      </x:c>
      <x:c r="D65" s="176">
        <x:v>0.168444253508095</x:v>
      </x:c>
      <x:c r="E65" s="50">
        <x:v>43.253437360309597</x:v>
      </x:c>
      <x:c r="F65" s="176">
        <x:v>0.25243697384337999</x:v>
      </x:c>
      <x:c r="G65" s="50">
        <x:v>27.2707917246309</x:v>
      </x:c>
      <x:c r="H65" s="176">
        <x:v>0.22432550133255799</x:v>
      </x:c>
      <x:c r="I65" s="50">
        <x:v>51.876855139492498</x:v>
      </x:c>
      <x:c r="J65" s="176">
        <x:v>0.25237116410356197</x:v>
      </x:c>
      <x:c r="K65" s="50">
        <x:v>54.893842649921297</x:v>
      </x:c>
      <x:c r="L65" s="176">
        <x:v>0.24212497296258501</x:v>
      </x:c>
      <x:c r="M65" s="50">
        <x:v>32.224279687361999</x:v>
      </x:c>
      <x:c r="N65" s="176">
        <x:v>0.23900207265991599</x:v>
      </x:c>
      <x:c r="O65" s="50">
        <x:v>45.301087870460201</x:v>
      </x:c>
      <x:c r="P65" s="176">
        <x:v>0.25520896433160201</x:v>
      </x:c>
      <x:c r="Q65" s="50">
        <x:v>30.143739370067699</x:v>
      </x:c>
      <x:c r="R65" s="176">
        <x:v>0.24322526750701601</x:v>
      </x:c>
      <x:c r="S65" s="50">
        <x:v>18.1076506490189</x:v>
      </x:c>
      <x:c r="T65" s="176">
        <x:v>0.19259296163672299</x:v>
      </x:c>
      <x:c r="U65" s="15"/>
      <x:c r="V65" s="15"/>
      <x:c r="W65" s="15"/>
      <x:c r="X65" s="15"/>
      <x:c r="Y65" s="15"/>
      <x:c r="Z65" s="15"/>
      <x:c r="AA65" s="15"/>
      <x:c r="AB65" s="15"/>
      <x:c r="AC65" s="15"/>
      <x:c r="AD65" s="15"/>
      <x:c r="AE65" s="15"/>
      <x:c r="AF65" s="15"/>
      <x:c r="AG65" s="15"/>
      <x:c r="AH65" s="15"/>
      <x:c r="AI65" s="15"/>
      <x:c r="AJ65" s="15"/>
      <x:c r="AK65" s="15"/>
      <x:c r="AL65" s="15"/>
      <x:c r="AM65" s="15"/>
      <x:c r="AN65" s="15"/>
      <x:c r="AO65" s="15"/>
      <x:c r="AP65" s="15"/>
      <x:c r="AQ65" s="15"/>
      <x:c r="AR65" s="15"/>
      <x:c r="AS65" s="15"/>
      <x:c r="AT65" s="15"/>
      <x:c r="AU65" s="15"/>
      <x:c r="AV65" s="15"/>
      <x:c r="AW65" s="15"/>
      <x:c r="AX65" s="15"/>
      <x:c r="AY65" s="15"/>
      <x:c r="AZ65" s="15"/>
      <x:c r="BA65" s="15"/>
      <x:c r="BB65" s="15"/>
      <x:c r="BC65" s="15"/>
      <x:c r="BD65" s="16"/>
    </x:row>
    <x:row r="66" spans="1:56" ht="12.95" customHeight="1" x14ac:dyDescent="0.2">
      <x:c r="A66" s="2" t="s">
        <x:v>408</x:v>
      </x:c>
      <x:c r="B66" s="12">
        <x:v>2</x:v>
      </x:c>
      <x:c r="C66" s="13">
        <x:v>5.1863236979530702</x:v>
      </x:c>
      <x:c r="D66" s="173">
        <x:v>1.15259920888489</x:v>
      </x:c>
      <x:c r="E66" s="13">
        <x:v>41.593248653212299</x:v>
      </x:c>
      <x:c r="F66" s="173">
        <x:v>2.99937695470864</x:v>
      </x:c>
      <x:c r="G66" s="13">
        <x:v>20.239655923544301</x:v>
      </x:c>
      <x:c r="H66" s="173">
        <x:v>2.0959637843446202</x:v>
      </x:c>
      <x:c r="I66" s="13">
        <x:v>71.878926819159503</x:v>
      </x:c>
      <x:c r="J66" s="173">
        <x:v>2.9478578326070699</x:v>
      </x:c>
      <x:c r="K66" s="13">
        <x:v>77.646922772450793</x:v>
      </x:c>
      <x:c r="L66" s="173">
        <x:v>2.73695937076964</x:v>
      </x:c>
      <x:c r="M66" s="13">
        <x:v>32.494245373903297</x:v>
      </x:c>
      <x:c r="N66" s="173">
        <x:v>3.1396752999965001</x:v>
      </x:c>
      <x:c r="O66" s="13">
        <x:v>48.681510890777403</x:v>
      </x:c>
      <x:c r="P66" s="173">
        <x:v>3.5508708890491998</x:v>
      </x:c>
      <x:c r="Q66" s="13">
        <x:v>25.9413151341315</x:v>
      </x:c>
      <x:c r="R66" s="173">
        <x:v>3.1674387989090702</x:v>
      </x:c>
      <x:c r="S66" s="13">
        <x:v>10.0443881891111</x:v>
      </x:c>
      <x:c r="T66" s="173">
        <x:v>1.5133356102454201</x:v>
      </x:c>
      <x:c r="U66" s="15"/>
      <x:c r="V66" s="15"/>
      <x:c r="W66" s="15"/>
      <x:c r="X66" s="15"/>
      <x:c r="Y66" s="15"/>
      <x:c r="Z66" s="15"/>
      <x:c r="AA66" s="15"/>
      <x:c r="AB66" s="15"/>
      <x:c r="AC66" s="15"/>
      <x:c r="AD66" s="15"/>
      <x:c r="AE66" s="15"/>
      <x:c r="AF66" s="15"/>
      <x:c r="AG66" s="15"/>
      <x:c r="AH66" s="15"/>
      <x:c r="AI66" s="15"/>
      <x:c r="AJ66" s="15"/>
      <x:c r="AK66" s="15"/>
      <x:c r="AL66" s="15"/>
      <x:c r="AM66" s="15"/>
      <x:c r="AN66" s="15"/>
      <x:c r="AO66" s="15"/>
      <x:c r="AP66" s="15"/>
      <x:c r="AQ66" s="15"/>
      <x:c r="AR66" s="15"/>
      <x:c r="AS66" s="15"/>
      <x:c r="AT66" s="15"/>
      <x:c r="AU66" s="15"/>
      <x:c r="AV66" s="15"/>
      <x:c r="AW66" s="15"/>
      <x:c r="AX66" s="15"/>
      <x:c r="AY66" s="15"/>
      <x:c r="AZ66" s="15"/>
      <x:c r="BA66" s="15"/>
      <x:c r="BB66" s="15"/>
      <x:c r="BC66" s="15"/>
      <x:c r="BD66" s="16"/>
    </x:row>
    <x:row r="67" spans="1:56" ht="12.95" customHeight="1" x14ac:dyDescent="0.2">
      <x:c r="A67" s="2" t="s">
        <x:v>409</x:v>
      </x:c>
      <x:c r="B67" s="12">
        <x:v>2</x:v>
      </x:c>
      <x:c r="C67" s="13">
        <x:v>6.9534800444251204</x:v>
      </x:c>
      <x:c r="D67" s="173">
        <x:v>1.3552408825367599</x:v>
      </x:c>
      <x:c r="E67" s="13">
        <x:v>30.0686160709636</x:v>
      </x:c>
      <x:c r="F67" s="173">
        <x:v>2.9705524511542301</x:v>
      </x:c>
      <x:c r="G67" s="13">
        <x:v>17.679028019992501</x:v>
      </x:c>
      <x:c r="H67" s="173">
        <x:v>3.09988962475341</x:v>
      </x:c>
      <x:c r="I67" s="13">
        <x:v>52.647363354417799</x:v>
      </x:c>
      <x:c r="J67" s="173">
        <x:v>2.5616690892540102</x:v>
      </x:c>
      <x:c r="K67" s="13">
        <x:v>59.516883252938797</x:v>
      </x:c>
      <x:c r="L67" s="173">
        <x:v>3.3892508776711598</x:v>
      </x:c>
      <x:c r="M67" s="13">
        <x:v>22.721339866564399</x:v>
      </x:c>
      <x:c r="N67" s="173">
        <x:v>2.1125857929565202</x:v>
      </x:c>
      <x:c r="O67" s="13">
        <x:v>28.288906906751102</x:v>
      </x:c>
      <x:c r="P67" s="173">
        <x:v>2.6335261986113099</x:v>
      </x:c>
      <x:c r="Q67" s="13">
        <x:v>16.402771247594199</x:v>
      </x:c>
      <x:c r="R67" s="173">
        <x:v>2.8451280657450702</x:v>
      </x:c>
      <x:c r="S67" s="13">
        <x:v>1.13874382809801</x:v>
      </x:c>
      <x:c r="T67" s="173">
        <x:v>0.418108622226461</x:v>
      </x:c>
      <x:c r="U67" s="15"/>
      <x:c r="V67" s="15"/>
      <x:c r="W67" s="15"/>
      <x:c r="X67" s="15"/>
      <x:c r="Y67" s="15"/>
      <x:c r="Z67" s="15"/>
      <x:c r="AA67" s="15"/>
      <x:c r="AB67" s="15"/>
      <x:c r="AC67" s="15"/>
      <x:c r="AD67" s="15"/>
      <x:c r="AE67" s="15"/>
      <x:c r="AF67" s="15"/>
      <x:c r="AG67" s="15"/>
      <x:c r="AH67" s="15"/>
      <x:c r="AI67" s="15"/>
      <x:c r="AJ67" s="15"/>
      <x:c r="AK67" s="15"/>
      <x:c r="AL67" s="15"/>
      <x:c r="AM67" s="15"/>
      <x:c r="AN67" s="15"/>
      <x:c r="AO67" s="15"/>
      <x:c r="AP67" s="15"/>
      <x:c r="AQ67" s="15"/>
      <x:c r="AR67" s="15"/>
      <x:c r="AS67" s="15"/>
      <x:c r="AT67" s="15"/>
      <x:c r="AU67" s="15"/>
      <x:c r="AV67" s="15"/>
      <x:c r="AW67" s="15"/>
      <x:c r="AX67" s="15"/>
      <x:c r="AY67" s="15"/>
      <x:c r="AZ67" s="15"/>
      <x:c r="BA67" s="15"/>
      <x:c r="BB67" s="15"/>
      <x:c r="BC67" s="15"/>
      <x:c r="BD67" s="16"/>
    </x:row>
    <x:row r="68" spans="1:56" ht="12.95" customHeight="1" x14ac:dyDescent="0.2">
      <x:c r="A68" s="2" t="s">
        <x:v>410</x:v>
      </x:c>
      <x:c r="B68" s="12">
        <x:v>2</x:v>
      </x:c>
      <x:c r="C68" s="13">
        <x:v>10.059580463664499</x:v>
      </x:c>
      <x:c r="D68" s="173">
        <x:v>1.8091926985983799</x:v>
      </x:c>
      <x:c r="E68" s="13">
        <x:v>56.926204130794503</x:v>
      </x:c>
      <x:c r="F68" s="173">
        <x:v>3.1658064411184599</x:v>
      </x:c>
      <x:c r="G68" s="13">
        <x:v>24.578168770276498</x:v>
      </x:c>
      <x:c r="H68" s="173">
        <x:v>2.7332562834147298</x:v>
      </x:c>
      <x:c r="I68" s="13">
        <x:v>66.205337064176703</x:v>
      </x:c>
      <x:c r="J68" s="173">
        <x:v>3.14758620954025</x:v>
      </x:c>
      <x:c r="K68" s="13">
        <x:v>72.118548565518495</x:v>
      </x:c>
      <x:c r="L68" s="173">
        <x:v>2.28992464018136</x:v>
      </x:c>
      <x:c r="M68" s="13">
        <x:v>25.1572498956385</x:v>
      </x:c>
      <x:c r="N68" s="173">
        <x:v>2.1363565333090699</x:v>
      </x:c>
      <x:c r="O68" s="13">
        <x:v>51.198555220406298</x:v>
      </x:c>
      <x:c r="P68" s="173">
        <x:v>2.8866941022683399</x:v>
      </x:c>
      <x:c r="Q68" s="13">
        <x:v>29.3494726750633</x:v>
      </x:c>
      <x:c r="R68" s="173">
        <x:v>2.9746172638186601</x:v>
      </x:c>
      <x:c r="S68" s="13">
        <x:v>7.7367289870206104</x:v>
      </x:c>
      <x:c r="T68" s="173">
        <x:v>1.5303633318324099</x:v>
      </x:c>
      <x:c r="U68" s="15"/>
      <x:c r="V68" s="15"/>
      <x:c r="W68" s="15"/>
      <x:c r="X68" s="15"/>
      <x:c r="Y68" s="15"/>
      <x:c r="Z68" s="15"/>
      <x:c r="AA68" s="15"/>
      <x:c r="AB68" s="15"/>
      <x:c r="AC68" s="15"/>
      <x:c r="AD68" s="15"/>
      <x:c r="AE68" s="15"/>
      <x:c r="AF68" s="15"/>
      <x:c r="AG68" s="15"/>
      <x:c r="AH68" s="15"/>
      <x:c r="AI68" s="15"/>
      <x:c r="AJ68" s="15"/>
      <x:c r="AK68" s="15"/>
      <x:c r="AL68" s="15"/>
      <x:c r="AM68" s="15"/>
      <x:c r="AN68" s="15"/>
      <x:c r="AO68" s="15"/>
      <x:c r="AP68" s="15"/>
      <x:c r="AQ68" s="15"/>
      <x:c r="AR68" s="15"/>
      <x:c r="AS68" s="15"/>
      <x:c r="AT68" s="15"/>
      <x:c r="AU68" s="15"/>
      <x:c r="AV68" s="15"/>
      <x:c r="AW68" s="15"/>
      <x:c r="AX68" s="15"/>
      <x:c r="AY68" s="15"/>
      <x:c r="AZ68" s="15"/>
      <x:c r="BA68" s="15"/>
      <x:c r="BB68" s="15"/>
      <x:c r="BC68" s="15"/>
      <x:c r="BD68" s="16"/>
    </x:row>
    <x:row r="69" spans="1:56" ht="12.95" customHeight="1" x14ac:dyDescent="0.2">
      <x:c r="A69" s="3" t="s">
        <x:v>411</x:v>
      </x:c>
      <x:c r="B69" s="27">
        <x:v>2</x:v>
      </x:c>
      <x:c r="C69" s="28">
        <x:v>4.88341844284811</x:v>
      </x:c>
      <x:c r="D69" s="178">
        <x:v>0.90967599036045899</x:v>
      </x:c>
      <x:c r="E69" s="28">
        <x:v>51.3775384606475</x:v>
      </x:c>
      <x:c r="F69" s="178">
        <x:v>3.2696290162972699</x:v>
      </x:c>
      <x:c r="G69" s="28">
        <x:v>27.243893987762199</x:v>
      </x:c>
      <x:c r="H69" s="178">
        <x:v>2.9028569688546302</x:v>
      </x:c>
      <x:c r="I69" s="28">
        <x:v>54.733799972014097</x:v>
      </x:c>
      <x:c r="J69" s="178">
        <x:v>3.4413633071349499</x:v>
      </x:c>
      <x:c r="K69" s="28">
        <x:v>52.5110300747181</x:v>
      </x:c>
      <x:c r="L69" s="178">
        <x:v>2.4020310862493002</x:v>
      </x:c>
      <x:c r="M69" s="28">
        <x:v>13.4351151607258</x:v>
      </x:c>
      <x:c r="N69" s="178">
        <x:v>1.8486428133722399</x:v>
      </x:c>
      <x:c r="O69" s="28">
        <x:v>38.109306404654902</x:v>
      </x:c>
      <x:c r="P69" s="178">
        <x:v>2.6327634516581302</x:v>
      </x:c>
      <x:c r="Q69" s="28">
        <x:v>14.6863173999132</x:v>
      </x:c>
      <x:c r="R69" s="178">
        <x:v>2.3795220723450901</x:v>
      </x:c>
      <x:c r="S69" s="28">
        <x:v>8.4612781870921108</x:v>
      </x:c>
      <x:c r="T69" s="178">
        <x:v>1.68699271734351</x:v>
      </x:c>
      <x:c r="U69" s="30"/>
      <x:c r="V69" s="30"/>
      <x:c r="W69" s="30"/>
      <x:c r="X69" s="30"/>
      <x:c r="Y69" s="30"/>
      <x:c r="Z69" s="30"/>
      <x:c r="AA69" s="30"/>
      <x:c r="AB69" s="30"/>
      <x:c r="AC69" s="30"/>
      <x:c r="AD69" s="30"/>
      <x:c r="AE69" s="30"/>
      <x:c r="AF69" s="30"/>
      <x:c r="AG69" s="30"/>
      <x:c r="AH69" s="30"/>
      <x:c r="AI69" s="30"/>
      <x:c r="AJ69" s="30"/>
      <x:c r="AK69" s="30"/>
      <x:c r="AL69" s="30"/>
      <x:c r="AM69" s="30"/>
      <x:c r="AN69" s="30"/>
      <x:c r="AO69" s="30"/>
      <x:c r="AP69" s="30"/>
      <x:c r="AQ69" s="30"/>
      <x:c r="AR69" s="30"/>
      <x:c r="AS69" s="30"/>
      <x:c r="AT69" s="30"/>
      <x:c r="AU69" s="30"/>
      <x:c r="AV69" s="30"/>
      <x:c r="AW69" s="30"/>
      <x:c r="AX69" s="30"/>
      <x:c r="AY69" s="30"/>
      <x:c r="AZ69" s="30"/>
      <x:c r="BA69" s="30"/>
      <x:c r="BB69" s="30"/>
      <x:c r="BC69" s="30"/>
      <x:c r="BD69" s="31"/>
    </x:row>
    <x:row r="70" spans="1:56" ht="12.95" customHeight="1" x14ac:dyDescent="0.2">
      <x:c r="A70" s="2"/>
      <x:c r="B70" s="32"/>
      <x:c r="C70" s="13" t="s">
        <x:v>2371</x:v>
      </x:c>
      <x:c r="D70" s="173" t="s">
        <x:v>2372</x:v>
      </x:c>
      <x:c r="E70" s="13" t="s">
        <x:v>2373</x:v>
      </x:c>
      <x:c r="F70" s="173" t="s">
        <x:v>2374</x:v>
      </x:c>
      <x:c r="G70" s="13" t="s">
        <x:v>2375</x:v>
      </x:c>
      <x:c r="H70" s="173" t="s">
        <x:v>2376</x:v>
      </x:c>
      <x:c r="I70" s="13" t="s">
        <x:v>2377</x:v>
      </x:c>
      <x:c r="J70" s="173" t="s">
        <x:v>2378</x:v>
      </x:c>
      <x:c r="K70" s="13" t="s">
        <x:v>2379</x:v>
      </x:c>
      <x:c r="L70" s="173" t="s">
        <x:v>2380</x:v>
      </x:c>
      <x:c r="M70" s="13" t="s">
        <x:v>2381</x:v>
      </x:c>
      <x:c r="N70" s="173" t="s">
        <x:v>2382</x:v>
      </x:c>
      <x:c r="O70" s="13" t="s">
        <x:v>2383</x:v>
      </x:c>
      <x:c r="P70" s="173" t="s">
        <x:v>2384</x:v>
      </x:c>
      <x:c r="Q70" s="13" t="s">
        <x:v>2385</x:v>
      </x:c>
      <x:c r="R70" s="173" t="s">
        <x:v>2386</x:v>
      </x:c>
      <x:c r="S70" s="13" t="s">
        <x:v>2387</x:v>
      </x:c>
      <x:c r="T70" s="173" t="s">
        <x:v>2388</x:v>
      </x:c>
      <x:c r="U70" s="13" t="s">
        <x:v>2389</x:v>
      </x:c>
      <x:c r="V70" s="173" t="s">
        <x:v>2390</x:v>
      </x:c>
      <x:c r="W70" s="13" t="s">
        <x:v>2391</x:v>
      </x:c>
      <x:c r="X70" s="173" t="s">
        <x:v>2392</x:v>
      </x:c>
      <x:c r="Y70" s="13" t="s">
        <x:v>2393</x:v>
      </x:c>
      <x:c r="Z70" s="173" t="s">
        <x:v>2394</x:v>
      </x:c>
      <x:c r="AA70" s="13" t="s">
        <x:v>2395</x:v>
      </x:c>
      <x:c r="AB70" s="173" t="s">
        <x:v>2396</x:v>
      </x:c>
      <x:c r="AC70" s="13" t="s">
        <x:v>2397</x:v>
      </x:c>
      <x:c r="AD70" s="173" t="s">
        <x:v>2398</x:v>
      </x:c>
      <x:c r="AE70" s="13" t="s">
        <x:v>2399</x:v>
      </x:c>
      <x:c r="AF70" s="173" t="s">
        <x:v>2400</x:v>
      </x:c>
      <x:c r="AG70" s="13" t="s">
        <x:v>2401</x:v>
      </x:c>
      <x:c r="AH70" s="173" t="s">
        <x:v>2402</x:v>
      </x:c>
      <x:c r="AI70" s="13" t="s">
        <x:v>2403</x:v>
      </x:c>
      <x:c r="AJ70" s="173" t="s">
        <x:v>2404</x:v>
      </x:c>
      <x:c r="AK70" s="13" t="s">
        <x:v>2405</x:v>
      </x:c>
      <x:c r="AL70" s="173" t="s">
        <x:v>2406</x:v>
      </x:c>
      <x:c r="AM70" s="15" t="s">
        <x:v>2407</x:v>
      </x:c>
      <x:c r="AN70" s="15" t="s">
        <x:v>2408</x:v>
      </x:c>
      <x:c r="AO70" s="15" t="s">
        <x:v>2409</x:v>
      </x:c>
      <x:c r="AP70" s="15" t="s">
        <x:v>2410</x:v>
      </x:c>
      <x:c r="AQ70" s="15" t="s">
        <x:v>2411</x:v>
      </x:c>
      <x:c r="AR70" s="15" t="s">
        <x:v>2412</x:v>
      </x:c>
      <x:c r="AS70" s="15" t="s">
        <x:v>2413</x:v>
      </x:c>
      <x:c r="AT70" s="15" t="s">
        <x:v>2414</x:v>
      </x:c>
      <x:c r="AU70" s="15" t="s">
        <x:v>2415</x:v>
      </x:c>
      <x:c r="AV70" s="15" t="s">
        <x:v>2416</x:v>
      </x:c>
      <x:c r="AW70" s="15" t="s">
        <x:v>2417</x:v>
      </x:c>
      <x:c r="AX70" s="15" t="s">
        <x:v>2418</x:v>
      </x:c>
      <x:c r="AY70" s="15" t="s">
        <x:v>2419</x:v>
      </x:c>
      <x:c r="AZ70" s="15" t="s">
        <x:v>2420</x:v>
      </x:c>
      <x:c r="BA70" s="15" t="s">
        <x:v>2421</x:v>
      </x:c>
      <x:c r="BB70" s="15" t="s">
        <x:v>2422</x:v>
      </x:c>
      <x:c r="BC70" s="15" t="s">
        <x:v>2423</x:v>
      </x:c>
      <x:c r="BD70" s="16" t="s">
        <x:v>2424</x:v>
      </x:c>
    </x:row>
    <x:row r="71" spans="1:56" ht="12.95" customHeight="1" x14ac:dyDescent="0.2">
      <x:c r="A71" s="2" t="s">
        <x:v>355</x:v>
      </x:c>
      <x:c r="B71" s="32">
        <x:v>1</x:v>
      </x:c>
      <x:c r="C71" s="13">
        <x:v>9.6570455533074799</x:v>
      </x:c>
      <x:c r="D71" s="173">
        <x:v>1.1795383390273499</x:v>
      </x:c>
      <x:c r="E71" s="13">
        <x:v>55.911890459269699</x:v>
      </x:c>
      <x:c r="F71" s="173">
        <x:v>1.7430513294719201</x:v>
      </x:c>
      <x:c r="G71" s="13">
        <x:v>27.674076169956599</x:v>
      </x:c>
      <x:c r="H71" s="173">
        <x:v>1.70963808447092</x:v>
      </x:c>
      <x:c r="I71" s="13">
        <x:v>60.321285528356398</x:v>
      </x:c>
      <x:c r="J71" s="173">
        <x:v>1.8913490939776201</x:v>
      </x:c>
      <x:c r="K71" s="13">
        <x:v>63.376392466217098</x:v>
      </x:c>
      <x:c r="L71" s="173">
        <x:v>2.2547394309237099</x:v>
      </x:c>
      <x:c r="M71" s="13">
        <x:v>18.993007068139601</x:v>
      </x:c>
      <x:c r="N71" s="173">
        <x:v>1.4452444883189</x:v>
      </x:c>
      <x:c r="O71" s="13">
        <x:v>45.223138554781599</x:v>
      </x:c>
      <x:c r="P71" s="173">
        <x:v>1.87329228949021</x:v>
      </x:c>
      <x:c r="Q71" s="13">
        <x:v>21.9404023119945</x:v>
      </x:c>
      <x:c r="R71" s="173">
        <x:v>1.70377147489046</x:v>
      </x:c>
      <x:c r="S71" s="13">
        <x:v>5.0318067341150003</x:v>
      </x:c>
      <x:c r="T71" s="173">
        <x:v>0.73245236524258595</x:v>
      </x:c>
      <x:c r="U71" s="13">
        <x:v>1.14921847177146</x:v>
      </x:c>
      <x:c r="V71" s="173">
        <x:v>1.54198420257208</x:v>
      </x:c>
      <x:c r="W71" s="13">
        <x:v>8.1874434324633896</x:v>
      </x:c>
      <x:c r="X71" s="173">
        <x:v>2.6667736420902899</x:v>
      </x:c>
      <x:c r="Y71" s="13">
        <x:v>5.2400304080022702</x:v>
      </x:c>
      <x:c r="Z71" s="173">
        <x:v>2.2938158579761998</x:v>
      </x:c>
      <x:c r="AA71" s="13">
        <x:v>-15.3773464687636</x:v>
      </x:c>
      <x:c r="AB71" s="173">
        <x:v>2.6316341553428</x:v>
      </x:c>
      <x:c r="AC71" s="13">
        <x:v>-10.6337020492485</x:v>
      </x:c>
      <x:c r="AD71" s="173">
        <x:v>2.6567668418617401</x:v>
      </x:c>
      <x:c r="AE71" s="13">
        <x:v>-5.0564956836852204</x:v>
      </x:c>
      <x:c r="AF71" s="173">
        <x:v>2.0693180500660402</x:v>
      </x:c>
      <x:c r="AG71" s="13">
        <x:v>-5.12348403448373</x:v>
      </x:c>
      <x:c r="AH71" s="173">
        <x:v>2.60143395324716</x:v>
      </x:c>
      <x:c r="AI71" s="13">
        <x:v>-2.6393568461985599</x:v>
      </x:c>
      <x:c r="AJ71" s="173">
        <x:v>2.6486213046823002</x:v>
      </x:c>
      <x:c r="AK71" s="13">
        <x:v>-4.7424558277964701</x:v>
      </x:c>
      <x:c r="AL71" s="173">
        <x:v>1.4752526918959299</x:v>
      </x:c>
      <x:c r="AM71" s="15"/>
      <x:c r="AN71" s="15"/>
      <x:c r="AO71" s="15"/>
      <x:c r="AP71" s="15"/>
      <x:c r="AQ71" s="15"/>
      <x:c r="AR71" s="15"/>
      <x:c r="AS71" s="15"/>
      <x:c r="AT71" s="15"/>
      <x:c r="AU71" s="15"/>
      <x:c r="AV71" s="15"/>
      <x:c r="AW71" s="15"/>
      <x:c r="AX71" s="15"/>
      <x:c r="AY71" s="15"/>
      <x:c r="AZ71" s="15"/>
      <x:c r="BA71" s="15"/>
      <x:c r="BB71" s="15"/>
      <x:c r="BC71" s="15"/>
      <x:c r="BD71" s="16"/>
    </x:row>
    <x:row r="72" spans="1:56" ht="12.95" customHeight="1" x14ac:dyDescent="0.2">
      <x:c r="A72" s="2" t="s">
        <x:v>359</x:v>
      </x:c>
      <x:c r="B72" s="32">
        <x:v>1</x:v>
      </x:c>
      <x:c r="C72" s="13">
        <x:v>9.8396356004251704</x:v>
      </x:c>
      <x:c r="D72" s="173">
        <x:v>0.71773865189990904</x:v>
      </x:c>
      <x:c r="E72" s="13">
        <x:v>45.019797656903002</x:v>
      </x:c>
      <x:c r="F72" s="173">
        <x:v>1.4614463849825901</x:v>
      </x:c>
      <x:c r="G72" s="13">
        <x:v>16.598632263827401</x:v>
      </x:c>
      <x:c r="H72" s="173">
        <x:v>1.29096649516527</x:v>
      </x:c>
      <x:c r="I72" s="13">
        <x:v>58.718425140763898</x:v>
      </x:c>
      <x:c r="J72" s="173">
        <x:v>1.2476957439323999</x:v>
      </x:c>
      <x:c r="K72" s="13">
        <x:v>61.023838105045101</x:v>
      </x:c>
      <x:c r="L72" s="173">
        <x:v>1.29934393581344</x:v>
      </x:c>
      <x:c r="M72" s="13">
        <x:v>29.080642422373099</x:v>
      </x:c>
      <x:c r="N72" s="173">
        <x:v>1.06894887656627</x:v>
      </x:c>
      <x:c r="O72" s="13">
        <x:v>32.164386334112201</x:v>
      </x:c>
      <x:c r="P72" s="173">
        <x:v>1.3500189165143599</x:v>
      </x:c>
      <x:c r="Q72" s="13">
        <x:v>42.783737277527202</x:v>
      </x:c>
      <x:c r="R72" s="173">
        <x:v>1.44528446872187</x:v>
      </x:c>
      <x:c r="S72" s="13">
        <x:v>11.3692007755572</x:v>
      </x:c>
      <x:c r="T72" s="173">
        <x:v>0.89810236832670398</x:v>
      </x:c>
      <x:c r="U72" s="13">
        <x:v>-5.3571133028298998</x:v>
      </x:c>
      <x:c r="V72" s="173">
        <x:v>1.1710006087760501</x:v>
      </x:c>
      <x:c r="W72" s="13">
        <x:v>10.9563674045031</x:v>
      </x:c>
      <x:c r="X72" s="173">
        <x:v>1.96209447450269</x:v>
      </x:c>
      <x:c r="Y72" s="13">
        <x:v>0.77930824563179402</x:v>
      </x:c>
      <x:c r="Z72" s="173">
        <x:v>1.69302667037562</x:v>
      </x:c>
      <x:c r="AA72" s="13">
        <x:v>-1.5578440642996501</x:v>
      </x:c>
      <x:c r="AB72" s="173">
        <x:v>1.7357246164592399</x:v>
      </x:c>
      <x:c r="AC72" s="13">
        <x:v>-2.4733302272131898</x:v>
      </x:c>
      <x:c r="AD72" s="173">
        <x:v>1.8179731424132901</x:v>
      </x:c>
      <x:c r="AE72" s="13">
        <x:v>-14.0749809755511</x:v>
      </x:c>
      <x:c r="AF72" s="173">
        <x:v>1.85287535292247</x:v>
      </x:c>
      <x:c r="AG72" s="13">
        <x:v>-6.8031864345437798</x:v>
      </x:c>
      <x:c r="AH72" s="173">
        <x:v>1.9194198884270199</x:v>
      </x:c>
      <x:c r="AI72" s="13">
        <x:v>-2.2994543257412801</x:v>
      </x:c>
      <x:c r="AJ72" s="173">
        <x:v>1.9847951089904901</x:v>
      </x:c>
      <x:c r="AK72" s="13">
        <x:v>3.3841254360927899</x:v>
      </x:c>
      <x:c r="AL72" s="173">
        <x:v>1.08872443112993</x:v>
      </x:c>
      <x:c r="AM72" s="15"/>
      <x:c r="AN72" s="15"/>
      <x:c r="AO72" s="15"/>
      <x:c r="AP72" s="15"/>
      <x:c r="AQ72" s="15"/>
      <x:c r="AR72" s="15"/>
      <x:c r="AS72" s="15"/>
      <x:c r="AT72" s="15"/>
      <x:c r="AU72" s="15"/>
      <x:c r="AV72" s="15"/>
      <x:c r="AW72" s="15"/>
      <x:c r="AX72" s="15"/>
      <x:c r="AY72" s="15"/>
      <x:c r="AZ72" s="15"/>
      <x:c r="BA72" s="15"/>
      <x:c r="BB72" s="15"/>
      <x:c r="BC72" s="15"/>
      <x:c r="BD72" s="16"/>
    </x:row>
    <x:row r="73" spans="1:56" ht="12.95" customHeight="1" x14ac:dyDescent="0.2">
      <x:c r="A73" s="17" t="s">
        <x:v>361</x:v>
      </x:c>
      <x:c r="B73" s="32">
        <x:v>1</x:v>
      </x:c>
      <x:c r="C73" s="13">
        <x:v>17.437367239971401</x:v>
      </x:c>
      <x:c r="D73" s="173">
        <x:v>1.2832649091041499</x:v>
      </x:c>
      <x:c r="E73" s="13">
        <x:v>36.765403729910602</x:v>
      </x:c>
      <x:c r="F73" s="173">
        <x:v>1.8454910877708901</x:v>
      </x:c>
      <x:c r="G73" s="13">
        <x:v>17.648920593565599</x:v>
      </x:c>
      <x:c r="H73" s="173">
        <x:v>1.46655151032857</x:v>
      </x:c>
      <x:c r="I73" s="13">
        <x:v>59.8543445058842</x:v>
      </x:c>
      <x:c r="J73" s="173">
        <x:v>1.81629254264596</x:v>
      </x:c>
      <x:c r="K73" s="13">
        <x:v>62.318339679241703</x:v>
      </x:c>
      <x:c r="L73" s="173">
        <x:v>1.87123142026941</x:v>
      </x:c>
      <x:c r="M73" s="13">
        <x:v>46.069191204083999</x:v>
      </x:c>
      <x:c r="N73" s="173">
        <x:v>1.90039786440183</x:v>
      </x:c>
      <x:c r="O73" s="13">
        <x:v>45.631404272618497</x:v>
      </x:c>
      <x:c r="P73" s="173">
        <x:v>1.81593786295091</x:v>
      </x:c>
      <x:c r="Q73" s="13">
        <x:v>69.195367828451793</x:v>
      </x:c>
      <x:c r="R73" s="173">
        <x:v>2.0919859443184299</x:v>
      </x:c>
      <x:c r="S73" s="13">
        <x:v>20.2070959979776</x:v>
      </x:c>
      <x:c r="T73" s="173">
        <x:v>1.5680844208684901</x:v>
      </x:c>
      <x:c r="U73" s="13">
        <x:v>-10.3817506403973</x:v>
      </x:c>
      <x:c r="V73" s="173">
        <x:v>2.1411712326210299</x:v>
      </x:c>
      <x:c r="W73" s="13">
        <x:v>2.1270039285284099</x:v>
      </x:c>
      <x:c r="X73" s="173">
        <x:v>2.5622295886390201</x:v>
      </x:c>
      <x:c r="Y73" s="13">
        <x:v>-3.88648231908562E-3</x:v>
      </x:c>
      <x:c r="Z73" s="173">
        <x:v>2.1626596286396702</x:v>
      </x:c>
      <x:c r="AA73" s="13">
        <x:v>0.83176495898972302</x:v>
      </x:c>
      <x:c r="AB73" s="173">
        <x:v>2.5528189708270901</x:v>
      </x:c>
      <x:c r="AC73" s="13">
        <x:v>-1.13812535041767</x:v>
      </x:c>
      <x:c r="AD73" s="173">
        <x:v>2.6766602881561399</x:v>
      </x:c>
      <x:c r="AE73" s="13">
        <x:v>-25.0289181409414</x:v>
      </x:c>
      <x:c r="AF73" s="173">
        <x:v>2.73103509805363</x:v>
      </x:c>
      <x:c r="AG73" s="13">
        <x:v>-14.239004772935001</x:v>
      </x:c>
      <x:c r="AH73" s="173">
        <x:v>2.63253046659533</x:v>
      </x:c>
      <x:c r="AI73" s="13">
        <x:v>-3.1397963150334598</x:v>
      </x:c>
      <x:c r="AJ73" s="173">
        <x:v>2.69303326153564</x:v>
      </x:c>
      <x:c r="AK73" s="13">
        <x:v>4.7004903107335396</x:v>
      </x:c>
      <x:c r="AL73" s="173">
        <x:v>1.9183433059878801</x:v>
      </x:c>
      <x:c r="AM73" s="15"/>
      <x:c r="AN73" s="15"/>
      <x:c r="AO73" s="15"/>
      <x:c r="AP73" s="15"/>
      <x:c r="AQ73" s="15"/>
      <x:c r="AR73" s="15"/>
      <x:c r="AS73" s="15"/>
      <x:c r="AT73" s="15"/>
      <x:c r="AU73" s="15"/>
      <x:c r="AV73" s="15"/>
      <x:c r="AW73" s="15"/>
      <x:c r="AX73" s="15"/>
      <x:c r="AY73" s="15"/>
      <x:c r="AZ73" s="15"/>
      <x:c r="BA73" s="15"/>
      <x:c r="BB73" s="15"/>
      <x:c r="BC73" s="15"/>
      <x:c r="BD73" s="16"/>
    </x:row>
    <x:row r="74" spans="1:56" ht="12.95" customHeight="1" x14ac:dyDescent="0.2">
      <x:c r="A74" s="2" t="s">
        <x:v>362</x:v>
      </x:c>
      <x:c r="B74" s="32">
        <x:v>1</x:v>
      </x:c>
      <x:c r="C74" s="13">
        <x:v>8.7362866671219201</x:v>
      </x:c>
      <x:c r="D74" s="173">
        <x:v>1.08706605971402</x:v>
      </x:c>
      <x:c r="E74" s="13">
        <x:v>48.938734170710099</x:v>
      </x:c>
      <x:c r="F74" s="173">
        <x:v>2.1788208265439999</x:v>
      </x:c>
      <x:c r="G74" s="13">
        <x:v>45.461714603890101</x:v>
      </x:c>
      <x:c r="H74" s="173">
        <x:v>2.1897250575732201</x:v>
      </x:c>
      <x:c r="I74" s="13">
        <x:v>39.705417931093301</x:v>
      </x:c>
      <x:c r="J74" s="173">
        <x:v>1.8450343593798599</x:v>
      </x:c>
      <x:c r="K74" s="13">
        <x:v>38.985898441405098</x:v>
      </x:c>
      <x:c r="L74" s="173">
        <x:v>2.18251555422369</x:v>
      </x:c>
      <x:c r="M74" s="13">
        <x:v>20.2733850603341</x:v>
      </x:c>
      <x:c r="N74" s="173">
        <x:v>1.6772970864029499</x:v>
      </x:c>
      <x:c r="O74" s="13">
        <x:v>34.7970514700474</x:v>
      </x:c>
      <x:c r="P74" s="173">
        <x:v>2.3763289434440802</x:v>
      </x:c>
      <x:c r="Q74" s="13">
        <x:v>19.146200942137501</x:v>
      </x:c>
      <x:c r="R74" s="173">
        <x:v>1.4497782394322101</x:v>
      </x:c>
      <x:c r="S74" s="13">
        <x:v>19.886499980192301</x:v>
      </x:c>
      <x:c r="T74" s="173">
        <x:v>1.9129752552726</x:v>
      </x:c>
      <x:c r="U74" s="13">
        <x:v>2.48915588940591</x:v>
      </x:c>
      <x:c r="V74" s="173">
        <x:v>1.4621635207132799</x:v>
      </x:c>
      <x:c r="W74" s="13">
        <x:v>-2.7030419758068498</x:v>
      </x:c>
      <x:c r="X74" s="173">
        <x:v>3.1245632126656</x:v>
      </x:c>
      <x:c r="Y74" s="13">
        <x:v>-11.824860882237299</x:v>
      </x:c>
      <x:c r="Z74" s="173">
        <x:v>3.2219301099996902</x:v>
      </x:c>
      <x:c r="AA74" s="13">
        <x:v>-12.716707927924</x:v>
      </x:c>
      <x:c r="AB74" s="173">
        <x:v>2.7946512957762102</x:v>
      </x:c>
      <x:c r="AC74" s="13">
        <x:v>-9.1752961223279605</x:v>
      </x:c>
      <x:c r="AD74" s="173">
        <x:v>2.9376019603736401</x:v>
      </x:c>
      <x:c r="AE74" s="13">
        <x:v>-6.95933216056972</x:v>
      </x:c>
      <x:c r="AF74" s="173">
        <x:v>2.5048324779454401</x:v>
      </x:c>
      <x:c r="AG74" s="13">
        <x:v>-14.1787068754857</x:v>
      </x:c>
      <x:c r="AH74" s="173">
        <x:v>3.3350454025809801</x:v>
      </x:c>
      <x:c r="AI74" s="13">
        <x:v>-5.4962277644933701</x:v>
      </x:c>
      <x:c r="AJ74" s="173">
        <x:v>2.3269482564955002</x:v>
      </x:c>
      <x:c r="AK74" s="13">
        <x:v>-3.6091898152619</x:v>
      </x:c>
      <x:c r="AL74" s="173">
        <x:v>2.5631596138337902</x:v>
      </x:c>
      <x:c r="AM74" s="15"/>
      <x:c r="AN74" s="15"/>
      <x:c r="AO74" s="15"/>
      <x:c r="AP74" s="15"/>
      <x:c r="AQ74" s="15"/>
      <x:c r="AR74" s="15"/>
      <x:c r="AS74" s="15"/>
      <x:c r="AT74" s="15"/>
      <x:c r="AU74" s="15"/>
      <x:c r="AV74" s="15"/>
      <x:c r="AW74" s="15"/>
      <x:c r="AX74" s="15"/>
      <x:c r="AY74" s="15"/>
      <x:c r="AZ74" s="15"/>
      <x:c r="BA74" s="15"/>
      <x:c r="BB74" s="15"/>
      <x:c r="BC74" s="15"/>
      <x:c r="BD74" s="16"/>
    </x:row>
    <x:row r="75" spans="1:56" ht="12.95" customHeight="1" x14ac:dyDescent="0.2">
      <x:c r="A75" s="2" t="s">
        <x:v>373</x:v>
      </x:c>
      <x:c r="B75" s="32">
        <x:v>1</x:v>
      </x:c>
      <x:c r="C75" s="13">
        <x:v>5.8422611599141696</x:v>
      </x:c>
      <x:c r="D75" s="173">
        <x:v>1.09576402715438</x:v>
      </x:c>
      <x:c r="E75" s="13">
        <x:v>27.419140741537898</x:v>
      </x:c>
      <x:c r="F75" s="173">
        <x:v>1.6458717116286301</x:v>
      </x:c>
      <x:c r="G75" s="13">
        <x:v>48.011066763644202</x:v>
      </x:c>
      <x:c r="H75" s="173">
        <x:v>2.3250028975848198</x:v>
      </x:c>
      <x:c r="I75" s="13">
        <x:v>53.705019289772899</x:v>
      </x:c>
      <x:c r="J75" s="173">
        <x:v>2.43350306587205</x:v>
      </x:c>
      <x:c r="K75" s="13">
        <x:v>62.027168675210199</x:v>
      </x:c>
      <x:c r="L75" s="173">
        <x:v>2.5812787538056301</x:v>
      </x:c>
      <x:c r="M75" s="13">
        <x:v>64.876463102565694</x:v>
      </x:c>
      <x:c r="N75" s="173">
        <x:v>2.1099862705476999</x:v>
      </x:c>
      <x:c r="O75" s="13">
        <x:v>47.679630634436599</x:v>
      </x:c>
      <x:c r="P75" s="173">
        <x:v>2.4293816770094798</x:v>
      </x:c>
      <x:c r="Q75" s="13">
        <x:v>38.243036501048003</x:v>
      </x:c>
      <x:c r="R75" s="173">
        <x:v>2.1646569101201898</x:v>
      </x:c>
      <x:c r="S75" s="13">
        <x:v>23.345332552698899</x:v>
      </x:c>
      <x:c r="T75" s="173">
        <x:v>1.9097481531801701</x:v>
      </x:c>
      <x:c r="U75" s="13">
        <x:v>-0.82326756076354202</x:v>
      </x:c>
      <x:c r="V75" s="173">
        <x:v>1.4129897096517801</x:v>
      </x:c>
      <x:c r="W75" s="13">
        <x:v>11.377252649273499</x:v>
      </x:c>
      <x:c r="X75" s="173">
        <x:v>2.1248965610702801</x:v>
      </x:c>
      <x:c r="Y75" s="13">
        <x:v>26.318276554192401</x:v>
      </x:c>
      <x:c r="Z75" s="173">
        <x:v>2.9242304742937901</x:v>
      </x:c>
      <x:c r="AA75" s="13">
        <x:v>-5.7324178838406397</x:v>
      </x:c>
      <x:c r="AB75" s="173">
        <x:v>2.93230524757996</x:v>
      </x:c>
      <x:c r="AC75" s="13">
        <x:v>-9.1633710770282395</x:v>
      </x:c>
      <x:c r="AD75" s="173">
        <x:v>3.0847814593293399</x:v>
      </x:c>
      <x:c r="AE75" s="13">
        <x:v>8.5050237071315795</x:v>
      </x:c>
      <x:c r="AF75" s="173">
        <x:v>2.9444774900397701</x:v>
      </x:c>
      <x:c r="AG75" s="13">
        <x:v>-5.8389821137923104</x:v>
      </x:c>
      <x:c r="AH75" s="173">
        <x:v>3.00117521365339</x:v>
      </x:c>
      <x:c r="AI75" s="13">
        <x:v>-11.678350612512901</x:v>
      </x:c>
      <x:c r="AJ75" s="173">
        <x:v>3.1487505122147099</x:v>
      </x:c>
      <x:c r="AK75" s="13">
        <x:v>3.9208728209411299</x:v>
      </x:c>
      <x:c r="AL75" s="173">
        <x:v>2.4970962494861202</x:v>
      </x:c>
      <x:c r="AM75" s="15"/>
      <x:c r="AN75" s="15"/>
      <x:c r="AO75" s="15"/>
      <x:c r="AP75" s="15"/>
      <x:c r="AQ75" s="15"/>
      <x:c r="AR75" s="15"/>
      <x:c r="AS75" s="15"/>
      <x:c r="AT75" s="15"/>
      <x:c r="AU75" s="15"/>
      <x:c r="AV75" s="15"/>
      <x:c r="AW75" s="15"/>
      <x:c r="AX75" s="15"/>
      <x:c r="AY75" s="15"/>
      <x:c r="AZ75" s="15"/>
      <x:c r="BA75" s="15"/>
      <x:c r="BB75" s="15"/>
      <x:c r="BC75" s="15"/>
      <x:c r="BD75" s="16"/>
    </x:row>
    <x:row r="76" spans="1:56" ht="12.95" customHeight="1" x14ac:dyDescent="0.2">
      <x:c r="A76" s="2" t="s">
        <x:v>378</x:v>
      </x:c>
      <x:c r="B76" s="32">
        <x:v>1</x:v>
      </x:c>
      <x:c r="C76" s="13">
        <x:v>8.3872798670774102</x:v>
      </x:c>
      <x:c r="D76" s="173">
        <x:v>0.87572195757618998</x:v>
      </x:c>
      <x:c r="E76" s="13">
        <x:v>37.072110588898497</x:v>
      </x:c>
      <x:c r="F76" s="173">
        <x:v>1.9131591850752401</x:v>
      </x:c>
      <x:c r="G76" s="13">
        <x:v>29.9500296975115</x:v>
      </x:c>
      <x:c r="H76" s="173">
        <x:v>1.5533909586786601</x:v>
      </x:c>
      <x:c r="I76" s="13">
        <x:v>71.245927998808099</x:v>
      </x:c>
      <x:c r="J76" s="173">
        <x:v>1.63589918222161</x:v>
      </x:c>
      <x:c r="K76" s="13">
        <x:v>82.838621681550293</x:v>
      </x:c>
      <x:c r="L76" s="173">
        <x:v>1.4135799323193801</x:v>
      </x:c>
      <x:c r="M76" s="13">
        <x:v>12.303892673127899</x:v>
      </x:c>
      <x:c r="N76" s="173">
        <x:v>1.2080530956257001</x:v>
      </x:c>
      <x:c r="O76" s="13">
        <x:v>36.605628545490198</x:v>
      </x:c>
      <x:c r="P76" s="173">
        <x:v>1.8123587736561899</x:v>
      </x:c>
      <x:c r="Q76" s="13">
        <x:v>40.673552379588102</x:v>
      </x:c>
      <x:c r="R76" s="173">
        <x:v>1.8707531082733699</x:v>
      </x:c>
      <x:c r="S76" s="13">
        <x:v>20.268414630989401</x:v>
      </x:c>
      <x:c r="T76" s="173">
        <x:v>1.3721393597362701</x:v>
      </x:c>
      <x:c r="U76" s="13">
        <x:v>-1.63664535306949</x:v>
      </x:c>
      <x:c r="V76" s="173">
        <x:v>1.2418132901293799</x:v>
      </x:c>
      <x:c r="W76" s="13">
        <x:v>-0.26623688931891798</x:v>
      </x:c>
      <x:c r="X76" s="173">
        <x:v>2.3366683073261698</x:v>
      </x:c>
      <x:c r="Y76" s="13">
        <x:v>-2.8419445511877202</x:v>
      </x:c>
      <x:c r="Z76" s="173">
        <x:v>2.0891216889181301</x:v>
      </x:c>
      <x:c r="AA76" s="13">
        <x:v>-4.2001652654515196</x:v>
      </x:c>
      <x:c r="AB76" s="173">
        <x:v>2.1307505393733899</x:v>
      </x:c>
      <x:c r="AC76" s="13">
        <x:v>-2.7450304783022799</x:v>
      </x:c>
      <x:c r="AD76" s="173">
        <x:v>1.7221497571551201</x:v>
      </x:c>
      <x:c r="AE76" s="13">
        <x:v>-1.8672350344522499</x:v>
      </x:c>
      <x:c r="AF76" s="173">
        <x:v>1.5577057800240299</x:v>
      </x:c>
      <x:c r="AG76" s="13">
        <x:v>-2.6578423152284398</x:v>
      </x:c>
      <x:c r="AH76" s="173">
        <x:v>2.27927583891395</x:v>
      </x:c>
      <x:c r="AI76" s="13">
        <x:v>4.2599722581233097</x:v>
      </x:c>
      <x:c r="AJ76" s="173">
        <x:v>2.2746485354526298</x:v>
      </x:c>
      <x:c r="AK76" s="13">
        <x:v>0.19949020142644999</x:v>
      </x:c>
      <x:c r="AL76" s="173">
        <x:v>1.8135840150384701</x:v>
      </x:c>
      <x:c r="AM76" s="15"/>
      <x:c r="AN76" s="15"/>
      <x:c r="AO76" s="15"/>
      <x:c r="AP76" s="15"/>
      <x:c r="AQ76" s="15"/>
      <x:c r="AR76" s="15"/>
      <x:c r="AS76" s="15"/>
      <x:c r="AT76" s="15"/>
      <x:c r="AU76" s="15"/>
      <x:c r="AV76" s="15"/>
      <x:c r="AW76" s="15"/>
      <x:c r="AX76" s="15"/>
      <x:c r="AY76" s="15"/>
      <x:c r="AZ76" s="15"/>
      <x:c r="BA76" s="15"/>
      <x:c r="BB76" s="15"/>
      <x:c r="BC76" s="15"/>
      <x:c r="BD76" s="16"/>
    </x:row>
    <x:row r="77" spans="1:56" ht="12.95" customHeight="1" x14ac:dyDescent="0.2">
      <x:c r="A77" s="2" t="s">
        <x:v>380</x:v>
      </x:c>
      <x:c r="B77" s="32">
        <x:v>1</x:v>
      </x:c>
      <x:c r="C77" s="13">
        <x:v>38.098856231932302</x:v>
      </x:c>
      <x:c r="D77" s="173">
        <x:v>1.77848882651698</x:v>
      </x:c>
      <x:c r="E77" s="13">
        <x:v>51.389219864693203</x:v>
      </x:c>
      <x:c r="F77" s="173">
        <x:v>1.8638366586120401</x:v>
      </x:c>
      <x:c r="G77" s="13">
        <x:v>57.267949457369298</x:v>
      </x:c>
      <x:c r="H77" s="173">
        <x:v>2.1175491052106001</x:v>
      </x:c>
      <x:c r="I77" s="13">
        <x:v>83.251782997898502</x:v>
      </x:c>
      <x:c r="J77" s="173">
        <x:v>1.32688607743991</x:v>
      </x:c>
      <x:c r="K77" s="13">
        <x:v>90.736201522661204</x:v>
      </x:c>
      <x:c r="L77" s="173">
        <x:v>0.948948075738413</x:v>
      </x:c>
      <x:c r="M77" s="13">
        <x:v>26.133483388697599</x:v>
      </x:c>
      <x:c r="N77" s="173">
        <x:v>1.6955468791567501</x:v>
      </x:c>
      <x:c r="O77" s="13">
        <x:v>65.979975080833299</x:v>
      </x:c>
      <x:c r="P77" s="173">
        <x:v>2.0478685326963699</x:v>
      </x:c>
      <x:c r="Q77" s="13">
        <x:v>61.955901096869901</x:v>
      </x:c>
      <x:c r="R77" s="173">
        <x:v>1.53131604709809</x:v>
      </x:c>
      <x:c r="S77" s="13">
        <x:v>25.2633755732876</x:v>
      </x:c>
      <x:c r="T77" s="173">
        <x:v>1.6374714939706101</x:v>
      </x:c>
      <x:c r="U77" s="13">
        <x:v>-3.3063885008749501</x:v>
      </x:c>
      <x:c r="V77" s="173">
        <x:v>2.33762444027965</x:v>
      </x:c>
      <x:c r="W77" s="13">
        <x:v>-2.1354520392146101</x:v>
      </x:c>
      <x:c r="X77" s="173">
        <x:v>2.5279735974755102</x:v>
      </x:c>
      <x:c r="Y77" s="13">
        <x:v>-1.83605102887694</x:v>
      </x:c>
      <x:c r="Z77" s="173">
        <x:v>2.68172208940336</x:v>
      </x:c>
      <x:c r="AA77" s="13">
        <x:v>-3.7525251981940202</x:v>
      </x:c>
      <x:c r="AB77" s="173">
        <x:v>1.58569219556534</x:v>
      </x:c>
      <x:c r="AC77" s="13">
        <x:v>-1.8940493601252399</x:v>
      </x:c>
      <x:c r="AD77" s="173">
        <x:v>1.2781434254628301</x:v>
      </x:c>
      <x:c r="AE77" s="13">
        <x:v>-2.2158018595849902</x:v>
      </x:c>
      <x:c r="AF77" s="173">
        <x:v>2.33493945448132</x:v>
      </x:c>
      <x:c r="AG77" s="13">
        <x:v>2.0253478430818102</x:v>
      </x:c>
      <x:c r="AH77" s="173">
        <x:v>2.6818937038705899</x:v>
      </x:c>
      <x:c r="AI77" s="13">
        <x:v>2.0639089687840499</x:v>
      </x:c>
      <x:c r="AJ77" s="173">
        <x:v>2.1852233196302402</x:v>
      </x:c>
      <x:c r="AK77" s="13">
        <x:v>-3.7925450260353202</x:v>
      </x:c>
      <x:c r="AL77" s="173">
        <x:v>2.2108000296729999</x:v>
      </x:c>
      <x:c r="AM77" s="15"/>
      <x:c r="AN77" s="15"/>
      <x:c r="AO77" s="15"/>
      <x:c r="AP77" s="15"/>
      <x:c r="AQ77" s="15"/>
      <x:c r="AR77" s="15"/>
      <x:c r="AS77" s="15"/>
      <x:c r="AT77" s="15"/>
      <x:c r="AU77" s="15"/>
      <x:c r="AV77" s="15"/>
      <x:c r="AW77" s="15"/>
      <x:c r="AX77" s="15"/>
      <x:c r="AY77" s="15"/>
      <x:c r="AZ77" s="15"/>
      <x:c r="BA77" s="15"/>
      <x:c r="BB77" s="15"/>
      <x:c r="BC77" s="15"/>
      <x:c r="BD77" s="16"/>
    </x:row>
    <x:row r="78" spans="1:56" ht="12.95" customHeight="1" x14ac:dyDescent="0.2">
      <x:c r="A78" s="2" t="s">
        <x:v>386</x:v>
      </x:c>
      <x:c r="B78" s="32">
        <x:v>1</x:v>
      </x:c>
      <x:c r="C78" s="13">
        <x:v>17.478572237578899</x:v>
      </x:c>
      <x:c r="D78" s="173">
        <x:v>1.3475341305445601</x:v>
      </x:c>
      <x:c r="E78" s="13">
        <x:v>43.260106348055899</x:v>
      </x:c>
      <x:c r="F78" s="173">
        <x:v>1.8602959053768899</x:v>
      </x:c>
      <x:c r="G78" s="13">
        <x:v>71.993417041982894</x:v>
      </x:c>
      <x:c r="H78" s="173">
        <x:v>1.55498022139406</x:v>
      </x:c>
      <x:c r="I78" s="13">
        <x:v>53.6529499473085</x:v>
      </x:c>
      <x:c r="J78" s="173">
        <x:v>1.78668625388068</x:v>
      </x:c>
      <x:c r="K78" s="13">
        <x:v>46.152671558085203</x:v>
      </x:c>
      <x:c r="L78" s="173">
        <x:v>2.0211879477486199</x:v>
      </x:c>
      <x:c r="M78" s="13">
        <x:v>28.160038606280601</x:v>
      </x:c>
      <x:c r="N78" s="173">
        <x:v>1.57061419970062</x:v>
      </x:c>
      <x:c r="O78" s="13">
        <x:v>75.785884545604304</x:v>
      </x:c>
      <x:c r="P78" s="173">
        <x:v>1.6762746151449299</x:v>
      </x:c>
      <x:c r="Q78" s="13">
        <x:v>51.483689728928098</x:v>
      </x:c>
      <x:c r="R78" s="173">
        <x:v>1.88039146370428</x:v>
      </x:c>
      <x:c r="S78" s="13">
        <x:v>55.224372876700002</x:v>
      </x:c>
      <x:c r="T78" s="173">
        <x:v>1.8458314881567199</x:v>
      </x:c>
      <x:c r="U78" s="13">
        <x:v>-1.9067580311308201</x:v>
      </x:c>
      <x:c r="V78" s="173">
        <x:v>1.8877427750476099</x:v>
      </x:c>
      <x:c r="W78" s="13">
        <x:v>-2.7594778955233901</x:v>
      </x:c>
      <x:c r="X78" s="173">
        <x:v>2.4274760667746702</x:v>
      </x:c>
      <x:c r="Y78" s="13">
        <x:v>-1.7297162901714001</x:v>
      </x:c>
      <x:c r="Z78" s="173">
        <x:v>2.2580823931484901</x:v>
      </x:c>
      <x:c r="AA78" s="13">
        <x:v>-3.5539639729887802</x:v>
      </x:c>
      <x:c r="AB78" s="173">
        <x:v>2.6176619742107499</x:v>
      </x:c>
      <x:c r="AC78" s="13">
        <x:v>1.26450460286338</x:v>
      </x:c>
      <x:c r="AD78" s="173">
        <x:v>2.6630014183049999</x:v>
      </x:c>
      <x:c r="AE78" s="13">
        <x:v>-3.6951267805867301</x:v>
      </x:c>
      <x:c r="AF78" s="173">
        <x:v>2.0639278959377201</x:v>
      </x:c>
      <x:c r="AG78" s="13">
        <x:v>1.5546197281619001</x:v>
      </x:c>
      <x:c r="AH78" s="173">
        <x:v>2.4896502705937902</x:v>
      </x:c>
      <x:c r="AI78" s="13">
        <x:v>-0.87085985953867595</x:v>
      </x:c>
      <x:c r="AJ78" s="173">
        <x:v>2.9443153312637298</x:v>
      </x:c>
      <x:c r="AK78" s="13">
        <x:v>-0.88155445101949004</x:v>
      </x:c>
      <x:c r="AL78" s="173">
        <x:v>2.5296562790989898</x:v>
      </x:c>
      <x:c r="AM78" s="15"/>
      <x:c r="AN78" s="15"/>
      <x:c r="AO78" s="15"/>
      <x:c r="AP78" s="15"/>
      <x:c r="AQ78" s="15"/>
      <x:c r="AR78" s="15"/>
      <x:c r="AS78" s="15"/>
      <x:c r="AT78" s="15"/>
      <x:c r="AU78" s="15"/>
      <x:c r="AV78" s="15"/>
      <x:c r="AW78" s="15"/>
      <x:c r="AX78" s="15"/>
      <x:c r="AY78" s="15"/>
      <x:c r="AZ78" s="15"/>
      <x:c r="BA78" s="15"/>
      <x:c r="BB78" s="15"/>
      <x:c r="BC78" s="15"/>
      <x:c r="BD78" s="16"/>
    </x:row>
    <x:row r="79" spans="1:56" ht="12.95" customHeight="1" x14ac:dyDescent="0.2">
      <x:c r="A79" s="2" t="s">
        <x:v>391</x:v>
      </x:c>
      <x:c r="B79" s="32">
        <x:v>1</x:v>
      </x:c>
      <x:c r="C79" s="13">
        <x:v>21.097695135694298</x:v>
      </x:c>
      <x:c r="D79" s="173">
        <x:v>1.45853103325008</x:v>
      </x:c>
      <x:c r="E79" s="13">
        <x:v>33.9577778163979</x:v>
      </x:c>
      <x:c r="F79" s="173">
        <x:v>1.6276320572245999</x:v>
      </x:c>
      <x:c r="G79" s="13">
        <x:v>39.146084835335898</x:v>
      </x:c>
      <x:c r="H79" s="173">
        <x:v>1.6376613728525899</x:v>
      </x:c>
      <x:c r="I79" s="13">
        <x:v>51.678306180628198</x:v>
      </x:c>
      <x:c r="J79" s="173">
        <x:v>1.8257138899218199</x:v>
      </x:c>
      <x:c r="K79" s="13">
        <x:v>51.072322396247699</x:v>
      </x:c>
      <x:c r="L79" s="173">
        <x:v>1.6315809586604799</x:v>
      </x:c>
      <x:c r="M79" s="13">
        <x:v>45.937328137666398</x:v>
      </x:c>
      <x:c r="N79" s="173">
        <x:v>1.8736845595298199</x:v>
      </x:c>
      <x:c r="O79" s="13">
        <x:v>59.925020346026997</x:v>
      </x:c>
      <x:c r="P79" s="173">
        <x:v>1.63869238107696</x:v>
      </x:c>
      <x:c r="Q79" s="13">
        <x:v>35.7842975055312</x:v>
      </x:c>
      <x:c r="R79" s="173">
        <x:v>1.84845094227408</x:v>
      </x:c>
      <x:c r="S79" s="13">
        <x:v>35.518490154035497</x:v>
      </x:c>
      <x:c r="T79" s="173">
        <x:v>1.8481014751770899</x:v>
      </x:c>
      <x:c r="U79" s="13">
        <x:v>-1.613429141955</x:v>
      </x:c>
      <x:c r="V79" s="173">
        <x:v>2.1274168103494202</x:v>
      </x:c>
      <x:c r="W79" s="13">
        <x:v>-2.1477656113790702</x:v>
      </x:c>
      <x:c r="X79" s="173">
        <x:v>2.27495209716739</x:v>
      </x:c>
      <x:c r="Y79" s="13">
        <x:v>-3.4420998048778402</x:v>
      </x:c>
      <x:c r="Z79" s="173">
        <x:v>2.3749862828093602</x:v>
      </x:c>
      <x:c r="AA79" s="13">
        <x:v>-4.4069511676168904</x:v>
      </x:c>
      <x:c r="AB79" s="173">
        <x:v>2.5623980056674398</x:v>
      </x:c>
      <x:c r="AC79" s="13">
        <x:v>-1.8982542330243799</x:v>
      </x:c>
      <x:c r="AD79" s="173">
        <x:v>2.3965386797597499</x:v>
      </x:c>
      <x:c r="AE79" s="13">
        <x:v>-6.0531592447023597</x:v>
      </x:c>
      <x:c r="AF79" s="173">
        <x:v>2.56051952298517</x:v>
      </x:c>
      <x:c r="AG79" s="13">
        <x:v>-7.6422657054341796</x:v>
      </x:c>
      <x:c r="AH79" s="173">
        <x:v>2.4414716623744299</x:v>
      </x:c>
      <x:c r="AI79" s="13">
        <x:v>-5.5621494240538301</x:v>
      </x:c>
      <x:c r="AJ79" s="173">
        <x:v>2.4669526740152201</x:v>
      </x:c>
      <x:c r="AK79" s="13">
        <x:v>-3.9365887345773798</x:v>
      </x:c>
      <x:c r="AL79" s="173">
        <x:v>2.6216393391964101</x:v>
      </x:c>
      <x:c r="AM79" s="15"/>
      <x:c r="AN79" s="15"/>
      <x:c r="AO79" s="15"/>
      <x:c r="AP79" s="15"/>
      <x:c r="AQ79" s="15"/>
      <x:c r="AR79" s="15"/>
      <x:c r="AS79" s="15"/>
      <x:c r="AT79" s="15"/>
      <x:c r="AU79" s="15"/>
      <x:c r="AV79" s="15"/>
      <x:c r="AW79" s="15"/>
      <x:c r="AX79" s="15"/>
      <x:c r="AY79" s="15"/>
      <x:c r="AZ79" s="15"/>
      <x:c r="BA79" s="15"/>
      <x:c r="BB79" s="15"/>
      <x:c r="BC79" s="15"/>
      <x:c r="BD79" s="16"/>
    </x:row>
    <x:row r="80" spans="1:56" ht="12.95" customHeight="1" x14ac:dyDescent="0.2">
      <x:c r="A80" s="2" t="s">
        <x:v>396</x:v>
      </x:c>
      <x:c r="B80" s="32">
        <x:v>1</x:v>
      </x:c>
      <x:c r="C80" s="13">
        <x:v>11.0187992329148</x:v>
      </x:c>
      <x:c r="D80" s="173">
        <x:v>1.0287619935537999</x:v>
      </x:c>
      <x:c r="E80" s="13">
        <x:v>64.399016299928405</x:v>
      </x:c>
      <x:c r="F80" s="173">
        <x:v>1.4974137048107801</x:v>
      </x:c>
      <x:c r="G80" s="13">
        <x:v>25.440220196466001</x:v>
      </x:c>
      <x:c r="H80" s="173">
        <x:v>1.2415996319331499</x:v>
      </x:c>
      <x:c r="I80" s="13">
        <x:v>62.961185876104501</x:v>
      </x:c>
      <x:c r="J80" s="173">
        <x:v>1.37680151879671</x:v>
      </x:c>
      <x:c r="K80" s="13">
        <x:v>63.668283370814002</x:v>
      </x:c>
      <x:c r="L80" s="173">
        <x:v>1.47244438316166</x:v>
      </x:c>
      <x:c r="M80" s="13">
        <x:v>19.667403593702399</x:v>
      </x:c>
      <x:c r="N80" s="173">
        <x:v>1.3099016973820401</x:v>
      </x:c>
      <x:c r="O80" s="13">
        <x:v>47.532305777179403</x:v>
      </x:c>
      <x:c r="P80" s="173">
        <x:v>1.6338040360497099</x:v>
      </x:c>
      <x:c r="Q80" s="13">
        <x:v>28.750696878141099</x:v>
      </x:c>
      <x:c r="R80" s="173">
        <x:v>1.53496622319206</x:v>
      </x:c>
      <x:c r="S80" s="13">
        <x:v>7.7037222352270804</x:v>
      </x:c>
      <x:c r="T80" s="173">
        <x:v>0.909502343505035</x:v>
      </x:c>
      <x:c r="U80" s="13">
        <x:v>2.02272006400786</x:v>
      </x:c>
      <x:c r="V80" s="173">
        <x:v>1.4692841932187699</x:v>
      </x:c>
      <x:c r="W80" s="13">
        <x:v>4.9438564566232799</x:v>
      </x:c>
      <x:c r="X80" s="173">
        <x:v>2.42681841179841</x:v>
      </x:c>
      <x:c r="Y80" s="13">
        <x:v>1.76646370155917</x:v>
      </x:c>
      <x:c r="Z80" s="173">
        <x:v>1.95683242927375</x:v>
      </x:c>
      <x:c r="AA80" s="13">
        <x:v>-4.2284345082911896</x:v>
      </x:c>
      <x:c r="AB80" s="173">
        <x:v>2.1546983833039</x:v>
      </x:c>
      <x:c r="AC80" s="13">
        <x:v>-0.270264026759506</x:v>
      </x:c>
      <x:c r="AD80" s="173">
        <x:v>2.0912995333583</x:v>
      </x:c>
      <x:c r="AE80" s="13">
        <x:v>-5.0649413615484598</x:v>
      </x:c>
      <x:c r="AF80" s="173">
        <x:v>2.2756032106983199</x:v>
      </x:c>
      <x:c r="AG80" s="13">
        <x:v>0.78770689698490104</x:v>
      </x:c>
      <x:c r="AH80" s="173">
        <x:v>2.57103899035965</x:v>
      </x:c>
      <x:c r="AI80" s="13">
        <x:v>1.4001800527714601</x:v>
      </x:c>
      <x:c r="AJ80" s="173">
        <x:v>2.42139525889365</x:v>
      </x:c>
      <x:c r="AK80" s="13">
        <x:v>1.4702331610144099</x:v>
      </x:c>
      <x:c r="AL80" s="173">
        <x:v>1.3865002692974899</x:v>
      </x:c>
      <x:c r="AM80" s="15"/>
      <x:c r="AN80" s="15"/>
      <x:c r="AO80" s="15"/>
      <x:c r="AP80" s="15"/>
      <x:c r="AQ80" s="15"/>
      <x:c r="AR80" s="15"/>
      <x:c r="AS80" s="15"/>
      <x:c r="AT80" s="15"/>
      <x:c r="AU80" s="15"/>
      <x:c r="AV80" s="15"/>
      <x:c r="AW80" s="15"/>
      <x:c r="AX80" s="15"/>
      <x:c r="AY80" s="15"/>
      <x:c r="AZ80" s="15"/>
      <x:c r="BA80" s="15"/>
      <x:c r="BB80" s="15"/>
      <x:c r="BC80" s="15"/>
      <x:c r="BD80" s="16"/>
    </x:row>
    <x:row r="81" spans="1:56" ht="12.95" customHeight="1" x14ac:dyDescent="0.2">
      <x:c r="A81" s="2" t="s">
        <x:v>398</x:v>
      </x:c>
      <x:c r="B81" s="32">
        <x:v>1</x:v>
      </x:c>
      <x:c r="C81" s="13">
        <x:v>11.5187753158025</x:v>
      </x:c>
      <x:c r="D81" s="173">
        <x:v>0.89436679701959299</x:v>
      </x:c>
      <x:c r="E81" s="13">
        <x:v>48.307402700376301</x:v>
      </x:c>
      <x:c r="F81" s="173">
        <x:v>1.32755146403657</x:v>
      </x:c>
      <x:c r="G81" s="13">
        <x:v>15.3072043690494</x:v>
      </x:c>
      <x:c r="H81" s="173">
        <x:v>1.13949216710942</x:v>
      </x:c>
      <x:c r="I81" s="13">
        <x:v>52.132190031253501</x:v>
      </x:c>
      <x:c r="J81" s="173">
        <x:v>1.6177023573088201</x:v>
      </x:c>
      <x:c r="K81" s="13">
        <x:v>70.508033715577596</x:v>
      </x:c>
      <x:c r="L81" s="173">
        <x:v>1.28926265546823</x:v>
      </x:c>
      <x:c r="M81" s="13">
        <x:v>34.0531485601187</x:v>
      </x:c>
      <x:c r="N81" s="173">
        <x:v>1.3643596677156899</x:v>
      </x:c>
      <x:c r="O81" s="13">
        <x:v>65.657462581235706</x:v>
      </x:c>
      <x:c r="P81" s="173">
        <x:v>1.75565165235709</x:v>
      </x:c>
      <x:c r="Q81" s="13">
        <x:v>18.872326358449701</x:v>
      </x:c>
      <x:c r="R81" s="173">
        <x:v>1.4469045960540801</x:v>
      </x:c>
      <x:c r="S81" s="13">
        <x:v>8.32866419814391</x:v>
      </x:c>
      <x:c r="T81" s="173">
        <x:v>0.71035558535730603</x:v>
      </x:c>
      <x:c r="U81" s="13">
        <x:v>0.84227602882174701</x:v>
      </x:c>
      <x:c r="V81" s="173">
        <x:v>1.17031962085722</x:v>
      </x:c>
      <x:c r="W81" s="13">
        <x:v>11.048199162794401</x:v>
      </x:c>
      <x:c r="X81" s="173">
        <x:v>1.9056654310468999</x:v>
      </x:c>
      <x:c r="Y81" s="13">
        <x:v>-2.3074144171553899</x:v>
      </x:c>
      <x:c r="Z81" s="173">
        <x:v>1.42179254555192</x:v>
      </x:c>
      <x:c r="AA81" s="13">
        <x:v>-6.3887867143965202</x:v>
      </x:c>
      <x:c r="AB81" s="173">
        <x:v>2.0460194760636501</x:v>
      </x:c>
      <x:c r="AC81" s="13">
        <x:v>-5.7032681848452897</x:v>
      </x:c>
      <x:c r="AD81" s="173">
        <x:v>1.6320330255327</x:v>
      </x:c>
      <x:c r="AE81" s="13">
        <x:v>-13.9138553266726</x:v>
      </x:c>
      <x:c r="AF81" s="173">
        <x:v>1.8331626252464499</x:v>
      </x:c>
      <x:c r="AG81" s="13">
        <x:v>-4.4865194956043997</x:v>
      </x:c>
      <x:c r="AH81" s="173">
        <x:v>2.19174486209613</x:v>
      </x:c>
      <x:c r="AI81" s="13">
        <x:v>-4.6338764851019798</x:v>
      </x:c>
      <x:c r="AJ81" s="173">
        <x:v>1.7946022835333</x:v>
      </x:c>
      <x:c r="AK81" s="13">
        <x:v>2.9499554488160702</x:v>
      </x:c>
      <x:c r="AL81" s="173">
        <x:v>0.89519285532512805</x:v>
      </x:c>
      <x:c r="AM81" s="15"/>
      <x:c r="AN81" s="15"/>
      <x:c r="AO81" s="15"/>
      <x:c r="AP81" s="15"/>
      <x:c r="AQ81" s="15"/>
      <x:c r="AR81" s="15"/>
      <x:c r="AS81" s="15"/>
      <x:c r="AT81" s="15"/>
      <x:c r="AU81" s="15"/>
      <x:c r="AV81" s="15"/>
      <x:c r="AW81" s="15"/>
      <x:c r="AX81" s="15"/>
      <x:c r="AY81" s="15"/>
      <x:c r="AZ81" s="15"/>
      <x:c r="BA81" s="15"/>
      <x:c r="BB81" s="15"/>
      <x:c r="BC81" s="15"/>
      <x:c r="BD81" s="16"/>
    </x:row>
    <x:row r="82" spans="1:56" ht="12.95" customHeight="1" x14ac:dyDescent="0.2">
      <x:c r="A82" s="2" t="s">
        <x:v>400</x:v>
      </x:c>
      <x:c r="B82" s="32">
        <x:v>1</x:v>
      </x:c>
      <x:c r="C82" s="13">
        <x:v>13.057864817594499</x:v>
      </x:c>
      <x:c r="D82" s="173">
        <x:v>1.4083925063416001</x:v>
      </x:c>
      <x:c r="E82" s="13">
        <x:v>41.298257165039203</x:v>
      </x:c>
      <x:c r="F82" s="173">
        <x:v>1.70509494596422</x:v>
      </x:c>
      <x:c r="G82" s="13">
        <x:v>53.8946992124772</x:v>
      </x:c>
      <x:c r="H82" s="173">
        <x:v>1.63226268762626</x:v>
      </x:c>
      <x:c r="I82" s="13">
        <x:v>65.782187215415107</x:v>
      </x:c>
      <x:c r="J82" s="173">
        <x:v>1.54545974743391</x:v>
      </x:c>
      <x:c r="K82" s="13">
        <x:v>68.018622317906605</x:v>
      </x:c>
      <x:c r="L82" s="173">
        <x:v>1.7454692338323099</x:v>
      </x:c>
      <x:c r="M82" s="13">
        <x:v>35.283279014887597</x:v>
      </x:c>
      <x:c r="N82" s="173">
        <x:v>1.71460499504048</x:v>
      </x:c>
      <x:c r="O82" s="13">
        <x:v>63.233526680742202</x:v>
      </x:c>
      <x:c r="P82" s="173">
        <x:v>1.36371499808009</x:v>
      </x:c>
      <x:c r="Q82" s="13">
        <x:v>49.335372110252202</x:v>
      </x:c>
      <x:c r="R82" s="173">
        <x:v>1.7168102962026901</x:v>
      </x:c>
      <x:c r="S82" s="13">
        <x:v>30.979463221237101</x:v>
      </x:c>
      <x:c r="T82" s="173">
        <x:v>1.5500830031352799</x:v>
      </x:c>
      <x:c r="U82" s="13">
        <x:v>2.5697614118482299</x:v>
      </x:c>
      <x:c r="V82" s="173">
        <x:v>1.61952869118608</x:v>
      </x:c>
      <x:c r="W82" s="13">
        <x:v>-3.7338544090781101</x:v>
      </x:c>
      <x:c r="X82" s="173">
        <x:v>2.2926725040015299</x:v>
      </x:c>
      <x:c r="Y82" s="13">
        <x:v>-1.56264061638776</x:v>
      </x:c>
      <x:c r="Z82" s="173">
        <x:v>2.0692850886546101</x:v>
      </x:c>
      <x:c r="AA82" s="13">
        <x:v>-1.2479508922453699</x:v>
      </x:c>
      <x:c r="AB82" s="173">
        <x:v>2.1931322594227902</x:v>
      </x:c>
      <x:c r="AC82" s="13">
        <x:v>-3.3595987537855998</x:v>
      </x:c>
      <x:c r="AD82" s="173">
        <x:v>2.2489370610644301</x:v>
      </x:c>
      <x:c r="AE82" s="13">
        <x:v>-3.0996037734750401</x:v>
      </x:c>
      <x:c r="AF82" s="173">
        <x:v>2.2474526743207801</x:v>
      </x:c>
      <x:c r="AG82" s="13">
        <x:v>-3.6041693902026499</x:v>
      </x:c>
      <x:c r="AH82" s="173">
        <x:v>1.92144930077659</x:v>
      </x:c>
      <x:c r="AI82" s="13">
        <x:v>-3.5885787167702299</x:v>
      </x:c>
      <x:c r="AJ82" s="173">
        <x:v>2.2748886758101698</x:v>
      </x:c>
      <x:c r="AK82" s="13">
        <x:v>-1.7563468847749</x:v>
      </x:c>
      <x:c r="AL82" s="173">
        <x:v>1.9210280744330599</x:v>
      </x:c>
      <x:c r="AM82" s="15"/>
      <x:c r="AN82" s="15"/>
      <x:c r="AO82" s="15"/>
      <x:c r="AP82" s="15"/>
      <x:c r="AQ82" s="15"/>
      <x:c r="AR82" s="15"/>
      <x:c r="AS82" s="15"/>
      <x:c r="AT82" s="15"/>
      <x:c r="AU82" s="15"/>
      <x:c r="AV82" s="15"/>
      <x:c r="AW82" s="15"/>
      <x:c r="AX82" s="15"/>
      <x:c r="AY82" s="15"/>
      <x:c r="AZ82" s="15"/>
      <x:c r="BA82" s="15"/>
      <x:c r="BB82" s="15"/>
      <x:c r="BC82" s="15"/>
      <x:c r="BD82" s="16"/>
    </x:row>
    <x:row r="83" spans="1:56" ht="12.95" customHeight="1" x14ac:dyDescent="0.2">
      <x:c r="A83" s="2" t="s">
        <x:v>401</x:v>
      </x:c>
      <x:c r="B83" s="32">
        <x:v>1</x:v>
      </x:c>
      <x:c r="C83" s="13">
        <x:v>12.1692339418142</x:v>
      </x:c>
      <x:c r="D83" s="173">
        <x:v>1.46401539239241</x:v>
      </x:c>
      <x:c r="E83" s="13">
        <x:v>43.169245116437303</x:v>
      </x:c>
      <x:c r="F83" s="173">
        <x:v>1.84857587360056</x:v>
      </x:c>
      <x:c r="G83" s="13">
        <x:v>23.281066149414801</x:v>
      </x:c>
      <x:c r="H83" s="173">
        <x:v>1.89700579195095</x:v>
      </x:c>
      <x:c r="I83" s="13">
        <x:v>44.318929885931503</x:v>
      </x:c>
      <x:c r="J83" s="173">
        <x:v>2.07396954529505</x:v>
      </x:c>
      <x:c r="K83" s="13">
        <x:v>49.053597123887201</x:v>
      </x:c>
      <x:c r="L83" s="173">
        <x:v>2.0408939332570299</x:v>
      </x:c>
      <x:c r="M83" s="13">
        <x:v>20.722684635717101</x:v>
      </x:c>
      <x:c r="N83" s="173">
        <x:v>1.48327502637703</x:v>
      </x:c>
      <x:c r="O83" s="13">
        <x:v>47.526388328397402</x:v>
      </x:c>
      <x:c r="P83" s="173">
        <x:v>1.6431580375833399</x:v>
      </x:c>
      <x:c r="Q83" s="13">
        <x:v>22.3217599608966</x:v>
      </x:c>
      <x:c r="R83" s="173">
        <x:v>1.45017878777209</x:v>
      </x:c>
      <x:c r="S83" s="13">
        <x:v>12.1184596705258</x:v>
      </x:c>
      <x:c r="T83" s="173">
        <x:v>1.0397823366943599</x:v>
      </x:c>
      <x:c r="U83" s="13">
        <x:v>3.5524125707004801</x:v>
      </x:c>
      <x:c r="V83" s="173">
        <x:v>1.7617168071187099</x:v>
      </x:c>
      <x:c r="W83" s="13">
        <x:v>1.29483152968469</x:v>
      </x:c>
      <x:c r="X83" s="173">
        <x:v>2.6908195125262</x:v>
      </x:c>
      <x:c r="Y83" s="13">
        <x:v>1.79006022803387</x:v>
      </x:c>
      <x:c r="Z83" s="173">
        <x:v>2.74804835916829</x:v>
      </x:c>
      <x:c r="AA83" s="13">
        <x:v>-0.12406145795375099</x:v>
      </x:c>
      <x:c r="AB83" s="173">
        <x:v>3.38671481567477</x:v>
      </x:c>
      <x:c r="AC83" s="13">
        <x:v>3.9345857504022002</x:v>
      </x:c>
      <x:c r="AD83" s="173">
        <x:v>3.26900840603142</x:v>
      </x:c>
      <x:c r="AE83" s="13">
        <x:v>-0.111515086574943</x:v>
      </x:c>
      <x:c r="AF83" s="173">
        <x:v>2.3993169278091702</x:v>
      </x:c>
      <x:c r="AG83" s="13">
        <x:v>2.83720798918129</x:v>
      </x:c>
      <x:c r="AH83" s="173">
        <x:v>3.4369822756789801</x:v>
      </x:c>
      <x:c r="AI83" s="13">
        <x:v>1.3698618891502701</x:v>
      </x:c>
      <x:c r="AJ83" s="173">
        <x:v>2.2807959394952002</x:v>
      </x:c>
      <x:c r="AK83" s="13">
        <x:v>1.1643389484528901</x:v>
      </x:c>
      <x:c r="AL83" s="173">
        <x:v>1.49172281768135</x:v>
      </x:c>
      <x:c r="AM83" s="15"/>
      <x:c r="AN83" s="15"/>
      <x:c r="AO83" s="15"/>
      <x:c r="AP83" s="15"/>
      <x:c r="AQ83" s="15"/>
      <x:c r="AR83" s="15"/>
      <x:c r="AS83" s="15"/>
      <x:c r="AT83" s="15"/>
      <x:c r="AU83" s="15"/>
      <x:c r="AV83" s="15"/>
      <x:c r="AW83" s="15"/>
      <x:c r="AX83" s="15"/>
      <x:c r="AY83" s="15"/>
      <x:c r="AZ83" s="15"/>
      <x:c r="BA83" s="15"/>
      <x:c r="BB83" s="15"/>
      <x:c r="BC83" s="15"/>
      <x:c r="BD83" s="16"/>
    </x:row>
    <x:row r="84" spans="1:56" ht="12.95" customHeight="1" x14ac:dyDescent="0.2">
      <x:c r="A84" s="33" t="s">
        <x:v>412</x:v>
      </x:c>
      <x:c r="B84" s="34">
        <x:v>1</x:v>
      </x:c>
      <x:c r="C84" s="46">
        <x:v>13.908525480098101</x:v>
      </x:c>
      <x:c r="D84" s="177">
        <x:v>0.354995080913591</x:v>
      </x:c>
      <x:c r="E84" s="46">
        <x:v>45.0118915773539</x:v>
      </x:c>
      <x:c r="F84" s="177">
        <x:v>0.50141038382854197</x:v>
      </x:c>
      <x:c r="G84" s="46">
        <x:v>37.835513396743799</x:v>
      </x:c>
      <x:c r="H84" s="177">
        <x:v>0.49923449468654701</x:v>
      </x:c>
      <x:c r="I84" s="46">
        <x:v>58.122800668611198</x:v>
      </x:c>
      <x:c r="J84" s="177">
        <x:v>0.50431916180607095</x:v>
      </x:c>
      <x:c r="K84" s="46">
        <x:v>62.288470947883901</x:v>
      </x:c>
      <x:c r="L84" s="177">
        <x:v>0.519659932096458</x:v>
      </x:c>
      <x:c r="M84" s="46">
        <x:v>29.623729688634199</x:v>
      </x:c>
      <x:c r="N84" s="177">
        <x:v>0.45281404124390601</x:v>
      </x:c>
      <x:c r="O84" s="46">
        <x:v>51.842533239907297</x:v>
      </x:c>
      <x:c r="P84" s="177">
        <x:v>0.52813576812680896</x:v>
      </x:c>
      <x:c r="Q84" s="46">
        <x:v>35.940914420947003</x:v>
      </x:c>
      <x:c r="R84" s="177">
        <x:v>0.48646028881331699</x:v>
      </x:c>
      <x:c r="S84" s="46">
        <x:v>21.2531502168925</x:v>
      </x:c>
      <x:c r="T84" s="177">
        <x:v>0.41543186300632301</x:v>
      </x:c>
      <x:c r="U84" s="46">
        <x:v>-0.84336636164386503</x:v>
      </x:c>
      <x:c r="V84" s="177">
        <x:v>0.43037075559084997</x:v>
      </x:c>
      <x:c r="W84" s="46">
        <x:v>3.6955260722693701</x:v>
      </x:c>
      <x:c r="X84" s="177">
        <x:v>0.66310896649971995</x:v>
      </x:c>
      <x:c r="Y84" s="46">
        <x:v>-0.21607298830727201</x:v>
      </x:c>
      <x:c r="Z84" s="177">
        <x:v>0.63610456717511299</x:v>
      </x:c>
      <x:c r="AA84" s="46">
        <x:v>-5.3094283853277098</x:v>
      </x:c>
      <x:c r="AB84" s="177">
        <x:v>0.66768471984359901</x:v>
      </x:c>
      <x:c r="AC84" s="46">
        <x:v>-4.2061911785380603</x:v>
      </x:c>
      <x:c r="AD84" s="177">
        <x:v>0.657958381386203</x:v>
      </x:c>
      <x:c r="AE84" s="46">
        <x:v>-6.53019296925393</x:v>
      </x:c>
      <x:c r="AF84" s="177">
        <x:v>0.58910963663121396</x:v>
      </x:c>
      <x:c r="AG84" s="46">
        <x:v>-5.5762135553686099</x:v>
      </x:c>
      <x:c r="AH84" s="177">
        <x:v>0.68950549966964803</x:v>
      </x:c>
      <x:c r="AI84" s="46">
        <x:v>-3.3125832245245301</x:v>
      </x:c>
      <x:c r="AJ84" s="177">
        <x:v>0.65425284058451505</x:v>
      </x:c>
      <x:c r="AK84" s="46">
        <x:v>7.0775886984514993E-2</x:v>
      </x:c>
      <x:c r="AL84" s="177">
        <x:v>0.47388588889906502</x:v>
      </x:c>
      <x:c r="AM84" s="15"/>
      <x:c r="AN84" s="15"/>
      <x:c r="AO84" s="15"/>
      <x:c r="AP84" s="15"/>
      <x:c r="AQ84" s="15"/>
      <x:c r="AR84" s="15"/>
      <x:c r="AS84" s="15"/>
      <x:c r="AT84" s="15"/>
      <x:c r="AU84" s="15"/>
      <x:c r="AV84" s="15"/>
      <x:c r="AW84" s="15"/>
      <x:c r="AX84" s="15"/>
      <x:c r="AY84" s="15"/>
      <x:c r="AZ84" s="15"/>
      <x:c r="BA84" s="15"/>
      <x:c r="BB84" s="15"/>
      <x:c r="BC84" s="15"/>
      <x:c r="BD84" s="16"/>
    </x:row>
    <x:row r="85" spans="1:56" ht="12.95" customHeight="1" x14ac:dyDescent="0.2">
      <x:c r="A85" s="2" t="s">
        <x:v>106</x:v>
      </x:c>
      <x:c r="B85" s="32">
        <x:v>1</x:v>
      </x:c>
      <x:c r="C85" s="13">
        <x:v>4.6314062825392197</x:v>
      </x:c>
      <x:c r="D85" s="173">
        <x:v>0.80548168537982701</x:v>
      </x:c>
      <x:c r="E85" s="13">
        <x:v>50.713262295412399</x:v>
      </x:c>
      <x:c r="F85" s="173">
        <x:v>1.9971050351519499</x:v>
      </x:c>
      <x:c r="G85" s="13">
        <x:v>15.8821202710758</x:v>
      </x:c>
      <x:c r="H85" s="173">
        <x:v>1.9171645845477101</x:v>
      </x:c>
      <x:c r="I85" s="13">
        <x:v>57.946862447294301</x:v>
      </x:c>
      <x:c r="J85" s="173">
        <x:v>1.8946280749497399</x:v>
      </x:c>
      <x:c r="K85" s="13">
        <x:v>60.141530534659701</x:v>
      </x:c>
      <x:c r="L85" s="173">
        <x:v>1.84972553575442</x:v>
      </x:c>
      <x:c r="M85" s="13">
        <x:v>17.411639930439598</x:v>
      </x:c>
      <x:c r="N85" s="173">
        <x:v>1.2597474130735</x:v>
      </x:c>
      <x:c r="O85" s="13">
        <x:v>22.978278392205301</x:v>
      </x:c>
      <x:c r="P85" s="173">
        <x:v>1.8332693278648899</x:v>
      </x:c>
      <x:c r="Q85" s="13">
        <x:v>24.776893512655899</x:v>
      </x:c>
      <x:c r="R85" s="173">
        <x:v>1.74827689729062</x:v>
      </x:c>
      <x:c r="S85" s="13">
        <x:v>5.3260405602375398</x:v>
      </x:c>
      <x:c r="T85" s="173">
        <x:v>0.83755548179773398</x:v>
      </x:c>
      <x:c r="U85" s="13">
        <x:v>-2.6543155880401299</x:v>
      </x:c>
      <x:c r="V85" s="173">
        <x:v>1.27198056884736</x:v>
      </x:c>
      <x:c r="W85" s="13">
        <x:v>17.011588932670598</x:v>
      </x:c>
      <x:c r="X85" s="173">
        <x:v>2.6804463825790101</x:v>
      </x:c>
      <x:c r="Y85" s="13">
        <x:v>1.20955139746153</x:v>
      </x:c>
      <x:c r="Z85" s="173">
        <x:v>2.4748159043448998</x:v>
      </x:c>
      <x:c r="AA85" s="13">
        <x:v>-3.11921166834323</x:v>
      </x:c>
      <x:c r="AB85" s="173">
        <x:v>2.4758165171938198</x:v>
      </x:c>
      <x:c r="AC85" s="13">
        <x:v>-3.3812885199497198</x:v>
      </x:c>
      <x:c r="AD85" s="173">
        <x:v>2.5985668515747098</x:v>
      </x:c>
      <x:c r="AE85" s="13">
        <x:v>-8.2239007163734108</x:v>
      </x:c>
      <x:c r="AF85" s="173">
        <x:v>2.2336878770399098</x:v>
      </x:c>
      <x:c r="AG85" s="13">
        <x:v>-2.86470193972219</x:v>
      </x:c>
      <x:c r="AH85" s="173">
        <x:v>2.4287161159055901</x:v>
      </x:c>
      <x:c r="AI85" s="13">
        <x:v>-3.17649302933438</x:v>
      </x:c>
      <x:c r="AJ85" s="173">
        <x:v>2.49541966961025</x:v>
      </x:c>
      <x:c r="AK85" s="13">
        <x:v>2.0486305226418602</x:v>
      </x:c>
      <x:c r="AL85" s="173">
        <x:v>1.0273608738889799</x:v>
      </x:c>
      <x:c r="AM85" s="15"/>
      <x:c r="AN85" s="15"/>
      <x:c r="AO85" s="15"/>
      <x:c r="AP85" s="15"/>
      <x:c r="AQ85" s="15"/>
      <x:c r="AR85" s="15"/>
      <x:c r="AS85" s="15"/>
      <x:c r="AT85" s="15"/>
      <x:c r="AU85" s="15"/>
      <x:c r="AV85" s="15"/>
      <x:c r="AW85" s="15"/>
      <x:c r="AX85" s="15"/>
      <x:c r="AY85" s="15"/>
      <x:c r="AZ85" s="15"/>
      <x:c r="BA85" s="15"/>
      <x:c r="BB85" s="15"/>
      <x:c r="BC85" s="15"/>
      <x:c r="BD85" s="16"/>
    </x:row>
    <x:row r="86" spans="1:56" ht="12.95" customHeight="1" x14ac:dyDescent="0.2">
      <x:c r="A86" s="2" t="s">
        <x:v>409</x:v>
      </x:c>
      <x:c r="B86" s="32">
        <x:v>1</x:v>
      </x:c>
      <x:c r="C86" s="13">
        <x:v>9.2721765130193798</x:v>
      </x:c>
      <x:c r="D86" s="173">
        <x:v>1.3468715054534499</x:v>
      </x:c>
      <x:c r="E86" s="13">
        <x:v>31.351601459997301</x:v>
      </x:c>
      <x:c r="F86" s="173">
        <x:v>1.99153361705965</x:v>
      </x:c>
      <x:c r="G86" s="13">
        <x:v>12.876303500626101</x:v>
      </x:c>
      <x:c r="H86" s="173">
        <x:v>2.0963543893639698</x:v>
      </x:c>
      <x:c r="I86" s="13">
        <x:v>45.919142890017703</x:v>
      </x:c>
      <x:c r="J86" s="173">
        <x:v>2.3819322758897998</x:v>
      </x:c>
      <x:c r="K86" s="13">
        <x:v>51.319777558678801</x:v>
      </x:c>
      <x:c r="L86" s="173">
        <x:v>2.5256315125192002</x:v>
      </x:c>
      <x:c r="M86" s="13">
        <x:v>14.8733783106898</x:v>
      </x:c>
      <x:c r="N86" s="173">
        <x:v>2.01846554881641</x:v>
      </x:c>
      <x:c r="O86" s="13">
        <x:v>12.312636410152299</x:v>
      </x:c>
      <x:c r="P86" s="173">
        <x:v>1.6038799709017399</x:v>
      </x:c>
      <x:c r="Q86" s="13">
        <x:v>9.7552235237482599</x:v>
      </x:c>
      <x:c r="R86" s="173">
        <x:v>1.98151317780383</x:v>
      </x:c>
      <x:c r="S86" s="13">
        <x:v>1.9015292175931799</x:v>
      </x:c>
      <x:c r="T86" s="173">
        <x:v>0.68578724673526004</x:v>
      </x:c>
      <x:c r="U86" s="13">
        <x:v>2.3186964685942502</x:v>
      </x:c>
      <x:c r="V86" s="173">
        <x:v>1.9106911581680299</x:v>
      </x:c>
      <x:c r="W86" s="13">
        <x:v>1.28298538903367</x:v>
      </x:c>
      <x:c r="X86" s="173">
        <x:v>3.5763651956892</x:v>
      </x:c>
      <x:c r="Y86" s="13">
        <x:v>-4.8027245193664099</x:v>
      </x:c>
      <x:c r="Z86" s="173">
        <x:v>3.7421941974541402</x:v>
      </x:c>
      <x:c r="AA86" s="13">
        <x:v>-6.7282204644001</x:v>
      </x:c>
      <x:c r="AB86" s="173">
        <x:v>3.4979636775937299</x:v>
      </x:c>
      <x:c r="AC86" s="13">
        <x:v>-8.1971056942599798</x:v>
      </x:c>
      <x:c r="AD86" s="173">
        <x:v>4.2267997407997404</x:v>
      </x:c>
      <x:c r="AE86" s="13">
        <x:v>-7.8479615558746598</x:v>
      </x:c>
      <x:c r="AF86" s="173">
        <x:v>2.9218524781994799</x:v>
      </x:c>
      <x:c r="AG86" s="13">
        <x:v>-15.976270496598801</x:v>
      </x:c>
      <x:c r="AH86" s="173">
        <x:v>3.0834868574118999</x:v>
      </x:c>
      <x:c r="AI86" s="13">
        <x:v>-6.6475477238459497</x:v>
      </x:c>
      <x:c r="AJ86" s="173">
        <x:v>3.4671527489137999</x:v>
      </x:c>
      <x:c r="AK86" s="13">
        <x:v>0.76278538949517005</x:v>
      </x:c>
      <x:c r="AL86" s="173">
        <x:v>0.80319298289068597</x:v>
      </x:c>
      <x:c r="AM86" s="15"/>
      <x:c r="AN86" s="15"/>
      <x:c r="AO86" s="15"/>
      <x:c r="AP86" s="15"/>
      <x:c r="AQ86" s="15"/>
      <x:c r="AR86" s="15"/>
      <x:c r="AS86" s="15"/>
      <x:c r="AT86" s="15"/>
      <x:c r="AU86" s="15"/>
      <x:c r="AV86" s="15"/>
      <x:c r="AW86" s="15"/>
      <x:c r="AX86" s="15"/>
      <x:c r="AY86" s="15"/>
      <x:c r="AZ86" s="15"/>
      <x:c r="BA86" s="15"/>
      <x:c r="BB86" s="15"/>
      <x:c r="BC86" s="15"/>
      <x:c r="BD86" s="16"/>
    </x:row>
    <x:row r="87" spans="1:56" ht="12.95" customHeight="1" x14ac:dyDescent="0.2">
      <x:c r="A87" s="3" t="s">
        <x:v>410</x:v>
      </x:c>
      <x:c r="B87" s="36">
        <x:v>1</x:v>
      </x:c>
      <x:c r="C87" s="28">
        <x:v>9.3011458912737695</x:v>
      </x:c>
      <x:c r="D87" s="178">
        <x:v>1.43357822561257</x:v>
      </x:c>
      <x:c r="E87" s="28">
        <x:v>61.570921221850298</x:v>
      </x:c>
      <x:c r="F87" s="178">
        <x:v>2.4141180637133699</x:v>
      </x:c>
      <x:c r="G87" s="28">
        <x:v>14.3686490150588</x:v>
      </x:c>
      <x:c r="H87" s="178">
        <x:v>2.0660752583374902</x:v>
      </x:c>
      <x:c r="I87" s="28">
        <x:v>53.557305594652902</x:v>
      </x:c>
      <x:c r="J87" s="178">
        <x:v>2.7217764246841298</x:v>
      </x:c>
      <x:c r="K87" s="28">
        <x:v>59.653083432931403</x:v>
      </x:c>
      <x:c r="L87" s="178">
        <x:v>2.2524808737305699</x:v>
      </x:c>
      <x:c r="M87" s="28">
        <x:v>15.3819663810369</x:v>
      </x:c>
      <x:c r="N87" s="178">
        <x:v>1.6109811704325101</x:v>
      </x:c>
      <x:c r="O87" s="28">
        <x:v>38.189389451129799</x:v>
      </x:c>
      <x:c r="P87" s="178">
        <x:v>2.9983970528371402</x:v>
      </x:c>
      <x:c r="Q87" s="28">
        <x:v>16.9869090164662</x:v>
      </x:c>
      <x:c r="R87" s="178">
        <x:v>2.1867856420029801</x:v>
      </x:c>
      <x:c r="S87" s="28">
        <x:v>6.9869016786240099</x:v>
      </x:c>
      <x:c r="T87" s="178">
        <x:v>1.8739100359860801</x:v>
      </x:c>
      <x:c r="U87" s="28">
        <x:v>-0.75843457239069201</x:v>
      </x:c>
      <x:c r="V87" s="178">
        <x:v>2.3083164318637399</x:v>
      </x:c>
      <x:c r="W87" s="28">
        <x:v>4.64471709105577</x:v>
      </x:c>
      <x:c r="X87" s="178">
        <x:v>3.9812430782576298</x:v>
      </x:c>
      <x:c r="Y87" s="28">
        <x:v>-10.209519755217601</x:v>
      </x:c>
      <x:c r="Z87" s="178">
        <x:v>3.42627449045467</x:v>
      </x:c>
      <x:c r="AA87" s="28">
        <x:v>-12.6480314695239</x:v>
      </x:c>
      <x:c r="AB87" s="178">
        <x:v>4.1611736147935803</x:v>
      </x:c>
      <x:c r="AC87" s="28">
        <x:v>-12.4654651325871</x:v>
      </x:c>
      <x:c r="AD87" s="178">
        <x:v>3.2120748659132698</x:v>
      </x:c>
      <x:c r="AE87" s="28">
        <x:v>-9.7752835146016199</x:v>
      </x:c>
      <x:c r="AF87" s="178">
        <x:v>2.6756830097940298</x:v>
      </x:c>
      <x:c r="AG87" s="28">
        <x:v>-13.0091657692765</x:v>
      </x:c>
      <x:c r="AH87" s="178">
        <x:v>4.1621373988052497</x:v>
      </x:c>
      <x:c r="AI87" s="28">
        <x:v>-12.3625636585971</x:v>
      </x:c>
      <x:c r="AJ87" s="178">
        <x:v>3.6919343588799598</x:v>
      </x:c>
      <x:c r="AK87" s="28">
        <x:v>-0.74982730839660605</x:v>
      </x:c>
      <x:c r="AL87" s="178">
        <x:v>2.4194112404439498</x:v>
      </x:c>
      <x:c r="AM87" s="30"/>
      <x:c r="AN87" s="30"/>
      <x:c r="AO87" s="30"/>
      <x:c r="AP87" s="30"/>
      <x:c r="AQ87" s="30"/>
      <x:c r="AR87" s="30"/>
      <x:c r="AS87" s="30"/>
      <x:c r="AT87" s="30"/>
      <x:c r="AU87" s="30"/>
      <x:c r="AV87" s="30"/>
      <x:c r="AW87" s="30"/>
      <x:c r="AX87" s="30"/>
      <x:c r="AY87" s="30"/>
      <x:c r="AZ87" s="30"/>
      <x:c r="BA87" s="30"/>
      <x:c r="BB87" s="30"/>
      <x:c r="BC87" s="30"/>
      <x:c r="BD87" s="31"/>
    </x:row>
    <x:row r="88" spans="1:56" ht="12.95" customHeight="1" x14ac:dyDescent="0.2">
      <x:c r="A88" s="2"/>
      <x:c r="B88" s="37"/>
      <x:c r="C88" s="13" t="s">
        <x:v>2371</x:v>
      </x:c>
      <x:c r="D88" s="173" t="s">
        <x:v>2372</x:v>
      </x:c>
      <x:c r="E88" s="13" t="s">
        <x:v>2373</x:v>
      </x:c>
      <x:c r="F88" s="173" t="s">
        <x:v>2374</x:v>
      </x:c>
      <x:c r="G88" s="13" t="s">
        <x:v>2375</x:v>
      </x:c>
      <x:c r="H88" s="173" t="s">
        <x:v>2376</x:v>
      </x:c>
      <x:c r="I88" s="13" t="s">
        <x:v>2377</x:v>
      </x:c>
      <x:c r="J88" s="173" t="s">
        <x:v>2378</x:v>
      </x:c>
      <x:c r="K88" s="13" t="s">
        <x:v>2379</x:v>
      </x:c>
      <x:c r="L88" s="173" t="s">
        <x:v>2380</x:v>
      </x:c>
      <x:c r="M88" s="13" t="s">
        <x:v>2381</x:v>
      </x:c>
      <x:c r="N88" s="173" t="s">
        <x:v>2382</x:v>
      </x:c>
      <x:c r="O88" s="13" t="s">
        <x:v>2383</x:v>
      </x:c>
      <x:c r="P88" s="173" t="s">
        <x:v>2384</x:v>
      </x:c>
      <x:c r="Q88" s="13" t="s">
        <x:v>2385</x:v>
      </x:c>
      <x:c r="R88" s="173" t="s">
        <x:v>2386</x:v>
      </x:c>
      <x:c r="S88" s="13" t="s">
        <x:v>2387</x:v>
      </x:c>
      <x:c r="T88" s="173" t="s">
        <x:v>2388</x:v>
      </x:c>
      <x:c r="U88" s="15" t="s">
        <x:v>2389</x:v>
      </x:c>
      <x:c r="V88" s="15" t="s">
        <x:v>2390</x:v>
      </x:c>
      <x:c r="W88" s="15" t="s">
        <x:v>2391</x:v>
      </x:c>
      <x:c r="X88" s="15" t="s">
        <x:v>2392</x:v>
      </x:c>
      <x:c r="Y88" s="15" t="s">
        <x:v>2393</x:v>
      </x:c>
      <x:c r="Z88" s="15" t="s">
        <x:v>2394</x:v>
      </x:c>
      <x:c r="AA88" s="15" t="s">
        <x:v>2395</x:v>
      </x:c>
      <x:c r="AB88" s="15" t="s">
        <x:v>2396</x:v>
      </x:c>
      <x:c r="AC88" s="15" t="s">
        <x:v>2397</x:v>
      </x:c>
      <x:c r="AD88" s="15" t="s">
        <x:v>2398</x:v>
      </x:c>
      <x:c r="AE88" s="15" t="s">
        <x:v>2399</x:v>
      </x:c>
      <x:c r="AF88" s="15" t="s">
        <x:v>2400</x:v>
      </x:c>
      <x:c r="AG88" s="15" t="s">
        <x:v>2401</x:v>
      </x:c>
      <x:c r="AH88" s="15" t="s">
        <x:v>2402</x:v>
      </x:c>
      <x:c r="AI88" s="15" t="s">
        <x:v>2403</x:v>
      </x:c>
      <x:c r="AJ88" s="15" t="s">
        <x:v>2404</x:v>
      </x:c>
      <x:c r="AK88" s="15" t="s">
        <x:v>2405</x:v>
      </x:c>
      <x:c r="AL88" s="15" t="s">
        <x:v>2406</x:v>
      </x:c>
      <x:c r="AM88" s="13" t="s">
        <x:v>2407</x:v>
      </x:c>
      <x:c r="AN88" s="173" t="s">
        <x:v>2408</x:v>
      </x:c>
      <x:c r="AO88" s="13" t="s">
        <x:v>2409</x:v>
      </x:c>
      <x:c r="AP88" s="173" t="s">
        <x:v>2410</x:v>
      </x:c>
      <x:c r="AQ88" s="13" t="s">
        <x:v>2411</x:v>
      </x:c>
      <x:c r="AR88" s="173" t="s">
        <x:v>2412</x:v>
      </x:c>
      <x:c r="AS88" s="13" t="s">
        <x:v>2413</x:v>
      </x:c>
      <x:c r="AT88" s="173" t="s">
        <x:v>2414</x:v>
      </x:c>
      <x:c r="AU88" s="13" t="s">
        <x:v>2415</x:v>
      </x:c>
      <x:c r="AV88" s="173" t="s">
        <x:v>2416</x:v>
      </x:c>
      <x:c r="AW88" s="13" t="s">
        <x:v>2417</x:v>
      </x:c>
      <x:c r="AX88" s="173" t="s">
        <x:v>2418</x:v>
      </x:c>
      <x:c r="AY88" s="13" t="s">
        <x:v>2419</x:v>
      </x:c>
      <x:c r="AZ88" s="173" t="s">
        <x:v>2420</x:v>
      </x:c>
      <x:c r="BA88" s="13" t="s">
        <x:v>2421</x:v>
      </x:c>
      <x:c r="BB88" s="173" t="s">
        <x:v>2422</x:v>
      </x:c>
      <x:c r="BC88" s="13" t="s">
        <x:v>2423</x:v>
      </x:c>
      <x:c r="BD88" s="182" t="s">
        <x:v>2424</x:v>
      </x:c>
    </x:row>
    <x:row r="89" spans="1:56" ht="12.95" customHeight="1" x14ac:dyDescent="0.2">
      <x:c r="A89" s="2" t="s">
        <x:v>367</x:v>
      </x:c>
      <x:c r="B89" s="37">
        <x:v>3</x:v>
      </x:c>
      <x:c r="C89" s="13">
        <x:v>6.7875499123713601</x:v>
      </x:c>
      <x:c r="D89" s="173">
        <x:v>0.91022332205520795</x:v>
      </x:c>
      <x:c r="E89" s="13">
        <x:v>35.194313362082497</x:v>
      </x:c>
      <x:c r="F89" s="173">
        <x:v>1.8155107164001401</x:v>
      </x:c>
      <x:c r="G89" s="13">
        <x:v>17.779584968091999</x:v>
      </x:c>
      <x:c r="H89" s="173">
        <x:v>1.40408016353076</x:v>
      </x:c>
      <x:c r="I89" s="13">
        <x:v>39.3208583236434</x:v>
      </x:c>
      <x:c r="J89" s="173">
        <x:v>1.60691424220533</x:v>
      </x:c>
      <x:c r="K89" s="13">
        <x:v>53.017734811008502</x:v>
      </x:c>
      <x:c r="L89" s="173">
        <x:v>1.5971761040766901</x:v>
      </x:c>
      <x:c r="M89" s="13">
        <x:v>40.811452648110198</x:v>
      </x:c>
      <x:c r="N89" s="173">
        <x:v>1.7780644182593</x:v>
      </x:c>
      <x:c r="O89" s="13">
        <x:v>40.149275986752698</x:v>
      </x:c>
      <x:c r="P89" s="173">
        <x:v>1.4916976803566999</x:v>
      </x:c>
      <x:c r="Q89" s="13">
        <x:v>35.8581715134791</x:v>
      </x:c>
      <x:c r="R89" s="173">
        <x:v>1.85028988094403</x:v>
      </x:c>
      <x:c r="S89" s="13">
        <x:v>12.4663398808033</x:v>
      </x:c>
      <x:c r="T89" s="173">
        <x:v>1.3174277679659001</x:v>
      </x:c>
      <x:c r="U89" s="15"/>
      <x:c r="V89" s="15"/>
      <x:c r="W89" s="15"/>
      <x:c r="X89" s="15"/>
      <x:c r="Y89" s="15"/>
      <x:c r="Z89" s="15"/>
      <x:c r="AA89" s="15"/>
      <x:c r="AB89" s="15"/>
      <x:c r="AC89" s="15"/>
      <x:c r="AD89" s="15"/>
      <x:c r="AE89" s="15"/>
      <x:c r="AF89" s="15"/>
      <x:c r="AG89" s="15"/>
      <x:c r="AH89" s="15"/>
      <x:c r="AI89" s="15"/>
      <x:c r="AJ89" s="15"/>
      <x:c r="AK89" s="15"/>
      <x:c r="AL89" s="15"/>
      <x:c r="AM89" s="13">
        <x:v>-0.54767648990448203</x:v>
      </x:c>
      <x:c r="AN89" s="173">
        <x:v>1.2911598336840699</x:v>
      </x:c>
      <x:c r="AO89" s="13">
        <x:v>1.345668873997</x:v>
      </x:c>
      <x:c r="AP89" s="173">
        <x:v>2.5020907662348399</x:v>
      </x:c>
      <x:c r="AQ89" s="13">
        <x:v>1.2649710822406299</x:v>
      </x:c>
      <x:c r="AR89" s="173">
        <x:v>1.7898425494143799</x:v>
      </x:c>
      <x:c r="AS89" s="13">
        <x:v>7.6265111095707994E-2</x:v>
      </x:c>
      <x:c r="AT89" s="173">
        <x:v>2.3398203667118902</x:v>
      </x:c>
      <x:c r="AU89" s="13">
        <x:v>-3.4120879870735998</x:v>
      </x:c>
      <x:c r="AV89" s="173">
        <x:v>2.3290069371867199</x:v>
      </x:c>
      <x:c r="AW89" s="13">
        <x:v>1.0374172702898199</x:v>
      </x:c>
      <x:c r="AX89" s="173">
        <x:v>2.40820306461544</x:v>
      </x:c>
      <x:c r="AY89" s="13">
        <x:v>1.45662444287071</x:v>
      </x:c>
      <x:c r="AZ89" s="173">
        <x:v>2.2774843422389002</x:v>
      </x:c>
      <x:c r="BA89" s="13">
        <x:v>-3.3254413000337202</x:v>
      </x:c>
      <x:c r="BB89" s="173">
        <x:v>2.6518286975243299</x:v>
      </x:c>
      <x:c r="BC89" s="13">
        <x:v>-1.09946741738458E-2</x:v>
      </x:c>
      <x:c r="BD89" s="182">
        <x:v>1.76205208705867</x:v>
      </x:c>
    </x:row>
    <x:row r="90" spans="1:56" ht="12.95" customHeight="1" x14ac:dyDescent="0.2">
      <x:c r="A90" s="2" t="s">
        <x:v>370</x:v>
      </x:c>
      <x:c r="B90" s="37">
        <x:v>3</x:v>
      </x:c>
      <x:c r="C90" s="13">
        <x:v>4.6201053525700004</x:v>
      </x:c>
      <x:c r="D90" s="173">
        <x:v>0.90244729691688597</x:v>
      </x:c>
      <x:c r="E90" s="13">
        <x:v>30.2553265398397</x:v>
      </x:c>
      <x:c r="F90" s="173">
        <x:v>2.0309547331479401</x:v>
      </x:c>
      <x:c r="G90" s="13">
        <x:v>18.982140090470399</x:v>
      </x:c>
      <x:c r="H90" s="173">
        <x:v>1.6724488858716999</x:v>
      </x:c>
      <x:c r="I90" s="13">
        <x:v>70.685578208237203</x:v>
      </x:c>
      <x:c r="J90" s="173">
        <x:v>2.1540387025096202</x:v>
      </x:c>
      <x:c r="K90" s="13">
        <x:v>60.551539779949699</x:v>
      </x:c>
      <x:c r="L90" s="173">
        <x:v>1.8313102995039201</x:v>
      </x:c>
      <x:c r="M90" s="13">
        <x:v>32.0485036195535</x:v>
      </x:c>
      <x:c r="N90" s="173">
        <x:v>1.9956870330227301</x:v>
      </x:c>
      <x:c r="O90" s="13">
        <x:v>35.003809954446602</x:v>
      </x:c>
      <x:c r="P90" s="173">
        <x:v>2.33419102234215</x:v>
      </x:c>
      <x:c r="Q90" s="13">
        <x:v>15.374004928452401</x:v>
      </x:c>
      <x:c r="R90" s="173">
        <x:v>1.5211371382266601</x:v>
      </x:c>
      <x:c r="S90" s="13">
        <x:v>3.8134604221431498</x:v>
      </x:c>
      <x:c r="T90" s="173">
        <x:v>0.79596798167125604</x:v>
      </x:c>
      <x:c r="U90" s="15"/>
      <x:c r="V90" s="15"/>
      <x:c r="W90" s="15"/>
      <x:c r="X90" s="15"/>
      <x:c r="Y90" s="15"/>
      <x:c r="Z90" s="15"/>
      <x:c r="AA90" s="15"/>
      <x:c r="AB90" s="15"/>
      <x:c r="AC90" s="15"/>
      <x:c r="AD90" s="15"/>
      <x:c r="AE90" s="15"/>
      <x:c r="AF90" s="15"/>
      <x:c r="AG90" s="15"/>
      <x:c r="AH90" s="15"/>
      <x:c r="AI90" s="15"/>
      <x:c r="AJ90" s="15"/>
      <x:c r="AK90" s="15"/>
      <x:c r="AL90" s="15"/>
      <x:c r="AM90" s="13">
        <x:v>1.17851133864797</x:v>
      </x:c>
      <x:c r="AN90" s="173">
        <x:v>1.14019474380435</x:v>
      </x:c>
      <x:c r="AO90" s="13">
        <x:v>-25.732385386066198</x:v>
      </x:c>
      <x:c r="AP90" s="173">
        <x:v>2.68510878755208</x:v>
      </x:c>
      <x:c r="AQ90" s="13">
        <x:v>-1.91626922748193</x:v>
      </x:c>
      <x:c r="AR90" s="173">
        <x:v>2.1525641444372901</x:v>
      </x:c>
      <x:c r="AS90" s="13">
        <x:v>14.1620993307699</x:v>
      </x:c>
      <x:c r="AT90" s="173">
        <x:v>2.8069062466856698</x:v>
      </x:c>
      <x:c r="AU90" s="13">
        <x:v>8.6394507070007105</x:v>
      </x:c>
      <x:c r="AV90" s="173">
        <x:v>2.7821869428141399</x:v>
      </x:c>
      <x:c r="AW90" s="13">
        <x:v>-9.0710850197089492</x:v>
      </x:c>
      <x:c r="AX90" s="173">
        <x:v>2.6557353478363899</x:v>
      </x:c>
      <x:c r="AY90" s="13">
        <x:v>-9.1931205160548704</x:v>
      </x:c>
      <x:c r="AZ90" s="173">
        <x:v>3.0501368563735598</x:v>
      </x:c>
      <x:c r="BA90" s="13">
        <x:v>-0.77288484168741101</x:v>
      </x:c>
      <x:c r="BB90" s="173">
        <x:v>2.1200026703355799</x:v>
      </x:c>
      <x:c r="BC90" s="13">
        <x:v>-0.45036733086448899</x:v>
      </x:c>
      <x:c r="BD90" s="182">
        <x:v>1.2126651838584099</x:v>
      </x:c>
    </x:row>
    <x:row r="91" spans="1:56" ht="12.95" customHeight="1" x14ac:dyDescent="0.2">
      <x:c r="A91" s="2" t="s">
        <x:v>99</x:v>
      </x:c>
      <x:c r="B91" s="37">
        <x:v>3</x:v>
      </x:c>
      <x:c r="C91" s="13">
        <x:v>7.3886815740183804</x:v>
      </x:c>
      <x:c r="D91" s="173">
        <x:v>1.20342196227106</x:v>
      </x:c>
      <x:c r="E91" s="13">
        <x:v>34.477998974704299</x:v>
      </x:c>
      <x:c r="F91" s="173">
        <x:v>1.9418606656086299</x:v>
      </x:c>
      <x:c r="G91" s="13">
        <x:v>15.2374216973278</x:v>
      </x:c>
      <x:c r="H91" s="173">
        <x:v>1.776456702428</x:v>
      </x:c>
      <x:c r="I91" s="13">
        <x:v>61.825295059675298</x:v>
      </x:c>
      <x:c r="J91" s="173">
        <x:v>1.63084155998519</x:v>
      </x:c>
      <x:c r="K91" s="13">
        <x:v>65.691040402751</x:v>
      </x:c>
      <x:c r="L91" s="173">
        <x:v>1.40744508396099</x:v>
      </x:c>
      <x:c r="M91" s="13">
        <x:v>27.584726832239699</x:v>
      </x:c>
      <x:c r="N91" s="173">
        <x:v>1.84188080867202</x:v>
      </x:c>
      <x:c r="O91" s="13">
        <x:v>29.676239602662701</x:v>
      </x:c>
      <x:c r="P91" s="173">
        <x:v>1.7140633166675501</x:v>
      </x:c>
      <x:c r="Q91" s="13">
        <x:v>26.238950649608</x:v>
      </x:c>
      <x:c r="R91" s="173">
        <x:v>2.03017783462544</x:v>
      </x:c>
      <x:c r="S91" s="13">
        <x:v>5.4646198418864396</x:v>
      </x:c>
      <x:c r="T91" s="173">
        <x:v>0.78479689121572205</x:v>
      </x:c>
      <x:c r="U91" s="15"/>
      <x:c r="V91" s="15"/>
      <x:c r="W91" s="15"/>
      <x:c r="X91" s="15"/>
      <x:c r="Y91" s="15"/>
      <x:c r="Z91" s="15"/>
      <x:c r="AA91" s="15"/>
      <x:c r="AB91" s="15"/>
      <x:c r="AC91" s="15"/>
      <x:c r="AD91" s="15"/>
      <x:c r="AE91" s="15"/>
      <x:c r="AF91" s="15"/>
      <x:c r="AG91" s="15"/>
      <x:c r="AH91" s="15"/>
      <x:c r="AI91" s="15"/>
      <x:c r="AJ91" s="15"/>
      <x:c r="AK91" s="15"/>
      <x:c r="AL91" s="15"/>
      <x:c r="AM91" s="13">
        <x:v>0.10295970343903001</x:v>
      </x:c>
      <x:c r="AN91" s="173">
        <x:v>1.55478559335982</x:v>
      </x:c>
      <x:c r="AO91" s="13">
        <x:v>0.77632561196258398</x:v>
      </x:c>
      <x:c r="AP91" s="173">
        <x:v>2.6395429780720798</x:v>
      </x:c>
      <x:c r="AQ91" s="13">
        <x:v>0.56485282371352796</x:v>
      </x:c>
      <x:c r="AR91" s="173">
        <x:v>2.3674864586214301</x:v>
      </x:c>
      <x:c r="AS91" s="13">
        <x:v>0.75922094403774998</x:v>
      </x:c>
      <x:c r="AT91" s="173">
        <x:v>2.28028420996089</x:v>
      </x:c>
      <x:c r="AU91" s="13">
        <x:v>2.16822134814154</x:v>
      </x:c>
      <x:c r="AV91" s="173">
        <x:v>2.3047704416810899</x:v>
      </x:c>
      <x:c r="AW91" s="13">
        <x:v>1.9491861854266599</x:v>
      </x:c>
      <x:c r="AX91" s="173">
        <x:v>2.6067072909408102</x:v>
      </x:c>
      <x:c r="AY91" s="13">
        <x:v>3.83325927073516</x:v>
      </x:c>
      <x:c r="AZ91" s="173">
        <x:v>2.3400424348106799</x:v>
      </x:c>
      <x:c r="BA91" s="13">
        <x:v>-1.71443589238229</x:v>
      </x:c>
      <x:c r="BB91" s="173">
        <x:v>2.7004202002803299</x:v>
      </x:c>
      <x:c r="BC91" s="13">
        <x:v>2.1872098042907702</x:v>
      </x:c>
      <x:c r="BD91" s="182">
        <x:v>0.98482350732014701</x:v>
      </x:c>
    </x:row>
    <x:row r="92" spans="1:56" ht="12.95" customHeight="1" x14ac:dyDescent="0.2">
      <x:c r="A92" s="2" t="s">
        <x:v>389</x:v>
      </x:c>
      <x:c r="B92" s="37">
        <x:v>3</x:v>
      </x:c>
      <x:c r="C92" s="13">
        <x:v>43.173640534418404</x:v>
      </x:c>
      <x:c r="D92" s="173">
        <x:v>1.4328169182556001</x:v>
      </x:c>
      <x:c r="E92" s="13">
        <x:v>69.261548302632605</x:v>
      </x:c>
      <x:c r="F92" s="173">
        <x:v>1.4993387569124601</x:v>
      </x:c>
      <x:c r="G92" s="13">
        <x:v>51.872748198810797</x:v>
      </x:c>
      <x:c r="H92" s="173">
        <x:v>1.6037746716128001</x:v>
      </x:c>
      <x:c r="I92" s="13">
        <x:v>80.393271828499607</x:v>
      </x:c>
      <x:c r="J92" s="173">
        <x:v>1.28233990835698</x:v>
      </x:c>
      <x:c r="K92" s="13">
        <x:v>76.097574438649701</x:v>
      </x:c>
      <x:c r="L92" s="173">
        <x:v>1.2837145084541</x:v>
      </x:c>
      <x:c r="M92" s="13">
        <x:v>58.979985835868099</x:v>
      </x:c>
      <x:c r="N92" s="173">
        <x:v>1.22848376784035</x:v>
      </x:c>
      <x:c r="O92" s="13">
        <x:v>63.414192470705999</x:v>
      </x:c>
      <x:c r="P92" s="173">
        <x:v>1.38266948817596</x:v>
      </x:c>
      <x:c r="Q92" s="13">
        <x:v>43.7797396891511</x:v>
      </x:c>
      <x:c r="R92" s="173">
        <x:v>1.64391098479882</x:v>
      </x:c>
      <x:c r="S92" s="13">
        <x:v>21.733938306849801</x:v>
      </x:c>
      <x:c r="T92" s="173">
        <x:v>1.34960698526206</x:v>
      </x:c>
      <x:c r="U92" s="15"/>
      <x:c r="V92" s="15"/>
      <x:c r="W92" s="15"/>
      <x:c r="X92" s="15"/>
      <x:c r="Y92" s="15"/>
      <x:c r="Z92" s="15"/>
      <x:c r="AA92" s="15"/>
      <x:c r="AB92" s="15"/>
      <x:c r="AC92" s="15"/>
      <x:c r="AD92" s="15"/>
      <x:c r="AE92" s="15"/>
      <x:c r="AF92" s="15"/>
      <x:c r="AG92" s="15"/>
      <x:c r="AH92" s="15"/>
      <x:c r="AI92" s="15"/>
      <x:c r="AJ92" s="15"/>
      <x:c r="AK92" s="15"/>
      <x:c r="AL92" s="15"/>
      <x:c r="AM92" s="13">
        <x:v>-3.6256001147410202</x:v>
      </x:c>
      <x:c r="AN92" s="173">
        <x:v>2.2477346771035198</x:v>
      </x:c>
      <x:c r="AO92" s="13">
        <x:v>-4.1374280344518199</x:v>
      </x:c>
      <x:c r="AP92" s="173">
        <x:v>1.89981142632103</x:v>
      </x:c>
      <x:c r="AQ92" s="13">
        <x:v>0.11076527039567501</x:v>
      </x:c>
      <x:c r="AR92" s="173">
        <x:v>2.2077983181104299</x:v>
      </x:c>
      <x:c r="AS92" s="13">
        <x:v>-5.0160335510865401</x:v>
      </x:c>
      <x:c r="AT92" s="173">
        <x:v>1.7268764164066699</x:v>
      </x:c>
      <x:c r="AU92" s="13">
        <x:v>-2.74721014495353</x:v>
      </x:c>
      <x:c r="AV92" s="173">
        <x:v>1.9857092207678899</x:v>
      </x:c>
      <x:c r="AW92" s="13">
        <x:v>2.1785735257610299</x:v>
      </x:c>
      <x:c r="AX92" s="173">
        <x:v>2.0169435592310099</x:v>
      </x:c>
      <x:c r="AY92" s="13">
        <x:v>0.23609685529868299</x:v>
      </x:c>
      <x:c r="AZ92" s="173">
        <x:v>1.9974836195058301</x:v>
      </x:c>
      <x:c r="BA92" s="13">
        <x:v>-4.0251276620256098</x:v>
      </x:c>
      <x:c r="BB92" s="173">
        <x:v>2.3498383318151199</x:v>
      </x:c>
      <x:c r="BC92" s="13">
        <x:v>-3.5770681815854899</x:v>
      </x:c>
      <x:c r="BD92" s="182">
        <x:v>2.0008861072808801</x:v>
      </x:c>
    </x:row>
    <x:row r="93" spans="1:56" ht="12.95" customHeight="1" x14ac:dyDescent="0.2">
      <x:c r="A93" s="2" t="s">
        <x:v>391</x:v>
      </x:c>
      <x:c r="B93" s="37">
        <x:v>3</x:v>
      </x:c>
      <x:c r="C93" s="13">
        <x:v>19.7729831161936</x:v>
      </x:c>
      <x:c r="D93" s="173">
        <x:v>1.1931133071436</x:v>
      </x:c>
      <x:c r="E93" s="13">
        <x:v>30.144195379369702</x:v>
      </x:c>
      <x:c r="F93" s="173">
        <x:v>1.8331652616494301</x:v>
      </x:c>
      <x:c r="G93" s="13">
        <x:v>41.677594188945299</x:v>
      </x:c>
      <x:c r="H93" s="173">
        <x:v>1.7611599144251</x:v>
      </x:c>
      <x:c r="I93" s="13">
        <x:v>54.669747037331298</x:v>
      </x:c>
      <x:c r="J93" s="173">
        <x:v>1.8495663961812101</x:v>
      </x:c>
      <x:c r="K93" s="13">
        <x:v>49.7121599464135</x:v>
      </x:c>
      <x:c r="L93" s="173">
        <x:v>1.85198849540285</x:v>
      </x:c>
      <x:c r="M93" s="13">
        <x:v>46.803350969517197</x:v>
      </x:c>
      <x:c r="N93" s="173">
        <x:v>1.7804511795257401</x:v>
      </x:c>
      <x:c r="O93" s="13">
        <x:v>64.544800155712693</x:v>
      </x:c>
      <x:c r="P93" s="173">
        <x:v>1.6034326586171599</x:v>
      </x:c>
      <x:c r="Q93" s="13">
        <x:v>38.758181398461602</x:v>
      </x:c>
      <x:c r="R93" s="173">
        <x:v>1.7574406078025799</x:v>
      </x:c>
      <x:c r="S93" s="13">
        <x:v>33.416637698378302</x:v>
      </x:c>
      <x:c r="T93" s="173">
        <x:v>1.6279917644837101</x:v>
      </x:c>
      <x:c r="U93" s="15"/>
      <x:c r="V93" s="15"/>
      <x:c r="W93" s="15"/>
      <x:c r="X93" s="15"/>
      <x:c r="Y93" s="15"/>
      <x:c r="Z93" s="15"/>
      <x:c r="AA93" s="15"/>
      <x:c r="AB93" s="15"/>
      <x:c r="AC93" s="15"/>
      <x:c r="AD93" s="15"/>
      <x:c r="AE93" s="15"/>
      <x:c r="AF93" s="15"/>
      <x:c r="AG93" s="15"/>
      <x:c r="AH93" s="15"/>
      <x:c r="AI93" s="15"/>
      <x:c r="AJ93" s="15"/>
      <x:c r="AK93" s="15"/>
      <x:c r="AL93" s="15"/>
      <x:c r="AM93" s="13">
        <x:v>-2.9381411614556399</x:v>
      </x:c>
      <x:c r="AN93" s="173">
        <x:v>1.9550214509531401</x:v>
      </x:c>
      <x:c r="AO93" s="13">
        <x:v>-5.9613480484072703</x:v>
      </x:c>
      <x:c r="AP93" s="173">
        <x:v>2.4262555115278701</x:v>
      </x:c>
      <x:c r="AQ93" s="13">
        <x:v>-0.91059045126842597</x:v>
      </x:c>
      <x:c r="AR93" s="173">
        <x:v>2.4617695496485901</x:v>
      </x:c>
      <x:c r="AS93" s="13">
        <x:v>-1.4155103109137399</x:v>
      </x:c>
      <x:c r="AT93" s="173">
        <x:v>2.5794472635581802</x:v>
      </x:c>
      <x:c r="AU93" s="13">
        <x:v>-3.2584166828585701</x:v>
      </x:c>
      <x:c r="AV93" s="173">
        <x:v>2.5517058227831999</x:v>
      </x:c>
      <x:c r="AW93" s="13">
        <x:v>-5.1871364128515802</x:v>
      </x:c>
      <x:c r="AX93" s="173">
        <x:v>2.4931050522676199</x:v>
      </x:c>
      <x:c r="AY93" s="13">
        <x:v>-3.0224858957485301</x:v>
      </x:c>
      <x:c r="AZ93" s="173">
        <x:v>2.4179469491901102</x:v>
      </x:c>
      <x:c r="BA93" s="13">
        <x:v>-2.5882655311234402</x:v>
      </x:c>
      <x:c r="BB93" s="173">
        <x:v>2.3995170555322902</x:v>
      </x:c>
      <x:c r="BC93" s="13">
        <x:v>-6.0384411902345603</x:v>
      </x:c>
      <x:c r="BD93" s="182">
        <x:v>2.4714107201145801</x:v>
      </x:c>
    </x:row>
    <x:row r="94" spans="1:56" ht="12.95" customHeight="1" x14ac:dyDescent="0.2">
      <x:c r="A94" s="2" t="s">
        <x:v>396</x:v>
      </x:c>
      <x:c r="B94" s="37">
        <x:v>3</x:v>
      </x:c>
      <x:c r="C94" s="13">
        <x:v>11.106810189330099</x:v>
      </x:c>
      <x:c r="D94" s="173">
        <x:v>1.2034316115982</x:v>
      </x:c>
      <x:c r="E94" s="13">
        <x:v>44.848672854211799</x:v>
      </x:c>
      <x:c r="F94" s="173">
        <x:v>2.0131665318915499</x:v>
      </x:c>
      <x:c r="G94" s="13">
        <x:v>22.6034354706816</x:v>
      </x:c>
      <x:c r="H94" s="173">
        <x:v>1.39937477740007</x:v>
      </x:c>
      <x:c r="I94" s="13">
        <x:v>69.903931870736898</x:v>
      </x:c>
      <x:c r="J94" s="173">
        <x:v>1.83428219119943</x:v>
      </x:c>
      <x:c r="K94" s="13">
        <x:v>65.265468249634594</x:v>
      </x:c>
      <x:c r="L94" s="173">
        <x:v>1.84137251697597</x:v>
      </x:c>
      <x:c r="M94" s="13">
        <x:v>36.197087222392398</x:v>
      </x:c>
      <x:c r="N94" s="173">
        <x:v>1.85113149371172</x:v>
      </x:c>
      <x:c r="O94" s="13">
        <x:v>54.308566663655697</x:v>
      </x:c>
      <x:c r="P94" s="173">
        <x:v>1.85331561046041</x:v>
      </x:c>
      <x:c r="Q94" s="13">
        <x:v>26.324951318343398</x:v>
      </x:c>
      <x:c r="R94" s="173">
        <x:v>1.8156295924646799</x:v>
      </x:c>
      <x:c r="S94" s="13">
        <x:v>8.9563944702971892</x:v>
      </x:c>
      <x:c r="T94" s="173">
        <x:v>1.06618397245077</x:v>
      </x:c>
      <x:c r="U94" s="15"/>
      <x:c r="V94" s="15"/>
      <x:c r="W94" s="15"/>
      <x:c r="X94" s="15"/>
      <x:c r="Y94" s="15"/>
      <x:c r="Z94" s="15"/>
      <x:c r="AA94" s="15"/>
      <x:c r="AB94" s="15"/>
      <x:c r="AC94" s="15"/>
      <x:c r="AD94" s="15"/>
      <x:c r="AE94" s="15"/>
      <x:c r="AF94" s="15"/>
      <x:c r="AG94" s="15"/>
      <x:c r="AH94" s="15"/>
      <x:c r="AI94" s="15"/>
      <x:c r="AJ94" s="15"/>
      <x:c r="AK94" s="15"/>
      <x:c r="AL94" s="15"/>
      <x:c r="AM94" s="13">
        <x:v>2.1107310204232399</x:v>
      </x:c>
      <x:c r="AN94" s="173">
        <x:v>1.5964624783738499</x:v>
      </x:c>
      <x:c r="AO94" s="13">
        <x:v>-14.606486989093399</x:v>
      </x:c>
      <x:c r="AP94" s="173">
        <x:v>2.7748944638700901</x:v>
      </x:c>
      <x:c r="AQ94" s="13">
        <x:v>-1.0703210242251899</x:v>
      </x:c>
      <x:c r="AR94" s="173">
        <x:v>2.060551692597</x:v>
      </x:c>
      <x:c r="AS94" s="13">
        <x:v>2.7143114863412401</x:v>
      </x:c>
      <x:c r="AT94" s="173">
        <x:v>2.4721921158767</x:v>
      </x:c>
      <x:c r="AU94" s="13">
        <x:v>1.32692085206108</x:v>
      </x:c>
      <x:c r="AV94" s="173">
        <x:v>2.36560648100963</x:v>
      </x:c>
      <x:c r="AW94" s="13">
        <x:v>11.464742267141499</x:v>
      </x:c>
      <x:c r="AX94" s="173">
        <x:v>2.6247314763128702</x:v>
      </x:c>
      <x:c r="AY94" s="13">
        <x:v>7.5639677834612202</x:v>
      </x:c>
      <x:c r="AZ94" s="173">
        <x:v>2.71582484960159</x:v>
      </x:c>
      <x:c r="BA94" s="13">
        <x:v>-1.02556550702621</x:v>
      </x:c>
      <x:c r="BB94" s="173">
        <x:v>2.6083605024010001</x:v>
      </x:c>
      <x:c r="BC94" s="13">
        <x:v>2.72290539608451</x:v>
      </x:c>
      <x:c r="BD94" s="182">
        <x:v>1.49396678243921</x:v>
      </x:c>
    </x:row>
    <x:row r="95" spans="1:56" ht="12.95" customHeight="1" x14ac:dyDescent="0.2">
      <x:c r="A95" s="2" t="s">
        <x:v>400</x:v>
      </x:c>
      <x:c r="B95" s="37">
        <x:v>3</x:v>
      </x:c>
      <x:c r="C95" s="13">
        <x:v>11.125597723468699</x:v>
      </x:c>
      <x:c r="D95" s="173">
        <x:v>0.80629110261619097</x:v>
      </x:c>
      <x:c r="E95" s="13">
        <x:v>47.103302293292799</x:v>
      </x:c>
      <x:c r="F95" s="173">
        <x:v>1.3604417370597699</x:v>
      </x:c>
      <x:c r="G95" s="13">
        <x:v>55.984122248861802</x:v>
      </x:c>
      <x:c r="H95" s="173">
        <x:v>1.3280868135322399</x:v>
      </x:c>
      <x:c r="I95" s="13">
        <x:v>65.803972587371902</x:v>
      </x:c>
      <x:c r="J95" s="173">
        <x:v>1.37431653726794</x:v>
      </x:c>
      <x:c r="K95" s="13">
        <x:v>71.082872626062795</x:v>
      </x:c>
      <x:c r="L95" s="173">
        <x:v>1.2005218379289</x:v>
      </x:c>
      <x:c r="M95" s="13">
        <x:v>44.686194764916401</x:v>
      </x:c>
      <x:c r="N95" s="173">
        <x:v>1.2913564232313499</x:v>
      </x:c>
      <x:c r="O95" s="13">
        <x:v>64.127859671999204</x:v>
      </x:c>
      <x:c r="P95" s="173">
        <x:v>1.3606148349404901</x:v>
      </x:c>
      <x:c r="Q95" s="13">
        <x:v>52.408421178736901</x:v>
      </x:c>
      <x:c r="R95" s="173">
        <x:v>1.50844634844326</x:v>
      </x:c>
      <x:c r="S95" s="13">
        <x:v>32.7340767763529</x:v>
      </x:c>
      <x:c r="T95" s="173">
        <x:v>1.14260346442676</x:v>
      </x:c>
      <x:c r="U95" s="15"/>
      <x:c r="V95" s="15"/>
      <x:c r="W95" s="15"/>
      <x:c r="X95" s="15"/>
      <x:c r="Y95" s="15"/>
      <x:c r="Z95" s="15"/>
      <x:c r="AA95" s="15"/>
      <x:c r="AB95" s="15"/>
      <x:c r="AC95" s="15"/>
      <x:c r="AD95" s="15"/>
      <x:c r="AE95" s="15"/>
      <x:c r="AF95" s="15"/>
      <x:c r="AG95" s="15"/>
      <x:c r="AH95" s="15"/>
      <x:c r="AI95" s="15"/>
      <x:c r="AJ95" s="15"/>
      <x:c r="AK95" s="15"/>
      <x:c r="AL95" s="15"/>
      <x:c r="AM95" s="13">
        <x:v>0.63749431772243204</x:v>
      </x:c>
      <x:c r="AN95" s="173">
        <x:v>1.1355214977329899</x:v>
      </x:c>
      <x:c r="AO95" s="13">
        <x:v>2.0711907191754602</x:v>
      </x:c>
      <x:c r="AP95" s="173">
        <x:v>2.0493413956161999</x:v>
      </x:c>
      <x:c r="AQ95" s="13">
        <x:v>0.52678241999681297</x:v>
      </x:c>
      <x:c r="AR95" s="173">
        <x:v>1.83887843018227</x:v>
      </x:c>
      <x:c r="AS95" s="13">
        <x:v>-1.2261655202885899</x:v>
      </x:c>
      <x:c r="AT95" s="173">
        <x:v>2.0760850707498899</x:v>
      </x:c>
      <x:c r="AU95" s="13">
        <x:v>-0.29534844562942902</x:v>
      </x:c>
      <x:c r="AV95" s="173">
        <x:v>1.85803868143755</x:v>
      </x:c>
      <x:c r="AW95" s="13">
        <x:v>6.30331197655374</x:v>
      </x:c>
      <x:c r="AX95" s="173">
        <x:v>1.94390705696407</x:v>
      </x:c>
      <x:c r="AY95" s="13">
        <x:v>-2.7098363989456402</x:v>
      </x:c>
      <x:c r="AZ95" s="173">
        <x:v>1.9192502568780401</x:v>
      </x:c>
      <x:c r="BA95" s="13">
        <x:v>-0.51552964828554304</x:v>
      </x:c>
      <x:c r="BB95" s="173">
        <x:v>2.1220488402281399</x:v>
      </x:c>
      <x:c r="BC95" s="13">
        <x:v>-1.73332965916018E-3</x:v>
      </x:c>
      <x:c r="BD95" s="182">
        <x:v>1.6103211552579</x:v>
      </x:c>
    </x:row>
    <x:row r="96" spans="1:56" ht="12.95" customHeight="1" x14ac:dyDescent="0.2">
      <x:c r="A96" s="2" t="s">
        <x:v>401</x:v>
      </x:c>
      <x:c r="B96" s="37">
        <x:v>3</x:v>
      </x:c>
      <x:c r="C96" s="13">
        <x:v>10.586993947651701</x:v>
      </x:c>
      <x:c r="D96" s="173">
        <x:v>1.21370333947818</x:v>
      </x:c>
      <x:c r="E96" s="13">
        <x:v>42.266939221626998</x:v>
      </x:c>
      <x:c r="F96" s="173">
        <x:v>2.02054407484794</x:v>
      </x:c>
      <x:c r="G96" s="13">
        <x:v>18.7620690387084</x:v>
      </x:c>
      <x:c r="H96" s="173">
        <x:v>2.1402331403376098</x:v>
      </x:c>
      <x:c r="I96" s="13">
        <x:v>44.069462885711502</x:v>
      </x:c>
      <x:c r="J96" s="173">
        <x:v>2.62114663740571</x:v>
      </x:c>
      <x:c r="K96" s="13">
        <x:v>43.762925134042199</x:v>
      </x:c>
      <x:c r="L96" s="173">
        <x:v>2.1069830852956501</x:v>
      </x:c>
      <x:c r="M96" s="13">
        <x:v>19.466700803549099</x:v>
      </x:c>
      <x:c r="N96" s="173">
        <x:v>1.940550136243</x:v>
      </x:c>
      <x:c r="O96" s="13">
        <x:v>45.5642388201098</x:v>
      </x:c>
      <x:c r="P96" s="173">
        <x:v>1.86222256350946</x:v>
      </x:c>
      <x:c r="Q96" s="13">
        <x:v>22.337172567835399</x:v>
      </x:c>
      <x:c r="R96" s="173">
        <x:v>2.55585855486596</x:v>
      </x:c>
      <x:c r="S96" s="13">
        <x:v>11.2041353932752</x:v>
      </x:c>
      <x:c r="T96" s="173">
        <x:v>1.26666874105689</x:v>
      </x:c>
      <x:c r="U96" s="15"/>
      <x:c r="V96" s="15"/>
      <x:c r="W96" s="15"/>
      <x:c r="X96" s="15"/>
      <x:c r="Y96" s="15"/>
      <x:c r="Z96" s="15"/>
      <x:c r="AA96" s="15"/>
      <x:c r="AB96" s="15"/>
      <x:c r="AC96" s="15"/>
      <x:c r="AD96" s="15"/>
      <x:c r="AE96" s="15"/>
      <x:c r="AF96" s="15"/>
      <x:c r="AG96" s="15"/>
      <x:c r="AH96" s="15"/>
      <x:c r="AI96" s="15"/>
      <x:c r="AJ96" s="15"/>
      <x:c r="AK96" s="15"/>
      <x:c r="AL96" s="15"/>
      <x:c r="AM96" s="13">
        <x:v>1.97017257653803</x:v>
      </x:c>
      <x:c r="AN96" s="173">
        <x:v>1.5599297534129899</x:v>
      </x:c>
      <x:c r="AO96" s="13">
        <x:v>0.39252563487436698</x:v>
      </x:c>
      <x:c r="AP96" s="173">
        <x:v>2.8117388297878501</x:v>
      </x:c>
      <x:c r="AQ96" s="13">
        <x:v>-2.7289368826724698</x:v>
      </x:c>
      <x:c r="AR96" s="173">
        <x:v>2.9212560149071898</x:v>
      </x:c>
      <x:c r="AS96" s="13">
        <x:v>-0.37352845817378</x:v>
      </x:c>
      <x:c r="AT96" s="173">
        <x:v>3.7468516467406201</x:v>
      </x:c>
      <x:c r="AU96" s="13">
        <x:v>-1.3560862394427999</x:v>
      </x:c>
      <x:c r="AV96" s="173">
        <x:v>3.3106714777550401</x:v>
      </x:c>
      <x:c r="AW96" s="13">
        <x:v>-1.3674989187428701</x:v>
      </x:c>
      <x:c r="AX96" s="173">
        <x:v>2.70598443222989</x:v>
      </x:c>
      <x:c r="AY96" s="13">
        <x:v>0.875058480893671</x:v>
      </x:c>
      <x:c r="AZ96" s="173">
        <x:v>3.5469355368966702</x:v>
      </x:c>
      <x:c r="BA96" s="13">
        <x:v>1.38527449608898</x:v>
      </x:c>
      <x:c r="BB96" s="173">
        <x:v>3.10345364933894</x:v>
      </x:c>
      <x:c r="BC96" s="13">
        <x:v>0.25001467120237397</x:v>
      </x:c>
      <x:c r="BD96" s="182">
        <x:v>1.65787193614593</x:v>
      </x:c>
    </x:row>
    <x:row r="97" spans="1:56" ht="12.95" customHeight="1" x14ac:dyDescent="0.2">
      <x:c r="A97" s="39" t="s">
        <x:v>413</x:v>
      </x:c>
      <x:c r="B97" s="40">
        <x:v>3</x:v>
      </x:c>
      <x:c r="C97" s="41">
        <x:v>14.3202952937528</x:v>
      </x:c>
      <x:c r="D97" s="181">
        <x:v>0.39802352525748003</x:v>
      </x:c>
      <x:c r="E97" s="41">
        <x:v>41.694037115969998</x:v>
      </x:c>
      <x:c r="F97" s="181">
        <x:v>0.64694510830302099</x:v>
      </x:c>
      <x:c r="G97" s="41">
        <x:v>30.3623894877373</x:v>
      </x:c>
      <x:c r="H97" s="181">
        <x:v>0.58497815778482698</x:v>
      </x:c>
      <x:c r="I97" s="41">
        <x:v>60.834014725150901</x:v>
      </x:c>
      <x:c r="J97" s="181">
        <x:v>0.65036934936855695</x:v>
      </x:c>
      <x:c r="K97" s="41">
        <x:v>60.647664423564002</x:v>
      </x:c>
      <x:c r="L97" s="181">
        <x:v>0.58942024034386697</x:v>
      </x:c>
      <x:c r="M97" s="41">
        <x:v>38.322250337018303</x:v>
      </x:c>
      <x:c r="N97" s="181">
        <x:v>0.61334135508953003</x:v>
      </x:c>
      <x:c r="O97" s="41">
        <x:v>49.598622915755698</x:v>
      </x:c>
      <x:c r="P97" s="181">
        <x:v>0.61043425005844498</x:v>
      </x:c>
      <x:c r="Q97" s="41">
        <x:v>32.634949155508501</x:v>
      </x:c>
      <x:c r="R97" s="181">
        <x:v>0.65853089155619704</x:v>
      </x:c>
      <x:c r="S97" s="41">
        <x:v>16.223700348748299</x:v>
      </x:c>
      <x:c r="T97" s="181">
        <x:v>0.42396240899864501</x:v>
      </x:c>
      <x:c r="U97" s="30"/>
      <x:c r="V97" s="30"/>
      <x:c r="W97" s="30"/>
      <x:c r="X97" s="30"/>
      <x:c r="Y97" s="30"/>
      <x:c r="Z97" s="30"/>
      <x:c r="AA97" s="30"/>
      <x:c r="AB97" s="30"/>
      <x:c r="AC97" s="30"/>
      <x:c r="AD97" s="30"/>
      <x:c r="AE97" s="30"/>
      <x:c r="AF97" s="30"/>
      <x:c r="AG97" s="30"/>
      <x:c r="AH97" s="30"/>
      <x:c r="AI97" s="30"/>
      <x:c r="AJ97" s="30"/>
      <x:c r="AK97" s="30"/>
      <x:c r="AL97" s="30"/>
      <x:c r="AM97" s="41">
        <x:v>-0.138943601166304</x:v>
      </x:c>
      <x:c r="AN97" s="181">
        <x:v>0.56638103362255199</x:v>
      </x:c>
      <x:c r="AO97" s="41">
        <x:v>-5.7314922022511503</x:v>
      </x:c>
      <x:c r="AP97" s="181">
        <x:v>0.88157501531080495</x:v>
      </x:c>
      <x:c r="AQ97" s="41">
        <x:v>-0.51984324866267095</x:v>
      </x:c>
      <x:c r="AR97" s="181">
        <x:v>0.79586654298829296</x:v>
      </x:c>
      <x:c r="AS97" s="41">
        <x:v>1.21008237897274</x:v>
      </x:c>
      <x:c r="AT97" s="181">
        <x:v>0.90700045469992296</x:v>
      </x:c>
      <x:c r="AU97" s="41">
        <x:v>0.133180425905676</x:v>
      </x:c>
      <x:c r="AV97" s="181">
        <x:v>0.87446408053088198</x:v>
      </x:c>
      <x:c r="AW97" s="41">
        <x:v>0.91343885923367196</x:v>
      </x:c>
      <x:c r="AX97" s="181">
        <x:v>0.86531489010064799</x:v>
      </x:c>
      <x:c r="AY97" s="41">
        <x:v>-0.120054497186201</x:v>
      </x:c>
      <x:c r="AZ97" s="181">
        <x:v>0.91380432886452401</x:v>
      </x:c>
      <x:c r="BA97" s="41">
        <x:v>-1.5727469858094101</x:v>
      </x:c>
      <x:c r="BB97" s="181">
        <x:v>0.89299669871991005</x:v>
      </x:c>
      <x:c r="BC97" s="41">
        <x:v>-0.61480935436748596</x:v>
      </x:c>
      <x:c r="BD97" s="186">
        <x:v>0.602472616530081</x:v>
      </x:c>
    </x:row>
    <x:row r="99" spans="1:56" x14ac:dyDescent="0.2">
      <x:c r="A99" s="52" t="s">
        <x:v>414</x:v>
      </x:c>
    </x:row>
    <x:row r="100" spans="1:56" x14ac:dyDescent="0.2">
      <x:c r="A100" s="52" t="s">
        <x:v>415</x:v>
      </x:c>
    </x:row>
    <x:row r="101" spans="1:56" x14ac:dyDescent="0.2">
      <x:c r="A101" s="52" t="s">
        <x:v>416</x:v>
      </x:c>
    </x:row>
    <x:row r="102" spans="1:56" x14ac:dyDescent="0.2">
      <x:c r="A102" s="52" t="s">
        <x:v>417</x:v>
      </x:c>
    </x:row>
    <x:row r="103" spans="1:56" x14ac:dyDescent="0.2">
      <x:c r="A103" s="172" t="str">
        <x:f>HYPERLINK("https://oecdcode.org/disclaimers/cyprus.html", "Information on data for Cyprus: https://oecdcode.org/disclaimers/cyprus.html")</x:f>
        <x:v>Information on data for Cyprus: https://oecdcode.org/disclaimers/cyprus.html</x:v>
      </x:c>
    </x:row>
    <x:row r="104" spans="1:56" x14ac:dyDescent="0.2">
      <x:c r="A104" s="52" t="s">
        <x:v>418</x:v>
      </x:c>
    </x:row>
  </x:sheetData>
  <x:mergeCells count="31">
    <x:mergeCell ref="AM8:BD8"/>
    <x:mergeCell ref="AM9:AN9"/>
    <x:mergeCell ref="AO9:AP9"/>
    <x:mergeCell ref="AQ9:AR9"/>
    <x:mergeCell ref="AS9:AT9"/>
    <x:mergeCell ref="AU9:AV9"/>
    <x:mergeCell ref="AW9:AX9"/>
    <x:mergeCell ref="AY9:AZ9"/>
    <x:mergeCell ref="BA9:BB9"/>
    <x:mergeCell ref="BC9:BD9"/>
    <x:mergeCell ref="AC9:AD9"/>
    <x:mergeCell ref="AE9:AF9"/>
    <x:mergeCell ref="AG9:AH9"/>
    <x:mergeCell ref="AI9:AJ9"/>
    <x:mergeCell ref="AK9:AL9"/>
    <x:mergeCell ref="B7:B10"/>
    <x:mergeCell ref="C7:BD7"/>
    <x:mergeCell ref="C8:D9"/>
    <x:mergeCell ref="E8:F9"/>
    <x:mergeCell ref="G8:H9"/>
    <x:mergeCell ref="I8:J9"/>
    <x:mergeCell ref="K8:L9"/>
    <x:mergeCell ref="M8:N9"/>
    <x:mergeCell ref="O8:P9"/>
    <x:mergeCell ref="Q8:R9"/>
    <x:mergeCell ref="S8:T9"/>
    <x:mergeCell ref="U8:AL8"/>
    <x:mergeCell ref="U9:V9"/>
    <x:mergeCell ref="W9:X9"/>
    <x:mergeCell ref="Y9:Z9"/>
    <x:mergeCell ref="AA9:AB9"/>
  </x:mergeCells>
  <x:conditionalFormatting sqref="U1:U200">
    <x:cfRule type="expression" dxfId="267" priority="18">
      <x:formula>ABS(U1/V1)&gt;1.95996398454005</x:formula>
    </x:cfRule>
  </x:conditionalFormatting>
  <x:conditionalFormatting sqref="W1:W200">
    <x:cfRule type="expression" dxfId="266" priority="17">
      <x:formula>ABS(W1/X1)&gt;1.95996398454005</x:formula>
    </x:cfRule>
  </x:conditionalFormatting>
  <x:conditionalFormatting sqref="Y1:Y200">
    <x:cfRule type="expression" dxfId="265" priority="16">
      <x:formula>ABS(Y1/Z1)&gt;1.95996398454005</x:formula>
    </x:cfRule>
  </x:conditionalFormatting>
  <x:conditionalFormatting sqref="AA1:AA200">
    <x:cfRule type="expression" dxfId="264" priority="15">
      <x:formula>ABS(AA1/AB1)&gt;1.95996398454005</x:formula>
    </x:cfRule>
  </x:conditionalFormatting>
  <x:conditionalFormatting sqref="AC1:AC200">
    <x:cfRule type="expression" dxfId="263" priority="14">
      <x:formula>ABS(AC1/AD1)&gt;1.95996398454005</x:formula>
    </x:cfRule>
  </x:conditionalFormatting>
  <x:conditionalFormatting sqref="AE1:AE200">
    <x:cfRule type="expression" dxfId="262" priority="13">
      <x:formula>ABS(AE1/AF1)&gt;1.95996398454005</x:formula>
    </x:cfRule>
  </x:conditionalFormatting>
  <x:conditionalFormatting sqref="AG1:AG200">
    <x:cfRule type="expression" dxfId="261" priority="12">
      <x:formula>ABS(AG1/AH1)&gt;1.95996398454005</x:formula>
    </x:cfRule>
  </x:conditionalFormatting>
  <x:conditionalFormatting sqref="AI1:AI200">
    <x:cfRule type="expression" dxfId="260" priority="11">
      <x:formula>ABS(AI1/AJ1)&gt;1.95996398454005</x:formula>
    </x:cfRule>
  </x:conditionalFormatting>
  <x:conditionalFormatting sqref="AK1:AK200">
    <x:cfRule type="expression" dxfId="259" priority="10">
      <x:formula>ABS(AK1/AL1)&gt;1.95996398454005</x:formula>
    </x:cfRule>
  </x:conditionalFormatting>
  <x:conditionalFormatting sqref="AM1:AM200">
    <x:cfRule type="expression" dxfId="258" priority="9">
      <x:formula>ABS(AM1/AN1)&gt;1.95996398454005</x:formula>
    </x:cfRule>
  </x:conditionalFormatting>
  <x:conditionalFormatting sqref="AO1:AO200">
    <x:cfRule type="expression" dxfId="257" priority="8">
      <x:formula>ABS(AO1/AP1)&gt;1.95996398454005</x:formula>
    </x:cfRule>
  </x:conditionalFormatting>
  <x:conditionalFormatting sqref="AQ1:AQ200">
    <x:cfRule type="expression" dxfId="256" priority="7">
      <x:formula>ABS(AQ1/AR1)&gt;1.95996398454005</x:formula>
    </x:cfRule>
  </x:conditionalFormatting>
  <x:conditionalFormatting sqref="AS1:AS200">
    <x:cfRule type="expression" dxfId="255" priority="6">
      <x:formula>ABS(AS1/AT1)&gt;1.95996398454005</x:formula>
    </x:cfRule>
  </x:conditionalFormatting>
  <x:conditionalFormatting sqref="AU1:AU200">
    <x:cfRule type="expression" dxfId="254" priority="5">
      <x:formula>ABS(AU1/AV1)&gt;1.95996398454005</x:formula>
    </x:cfRule>
  </x:conditionalFormatting>
  <x:conditionalFormatting sqref="AW1:AW200">
    <x:cfRule type="expression" dxfId="253" priority="4">
      <x:formula>ABS(AW1/AX1)&gt;1.95996398454005</x:formula>
    </x:cfRule>
  </x:conditionalFormatting>
  <x:conditionalFormatting sqref="AY1:AY200">
    <x:cfRule type="expression" dxfId="252" priority="3">
      <x:formula>ABS(AY1/AZ1)&gt;1.95996398454005</x:formula>
    </x:cfRule>
  </x:conditionalFormatting>
  <x:conditionalFormatting sqref="BA1:BA200">
    <x:cfRule type="expression" dxfId="251" priority="2">
      <x:formula>ABS(BA1/BB1)&gt;1.95996398454005</x:formula>
    </x:cfRule>
  </x:conditionalFormatting>
  <x:conditionalFormatting sqref="BC1:BC200">
    <x:cfRule type="expression" dxfId="250" priority="1">
      <x:formula>ABS(BC1/BD1)&gt;1.95996398454005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800-000000000000}" mc:Ignorable="x14ac xr xr2 xr3">
  <x:dimension ref="A1:BT85"/>
  <x:sheetViews>
    <x:sheetView showGridLines="0" zoomScale="80" workbookViewId="0">
      <x:selection activeCell="A4" sqref="A4"/>
    </x:sheetView>
  </x:sheetViews>
  <x:sheetFormatPr defaultColWidth="11.42578125" defaultRowHeight="12.75" x14ac:dyDescent="0.2"/>
  <x:cols>
    <x:col min="1" max="1" width="30.7109375" customWidth="1"/>
    <x:col min="2" max="2" width="8.7109375" customWidth="1"/>
  </x:cols>
  <x:sheetData>
    <x:row r="1" spans="1:72" x14ac:dyDescent="0.2">
      <x:c r="A1" s="1" t="s">
        <x:v>285</x:v>
      </x:c>
    </x:row>
    <x:row r="2" spans="1:72" x14ac:dyDescent="0.2">
      <x:c r="A2" s="51" t="s">
        <x:v>286</x:v>
      </x:c>
    </x:row>
    <x:row r="3" spans="1:72" x14ac:dyDescent="0.2">
      <x:c r="A3" s="47" t="s">
        <x:v>337</x:v>
      </x:c>
    </x:row>
    <x:row r="4" spans="1:72" x14ac:dyDescent="0.2">
      <x:c r="A4" s="147" t="str">
        <x:f>HYPERLINK("#'TOC'!A1", "Back to TOC")</x:f>
        <x:v>Back to TOC</x:v>
      </x:c>
    </x:row>
    <x:row r="6" spans="1:72" ht="15.95" customHeight="1" x14ac:dyDescent="0.2">
      <x:c r="B6" s="670" t="s">
        <x:v>338</x:v>
      </x:c>
      <x:c r="C6" s="673" t="s">
        <x:v>581</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4"/>
    </x:row>
    <x:row r="7" spans="1:72" ht="15.95" customHeight="1" x14ac:dyDescent="0.2">
      <x:c r="B7" s="671"/>
      <x:c r="C7" s="675" t="s">
        <x:v>582</x:v>
      </x:c>
      <x:c r="D7" s="675"/>
      <x:c r="E7" s="675"/>
      <x:c r="F7" s="675"/>
      <x:c r="G7" s="675"/>
      <x:c r="H7" s="675"/>
      <x:c r="I7" s="675"/>
      <x:c r="J7" s="675"/>
      <x:c r="K7" s="675"/>
      <x:c r="L7" s="675"/>
      <x:c r="M7" s="675" t="s">
        <x:v>583</x:v>
      </x:c>
      <x:c r="N7" s="675"/>
      <x:c r="O7" s="675"/>
      <x:c r="P7" s="675"/>
      <x:c r="Q7" s="675"/>
      <x:c r="R7" s="675"/>
      <x:c r="S7" s="675"/>
      <x:c r="T7" s="675"/>
      <x:c r="U7" s="675"/>
      <x:c r="V7" s="675"/>
      <x:c r="W7" s="675" t="s">
        <x:v>584</x:v>
      </x:c>
      <x:c r="X7" s="675"/>
      <x:c r="Y7" s="675"/>
      <x:c r="Z7" s="675"/>
      <x:c r="AA7" s="675"/>
      <x:c r="AB7" s="675"/>
      <x:c r="AC7" s="675"/>
      <x:c r="AD7" s="675"/>
      <x:c r="AE7" s="675"/>
      <x:c r="AF7" s="675"/>
      <x:c r="AG7" s="675" t="s">
        <x:v>585</x:v>
      </x:c>
      <x:c r="AH7" s="675"/>
      <x:c r="AI7" s="675"/>
      <x:c r="AJ7" s="675"/>
      <x:c r="AK7" s="675"/>
      <x:c r="AL7" s="675"/>
      <x:c r="AM7" s="675"/>
      <x:c r="AN7" s="675"/>
      <x:c r="AO7" s="675"/>
      <x:c r="AP7" s="675"/>
      <x:c r="AQ7" s="675" t="s">
        <x:v>591</x:v>
      </x:c>
      <x:c r="AR7" s="675"/>
      <x:c r="AS7" s="675"/>
      <x:c r="AT7" s="675"/>
      <x:c r="AU7" s="675"/>
      <x:c r="AV7" s="675"/>
      <x:c r="AW7" s="675"/>
      <x:c r="AX7" s="675"/>
      <x:c r="AY7" s="675"/>
      <x:c r="AZ7" s="675"/>
      <x:c r="BA7" s="675" t="s">
        <x:v>587</x:v>
      </x:c>
      <x:c r="BB7" s="675"/>
      <x:c r="BC7" s="675"/>
      <x:c r="BD7" s="675"/>
      <x:c r="BE7" s="675"/>
      <x:c r="BF7" s="675"/>
      <x:c r="BG7" s="675"/>
      <x:c r="BH7" s="675"/>
      <x:c r="BI7" s="675"/>
      <x:c r="BJ7" s="675"/>
      <x:c r="BK7" s="675" t="s">
        <x:v>588</x:v>
      </x:c>
      <x:c r="BL7" s="675"/>
      <x:c r="BM7" s="675"/>
      <x:c r="BN7" s="675"/>
      <x:c r="BO7" s="675"/>
      <x:c r="BP7" s="675"/>
      <x:c r="BQ7" s="675"/>
      <x:c r="BR7" s="675"/>
      <x:c r="BS7" s="675"/>
      <x:c r="BT7" s="710"/>
    </x:row>
    <x:row r="8" spans="1:72" ht="32.1" customHeight="1" x14ac:dyDescent="0.2">
      <x:c r="B8" s="671"/>
      <x:c r="C8" s="676" t="s">
        <x:v>482</x:v>
      </x:c>
      <x:c r="D8" s="676"/>
      <x:c r="E8" s="676" t="s">
        <x:v>434</x:v>
      </x:c>
      <x:c r="F8" s="676"/>
      <x:c r="G8" s="676" t="s">
        <x:v>435</x:v>
      </x:c>
      <x:c r="H8" s="676"/>
      <x:c r="I8" s="676" t="s">
        <x:v>483</x:v>
      </x:c>
      <x:c r="J8" s="676"/>
      <x:c r="K8" s="676" t="s">
        <x:v>436</x:v>
      </x:c>
      <x:c r="L8" s="676"/>
      <x:c r="M8" s="676" t="s">
        <x:v>482</x:v>
      </x:c>
      <x:c r="N8" s="676"/>
      <x:c r="O8" s="676" t="s">
        <x:v>434</x:v>
      </x:c>
      <x:c r="P8" s="676"/>
      <x:c r="Q8" s="676" t="s">
        <x:v>435</x:v>
      </x:c>
      <x:c r="R8" s="676"/>
      <x:c r="S8" s="676" t="s">
        <x:v>483</x:v>
      </x:c>
      <x:c r="T8" s="676"/>
      <x:c r="U8" s="676" t="s">
        <x:v>436</x:v>
      </x:c>
      <x:c r="V8" s="676"/>
      <x:c r="W8" s="676" t="s">
        <x:v>482</x:v>
      </x:c>
      <x:c r="X8" s="676"/>
      <x:c r="Y8" s="676" t="s">
        <x:v>434</x:v>
      </x:c>
      <x:c r="Z8" s="676"/>
      <x:c r="AA8" s="676" t="s">
        <x:v>435</x:v>
      </x:c>
      <x:c r="AB8" s="676"/>
      <x:c r="AC8" s="676" t="s">
        <x:v>483</x:v>
      </x:c>
      <x:c r="AD8" s="676"/>
      <x:c r="AE8" s="676" t="s">
        <x:v>436</x:v>
      </x:c>
      <x:c r="AF8" s="676"/>
      <x:c r="AG8" s="676" t="s">
        <x:v>482</x:v>
      </x:c>
      <x:c r="AH8" s="676"/>
      <x:c r="AI8" s="676" t="s">
        <x:v>434</x:v>
      </x:c>
      <x:c r="AJ8" s="676"/>
      <x:c r="AK8" s="676" t="s">
        <x:v>435</x:v>
      </x:c>
      <x:c r="AL8" s="676"/>
      <x:c r="AM8" s="676" t="s">
        <x:v>483</x:v>
      </x:c>
      <x:c r="AN8" s="676"/>
      <x:c r="AO8" s="676" t="s">
        <x:v>436</x:v>
      </x:c>
      <x:c r="AP8" s="676"/>
      <x:c r="AQ8" s="676" t="s">
        <x:v>482</x:v>
      </x:c>
      <x:c r="AR8" s="676"/>
      <x:c r="AS8" s="676" t="s">
        <x:v>434</x:v>
      </x:c>
      <x:c r="AT8" s="676"/>
      <x:c r="AU8" s="676" t="s">
        <x:v>435</x:v>
      </x:c>
      <x:c r="AV8" s="676"/>
      <x:c r="AW8" s="676" t="s">
        <x:v>483</x:v>
      </x:c>
      <x:c r="AX8" s="676"/>
      <x:c r="AY8" s="676" t="s">
        <x:v>436</x:v>
      </x:c>
      <x:c r="AZ8" s="676"/>
      <x:c r="BA8" s="676" t="s">
        <x:v>482</x:v>
      </x:c>
      <x:c r="BB8" s="676"/>
      <x:c r="BC8" s="676" t="s">
        <x:v>434</x:v>
      </x:c>
      <x:c r="BD8" s="676"/>
      <x:c r="BE8" s="676" t="s">
        <x:v>435</x:v>
      </x:c>
      <x:c r="BF8" s="676"/>
      <x:c r="BG8" s="676" t="s">
        <x:v>483</x:v>
      </x:c>
      <x:c r="BH8" s="676"/>
      <x:c r="BI8" s="676" t="s">
        <x:v>436</x:v>
      </x:c>
      <x:c r="BJ8" s="676"/>
      <x:c r="BK8" s="676" t="s">
        <x:v>482</x:v>
      </x:c>
      <x:c r="BL8" s="676"/>
      <x:c r="BM8" s="676" t="s">
        <x:v>434</x:v>
      </x:c>
      <x:c r="BN8" s="676"/>
      <x:c r="BO8" s="676" t="s">
        <x:v>435</x:v>
      </x:c>
      <x:c r="BP8" s="676"/>
      <x:c r="BQ8" s="676" t="s">
        <x:v>483</x:v>
      </x:c>
      <x:c r="BR8" s="676"/>
      <x:c r="BS8" s="676" t="s">
        <x:v>436</x:v>
      </x:c>
      <x:c r="BT8" s="711"/>
    </x:row>
    <x:row r="9" spans="1:72" ht="15" customHeight="1" x14ac:dyDescent="0.2">
      <x:c r="B9" s="671"/>
      <x:c r="C9" s="677"/>
      <x:c r="D9" s="677"/>
      <x:c r="E9" s="677"/>
      <x:c r="F9" s="677"/>
      <x:c r="G9" s="677"/>
      <x:c r="H9" s="677"/>
      <x:c r="I9" s="676"/>
      <x:c r="J9" s="676"/>
      <x:c r="K9" s="676"/>
      <x:c r="L9" s="676"/>
      <x:c r="M9" s="677"/>
      <x:c r="N9" s="677"/>
      <x:c r="O9" s="677"/>
      <x:c r="P9" s="677"/>
      <x:c r="Q9" s="677"/>
      <x:c r="R9" s="677"/>
      <x:c r="S9" s="676"/>
      <x:c r="T9" s="676"/>
      <x:c r="U9" s="676"/>
      <x:c r="V9" s="676"/>
      <x:c r="W9" s="677"/>
      <x:c r="X9" s="677"/>
      <x:c r="Y9" s="677"/>
      <x:c r="Z9" s="677"/>
      <x:c r="AA9" s="677"/>
      <x:c r="AB9" s="677"/>
      <x:c r="AC9" s="676"/>
      <x:c r="AD9" s="676"/>
      <x:c r="AE9" s="676"/>
      <x:c r="AF9" s="676"/>
      <x:c r="AG9" s="677"/>
      <x:c r="AH9" s="677"/>
      <x:c r="AI9" s="677"/>
      <x:c r="AJ9" s="677"/>
      <x:c r="AK9" s="677"/>
      <x:c r="AL9" s="677"/>
      <x:c r="AM9" s="676"/>
      <x:c r="AN9" s="676"/>
      <x:c r="AO9" s="676"/>
      <x:c r="AP9" s="676"/>
      <x:c r="AQ9" s="677"/>
      <x:c r="AR9" s="677"/>
      <x:c r="AS9" s="677"/>
      <x:c r="AT9" s="677"/>
      <x:c r="AU9" s="677"/>
      <x:c r="AV9" s="677"/>
      <x:c r="AW9" s="676"/>
      <x:c r="AX9" s="676"/>
      <x:c r="AY9" s="676"/>
      <x:c r="AZ9" s="676"/>
      <x:c r="BA9" s="677"/>
      <x:c r="BB9" s="677"/>
      <x:c r="BC9" s="677"/>
      <x:c r="BD9" s="677"/>
      <x:c r="BE9" s="677"/>
      <x:c r="BF9" s="677"/>
      <x:c r="BG9" s="676"/>
      <x:c r="BH9" s="676"/>
      <x:c r="BI9" s="676"/>
      <x:c r="BJ9" s="676"/>
      <x:c r="BK9" s="677"/>
      <x:c r="BL9" s="677"/>
      <x:c r="BM9" s="677"/>
      <x:c r="BN9" s="677"/>
      <x:c r="BO9" s="677"/>
      <x:c r="BP9" s="677"/>
      <x:c r="BQ9" s="676"/>
      <x:c r="BR9" s="676"/>
      <x:c r="BS9" s="676"/>
      <x:c r="BT9" s="711"/>
    </x:row>
    <x:row r="10" spans="1:72" ht="15.95" customHeight="1" x14ac:dyDescent="0.2">
      <x:c r="B10" s="672"/>
      <x:c r="C10" s="4" t="s">
        <x:v>343</x:v>
      </x:c>
      <x:c r="D10" s="4" t="s">
        <x:v>342</x:v>
      </x:c>
      <x:c r="E10" s="4" t="s">
        <x:v>343</x:v>
      </x:c>
      <x:c r="F10" s="4" t="s">
        <x:v>342</x:v>
      </x:c>
      <x:c r="G10" s="4" t="s">
        <x:v>343</x:v>
      </x:c>
      <x:c r="H10" s="4" t="s">
        <x:v>342</x:v>
      </x:c>
      <x:c r="I10" s="4" t="s">
        <x:v>347</x:v>
      </x:c>
      <x:c r="J10" s="4" t="s">
        <x:v>342</x:v>
      </x:c>
      <x:c r="K10" s="4" t="s">
        <x:v>347</x:v>
      </x:c>
      <x:c r="L10" s="4" t="s">
        <x:v>342</x:v>
      </x:c>
      <x:c r="M10" s="4" t="s">
        <x:v>343</x:v>
      </x:c>
      <x:c r="N10" s="4" t="s">
        <x:v>342</x:v>
      </x:c>
      <x:c r="O10" s="4" t="s">
        <x:v>343</x:v>
      </x:c>
      <x:c r="P10" s="4" t="s">
        <x:v>342</x:v>
      </x:c>
      <x:c r="Q10" s="4" t="s">
        <x:v>343</x:v>
      </x:c>
      <x:c r="R10" s="4" t="s">
        <x:v>342</x:v>
      </x:c>
      <x:c r="S10" s="4" t="s">
        <x:v>347</x:v>
      </x:c>
      <x:c r="T10" s="4" t="s">
        <x:v>342</x:v>
      </x:c>
      <x:c r="U10" s="4" t="s">
        <x:v>347</x:v>
      </x:c>
      <x:c r="V10" s="4" t="s">
        <x:v>342</x:v>
      </x:c>
      <x:c r="W10" s="4" t="s">
        <x:v>343</x:v>
      </x:c>
      <x:c r="X10" s="4" t="s">
        <x:v>342</x:v>
      </x:c>
      <x:c r="Y10" s="4" t="s">
        <x:v>343</x:v>
      </x:c>
      <x:c r="Z10" s="4" t="s">
        <x:v>342</x:v>
      </x:c>
      <x:c r="AA10" s="4" t="s">
        <x:v>343</x:v>
      </x:c>
      <x:c r="AB10" s="4" t="s">
        <x:v>342</x:v>
      </x:c>
      <x:c r="AC10" s="4" t="s">
        <x:v>347</x:v>
      </x:c>
      <x:c r="AD10" s="4" t="s">
        <x:v>342</x:v>
      </x:c>
      <x:c r="AE10" s="4" t="s">
        <x:v>347</x:v>
      </x:c>
      <x:c r="AF10" s="4" t="s">
        <x:v>342</x:v>
      </x:c>
      <x:c r="AG10" s="4" t="s">
        <x:v>343</x:v>
      </x:c>
      <x:c r="AH10" s="4" t="s">
        <x:v>342</x:v>
      </x:c>
      <x:c r="AI10" s="4" t="s">
        <x:v>343</x:v>
      </x:c>
      <x:c r="AJ10" s="4" t="s">
        <x:v>342</x:v>
      </x:c>
      <x:c r="AK10" s="4" t="s">
        <x:v>343</x:v>
      </x:c>
      <x:c r="AL10" s="4" t="s">
        <x:v>342</x:v>
      </x:c>
      <x:c r="AM10" s="4" t="s">
        <x:v>347</x:v>
      </x:c>
      <x:c r="AN10" s="4" t="s">
        <x:v>342</x:v>
      </x:c>
      <x:c r="AO10" s="4" t="s">
        <x:v>347</x:v>
      </x:c>
      <x:c r="AP10" s="4" t="s">
        <x:v>342</x:v>
      </x:c>
      <x:c r="AQ10" s="4" t="s">
        <x:v>343</x:v>
      </x:c>
      <x:c r="AR10" s="4" t="s">
        <x:v>342</x:v>
      </x:c>
      <x:c r="AS10" s="4" t="s">
        <x:v>343</x:v>
      </x:c>
      <x:c r="AT10" s="4" t="s">
        <x:v>342</x:v>
      </x:c>
      <x:c r="AU10" s="4" t="s">
        <x:v>343</x:v>
      </x:c>
      <x:c r="AV10" s="4" t="s">
        <x:v>342</x:v>
      </x:c>
      <x:c r="AW10" s="4" t="s">
        <x:v>347</x:v>
      </x:c>
      <x:c r="AX10" s="4" t="s">
        <x:v>342</x:v>
      </x:c>
      <x:c r="AY10" s="4" t="s">
        <x:v>347</x:v>
      </x:c>
      <x:c r="AZ10" s="4" t="s">
        <x:v>342</x:v>
      </x:c>
      <x:c r="BA10" s="4" t="s">
        <x:v>343</x:v>
      </x:c>
      <x:c r="BB10" s="4" t="s">
        <x:v>342</x:v>
      </x:c>
      <x:c r="BC10" s="4" t="s">
        <x:v>343</x:v>
      </x:c>
      <x:c r="BD10" s="4" t="s">
        <x:v>342</x:v>
      </x:c>
      <x:c r="BE10" s="4" t="s">
        <x:v>343</x:v>
      </x:c>
      <x:c r="BF10" s="4" t="s">
        <x:v>342</x:v>
      </x:c>
      <x:c r="BG10" s="4" t="s">
        <x:v>347</x:v>
      </x:c>
      <x:c r="BH10" s="4" t="s">
        <x:v>342</x:v>
      </x:c>
      <x:c r="BI10" s="4" t="s">
        <x:v>347</x:v>
      </x:c>
      <x:c r="BJ10" s="4" t="s">
        <x:v>342</x:v>
      </x:c>
      <x:c r="BK10" s="4" t="s">
        <x:v>343</x:v>
      </x:c>
      <x:c r="BL10" s="4" t="s">
        <x:v>342</x:v>
      </x:c>
      <x:c r="BM10" s="4" t="s">
        <x:v>343</x:v>
      </x:c>
      <x:c r="BN10" s="4" t="s">
        <x:v>342</x:v>
      </x:c>
      <x:c r="BO10" s="4" t="s">
        <x:v>343</x:v>
      </x:c>
      <x:c r="BP10" s="4" t="s">
        <x:v>342</x:v>
      </x:c>
      <x:c r="BQ10" s="4" t="s">
        <x:v>347</x:v>
      </x:c>
      <x:c r="BR10" s="4" t="s">
        <x:v>342</x:v>
      </x:c>
      <x:c r="BS10" s="4" t="s">
        <x:v>347</x:v>
      </x:c>
      <x:c r="BT10" s="5" t="s">
        <x:v>342</x:v>
      </x:c>
    </x:row>
    <x:row r="11" spans="1:72" ht="12.95" customHeight="1" x14ac:dyDescent="0.2">
      <x:c r="A11" s="6"/>
      <x:c r="B11" s="7"/>
      <x:c r="C11" s="8" t="s">
        <x:v>2425</x:v>
      </x:c>
      <x:c r="D11" s="179" t="s">
        <x:v>2426</x:v>
      </x:c>
      <x:c r="E11" s="8" t="s">
        <x:v>2427</x:v>
      </x:c>
      <x:c r="F11" s="179" t="s">
        <x:v>2428</x:v>
      </x:c>
      <x:c r="G11" s="8" t="s">
        <x:v>2371</x:v>
      </x:c>
      <x:c r="H11" s="179" t="s">
        <x:v>2372</x:v>
      </x:c>
      <x:c r="I11" s="8" t="s">
        <x:v>2429</x:v>
      </x:c>
      <x:c r="J11" s="179" t="s">
        <x:v>2430</x:v>
      </x:c>
      <x:c r="K11" s="8" t="s">
        <x:v>2431</x:v>
      </x:c>
      <x:c r="L11" s="179" t="s">
        <x:v>2432</x:v>
      </x:c>
      <x:c r="M11" s="8" t="s">
        <x:v>2433</x:v>
      </x:c>
      <x:c r="N11" s="179" t="s">
        <x:v>2434</x:v>
      </x:c>
      <x:c r="O11" s="8" t="s">
        <x:v>2435</x:v>
      </x:c>
      <x:c r="P11" s="179" t="s">
        <x:v>2436</x:v>
      </x:c>
      <x:c r="Q11" s="8" t="s">
        <x:v>2373</x:v>
      </x:c>
      <x:c r="R11" s="179" t="s">
        <x:v>2374</x:v>
      </x:c>
      <x:c r="S11" s="8" t="s">
        <x:v>2437</x:v>
      </x:c>
      <x:c r="T11" s="179" t="s">
        <x:v>2438</x:v>
      </x:c>
      <x:c r="U11" s="8" t="s">
        <x:v>2439</x:v>
      </x:c>
      <x:c r="V11" s="179" t="s">
        <x:v>2440</x:v>
      </x:c>
      <x:c r="W11" s="8" t="s">
        <x:v>2441</x:v>
      </x:c>
      <x:c r="X11" s="179" t="s">
        <x:v>2442</x:v>
      </x:c>
      <x:c r="Y11" s="8" t="s">
        <x:v>2443</x:v>
      </x:c>
      <x:c r="Z11" s="179" t="s">
        <x:v>2444</x:v>
      </x:c>
      <x:c r="AA11" s="8" t="s">
        <x:v>2375</x:v>
      </x:c>
      <x:c r="AB11" s="179" t="s">
        <x:v>2376</x:v>
      </x:c>
      <x:c r="AC11" s="8" t="s">
        <x:v>2445</x:v>
      </x:c>
      <x:c r="AD11" s="179" t="s">
        <x:v>2446</x:v>
      </x:c>
      <x:c r="AE11" s="8" t="s">
        <x:v>2447</x:v>
      </x:c>
      <x:c r="AF11" s="179" t="s">
        <x:v>2448</x:v>
      </x:c>
      <x:c r="AG11" s="8" t="s">
        <x:v>2449</x:v>
      </x:c>
      <x:c r="AH11" s="179" t="s">
        <x:v>2450</x:v>
      </x:c>
      <x:c r="AI11" s="8" t="s">
        <x:v>2451</x:v>
      </x:c>
      <x:c r="AJ11" s="179" t="s">
        <x:v>2452</x:v>
      </x:c>
      <x:c r="AK11" s="8" t="s">
        <x:v>2377</x:v>
      </x:c>
      <x:c r="AL11" s="179" t="s">
        <x:v>2378</x:v>
      </x:c>
      <x:c r="AM11" s="8" t="s">
        <x:v>2453</x:v>
      </x:c>
      <x:c r="AN11" s="179" t="s">
        <x:v>2454</x:v>
      </x:c>
      <x:c r="AO11" s="8" t="s">
        <x:v>2455</x:v>
      </x:c>
      <x:c r="AP11" s="179" t="s">
        <x:v>2456</x:v>
      </x:c>
      <x:c r="AQ11" s="8" t="s">
        <x:v>2457</x:v>
      </x:c>
      <x:c r="AR11" s="179" t="s">
        <x:v>2458</x:v>
      </x:c>
      <x:c r="AS11" s="8" t="s">
        <x:v>2459</x:v>
      </x:c>
      <x:c r="AT11" s="179" t="s">
        <x:v>2460</x:v>
      </x:c>
      <x:c r="AU11" s="8" t="s">
        <x:v>2379</x:v>
      </x:c>
      <x:c r="AV11" s="179" t="s">
        <x:v>2380</x:v>
      </x:c>
      <x:c r="AW11" s="8" t="s">
        <x:v>2461</x:v>
      </x:c>
      <x:c r="AX11" s="179" t="s">
        <x:v>2462</x:v>
      </x:c>
      <x:c r="AY11" s="8" t="s">
        <x:v>2463</x:v>
      </x:c>
      <x:c r="AZ11" s="179" t="s">
        <x:v>2464</x:v>
      </x:c>
      <x:c r="BA11" s="8" t="s">
        <x:v>2465</x:v>
      </x:c>
      <x:c r="BB11" s="179" t="s">
        <x:v>2466</x:v>
      </x:c>
      <x:c r="BC11" s="8" t="s">
        <x:v>2467</x:v>
      </x:c>
      <x:c r="BD11" s="179" t="s">
        <x:v>2468</x:v>
      </x:c>
      <x:c r="BE11" s="8" t="s">
        <x:v>2381</x:v>
      </x:c>
      <x:c r="BF11" s="179" t="s">
        <x:v>2382</x:v>
      </x:c>
      <x:c r="BG11" s="8" t="s">
        <x:v>2469</x:v>
      </x:c>
      <x:c r="BH11" s="179" t="s">
        <x:v>2470</x:v>
      </x:c>
      <x:c r="BI11" s="8" t="s">
        <x:v>2471</x:v>
      </x:c>
      <x:c r="BJ11" s="179" t="s">
        <x:v>2472</x:v>
      </x:c>
      <x:c r="BK11" s="8" t="s">
        <x:v>2473</x:v>
      </x:c>
      <x:c r="BL11" s="179" t="s">
        <x:v>2474</x:v>
      </x:c>
      <x:c r="BM11" s="8" t="s">
        <x:v>2475</x:v>
      </x:c>
      <x:c r="BN11" s="179" t="s">
        <x:v>2476</x:v>
      </x:c>
      <x:c r="BO11" s="8" t="s">
        <x:v>2383</x:v>
      </x:c>
      <x:c r="BP11" s="179" t="s">
        <x:v>2384</x:v>
      </x:c>
      <x:c r="BQ11" s="8" t="s">
        <x:v>2477</x:v>
      </x:c>
      <x:c r="BR11" s="179" t="s">
        <x:v>2478</x:v>
      </x:c>
      <x:c r="BS11" s="8" t="s">
        <x:v>2479</x:v>
      </x:c>
      <x:c r="BT11" s="185" t="s">
        <x:v>2480</x:v>
      </x:c>
    </x:row>
    <x:row r="12" spans="1:72" ht="12.95" customHeight="1" x14ac:dyDescent="0.2">
      <x:c r="A12" s="2" t="s">
        <x:v>355</x:v>
      </x:c>
      <x:c r="B12" s="12">
        <x:v>2</x:v>
      </x:c>
      <x:c r="C12" s="13">
        <x:v>6.4585281815505899</x:v>
      </x:c>
      <x:c r="D12" s="173">
        <x:v>0.50050962885268702</x:v>
      </x:c>
      <x:c r="E12" s="13">
        <x:v>6.4158941477286699</x:v>
      </x:c>
      <x:c r="F12" s="173">
        <x:v>0.42755861086340402</x:v>
      </x:c>
      <x:c r="G12" s="13">
        <x:v>8.5078270815360195</x:v>
      </x:c>
      <x:c r="H12" s="173">
        <x:v>0.99317903106461702</x:v>
      </x:c>
      <x:c r="I12" s="13">
        <x:v>2.04929889998543</x:v>
      </x:c>
      <x:c r="J12" s="173">
        <x:v>1.11216656860414</x:v>
      </x:c>
      <x:c r="K12" s="13">
        <x:v>2.09193293380735</x:v>
      </x:c>
      <x:c r="L12" s="173">
        <x:v>1.0813005842363601</x:v>
      </x:c>
      <x:c r="M12" s="13">
        <x:v>38.759207646579803</x:v>
      </x:c>
      <x:c r="N12" s="173">
        <x:v>1.58773383955112</x:v>
      </x:c>
      <x:c r="O12" s="13">
        <x:v>43.6565372964983</x:v>
      </x:c>
      <x:c r="P12" s="173">
        <x:v>1.11444288055637</x:v>
      </x:c>
      <x:c r="Q12" s="13">
        <x:v>47.724447026806303</x:v>
      </x:c>
      <x:c r="R12" s="173">
        <x:v>2.0182798916338802</x:v>
      </x:c>
      <x:c r="S12" s="13">
        <x:v>8.9652393802264392</x:v>
      </x:c>
      <x:c r="T12" s="173">
        <x:v>2.5679471307309698</x:v>
      </x:c>
      <x:c r="U12" s="13">
        <x:v>4.0679097303079601</x:v>
      </x:c>
      <x:c r="V12" s="173">
        <x:v>2.3055230762229302</x:v>
      </x:c>
      <x:c r="W12" s="13">
        <x:v>23.905893773977901</x:v>
      </x:c>
      <x:c r="X12" s="173">
        <x:v>1.4294358683645101</x:v>
      </x:c>
      <x:c r="Y12" s="13">
        <x:v>23.261107878723799</x:v>
      </x:c>
      <x:c r="Z12" s="173">
        <x:v>0.85707058602026798</x:v>
      </x:c>
      <x:c r="AA12" s="13">
        <x:v>22.434045761954401</x:v>
      </x:c>
      <x:c r="AB12" s="173">
        <x:v>1.5292902963236601</x:v>
      </x:c>
      <x:c r="AC12" s="13">
        <x:v>-1.47184801202356</x:v>
      </x:c>
      <x:c r="AD12" s="173">
        <x:v>2.0933264705240502</x:v>
      </x:c>
      <x:c r="AE12" s="13">
        <x:v>-0.82706211676942598</x:v>
      </x:c>
      <x:c r="AF12" s="173">
        <x:v>1.75308265630883</x:v>
      </x:c>
      <x:c r="AG12" s="13">
        <x:v>58.044245874838197</x:v>
      </x:c>
      <x:c r="AH12" s="173">
        <x:v>1.3774490034617699</x:v>
      </x:c>
      <x:c r="AI12" s="13">
        <x:v>60.094210208968001</x:v>
      </x:c>
      <x:c r="AJ12" s="173">
        <x:v>1.0501152499644999</x:v>
      </x:c>
      <x:c r="AK12" s="13">
        <x:v>75.698631997120003</x:v>
      </x:c>
      <x:c r="AL12" s="173">
        <x:v>1.82983521997934</x:v>
      </x:c>
      <x:c r="AM12" s="13">
        <x:v>17.654386122281799</x:v>
      </x:c>
      <x:c r="AN12" s="173">
        <x:v>2.2903411731475001</x:v>
      </x:c>
      <x:c r="AO12" s="13">
        <x:v>15.604421788152001</x:v>
      </x:c>
      <x:c r="AP12" s="173">
        <x:v>2.1097485562229599</x:v>
      </x:c>
      <x:c r="AQ12" s="13">
        <x:v>32.697552470158101</x:v>
      </x:c>
      <x:c r="AR12" s="173">
        <x:v>1.7680972103872501</x:v>
      </x:c>
      <x:c r="AS12" s="13">
        <x:v>31.481337639922302</x:v>
      </x:c>
      <x:c r="AT12" s="173">
        <x:v>0.89901563512133298</x:v>
      </x:c>
      <x:c r="AU12" s="13">
        <x:v>74.010094515465596</x:v>
      </x:c>
      <x:c r="AV12" s="173">
        <x:v>1.4051904321670501</x:v>
      </x:c>
      <x:c r="AW12" s="13">
        <x:v>41.312542045307502</x:v>
      </x:c>
      <x:c r="AX12" s="173">
        <x:v>2.2584791112678002</x:v>
      </x:c>
      <x:c r="AY12" s="13">
        <x:v>42.528756875543301</x:v>
      </x:c>
      <x:c r="AZ12" s="173">
        <x:v>1.6681694346937399</x:v>
      </x:c>
      <x:c r="BA12" s="13">
        <x:v>24.618583913428399</x:v>
      </x:c>
      <x:c r="BB12" s="173">
        <x:v>1.10363104178736</x:v>
      </x:c>
      <x:c r="BC12" s="13">
        <x:v>21.8035457954458</x:v>
      </x:c>
      <x:c r="BD12" s="173">
        <x:v>0.830966285396322</x:v>
      </x:c>
      <x:c r="BE12" s="13">
        <x:v>24.0495027518248</x:v>
      </x:c>
      <x:c r="BF12" s="173">
        <x:v>1.4809947877399701</x:v>
      </x:c>
      <x:c r="BG12" s="13">
        <x:v>-0.56908116160354505</x:v>
      </x:c>
      <x:c r="BH12" s="173">
        <x:v>1.84698322615816</x:v>
      </x:c>
      <x:c r="BI12" s="13">
        <x:v>2.2459569563789801</x:v>
      </x:c>
      <x:c r="BJ12" s="173">
        <x:v>1.69819036882745</x:v>
      </x:c>
      <x:c r="BK12" s="13">
        <x:v>39.580567533593303</x:v>
      </x:c>
      <x:c r="BL12" s="173">
        <x:v>1.5226395337526999</x:v>
      </x:c>
      <x:c r="BM12" s="13">
        <x:v>35.192202452661398</x:v>
      </x:c>
      <x:c r="BN12" s="173">
        <x:v>1.12935846538499</x:v>
      </x:c>
      <x:c r="BO12" s="13">
        <x:v>50.346622589265301</x:v>
      </x:c>
      <x:c r="BP12" s="173">
        <x:v>1.8050580631225299</x:v>
      </x:c>
      <x:c r="BQ12" s="13">
        <x:v>10.7660550556721</x:v>
      </x:c>
      <x:c r="BR12" s="173">
        <x:v>2.36149650878215</x:v>
      </x:c>
      <x:c r="BS12" s="13">
        <x:v>15.1544201366039</x:v>
      </x:c>
      <x:c r="BT12" s="182">
        <x:v>2.12924520771573</x:v>
      </x:c>
    </x:row>
    <x:row r="13" spans="1:72" ht="12.95" customHeight="1" x14ac:dyDescent="0.2">
      <x:c r="A13" s="2" t="s">
        <x:v>356</x:v>
      </x:c>
      <x:c r="B13" s="12">
        <x:v>2</x:v>
      </x:c>
      <x:c r="C13" s="13" t="s">
        <x:v>490</x:v>
      </x:c>
      <x:c r="D13" s="173" t="s">
        <x:v>490</x:v>
      </x:c>
      <x:c r="E13" s="13">
        <x:v>5.8519193343324201</x:v>
      </x:c>
      <x:c r="F13" s="173">
        <x:v>0.35935884335765</x:v>
      </x:c>
      <x:c r="G13" s="13">
        <x:v>8.7573912220705292</x:v>
      </x:c>
      <x:c r="H13" s="173">
        <x:v>0.82927729921521898</x:v>
      </x:c>
      <x:c r="I13" s="13" t="s">
        <x:v>490</x:v>
      </x:c>
      <x:c r="J13" s="173" t="s">
        <x:v>490</x:v>
      </x:c>
      <x:c r="K13" s="13">
        <x:v>2.90547188773811</x:v>
      </x:c>
      <x:c r="L13" s="173">
        <x:v>0.90379179974872403</x:v>
      </x:c>
      <x:c r="M13" s="13" t="s">
        <x:v>490</x:v>
      </x:c>
      <x:c r="N13" s="173" t="s">
        <x:v>490</x:v>
      </x:c>
      <x:c r="O13" s="13">
        <x:v>14.1358905709666</x:v>
      </x:c>
      <x:c r="P13" s="173">
        <x:v>0.63599225679733895</x:v>
      </x:c>
      <x:c r="Q13" s="13">
        <x:v>10.318689870509001</x:v>
      </x:c>
      <x:c r="R13" s="173">
        <x:v>0.90912761001745102</x:v>
      </x:c>
      <x:c r="S13" s="13" t="s">
        <x:v>490</x:v>
      </x:c>
      <x:c r="T13" s="173" t="s">
        <x:v>490</x:v>
      </x:c>
      <x:c r="U13" s="13">
        <x:v>-3.8172007004575801</x:v>
      </x:c>
      <x:c r="V13" s="173">
        <x:v>1.10950401621725</x:v>
      </x:c>
      <x:c r="W13" s="13" t="s">
        <x:v>490</x:v>
      </x:c>
      <x:c r="X13" s="173" t="s">
        <x:v>490</x:v>
      </x:c>
      <x:c r="Y13" s="13">
        <x:v>13.3051617514257</x:v>
      </x:c>
      <x:c r="Z13" s="173">
        <x:v>0.72303041292467196</x:v>
      </x:c>
      <x:c r="AA13" s="13">
        <x:v>8.7302999043838891</x:v>
      </x:c>
      <x:c r="AB13" s="173">
        <x:v>0.99637227888104696</x:v>
      </x:c>
      <x:c r="AC13" s="13" t="s">
        <x:v>490</x:v>
      </x:c>
      <x:c r="AD13" s="173" t="s">
        <x:v>490</x:v>
      </x:c>
      <x:c r="AE13" s="13">
        <x:v>-4.5748618470417801</x:v>
      </x:c>
      <x:c r="AF13" s="173">
        <x:v>1.2310689242023101</x:v>
      </x:c>
      <x:c r="AG13" s="13" t="s">
        <x:v>490</x:v>
      </x:c>
      <x:c r="AH13" s="173" t="s">
        <x:v>490</x:v>
      </x:c>
      <x:c r="AI13" s="13">
        <x:v>43.210293515732502</x:v>
      </x:c>
      <x:c r="AJ13" s="173">
        <x:v>0.99652970368984195</x:v>
      </x:c>
      <x:c r="AK13" s="13">
        <x:v>55.537593597069801</x:v>
      </x:c>
      <x:c r="AL13" s="173">
        <x:v>1.4781611612493599</x:v>
      </x:c>
      <x:c r="AM13" s="13" t="s">
        <x:v>490</x:v>
      </x:c>
      <x:c r="AN13" s="173" t="s">
        <x:v>490</x:v>
      </x:c>
      <x:c r="AO13" s="13">
        <x:v>12.327300081337301</x:v>
      </x:c>
      <x:c r="AP13" s="173">
        <x:v>1.7827035280612999</x:v>
      </x:c>
      <x:c r="AQ13" s="13" t="s">
        <x:v>490</x:v>
      </x:c>
      <x:c r="AR13" s="173" t="s">
        <x:v>490</x:v>
      </x:c>
      <x:c r="AS13" s="13">
        <x:v>28.162498338233402</x:v>
      </x:c>
      <x:c r="AT13" s="173">
        <x:v>0.83713865099950102</x:v>
      </x:c>
      <x:c r="AU13" s="13">
        <x:v>60.138387983710103</x:v>
      </x:c>
      <x:c r="AV13" s="173">
        <x:v>1.4438813644199999</x:v>
      </x:c>
      <x:c r="AW13" s="13" t="s">
        <x:v>490</x:v>
      </x:c>
      <x:c r="AX13" s="173" t="s">
        <x:v>490</x:v>
      </x:c>
      <x:c r="AY13" s="13">
        <x:v>31.975889645476599</x:v>
      </x:c>
      <x:c r="AZ13" s="173">
        <x:v>1.66901004056795</x:v>
      </x:c>
      <x:c r="BA13" s="13" t="s">
        <x:v>490</x:v>
      </x:c>
      <x:c r="BB13" s="173" t="s">
        <x:v>490</x:v>
      </x:c>
      <x:c r="BC13" s="13">
        <x:v>52.049044335665897</x:v>
      </x:c>
      <x:c r="BD13" s="173">
        <x:v>0.99646691873895998</x:v>
      </x:c>
      <x:c r="BE13" s="13">
        <x:v>41.0344637815559</x:v>
      </x:c>
      <x:c r="BF13" s="173">
        <x:v>1.5187958072748799</x:v>
      </x:c>
      <x:c r="BG13" s="13" t="s">
        <x:v>490</x:v>
      </x:c>
      <x:c r="BH13" s="173" t="s">
        <x:v>490</x:v>
      </x:c>
      <x:c r="BI13" s="13">
        <x:v>-11.014580554109999</x:v>
      </x:c>
      <x:c r="BJ13" s="173">
        <x:v>1.81650406669979</x:v>
      </x:c>
      <x:c r="BK13" s="13" t="s">
        <x:v>490</x:v>
      </x:c>
      <x:c r="BL13" s="173" t="s">
        <x:v>490</x:v>
      </x:c>
      <x:c r="BM13" s="13">
        <x:v>38.951590598347501</x:v>
      </x:c>
      <x:c r="BN13" s="173">
        <x:v>0.84272465479218095</x:v>
      </x:c>
      <x:c r="BO13" s="13">
        <x:v>43.719492597847001</x:v>
      </x:c>
      <x:c r="BP13" s="173">
        <x:v>1.3955935861626501</x:v>
      </x:c>
      <x:c r="BQ13" s="13" t="s">
        <x:v>490</x:v>
      </x:c>
      <x:c r="BR13" s="173" t="s">
        <x:v>490</x:v>
      </x:c>
      <x:c r="BS13" s="13">
        <x:v>4.7679019994995402</x:v>
      </x:c>
      <x:c r="BT13" s="182">
        <x:v>1.63029638456721</x:v>
      </x:c>
    </x:row>
    <x:row r="14" spans="1:72" ht="12.95" customHeight="1" x14ac:dyDescent="0.2">
      <x:c r="A14" s="2" t="s">
        <x:v>359</x:v>
      </x:c>
      <x:c r="B14" s="12">
        <x:v>2</x:v>
      </x:c>
      <x:c r="C14" s="13" t="s">
        <x:v>490</x:v>
      </x:c>
      <x:c r="D14" s="173" t="s">
        <x:v>490</x:v>
      </x:c>
      <x:c r="E14" s="13">
        <x:v>14.037734591164099</x:v>
      </x:c>
      <x:c r="F14" s="173">
        <x:v>0.56032437727093498</x:v>
      </x:c>
      <x:c r="G14" s="13">
        <x:v>15.1967489032551</x:v>
      </x:c>
      <x:c r="H14" s="173">
        <x:v>0.92525329144119794</x:v>
      </x:c>
      <x:c r="I14" s="13" t="s">
        <x:v>490</x:v>
      </x:c>
      <x:c r="J14" s="173" t="s">
        <x:v>490</x:v>
      </x:c>
      <x:c r="K14" s="13">
        <x:v>1.1590143120910199</x:v>
      </x:c>
      <x:c r="L14" s="173">
        <x:v>1.08169175881433</x:v>
      </x:c>
      <x:c r="M14" s="13" t="s">
        <x:v>490</x:v>
      </x:c>
      <x:c r="N14" s="173" t="s">
        <x:v>490</x:v>
      </x:c>
      <x:c r="O14" s="13">
        <x:v>28.9504659549346</x:v>
      </x:c>
      <x:c r="P14" s="173">
        <x:v>0.75052781884936604</x:v>
      </x:c>
      <x:c r="Q14" s="13">
        <x:v>34.063430252399897</x:v>
      </x:c>
      <x:c r="R14" s="173">
        <x:v>1.3091940997022899</x:v>
      </x:c>
      <x:c r="S14" s="13" t="s">
        <x:v>490</x:v>
      </x:c>
      <x:c r="T14" s="173" t="s">
        <x:v>490</x:v>
      </x:c>
      <x:c r="U14" s="13">
        <x:v>5.1129642974652798</x:v>
      </x:c>
      <x:c r="V14" s="173">
        <x:v>1.50906633305567</x:v>
      </x:c>
      <x:c r="W14" s="13" t="s">
        <x:v>490</x:v>
      </x:c>
      <x:c r="X14" s="173" t="s">
        <x:v>490</x:v>
      </x:c>
      <x:c r="Y14" s="13">
        <x:v>19.0490575946666</x:v>
      </x:c>
      <x:c r="Z14" s="173">
        <x:v>0.87526728364492201</x:v>
      </x:c>
      <x:c r="AA14" s="13">
        <x:v>15.8193240181956</x:v>
      </x:c>
      <x:c r="AB14" s="173">
        <x:v>1.0953286333168999</x:v>
      </x:c>
      <x:c r="AC14" s="13" t="s">
        <x:v>490</x:v>
      </x:c>
      <x:c r="AD14" s="173" t="s">
        <x:v>490</x:v>
      </x:c>
      <x:c r="AE14" s="13">
        <x:v>-3.2297335764709998</x:v>
      </x:c>
      <x:c r="AF14" s="173">
        <x:v>1.40208331877354</x:v>
      </x:c>
      <x:c r="AG14" s="13" t="s">
        <x:v>490</x:v>
      </x:c>
      <x:c r="AH14" s="173" t="s">
        <x:v>490</x:v>
      </x:c>
      <x:c r="AI14" s="13">
        <x:v>49.995993778648703</x:v>
      </x:c>
      <x:c r="AJ14" s="173">
        <x:v>0.80934864314237898</x:v>
      </x:c>
      <x:c r="AK14" s="13">
        <x:v>60.2762692050635</x:v>
      </x:c>
      <x:c r="AL14" s="173">
        <x:v>1.2066462923141701</x:v>
      </x:c>
      <x:c r="AM14" s="13" t="s">
        <x:v>490</x:v>
      </x:c>
      <x:c r="AN14" s="173" t="s">
        <x:v>490</x:v>
      </x:c>
      <x:c r="AO14" s="13">
        <x:v>10.2802754264148</x:v>
      </x:c>
      <x:c r="AP14" s="173">
        <x:v>1.45294201567439</x:v>
      </x:c>
      <x:c r="AQ14" s="13" t="s">
        <x:v>490</x:v>
      </x:c>
      <x:c r="AR14" s="173" t="s">
        <x:v>490</x:v>
      </x:c>
      <x:c r="AS14" s="13">
        <x:v>40.266348111297901</x:v>
      </x:c>
      <x:c r="AT14" s="173">
        <x:v>0.77526030128412704</x:v>
      </x:c>
      <x:c r="AU14" s="13">
        <x:v>63.497168332258298</x:v>
      </x:c>
      <x:c r="AV14" s="173">
        <x:v>1.27150764173908</x:v>
      </x:c>
      <x:c r="AW14" s="13" t="s">
        <x:v>490</x:v>
      </x:c>
      <x:c r="AX14" s="173" t="s">
        <x:v>490</x:v>
      </x:c>
      <x:c r="AY14" s="13">
        <x:v>23.2308202209604</x:v>
      </x:c>
      <x:c r="AZ14" s="173">
        <x:v>1.48921463118921</x:v>
      </x:c>
      <x:c r="BA14" s="13" t="s">
        <x:v>490</x:v>
      </x:c>
      <x:c r="BB14" s="173" t="s">
        <x:v>490</x:v>
      </x:c>
      <x:c r="BC14" s="13">
        <x:v>37.487966020222999</x:v>
      </x:c>
      <x:c r="BD14" s="173">
        <x:v>0.881536845191776</x:v>
      </x:c>
      <x:c r="BE14" s="13">
        <x:v>43.155623397924202</x:v>
      </x:c>
      <x:c r="BF14" s="173">
        <x:v>1.51343826195696</x:v>
      </x:c>
      <x:c r="BG14" s="13" t="s">
        <x:v>490</x:v>
      </x:c>
      <x:c r="BH14" s="173" t="s">
        <x:v>490</x:v>
      </x:c>
      <x:c r="BI14" s="13">
        <x:v>5.6676573777011896</x:v>
      </x:c>
      <x:c r="BJ14" s="173">
        <x:v>1.7514572738682399</x:v>
      </x:c>
      <x:c r="BK14" s="13" t="s">
        <x:v>490</x:v>
      </x:c>
      <x:c r="BL14" s="173" t="s">
        <x:v>490</x:v>
      </x:c>
      <x:c r="BM14" s="13">
        <x:v>39.509614294922798</x:v>
      </x:c>
      <x:c r="BN14" s="173">
        <x:v>1.00758531346714</x:v>
      </x:c>
      <x:c r="BO14" s="13">
        <x:v>38.967572768655998</x:v>
      </x:c>
      <x:c r="BP14" s="173">
        <x:v>1.3644125597276699</x:v>
      </x:c>
      <x:c r="BQ14" s="13" t="s">
        <x:v>490</x:v>
      </x:c>
      <x:c r="BR14" s="173" t="s">
        <x:v>490</x:v>
      </x:c>
      <x:c r="BS14" s="13">
        <x:v>-0.542041526266829</x:v>
      </x:c>
      <x:c r="BT14" s="182">
        <x:v>1.6961278834619999</x:v>
      </x:c>
    </x:row>
    <x:row r="15" spans="1:72" ht="12.95" customHeight="1" x14ac:dyDescent="0.2">
      <x:c r="A15" s="17" t="s">
        <x:v>360</x:v>
      </x:c>
      <x:c r="B15" s="12">
        <x:v>2</x:v>
      </x:c>
      <x:c r="C15" s="13">
        <x:v>9.1324720434305693</x:v>
      </x:c>
      <x:c r="D15" s="173">
        <x:v>0.50581276294558197</x:v>
      </x:c>
      <x:c r="E15" s="13">
        <x:v>8.3001901008746692</x:v>
      </x:c>
      <x:c r="F15" s="173">
        <x:v>0.61201432457897198</x:v>
      </x:c>
      <x:c r="G15" s="13">
        <x:v>7.2857218705793496</x:v>
      </x:c>
      <x:c r="H15" s="173">
        <x:v>0.98444594673497499</x:v>
      </x:c>
      <x:c r="I15" s="13">
        <x:v>-1.8467501728512199</x:v>
      </x:c>
      <x:c r="J15" s="173">
        <x:v>1.10678831453967</x:v>
      </x:c>
      <x:c r="K15" s="13">
        <x:v>-1.0144682302953201</x:v>
      </x:c>
      <x:c r="L15" s="173">
        <x:v>1.15917874183957</x:v>
      </x:c>
      <x:c r="M15" s="13">
        <x:v>16.789304259393202</x:v>
      </x:c>
      <x:c r="N15" s="173">
        <x:v>0.86144551601189501</x:v>
      </x:c>
      <x:c r="O15" s="13">
        <x:v>26.596011146038698</x:v>
      </x:c>
      <x:c r="P15" s="173">
        <x:v>1.0060157644019101</x:v>
      </x:c>
      <x:c r="Q15" s="13">
        <x:v>33.701673362741801</x:v>
      </x:c>
      <x:c r="R15" s="173">
        <x:v>1.7878378809197499</x:v>
      </x:c>
      <x:c r="S15" s="13">
        <x:v>16.9123691033485</x:v>
      </x:c>
      <x:c r="T15" s="173">
        <x:v>1.98455351792503</x:v>
      </x:c>
      <x:c r="U15" s="13">
        <x:v>7.1056622167030898</x:v>
      </x:c>
      <x:c r="V15" s="173">
        <x:v>2.0514463206910398</x:v>
      </x:c>
      <x:c r="W15" s="13">
        <x:v>15.3446003269723</x:v>
      </x:c>
      <x:c r="X15" s="173">
        <x:v>0.93338573613921805</x:v>
      </x:c>
      <x:c r="Y15" s="13">
        <x:v>17.145657929798901</x:v>
      </x:c>
      <x:c r="Z15" s="173">
        <x:v>1.01292603295703</x:v>
      </x:c>
      <x:c r="AA15" s="13">
        <x:v>14.672568873614299</x:v>
      </x:c>
      <x:c r="AB15" s="173">
        <x:v>1.56499000512926</x:v>
      </x:c>
      <x:c r="AC15" s="13">
        <x:v>-0.67203145335802505</x:v>
      </x:c>
      <x:c r="AD15" s="173">
        <x:v>1.8221972035382501</x:v>
      </x:c>
      <x:c r="AE15" s="13">
        <x:v>-2.4730890561846302</x:v>
      </x:c>
      <x:c r="AF15" s="173">
        <x:v>1.8641922820343799</x:v>
      </x:c>
      <x:c r="AG15" s="13">
        <x:v>42.037969613718403</x:v>
      </x:c>
      <x:c r="AH15" s="173">
        <x:v>1.15760337647557</x:v>
      </x:c>
      <x:c r="AI15" s="13">
        <x:v>45.5604064958751</x:v>
      </x:c>
      <x:c r="AJ15" s="173">
        <x:v>1.1669084671468899</x:v>
      </x:c>
      <x:c r="AK15" s="13">
        <x:v>61.066074115637498</x:v>
      </x:c>
      <x:c r="AL15" s="173">
        <x:v>1.5937540225586899</x:v>
      </x:c>
      <x:c r="AM15" s="13">
        <x:v>19.028104501919099</x:v>
      </x:c>
      <x:c r="AN15" s="173">
        <x:v>1.96979629953192</x:v>
      </x:c>
      <x:c r="AO15" s="13">
        <x:v>15.5056676197624</x:v>
      </x:c>
      <x:c r="AP15" s="173">
        <x:v>1.9752790322182601</x:v>
      </x:c>
      <x:c r="AQ15" s="13">
        <x:v>34.331351928301302</x:v>
      </x:c>
      <x:c r="AR15" s="173">
        <x:v>1.0711354024926401</x:v>
      </x:c>
      <x:c r="AS15" s="13">
        <x:v>33.142417607321903</x:v>
      </x:c>
      <x:c r="AT15" s="173">
        <x:v>0.94106859168290902</x:v>
      </x:c>
      <x:c r="AU15" s="13">
        <x:v>63.5228190546094</x:v>
      </x:c>
      <x:c r="AV15" s="173">
        <x:v>1.8251205780662501</x:v>
      </x:c>
      <x:c r="AW15" s="13">
        <x:v>29.191467126308101</x:v>
      </x:c>
      <x:c r="AX15" s="173">
        <x:v>2.1162221468820199</x:v>
      </x:c>
      <x:c r="AY15" s="13">
        <x:v>30.3804014472875</x:v>
      </x:c>
      <x:c r="AZ15" s="173">
        <x:v>2.0534544598634099</x:v>
      </x:c>
      <x:c r="BA15" s="13">
        <x:v>28.551645821757301</x:v>
      </x:c>
      <x:c r="BB15" s="173">
        <x:v>0.97338793055120598</x:v>
      </x:c>
      <x:c r="BC15" s="13">
        <x:v>29.4904216975706</x:v>
      </x:c>
      <x:c r="BD15" s="173">
        <x:v>0.93374800196834695</x:v>
      </x:c>
      <x:c r="BE15" s="13">
        <x:v>25.635540646812998</x:v>
      </x:c>
      <x:c r="BF15" s="173">
        <x:v>1.8445590224467401</x:v>
      </x:c>
      <x:c r="BG15" s="13">
        <x:v>-2.9161051749442701</x:v>
      </x:c>
      <x:c r="BH15" s="173">
        <x:v>2.08563708507315</x:v>
      </x:c>
      <x:c r="BI15" s="13">
        <x:v>-3.8548810507576099</x:v>
      </x:c>
      <x:c r="BJ15" s="173">
        <x:v>2.0674339937394799</x:v>
      </x:c>
      <x:c r="BK15" s="13">
        <x:v>25.020373434285901</x:v>
      </x:c>
      <x:c r="BL15" s="173">
        <x:v>0.92166775842257997</x:v>
      </x:c>
      <x:c r="BM15" s="13">
        <x:v>25.680747291092501</x:v>
      </x:c>
      <x:c r="BN15" s="173">
        <x:v>1.13019450604423</x:v>
      </x:c>
      <x:c r="BO15" s="13">
        <x:v>25.8429803319275</x:v>
      </x:c>
      <x:c r="BP15" s="173">
        <x:v>1.59304285666435</x:v>
      </x:c>
      <x:c r="BQ15" s="13">
        <x:v>0.82260689764157702</x:v>
      </x:c>
      <x:c r="BR15" s="173">
        <x:v>1.84045021668206</x:v>
      </x:c>
      <x:c r="BS15" s="13">
        <x:v>0.16223304083498</x:v>
      </x:c>
      <x:c r="BT15" s="182">
        <x:v>1.95323453908175</x:v>
      </x:c>
    </x:row>
    <x:row r="16" spans="1:72" ht="12.95" customHeight="1" x14ac:dyDescent="0.2">
      <x:c r="A16" s="17" t="s">
        <x:v>361</x:v>
      </x:c>
      <x:c r="B16" s="12">
        <x:v>2</x:v>
      </x:c>
      <x:c r="C16" s="13" t="s">
        <x:v>490</x:v>
      </x:c>
      <x:c r="D16" s="173" t="s">
        <x:v>490</x:v>
      </x:c>
      <x:c r="E16" s="13">
        <x:v>20.798217174711699</x:v>
      </x:c>
      <x:c r="F16" s="173">
        <x:v>0.96997611289146402</x:v>
      </x:c>
      <x:c r="G16" s="13">
        <x:v>27.819117880368701</x:v>
      </x:c>
      <x:c r="H16" s="173">
        <x:v>1.71401441664467</x:v>
      </x:c>
      <x:c r="I16" s="13" t="s">
        <x:v>490</x:v>
      </x:c>
      <x:c r="J16" s="173" t="s">
        <x:v>490</x:v>
      </x:c>
      <x:c r="K16" s="13">
        <x:v>7.0209007056570103</x:v>
      </x:c>
      <x:c r="L16" s="173">
        <x:v>1.96944131165308</x:v>
      </x:c>
      <x:c r="M16" s="13" t="s">
        <x:v>490</x:v>
      </x:c>
      <x:c r="N16" s="173" t="s">
        <x:v>490</x:v>
      </x:c>
      <x:c r="O16" s="13">
        <x:v>31.724655823547199</x:v>
      </x:c>
      <x:c r="P16" s="173">
        <x:v>1.19684479204701</x:v>
      </x:c>
      <x:c r="Q16" s="13">
        <x:v>34.638399801382199</x:v>
      </x:c>
      <x:c r="R16" s="173">
        <x:v>1.77740910030738</x:v>
      </x:c>
      <x:c r="S16" s="13" t="s">
        <x:v>490</x:v>
      </x:c>
      <x:c r="T16" s="173" t="s">
        <x:v>490</x:v>
      </x:c>
      <x:c r="U16" s="13">
        <x:v>2.9137439778350398</x:v>
      </x:c>
      <x:c r="V16" s="173">
        <x:v>2.1428067029262201</x:v>
      </x:c>
      <x:c r="W16" s="13" t="s">
        <x:v>490</x:v>
      </x:c>
      <x:c r="X16" s="173" t="s">
        <x:v>490</x:v>
      </x:c>
      <x:c r="Y16" s="13">
        <x:v>21.290591332190001</x:v>
      </x:c>
      <x:c r="Z16" s="173">
        <x:v>1.4339455053724499</x:v>
      </x:c>
      <x:c r="AA16" s="13">
        <x:v>17.652807075884699</x:v>
      </x:c>
      <x:c r="AB16" s="173">
        <x:v>1.5894412027189999</x:v>
      </x:c>
      <x:c r="AC16" s="13" t="s">
        <x:v>490</x:v>
      </x:c>
      <x:c r="AD16" s="173" t="s">
        <x:v>490</x:v>
      </x:c>
      <x:c r="AE16" s="13">
        <x:v>-3.63778425630536</x:v>
      </x:c>
      <x:c r="AF16" s="173">
        <x:v>2.1406828464951801</x:v>
      </x:c>
      <x:c r="AG16" s="13" t="s">
        <x:v>490</x:v>
      </x:c>
      <x:c r="AH16" s="173" t="s">
        <x:v>490</x:v>
      </x:c>
      <x:c r="AI16" s="13">
        <x:v>55.173968593226498</x:v>
      </x:c>
      <x:c r="AJ16" s="173">
        <x:v>1.15029049300745</x:v>
      </x:c>
      <x:c r="AK16" s="13">
        <x:v>59.022579546894399</x:v>
      </x:c>
      <x:c r="AL16" s="173">
        <x:v>1.79386903015335</x:v>
      </x:c>
      <x:c r="AM16" s="13" t="s">
        <x:v>490</x:v>
      </x:c>
      <x:c r="AN16" s="173" t="s">
        <x:v>490</x:v>
      </x:c>
      <x:c r="AO16" s="13">
        <x:v>3.8486109536679498</x:v>
      </x:c>
      <x:c r="AP16" s="173">
        <x:v>2.13099373899753</x:v>
      </x:c>
      <x:c r="AQ16" s="13" t="s">
        <x:v>490</x:v>
      </x:c>
      <x:c r="AR16" s="173" t="s">
        <x:v>490</x:v>
      </x:c>
      <x:c r="AS16" s="13">
        <x:v>48.545221201940599</x:v>
      </x:c>
      <x:c r="AT16" s="173">
        <x:v>1.2482304124347701</x:v>
      </x:c>
      <x:c r="AU16" s="13">
        <x:v>63.456465029659299</x:v>
      </x:c>
      <x:c r="AV16" s="173">
        <x:v>1.91389740320338</x:v>
      </x:c>
      <x:c r="AW16" s="13" t="s">
        <x:v>490</x:v>
      </x:c>
      <x:c r="AX16" s="173" t="s">
        <x:v>490</x:v>
      </x:c>
      <x:c r="AY16" s="13">
        <x:v>14.9112438277187</x:v>
      </x:c>
      <x:c r="AZ16" s="173">
        <x:v>2.2849688034009801</x:v>
      </x:c>
      <x:c r="BA16" s="13" t="s">
        <x:v>490</x:v>
      </x:c>
      <x:c r="BB16" s="173" t="s">
        <x:v>490</x:v>
      </x:c>
      <x:c r="BC16" s="13">
        <x:v>46.859972255120098</x:v>
      </x:c>
      <x:c r="BD16" s="173">
        <x:v>1.4205708585380501</x:v>
      </x:c>
      <x:c r="BE16" s="13">
        <x:v>71.098109345025406</x:v>
      </x:c>
      <x:c r="BF16" s="173">
        <x:v>1.96138743336899</x:v>
      </x:c>
      <x:c r="BG16" s="13" t="s">
        <x:v>490</x:v>
      </x:c>
      <x:c r="BH16" s="173" t="s">
        <x:v>490</x:v>
      </x:c>
      <x:c r="BI16" s="13">
        <x:v>24.238137089905301</x:v>
      </x:c>
      <x:c r="BJ16" s="173">
        <x:v>2.4217890552038899</x:v>
      </x:c>
      <x:c r="BK16" s="13" t="s">
        <x:v>490</x:v>
      </x:c>
      <x:c r="BL16" s="173" t="s">
        <x:v>490</x:v>
      </x:c>
      <x:c r="BM16" s="13">
        <x:v>55.698909706348303</x:v>
      </x:c>
      <x:c r="BN16" s="173">
        <x:v>1.4589036704757401</x:v>
      </x:c>
      <x:c r="BO16" s="13">
        <x:v>59.870409045553501</x:v>
      </x:c>
      <x:c r="BP16" s="173">
        <x:v>1.9059345045026901</x:v>
      </x:c>
      <x:c r="BQ16" s="13" t="s">
        <x:v>490</x:v>
      </x:c>
      <x:c r="BR16" s="173" t="s">
        <x:v>490</x:v>
      </x:c>
      <x:c r="BS16" s="13">
        <x:v>4.1714993392052104</x:v>
      </x:c>
      <x:c r="BT16" s="182">
        <x:v>2.4002054610348398</x:v>
      </x:c>
    </x:row>
    <x:row r="17" spans="1:72" ht="12.95" customHeight="1" x14ac:dyDescent="0.2">
      <x:c r="A17" s="2" t="s">
        <x:v>362</x:v>
      </x:c>
      <x:c r="B17" s="12">
        <x:v>2</x:v>
      </x:c>
      <x:c r="C17" s="13">
        <x:v>8.0992982288584408</x:v>
      </x:c>
      <x:c r="D17" s="173">
        <x:v>0.410210688653174</x:v>
      </x:c>
      <x:c r="E17" s="13">
        <x:v>6.7911075379422696</x:v>
      </x:c>
      <x:c r="F17" s="173">
        <x:v>0.60406787395603301</x:v>
      </x:c>
      <x:c r="G17" s="13">
        <x:v>6.2471307777160101</x:v>
      </x:c>
      <x:c r="H17" s="173">
        <x:v>0.97785967455586298</x:v>
      </x:c>
      <x:c r="I17" s="13">
        <x:v>-1.85216745114243</x:v>
      </x:c>
      <x:c r="J17" s="173">
        <x:v>1.06041612219346</x:v>
      </x:c>
      <x:c r="K17" s="13">
        <x:v>-0.54397676022625296</x:v>
      </x:c>
      <x:c r="L17" s="173">
        <x:v>1.14939442293247</x:v>
      </x:c>
      <x:c r="M17" s="13">
        <x:v>43.978719513787297</x:v>
      </x:c>
      <x:c r="N17" s="173">
        <x:v>0.83798912958244798</x:v>
      </x:c>
      <x:c r="O17" s="13">
        <x:v>58.056678480543901</x:v>
      </x:c>
      <x:c r="P17" s="173">
        <x:v>1.45839302907032</x:v>
      </x:c>
      <x:c r="Q17" s="13">
        <x:v>51.641776146516897</x:v>
      </x:c>
      <x:c r="R17" s="173">
        <x:v>2.2395613578916098</x:v>
      </x:c>
      <x:c r="S17" s="13">
        <x:v>7.6630566327296599</x:v>
      </x:c>
      <x:c r="T17" s="173">
        <x:v>2.39120489650294</x:v>
      </x:c>
      <x:c r="U17" s="13">
        <x:v>-6.4149023340270004</x:v>
      </x:c>
      <x:c r="V17" s="173">
        <x:v>2.67255407859265</x:v>
      </x:c>
      <x:c r="W17" s="13">
        <x:v>61.2098620645925</x:v>
      </x:c>
      <x:c r="X17" s="173">
        <x:v>0.98074404880063804</x:v>
      </x:c>
      <x:c r="Y17" s="13">
        <x:v>65.522719762070196</x:v>
      </x:c>
      <x:c r="Z17" s="173">
        <x:v>1.68436015504307</x:v>
      </x:c>
      <x:c r="AA17" s="13">
        <x:v>57.286575486127298</x:v>
      </x:c>
      <x:c r="AB17" s="173">
        <x:v>2.36345886487549</x:v>
      </x:c>
      <x:c r="AC17" s="13">
        <x:v>-3.9232865784651398</x:v>
      </x:c>
      <x:c r="AD17" s="173">
        <x:v>2.5588662910000601</x:v>
      </x:c>
      <x:c r="AE17" s="13">
        <x:v>-8.2361442759428893</x:v>
      </x:c>
      <x:c r="AF17" s="173">
        <x:v>2.90224170906823</x:v>
      </x:c>
      <x:c r="AG17" s="13">
        <x:v>54.823715837064803</x:v>
      </x:c>
      <x:c r="AH17" s="173">
        <x:v>0.89511854028611604</x:v>
      </x:c>
      <x:c r="AI17" s="13">
        <x:v>48.823316806315603</x:v>
      </x:c>
      <x:c r="AJ17" s="173">
        <x:v>1.42494320720928</x:v>
      </x:c>
      <x:c r="AK17" s="13">
        <x:v>52.422125859017299</x:v>
      </x:c>
      <x:c r="AL17" s="173">
        <x:v>2.0990293179685202</x:v>
      </x:c>
      <x:c r="AM17" s="13">
        <x:v>-2.40158997804755</x:v>
      </x:c>
      <x:c r="AN17" s="173">
        <x:v>2.2819205242197498</x:v>
      </x:c>
      <x:c r="AO17" s="13">
        <x:v>3.5988090527017098</x:v>
      </x:c>
      <x:c r="AP17" s="173">
        <x:v>2.5370035911411799</x:v>
      </x:c>
      <x:c r="AQ17" s="13">
        <x:v>25.757344169473001</x:v>
      </x:c>
      <x:c r="AR17" s="173">
        <x:v>0.752355137615492</x:v>
      </x:c>
      <x:c r="AS17" s="13">
        <x:v>27.794307606279201</x:v>
      </x:c>
      <x:c r="AT17" s="173">
        <x:v>1.1287545140086701</x:v>
      </x:c>
      <x:c r="AU17" s="13">
        <x:v>48.161194563733098</x:v>
      </x:c>
      <x:c r="AV17" s="173">
        <x:v>1.96624798363856</x:v>
      </x:c>
      <x:c r="AW17" s="13">
        <x:v>22.4038503942601</x:v>
      </x:c>
      <x:c r="AX17" s="173">
        <x:v>2.1052718081661399</x:v>
      </x:c>
      <x:c r="AY17" s="13">
        <x:v>20.3668869574539</x:v>
      </x:c>
      <x:c r="AZ17" s="173">
        <x:v>2.26720486195175</x:v>
      </x:c>
      <x:c r="BA17" s="13">
        <x:v>39.824441219875297</x:v>
      </x:c>
      <x:c r="BB17" s="173">
        <x:v>0.91106734905128794</x:v>
      </x:c>
      <x:c r="BC17" s="13">
        <x:v>41.1064751101895</x:v>
      </x:c>
      <x:c r="BD17" s="173">
        <x:v>1.60281753938239</x:v>
      </x:c>
      <x:c r="BE17" s="13">
        <x:v>27.232717220903801</x:v>
      </x:c>
      <x:c r="BF17" s="173">
        <x:v>1.8603387397230799</x:v>
      </x:c>
      <x:c r="BG17" s="13">
        <x:v>-12.591723998971499</x:v>
      </x:c>
      <x:c r="BH17" s="173">
        <x:v>2.0714497196460799</x:v>
      </x:c>
      <x:c r="BI17" s="13">
        <x:v>-13.873757889285701</x:v>
      </x:c>
      <x:c r="BJ17" s="173">
        <x:v>2.4555822712884798</x:v>
      </x:c>
      <x:c r="BK17" s="13">
        <x:v>52.820684841464796</x:v>
      </x:c>
      <x:c r="BL17" s="173">
        <x:v>1.0912526324516301</x:v>
      </x:c>
      <x:c r="BM17" s="13">
        <x:v>57.480363043333</x:v>
      </x:c>
      <x:c r="BN17" s="173">
        <x:v>1.68635764822526</x:v>
      </x:c>
      <x:c r="BO17" s="13">
        <x:v>48.975758345533102</x:v>
      </x:c>
      <x:c r="BP17" s="173">
        <x:v>2.33999756192746</x:v>
      </x:c>
      <x:c r="BQ17" s="13">
        <x:v>-3.8449264959317699</x:v>
      </x:c>
      <x:c r="BR17" s="173">
        <x:v>2.5819413040693</x:v>
      </x:c>
      <x:c r="BS17" s="13">
        <x:v>-8.5046046977999197</x:v>
      </x:c>
      <x:c r="BT17" s="182">
        <x:v>2.8843354013627298</x:v>
      </x:c>
    </x:row>
    <x:row r="18" spans="1:72" ht="12.95" customHeight="1" x14ac:dyDescent="0.2">
      <x:c r="A18" s="2" t="s">
        <x:v>363</x:v>
      </x:c>
      <x:c r="B18" s="12">
        <x:v>2</x:v>
      </x:c>
      <x:c r="C18" s="13">
        <x:v>10.378521068705799</x:v>
      </x:c>
      <x:c r="D18" s="173">
        <x:v>0.96582801842904897</x:v>
      </x:c>
      <x:c r="E18" s="13">
        <x:v>10.6782948137297</x:v>
      </x:c>
      <x:c r="F18" s="173">
        <x:v>0.70634391908947802</x:v>
      </x:c>
      <x:c r="G18" s="13">
        <x:v>11.257246191403301</x:v>
      </x:c>
      <x:c r="H18" s="173">
        <x:v>1.2455609951871001</x:v>
      </x:c>
      <x:c r="I18" s="13">
        <x:v>0.87872512269756298</x:v>
      </x:c>
      <x:c r="J18" s="173">
        <x:v>1.5761490900019799</x:v>
      </x:c>
      <x:c r="K18" s="13">
        <x:v>0.578951377673667</x:v>
      </x:c>
      <x:c r="L18" s="173">
        <x:v>1.43190220502874</x:v>
      </x:c>
      <x:c r="M18" s="13">
        <x:v>58.133724816407799</x:v>
      </x:c>
      <x:c r="N18" s="173">
        <x:v>1.26552738421901</x:v>
      </x:c>
      <x:c r="O18" s="13">
        <x:v>58.860270880290003</x:v>
      </x:c>
      <x:c r="P18" s="173">
        <x:v>1.2909232337746901</x:v>
      </x:c>
      <x:c r="Q18" s="13">
        <x:v>38.672927179400702</x:v>
      </x:c>
      <x:c r="R18" s="173">
        <x:v>2.00483736104036</x:v>
      </x:c>
      <x:c r="S18" s="13">
        <x:v>-19.460797637007001</x:v>
      </x:c>
      <x:c r="T18" s="173">
        <x:v>2.37085056560541</x:v>
      </x:c>
      <x:c r="U18" s="13">
        <x:v>-20.187343700889301</x:v>
      </x:c>
      <x:c r="V18" s="173">
        <x:v>2.38450322703128</x:v>
      </x:c>
      <x:c r="W18" s="13">
        <x:v>12.7017935874392</x:v>
      </x:c>
      <x:c r="X18" s="173">
        <x:v>0.939879164454824</x:v>
      </x:c>
      <x:c r="Y18" s="13">
        <x:v>12.986576621104</x:v>
      </x:c>
      <x:c r="Z18" s="173">
        <x:v>0.90347314051527805</x:v>
      </x:c>
      <x:c r="AA18" s="13">
        <x:v>7.6164754433679898</x:v>
      </x:c>
      <x:c r="AB18" s="173">
        <x:v>1.18561407043587</x:v>
      </x:c>
      <x:c r="AC18" s="13">
        <x:v>-5.08531814407125</x:v>
      </x:c>
      <x:c r="AD18" s="173">
        <x:v>1.5129618527219399</x:v>
      </x:c>
      <x:c r="AE18" s="13">
        <x:v>-5.3701011777360197</x:v>
      </x:c>
      <x:c r="AF18" s="173">
        <x:v>1.4906188109802101</x:v>
      </x:c>
      <x:c r="AG18" s="13">
        <x:v>51.297987212082198</x:v>
      </x:c>
      <x:c r="AH18" s="173">
        <x:v>1.4636263081446801</x:v>
      </x:c>
      <x:c r="AI18" s="13">
        <x:v>52.940158114573201</x:v>
      </x:c>
      <x:c r="AJ18" s="173">
        <x:v>1.40977693131097</x:v>
      </x:c>
      <x:c r="AK18" s="13">
        <x:v>46.508555837117299</x:v>
      </x:c>
      <x:c r="AL18" s="173">
        <x:v>1.6475457441905199</x:v>
      </x:c>
      <x:c r="AM18" s="13">
        <x:v>-4.7894313749649102</x:v>
      </x:c>
      <x:c r="AN18" s="173">
        <x:v>2.20377152833353</x:v>
      </x:c>
      <x:c r="AO18" s="13">
        <x:v>-6.4316022774559398</x:v>
      </x:c>
      <x:c r="AP18" s="173">
        <x:v>2.16838141830649</x:v>
      </x:c>
      <x:c r="AQ18" s="13">
        <x:v>28.845974074253299</x:v>
      </x:c>
      <x:c r="AR18" s="173">
        <x:v>1.1348020679564499</x:v>
      </x:c>
      <x:c r="AS18" s="13">
        <x:v>23.3020674348844</x:v>
      </x:c>
      <x:c r="AT18" s="173">
        <x:v>1.1090898639421201</x:v>
      </x:c>
      <x:c r="AU18" s="13">
        <x:v>41.121779214343199</x:v>
      </x:c>
      <x:c r="AV18" s="173">
        <x:v>1.8286783536384901</x:v>
      </x:c>
      <x:c r="AW18" s="13">
        <x:v>12.275805140089901</x:v>
      </x:c>
      <x:c r="AX18" s="173">
        <x:v>2.1521710560511198</x:v>
      </x:c>
      <x:c r="AY18" s="13">
        <x:v>17.8197117794588</x:v>
      </x:c>
      <x:c r="AZ18" s="173">
        <x:v>2.1387250518393199</x:v>
      </x:c>
      <x:c r="BA18" s="13">
        <x:v>45.371173994442202</x:v>
      </x:c>
      <x:c r="BB18" s="173">
        <x:v>1.4422967968531299</x:v>
      </x:c>
      <x:c r="BC18" s="13">
        <x:v>38.542150255302097</x:v>
      </x:c>
      <x:c r="BD18" s="173">
        <x:v>1.37811943806763</x:v>
      </x:c>
      <x:c r="BE18" s="13">
        <x:v>26.978799002621301</x:v>
      </x:c>
      <x:c r="BF18" s="173">
        <x:v>1.3819901476760199</x:v>
      </x:c>
      <x:c r="BG18" s="13">
        <x:v>-18.392374991820901</x:v>
      </x:c>
      <x:c r="BH18" s="173">
        <x:v>1.9975276765257599</x:v>
      </x:c>
      <x:c r="BI18" s="13">
        <x:v>-11.5633512526808</x:v>
      </x:c>
      <x:c r="BJ18" s="173">
        <x:v>1.9516941240505501</x:v>
      </x:c>
      <x:c r="BK18" s="13">
        <x:v>65.673196326773194</x:v>
      </x:c>
      <x:c r="BL18" s="173">
        <x:v>1.46027917439602</x:v>
      </x:c>
      <x:c r="BM18" s="13">
        <x:v>62.864089695752</x:v>
      </x:c>
      <x:c r="BN18" s="173">
        <x:v>1.44556371322899</x:v>
      </x:c>
      <x:c r="BO18" s="13">
        <x:v>41.682462326117601</x:v>
      </x:c>
      <x:c r="BP18" s="173">
        <x:v>2.04495670842662</x:v>
      </x:c>
      <x:c r="BQ18" s="13">
        <x:v>-23.9907340006556</x:v>
      </x:c>
      <x:c r="BR18" s="173">
        <x:v>2.5128197719919698</x:v>
      </x:c>
      <x:c r="BS18" s="13">
        <x:v>-21.181627369634299</x:v>
      </x:c>
      <x:c r="BT18" s="182">
        <x:v>2.5042967851960798</x:v>
      </x:c>
    </x:row>
    <x:row r="19" spans="1:72" ht="12.95" customHeight="1" x14ac:dyDescent="0.2">
      <x:c r="A19" s="2" t="s">
        <x:v>364</x:v>
      </x:c>
      <x:c r="B19" s="12">
        <x:v>2</x:v>
      </x:c>
      <x:c r="C19" s="13">
        <x:v>24.757039147599698</x:v>
      </x:c>
      <x:c r="D19" s="173">
        <x:v>1.6031999348155299</x:v>
      </x:c>
      <x:c r="E19" s="13">
        <x:v>15.5077754578815</x:v>
      </x:c>
      <x:c r="F19" s="173">
        <x:v>0.924197853722458</x:v>
      </x:c>
      <x:c r="G19" s="13">
        <x:v>15.160139187529801</x:v>
      </x:c>
      <x:c r="H19" s="173">
        <x:v>1.93725656764218</x:v>
      </x:c>
      <x:c r="I19" s="13">
        <x:v>-9.5968999600698393</x:v>
      </x:c>
      <x:c r="J19" s="173">
        <x:v>2.5145999761125601</x:v>
      </x:c>
      <x:c r="K19" s="13">
        <x:v>-0.34763627035167699</x:v>
      </x:c>
      <x:c r="L19" s="173">
        <x:v>2.1464167073748701</x:v>
      </x:c>
      <x:c r="M19" s="13">
        <x:v>72.829685477977705</x:v>
      </x:c>
      <x:c r="N19" s="173">
        <x:v>1.41343612982728</x:v>
      </x:c>
      <x:c r="O19" s="13">
        <x:v>77.432994859592199</x:v>
      </x:c>
      <x:c r="P19" s="173">
        <x:v>1.1253771775860999</x:v>
      </x:c>
      <x:c r="Q19" s="13">
        <x:v>79.628547658177695</x:v>
      </x:c>
      <x:c r="R19" s="173">
        <x:v>2.6270190696036102</x:v>
      </x:c>
      <x:c r="S19" s="13">
        <x:v>6.7988621801999898</x:v>
      </x:c>
      <x:c r="T19" s="173">
        <x:v>2.9831243495976101</x:v>
      </x:c>
      <x:c r="U19" s="13">
        <x:v>2.1955527985855001</x:v>
      </x:c>
      <x:c r="V19" s="173">
        <x:v>2.8579193452392402</x:v>
      </x:c>
      <x:c r="W19" s="13">
        <x:v>52.750104512110902</x:v>
      </x:c>
      <x:c r="X19" s="173">
        <x:v>2.0337146062722402</x:v>
      </x:c>
      <x:c r="Y19" s="13">
        <x:v>60.986103392751097</x:v>
      </x:c>
      <x:c r="Z19" s="173">
        <x:v>1.9642568805777501</x:v>
      </x:c>
      <x:c r="AA19" s="13">
        <x:v>54.534222847968103</x:v>
      </x:c>
      <x:c r="AB19" s="173">
        <x:v>2.5145244881251299</x:v>
      </x:c>
      <x:c r="AC19" s="13">
        <x:v>1.7841183358572701</x:v>
      </x:c>
      <x:c r="AD19" s="173">
        <x:v>3.2340112091868201</x:v>
      </x:c>
      <x:c r="AE19" s="13">
        <x:v>-6.4518805447829299</x:v>
      </x:c>
      <x:c r="AF19" s="173">
        <x:v>3.1907896349145202</x:v>
      </x:c>
      <x:c r="AG19" s="13">
        <x:v>62.3472345192055</x:v>
      </x:c>
      <x:c r="AH19" s="173">
        <x:v>1.60549111025999</x:v>
      </x:c>
      <x:c r="AI19" s="13">
        <x:v>68.819278233202397</x:v>
      </x:c>
      <x:c r="AJ19" s="173">
        <x:v>1.2242835009897799</x:v>
      </x:c>
      <x:c r="AK19" s="13">
        <x:v>70.528102264038196</x:v>
      </x:c>
      <x:c r="AL19" s="173">
        <x:v>2.3856572630398398</x:v>
      </x:c>
      <x:c r="AM19" s="13">
        <x:v>8.1808677448327192</x:v>
      </x:c>
      <x:c r="AN19" s="173">
        <x:v>2.8755803382654102</x:v>
      </x:c>
      <x:c r="AO19" s="13">
        <x:v>1.70882403083584</x:v>
      </x:c>
      <x:c r="AP19" s="173">
        <x:v>2.6814605474424802</x:v>
      </x:c>
      <x:c r="AQ19" s="13">
        <x:v>45.818129784329699</x:v>
      </x:c>
      <x:c r="AR19" s="173">
        <x:v>1.57702995254445</x:v>
      </x:c>
      <x:c r="AS19" s="13">
        <x:v>48.296600462543097</x:v>
      </x:c>
      <x:c r="AT19" s="173">
        <x:v>1.3116997791574601</x:v>
      </x:c>
      <x:c r="AU19" s="13">
        <x:v>65.025403629501994</x:v>
      </x:c>
      <x:c r="AV19" s="173">
        <x:v>2.0049668461663299</x:v>
      </x:c>
      <x:c r="AW19" s="13">
        <x:v>19.207273845172299</x:v>
      </x:c>
      <x:c r="AX19" s="173">
        <x:v>2.5508656423748599</x:v>
      </x:c>
      <x:c r="AY19" s="13">
        <x:v>16.728803166958901</x:v>
      </x:c>
      <x:c r="AZ19" s="173">
        <x:v>2.3959232802549999</x:v>
      </x:c>
      <x:c r="BA19" s="13">
        <x:v>63.599523962602298</x:v>
      </x:c>
      <x:c r="BB19" s="173">
        <x:v>1.44682829270166</x:v>
      </x:c>
      <x:c r="BC19" s="13">
        <x:v>60.446423175769397</x:v>
      </x:c>
      <x:c r="BD19" s="173">
        <x:v>1.41862045359137</x:v>
      </x:c>
      <x:c r="BE19" s="13">
        <x:v>53.531217859943297</x:v>
      </x:c>
      <x:c r="BF19" s="173">
        <x:v>2.5096743205144301</x:v>
      </x:c>
      <x:c r="BG19" s="13">
        <x:v>-10.068306102658999</x:v>
      </x:c>
      <x:c r="BH19" s="173">
        <x:v>2.89685645202028</x:v>
      </x:c>
      <x:c r="BI19" s="13">
        <x:v>-6.91520531582609</x:v>
      </x:c>
      <x:c r="BJ19" s="173">
        <x:v>2.8828716909355001</x:v>
      </x:c>
      <x:c r="BK19" s="13">
        <x:v>73.050416026691707</x:v>
      </x:c>
      <x:c r="BL19" s="173">
        <x:v>1.50508582648275</x:v>
      </x:c>
      <x:c r="BM19" s="13">
        <x:v>73.568778203774599</x:v>
      </x:c>
      <x:c r="BN19" s="173">
        <x:v>1.3929353969573599</x:v>
      </x:c>
      <x:c r="BO19" s="13">
        <x:v>70.085215351776</x:v>
      </x:c>
      <x:c r="BP19" s="173">
        <x:v>1.95116022513746</x:v>
      </x:c>
      <x:c r="BQ19" s="13">
        <x:v>-2.9652006749156801</x:v>
      </x:c>
      <x:c r="BR19" s="173">
        <x:v>2.4642056669924499</x:v>
      </x:c>
      <x:c r="BS19" s="13">
        <x:v>-3.4835628519986002</x:v>
      </x:c>
      <x:c r="BT19" s="182">
        <x:v>2.39735171475844</x:v>
      </x:c>
    </x:row>
    <x:row r="20" spans="1:72" ht="12.95" customHeight="1" x14ac:dyDescent="0.2">
      <x:c r="A20" s="2" t="s">
        <x:v>365</x:v>
      </x:c>
      <x:c r="B20" s="12">
        <x:v>2</x:v>
      </x:c>
      <x:c r="C20" s="13" t="s">
        <x:v>490</x:v>
      </x:c>
      <x:c r="D20" s="173" t="s">
        <x:v>490</x:v>
      </x:c>
      <x:c r="E20" s="13">
        <x:v>15.695830567477399</x:v>
      </x:c>
      <x:c r="F20" s="173">
        <x:v>1.0873847775468699</x:v>
      </x:c>
      <x:c r="G20" s="13">
        <x:v>20.795368030135698</x:v>
      </x:c>
      <x:c r="H20" s="173">
        <x:v>1.9001990200108501</x:v>
      </x:c>
      <x:c r="I20" s="13" t="s">
        <x:v>490</x:v>
      </x:c>
      <x:c r="J20" s="173" t="s">
        <x:v>490</x:v>
      </x:c>
      <x:c r="K20" s="13">
        <x:v>5.0995374626582999</x:v>
      </x:c>
      <x:c r="L20" s="173">
        <x:v>2.1893291141559499</x:v>
      </x:c>
      <x:c r="M20" s="13" t="s">
        <x:v>490</x:v>
      </x:c>
      <x:c r="N20" s="173" t="s">
        <x:v>490</x:v>
      </x:c>
      <x:c r="O20" s="13">
        <x:v>77.346460607103893</x:v>
      </x:c>
      <x:c r="P20" s="173">
        <x:v>1.6261571363598299</x:v>
      </x:c>
      <x:c r="Q20" s="13">
        <x:v>69.729286011025195</x:v>
      </x:c>
      <x:c r="R20" s="173">
        <x:v>2.5059890970714398</x:v>
      </x:c>
      <x:c r="S20" s="13" t="s">
        <x:v>490</x:v>
      </x:c>
      <x:c r="T20" s="173" t="s">
        <x:v>490</x:v>
      </x:c>
      <x:c r="U20" s="13">
        <x:v>-7.6171745960786703</x:v>
      </x:c>
      <x:c r="V20" s="173">
        <x:v>2.98736813713592</x:v>
      </x:c>
      <x:c r="W20" s="13" t="s">
        <x:v>490</x:v>
      </x:c>
      <x:c r="X20" s="173" t="s">
        <x:v>490</x:v>
      </x:c>
      <x:c r="Y20" s="13">
        <x:v>65.206830880050802</x:v>
      </x:c>
      <x:c r="Z20" s="173">
        <x:v>1.5598425781468399</x:v>
      </x:c>
      <x:c r="AA20" s="13">
        <x:v>54.714462577925701</x:v>
      </x:c>
      <x:c r="AB20" s="173">
        <x:v>2.5920169470471599</x:v>
      </x:c>
      <x:c r="AC20" s="13" t="s">
        <x:v>490</x:v>
      </x:c>
      <x:c r="AD20" s="173" t="s">
        <x:v>490</x:v>
      </x:c>
      <x:c r="AE20" s="13">
        <x:v>-10.492368302125101</x:v>
      </x:c>
      <x:c r="AF20" s="173">
        <x:v>3.0251711889378199</x:v>
      </x:c>
      <x:c r="AG20" s="13" t="s">
        <x:v>490</x:v>
      </x:c>
      <x:c r="AH20" s="173" t="s">
        <x:v>490</x:v>
      </x:c>
      <x:c r="AI20" s="13">
        <x:v>49.445576724114602</x:v>
      </x:c>
      <x:c r="AJ20" s="173">
        <x:v>2.0275602633646002</x:v>
      </x:c>
      <x:c r="AK20" s="13">
        <x:v>45.870676326338597</x:v>
      </x:c>
      <x:c r="AL20" s="173">
        <x:v>2.3214480481339499</x:v>
      </x:c>
      <x:c r="AM20" s="13" t="s">
        <x:v>490</x:v>
      </x:c>
      <x:c r="AN20" s="173" t="s">
        <x:v>490</x:v>
      </x:c>
      <x:c r="AO20" s="13">
        <x:v>-3.5749003977759299</x:v>
      </x:c>
      <x:c r="AP20" s="173">
        <x:v>3.0822267375649099</x:v>
      </x:c>
      <x:c r="AQ20" s="13" t="s">
        <x:v>490</x:v>
      </x:c>
      <x:c r="AR20" s="173" t="s">
        <x:v>490</x:v>
      </x:c>
      <x:c r="AS20" s="13">
        <x:v>24.821463078359098</x:v>
      </x:c>
      <x:c r="AT20" s="173">
        <x:v>1.3568783505178099</x:v>
      </x:c>
      <x:c r="AU20" s="13">
        <x:v>41.173444608884097</x:v>
      </x:c>
      <x:c r="AV20" s="173">
        <x:v>2.1887312698203898</x:v>
      </x:c>
      <x:c r="AW20" s="13" t="s">
        <x:v>490</x:v>
      </x:c>
      <x:c r="AX20" s="173" t="s">
        <x:v>490</x:v>
      </x:c>
      <x:c r="AY20" s="13">
        <x:v>16.351981530524998</x:v>
      </x:c>
      <x:c r="AZ20" s="173">
        <x:v>2.57520162892025</x:v>
      </x:c>
      <x:c r="BA20" s="13" t="s">
        <x:v>490</x:v>
      </x:c>
      <x:c r="BB20" s="173" t="s">
        <x:v>490</x:v>
      </x:c>
      <x:c r="BC20" s="13">
        <x:v>42.231151589799701</x:v>
      </x:c>
      <x:c r="BD20" s="173">
        <x:v>1.40999900866251</x:v>
      </x:c>
      <x:c r="BE20" s="13">
        <x:v>29.303976821454601</x:v>
      </x:c>
      <x:c r="BF20" s="173">
        <x:v>2.1813606419082898</x:v>
      </x:c>
      <x:c r="BG20" s="13" t="s">
        <x:v>490</x:v>
      </x:c>
      <x:c r="BH20" s="173" t="s">
        <x:v>490</x:v>
      </x:c>
      <x:c r="BI20" s="13">
        <x:v>-12.9271747683452</x:v>
      </x:c>
      <x:c r="BJ20" s="173">
        <x:v>2.59738935365798</x:v>
      </x:c>
      <x:c r="BK20" s="13" t="s">
        <x:v>490</x:v>
      </x:c>
      <x:c r="BL20" s="173" t="s">
        <x:v>490</x:v>
      </x:c>
      <x:c r="BM20" s="13">
        <x:v>67.9252022593015</x:v>
      </x:c>
      <x:c r="BN20" s="173">
        <x:v>1.74279001286977</x:v>
      </x:c>
      <x:c r="BO20" s="13">
        <x:v>58.881200100652997</x:v>
      </x:c>
      <x:c r="BP20" s="173">
        <x:v>1.9240050928610499</x:v>
      </x:c>
      <x:c r="BQ20" s="13" t="s">
        <x:v>490</x:v>
      </x:c>
      <x:c r="BR20" s="173" t="s">
        <x:v>490</x:v>
      </x:c>
      <x:c r="BS20" s="13">
        <x:v>-9.0440021586484693</x:v>
      </x:c>
      <x:c r="BT20" s="182">
        <x:v>2.5959800897375702</x:v>
      </x:c>
    </x:row>
    <x:row r="21" spans="1:72" ht="12.95" customHeight="1" x14ac:dyDescent="0.2">
      <x:c r="A21" s="2" t="s">
        <x:v>367</x:v>
      </x:c>
      <x:c r="B21" s="12">
        <x:v>2</x:v>
      </x:c>
      <x:c r="C21" s="13">
        <x:v>3.7924936372129299</x:v>
      </x:c>
      <x:c r="D21" s="173">
        <x:v>0.355796057692982</x:v>
      </x:c>
      <x:c r="E21" s="13">
        <x:v>4.4851946562731602</x:v>
      </x:c>
      <x:c r="F21" s="173">
        <x:v>0.39226425446354501</x:v>
      </x:c>
      <x:c r="G21" s="13">
        <x:v>7.3352264022758504</x:v>
      </x:c>
      <x:c r="H21" s="173">
        <x:v>0.915744080027736</x:v>
      </x:c>
      <x:c r="I21" s="13">
        <x:v>3.5427327650629201</x:v>
      </x:c>
      <x:c r="J21" s="173">
        <x:v>0.98243475853397699</x:v>
      </x:c>
      <x:c r="K21" s="13">
        <x:v>2.8500317460026801</x:v>
      </x:c>
      <x:c r="L21" s="173">
        <x:v>0.996222096440189</x:v>
      </x:c>
      <x:c r="M21" s="13">
        <x:v>47.851432400293803</x:v>
      </x:c>
      <x:c r="N21" s="173">
        <x:v>1.1371483950902299</x:v>
      </x:c>
      <x:c r="O21" s="13">
        <x:v>37.662705609535301</x:v>
      </x:c>
      <x:c r="P21" s="173">
        <x:v>1.3562456467875099</x:v>
      </x:c>
      <x:c r="Q21" s="13">
        <x:v>33.848644488085498</x:v>
      </x:c>
      <x:c r="R21" s="173">
        <x:v>1.7217372160448501</x:v>
      </x:c>
      <x:c r="S21" s="13">
        <x:v>-14.0027879122083</x:v>
      </x:c>
      <x:c r="T21" s="173">
        <x:v>2.06336751781406</x:v>
      </x:c>
      <x:c r="U21" s="13">
        <x:v>-3.8140611214498299</x:v>
      </x:c>
      <x:c r="V21" s="173">
        <x:v>2.1917530188285199</x:v>
      </x:c>
      <x:c r="W21" s="13">
        <x:v>19.516509254474901</x:v>
      </x:c>
      <x:c r="X21" s="173">
        <x:v>0.89910953918092995</x:v>
      </x:c>
      <x:c r="Y21" s="13">
        <x:v>19.651650791615999</x:v>
      </x:c>
      <x:c r="Z21" s="173">
        <x:v>1.34154528128776</x:v>
      </x:c>
      <x:c r="AA21" s="13">
        <x:v>16.5146138858514</x:v>
      </x:c>
      <x:c r="AB21" s="173">
        <x:v>1.1099978585896499</x:v>
      </x:c>
      <x:c r="AC21" s="13">
        <x:v>-3.00189536862344</x:v>
      </x:c>
      <x:c r="AD21" s="173">
        <x:v>1.42845833314093</x:v>
      </x:c>
      <x:c r="AE21" s="13">
        <x:v>-3.1370369057645702</x:v>
      </x:c>
      <x:c r="AF21" s="173">
        <x:v>1.7412176738762599</x:v>
      </x:c>
      <x:c r="AG21" s="13">
        <x:v>22.288787908200501</x:v>
      </x:c>
      <x:c r="AH21" s="173">
        <x:v>0.88085904369783496</x:v>
      </x:c>
      <x:c r="AI21" s="13">
        <x:v>29.592768307938702</x:v>
      </x:c>
      <x:c r="AJ21" s="173">
        <x:v>1.1080469112760101</x:v>
      </x:c>
      <x:c r="AK21" s="13">
        <x:v>39.244593212547599</x:v>
      </x:c>
      <x:c r="AL21" s="173">
        <x:v>1.70076040836958</x:v>
      </x:c>
      <x:c r="AM21" s="13">
        <x:v>16.955805304347098</x:v>
      </x:c>
      <x:c r="AN21" s="173">
        <x:v>1.9153325093940501</x:v>
      </x:c>
      <x:c r="AO21" s="13">
        <x:v>9.6518249046089704</x:v>
      </x:c>
      <x:c r="AP21" s="173">
        <x:v>2.02986549413151</x:v>
      </x:c>
      <x:c r="AQ21" s="13">
        <x:v>21.841435052810098</x:v>
      </x:c>
      <x:c r="AR21" s="173">
        <x:v>0.91554127951397202</x:v>
      </x:c>
      <x:c r="AS21" s="13">
        <x:v>30.064571181290699</x:v>
      </x:c>
      <x:c r="AT21" s="173">
        <x:v>1.3265444287866699</x:v>
      </x:c>
      <x:c r="AU21" s="13">
        <x:v>56.4298227980821</x:v>
      </x:c>
      <x:c r="AV21" s="173">
        <x:v>1.6950816517295699</x:v>
      </x:c>
      <x:c r="AW21" s="13">
        <x:v>34.588387745272101</x:v>
      </x:c>
      <x:c r="AX21" s="173">
        <x:v>1.9265299479957101</x:v>
      </x:c>
      <x:c r="AY21" s="13">
        <x:v>26.365251616791401</x:v>
      </x:c>
      <x:c r="AZ21" s="173">
        <x:v>2.1524455690156699</x:v>
      </x:c>
      <x:c r="BA21" s="13">
        <x:v>34.948760444232803</x:v>
      </x:c>
      <x:c r="BB21" s="173">
        <x:v>0.87974643198693403</x:v>
      </x:c>
      <x:c r="BC21" s="13">
        <x:v>36.592642787152499</x:v>
      </x:c>
      <x:c r="BD21" s="173">
        <x:v>0.96053964255312796</x:v>
      </x:c>
      <x:c r="BE21" s="13">
        <x:v>39.774035377820397</x:v>
      </x:c>
      <x:c r="BF21" s="173">
        <x:v>1.6241702265906199</x:v>
      </x:c>
      <x:c r="BG21" s="13">
        <x:v>4.8252749335875604</x:v>
      </x:c>
      <x:c r="BH21" s="173">
        <x:v>1.84712823310596</x:v>
      </x:c>
      <x:c r="BI21" s="13">
        <x:v>3.1813925906678602</x:v>
      </x:c>
      <x:c r="BJ21" s="173">
        <x:v>1.8869460325773799</x:v>
      </x:c>
      <x:c r="BK21" s="13">
        <x:v>39.784293465239202</x:v>
      </x:c>
      <x:c r="BL21" s="173">
        <x:v>0.89429428362913599</x:v>
      </x:c>
      <x:c r="BM21" s="13">
        <x:v>40.096029656659098</x:v>
      </x:c>
      <x:c r="BN21" s="173">
        <x:v>1.3127551289816</x:v>
      </x:c>
      <x:c r="BO21" s="13">
        <x:v>38.692651543882</x:v>
      </x:c>
      <x:c r="BP21" s="173">
        <x:v>1.7209802321821701</x:v>
      </x:c>
      <x:c r="BQ21" s="13">
        <x:v>-1.0916419213572299</x:v>
      </x:c>
      <x:c r="BR21" s="173">
        <x:v>1.93946776856269</x:v>
      </x:c>
      <x:c r="BS21" s="13">
        <x:v>-1.4033781127770699</x:v>
      </x:c>
      <x:c r="BT21" s="182">
        <x:v>2.1645089485214202</x:v>
      </x:c>
    </x:row>
    <x:row r="22" spans="1:72" ht="12.95" customHeight="1" x14ac:dyDescent="0.2">
      <x:c r="A22" s="2" t="s">
        <x:v>368</x:v>
      </x:c>
      <x:c r="B22" s="12">
        <x:v>2</x:v>
      </x:c>
      <x:c r="C22" s="13">
        <x:v>12.2357279712127</x:v>
      </x:c>
      <x:c r="D22" s="173">
        <x:v>0.83068304966343398</x:v>
      </x:c>
      <x:c r="E22" s="13">
        <x:v>8.9779380798388804</x:v>
      </x:c>
      <x:c r="F22" s="173">
        <x:v>0.84336148176429004</x:v>
      </x:c>
      <x:c r="G22" s="13">
        <x:v>10.6976099157934</x:v>
      </x:c>
      <x:c r="H22" s="173">
        <x:v>1.36479156235051</x:v>
      </x:c>
      <x:c r="I22" s="13">
        <x:v>-1.5381180554193401</x:v>
      </x:c>
      <x:c r="J22" s="173">
        <x:v>1.5977140975973401</x:v>
      </x:c>
      <x:c r="K22" s="13">
        <x:v>1.71967183595452</x:v>
      </x:c>
      <x:c r="L22" s="173">
        <x:v>1.6043424190573501</x:v>
      </x:c>
      <x:c r="M22" s="13">
        <x:v>44.102430476655996</x:v>
      </x:c>
      <x:c r="N22" s="173">
        <x:v>1.2879132080190001</x:v>
      </x:c>
      <x:c r="O22" s="13">
        <x:v>38.197592055429901</x:v>
      </x:c>
      <x:c r="P22" s="173">
        <x:v>1.3226567133935101</x:v>
      </x:c>
      <x:c r="Q22" s="13">
        <x:v>30.5947342046329</x:v>
      </x:c>
      <x:c r="R22" s="173">
        <x:v>2.0202822314237601</x:v>
      </x:c>
      <x:c r="S22" s="13">
        <x:v>-13.5076962720232</x:v>
      </x:c>
      <x:c r="T22" s="173">
        <x:v>2.3958841219884501</x:v>
      </x:c>
      <x:c r="U22" s="13">
        <x:v>-7.6028578507970304</x:v>
      </x:c>
      <x:c r="V22" s="173">
        <x:v>2.4147383038523</x:v>
      </x:c>
      <x:c r="W22" s="13">
        <x:v>41.325526875875497</x:v>
      </x:c>
      <x:c r="X22" s="173">
        <x:v>1.23024579003983</x:v>
      </x:c>
      <x:c r="Y22" s="13">
        <x:v>40.967126147017098</x:v>
      </x:c>
      <x:c r="Z22" s="173">
        <x:v>1.3926343115591899</x:v>
      </x:c>
      <x:c r="AA22" s="13">
        <x:v>29.230099825897302</x:v>
      </x:c>
      <x:c r="AB22" s="173">
        <x:v>2.0436073671703801</x:v>
      </x:c>
      <x:c r="AC22" s="13">
        <x:v>-12.0954270499782</x:v>
      </x:c>
      <x:c r="AD22" s="173">
        <x:v>2.3853376647895699</x:v>
      </x:c>
      <x:c r="AE22" s="13">
        <x:v>-11.737026321119799</x:v>
      </x:c>
      <x:c r="AF22" s="173">
        <x:v>2.4730065501095999</x:v>
      </x:c>
      <x:c r="AG22" s="13">
        <x:v>45.102234841852699</x:v>
      </x:c>
      <x:c r="AH22" s="173">
        <x:v>1.2868332334033299</x:v>
      </x:c>
      <x:c r="AI22" s="13">
        <x:v>55.158425173880701</x:v>
      </x:c>
      <x:c r="AJ22" s="173">
        <x:v>1.5210432871021899</x:v>
      </x:c>
      <x:c r="AK22" s="13">
        <x:v>55.997130431453797</x:v>
      </x:c>
      <x:c r="AL22" s="173">
        <x:v>2.2714969240845599</x:v>
      </x:c>
      <x:c r="AM22" s="13">
        <x:v>10.8948955896011</x:v>
      </x:c>
      <x:c r="AN22" s="173">
        <x:v>2.61067769874355</x:v>
      </x:c>
      <x:c r="AO22" s="13">
        <x:v>0.83870525757319603</x:v>
      </x:c>
      <x:c r="AP22" s="173">
        <x:v>2.7337283986095402</x:v>
      </x:c>
      <x:c r="AQ22" s="13">
        <x:v>52.271313618422901</x:v>
      </x:c>
      <x:c r="AR22" s="173">
        <x:v>1.33968649032262</x:v>
      </x:c>
      <x:c r="AS22" s="13">
        <x:v>52.927819208308598</x:v>
      </x:c>
      <x:c r="AT22" s="173">
        <x:v>1.3780913447519101</x:v>
      </x:c>
      <x:c r="AU22" s="13">
        <x:v>64.655157436406697</x:v>
      </x:c>
      <x:c r="AV22" s="173">
        <x:v>1.9032455433047999</x:v>
      </x:c>
      <x:c r="AW22" s="13">
        <x:v>12.3838438179838</x:v>
      </x:c>
      <x:c r="AX22" s="173">
        <x:v>2.3274671835414802</x:v>
      </x:c>
      <x:c r="AY22" s="13">
        <x:v>11.727338228098001</x:v>
      </x:c>
      <x:c r="AZ22" s="173">
        <x:v>2.3497828309419799</x:v>
      </x:c>
      <x:c r="BA22" s="13">
        <x:v>42.956296743361698</x:v>
      </x:c>
      <x:c r="BB22" s="173">
        <x:v>1.1590759494030201</x:v>
      </x:c>
      <x:c r="BC22" s="13">
        <x:v>43.137316540407902</x:v>
      </x:c>
      <x:c r="BD22" s="173">
        <x:v>1.4559676424522101</x:v>
      </x:c>
      <x:c r="BE22" s="13">
        <x:v>28.811918741631999</x:v>
      </x:c>
      <x:c r="BF22" s="173">
        <x:v>2.26032885076713</x:v>
      </x:c>
      <x:c r="BG22" s="13">
        <x:v>-14.144378001729701</x:v>
      </x:c>
      <x:c r="BH22" s="173">
        <x:v>2.54018573535377</x:v>
      </x:c>
      <x:c r="BI22" s="13">
        <x:v>-14.325397798775899</x:v>
      </x:c>
      <x:c r="BJ22" s="173">
        <x:v>2.6886666378482298</x:v>
      </x:c>
      <x:c r="BK22" s="13">
        <x:v>61.295423994395698</x:v>
      </x:c>
      <x:c r="BL22" s="173">
        <x:v>1.23009787842006</x:v>
      </x:c>
      <x:c r="BM22" s="13">
        <x:v>60.555742697373603</x:v>
      </x:c>
      <x:c r="BN22" s="173">
        <x:v>1.4670290434759701</x:v>
      </x:c>
      <x:c r="BO22" s="13">
        <x:v>49.987129513029302</x:v>
      </x:c>
      <x:c r="BP22" s="173">
        <x:v>2.4498748397673</x:v>
      </x:c>
      <x:c r="BQ22" s="13">
        <x:v>-11.308294481366399</x:v>
      </x:c>
      <x:c r="BR22" s="173">
        <x:v>2.7413550519803902</x:v>
      </x:c>
      <x:c r="BS22" s="13">
        <x:v>-10.568613184344301</x:v>
      </x:c>
      <x:c r="BT22" s="182">
        <x:v>2.8555316396297998</x:v>
      </x:c>
    </x:row>
    <x:row r="23" spans="1:72" ht="12.95" customHeight="1" x14ac:dyDescent="0.2">
      <x:c r="A23" s="2" t="s">
        <x:v>369</x:v>
      </x:c>
      <x:c r="B23" s="12">
        <x:v>2</x:v>
      </x:c>
      <x:c r="C23" s="13">
        <x:v>7.2061405279993602</x:v>
      </x:c>
      <x:c r="D23" s="173">
        <x:v>0.53190362063098795</x:v>
      </x:c>
      <x:c r="E23" s="13">
        <x:v>7.9852466190403302</x:v>
      </x:c>
      <x:c r="F23" s="173">
        <x:v>0.42208462526009599</x:v>
      </x:c>
      <x:c r="G23" s="13">
        <x:v>9.2023228670937094</x:v>
      </x:c>
      <x:c r="H23" s="173">
        <x:v>0.68145301872016695</x:v>
      </x:c>
      <x:c r="I23" s="13">
        <x:v>1.9961823390943401</x:v>
      </x:c>
      <x:c r="J23" s="173">
        <x:v>0.86446496653316296</x:v>
      </x:c>
      <x:c r="K23" s="13">
        <x:v>1.2170762480533801</x:v>
      </x:c>
      <x:c r="L23" s="173">
        <x:v>0.801581965617855</x:v>
      </x:c>
      <x:c r="M23" s="13">
        <x:v>36.112747863683602</x:v>
      </x:c>
      <x:c r="N23" s="173">
        <x:v>1.27863213207251</x:v>
      </x:c>
      <x:c r="O23" s="13">
        <x:v>29.802067946648901</x:v>
      </x:c>
      <x:c r="P23" s="173">
        <x:v>1.1023955808714201</x:v>
      </x:c>
      <x:c r="Q23" s="13">
        <x:v>27.152248525015398</x:v>
      </x:c>
      <x:c r="R23" s="173">
        <x:v>0.96574615052645996</x:v>
      </x:c>
      <x:c r="S23" s="13">
        <x:v>-8.96049933866815</x:v>
      </x:c>
      <x:c r="T23" s="173">
        <x:v>1.60236255461271</x:v>
      </x:c>
      <x:c r="U23" s="13">
        <x:v>-2.6498194216335</x:v>
      </x:c>
      <x:c r="V23" s="173">
        <x:v>1.4655857682106199</x:v>
      </x:c>
      <x:c r="W23" s="13">
        <x:v>21.055746693156799</x:v>
      </x:c>
      <x:c r="X23" s="173">
        <x:v>1.4025741850754301</x:v>
      </x:c>
      <x:c r="Y23" s="13">
        <x:v>15.078828099307501</x:v>
      </x:c>
      <x:c r="Z23" s="173">
        <x:v>0.81061424401228799</x:v>
      </x:c>
      <x:c r="AA23" s="13">
        <x:v>10.1140431166338</x:v>
      </x:c>
      <x:c r="AB23" s="173">
        <x:v>0.75066930713661895</x:v>
      </x:c>
      <x:c r="AC23" s="13">
        <x:v>-10.941703576523</x:v>
      </x:c>
      <x:c r="AD23" s="173">
        <x:v>1.5908232941835501</x:v>
      </x:c>
      <x:c r="AE23" s="13">
        <x:v>-4.9647849826736996</x:v>
      </x:c>
      <x:c r="AF23" s="173">
        <x:v>1.10480761278721</x:v>
      </x:c>
      <x:c r="AG23" s="13">
        <x:v>44.953592062697098</x:v>
      </x:c>
      <x:c r="AH23" s="173">
        <x:v>1.2082469796987501</x:v>
      </x:c>
      <x:c r="AI23" s="13">
        <x:v>50.751790117897997</x:v>
      </x:c>
      <x:c r="AJ23" s="173">
        <x:v>1.13114463598635</x:v>
      </x:c>
      <x:c r="AK23" s="13">
        <x:v>51.858891625114197</x:v>
      </x:c>
      <x:c r="AL23" s="173">
        <x:v>1.22630982802272</x:v>
      </x:c>
      <x:c r="AM23" s="13">
        <x:v>6.9052995624171096</x:v>
      </x:c>
      <x:c r="AN23" s="173">
        <x:v>1.7215390086362501</x:v>
      </x:c>
      <x:c r="AO23" s="13">
        <x:v>1.10710150721622</x:v>
      </x:c>
      <x:c r="AP23" s="173">
        <x:v>1.66832969817893</x:v>
      </x:c>
      <x:c r="AQ23" s="13">
        <x:v>31.784866786185301</x:v>
      </x:c>
      <x:c r="AR23" s="173">
        <x:v>0.86684916366597797</x:v>
      </x:c>
      <x:c r="AS23" s="13">
        <x:v>34.756905039634397</x:v>
      </x:c>
      <x:c r="AT23" s="173">
        <x:v>1.1387654399878799</x:v>
      </x:c>
      <x:c r="AU23" s="13">
        <x:v>49.239587211974602</x:v>
      </x:c>
      <x:c r="AV23" s="173">
        <x:v>1.1681045501193801</x:v>
      </x:c>
      <x:c r="AW23" s="13">
        <x:v>17.454720425789301</x:v>
      </x:c>
      <x:c r="AX23" s="173">
        <x:v>1.4546118769479399</x:v>
      </x:c>
      <x:c r="AY23" s="13">
        <x:v>14.4826821723402</x:v>
      </x:c>
      <x:c r="AZ23" s="173">
        <x:v>1.6313353325789299</x:v>
      </x:c>
      <x:c r="BA23" s="13">
        <x:v>25.907013274134101</x:v>
      </x:c>
      <x:c r="BB23" s="173">
        <x:v>0.81246926736602798</x:v>
      </x:c>
      <x:c r="BC23" s="13">
        <x:v>22.0494025536169</x:v>
      </x:c>
      <x:c r="BD23" s="173">
        <x:v>0.80647540309173205</x:v>
      </x:c>
      <x:c r="BE23" s="13">
        <x:v>13.3117529414722</x:v>
      </x:c>
      <x:c r="BF23" s="173">
        <x:v>0.88849647700284595</x:v>
      </x:c>
      <x:c r="BG23" s="13">
        <x:v>-12.595260332661899</x:v>
      </x:c>
      <x:c r="BH23" s="173">
        <x:v>1.20396524038726</x:v>
      </x:c>
      <x:c r="BI23" s="13">
        <x:v>-8.7376496121446792</x:v>
      </x:c>
      <x:c r="BJ23" s="173">
        <x:v>1.19992856680656</x:v>
      </x:c>
      <x:c r="BK23" s="13">
        <x:v>37.794950917705201</x:v>
      </x:c>
      <x:c r="BL23" s="173">
        <x:v>1.1966791338059399</x:v>
      </x:c>
      <x:c r="BM23" s="13">
        <x:v>30.521341536247899</x:v>
      </x:c>
      <x:c r="BN23" s="173">
        <x:v>1.02259220717916</x:v>
      </x:c>
      <x:c r="BO23" s="13">
        <x:v>23.472663897354799</x:v>
      </x:c>
      <x:c r="BP23" s="173">
        <x:v>1.0331862361119899</x:v>
      </x:c>
      <x:c r="BQ23" s="13">
        <x:v>-14.3222870203504</x:v>
      </x:c>
      <x:c r="BR23" s="173">
        <x:v>1.5809853724110801</x:v>
      </x:c>
      <x:c r="BS23" s="13">
        <x:v>-7.0486776388930998</x:v>
      </x:c>
      <x:c r="BT23" s="182">
        <x:v>1.4536741796822299</x:v>
      </x:c>
    </x:row>
    <x:row r="24" spans="1:72" ht="12.95" customHeight="1" x14ac:dyDescent="0.2">
      <x:c r="A24" s="2" t="s">
        <x:v>370</x:v>
      </x:c>
      <x:c r="B24" s="12">
        <x:v>2</x:v>
      </x:c>
      <x:c r="C24" s="13">
        <x:v>11.0038374160328</x:v>
      </x:c>
      <x:c r="D24" s="173">
        <x:v>0.75194487170883395</x:v>
      </x:c>
      <x:c r="E24" s="13">
        <x:v>5.9080968901100004</x:v>
      </x:c>
      <x:c r="F24" s="173">
        <x:v>0.67941594186579302</x:v>
      </x:c>
      <x:c r="G24" s="13">
        <x:v>3.44159401392203</x:v>
      </x:c>
      <x:c r="H24" s="173">
        <x:v>0.69687368302043695</x:v>
      </x:c>
      <x:c r="I24" s="13">
        <x:v>-7.5622434021107399</x:v>
      </x:c>
      <x:c r="J24" s="173">
        <x:v>1.0252092567742901</x:v>
      </x:c>
      <x:c r="K24" s="13">
        <x:v>-2.4665028761879699</x:v>
      </x:c>
      <x:c r="L24" s="173">
        <x:v>0.97326201618467201</x:v>
      </x:c>
      <x:c r="M24" s="13">
        <x:v>55.5731648538965</x:v>
      </x:c>
      <x:c r="N24" s="173">
        <x:v>1.34499284108371</x:v>
      </x:c>
      <x:c r="O24" s="13">
        <x:v>51.183434580542297</x:v>
      </x:c>
      <x:c r="P24" s="173">
        <x:v>1.4108485783673399</x:v>
      </x:c>
      <x:c r="Q24" s="13">
        <x:v>55.987711925905799</x:v>
      </x:c>
      <x:c r="R24" s="173">
        <x:v>1.7564259372069699</x:v>
      </x:c>
      <x:c r="S24" s="13">
        <x:v>0.41454707200935598</x:v>
      </x:c>
      <x:c r="T24" s="173">
        <x:v>2.2122472319928002</x:v>
      </x:c>
      <x:c r="U24" s="13">
        <x:v>4.8042773453635501</x:v>
      </x:c>
      <x:c r="V24" s="173">
        <x:v>2.2528927590931902</x:v>
      </x:c>
      <x:c r="W24" s="13">
        <x:v>25.998743602613899</x:v>
      </x:c>
      <x:c r="X24" s="173">
        <x:v>1.27788094451509</x:v>
      </x:c>
      <x:c r="Y24" s="13">
        <x:v>20.099873475171002</x:v>
      </x:c>
      <x:c r="Z24" s="173">
        <x:v>1.2492749830750101</x:v>
      </x:c>
      <x:c r="AA24" s="13">
        <x:v>20.8984093179524</x:v>
      </x:c>
      <x:c r="AB24" s="173">
        <x:v>1.3551557549091999</x:v>
      </x:c>
      <x:c r="AC24" s="13">
        <x:v>-5.1003342846615398</x:v>
      </x:c>
      <x:c r="AD24" s="173">
        <x:v>1.8626397473527501</x:v>
      </x:c>
      <x:c r="AE24" s="13">
        <x:v>0.79853584278134104</x:v>
      </x:c>
      <x:c r="AF24" s="173">
        <x:v>1.8431318735783999</x:v>
      </x:c>
      <x:c r="AG24" s="13">
        <x:v>40.180829707384</x:v>
      </x:c>
      <x:c r="AH24" s="173">
        <x:v>1.4856394471783201</x:v>
      </x:c>
      <x:c r="AI24" s="13">
        <x:v>49.891720678266097</x:v>
      </x:c>
      <x:c r="AJ24" s="173">
        <x:v>1.60938917120463</x:v>
      </x:c>
      <x:c r="AK24" s="13">
        <x:v>56.523478877467298</x:v>
      </x:c>
      <x:c r="AL24" s="173">
        <x:v>1.79967773386617</x:v>
      </x:c>
      <x:c r="AM24" s="13">
        <x:v>16.342649170083298</x:v>
      </x:c>
      <x:c r="AN24" s="173">
        <x:v>2.33365903953126</x:v>
      </x:c>
      <x:c r="AO24" s="13">
        <x:v>6.6317581992011796</x:v>
      </x:c>
      <x:c r="AP24" s="173">
        <x:v>2.4143267074205998</x:v>
      </x:c>
      <x:c r="AQ24" s="13">
        <x:v>20.260409442428099</x:v>
      </x:c>
      <x:c r="AR24" s="173">
        <x:v>1.1697176615996101</x:v>
      </x:c>
      <x:c r="AS24" s="13">
        <x:v>24.1138870487333</x:v>
      </x:c>
      <x:c r="AT24" s="173">
        <x:v>1.1181056000713601</x:v>
      </x:c>
      <x:c r="AU24" s="13">
        <x:v>51.912089072949001</x:v>
      </x:c>
      <x:c r="AV24" s="173">
        <x:v>2.09448484637544</x:v>
      </x:c>
      <x:c r="AW24" s="13">
        <x:v>31.6516796305208</x:v>
      </x:c>
      <x:c r="AX24" s="173">
        <x:v>2.39898023742473</x:v>
      </x:c>
      <x:c r="AY24" s="13">
        <x:v>27.798202024215701</x:v>
      </x:c>
      <x:c r="AZ24" s="173">
        <x:v>2.3742423853952399</x:v>
      </x:c>
      <x:c r="BA24" s="13">
        <x:v>38.262596694265099</x:v>
      </x:c>
      <x:c r="BB24" s="173">
        <x:v>1.2837807527245599</x:v>
      </x:c>
      <x:c r="BC24" s="13">
        <x:v>38.273715700967301</x:v>
      </x:c>
      <x:c r="BD24" s="173">
        <x:v>1.3849321529429299</x:v>
      </x:c>
      <x:c r="BE24" s="13">
        <x:v>41.119588639262503</x:v>
      </x:c>
      <x:c r="BF24" s="173">
        <x:v>1.7521882044953401</x:v>
      </x:c>
      <x:c r="BG24" s="13">
        <x:v>2.8569919449974002</x:v>
      </x:c>
      <x:c r="BH24" s="173">
        <x:v>2.1721548114806701</x:v>
      </x:c>
      <x:c r="BI24" s="13">
        <x:v>2.8458729382951402</x:v>
      </x:c>
      <x:c r="BJ24" s="173">
        <x:v>2.2334279868013902</x:v>
      </x:c>
      <x:c r="BK24" s="13">
        <x:v>39.190216585967697</x:v>
      </x:c>
      <x:c r="BL24" s="173">
        <x:v>1.49269459377363</x:v>
      </x:c>
      <x:c r="BM24" s="13">
        <x:v>38.870137642690203</x:v>
      </x:c>
      <x:c r="BN24" s="173">
        <x:v>1.3788634107281701</x:v>
      </x:c>
      <x:c r="BO24" s="13">
        <x:v>44.1969304705014</x:v>
      </x:c>
      <x:c r="BP24" s="173">
        <x:v>1.9633866439969601</x:v>
      </x:c>
      <x:c r="BQ24" s="13">
        <x:v>5.0067138845337498</x:v>
      </x:c>
      <x:c r="BR24" s="173">
        <x:v>2.46637877547361</x:v>
      </x:c>
      <x:c r="BS24" s="13">
        <x:v>5.3267928278112304</x:v>
      </x:c>
      <x:c r="BT24" s="182">
        <x:v>2.3991980783733902</x:v>
      </x:c>
    </x:row>
    <x:row r="25" spans="1:72" ht="12.95" customHeight="1" x14ac:dyDescent="0.2">
      <x:c r="A25" s="2" t="s">
        <x:v>371</x:v>
      </x:c>
      <x:c r="B25" s="12">
        <x:v>2</x:v>
      </x:c>
      <x:c r="C25" s="13">
        <x:v>12.013448708271699</x:v>
      </x:c>
      <x:c r="D25" s="173">
        <x:v>0.80744881346419894</x:v>
      </x:c>
      <x:c r="E25" s="13">
        <x:v>7.7206901997603596</x:v>
      </x:c>
      <x:c r="F25" s="173">
        <x:v>0.64356723488867196</x:v>
      </x:c>
      <x:c r="G25" s="13">
        <x:v>7.9351776130805103</x:v>
      </x:c>
      <x:c r="H25" s="173">
        <x:v>0.84992340937460897</x:v>
      </x:c>
      <x:c r="I25" s="13">
        <x:v>-4.0782710951911696</x:v>
      </x:c>
      <x:c r="J25" s="173">
        <x:v>1.1723239262967</x:v>
      </x:c>
      <x:c r="K25" s="13">
        <x:v>0.21448741332014501</x:v>
      </x:c>
      <x:c r="L25" s="173">
        <x:v>1.06609032807976</x:v>
      </x:c>
      <x:c r="M25" s="13">
        <x:v>37.277802706108602</x:v>
      </x:c>
      <x:c r="N25" s="173">
        <x:v>1.1059806271594701</x:v>
      </x:c>
      <x:c r="O25" s="13">
        <x:v>32.114288142193402</x:v>
      </x:c>
      <x:c r="P25" s="173">
        <x:v>1.0167780462312801</x:v>
      </x:c>
      <x:c r="Q25" s="13">
        <x:v>45.578482968242298</x:v>
      </x:c>
      <x:c r="R25" s="173">
        <x:v>1.5738683469902399</x:v>
      </x:c>
      <x:c r="S25" s="13">
        <x:v>8.3006802621337705</x:v>
      </x:c>
      <x:c r="T25" s="173">
        <x:v>1.92360461667928</x:v>
      </x:c>
      <x:c r="U25" s="13">
        <x:v>13.4641948260489</x:v>
      </x:c>
      <x:c r="V25" s="173">
        <x:v>1.8737393545943599</x:v>
      </x:c>
      <x:c r="W25" s="13">
        <x:v>16.3532498907479</x:v>
      </x:c>
      <x:c r="X25" s="173">
        <x:v>0.90610322615611905</x:v>
      </x:c>
      <x:c r="Y25" s="13">
        <x:v>12.2094961948196</x:v>
      </x:c>
      <x:c r="Z25" s="173">
        <x:v>0.93958359638096101</x:v>
      </x:c>
      <x:c r="AA25" s="13">
        <x:v>12.911676533652599</x:v>
      </x:c>
      <x:c r="AB25" s="173">
        <x:v>1.38487043569184</x:v>
      </x:c>
      <x:c r="AC25" s="13">
        <x:v>-3.44157335709528</x:v>
      </x:c>
      <x:c r="AD25" s="173">
        <x:v>1.6549589662900499</x:v>
      </x:c>
      <x:c r="AE25" s="13">
        <x:v>0.70218033883305297</x:v>
      </x:c>
      <x:c r="AF25" s="173">
        <x:v>1.67352426281829</x:v>
      </x:c>
      <x:c r="AG25" s="13">
        <x:v>35.431915561886903</x:v>
      </x:c>
      <x:c r="AH25" s="173">
        <x:v>1.2521788802342899</x:v>
      </x:c>
      <x:c r="AI25" s="13">
        <x:v>37.585973406275897</x:v>
      </x:c>
      <x:c r="AJ25" s="173">
        <x:v>1.0750496380335299</x:v>
      </x:c>
      <x:c r="AK25" s="13">
        <x:v>54.646237973692301</x:v>
      </x:c>
      <x:c r="AL25" s="173">
        <x:v>1.5011858455671201</x:v>
      </x:c>
      <x:c r="AM25" s="13">
        <x:v>19.214322411805401</x:v>
      </x:c>
      <x:c r="AN25" s="173">
        <x:v>1.95486850990952</x:v>
      </x:c>
      <x:c r="AO25" s="13">
        <x:v>17.0602645674165</x:v>
      </x:c>
      <x:c r="AP25" s="173">
        <x:v>1.8464264586403301</x:v>
      </x:c>
      <x:c r="AQ25" s="13">
        <x:v>23.973536732596301</x:v>
      </x:c>
      <x:c r="AR25" s="173">
        <x:v>1.0733300628937901</x:v>
      </x:c>
      <x:c r="AS25" s="13">
        <x:v>25.1556910524504</x:v>
      </x:c>
      <x:c r="AT25" s="173">
        <x:v>0.93031149131447299</x:v>
      </x:c>
      <x:c r="AU25" s="13">
        <x:v>56.659055388578302</x:v>
      </x:c>
      <x:c r="AV25" s="173">
        <x:v>1.76937433064927</x:v>
      </x:c>
      <x:c r="AW25" s="13">
        <x:v>32.685518655982001</x:v>
      </x:c>
      <x:c r="AX25" s="173">
        <x:v>2.0694740747040399</x:v>
      </x:c>
      <x:c r="AY25" s="13">
        <x:v>31.503364336127898</x:v>
      </x:c>
      <x:c r="AZ25" s="173">
        <x:v>1.9990410182966001</x:v>
      </x:c>
      <x:c r="BA25" s="13">
        <x:v>29.403042864674799</x:v>
      </x:c>
      <x:c r="BB25" s="173">
        <x:v>1.02560946081768</x:v>
      </x:c>
      <x:c r="BC25" s="13">
        <x:v>30.2395381381852</x:v>
      </x:c>
      <x:c r="BD25" s="173">
        <x:v>1.27257525668599</x:v>
      </x:c>
      <x:c r="BE25" s="13">
        <x:v>29.43326619654</x:v>
      </x:c>
      <x:c r="BF25" s="173">
        <x:v>1.41371989862761</x:v>
      </x:c>
      <x:c r="BG25" s="13">
        <x:v>3.0223331865158801E-2</x:v>
      </x:c>
      <x:c r="BH25" s="173">
        <x:v>1.7465619708141999</x:v>
      </x:c>
      <x:c r="BI25" s="13">
        <x:v>-0.80627194164520999</x:v>
      </x:c>
      <x:c r="BJ25" s="173">
        <x:v>1.90211769764782</x:v>
      </x:c>
      <x:c r="BK25" s="13">
        <x:v>19.294847801196799</x:v>
      </x:c>
      <x:c r="BL25" s="173">
        <x:v>0.942270172335819</x:v>
      </x:c>
      <x:c r="BM25" s="13">
        <x:v>14.713040907749599</x:v>
      </x:c>
      <x:c r="BN25" s="173">
        <x:v>0.77103656883348304</x:v>
      </x:c>
      <x:c r="BO25" s="13">
        <x:v>24.6227058972141</x:v>
      </x:c>
      <x:c r="BP25" s="173">
        <x:v>1.63317750435461</x:v>
      </x:c>
      <x:c r="BQ25" s="13">
        <x:v>5.3278580960172901</x:v>
      </x:c>
      <x:c r="BR25" s="173">
        <x:v>1.88550837664639</x:v>
      </x:c>
      <x:c r="BS25" s="13">
        <x:v>9.9096649894645097</x:v>
      </x:c>
      <x:c r="BT25" s="182">
        <x:v>1.8060360326439899</x:v>
      </x:c>
    </x:row>
    <x:row r="26" spans="1:72" ht="12.95" customHeight="1" x14ac:dyDescent="0.2">
      <x:c r="A26" s="2" t="s">
        <x:v>372</x:v>
      </x:c>
      <x:c r="B26" s="12">
        <x:v>2</x:v>
      </x:c>
      <x:c r="C26" s="13">
        <x:v>7.0884523204579599</x:v>
      </x:c>
      <x:c r="D26" s="173">
        <x:v>0.60811470765785403</x:v>
      </x:c>
      <x:c r="E26" s="13">
        <x:v>5.7940214559808796</x:v>
      </x:c>
      <x:c r="F26" s="173">
        <x:v>0.43662523559336303</x:v>
      </x:c>
      <x:c r="G26" s="13">
        <x:v>7.3640127946790397</x:v>
      </x:c>
      <x:c r="H26" s="173">
        <x:v>1.00798002937987</x:v>
      </x:c>
      <x:c r="I26" s="13">
        <x:v>0.27556047422108598</x:v>
      </x:c>
      <x:c r="J26" s="173">
        <x:v>1.1772116365796099</x:v>
      </x:c>
      <x:c r="K26" s="13">
        <x:v>1.5699913386981601</x:v>
      </x:c>
      <x:c r="L26" s="173">
        <x:v>1.09848319786222</x:v>
      </x:c>
      <x:c r="M26" s="13">
        <x:v>23.060220004599199</x:v>
      </x:c>
      <x:c r="N26" s="173">
        <x:v>1.26447766874429</x:v>
      </x:c>
      <x:c r="O26" s="13">
        <x:v>37.157250118965401</x:v>
      </x:c>
      <x:c r="P26" s="173">
        <x:v>1.4250495915527801</x:v>
      </x:c>
      <x:c r="Q26" s="13">
        <x:v>38.953741716171301</x:v>
      </x:c>
      <x:c r="R26" s="173">
        <x:v>1.58989003417584</x:v>
      </x:c>
      <x:c r="S26" s="13">
        <x:v>15.893521711572101</x:v>
      </x:c>
      <x:c r="T26" s="173">
        <x:v>2.03141677051378</x:v>
      </x:c>
      <x:c r="U26" s="13">
        <x:v>1.7964915972059201</x:v>
      </x:c>
      <x:c r="V26" s="173">
        <x:v>2.1350683031595001</x:v>
      </x:c>
      <x:c r="W26" s="13">
        <x:v>23.242623938924002</x:v>
      </x:c>
      <x:c r="X26" s="173">
        <x:v>1.58674299104886</x:v>
      </x:c>
      <x:c r="Y26" s="13">
        <x:v>26.6498323150259</x:v>
      </x:c>
      <x:c r="Z26" s="173">
        <x:v>1.6455710457280699</x:v>
      </x:c>
      <x:c r="AA26" s="13">
        <x:v>27.1101326813843</x:v>
      </x:c>
      <x:c r="AB26" s="173">
        <x:v>1.62400650810318</x:v>
      </x:c>
      <x:c r="AC26" s="13">
        <x:v>3.8675087424603598</x:v>
      </x:c>
      <x:c r="AD26" s="173">
        <x:v>2.2704956414853901</x:v>
      </x:c>
      <x:c r="AE26" s="13">
        <x:v>0.460300366358457</x:v>
      </x:c>
      <x:c r="AF26" s="173">
        <x:v>2.3119907449858101</x:v>
      </x:c>
      <x:c r="AG26" s="13">
        <x:v>51.915240433599301</x:v>
      </x:c>
      <x:c r="AH26" s="173">
        <x:v>1.1633863029806</x:v>
      </x:c>
      <x:c r="AI26" s="13">
        <x:v>51.9711583904826</x:v>
      </x:c>
      <x:c r="AJ26" s="173">
        <x:v>0.95555164115562496</x:v>
      </x:c>
      <x:c r="AK26" s="13">
        <x:v>67.485424987140803</x:v>
      </x:c>
      <x:c r="AL26" s="173">
        <x:v>1.33067181527127</x:v>
      </x:c>
      <x:c r="AM26" s="13">
        <x:v>15.5701845535415</x:v>
      </x:c>
      <x:c r="AN26" s="173">
        <x:v>1.7675279827827901</x:v>
      </x:c>
      <x:c r="AO26" s="13">
        <x:v>15.514266596658199</x:v>
      </x:c>
      <x:c r="AP26" s="173">
        <x:v>1.6382205037395099</x:v>
      </x:c>
      <x:c r="AQ26" s="13">
        <x:v>36.980583517255504</x:v>
      </x:c>
      <x:c r="AR26" s="173">
        <x:v>1.17713270671045</x:v>
      </x:c>
      <x:c r="AS26" s="13">
        <x:v>37.611552982193601</x:v>
      </x:c>
      <x:c r="AT26" s="173">
        <x:v>0.87605841111971405</x:v>
      </x:c>
      <x:c r="AU26" s="13">
        <x:v>61.483812259761002</x:v>
      </x:c>
      <x:c r="AV26" s="173">
        <x:v>1.31756819900682</x:v>
      </x:c>
      <x:c r="AW26" s="13">
        <x:v>24.503228742505499</x:v>
      </x:c>
      <x:c r="AX26" s="173">
        <x:v>1.76681277113382</x:v>
      </x:c>
      <x:c r="AY26" s="13">
        <x:v>23.872259277567402</x:v>
      </x:c>
      <x:c r="AZ26" s="173">
        <x:v>1.5822339582778799</x:v>
      </x:c>
      <x:c r="BA26" s="13">
        <x:v>39.770433146934799</x:v>
      </x:c>
      <x:c r="BB26" s="173">
        <x:v>1.22490622472753</x:v>
      </x:c>
      <x:c r="BC26" s="13">
        <x:v>41.339568740465999</x:v>
      </x:c>
      <x:c r="BD26" s="173">
        <x:v>1.0804110005688501</x:v>
      </x:c>
      <x:c r="BE26" s="13">
        <x:v>38.108215290059199</x:v>
      </x:c>
      <x:c r="BF26" s="173">
        <x:v>1.4118738787560401</x:v>
      </x:c>
      <x:c r="BG26" s="13">
        <x:v>-1.66221785687566</x:v>
      </x:c>
      <x:c r="BH26" s="173">
        <x:v>1.8691664208651599</x:v>
      </x:c>
      <x:c r="BI26" s="13">
        <x:v>-3.2313534504068699</x:v>
      </x:c>
      <x:c r="BJ26" s="173">
        <x:v>1.77782895118282</x:v>
      </x:c>
      <x:c r="BK26" s="13">
        <x:v>42.8962123976657</x:v>
      </x:c>
      <x:c r="BL26" s="173">
        <x:v>1.3884619344568401</x:v>
      </x:c>
      <x:c r="BM26" s="13">
        <x:v>51.9428959021255</x:v>
      </x:c>
      <x:c r="BN26" s="173">
        <x:v>1.2916362587555501</x:v>
      </x:c>
      <x:c r="BO26" s="13">
        <x:v>55.591560982016802</x:v>
      </x:c>
      <x:c r="BP26" s="173">
        <x:v>1.3687275694102701</x:v>
      </x:c>
      <x:c r="BQ26" s="13">
        <x:v>12.6953485843511</x:v>
      </x:c>
      <x:c r="BR26" s="173">
        <x:v>1.9496773329706001</x:v>
      </x:c>
      <x:c r="BS26" s="13">
        <x:v>3.6486650798912899</x:v>
      </x:c>
      <x:c r="BT26" s="182">
        <x:v>1.8819509515913999</x:v>
      </x:c>
    </x:row>
    <x:row r="27" spans="1:72" ht="12.95" customHeight="1" x14ac:dyDescent="0.2">
      <x:c r="A27" s="2" t="s">
        <x:v>373</x:v>
      </x:c>
      <x:c r="B27" s="12">
        <x:v>2</x:v>
      </x:c>
      <x:c r="C27" s="13">
        <x:v>9.8034816108973502</x:v>
      </x:c>
      <x:c r="D27" s="173">
        <x:v>0.67791579439683503</x:v>
      </x:c>
      <x:c r="E27" s="13">
        <x:v>12.923833121333599</x:v>
      </x:c>
      <x:c r="F27" s="173">
        <x:v>0.66879970217991402</x:v>
      </x:c>
      <x:c r="G27" s="13">
        <x:v>6.6655287206777096</x:v>
      </x:c>
      <x:c r="H27" s="173">
        <x:v>0.89209927495556596</x:v>
      </x:c>
      <x:c r="I27" s="13">
        <x:v>-3.1379528902196401</x:v>
      </x:c>
      <x:c r="J27" s="173">
        <x:v>1.12045122190524</x:v>
      </x:c>
      <x:c r="K27" s="13">
        <x:v>-6.2583044006559296</x:v>
      </x:c>
      <x:c r="L27" s="173">
        <x:v>1.11495926293842</x:v>
      </x:c>
      <x:c r="M27" s="13">
        <x:v>24.378860564882899</x:v>
      </x:c>
      <x:c r="N27" s="173">
        <x:v>0.90604750091307396</x:v>
      </x:c>
      <x:c r="O27" s="13">
        <x:v>25.874272134302299</x:v>
      </x:c>
      <x:c r="P27" s="173">
        <x:v>0.87937642189895804</x:v>
      </x:c>
      <x:c r="Q27" s="13">
        <x:v>16.041888092264401</x:v>
      </x:c>
      <x:c r="R27" s="173">
        <x:v>1.3439835207728399</x:v>
      </x:c>
      <x:c r="S27" s="13">
        <x:v>-8.3369724726185002</x:v>
      </x:c>
      <x:c r="T27" s="173">
        <x:v>1.62086821735136</x:v>
      </x:c>
      <x:c r="U27" s="13">
        <x:v>-9.8323840420378197</x:v>
      </x:c>
      <x:c r="V27" s="173">
        <x:v>1.6061116385546701</x:v>
      </x:c>
      <x:c r="W27" s="13">
        <x:v>14.262043278505301</x:v>
      </x:c>
      <x:c r="X27" s="173">
        <x:v>0.67199620124070603</x:v>
      </x:c>
      <x:c r="Y27" s="13">
        <x:v>17.771441732810501</x:v>
      </x:c>
      <x:c r="Z27" s="173">
        <x:v>1.0655955393235099</x:v>
      </x:c>
      <x:c r="AA27" s="13">
        <x:v>21.6927902094518</x:v>
      </x:c>
      <x:c r="AB27" s="173">
        <x:v>1.77355163246257</x:v>
      </x:c>
      <x:c r="AC27" s="13">
        <x:v>7.4307469309465102</x:v>
      </x:c>
      <x:c r="AD27" s="173">
        <x:v>1.89659281014471</x:v>
      </x:c>
      <x:c r="AE27" s="13">
        <x:v>3.9213484766412701</x:v>
      </x:c>
      <x:c r="AF27" s="173">
        <x:v>2.0690527413376398</x:v>
      </x:c>
      <x:c r="AG27" s="13">
        <x:v>42.622216611617702</x:v>
      </x:c>
      <x:c r="AH27" s="173">
        <x:v>0.97033901712905901</x:v>
      </x:c>
      <x:c r="AI27" s="13">
        <x:v>45.4789685147081</x:v>
      </x:c>
      <x:c r="AJ27" s="173">
        <x:v>1.00972592329522</x:v>
      </x:c>
      <x:c r="AK27" s="13">
        <x:v>59.437437173613503</x:v>
      </x:c>
      <x:c r="AL27" s="173">
        <x:v>1.6359941605568999</x:v>
      </x:c>
      <x:c r="AM27" s="13">
        <x:v>16.815220561995801</x:v>
      </x:c>
      <x:c r="AN27" s="173">
        <x:v>1.9021132199580699</x:v>
      </x:c>
      <x:c r="AO27" s="13">
        <x:v>13.958468658905501</x:v>
      </x:c>
      <x:c r="AP27" s="173">
        <x:v>1.9225044430509599</x:v>
      </x:c>
      <x:c r="AQ27" s="13">
        <x:v>43.891656778581599</x:v>
      </x:c>
      <x:c r="AR27" s="173">
        <x:v>1.1273156526714301</x:v>
      </x:c>
      <x:c r="AS27" s="13">
        <x:v>44.837571408596901</x:v>
      </x:c>
      <x:c r="AT27" s="173">
        <x:v>1.14329858634673</x:v>
      </x:c>
      <x:c r="AU27" s="13">
        <x:v>71.190539752238394</x:v>
      </x:c>
      <x:c r="AV27" s="173">
        <x:v>1.68904607603632</x:v>
      </x:c>
      <x:c r="AW27" s="13">
        <x:v>27.298882973656799</x:v>
      </x:c>
      <x:c r="AX27" s="173">
        <x:v>2.0306937799017599</x:v>
      </x:c>
      <x:c r="AY27" s="13">
        <x:v>26.3529683436415</x:v>
      </x:c>
      <x:c r="AZ27" s="173">
        <x:v>2.0396098412481001</x:v>
      </x:c>
      <x:c r="BA27" s="13">
        <x:v>42.525560723131903</x:v>
      </x:c>
      <x:c r="BB27" s="173">
        <x:v>1.25016926380578</x:v>
      </x:c>
      <x:c r="BC27" s="13">
        <x:v>39.707080780201402</x:v>
      </x:c>
      <x:c r="BD27" s="173">
        <x:v>1.16192690567928</x:v>
      </x:c>
      <x:c r="BE27" s="13">
        <x:v>56.371439395434102</x:v>
      </x:c>
      <x:c r="BF27" s="173">
        <x:v>2.0537540328508599</x:v>
      </x:c>
      <x:c r="BG27" s="13">
        <x:v>13.845878672302099</x:v>
      </x:c>
      <x:c r="BH27" s="173">
        <x:v>2.4043354207796899</x:v>
      </x:c>
      <x:c r="BI27" s="13">
        <x:v>16.6643586152327</x:v>
      </x:c>
      <x:c r="BJ27" s="173">
        <x:v>2.3596567041823202</x:v>
      </x:c>
      <x:c r="BK27" s="13">
        <x:v>49.808941770594402</x:v>
      </x:c>
      <x:c r="BL27" s="173">
        <x:v>1.0503731631084401</x:v>
      </x:c>
      <x:c r="BM27" s="13">
        <x:v>46.916213490239798</x:v>
      </x:c>
      <x:c r="BN27" s="173">
        <x:v>1.32311924882878</x:v>
      </x:c>
      <x:c r="BO27" s="13">
        <x:v>53.518612748228897</x:v>
      </x:c>
      <x:c r="BP27" s="173">
        <x:v>1.7621456609650801</x:v>
      </x:c>
      <x:c r="BQ27" s="13">
        <x:v>3.7096709776344698</x:v>
      </x:c>
      <x:c r="BR27" s="173">
        <x:v>2.0514485399922902</x:v>
      </x:c>
      <x:c r="BS27" s="13">
        <x:v>6.6023992579890702</x:v>
      </x:c>
      <x:c r="BT27" s="182">
        <x:v>2.2035884091815499</x:v>
      </x:c>
    </x:row>
    <x:row r="28" spans="1:72" ht="12.95" customHeight="1" x14ac:dyDescent="0.2">
      <x:c r="A28" s="2" t="s">
        <x:v>374</x:v>
      </x:c>
      <x:c r="B28" s="12">
        <x:v>2</x:v>
      </x:c>
      <x:c r="C28" s="13" t="s">
        <x:v>490</x:v>
      </x:c>
      <x:c r="D28" s="173" t="s">
        <x:v>490</x:v>
      </x:c>
      <x:c r="E28" s="13" t="s">
        <x:v>490</x:v>
      </x:c>
      <x:c r="F28" s="173" t="s">
        <x:v>490</x:v>
      </x:c>
      <x:c r="G28" s="13">
        <x:v>9.7444447600911008</x:v>
      </x:c>
      <x:c r="H28" s="173">
        <x:v>0.880307655059274</x:v>
      </x:c>
      <x:c r="I28" s="13" t="s">
        <x:v>490</x:v>
      </x:c>
      <x:c r="J28" s="173" t="s">
        <x:v>490</x:v>
      </x:c>
      <x:c r="K28" s="13" t="s">
        <x:v>490</x:v>
      </x:c>
      <x:c r="L28" s="173" t="s">
        <x:v>490</x:v>
      </x:c>
      <x:c r="M28" s="13" t="s">
        <x:v>490</x:v>
      </x:c>
      <x:c r="N28" s="173" t="s">
        <x:v>490</x:v>
      </x:c>
      <x:c r="O28" s="13" t="s">
        <x:v>490</x:v>
      </x:c>
      <x:c r="P28" s="173" t="s">
        <x:v>490</x:v>
      </x:c>
      <x:c r="Q28" s="13">
        <x:v>60.848731775735502</x:v>
      </x:c>
      <x:c r="R28" s="173">
        <x:v>1.3896285281879699</x:v>
      </x:c>
      <x:c r="S28" s="13" t="s">
        <x:v>490</x:v>
      </x:c>
      <x:c r="T28" s="173" t="s">
        <x:v>490</x:v>
      </x:c>
      <x:c r="U28" s="13" t="s">
        <x:v>490</x:v>
      </x:c>
      <x:c r="V28" s="173" t="s">
        <x:v>490</x:v>
      </x:c>
      <x:c r="W28" s="13" t="s">
        <x:v>490</x:v>
      </x:c>
      <x:c r="X28" s="173" t="s">
        <x:v>490</x:v>
      </x:c>
      <x:c r="Y28" s="13" t="s">
        <x:v>490</x:v>
      </x:c>
      <x:c r="Z28" s="173" t="s">
        <x:v>490</x:v>
      </x:c>
      <x:c r="AA28" s="13">
        <x:v>15.062738884609001</x:v>
      </x:c>
      <x:c r="AB28" s="173">
        <x:v>1.2349160774651</x:v>
      </x:c>
      <x:c r="AC28" s="13" t="s">
        <x:v>490</x:v>
      </x:c>
      <x:c r="AD28" s="173" t="s">
        <x:v>490</x:v>
      </x:c>
      <x:c r="AE28" s="13" t="s">
        <x:v>490</x:v>
      </x:c>
      <x:c r="AF28" s="173" t="s">
        <x:v>490</x:v>
      </x:c>
      <x:c r="AG28" s="13" t="s">
        <x:v>490</x:v>
      </x:c>
      <x:c r="AH28" s="173" t="s">
        <x:v>490</x:v>
      </x:c>
      <x:c r="AI28" s="13" t="s">
        <x:v>490</x:v>
      </x:c>
      <x:c r="AJ28" s="173" t="s">
        <x:v>490</x:v>
      </x:c>
      <x:c r="AK28" s="13">
        <x:v>37.818997431360302</x:v>
      </x:c>
      <x:c r="AL28" s="173">
        <x:v>1.5309689512065301</x:v>
      </x:c>
      <x:c r="AM28" s="13" t="s">
        <x:v>490</x:v>
      </x:c>
      <x:c r="AN28" s="173" t="s">
        <x:v>490</x:v>
      </x:c>
      <x:c r="AO28" s="13" t="s">
        <x:v>490</x:v>
      </x:c>
      <x:c r="AP28" s="173" t="s">
        <x:v>490</x:v>
      </x:c>
      <x:c r="AQ28" s="13" t="s">
        <x:v>490</x:v>
      </x:c>
      <x:c r="AR28" s="173" t="s">
        <x:v>490</x:v>
      </x:c>
      <x:c r="AS28" s="13" t="s">
        <x:v>490</x:v>
      </x:c>
      <x:c r="AT28" s="173" t="s">
        <x:v>490</x:v>
      </x:c>
      <x:c r="AU28" s="13">
        <x:v>60.326869436030599</x:v>
      </x:c>
      <x:c r="AV28" s="173">
        <x:v>1.75400941550625</x:v>
      </x:c>
      <x:c r="AW28" s="13" t="s">
        <x:v>490</x:v>
      </x:c>
      <x:c r="AX28" s="173" t="s">
        <x:v>490</x:v>
      </x:c>
      <x:c r="AY28" s="13" t="s">
        <x:v>490</x:v>
      </x:c>
      <x:c r="AZ28" s="173" t="s">
        <x:v>490</x:v>
      </x:c>
      <x:c r="BA28" s="13" t="s">
        <x:v>490</x:v>
      </x:c>
      <x:c r="BB28" s="173" t="s">
        <x:v>490</x:v>
      </x:c>
      <x:c r="BC28" s="13" t="s">
        <x:v>490</x:v>
      </x:c>
      <x:c r="BD28" s="173" t="s">
        <x:v>490</x:v>
      </x:c>
      <x:c r="BE28" s="13">
        <x:v>20.543848224283501</x:v>
      </x:c>
      <x:c r="BF28" s="173">
        <x:v>1.3567022385202201</x:v>
      </x:c>
      <x:c r="BG28" s="13" t="s">
        <x:v>490</x:v>
      </x:c>
      <x:c r="BH28" s="173" t="s">
        <x:v>490</x:v>
      </x:c>
      <x:c r="BI28" s="13" t="s">
        <x:v>490</x:v>
      </x:c>
      <x:c r="BJ28" s="173" t="s">
        <x:v>490</x:v>
      </x:c>
      <x:c r="BK28" s="13" t="s">
        <x:v>490</x:v>
      </x:c>
      <x:c r="BL28" s="173" t="s">
        <x:v>490</x:v>
      </x:c>
      <x:c r="BM28" s="13" t="s">
        <x:v>490</x:v>
      </x:c>
      <x:c r="BN28" s="173" t="s">
        <x:v>490</x:v>
      </x:c>
      <x:c r="BO28" s="13">
        <x:v>11.551408231480099</x:v>
      </x:c>
      <x:c r="BP28" s="173">
        <x:v>0.86574455358986202</x:v>
      </x:c>
      <x:c r="BQ28" s="13" t="s">
        <x:v>490</x:v>
      </x:c>
      <x:c r="BR28" s="173" t="s">
        <x:v>490</x:v>
      </x:c>
      <x:c r="BS28" s="13" t="s">
        <x:v>490</x:v>
      </x:c>
      <x:c r="BT28" s="182" t="s">
        <x:v>490</x:v>
      </x:c>
    </x:row>
    <x:row r="29" spans="1:72" ht="12.95" customHeight="1" x14ac:dyDescent="0.2">
      <x:c r="A29" s="2" t="s">
        <x:v>375</x:v>
      </x:c>
      <x:c r="B29" s="12">
        <x:v>2</x:v>
      </x:c>
      <x:c r="C29" s="13">
        <x:v>5.4665849904725796</x:v>
      </x:c>
      <x:c r="D29" s="173">
        <x:v>0.67566838009748698</x:v>
      </x:c>
      <x:c r="E29" s="13">
        <x:v>5.64858466970714</x:v>
      </x:c>
      <x:c r="F29" s="173">
        <x:v>0.70233476512529902</x:v>
      </x:c>
      <x:c r="G29" s="13">
        <x:v>9.51335529669511</x:v>
      </x:c>
      <x:c r="H29" s="173">
        <x:v>1.60381270452623</x:v>
      </x:c>
      <x:c r="I29" s="13">
        <x:v>4.0467703062225304</x:v>
      </x:c>
      <x:c r="J29" s="173">
        <x:v>1.7403284032225901</x:v>
      </x:c>
      <x:c r="K29" s="13">
        <x:v>3.86477062698797</x:v>
      </x:c>
      <x:c r="L29" s="173">
        <x:v>1.7508538812543299</x:v>
      </x:c>
      <x:c r="M29" s="13">
        <x:v>43.130622553177901</x:v>
      </x:c>
      <x:c r="N29" s="173">
        <x:v>1.43504749249125</x:v>
      </x:c>
      <x:c r="O29" s="13">
        <x:v>39.034990314320197</x:v>
      </x:c>
      <x:c r="P29" s="173">
        <x:v>1.2540840300476499</x:v>
      </x:c>
      <x:c r="Q29" s="13">
        <x:v>30.7418763675043</x:v>
      </x:c>
      <x:c r="R29" s="173">
        <x:v>2.3954395470072098</x:v>
      </x:c>
      <x:c r="S29" s="13">
        <x:v>-12.3887461856736</x:v>
      </x:c>
      <x:c r="T29" s="173">
        <x:v>2.7923989559286699</x:v>
      </x:c>
      <x:c r="U29" s="13">
        <x:v>-8.29311394681595</x:v>
      </x:c>
      <x:c r="V29" s="173">
        <x:v>2.7038597185850199</x:v>
      </x:c>
      <x:c r="W29" s="13">
        <x:v>14.4813558538516</x:v>
      </x:c>
      <x:c r="X29" s="173">
        <x:v>1.1590615069433201</x:v>
      </x:c>
      <x:c r="Y29" s="13">
        <x:v>14.382005819390301</x:v>
      </x:c>
      <x:c r="Z29" s="173">
        <x:v>1.1736921975471999</x:v>
      </x:c>
      <x:c r="AA29" s="13">
        <x:v>13.588594077823499</x:v>
      </x:c>
      <x:c r="AB29" s="173">
        <x:v>1.92824691508043</x:v>
      </x:c>
      <x:c r="AC29" s="13">
        <x:v>-0.89276177602816498</x:v>
      </x:c>
      <x:c r="AD29" s="173">
        <x:v>2.24979104416275</x:v>
      </x:c>
      <x:c r="AE29" s="13">
        <x:v>-0.79341174156688299</x:v>
      </x:c>
      <x:c r="AF29" s="173">
        <x:v>2.2573634045275801</x:v>
      </x:c>
      <x:c r="AG29" s="13">
        <x:v>57.935435015687098</x:v>
      </x:c>
      <x:c r="AH29" s="173">
        <x:v>1.2948337709398099</x:v>
      </x:c>
      <x:c r="AI29" s="13">
        <x:v>61.8568985957941</x:v>
      </x:c>
      <x:c r="AJ29" s="173">
        <x:v>1.4023193162118499</x:v>
      </x:c>
      <x:c r="AK29" s="13">
        <x:v>63.724832829620397</x:v>
      </x:c>
      <x:c r="AL29" s="173">
        <x:v>2.4138306345428</x:v>
      </x:c>
      <x:c r="AM29" s="13">
        <x:v>5.78939781393328</x:v>
      </x:c>
      <x:c r="AN29" s="173">
        <x:v>2.7391920025115999</x:v>
      </x:c>
      <x:c r="AO29" s="13">
        <x:v>1.86793423382635</x:v>
      </x:c>
      <x:c r="AP29" s="173">
        <x:v>2.7916084605256102</x:v>
      </x:c>
      <x:c r="AQ29" s="13">
        <x:v>40.717727696828703</x:v>
      </x:c>
      <x:c r="AR29" s="173">
        <x:v>1.4327284142643999</x:v>
      </x:c>
      <x:c r="AS29" s="13">
        <x:v>45.361061158738501</x:v>
      </x:c>
      <x:c r="AT29" s="173">
        <x:v>1.51564261979245</x:v>
      </x:c>
      <x:c r="AU29" s="13">
        <x:v>57.0594956842721</x:v>
      </x:c>
      <x:c r="AV29" s="173">
        <x:v>2.60824237416147</x:v>
      </x:c>
      <x:c r="AW29" s="13">
        <x:v>16.341767987443401</x:v>
      </x:c>
      <x:c r="AX29" s="173">
        <x:v>2.9758425683177498</x:v>
      </x:c>
      <x:c r="AY29" s="13">
        <x:v>11.6984345255335</x:v>
      </x:c>
      <x:c r="AZ29" s="173">
        <x:v>3.0166373387105598</x:v>
      </x:c>
      <x:c r="BA29" s="13">
        <x:v>40.7394867549284</x:v>
      </x:c>
      <x:c r="BB29" s="173">
        <x:v>1.389948915135</x:v>
      </x:c>
      <x:c r="BC29" s="13">
        <x:v>40.885543857731903</x:v>
      </x:c>
      <x:c r="BD29" s="173">
        <x:v>1.4522195235374999</x:v>
      </x:c>
      <x:c r="BE29" s="13">
        <x:v>32.965817986019204</x:v>
      </x:c>
      <x:c r="BF29" s="173">
        <x:v>2.5579961648363798</x:v>
      </x:c>
      <x:c r="BG29" s="13">
        <x:v>-7.7736687689091504</x:v>
      </x:c>
      <x:c r="BH29" s="173">
        <x:v>2.9112372569068601</x:v>
      </x:c>
      <x:c r="BI29" s="13">
        <x:v>-7.9197258717126902</x:v>
      </x:c>
      <x:c r="BJ29" s="173">
        <x:v>2.9414768270141298</x:v>
      </x:c>
      <x:c r="BK29" s="13">
        <x:v>40.722579873186397</x:v>
      </x:c>
      <x:c r="BL29" s="173">
        <x:v>1.71411864573826</x:v>
      </x:c>
      <x:c r="BM29" s="13">
        <x:v>44.041606632585797</x:v>
      </x:c>
      <x:c r="BN29" s="173">
        <x:v>1.7629857151416199</x:v>
      </x:c>
      <x:c r="BO29" s="13">
        <x:v>32.654903024433402</x:v>
      </x:c>
      <x:c r="BP29" s="173">
        <x:v>2.1930001351786199</x:v>
      </x:c>
      <x:c r="BQ29" s="13">
        <x:v>-8.0676768487530595</x:v>
      </x:c>
      <x:c r="BR29" s="173">
        <x:v>2.7834245677871299</x:v>
      </x:c>
      <x:c r="BS29" s="13">
        <x:v>-11.3867036081524</x:v>
      </x:c>
      <x:c r="BT29" s="182">
        <x:v>2.8137818367255898</x:v>
      </x:c>
    </x:row>
    <x:row r="30" spans="1:72" ht="12.95" customHeight="1" x14ac:dyDescent="0.2">
      <x:c r="A30" s="2" t="s">
        <x:v>376</x:v>
      </x:c>
      <x:c r="B30" s="12">
        <x:v>2</x:v>
      </x:c>
      <x:c r="C30" s="13">
        <x:v>8.2997074853767696</x:v>
      </x:c>
      <x:c r="D30" s="173">
        <x:v>0.58351182207118502</x:v>
      </x:c>
      <x:c r="E30" s="13">
        <x:v>9.0062861060277299</x:v>
      </x:c>
      <x:c r="F30" s="173">
        <x:v>0.71536813175965397</x:v>
      </x:c>
      <x:c r="G30" s="13">
        <x:v>7.5842872077154002</x:v>
      </x:c>
      <x:c r="H30" s="173">
        <x:v>0.97173172266978403</x:v>
      </x:c>
      <x:c r="I30" s="13">
        <x:v>-0.71542027766137695</x:v>
      </x:c>
      <x:c r="J30" s="173">
        <x:v>1.13346750608018</x:v>
      </x:c>
      <x:c r="K30" s="13">
        <x:v>-1.42199889831233</x:v>
      </x:c>
      <x:c r="L30" s="173">
        <x:v>1.2066540949170499</x:v>
      </x:c>
      <x:c r="M30" s="13">
        <x:v>28.804060223333199</x:v>
      </x:c>
      <x:c r="N30" s="173">
        <x:v>1.08814206229088</x:v>
      </x:c>
      <x:c r="O30" s="13">
        <x:v>22.822626990022101</x:v>
      </x:c>
      <x:c r="P30" s="173">
        <x:v>1.02500943603692</x:v>
      </x:c>
      <x:c r="Q30" s="13">
        <x:v>21.289543611655098</x:v>
      </x:c>
      <x:c r="R30" s="173">
        <x:v>1.2512211295365501</x:v>
      </x:c>
      <x:c r="S30" s="13">
        <x:v>-7.5145166116780802</x:v>
      </x:c>
      <x:c r="T30" s="173">
        <x:v>1.6581940365124299</x:v>
      </x:c>
      <x:c r="U30" s="13">
        <x:v>-1.53308337836697</x:v>
      </x:c>
      <x:c r="V30" s="173">
        <x:v>1.6174667412232799</x:v>
      </x:c>
      <x:c r="W30" s="13">
        <x:v>25.927009775643398</x:v>
      </x:c>
      <x:c r="X30" s="173">
        <x:v>1.28649897042369</x:v>
      </x:c>
      <x:c r="Y30" s="13">
        <x:v>25.567239221735399</x:v>
      </x:c>
      <x:c r="Z30" s="173">
        <x:v>1.3039966829765199</x:v>
      </x:c>
      <x:c r="AA30" s="13">
        <x:v>14.0026664147706</x:v>
      </x:c>
      <x:c r="AB30" s="173">
        <x:v>1.18684022251907</x:v>
      </x:c>
      <x:c r="AC30" s="13">
        <x:v>-11.9243433608728</x:v>
      </x:c>
      <x:c r="AD30" s="173">
        <x:v>1.7503340580273099</x:v>
      </x:c>
      <x:c r="AE30" s="13">
        <x:v>-11.564572806964801</x:v>
      </x:c>
      <x:c r="AF30" s="173">
        <x:v>1.76323482922805</x:v>
      </x:c>
      <x:c r="AG30" s="13">
        <x:v>50.383103431909603</x:v>
      </x:c>
      <x:c r="AH30" s="173">
        <x:v>1.2475617311493801</x:v>
      </x:c>
      <x:c r="AI30" s="13">
        <x:v>48.6067092746421</x:v>
      </x:c>
      <x:c r="AJ30" s="173">
        <x:v>1.3787302034661</x:v>
      </x:c>
      <x:c r="AK30" s="13">
        <x:v>45.030762556754901</x:v>
      </x:c>
      <x:c r="AL30" s="173">
        <x:v>2.0928486517437799</x:v>
      </x:c>
      <x:c r="AM30" s="13">
        <x:v>-5.3523408751546704</x:v>
      </x:c>
      <x:c r="AN30" s="173">
        <x:v>2.4364781452198998</x:v>
      </x:c>
      <x:c r="AO30" s="13">
        <x:v>-3.5759467178872102</x:v>
      </x:c>
      <x:c r="AP30" s="173">
        <x:v>2.5061748648199802</x:v>
      </x:c>
      <x:c r="AQ30" s="13">
        <x:v>49.484842771955599</x:v>
      </x:c>
      <x:c r="AR30" s="173">
        <x:v>1.03306425806701</x:v>
      </x:c>
      <x:c r="AS30" s="13">
        <x:v>52.324615217401103</x:v>
      </x:c>
      <x:c r="AT30" s="173">
        <x:v>1.1545830008967299</x:v>
      </x:c>
      <x:c r="AU30" s="13">
        <x:v>61.879480017350303</x:v>
      </x:c>
      <x:c r="AV30" s="173">
        <x:v>2.0432581076380001</x:v>
      </x:c>
      <x:c r="AW30" s="13">
        <x:v>12.3946372453947</x:v>
      </x:c>
      <x:c r="AX30" s="173">
        <x:v>2.2895688362056199</x:v>
      </x:c>
      <x:c r="AY30" s="13">
        <x:v>9.5548647999491507</x:v>
      </x:c>
      <x:c r="AZ30" s="173">
        <x:v>2.3469055371676402</x:v>
      </x:c>
      <x:c r="BA30" s="13">
        <x:v>27.2917544685797</x:v>
      </x:c>
      <x:c r="BB30" s="173">
        <x:v>0.92431905866294595</x:v>
      </x:c>
      <x:c r="BC30" s="13">
        <x:v>28.7150336361032</x:v>
      </x:c>
      <x:c r="BD30" s="173">
        <x:v>1.2558419745037599</x:v>
      </x:c>
      <x:c r="BE30" s="13">
        <x:v>22.207329602896898</x:v>
      </x:c>
      <x:c r="BF30" s="173">
        <x:v>1.7035681801250999</x:v>
      </x:c>
      <x:c r="BG30" s="13">
        <x:v>-5.0844248656828501</x:v>
      </x:c>
      <x:c r="BH30" s="173">
        <x:v>1.93817188777009</x:v>
      </x:c>
      <x:c r="BI30" s="13">
        <x:v>-6.5077040332063101</x:v>
      </x:c>
      <x:c r="BJ30" s="173">
        <x:v>2.1164318106804698</x:v>
      </x:c>
      <x:c r="BK30" s="13">
        <x:v>57.156109938568299</x:v>
      </x:c>
      <x:c r="BL30" s="173">
        <x:v>1.0866002323705899</x:v>
      </x:c>
      <x:c r="BM30" s="13">
        <x:v>58.306351212500402</x:v>
      </x:c>
      <x:c r="BN30" s="173">
        <x:v>1.20121999357424</x:v>
      </x:c>
      <x:c r="BO30" s="13">
        <x:v>49.9585051509072</x:v>
      </x:c>
      <x:c r="BP30" s="173">
        <x:v>2.3122519455719299</x:v>
      </x:c>
      <x:c r="BQ30" s="13">
        <x:v>-7.1976047876611702</x:v>
      </x:c>
      <x:c r="BR30" s="173">
        <x:v>2.5548403325431099</x:v>
      </x:c>
      <x:c r="BS30" s="13">
        <x:v>-8.34784606159322</x:v>
      </x:c>
      <x:c r="BT30" s="182">
        <x:v>2.6056551062570898</x:v>
      </x:c>
    </x:row>
    <x:row r="31" spans="1:72" ht="12.95" customHeight="1" x14ac:dyDescent="0.2">
      <x:c r="A31" s="2" t="s">
        <x:v>377</x:v>
      </x:c>
      <x:c r="B31" s="12">
        <x:v>2</x:v>
      </x:c>
      <x:c r="C31" s="13">
        <x:v>13.966496992065601</x:v>
      </x:c>
      <x:c r="D31" s="173">
        <x:v>0.62960422268308303</x:v>
      </x:c>
      <x:c r="E31" s="13">
        <x:v>15.4222622271835</x:v>
      </x:c>
      <x:c r="F31" s="173">
        <x:v>0.65708917572270198</x:v>
      </x:c>
      <x:c r="G31" s="13">
        <x:v>10.930798755262799</x:v>
      </x:c>
      <x:c r="H31" s="173">
        <x:v>0.84964022529318195</x:v>
      </x:c>
      <x:c r="I31" s="13">
        <x:v>-3.03569823680282</x:v>
      </x:c>
      <x:c r="J31" s="173">
        <x:v>1.0574923118664401</x:v>
      </x:c>
      <x:c r="K31" s="13">
        <x:v>-4.4914634719207296</x:v>
      </x:c>
      <x:c r="L31" s="173">
        <x:v>1.07408318918424</x:v>
      </x:c>
      <x:c r="M31" s="13">
        <x:v>52.996432217912499</x:v>
      </x:c>
      <x:c r="N31" s="173">
        <x:v>1.0751212340046099</x:v>
      </x:c>
      <x:c r="O31" s="13">
        <x:v>53.635703672750701</x:v>
      </x:c>
      <x:c r="P31" s="173">
        <x:v>1.0169032405134699</x:v>
      </x:c>
      <x:c r="Q31" s="13">
        <x:v>49.011061033173299</x:v>
      </x:c>
      <x:c r="R31" s="173">
        <x:v>1.579948871467</x:v>
      </x:c>
      <x:c r="S31" s="13">
        <x:v>-3.9853711847392401</x:v>
      </x:c>
      <x:c r="T31" s="173">
        <x:v>1.9110531400925199</x:v>
      </x:c>
      <x:c r="U31" s="13">
        <x:v>-4.6246426395774396</x:v>
      </x:c>
      <x:c r="V31" s="173">
        <x:v>1.87891741090891</x:v>
      </x:c>
      <x:c r="W31" s="13">
        <x:v>39.789259484267802</x:v>
      </x:c>
      <x:c r="X31" s="173">
        <x:v>1.1055964823012601</x:v>
      </x:c>
      <x:c r="Y31" s="13">
        <x:v>34.139825305884003</x:v>
      </x:c>
      <x:c r="Z31" s="173">
        <x:v>1.1630997487714101</x:v>
      </x:c>
      <x:c r="AA31" s="13">
        <x:v>23.792145588030099</x:v>
      </x:c>
      <x:c r="AB31" s="173">
        <x:v>1.6668206159474299</x:v>
      </x:c>
      <x:c r="AC31" s="13">
        <x:v>-15.9971138962377</x:v>
      </x:c>
      <x:c r="AD31" s="173">
        <x:v>2.00015863056516</x:v>
      </x:c>
      <x:c r="AE31" s="13">
        <x:v>-10.347679717854</x:v>
      </x:c>
      <x:c r="AF31" s="173">
        <x:v>2.0325087924384202</x:v>
      </x:c>
      <x:c r="AG31" s="13">
        <x:v>59.6196076690456</x:v>
      </x:c>
      <x:c r="AH31" s="173">
        <x:v>1.0961669375553</x:v>
      </x:c>
      <x:c r="AI31" s="13">
        <x:v>55.267283553130099</x:v>
      </x:c>
      <x:c r="AJ31" s="173">
        <x:v>0.98882204678977403</x:v>
      </x:c>
      <x:c r="AK31" s="13">
        <x:v>53.163096352081197</x:v>
      </x:c>
      <x:c r="AL31" s="173">
        <x:v>1.4220251289321599</x:v>
      </x:c>
      <x:c r="AM31" s="13">
        <x:v>-6.4565113169644697</x:v>
      </x:c>
      <x:c r="AN31" s="173">
        <x:v>1.79547693449509</x:v>
      </x:c>
      <x:c r="AO31" s="13">
        <x:v>-2.1041872010489602</x:v>
      </x:c>
      <x:c r="AP31" s="173">
        <x:v>1.7320290146334301</x:v>
      </x:c>
      <x:c r="AQ31" s="13">
        <x:v>39.198513697193</x:v>
      </x:c>
      <x:c r="AR31" s="173">
        <x:v>1.09544225093657</x:v>
      </x:c>
      <x:c r="AS31" s="13">
        <x:v>36.807964974057001</x:v>
      </x:c>
      <x:c r="AT31" s="173">
        <x:v>1.0325467766195999</x:v>
      </x:c>
      <x:c r="AU31" s="13">
        <x:v>61.355941096076002</x:v>
      </x:c>
      <x:c r="AV31" s="173">
        <x:v>1.5274876611830199</x:v>
      </x:c>
      <x:c r="AW31" s="13">
        <x:v>22.157427398883002</x:v>
      </x:c>
      <x:c r="AX31" s="173">
        <x:v>1.87968409053313</x:v>
      </x:c>
      <x:c r="AY31" s="13">
        <x:v>24.547976122019001</x:v>
      </x:c>
      <x:c r="AZ31" s="173">
        <x:v>1.8437384307362901</x:v>
      </x:c>
      <x:c r="BA31" s="13">
        <x:v>66.620796253475902</x:v>
      </x:c>
      <x:c r="BB31" s="173">
        <x:v>1.0138380889872201</x:v>
      </x:c>
      <x:c r="BC31" s="13">
        <x:v>41.028807613553496</x:v>
      </x:c>
      <x:c r="BD31" s="173">
        <x:v>1.0002627498546099</x:v>
      </x:c>
      <x:c r="BE31" s="13">
        <x:v>36.2497905695772</x:v>
      </x:c>
      <x:c r="BF31" s="173">
        <x:v>1.3408450926066799</x:v>
      </x:c>
      <x:c r="BG31" s="13">
        <x:v>-30.371005683898701</x:v>
      </x:c>
      <x:c r="BH31" s="173">
        <x:v>1.6809917409222099</x:v>
      </x:c>
      <x:c r="BI31" s="13">
        <x:v>-4.77901704397628</x:v>
      </x:c>
      <x:c r="BJ31" s="173">
        <x:v>1.6728392424599901</x:v>
      </x:c>
      <x:c r="BK31" s="13">
        <x:v>83.380375748100704</x:v>
      </x:c>
      <x:c r="BL31" s="173">
        <x:v>0.75532232764695295</x:v>
      </x:c>
      <x:c r="BM31" s="13">
        <x:v>70.193353668208701</x:v>
      </x:c>
      <x:c r="BN31" s="173">
        <x:v>0.861813407361393</x:v>
      </x:c>
      <x:c r="BO31" s="13">
        <x:v>62.528940709958</x:v>
      </x:c>
      <x:c r="BP31" s="173">
        <x:v>1.6069223659185701</x:v>
      </x:c>
      <x:c r="BQ31" s="13">
        <x:v>-20.8514350381427</x:v>
      </x:c>
      <x:c r="BR31" s="173">
        <x:v>1.77558759534171</x:v>
      </x:c>
      <x:c r="BS31" s="13">
        <x:v>-7.6644129582507103</x:v>
      </x:c>
      <x:c r="BT31" s="182">
        <x:v>1.82343682073089</x:v>
      </x:c>
    </x:row>
    <x:row r="32" spans="1:72" ht="12.95" customHeight="1" x14ac:dyDescent="0.2">
      <x:c r="A32" s="2" t="s">
        <x:v>378</x:v>
      </x:c>
      <x:c r="B32" s="12">
        <x:v>2</x:v>
      </x:c>
      <x:c r="C32" s="13">
        <x:v>26.6547444402667</x:v>
      </x:c>
      <x:c r="D32" s="173">
        <x:v>0.833702352055951</x:v>
      </x:c>
      <x:c r="E32" s="13">
        <x:v>30.721371007802301</x:v>
      </x:c>
      <x:c r="F32" s="173">
        <x:v>0.83879161842372296</x:v>
      </x:c>
      <x:c r="G32" s="13">
        <x:v>10.0239252201469</x:v>
      </x:c>
      <x:c r="H32" s="173">
        <x:v>0.88046084555809701</x:v>
      </x:c>
      <x:c r="I32" s="13">
        <x:v>-16.6308192201198</x:v>
      </x:c>
      <x:c r="J32" s="173">
        <x:v>1.2125472825356101</x:v>
      </x:c>
      <x:c r="K32" s="13">
        <x:v>-20.697445787655401</x:v>
      </x:c>
      <x:c r="L32" s="173">
        <x:v>1.2160520875763401</x:v>
      </x:c>
      <x:c r="M32" s="13">
        <x:v>62.123698000150398</x:v>
      </x:c>
      <x:c r="N32" s="173">
        <x:v>1.11573847611085</x:v>
      </x:c>
      <x:c r="O32" s="13">
        <x:v>60.660916817505999</x:v>
      </x:c>
      <x:c r="P32" s="173">
        <x:v>0.90341317698337198</x:v>
      </x:c>
      <x:c r="Q32" s="13">
        <x:v>37.338347478217401</x:v>
      </x:c>
      <x:c r="R32" s="173">
        <x:v>1.3415814216903801</x:v>
      </x:c>
      <x:c r="S32" s="13">
        <x:v>-24.785350521933001</x:v>
      </x:c>
      <x:c r="T32" s="173">
        <x:v>1.7449106160772101</x:v>
      </x:c>
      <x:c r="U32" s="13">
        <x:v>-23.322569339288702</x:v>
      </x:c>
      <x:c r="V32" s="173">
        <x:v>1.6174041175204099</x:v>
      </x:c>
      <x:c r="W32" s="13">
        <x:v>59.528886702510597</x:v>
      </x:c>
      <x:c r="X32" s="173">
        <x:v>0.96855559620084997</x:v>
      </x:c>
      <x:c r="Y32" s="13">
        <x:v>57.263323881444599</x:v>
      </x:c>
      <x:c r="Z32" s="173">
        <x:v>0.84656275678756199</x:v>
      </x:c>
      <x:c r="AA32" s="13">
        <x:v>32.791974248699198</x:v>
      </x:c>
      <x:c r="AB32" s="173">
        <x:v>1.3969273283186701</x:v>
      </x:c>
      <x:c r="AC32" s="13">
        <x:v>-26.736912453811399</x:v>
      </x:c>
      <x:c r="AD32" s="173">
        <x:v>1.69985467129856</x:v>
      </x:c>
      <x:c r="AE32" s="13">
        <x:v>-24.471349632745401</x:v>
      </x:c>
      <x:c r="AF32" s="173">
        <x:v>1.63342415244274</x:v>
      </x:c>
      <x:c r="AG32" s="13">
        <x:v>86.408073589143797</x:v>
      </x:c>
      <x:c r="AH32" s="173">
        <x:v>0.64320863049781396</x:v>
      </x:c>
      <x:c r="AI32" s="13">
        <x:v>86.954707451338905</x:v>
      </x:c>
      <x:c r="AJ32" s="173">
        <x:v>0.591100926071502</x:v>
      </x:c>
      <x:c r="AK32" s="13">
        <x:v>75.446093264259602</x:v>
      </x:c>
      <x:c r="AL32" s="173">
        <x:v>1.3652588496862701</x:v>
      </x:c>
      <x:c r="AM32" s="13">
        <x:v>-10.9619803248842</x:v>
      </x:c>
      <x:c r="AN32" s="173">
        <x:v>1.50918821523147</x:v>
      </x:c>
      <x:c r="AO32" s="13">
        <x:v>-11.508614187079299</x:v>
      </x:c>
      <x:c r="AP32" s="173">
        <x:v>1.48772713608687</x:v>
      </x:c>
      <x:c r="AQ32" s="13">
        <x:v>52.4386022496302</x:v>
      </x:c>
      <x:c r="AR32" s="173">
        <x:v>0.87165001102768302</x:v>
      </x:c>
      <x:c r="AS32" s="13">
        <x:v>67.073583594217595</x:v>
      </x:c>
      <x:c r="AT32" s="173">
        <x:v>0.89496110754583202</x:v>
      </x:c>
      <x:c r="AU32" s="13">
        <x:v>85.583652159852605</x:v>
      </x:c>
      <x:c r="AV32" s="173">
        <x:v>0.98366232062297498</x:v>
      </x:c>
      <x:c r="AW32" s="13">
        <x:v>33.145049910222397</x:v>
      </x:c>
      <x:c r="AX32" s="173">
        <x:v>1.3142927005572</x:v>
      </x:c>
      <x:c r="AY32" s="13">
        <x:v>18.510068565634999</x:v>
      </x:c>
      <x:c r="AZ32" s="173">
        <x:v>1.3298672659453801</x:v>
      </x:c>
      <x:c r="BA32" s="13">
        <x:v>37.320271145374498</x:v>
      </x:c>
      <x:c r="BB32" s="173">
        <x:v>0.94929718259121598</x:v>
      </x:c>
      <x:c r="BC32" s="13">
        <x:v>38.147868307182598</x:v>
      </x:c>
      <x:c r="BD32" s="173">
        <x:v>0.92959556450386005</x:v>
      </x:c>
      <x:c r="BE32" s="13">
        <x:v>14.171127707580199</x:v>
      </x:c>
      <x:c r="BF32" s="173">
        <x:v>0.98338955417954099</x:v>
      </x:c>
      <x:c r="BG32" s="13">
        <x:v>-23.149143437794301</x:v>
      </x:c>
      <x:c r="BH32" s="173">
        <x:v>1.3668285028287399</x:v>
      </x:c>
      <x:c r="BI32" s="13">
        <x:v>-23.976740599602401</x:v>
      </x:c>
      <x:c r="BJ32" s="173">
        <x:v>1.3532194680888601</x:v>
      </x:c>
      <x:c r="BK32" s="13">
        <x:v>37.996254902049301</x:v>
      </x:c>
      <x:c r="BL32" s="173">
        <x:v>0.88350635397322297</x:v>
      </x:c>
      <x:c r="BM32" s="13">
        <x:v>46.321458815643503</x:v>
      </x:c>
      <x:c r="BN32" s="173">
        <x:v>0.98607608602729102</x:v>
      </x:c>
      <x:c r="BO32" s="13">
        <x:v>39.263470860718598</x:v>
      </x:c>
      <x:c r="BP32" s="173">
        <x:v>1.3821917469759299</x:v>
      </x:c>
      <x:c r="BQ32" s="13">
        <x:v>1.2672159586692799</x:v>
      </x:c>
      <x:c r="BR32" s="173">
        <x:v>1.64043820454152</x:v>
      </x:c>
      <x:c r="BS32" s="13">
        <x:v>-7.0579879549248803</x:v>
      </x:c>
      <x:c r="BT32" s="182">
        <x:v>1.6978810537971301</x:v>
      </x:c>
    </x:row>
    <x:row r="33" spans="1:72" ht="12.95" customHeight="1" x14ac:dyDescent="0.2">
      <x:c r="A33" s="2" t="s">
        <x:v>379</x:v>
      </x:c>
      <x:c r="B33" s="12">
        <x:v>2</x:v>
      </x:c>
      <x:c r="C33" s="13" t="s">
        <x:v>490</x:v>
      </x:c>
      <x:c r="D33" s="173" t="s">
        <x:v>490</x:v>
      </x:c>
      <x:c r="E33" s="13">
        <x:v>18.2240346719455</x:v>
      </x:c>
      <x:c r="F33" s="173">
        <x:v>0.86212297111400304</x:v>
      </x:c>
      <x:c r="G33" s="13">
        <x:v>8.8938749279841502</x:v>
      </x:c>
      <x:c r="H33" s="173">
        <x:v>0.56549219838068499</x:v>
      </x:c>
      <x:c r="I33" s="13" t="s">
        <x:v>490</x:v>
      </x:c>
      <x:c r="J33" s="173" t="s">
        <x:v>490</x:v>
      </x:c>
      <x:c r="K33" s="13">
        <x:v>-9.3301597439613904</x:v>
      </x:c>
      <x:c r="L33" s="173">
        <x:v>1.0310370719580599</x:v>
      </x:c>
      <x:c r="M33" s="13" t="s">
        <x:v>490</x:v>
      </x:c>
      <x:c r="N33" s="173" t="s">
        <x:v>490</x:v>
      </x:c>
      <x:c r="O33" s="13">
        <x:v>33.673611243928903</x:v>
      </x:c>
      <x:c r="P33" s="173">
        <x:v>1.1977079021700801</x:v>
      </x:c>
      <x:c r="Q33" s="13">
        <x:v>39.851115588227401</x:v>
      </x:c>
      <x:c r="R33" s="173">
        <x:v>1.4676255584998401</x:v>
      </x:c>
      <x:c r="S33" s="13" t="s">
        <x:v>490</x:v>
      </x:c>
      <x:c r="T33" s="173" t="s">
        <x:v>490</x:v>
      </x:c>
      <x:c r="U33" s="13">
        <x:v>6.1775043442984501</x:v>
      </x:c>
      <x:c r="V33" s="173">
        <x:v>1.8943149154463701</x:v>
      </x:c>
      <x:c r="W33" s="13" t="s">
        <x:v>490</x:v>
      </x:c>
      <x:c r="X33" s="173" t="s">
        <x:v>490</x:v>
      </x:c>
      <x:c r="Y33" s="13">
        <x:v>33.044902212181398</x:v>
      </x:c>
      <x:c r="Z33" s="173">
        <x:v>1.3576209393229</x:v>
      </x:c>
      <x:c r="AA33" s="13">
        <x:v>20.034159345280301</x:v>
      </x:c>
      <x:c r="AB33" s="173">
        <x:v>1.3705753602920401</x:v>
      </x:c>
      <x:c r="AC33" s="13" t="s">
        <x:v>490</x:v>
      </x:c>
      <x:c r="AD33" s="173" t="s">
        <x:v>490</x:v>
      </x:c>
      <x:c r="AE33" s="13">
        <x:v>-13.010742866901101</x:v>
      </x:c>
      <x:c r="AF33" s="173">
        <x:v>1.9291478515467999</x:v>
      </x:c>
      <x:c r="AG33" s="13" t="s">
        <x:v>490</x:v>
      </x:c>
      <x:c r="AH33" s="173" t="s">
        <x:v>490</x:v>
      </x:c>
      <x:c r="AI33" s="13">
        <x:v>32.8928501948755</x:v>
      </x:c>
      <x:c r="AJ33" s="173">
        <x:v>1.1375816510602099</x:v>
      </x:c>
      <x:c r="AK33" s="13">
        <x:v>26.243163450342699</x:v>
      </x:c>
      <x:c r="AL33" s="173">
        <x:v>1.63531877465052</x:v>
      </x:c>
      <x:c r="AM33" s="13" t="s">
        <x:v>490</x:v>
      </x:c>
      <x:c r="AN33" s="173" t="s">
        <x:v>490</x:v>
      </x:c>
      <x:c r="AO33" s="13">
        <x:v>-6.6496867445327403</x:v>
      </x:c>
      <x:c r="AP33" s="173">
        <x:v>1.9920741722017601</x:v>
      </x:c>
      <x:c r="AQ33" s="13" t="s">
        <x:v>490</x:v>
      </x:c>
      <x:c r="AR33" s="173" t="s">
        <x:v>490</x:v>
      </x:c>
      <x:c r="AS33" s="13">
        <x:v>38.5111556305202</x:v>
      </x:c>
      <x:c r="AT33" s="173">
        <x:v>1.1521982198529599</x:v>
      </x:c>
      <x:c r="AU33" s="13">
        <x:v>33.7379844517463</x:v>
      </x:c>
      <x:c r="AV33" s="173">
        <x:v>1.6463730721547001</x:v>
      </x:c>
      <x:c r="AW33" s="13" t="s">
        <x:v>490</x:v>
      </x:c>
      <x:c r="AX33" s="173" t="s">
        <x:v>490</x:v>
      </x:c>
      <x:c r="AY33" s="13">
        <x:v>-4.7731711787738602</x:v>
      </x:c>
      <x:c r="AZ33" s="173">
        <x:v>2.0095036776648101</x:v>
      </x:c>
      <x:c r="BA33" s="13" t="s">
        <x:v>490</x:v>
      </x:c>
      <x:c r="BB33" s="173" t="s">
        <x:v>490</x:v>
      </x:c>
      <x:c r="BC33" s="13">
        <x:v>18.511609786657299</x:v>
      </x:c>
      <x:c r="BD33" s="173">
        <x:v>0.77824564272219698</x:v>
      </x:c>
      <x:c r="BE33" s="13">
        <x:v>13.9371486084412</x:v>
      </x:c>
      <x:c r="BF33" s="173">
        <x:v>0.88645072705221395</x:v>
      </x:c>
      <x:c r="BG33" s="13" t="s">
        <x:v>490</x:v>
      </x:c>
      <x:c r="BH33" s="173" t="s">
        <x:v>490</x:v>
      </x:c>
      <x:c r="BI33" s="13">
        <x:v>-4.5744611782161204</x:v>
      </x:c>
      <x:c r="BJ33" s="173">
        <x:v>1.1796021244078401</x:v>
      </x:c>
      <x:c r="BK33" s="13" t="s">
        <x:v>490</x:v>
      </x:c>
      <x:c r="BL33" s="173" t="s">
        <x:v>490</x:v>
      </x:c>
      <x:c r="BM33" s="13">
        <x:v>14.5888842174428</x:v>
      </x:c>
      <x:c r="BN33" s="173">
        <x:v>0.78859191413683205</x:v>
      </x:c>
      <x:c r="BO33" s="13">
        <x:v>9.3052852709091205</x:v>
      </x:c>
      <x:c r="BP33" s="173">
        <x:v>0.84128077350420805</x:v>
      </x:c>
      <x:c r="BQ33" s="13" t="s">
        <x:v>490</x:v>
      </x:c>
      <x:c r="BR33" s="173" t="s">
        <x:v>490</x:v>
      </x:c>
      <x:c r="BS33" s="13">
        <x:v>-5.2835989465337301</x:v>
      </x:c>
      <x:c r="BT33" s="182">
        <x:v>1.15309607011291</x:v>
      </x:c>
    </x:row>
    <x:row r="34" spans="1:72" ht="12.95" customHeight="1" x14ac:dyDescent="0.2">
      <x:c r="A34" s="2" t="s">
        <x:v>380</x:v>
      </x:c>
      <x:c r="B34" s="12">
        <x:v>2</x:v>
      </x:c>
      <x:c r="C34" s="13">
        <x:v>29.599947511901298</x:v>
      </x:c>
      <x:c r="D34" s="173">
        <x:v>0.99164475963323495</x:v>
      </x:c>
      <x:c r="E34" s="13">
        <x:v>40.377347127865299</x:v>
      </x:c>
      <x:c r="F34" s="173">
        <x:v>1.14520371151999</x:v>
      </x:c>
      <x:c r="G34" s="13">
        <x:v>41.405244732807198</x:v>
      </x:c>
      <x:c r="H34" s="173">
        <x:v>1.5170581787614501</x:v>
      </x:c>
      <x:c r="I34" s="13">
        <x:v>11.805297220905899</x:v>
      </x:c>
      <x:c r="J34" s="173">
        <x:v>1.81240857619221</x:v>
      </x:c>
      <x:c r="K34" s="13">
        <x:v>1.0278976049419899</x:v>
      </x:c>
      <x:c r="L34" s="173">
        <x:v>1.9007780140316699</x:v>
      </x:c>
      <x:c r="M34" s="13">
        <x:v>47.9496673877834</x:v>
      </x:c>
      <x:c r="N34" s="173">
        <x:v>0.94260196674838703</x:v>
      </x:c>
      <x:c r="O34" s="13">
        <x:v>57.2676129530129</x:v>
      </x:c>
      <x:c r="P34" s="173">
        <x:v>1.0436284113785199</x:v>
      </x:c>
      <x:c r="Q34" s="13">
        <x:v>53.524671903907802</x:v>
      </x:c>
      <x:c r="R34" s="173">
        <x:v>1.7078534537679699</x:v>
      </x:c>
      <x:c r="S34" s="13">
        <x:v>5.5750045161244701</x:v>
      </x:c>
      <x:c r="T34" s="173">
        <x:v>1.9507080476752801</x:v>
      </x:c>
      <x:c r="U34" s="13">
        <x:v>-3.7429410491051001</x:v>
      </x:c>
      <x:c r="V34" s="173">
        <x:v>2.0014803722704002</x:v>
      </x:c>
      <x:c r="W34" s="13">
        <x:v>70.155582891942103</x:v>
      </x:c>
      <x:c r="X34" s="173">
        <x:v>1.04646704659654</x:v>
      </x:c>
      <x:c r="Y34" s="13">
        <x:v>71.290809139487394</x:v>
      </x:c>
      <x:c r="Z34" s="173">
        <x:v>1.11470562640635</x:v>
      </x:c>
      <x:c r="AA34" s="13">
        <x:v>59.104000486246299</x:v>
      </x:c>
      <x:c r="AB34" s="173">
        <x:v>1.64548447328309</x:v>
      </x:c>
      <x:c r="AC34" s="13">
        <x:v>-11.0515824056958</x:v>
      </x:c>
      <x:c r="AD34" s="173">
        <x:v>1.95005446883624</x:v>
      </x:c>
      <x:c r="AE34" s="13">
        <x:v>-12.1868086532411</x:v>
      </x:c>
      <x:c r="AF34" s="173">
        <x:v>1.9875079334074801</x:v>
      </x:c>
      <x:c r="AG34" s="13">
        <x:v>83.084647608493398</x:v>
      </x:c>
      <x:c r="AH34" s="173">
        <x:v>0.832356321352685</x:v>
      </x:c>
      <x:c r="AI34" s="13">
        <x:v>88.081564639848494</x:v>
      </x:c>
      <x:c r="AJ34" s="173">
        <x:v>0.67181298235507303</x:v>
      </x:c>
      <x:c r="AK34" s="13">
        <x:v>87.004308196092595</x:v>
      </x:c>
      <x:c r="AL34" s="173">
        <x:v>0.86821257568233101</x:v>
      </x:c>
      <x:c r="AM34" s="13">
        <x:v>3.9196605875991399</x:v>
      </x:c>
      <x:c r="AN34" s="173">
        <x:v>1.20275106413119</x:v>
      </x:c>
      <x:c r="AO34" s="13">
        <x:v>-1.07725644375589</x:v>
      </x:c>
      <x:c r="AP34" s="173">
        <x:v>1.0977822005451601</x:v>
      </x:c>
      <x:c r="AQ34" s="13">
        <x:v>47.378429920673703</x:v>
      </x:c>
      <x:c r="AR34" s="173">
        <x:v>1.0325353865057001</x:v>
      </x:c>
      <x:c r="AS34" s="13">
        <x:v>64.491705387843595</x:v>
      </x:c>
      <x:c r="AT34" s="173">
        <x:v>1.0649644984172399</x:v>
      </x:c>
      <x:c r="AU34" s="13">
        <x:v>92.630250882786399</x:v>
      </x:c>
      <x:c r="AV34" s="173">
        <x:v>0.85624071709199501</x:v>
      </x:c>
      <x:c r="AW34" s="13">
        <x:v>45.251820962112703</x:v>
      </x:c>
      <x:c r="AX34" s="173">
        <x:v>1.3413714958924301</x:v>
      </x:c>
      <x:c r="AY34" s="13">
        <x:v>28.1385454949429</x:v>
      </x:c>
      <x:c r="AZ34" s="173">
        <x:v>1.36649096173202</x:v>
      </x:c>
      <x:c r="BA34" s="13">
        <x:v>43.419100169211902</x:v>
      </x:c>
      <x:c r="BB34" s="173">
        <x:v>1.07084851986356</x:v>
      </x:c>
      <x:c r="BC34" s="13">
        <x:v>39.542740079890201</x:v>
      </x:c>
      <x:c r="BD34" s="173">
        <x:v>0.96625696940655603</x:v>
      </x:c>
      <x:c r="BE34" s="13">
        <x:v>28.349285248282602</x:v>
      </x:c>
      <x:c r="BF34" s="173">
        <x:v>1.60532334334094</x:v>
      </x:c>
      <x:c r="BG34" s="13">
        <x:v>-15.0698149209292</x:v>
      </x:c>
      <x:c r="BH34" s="173">
        <x:v>1.92970971629655</x:v>
      </x:c>
      <x:c r="BI34" s="13">
        <x:v>-11.1934548316076</x:v>
      </x:c>
      <x:c r="BJ34" s="173">
        <x:v>1.8736903606524999</x:v>
      </x:c>
      <x:c r="BK34" s="13">
        <x:v>57.010840876865402</x:v>
      </x:c>
      <x:c r="BL34" s="173">
        <x:v>1.06683331721051</x:v>
      </x:c>
      <x:c r="BM34" s="13">
        <x:v>65.874395920874903</x:v>
      </x:c>
      <x:c r="BN34" s="173">
        <x:v>0.89995278480714402</x:v>
      </x:c>
      <x:c r="BO34" s="13">
        <x:v>63.954627237751502</x:v>
      </x:c>
      <x:c r="BP34" s="173">
        <x:v>1.73170098794588</x:v>
      </x:c>
      <x:c r="BQ34" s="13">
        <x:v>6.94378636088602</x:v>
      </x:c>
      <x:c r="BR34" s="173">
        <x:v>2.0339423881622398</x:v>
      </x:c>
      <x:c r="BS34" s="13">
        <x:v>-1.9197686831234599</x:v>
      </x:c>
      <x:c r="BT34" s="182">
        <x:v>1.95158994835874</x:v>
      </x:c>
    </x:row>
    <x:row r="35" spans="1:72" ht="12.95" customHeight="1" x14ac:dyDescent="0.2">
      <x:c r="A35" s="2" t="s">
        <x:v>382</x:v>
      </x:c>
      <x:c r="B35" s="12">
        <x:v>2</x:v>
      </x:c>
      <x:c r="C35" s="13">
        <x:v>4.7479259311528104</x:v>
      </x:c>
      <x:c r="D35" s="173">
        <x:v>0.48048573357840402</x:v>
      </x:c>
      <x:c r="E35" s="13">
        <x:v>6.5557502942490196</x:v>
      </x:c>
      <x:c r="F35" s="173">
        <x:v>0.94949231597654404</x:v>
      </x:c>
      <x:c r="G35" s="13">
        <x:v>8.5099177123424798</x:v>
      </x:c>
      <x:c r="H35" s="173">
        <x:v>1.0212578914122401</x:v>
      </x:c>
      <x:c r="I35" s="13">
        <x:v>3.7619917811896801</x:v>
      </x:c>
      <x:c r="J35" s="173">
        <x:v>1.12864264536839</x:v>
      </x:c>
      <x:c r="K35" s="13">
        <x:v>1.9541674180934601</x:v>
      </x:c>
      <x:c r="L35" s="173">
        <x:v>1.3944544950877</x:v>
      </x:c>
      <x:c r="M35" s="13">
        <x:v>30.004606340125999</x:v>
      </x:c>
      <x:c r="N35" s="173">
        <x:v>1.4824356813789701</x:v>
      </x:c>
      <x:c r="O35" s="13">
        <x:v>37.522991105773897</x:v>
      </x:c>
      <x:c r="P35" s="173">
        <x:v>1.3437839977110999</x:v>
      </x:c>
      <x:c r="Q35" s="13">
        <x:v>40.133487297334803</x:v>
      </x:c>
      <x:c r="R35" s="173">
        <x:v>1.86218557306179</x:v>
      </x:c>
      <x:c r="S35" s="13">
        <x:v>10.1288809572088</x:v>
      </x:c>
      <x:c r="T35" s="173">
        <x:v>2.38019970967669</x:v>
      </x:c>
      <x:c r="U35" s="13">
        <x:v>2.6104961915609</x:v>
      </x:c>
      <x:c r="V35" s="173">
        <x:v>2.2964081825807701</x:v>
      </x:c>
      <x:c r="W35" s="13">
        <x:v>11.234163529987599</x:v>
      </x:c>
      <x:c r="X35" s="173">
        <x:v>0.94028117102123099</x:v>
      </x:c>
      <x:c r="Y35" s="13">
        <x:v>11.698086567423999</x:v>
      </x:c>
      <x:c r="Z35" s="173">
        <x:v>0.74462918676961698</x:v>
      </x:c>
      <x:c r="AA35" s="13">
        <x:v>10.1846351696159</x:v>
      </x:c>
      <x:c r="AB35" s="173">
        <x:v>0.95038433778960796</x:v>
      </x:c>
      <x:c r="AC35" s="13">
        <x:v>-1.0495283603717001</x:v>
      </x:c>
      <x:c r="AD35" s="173">
        <x:v>1.3369214898762201</x:v>
      </x:c>
      <x:c r="AE35" s="13">
        <x:v>-1.5134513978080899</x:v>
      </x:c>
      <x:c r="AF35" s="173">
        <x:v>1.20735372418566</x:v>
      </x:c>
      <x:c r="AG35" s="13">
        <x:v>28.813115738773998</x:v>
      </x:c>
      <x:c r="AH35" s="173">
        <x:v>1.1900616511697799</x:v>
      </x:c>
      <x:c r="AI35" s="13">
        <x:v>32.256005884082903</x:v>
      </x:c>
      <x:c r="AJ35" s="173">
        <x:v>1.2415784688717699</x:v>
      </x:c>
      <x:c r="AK35" s="13">
        <x:v>43.843382588609799</x:v>
      </x:c>
      <x:c r="AL35" s="173">
        <x:v>1.50766229892935</x:v>
      </x:c>
      <x:c r="AM35" s="13">
        <x:v>15.030266849835799</x:v>
      </x:c>
      <x:c r="AN35" s="173">
        <x:v>1.9207530661690699</x:v>
      </x:c>
      <x:c r="AO35" s="13">
        <x:v>11.587376704526999</x:v>
      </x:c>
      <x:c r="AP35" s="173">
        <x:v>1.9530905514028001</x:v>
      </x:c>
      <x:c r="AQ35" s="13">
        <x:v>21.554884354605601</x:v>
      </x:c>
      <x:c r="AR35" s="173">
        <x:v>1.14247875760905</x:v>
      </x:c>
      <x:c r="AS35" s="13">
        <x:v>22.742612326318799</x:v>
      </x:c>
      <x:c r="AT35" s="173">
        <x:v>1.13046543536179</x:v>
      </x:c>
      <x:c r="AU35" s="13">
        <x:v>47.284824395881401</x:v>
      </x:c>
      <x:c r="AV35" s="173">
        <x:v>1.45393171316971</x:v>
      </x:c>
      <x:c r="AW35" s="13">
        <x:v>25.7299400412758</x:v>
      </x:c>
      <x:c r="AX35" s="173">
        <x:v>1.84910117033886</x:v>
      </x:c>
      <x:c r="AY35" s="13">
        <x:v>24.542212069562598</x:v>
      </x:c>
      <x:c r="AZ35" s="173">
        <x:v>1.84170288784818</x:v>
      </x:c>
      <x:c r="BA35" s="13">
        <x:v>23.2484779946282</x:v>
      </x:c>
      <x:c r="BB35" s="173">
        <x:v>1.14811456230717</x:v>
      </x:c>
      <x:c r="BC35" s="13">
        <x:v>21.369202349725999</x:v>
      </x:c>
      <x:c r="BD35" s="173">
        <x:v>1.1259146661319599</x:v>
      </x:c>
      <x:c r="BE35" s="13">
        <x:v>23.022026601721802</x:v>
      </x:c>
      <x:c r="BF35" s="173">
        <x:v>1.51921950698226</x:v>
      </x:c>
      <x:c r="BG35" s="13">
        <x:v>-0.22645139290644101</x:v>
      </x:c>
      <x:c r="BH35" s="173">
        <x:v>1.90425706210511</x:v>
      </x:c>
      <x:c r="BI35" s="13">
        <x:v>1.6528242519957199</x:v>
      </x:c>
      <x:c r="BJ35" s="173">
        <x:v>1.8909552469073601</x:v>
      </x:c>
      <x:c r="BK35" s="13">
        <x:v>21.991361754796301</x:v>
      </x:c>
      <x:c r="BL35" s="173">
        <x:v>1.1393970738005701</x:v>
      </x:c>
      <x:c r="BM35" s="13">
        <x:v>20.499526686133599</x:v>
      </x:c>
      <x:c r="BN35" s="173">
        <x:v>1.30270108747363</x:v>
      </x:c>
      <x:c r="BO35" s="13">
        <x:v>25.885170499533</x:v>
      </x:c>
      <x:c r="BP35" s="173">
        <x:v>1.5810305609387401</x:v>
      </x:c>
      <x:c r="BQ35" s="13">
        <x:v>3.8938087447366598</x:v>
      </x:c>
      <x:c r="BR35" s="173">
        <x:v>1.94881587801608</x:v>
      </x:c>
      <x:c r="BS35" s="13">
        <x:v>5.38564381339941</x:v>
      </x:c>
      <x:c r="BT35" s="182">
        <x:v>2.0485818894853201</x:v>
      </x:c>
    </x:row>
    <x:row r="36" spans="1:72" ht="12.95" customHeight="1" x14ac:dyDescent="0.2">
      <x:c r="A36" s="2" t="s">
        <x:v>383</x:v>
      </x:c>
      <x:c r="B36" s="12">
        <x:v>2</x:v>
      </x:c>
      <x:c r="C36" s="13" t="s">
        <x:v>490</x:v>
      </x:c>
      <x:c r="D36" s="173" t="s">
        <x:v>490</x:v>
      </x:c>
      <x:c r="E36" s="13">
        <x:v>2.8938328427035702</x:v>
      </x:c>
      <x:c r="F36" s="173">
        <x:v>0.300644894351764</x:v>
      </x:c>
      <x:c r="G36" s="13">
        <x:v>5.0205688199948399</x:v>
      </x:c>
      <x:c r="H36" s="173">
        <x:v>0.63800617895086498</x:v>
      </x:c>
      <x:c r="I36" s="13" t="s">
        <x:v>490</x:v>
      </x:c>
      <x:c r="J36" s="173" t="s">
        <x:v>490</x:v>
      </x:c>
      <x:c r="K36" s="13">
        <x:v>2.1267359772912702</x:v>
      </x:c>
      <x:c r="L36" s="173">
        <x:v>0.705293723833742</x:v>
      </x:c>
      <x:c r="M36" s="13" t="s">
        <x:v>490</x:v>
      </x:c>
      <x:c r="N36" s="173" t="s">
        <x:v>490</x:v>
      </x:c>
      <x:c r="O36" s="13">
        <x:v>53.7734739601323</x:v>
      </x:c>
      <x:c r="P36" s="173">
        <x:v>1.14263896776573</x:v>
      </x:c>
      <x:c r="Q36" s="13">
        <x:v>35.625970657109299</x:v>
      </x:c>
      <x:c r="R36" s="173">
        <x:v>1.4267076073681999</x:v>
      </x:c>
      <x:c r="S36" s="13" t="s">
        <x:v>490</x:v>
      </x:c>
      <x:c r="T36" s="173" t="s">
        <x:v>490</x:v>
      </x:c>
      <x:c r="U36" s="13">
        <x:v>-18.1475033030231</x:v>
      </x:c>
      <x:c r="V36" s="173">
        <x:v>1.8278726453391201</x:v>
      </x:c>
      <x:c r="W36" s="13" t="s">
        <x:v>490</x:v>
      </x:c>
      <x:c r="X36" s="173" t="s">
        <x:v>490</x:v>
      </x:c>
      <x:c r="Y36" s="13">
        <x:v>23.243932575841502</x:v>
      </x:c>
      <x:c r="Z36" s="173">
        <x:v>0.98902698080460205</x:v>
      </x:c>
      <x:c r="AA36" s="13">
        <x:v>13.2413346569137</x:v>
      </x:c>
      <x:c r="AB36" s="173">
        <x:v>1.0460357647176699</x:v>
      </x:c>
      <x:c r="AC36" s="13" t="s">
        <x:v>490</x:v>
      </x:c>
      <x:c r="AD36" s="173" t="s">
        <x:v>490</x:v>
      </x:c>
      <x:c r="AE36" s="13">
        <x:v>-10.002597918927901</x:v>
      </x:c>
      <x:c r="AF36" s="173">
        <x:v>1.4395711826193101</x:v>
      </x:c>
      <x:c r="AG36" s="13" t="s">
        <x:v>490</x:v>
      </x:c>
      <x:c r="AH36" s="173" t="s">
        <x:v>490</x:v>
      </x:c>
      <x:c r="AI36" s="13">
        <x:v>46.8588187663672</x:v>
      </x:c>
      <x:c r="AJ36" s="173">
        <x:v>1.09959300981472</x:v>
      </x:c>
      <x:c r="AK36" s="13">
        <x:v>42.062911209014601</x:v>
      </x:c>
      <x:c r="AL36" s="173">
        <x:v>1.7321548983444801</x:v>
      </x:c>
      <x:c r="AM36" s="13" t="s">
        <x:v>490</x:v>
      </x:c>
      <x:c r="AN36" s="173" t="s">
        <x:v>490</x:v>
      </x:c>
      <x:c r="AO36" s="13">
        <x:v>-4.7959075573525896</x:v>
      </x:c>
      <x:c r="AP36" s="173">
        <x:v>2.0516981695883398</x:v>
      </x:c>
      <x:c r="AQ36" s="13" t="s">
        <x:v>490</x:v>
      </x:c>
      <x:c r="AR36" s="173" t="s">
        <x:v>490</x:v>
      </x:c>
      <x:c r="AS36" s="13">
        <x:v>16.169242093085501</x:v>
      </x:c>
      <x:c r="AT36" s="173">
        <x:v>0.64186738523531806</x:v>
      </x:c>
      <x:c r="AU36" s="13">
        <x:v>45.478232465371498</x:v>
      </x:c>
      <x:c r="AV36" s="173">
        <x:v>1.64874317888084</x:v>
      </x:c>
      <x:c r="AW36" s="13" t="s">
        <x:v>490</x:v>
      </x:c>
      <x:c r="AX36" s="173" t="s">
        <x:v>490</x:v>
      </x:c>
      <x:c r="AY36" s="13">
        <x:v>29.308990372286001</x:v>
      </x:c>
      <x:c r="AZ36" s="173">
        <x:v>1.76927889552069</x:v>
      </x:c>
      <x:c r="BA36" s="13" t="s">
        <x:v>490</x:v>
      </x:c>
      <x:c r="BB36" s="173" t="s">
        <x:v>490</x:v>
      </x:c>
      <x:c r="BC36" s="13">
        <x:v>43.026103904790702</x:v>
      </x:c>
      <x:c r="BD36" s="173">
        <x:v>1.19767744382167</x:v>
      </x:c>
      <x:c r="BE36" s="13">
        <x:v>36.5518977900309</x:v>
      </x:c>
      <x:c r="BF36" s="173">
        <x:v>1.8294940607707399</x:v>
      </x:c>
      <x:c r="BG36" s="13" t="s">
        <x:v>490</x:v>
      </x:c>
      <x:c r="BH36" s="173" t="s">
        <x:v>490</x:v>
      </x:c>
      <x:c r="BI36" s="13">
        <x:v>-6.47420611475982</x:v>
      </x:c>
      <x:c r="BJ36" s="173">
        <x:v>2.18665950203378</x:v>
      </x:c>
      <x:c r="BK36" s="13" t="s">
        <x:v>490</x:v>
      </x:c>
      <x:c r="BL36" s="173" t="s">
        <x:v>490</x:v>
      </x:c>
      <x:c r="BM36" s="13">
        <x:v>30.705321216061002</x:v>
      </x:c>
      <x:c r="BN36" s="173">
        <x:v>1.1320923223842401</x:v>
      </x:c>
      <x:c r="BO36" s="13">
        <x:v>28.028165218919501</x:v>
      </x:c>
      <x:c r="BP36" s="173">
        <x:v>1.2675170223037899</x:v>
      </x:c>
      <x:c r="BQ36" s="13" t="s">
        <x:v>490</x:v>
      </x:c>
      <x:c r="BR36" s="173" t="s">
        <x:v>490</x:v>
      </x:c>
      <x:c r="BS36" s="13">
        <x:v>-2.6771559971414698</x:v>
      </x:c>
      <x:c r="BT36" s="182">
        <x:v>1.6994800464351401</x:v>
      </x:c>
    </x:row>
    <x:row r="37" spans="1:72" ht="12.95" customHeight="1" x14ac:dyDescent="0.2">
      <x:c r="A37" s="2" t="s">
        <x:v>384</x:v>
      </x:c>
      <x:c r="B37" s="12">
        <x:v>2</x:v>
      </x:c>
      <x:c r="C37" s="13" t="s">
        <x:v>490</x:v>
      </x:c>
      <x:c r="D37" s="173" t="s">
        <x:v>490</x:v>
      </x:c>
      <x:c r="E37" s="13">
        <x:v>9.6310665589008995</x:v>
      </x:c>
      <x:c r="F37" s="173">
        <x:v>0.800872340803925</x:v>
      </x:c>
      <x:c r="G37" s="13">
        <x:v>10.3177229790385</x:v>
      </x:c>
      <x:c r="H37" s="173">
        <x:v>1.0846493508088899</x:v>
      </x:c>
      <x:c r="I37" s="13" t="s">
        <x:v>490</x:v>
      </x:c>
      <x:c r="J37" s="173" t="s">
        <x:v>490</x:v>
      </x:c>
      <x:c r="K37" s="13">
        <x:v>0.686656420137576</x:v>
      </x:c>
      <x:c r="L37" s="173">
        <x:v>1.3482806534527301</x:v>
      </x:c>
      <x:c r="M37" s="13" t="s">
        <x:v>490</x:v>
      </x:c>
      <x:c r="N37" s="173" t="s">
        <x:v>490</x:v>
      </x:c>
      <x:c r="O37" s="13">
        <x:v>29.399669885070701</x:v>
      </x:c>
      <x:c r="P37" s="173">
        <x:v>1.1814157723646199</x:v>
      </x:c>
      <x:c r="Q37" s="13">
        <x:v>37.021060234575501</x:v>
      </x:c>
      <x:c r="R37" s="173">
        <x:v>1.9612791948727399</x:v>
      </x:c>
      <x:c r="S37" s="13" t="s">
        <x:v>490</x:v>
      </x:c>
      <x:c r="T37" s="173" t="s">
        <x:v>490</x:v>
      </x:c>
      <x:c r="U37" s="13">
        <x:v>7.6213903495047699</x:v>
      </x:c>
      <x:c r="V37" s="173">
        <x:v>2.2896199045764298</x:v>
      </x:c>
      <x:c r="W37" s="13" t="s">
        <x:v>490</x:v>
      </x:c>
      <x:c r="X37" s="173" t="s">
        <x:v>490</x:v>
      </x:c>
      <x:c r="Y37" s="13">
        <x:v>29.7818293938717</x:v>
      </x:c>
      <x:c r="Z37" s="173">
        <x:v>1.3406587772899601</x:v>
      </x:c>
      <x:c r="AA37" s="13">
        <x:v>36.757682369196303</x:v>
      </x:c>
      <x:c r="AB37" s="173">
        <x:v>1.75268824527124</x:v>
      </x:c>
      <x:c r="AC37" s="13" t="s">
        <x:v>490</x:v>
      </x:c>
      <x:c r="AD37" s="173" t="s">
        <x:v>490</x:v>
      </x:c>
      <x:c r="AE37" s="13">
        <x:v>6.9758529753246403</x:v>
      </x:c>
      <x:c r="AF37" s="173">
        <x:v>2.2066449742168701</x:v>
      </x:c>
      <x:c r="AG37" s="13" t="s">
        <x:v>490</x:v>
      </x:c>
      <x:c r="AH37" s="173" t="s">
        <x:v>490</x:v>
      </x:c>
      <x:c r="AI37" s="13">
        <x:v>52.027588390962201</x:v>
      </x:c>
      <x:c r="AJ37" s="173">
        <x:v>1.5679575356161</x:v>
      </x:c>
      <x:c r="AK37" s="13">
        <x:v>65.894559303976493</x:v>
      </x:c>
      <x:c r="AL37" s="173">
        <x:v>1.88193507182904</x:v>
      </x:c>
      <x:c r="AM37" s="13" t="s">
        <x:v>490</x:v>
      </x:c>
      <x:c r="AN37" s="173" t="s">
        <x:v>490</x:v>
      </x:c>
      <x:c r="AO37" s="13">
        <x:v>13.866970913014301</x:v>
      </x:c>
      <x:c r="AP37" s="173">
        <x:v>2.4495245351038002</x:v>
      </x:c>
      <x:c r="AQ37" s="13" t="s">
        <x:v>490</x:v>
      </x:c>
      <x:c r="AR37" s="173" t="s">
        <x:v>490</x:v>
      </x:c>
      <x:c r="AS37" s="13">
        <x:v>56.723185715969699</x:v>
      </x:c>
      <x:c r="AT37" s="173">
        <x:v>1.48403285697708</x:v>
      </x:c>
      <x:c r="AU37" s="13">
        <x:v>77.044191864757593</x:v>
      </x:c>
      <x:c r="AV37" s="173">
        <x:v>1.54596643749438</x:v>
      </x:c>
      <x:c r="AW37" s="13" t="s">
        <x:v>490</x:v>
      </x:c>
      <x:c r="AX37" s="173" t="s">
        <x:v>490</x:v>
      </x:c>
      <x:c r="AY37" s="13">
        <x:v>20.321006148788001</x:v>
      </x:c>
      <x:c r="AZ37" s="173">
        <x:v>2.1429805753778099</x:v>
      </x:c>
      <x:c r="BA37" s="13" t="s">
        <x:v>490</x:v>
      </x:c>
      <x:c r="BB37" s="173" t="s">
        <x:v>490</x:v>
      </x:c>
      <x:c r="BC37" s="13">
        <x:v>32.682591677790498</x:v>
      </x:c>
      <x:c r="BD37" s="173">
        <x:v>1.3111729516545201</x:v>
      </x:c>
      <x:c r="BE37" s="13">
        <x:v>28.0882763499745</x:v>
      </x:c>
      <x:c r="BF37" s="173">
        <x:v>1.63222625895481</x:v>
      </x:c>
      <x:c r="BG37" s="13" t="s">
        <x:v>490</x:v>
      </x:c>
      <x:c r="BH37" s="173" t="s">
        <x:v>490</x:v>
      </x:c>
      <x:c r="BI37" s="13">
        <x:v>-4.5943153278159699</x:v>
      </x:c>
      <x:c r="BJ37" s="173">
        <x:v>2.0936420586079301</x:v>
      </x:c>
      <x:c r="BK37" s="13" t="s">
        <x:v>490</x:v>
      </x:c>
      <x:c r="BL37" s="173" t="s">
        <x:v>490</x:v>
      </x:c>
      <x:c r="BM37" s="13">
        <x:v>60.7357978761044</x:v>
      </x:c>
      <x:c r="BN37" s="173">
        <x:v>1.4508406120047801</x:v>
      </x:c>
      <x:c r="BO37" s="13">
        <x:v>57.328513927518102</x:v>
      </x:c>
      <x:c r="BP37" s="173">
        <x:v>1.7012810310470701</x:v>
      </x:c>
      <x:c r="BQ37" s="13" t="s">
        <x:v>490</x:v>
      </x:c>
      <x:c r="BR37" s="173" t="s">
        <x:v>490</x:v>
      </x:c>
      <x:c r="BS37" s="13">
        <x:v>-3.4072839485862798</x:v>
      </x:c>
      <x:c r="BT37" s="182">
        <x:v>2.2359104695946601</x:v>
      </x:c>
    </x:row>
    <x:row r="38" spans="1:72" ht="12.95" customHeight="1" x14ac:dyDescent="0.2">
      <x:c r="A38" s="2" t="s">
        <x:v>388</x:v>
      </x:c>
      <x:c r="B38" s="12">
        <x:v>2</x:v>
      </x:c>
      <x:c r="C38" s="13">
        <x:v>4.02620886587356</x:v>
      </x:c>
      <x:c r="D38" s="173">
        <x:v>0.383545750211433</x:v>
      </x:c>
      <x:c r="E38" s="13" t="s">
        <x:v>490</x:v>
      </x:c>
      <x:c r="F38" s="173" t="s">
        <x:v>490</x:v>
      </x:c>
      <x:c r="G38" s="13">
        <x:v>4.8619026552218996</x:v>
      </x:c>
      <x:c r="H38" s="173">
        <x:v>0.71690005606603602</x:v>
      </x:c>
      <x:c r="I38" s="13">
        <x:v>0.83569378934833705</x:v>
      </x:c>
      <x:c r="J38" s="173">
        <x:v>0.81305167910332499</x:v>
      </x:c>
      <x:c r="K38" s="13" t="s">
        <x:v>490</x:v>
      </x:c>
      <x:c r="L38" s="173" t="s">
        <x:v>490</x:v>
      </x:c>
      <x:c r="M38" s="13">
        <x:v>53.103150933973701</x:v>
      </x:c>
      <x:c r="N38" s="173">
        <x:v>1.1384135236892099</x:v>
      </x:c>
      <x:c r="O38" s="13" t="s">
        <x:v>490</x:v>
      </x:c>
      <x:c r="P38" s="173" t="s">
        <x:v>490</x:v>
      </x:c>
      <x:c r="Q38" s="13">
        <x:v>47.349010600759598</x:v>
      </x:c>
      <x:c r="R38" s="173">
        <x:v>2.0869129442749998</x:v>
      </x:c>
      <x:c r="S38" s="13">
        <x:v>-5.7541403332141297</x:v>
      </x:c>
      <x:c r="T38" s="173">
        <x:v>2.37722337778784</x:v>
      </x:c>
      <x:c r="U38" s="13" t="s">
        <x:v>490</x:v>
      </x:c>
      <x:c r="V38" s="173" t="s">
        <x:v>490</x:v>
      </x:c>
      <x:c r="W38" s="13">
        <x:v>19.922712001225001</x:v>
      </x:c>
      <x:c r="X38" s="173">
        <x:v>1.0111151225771899</x:v>
      </x:c>
      <x:c r="Y38" s="13" t="s">
        <x:v>490</x:v>
      </x:c>
      <x:c r="Z38" s="173" t="s">
        <x:v>490</x:v>
      </x:c>
      <x:c r="AA38" s="13">
        <x:v>18.649733510859399</x:v>
      </x:c>
      <x:c r="AB38" s="173">
        <x:v>1.54410357783929</x:v>
      </x:c>
      <x:c r="AC38" s="13">
        <x:v>-1.2729784903656001</x:v>
      </x:c>
      <x:c r="AD38" s="173">
        <x:v>1.8457003142981701</x:v>
      </x:c>
      <x:c r="AE38" s="13" t="s">
        <x:v>490</x:v>
      </x:c>
      <x:c r="AF38" s="173" t="s">
        <x:v>490</x:v>
      </x:c>
      <x:c r="AG38" s="13">
        <x:v>33.015276847056903</x:v>
      </x:c>
      <x:c r="AH38" s="173">
        <x:v>1.18790701125506</x:v>
      </x:c>
      <x:c r="AI38" s="13" t="s">
        <x:v>490</x:v>
      </x:c>
      <x:c r="AJ38" s="173" t="s">
        <x:v>490</x:v>
      </x:c>
      <x:c r="AK38" s="13">
        <x:v>31.675505590907299</x:v>
      </x:c>
      <x:c r="AL38" s="173">
        <x:v>1.8085932118158301</x:v>
      </x:c>
      <x:c r="AM38" s="13">
        <x:v>-1.33977125614965</x:v>
      </x:c>
      <x:c r="AN38" s="173">
        <x:v>2.1638235771927499</x:v>
      </x:c>
      <x:c r="AO38" s="13" t="s">
        <x:v>490</x:v>
      </x:c>
      <x:c r="AP38" s="173" t="s">
        <x:v>490</x:v>
      </x:c>
      <x:c r="AQ38" s="13">
        <x:v>43.935634250924103</x:v>
      </x:c>
      <x:c r="AR38" s="173">
        <x:v>1.03349338798065</x:v>
      </x:c>
      <x:c r="AS38" s="13" t="s">
        <x:v>490</x:v>
      </x:c>
      <x:c r="AT38" s="173" t="s">
        <x:v>490</x:v>
      </x:c>
      <x:c r="AU38" s="13">
        <x:v>62.348722860854103</x:v>
      </x:c>
      <x:c r="AV38" s="173">
        <x:v>2.0896468021074801</x:v>
      </x:c>
      <x:c r="AW38" s="13">
        <x:v>18.41308860993</x:v>
      </x:c>
      <x:c r="AX38" s="173">
        <x:v>2.3312512392613902</x:v>
      </x:c>
      <x:c r="AY38" s="13" t="s">
        <x:v>490</x:v>
      </x:c>
      <x:c r="AZ38" s="173" t="s">
        <x:v>490</x:v>
      </x:c>
      <x:c r="BA38" s="13">
        <x:v>46.584191170713297</x:v>
      </x:c>
      <x:c r="BB38" s="173">
        <x:v>1.6403653433840499</x:v>
      </x:c>
      <x:c r="BC38" s="13" t="s">
        <x:v>490</x:v>
      </x:c>
      <x:c r="BD38" s="173" t="s">
        <x:v>490</x:v>
      </x:c>
      <x:c r="BE38" s="13">
        <x:v>30.664094681528798</x:v>
      </x:c>
      <x:c r="BF38" s="173">
        <x:v>1.6783528961652201</x:v>
      </x:c>
      <x:c r="BG38" s="13">
        <x:v>-15.9200964891845</x:v>
      </x:c>
      <x:c r="BH38" s="173">
        <x:v>2.3468419000524201</x:v>
      </x:c>
      <x:c r="BI38" s="13" t="s">
        <x:v>490</x:v>
      </x:c>
      <x:c r="BJ38" s="173" t="s">
        <x:v>490</x:v>
      </x:c>
      <x:c r="BK38" s="13">
        <x:v>39.044842552167303</x:v>
      </x:c>
      <x:c r="BL38" s="173">
        <x:v>1.17412697034547</x:v>
      </x:c>
      <x:c r="BM38" s="13" t="s">
        <x:v>490</x:v>
      </x:c>
      <x:c r="BN38" s="173" t="s">
        <x:v>490</x:v>
      </x:c>
      <x:c r="BO38" s="13">
        <x:v>33.594772018793698</x:v>
      </x:c>
      <x:c r="BP38" s="173">
        <x:v>1.7006211075156099</x:v>
      </x:c>
      <x:c r="BQ38" s="13">
        <x:v>-5.4500705333735304</x:v>
      </x:c>
      <x:c r="BR38" s="173">
        <x:v>2.0665638857340598</x:v>
      </x:c>
      <x:c r="BS38" s="13" t="s">
        <x:v>490</x:v>
      </x:c>
      <x:c r="BT38" s="182" t="s">
        <x:v>490</x:v>
      </x:c>
    </x:row>
    <x:row r="39" spans="1:72" ht="12.95" customHeight="1" x14ac:dyDescent="0.2">
      <x:c r="A39" s="2" t="s">
        <x:v>389</x:v>
      </x:c>
      <x:c r="B39" s="12">
        <x:v>2</x:v>
      </x:c>
      <x:c r="C39" s="13">
        <x:v>13.185839426550301</x:v>
      </x:c>
      <x:c r="D39" s="173">
        <x:v>0.59441436545117199</x:v>
      </x:c>
      <x:c r="E39" s="13">
        <x:v>12.133171313981499</x:v>
      </x:c>
      <x:c r="F39" s="173">
        <x:v>0.60554573700649805</x:v>
      </x:c>
      <x:c r="G39" s="13">
        <x:v>46.799240649159401</x:v>
      </x:c>
      <x:c r="H39" s="173">
        <x:v>1.7318622512816</x:v>
      </x:c>
      <x:c r="I39" s="13">
        <x:v>33.613401222609099</x:v>
      </x:c>
      <x:c r="J39" s="173">
        <x:v>1.8310312108942599</x:v>
      </x:c>
      <x:c r="K39" s="13">
        <x:v>34.666069335177902</x:v>
      </x:c>
      <x:c r="L39" s="173">
        <x:v>1.83467503853432</x:v>
      </x:c>
      <x:c r="M39" s="13">
        <x:v>80.651975236803594</x:v>
      </x:c>
      <x:c r="N39" s="173">
        <x:v>0.90649805735500599</x:v>
      </x:c>
      <x:c r="O39" s="13">
        <x:v>65.889571127690701</x:v>
      </x:c>
      <x:c r="P39" s="173">
        <x:v>0.85924355224979299</x:v>
      </x:c>
      <x:c r="Q39" s="13">
        <x:v>73.398976337084406</x:v>
      </x:c>
      <x:c r="R39" s="173">
        <x:v>1.1667333661124799</x:v>
      </x:c>
      <x:c r="S39" s="13">
        <x:v>-7.2529988997191603</x:v>
      </x:c>
      <x:c r="T39" s="173">
        <x:v>1.4774997379318</x:v>
      </x:c>
      <x:c r="U39" s="13">
        <x:v>7.5094052093937202</x:v>
      </x:c>
      <x:c r="V39" s="173">
        <x:v>1.4489880019113299</x:v>
      </x:c>
      <x:c r="W39" s="13">
        <x:v>92.121736448272998</x:v>
      </x:c>
      <x:c r="X39" s="173">
        <x:v>0.53529505079401296</x:v>
      </x:c>
      <x:c r="Y39" s="13">
        <x:v>89.066690400863394</x:v>
      </x:c>
      <x:c r="Z39" s="173">
        <x:v>0.601889112526239</x:v>
      </x:c>
      <x:c r="AA39" s="13">
        <x:v>51.761982928415101</x:v>
      </x:c>
      <x:c r="AB39" s="173">
        <x:v>1.5173266675783801</x:v>
      </x:c>
      <x:c r="AC39" s="13">
        <x:v>-40.359753519857897</x:v>
      </x:c>
      <x:c r="AD39" s="173">
        <x:v>1.60898135711669</x:v>
      </x:c>
      <x:c r="AE39" s="13">
        <x:v>-37.3047074724483</x:v>
      </x:c>
      <x:c r="AF39" s="173">
        <x:v>1.6323451595548499</x:v>
      </x:c>
      <x:c r="AG39" s="13">
        <x:v>74.758477890955504</x:v>
      </x:c>
      <x:c r="AH39" s="173">
        <x:v>0.87913948400373199</x:v>
      </x:c>
      <x:c r="AI39" s="13">
        <x:v>77.243382316994499</x:v>
      </x:c>
      <x:c r="AJ39" s="173">
        <x:v>0.64748756140060804</x:v>
      </x:c>
      <x:c r="AK39" s="13">
        <x:v>85.409305379586201</x:v>
      </x:c>
      <x:c r="AL39" s="173">
        <x:v>1.1565926322506801</x:v>
      </x:c>
      <x:c r="AM39" s="13">
        <x:v>10.6508274886307</x:v>
      </x:c>
      <x:c r="AN39" s="173">
        <x:v>1.45278792303312</x:v>
      </x:c>
      <x:c r="AO39" s="13">
        <x:v>8.1659230625916308</x:v>
      </x:c>
      <x:c r="AP39" s="173">
        <x:v>1.3254986454708499</x:v>
      </x:c>
      <x:c r="AQ39" s="13">
        <x:v>48.230839414520403</x:v>
      </x:c>
      <x:c r="AR39" s="173">
        <x:v>0.98899834641137496</x:v>
      </x:c>
      <x:c r="AS39" s="13">
        <x:v>53.432031395814001</x:v>
      </x:c>
      <x:c r="AT39" s="173">
        <x:v>0.88545876717556204</x:v>
      </x:c>
      <x:c r="AU39" s="13">
        <x:v>78.8447845836032</x:v>
      </x:c>
      <x:c r="AV39" s="173">
        <x:v>1.5149647422389301</x:v>
      </x:c>
      <x:c r="AW39" s="13">
        <x:v>30.6139451690828</x:v>
      </x:c>
      <x:c r="AX39" s="173">
        <x:v>1.8092086389997999</x:v>
      </x:c>
      <x:c r="AY39" s="13">
        <x:v>25.4127531877892</x:v>
      </x:c>
      <x:c r="AZ39" s="173">
        <x:v>1.7547522328223799</x:v>
      </x:c>
      <x:c r="BA39" s="13">
        <x:v>67.514218517820396</x:v>
      </x:c>
      <x:c r="BB39" s="173">
        <x:v>1.1336593333029801</x:v>
      </x:c>
      <x:c r="BC39" s="13">
        <x:v>61.883497170827297</x:v>
      </x:c>
      <x:c r="BD39" s="173">
        <x:v>0.79999541939223395</x:v>
      </x:c>
      <x:c r="BE39" s="13">
        <x:v>56.801412310106997</x:v>
      </x:c>
      <x:c r="BF39" s="173">
        <x:v>1.5996527602189901</x:v>
      </x:c>
      <x:c r="BG39" s="13">
        <x:v>-10.7128062077133</x:v>
      </x:c>
      <x:c r="BH39" s="173">
        <x:v>1.96063062234098</x:v>
      </x:c>
      <x:c r="BI39" s="13">
        <x:v>-5.08208486072024</x:v>
      </x:c>
      <x:c r="BJ39" s="173">
        <x:v>1.7885417591783499</x:v>
      </x:c>
      <x:c r="BK39" s="13">
        <x:v>85.152828971119106</x:v>
      </x:c>
      <x:c r="BL39" s="173">
        <x:v>0.73667448417791603</x:v>
      </x:c>
      <x:c r="BM39" s="13">
        <x:v>84.550835585316193</x:v>
      </x:c>
      <x:c r="BN39" s="173">
        <x:v>0.70253211255330095</x:v>
      </x:c>
      <x:c r="BO39" s="13">
        <x:v>63.178095615407301</x:v>
      </x:c>
      <x:c r="BP39" s="173">
        <x:v>1.44158450902517</x:v>
      </x:c>
      <x:c r="BQ39" s="13">
        <x:v>-21.974733355711798</x:v>
      </x:c>
      <x:c r="BR39" s="173">
        <x:v>1.6189055538542501</x:v>
      </x:c>
      <x:c r="BS39" s="13">
        <x:v>-21.372739969908899</x:v>
      </x:c>
      <x:c r="BT39" s="182">
        <x:v>1.6036574652430999</x:v>
      </x:c>
    </x:row>
    <x:row r="40" spans="1:72" ht="12.95" customHeight="1" x14ac:dyDescent="0.2">
      <x:c r="A40" s="2" t="s">
        <x:v>390</x:v>
      </x:c>
      <x:c r="B40" s="12">
        <x:v>2</x:v>
      </x:c>
      <x:c r="C40" s="13">
        <x:v>13.149736840346099</x:v>
      </x:c>
      <x:c r="D40" s="173">
        <x:v>1.0190927675666701</x:v>
      </x:c>
      <x:c r="E40" s="13">
        <x:v>11.222249131836801</x:v>
      </x:c>
      <x:c r="F40" s="173">
        <x:v>0.62893011741817595</x:v>
      </x:c>
      <x:c r="G40" s="13">
        <x:v>12.195993744068</x:v>
      </x:c>
      <x:c r="H40" s="173">
        <x:v>1.1715240862927301</x:v>
      </x:c>
      <x:c r="I40" s="13">
        <x:v>-0.95374309627806797</x:v>
      </x:c>
      <x:c r="J40" s="173">
        <x:v>1.5527455534216501</x:v>
      </x:c>
      <x:c r="K40" s="13">
        <x:v>0.97374461223118702</x:v>
      </x:c>
      <x:c r="L40" s="173">
        <x:v>1.3296698001231899</x:v>
      </x:c>
      <x:c r="M40" s="13">
        <x:v>55.455337620525199</x:v>
      </x:c>
      <x:c r="N40" s="173">
        <x:v>1.29791317311606</x:v>
      </x:c>
      <x:c r="O40" s="13">
        <x:v>69.603531444983005</x:v>
      </x:c>
      <x:c r="P40" s="173">
        <x:v>1.2536553435542599</x:v>
      </x:c>
      <x:c r="Q40" s="13">
        <x:v>60.257408642067503</x:v>
      </x:c>
      <x:c r="R40" s="173">
        <x:v>1.6168577481662101</x:v>
      </x:c>
      <x:c r="S40" s="13">
        <x:v>4.8020710215423303</x:v>
      </x:c>
      <x:c r="T40" s="173">
        <x:v>2.07335659806829</x:v>
      </x:c>
      <x:c r="U40" s="13">
        <x:v>-9.3461228029154899</x:v>
      </x:c>
      <x:c r="V40" s="173">
        <x:v>2.0459424963149</x:v>
      </x:c>
      <x:c r="W40" s="13">
        <x:v>18.843604659838402</x:v>
      </x:c>
      <x:c r="X40" s="173">
        <x:v>1.0007321809944001</x:v>
      </x:c>
      <x:c r="Y40" s="13">
        <x:v>23.404368719998899</x:v>
      </x:c>
      <x:c r="Z40" s="173">
        <x:v>0.98684826096552403</x:v>
      </x:c>
      <x:c r="AA40" s="13">
        <x:v>15.255241136679199</x:v>
      </x:c>
      <x:c r="AB40" s="173">
        <x:v>1.31099880619742</x:v>
      </x:c>
      <x:c r="AC40" s="13">
        <x:v>-3.5883635231592002</x:v>
      </x:c>
      <x:c r="AD40" s="173">
        <x:v>1.6492976589836299</x:v>
      </x:c>
      <x:c r="AE40" s="13">
        <x:v>-8.1491275833197108</x:v>
      </x:c>
      <x:c r="AF40" s="173">
        <x:v>1.64091052773201</x:v>
      </x:c>
      <x:c r="AG40" s="13">
        <x:v>41.795783116530401</x:v>
      </x:c>
      <x:c r="AH40" s="173">
        <x:v>1.2585671690298601</x:v>
      </x:c>
      <x:c r="AI40" s="13">
        <x:v>43.273448972413902</x:v>
      </x:c>
      <x:c r="AJ40" s="173">
        <x:v>1.22506333620903</x:v>
      </x:c>
      <x:c r="AK40" s="13">
        <x:v>40.821774657949703</x:v>
      </x:c>
      <x:c r="AL40" s="173">
        <x:v>1.71067165659134</x:v>
      </x:c>
      <x:c r="AM40" s="13">
        <x:v>-0.97400845858062701</x:v>
      </x:c>
      <x:c r="AN40" s="173">
        <x:v>2.1237676039587798</x:v>
      </x:c>
      <x:c r="AO40" s="13">
        <x:v>-2.45167431446415</x:v>
      </x:c>
      <x:c r="AP40" s="173">
        <x:v>2.1040859522340298</x:v>
      </x:c>
      <x:c r="AQ40" s="13">
        <x:v>34.956995567783999</x:v>
      </x:c>
      <x:c r="AR40" s="173">
        <x:v>1.35417060887593</x:v>
      </x:c>
      <x:c r="AS40" s="13">
        <x:v>36.293596348653402</x:v>
      </x:c>
      <x:c r="AT40" s="173">
        <x:v>1.08710192267258</x:v>
      </x:c>
      <x:c r="AU40" s="13">
        <x:v>47.347193752031401</x:v>
      </x:c>
      <x:c r="AV40" s="173">
        <x:v>1.5375349148484201</x:v>
      </x:c>
      <x:c r="AW40" s="13">
        <x:v>12.390198184247399</x:v>
      </x:c>
      <x:c r="AX40" s="173">
        <x:v>2.0488513006856701</x:v>
      </x:c>
      <x:c r="AY40" s="13">
        <x:v>11.053597403377999</x:v>
      </x:c>
      <x:c r="AZ40" s="173">
        <x:v>1.8830305904728</x:v>
      </x:c>
      <x:c r="BA40" s="13">
        <x:v>21.540038642045602</x:v>
      </x:c>
      <x:c r="BB40" s="173">
        <x:v>1.04320105343393</x:v>
      </x:c>
      <x:c r="BC40" s="13">
        <x:v>23.6653212749003</x:v>
      </x:c>
      <x:c r="BD40" s="173">
        <x:v>1.3117452379976</x:v>
      </x:c>
      <x:c r="BE40" s="13">
        <x:v>29.695625821020201</x:v>
      </x:c>
      <x:c r="BF40" s="173">
        <x:v>1.62242038375331</x:v>
      </x:c>
      <x:c r="BG40" s="13">
        <x:v>8.1555871789746099</x:v>
      </x:c>
      <x:c r="BH40" s="173">
        <x:v>1.9288640023350301</x:v>
      </x:c>
      <x:c r="BI40" s="13">
        <x:v>6.0303045461198801</x:v>
      </x:c>
      <x:c r="BJ40" s="173">
        <x:v>2.08636609228286</x:v>
      </x:c>
      <x:c r="BK40" s="13">
        <x:v>59.854933526791598</x:v>
      </x:c>
      <x:c r="BL40" s="173">
        <x:v>1.3002415291129501</x:v>
      </x:c>
      <x:c r="BM40" s="13">
        <x:v>62.368785702798903</x:v>
      </x:c>
      <x:c r="BN40" s="173">
        <x:v>1.412501889691</x:v>
      </x:c>
      <x:c r="BO40" s="13">
        <x:v>52.247593253663098</x:v>
      </x:c>
      <x:c r="BP40" s="173">
        <x:v>1.7319504143634601</x:v>
      </x:c>
      <x:c r="BQ40" s="13">
        <x:v>-7.6073402731285196</x:v>
      </x:c>
      <x:c r="BR40" s="173">
        <x:v>2.16570549056047</x:v>
      </x:c>
      <x:c r="BS40" s="13">
        <x:v>-10.121192449135799</x:v>
      </x:c>
      <x:c r="BT40" s="182">
        <x:v>2.2349080129156098</x:v>
      </x:c>
    </x:row>
    <x:row r="41" spans="1:72" ht="12.95" customHeight="1" x14ac:dyDescent="0.2">
      <x:c r="A41" s="2" t="s">
        <x:v>391</x:v>
      </x:c>
      <x:c r="B41" s="12">
        <x:v>2</x:v>
      </x:c>
      <x:c r="C41" s="13" t="s">
        <x:v>490</x:v>
      </x:c>
      <x:c r="D41" s="173" t="s">
        <x:v>490</x:v>
      </x:c>
      <x:c r="E41" s="13">
        <x:v>29.139947622650499</x:v>
      </x:c>
      <x:c r="F41" s="173">
        <x:v>0.91794385909347698</x:v>
      </x:c>
      <x:c r="G41" s="13">
        <x:v>22.711124277649301</x:v>
      </x:c>
      <x:c r="H41" s="173">
        <x:v>1.54873803788884</x:v>
      </x:c>
      <x:c r="I41" s="13" t="s">
        <x:v>490</x:v>
      </x:c>
      <x:c r="J41" s="173" t="s">
        <x:v>490</x:v>
      </x:c>
      <x:c r="K41" s="13">
        <x:v>-6.42882334500122</x:v>
      </x:c>
      <x:c r="L41" s="173">
        <x:v>1.80033620150548</x:v>
      </x:c>
      <x:c r="M41" s="13" t="s">
        <x:v>490</x:v>
      </x:c>
      <x:c r="N41" s="173" t="s">
        <x:v>490</x:v>
      </x:c>
      <x:c r="O41" s="13">
        <x:v>49.348690025514799</x:v>
      </x:c>
      <x:c r="P41" s="173">
        <x:v>1.50871523988067</x:v>
      </x:c>
      <x:c r="Q41" s="13">
        <x:v>36.105543427776901</x:v>
      </x:c>
      <x:c r="R41" s="173">
        <x:v>1.5894089878634601</x:v>
      </x:c>
      <x:c r="S41" s="13" t="s">
        <x:v>490</x:v>
      </x:c>
      <x:c r="T41" s="173" t="s">
        <x:v>490</x:v>
      </x:c>
      <x:c r="U41" s="13">
        <x:v>-13.243146597737899</x:v>
      </x:c>
      <x:c r="V41" s="173">
        <x:v>2.1914476050659601</x:v>
      </x:c>
      <x:c r="W41" s="13" t="s">
        <x:v>490</x:v>
      </x:c>
      <x:c r="X41" s="173" t="s">
        <x:v>490</x:v>
      </x:c>
      <x:c r="Y41" s="13">
        <x:v>71.003561760292001</x:v>
      </x:c>
      <x:c r="Z41" s="173">
        <x:v>1.1201354691866401</x:v>
      </x:c>
      <x:c r="AA41" s="13">
        <x:v>42.588184640213697</x:v>
      </x:c>
      <x:c r="AB41" s="173">
        <x:v>1.72006542648796</x:v>
      </x:c>
      <x:c r="AC41" s="13" t="s">
        <x:v>490</x:v>
      </x:c>
      <x:c r="AD41" s="173" t="s">
        <x:v>490</x:v>
      </x:c>
      <x:c r="AE41" s="13">
        <x:v>-28.415377120078301</x:v>
      </x:c>
      <x:c r="AF41" s="173">
        <x:v>2.05263940835433</x:v>
      </x:c>
      <x:c r="AG41" s="13" t="s">
        <x:v>490</x:v>
      </x:c>
      <x:c r="AH41" s="173" t="s">
        <x:v>490</x:v>
      </x:c>
      <x:c r="AI41" s="13">
        <x:v>67.624990654370194</x:v>
      </x:c>
      <x:c r="AJ41" s="173">
        <x:v>0.96287037336565595</x:v>
      </x:c>
      <x:c r="AK41" s="13">
        <x:v>56.085257348245101</x:v>
      </x:c>
      <x:c r="AL41" s="173">
        <x:v>1.7979578225295001</x:v>
      </x:c>
      <x:c r="AM41" s="13" t="s">
        <x:v>490</x:v>
      </x:c>
      <x:c r="AN41" s="173" t="s">
        <x:v>490</x:v>
      </x:c>
      <x:c r="AO41" s="13">
        <x:v>-11.5397333061251</x:v>
      </x:c>
      <x:c r="AP41" s="173">
        <x:v>2.0395518349628499</x:v>
      </x:c>
      <x:c r="AQ41" s="13" t="s">
        <x:v>490</x:v>
      </x:c>
      <x:c r="AR41" s="173" t="s">
        <x:v>490</x:v>
      </x:c>
      <x:c r="AS41" s="13">
        <x:v>54.402336739230797</x:v>
      </x:c>
      <x:c r="AT41" s="173">
        <x:v>1.4030269729906399</x:v>
      </x:c>
      <x:c r="AU41" s="13">
        <x:v>52.970576629272003</x:v>
      </x:c>
      <x:c r="AV41" s="173">
        <x:v>1.7553749510919801</x:v>
      </x:c>
      <x:c r="AW41" s="13" t="s">
        <x:v>490</x:v>
      </x:c>
      <x:c r="AX41" s="173" t="s">
        <x:v>490</x:v>
      </x:c>
      <x:c r="AY41" s="13">
        <x:v>-1.43176010995879</x:v>
      </x:c>
      <x:c r="AZ41" s="173">
        <x:v>2.2471817696529302</x:v>
      </x:c>
      <x:c r="BA41" s="13" t="s">
        <x:v>490</x:v>
      </x:c>
      <x:c r="BB41" s="173" t="s">
        <x:v>490</x:v>
      </x:c>
      <x:c r="BC41" s="13">
        <x:v>64.724453014946803</x:v>
      </x:c>
      <x:c r="BD41" s="173">
        <x:v>1.38118971003878</x:v>
      </x:c>
      <x:c r="BE41" s="13">
        <x:v>51.990487382368798</x:v>
      </x:c>
      <x:c r="BF41" s="173">
        <x:v>1.74515512174928</x:v>
      </x:c>
      <x:c r="BG41" s="13" t="s">
        <x:v>490</x:v>
      </x:c>
      <x:c r="BH41" s="173" t="s">
        <x:v>490</x:v>
      </x:c>
      <x:c r="BI41" s="13">
        <x:v>-12.7339656325781</x:v>
      </x:c>
      <x:c r="BJ41" s="173">
        <x:v>2.2255901271538701</x:v>
      </x:c>
      <x:c r="BK41" s="13" t="s">
        <x:v>490</x:v>
      </x:c>
      <x:c r="BL41" s="173" t="s">
        <x:v>490</x:v>
      </x:c>
      <x:c r="BM41" s="13">
        <x:v>84.647458551035001</x:v>
      </x:c>
      <x:c r="BN41" s="173">
        <x:v>0.95802838704711502</x:v>
      </x:c>
      <x:c r="BO41" s="13">
        <x:v>67.567286051461195</x:v>
      </x:c>
      <x:c r="BP41" s="173">
        <x:v>1.80982627850788</x:v>
      </x:c>
      <x:c r="BQ41" s="13" t="s">
        <x:v>490</x:v>
      </x:c>
      <x:c r="BR41" s="173" t="s">
        <x:v>490</x:v>
      </x:c>
      <x:c r="BS41" s="13">
        <x:v>-17.080172499573798</x:v>
      </x:c>
      <x:c r="BT41" s="182">
        <x:v>2.0477523162642899</x:v>
      </x:c>
    </x:row>
    <x:row r="42" spans="1:72" ht="12.95" customHeight="1" x14ac:dyDescent="0.2">
      <x:c r="A42" s="2" t="s">
        <x:v>392</x:v>
      </x:c>
      <x:c r="B42" s="12">
        <x:v>2</x:v>
      </x:c>
      <x:c r="C42" s="13">
        <x:v>8.6548520569415803</x:v>
      </x:c>
      <x:c r="D42" s="173">
        <x:v>0.64050662712177897</x:v>
      </x:c>
      <x:c r="E42" s="13" t="s">
        <x:v>490</x:v>
      </x:c>
      <x:c r="F42" s="173" t="s">
        <x:v>490</x:v>
      </x:c>
      <x:c r="G42" s="13">
        <x:v>8.6991966905174696</x:v>
      </x:c>
      <x:c r="H42" s="173">
        <x:v>0.83968356351385998</x:v>
      </x:c>
      <x:c r="I42" s="13">
        <x:v>4.4344633575898101E-2</x:v>
      </x:c>
      <x:c r="J42" s="173">
        <x:v>1.0560858043843999</x:v>
      </x:c>
      <x:c r="K42" s="13" t="s">
        <x:v>490</x:v>
      </x:c>
      <x:c r="L42" s="173" t="s">
        <x:v>490</x:v>
      </x:c>
      <x:c r="M42" s="13">
        <x:v>58.121004422535997</x:v>
      </x:c>
      <x:c r="N42" s="173">
        <x:v>1.17135345420628</x:v>
      </x:c>
      <x:c r="O42" s="13" t="s">
        <x:v>490</x:v>
      </x:c>
      <x:c r="P42" s="173" t="s">
        <x:v>490</x:v>
      </x:c>
      <x:c r="Q42" s="13">
        <x:v>44.691131425606599</x:v>
      </x:c>
      <x:c r="R42" s="173">
        <x:v>1.6550088390652999</x:v>
      </x:c>
      <x:c r="S42" s="13">
        <x:v>-13.429872996929401</x:v>
      </x:c>
      <x:c r="T42" s="173">
        <x:v>2.0275904843101999</x:v>
      </x:c>
      <x:c r="U42" s="13" t="s">
        <x:v>490</x:v>
      </x:c>
      <x:c r="V42" s="173" t="s">
        <x:v>490</x:v>
      </x:c>
      <x:c r="W42" s="13">
        <x:v>34.5190163393885</x:v>
      </x:c>
      <x:c r="X42" s="173">
        <x:v>1.19909788278145</x:v>
      </x:c>
      <x:c r="Y42" s="13" t="s">
        <x:v>490</x:v>
      </x:c>
      <x:c r="Z42" s="173" t="s">
        <x:v>490</x:v>
      </x:c>
      <x:c r="AA42" s="13">
        <x:v>5.4577456559845299</x:v>
      </x:c>
      <x:c r="AB42" s="173">
        <x:v>0.595129235086584</x:v>
      </x:c>
      <x:c r="AC42" s="13">
        <x:v>-29.061270683403901</x:v>
      </x:c>
      <x:c r="AD42" s="173">
        <x:v>1.3386614728697099</x:v>
      </x:c>
      <x:c r="AE42" s="13" t="s">
        <x:v>490</x:v>
      </x:c>
      <x:c r="AF42" s="173" t="s">
        <x:v>490</x:v>
      </x:c>
      <x:c r="AG42" s="13">
        <x:v>27.3741707174099</x:v>
      </x:c>
      <x:c r="AH42" s="173">
        <x:v>0.97215114457548002</x:v>
      </x:c>
      <x:c r="AI42" s="13" t="s">
        <x:v>490</x:v>
      </x:c>
      <x:c r="AJ42" s="173" t="s">
        <x:v>490</x:v>
      </x:c>
      <x:c r="AK42" s="13">
        <x:v>35.547108392948402</x:v>
      </x:c>
      <x:c r="AL42" s="173">
        <x:v>1.30744715077066</x:v>
      </x:c>
      <x:c r="AM42" s="13">
        <x:v>8.1729376755384795</x:v>
      </x:c>
      <x:c r="AN42" s="173">
        <x:v>1.6292623791022001</x:v>
      </x:c>
      <x:c r="AO42" s="13" t="s">
        <x:v>490</x:v>
      </x:c>
      <x:c r="AP42" s="173" t="s">
        <x:v>490</x:v>
      </x:c>
      <x:c r="AQ42" s="13">
        <x:v>22.343545804120001</x:v>
      </x:c>
      <x:c r="AR42" s="173">
        <x:v>0.96475826730351499</x:v>
      </x:c>
      <x:c r="AS42" s="13" t="s">
        <x:v>490</x:v>
      </x:c>
      <x:c r="AT42" s="173" t="s">
        <x:v>490</x:v>
      </x:c>
      <x:c r="AU42" s="13">
        <x:v>46.736262818911101</x:v>
      </x:c>
      <x:c r="AV42" s="173">
        <x:v>1.3442414190399901</x:v>
      </x:c>
      <x:c r="AW42" s="13">
        <x:v>24.392717014791199</x:v>
      </x:c>
      <x:c r="AX42" s="173">
        <x:v>1.65461279669689</x:v>
      </x:c>
      <x:c r="AY42" s="13" t="s">
        <x:v>490</x:v>
      </x:c>
      <x:c r="AZ42" s="173" t="s">
        <x:v>490</x:v>
      </x:c>
      <x:c r="BA42" s="13">
        <x:v>47.707745134624403</x:v>
      </x:c>
      <x:c r="BB42" s="173">
        <x:v>0.88113494306932105</x:v>
      </x:c>
      <x:c r="BC42" s="13" t="s">
        <x:v>490</x:v>
      </x:c>
      <x:c r="BD42" s="173" t="s">
        <x:v>490</x:v>
      </x:c>
      <x:c r="BE42" s="13">
        <x:v>41.447783426668799</x:v>
      </x:c>
      <x:c r="BF42" s="173">
        <x:v>1.44318503707354</x:v>
      </x:c>
      <x:c r="BG42" s="13">
        <x:v>-6.2599617079555303</x:v>
      </x:c>
      <x:c r="BH42" s="173">
        <x:v>1.69091154089466</x:v>
      </x:c>
      <x:c r="BI42" s="13" t="s">
        <x:v>490</x:v>
      </x:c>
      <x:c r="BJ42" s="173" t="s">
        <x:v>490</x:v>
      </x:c>
      <x:c r="BK42" s="13">
        <x:v>51.925273478913297</x:v>
      </x:c>
      <x:c r="BL42" s="173">
        <x:v>1.27175432894943</x:v>
      </x:c>
      <x:c r="BM42" s="13" t="s">
        <x:v>490</x:v>
      </x:c>
      <x:c r="BN42" s="173" t="s">
        <x:v>490</x:v>
      </x:c>
      <x:c r="BO42" s="13">
        <x:v>41.1250551808875</x:v>
      </x:c>
      <x:c r="BP42" s="173">
        <x:v>1.76039672618883</x:v>
      </x:c>
      <x:c r="BQ42" s="13">
        <x:v>-10.800218298025801</x:v>
      </x:c>
      <x:c r="BR42" s="173">
        <x:v>2.1717172253260699</x:v>
      </x:c>
      <x:c r="BS42" s="13" t="s">
        <x:v>490</x:v>
      </x:c>
      <x:c r="BT42" s="182" t="s">
        <x:v>490</x:v>
      </x:c>
    </x:row>
    <x:row r="43" spans="1:72" ht="12.95" customHeight="1" x14ac:dyDescent="0.2">
      <x:c r="A43" s="2" t="s">
        <x:v>393</x:v>
      </x:c>
      <x:c r="B43" s="12">
        <x:v>2</x:v>
      </x:c>
      <x:c r="C43" s="13">
        <x:v>19.447971938964798</x:v>
      </x:c>
      <x:c r="D43" s="173">
        <x:v>0.64400201005017499</x:v>
      </x:c>
      <x:c r="E43" s="13">
        <x:v>20.528291751411601</x:v>
      </x:c>
      <x:c r="F43" s="173">
        <x:v>0.731758619966691</x:v>
      </x:c>
      <x:c r="G43" s="13">
        <x:v>25.255191078430201</x:v>
      </x:c>
      <x:c r="H43" s="173">
        <x:v>1.1718602243862299</x:v>
      </x:c>
      <x:c r="I43" s="13">
        <x:v>5.8072191394654498</x:v>
      </x:c>
      <x:c r="J43" s="173">
        <x:v>1.3371592928470399</x:v>
      </x:c>
      <x:c r="K43" s="13">
        <x:v>4.7268993270186499</x:v>
      </x:c>
      <x:c r="L43" s="173">
        <x:v>1.3815668870503901</x:v>
      </x:c>
      <x:c r="M43" s="13">
        <x:v>24.712944022809701</x:v>
      </x:c>
      <x:c r="N43" s="173">
        <x:v>0.98464177952771204</x:v>
      </x:c>
      <x:c r="O43" s="13">
        <x:v>25.0008393236816</x:v>
      </x:c>
      <x:c r="P43" s="173">
        <x:v>0.69662910262988997</x:v>
      </x:c>
      <x:c r="Q43" s="13">
        <x:v>22.8081304971059</x:v>
      </x:c>
      <x:c r="R43" s="173">
        <x:v>1.2190601772685801</x:v>
      </x:c>
      <x:c r="S43" s="13">
        <x:v>-1.9048135257037799</x:v>
      </x:c>
      <x:c r="T43" s="173">
        <x:v>1.56704408036073</x:v>
      </x:c>
      <x:c r="U43" s="13">
        <x:v>-2.1927088265756902</x:v>
      </x:c>
      <x:c r="V43" s="173">
        <x:v>1.40406546230332</x:v>
      </x:c>
      <x:c r="W43" s="13">
        <x:v>25.987628233111099</x:v>
      </x:c>
      <x:c r="X43" s="173">
        <x:v>1.0180929532051199</x:v>
      </x:c>
      <x:c r="Y43" s="13">
        <x:v>24.885160659154099</x:v>
      </x:c>
      <x:c r="Z43" s="173">
        <x:v>0.89425319014559801</x:v>
      </x:c>
      <x:c r="AA43" s="13">
        <x:v>19.202175255092701</x:v>
      </x:c>
      <x:c r="AB43" s="173">
        <x:v>1.1599024037618</x:v>
      </x:c>
      <x:c r="AC43" s="13">
        <x:v>-6.7854529780184096</x:v>
      </x:c>
      <x:c r="AD43" s="173">
        <x:v>1.5433362717237999</x:v>
      </x:c>
      <x:c r="AE43" s="13">
        <x:v>-5.68298540406143</x:v>
      </x:c>
      <x:c r="AF43" s="173">
        <x:v>1.4646031388529801</x:v>
      </x:c>
      <x:c r="AG43" s="13">
        <x:v>58.624909585104199</x:v>
      </x:c>
      <x:c r="AH43" s="173">
        <x:v>1.20130756986387</x:v>
      </x:c>
      <x:c r="AI43" s="13">
        <x:v>54.898949592428799</x:v>
      </x:c>
      <x:c r="AJ43" s="173">
        <x:v>1.1088400254367601</x:v>
      </x:c>
      <x:c r="AK43" s="13">
        <x:v>50.809853573799103</x:v>
      </x:c>
      <x:c r="AL43" s="173">
        <x:v>1.50371362642581</x:v>
      </x:c>
      <x:c r="AM43" s="13">
        <x:v>-7.81505601130507</x:v>
      </x:c>
      <x:c r="AN43" s="173">
        <x:v>1.9246543969531</x:v>
      </x:c>
      <x:c r="AO43" s="13">
        <x:v>-4.0890960186296903</x:v>
      </x:c>
      <x:c r="AP43" s="173">
        <x:v>1.8683363916354201</x:v>
      </x:c>
      <x:c r="AQ43" s="13">
        <x:v>40.2705620622718</x:v>
      </x:c>
      <x:c r="AR43" s="173">
        <x:v>1.1409985933170199</x:v>
      </x:c>
      <x:c r="AS43" s="13">
        <x:v>38.478652550109501</x:v>
      </x:c>
      <x:c r="AT43" s="173">
        <x:v>0.93366099967509397</x:v>
      </x:c>
      <x:c r="AU43" s="13">
        <x:v>51.080702748676899</x:v>
      </x:c>
      <x:c r="AV43" s="173">
        <x:v>1.48605540248926</x:v>
      </x:c>
      <x:c r="AW43" s="13">
        <x:v>10.8101406864051</x:v>
      </x:c>
      <x:c r="AX43" s="173">
        <x:v>1.87356303582744</x:v>
      </x:c>
      <x:c r="AY43" s="13">
        <x:v>12.602050198567399</x:v>
      </x:c>
      <x:c r="AZ43" s="173">
        <x:v>1.75501667273613</x:v>
      </x:c>
      <x:c r="BA43" s="13">
        <x:v>28.487719305588701</x:v>
      </x:c>
      <x:c r="BB43" s="173">
        <x:v>1.00220752557471</x:v>
      </x:c>
      <x:c r="BC43" s="13">
        <x:v>25.364616393561501</x:v>
      </x:c>
      <x:c r="BD43" s="173">
        <x:v>0.91345449946536095</x:v>
      </x:c>
      <x:c r="BE43" s="13">
        <x:v>24.5244685919637</x:v>
      </x:c>
      <x:c r="BF43" s="173">
        <x:v>1.2458248573536601</x:v>
      </x:c>
      <x:c r="BG43" s="13">
        <x:v>-3.9632507136249799</x:v>
      </x:c>
      <x:c r="BH43" s="173">
        <x:v>1.5989057193964999</x:v>
      </x:c>
      <x:c r="BI43" s="13">
        <x:v>-0.84014780159778002</x:v>
      </x:c>
      <x:c r="BJ43" s="173">
        <x:v>1.54482319305278</x:v>
      </x:c>
      <x:c r="BK43" s="13">
        <x:v>51.594790393059903</x:v>
      </x:c>
      <x:c r="BL43" s="173">
        <x:v>1.22904809792832</x:v>
      </x:c>
      <x:c r="BM43" s="13">
        <x:v>46.234069225335098</x:v>
      </x:c>
      <x:c r="BN43" s="173">
        <x:v>1.23371291028056</x:v>
      </x:c>
      <x:c r="BO43" s="13">
        <x:v>35.698015438747703</x:v>
      </x:c>
      <x:c r="BP43" s="173">
        <x:v>1.5770071664016001</x:v>
      </x:c>
      <x:c r="BQ43" s="13">
        <x:v>-15.8967749543122</x:v>
      </x:c>
      <x:c r="BR43" s="173">
        <x:v>1.99937761063367</x:v>
      </x:c>
      <x:c r="BS43" s="13">
        <x:v>-10.5360537865874</x:v>
      </x:c>
      <x:c r="BT43" s="182">
        <x:v>2.0022485230048099</x:v>
      </x:c>
    </x:row>
    <x:row r="44" spans="1:72" ht="12.95" customHeight="1" x14ac:dyDescent="0.2">
      <x:c r="A44" s="2" t="s">
        <x:v>394</x:v>
      </x:c>
      <x:c r="B44" s="12">
        <x:v>2</x:v>
      </x:c>
      <x:c r="C44" s="13">
        <x:v>15.6267062725383</x:v>
      </x:c>
      <x:c r="D44" s="173">
        <x:v>0.789651056340826</x:v>
      </x:c>
      <x:c r="E44" s="13">
        <x:v>13.3027467410909</x:v>
      </x:c>
      <x:c r="F44" s="173">
        <x:v>0.61257155634250704</x:v>
      </x:c>
      <x:c r="G44" s="13">
        <x:v>17.8947169102324</x:v>
      </x:c>
      <x:c r="H44" s="173">
        <x:v>1.4621726356185301</x:v>
      </x:c>
      <x:c r="I44" s="13">
        <x:v>2.2680106376940601</x:v>
      </x:c>
      <x:c r="J44" s="173">
        <x:v>1.6617754382382199</x:v>
      </x:c>
      <x:c r="K44" s="13">
        <x:v>4.5919701691414696</x:v>
      </x:c>
      <x:c r="L44" s="173">
        <x:v>1.58530524757585</x:v>
      </x:c>
      <x:c r="M44" s="13">
        <x:v>19.815781023483002</x:v>
      </x:c>
      <x:c r="N44" s="173">
        <x:v>0.71035691350521701</x:v>
      </x:c>
      <x:c r="O44" s="13">
        <x:v>20.819703649171799</x:v>
      </x:c>
      <x:c r="P44" s="173">
        <x:v>0.70029698430343001</x:v>
      </x:c>
      <x:c r="Q44" s="13">
        <x:v>27.088604254965599</x:v>
      </x:c>
      <x:c r="R44" s="173">
        <x:v>2.1195135795731299</x:v>
      </x:c>
      <x:c r="S44" s="13">
        <x:v>7.2728232314825396</x:v>
      </x:c>
      <x:c r="T44" s="173">
        <x:v>2.2353847003501599</x:v>
      </x:c>
      <x:c r="U44" s="13">
        <x:v>6.2689006057937302</x:v>
      </x:c>
      <x:c r="V44" s="173">
        <x:v>2.2322082519826401</x:v>
      </x:c>
      <x:c r="W44" s="13">
        <x:v>20.9929511020175</x:v>
      </x:c>
      <x:c r="X44" s="173">
        <x:v>0.76093558786959603</x:v>
      </x:c>
      <x:c r="Y44" s="13">
        <x:v>19.7773475412076</x:v>
      </x:c>
      <x:c r="Z44" s="173">
        <x:v>0.66510616540803802</x:v>
      </x:c>
      <x:c r="AA44" s="13">
        <x:v>14.871747534045101</x:v>
      </x:c>
      <x:c r="AB44" s="173">
        <x:v>1.38860757966374</x:v>
      </x:c>
      <x:c r="AC44" s="13">
        <x:v>-6.1212035679724703</x:v>
      </x:c>
      <x:c r="AD44" s="173">
        <x:v>1.5834310781294001</x:v>
      </x:c>
      <x:c r="AE44" s="13">
        <x:v>-4.9056000071625503</x:v>
      </x:c>
      <x:c r="AF44" s="173">
        <x:v>1.53967438816244</x:v>
      </x:c>
      <x:c r="AG44" s="13">
        <x:v>62.219335717758099</x:v>
      </x:c>
      <x:c r="AH44" s="173">
        <x:v>0.82454600264422495</x:v>
      </x:c>
      <x:c r="AI44" s="13">
        <x:v>64.430167568118904</x:v>
      </x:c>
      <x:c r="AJ44" s="173">
        <x:v>0.99419400232663002</x:v>
      </x:c>
      <x:c r="AK44" s="13">
        <x:v>72.108013031276698</x:v>
      </x:c>
      <x:c r="AL44" s="173">
        <x:v>1.77775106662419</x:v>
      </x:c>
      <x:c r="AM44" s="13">
        <x:v>9.8886773135186292</x:v>
      </x:c>
      <x:c r="AN44" s="173">
        <x:v>1.959661951807</x:v>
      </x:c>
      <x:c r="AO44" s="13">
        <x:v>7.6778454631577802</x:v>
      </x:c>
      <x:c r="AP44" s="173">
        <x:v>2.03686537825789</x:v>
      </x:c>
      <x:c r="AQ44" s="13">
        <x:v>45.154524250064497</x:v>
      </x:c>
      <x:c r="AR44" s="173">
        <x:v>0.90863755593417495</x:v>
      </x:c>
      <x:c r="AS44" s="13">
        <x:v>40.463727506160502</x:v>
      </x:c>
      <x:c r="AT44" s="173">
        <x:v>0.92876553435651799</x:v>
      </x:c>
      <x:c r="AU44" s="13">
        <x:v>74.551323196343503</x:v>
      </x:c>
      <x:c r="AV44" s="173">
        <x:v>1.39809319911319</x:v>
      </x:c>
      <x:c r="AW44" s="13">
        <x:v>29.396798946278999</x:v>
      </x:c>
      <x:c r="AX44" s="173">
        <x:v>1.6674192038778299</x:v>
      </x:c>
      <x:c r="AY44" s="13">
        <x:v>34.087595690183001</x:v>
      </x:c>
      <x:c r="AZ44" s="173">
        <x:v>1.6784725232231501</x:v>
      </x:c>
      <x:c r="BA44" s="13">
        <x:v>22.350437260467299</x:v>
      </x:c>
      <x:c r="BB44" s="173">
        <x:v>0.78701398983594895</x:v>
      </x:c>
      <x:c r="BC44" s="13">
        <x:v>21.970947932483401</x:v>
      </x:c>
      <x:c r="BD44" s="173">
        <x:v>0.74790205608451699</x:v>
      </x:c>
      <x:c r="BE44" s="13">
        <x:v>13.484162118811801</x:v>
      </x:c>
      <x:c r="BF44" s="173">
        <x:v>1.2771824162608201</x:v>
      </x:c>
      <x:c r="BG44" s="13">
        <x:v>-8.8662751416554801</x:v>
      </x:c>
      <x:c r="BH44" s="173">
        <x:v>1.50019530215347</x:v>
      </x:c>
      <x:c r="BI44" s="13">
        <x:v>-8.4867858136715295</x:v>
      </x:c>
      <x:c r="BJ44" s="173">
        <x:v>1.48005148893587</x:v>
      </x:c>
      <x:c r="BK44" s="13">
        <x:v>37.340821495353097</x:v>
      </x:c>
      <x:c r="BL44" s="173">
        <x:v>0.94816667672723698</x:v>
      </x:c>
      <x:c r="BM44" s="13">
        <x:v>38.076580621829599</x:v>
      </x:c>
      <x:c r="BN44" s="173">
        <x:v>0.810760392709445</x:v>
      </x:c>
      <x:c r="BO44" s="13">
        <x:v>37.276228605034603</x:v>
      </x:c>
      <x:c r="BP44" s="173">
        <x:v>1.8321029193948</x:v>
      </x:c>
      <x:c r="BQ44" s="13">
        <x:v>-6.4592890318522195E-2</x:v>
      </x:c>
      <x:c r="BR44" s="173">
        <x:v>2.0629156924389598</x:v>
      </x:c>
      <x:c r="BS44" s="13">
        <x:v>-0.80035201679496704</x:v>
      </x:c>
      <x:c r="BT44" s="182">
        <x:v>2.00348035219747</x:v>
      </x:c>
    </x:row>
    <x:row r="45" spans="1:72" ht="12.95" customHeight="1" x14ac:dyDescent="0.2">
      <x:c r="A45" s="2" t="s">
        <x:v>395</x:v>
      </x:c>
      <x:c r="B45" s="12">
        <x:v>2</x:v>
      </x:c>
      <x:c r="C45" s="13">
        <x:v>10.992609223398199</x:v>
      </x:c>
      <x:c r="D45" s="173">
        <x:v>0.64151655743663505</x:v>
      </x:c>
      <x:c r="E45" s="13">
        <x:v>9.5291739780097604</x:v>
      </x:c>
      <x:c r="F45" s="173">
        <x:v>0.59887672426125205</x:v>
      </x:c>
      <x:c r="G45" s="13">
        <x:v>11.849987104569699</x:v>
      </x:c>
      <x:c r="H45" s="173">
        <x:v>0.96497336600995998</x:v>
      </x:c>
      <x:c r="I45" s="13">
        <x:v>0.85737788117151603</x:v>
      </x:c>
      <x:c r="J45" s="173">
        <x:v>1.1587567003361601</x:v>
      </x:c>
      <x:c r="K45" s="13">
        <x:v>2.3208131265599099</x:v>
      </x:c>
      <x:c r="L45" s="173">
        <x:v>1.13570547589174</x:v>
      </x:c>
      <x:c r="M45" s="13">
        <x:v>49.6599590010957</x:v>
      </x:c>
      <x:c r="N45" s="173">
        <x:v>1.49147067495603</x:v>
      </x:c>
      <x:c r="O45" s="13">
        <x:v>42.891665626203803</x:v>
      </x:c>
      <x:c r="P45" s="173">
        <x:v>0.99338860901617398</x:v>
      </x:c>
      <x:c r="Q45" s="13">
        <x:v>49.219197043187798</x:v>
      </x:c>
      <x:c r="R45" s="173">
        <x:v>1.4223866119723101</x:v>
      </x:c>
      <x:c r="S45" s="13">
        <x:v>-0.44076195790785999</x:v>
      </x:c>
      <x:c r="T45" s="173">
        <x:v>2.0609872508513698</x:v>
      </x:c>
      <x:c r="U45" s="13">
        <x:v>6.3275314169840202</x:v>
      </x:c>
      <x:c r="V45" s="173">
        <x:v>1.7349364836907299</x:v>
      </x:c>
      <x:c r="W45" s="13">
        <x:v>17.472143687365499</x:v>
      </x:c>
      <x:c r="X45" s="173">
        <x:v>1.1312917670269</x:v>
      </x:c>
      <x:c r="Y45" s="13">
        <x:v>12.620176248017</x:v>
      </x:c>
      <x:c r="Z45" s="173">
        <x:v>0.66499230058553105</x:v>
      </x:c>
      <x:c r="AA45" s="13">
        <x:v>11.2517261707769</x:v>
      </x:c>
      <x:c r="AB45" s="173">
        <x:v>1.1094126439232499</x:v>
      </x:c>
      <x:c r="AC45" s="13">
        <x:v>-6.2204175165886397</x:v>
      </x:c>
      <x:c r="AD45" s="173">
        <x:v>1.5844928136913801</x:v>
      </x:c>
      <x:c r="AE45" s="13">
        <x:v>-1.36845007724016</x:v>
      </x:c>
      <x:c r="AF45" s="173">
        <x:v>1.29344933195499</x:v>
      </x:c>
      <x:c r="AG45" s="13">
        <x:v>34.232519871924303</x:v>
      </x:c>
      <x:c r="AH45" s="173">
        <x:v>1.0982528030185099</x:v>
      </x:c>
      <x:c r="AI45" s="13">
        <x:v>30.374830261813699</x:v>
      </x:c>
      <x:c r="AJ45" s="173">
        <x:v>0.94083031507357195</x:v>
      </x:c>
      <x:c r="AK45" s="13">
        <x:v>39.250672585934701</x:v>
      </x:c>
      <x:c r="AL45" s="173">
        <x:v>1.6456244862314899</x:v>
      </x:c>
      <x:c r="AM45" s="13">
        <x:v>5.0181527140104301</x:v>
      </x:c>
      <x:c r="AN45" s="173">
        <x:v>1.9784436229073299</x:v>
      </x:c>
      <x:c r="AO45" s="13">
        <x:v>8.8758423241209794</x:v>
      </x:c>
      <x:c r="AP45" s="173">
        <x:v>1.89558477295163</x:v>
      </x:c>
      <x:c r="AQ45" s="13">
        <x:v>36.2883961244221</x:v>
      </x:c>
      <x:c r="AR45" s="173">
        <x:v>1.0567018406145201</x:v>
      </x:c>
      <x:c r="AS45" s="13">
        <x:v>38.154393745333998</x:v>
      </x:c>
      <x:c r="AT45" s="173">
        <x:v>1.0128962624253</x:v>
      </x:c>
      <x:c r="AU45" s="13">
        <x:v>60.290328787093401</x:v>
      </x:c>
      <x:c r="AV45" s="173">
        <x:v>1.4731783179454101</x:v>
      </x:c>
      <x:c r="AW45" s="13">
        <x:v>24.001932662671301</x:v>
      </x:c>
      <x:c r="AX45" s="173">
        <x:v>1.81297356197563</x:v>
      </x:c>
      <x:c r="AY45" s="13">
        <x:v>22.135935041759399</x:v>
      </x:c>
      <x:c r="AZ45" s="173">
        <x:v>1.78779562447714</x:v>
      </x:c>
      <x:c r="BA45" s="13">
        <x:v>43.001911084336697</x:v>
      </x:c>
      <x:c r="BB45" s="173">
        <x:v>1.34472982585273</x:v>
      </x:c>
      <x:c r="BC45" s="13">
        <x:v>40.274527863059902</x:v>
      </x:c>
      <x:c r="BD45" s="173">
        <x:v>0.97043602520417505</x:v>
      </x:c>
      <x:c r="BE45" s="13">
        <x:v>19.964853567497499</x:v>
      </x:c>
      <x:c r="BF45" s="173">
        <x:v>1.18896054751888</x:v>
      </x:c>
      <x:c r="BG45" s="13">
        <x:v>-23.037057516839202</x:v>
      </x:c>
      <x:c r="BH45" s="173">
        <x:v>1.7949722805921899</x:v>
      </x:c>
      <x:c r="BI45" s="13">
        <x:v>-20.309674295562399</x:v>
      </x:c>
      <x:c r="BJ45" s="173">
        <x:v>1.53472253602092</x:v>
      </x:c>
      <x:c r="BK45" s="13">
        <x:v>41.574495977343702</x:v>
      </x:c>
      <x:c r="BL45" s="173">
        <x:v>1.30758937308379</x:v>
      </x:c>
      <x:c r="BM45" s="13">
        <x:v>42.798590959743699</x:v>
      </x:c>
      <x:c r="BN45" s="173">
        <x:v>0.96748547011327402</x:v>
      </x:c>
      <x:c r="BO45" s="13">
        <x:v>28.214790081713101</x:v>
      </x:c>
      <x:c r="BP45" s="173">
        <x:v>1.4122966470021401</x:v>
      </x:c>
      <x:c r="BQ45" s="13">
        <x:v>-13.359705895630499</x:v>
      </x:c>
      <x:c r="BR45" s="173">
        <x:v>1.9246744627949799</x:v>
      </x:c>
      <x:c r="BS45" s="13">
        <x:v>-14.583800878030599</x:v>
      </x:c>
      <x:c r="BT45" s="182">
        <x:v>1.71190243706053</x:v>
      </x:c>
    </x:row>
    <x:row r="46" spans="1:72" ht="12.95" customHeight="1" x14ac:dyDescent="0.2">
      <x:c r="A46" s="2" t="s">
        <x:v>396</x:v>
      </x:c>
      <x:c r="B46" s="12">
        <x:v>2</x:v>
      </x:c>
      <x:c r="C46" s="13" t="s">
        <x:v>490</x:v>
      </x:c>
      <x:c r="D46" s="173" t="s">
        <x:v>490</x:v>
      </x:c>
      <x:c r="E46" s="13">
        <x:v>4.1334487947592997</x:v>
      </x:c>
      <x:c r="F46" s="173">
        <x:v>0.50990194695080704</x:v>
      </x:c>
      <x:c r="G46" s="13">
        <x:v>8.9960791689069008</x:v>
      </x:c>
      <x:c r="H46" s="173">
        <x:v>1.0490208773240599</x:v>
      </x:c>
      <x:c r="I46" s="13" t="s">
        <x:v>490</x:v>
      </x:c>
      <x:c r="J46" s="173" t="s">
        <x:v>490</x:v>
      </x:c>
      <x:c r="K46" s="13">
        <x:v>4.8626303741476002</x:v>
      </x:c>
      <x:c r="L46" s="173">
        <x:v>1.1663810683331399</x:v>
      </x:c>
      <x:c r="M46" s="13" t="s">
        <x:v>490</x:v>
      </x:c>
      <x:c r="N46" s="173" t="s">
        <x:v>490</x:v>
      </x:c>
      <x:c r="O46" s="13">
        <x:v>47.201778251067303</x:v>
      </x:c>
      <x:c r="P46" s="173">
        <x:v>1.4465878981954401</x:v>
      </x:c>
      <x:c r="Q46" s="13">
        <x:v>59.455159843305097</x:v>
      </x:c>
      <x:c r="R46" s="173">
        <x:v>1.90976433113844</x:v>
      </x:c>
      <x:c r="S46" s="13" t="s">
        <x:v>490</x:v>
      </x:c>
      <x:c r="T46" s="173" t="s">
        <x:v>490</x:v>
      </x:c>
      <x:c r="U46" s="13">
        <x:v>12.253381592237901</x:v>
      </x:c>
      <x:c r="V46" s="173">
        <x:v>2.3957913823399002</x:v>
      </x:c>
      <x:c r="W46" s="13" t="s">
        <x:v>490</x:v>
      </x:c>
      <x:c r="X46" s="173" t="s">
        <x:v>490</x:v>
      </x:c>
      <x:c r="Y46" s="13">
        <x:v>19.267331130085299</x:v>
      </x:c>
      <x:c r="Z46" s="173">
        <x:v>1.1996847548118299</x:v>
      </x:c>
      <x:c r="AA46" s="13">
        <x:v>23.673756494906801</x:v>
      </x:c>
      <x:c r="AB46" s="173">
        <x:v>1.5124891769004001</x:v>
      </x:c>
      <x:c r="AC46" s="13" t="s">
        <x:v>490</x:v>
      </x:c>
      <x:c r="AD46" s="173" t="s">
        <x:v>490</x:v>
      </x:c>
      <x:c r="AE46" s="13">
        <x:v>4.4064253648214802</x:v>
      </x:c>
      <x:c r="AF46" s="173">
        <x:v>1.93050952371874</x:v>
      </x:c>
      <x:c r="AG46" s="13" t="s">
        <x:v>490</x:v>
      </x:c>
      <x:c r="AH46" s="173" t="s">
        <x:v>490</x:v>
      </x:c>
      <x:c r="AI46" s="13">
        <x:v>58.2024430467904</x:v>
      </x:c>
      <x:c r="AJ46" s="173">
        <x:v>1.3585873113656499</x:v>
      </x:c>
      <x:c r="AK46" s="13">
        <x:v>67.189620384395695</x:v>
      </x:c>
      <x:c r="AL46" s="173">
        <x:v>1.65745066317267</x:v>
      </x:c>
      <x:c r="AM46" s="13" t="s">
        <x:v>490</x:v>
      </x:c>
      <x:c r="AN46" s="173" t="s">
        <x:v>490</x:v>
      </x:c>
      <x:c r="AO46" s="13">
        <x:v>8.9871773376052708</x:v>
      </x:c>
      <x:c r="AP46" s="173">
        <x:v>2.1431057331488099</x:v>
      </x:c>
      <x:c r="AQ46" s="13" t="s">
        <x:v>490</x:v>
      </x:c>
      <x:c r="AR46" s="173" t="s">
        <x:v>490</x:v>
      </x:c>
      <x:c r="AS46" s="13">
        <x:v>32.608640505118302</x:v>
      </x:c>
      <x:c r="AT46" s="173">
        <x:v>1.1747114194142001</x:v>
      </x:c>
      <x:c r="AU46" s="13">
        <x:v>63.938547397573501</x:v>
      </x:c>
      <x:c r="AV46" s="173">
        <x:v>1.4850728186591799</x:v>
      </x:c>
      <x:c r="AW46" s="13" t="s">
        <x:v>490</x:v>
      </x:c>
      <x:c r="AX46" s="173" t="s">
        <x:v>490</x:v>
      </x:c>
      <x:c r="AY46" s="13">
        <x:v>31.329906892455298</x:v>
      </x:c>
      <x:c r="AZ46" s="173">
        <x:v>1.89351213242019</x:v>
      </x:c>
      <x:c r="BA46" s="13" t="s">
        <x:v>490</x:v>
      </x:c>
      <x:c r="BB46" s="173" t="s">
        <x:v>490</x:v>
      </x:c>
      <x:c r="BC46" s="13">
        <x:v>33.357206804824301</x:v>
      </x:c>
      <x:c r="BD46" s="173">
        <x:v>1.32304609080021</x:v>
      </x:c>
      <x:c r="BE46" s="13">
        <x:v>24.732344955250898</x:v>
      </x:c>
      <x:c r="BF46" s="173">
        <x:v>1.8607868001832299</x:v>
      </x:c>
      <x:c r="BG46" s="13" t="s">
        <x:v>490</x:v>
      </x:c>
      <x:c r="BH46" s="173" t="s">
        <x:v>490</x:v>
      </x:c>
      <x:c r="BI46" s="13">
        <x:v>-8.6248618495734508</x:v>
      </x:c>
      <x:c r="BJ46" s="173">
        <x:v>2.2831947954823901</x:v>
      </x:c>
      <x:c r="BK46" s="13" t="s">
        <x:v>490</x:v>
      </x:c>
      <x:c r="BL46" s="173" t="s">
        <x:v>490</x:v>
      </x:c>
      <x:c r="BM46" s="13">
        <x:v>47.997925662502702</x:v>
      </x:c>
      <x:c r="BN46" s="173">
        <x:v>1.3444275023640899</x:v>
      </x:c>
      <x:c r="BO46" s="13">
        <x:v>46.744598880194502</x:v>
      </x:c>
      <x:c r="BP46" s="173">
        <x:v>1.98517653163069</x:v>
      </x:c>
      <x:c r="BQ46" s="13" t="s">
        <x:v>490</x:v>
      </x:c>
      <x:c r="BR46" s="173" t="s">
        <x:v>490</x:v>
      </x:c>
      <x:c r="BS46" s="13">
        <x:v>-1.2533267823082099</x:v>
      </x:c>
      <x:c r="BT46" s="182">
        <x:v>2.3975844449883801</x:v>
      </x:c>
    </x:row>
    <x:row r="47" spans="1:72" ht="12.95" customHeight="1" x14ac:dyDescent="0.2">
      <x:c r="A47" s="2" t="s">
        <x:v>397</x:v>
      </x:c>
      <x:c r="B47" s="12">
        <x:v>2</x:v>
      </x:c>
      <x:c r="C47" s="13" t="s">
        <x:v>490</x:v>
      </x:c>
      <x:c r="D47" s="173" t="s">
        <x:v>490</x:v>
      </x:c>
      <x:c r="E47" s="13">
        <x:v>19.564327559848302</x:v>
      </x:c>
      <x:c r="F47" s="173">
        <x:v>1.53591259326026</x:v>
      </x:c>
      <x:c r="G47" s="13">
        <x:v>23.908973077092298</x:v>
      </x:c>
      <x:c r="H47" s="173">
        <x:v>1.6881200636647</x:v>
      </x:c>
      <x:c r="I47" s="13" t="s">
        <x:v>490</x:v>
      </x:c>
      <x:c r="J47" s="173" t="s">
        <x:v>490</x:v>
      </x:c>
      <x:c r="K47" s="13">
        <x:v>4.34464551724398</x:v>
      </x:c>
      <x:c r="L47" s="173">
        <x:v>2.2822744890750402</x:v>
      </x:c>
      <x:c r="M47" s="13" t="s">
        <x:v>490</x:v>
      </x:c>
      <x:c r="N47" s="173" t="s">
        <x:v>490</x:v>
      </x:c>
      <x:c r="O47" s="13">
        <x:v>42.357776052151102</x:v>
      </x:c>
      <x:c r="P47" s="173">
        <x:v>1.6299547308939399</x:v>
      </x:c>
      <x:c r="Q47" s="13">
        <x:v>60.2802724162255</x:v>
      </x:c>
      <x:c r="R47" s="173">
        <x:v>1.8858206481503701</x:v>
      </x:c>
      <x:c r="S47" s="13" t="s">
        <x:v>490</x:v>
      </x:c>
      <x:c r="T47" s="173" t="s">
        <x:v>490</x:v>
      </x:c>
      <x:c r="U47" s="13">
        <x:v>17.922496364074401</x:v>
      </x:c>
      <x:c r="V47" s="173">
        <x:v>2.4926034465501798</x:v>
      </x:c>
      <x:c r="W47" s="13" t="s">
        <x:v>490</x:v>
      </x:c>
      <x:c r="X47" s="173" t="s">
        <x:v>490</x:v>
      </x:c>
      <x:c r="Y47" s="13">
        <x:v>50.637005564372899</x:v>
      </x:c>
      <x:c r="Z47" s="173">
        <x:v>1.9382130793932399</x:v>
      </x:c>
      <x:c r="AA47" s="13">
        <x:v>58.8063706537977</x:v>
      </x:c>
      <x:c r="AB47" s="173">
        <x:v>2.0381968479128898</x:v>
      </x:c>
      <x:c r="AC47" s="13" t="s">
        <x:v>490</x:v>
      </x:c>
      <x:c r="AD47" s="173" t="s">
        <x:v>490</x:v>
      </x:c>
      <x:c r="AE47" s="13">
        <x:v>8.1693650894247796</x:v>
      </x:c>
      <x:c r="AF47" s="173">
        <x:v>2.8126351224382198</x:v>
      </x:c>
      <x:c r="AG47" s="13" t="s">
        <x:v>490</x:v>
      </x:c>
      <x:c r="AH47" s="173" t="s">
        <x:v>490</x:v>
      </x:c>
      <x:c r="AI47" s="13">
        <x:v>47.3101999916476</x:v>
      </x:c>
      <x:c r="AJ47" s="173">
        <x:v>2.0140249676509501</x:v>
      </x:c>
      <x:c r="AK47" s="13">
        <x:v>52.246437881751298</x:v>
      </x:c>
      <x:c r="AL47" s="173">
        <x:v>2.0639988528941999</x:v>
      </x:c>
      <x:c r="AM47" s="13" t="s">
        <x:v>490</x:v>
      </x:c>
      <x:c r="AN47" s="173" t="s">
        <x:v>490</x:v>
      </x:c>
      <x:c r="AO47" s="13">
        <x:v>4.9362378901036799</x:v>
      </x:c>
      <x:c r="AP47" s="173">
        <x:v>2.8838148059592901</x:v>
      </x:c>
      <x:c r="AQ47" s="13" t="s">
        <x:v>490</x:v>
      </x:c>
      <x:c r="AR47" s="173" t="s">
        <x:v>490</x:v>
      </x:c>
      <x:c r="AS47" s="13">
        <x:v>25.078008328941198</x:v>
      </x:c>
      <x:c r="AT47" s="173">
        <x:v>1.28337789993067</x:v>
      </x:c>
      <x:c r="AU47" s="13">
        <x:v>47.098439756070398</x:v>
      </x:c>
      <x:c r="AV47" s="173">
        <x:v>1.9938658636989299</x:v>
      </x:c>
      <x:c r="AW47" s="13" t="s">
        <x:v>490</x:v>
      </x:c>
      <x:c r="AX47" s="173" t="s">
        <x:v>490</x:v>
      </x:c>
      <x:c r="AY47" s="13">
        <x:v>22.0204314271292</x:v>
      </x:c>
      <x:c r="AZ47" s="173">
        <x:v>2.3711937745478302</x:v>
      </x:c>
      <x:c r="BA47" s="13" t="s">
        <x:v>490</x:v>
      </x:c>
      <x:c r="BB47" s="173" t="s">
        <x:v>490</x:v>
      </x:c>
      <x:c r="BC47" s="13">
        <x:v>32.774990629028501</x:v>
      </x:c>
      <x:c r="BD47" s="173">
        <x:v>2.2113268944545301</x:v>
      </x:c>
      <x:c r="BE47" s="13">
        <x:v>28.221991616513002</x:v>
      </x:c>
      <x:c r="BF47" s="173">
        <x:v>1.8798024960916</x:v>
      </x:c>
      <x:c r="BG47" s="13" t="s">
        <x:v>490</x:v>
      </x:c>
      <x:c r="BH47" s="173" t="s">
        <x:v>490</x:v>
      </x:c>
      <x:c r="BI47" s="13">
        <x:v>-4.55299901251544</x:v>
      </x:c>
      <x:c r="BJ47" s="173">
        <x:v>2.9023480250393998</x:v>
      </x:c>
      <x:c r="BK47" s="13" t="s">
        <x:v>490</x:v>
      </x:c>
      <x:c r="BL47" s="173" t="s">
        <x:v>490</x:v>
      </x:c>
      <x:c r="BM47" s="13">
        <x:v>57.519217608940899</x:v>
      </x:c>
      <x:c r="BN47" s="173">
        <x:v>2.1287836567947598</x:v>
      </x:c>
      <x:c r="BO47" s="13">
        <x:v>57.258489963026499</x:v>
      </x:c>
      <x:c r="BP47" s="173">
        <x:v>2.0553835829660301</x:v>
      </x:c>
      <x:c r="BQ47" s="13" t="s">
        <x:v>490</x:v>
      </x:c>
      <x:c r="BR47" s="173" t="s">
        <x:v>490</x:v>
      </x:c>
      <x:c r="BS47" s="13">
        <x:v>-0.26072764591436498</x:v>
      </x:c>
      <x:c r="BT47" s="182">
        <x:v>2.9591082323164102</x:v>
      </x:c>
    </x:row>
    <x:row r="48" spans="1:72" ht="12.95" customHeight="1" x14ac:dyDescent="0.2">
      <x:c r="A48" s="2" t="s">
        <x:v>398</x:v>
      </x:c>
      <x:c r="B48" s="12">
        <x:v>2</x:v>
      </x:c>
      <x:c r="C48" s="13">
        <x:v>7.8333009404834497</x:v>
      </x:c>
      <x:c r="D48" s="173">
        <x:v>0.473991891977732</x:v>
      </x:c>
      <x:c r="E48" s="13">
        <x:v>9.6380250572787798</x:v>
      </x:c>
      <x:c r="F48" s="173">
        <x:v>0.52089115788735396</x:v>
      </x:c>
      <x:c r="G48" s="13">
        <x:v>10.6764992869808</x:v>
      </x:c>
      <x:c r="H48" s="173">
        <x:v>0.75482186464907197</x:v>
      </x:c>
      <x:c r="I48" s="13">
        <x:v>2.8431983464973398</x:v>
      </x:c>
      <x:c r="J48" s="173">
        <x:v>0.89130486423722199</x:v>
      </x:c>
      <x:c r="K48" s="13">
        <x:v>1.03847422970201</x:v>
      </x:c>
      <x:c r="L48" s="173">
        <x:v>0.91710612565696603</x:v>
      </x:c>
      <x:c r="M48" s="13">
        <x:v>38.069880032376403</x:v>
      </x:c>
      <x:c r="N48" s="173">
        <x:v>1.0293779756027299</x:v>
      </x:c>
      <x:c r="O48" s="13">
        <x:v>41.573355349463597</x:v>
      </x:c>
      <x:c r="P48" s="173">
        <x:v>0.860951360523172</x:v>
      </x:c>
      <x:c r="Q48" s="13">
        <x:v>37.259203537581897</x:v>
      </x:c>
      <x:c r="R48" s="173">
        <x:v>1.36717513341251</x:v>
      </x:c>
      <x:c r="S48" s="13">
        <x:v>-0.81067649479445703</x:v>
      </x:c>
      <x:c r="T48" s="173">
        <x:v>1.71136987880396</x:v>
      </x:c>
      <x:c r="U48" s="13">
        <x:v>-4.3141518118816604</x:v>
      </x:c>
      <x:c r="V48" s="173">
        <x:v>1.6156748096718601</x:v>
      </x:c>
      <x:c r="W48" s="13">
        <x:v>30.638793506832702</x:v>
      </x:c>
      <x:c r="X48" s="173">
        <x:v>0.97512809237756004</x:v>
      </x:c>
      <x:c r="Y48" s="13">
        <x:v>28.911258405846802</x:v>
      </x:c>
      <x:c r="Z48" s="173">
        <x:v>0.85670883844564005</x:v>
      </x:c>
      <x:c r="AA48" s="13">
        <x:v>17.614618786204801</x:v>
      </x:c>
      <x:c r="AB48" s="173">
        <x:v>0.85032443436802696</x:v>
      </x:c>
      <x:c r="AC48" s="13">
        <x:v>-13.024174720627901</x:v>
      </x:c>
      <x:c r="AD48" s="173">
        <x:v>1.29380309175207</x:v>
      </x:c>
      <x:c r="AE48" s="13">
        <x:v>-11.296639619642001</x:v>
      </x:c>
      <x:c r="AF48" s="173">
        <x:v>1.20706324505147</x:v>
      </x:c>
      <x:c r="AG48" s="13">
        <x:v>59.740583048161596</x:v>
      </x:c>
      <x:c r="AH48" s="173">
        <x:v>1.14689632286522</x:v>
      </x:c>
      <x:c r="AI48" s="13">
        <x:v>58.601243811845897</x:v>
      </x:c>
      <x:c r="AJ48" s="173">
        <x:v>0.950625394360603</x:v>
      </x:c>
      <x:c r="AK48" s="13">
        <x:v>58.520976745650103</x:v>
      </x:c>
      <x:c r="AL48" s="173">
        <x:v>1.2526910152105599</x:v>
      </x:c>
      <x:c r="AM48" s="13">
        <x:v>-1.21960630251149</x:v>
      </x:c>
      <x:c r="AN48" s="173">
        <x:v>1.69841277520838</x:v>
      </x:c>
      <x:c r="AO48" s="13">
        <x:v>-8.0267066195823106E-2</x:v>
      </x:c>
      <x:c r="AP48" s="173">
        <x:v>1.57255315331232</x:v>
      </x:c>
      <x:c r="AQ48" s="13">
        <x:v>57.507912085273702</x:v>
      </x:c>
      <x:c r="AR48" s="173">
        <x:v>1.0381767107194899</x:v>
      </x:c>
      <x:c r="AS48" s="13">
        <x:v>58.1486303959284</x:v>
      </x:c>
      <x:c r="AT48" s="173">
        <x:v>1.0170989484469899</x:v>
      </x:c>
      <x:c r="AU48" s="13">
        <x:v>76.211301900422896</x:v>
      </x:c>
      <x:c r="AV48" s="173">
        <x:v>1.0006665786586499</x:v>
      </x:c>
      <x:c r="AW48" s="13">
        <x:v>18.703389815149201</x:v>
      </x:c>
      <x:c r="AX48" s="173">
        <x:v>1.4419238829857599</x:v>
      </x:c>
      <x:c r="AY48" s="13">
        <x:v>18.062671504494499</x:v>
      </x:c>
      <x:c r="AZ48" s="173">
        <x:v>1.42682299973626</x:v>
      </x:c>
      <x:c r="BA48" s="13">
        <x:v>61.491510430382199</x:v>
      </x:c>
      <x:c r="BB48" s="173">
        <x:v>1.1441373640500101</x:v>
      </x:c>
      <x:c r="BC48" s="13">
        <x:v>53.697954073932102</x:v>
      </x:c>
      <x:c r="BD48" s="173">
        <x:v>1.16814468027025</x:v>
      </x:c>
      <x:c r="BE48" s="13">
        <x:v>47.967003886791296</x:v>
      </x:c>
      <x:c r="BF48" s="173">
        <x:v>1.224339784419</x:v>
      </x:c>
      <x:c r="BG48" s="13">
        <x:v>-13.524506543590901</x:v>
      </x:c>
      <x:c r="BH48" s="173">
        <x:v>1.67572617558075</x:v>
      </x:c>
      <x:c r="BI48" s="13">
        <x:v>-5.7309501871407704</x:v>
      </x:c>
      <x:c r="BJ48" s="173">
        <x:v>1.6922085869522301</x:v>
      </x:c>
      <x:c r="BK48" s="13">
        <x:v>80.289656067335798</x:v>
      </x:c>
      <x:c r="BL48" s="173">
        <x:v>1.16680287530904</x:v>
      </x:c>
      <x:c r="BM48" s="13">
        <x:v>76.300200399515603</x:v>
      </x:c>
      <x:c r="BN48" s="173">
        <x:v>0.80815943327152995</x:v>
      </x:c>
      <x:c r="BO48" s="13">
        <x:v>70.143982076840103</x:v>
      </x:c>
      <x:c r="BP48" s="173">
        <x:v>1.31203384716271</x:v>
      </x:c>
      <x:c r="BQ48" s="13">
        <x:v>-10.145673990495601</x:v>
      </x:c>
      <x:c r="BR48" s="173">
        <x:v>1.7558080094161901</x:v>
      </x:c>
      <x:c r="BS48" s="13">
        <x:v>-6.1562183226754996</x:v>
      </x:c>
      <x:c r="BT48" s="182">
        <x:v>1.54095895003285</x:v>
      </x:c>
    </x:row>
    <x:row r="49" spans="1:72" ht="12.95" customHeight="1" x14ac:dyDescent="0.2">
      <x:c r="A49" s="2" t="s">
        <x:v>399</x:v>
      </x:c>
      <x:c r="B49" s="12">
        <x:v>2</x:v>
      </x:c>
      <x:c r="C49" s="13">
        <x:v>7.6678738565438396</x:v>
      </x:c>
      <x:c r="D49" s="173">
        <x:v>0.50678396343632204</x:v>
      </x:c>
      <x:c r="E49" s="13">
        <x:v>8.6675359179089408</x:v>
      </x:c>
      <x:c r="F49" s="173">
        <x:v>0.72269058146228404</x:v>
      </x:c>
      <x:c r="G49" s="13">
        <x:v>4.7774926986709101</x:v>
      </x:c>
      <x:c r="H49" s="173">
        <x:v>0.82219236914349403</x:v>
      </x:c>
      <x:c r="I49" s="13">
        <x:v>-2.8903811578729299</x:v>
      </x:c>
      <x:c r="J49" s="173">
        <x:v>0.96583139184539801</x:v>
      </x:c>
      <x:c r="K49" s="13">
        <x:v>-3.8900432192380299</x:v>
      </x:c>
      <x:c r="L49" s="173">
        <x:v>1.09466066359036</x:v>
      </x:c>
      <x:c r="M49" s="13">
        <x:v>60.649271317415298</x:v>
      </x:c>
      <x:c r="N49" s="173">
        <x:v>1.2166027810812901</x:v>
      </x:c>
      <x:c r="O49" s="13">
        <x:v>52.471714354703302</x:v>
      </x:c>
      <x:c r="P49" s="173">
        <x:v>1.00494562522336</x:v>
      </x:c>
      <x:c r="Q49" s="13">
        <x:v>48.219643747593103</x:v>
      </x:c>
      <x:c r="R49" s="173">
        <x:v>1.6563224909291301</x:v>
      </x:c>
      <x:c r="S49" s="13">
        <x:v>-12.4296275698222</x:v>
      </x:c>
      <x:c r="T49" s="173">
        <x:v>2.05512202092538</x:v>
      </x:c>
      <x:c r="U49" s="13">
        <x:v>-4.2520706071102801</x:v>
      </x:c>
      <x:c r="V49" s="173">
        <x:v>1.93734867889424</x:v>
      </x:c>
      <x:c r="W49" s="13">
        <x:v>35.363970764038399</x:v>
      </x:c>
      <x:c r="X49" s="173">
        <x:v>1.2776901890679699</x:v>
      </x:c>
      <x:c r="Y49" s="13">
        <x:v>32.027828074062299</x:v>
      </x:c>
      <x:c r="Z49" s="173">
        <x:v>1.1423892796502699</x:v>
      </x:c>
      <x:c r="AA49" s="13">
        <x:v>35.727235906404402</x:v>
      </x:c>
      <x:c r="AB49" s="173">
        <x:v>1.8877493096011799</x:v>
      </x:c>
      <x:c r="AC49" s="13">
        <x:v>0.363265142365996</x:v>
      </x:c>
      <x:c r="AD49" s="173">
        <x:v>2.2794932935063201</x:v>
      </x:c>
      <x:c r="AE49" s="13">
        <x:v>3.6994078323421098</x:v>
      </x:c>
      <x:c r="AF49" s="173">
        <x:v>2.2065019198178</x:v>
      </x:c>
      <x:c r="AG49" s="13">
        <x:v>58.053747572502601</x:v>
      </x:c>
      <x:c r="AH49" s="173">
        <x:v>1.0876286355586</x:v>
      </x:c>
      <x:c r="AI49" s="13">
        <x:v>56.5062553456467</x:v>
      </x:c>
      <x:c r="AJ49" s="173">
        <x:v>1.25193056053771</x:v>
      </x:c>
      <x:c r="AK49" s="13">
        <x:v>63.503412110972299</x:v>
      </x:c>
      <x:c r="AL49" s="173">
        <x:v>2.19718632940359</x:v>
      </x:c>
      <x:c r="AM49" s="13">
        <x:v>5.4496645384696398</x:v>
      </x:c>
      <x:c r="AN49" s="173">
        <x:v>2.4516451241982602</x:v>
      </x:c>
      <x:c r="AO49" s="13">
        <x:v>6.9971567653256104</x:v>
      </x:c>
      <x:c r="AP49" s="173">
        <x:v>2.52882539818911</x:v>
      </x:c>
      <x:c r="AQ49" s="13">
        <x:v>22.572896687863299</x:v>
      </x:c>
      <x:c r="AR49" s="173">
        <x:v>0.81392312358165098</x:v>
      </x:c>
      <x:c r="AS49" s="13">
        <x:v>20.104673505125799</x:v>
      </x:c>
      <x:c r="AT49" s="173">
        <x:v>1.12884158509604</x:v>
      </x:c>
      <x:c r="AU49" s="13">
        <x:v>58.3513705350883</x:v>
      </x:c>
      <x:c r="AV49" s="173">
        <x:v>1.7139514221687699</x:v>
      </x:c>
      <x:c r="AW49" s="13">
        <x:v>35.778473847225001</x:v>
      </x:c>
      <x:c r="AX49" s="173">
        <x:v>1.8973930348389201</x:v>
      </x:c>
      <x:c r="AY49" s="13">
        <x:v>38.246697029962398</x:v>
      </x:c>
      <x:c r="AZ49" s="173">
        <x:v>2.0522945212119299</x:v>
      </x:c>
      <x:c r="BA49" s="13">
        <x:v>46.063222731996397</x:v>
      </x:c>
      <x:c r="BB49" s="173">
        <x:v>1.2128750441687</x:v>
      </x:c>
      <x:c r="BC49" s="13">
        <x:v>41.385712928978101</x:v>
      </x:c>
      <x:c r="BD49" s="173">
        <x:v>1.28162077365336</x:v>
      </x:c>
      <x:c r="BE49" s="13">
        <x:v>43.614344827885901</x:v>
      </x:c>
      <x:c r="BF49" s="173">
        <x:v>2.0915641378568299</x:v>
      </x:c>
      <x:c r="BG49" s="13">
        <x:v>-2.4488779041105202</x:v>
      </x:c>
      <x:c r="BH49" s="173">
        <x:v>2.41778957222005</x:v>
      </x:c>
      <x:c r="BI49" s="13">
        <x:v>2.22863189890777</x:v>
      </x:c>
      <x:c r="BJ49" s="173">
        <x:v>2.4529966062407502</x:v>
      </x:c>
      <x:c r="BK49" s="13">
        <x:v>38.177824537163303</x:v>
      </x:c>
      <x:c r="BL49" s="173">
        <x:v>1.32704566585062</x:v>
      </x:c>
      <x:c r="BM49" s="13">
        <x:v>32.128579262547397</x:v>
      </x:c>
      <x:c r="BN49" s="173">
        <x:v>1.04791433956262</x:v>
      </x:c>
      <x:c r="BO49" s="13">
        <x:v>37.182082966015599</x:v>
      </x:c>
      <x:c r="BP49" s="173">
        <x:v>1.9175546470362499</x:v>
      </x:c>
      <x:c r="BQ49" s="13">
        <x:v>-0.995741571147711</x:v>
      </x:c>
      <x:c r="BR49" s="173">
        <x:v>2.3319661283181699</x:v>
      </x:c>
      <x:c r="BS49" s="13">
        <x:v>5.0535037034682402</x:v>
      </x:c>
      <x:c r="BT49" s="182">
        <x:v>2.1852094378871998</x:v>
      </x:c>
    </x:row>
    <x:row r="50" spans="1:72" ht="12.95" customHeight="1" x14ac:dyDescent="0.2">
      <x:c r="A50" s="2" t="s">
        <x:v>400</x:v>
      </x:c>
      <x:c r="B50" s="12">
        <x:v>2</x:v>
      </x:c>
      <x:c r="C50" s="13" t="s">
        <x:v>490</x:v>
      </x:c>
      <x:c r="D50" s="173" t="s">
        <x:v>490</x:v>
      </x:c>
      <x:c r="E50" s="13">
        <x:v>7.8654414803084096</x:v>
      </x:c>
      <x:c r="F50" s="173">
        <x:v>0.56047801861368196</x:v>
      </x:c>
      <x:c r="G50" s="13">
        <x:v>10.488103405746299</x:v>
      </x:c>
      <x:c r="H50" s="173">
        <x:v>0.79956471261289697</x:v>
      </x:c>
      <x:c r="I50" s="13" t="s">
        <x:v>490</x:v>
      </x:c>
      <x:c r="J50" s="173" t="s">
        <x:v>490</x:v>
      </x:c>
      <x:c r="K50" s="13">
        <x:v>2.62266192543788</x:v>
      </x:c>
      <x:c r="L50" s="173">
        <x:v>0.976442184158829</x:v>
      </x:c>
      <x:c r="M50" s="13" t="s">
        <x:v>490</x:v>
      </x:c>
      <x:c r="N50" s="173" t="s">
        <x:v>490</x:v>
      </x:c>
      <x:c r="O50" s="13">
        <x:v>41.045568686542197</x:v>
      </x:c>
      <x:c r="P50" s="173">
        <x:v>0.88350467674893396</x:v>
      </x:c>
      <x:c r="Q50" s="13">
        <x:v>45.032111574117302</x:v>
      </x:c>
      <x:c r="R50" s="173">
        <x:v>1.5326442626558701</x:v>
      </x:c>
      <x:c r="S50" s="13" t="s">
        <x:v>490</x:v>
      </x:c>
      <x:c r="T50" s="173" t="s">
        <x:v>490</x:v>
      </x:c>
      <x:c r="U50" s="13">
        <x:v>3.9865428875750801</x:v>
      </x:c>
      <x:c r="V50" s="173">
        <x:v>1.7690616014399201</x:v>
      </x:c>
      <x:c r="W50" s="13" t="s">
        <x:v>490</x:v>
      </x:c>
      <x:c r="X50" s="173" t="s">
        <x:v>490</x:v>
      </x:c>
      <x:c r="Y50" s="13">
        <x:v>55.1803001650892</x:v>
      </x:c>
      <x:c r="Z50" s="173">
        <x:v>0.92910780792609704</x:v>
      </x:c>
      <x:c r="AA50" s="13">
        <x:v>55.457339828865003</x:v>
      </x:c>
      <x:c r="AB50" s="173">
        <x:v>1.2718723586553</x:v>
      </x:c>
      <x:c r="AC50" s="13" t="s">
        <x:v>490</x:v>
      </x:c>
      <x:c r="AD50" s="173" t="s">
        <x:v>490</x:v>
      </x:c>
      <x:c r="AE50" s="13">
        <x:v>0.27703966377579498</x:v>
      </x:c>
      <x:c r="AF50" s="173">
        <x:v>1.57508749454138</x:v>
      </x:c>
      <x:c r="AG50" s="13" t="s">
        <x:v>490</x:v>
      </x:c>
      <x:c r="AH50" s="173" t="s">
        <x:v>490</x:v>
      </x:c>
      <x:c r="AI50" s="13">
        <x:v>55.933659454606399</x:v>
      </x:c>
      <x:c r="AJ50" s="173">
        <x:v>0.89350492610634102</x:v>
      </x:c>
      <x:c r="AK50" s="13">
        <x:v>67.030138107660505</x:v>
      </x:c>
      <x:c r="AL50" s="173">
        <x:v>1.5560794569630501</x:v>
      </x:c>
      <x:c r="AM50" s="13" t="s">
        <x:v>490</x:v>
      </x:c>
      <x:c r="AN50" s="173" t="s">
        <x:v>490</x:v>
      </x:c>
      <x:c r="AO50" s="13">
        <x:v>11.0964786530542</x:v>
      </x:c>
      <x:c r="AP50" s="173">
        <x:v>1.7943618167356099</x:v>
      </x:c>
      <x:c r="AQ50" s="13" t="s">
        <x:v>490</x:v>
      </x:c>
      <x:c r="AR50" s="173" t="s">
        <x:v>490</x:v>
      </x:c>
      <x:c r="AS50" s="13">
        <x:v>39.089744016242101</x:v>
      </x:c>
      <x:c r="AT50" s="173">
        <x:v>0.91906653437596897</x:v>
      </x:c>
      <x:c r="AU50" s="13">
        <x:v>71.378221071692195</x:v>
      </x:c>
      <x:c r="AV50" s="173">
        <x:v>1.41811672945988</x:v>
      </x:c>
      <x:c r="AW50" s="13" t="s">
        <x:v>490</x:v>
      </x:c>
      <x:c r="AX50" s="173" t="s">
        <x:v>490</x:v>
      </x:c>
      <x:c r="AY50" s="13">
        <x:v>32.288477055450102</x:v>
      </x:c>
      <x:c r="AZ50" s="173">
        <x:v>1.6898930004541299</x:v>
      </x:c>
      <x:c r="BA50" s="13" t="s">
        <x:v>490</x:v>
      </x:c>
      <x:c r="BB50" s="173" t="s">
        <x:v>490</x:v>
      </x:c>
      <x:c r="BC50" s="13">
        <x:v>51.305025458608696</x:v>
      </x:c>
      <x:c r="BD50" s="173">
        <x:v>0.93979889081017098</x:v>
      </x:c>
      <x:c r="BE50" s="13">
        <x:v>38.3828827883626</x:v>
      </x:c>
      <x:c r="BF50" s="173">
        <x:v>1.4529876924096301</x:v>
      </x:c>
      <x:c r="BG50" s="13" t="s">
        <x:v>490</x:v>
      </x:c>
      <x:c r="BH50" s="173" t="s">
        <x:v>490</x:v>
      </x:c>
      <x:c r="BI50" s="13">
        <x:v>-12.9221426702461</x:v>
      </x:c>
      <x:c r="BJ50" s="173">
        <x:v>1.7304320817246499</x:v>
      </x:c>
      <x:c r="BK50" s="13" t="s">
        <x:v>490</x:v>
      </x:c>
      <x:c r="BL50" s="173" t="s">
        <x:v>490</x:v>
      </x:c>
      <x:c r="BM50" s="13">
        <x:v>68.704751832827299</x:v>
      </x:c>
      <x:c r="BN50" s="173">
        <x:v>0.81097447155288205</x:v>
      </x:c>
      <x:c r="BO50" s="13">
        <x:v>66.837696070944801</x:v>
      </x:c>
      <x:c r="BP50" s="173">
        <x:v>1.3536058582417101</x:v>
      </x:c>
      <x:c r="BQ50" s="13" t="s">
        <x:v>490</x:v>
      </x:c>
      <x:c r="BR50" s="173" t="s">
        <x:v>490</x:v>
      </x:c>
      <x:c r="BS50" s="13">
        <x:v>-1.8670557618824699</x:v>
      </x:c>
      <x:c r="BT50" s="182">
        <x:v>1.57795070042659</x:v>
      </x:c>
    </x:row>
    <x:row r="51" spans="1:72" ht="12.95" customHeight="1" x14ac:dyDescent="0.2">
      <x:c r="A51" s="2" t="s">
        <x:v>401</x:v>
      </x:c>
      <x:c r="B51" s="12">
        <x:v>2</x:v>
      </x:c>
      <x:c r="C51" s="13" t="s">
        <x:v>490</x:v>
      </x:c>
      <x:c r="D51" s="173" t="s">
        <x:v>490</x:v>
      </x:c>
      <x:c r="E51" s="13">
        <x:v>7.8692774571774597</x:v>
      </x:c>
      <x:c r="F51" s="173">
        <x:v>0.36256817972199301</x:v>
      </x:c>
      <x:c r="G51" s="13">
        <x:v>8.6168213711137103</x:v>
      </x:c>
      <x:c r="H51" s="173">
        <x:v>0.97995154947714103</x:v>
      </x:c>
      <x:c r="I51" s="13" t="s">
        <x:v>490</x:v>
      </x:c>
      <x:c r="J51" s="173" t="s">
        <x:v>490</x:v>
      </x:c>
      <x:c r="K51" s="13">
        <x:v>0.74754391393625097</x:v>
      </x:c>
      <x:c r="L51" s="173">
        <x:v>1.0448735446309101</x:v>
      </x:c>
      <x:c r="M51" s="13" t="s">
        <x:v>490</x:v>
      </x:c>
      <x:c r="N51" s="173" t="s">
        <x:v>490</x:v>
      </x:c>
      <x:c r="O51" s="13">
        <x:v>42.391949895750201</x:v>
      </x:c>
      <x:c r="P51" s="173">
        <x:v>0.66536637546850896</x:v>
      </x:c>
      <x:c r="Q51" s="13">
        <x:v>41.874413586752603</x:v>
      </x:c>
      <x:c r="R51" s="173">
        <x:v>1.9553201498817701</x:v>
      </x:c>
      <x:c r="S51" s="13" t="s">
        <x:v>490</x:v>
      </x:c>
      <x:c r="T51" s="173" t="s">
        <x:v>490</x:v>
      </x:c>
      <x:c r="U51" s="13">
        <x:v>-0.51753630899756298</x:v>
      </x:c>
      <x:c r="V51" s="173">
        <x:v>2.0654271476229198</x:v>
      </x:c>
      <x:c r="W51" s="13" t="s">
        <x:v>490</x:v>
      </x:c>
      <x:c r="X51" s="173" t="s">
        <x:v>490</x:v>
      </x:c>
      <x:c r="Y51" s="13">
        <x:v>33.782784757906597</x:v>
      </x:c>
      <x:c r="Z51" s="173">
        <x:v>0.634884198314563</x:v>
      </x:c>
      <x:c r="AA51" s="13">
        <x:v>21.4910059213809</x:v>
      </x:c>
      <x:c r="AB51" s="173">
        <x:v>1.9882501878868399</x:v>
      </x:c>
      <x:c r="AC51" s="13" t="s">
        <x:v>490</x:v>
      </x:c>
      <x:c r="AD51" s="173" t="s">
        <x:v>490</x:v>
      </x:c>
      <x:c r="AE51" s="13">
        <x:v>-12.291778836525699</x:v>
      </x:c>
      <x:c r="AF51" s="173">
        <x:v>2.0871551822760099</x:v>
      </x:c>
      <x:c r="AG51" s="13" t="s">
        <x:v>490</x:v>
      </x:c>
      <x:c r="AH51" s="173" t="s">
        <x:v>490</x:v>
      </x:c>
      <x:c r="AI51" s="13">
        <x:v>43.352886154264297</x:v>
      </x:c>
      <x:c r="AJ51" s="173">
        <x:v>0.67256345353444402</x:v>
      </x:c>
      <x:c r="AK51" s="13">
        <x:v>44.442991343885303</x:v>
      </x:c>
      <x:c r="AL51" s="173">
        <x:v>2.67740313884548</x:v>
      </x:c>
      <x:c r="AM51" s="13" t="s">
        <x:v>490</x:v>
      </x:c>
      <x:c r="AN51" s="173" t="s">
        <x:v>490</x:v>
      </x:c>
      <x:c r="AO51" s="13">
        <x:v>1.0901051896209599</x:v>
      </x:c>
      <x:c r="AP51" s="173">
        <x:v>2.7605849320261502</x:v>
      </x:c>
      <x:c r="AQ51" s="13" t="s">
        <x:v>490</x:v>
      </x:c>
      <x:c r="AR51" s="173" t="s">
        <x:v>490</x:v>
      </x:c>
      <x:c r="AS51" s="13">
        <x:v>32.073354468342501</x:v>
      </x:c>
      <x:c r="AT51" s="173">
        <x:v>0.53863372328870196</x:v>
      </x:c>
      <x:c r="AU51" s="13">
        <x:v>45.119011373485002</x:v>
      </x:c>
      <x:c r="AV51" s="173">
        <x:v>2.55365775152011</x:v>
      </x:c>
      <x:c r="AW51" s="13" t="s">
        <x:v>490</x:v>
      </x:c>
      <x:c r="AX51" s="173" t="s">
        <x:v>490</x:v>
      </x:c>
      <x:c r="AY51" s="13">
        <x:v>13.045656905142501</x:v>
      </x:c>
      <x:c r="AZ51" s="173">
        <x:v>2.6098456275731299</x:v>
      </x:c>
      <x:c r="BA51" s="13" t="s">
        <x:v>490</x:v>
      </x:c>
      <x:c r="BB51" s="173" t="s">
        <x:v>490</x:v>
      </x:c>
      <x:c r="BC51" s="13">
        <x:v>32.008612978154403</x:v>
      </x:c>
      <x:c r="BD51" s="173">
        <x:v>0.60067804658216695</x:v>
      </x:c>
      <x:c r="BE51" s="13">
        <x:v>20.834199722291999</x:v>
      </x:c>
      <x:c r="BF51" s="173">
        <x:v>1.88589949790487</x:v>
      </x:c>
      <x:c r="BG51" s="13" t="s">
        <x:v>490</x:v>
      </x:c>
      <x:c r="BH51" s="173" t="s">
        <x:v>490</x:v>
      </x:c>
      <x:c r="BI51" s="13">
        <x:v>-11.174413255862399</x:v>
      </x:c>
      <x:c r="BJ51" s="173">
        <x:v>1.9792501185660201</x:v>
      </x:c>
      <x:c r="BK51" s="13" t="s">
        <x:v>490</x:v>
      </x:c>
      <x:c r="BL51" s="173" t="s">
        <x:v>490</x:v>
      </x:c>
      <x:c r="BM51" s="13">
        <x:v>55.243252847876597</x:v>
      </x:c>
      <x:c r="BN51" s="173">
        <x:v>0.60162358969419805</x:v>
      </x:c>
      <x:c r="BO51" s="13">
        <x:v>44.689180339216101</x:v>
      </x:c>
      <x:c r="BP51" s="173">
        <x:v>3.0187545158321099</x:v>
      </x:c>
      <x:c r="BQ51" s="13" t="s">
        <x:v>490</x:v>
      </x:c>
      <x:c r="BR51" s="173" t="s">
        <x:v>490</x:v>
      </x:c>
      <x:c r="BS51" s="13">
        <x:v>-10.5540725086605</x:v>
      </x:c>
      <x:c r="BT51" s="182">
        <x:v>3.0781211429268498</x:v>
      </x:c>
    </x:row>
    <x:row r="52" spans="1:72" ht="12.95" customHeight="1" x14ac:dyDescent="0.2">
      <x:c r="A52" s="2" t="s">
        <x:v>402</x:v>
      </x:c>
      <x:c r="B52" s="12">
        <x:v>2</x:v>
      </x:c>
      <x:c r="C52" s="13" t="s">
        <x:v>490</x:v>
      </x:c>
      <x:c r="D52" s="173" t="s">
        <x:v>490</x:v>
      </x:c>
      <x:c r="E52" s="13">
        <x:v>8.2595470968409508</x:v>
      </x:c>
      <x:c r="F52" s="173">
        <x:v>1.2466819287841999</x:v>
      </x:c>
      <x:c r="G52" s="13">
        <x:v>7.1804442646439499</x:v>
      </x:c>
      <x:c r="H52" s="173">
        <x:v>1.0936663515087299</x:v>
      </x:c>
      <x:c r="I52" s="13" t="s">
        <x:v>490</x:v>
      </x:c>
      <x:c r="J52" s="173" t="s">
        <x:v>490</x:v>
      </x:c>
      <x:c r="K52" s="13">
        <x:v>-1.079102832197</x:v>
      </x:c>
      <x:c r="L52" s="173">
        <x:v>1.65840945486316</x:v>
      </x:c>
      <x:c r="M52" s="13" t="s">
        <x:v>490</x:v>
      </x:c>
      <x:c r="N52" s="173" t="s">
        <x:v>490</x:v>
      </x:c>
      <x:c r="O52" s="13">
        <x:v>38.217036727919499</x:v>
      </x:c>
      <x:c r="P52" s="173">
        <x:v>1.63630648387122</x:v>
      </x:c>
      <x:c r="Q52" s="13">
        <x:v>49.801021857597199</x:v>
      </x:c>
      <x:c r="R52" s="173">
        <x:v>3.6148964623492001</x:v>
      </x:c>
      <x:c r="S52" s="13" t="s">
        <x:v>490</x:v>
      </x:c>
      <x:c r="T52" s="173" t="s">
        <x:v>490</x:v>
      </x:c>
      <x:c r="U52" s="13">
        <x:v>11.5839851296776</x:v>
      </x:c>
      <x:c r="V52" s="173">
        <x:v>3.9679938687785001</x:v>
      </x:c>
      <x:c r="W52" s="13" t="s">
        <x:v>490</x:v>
      </x:c>
      <x:c r="X52" s="173" t="s">
        <x:v>490</x:v>
      </x:c>
      <x:c r="Y52" s="13">
        <x:v>18.818664552586998</x:v>
      </x:c>
      <x:c r="Z52" s="173">
        <x:v>1.4107208424173201</x:v>
      </x:c>
      <x:c r="AA52" s="13">
        <x:v>23.5461793995762</x:v>
      </x:c>
      <x:c r="AB52" s="173">
        <x:v>2.2326344338272701</x:v>
      </x:c>
      <x:c r="AC52" s="13" t="s">
        <x:v>490</x:v>
      </x:c>
      <x:c r="AD52" s="173" t="s">
        <x:v>490</x:v>
      </x:c>
      <x:c r="AE52" s="13">
        <x:v>4.7275148469892301</x:v>
      </x:c>
      <x:c r="AF52" s="173">
        <x:v>2.64098273571447</x:v>
      </x:c>
      <x:c r="AG52" s="13" t="s">
        <x:v>490</x:v>
      </x:c>
      <x:c r="AH52" s="173" t="s">
        <x:v>490</x:v>
      </x:c>
      <x:c r="AI52" s="13">
        <x:v>48.505394805205299</x:v>
      </x:c>
      <x:c r="AJ52" s="173">
        <x:v>1.885241543037</x:v>
      </x:c>
      <x:c r="AK52" s="13">
        <x:v>58.660487280570798</x:v>
      </x:c>
      <x:c r="AL52" s="173">
        <x:v>2.5933359532898099</x:v>
      </x:c>
      <x:c r="AM52" s="13" t="s">
        <x:v>490</x:v>
      </x:c>
      <x:c r="AN52" s="173" t="s">
        <x:v>490</x:v>
      </x:c>
      <x:c r="AO52" s="13">
        <x:v>10.155092475365599</x:v>
      </x:c>
      <x:c r="AP52" s="173">
        <x:v>3.2061701517882799</x:v>
      </x:c>
      <x:c r="AQ52" s="13" t="s">
        <x:v>490</x:v>
      </x:c>
      <x:c r="AR52" s="173" t="s">
        <x:v>490</x:v>
      </x:c>
      <x:c r="AS52" s="13">
        <x:v>42.322661422672397</x:v>
      </x:c>
      <x:c r="AT52" s="173">
        <x:v>1.7439590265545399</x:v>
      </x:c>
      <x:c r="AU52" s="13">
        <x:v>66.970098343311705</x:v>
      </x:c>
      <x:c r="AV52" s="173">
        <x:v>2.5591319304446398</x:v>
      </x:c>
      <x:c r="AW52" s="13" t="s">
        <x:v>490</x:v>
      </x:c>
      <x:c r="AX52" s="173" t="s">
        <x:v>490</x:v>
      </x:c>
      <x:c r="AY52" s="13">
        <x:v>24.647436920639301</x:v>
      </x:c>
      <x:c r="AZ52" s="173">
        <x:v>3.0968612051111299</x:v>
      </x:c>
      <x:c r="BA52" s="13" t="s">
        <x:v>490</x:v>
      </x:c>
      <x:c r="BB52" s="173" t="s">
        <x:v>490</x:v>
      </x:c>
      <x:c r="BC52" s="13">
        <x:v>27.261552607326799</x:v>
      </x:c>
      <x:c r="BD52" s="173">
        <x:v>1.4266355600845</x:v>
      </x:c>
      <x:c r="BE52" s="13">
        <x:v>23.981972043170298</x:v>
      </x:c>
      <x:c r="BF52" s="173">
        <x:v>2.4851519879035502</x:v>
      </x:c>
      <x:c r="BG52" s="13" t="s">
        <x:v>490</x:v>
      </x:c>
      <x:c r="BH52" s="173" t="s">
        <x:v>490</x:v>
      </x:c>
      <x:c r="BI52" s="13">
        <x:v>-3.2795805641564599</x:v>
      </x:c>
      <x:c r="BJ52" s="173">
        <x:v>2.8655312638808499</x:v>
      </x:c>
      <x:c r="BK52" s="13" t="s">
        <x:v>490</x:v>
      </x:c>
      <x:c r="BL52" s="173" t="s">
        <x:v>490</x:v>
      </x:c>
      <x:c r="BM52" s="13">
        <x:v>46.942941719527703</x:v>
      </x:c>
      <x:c r="BN52" s="173">
        <x:v>1.4553992347585001</x:v>
      </x:c>
      <x:c r="BO52" s="13">
        <x:v>53.644904006367703</x:v>
      </x:c>
      <x:c r="BP52" s="173">
        <x:v>2.8704851862604501</x:v>
      </x:c>
      <x:c r="BQ52" s="13" t="s">
        <x:v>490</x:v>
      </x:c>
      <x:c r="BR52" s="173" t="s">
        <x:v>490</x:v>
      </x:c>
      <x:c r="BS52" s="13">
        <x:v>6.7019622868400104</x:v>
      </x:c>
      <x:c r="BT52" s="182">
        <x:v>3.2183648234897699</x:v>
      </x:c>
    </x:row>
    <x:row r="53" spans="1:72" ht="12.95" customHeight="1" x14ac:dyDescent="0.2">
      <x:c r="A53" s="2" t="s">
        <x:v>404</x:v>
      </x:c>
      <x:c r="B53" s="12">
        <x:v>2</x:v>
      </x:c>
      <x:c r="C53" s="13" t="s">
        <x:v>490</x:v>
      </x:c>
      <x:c r="D53" s="173" t="s">
        <x:v>490</x:v>
      </x:c>
      <x:c r="E53" s="13">
        <x:v>19.940976573892499</x:v>
      </x:c>
      <x:c r="F53" s="173">
        <x:v>1.1819267960627899</x:v>
      </x:c>
      <x:c r="G53" s="13">
        <x:v>21.289889423672001</x:v>
      </x:c>
      <x:c r="H53" s="173">
        <x:v>1.41768412276623</x:v>
      </x:c>
      <x:c r="I53" s="13" t="s">
        <x:v>490</x:v>
      </x:c>
      <x:c r="J53" s="173" t="s">
        <x:v>490</x:v>
      </x:c>
      <x:c r="K53" s="13">
        <x:v>1.34891284977947</x:v>
      </x:c>
      <x:c r="L53" s="173">
        <x:v>1.8457462510309199</x:v>
      </x:c>
      <x:c r="M53" s="13" t="s">
        <x:v>490</x:v>
      </x:c>
      <x:c r="N53" s="173" t="s">
        <x:v>490</x:v>
      </x:c>
      <x:c r="O53" s="13">
        <x:v>33.671075338469201</x:v>
      </x:c>
      <x:c r="P53" s="173">
        <x:v>1.6115051706068999</x:v>
      </x:c>
      <x:c r="Q53" s="13">
        <x:v>24.984361368880599</x:v>
      </x:c>
      <x:c r="R53" s="173">
        <x:v>1.15157894552538</x:v>
      </x:c>
      <x:c r="S53" s="13" t="s">
        <x:v>490</x:v>
      </x:c>
      <x:c r="T53" s="173" t="s">
        <x:v>490</x:v>
      </x:c>
      <x:c r="U53" s="13">
        <x:v>-8.6867139695886095</x:v>
      </x:c>
      <x:c r="V53" s="173">
        <x:v>1.98067740499812</x:v>
      </x:c>
      <x:c r="W53" s="13" t="s">
        <x:v>490</x:v>
      </x:c>
      <x:c r="X53" s="173" t="s">
        <x:v>490</x:v>
      </x:c>
      <x:c r="Y53" s="13">
        <x:v>41.756445102594697</x:v>
      </x:c>
      <x:c r="Z53" s="173">
        <x:v>1.79465140850975</x:v>
      </x:c>
      <x:c r="AA53" s="13">
        <x:v>23.617305026597499</x:v>
      </x:c>
      <x:c r="AB53" s="173">
        <x:v>1.34114066166098</x:v>
      </x:c>
      <x:c r="AC53" s="13" t="s">
        <x:v>490</x:v>
      </x:c>
      <x:c r="AD53" s="173" t="s">
        <x:v>490</x:v>
      </x:c>
      <x:c r="AE53" s="13">
        <x:v>-18.139140075997101</x:v>
      </x:c>
      <x:c r="AF53" s="173">
        <x:v>2.2404088806346198</x:v>
      </x:c>
      <x:c r="AG53" s="13" t="s">
        <x:v>490</x:v>
      </x:c>
      <x:c r="AH53" s="173" t="s">
        <x:v>490</x:v>
      </x:c>
      <x:c r="AI53" s="13">
        <x:v>38.840601874158303</x:v>
      </x:c>
      <x:c r="AJ53" s="173">
        <x:v>1.55011218443925</x:v>
      </x:c>
      <x:c r="AK53" s="13">
        <x:v>37.829603938822402</x:v>
      </x:c>
      <x:c r="AL53" s="173">
        <x:v>1.3014541387887599</x:v>
      </x:c>
      <x:c r="AM53" s="13" t="s">
        <x:v>490</x:v>
      </x:c>
      <x:c r="AN53" s="173" t="s">
        <x:v>490</x:v>
      </x:c>
      <x:c r="AO53" s="13">
        <x:v>-1.01099793533592</x:v>
      </x:c>
      <x:c r="AP53" s="173">
        <x:v>2.0240135028495798</x:v>
      </x:c>
      <x:c r="AQ53" s="13" t="s">
        <x:v>490</x:v>
      </x:c>
      <x:c r="AR53" s="173" t="s">
        <x:v>490</x:v>
      </x:c>
      <x:c r="AS53" s="13">
        <x:v>18.463789163327998</x:v>
      </x:c>
      <x:c r="AT53" s="173">
        <x:v>1.17342720005734</x:v>
      </x:c>
      <x:c r="AU53" s="13">
        <x:v>22.9105178890382</x:v>
      </x:c>
      <x:c r="AV53" s="173">
        <x:v>1.17968232681565</x:v>
      </x:c>
      <x:c r="AW53" s="13" t="s">
        <x:v>490</x:v>
      </x:c>
      <x:c r="AX53" s="173" t="s">
        <x:v>490</x:v>
      </x:c>
      <x:c r="AY53" s="13">
        <x:v>4.4467287257102104</x:v>
      </x:c>
      <x:c r="AZ53" s="173">
        <x:v>1.6639055820675599</x:v>
      </x:c>
      <x:c r="BA53" s="13" t="s">
        <x:v>490</x:v>
      </x:c>
      <x:c r="BB53" s="173" t="s">
        <x:v>490</x:v>
      </x:c>
      <x:c r="BC53" s="13">
        <x:v>23.6002458260573</x:v>
      </x:c>
      <x:c r="BD53" s="173">
        <x:v>1.21051317617453</x:v>
      </x:c>
      <x:c r="BE53" s="13">
        <x:v>17.3458578297505</x:v>
      </x:c>
      <x:c r="BF53" s="173">
        <x:v>1.1406790512159399</x:v>
      </x:c>
      <x:c r="BG53" s="13" t="s">
        <x:v>490</x:v>
      </x:c>
      <x:c r="BH53" s="173" t="s">
        <x:v>490</x:v>
      </x:c>
      <x:c r="BI53" s="13">
        <x:v>-6.2543879963068498</x:v>
      </x:c>
      <x:c r="BJ53" s="173">
        <x:v>1.6632771409404501</x:v>
      </x:c>
      <x:c r="BK53" s="13" t="s">
        <x:v>490</x:v>
      </x:c>
      <x:c r="BL53" s="173" t="s">
        <x:v>490</x:v>
      </x:c>
      <x:c r="BM53" s="13">
        <x:v>35.729849963441403</x:v>
      </x:c>
      <x:c r="BN53" s="173">
        <x:v>1.46415151079594</x:v>
      </x:c>
      <x:c r="BO53" s="13">
        <x:v>37.750276205072097</x:v>
      </x:c>
      <x:c r="BP53" s="173">
        <x:v>1.55072584681277</x:v>
      </x:c>
      <x:c r="BQ53" s="13" t="s">
        <x:v>490</x:v>
      </x:c>
      <x:c r="BR53" s="173" t="s">
        <x:v>490</x:v>
      </x:c>
      <x:c r="BS53" s="13">
        <x:v>2.0204262416307399</x:v>
      </x:c>
      <x:c r="BT53" s="182">
        <x:v>2.1327189919300702</x:v>
      </x:c>
    </x:row>
    <x:row r="54" spans="1:72" ht="12.95" customHeight="1" x14ac:dyDescent="0.2">
      <x:c r="A54" s="18" t="s">
        <x:v>437</x:v>
      </x:c>
      <x:c r="B54" s="19">
        <x:v>2</x:v>
      </x:c>
      <x:c r="C54" s="48" t="s">
        <x:v>490</x:v>
      </x:c>
      <x:c r="D54" s="174" t="s">
        <x:v>490</x:v>
      </x:c>
      <x:c r="E54" s="48">
        <x:v>11.195534179143101</x:v>
      </x:c>
      <x:c r="F54" s="174">
        <x:v>0.14699187571616801</x:v>
      </x:c>
      <x:c r="G54" s="48">
        <x:v>12.2610599807086</x:v>
      </x:c>
      <x:c r="H54" s="174">
        <x:v>0.222819388088522</x:v>
      </x:c>
      <x:c r="I54" s="48" t="s">
        <x:v>490</x:v>
      </x:c>
      <x:c r="J54" s="174" t="s">
        <x:v>490</x:v>
      </x:c>
      <x:c r="K54" s="48">
        <x:v>1.17038476909114</x:v>
      </x:c>
      <x:c r="L54" s="174">
        <x:v>0.27227426458460602</x:v>
      </x:c>
      <x:c r="M54" s="48" t="s">
        <x:v>490</x:v>
      </x:c>
      <x:c r="N54" s="174" t="s">
        <x:v>490</x:v>
      </x:c>
      <x:c r="O54" s="48">
        <x:v>44.652611172869001</x:v>
      </x:c>
      <x:c r="P54" s="174">
        <x:v>0.23148608810336099</x:v>
      </x:c>
      <x:c r="Q54" s="48">
        <x:v>44.643099124464896</x:v>
      </x:c>
      <x:c r="R54" s="174">
        <x:v>0.35695487570566797</x:v>
      </x:c>
      <x:c r="S54" s="48" t="s">
        <x:v>490</x:v>
      </x:c>
      <x:c r="T54" s="174" t="s">
        <x:v>490</x:v>
      </x:c>
      <x:c r="U54" s="48">
        <x:v>-0.68474674220709697</x:v>
      </x:c>
      <x:c r="V54" s="174">
        <x:v>0.434153566831954</x:v>
      </x:c>
      <x:c r="W54" s="48" t="s">
        <x:v>490</x:v>
      </x:c>
      <x:c r="X54" s="174" t="s">
        <x:v>490</x:v>
      </x:c>
      <x:c r="Y54" s="48">
        <x:v>31.9623002001046</x:v>
      </x:c>
      <x:c r="Z54" s="174">
        <x:v>0.22942258817787201</x:v>
      </x:c>
      <x:c r="AA54" s="48">
        <x:v>25.9904134404544</x:v>
      </x:c>
      <x:c r="AB54" s="174">
        <x:v>0.31104845338607801</x:v>
      </x:c>
      <x:c r="AC54" s="48" t="s">
        <x:v>490</x:v>
      </x:c>
      <x:c r="AD54" s="174" t="s">
        <x:v>490</x:v>
      </x:c>
      <x:c r="AE54" s="48">
        <x:v>-5.5165669864899902</x:v>
      </x:c>
      <x:c r="AF54" s="174">
        <x:v>0.39366080561042799</x:v>
      </x:c>
      <x:c r="AG54" s="48" t="s">
        <x:v>490</x:v>
      </x:c>
      <x:c r="AH54" s="174" t="s">
        <x:v>490</x:v>
      </x:c>
      <x:c r="AI54" s="48">
        <x:v>54.6872566990168</x:v>
      </x:c>
      <x:c r="AJ54" s="174">
        <x:v>0.24184223283171599</x:v>
      </x:c>
      <x:c r="AK54" s="48">
        <x:v>59.420869641968899</x:v>
      </x:c>
      <x:c r="AL54" s="174">
        <x:v>0.344820987449516</x:v>
      </x:c>
      <x:c r="AM54" s="48" t="s">
        <x:v>490</x:v>
      </x:c>
      <x:c r="AN54" s="174" t="s">
        <x:v>490</x:v>
      </x:c>
      <x:c r="AO54" s="48">
        <x:v>5.6336909517274298</x:v>
      </x:c>
      <x:c r="AP54" s="174">
        <x:v>0.42829295227770198</x:v>
      </x:c>
      <x:c r="AQ54" s="48" t="s">
        <x:v>490</x:v>
      </x:c>
      <x:c r="AR54" s="174" t="s">
        <x:v>490</x:v>
      </x:c>
      <x:c r="AS54" s="48">
        <x:v>38.680642287494202</x:v>
      </x:c>
      <x:c r="AT54" s="174">
        <x:v>0.22385899400443501</x:v>
      </x:c>
      <x:c r="AU54" s="48">
        <x:v>63.276519260469101</x:v>
      </x:c>
      <x:c r="AV54" s="174">
        <x:v>0.33477874235167798</x:v>
      </x:c>
      <x:c r="AW54" s="48" t="s">
        <x:v>490</x:v>
      </x:c>
      <x:c r="AX54" s="174" t="s">
        <x:v>490</x:v>
      </x:c>
      <x:c r="AY54" s="48">
        <x:v>24.718779048993099</x:v>
      </x:c>
      <x:c r="AZ54" s="174">
        <x:v>0.40790039988039301</x:v>
      </x:c>
      <x:c r="BA54" s="48" t="s">
        <x:v>490</x:v>
      </x:c>
      <x:c r="BB54" s="174" t="s">
        <x:v>490</x:v>
      </x:c>
      <x:c r="BC54" s="48">
        <x:v>39.4795088952865</x:v>
      </x:c>
      <x:c r="BD54" s="174">
        <x:v>0.23426423452627901</x:v>
      </x:c>
      <x:c r="BE54" s="48">
        <x:v>33.5569994073971</x:v>
      </x:c>
      <x:c r="BF54" s="174">
        <x:v>0.34361816873227002</x:v>
      </x:c>
      <x:c r="BG54" s="48" t="s">
        <x:v>490</x:v>
      </x:c>
      <x:c r="BH54" s="174" t="s">
        <x:v>490</x:v>
      </x:c>
      <x:c r="BI54" s="48">
        <x:v>-5.3802948552596304</x:v>
      </x:c>
      <x:c r="BJ54" s="174">
        <x:v>0.42403073317488099</x:v>
      </x:c>
      <x:c r="BK54" s="48" t="s">
        <x:v>490</x:v>
      </x:c>
      <x:c r="BL54" s="174" t="s">
        <x:v>490</x:v>
      </x:c>
      <x:c r="BM54" s="48">
        <x:v>48.894869035918703</x:v>
      </x:c>
      <x:c r="BN54" s="174">
        <x:v>0.23847659966842799</x:v>
      </x:c>
      <x:c r="BO54" s="48">
        <x:v>45.7269567213879</x:v>
      </x:c>
      <x:c r="BP54" s="174">
        <x:v>0.34206803785629503</x:v>
      </x:c>
      <x:c r="BQ54" s="48" t="s">
        <x:v>490</x:v>
      </x:c>
      <x:c r="BR54" s="174" t="s">
        <x:v>490</x:v>
      </x:c>
      <x:c r="BS54" s="48">
        <x:v>-1.7439311274513201</x:v>
      </x:c>
      <x:c r="BT54" s="183">
        <x:v>0.42724046392431803</x:v>
      </x:c>
    </x:row>
    <x:row r="55" spans="1:72" ht="12.95" customHeight="1" x14ac:dyDescent="0.2">
      <x:c r="A55" s="2" t="s">
        <x:v>408</x:v>
      </x:c>
      <x:c r="B55" s="12">
        <x:v>2</x:v>
      </x:c>
      <x:c r="C55" s="13">
        <x:v>5.7573247682767201</x:v>
      </x:c>
      <x:c r="D55" s="173">
        <x:v>0.65739893873960598</x:v>
      </x:c>
      <x:c r="E55" s="13">
        <x:v>4.7174113315728903</x:v>
      </x:c>
      <x:c r="F55" s="173">
        <x:v>0.66435356901593001</x:v>
      </x:c>
      <x:c r="G55" s="13">
        <x:v>5.1863236979530702</x:v>
      </x:c>
      <x:c r="H55" s="173">
        <x:v>1.15259920888489</x:v>
      </x:c>
      <x:c r="I55" s="13">
        <x:v>-0.571001070323642</x:v>
      </x:c>
      <x:c r="J55" s="173">
        <x:v>1.32689799946267</x:v>
      </x:c>
      <x:c r="K55" s="13">
        <x:v>0.46891236638018802</x:v>
      </x:c>
      <x:c r="L55" s="173">
        <x:v>1.3303573207925301</x:v>
      </x:c>
      <x:c r="M55" s="13">
        <x:v>42.366871614968503</x:v>
      </x:c>
      <x:c r="N55" s="173">
        <x:v>1.6291693497534301</x:v>
      </x:c>
      <x:c r="O55" s="13">
        <x:v>41.600183277363499</x:v>
      </x:c>
      <x:c r="P55" s="173">
        <x:v>2.3789997929572202</x:v>
      </x:c>
      <x:c r="Q55" s="13">
        <x:v>41.593248653212299</x:v>
      </x:c>
      <x:c r="R55" s="173">
        <x:v>2.99937695470864</x:v>
      </x:c>
      <x:c r="S55" s="13">
        <x:v>-0.77362296175615297</x:v>
      </x:c>
      <x:c r="T55" s="173">
        <x:v>3.4132762687209102</x:v>
      </x:c>
      <x:c r="U55" s="13">
        <x:v>-6.9346241511567498E-3</x:v>
      </x:c>
      <x:c r="V55" s="173">
        <x:v>3.8283027742496798</x:v>
      </x:c>
      <x:c r="W55" s="13">
        <x:v>21.568684250689799</x:v>
      </x:c>
      <x:c r="X55" s="173">
        <x:v>1.3407503563085399</x:v>
      </x:c>
      <x:c r="Y55" s="13">
        <x:v>15.650327208224899</x:v>
      </x:c>
      <x:c r="Z55" s="173">
        <x:v>1.5694606921141101</x:v>
      </x:c>
      <x:c r="AA55" s="13">
        <x:v>20.239655923544301</x:v>
      </x:c>
      <x:c r="AB55" s="173">
        <x:v>2.0959637843446202</x:v>
      </x:c>
      <x:c r="AC55" s="13">
        <x:v>-1.3290283271454999</x:v>
      </x:c>
      <x:c r="AD55" s="173">
        <x:v>2.4881068512476898</x:v>
      </x:c>
      <x:c r="AE55" s="13">
        <x:v>4.58932871531937</x:v>
      </x:c>
      <x:c r="AF55" s="173">
        <x:v>2.61844821399536</x:v>
      </x:c>
      <x:c r="AG55" s="13">
        <x:v>61.164850648898998</x:v>
      </x:c>
      <x:c r="AH55" s="173">
        <x:v>1.4633489311114301</x:v>
      </x:c>
      <x:c r="AI55" s="13">
        <x:v>52.497176846569701</x:v>
      </x:c>
      <x:c r="AJ55" s="173">
        <x:v>2.3091954179898999</x:v>
      </x:c>
      <x:c r="AK55" s="13">
        <x:v>71.878926819159503</x:v>
      </x:c>
      <x:c r="AL55" s="173">
        <x:v>2.9478578326070699</x:v>
      </x:c>
      <x:c r="AM55" s="13">
        <x:v>10.714076170260499</x:v>
      </x:c>
      <x:c r="AN55" s="173">
        <x:v>3.29108734242162</x:v>
      </x:c>
      <x:c r="AO55" s="13">
        <x:v>19.381749972589802</x:v>
      </x:c>
      <x:c r="AP55" s="173">
        <x:v>3.7446293915057001</x:v>
      </x:c>
      <x:c r="AQ55" s="13">
        <x:v>44.066294878223196</x:v>
      </x:c>
      <x:c r="AR55" s="173">
        <x:v>1.2723657207905099</x:v>
      </x:c>
      <x:c r="AS55" s="13">
        <x:v>40.836396040384301</x:v>
      </x:c>
      <x:c r="AT55" s="173">
        <x:v>2.1276527234171998</x:v>
      </x:c>
      <x:c r="AU55" s="13">
        <x:v>77.646922772450793</x:v>
      </x:c>
      <x:c r="AV55" s="173">
        <x:v>2.73695937076964</x:v>
      </x:c>
      <x:c r="AW55" s="13">
        <x:v>33.580627894227497</x:v>
      </x:c>
      <x:c r="AX55" s="173">
        <x:v>3.0182546487475999</x:v>
      </x:c>
      <x:c r="AY55" s="13">
        <x:v>36.810526732066499</x:v>
      </x:c>
      <x:c r="AZ55" s="173">
        <x:v>3.4666774739955799</x:v>
      </x:c>
      <x:c r="BA55" s="13">
        <x:v>32.043820252660304</x:v>
      </x:c>
      <x:c r="BB55" s="173">
        <x:v>1.40870617152994</x:v>
      </x:c>
      <x:c r="BC55" s="13">
        <x:v>29.4068827361946</x:v>
      </x:c>
      <x:c r="BD55" s="173">
        <x:v>1.78586514632763</x:v>
      </x:c>
      <x:c r="BE55" s="13">
        <x:v>32.494245373903297</x:v>
      </x:c>
      <x:c r="BF55" s="173">
        <x:v>3.1396752999965001</x:v>
      </x:c>
      <x:c r="BG55" s="13">
        <x:v>0.45042512124290801</x:v>
      </x:c>
      <x:c r="BH55" s="173">
        <x:v>3.44122275755503</x:v>
      </x:c>
      <x:c r="BI55" s="13">
        <x:v>3.08736263770865</x:v>
      </x:c>
      <x:c r="BJ55" s="173">
        <x:v>3.6120458621501301</x:v>
      </x:c>
      <x:c r="BK55" s="13">
        <x:v>47.580576269181002</x:v>
      </x:c>
      <x:c r="BL55" s="173">
        <x:v>1.41964440918614</x:v>
      </x:c>
      <x:c r="BM55" s="13">
        <x:v>41.2444347595358</x:v>
      </x:c>
      <x:c r="BN55" s="173">
        <x:v>2.1359830603529901</x:v>
      </x:c>
      <x:c r="BO55" s="13">
        <x:v>48.681510890777403</x:v>
      </x:c>
      <x:c r="BP55" s="173">
        <x:v>3.5508708890491998</x:v>
      </x:c>
      <x:c r="BQ55" s="13">
        <x:v>1.10093462159642</x:v>
      </x:c>
      <x:c r="BR55" s="173">
        <x:v>3.8241436059895202</x:v>
      </x:c>
      <x:c r="BS55" s="13">
        <x:v>7.4370761312415503</x:v>
      </x:c>
      <x:c r="BT55" s="182">
        <x:v>4.1438035311549202</x:v>
      </x:c>
    </x:row>
    <x:row r="56" spans="1:72" ht="12.95" customHeight="1" x14ac:dyDescent="0.2">
      <x:c r="A56" s="2" t="s">
        <x:v>409</x:v>
      </x:c>
      <x:c r="B56" s="12">
        <x:v>2</x:v>
      </x:c>
      <x:c r="C56" s="13">
        <x:v>8.1636923673057797</x:v>
      </x:c>
      <x:c r="D56" s="173">
        <x:v>0.78702410095481101</x:v>
      </x:c>
      <x:c r="E56" s="13">
        <x:v>4.9051629039480202</x:v>
      </x:c>
      <x:c r="F56" s="173">
        <x:v>0.71054008584976902</x:v>
      </x:c>
      <x:c r="G56" s="13">
        <x:v>6.9534800444251204</x:v>
      </x:c>
      <x:c r="H56" s="173">
        <x:v>1.3552408825367599</x:v>
      </x:c>
      <x:c r="I56" s="13">
        <x:v>-1.2102123228806601</x:v>
      </x:c>
      <x:c r="J56" s="173">
        <x:v>1.56719009222964</x:v>
      </x:c>
      <x:c r="K56" s="13">
        <x:v>2.0483171404771099</x:v>
      </x:c>
      <x:c r="L56" s="173">
        <x:v>1.5302107904790201</x:v>
      </x:c>
      <x:c r="M56" s="13">
        <x:v>26.260949112345099</x:v>
      </x:c>
      <x:c r="N56" s="173">
        <x:v>1.5340044983041199</x:v>
      </x:c>
      <x:c r="O56" s="13">
        <x:v>22.483953405805401</x:v>
      </x:c>
      <x:c r="P56" s="173">
        <x:v>1.5728624931336299</x:v>
      </x:c>
      <x:c r="Q56" s="13">
        <x:v>30.0686160709636</x:v>
      </x:c>
      <x:c r="R56" s="173">
        <x:v>2.9705524511542301</x:v>
      </x:c>
      <x:c r="S56" s="13">
        <x:v>3.8076669586184702</x:v>
      </x:c>
      <x:c r="T56" s="173">
        <x:v>3.3432546516644002</x:v>
      </x:c>
      <x:c r="U56" s="13">
        <x:v>7.5846626651582296</x:v>
      </x:c>
      <x:c r="V56" s="173">
        <x:v>3.36126141312528</x:v>
      </x:c>
      <x:c r="W56" s="13">
        <x:v>26.898622539531601</x:v>
      </x:c>
      <x:c r="X56" s="173">
        <x:v>1.3845423965828501</x:v>
      </x:c>
      <x:c r="Y56" s="13">
        <x:v>23.926547753709801</x:v>
      </x:c>
      <x:c r="Z56" s="173">
        <x:v>1.74784448978264</x:v>
      </x:c>
      <x:c r="AA56" s="13">
        <x:v>17.679028019992501</x:v>
      </x:c>
      <x:c r="AB56" s="173">
        <x:v>3.09988962475341</x:v>
      </x:c>
      <x:c r="AC56" s="13">
        <x:v>-9.2195945195390792</x:v>
      </x:c>
      <x:c r="AD56" s="173">
        <x:v>3.3950365732329302</x:v>
      </x:c>
      <x:c r="AE56" s="13">
        <x:v>-6.2475197337172999</x:v>
      </x:c>
      <x:c r="AF56" s="173">
        <x:v>3.5586902149691699</x:v>
      </x:c>
      <x:c r="AG56" s="13">
        <x:v>38.252480864346197</x:v>
      </x:c>
      <x:c r="AH56" s="173">
        <x:v>1.2994703103248999</x:v>
      </x:c>
      <x:c r="AI56" s="13">
        <x:v>44.010321049872999</x:v>
      </x:c>
      <x:c r="AJ56" s="173">
        <x:v>2.3687260942589199</x:v>
      </x:c>
      <x:c r="AK56" s="13">
        <x:v>52.647363354417799</x:v>
      </x:c>
      <x:c r="AL56" s="173">
        <x:v>2.5616690892540102</x:v>
      </x:c>
      <x:c r="AM56" s="13">
        <x:v>14.3948824900716</x:v>
      </x:c>
      <x:c r="AN56" s="173">
        <x:v>2.8724156402330401</x:v>
      </x:c>
      <x:c r="AO56" s="13">
        <x:v>8.6370423045447993</x:v>
      </x:c>
      <x:c r="AP56" s="173">
        <x:v>3.4889843554339102</x:v>
      </x:c>
      <x:c r="AQ56" s="13">
        <x:v>26.945508978828801</x:v>
      </x:c>
      <x:c r="AR56" s="173">
        <x:v>1.5114501943642999</x:v>
      </x:c>
      <x:c r="AS56" s="13">
        <x:v>24.980135804604899</x:v>
      </x:c>
      <x:c r="AT56" s="173">
        <x:v>1.38939608156804</x:v>
      </x:c>
      <x:c r="AU56" s="13">
        <x:v>59.516883252938797</x:v>
      </x:c>
      <x:c r="AV56" s="173">
        <x:v>3.3892508776711598</x:v>
      </x:c>
      <x:c r="AW56" s="13">
        <x:v>32.571374274109999</x:v>
      </x:c>
      <x:c r="AX56" s="173">
        <x:v>3.7109976019715498</x:v>
      </x:c>
      <x:c r="AY56" s="13">
        <x:v>34.536747448333898</x:v>
      </x:c>
      <x:c r="AZ56" s="173">
        <x:v>3.66298279865895</x:v>
      </x:c>
      <x:c r="BA56" s="13">
        <x:v>39.343180529571498</x:v>
      </x:c>
      <x:c r="BB56" s="173">
        <x:v>1.4666287804515601</x:v>
      </x:c>
      <x:c r="BC56" s="13">
        <x:v>33.297733069759303</x:v>
      </x:c>
      <x:c r="BD56" s="173">
        <x:v>1.80523432624939</x:v>
      </x:c>
      <x:c r="BE56" s="13">
        <x:v>22.721339866564399</x:v>
      </x:c>
      <x:c r="BF56" s="173">
        <x:v>2.1125857929565202</x:v>
      </x:c>
      <x:c r="BG56" s="13">
        <x:v>-16.621840663007099</x:v>
      </x:c>
      <x:c r="BH56" s="173">
        <x:v>2.57177345663465</x:v>
      </x:c>
      <x:c r="BI56" s="13">
        <x:v>-10.5763932031949</x:v>
      </x:c>
      <x:c r="BJ56" s="173">
        <x:v>2.7788288369870502</x:v>
      </x:c>
      <x:c r="BK56" s="13">
        <x:v>30.939524663177998</x:v>
      </x:c>
      <x:c r="BL56" s="173">
        <x:v>1.77627186927181</x:v>
      </x:c>
      <x:c r="BM56" s="13">
        <x:v>22.3287793240121</x:v>
      </x:c>
      <x:c r="BN56" s="173">
        <x:v>2.2425607786955202</x:v>
      </x:c>
      <x:c r="BO56" s="13">
        <x:v>28.288906906751102</x:v>
      </x:c>
      <x:c r="BP56" s="173">
        <x:v>2.6335261986113099</x:v>
      </x:c>
      <x:c r="BQ56" s="13">
        <x:v>-2.65061775642689</x:v>
      </x:c>
      <x:c r="BR56" s="173">
        <x:v>3.1765707913312</x:v>
      </x:c>
      <x:c r="BS56" s="13">
        <x:v>5.9601275827390303</x:v>
      </x:c>
      <x:c r="BT56" s="182">
        <x:v>3.4589794860501302</x:v>
      </x:c>
    </x:row>
    <x:row r="57" spans="1:72" ht="12.95" customHeight="1" x14ac:dyDescent="0.2">
      <x:c r="A57" s="2" t="s">
        <x:v>410</x:v>
      </x:c>
      <x:c r="B57" s="12">
        <x:v>2</x:v>
      </x:c>
      <x:c r="C57" s="13">
        <x:v>7.4337475092396899</x:v>
      </x:c>
      <x:c r="D57" s="173">
        <x:v>0.52193964246899205</x:v>
      </x:c>
      <x:c r="E57" s="13">
        <x:v>7.6566753183845604</x:v>
      </x:c>
      <x:c r="F57" s="173">
        <x:v>0.89500049390474501</x:v>
      </x:c>
      <x:c r="G57" s="13">
        <x:v>10.059580463664499</x:v>
      </x:c>
      <x:c r="H57" s="173">
        <x:v>1.8091926985983799</x:v>
      </x:c>
      <x:c r="I57" s="13">
        <x:v>2.6258329544247698</x:v>
      </x:c>
      <x:c r="J57" s="173">
        <x:v>1.8829761578528601</x:v>
      </x:c>
      <x:c r="K57" s="13">
        <x:v>2.4029051452799099</x:v>
      </x:c>
      <x:c r="L57" s="173">
        <x:v>2.0184657799307399</x:v>
      </x:c>
      <x:c r="M57" s="13">
        <x:v>36.453057215869698</x:v>
      </x:c>
      <x:c r="N57" s="173">
        <x:v>1.29907605840484</x:v>
      </x:c>
      <x:c r="O57" s="13">
        <x:v>44.193699013115904</x:v>
      </x:c>
      <x:c r="P57" s="173">
        <x:v>1.6357799689347801</x:v>
      </x:c>
      <x:c r="Q57" s="13">
        <x:v>56.926204130794503</x:v>
      </x:c>
      <x:c r="R57" s="173">
        <x:v>3.1658064411184599</x:v>
      </x:c>
      <x:c r="S57" s="13">
        <x:v>20.4731469149249</x:v>
      </x:c>
      <x:c r="T57" s="173">
        <x:v>3.42197735646333</x:v>
      </x:c>
      <x:c r="U57" s="13">
        <x:v>12.732505117678601</x:v>
      </x:c>
      <x:c r="V57" s="173">
        <x:v>3.56344026600634</x:v>
      </x:c>
      <x:c r="W57" s="13">
        <x:v>21.731810744000299</x:v>
      </x:c>
      <x:c r="X57" s="173">
        <x:v>0.98416755090855601</x:v>
      </x:c>
      <x:c r="Y57" s="13">
        <x:v>23.6203811585799</x:v>
      </x:c>
      <x:c r="Z57" s="173">
        <x:v>1.6661069818801699</x:v>
      </x:c>
      <x:c r="AA57" s="13">
        <x:v>24.578168770276498</x:v>
      </x:c>
      <x:c r="AB57" s="173">
        <x:v>2.7332562834147298</x:v>
      </x:c>
      <x:c r="AC57" s="13">
        <x:v>2.8463580262761701</x:v>
      </x:c>
      <x:c r="AD57" s="173">
        <x:v>2.9050431458220101</x:v>
      </x:c>
      <x:c r="AE57" s="13">
        <x:v>0.95778761169652105</x:v>
      </x:c>
      <x:c r="AF57" s="173">
        <x:v>3.2010314565614499</x:v>
      </x:c>
      <x:c r="AG57" s="13">
        <x:v>49.650810282847097</x:v>
      </x:c>
      <x:c r="AH57" s="173">
        <x:v>1.2891424237888101</x:v>
      </x:c>
      <x:c r="AI57" s="13">
        <x:v>55.815982092657798</x:v>
      </x:c>
      <x:c r="AJ57" s="173">
        <x:v>1.33574147594717</x:v>
      </x:c>
      <x:c r="AK57" s="13">
        <x:v>66.205337064176703</x:v>
      </x:c>
      <x:c r="AL57" s="173">
        <x:v>3.14758620954025</x:v>
      </x:c>
      <x:c r="AM57" s="13">
        <x:v>16.554526781329599</x:v>
      </x:c>
      <x:c r="AN57" s="173">
        <x:v>3.4013507809839298</x:v>
      </x:c>
      <x:c r="AO57" s="13">
        <x:v>10.3893549715189</x:v>
      </x:c>
      <x:c r="AP57" s="173">
        <x:v>3.4192841702691901</x:v>
      </x:c>
      <x:c r="AQ57" s="13">
        <x:v>27.728307635067999</x:v>
      </x:c>
      <x:c r="AR57" s="173">
        <x:v>1.0441630207458199</x:v>
      </x:c>
      <x:c r="AS57" s="13">
        <x:v>31.255873627428599</x:v>
      </x:c>
      <x:c r="AT57" s="173">
        <x:v>1.16619692775182</x:v>
      </x:c>
      <x:c r="AU57" s="13">
        <x:v>72.118548565518495</x:v>
      </x:c>
      <x:c r="AV57" s="173">
        <x:v>2.28992464018136</x:v>
      </x:c>
      <x:c r="AW57" s="13">
        <x:v>44.390240930450503</x:v>
      </x:c>
      <x:c r="AX57" s="173">
        <x:v>2.5167501408766801</x:v>
      </x:c>
      <x:c r="AY57" s="13">
        <x:v>40.862674938089903</x:v>
      </x:c>
      <x:c r="AZ57" s="173">
        <x:v>2.56978017192279</x:v>
      </x:c>
      <x:c r="BA57" s="13">
        <x:v>31.421709180614499</x:v>
      </x:c>
      <x:c r="BB57" s="173">
        <x:v>1.01163680789307</x:v>
      </x:c>
      <x:c r="BC57" s="13">
        <x:v>35.4039881578734</x:v>
      </x:c>
      <x:c r="BD57" s="173">
        <x:v>1.52317275952941</x:v>
      </x:c>
      <x:c r="BE57" s="13">
        <x:v>25.1572498956385</x:v>
      </x:c>
      <x:c r="BF57" s="173">
        <x:v>2.1363565333090699</x:v>
      </x:c>
      <x:c r="BG57" s="13">
        <x:v>-6.2644592849759801</x:v>
      </x:c>
      <x:c r="BH57" s="173">
        <x:v>2.3637741576759099</x:v>
      </x:c>
      <x:c r="BI57" s="13">
        <x:v>-10.2467382622348</x:v>
      </x:c>
      <x:c r="BJ57" s="173">
        <x:v>2.6237519876666702</x:v>
      </x:c>
      <x:c r="BK57" s="13">
        <x:v>33.701825464791199</x:v>
      </x:c>
      <x:c r="BL57" s="173">
        <x:v>0.92548544672400901</x:v>
      </x:c>
      <x:c r="BM57" s="13">
        <x:v>42.2568246048763</x:v>
      </x:c>
      <x:c r="BN57" s="173">
        <x:v>1.7563962189955999</x:v>
      </x:c>
      <x:c r="BO57" s="13">
        <x:v>51.198555220406298</x:v>
      </x:c>
      <x:c r="BP57" s="173">
        <x:v>2.8866941022683399</x:v>
      </x:c>
      <x:c r="BQ57" s="13">
        <x:v>17.496729755615</x:v>
      </x:c>
      <x:c r="BR57" s="173">
        <x:v>3.0314231232490099</x:v>
      </x:c>
      <x:c r="BS57" s="13">
        <x:v>8.9417306155299308</x:v>
      </x:c>
      <x:c r="BT57" s="182">
        <x:v>3.3790428405353001</x:v>
      </x:c>
    </x:row>
    <x:row r="58" spans="1:72" ht="12.95" customHeight="1" x14ac:dyDescent="0.2">
      <x:c r="A58" s="3" t="s">
        <x:v>411</x:v>
      </x:c>
      <x:c r="B58" s="27">
        <x:v>2</x:v>
      </x:c>
      <x:c r="C58" s="28">
        <x:v>8.6639858319973104</x:v>
      </x:c>
      <x:c r="D58" s="178">
        <x:v>0.66704121109213999</x:v>
      </x:c>
      <x:c r="E58" s="28">
        <x:v>7.83605433099458</x:v>
      </x:c>
      <x:c r="F58" s="178">
        <x:v>0.53763439707293403</x:v>
      </x:c>
      <x:c r="G58" s="28">
        <x:v>4.88341844284811</x:v>
      </x:c>
      <x:c r="H58" s="178">
        <x:v>0.90967599036045899</x:v>
      </x:c>
      <x:c r="I58" s="28">
        <x:v>-3.7805673891492</x:v>
      </x:c>
      <x:c r="J58" s="178">
        <x:v>1.12803119847527</x:v>
      </x:c>
      <x:c r="K58" s="28">
        <x:v>-2.9526358881464598</x:v>
      </x:c>
      <x:c r="L58" s="178">
        <x:v>1.0566745725881099</x:v>
      </x:c>
      <x:c r="M58" s="28">
        <x:v>37.053713874197499</x:v>
      </x:c>
      <x:c r="N58" s="178">
        <x:v>1.73754918244385</x:v>
      </x:c>
      <x:c r="O58" s="28">
        <x:v>43.4418844764052</x:v>
      </x:c>
      <x:c r="P58" s="178">
        <x:v>1.16270871001165</x:v>
      </x:c>
      <x:c r="Q58" s="28">
        <x:v>51.3775384606475</x:v>
      </x:c>
      <x:c r="R58" s="178">
        <x:v>3.2696290162972699</x:v>
      </x:c>
      <x:c r="S58" s="28">
        <x:v>14.323824586450099</x:v>
      </x:c>
      <x:c r="T58" s="178">
        <x:v>3.7026410932771201</x:v>
      </x:c>
      <x:c r="U58" s="28">
        <x:v>7.9356539842423803</x:v>
      </x:c>
      <x:c r="V58" s="178">
        <x:v>3.4702111533089801</x:v>
      </x:c>
      <x:c r="W58" s="28">
        <x:v>28.517813442329899</x:v>
      </x:c>
      <x:c r="X58" s="178">
        <x:v>2.0620777114147999</x:v>
      </x:c>
      <x:c r="Y58" s="28">
        <x:v>28.395380019832398</x:v>
      </x:c>
      <x:c r="Z58" s="178">
        <x:v>1.09688364929697</x:v>
      </x:c>
      <x:c r="AA58" s="28">
        <x:v>27.243893987762199</x:v>
      </x:c>
      <x:c r="AB58" s="178">
        <x:v>2.9028569688546302</x:v>
      </x:c>
      <x:c r="AC58" s="28">
        <x:v>-1.2739194545677099</x:v>
      </x:c>
      <x:c r="AD58" s="178">
        <x:v>3.56072226795935</x:v>
      </x:c>
      <x:c r="AE58" s="28">
        <x:v>-1.1514860320702101</x:v>
      </x:c>
      <x:c r="AF58" s="178">
        <x:v>3.1031810004772402</x:v>
      </x:c>
      <x:c r="AG58" s="28">
        <x:v>48.642334564622601</x:v>
      </x:c>
      <x:c r="AH58" s="178">
        <x:v>2.1152916788844101</x:v>
      </x:c>
      <x:c r="AI58" s="28">
        <x:v>49.064430371480299</x:v>
      </x:c>
      <x:c r="AJ58" s="178">
        <x:v>1.1238865711202</x:v>
      </x:c>
      <x:c r="AK58" s="28">
        <x:v>54.733799972014097</x:v>
      </x:c>
      <x:c r="AL58" s="178">
        <x:v>3.4413633071349499</x:v>
      </x:c>
      <x:c r="AM58" s="28">
        <x:v>6.0914654073915102</x:v>
      </x:c>
      <x:c r="AN58" s="178">
        <x:v>4.03948515264661</x:v>
      </x:c>
      <x:c r="AO58" s="28">
        <x:v>5.6693696005338596</x:v>
      </x:c>
      <x:c r="AP58" s="178">
        <x:v>3.62023513551802</x:v>
      </x:c>
      <x:c r="AQ58" s="28">
        <x:v>38.165111328161302</x:v>
      </x:c>
      <x:c r="AR58" s="178">
        <x:v>1.5823554289320501</x:v>
      </x:c>
      <x:c r="AS58" s="28">
        <x:v>31.458121966661601</x:v>
      </x:c>
      <x:c r="AT58" s="178">
        <x:v>0.91689401953535998</x:v>
      </x:c>
      <x:c r="AU58" s="28">
        <x:v>52.5110300747181</x:v>
      </x:c>
      <x:c r="AV58" s="178">
        <x:v>2.4020310862493002</x:v>
      </x:c>
      <x:c r="AW58" s="28">
        <x:v>14.345918746556899</x:v>
      </x:c>
      <x:c r="AX58" s="178">
        <x:v>2.8763869772300601</x:v>
      </x:c>
      <x:c r="AY58" s="28">
        <x:v>21.052908108056599</x:v>
      </x:c>
      <x:c r="AZ58" s="178">
        <x:v>2.5710791474335601</x:v>
      </x:c>
      <x:c r="BA58" s="28">
        <x:v>19.302487654998899</x:v>
      </x:c>
      <x:c r="BB58" s="178">
        <x:v>1.0120337109391899</x:v>
      </x:c>
      <x:c r="BC58" s="28">
        <x:v>17.7563285503504</x:v>
      </x:c>
      <x:c r="BD58" s="178">
        <x:v>0.780127778721455</x:v>
      </x:c>
      <x:c r="BE58" s="28">
        <x:v>13.4351151607258</x:v>
      </x:c>
      <x:c r="BF58" s="178">
        <x:v>1.8486428133722399</x:v>
      </x:c>
      <x:c r="BG58" s="28">
        <x:v>-5.8673724942730701</x:v>
      </x:c>
      <x:c r="BH58" s="178">
        <x:v>2.1075323208696402</x:v>
      </x:c>
      <x:c r="BI58" s="28">
        <x:v>-4.3212133896245097</x:v>
      </x:c>
      <x:c r="BJ58" s="178">
        <x:v>2.00650930786919</x:v>
      </x:c>
      <x:c r="BK58" s="28">
        <x:v>31.810662408750499</x:v>
      </x:c>
      <x:c r="BL58" s="178">
        <x:v>1.3612809992900301</x:v>
      </x:c>
      <x:c r="BM58" s="28">
        <x:v>33.266953158454399</x:v>
      </x:c>
      <x:c r="BN58" s="178">
        <x:v>0.96803212706880004</x:v>
      </x:c>
      <x:c r="BO58" s="28">
        <x:v>38.109306404654902</x:v>
      </x:c>
      <x:c r="BP58" s="178">
        <x:v>2.6327634516581302</x:v>
      </x:c>
      <x:c r="BQ58" s="28">
        <x:v>6.2986439959043103</x:v>
      </x:c>
      <x:c r="BR58" s="178">
        <x:v>2.9638706704940598</x:v>
      </x:c>
      <x:c r="BS58" s="28">
        <x:v>4.8423532462004104</x:v>
      </x:c>
      <x:c r="BT58" s="184">
        <x:v>2.8050899435533601</x:v>
      </x:c>
    </x:row>
    <x:row r="59" spans="1:72" ht="12.95" customHeight="1" x14ac:dyDescent="0.2">
      <x:c r="A59" s="193"/>
      <x:c r="B59" s="187"/>
      <x:c r="C59" s="188" t="s">
        <x:v>2425</x:v>
      </x:c>
      <x:c r="D59" s="189" t="s">
        <x:v>2426</x:v>
      </x:c>
      <x:c r="E59" s="188" t="s">
        <x:v>2427</x:v>
      </x:c>
      <x:c r="F59" s="189" t="s">
        <x:v>2428</x:v>
      </x:c>
      <x:c r="G59" s="188" t="s">
        <x:v>2371</x:v>
      </x:c>
      <x:c r="H59" s="189" t="s">
        <x:v>2372</x:v>
      </x:c>
      <x:c r="I59" s="188" t="s">
        <x:v>2429</x:v>
      </x:c>
      <x:c r="J59" s="189" t="s">
        <x:v>2430</x:v>
      </x:c>
      <x:c r="K59" s="188" t="s">
        <x:v>2431</x:v>
      </x:c>
      <x:c r="L59" s="189" t="s">
        <x:v>2432</x:v>
      </x:c>
      <x:c r="M59" s="188" t="s">
        <x:v>2433</x:v>
      </x:c>
      <x:c r="N59" s="189" t="s">
        <x:v>2434</x:v>
      </x:c>
      <x:c r="O59" s="188" t="s">
        <x:v>2435</x:v>
      </x:c>
      <x:c r="P59" s="189" t="s">
        <x:v>2436</x:v>
      </x:c>
      <x:c r="Q59" s="188" t="s">
        <x:v>2373</x:v>
      </x:c>
      <x:c r="R59" s="189" t="s">
        <x:v>2374</x:v>
      </x:c>
      <x:c r="S59" s="188" t="s">
        <x:v>2437</x:v>
      </x:c>
      <x:c r="T59" s="189" t="s">
        <x:v>2438</x:v>
      </x:c>
      <x:c r="U59" s="188" t="s">
        <x:v>2439</x:v>
      </x:c>
      <x:c r="V59" s="189" t="s">
        <x:v>2440</x:v>
      </x:c>
      <x:c r="W59" s="188" t="s">
        <x:v>2441</x:v>
      </x:c>
      <x:c r="X59" s="189" t="s">
        <x:v>2442</x:v>
      </x:c>
      <x:c r="Y59" s="188" t="s">
        <x:v>2443</x:v>
      </x:c>
      <x:c r="Z59" s="189" t="s">
        <x:v>2444</x:v>
      </x:c>
      <x:c r="AA59" s="188" t="s">
        <x:v>2375</x:v>
      </x:c>
      <x:c r="AB59" s="189" t="s">
        <x:v>2376</x:v>
      </x:c>
      <x:c r="AC59" s="188" t="s">
        <x:v>2445</x:v>
      </x:c>
      <x:c r="AD59" s="189" t="s">
        <x:v>2446</x:v>
      </x:c>
      <x:c r="AE59" s="188" t="s">
        <x:v>2447</x:v>
      </x:c>
      <x:c r="AF59" s="189" t="s">
        <x:v>2448</x:v>
      </x:c>
      <x:c r="AG59" s="188" t="s">
        <x:v>2449</x:v>
      </x:c>
      <x:c r="AH59" s="189" t="s">
        <x:v>2450</x:v>
      </x:c>
      <x:c r="AI59" s="188" t="s">
        <x:v>2451</x:v>
      </x:c>
      <x:c r="AJ59" s="189" t="s">
        <x:v>2452</x:v>
      </x:c>
      <x:c r="AK59" s="188" t="s">
        <x:v>2377</x:v>
      </x:c>
      <x:c r="AL59" s="189" t="s">
        <x:v>2378</x:v>
      </x:c>
      <x:c r="AM59" s="188" t="s">
        <x:v>2453</x:v>
      </x:c>
      <x:c r="AN59" s="189" t="s">
        <x:v>2454</x:v>
      </x:c>
      <x:c r="AO59" s="188" t="s">
        <x:v>2455</x:v>
      </x:c>
      <x:c r="AP59" s="189" t="s">
        <x:v>2456</x:v>
      </x:c>
      <x:c r="AQ59" s="188" t="s">
        <x:v>2457</x:v>
      </x:c>
      <x:c r="AR59" s="189" t="s">
        <x:v>2458</x:v>
      </x:c>
      <x:c r="AS59" s="188" t="s">
        <x:v>2459</x:v>
      </x:c>
      <x:c r="AT59" s="189" t="s">
        <x:v>2460</x:v>
      </x:c>
      <x:c r="AU59" s="188" t="s">
        <x:v>2379</x:v>
      </x:c>
      <x:c r="AV59" s="189" t="s">
        <x:v>2380</x:v>
      </x:c>
      <x:c r="AW59" s="188" t="s">
        <x:v>2461</x:v>
      </x:c>
      <x:c r="AX59" s="189" t="s">
        <x:v>2462</x:v>
      </x:c>
      <x:c r="AY59" s="188" t="s">
        <x:v>2463</x:v>
      </x:c>
      <x:c r="AZ59" s="189" t="s">
        <x:v>2464</x:v>
      </x:c>
      <x:c r="BA59" s="188" t="s">
        <x:v>2465</x:v>
      </x:c>
      <x:c r="BB59" s="189" t="s">
        <x:v>2466</x:v>
      </x:c>
      <x:c r="BC59" s="188" t="s">
        <x:v>2467</x:v>
      </x:c>
      <x:c r="BD59" s="189" t="s">
        <x:v>2468</x:v>
      </x:c>
      <x:c r="BE59" s="188" t="s">
        <x:v>2381</x:v>
      </x:c>
      <x:c r="BF59" s="189" t="s">
        <x:v>2382</x:v>
      </x:c>
      <x:c r="BG59" s="188" t="s">
        <x:v>2469</x:v>
      </x:c>
      <x:c r="BH59" s="189" t="s">
        <x:v>2470</x:v>
      </x:c>
      <x:c r="BI59" s="188" t="s">
        <x:v>2471</x:v>
      </x:c>
      <x:c r="BJ59" s="189" t="s">
        <x:v>2472</x:v>
      </x:c>
      <x:c r="BK59" s="188" t="s">
        <x:v>2473</x:v>
      </x:c>
      <x:c r="BL59" s="189" t="s">
        <x:v>2474</x:v>
      </x:c>
      <x:c r="BM59" s="188" t="s">
        <x:v>2475</x:v>
      </x:c>
      <x:c r="BN59" s="189" t="s">
        <x:v>2476</x:v>
      </x:c>
      <x:c r="BO59" s="188" t="s">
        <x:v>2383</x:v>
      </x:c>
      <x:c r="BP59" s="189" t="s">
        <x:v>2384</x:v>
      </x:c>
      <x:c r="BQ59" s="188" t="s">
        <x:v>2477</x:v>
      </x:c>
      <x:c r="BR59" s="189" t="s">
        <x:v>2478</x:v>
      </x:c>
      <x:c r="BS59" s="188" t="s">
        <x:v>2479</x:v>
      </x:c>
      <x:c r="BT59" s="195" t="s">
        <x:v>2480</x:v>
      </x:c>
    </x:row>
    <x:row r="60" spans="1:72" ht="12.95" customHeight="1" x14ac:dyDescent="0.2">
      <x:c r="A60" s="2" t="s">
        <x:v>373</x:v>
      </x:c>
      <x:c r="B60" s="32">
        <x:v>1</x:v>
      </x:c>
      <x:c r="C60" s="13" t="s">
        <x:v>490</x:v>
      </x:c>
      <x:c r="D60" s="173" t="s">
        <x:v>490</x:v>
      </x:c>
      <x:c r="E60" s="13">
        <x:v>13.5663552481774</x:v>
      </x:c>
      <x:c r="F60" s="173">
        <x:v>1.19774326380281</x:v>
      </x:c>
      <x:c r="G60" s="13">
        <x:v>5.8422611599141696</x:v>
      </x:c>
      <x:c r="H60" s="173">
        <x:v>1.09576402715438</x:v>
      </x:c>
      <x:c r="I60" s="13" t="s">
        <x:v>490</x:v>
      </x:c>
      <x:c r="J60" s="173" t="s">
        <x:v>490</x:v>
      </x:c>
      <x:c r="K60" s="13">
        <x:v>-7.7240940882632101</x:v>
      </x:c>
      <x:c r="L60" s="173">
        <x:v>1.62335693215959</x:v>
      </x:c>
      <x:c r="M60" s="13" t="s">
        <x:v>490</x:v>
      </x:c>
      <x:c r="N60" s="173" t="s">
        <x:v>490</x:v>
      </x:c>
      <x:c r="O60" s="13">
        <x:v>27.400812454069101</x:v>
      </x:c>
      <x:c r="P60" s="173">
        <x:v>1.6508162260607899</x:v>
      </x:c>
      <x:c r="Q60" s="13">
        <x:v>27.419140741537898</x:v>
      </x:c>
      <x:c r="R60" s="173">
        <x:v>1.6458717116286301</x:v>
      </x:c>
      <x:c r="S60" s="13" t="s">
        <x:v>490</x:v>
      </x:c>
      <x:c r="T60" s="173" t="s">
        <x:v>490</x:v>
      </x:c>
      <x:c r="U60" s="13">
        <x:v>1.83282874687727E-2</x:v>
      </x:c>
      <x:c r="V60" s="173">
        <x:v>2.3311130181449702</x:v>
      </x:c>
      <x:c r="W60" s="13" t="s">
        <x:v>490</x:v>
      </x:c>
      <x:c r="X60" s="173" t="s">
        <x:v>490</x:v>
      </x:c>
      <x:c r="Y60" s="13">
        <x:v>36.295953148947703</x:v>
      </x:c>
      <x:c r="Z60" s="173">
        <x:v>1.8514003036290201</x:v>
      </x:c>
      <x:c r="AA60" s="13">
        <x:v>48.011066763644202</x:v>
      </x:c>
      <x:c r="AB60" s="173">
        <x:v>2.3250028975848198</x:v>
      </x:c>
      <x:c r="AC60" s="13" t="s">
        <x:v>490</x:v>
      </x:c>
      <x:c r="AD60" s="173" t="s">
        <x:v>490</x:v>
      </x:c>
      <x:c r="AE60" s="13">
        <x:v>11.7151136146965</x:v>
      </x:c>
      <x:c r="AF60" s="173">
        <x:v>2.97209043571279</x:v>
      </x:c>
      <x:c r="AG60" s="13" t="s">
        <x:v>490</x:v>
      </x:c>
      <x:c r="AH60" s="173" t="s">
        <x:v>490</x:v>
      </x:c>
      <x:c r="AI60" s="13">
        <x:v>60.552198939641002</x:v>
      </x:c>
      <x:c r="AJ60" s="173">
        <x:v>2.1144518971921702</x:v>
      </x:c>
      <x:c r="AK60" s="13">
        <x:v>53.705019289772899</x:v>
      </x:c>
      <x:c r="AL60" s="173">
        <x:v>2.43350306587205</x:v>
      </x:c>
      <x:c r="AM60" s="13" t="s">
        <x:v>490</x:v>
      </x:c>
      <x:c r="AN60" s="173" t="s">
        <x:v>490</x:v>
      </x:c>
      <x:c r="AO60" s="13">
        <x:v>-6.8471796498681003</x:v>
      </x:c>
      <x:c r="AP60" s="173">
        <x:v>3.2237934172567999</x:v>
      </x:c>
      <x:c r="AQ60" s="13" t="s">
        <x:v>490</x:v>
      </x:c>
      <x:c r="AR60" s="173" t="s">
        <x:v>490</x:v>
      </x:c>
      <x:c r="AS60" s="13">
        <x:v>53.215254340530201</x:v>
      </x:c>
      <x:c r="AT60" s="173">
        <x:v>2.1758093322244898</x:v>
      </x:c>
      <x:c r="AU60" s="13">
        <x:v>62.027168675210199</x:v>
      </x:c>
      <x:c r="AV60" s="173">
        <x:v>2.5812787538056301</x:v>
      </x:c>
      <x:c r="AW60" s="13" t="s">
        <x:v>490</x:v>
      </x:c>
      <x:c r="AX60" s="173" t="s">
        <x:v>490</x:v>
      </x:c>
      <x:c r="AY60" s="13">
        <x:v>8.8119143346799298</x:v>
      </x:c>
      <x:c r="AZ60" s="173">
        <x:v>3.3759659736205201</x:v>
      </x:c>
      <x:c r="BA60" s="13" t="s">
        <x:v>490</x:v>
      </x:c>
      <x:c r="BB60" s="173" t="s">
        <x:v>490</x:v>
      </x:c>
      <x:c r="BC60" s="13">
        <x:v>47.062058619844599</x:v>
      </x:c>
      <x:c r="BD60" s="173">
        <x:v>1.94309613433911</x:v>
      </x:c>
      <x:c r="BE60" s="13">
        <x:v>64.876463102565694</x:v>
      </x:c>
      <x:c r="BF60" s="173">
        <x:v>2.1099862705476999</x:v>
      </x:c>
      <x:c r="BG60" s="13" t="s">
        <x:v>490</x:v>
      </x:c>
      <x:c r="BH60" s="173" t="s">
        <x:v>490</x:v>
      </x:c>
      <x:c r="BI60" s="13">
        <x:v>17.814404482720999</x:v>
      </x:c>
      <x:c r="BJ60" s="173">
        <x:v>2.8683906026173198</x:v>
      </x:c>
      <x:c r="BK60" s="13" t="s">
        <x:v>490</x:v>
      </x:c>
      <x:c r="BL60" s="173" t="s">
        <x:v>490</x:v>
      </x:c>
      <x:c r="BM60" s="13">
        <x:v>52.236895241826197</x:v>
      </x:c>
      <x:c r="BN60" s="173">
        <x:v>2.3246567325705798</x:v>
      </x:c>
      <x:c r="BO60" s="13">
        <x:v>47.679630634436599</x:v>
      </x:c>
      <x:c r="BP60" s="173">
        <x:v>2.4293816770094798</x:v>
      </x:c>
      <x:c r="BQ60" s="13" t="s">
        <x:v>490</x:v>
      </x:c>
      <x:c r="BR60" s="173" t="s">
        <x:v>490</x:v>
      </x:c>
      <x:c r="BS60" s="13">
        <x:v>-4.5572646073896497</x:v>
      </x:c>
      <x:c r="BT60" s="182">
        <x:v>3.3624283273960098</x:v>
      </x:c>
    </x:row>
    <x:row r="61" spans="1:72" ht="12.95" customHeight="1" x14ac:dyDescent="0.2">
      <x:c r="A61" s="2" t="s">
        <x:v>378</x:v>
      </x:c>
      <x:c r="B61" s="32">
        <x:v>1</x:v>
      </x:c>
      <x:c r="C61" s="13" t="s">
        <x:v>490</x:v>
      </x:c>
      <x:c r="D61" s="173" t="s">
        <x:v>490</x:v>
      </x:c>
      <x:c r="E61" s="13">
        <x:v>30.572524503392899</x:v>
      </x:c>
      <x:c r="F61" s="173">
        <x:v>0.88802870077514895</x:v>
      </x:c>
      <x:c r="G61" s="13">
        <x:v>8.3872798670774102</x:v>
      </x:c>
      <x:c r="H61" s="173">
        <x:v>0.87572195757618998</x:v>
      </x:c>
      <x:c r="I61" s="13" t="s">
        <x:v>490</x:v>
      </x:c>
      <x:c r="J61" s="173" t="s">
        <x:v>490</x:v>
      </x:c>
      <x:c r="K61" s="13">
        <x:v>-22.185244636315499</x:v>
      </x:c>
      <x:c r="L61" s="173">
        <x:v>1.24719041063563</x:v>
      </x:c>
      <x:c r="M61" s="13" t="s">
        <x:v>490</x:v>
      </x:c>
      <x:c r="N61" s="173" t="s">
        <x:v>490</x:v>
      </x:c>
      <x:c r="O61" s="13">
        <x:v>61.106271685560003</x:v>
      </x:c>
      <x:c r="P61" s="173">
        <x:v>0.92970348889527099</x:v>
      </x:c>
      <x:c r="Q61" s="13">
        <x:v>37.072110588898497</x:v>
      </x:c>
      <x:c r="R61" s="173">
        <x:v>1.9131591850752401</x:v>
      </x:c>
      <x:c r="S61" s="13" t="s">
        <x:v>490</x:v>
      </x:c>
      <x:c r="T61" s="173" t="s">
        <x:v>490</x:v>
      </x:c>
      <x:c r="U61" s="13">
        <x:v>-24.034161096661499</x:v>
      </x:c>
      <x:c r="V61" s="173">
        <x:v>2.1270934734284301</x:v>
      </x:c>
      <x:c r="W61" s="13" t="s">
        <x:v>490</x:v>
      </x:c>
      <x:c r="X61" s="173" t="s">
        <x:v>490</x:v>
      </x:c>
      <x:c r="Y61" s="13">
        <x:v>56.919697359441997</x:v>
      </x:c>
      <x:c r="Z61" s="173">
        <x:v>1.01832918931071</x:v>
      </x:c>
      <x:c r="AA61" s="13">
        <x:v>29.9500296975115</x:v>
      </x:c>
      <x:c r="AB61" s="173">
        <x:v>1.5533909586786601</x:v>
      </x:c>
      <x:c r="AC61" s="13" t="s">
        <x:v>490</x:v>
      </x:c>
      <x:c r="AD61" s="173" t="s">
        <x:v>490</x:v>
      </x:c>
      <x:c r="AE61" s="13">
        <x:v>-26.969667661930501</x:v>
      </x:c>
      <x:c r="AF61" s="173">
        <x:v>1.85742235592953</x:v>
      </x:c>
      <x:c r="AG61" s="13" t="s">
        <x:v>490</x:v>
      </x:c>
      <x:c r="AH61" s="173" t="s">
        <x:v>490</x:v>
      </x:c>
      <x:c r="AI61" s="13">
        <x:v>84.252862870474104</x:v>
      </x:c>
      <x:c r="AJ61" s="173">
        <x:v>0.58050014511481896</x:v>
      </x:c>
      <x:c r="AK61" s="13">
        <x:v>71.245927998808099</x:v>
      </x:c>
      <x:c r="AL61" s="173">
        <x:v>1.63589918222161</x:v>
      </x:c>
      <x:c r="AM61" s="13" t="s">
        <x:v>490</x:v>
      </x:c>
      <x:c r="AN61" s="173" t="s">
        <x:v>490</x:v>
      </x:c>
      <x:c r="AO61" s="13">
        <x:v>-13.0069348716661</x:v>
      </x:c>
      <x:c r="AP61" s="173">
        <x:v>1.73584174188538</x:v>
      </x:c>
      <x:c r="AQ61" s="13" t="s">
        <x:v>490</x:v>
      </x:c>
      <x:c r="AR61" s="173" t="s">
        <x:v>490</x:v>
      </x:c>
      <x:c r="AS61" s="13">
        <x:v>71.131597798500707</x:v>
      </x:c>
      <x:c r="AT61" s="173">
        <x:v>0.82818168441283901</x:v>
      </x:c>
      <x:c r="AU61" s="13">
        <x:v>82.838621681550293</x:v>
      </x:c>
      <x:c r="AV61" s="173">
        <x:v>1.4135799323193801</x:v>
      </x:c>
      <x:c r="AW61" s="13" t="s">
        <x:v>490</x:v>
      </x:c>
      <x:c r="AX61" s="173" t="s">
        <x:v>490</x:v>
      </x:c>
      <x:c r="AY61" s="13">
        <x:v>11.707023883049599</x:v>
      </x:c>
      <x:c r="AZ61" s="173">
        <x:v>1.63832021517558</x:v>
      </x:c>
      <x:c r="BA61" s="13" t="s">
        <x:v>490</x:v>
      </x:c>
      <x:c r="BB61" s="173" t="s">
        <x:v>490</x:v>
      </x:c>
      <x:c r="BC61" s="13">
        <x:v>37.383082398266801</x:v>
      </x:c>
      <x:c r="BD61" s="173">
        <x:v>0.96210479758877898</x:v>
      </x:c>
      <x:c r="BE61" s="13">
        <x:v>12.303892673127899</x:v>
      </x:c>
      <x:c r="BF61" s="173">
        <x:v>1.2080530956257001</x:v>
      </x:c>
      <x:c r="BG61" s="13" t="s">
        <x:v>490</x:v>
      </x:c>
      <x:c r="BH61" s="173" t="s">
        <x:v>490</x:v>
      </x:c>
      <x:c r="BI61" s="13">
        <x:v>-25.0791897251389</x:v>
      </x:c>
      <x:c r="BJ61" s="173">
        <x:v>1.54435679925145</x:v>
      </x:c>
      <x:c r="BK61" s="13" t="s">
        <x:v>490</x:v>
      </x:c>
      <x:c r="BL61" s="173" t="s">
        <x:v>490</x:v>
      </x:c>
      <x:c r="BM61" s="13">
        <x:v>43.602535466009002</x:v>
      </x:c>
      <x:c r="BN61" s="173">
        <x:v>0.88179501148252004</x:v>
      </x:c>
      <x:c r="BO61" s="13">
        <x:v>36.605628545490198</x:v>
      </x:c>
      <x:c r="BP61" s="173">
        <x:v>1.8123587736561899</x:v>
      </x:c>
      <x:c r="BQ61" s="13" t="s">
        <x:v>490</x:v>
      </x:c>
      <x:c r="BR61" s="173" t="s">
        <x:v>490</x:v>
      </x:c>
      <x:c r="BS61" s="13">
        <x:v>-6.9969069205188701</x:v>
      </x:c>
      <x:c r="BT61" s="182">
        <x:v>2.0154916935388298</x:v>
      </x:c>
    </x:row>
    <x:row r="62" spans="1:72" ht="12.95" customHeight="1" x14ac:dyDescent="0.2">
      <x:c r="A62" s="2" t="s">
        <x:v>380</x:v>
      </x:c>
      <x:c r="B62" s="32">
        <x:v>1</x:v>
      </x:c>
      <x:c r="C62" s="13" t="s">
        <x:v>490</x:v>
      </x:c>
      <x:c r="D62" s="173" t="s">
        <x:v>490</x:v>
      </x:c>
      <x:c r="E62" s="13">
        <x:v>35.430946225389199</x:v>
      </x:c>
      <x:c r="F62" s="173">
        <x:v>1.0443769549300701</x:v>
      </x:c>
      <x:c r="G62" s="13">
        <x:v>38.098856231932302</x:v>
      </x:c>
      <x:c r="H62" s="173">
        <x:v>1.77848882651698</x:v>
      </x:c>
      <x:c r="I62" s="13" t="s">
        <x:v>490</x:v>
      </x:c>
      <x:c r="J62" s="173" t="s">
        <x:v>490</x:v>
      </x:c>
      <x:c r="K62" s="13">
        <x:v>2.6679100065431101</x:v>
      </x:c>
      <x:c r="L62" s="173">
        <x:v>2.0624610857019201</x:v>
      </x:c>
      <x:c r="M62" s="13" t="s">
        <x:v>490</x:v>
      </x:c>
      <x:c r="N62" s="173" t="s">
        <x:v>490</x:v>
      </x:c>
      <x:c r="O62" s="13">
        <x:v>50.487536838499501</x:v>
      </x:c>
      <x:c r="P62" s="173">
        <x:v>1.0337199705528699</x:v>
      </x:c>
      <x:c r="Q62" s="13">
        <x:v>51.389219864693203</x:v>
      </x:c>
      <x:c r="R62" s="173">
        <x:v>1.8638366586120401</x:v>
      </x:c>
      <x:c r="S62" s="13" t="s">
        <x:v>490</x:v>
      </x:c>
      <x:c r="T62" s="173" t="s">
        <x:v>490</x:v>
      </x:c>
      <x:c r="U62" s="13">
        <x:v>0.901683026193702</x:v>
      </x:c>
      <x:c r="V62" s="173">
        <x:v>2.13130571892113</x:v>
      </x:c>
      <x:c r="W62" s="13" t="s">
        <x:v>490</x:v>
      </x:c>
      <x:c r="X62" s="173" t="s">
        <x:v>490</x:v>
      </x:c>
      <x:c r="Y62" s="13">
        <x:v>62.914866057887302</x:v>
      </x:c>
      <x:c r="Z62" s="173">
        <x:v>0.86945155992383505</x:v>
      </x:c>
      <x:c r="AA62" s="13">
        <x:v>57.267949457369298</x:v>
      </x:c>
      <x:c r="AB62" s="173">
        <x:v>2.1175491052106001</x:v>
      </x:c>
      <x:c r="AC62" s="13" t="s">
        <x:v>490</x:v>
      </x:c>
      <x:c r="AD62" s="173" t="s">
        <x:v>490</x:v>
      </x:c>
      <x:c r="AE62" s="13">
        <x:v>-5.6469166005179297</x:v>
      </x:c>
      <x:c r="AF62" s="173">
        <x:v>2.2890959412030401</x:v>
      </x:c>
      <x:c r="AG62" s="13" t="s">
        <x:v>490</x:v>
      </x:c>
      <x:c r="AH62" s="173" t="s">
        <x:v>490</x:v>
      </x:c>
      <x:c r="AI62" s="13">
        <x:v>81.771670253844405</x:v>
      </x:c>
      <x:c r="AJ62" s="173">
        <x:v>0.80206685379559395</x:v>
      </x:c>
      <x:c r="AK62" s="13">
        <x:v>83.251782997898502</x:v>
      </x:c>
      <x:c r="AL62" s="173">
        <x:v>1.32688607743991</x:v>
      </x:c>
      <x:c r="AM62" s="13" t="s">
        <x:v>490</x:v>
      </x:c>
      <x:c r="AN62" s="173" t="s">
        <x:v>490</x:v>
      </x:c>
      <x:c r="AO62" s="13">
        <x:v>1.4801127440541</x:v>
      </x:c>
      <x:c r="AP62" s="173">
        <x:v>1.5504637694772001</x:v>
      </x:c>
      <x:c r="AQ62" s="13" t="s">
        <x:v>490</x:v>
      </x:c>
      <x:c r="AR62" s="173" t="s">
        <x:v>490</x:v>
      </x:c>
      <x:c r="AS62" s="13">
        <x:v>63.2939592863749</x:v>
      </x:c>
      <x:c r="AT62" s="173">
        <x:v>1.06077752345736</x:v>
      </x:c>
      <x:c r="AU62" s="13">
        <x:v>90.736201522661204</x:v>
      </x:c>
      <x:c r="AV62" s="173">
        <x:v>0.948948075738413</x:v>
      </x:c>
      <x:c r="AW62" s="13" t="s">
        <x:v>490</x:v>
      </x:c>
      <x:c r="AX62" s="173" t="s">
        <x:v>490</x:v>
      </x:c>
      <x:c r="AY62" s="13">
        <x:v>27.442242236286301</x:v>
      </x:c>
      <x:c r="AZ62" s="173">
        <x:v>1.42328893929517</x:v>
      </x:c>
      <x:c r="BA62" s="13" t="s">
        <x:v>490</x:v>
      </x:c>
      <x:c r="BB62" s="173" t="s">
        <x:v>490</x:v>
      </x:c>
      <x:c r="BC62" s="13">
        <x:v>36.754436439896402</x:v>
      </x:c>
      <x:c r="BD62" s="173">
        <x:v>1.06506484244222</x:v>
      </x:c>
      <x:c r="BE62" s="13">
        <x:v>26.133483388697599</x:v>
      </x:c>
      <x:c r="BF62" s="173">
        <x:v>1.6955468791567501</x:v>
      </x:c>
      <x:c r="BG62" s="13" t="s">
        <x:v>490</x:v>
      </x:c>
      <x:c r="BH62" s="173" t="s">
        <x:v>490</x:v>
      </x:c>
      <x:c r="BI62" s="13">
        <x:v>-10.6209530511987</x:v>
      </x:c>
      <x:c r="BJ62" s="173">
        <x:v>2.0023092513457201</x:v>
      </x:c>
      <x:c r="BK62" s="13" t="s">
        <x:v>490</x:v>
      </x:c>
      <x:c r="BL62" s="173" t="s">
        <x:v>490</x:v>
      </x:c>
      <x:c r="BM62" s="13">
        <x:v>59.168737114198997</x:v>
      </x:c>
      <x:c r="BN62" s="173">
        <x:v>1.23192467651976</x:v>
      </x:c>
      <x:c r="BO62" s="13">
        <x:v>65.979975080833299</x:v>
      </x:c>
      <x:c r="BP62" s="173">
        <x:v>2.0478685326963699</x:v>
      </x:c>
      <x:c r="BQ62" s="13" t="s">
        <x:v>490</x:v>
      </x:c>
      <x:c r="BR62" s="173" t="s">
        <x:v>490</x:v>
      </x:c>
      <x:c r="BS62" s="13">
        <x:v>6.8112379666342902</x:v>
      </x:c>
      <x:c r="BT62" s="182">
        <x:v>2.3898543754434698</x:v>
      </x:c>
    </x:row>
    <x:row r="63" spans="1:72" ht="12.95" customHeight="1" x14ac:dyDescent="0.2">
      <x:c r="A63" s="2" t="s">
        <x:v>398</x:v>
      </x:c>
      <x:c r="B63" s="32">
        <x:v>1</x:v>
      </x:c>
      <x:c r="C63" s="13" t="s">
        <x:v>490</x:v>
      </x:c>
      <x:c r="D63" s="173" t="s">
        <x:v>490</x:v>
      </x:c>
      <x:c r="E63" s="13">
        <x:v>11.7092642765083</x:v>
      </x:c>
      <x:c r="F63" s="173">
        <x:v>0.57564384270569602</x:v>
      </x:c>
      <x:c r="G63" s="13">
        <x:v>11.5187753158025</x:v>
      </x:c>
      <x:c r="H63" s="173">
        <x:v>0.89436679701959299</x:v>
      </x:c>
      <x:c r="I63" s="13" t="s">
        <x:v>490</x:v>
      </x:c>
      <x:c r="J63" s="173" t="s">
        <x:v>490</x:v>
      </x:c>
      <x:c r="K63" s="13">
        <x:v>-0.19048896070577301</x:v>
      </x:c>
      <x:c r="L63" s="173">
        <x:v>1.06360603667715</x:v>
      </x:c>
      <x:c r="M63" s="13" t="s">
        <x:v>490</x:v>
      </x:c>
      <x:c r="N63" s="173" t="s">
        <x:v>490</x:v>
      </x:c>
      <x:c r="O63" s="13">
        <x:v>49.459605539530202</x:v>
      </x:c>
      <x:c r="P63" s="173">
        <x:v>1.01193367463919</x:v>
      </x:c>
      <x:c r="Q63" s="13">
        <x:v>48.307402700376301</x:v>
      </x:c>
      <x:c r="R63" s="173">
        <x:v>1.32755146403657</x:v>
      </x:c>
      <x:c r="S63" s="13" t="s">
        <x:v>490</x:v>
      </x:c>
      <x:c r="T63" s="173" t="s">
        <x:v>490</x:v>
      </x:c>
      <x:c r="U63" s="13">
        <x:v>-1.1522028391538699</x:v>
      </x:c>
      <x:c r="V63" s="173">
        <x:v>1.66925212341768</x:v>
      </x:c>
      <x:c r="W63" s="13" t="s">
        <x:v>490</x:v>
      </x:c>
      <x:c r="X63" s="173" t="s">
        <x:v>490</x:v>
      </x:c>
      <x:c r="Y63" s="13">
        <x:v>22.3423635445115</x:v>
      </x:c>
      <x:c r="Z63" s="173">
        <x:v>1.0035770744850101</x:v>
      </x:c>
      <x:c r="AA63" s="13">
        <x:v>15.3072043690494</x:v>
      </x:c>
      <x:c r="AB63" s="173">
        <x:v>1.13949216710942</x:v>
      </x:c>
      <x:c r="AC63" s="13" t="s">
        <x:v>490</x:v>
      </x:c>
      <x:c r="AD63" s="173" t="s">
        <x:v>490</x:v>
      </x:c>
      <x:c r="AE63" s="13">
        <x:v>-7.0351591754620504</x:v>
      </x:c>
      <x:c r="AF63" s="173">
        <x:v>1.51842330834837</x:v>
      </x:c>
      <x:c r="AG63" s="13" t="s">
        <x:v>490</x:v>
      </x:c>
      <x:c r="AH63" s="173" t="s">
        <x:v>490</x:v>
      </x:c>
      <x:c r="AI63" s="13">
        <x:v>50.2496378684096</x:v>
      </x:c>
      <x:c r="AJ63" s="173">
        <x:v>1.0823634132431601</x:v>
      </x:c>
      <x:c r="AK63" s="13">
        <x:v>52.132190031253501</x:v>
      </x:c>
      <x:c r="AL63" s="173">
        <x:v>1.6177023573088201</x:v>
      </x:c>
      <x:c r="AM63" s="13" t="s">
        <x:v>490</x:v>
      </x:c>
      <x:c r="AN63" s="173" t="s">
        <x:v>490</x:v>
      </x:c>
      <x:c r="AO63" s="13">
        <x:v>1.8825521628439299</x:v>
      </x:c>
      <x:c r="AP63" s="173">
        <x:v>1.94639961857012</x:v>
      </x:c>
      <x:c r="AQ63" s="13" t="s">
        <x:v>490</x:v>
      </x:c>
      <x:c r="AR63" s="173" t="s">
        <x:v>490</x:v>
      </x:c>
      <x:c r="AS63" s="13">
        <x:v>57.304132569301601</x:v>
      </x:c>
      <x:c r="AT63" s="173">
        <x:v>0.957461733359385</x:v>
      </x:c>
      <x:c r="AU63" s="13">
        <x:v>70.508033715577596</x:v>
      </x:c>
      <x:c r="AV63" s="173">
        <x:v>1.28926265546823</x:v>
      </x:c>
      <x:c r="AW63" s="13" t="s">
        <x:v>490</x:v>
      </x:c>
      <x:c r="AX63" s="173" t="s">
        <x:v>490</x:v>
      </x:c>
      <x:c r="AY63" s="13">
        <x:v>13.203901146275999</x:v>
      </x:c>
      <x:c r="AZ63" s="173">
        <x:v>1.6059050923490299</x:v>
      </x:c>
      <x:c r="BA63" s="13" t="s">
        <x:v>490</x:v>
      </x:c>
      <x:c r="BB63" s="173" t="s">
        <x:v>490</x:v>
      </x:c>
      <x:c r="BC63" s="13">
        <x:v>39.766487471957802</x:v>
      </x:c>
      <x:c r="BD63" s="173">
        <x:v>0.902558767683868</x:v>
      </x:c>
      <x:c r="BE63" s="13">
        <x:v>34.0531485601187</x:v>
      </x:c>
      <x:c r="BF63" s="173">
        <x:v>1.3643596677156899</x:v>
      </x:c>
      <x:c r="BG63" s="13" t="s">
        <x:v>490</x:v>
      </x:c>
      <x:c r="BH63" s="173" t="s">
        <x:v>490</x:v>
      </x:c>
      <x:c r="BI63" s="13">
        <x:v>-5.71333891183916</x:v>
      </x:c>
      <x:c r="BJ63" s="173">
        <x:v>1.63587579969028</x:v>
      </x:c>
      <x:c r="BK63" s="13" t="s">
        <x:v>490</x:v>
      </x:c>
      <x:c r="BL63" s="173" t="s">
        <x:v>490</x:v>
      </x:c>
      <x:c r="BM63" s="13">
        <x:v>67.714371706924695</x:v>
      </x:c>
      <x:c r="BN63" s="173">
        <x:v>1.0176070682185201</x:v>
      </x:c>
      <x:c r="BO63" s="13">
        <x:v>65.657462581235706</x:v>
      </x:c>
      <x:c r="BP63" s="173">
        <x:v>1.75565165235709</x:v>
      </x:c>
      <x:c r="BQ63" s="13" t="s">
        <x:v>490</x:v>
      </x:c>
      <x:c r="BR63" s="173" t="s">
        <x:v>490</x:v>
      </x:c>
      <x:c r="BS63" s="13">
        <x:v>-2.05690912568895</x:v>
      </x:c>
      <x:c r="BT63" s="182">
        <x:v>2.02924539415825</x:v>
      </x:c>
    </x:row>
    <x:row r="64" spans="1:72" ht="12.95" customHeight="1" x14ac:dyDescent="0.2">
      <x:c r="A64" s="2" t="s">
        <x:v>400</x:v>
      </x:c>
      <x:c r="B64" s="32">
        <x:v>1</x:v>
      </x:c>
      <x:c r="C64" s="13" t="s">
        <x:v>490</x:v>
      </x:c>
      <x:c r="D64" s="173" t="s">
        <x:v>490</x:v>
      </x:c>
      <x:c r="E64" s="13">
        <x:v>9.4297037324999806</x:v>
      </x:c>
      <x:c r="F64" s="173">
        <x:v>0.94467924495365996</x:v>
      </x:c>
      <x:c r="G64" s="13">
        <x:v>13.057864817594499</x:v>
      </x:c>
      <x:c r="H64" s="173">
        <x:v>1.4083925063416001</x:v>
      </x:c>
      <x:c r="I64" s="13" t="s">
        <x:v>490</x:v>
      </x:c>
      <x:c r="J64" s="173" t="s">
        <x:v>490</x:v>
      </x:c>
      <x:c r="K64" s="13">
        <x:v>3.6281610850945398</x:v>
      </x:c>
      <x:c r="L64" s="173">
        <x:v>1.6958739126967499</x:v>
      </x:c>
      <x:c r="M64" s="13" t="s">
        <x:v>490</x:v>
      </x:c>
      <x:c r="N64" s="173" t="s">
        <x:v>490</x:v>
      </x:c>
      <x:c r="O64" s="13">
        <x:v>39.271179930308499</x:v>
      </x:c>
      <x:c r="P64" s="173">
        <x:v>1.5312703602503099</x:v>
      </x:c>
      <x:c r="Q64" s="13">
        <x:v>41.298257165039203</x:v>
      </x:c>
      <x:c r="R64" s="173">
        <x:v>1.70509494596422</x:v>
      </x:c>
      <x:c r="S64" s="13" t="s">
        <x:v>490</x:v>
      </x:c>
      <x:c r="T64" s="173" t="s">
        <x:v>490</x:v>
      </x:c>
      <x:c r="U64" s="13">
        <x:v>2.0270772347307302</x:v>
      </x:c>
      <x:c r="V64" s="173">
        <x:v>2.29175428240766</x:v>
      </x:c>
      <x:c r="W64" s="13" t="s">
        <x:v>490</x:v>
      </x:c>
      <x:c r="X64" s="173" t="s">
        <x:v>490</x:v>
      </x:c>
      <x:c r="Y64" s="13">
        <x:v>55.491116723953297</x:v>
      </x:c>
      <x:c r="Z64" s="173">
        <x:v>1.41077818172863</x:v>
      </x:c>
      <x:c r="AA64" s="13">
        <x:v>53.8946992124772</x:v>
      </x:c>
      <x:c r="AB64" s="173">
        <x:v>1.63226268762626</x:v>
      </x:c>
      <x:c r="AC64" s="13" t="s">
        <x:v>490</x:v>
      </x:c>
      <x:c r="AD64" s="173" t="s">
        <x:v>490</x:v>
      </x:c>
      <x:c r="AE64" s="13">
        <x:v>-1.5964175114760699</x:v>
      </x:c>
      <x:c r="AF64" s="173">
        <x:v>2.1574467686268499</x:v>
      </x:c>
      <x:c r="AG64" s="13" t="s">
        <x:v>490</x:v>
      </x:c>
      <x:c r="AH64" s="173" t="s">
        <x:v>490</x:v>
      </x:c>
      <x:c r="AI64" s="13">
        <x:v>53.648381895779302</x:v>
      </x:c>
      <x:c r="AJ64" s="173">
        <x:v>1.2368737658231299</x:v>
      </x:c>
      <x:c r="AK64" s="13">
        <x:v>65.782187215415107</x:v>
      </x:c>
      <x:c r="AL64" s="173">
        <x:v>1.54545974743391</x:v>
      </x:c>
      <x:c r="AM64" s="13" t="s">
        <x:v>490</x:v>
      </x:c>
      <x:c r="AN64" s="173" t="s">
        <x:v>490</x:v>
      </x:c>
      <x:c r="AO64" s="13">
        <x:v>12.133805319635901</x:v>
      </x:c>
      <x:c r="AP64" s="173">
        <x:v>1.9794702684102099</x:v>
      </x:c>
      <x:c r="AQ64" s="13" t="s">
        <x:v>490</x:v>
      </x:c>
      <x:c r="AR64" s="173" t="s">
        <x:v>490</x:v>
      </x:c>
      <x:c r="AS64" s="13">
        <x:v>37.9974924564997</x:v>
      </x:c>
      <x:c r="AT64" s="173">
        <x:v>1.38057914511059</x:v>
      </x:c>
      <x:c r="AU64" s="13">
        <x:v>68.018622317906605</x:v>
      </x:c>
      <x:c r="AV64" s="173">
        <x:v>1.7454692338323099</x:v>
      </x:c>
      <x:c r="AW64" s="13" t="s">
        <x:v>490</x:v>
      </x:c>
      <x:c r="AX64" s="173" t="s">
        <x:v>490</x:v>
      </x:c>
      <x:c r="AY64" s="13">
        <x:v>30.021129861406902</x:v>
      </x:c>
      <x:c r="AZ64" s="173">
        <x:v>2.2254576208432799</x:v>
      </x:c>
      <x:c r="BA64" s="13" t="s">
        <x:v>490</x:v>
      </x:c>
      <x:c r="BB64" s="173" t="s">
        <x:v>490</x:v>
      </x:c>
      <x:c r="BC64" s="13">
        <x:v>48.981586664680002</x:v>
      </x:c>
      <x:c r="BD64" s="173">
        <x:v>1.3884308978317299</x:v>
      </x:c>
      <x:c r="BE64" s="13">
        <x:v>35.283279014887597</x:v>
      </x:c>
      <x:c r="BF64" s="173">
        <x:v>1.71460499504048</x:v>
      </x:c>
      <x:c r="BG64" s="13" t="s">
        <x:v>490</x:v>
      </x:c>
      <x:c r="BH64" s="173" t="s">
        <x:v>490</x:v>
      </x:c>
      <x:c r="BI64" s="13">
        <x:v>-13.698307649792399</x:v>
      </x:c>
      <x:c r="BJ64" s="173">
        <x:v>2.2062662230727201</x:v>
      </x:c>
      <x:c r="BK64" s="13" t="s">
        <x:v>490</x:v>
      </x:c>
      <x:c r="BL64" s="173" t="s">
        <x:v>490</x:v>
      </x:c>
      <x:c r="BM64" s="13">
        <x:v>68.618837695070695</x:v>
      </x:c>
      <x:c r="BN64" s="173">
        <x:v>1.29150170056341</x:v>
      </x:c>
      <x:c r="BO64" s="13">
        <x:v>63.233526680742202</x:v>
      </x:c>
      <x:c r="BP64" s="173">
        <x:v>1.36371499808009</x:v>
      </x:c>
      <x:c r="BQ64" s="13" t="s">
        <x:v>490</x:v>
      </x:c>
      <x:c r="BR64" s="173" t="s">
        <x:v>490</x:v>
      </x:c>
      <x:c r="BS64" s="13">
        <x:v>-5.3853110143284697</x:v>
      </x:c>
      <x:c r="BT64" s="182">
        <x:v>1.87821597228507</x:v>
      </x:c>
    </x:row>
    <x:row r="65" spans="1:72" ht="12.95" customHeight="1" x14ac:dyDescent="0.2">
      <x:c r="A65" s="194" t="s">
        <x:v>401</x:v>
      </x:c>
      <x:c r="B65" s="190">
        <x:v>1</x:v>
      </x:c>
      <x:c r="C65" s="191" t="s">
        <x:v>490</x:v>
      </x:c>
      <x:c r="D65" s="192" t="s">
        <x:v>490</x:v>
      </x:c>
      <x:c r="E65" s="191">
        <x:v>8.8069460351721496</x:v>
      </x:c>
      <x:c r="F65" s="192">
        <x:v>0.34257268443197197</x:v>
      </x:c>
      <x:c r="G65" s="191">
        <x:v>12.1692339418142</x:v>
      </x:c>
      <x:c r="H65" s="192">
        <x:v>1.46401539239241</x:v>
      </x:c>
      <x:c r="I65" s="191" t="s">
        <x:v>490</x:v>
      </x:c>
      <x:c r="J65" s="192" t="s">
        <x:v>490</x:v>
      </x:c>
      <x:c r="K65" s="191">
        <x:v>3.3622879066420399</x:v>
      </x:c>
      <x:c r="L65" s="192">
        <x:v>1.50356147638892</x:v>
      </x:c>
      <x:c r="M65" s="191" t="s">
        <x:v>490</x:v>
      </x:c>
      <x:c r="N65" s="192" t="s">
        <x:v>490</x:v>
      </x:c>
      <x:c r="O65" s="191">
        <x:v>42.364075973788097</x:v>
      </x:c>
      <x:c r="P65" s="192">
        <x:v>0.67751660100375199</x:v>
      </x:c>
      <x:c r="Q65" s="191">
        <x:v>43.169245116437303</x:v>
      </x:c>
      <x:c r="R65" s="192">
        <x:v>1.84857587360056</x:v>
      </x:c>
      <x:c r="S65" s="191" t="s">
        <x:v>490</x:v>
      </x:c>
      <x:c r="T65" s="192" t="s">
        <x:v>490</x:v>
      </x:c>
      <x:c r="U65" s="191">
        <x:v>0.80516914264917705</x:v>
      </x:c>
      <x:c r="V65" s="192">
        <x:v>1.9688223650430601</x:v>
      </x:c>
      <x:c r="W65" s="191" t="s">
        <x:v>490</x:v>
      </x:c>
      <x:c r="X65" s="192" t="s">
        <x:v>490</x:v>
      </x:c>
      <x:c r="Y65" s="191">
        <x:v>33.4742531027509</x:v>
      </x:c>
      <x:c r="Z65" s="192">
        <x:v>0.54059443697792398</x:v>
      </x:c>
      <x:c r="AA65" s="191">
        <x:v>23.281066149414801</x:v>
      </x:c>
      <x:c r="AB65" s="192">
        <x:v>1.89700579195095</x:v>
      </x:c>
      <x:c r="AC65" s="191" t="s">
        <x:v>490</x:v>
      </x:c>
      <x:c r="AD65" s="192" t="s">
        <x:v>490</x:v>
      </x:c>
      <x:c r="AE65" s="191">
        <x:v>-10.1931869533362</x:v>
      </x:c>
      <x:c r="AF65" s="192">
        <x:v>1.97252967531212</x:v>
      </x:c>
      <x:c r="AG65" s="191" t="s">
        <x:v>490</x:v>
      </x:c>
      <x:c r="AH65" s="192" t="s">
        <x:v>490</x:v>
      </x:c>
      <x:c r="AI65" s="191">
        <x:v>42.838834309358198</x:v>
      </x:c>
      <x:c r="AJ65" s="192">
        <x:v>0.60810254320894397</x:v>
      </x:c>
      <x:c r="AK65" s="191">
        <x:v>44.318929885931503</x:v>
      </x:c>
      <x:c r="AL65" s="192">
        <x:v>2.07396954529505</x:v>
      </x:c>
      <x:c r="AM65" s="191" t="s">
        <x:v>490</x:v>
      </x:c>
      <x:c r="AN65" s="192" t="s">
        <x:v>490</x:v>
      </x:c>
      <x:c r="AO65" s="191">
        <x:v>1.4800955765733601</x:v>
      </x:c>
      <x:c r="AP65" s="192">
        <x:v>2.1612816516753601</x:v>
      </x:c>
      <x:c r="AQ65" s="191" t="s">
        <x:v>490</x:v>
      </x:c>
      <x:c r="AR65" s="192" t="s">
        <x:v>490</x:v>
      </x:c>
      <x:c r="AS65" s="191">
        <x:v>35.936596546133003</x:v>
      </x:c>
      <x:c r="AT65" s="192">
        <x:v>0.62889753058164699</x:v>
      </x:c>
      <x:c r="AU65" s="191">
        <x:v>49.053597123887201</x:v>
      </x:c>
      <x:c r="AV65" s="192">
        <x:v>2.0408939332570299</x:v>
      </x:c>
      <x:c r="AW65" s="191" t="s">
        <x:v>490</x:v>
      </x:c>
      <x:c r="AX65" s="192" t="s">
        <x:v>490</x:v>
      </x:c>
      <x:c r="AY65" s="191">
        <x:v>13.117000577754199</x:v>
      </x:c>
      <x:c r="AZ65" s="192">
        <x:v>2.1355936295974098</x:v>
      </x:c>
      <x:c r="BA65" s="191" t="s">
        <x:v>490</x:v>
      </x:c>
      <x:c r="BB65" s="192" t="s">
        <x:v>490</x:v>
      </x:c>
      <x:c r="BC65" s="191">
        <x:v>33.695669283343697</x:v>
      </x:c>
      <x:c r="BD65" s="192">
        <x:v>0.58904444539128298</x:v>
      </x:c>
      <x:c r="BE65" s="191">
        <x:v>20.722684635717101</x:v>
      </x:c>
      <x:c r="BF65" s="192">
        <x:v>1.48327502637703</x:v>
      </x:c>
      <x:c r="BG65" s="191" t="s">
        <x:v>490</x:v>
      </x:c>
      <x:c r="BH65" s="192" t="s">
        <x:v>490</x:v>
      </x:c>
      <x:c r="BI65" s="191">
        <x:v>-12.9729846476266</x:v>
      </x:c>
      <x:c r="BJ65" s="192">
        <x:v>1.5959568172479199</x:v>
      </x:c>
      <x:c r="BK65" s="191" t="s">
        <x:v>490</x:v>
      </x:c>
      <x:c r="BL65" s="192" t="s">
        <x:v>490</x:v>
      </x:c>
      <x:c r="BM65" s="191">
        <x:v>56.881314782323699</x:v>
      </x:c>
      <x:c r="BN65" s="192">
        <x:v>0.55785291701122397</x:v>
      </x:c>
      <x:c r="BO65" s="191">
        <x:v>47.526388328397402</x:v>
      </x:c>
      <x:c r="BP65" s="192">
        <x:v>1.6431580375833399</x:v>
      </x:c>
      <x:c r="BQ65" s="191" t="s">
        <x:v>490</x:v>
      </x:c>
      <x:c r="BR65" s="192" t="s">
        <x:v>490</x:v>
      </x:c>
      <x:c r="BS65" s="191">
        <x:v>-9.3549264539263106</x:v>
      </x:c>
      <x:c r="BT65" s="196">
        <x:v>1.73527179816093</x:v>
      </x:c>
    </x:row>
    <x:row r="66" spans="1:72" ht="12.95" customHeight="1" x14ac:dyDescent="0.2">
      <x:c r="A66" s="2" t="s">
        <x:v>438</x:v>
      </x:c>
      <x:c r="B66" s="32">
        <x:v>1</x:v>
      </x:c>
      <x:c r="C66" s="13" t="s">
        <x:v>490</x:v>
      </x:c>
      <x:c r="D66" s="173" t="s">
        <x:v>490</x:v>
      </x:c>
      <x:c r="E66" s="13">
        <x:v>8.6256840060235707</x:v>
      </x:c>
      <x:c r="F66" s="173">
        <x:v>0.52861824090404597</x:v>
      </x:c>
      <x:c r="G66" s="13">
        <x:v>9.6570455533074799</x:v>
      </x:c>
      <x:c r="H66" s="173">
        <x:v>1.1795383390273499</x:v>
      </x:c>
      <x:c r="I66" s="13" t="s">
        <x:v>490</x:v>
      </x:c>
      <x:c r="J66" s="173" t="s">
        <x:v>490</x:v>
      </x:c>
      <x:c r="K66" s="13">
        <x:v>1.0313615472839099</x:v>
      </x:c>
      <x:c r="L66" s="173">
        <x:v>1.29257415178081</x:v>
      </x:c>
      <x:c r="M66" s="13" t="s">
        <x:v>490</x:v>
      </x:c>
      <x:c r="N66" s="173" t="s">
        <x:v>490</x:v>
      </x:c>
      <x:c r="O66" s="13">
        <x:v>51.324048548694698</x:v>
      </x:c>
      <x:c r="P66" s="173">
        <x:v>1.1448979628412601</x:v>
      </x:c>
      <x:c r="Q66" s="13">
        <x:v>55.911890459269699</x:v>
      </x:c>
      <x:c r="R66" s="173">
        <x:v>1.7430513294719201</x:v>
      </x:c>
      <x:c r="S66" s="13" t="s">
        <x:v>490</x:v>
      </x:c>
      <x:c r="T66" s="173" t="s">
        <x:v>490</x:v>
      </x:c>
      <x:c r="U66" s="13">
        <x:v>4.5878419105749799</x:v>
      </x:c>
      <x:c r="V66" s="173">
        <x:v>2.08543023918133</x:v>
      </x:c>
      <x:c r="W66" s="13" t="s">
        <x:v>490</x:v>
      </x:c>
      <x:c r="X66" s="173" t="s">
        <x:v>490</x:v>
      </x:c>
      <x:c r="Y66" s="13">
        <x:v>23.217705041870801</x:v>
      </x:c>
      <x:c r="Z66" s="173">
        <x:v>0.87823860528273101</x:v>
      </x:c>
      <x:c r="AA66" s="13">
        <x:v>27.674076169956599</x:v>
      </x:c>
      <x:c r="AB66" s="173">
        <x:v>1.70963808447092</x:v>
      </x:c>
      <x:c r="AC66" s="13" t="s">
        <x:v>490</x:v>
      </x:c>
      <x:c r="AD66" s="173" t="s">
        <x:v>490</x:v>
      </x:c>
      <x:c r="AE66" s="13">
        <x:v>4.4563711280857801</x:v>
      </x:c>
      <x:c r="AF66" s="173">
        <x:v>1.9220211829431999</x:v>
      </x:c>
      <x:c r="AG66" s="13" t="s">
        <x:v>490</x:v>
      </x:c>
      <x:c r="AH66" s="173" t="s">
        <x:v>490</x:v>
      </x:c>
      <x:c r="AI66" s="13">
        <x:v>49.1639785202117</x:v>
      </x:c>
      <x:c r="AJ66" s="173">
        <x:v>1.1530801993998001</x:v>
      </x:c>
      <x:c r="AK66" s="13">
        <x:v>60.321285528356398</x:v>
      </x:c>
      <x:c r="AL66" s="173">
        <x:v>1.8913490939776201</x:v>
      </x:c>
      <x:c r="AM66" s="13" t="s">
        <x:v>490</x:v>
      </x:c>
      <x:c r="AN66" s="173" t="s">
        <x:v>490</x:v>
      </x:c>
      <x:c r="AO66" s="13">
        <x:v>11.1573070081447</x:v>
      </x:c>
      <x:c r="AP66" s="173">
        <x:v>2.21512874152674</x:v>
      </x:c>
      <x:c r="AQ66" s="13" t="s">
        <x:v>490</x:v>
      </x:c>
      <x:c r="AR66" s="173" t="s">
        <x:v>490</x:v>
      </x:c>
      <x:c r="AS66" s="13">
        <x:v>31.3648946332865</x:v>
      </x:c>
      <x:c r="AT66" s="173">
        <x:v>1.1292084507164799</x:v>
      </x:c>
      <x:c r="AU66" s="13">
        <x:v>63.376392466217098</x:v>
      </x:c>
      <x:c r="AV66" s="173">
        <x:v>2.2547394309237099</x:v>
      </x:c>
      <x:c r="AW66" s="13" t="s">
        <x:v>490</x:v>
      </x:c>
      <x:c r="AX66" s="173" t="s">
        <x:v>490</x:v>
      </x:c>
      <x:c r="AY66" s="13">
        <x:v>32.011497832930601</x:v>
      </x:c>
      <x:c r="AZ66" s="173">
        <x:v>2.5216981632486601</x:v>
      </x:c>
      <x:c r="BA66" s="13" t="s">
        <x:v>490</x:v>
      </x:c>
      <x:c r="BB66" s="173" t="s">
        <x:v>490</x:v>
      </x:c>
      <x:c r="BC66" s="13">
        <x:v>19.690825555068699</x:v>
      </x:c>
      <x:c r="BD66" s="173">
        <x:v>0.81427660681636904</x:v>
      </x:c>
      <x:c r="BE66" s="13">
        <x:v>18.993007068139601</x:v>
      </x:c>
      <x:c r="BF66" s="173">
        <x:v>1.4452444883189</x:v>
      </x:c>
      <x:c r="BG66" s="13" t="s">
        <x:v>490</x:v>
      </x:c>
      <x:c r="BH66" s="173" t="s">
        <x:v>490</x:v>
      </x:c>
      <x:c r="BI66" s="13">
        <x:v>-0.69781848692909798</x:v>
      </x:c>
      <x:c r="BJ66" s="173">
        <x:v>1.65884840278566</x:v>
      </x:c>
      <x:c r="BK66" s="13" t="s">
        <x:v>490</x:v>
      </x:c>
      <x:c r="BL66" s="173" t="s">
        <x:v>490</x:v>
      </x:c>
      <x:c r="BM66" s="13">
        <x:v>33.884994940080603</x:v>
      </x:c>
      <x:c r="BN66" s="173">
        <x:v>0.91230139558759504</x:v>
      </x:c>
      <x:c r="BO66" s="13">
        <x:v>45.223138554781599</x:v>
      </x:c>
      <x:c r="BP66" s="173">
        <x:v>1.87329228949021</x:v>
      </x:c>
      <x:c r="BQ66" s="13" t="s">
        <x:v>490</x:v>
      </x:c>
      <x:c r="BR66" s="173" t="s">
        <x:v>490</x:v>
      </x:c>
      <x:c r="BS66" s="13">
        <x:v>11.338143614701</x:v>
      </x:c>
      <x:c r="BT66" s="182">
        <x:v>2.08363092659294</x:v>
      </x:c>
    </x:row>
    <x:row r="67" spans="1:72" ht="12.95" customHeight="1" x14ac:dyDescent="0.2">
      <x:c r="A67" s="2" t="s">
        <x:v>439</x:v>
      </x:c>
      <x:c r="B67" s="32">
        <x:v>1</x:v>
      </x:c>
      <x:c r="C67" s="13">
        <x:v>8.00961146390779</x:v>
      </x:c>
      <x:c r="D67" s="173">
        <x:v>0.63293317284709405</x:v>
      </x:c>
      <x:c r="E67" s="13">
        <x:v>8.0404648659284206</x:v>
      </x:c>
      <x:c r="F67" s="173">
        <x:v>0.60755153352404301</x:v>
      </x:c>
      <x:c r="G67" s="13">
        <x:v>4.6314062825392197</x:v>
      </x:c>
      <x:c r="H67" s="173">
        <x:v>0.80548168537982701</x:v>
      </x:c>
      <x:c r="I67" s="13">
        <x:v>-3.3782051813685698</x:v>
      </x:c>
      <x:c r="J67" s="173">
        <x:v>1.02440477682048</x:v>
      </x:c>
      <x:c r="K67" s="13">
        <x:v>-3.4090585833892</x:v>
      </x:c>
      <x:c r="L67" s="173">
        <x:v>1.0089200222860799</x:v>
      </x:c>
      <x:c r="M67" s="13">
        <x:v>25.0967649006041</x:v>
      </x:c>
      <x:c r="N67" s="173">
        <x:v>0.94528034173519704</x:v>
      </x:c>
      <x:c r="O67" s="13">
        <x:v>37.740935136097903</x:v>
      </x:c>
      <x:c r="P67" s="173">
        <x:v>0.99359005542565304</x:v>
      </x:c>
      <x:c r="Q67" s="13">
        <x:v>50.713262295412399</x:v>
      </x:c>
      <x:c r="R67" s="173">
        <x:v>1.9971050351519499</x:v>
      </x:c>
      <x:c r="S67" s="13">
        <x:v>25.616497394808299</x:v>
      </x:c>
      <x:c r="T67" s="173">
        <x:v>2.2095210897161199</x:v>
      </x:c>
      <x:c r="U67" s="13">
        <x:v>12.972327159314499</x:v>
      </x:c>
      <x:c r="V67" s="173">
        <x:v>2.2306164438715199</x:v>
      </x:c>
      <x:c r="W67" s="13">
        <x:v>15.929617619929701</x:v>
      </x:c>
      <x:c r="X67" s="173">
        <x:v>1.06734411862399</x:v>
      </x:c>
      <x:c r="Y67" s="13">
        <x:v>18.416201484641199</x:v>
      </x:c>
      <x:c r="Z67" s="173">
        <x:v>0.81460815143431398</x:v>
      </x:c>
      <x:c r="AA67" s="13">
        <x:v>15.8821202710758</x:v>
      </x:c>
      <x:c r="AB67" s="173">
        <x:v>1.9171645845477101</x:v>
      </x:c>
      <x:c r="AC67" s="13">
        <x:v>-4.7497348853839903E-2</x:v>
      </x:c>
      <x:c r="AD67" s="173">
        <x:v>2.19425238106404</x:v>
      </x:c>
      <x:c r="AE67" s="13">
        <x:v>-2.5340812135654001</x:v>
      </x:c>
      <x:c r="AF67" s="173">
        <x:v>2.08305220400911</x:v>
      </x:c>
      <x:c r="AG67" s="13">
        <x:v>42.069923985997903</x:v>
      </x:c>
      <x:c r="AH67" s="173">
        <x:v>1.10687344289777</x:v>
      </x:c>
      <x:c r="AI67" s="13">
        <x:v>43.778022568886698</x:v>
      </x:c>
      <x:c r="AJ67" s="173">
        <x:v>1.0770341285281699</x:v>
      </x:c>
      <x:c r="AK67" s="13">
        <x:v>57.946862447294301</x:v>
      </x:c>
      <x:c r="AL67" s="173">
        <x:v>1.8946280749497399</x:v>
      </x:c>
      <x:c r="AM67" s="13">
        <x:v>15.876938461296399</x:v>
      </x:c>
      <x:c r="AN67" s="173">
        <x:v>2.1942616892659101</x:v>
      </x:c>
      <x:c r="AO67" s="13">
        <x:v>14.168839878407599</x:v>
      </x:c>
      <x:c r="AP67" s="173">
        <x:v>2.17936184613803</x:v>
      </x:c>
      <x:c r="AQ67" s="13">
        <x:v>33.117591457589597</x:v>
      </x:c>
      <x:c r="AR67" s="173">
        <x:v>1.09064354294205</x:v>
      </x:c>
      <x:c r="AS67" s="13">
        <x:v>30.169877980287701</x:v>
      </x:c>
      <x:c r="AT67" s="173">
        <x:v>1.0328114457126401</x:v>
      </x:c>
      <x:c r="AU67" s="13">
        <x:v>60.141530534659701</x:v>
      </x:c>
      <x:c r="AV67" s="173">
        <x:v>1.84972553575442</x:v>
      </x:c>
      <x:c r="AW67" s="13">
        <x:v>27.0239390770701</x:v>
      </x:c>
      <x:c r="AX67" s="173">
        <x:v>2.1473210974102499</x:v>
      </x:c>
      <x:c r="AY67" s="13">
        <x:v>29.971652554372</x:v>
      </x:c>
      <x:c r="AZ67" s="173">
        <x:v>2.11853346445531</x:v>
      </x:c>
      <x:c r="BA67" s="13">
        <x:v>17.312539312173801</x:v>
      </x:c>
      <x:c r="BB67" s="173">
        <x:v>0.94627878640298302</x:v>
      </x:c>
      <x:c r="BC67" s="13">
        <x:v>19.087850278942</x:v>
      </x:c>
      <x:c r="BD67" s="173">
        <x:v>0.89467087143419399</x:v>
      </x:c>
      <x:c r="BE67" s="13">
        <x:v>17.411639930439598</x:v>
      </x:c>
      <x:c r="BF67" s="173">
        <x:v>1.2597474130735</x:v>
      </x:c>
      <x:c r="BG67" s="13">
        <x:v>9.9100618265797594E-2</x:v>
      </x:c>
      <x:c r="BH67" s="173">
        <x:v>1.57556564012474</x:v>
      </x:c>
      <x:c r="BI67" s="13">
        <x:v>-1.67621034850238</x:v>
      </x:c>
      <x:c r="BJ67" s="173">
        <x:v>1.54512119684451</x:v>
      </x:c>
      <x:c r="BK67" s="13">
        <x:v>21.733100345841098</x:v>
      </x:c>
      <x:c r="BL67" s="173">
        <x:v>1.37954703219007</x:v>
      </x:c>
      <x:c r="BM67" s="13">
        <x:v>20.069670923346099</x:v>
      </x:c>
      <x:c r="BN67" s="173">
        <x:v>0.829244176938008</x:v>
      </x:c>
      <x:c r="BO67" s="13">
        <x:v>22.978278392205301</x:v>
      </x:c>
      <x:c r="BP67" s="173">
        <x:v>1.8332693278648899</x:v>
      </x:c>
      <x:c r="BQ67" s="13">
        <x:v>1.2451780463642701</x:v>
      </x:c>
      <x:c r="BR67" s="173">
        <x:v>2.29434662649623</x:v>
      </x:c>
      <x:c r="BS67" s="13">
        <x:v>2.9086074688592398</x:v>
      </x:c>
      <x:c r="BT67" s="182">
        <x:v>2.01209401705681</x:v>
      </x:c>
    </x:row>
    <x:row r="68" spans="1:72" ht="12.95" customHeight="1" x14ac:dyDescent="0.2">
      <x:c r="A68" s="3" t="s">
        <x:v>440</x:v>
      </x:c>
      <x:c r="B68" s="36">
        <x:v>1</x:v>
      </x:c>
      <x:c r="C68" s="28" t="s">
        <x:v>490</x:v>
      </x:c>
      <x:c r="D68" s="178" t="s">
        <x:v>490</x:v>
      </x:c>
      <x:c r="E68" s="28">
        <x:v>5.8536866209217298</x:v>
      </x:c>
      <x:c r="F68" s="178">
        <x:v>0.70074560022931298</x:v>
      </x:c>
      <x:c r="G68" s="28">
        <x:v>9.2721765130193798</x:v>
      </x:c>
      <x:c r="H68" s="178">
        <x:v>1.3468715054534499</x:v>
      </x:c>
      <x:c r="I68" s="28" t="s">
        <x:v>490</x:v>
      </x:c>
      <x:c r="J68" s="178" t="s">
        <x:v>490</x:v>
      </x:c>
      <x:c r="K68" s="28">
        <x:v>3.4184898920976399</x:v>
      </x:c>
      <x:c r="L68" s="178">
        <x:v>1.51825796505178</x:v>
      </x:c>
      <x:c r="M68" s="28" t="s">
        <x:v>490</x:v>
      </x:c>
      <x:c r="N68" s="178" t="s">
        <x:v>490</x:v>
      </x:c>
      <x:c r="O68" s="28">
        <x:v>29.326418481133398</x:v>
      </x:c>
      <x:c r="P68" s="178">
        <x:v>1.27521083672104</x:v>
      </x:c>
      <x:c r="Q68" s="28">
        <x:v>31.351601459997301</x:v>
      </x:c>
      <x:c r="R68" s="178">
        <x:v>1.99153361705965</x:v>
      </x:c>
      <x:c r="S68" s="28" t="s">
        <x:v>490</x:v>
      </x:c>
      <x:c r="T68" s="178" t="s">
        <x:v>490</x:v>
      </x:c>
      <x:c r="U68" s="28">
        <x:v>2.0251829788638198</x:v>
      </x:c>
      <x:c r="V68" s="178">
        <x:v>2.3648189837637599</x:v>
      </x:c>
      <x:c r="W68" s="28" t="s">
        <x:v>490</x:v>
      </x:c>
      <x:c r="X68" s="178" t="s">
        <x:v>490</x:v>
      </x:c>
      <x:c r="Y68" s="28">
        <x:v>21.154456263893199</x:v>
      </x:c>
      <x:c r="Z68" s="178">
        <x:v>1.0698392333358799</x:v>
      </x:c>
      <x:c r="AA68" s="28">
        <x:v>12.876303500626101</x:v>
      </x:c>
      <x:c r="AB68" s="178">
        <x:v>2.0963543893639698</x:v>
      </x:c>
      <x:c r="AC68" s="28" t="s">
        <x:v>490</x:v>
      </x:c>
      <x:c r="AD68" s="178" t="s">
        <x:v>490</x:v>
      </x:c>
      <x:c r="AE68" s="28">
        <x:v>-8.2781527632670908</x:v>
      </x:c>
      <x:c r="AF68" s="178">
        <x:v>2.3535627697153698</x:v>
      </x:c>
      <x:c r="AG68" s="28" t="s">
        <x:v>490</x:v>
      </x:c>
      <x:c r="AH68" s="178" t="s">
        <x:v>490</x:v>
      </x:c>
      <x:c r="AI68" s="28">
        <x:v>46.8917270910474</x:v>
      </x:c>
      <x:c r="AJ68" s="178">
        <x:v>1.2817691497230199</x:v>
      </x:c>
      <x:c r="AK68" s="28">
        <x:v>45.919142890017703</x:v>
      </x:c>
      <x:c r="AL68" s="178">
        <x:v>2.3819322758897998</x:v>
      </x:c>
      <x:c r="AM68" s="28" t="s">
        <x:v>490</x:v>
      </x:c>
      <x:c r="AN68" s="178" t="s">
        <x:v>490</x:v>
      </x:c>
      <x:c r="AO68" s="28">
        <x:v>-0.97258420102971899</x:v>
      </x:c>
      <x:c r="AP68" s="178">
        <x:v>2.70490915191384</x:v>
      </x:c>
      <x:c r="AQ68" s="28" t="s">
        <x:v>490</x:v>
      </x:c>
      <x:c r="AR68" s="178" t="s">
        <x:v>490</x:v>
      </x:c>
      <x:c r="AS68" s="28">
        <x:v>26.926073327430402</x:v>
      </x:c>
      <x:c r="AT68" s="178">
        <x:v>1.3414120975795401</x:v>
      </x:c>
      <x:c r="AU68" s="28">
        <x:v>51.319777558678801</x:v>
      </x:c>
      <x:c r="AV68" s="178">
        <x:v>2.5256315125192002</x:v>
      </x:c>
      <x:c r="AW68" s="28" t="s">
        <x:v>490</x:v>
      </x:c>
      <x:c r="AX68" s="178" t="s">
        <x:v>490</x:v>
      </x:c>
      <x:c r="AY68" s="28">
        <x:v>24.393704231248499</x:v>
      </x:c>
      <x:c r="AZ68" s="178">
        <x:v>2.8597554008276198</x:v>
      </x:c>
      <x:c r="BA68" s="28" t="s">
        <x:v>490</x:v>
      </x:c>
      <x:c r="BB68" s="178" t="s">
        <x:v>490</x:v>
      </x:c>
      <x:c r="BC68" s="28">
        <x:v>27.4734718092676</x:v>
      </x:c>
      <x:c r="BD68" s="178">
        <x:v>1.2787232969478499</x:v>
      </x:c>
      <x:c r="BE68" s="28">
        <x:v>14.8733783106898</x:v>
      </x:c>
      <x:c r="BF68" s="178">
        <x:v>2.01846554881641</x:v>
      </x:c>
      <x:c r="BG68" s="28" t="s">
        <x:v>490</x:v>
      </x:c>
      <x:c r="BH68" s="178" t="s">
        <x:v>490</x:v>
      </x:c>
      <x:c r="BI68" s="28">
        <x:v>-12.6000934985779</x:v>
      </x:c>
      <x:c r="BJ68" s="178">
        <x:v>2.3894217798278898</x:v>
      </x:c>
      <x:c r="BK68" s="28" t="s">
        <x:v>490</x:v>
      </x:c>
      <x:c r="BL68" s="178" t="s">
        <x:v>490</x:v>
      </x:c>
      <x:c r="BM68" s="28">
        <x:v>14.8412460121476</x:v>
      </x:c>
      <x:c r="BN68" s="178">
        <x:v>0.91247311104028195</x:v>
      </x:c>
      <x:c r="BO68" s="28">
        <x:v>12.312636410152299</x:v>
      </x:c>
      <x:c r="BP68" s="178">
        <x:v>1.6038799709017399</x:v>
      </x:c>
      <x:c r="BQ68" s="28" t="s">
        <x:v>490</x:v>
      </x:c>
      <x:c r="BR68" s="178" t="s">
        <x:v>490</x:v>
      </x:c>
      <x:c r="BS68" s="28">
        <x:v>-2.52860960199527</x:v>
      </x:c>
      <x:c r="BT68" s="184">
        <x:v>1.84527454310498</x:v>
      </x:c>
    </x:row>
    <x:row r="69" spans="1:72" ht="12.95" customHeight="1" x14ac:dyDescent="0.2">
      <x:c r="A69" s="2"/>
      <x:c r="B69" s="37"/>
      <x:c r="C69" s="13" t="s">
        <x:v>2425</x:v>
      </x:c>
      <x:c r="D69" s="173" t="s">
        <x:v>2426</x:v>
      </x:c>
      <x:c r="E69" s="13" t="s">
        <x:v>2427</x:v>
      </x:c>
      <x:c r="F69" s="173" t="s">
        <x:v>2428</x:v>
      </x:c>
      <x:c r="G69" s="13" t="s">
        <x:v>2371</x:v>
      </x:c>
      <x:c r="H69" s="173" t="s">
        <x:v>2372</x:v>
      </x:c>
      <x:c r="I69" s="13" t="s">
        <x:v>2429</x:v>
      </x:c>
      <x:c r="J69" s="173" t="s">
        <x:v>2430</x:v>
      </x:c>
      <x:c r="K69" s="13" t="s">
        <x:v>2431</x:v>
      </x:c>
      <x:c r="L69" s="173" t="s">
        <x:v>2432</x:v>
      </x:c>
      <x:c r="M69" s="13" t="s">
        <x:v>2433</x:v>
      </x:c>
      <x:c r="N69" s="173" t="s">
        <x:v>2434</x:v>
      </x:c>
      <x:c r="O69" s="13" t="s">
        <x:v>2435</x:v>
      </x:c>
      <x:c r="P69" s="173" t="s">
        <x:v>2436</x:v>
      </x:c>
      <x:c r="Q69" s="13" t="s">
        <x:v>2373</x:v>
      </x:c>
      <x:c r="R69" s="173" t="s">
        <x:v>2374</x:v>
      </x:c>
      <x:c r="S69" s="13" t="s">
        <x:v>2437</x:v>
      </x:c>
      <x:c r="T69" s="173" t="s">
        <x:v>2438</x:v>
      </x:c>
      <x:c r="U69" s="13" t="s">
        <x:v>2439</x:v>
      </x:c>
      <x:c r="V69" s="173" t="s">
        <x:v>2440</x:v>
      </x:c>
      <x:c r="W69" s="13" t="s">
        <x:v>2441</x:v>
      </x:c>
      <x:c r="X69" s="173" t="s">
        <x:v>2442</x:v>
      </x:c>
      <x:c r="Y69" s="13" t="s">
        <x:v>2443</x:v>
      </x:c>
      <x:c r="Z69" s="173" t="s">
        <x:v>2444</x:v>
      </x:c>
      <x:c r="AA69" s="13" t="s">
        <x:v>2375</x:v>
      </x:c>
      <x:c r="AB69" s="173" t="s">
        <x:v>2376</x:v>
      </x:c>
      <x:c r="AC69" s="13" t="s">
        <x:v>2445</x:v>
      </x:c>
      <x:c r="AD69" s="173" t="s">
        <x:v>2446</x:v>
      </x:c>
      <x:c r="AE69" s="13" t="s">
        <x:v>2447</x:v>
      </x:c>
      <x:c r="AF69" s="173" t="s">
        <x:v>2448</x:v>
      </x:c>
      <x:c r="AG69" s="13" t="s">
        <x:v>2449</x:v>
      </x:c>
      <x:c r="AH69" s="173" t="s">
        <x:v>2450</x:v>
      </x:c>
      <x:c r="AI69" s="13" t="s">
        <x:v>2451</x:v>
      </x:c>
      <x:c r="AJ69" s="173" t="s">
        <x:v>2452</x:v>
      </x:c>
      <x:c r="AK69" s="13" t="s">
        <x:v>2377</x:v>
      </x:c>
      <x:c r="AL69" s="173" t="s">
        <x:v>2378</x:v>
      </x:c>
      <x:c r="AM69" s="13" t="s">
        <x:v>2453</x:v>
      </x:c>
      <x:c r="AN69" s="173" t="s">
        <x:v>2454</x:v>
      </x:c>
      <x:c r="AO69" s="13" t="s">
        <x:v>2455</x:v>
      </x:c>
      <x:c r="AP69" s="173" t="s">
        <x:v>2456</x:v>
      </x:c>
      <x:c r="AQ69" s="13" t="s">
        <x:v>2457</x:v>
      </x:c>
      <x:c r="AR69" s="173" t="s">
        <x:v>2458</x:v>
      </x:c>
      <x:c r="AS69" s="13" t="s">
        <x:v>2459</x:v>
      </x:c>
      <x:c r="AT69" s="173" t="s">
        <x:v>2460</x:v>
      </x:c>
      <x:c r="AU69" s="13" t="s">
        <x:v>2379</x:v>
      </x:c>
      <x:c r="AV69" s="173" t="s">
        <x:v>2380</x:v>
      </x:c>
      <x:c r="AW69" s="13" t="s">
        <x:v>2461</x:v>
      </x:c>
      <x:c r="AX69" s="173" t="s">
        <x:v>2462</x:v>
      </x:c>
      <x:c r="AY69" s="13" t="s">
        <x:v>2463</x:v>
      </x:c>
      <x:c r="AZ69" s="173" t="s">
        <x:v>2464</x:v>
      </x:c>
      <x:c r="BA69" s="13" t="s">
        <x:v>2465</x:v>
      </x:c>
      <x:c r="BB69" s="173" t="s">
        <x:v>2466</x:v>
      </x:c>
      <x:c r="BC69" s="13" t="s">
        <x:v>2467</x:v>
      </x:c>
      <x:c r="BD69" s="173" t="s">
        <x:v>2468</x:v>
      </x:c>
      <x:c r="BE69" s="13" t="s">
        <x:v>2381</x:v>
      </x:c>
      <x:c r="BF69" s="173" t="s">
        <x:v>2382</x:v>
      </x:c>
      <x:c r="BG69" s="13" t="s">
        <x:v>2469</x:v>
      </x:c>
      <x:c r="BH69" s="173" t="s">
        <x:v>2470</x:v>
      </x:c>
      <x:c r="BI69" s="13" t="s">
        <x:v>2471</x:v>
      </x:c>
      <x:c r="BJ69" s="173" t="s">
        <x:v>2472</x:v>
      </x:c>
      <x:c r="BK69" s="13" t="s">
        <x:v>2473</x:v>
      </x:c>
      <x:c r="BL69" s="173" t="s">
        <x:v>2474</x:v>
      </x:c>
      <x:c r="BM69" s="13" t="s">
        <x:v>2475</x:v>
      </x:c>
      <x:c r="BN69" s="173" t="s">
        <x:v>2476</x:v>
      </x:c>
      <x:c r="BO69" s="13" t="s">
        <x:v>2383</x:v>
      </x:c>
      <x:c r="BP69" s="173" t="s">
        <x:v>2384</x:v>
      </x:c>
      <x:c r="BQ69" s="13" t="s">
        <x:v>2477</x:v>
      </x:c>
      <x:c r="BR69" s="173" t="s">
        <x:v>2478</x:v>
      </x:c>
      <x:c r="BS69" s="13" t="s">
        <x:v>2479</x:v>
      </x:c>
      <x:c r="BT69" s="182" t="s">
        <x:v>2480</x:v>
      </x:c>
    </x:row>
    <x:row r="70" spans="1:72" ht="12.95" customHeight="1" x14ac:dyDescent="0.2">
      <x:c r="A70" s="2" t="s">
        <x:v>367</x:v>
      </x:c>
      <x:c r="B70" s="37">
        <x:v>3</x:v>
      </x:c>
      <x:c r="C70" s="13" t="s">
        <x:v>490</x:v>
      </x:c>
      <x:c r="D70" s="173" t="s">
        <x:v>490</x:v>
      </x:c>
      <x:c r="E70" s="13">
        <x:v>4.3637016090364096</x:v>
      </x:c>
      <x:c r="F70" s="173">
        <x:v>0.52989391542392195</x:v>
      </x:c>
      <x:c r="G70" s="13">
        <x:v>6.7875499123713601</x:v>
      </x:c>
      <x:c r="H70" s="173">
        <x:v>0.91022332205520795</x:v>
      </x:c>
      <x:c r="I70" s="13" t="s">
        <x:v>490</x:v>
      </x:c>
      <x:c r="J70" s="173" t="s">
        <x:v>490</x:v>
      </x:c>
      <x:c r="K70" s="13">
        <x:v>2.4238483033349598</x:v>
      </x:c>
      <x:c r="L70" s="173">
        <x:v>1.0532302965717</x:v>
      </x:c>
      <x:c r="M70" s="13" t="s">
        <x:v>490</x:v>
      </x:c>
      <x:c r="N70" s="173" t="s">
        <x:v>490</x:v>
      </x:c>
      <x:c r="O70" s="13">
        <x:v>35.162274738290698</x:v>
      </x:c>
      <x:c r="P70" s="173">
        <x:v>1.6777826754421701</x:v>
      </x:c>
      <x:c r="Q70" s="13">
        <x:v>35.194313362082497</x:v>
      </x:c>
      <x:c r="R70" s="173">
        <x:v>1.8155107164001401</x:v>
      </x:c>
      <x:c r="S70" s="13" t="s">
        <x:v>490</x:v>
      </x:c>
      <x:c r="T70" s="173" t="s">
        <x:v>490</x:v>
      </x:c>
      <x:c r="U70" s="13">
        <x:v>3.2038623791862599E-2</x:v>
      </x:c>
      <x:c r="V70" s="173">
        <x:v>2.47205053900151</x:v>
      </x:c>
      <x:c r="W70" s="13" t="s">
        <x:v>490</x:v>
      </x:c>
      <x:c r="X70" s="173" t="s">
        <x:v>490</x:v>
      </x:c>
      <x:c r="Y70" s="13">
        <x:v>22.106572934751402</x:v>
      </x:c>
      <x:c r="Z70" s="173">
        <x:v>1.41632788645189</x:v>
      </x:c>
      <x:c r="AA70" s="13">
        <x:v>17.779584968091999</x:v>
      </x:c>
      <x:c r="AB70" s="173">
        <x:v>1.40408016353076</x:v>
      </x:c>
      <x:c r="AC70" s="13" t="s">
        <x:v>490</x:v>
      </x:c>
      <x:c r="AD70" s="173" t="s">
        <x:v>490</x:v>
      </x:c>
      <x:c r="AE70" s="13">
        <x:v>-4.3269879666593098</x:v>
      </x:c>
      <x:c r="AF70" s="173">
        <x:v>1.99434846191979</x:v>
      </x:c>
      <x:c r="AG70" s="13" t="s">
        <x:v>490</x:v>
      </x:c>
      <x:c r="AH70" s="173" t="s">
        <x:v>490</x:v>
      </x:c>
      <x:c r="AI70" s="13">
        <x:v>29.6893673412265</x:v>
      </x:c>
      <x:c r="AJ70" s="173">
        <x:v>1.1552974562563401</x:v>
      </x:c>
      <x:c r="AK70" s="13">
        <x:v>39.3208583236434</x:v>
      </x:c>
      <x:c r="AL70" s="173">
        <x:v>1.60691424220533</x:v>
      </x:c>
      <x:c r="AM70" s="13" t="s">
        <x:v>490</x:v>
      </x:c>
      <x:c r="AN70" s="173" t="s">
        <x:v>490</x:v>
      </x:c>
      <x:c r="AO70" s="13">
        <x:v>9.6314909824168904</x:v>
      </x:c>
      <x:c r="AP70" s="173">
        <x:v>1.97911232481502</x:v>
      </x:c>
      <x:c r="AQ70" s="13" t="s">
        <x:v>490</x:v>
      </x:c>
      <x:c r="AR70" s="173" t="s">
        <x:v>490</x:v>
      </x:c>
      <x:c r="AS70" s="13">
        <x:v>23.6883431182899</x:v>
      </x:c>
      <x:c r="AT70" s="173">
        <x:v>0.75018447794709497</x:v>
      </x:c>
      <x:c r="AU70" s="13">
        <x:v>53.017734811008502</x:v>
      </x:c>
      <x:c r="AV70" s="173">
        <x:v>1.5971761040766901</x:v>
      </x:c>
      <x:c r="AW70" s="13" t="s">
        <x:v>490</x:v>
      </x:c>
      <x:c r="AX70" s="173" t="s">
        <x:v>490</x:v>
      </x:c>
      <x:c r="AY70" s="13">
        <x:v>29.329391692718598</x:v>
      </x:c>
      <x:c r="AZ70" s="173">
        <x:v>1.76458161001025</x:v>
      </x:c>
      <x:c r="BA70" s="13" t="s">
        <x:v>490</x:v>
      </x:c>
      <x:c r="BB70" s="173" t="s">
        <x:v>490</x:v>
      </x:c>
      <x:c r="BC70" s="13">
        <x:v>43.660110306301497</x:v>
      </x:c>
      <x:c r="BD70" s="173">
        <x:v>1.27495520154454</x:v>
      </x:c>
      <x:c r="BE70" s="13">
        <x:v>40.811452648110198</x:v>
      </x:c>
      <x:c r="BF70" s="173">
        <x:v>1.7780644182593</x:v>
      </x:c>
      <x:c r="BG70" s="13" t="s">
        <x:v>490</x:v>
      </x:c>
      <x:c r="BH70" s="173" t="s">
        <x:v>490</x:v>
      </x:c>
      <x:c r="BI70" s="13">
        <x:v>-2.8486576581912701</x:v>
      </x:c>
      <x:c r="BJ70" s="173">
        <x:v>2.1879268363967901</x:v>
      </x:c>
      <x:c r="BK70" s="13" t="s">
        <x:v>490</x:v>
      </x:c>
      <x:c r="BL70" s="173" t="s">
        <x:v>490</x:v>
      </x:c>
      <x:c r="BM70" s="13">
        <x:v>43.280955300294998</x:v>
      </x:c>
      <x:c r="BN70" s="173">
        <x:v>1.20687516260697</x:v>
      </x:c>
      <x:c r="BO70" s="13">
        <x:v>40.149275986752698</x:v>
      </x:c>
      <x:c r="BP70" s="173">
        <x:v>1.4916976803566999</x:v>
      </x:c>
      <x:c r="BQ70" s="13" t="s">
        <x:v>490</x:v>
      </x:c>
      <x:c r="BR70" s="173" t="s">
        <x:v>490</x:v>
      </x:c>
      <x:c r="BS70" s="13">
        <x:v>-3.13167931354227</x:v>
      </x:c>
      <x:c r="BT70" s="182">
        <x:v>1.91877816010584</x:v>
      </x:c>
    </x:row>
    <x:row r="71" spans="1:72" ht="12.95" customHeight="1" x14ac:dyDescent="0.2">
      <x:c r="A71" s="2" t="s">
        <x:v>370</x:v>
      </x:c>
      <x:c r="B71" s="37">
        <x:v>3</x:v>
      </x:c>
      <x:c r="C71" s="13">
        <x:v>8.2119573606447105</x:v>
      </x:c>
      <x:c r="D71" s="173">
        <x:v>0.87921849111764705</x:v>
      </x:c>
      <x:c r="E71" s="13">
        <x:v>3.6837847529708898</x:v>
      </x:c>
      <x:c r="F71" s="173">
        <x:v>0.72721114645411999</x:v>
      </x:c>
      <x:c r="G71" s="13">
        <x:v>4.6201053525700004</x:v>
      </x:c>
      <x:c r="H71" s="173">
        <x:v>0.90244729691688597</x:v>
      </x:c>
      <x:c r="I71" s="13">
        <x:v>-3.5918520080747198</x:v>
      </x:c>
      <x:c r="J71" s="173">
        <x:v>1.25993502960898</x:v>
      </x:c>
      <x:c r="K71" s="13">
        <x:v>0.93632059959910696</x:v>
      </x:c>
      <x:c r="L71" s="173">
        <x:v>1.1589854076905799</x:v>
      </x:c>
      <x:c r="M71" s="13">
        <x:v>28.9716811544283</x:v>
      </x:c>
      <x:c r="N71" s="173">
        <x:v>1.6020560629294001</x:v>
      </x:c>
      <x:c r="O71" s="13">
        <x:v>33.5492719892125</x:v>
      </x:c>
      <x:c r="P71" s="173">
        <x:v>2.22292095050567</x:v>
      </x:c>
      <x:c r="Q71" s="13">
        <x:v>30.2553265398397</x:v>
      </x:c>
      <x:c r="R71" s="173">
        <x:v>2.0309547331479401</x:v>
      </x:c>
      <x:c r="S71" s="13">
        <x:v>1.2836453854113801</x:v>
      </x:c>
      <x:c r="T71" s="173">
        <x:v>2.5867664673999502</x:v>
      </x:c>
      <x:c r="U71" s="13">
        <x:v>-3.29394544937277</x:v>
      </x:c>
      <x:c r="V71" s="173">
        <x:v>3.0110055928697701</x:v>
      </x:c>
      <x:c r="W71" s="13">
        <x:v>25.266070692158799</x:v>
      </x:c>
      <x:c r="X71" s="173">
        <x:v>1.40552894311584</x:v>
      </x:c>
      <x:c r="Y71" s="13">
        <x:v>19.246493939120601</x:v>
      </x:c>
      <x:c r="Z71" s="173">
        <x:v>1.6613938246098201</x:v>
      </x:c>
      <x:c r="AA71" s="13">
        <x:v>18.982140090470399</x:v>
      </x:c>
      <x:c r="AB71" s="173">
        <x:v>1.6724488858716999</x:v>
      </x:c>
      <x:c r="AC71" s="13">
        <x:v>-6.2839306016884002</x:v>
      </x:c>
      <x:c r="AD71" s="173">
        <x:v>2.1846274020504799</x:v>
      </x:c>
      <x:c r="AE71" s="13">
        <x:v>-0.26435384865018102</x:v>
      </x:c>
      <x:c r="AF71" s="173">
        <x:v>2.35739574876709</x:v>
      </x:c>
      <x:c r="AG71" s="13">
        <x:v>47.342412750298301</x:v>
      </x:c>
      <x:c r="AH71" s="173">
        <x:v>1.55112341956711</x:v>
      </x:c>
      <x:c r="AI71" s="13">
        <x:v>59.198193874494102</x:v>
      </x:c>
      <x:c r="AJ71" s="173">
        <x:v>2.08993435735138</x:v>
      </x:c>
      <x:c r="AK71" s="13">
        <x:v>70.685578208237203</x:v>
      </x:c>
      <x:c r="AL71" s="173">
        <x:v>2.1540387025096202</x:v>
      </x:c>
      <x:c r="AM71" s="13">
        <x:v>23.343165457938898</x:v>
      </x:c>
      <x:c r="AN71" s="173">
        <x:v>2.6544051300882598</x:v>
      </x:c>
      <x:c r="AO71" s="13">
        <x:v>11.487384333743</x:v>
      </x:c>
      <x:c r="AP71" s="173">
        <x:v>3.0012844500225402</x:v>
      </x:c>
      <x:c r="AQ71" s="13">
        <x:v>21.428370672180701</x:v>
      </x:c>
      <x:c r="AR71" s="173">
        <x:v>1.10500928409346</x:v>
      </x:c>
      <x:c r="AS71" s="13">
        <x:v>21.026752322261199</x:v>
      </x:c>
      <x:c r="AT71" s="173">
        <x:v>1.4791285927367499</x:v>
      </x:c>
      <x:c r="AU71" s="13">
        <x:v>60.551539779949699</x:v>
      </x:c>
      <x:c r="AV71" s="173">
        <x:v>1.8313102995039201</x:v>
      </x:c>
      <x:c r="AW71" s="13">
        <x:v>39.123169107769002</x:v>
      </x:c>
      <x:c r="AX71" s="173">
        <x:v>2.1388648697385899</x:v>
      </x:c>
      <x:c r="AY71" s="13">
        <x:v>39.524787457688497</x:v>
      </x:c>
      <x:c r="AZ71" s="173">
        <x:v>2.3540430766917901</x:v>
      </x:c>
      <x:c r="BA71" s="13">
        <x:v>35.7422047825767</x:v>
      </x:c>
      <x:c r="BB71" s="173">
        <x:v>1.6323291284192201</x:v>
      </x:c>
      <x:c r="BC71" s="13">
        <x:v>31.633090924632398</x:v>
      </x:c>
      <x:c r="BD71" s="173">
        <x:v>1.37295690820357</x:v>
      </x:c>
      <x:c r="BE71" s="13">
        <x:v>32.0485036195535</x:v>
      </x:c>
      <x:c r="BF71" s="173">
        <x:v>1.9956870330227301</x:v>
      </x:c>
      <x:c r="BG71" s="13">
        <x:v>-3.69370116302319</x:v>
      </x:c>
      <x:c r="BH71" s="173">
        <x:v>2.5782290660957399</x:v>
      </x:c>
      <x:c r="BI71" s="13">
        <x:v>0.41541269492108801</x:v>
      </x:c>
      <x:c r="BJ71" s="173">
        <x:v>2.42234956303977</x:v>
      </x:c>
      <x:c r="BK71" s="13">
        <x:v>34.645577273154501</x:v>
      </x:c>
      <x:c r="BL71" s="173">
        <x:v>1.79802762235664</x:v>
      </x:c>
      <x:c r="BM71" s="13">
        <x:v>34.732890156251699</x:v>
      </x:c>
      <x:c r="BN71" s="173">
        <x:v>1.72277713996777</x:v>
      </x:c>
      <x:c r="BO71" s="13">
        <x:v>35.003809954446602</x:v>
      </x:c>
      <x:c r="BP71" s="173">
        <x:v>2.33419102234215</x:v>
      </x:c>
      <x:c r="BQ71" s="13">
        <x:v>0.35823268129205099</x:v>
      </x:c>
      <x:c r="BR71" s="173">
        <x:v>2.9464132533540099</x:v>
      </x:c>
      <x:c r="BS71" s="13">
        <x:v>0.27091979819484602</x:v>
      </x:c>
      <x:c r="BT71" s="182">
        <x:v>2.90110475556782</x:v>
      </x:c>
    </x:row>
    <x:row r="72" spans="1:72" ht="12.95" customHeight="1" x14ac:dyDescent="0.2">
      <x:c r="A72" s="2" t="s">
        <x:v>389</x:v>
      </x:c>
      <x:c r="B72" s="37">
        <x:v>3</x:v>
      </x:c>
      <x:c r="C72" s="13" t="s">
        <x:v>490</x:v>
      </x:c>
      <x:c r="D72" s="173" t="s">
        <x:v>490</x:v>
      </x:c>
      <x:c r="E72" s="13">
        <x:v>12.146115096289</x:v>
      </x:c>
      <x:c r="F72" s="173">
        <x:v>0.65662352003209201</x:v>
      </x:c>
      <x:c r="G72" s="13">
        <x:v>43.173640534418404</x:v>
      </x:c>
      <x:c r="H72" s="173">
        <x:v>1.4328169182556001</x:v>
      </x:c>
      <x:c r="I72" s="13" t="s">
        <x:v>490</x:v>
      </x:c>
      <x:c r="J72" s="173" t="s">
        <x:v>490</x:v>
      </x:c>
      <x:c r="K72" s="13">
        <x:v>31.027525438129398</x:v>
      </x:c>
      <x:c r="L72" s="173">
        <x:v>1.57610874253612</x:v>
      </x:c>
      <x:c r="M72" s="13" t="s">
        <x:v>490</x:v>
      </x:c>
      <x:c r="N72" s="173" t="s">
        <x:v>490</x:v>
      </x:c>
      <x:c r="O72" s="13">
        <x:v>64.850106519000704</x:v>
      </x:c>
      <x:c r="P72" s="173">
        <x:v>0.88331179278320604</x:v>
      </x:c>
      <x:c r="Q72" s="13">
        <x:v>69.261548302632605</x:v>
      </x:c>
      <x:c r="R72" s="173">
        <x:v>1.4993387569124601</x:v>
      </x:c>
      <x:c r="S72" s="13" t="s">
        <x:v>490</x:v>
      </x:c>
      <x:c r="T72" s="173" t="s">
        <x:v>490</x:v>
      </x:c>
      <x:c r="U72" s="13">
        <x:v>4.4114417836318403</x:v>
      </x:c>
      <x:c r="V72" s="173">
        <x:v>1.7401886194460801</x:v>
      </x:c>
      <x:c r="W72" s="13" t="s">
        <x:v>490</x:v>
      </x:c>
      <x:c r="X72" s="173" t="s">
        <x:v>490</x:v>
      </x:c>
      <x:c r="Y72" s="13">
        <x:v>87.800505605096603</x:v>
      </x:c>
      <x:c r="Z72" s="173">
        <x:v>0.65948745961716504</x:v>
      </x:c>
      <x:c r="AA72" s="13">
        <x:v>51.872748198810797</x:v>
      </x:c>
      <x:c r="AB72" s="173">
        <x:v>1.6037746716128001</x:v>
      </x:c>
      <x:c r="AC72" s="13" t="s">
        <x:v>490</x:v>
      </x:c>
      <x:c r="AD72" s="173" t="s">
        <x:v>490</x:v>
      </x:c>
      <x:c r="AE72" s="13">
        <x:v>-35.927757406285899</x:v>
      </x:c>
      <x:c r="AF72" s="173">
        <x:v>1.7340752309802001</x:v>
      </x:c>
      <x:c r="AG72" s="13" t="s">
        <x:v>490</x:v>
      </x:c>
      <x:c r="AH72" s="173" t="s">
        <x:v>490</x:v>
      </x:c>
      <x:c r="AI72" s="13">
        <x:v>76.7653089016613</x:v>
      </x:c>
      <x:c r="AJ72" s="173">
        <x:v>0.76509931828805999</x:v>
      </x:c>
      <x:c r="AK72" s="13">
        <x:v>80.393271828499607</x:v>
      </x:c>
      <x:c r="AL72" s="173">
        <x:v>1.28233990835698</x:v>
      </x:c>
      <x:c r="AM72" s="13" t="s">
        <x:v>490</x:v>
      </x:c>
      <x:c r="AN72" s="173" t="s">
        <x:v>490</x:v>
      </x:c>
      <x:c r="AO72" s="13">
        <x:v>3.62796292683834</x:v>
      </x:c>
      <x:c r="AP72" s="173">
        <x:v>1.49324231369522</x:v>
      </x:c>
      <x:c r="AQ72" s="13" t="s">
        <x:v>490</x:v>
      </x:c>
      <x:c r="AR72" s="173" t="s">
        <x:v>490</x:v>
      </x:c>
      <x:c r="AS72" s="13">
        <x:v>47.608967841995302</x:v>
      </x:c>
      <x:c r="AT72" s="173">
        <x:v>0.89672604102984599</x:v>
      </x:c>
      <x:c r="AU72" s="13">
        <x:v>76.097574438649701</x:v>
      </x:c>
      <x:c r="AV72" s="173">
        <x:v>1.2837145084541</x:v>
      </x:c>
      <x:c r="AW72" s="13" t="s">
        <x:v>490</x:v>
      </x:c>
      <x:c r="AX72" s="173" t="s">
        <x:v>490</x:v>
      </x:c>
      <x:c r="AY72" s="13">
        <x:v>28.4886065966544</x:v>
      </x:c>
      <x:c r="AZ72" s="173">
        <x:v>1.5658992725832099</x:v>
      </x:c>
      <x:c r="BA72" s="13" t="s">
        <x:v>490</x:v>
      </x:c>
      <x:c r="BB72" s="173" t="s">
        <x:v>490</x:v>
      </x:c>
      <x:c r="BC72" s="13">
        <x:v>63.2348383600904</x:v>
      </x:c>
      <x:c r="BD72" s="173">
        <x:v>0.85521951769828497</x:v>
      </x:c>
      <x:c r="BE72" s="13">
        <x:v>58.979985835868099</x:v>
      </x:c>
      <x:c r="BF72" s="173">
        <x:v>1.22848376784035</x:v>
      </x:c>
      <x:c r="BG72" s="13" t="s">
        <x:v>490</x:v>
      </x:c>
      <x:c r="BH72" s="173" t="s">
        <x:v>490</x:v>
      </x:c>
      <x:c r="BI72" s="13">
        <x:v>-4.2548525242223798</x:v>
      </x:c>
      <x:c r="BJ72" s="173">
        <x:v>1.4968542986207201</x:v>
      </x:c>
      <x:c r="BK72" s="13" t="s">
        <x:v>490</x:v>
      </x:c>
      <x:c r="BL72" s="173" t="s">
        <x:v>490</x:v>
      </x:c>
      <x:c r="BM72" s="13">
        <x:v>84.524596903744296</x:v>
      </x:c>
      <x:c r="BN72" s="173">
        <x:v>0.67780910114249404</x:v>
      </x:c>
      <x:c r="BO72" s="13">
        <x:v>63.414192470705999</x:v>
      </x:c>
      <x:c r="BP72" s="173">
        <x:v>1.38266948817596</x:v>
      </x:c>
      <x:c r="BQ72" s="13" t="s">
        <x:v>490</x:v>
      </x:c>
      <x:c r="BR72" s="173" t="s">
        <x:v>490</x:v>
      </x:c>
      <x:c r="BS72" s="13">
        <x:v>-21.110404433038301</x:v>
      </x:c>
      <x:c r="BT72" s="182">
        <x:v>1.5398701539819399</x:v>
      </x:c>
    </x:row>
    <x:row r="73" spans="1:72" ht="12.95" customHeight="1" x14ac:dyDescent="0.2">
      <x:c r="A73" s="2" t="s">
        <x:v>396</x:v>
      </x:c>
      <x:c r="B73" s="37">
        <x:v>3</x:v>
      </x:c>
      <x:c r="C73" s="13" t="s">
        <x:v>490</x:v>
      </x:c>
      <x:c r="D73" s="173" t="s">
        <x:v>490</x:v>
      </x:c>
      <x:c r="E73" s="13">
        <x:v>3.6233176842153401</x:v>
      </x:c>
      <x:c r="F73" s="173">
        <x:v>0.41382357636950801</x:v>
      </x:c>
      <x:c r="G73" s="13">
        <x:v>11.106810189330099</x:v>
      </x:c>
      <x:c r="H73" s="173">
        <x:v>1.2034316115982</x:v>
      </x:c>
      <x:c r="I73" s="13" t="s">
        <x:v>490</x:v>
      </x:c>
      <x:c r="J73" s="173" t="s">
        <x:v>490</x:v>
      </x:c>
      <x:c r="K73" s="13">
        <x:v>7.4834925051148096</x:v>
      </x:c>
      <x:c r="L73" s="173">
        <x:v>1.272594827961</x:v>
      </x:c>
      <x:c r="M73" s="13" t="s">
        <x:v>490</x:v>
      </x:c>
      <x:c r="N73" s="173" t="s">
        <x:v>490</x:v>
      </x:c>
      <x:c r="O73" s="13">
        <x:v>39.467869244049602</x:v>
      </x:c>
      <x:c r="P73" s="173">
        <x:v>1.23055017316045</x:v>
      </x:c>
      <x:c r="Q73" s="13">
        <x:v>44.848672854211799</x:v>
      </x:c>
      <x:c r="R73" s="173">
        <x:v>2.0131665318915499</x:v>
      </x:c>
      <x:c r="S73" s="13" t="s">
        <x:v>490</x:v>
      </x:c>
      <x:c r="T73" s="173" t="s">
        <x:v>490</x:v>
      </x:c>
      <x:c r="U73" s="13">
        <x:v>5.3808036101621397</x:v>
      </x:c>
      <x:c r="V73" s="173">
        <x:v>2.35946884145425</x:v>
      </x:c>
      <x:c r="W73" s="13" t="s">
        <x:v>490</x:v>
      </x:c>
      <x:c r="X73" s="173" t="s">
        <x:v>490</x:v>
      </x:c>
      <x:c r="Y73" s="13">
        <x:v>23.614502448285702</x:v>
      </x:c>
      <x:c r="Z73" s="173">
        <x:v>1.0451307289937699</x:v>
      </x:c>
      <x:c r="AA73" s="13">
        <x:v>22.6034354706816</x:v>
      </x:c>
      <x:c r="AB73" s="173">
        <x:v>1.39937477740007</x:v>
      </x:c>
      <x:c r="AC73" s="13" t="s">
        <x:v>490</x:v>
      </x:c>
      <x:c r="AD73" s="173" t="s">
        <x:v>490</x:v>
      </x:c>
      <x:c r="AE73" s="13">
        <x:v>-1.01106697760401</x:v>
      </x:c>
      <x:c r="AF73" s="173">
        <x:v>1.7465818069333501</x:v>
      </x:c>
      <x:c r="AG73" s="13" t="s">
        <x:v>490</x:v>
      </x:c>
      <x:c r="AH73" s="173" t="s">
        <x:v>490</x:v>
      </x:c>
      <x:c r="AI73" s="13">
        <x:v>60.118864667000601</x:v>
      </x:c>
      <x:c r="AJ73" s="173">
        <x:v>1.0677231017989599</x:v>
      </x:c>
      <x:c r="AK73" s="13">
        <x:v>69.903931870736898</x:v>
      </x:c>
      <x:c r="AL73" s="173">
        <x:v>1.83428219119943</x:v>
      </x:c>
      <x:c r="AM73" s="13" t="s">
        <x:v>490</x:v>
      </x:c>
      <x:c r="AN73" s="173" t="s">
        <x:v>490</x:v>
      </x:c>
      <x:c r="AO73" s="13">
        <x:v>9.7850672037363093</x:v>
      </x:c>
      <x:c r="AP73" s="173">
        <x:v>2.1224098989277702</x:v>
      </x:c>
      <x:c r="AQ73" s="13" t="s">
        <x:v>490</x:v>
      </x:c>
      <x:c r="AR73" s="173" t="s">
        <x:v>490</x:v>
      </x:c>
      <x:c r="AS73" s="13">
        <x:v>28.0382905718043</x:v>
      </x:c>
      <x:c r="AT73" s="173">
        <x:v>1.1342208237382401</x:v>
      </x:c>
      <x:c r="AU73" s="13">
        <x:v>65.265468249634594</x:v>
      </x:c>
      <x:c r="AV73" s="173">
        <x:v>1.84137251697597</x:v>
      </x:c>
      <x:c r="AW73" s="13" t="s">
        <x:v>490</x:v>
      </x:c>
      <x:c r="AX73" s="173" t="s">
        <x:v>490</x:v>
      </x:c>
      <x:c r="AY73" s="13">
        <x:v>37.227177677830397</x:v>
      </x:c>
      <x:c r="AZ73" s="173">
        <x:v>2.16266262354439</x:v>
      </x:c>
      <x:c r="BA73" s="13" t="s">
        <x:v>490</x:v>
      </x:c>
      <x:c r="BB73" s="173" t="s">
        <x:v>490</x:v>
      </x:c>
      <x:c r="BC73" s="13">
        <x:v>49.761714464703402</x:v>
      </x:c>
      <x:c r="BD73" s="173">
        <x:v>1.20338357750403</x:v>
      </x:c>
      <x:c r="BE73" s="13">
        <x:v>36.197087222392398</x:v>
      </x:c>
      <x:c r="BF73" s="173">
        <x:v>1.85113149371172</x:v>
      </x:c>
      <x:c r="BG73" s="13" t="s">
        <x:v>490</x:v>
      </x:c>
      <x:c r="BH73" s="173" t="s">
        <x:v>490</x:v>
      </x:c>
      <x:c r="BI73" s="13">
        <x:v>-13.564627242310999</x:v>
      </x:c>
      <x:c r="BJ73" s="173">
        <x:v>2.2078994183652898</x:v>
      </x:c>
      <x:c r="BK73" s="13" t="s">
        <x:v>490</x:v>
      </x:c>
      <x:c r="BL73" s="173" t="s">
        <x:v>490</x:v>
      </x:c>
      <x:c r="BM73" s="13">
        <x:v>56.320639677486199</x:v>
      </x:c>
      <x:c r="BN73" s="173">
        <x:v>1.1153593547887699</x:v>
      </x:c>
      <x:c r="BO73" s="13">
        <x:v>54.308566663655697</x:v>
      </x:c>
      <x:c r="BP73" s="173">
        <x:v>1.85331561046041</x:v>
      </x:c>
      <x:c r="BQ73" s="13" t="s">
        <x:v>490</x:v>
      </x:c>
      <x:c r="BR73" s="173" t="s">
        <x:v>490</x:v>
      </x:c>
      <x:c r="BS73" s="13">
        <x:v>-2.0120730138304901</x:v>
      </x:c>
      <x:c r="BT73" s="182">
        <x:v>2.1630546091791301</x:v>
      </x:c>
    </x:row>
    <x:row r="74" spans="1:72" ht="12.95" customHeight="1" x14ac:dyDescent="0.2">
      <x:c r="A74" s="2" t="s">
        <x:v>400</x:v>
      </x:c>
      <x:c r="B74" s="37">
        <x:v>3</x:v>
      </x:c>
      <x:c r="C74" s="13" t="s">
        <x:v>490</x:v>
      </x:c>
      <x:c r="D74" s="173" t="s">
        <x:v>490</x:v>
      </x:c>
      <x:c r="E74" s="13">
        <x:v>8.3306087834573699</x:v>
      </x:c>
      <x:c r="F74" s="173">
        <x:v>0.55600310057620606</x:v>
      </x:c>
      <x:c r="G74" s="13">
        <x:v>11.125597723468699</x:v>
      </x:c>
      <x:c r="H74" s="173">
        <x:v>0.80629110261619097</x:v>
      </x:c>
      <x:c r="I74" s="13" t="s">
        <x:v>490</x:v>
      </x:c>
      <x:c r="J74" s="173" t="s">
        <x:v>490</x:v>
      </x:c>
      <x:c r="K74" s="13">
        <x:v>2.7949889400113599</x:v>
      </x:c>
      <x:c r="L74" s="173">
        <x:v>0.97941042980376003</x:v>
      </x:c>
      <x:c r="M74" s="13" t="s">
        <x:v>490</x:v>
      </x:c>
      <x:c r="N74" s="173" t="s">
        <x:v>490</x:v>
      </x:c>
      <x:c r="O74" s="13">
        <x:v>42.305880320817501</x:v>
      </x:c>
      <x:c r="P74" s="173">
        <x:v>1.14550121099444</x:v>
      </x:c>
      <x:c r="Q74" s="13">
        <x:v>47.103302293292799</x:v>
      </x:c>
      <x:c r="R74" s="173">
        <x:v>1.3604417370597699</x:v>
      </x:c>
      <x:c r="S74" s="13" t="s">
        <x:v>490</x:v>
      </x:c>
      <x:c r="T74" s="173" t="s">
        <x:v>490</x:v>
      </x:c>
      <x:c r="U74" s="13">
        <x:v>4.7974219724752896</x:v>
      </x:c>
      <x:c r="V74" s="173">
        <x:v>1.7784753988526001</x:v>
      </x:c>
      <x:c r="W74" s="13" t="s">
        <x:v>490</x:v>
      </x:c>
      <x:c r="X74" s="173" t="s">
        <x:v>490</x:v>
      </x:c>
      <x:c r="Y74" s="13">
        <x:v>56.154528304760902</x:v>
      </x:c>
      <x:c r="Z74" s="173">
        <x:v>0.77354839620853</x:v>
      </x:c>
      <x:c r="AA74" s="13">
        <x:v>55.984122248861802</x:v>
      </x:c>
      <x:c r="AB74" s="173">
        <x:v>1.3280868135322399</x:v>
      </x:c>
      <x:c r="AC74" s="13" t="s">
        <x:v>490</x:v>
      </x:c>
      <x:c r="AD74" s="173" t="s">
        <x:v>490</x:v>
      </x:c>
      <x:c r="AE74" s="13">
        <x:v>-0.17040605589904301</x:v>
      </x:c>
      <x:c r="AF74" s="173">
        <x:v>1.5369423234314901</x:v>
      </x:c>
      <x:c r="AG74" s="13" t="s">
        <x:v>490</x:v>
      </x:c>
      <x:c r="AH74" s="173" t="s">
        <x:v>490</x:v>
      </x:c>
      <x:c r="AI74" s="13">
        <x:v>54.323851589240697</x:v>
      </x:c>
      <x:c r="AJ74" s="173">
        <x:v>1.0167225490834899</x:v>
      </x:c>
      <x:c r="AK74" s="13">
        <x:v>65.803972587371902</x:v>
      </x:c>
      <x:c r="AL74" s="173">
        <x:v>1.37431653726794</x:v>
      </x:c>
      <x:c r="AM74" s="13" t="s">
        <x:v>490</x:v>
      </x:c>
      <x:c r="AN74" s="173" t="s">
        <x:v>490</x:v>
      </x:c>
      <x:c r="AO74" s="13">
        <x:v>11.4801209981312</x:v>
      </x:c>
      <x:c r="AP74" s="173">
        <x:v>1.70952352613907</x:v>
      </x:c>
      <x:c r="AQ74" s="13" t="s">
        <x:v>490</x:v>
      </x:c>
      <x:c r="AR74" s="173" t="s">
        <x:v>490</x:v>
      </x:c>
      <x:c r="AS74" s="13">
        <x:v>37.309883869152799</x:v>
      </x:c>
      <x:c r="AT74" s="173">
        <x:v>1.0746357705043901</x:v>
      </x:c>
      <x:c r="AU74" s="13">
        <x:v>71.082872626062795</x:v>
      </x:c>
      <x:c r="AV74" s="173">
        <x:v>1.2005218379289</x:v>
      </x:c>
      <x:c r="AW74" s="13" t="s">
        <x:v>490</x:v>
      </x:c>
      <x:c r="AX74" s="173" t="s">
        <x:v>490</x:v>
      </x:c>
      <x:c r="AY74" s="13">
        <x:v>33.772988756910003</x:v>
      </x:c>
      <x:c r="AZ74" s="173">
        <x:v>1.6112401194706301</x:v>
      </x:c>
      <x:c r="BA74" s="13" t="s">
        <x:v>490</x:v>
      </x:c>
      <x:c r="BB74" s="173" t="s">
        <x:v>490</x:v>
      </x:c>
      <x:c r="BC74" s="13">
        <x:v>53.146679839272402</x:v>
      </x:c>
      <x:c r="BD74" s="173">
        <x:v>0.90713675483886202</x:v>
      </x:c>
      <x:c r="BE74" s="13">
        <x:v>44.686194764916401</x:v>
      </x:c>
      <x:c r="BF74" s="173">
        <x:v>1.2913564232313499</x:v>
      </x:c>
      <x:c r="BG74" s="13" t="s">
        <x:v>490</x:v>
      </x:c>
      <x:c r="BH74" s="173" t="s">
        <x:v>490</x:v>
      </x:c>
      <x:c r="BI74" s="13">
        <x:v>-8.4604850743560096</x:v>
      </x:c>
      <x:c r="BJ74" s="173">
        <x:v>1.5781313328745601</x:v>
      </x:c>
      <x:c r="BK74" s="13" t="s">
        <x:v>490</x:v>
      </x:c>
      <x:c r="BL74" s="173" t="s">
        <x:v>490</x:v>
      </x:c>
      <x:c r="BM74" s="13">
        <x:v>69.435597343683597</x:v>
      </x:c>
      <x:c r="BN74" s="173">
        <x:v>0.79103449992615904</x:v>
      </x:c>
      <x:c r="BO74" s="13">
        <x:v>64.127859671999204</x:v>
      </x:c>
      <x:c r="BP74" s="173">
        <x:v>1.3606148349404901</x:v>
      </x:c>
      <x:c r="BQ74" s="13" t="s">
        <x:v>490</x:v>
      </x:c>
      <x:c r="BR74" s="173" t="s">
        <x:v>490</x:v>
      </x:c>
      <x:c r="BS74" s="13">
        <x:v>-5.3077376716843796</x:v>
      </x:c>
      <x:c r="BT74" s="182">
        <x:v>1.5738514253682101</x:v>
      </x:c>
    </x:row>
    <x:row r="75" spans="1:72" ht="12.95" customHeight="1" x14ac:dyDescent="0.2">
      <x:c r="A75" s="3" t="s">
        <x:v>401</x:v>
      </x:c>
      <x:c r="B75" s="180">
        <x:v>3</x:v>
      </x:c>
      <x:c r="C75" s="28" t="s">
        <x:v>490</x:v>
      </x:c>
      <x:c r="D75" s="178" t="s">
        <x:v>490</x:v>
      </x:c>
      <x:c r="E75" s="28">
        <x:v>6.1615575367951703</x:v>
      </x:c>
      <x:c r="F75" s="178">
        <x:v>0.34024335838903402</x:v>
      </x:c>
      <x:c r="G75" s="28">
        <x:v>10.586993947651701</x:v>
      </x:c>
      <x:c r="H75" s="178">
        <x:v>1.21370333947818</x:v>
      </x:c>
      <x:c r="I75" s="28" t="s">
        <x:v>490</x:v>
      </x:c>
      <x:c r="J75" s="178" t="s">
        <x:v>490</x:v>
      </x:c>
      <x:c r="K75" s="28">
        <x:v>4.4254364108565696</x:v>
      </x:c>
      <x:c r="L75" s="178">
        <x:v>1.26049249866404</x:v>
      </x:c>
      <x:c r="M75" s="28" t="s">
        <x:v>490</x:v>
      </x:c>
      <x:c r="N75" s="178" t="s">
        <x:v>490</x:v>
      </x:c>
      <x:c r="O75" s="28">
        <x:v>39.243213940308102</x:v>
      </x:c>
      <x:c r="P75" s="178">
        <x:v>0.756174890504829</x:v>
      </x:c>
      <x:c r="Q75" s="28">
        <x:v>42.266939221626998</x:v>
      </x:c>
      <x:c r="R75" s="178">
        <x:v>2.02054407484794</x:v>
      </x:c>
      <x:c r="S75" s="28" t="s">
        <x:v>490</x:v>
      </x:c>
      <x:c r="T75" s="178" t="s">
        <x:v>490</x:v>
      </x:c>
      <x:c r="U75" s="28">
        <x:v>3.0237252813188298</x:v>
      </x:c>
      <x:c r="V75" s="178">
        <x:v>2.1574055769449401</x:v>
      </x:c>
      <x:c r="W75" s="28" t="s">
        <x:v>490</x:v>
      </x:c>
      <x:c r="X75" s="178" t="s">
        <x:v>490</x:v>
      </x:c>
      <x:c r="Y75" s="28">
        <x:v>30.9241016131122</x:v>
      </x:c>
      <x:c r="Z75" s="178">
        <x:v>0.66624589408439805</x:v>
      </x:c>
      <x:c r="AA75" s="28">
        <x:v>18.7620690387084</x:v>
      </x:c>
      <x:c r="AB75" s="178">
        <x:v>2.1402331403376098</x:v>
      </x:c>
      <x:c r="AC75" s="28" t="s">
        <x:v>490</x:v>
      </x:c>
      <x:c r="AD75" s="178" t="s">
        <x:v>490</x:v>
      </x:c>
      <x:c r="AE75" s="28">
        <x:v>-12.1620325744037</x:v>
      </x:c>
      <x:c r="AF75" s="178">
        <x:v>2.2415355197684699</x:v>
      </x:c>
      <x:c r="AG75" s="28" t="s">
        <x:v>490</x:v>
      </x:c>
      <x:c r="AH75" s="178" t="s">
        <x:v>490</x:v>
      </x:c>
      <x:c r="AI75" s="28">
        <x:v>42.608549977572601</x:v>
      </x:c>
      <x:c r="AJ75" s="178">
        <x:v>0.69572329926061405</x:v>
      </x:c>
      <x:c r="AK75" s="28">
        <x:v>44.069462885711502</x:v>
      </x:c>
      <x:c r="AL75" s="178">
        <x:v>2.62114663740571</x:v>
      </x:c>
      <x:c r="AM75" s="28" t="s">
        <x:v>490</x:v>
      </x:c>
      <x:c r="AN75" s="178" t="s">
        <x:v>490</x:v>
      </x:c>
      <x:c r="AO75" s="28">
        <x:v>1.4609129081389001</x:v>
      </x:c>
      <x:c r="AP75" s="178">
        <x:v>2.7119071893996201</x:v>
      </x:c>
      <x:c r="AQ75" s="28" t="s">
        <x:v>490</x:v>
      </x:c>
      <x:c r="AR75" s="178" t="s">
        <x:v>490</x:v>
      </x:c>
      <x:c r="AS75" s="28">
        <x:v>31.233612116137898</x:v>
      </x:c>
      <x:c r="AT75" s="178">
        <x:v>0.67059217092356804</x:v>
      </x:c>
      <x:c r="AU75" s="28">
        <x:v>43.762925134042199</x:v>
      </x:c>
      <x:c r="AV75" s="178">
        <x:v>2.1069830852956501</x:v>
      </x:c>
      <x:c r="AW75" s="28" t="s">
        <x:v>490</x:v>
      </x:c>
      <x:c r="AX75" s="178" t="s">
        <x:v>490</x:v>
      </x:c>
      <x:c r="AY75" s="28">
        <x:v>12.5293130179043</x:v>
      </x:c>
      <x:c r="AZ75" s="178">
        <x:v>2.2111245060886899</x:v>
      </x:c>
      <x:c r="BA75" s="28" t="s">
        <x:v>490</x:v>
      </x:c>
      <x:c r="BB75" s="178" t="s">
        <x:v>490</x:v>
      </x:c>
      <x:c r="BC75" s="28">
        <x:v>31.574133987313999</x:v>
      </x:c>
      <x:c r="BD75" s="178">
        <x:v>0.71128908499492105</x:v>
      </x:c>
      <x:c r="BE75" s="28">
        <x:v>19.466700803549099</x:v>
      </x:c>
      <x:c r="BF75" s="178">
        <x:v>1.940550136243</x:v>
      </x:c>
      <x:c r="BG75" s="28" t="s">
        <x:v>490</x:v>
      </x:c>
      <x:c r="BH75" s="178" t="s">
        <x:v>490</x:v>
      </x:c>
      <x:c r="BI75" s="28">
        <x:v>-12.107433183764799</x:v>
      </x:c>
      <x:c r="BJ75" s="178">
        <x:v>2.0668011500155599</x:v>
      </x:c>
      <x:c r="BK75" s="28" t="s">
        <x:v>490</x:v>
      </x:c>
      <x:c r="BL75" s="178" t="s">
        <x:v>490</x:v>
      </x:c>
      <x:c r="BM75" s="28">
        <x:v>56.7491254761782</x:v>
      </x:c>
      <x:c r="BN75" s="178">
        <x:v>0.691746637712915</x:v>
      </x:c>
      <x:c r="BO75" s="28">
        <x:v>45.5642388201098</x:v>
      </x:c>
      <x:c r="BP75" s="178">
        <x:v>1.86222256350946</x:v>
      </x:c>
      <x:c r="BQ75" s="28" t="s">
        <x:v>490</x:v>
      </x:c>
      <x:c r="BR75" s="178" t="s">
        <x:v>490</x:v>
      </x:c>
      <x:c r="BS75" s="28">
        <x:v>-11.1848866560684</x:v>
      </x:c>
      <x:c r="BT75" s="184">
        <x:v>1.9865513551959499</x:v>
      </x:c>
    </x:row>
    <x:row r="77" spans="1:72" x14ac:dyDescent="0.2">
      <x:c r="A77" s="52" t="s">
        <x:v>2696</x:v>
      </x:c>
    </x:row>
    <x:row r="78" spans="1:72" x14ac:dyDescent="0.2">
      <x:c r="A78" s="52" t="s">
        <x:v>414</x:v>
      </x:c>
    </x:row>
    <x:row r="79" spans="1:72" x14ac:dyDescent="0.2">
      <x:c r="A79" s="52" t="s">
        <x:v>488</x:v>
      </x:c>
    </x:row>
    <x:row r="80" spans="1:72" x14ac:dyDescent="0.2">
      <x:c r="A80" s="52" t="s">
        <x:v>446</x:v>
      </x:c>
    </x:row>
    <x:row r="81" spans="1:1" x14ac:dyDescent="0.2">
      <x:c r="A81" s="52" t="s">
        <x:v>415</x:v>
      </x:c>
    </x:row>
    <x:row r="82" spans="1:1" x14ac:dyDescent="0.2">
      <x:c r="A82" s="52" t="s">
        <x:v>416</x:v>
      </x:c>
    </x:row>
    <x:row r="83" spans="1:1" x14ac:dyDescent="0.2">
      <x:c r="A83" s="52" t="s">
        <x:v>417</x:v>
      </x:c>
    </x:row>
    <x:row r="84" spans="1:1" x14ac:dyDescent="0.2">
      <x:c r="A84" s="172" t="str">
        <x:f>HYPERLINK("https://oecdcode.org/disclaimers/cyprus.html", "Information on data for Cyprus: https://oecdcode.org/disclaimers/cyprus.html")</x:f>
        <x:v>Information on data for Cyprus: https://oecdcode.org/disclaimers/cyprus.html</x:v>
      </x:c>
    </x:row>
    <x:row r="85" spans="1:1" x14ac:dyDescent="0.2">
      <x:c r="A85" s="52" t="s">
        <x:v>489</x:v>
      </x:c>
    </x:row>
  </x:sheetData>
  <x:mergeCells count="44">
    <x:mergeCell ref="BK7:BT7"/>
    <x:mergeCell ref="BK8:BL9"/>
    <x:mergeCell ref="BM8:BN9"/>
    <x:mergeCell ref="BO8:BP9"/>
    <x:mergeCell ref="BQ8:BR9"/>
    <x:mergeCell ref="BS8:BT9"/>
    <x:mergeCell ref="BA7:BJ7"/>
    <x:mergeCell ref="BA8:BB9"/>
    <x:mergeCell ref="BC8:BD9"/>
    <x:mergeCell ref="BE8:BF9"/>
    <x:mergeCell ref="BG8:BH9"/>
    <x:mergeCell ref="BI8:BJ9"/>
    <x:mergeCell ref="AQ7:AZ7"/>
    <x:mergeCell ref="AQ8:AR9"/>
    <x:mergeCell ref="AS8:AT9"/>
    <x:mergeCell ref="AU8:AV9"/>
    <x:mergeCell ref="AW8:AX9"/>
    <x:mergeCell ref="AY8:AZ9"/>
    <x:mergeCell ref="Y8:Z9"/>
    <x:mergeCell ref="AA8:AB9"/>
    <x:mergeCell ref="AC8:AD9"/>
    <x:mergeCell ref="AE8:AF9"/>
    <x:mergeCell ref="AG7:AP7"/>
    <x:mergeCell ref="AG8:AH9"/>
    <x:mergeCell ref="AI8:AJ9"/>
    <x:mergeCell ref="AK8:AL9"/>
    <x:mergeCell ref="AM8:AN9"/>
    <x:mergeCell ref="AO8:AP9"/>
    <x:mergeCell ref="B6:B10"/>
    <x:mergeCell ref="C6:BT6"/>
    <x:mergeCell ref="C7:L7"/>
    <x:mergeCell ref="C8:D9"/>
    <x:mergeCell ref="E8:F9"/>
    <x:mergeCell ref="G8:H9"/>
    <x:mergeCell ref="I8:J9"/>
    <x:mergeCell ref="K8:L9"/>
    <x:mergeCell ref="M7:V7"/>
    <x:mergeCell ref="M8:N9"/>
    <x:mergeCell ref="O8:P9"/>
    <x:mergeCell ref="Q8:R9"/>
    <x:mergeCell ref="S8:T9"/>
    <x:mergeCell ref="U8:V9"/>
    <x:mergeCell ref="W7:AF7"/>
    <x:mergeCell ref="W8:X9"/>
  </x:mergeCells>
  <x:conditionalFormatting sqref="I1:I200">
    <x:cfRule type="expression" dxfId="249" priority="14">
      <x:formula>ABS(I1/J1)&gt;1.95996398454005</x:formula>
    </x:cfRule>
  </x:conditionalFormatting>
  <x:conditionalFormatting sqref="K1:K200">
    <x:cfRule type="expression" dxfId="248" priority="13">
      <x:formula>ABS(K1/L1)&gt;1.95996398454005</x:formula>
    </x:cfRule>
  </x:conditionalFormatting>
  <x:conditionalFormatting sqref="S1:S200">
    <x:cfRule type="expression" dxfId="247" priority="12">
      <x:formula>ABS(S1/T1)&gt;1.95996398454005</x:formula>
    </x:cfRule>
  </x:conditionalFormatting>
  <x:conditionalFormatting sqref="U1:U200">
    <x:cfRule type="expression" dxfId="246" priority="11">
      <x:formula>ABS(U1/V1)&gt;1.95996398454005</x:formula>
    </x:cfRule>
  </x:conditionalFormatting>
  <x:conditionalFormatting sqref="AC1:AC200">
    <x:cfRule type="expression" dxfId="245" priority="10">
      <x:formula>ABS(AC1/AD1)&gt;1.95996398454005</x:formula>
    </x:cfRule>
  </x:conditionalFormatting>
  <x:conditionalFormatting sqref="AE1:AE200">
    <x:cfRule type="expression" dxfId="244" priority="9">
      <x:formula>ABS(AE1/AF1)&gt;1.95996398454005</x:formula>
    </x:cfRule>
  </x:conditionalFormatting>
  <x:conditionalFormatting sqref="AM1:AM200">
    <x:cfRule type="expression" dxfId="243" priority="8">
      <x:formula>ABS(AM1/AN1)&gt;1.95996398454005</x:formula>
    </x:cfRule>
  </x:conditionalFormatting>
  <x:conditionalFormatting sqref="AO1:AO200">
    <x:cfRule type="expression" dxfId="242" priority="7">
      <x:formula>ABS(AO1/AP1)&gt;1.95996398454005</x:formula>
    </x:cfRule>
  </x:conditionalFormatting>
  <x:conditionalFormatting sqref="AW1:AW200">
    <x:cfRule type="expression" dxfId="241" priority="6">
      <x:formula>ABS(AW1/AX1)&gt;1.95996398454005</x:formula>
    </x:cfRule>
  </x:conditionalFormatting>
  <x:conditionalFormatting sqref="AY1:AY200">
    <x:cfRule type="expression" dxfId="240" priority="5">
      <x:formula>ABS(AY1/AZ1)&gt;1.95996398454005</x:formula>
    </x:cfRule>
  </x:conditionalFormatting>
  <x:conditionalFormatting sqref="BG1:BG200">
    <x:cfRule type="expression" dxfId="239" priority="4">
      <x:formula>ABS(BG1/BH1)&gt;1.95996398454005</x:formula>
    </x:cfRule>
  </x:conditionalFormatting>
  <x:conditionalFormatting sqref="BI1:BI200">
    <x:cfRule type="expression" dxfId="238" priority="3">
      <x:formula>ABS(BI1/BJ1)&gt;1.95996398454005</x:formula>
    </x:cfRule>
  </x:conditionalFormatting>
  <x:conditionalFormatting sqref="BQ1:BQ200">
    <x:cfRule type="expression" dxfId="237" priority="2">
      <x:formula>ABS(BQ1/BR1)&gt;1.95996398454005</x:formula>
    </x:cfRule>
  </x:conditionalFormatting>
  <x:conditionalFormatting sqref="BS1:BS200">
    <x:cfRule type="expression" dxfId="236" priority="1">
      <x:formula>ABS(BS1/BT1)&gt;1.95996398454005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900-000000000000}" mc:Ignorable="x14ac xr xr2 xr3">
  <x:dimension ref="A1:DX104"/>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28" x14ac:dyDescent="0.2">
      <x:c r="A1" s="1" t="s">
        <x:v>287</x:v>
      </x:c>
    </x:row>
    <x:row r="2" spans="1:128" x14ac:dyDescent="0.2">
      <x:c r="A2" s="51" t="s">
        <x:v>288</x:v>
      </x:c>
    </x:row>
    <x:row r="3" spans="1:128" x14ac:dyDescent="0.2">
      <x:c r="A3" s="47" t="s">
        <x:v>337</x:v>
      </x:c>
    </x:row>
    <x:row r="4" spans="1:128" x14ac:dyDescent="0.2">
      <x:c r="A4" s="147" t="str">
        <x:f>HYPERLINK("#'TOC'!A1", "Back to TOC")</x:f>
        <x:v>Back to TOC</x:v>
      </x:c>
    </x:row>
    <x:row r="6" spans="1:128" ht="15.95" customHeight="1" x14ac:dyDescent="0.2">
      <x:c r="B6" s="670" t="s">
        <x:v>338</x:v>
      </x:c>
      <x:c r="C6" s="673" t="s">
        <x:v>581</x:v>
      </x:c>
      <x:c r="D6" s="673"/>
      <x:c r="E6" s="673"/>
      <x:c r="F6" s="673"/>
      <x:c r="G6" s="673"/>
      <x:c r="H6" s="673"/>
      <x:c r="I6" s="673"/>
      <x:c r="J6" s="673"/>
      <x:c r="K6" s="673"/>
      <x:c r="L6" s="673"/>
      <x:c r="M6" s="673"/>
      <x:c r="N6" s="673"/>
      <x:c r="O6" s="673"/>
      <x:c r="P6" s="673"/>
      <x:c r="Q6" s="673"/>
      <x:c r="R6" s="673"/>
      <x:c r="S6" s="673"/>
      <x:c r="T6" s="673"/>
      <x:c r="U6" s="673"/>
      <x:c r="V6" s="673"/>
      <x:c r="W6" s="673"/>
      <x:c r="X6" s="673"/>
      <x:c r="Y6" s="673"/>
      <x:c r="Z6" s="673"/>
      <x:c r="AA6" s="673"/>
      <x:c r="AB6" s="673"/>
      <x:c r="AC6" s="673"/>
      <x:c r="AD6" s="673"/>
      <x:c r="AE6" s="673"/>
      <x:c r="AF6" s="673"/>
      <x:c r="AG6" s="673"/>
      <x:c r="AH6" s="673"/>
      <x:c r="AI6" s="673"/>
      <x:c r="AJ6" s="673"/>
      <x:c r="AK6" s="673"/>
      <x:c r="AL6" s="673"/>
      <x:c r="AM6" s="673"/>
      <x:c r="AN6" s="673"/>
      <x:c r="AO6" s="673"/>
      <x:c r="AP6" s="673"/>
      <x:c r="AQ6" s="673"/>
      <x:c r="AR6" s="673"/>
      <x:c r="AS6" s="673"/>
      <x:c r="AT6" s="673"/>
      <x:c r="AU6" s="673"/>
      <x:c r="AV6" s="673"/>
      <x:c r="AW6" s="673"/>
      <x:c r="AX6" s="673"/>
      <x:c r="AY6" s="673"/>
      <x:c r="AZ6" s="673"/>
      <x:c r="BA6" s="673"/>
      <x:c r="BB6" s="673"/>
      <x:c r="BC6" s="673"/>
      <x:c r="BD6" s="673"/>
      <x:c r="BE6" s="673"/>
      <x:c r="BF6" s="673"/>
      <x:c r="BG6" s="673"/>
      <x:c r="BH6" s="673"/>
      <x:c r="BI6" s="673"/>
      <x:c r="BJ6" s="673"/>
      <x:c r="BK6" s="673"/>
      <x:c r="BL6" s="673"/>
      <x:c r="BM6" s="673"/>
      <x:c r="BN6" s="673"/>
      <x:c r="BO6" s="673"/>
      <x:c r="BP6" s="673"/>
      <x:c r="BQ6" s="673"/>
      <x:c r="BR6" s="673"/>
      <x:c r="BS6" s="673"/>
      <x:c r="BT6" s="673"/>
      <x:c r="BU6" s="673"/>
      <x:c r="BV6" s="673"/>
      <x:c r="BW6" s="673"/>
      <x:c r="BX6" s="673"/>
      <x:c r="BY6" s="673"/>
      <x:c r="BZ6" s="673"/>
      <x:c r="CA6" s="673"/>
      <x:c r="CB6" s="673"/>
      <x:c r="CC6" s="673"/>
      <x:c r="CD6" s="673"/>
      <x:c r="CE6" s="673"/>
      <x:c r="CF6" s="673"/>
      <x:c r="CG6" s="673"/>
      <x:c r="CH6" s="673"/>
      <x:c r="CI6" s="673"/>
      <x:c r="CJ6" s="673"/>
      <x:c r="CK6" s="673"/>
      <x:c r="CL6" s="673"/>
      <x:c r="CM6" s="673"/>
      <x:c r="CN6" s="673"/>
      <x:c r="CO6" s="673"/>
      <x:c r="CP6" s="673"/>
      <x:c r="CQ6" s="673"/>
      <x:c r="CR6" s="673"/>
      <x:c r="CS6" s="673"/>
      <x:c r="CT6" s="673"/>
      <x:c r="CU6" s="673"/>
      <x:c r="CV6" s="673"/>
      <x:c r="CW6" s="673"/>
      <x:c r="CX6" s="673"/>
      <x:c r="CY6" s="673"/>
      <x:c r="CZ6" s="673"/>
      <x:c r="DA6" s="673"/>
      <x:c r="DB6" s="673"/>
      <x:c r="DC6" s="673"/>
      <x:c r="DD6" s="673"/>
      <x:c r="DE6" s="673"/>
      <x:c r="DF6" s="673"/>
      <x:c r="DG6" s="673"/>
      <x:c r="DH6" s="673"/>
      <x:c r="DI6" s="673"/>
      <x:c r="DJ6" s="673"/>
      <x:c r="DK6" s="673"/>
      <x:c r="DL6" s="673"/>
      <x:c r="DM6" s="673"/>
      <x:c r="DN6" s="673"/>
      <x:c r="DO6" s="673"/>
      <x:c r="DP6" s="673"/>
      <x:c r="DQ6" s="673"/>
      <x:c r="DR6" s="673"/>
      <x:c r="DS6" s="673"/>
      <x:c r="DT6" s="673"/>
      <x:c r="DU6" s="673"/>
      <x:c r="DV6" s="673"/>
      <x:c r="DW6" s="673"/>
      <x:c r="DX6" s="674"/>
    </x:row>
    <x:row r="7" spans="1:128" ht="32.1" customHeight="1" x14ac:dyDescent="0.2">
      <x:c r="B7" s="671"/>
      <x:c r="C7" s="675" t="s">
        <x:v>582</x:v>
      </x:c>
      <x:c r="D7" s="675"/>
      <x:c r="E7" s="675"/>
      <x:c r="F7" s="675"/>
      <x:c r="G7" s="675"/>
      <x:c r="H7" s="675"/>
      <x:c r="I7" s="675"/>
      <x:c r="J7" s="675"/>
      <x:c r="K7" s="675"/>
      <x:c r="L7" s="675"/>
      <x:c r="M7" s="675" t="s">
        <x:v>583</x:v>
      </x:c>
      <x:c r="N7" s="675"/>
      <x:c r="O7" s="675"/>
      <x:c r="P7" s="675"/>
      <x:c r="Q7" s="675"/>
      <x:c r="R7" s="675"/>
      <x:c r="S7" s="675"/>
      <x:c r="T7" s="675"/>
      <x:c r="U7" s="675"/>
      <x:c r="V7" s="675"/>
      <x:c r="W7" s="675" t="s">
        <x:v>584</x:v>
      </x:c>
      <x:c r="X7" s="675"/>
      <x:c r="Y7" s="675"/>
      <x:c r="Z7" s="675"/>
      <x:c r="AA7" s="675"/>
      <x:c r="AB7" s="675"/>
      <x:c r="AC7" s="675"/>
      <x:c r="AD7" s="675"/>
      <x:c r="AE7" s="675"/>
      <x:c r="AF7" s="675"/>
      <x:c r="AG7" s="675" t="s">
        <x:v>585</x:v>
      </x:c>
      <x:c r="AH7" s="675"/>
      <x:c r="AI7" s="675"/>
      <x:c r="AJ7" s="675"/>
      <x:c r="AK7" s="675"/>
      <x:c r="AL7" s="675"/>
      <x:c r="AM7" s="675"/>
      <x:c r="AN7" s="675"/>
      <x:c r="AO7" s="675"/>
      <x:c r="AP7" s="675"/>
      <x:c r="AQ7" s="675" t="s">
        <x:v>586</x:v>
      </x:c>
      <x:c r="AR7" s="675"/>
      <x:c r="AS7" s="675"/>
      <x:c r="AT7" s="675"/>
      <x:c r="AU7" s="675"/>
      <x:c r="AV7" s="675"/>
      <x:c r="AW7" s="675"/>
      <x:c r="AX7" s="675"/>
      <x:c r="AY7" s="675"/>
      <x:c r="AZ7" s="675"/>
      <x:c r="BA7" s="675" t="s">
        <x:v>587</x:v>
      </x:c>
      <x:c r="BB7" s="675"/>
      <x:c r="BC7" s="675"/>
      <x:c r="BD7" s="675"/>
      <x:c r="BE7" s="675"/>
      <x:c r="BF7" s="675"/>
      <x:c r="BG7" s="675"/>
      <x:c r="BH7" s="675"/>
      <x:c r="BI7" s="675"/>
      <x:c r="BJ7" s="675"/>
      <x:c r="BK7" s="675" t="s">
        <x:v>588</x:v>
      </x:c>
      <x:c r="BL7" s="675"/>
      <x:c r="BM7" s="675"/>
      <x:c r="BN7" s="675"/>
      <x:c r="BO7" s="675"/>
      <x:c r="BP7" s="675"/>
      <x:c r="BQ7" s="675"/>
      <x:c r="BR7" s="675"/>
      <x:c r="BS7" s="675"/>
      <x:c r="BT7" s="675"/>
      <x:c r="BU7" s="675" t="s">
        <x:v>589</x:v>
      </x:c>
      <x:c r="BV7" s="675"/>
      <x:c r="BW7" s="675"/>
      <x:c r="BX7" s="675"/>
      <x:c r="BY7" s="675"/>
      <x:c r="BZ7" s="675"/>
      <x:c r="CA7" s="675"/>
      <x:c r="CB7" s="675"/>
      <x:c r="CC7" s="675"/>
      <x:c r="CD7" s="675"/>
      <x:c r="CE7" s="675" t="s">
        <x:v>590</x:v>
      </x:c>
      <x:c r="CF7" s="675"/>
      <x:c r="CG7" s="675"/>
      <x:c r="CH7" s="675"/>
      <x:c r="CI7" s="675"/>
      <x:c r="CJ7" s="675"/>
      <x:c r="CK7" s="675"/>
      <x:c r="CL7" s="675"/>
      <x:c r="CM7" s="675"/>
      <x:c r="CN7" s="675"/>
      <x:c r="CO7" s="678" t="s">
        <x:v>352</x:v>
      </x:c>
      <x:c r="CP7" s="678"/>
      <x:c r="CQ7" s="678"/>
      <x:c r="CR7" s="678"/>
      <x:c r="CS7" s="678"/>
      <x:c r="CT7" s="678"/>
      <x:c r="CU7" s="678"/>
      <x:c r="CV7" s="678"/>
      <x:c r="CW7" s="678"/>
      <x:c r="CX7" s="678"/>
      <x:c r="CY7" s="678"/>
      <x:c r="CZ7" s="678"/>
      <x:c r="DA7" s="678"/>
      <x:c r="DB7" s="678"/>
      <x:c r="DC7" s="678"/>
      <x:c r="DD7" s="678"/>
      <x:c r="DE7" s="678"/>
      <x:c r="DF7" s="678"/>
      <x:c r="DG7" s="678" t="s">
        <x:v>353</x:v>
      </x:c>
      <x:c r="DH7" s="678"/>
      <x:c r="DI7" s="678"/>
      <x:c r="DJ7" s="678"/>
      <x:c r="DK7" s="678"/>
      <x:c r="DL7" s="678"/>
      <x:c r="DM7" s="678"/>
      <x:c r="DN7" s="678"/>
      <x:c r="DO7" s="678"/>
      <x:c r="DP7" s="678"/>
      <x:c r="DQ7" s="678"/>
      <x:c r="DR7" s="678"/>
      <x:c r="DS7" s="678"/>
      <x:c r="DT7" s="678"/>
      <x:c r="DU7" s="678"/>
      <x:c r="DV7" s="678"/>
      <x:c r="DW7" s="678"/>
      <x:c r="DX7" s="680"/>
    </x:row>
    <x:row r="8" spans="1:128" ht="15.95" customHeight="1" x14ac:dyDescent="0.2">
      <x:c r="B8" s="671"/>
      <x:c r="C8" s="676" t="s">
        <x:v>341</x:v>
      </x:c>
      <x:c r="D8" s="676"/>
      <x:c r="E8" s="676" t="s">
        <x:v>474</x:v>
      </x:c>
      <x:c r="F8" s="676"/>
      <x:c r="G8" s="676"/>
      <x:c r="H8" s="676"/>
      <x:c r="I8" s="676"/>
      <x:c r="J8" s="676"/>
      <x:c r="K8" s="676"/>
      <x:c r="L8" s="676"/>
      <x:c r="M8" s="676" t="s">
        <x:v>341</x:v>
      </x:c>
      <x:c r="N8" s="676"/>
      <x:c r="O8" s="676" t="s">
        <x:v>474</x:v>
      </x:c>
      <x:c r="P8" s="676"/>
      <x:c r="Q8" s="676"/>
      <x:c r="R8" s="676"/>
      <x:c r="S8" s="676"/>
      <x:c r="T8" s="676"/>
      <x:c r="U8" s="676"/>
      <x:c r="V8" s="676"/>
      <x:c r="W8" s="676" t="s">
        <x:v>341</x:v>
      </x:c>
      <x:c r="X8" s="676"/>
      <x:c r="Y8" s="676" t="s">
        <x:v>474</x:v>
      </x:c>
      <x:c r="Z8" s="676"/>
      <x:c r="AA8" s="676"/>
      <x:c r="AB8" s="676"/>
      <x:c r="AC8" s="676"/>
      <x:c r="AD8" s="676"/>
      <x:c r="AE8" s="676"/>
      <x:c r="AF8" s="676"/>
      <x:c r="AG8" s="676" t="s">
        <x:v>341</x:v>
      </x:c>
      <x:c r="AH8" s="676"/>
      <x:c r="AI8" s="676" t="s">
        <x:v>474</x:v>
      </x:c>
      <x:c r="AJ8" s="676"/>
      <x:c r="AK8" s="676"/>
      <x:c r="AL8" s="676"/>
      <x:c r="AM8" s="676"/>
      <x:c r="AN8" s="676"/>
      <x:c r="AO8" s="676"/>
      <x:c r="AP8" s="676"/>
      <x:c r="AQ8" s="676" t="s">
        <x:v>341</x:v>
      </x:c>
      <x:c r="AR8" s="676"/>
      <x:c r="AS8" s="676" t="s">
        <x:v>474</x:v>
      </x:c>
      <x:c r="AT8" s="676"/>
      <x:c r="AU8" s="676"/>
      <x:c r="AV8" s="676"/>
      <x:c r="AW8" s="676"/>
      <x:c r="AX8" s="676"/>
      <x:c r="AY8" s="676"/>
      <x:c r="AZ8" s="676"/>
      <x:c r="BA8" s="676" t="s">
        <x:v>341</x:v>
      </x:c>
      <x:c r="BB8" s="676"/>
      <x:c r="BC8" s="676" t="s">
        <x:v>474</x:v>
      </x:c>
      <x:c r="BD8" s="676"/>
      <x:c r="BE8" s="676"/>
      <x:c r="BF8" s="676"/>
      <x:c r="BG8" s="676"/>
      <x:c r="BH8" s="676"/>
      <x:c r="BI8" s="676"/>
      <x:c r="BJ8" s="676"/>
      <x:c r="BK8" s="676" t="s">
        <x:v>341</x:v>
      </x:c>
      <x:c r="BL8" s="676"/>
      <x:c r="BM8" s="676" t="s">
        <x:v>474</x:v>
      </x:c>
      <x:c r="BN8" s="676"/>
      <x:c r="BO8" s="676"/>
      <x:c r="BP8" s="676"/>
      <x:c r="BQ8" s="676"/>
      <x:c r="BR8" s="676"/>
      <x:c r="BS8" s="676"/>
      <x:c r="BT8" s="676"/>
      <x:c r="BU8" s="676" t="s">
        <x:v>341</x:v>
      </x:c>
      <x:c r="BV8" s="676"/>
      <x:c r="BW8" s="676" t="s">
        <x:v>474</x:v>
      </x:c>
      <x:c r="BX8" s="676"/>
      <x:c r="BY8" s="676"/>
      <x:c r="BZ8" s="676"/>
      <x:c r="CA8" s="676"/>
      <x:c r="CB8" s="676"/>
      <x:c r="CC8" s="676"/>
      <x:c r="CD8" s="676"/>
      <x:c r="CE8" s="676" t="s">
        <x:v>341</x:v>
      </x:c>
      <x:c r="CF8" s="676"/>
      <x:c r="CG8" s="676" t="s">
        <x:v>474</x:v>
      </x:c>
      <x:c r="CH8" s="676"/>
      <x:c r="CI8" s="676"/>
      <x:c r="CJ8" s="676"/>
      <x:c r="CK8" s="676"/>
      <x:c r="CL8" s="676"/>
      <x:c r="CM8" s="676"/>
      <x:c r="CN8" s="676"/>
      <x:c r="CO8" s="679" t="s">
        <x:v>341</x:v>
      </x:c>
      <x:c r="CP8" s="679"/>
      <x:c r="CQ8" s="679"/>
      <x:c r="CR8" s="679"/>
      <x:c r="CS8" s="679"/>
      <x:c r="CT8" s="679"/>
      <x:c r="CU8" s="679"/>
      <x:c r="CV8" s="679"/>
      <x:c r="CW8" s="679"/>
      <x:c r="CX8" s="679"/>
      <x:c r="CY8" s="679"/>
      <x:c r="CZ8" s="679"/>
      <x:c r="DA8" s="679"/>
      <x:c r="DB8" s="679"/>
      <x:c r="DC8" s="679"/>
      <x:c r="DD8" s="679"/>
      <x:c r="DE8" s="679"/>
      <x:c r="DF8" s="679"/>
      <x:c r="DG8" s="679" t="s">
        <x:v>341</x:v>
      </x:c>
      <x:c r="DH8" s="679"/>
      <x:c r="DI8" s="679"/>
      <x:c r="DJ8" s="679"/>
      <x:c r="DK8" s="679"/>
      <x:c r="DL8" s="679"/>
      <x:c r="DM8" s="679"/>
      <x:c r="DN8" s="679"/>
      <x:c r="DO8" s="679"/>
      <x:c r="DP8" s="679"/>
      <x:c r="DQ8" s="679"/>
      <x:c r="DR8" s="679"/>
      <x:c r="DS8" s="679"/>
      <x:c r="DT8" s="679"/>
      <x:c r="DU8" s="679"/>
      <x:c r="DV8" s="679"/>
      <x:c r="DW8" s="679"/>
      <x:c r="DX8" s="681"/>
    </x:row>
    <x:row r="9" spans="1:128" ht="63.95" customHeight="1" x14ac:dyDescent="0.2">
      <x:c r="B9" s="671"/>
      <x:c r="C9" s="676"/>
      <x:c r="D9" s="676"/>
      <x:c r="E9" s="677" t="s">
        <x:v>475</x:v>
      </x:c>
      <x:c r="F9" s="677"/>
      <x:c r="G9" s="677" t="s">
        <x:v>476</x:v>
      </x:c>
      <x:c r="H9" s="677"/>
      <x:c r="I9" s="677" t="s">
        <x:v>477</x:v>
      </x:c>
      <x:c r="J9" s="677"/>
      <x:c r="K9" s="677" t="s">
        <x:v>114</x:v>
      </x:c>
      <x:c r="L9" s="677"/>
      <x:c r="M9" s="676"/>
      <x:c r="N9" s="676"/>
      <x:c r="O9" s="677" t="s">
        <x:v>475</x:v>
      </x:c>
      <x:c r="P9" s="677"/>
      <x:c r="Q9" s="677" t="s">
        <x:v>476</x:v>
      </x:c>
      <x:c r="R9" s="677"/>
      <x:c r="S9" s="677" t="s">
        <x:v>477</x:v>
      </x:c>
      <x:c r="T9" s="677"/>
      <x:c r="U9" s="677" t="s">
        <x:v>114</x:v>
      </x:c>
      <x:c r="V9" s="677"/>
      <x:c r="W9" s="676"/>
      <x:c r="X9" s="676"/>
      <x:c r="Y9" s="677" t="s">
        <x:v>475</x:v>
      </x:c>
      <x:c r="Z9" s="677"/>
      <x:c r="AA9" s="677" t="s">
        <x:v>476</x:v>
      </x:c>
      <x:c r="AB9" s="677"/>
      <x:c r="AC9" s="677" t="s">
        <x:v>477</x:v>
      </x:c>
      <x:c r="AD9" s="677"/>
      <x:c r="AE9" s="677" t="s">
        <x:v>114</x:v>
      </x:c>
      <x:c r="AF9" s="677"/>
      <x:c r="AG9" s="676"/>
      <x:c r="AH9" s="676"/>
      <x:c r="AI9" s="677" t="s">
        <x:v>475</x:v>
      </x:c>
      <x:c r="AJ9" s="677"/>
      <x:c r="AK9" s="677" t="s">
        <x:v>476</x:v>
      </x:c>
      <x:c r="AL9" s="677"/>
      <x:c r="AM9" s="677" t="s">
        <x:v>477</x:v>
      </x:c>
      <x:c r="AN9" s="677"/>
      <x:c r="AO9" s="677" t="s">
        <x:v>114</x:v>
      </x:c>
      <x:c r="AP9" s="677"/>
      <x:c r="AQ9" s="676"/>
      <x:c r="AR9" s="676"/>
      <x:c r="AS9" s="677" t="s">
        <x:v>475</x:v>
      </x:c>
      <x:c r="AT9" s="677"/>
      <x:c r="AU9" s="677" t="s">
        <x:v>476</x:v>
      </x:c>
      <x:c r="AV9" s="677"/>
      <x:c r="AW9" s="677" t="s">
        <x:v>477</x:v>
      </x:c>
      <x:c r="AX9" s="677"/>
      <x:c r="AY9" s="677" t="s">
        <x:v>114</x:v>
      </x:c>
      <x:c r="AZ9" s="677"/>
      <x:c r="BA9" s="676"/>
      <x:c r="BB9" s="676"/>
      <x:c r="BC9" s="677" t="s">
        <x:v>475</x:v>
      </x:c>
      <x:c r="BD9" s="677"/>
      <x:c r="BE9" s="677" t="s">
        <x:v>476</x:v>
      </x:c>
      <x:c r="BF9" s="677"/>
      <x:c r="BG9" s="677" t="s">
        <x:v>477</x:v>
      </x:c>
      <x:c r="BH9" s="677"/>
      <x:c r="BI9" s="677" t="s">
        <x:v>114</x:v>
      </x:c>
      <x:c r="BJ9" s="677"/>
      <x:c r="BK9" s="676"/>
      <x:c r="BL9" s="676"/>
      <x:c r="BM9" s="677" t="s">
        <x:v>475</x:v>
      </x:c>
      <x:c r="BN9" s="677"/>
      <x:c r="BO9" s="677" t="s">
        <x:v>476</x:v>
      </x:c>
      <x:c r="BP9" s="677"/>
      <x:c r="BQ9" s="677" t="s">
        <x:v>477</x:v>
      </x:c>
      <x:c r="BR9" s="677"/>
      <x:c r="BS9" s="677" t="s">
        <x:v>114</x:v>
      </x:c>
      <x:c r="BT9" s="677"/>
      <x:c r="BU9" s="676"/>
      <x:c r="BV9" s="676"/>
      <x:c r="BW9" s="677" t="s">
        <x:v>475</x:v>
      </x:c>
      <x:c r="BX9" s="677"/>
      <x:c r="BY9" s="677" t="s">
        <x:v>476</x:v>
      </x:c>
      <x:c r="BZ9" s="677"/>
      <x:c r="CA9" s="677" t="s">
        <x:v>477</x:v>
      </x:c>
      <x:c r="CB9" s="677"/>
      <x:c r="CC9" s="677" t="s">
        <x:v>114</x:v>
      </x:c>
      <x:c r="CD9" s="677"/>
      <x:c r="CE9" s="676"/>
      <x:c r="CF9" s="676"/>
      <x:c r="CG9" s="677" t="s">
        <x:v>475</x:v>
      </x:c>
      <x:c r="CH9" s="677"/>
      <x:c r="CI9" s="677" t="s">
        <x:v>476</x:v>
      </x:c>
      <x:c r="CJ9" s="677"/>
      <x:c r="CK9" s="677" t="s">
        <x:v>477</x:v>
      </x:c>
      <x:c r="CL9" s="677"/>
      <x:c r="CM9" s="677" t="s">
        <x:v>114</x:v>
      </x:c>
      <x:c r="CN9" s="677"/>
      <x:c r="CO9" s="679" t="s">
        <x:v>582</x:v>
      </x:c>
      <x:c r="CP9" s="679"/>
      <x:c r="CQ9" s="679" t="s">
        <x:v>583</x:v>
      </x:c>
      <x:c r="CR9" s="679"/>
      <x:c r="CS9" s="679" t="s">
        <x:v>584</x:v>
      </x:c>
      <x:c r="CT9" s="679"/>
      <x:c r="CU9" s="679" t="s">
        <x:v>585</x:v>
      </x:c>
      <x:c r="CV9" s="679"/>
      <x:c r="CW9" s="679" t="s">
        <x:v>586</x:v>
      </x:c>
      <x:c r="CX9" s="679"/>
      <x:c r="CY9" s="679" t="s">
        <x:v>587</x:v>
      </x:c>
      <x:c r="CZ9" s="679"/>
      <x:c r="DA9" s="679" t="s">
        <x:v>588</x:v>
      </x:c>
      <x:c r="DB9" s="679"/>
      <x:c r="DC9" s="679" t="s">
        <x:v>589</x:v>
      </x:c>
      <x:c r="DD9" s="679"/>
      <x:c r="DE9" s="679" t="s">
        <x:v>590</x:v>
      </x:c>
      <x:c r="DF9" s="679"/>
      <x:c r="DG9" s="679" t="s">
        <x:v>582</x:v>
      </x:c>
      <x:c r="DH9" s="679"/>
      <x:c r="DI9" s="679" t="s">
        <x:v>583</x:v>
      </x:c>
      <x:c r="DJ9" s="679"/>
      <x:c r="DK9" s="679" t="s">
        <x:v>584</x:v>
      </x:c>
      <x:c r="DL9" s="679"/>
      <x:c r="DM9" s="679" t="s">
        <x:v>585</x:v>
      </x:c>
      <x:c r="DN9" s="679"/>
      <x:c r="DO9" s="679" t="s">
        <x:v>586</x:v>
      </x:c>
      <x:c r="DP9" s="679"/>
      <x:c r="DQ9" s="679" t="s">
        <x:v>587</x:v>
      </x:c>
      <x:c r="DR9" s="679"/>
      <x:c r="DS9" s="679" t="s">
        <x:v>588</x:v>
      </x:c>
      <x:c r="DT9" s="679"/>
      <x:c r="DU9" s="679" t="s">
        <x:v>589</x:v>
      </x:c>
      <x:c r="DV9" s="679"/>
      <x:c r="DW9" s="679" t="s">
        <x:v>590</x:v>
      </x:c>
      <x:c r="DX9" s="681"/>
    </x:row>
    <x:row r="10" spans="1:128"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343</x:v>
      </x:c>
      <x:c r="R10" s="4" t="s">
        <x:v>342</x:v>
      </x:c>
      <x:c r="S10" s="4" t="s">
        <x:v>343</x:v>
      </x:c>
      <x:c r="T10" s="4" t="s">
        <x:v>342</x:v>
      </x:c>
      <x:c r="U10" s="4" t="s">
        <x:v>347</x:v>
      </x:c>
      <x:c r="V10" s="4" t="s">
        <x:v>342</x:v>
      </x:c>
      <x:c r="W10" s="4" t="s">
        <x:v>343</x:v>
      </x:c>
      <x:c r="X10" s="4" t="s">
        <x:v>342</x:v>
      </x:c>
      <x:c r="Y10" s="4" t="s">
        <x:v>343</x:v>
      </x:c>
      <x:c r="Z10" s="4" t="s">
        <x:v>342</x:v>
      </x:c>
      <x:c r="AA10" s="4" t="s">
        <x:v>343</x:v>
      </x:c>
      <x:c r="AB10" s="4" t="s">
        <x:v>342</x:v>
      </x:c>
      <x:c r="AC10" s="4" t="s">
        <x:v>343</x:v>
      </x:c>
      <x:c r="AD10" s="4" t="s">
        <x:v>342</x:v>
      </x:c>
      <x:c r="AE10" s="4" t="s">
        <x:v>347</x:v>
      </x:c>
      <x:c r="AF10" s="4" t="s">
        <x:v>342</x:v>
      </x:c>
      <x:c r="AG10" s="4" t="s">
        <x:v>343</x:v>
      </x:c>
      <x:c r="AH10" s="4" t="s">
        <x:v>342</x:v>
      </x:c>
      <x:c r="AI10" s="4" t="s">
        <x:v>343</x:v>
      </x:c>
      <x:c r="AJ10" s="4" t="s">
        <x:v>342</x:v>
      </x:c>
      <x:c r="AK10" s="4" t="s">
        <x:v>343</x:v>
      </x:c>
      <x:c r="AL10" s="4" t="s">
        <x:v>342</x:v>
      </x:c>
      <x:c r="AM10" s="4" t="s">
        <x:v>343</x:v>
      </x:c>
      <x:c r="AN10" s="4" t="s">
        <x:v>342</x:v>
      </x:c>
      <x:c r="AO10" s="4" t="s">
        <x:v>347</x:v>
      </x:c>
      <x:c r="AP10" s="4" t="s">
        <x:v>342</x:v>
      </x:c>
      <x:c r="AQ10" s="4" t="s">
        <x:v>343</x:v>
      </x:c>
      <x:c r="AR10" s="4" t="s">
        <x:v>342</x:v>
      </x:c>
      <x:c r="AS10" s="4" t="s">
        <x:v>343</x:v>
      </x:c>
      <x:c r="AT10" s="4" t="s">
        <x:v>342</x:v>
      </x:c>
      <x:c r="AU10" s="4" t="s">
        <x:v>343</x:v>
      </x:c>
      <x:c r="AV10" s="4" t="s">
        <x:v>342</x:v>
      </x:c>
      <x:c r="AW10" s="4" t="s">
        <x:v>343</x:v>
      </x:c>
      <x:c r="AX10" s="4" t="s">
        <x:v>342</x:v>
      </x:c>
      <x:c r="AY10" s="4" t="s">
        <x:v>347</x:v>
      </x:c>
      <x:c r="AZ10" s="4" t="s">
        <x:v>342</x:v>
      </x:c>
      <x:c r="BA10" s="4" t="s">
        <x:v>343</x:v>
      </x:c>
      <x:c r="BB10" s="4" t="s">
        <x:v>342</x:v>
      </x:c>
      <x:c r="BC10" s="4" t="s">
        <x:v>343</x:v>
      </x:c>
      <x:c r="BD10" s="4" t="s">
        <x:v>342</x:v>
      </x:c>
      <x:c r="BE10" s="4" t="s">
        <x:v>343</x:v>
      </x:c>
      <x:c r="BF10" s="4" t="s">
        <x:v>342</x:v>
      </x:c>
      <x:c r="BG10" s="4" t="s">
        <x:v>343</x:v>
      </x:c>
      <x:c r="BH10" s="4" t="s">
        <x:v>342</x:v>
      </x:c>
      <x:c r="BI10" s="4" t="s">
        <x:v>347</x:v>
      </x:c>
      <x:c r="BJ10" s="4" t="s">
        <x:v>342</x:v>
      </x:c>
      <x:c r="BK10" s="4" t="s">
        <x:v>343</x:v>
      </x:c>
      <x:c r="BL10" s="4" t="s">
        <x:v>342</x:v>
      </x:c>
      <x:c r="BM10" s="4" t="s">
        <x:v>343</x:v>
      </x:c>
      <x:c r="BN10" s="4" t="s">
        <x:v>342</x:v>
      </x:c>
      <x:c r="BO10" s="4" t="s">
        <x:v>343</x:v>
      </x:c>
      <x:c r="BP10" s="4" t="s">
        <x:v>342</x:v>
      </x:c>
      <x:c r="BQ10" s="4" t="s">
        <x:v>343</x:v>
      </x:c>
      <x:c r="BR10" s="4" t="s">
        <x:v>342</x:v>
      </x:c>
      <x:c r="BS10" s="4" t="s">
        <x:v>347</x:v>
      </x:c>
      <x:c r="BT10" s="4" t="s">
        <x:v>342</x:v>
      </x:c>
      <x:c r="BU10" s="4" t="s">
        <x:v>343</x:v>
      </x:c>
      <x:c r="BV10" s="4" t="s">
        <x:v>342</x:v>
      </x:c>
      <x:c r="BW10" s="4" t="s">
        <x:v>343</x:v>
      </x:c>
      <x:c r="BX10" s="4" t="s">
        <x:v>342</x:v>
      </x:c>
      <x:c r="BY10" s="4" t="s">
        <x:v>343</x:v>
      </x:c>
      <x:c r="BZ10" s="4" t="s">
        <x:v>342</x:v>
      </x:c>
      <x:c r="CA10" s="4" t="s">
        <x:v>343</x:v>
      </x:c>
      <x:c r="CB10" s="4" t="s">
        <x:v>342</x:v>
      </x:c>
      <x:c r="CC10" s="4" t="s">
        <x:v>347</x:v>
      </x:c>
      <x:c r="CD10" s="4" t="s">
        <x:v>342</x:v>
      </x:c>
      <x:c r="CE10" s="4" t="s">
        <x:v>343</x:v>
      </x:c>
      <x:c r="CF10" s="4" t="s">
        <x:v>342</x:v>
      </x:c>
      <x:c r="CG10" s="4" t="s">
        <x:v>343</x:v>
      </x:c>
      <x:c r="CH10" s="4" t="s">
        <x:v>342</x:v>
      </x:c>
      <x:c r="CI10" s="4" t="s">
        <x:v>343</x:v>
      </x:c>
      <x:c r="CJ10" s="4" t="s">
        <x:v>342</x:v>
      </x:c>
      <x:c r="CK10" s="4" t="s">
        <x:v>343</x:v>
      </x:c>
      <x:c r="CL10" s="4" t="s">
        <x:v>342</x:v>
      </x:c>
      <x:c r="CM10" s="4" t="s">
        <x:v>347</x:v>
      </x:c>
      <x:c r="CN10" s="4" t="s">
        <x:v>342</x:v>
      </x:c>
      <x:c r="CO10" s="4" t="s">
        <x:v>347</x:v>
      </x:c>
      <x:c r="CP10" s="4" t="s">
        <x:v>342</x:v>
      </x:c>
      <x:c r="CQ10" s="4" t="s">
        <x:v>347</x:v>
      </x:c>
      <x:c r="CR10" s="4" t="s">
        <x:v>342</x:v>
      </x:c>
      <x:c r="CS10" s="4" t="s">
        <x:v>347</x:v>
      </x:c>
      <x:c r="CT10" s="4" t="s">
        <x:v>342</x:v>
      </x:c>
      <x:c r="CU10" s="4" t="s">
        <x:v>347</x:v>
      </x:c>
      <x:c r="CV10" s="4" t="s">
        <x:v>342</x:v>
      </x:c>
      <x:c r="CW10" s="4" t="s">
        <x:v>347</x:v>
      </x:c>
      <x:c r="CX10" s="4" t="s">
        <x:v>342</x:v>
      </x:c>
      <x:c r="CY10" s="4" t="s">
        <x:v>347</x:v>
      </x:c>
      <x:c r="CZ10" s="4" t="s">
        <x:v>342</x:v>
      </x:c>
      <x:c r="DA10" s="4" t="s">
        <x:v>347</x:v>
      </x:c>
      <x:c r="DB10" s="4" t="s">
        <x:v>342</x:v>
      </x:c>
      <x:c r="DC10" s="4" t="s">
        <x:v>347</x:v>
      </x:c>
      <x:c r="DD10" s="4" t="s">
        <x:v>342</x:v>
      </x:c>
      <x:c r="DE10" s="4" t="s">
        <x:v>347</x:v>
      </x:c>
      <x:c r="DF10" s="4" t="s">
        <x:v>342</x:v>
      </x:c>
      <x:c r="DG10" s="4" t="s">
        <x:v>347</x:v>
      </x:c>
      <x:c r="DH10" s="4" t="s">
        <x:v>342</x:v>
      </x:c>
      <x:c r="DI10" s="4" t="s">
        <x:v>347</x:v>
      </x:c>
      <x:c r="DJ10" s="4" t="s">
        <x:v>342</x:v>
      </x:c>
      <x:c r="DK10" s="4" t="s">
        <x:v>347</x:v>
      </x:c>
      <x:c r="DL10" s="4" t="s">
        <x:v>342</x:v>
      </x:c>
      <x:c r="DM10" s="4" t="s">
        <x:v>347</x:v>
      </x:c>
      <x:c r="DN10" s="4" t="s">
        <x:v>342</x:v>
      </x:c>
      <x:c r="DO10" s="4" t="s">
        <x:v>347</x:v>
      </x:c>
      <x:c r="DP10" s="4" t="s">
        <x:v>342</x:v>
      </x:c>
      <x:c r="DQ10" s="4" t="s">
        <x:v>347</x:v>
      </x:c>
      <x:c r="DR10" s="4" t="s">
        <x:v>342</x:v>
      </x:c>
      <x:c r="DS10" s="4" t="s">
        <x:v>347</x:v>
      </x:c>
      <x:c r="DT10" s="4" t="s">
        <x:v>342</x:v>
      </x:c>
      <x:c r="DU10" s="4" t="s">
        <x:v>347</x:v>
      </x:c>
      <x:c r="DV10" s="4" t="s">
        <x:v>342</x:v>
      </x:c>
      <x:c r="DW10" s="4" t="s">
        <x:v>347</x:v>
      </x:c>
      <x:c r="DX10" s="5" t="s">
        <x:v>342</x:v>
      </x:c>
    </x:row>
    <x:row r="11" spans="1:128" ht="12.95" customHeight="1" x14ac:dyDescent="0.2">
      <x:c r="A11" s="6"/>
      <x:c r="B11" s="7"/>
      <x:c r="C11" s="8" t="s">
        <x:v>2371</x:v>
      </x:c>
      <x:c r="D11" s="179" t="s">
        <x:v>2372</x:v>
      </x:c>
      <x:c r="E11" s="8" t="s">
        <x:v>2481</x:v>
      </x:c>
      <x:c r="F11" s="179" t="s">
        <x:v>2482</x:v>
      </x:c>
      <x:c r="G11" s="8" t="s">
        <x:v>2483</x:v>
      </x:c>
      <x:c r="H11" s="179" t="s">
        <x:v>2484</x:v>
      </x:c>
      <x:c r="I11" s="8" t="s">
        <x:v>2485</x:v>
      </x:c>
      <x:c r="J11" s="179" t="s">
        <x:v>2486</x:v>
      </x:c>
      <x:c r="K11" s="8" t="s">
        <x:v>2487</x:v>
      </x:c>
      <x:c r="L11" s="179" t="s">
        <x:v>2488</x:v>
      </x:c>
      <x:c r="M11" s="8" t="s">
        <x:v>2373</x:v>
      </x:c>
      <x:c r="N11" s="179" t="s">
        <x:v>2374</x:v>
      </x:c>
      <x:c r="O11" s="8" t="s">
        <x:v>2489</x:v>
      </x:c>
      <x:c r="P11" s="179" t="s">
        <x:v>2490</x:v>
      </x:c>
      <x:c r="Q11" s="8" t="s">
        <x:v>2491</x:v>
      </x:c>
      <x:c r="R11" s="179" t="s">
        <x:v>2492</x:v>
      </x:c>
      <x:c r="S11" s="8" t="s">
        <x:v>2493</x:v>
      </x:c>
      <x:c r="T11" s="179" t="s">
        <x:v>2494</x:v>
      </x:c>
      <x:c r="U11" s="8" t="s">
        <x:v>2495</x:v>
      </x:c>
      <x:c r="V11" s="179" t="s">
        <x:v>2496</x:v>
      </x:c>
      <x:c r="W11" s="8" t="s">
        <x:v>2375</x:v>
      </x:c>
      <x:c r="X11" s="179" t="s">
        <x:v>2376</x:v>
      </x:c>
      <x:c r="Y11" s="8" t="s">
        <x:v>2497</x:v>
      </x:c>
      <x:c r="Z11" s="179" t="s">
        <x:v>2498</x:v>
      </x:c>
      <x:c r="AA11" s="8" t="s">
        <x:v>2499</x:v>
      </x:c>
      <x:c r="AB11" s="179" t="s">
        <x:v>2500</x:v>
      </x:c>
      <x:c r="AC11" s="8" t="s">
        <x:v>2501</x:v>
      </x:c>
      <x:c r="AD11" s="179" t="s">
        <x:v>2502</x:v>
      </x:c>
      <x:c r="AE11" s="8" t="s">
        <x:v>2503</x:v>
      </x:c>
      <x:c r="AF11" s="179" t="s">
        <x:v>2504</x:v>
      </x:c>
      <x:c r="AG11" s="8" t="s">
        <x:v>2377</x:v>
      </x:c>
      <x:c r="AH11" s="179" t="s">
        <x:v>2378</x:v>
      </x:c>
      <x:c r="AI11" s="8" t="s">
        <x:v>2505</x:v>
      </x:c>
      <x:c r="AJ11" s="179" t="s">
        <x:v>2506</x:v>
      </x:c>
      <x:c r="AK11" s="8" t="s">
        <x:v>2507</x:v>
      </x:c>
      <x:c r="AL11" s="179" t="s">
        <x:v>2508</x:v>
      </x:c>
      <x:c r="AM11" s="8" t="s">
        <x:v>2509</x:v>
      </x:c>
      <x:c r="AN11" s="179" t="s">
        <x:v>2510</x:v>
      </x:c>
      <x:c r="AO11" s="8" t="s">
        <x:v>2511</x:v>
      </x:c>
      <x:c r="AP11" s="179" t="s">
        <x:v>2512</x:v>
      </x:c>
      <x:c r="AQ11" s="8" t="s">
        <x:v>2379</x:v>
      </x:c>
      <x:c r="AR11" s="179" t="s">
        <x:v>2380</x:v>
      </x:c>
      <x:c r="AS11" s="8" t="s">
        <x:v>2513</x:v>
      </x:c>
      <x:c r="AT11" s="179" t="s">
        <x:v>2514</x:v>
      </x:c>
      <x:c r="AU11" s="8" t="s">
        <x:v>2515</x:v>
      </x:c>
      <x:c r="AV11" s="179" t="s">
        <x:v>2516</x:v>
      </x:c>
      <x:c r="AW11" s="8" t="s">
        <x:v>2517</x:v>
      </x:c>
      <x:c r="AX11" s="179" t="s">
        <x:v>2518</x:v>
      </x:c>
      <x:c r="AY11" s="8" t="s">
        <x:v>2519</x:v>
      </x:c>
      <x:c r="AZ11" s="179" t="s">
        <x:v>2520</x:v>
      </x:c>
      <x:c r="BA11" s="8" t="s">
        <x:v>2381</x:v>
      </x:c>
      <x:c r="BB11" s="179" t="s">
        <x:v>2382</x:v>
      </x:c>
      <x:c r="BC11" s="8" t="s">
        <x:v>2521</x:v>
      </x:c>
      <x:c r="BD11" s="179" t="s">
        <x:v>2522</x:v>
      </x:c>
      <x:c r="BE11" s="8" t="s">
        <x:v>2523</x:v>
      </x:c>
      <x:c r="BF11" s="179" t="s">
        <x:v>2524</x:v>
      </x:c>
      <x:c r="BG11" s="8" t="s">
        <x:v>2525</x:v>
      </x:c>
      <x:c r="BH11" s="179" t="s">
        <x:v>2526</x:v>
      </x:c>
      <x:c r="BI11" s="8" t="s">
        <x:v>2527</x:v>
      </x:c>
      <x:c r="BJ11" s="179" t="s">
        <x:v>2528</x:v>
      </x:c>
      <x:c r="BK11" s="8" t="s">
        <x:v>2383</x:v>
      </x:c>
      <x:c r="BL11" s="179" t="s">
        <x:v>2384</x:v>
      </x:c>
      <x:c r="BM11" s="8" t="s">
        <x:v>2529</x:v>
      </x:c>
      <x:c r="BN11" s="179" t="s">
        <x:v>2530</x:v>
      </x:c>
      <x:c r="BO11" s="8" t="s">
        <x:v>2531</x:v>
      </x:c>
      <x:c r="BP11" s="179" t="s">
        <x:v>2532</x:v>
      </x:c>
      <x:c r="BQ11" s="8" t="s">
        <x:v>2533</x:v>
      </x:c>
      <x:c r="BR11" s="179" t="s">
        <x:v>2534</x:v>
      </x:c>
      <x:c r="BS11" s="8" t="s">
        <x:v>2535</x:v>
      </x:c>
      <x:c r="BT11" s="179" t="s">
        <x:v>2536</x:v>
      </x:c>
      <x:c r="BU11" s="8" t="s">
        <x:v>2385</x:v>
      </x:c>
      <x:c r="BV11" s="179" t="s">
        <x:v>2386</x:v>
      </x:c>
      <x:c r="BW11" s="8" t="s">
        <x:v>2537</x:v>
      </x:c>
      <x:c r="BX11" s="179" t="s">
        <x:v>2538</x:v>
      </x:c>
      <x:c r="BY11" s="8" t="s">
        <x:v>2539</x:v>
      </x:c>
      <x:c r="BZ11" s="179" t="s">
        <x:v>2540</x:v>
      </x:c>
      <x:c r="CA11" s="8" t="s">
        <x:v>2541</x:v>
      </x:c>
      <x:c r="CB11" s="179" t="s">
        <x:v>2542</x:v>
      </x:c>
      <x:c r="CC11" s="8" t="s">
        <x:v>2543</x:v>
      </x:c>
      <x:c r="CD11" s="179" t="s">
        <x:v>2544</x:v>
      </x:c>
      <x:c r="CE11" s="8" t="s">
        <x:v>2387</x:v>
      </x:c>
      <x:c r="CF11" s="179" t="s">
        <x:v>2388</x:v>
      </x:c>
      <x:c r="CG11" s="8" t="s">
        <x:v>2545</x:v>
      </x:c>
      <x:c r="CH11" s="179" t="s">
        <x:v>2546</x:v>
      </x:c>
      <x:c r="CI11" s="8" t="s">
        <x:v>2547</x:v>
      </x:c>
      <x:c r="CJ11" s="179" t="s">
        <x:v>2548</x:v>
      </x:c>
      <x:c r="CK11" s="8" t="s">
        <x:v>2549</x:v>
      </x:c>
      <x:c r="CL11" s="179" t="s">
        <x:v>2550</x:v>
      </x:c>
      <x:c r="CM11" s="8" t="s">
        <x:v>2551</x:v>
      </x:c>
      <x:c r="CN11" s="179" t="s">
        <x:v>2552</x:v>
      </x:c>
      <x:c r="CO11" s="10" t="s">
        <x:v>2389</x:v>
      </x:c>
      <x:c r="CP11" s="10" t="s">
        <x:v>2390</x:v>
      </x:c>
      <x:c r="CQ11" s="10" t="s">
        <x:v>2391</x:v>
      </x:c>
      <x:c r="CR11" s="10" t="s">
        <x:v>2392</x:v>
      </x:c>
      <x:c r="CS11" s="10" t="s">
        <x:v>2393</x:v>
      </x:c>
      <x:c r="CT11" s="10" t="s">
        <x:v>2394</x:v>
      </x:c>
      <x:c r="CU11" s="10" t="s">
        <x:v>2395</x:v>
      </x:c>
      <x:c r="CV11" s="10" t="s">
        <x:v>2396</x:v>
      </x:c>
      <x:c r="CW11" s="10" t="s">
        <x:v>2397</x:v>
      </x:c>
      <x:c r="CX11" s="10" t="s">
        <x:v>2398</x:v>
      </x:c>
      <x:c r="CY11" s="10" t="s">
        <x:v>2399</x:v>
      </x:c>
      <x:c r="CZ11" s="10" t="s">
        <x:v>2400</x:v>
      </x:c>
      <x:c r="DA11" s="10" t="s">
        <x:v>2401</x:v>
      </x:c>
      <x:c r="DB11" s="10" t="s">
        <x:v>2402</x:v>
      </x:c>
      <x:c r="DC11" s="10" t="s">
        <x:v>2403</x:v>
      </x:c>
      <x:c r="DD11" s="10" t="s">
        <x:v>2404</x:v>
      </x:c>
      <x:c r="DE11" s="10" t="s">
        <x:v>2405</x:v>
      </x:c>
      <x:c r="DF11" s="10" t="s">
        <x:v>2406</x:v>
      </x:c>
      <x:c r="DG11" s="10" t="s">
        <x:v>2407</x:v>
      </x:c>
      <x:c r="DH11" s="10" t="s">
        <x:v>2408</x:v>
      </x:c>
      <x:c r="DI11" s="10" t="s">
        <x:v>2409</x:v>
      </x:c>
      <x:c r="DJ11" s="10" t="s">
        <x:v>2410</x:v>
      </x:c>
      <x:c r="DK11" s="10" t="s">
        <x:v>2411</x:v>
      </x:c>
      <x:c r="DL11" s="10" t="s">
        <x:v>2412</x:v>
      </x:c>
      <x:c r="DM11" s="10" t="s">
        <x:v>2413</x:v>
      </x:c>
      <x:c r="DN11" s="10" t="s">
        <x:v>2414</x:v>
      </x:c>
      <x:c r="DO11" s="10" t="s">
        <x:v>2415</x:v>
      </x:c>
      <x:c r="DP11" s="10" t="s">
        <x:v>2416</x:v>
      </x:c>
      <x:c r="DQ11" s="10" t="s">
        <x:v>2417</x:v>
      </x:c>
      <x:c r="DR11" s="10" t="s">
        <x:v>2418</x:v>
      </x:c>
      <x:c r="DS11" s="10" t="s">
        <x:v>2419</x:v>
      </x:c>
      <x:c r="DT11" s="10" t="s">
        <x:v>2420</x:v>
      </x:c>
      <x:c r="DU11" s="10" t="s">
        <x:v>2421</x:v>
      </x:c>
      <x:c r="DV11" s="10" t="s">
        <x:v>2422</x:v>
      </x:c>
      <x:c r="DW11" s="10" t="s">
        <x:v>2423</x:v>
      </x:c>
      <x:c r="DX11" s="11" t="s">
        <x:v>2424</x:v>
      </x:c>
    </x:row>
    <x:row r="12" spans="1:128" ht="12.95" customHeight="1" x14ac:dyDescent="0.2">
      <x:c r="A12" s="2" t="s">
        <x:v>354</x:v>
      </x:c>
      <x:c r="B12" s="12">
        <x:v>2</x:v>
      </x:c>
      <x:c r="C12" s="13">
        <x:v>9.5092487799902301</x:v>
      </x:c>
      <x:c r="D12" s="173">
        <x:v>1.01386684170341</x:v>
      </x:c>
      <x:c r="E12" s="13">
        <x:v>18.3662421475237</x:v>
      </x:c>
      <x:c r="F12" s="173">
        <x:v>3.1962131918083001</x:v>
      </x:c>
      <x:c r="G12" s="13">
        <x:v>10.3090421892511</x:v>
      </x:c>
      <x:c r="H12" s="173">
        <x:v>2.53582459739027</x:v>
      </x:c>
      <x:c r="I12" s="13">
        <x:v>7.1861827199358297</x:v>
      </x:c>
      <x:c r="J12" s="173">
        <x:v>0.93614281064432103</x:v>
      </x:c>
      <x:c r="K12" s="13">
        <x:v>-11.180059427587899</x:v>
      </x:c>
      <x:c r="L12" s="173">
        <x:v>3.2869036728441001</x:v>
      </x:c>
      <x:c r="M12" s="13">
        <x:v>43.1866440187151</x:v>
      </x:c>
      <x:c r="N12" s="173">
        <x:v>1.7651071279573001</x:v>
      </x:c>
      <x:c r="O12" s="13">
        <x:v>43.4515777849888</x:v>
      </x:c>
      <x:c r="P12" s="173">
        <x:v>4.5519160762929696</x:v>
      </x:c>
      <x:c r="Q12" s="13">
        <x:v>38.438790727299001</x:v>
      </x:c>
      <x:c r="R12" s="173">
        <x:v>3.7629367381181198</x:v>
      </x:c>
      <x:c r="S12" s="13">
        <x:v>44.702966499591597</x:v>
      </x:c>
      <x:c r="T12" s="173">
        <x:v>1.9564150515914001</x:v>
      </x:c>
      <x:c r="U12" s="13">
        <x:v>1.25138871460273</x:v>
      </x:c>
      <x:c r="V12" s="173">
        <x:v>4.85260779354563</x:v>
      </x:c>
      <x:c r="W12" s="13">
        <x:v>10.724984123526999</x:v>
      </x:c>
      <x:c r="X12" s="173">
        <x:v>1.05165877091646</x:v>
      </x:c>
      <x:c r="Y12" s="13">
        <x:v>11.977203926454701</x:v>
      </x:c>
      <x:c r="Z12" s="173">
        <x:v>2.3727271060433002</x:v>
      </x:c>
      <x:c r="AA12" s="13">
        <x:v>12.7367880563888</x:v>
      </x:c>
      <x:c r="AB12" s="173">
        <x:v>2.6776489313629499</x:v>
      </x:c>
      <x:c r="AC12" s="13">
        <x:v>9.5603414953018593</x:v>
      </x:c>
      <x:c r="AD12" s="173">
        <x:v>1.2365669003642099</x:v>
      </x:c>
      <x:c r="AE12" s="13">
        <x:v>-2.41686243115281</x:v>
      </x:c>
      <x:c r="AF12" s="173">
        <x:v>2.7912866866758299</x:v>
      </x:c>
      <x:c r="AG12" s="13">
        <x:v>26.259230249341499</x:v>
      </x:c>
      <x:c r="AH12" s="173">
        <x:v>1.7341712748065901</x:v>
      </x:c>
      <x:c r="AI12" s="13">
        <x:v>19.338019071149901</x:v>
      </x:c>
      <x:c r="AJ12" s="173">
        <x:v>2.8315719540330799</x:v>
      </x:c>
      <x:c r="AK12" s="13">
        <x:v>28.343662606197999</x:v>
      </x:c>
      <x:c r="AL12" s="173">
        <x:v>3.6077062632466701</x:v>
      </x:c>
      <x:c r="AM12" s="13">
        <x:v>27.6596907351671</x:v>
      </x:c>
      <x:c r="AN12" s="173">
        <x:v>2.0295948455835102</x:v>
      </x:c>
      <x:c r="AO12" s="13">
        <x:v>8.3216716640171704</x:v>
      </x:c>
      <x:c r="AP12" s="173">
        <x:v>3.4836830293751899</x:v>
      </x:c>
      <x:c r="AQ12" s="13">
        <x:v>16.425811224344699</x:v>
      </x:c>
      <x:c r="AR12" s="173">
        <x:v>1.2460034916101099</x:v>
      </x:c>
      <x:c r="AS12" s="13">
        <x:v>17.357229457933101</x:v>
      </x:c>
      <x:c r="AT12" s="173">
        <x:v>2.9104673556459502</x:v>
      </x:c>
      <x:c r="AU12" s="13">
        <x:v>18.454125624002799</x:v>
      </x:c>
      <x:c r="AV12" s="173">
        <x:v>2.9247201561332101</x:v>
      </x:c>
      <x:c r="AW12" s="13">
        <x:v>15.838966859713899</x:v>
      </x:c>
      <x:c r="AX12" s="173">
        <x:v>1.5494887390213501</x:v>
      </x:c>
      <x:c r="AY12" s="13">
        <x:v>-1.5182625982192499</x:v>
      </x:c>
      <x:c r="AZ12" s="173">
        <x:v>3.4358184152521898</x:v>
      </x:c>
      <x:c r="BA12" s="13">
        <x:v>13.8942244461602</x:v>
      </x:c>
      <x:c r="BB12" s="173">
        <x:v>1.23318127467657</x:v>
      </x:c>
      <x:c r="BC12" s="13">
        <x:v>15.4092793006874</x:v>
      </x:c>
      <x:c r="BD12" s="173">
        <x:v>3.0921779221552499</x:v>
      </x:c>
      <x:c r="BE12" s="13">
        <x:v>16.412736269244402</x:v>
      </x:c>
      <x:c r="BF12" s="173">
        <x:v>2.7563182223410099</x:v>
      </x:c>
      <x:c r="BG12" s="13">
        <x:v>12.782787033476501</x:v>
      </x:c>
      <x:c r="BH12" s="173">
        <x:v>1.40226188975457</x:v>
      </x:c>
      <x:c r="BI12" s="13">
        <x:v>-2.6264922672109501</x:v>
      </x:c>
      <x:c r="BJ12" s="173">
        <x:v>3.2803763352900499</x:v>
      </x:c>
      <x:c r="BK12" s="13">
        <x:v>26.8970480480892</x:v>
      </x:c>
      <x:c r="BL12" s="173">
        <x:v>1.50933820753438</x:v>
      </x:c>
      <x:c r="BM12" s="13">
        <x:v>19.2296905946523</x:v>
      </x:c>
      <x:c r="BN12" s="173">
        <x:v>3.10906927461432</x:v>
      </x:c>
      <x:c r="BO12" s="13">
        <x:v>27.568050103435699</x:v>
      </x:c>
      <x:c r="BP12" s="173">
        <x:v>3.4130685745526401</x:v>
      </x:c>
      <x:c r="BQ12" s="13">
        <x:v>28.909827865825701</x:v>
      </x:c>
      <x:c r="BR12" s="173">
        <x:v>1.8204524265559601</x:v>
      </x:c>
      <x:c r="BS12" s="13">
        <x:v>9.6801372711734501</x:v>
      </x:c>
      <x:c r="BT12" s="173">
        <x:v>3.3617775922503998</x:v>
      </x:c>
      <x:c r="BU12" s="13">
        <x:v>16.658826453376101</x:v>
      </x:c>
      <x:c r="BV12" s="173">
        <x:v>1.5509895201522801</x:v>
      </x:c>
      <x:c r="BW12" s="13">
        <x:v>15.5032652750564</x:v>
      </x:c>
      <x:c r="BX12" s="173">
        <x:v>2.8690292503151702</x:v>
      </x:c>
      <x:c r="BY12" s="13">
        <x:v>22.306785724697999</x:v>
      </x:c>
      <x:c r="BZ12" s="173">
        <x:v>3.5911749204661998</x:v>
      </x:c>
      <x:c r="CA12" s="13">
        <x:v>15.324893790751499</x:v>
      </x:c>
      <x:c r="CB12" s="173">
        <x:v>1.8093481661259301</x:v>
      </x:c>
      <x:c r="CC12" s="13">
        <x:v>-0.17837148430489</x:v>
      </x:c>
      <x:c r="CD12" s="173">
        <x:v>3.2161148255577499</x:v>
      </x:c>
      <x:c r="CE12" s="13">
        <x:v>16.514647821224901</x:v>
      </x:c>
      <x:c r="CF12" s="173">
        <x:v>1.3476586174912599</x:v>
      </x:c>
      <x:c r="CG12" s="13">
        <x:v>14.3480674713696</x:v>
      </x:c>
      <x:c r="CH12" s="173">
        <x:v>2.6786057906893799</x:v>
      </x:c>
      <x:c r="CI12" s="13">
        <x:v>19.823661879006501</x:v>
      </x:c>
      <x:c r="CJ12" s="173">
        <x:v>3.0574677786356599</x:v>
      </x:c>
      <x:c r="CK12" s="13">
        <x:v>16.1003878662689</x:v>
      </x:c>
      <x:c r="CL12" s="173">
        <x:v>1.4921881072276</x:v>
      </x:c>
      <x:c r="CM12" s="13">
        <x:v>1.75232039489935</x:v>
      </x:c>
      <x:c r="CN12" s="173">
        <x:v>3.0182742512170702</x:v>
      </x:c>
      <x:c r="CO12" s="15"/>
      <x:c r="CP12" s="15"/>
      <x:c r="CQ12" s="15"/>
      <x:c r="CR12" s="15"/>
      <x:c r="CS12" s="15"/>
      <x:c r="CT12" s="15"/>
      <x:c r="CU12" s="15"/>
      <x:c r="CV12" s="15"/>
      <x:c r="CW12" s="15"/>
      <x:c r="CX12" s="15"/>
      <x:c r="CY12" s="15"/>
      <x:c r="CZ12" s="15"/>
      <x:c r="DA12" s="15"/>
      <x:c r="DB12" s="15"/>
      <x:c r="DC12" s="15"/>
      <x:c r="DD12" s="15"/>
      <x:c r="DE12" s="15"/>
      <x:c r="DF12" s="15"/>
      <x:c r="DG12" s="15"/>
      <x:c r="DH12" s="15"/>
      <x:c r="DI12" s="15"/>
      <x:c r="DJ12" s="15"/>
      <x:c r="DK12" s="15"/>
      <x:c r="DL12" s="15"/>
      <x:c r="DM12" s="15"/>
      <x:c r="DN12" s="15"/>
      <x:c r="DO12" s="15"/>
      <x:c r="DP12" s="15"/>
      <x:c r="DQ12" s="15"/>
      <x:c r="DR12" s="15"/>
      <x:c r="DS12" s="15"/>
      <x:c r="DT12" s="15"/>
      <x:c r="DU12" s="15"/>
      <x:c r="DV12" s="15"/>
      <x:c r="DW12" s="15"/>
      <x:c r="DX12" s="16"/>
    </x:row>
    <x:row r="13" spans="1:128" ht="12.95" customHeight="1" x14ac:dyDescent="0.2">
      <x:c r="A13" s="2" t="s">
        <x:v>355</x:v>
      </x:c>
      <x:c r="B13" s="12">
        <x:v>2</x:v>
      </x:c>
      <x:c r="C13" s="13">
        <x:v>8.5078270815360195</x:v>
      </x:c>
      <x:c r="D13" s="173">
        <x:v>0.99317903106461702</x:v>
      </x:c>
      <x:c r="E13" s="13">
        <x:v>11.946535671952599</x:v>
      </x:c>
      <x:c r="F13" s="173">
        <x:v>2.4480031118829002</x:v>
      </x:c>
      <x:c r="G13" s="13">
        <x:v>7.1948873468273602</x:v>
      </x:c>
      <x:c r="H13" s="173">
        <x:v>1.9317951510882401</x:v>
      </x:c>
      <x:c r="I13" s="13">
        <x:v>7.6469758141559998</x:v>
      </x:c>
      <x:c r="J13" s="173">
        <x:v>1.2745390467787601</x:v>
      </x:c>
      <x:c r="K13" s="13">
        <x:v>-4.2995598577966101</x:v>
      </x:c>
      <x:c r="L13" s="173">
        <x:v>2.6948706507321698</x:v>
      </x:c>
      <x:c r="M13" s="13">
        <x:v>47.724447026806303</x:v>
      </x:c>
      <x:c r="N13" s="173">
        <x:v>2.0182798916338802</x:v>
      </x:c>
      <x:c r="O13" s="13">
        <x:v>37.502244575477697</x:v>
      </x:c>
      <x:c r="P13" s="173">
        <x:v>3.9497453061363199</x:v>
      </x:c>
      <x:c r="Q13" s="13">
        <x:v>45.9603397451096</x:v>
      </x:c>
      <x:c r="R13" s="173">
        <x:v>5.00906960470593</x:v>
      </x:c>
      <x:c r="S13" s="13">
        <x:v>52.014965311860401</x:v>
      </x:c>
      <x:c r="T13" s="173">
        <x:v>2.5314694999126801</x:v>
      </x:c>
      <x:c r="U13" s="13">
        <x:v>14.5127207363827</x:v>
      </x:c>
      <x:c r="V13" s="173">
        <x:v>4.3117145027109398</x:v>
      </x:c>
      <x:c r="W13" s="13">
        <x:v>22.434045761954401</x:v>
      </x:c>
      <x:c r="X13" s="173">
        <x:v>1.5292902963236601</x:v>
      </x:c>
      <x:c r="Y13" s="13">
        <x:v>19.736891645093799</x:v>
      </x:c>
      <x:c r="Z13" s="173">
        <x:v>3.1327782587692399</x:v>
      </x:c>
      <x:c r="AA13" s="13">
        <x:v>25.1348979598197</x:v>
      </x:c>
      <x:c r="AB13" s="173">
        <x:v>2.7519938414407599</x:v>
      </x:c>
      <x:c r="AC13" s="13">
        <x:v>22.235088489046699</x:v>
      </x:c>
      <x:c r="AD13" s="173">
        <x:v>2.0680828698751599</x:v>
      </x:c>
      <x:c r="AE13" s="13">
        <x:v>2.49819684395296</x:v>
      </x:c>
      <x:c r="AF13" s="173">
        <x:v>3.7573701058596201</x:v>
      </x:c>
      <x:c r="AG13" s="13">
        <x:v>75.698631997120003</x:v>
      </x:c>
      <x:c r="AH13" s="173">
        <x:v>1.82983521997934</x:v>
      </x:c>
      <x:c r="AI13" s="13">
        <x:v>78.886346100672696</x:v>
      </x:c>
      <x:c r="AJ13" s="173">
        <x:v>3.3340216179697602</x:v>
      </x:c>
      <x:c r="AK13" s="13">
        <x:v>79.014745100972704</x:v>
      </x:c>
      <x:c r="AL13" s="173">
        <x:v>3.18099613302401</x:v>
      </x:c>
      <x:c r="AM13" s="13">
        <x:v>74.165023205808396</x:v>
      </x:c>
      <x:c r="AN13" s="173">
        <x:v>2.38339101107753</x:v>
      </x:c>
      <x:c r="AO13" s="13">
        <x:v>-4.7213228948643398</x:v>
      </x:c>
      <x:c r="AP13" s="173">
        <x:v>3.9454705342749299</x:v>
      </x:c>
      <x:c r="AQ13" s="13">
        <x:v>74.010094515465596</x:v>
      </x:c>
      <x:c r="AR13" s="173">
        <x:v>1.4051904321670501</x:v>
      </x:c>
      <x:c r="AS13" s="13">
        <x:v>74.459648614536505</x:v>
      </x:c>
      <x:c r="AT13" s="173">
        <x:v>3.2206314749909599</x:v>
      </x:c>
      <x:c r="AU13" s="13">
        <x:v>77.534149561073704</x:v>
      </x:c>
      <x:c r="AV13" s="173">
        <x:v>3.3143939745960602</x:v>
      </x:c>
      <x:c r="AW13" s="13">
        <x:v>72.996266954217504</x:v>
      </x:c>
      <x:c r="AX13" s="173">
        <x:v>1.88611132449814</x:v>
      </x:c>
      <x:c r="AY13" s="13">
        <x:v>-1.463381660319</x:v>
      </x:c>
      <x:c r="AZ13" s="173">
        <x:v>3.90167137255203</x:v>
      </x:c>
      <x:c r="BA13" s="13">
        <x:v>24.0495027518248</x:v>
      </x:c>
      <x:c r="BB13" s="173">
        <x:v>1.4809947877399701</x:v>
      </x:c>
      <x:c r="BC13" s="13">
        <x:v>17.404908591434001</x:v>
      </x:c>
      <x:c r="BD13" s="173">
        <x:v>3.1319669533522001</x:v>
      </x:c>
      <x:c r="BE13" s="13">
        <x:v>30.3593472605355</x:v>
      </x:c>
      <x:c r="BF13" s="173">
        <x:v>3.6470724574562401</x:v>
      </x:c>
      <x:c r="BG13" s="13">
        <x:v>25.167661578370499</x:v>
      </x:c>
      <x:c r="BH13" s="173">
        <x:v>2.2839362378045198</x:v>
      </x:c>
      <x:c r="BI13" s="13">
        <x:v>7.7627529869364498</x:v>
      </x:c>
      <x:c r="BJ13" s="173">
        <x:v>4.1445450283719198</x:v>
      </x:c>
      <x:c r="BK13" s="13">
        <x:v>50.346622589265301</x:v>
      </x:c>
      <x:c r="BL13" s="173">
        <x:v>1.8050580631225299</x:v>
      </x:c>
      <x:c r="BM13" s="13">
        <x:v>51.803551876278199</x:v>
      </x:c>
      <x:c r="BN13" s="173">
        <x:v>4.1411633745436998</x:v>
      </x:c>
      <x:c r="BO13" s="13">
        <x:v>53.0539631754122</x:v>
      </x:c>
      <x:c r="BP13" s="173">
        <x:v>4.0181237747223397</x:v>
      </x:c>
      <x:c r="BQ13" s="13">
        <x:v>49.870700405408698</x:v>
      </x:c>
      <x:c r="BR13" s="173">
        <x:v>2.5003675018519398</x:v>
      </x:c>
      <x:c r="BS13" s="13">
        <x:v>-1.93285147086944</x:v>
      </x:c>
      <x:c r="BT13" s="173">
        <x:v>5.1283036352290399</x:v>
      </x:c>
      <x:c r="BU13" s="13">
        <x:v>24.579759158192999</x:v>
      </x:c>
      <x:c r="BV13" s="173">
        <x:v>2.0278948633907499</x:v>
      </x:c>
      <x:c r="BW13" s="13">
        <x:v>24.145803325256502</x:v>
      </x:c>
      <x:c r="BX13" s="173">
        <x:v>3.7283122155890802</x:v>
      </x:c>
      <x:c r="BY13" s="13">
        <x:v>25.1464434878731</x:v>
      </x:c>
      <x:c r="BZ13" s="173">
        <x:v>4.1506045343320102</x:v>
      </x:c>
      <x:c r="CA13" s="13">
        <x:v>25.924129505398</x:v>
      </x:c>
      <x:c r="CB13" s="173">
        <x:v>2.4127793338027401</x:v>
      </x:c>
      <x:c r="CC13" s="13">
        <x:v>1.77832618014146</x:v>
      </x:c>
      <x:c r="CD13" s="173">
        <x:v>4.1351418259385202</x:v>
      </x:c>
      <x:c r="CE13" s="13">
        <x:v>9.7742625619114705</x:v>
      </x:c>
      <x:c r="CF13" s="173">
        <x:v>1.2805795709743</x:v>
      </x:c>
      <x:c r="CG13" s="13">
        <x:v>12.291044080319001</x:v>
      </x:c>
      <x:c r="CH13" s="173">
        <x:v>2.7443641014804401</x:v>
      </x:c>
      <x:c r="CI13" s="13">
        <x:v>10.1763976974788</x:v>
      </x:c>
      <x:c r="CJ13" s="173">
        <x:v>2.3668178215082198</x:v>
      </x:c>
      <x:c r="CK13" s="13">
        <x:v>9.4920339228164998</x:v>
      </x:c>
      <x:c r="CL13" s="173">
        <x:v>1.5848908674031399</x:v>
      </x:c>
      <x:c r="CM13" s="13">
        <x:v>-2.7990101575024902</x:v>
      </x:c>
      <x:c r="CN13" s="173">
        <x:v>2.9941266142170702</x:v>
      </x:c>
      <x:c r="CO13" s="15"/>
      <x:c r="CP13" s="15"/>
      <x:c r="CQ13" s="15"/>
      <x:c r="CR13" s="15"/>
      <x:c r="CS13" s="15"/>
      <x:c r="CT13" s="15"/>
      <x:c r="CU13" s="15"/>
      <x:c r="CV13" s="15"/>
      <x:c r="CW13" s="15"/>
      <x:c r="CX13" s="15"/>
      <x:c r="CY13" s="15"/>
      <x:c r="CZ13" s="15"/>
      <x:c r="DA13" s="15"/>
      <x:c r="DB13" s="15"/>
      <x:c r="DC13" s="15"/>
      <x:c r="DD13" s="15"/>
      <x:c r="DE13" s="15"/>
      <x:c r="DF13" s="15"/>
      <x:c r="DG13" s="15"/>
      <x:c r="DH13" s="15"/>
      <x:c r="DI13" s="15"/>
      <x:c r="DJ13" s="15"/>
      <x:c r="DK13" s="15"/>
      <x:c r="DL13" s="15"/>
      <x:c r="DM13" s="15"/>
      <x:c r="DN13" s="15"/>
      <x:c r="DO13" s="15"/>
      <x:c r="DP13" s="15"/>
      <x:c r="DQ13" s="15"/>
      <x:c r="DR13" s="15"/>
      <x:c r="DS13" s="15"/>
      <x:c r="DT13" s="15"/>
      <x:c r="DU13" s="15"/>
      <x:c r="DV13" s="15"/>
      <x:c r="DW13" s="15"/>
      <x:c r="DX13" s="16"/>
    </x:row>
    <x:row r="14" spans="1:128" ht="12.95" customHeight="1" x14ac:dyDescent="0.2">
      <x:c r="A14" s="2" t="s">
        <x:v>356</x:v>
      </x:c>
      <x:c r="B14" s="12">
        <x:v>2</x:v>
      </x:c>
      <x:c r="C14" s="13">
        <x:v>8.7573912220705292</x:v>
      </x:c>
      <x:c r="D14" s="173">
        <x:v>0.82927729921521898</x:v>
      </x:c>
      <x:c r="E14" s="13">
        <x:v>10.373718130402199</x:v>
      </x:c>
      <x:c r="F14" s="173">
        <x:v>1.80011563270398</x:v>
      </x:c>
      <x:c r="G14" s="13">
        <x:v>7.95768768841178</x:v>
      </x:c>
      <x:c r="H14" s="173">
        <x:v>1.55544821119319</x:v>
      </x:c>
      <x:c r="I14" s="13">
        <x:v>7.9750957530973903</x:v>
      </x:c>
      <x:c r="J14" s="173">
        <x:v>1.2383709247432999</x:v>
      </x:c>
      <x:c r="K14" s="13">
        <x:v>-2.3986223773047901</x:v>
      </x:c>
      <x:c r="L14" s="173">
        <x:v>2.1705178272740602</x:v>
      </x:c>
      <x:c r="M14" s="13">
        <x:v>10.318689870509001</x:v>
      </x:c>
      <x:c r="N14" s="173">
        <x:v>0.90912761001745102</x:v>
      </x:c>
      <x:c r="O14" s="13">
        <x:v>11.7341594734184</x:v>
      </x:c>
      <x:c r="P14" s="173">
        <x:v>1.6637518137201801</x:v>
      </x:c>
      <x:c r="Q14" s="13">
        <x:v>10.682315749737199</x:v>
      </x:c>
      <x:c r="R14" s="173">
        <x:v>1.7511876832415501</x:v>
      </x:c>
      <x:c r="S14" s="13">
        <x:v>8.7614917433801995</x:v>
      </x:c>
      <x:c r="T14" s="173">
        <x:v>1.1919855858797701</x:v>
      </x:c>
      <x:c r="U14" s="13">
        <x:v>-2.9726677300382498</x:v>
      </x:c>
      <x:c r="V14" s="173">
        <x:v>2.09872712108415</x:v>
      </x:c>
      <x:c r="W14" s="13">
        <x:v>8.7302999043838891</x:v>
      </x:c>
      <x:c r="X14" s="173">
        <x:v>0.99637227888104696</x:v>
      </x:c>
      <x:c r="Y14" s="13">
        <x:v>8.9076790820890999</x:v>
      </x:c>
      <x:c r="Z14" s="173">
        <x:v>1.59696899325105</x:v>
      </x:c>
      <x:c r="AA14" s="13">
        <x:v>9.5795338927875999</x:v>
      </x:c>
      <x:c r="AB14" s="173">
        <x:v>1.90669204644987</x:v>
      </x:c>
      <x:c r="AC14" s="13">
        <x:v>7.8329349562517496</x:v>
      </x:c>
      <x:c r="AD14" s="173">
        <x:v>1.2346607077065299</x:v>
      </x:c>
      <x:c r="AE14" s="13">
        <x:v>-1.07474412583735</x:v>
      </x:c>
      <x:c r="AF14" s="173">
        <x:v>1.8355711578816201</x:v>
      </x:c>
      <x:c r="AG14" s="13">
        <x:v>55.537593597069801</x:v>
      </x:c>
      <x:c r="AH14" s="173">
        <x:v>1.4781611612493599</x:v>
      </x:c>
      <x:c r="AI14" s="13">
        <x:v>60.673872637913099</x:v>
      </x:c>
      <x:c r="AJ14" s="173">
        <x:v>3.0596398690295001</x:v>
      </x:c>
      <x:c r="AK14" s="13">
        <x:v>55.681265559215802</x:v>
      </x:c>
      <x:c r="AL14" s="173">
        <x:v>3.07637407206157</x:v>
      </x:c>
      <x:c r="AM14" s="13">
        <x:v>51.521188297379702</x:v>
      </x:c>
      <x:c r="AN14" s="173">
        <x:v>2.20370299561585</x:v>
      </x:c>
      <x:c r="AO14" s="13">
        <x:v>-9.1526843405334102</x:v>
      </x:c>
      <x:c r="AP14" s="173">
        <x:v>3.9961071374679702</x:v>
      </x:c>
      <x:c r="AQ14" s="13">
        <x:v>60.138387983710103</x:v>
      </x:c>
      <x:c r="AR14" s="173">
        <x:v>1.4438813644199999</x:v>
      </x:c>
      <x:c r="AS14" s="13">
        <x:v>66.825010777070602</x:v>
      </x:c>
      <x:c r="AT14" s="173">
        <x:v>2.4267990215128101</x:v>
      </x:c>
      <x:c r="AU14" s="13">
        <x:v>63.803864385481297</x:v>
      </x:c>
      <x:c r="AV14" s="173">
        <x:v>2.89716134512441</x:v>
      </x:c>
      <x:c r="AW14" s="13">
        <x:v>53.995397121339401</x:v>
      </x:c>
      <x:c r="AX14" s="173">
        <x:v>1.8688431576501801</x:v>
      </x:c>
      <x:c r="AY14" s="13">
        <x:v>-12.829613655731199</x:v>
      </x:c>
      <x:c r="AZ14" s="173">
        <x:v>2.8830993825891902</x:v>
      </x:c>
      <x:c r="BA14" s="13">
        <x:v>41.0344637815559</x:v>
      </x:c>
      <x:c r="BB14" s="173">
        <x:v>1.5187958072748799</x:v>
      </x:c>
      <x:c r="BC14" s="13">
        <x:v>29.215982740226199</x:v>
      </x:c>
      <x:c r="BD14" s="173">
        <x:v>2.5214915034359699</x:v>
      </x:c>
      <x:c r="BE14" s="13">
        <x:v>42.807383682429602</x:v>
      </x:c>
      <x:c r="BF14" s="173">
        <x:v>3.0508948438783401</x:v>
      </x:c>
      <x:c r="BG14" s="13">
        <x:v>47.698512083833002</x:v>
      </x:c>
      <x:c r="BH14" s="173">
        <x:v>2.2094595477860901</x:v>
      </x:c>
      <x:c r="BI14" s="13">
        <x:v>18.4825293436067</x:v>
      </x:c>
      <x:c r="BJ14" s="173">
        <x:v>3.4262287793024702</x:v>
      </x:c>
      <x:c r="BK14" s="13">
        <x:v>43.719492597847001</x:v>
      </x:c>
      <x:c r="BL14" s="173">
        <x:v>1.3955935861626501</x:v>
      </x:c>
      <x:c r="BM14" s="13">
        <x:v>35.254054577294099</x:v>
      </x:c>
      <x:c r="BN14" s="173">
        <x:v>2.7990338048878098</x:v>
      </x:c>
      <x:c r="BO14" s="13">
        <x:v>46.827319965681099</x:v>
      </x:c>
      <x:c r="BP14" s="173">
        <x:v>3.0247138415927499</x:v>
      </x:c>
      <x:c r="BQ14" s="13">
        <x:v>47.832782736813598</x:v>
      </x:c>
      <x:c r="BR14" s="173">
        <x:v>2.1665882808077401</x:v>
      </x:c>
      <x:c r="BS14" s="13">
        <x:v>12.5787281595195</x:v>
      </x:c>
      <x:c r="BT14" s="173">
        <x:v>3.75661825651434</x:v>
      </x:c>
      <x:c r="BU14" s="13">
        <x:v>28.694120391296099</x:v>
      </x:c>
      <x:c r="BV14" s="173">
        <x:v>1.51152108384717</x:v>
      </x:c>
      <x:c r="BW14" s="13">
        <x:v>23.1694349164495</x:v>
      </x:c>
      <x:c r="BX14" s="173">
        <x:v>2.3238502405646901</x:v>
      </x:c>
      <x:c r="BY14" s="13">
        <x:v>30.684790723963001</x:v>
      </x:c>
      <x:c r="BZ14" s="173">
        <x:v>3.11629980897369</x:v>
      </x:c>
      <x:c r="CA14" s="13">
        <x:v>31.293765628962699</x:v>
      </x:c>
      <x:c r="CB14" s="173">
        <x:v>2.1716695495401099</x:v>
      </x:c>
      <x:c r="CC14" s="13">
        <x:v>8.1243307125132205</x:v>
      </x:c>
      <x:c r="CD14" s="173">
        <x:v>3.2189048590102001</x:v>
      </x:c>
      <x:c r="CE14" s="13">
        <x:v>11.641043347905599</x:v>
      </x:c>
      <x:c r="CF14" s="173">
        <x:v>0.90231697252954002</x:v>
      </x:c>
      <x:c r="CG14" s="13">
        <x:v>15.0668135175189</x:v>
      </x:c>
      <x:c r="CH14" s="173">
        <x:v>2.04850052034435</x:v>
      </x:c>
      <x:c r="CI14" s="13">
        <x:v>8.9406226717522195</x:v>
      </x:c>
      <x:c r="CJ14" s="173">
        <x:v>1.6236275765191299</x:v>
      </x:c>
      <x:c r="CK14" s="13">
        <x:v>10.450821238365201</x:v>
      </x:c>
      <x:c r="CL14" s="173">
        <x:v>1.1693824558049799</x:v>
      </x:c>
      <x:c r="CM14" s="13">
        <x:v>-4.6159922791536898</x:v>
      </x:c>
      <x:c r="CN14" s="173">
        <x:v>2.4870281286572302</x:v>
      </x:c>
      <x:c r="CO14" s="15"/>
      <x:c r="CP14" s="15"/>
      <x:c r="CQ14" s="15"/>
      <x:c r="CR14" s="15"/>
      <x:c r="CS14" s="15"/>
      <x:c r="CT14" s="15"/>
      <x:c r="CU14" s="15"/>
      <x:c r="CV14" s="15"/>
      <x:c r="CW14" s="15"/>
      <x:c r="CX14" s="15"/>
      <x:c r="CY14" s="15"/>
      <x:c r="CZ14" s="15"/>
      <x:c r="DA14" s="15"/>
      <x:c r="DB14" s="15"/>
      <x:c r="DC14" s="15"/>
      <x:c r="DD14" s="15"/>
      <x:c r="DE14" s="15"/>
      <x:c r="DF14" s="15"/>
      <x:c r="DG14" s="15"/>
      <x:c r="DH14" s="15"/>
      <x:c r="DI14" s="15"/>
      <x:c r="DJ14" s="15"/>
      <x:c r="DK14" s="15"/>
      <x:c r="DL14" s="15"/>
      <x:c r="DM14" s="15"/>
      <x:c r="DN14" s="15"/>
      <x:c r="DO14" s="15"/>
      <x:c r="DP14" s="15"/>
      <x:c r="DQ14" s="15"/>
      <x:c r="DR14" s="15"/>
      <x:c r="DS14" s="15"/>
      <x:c r="DT14" s="15"/>
      <x:c r="DU14" s="15"/>
      <x:c r="DV14" s="15"/>
      <x:c r="DW14" s="15"/>
      <x:c r="DX14" s="16"/>
    </x:row>
    <x:row r="15" spans="1:128" ht="12.95" customHeight="1" x14ac:dyDescent="0.2">
      <x:c r="A15" s="2" t="s">
        <x:v>357</x:v>
      </x:c>
      <x:c r="B15" s="12">
        <x:v>2</x:v>
      </x:c>
      <x:c r="C15" s="13">
        <x:v>44.333173312897799</x:v>
      </x:c>
      <x:c r="D15" s="173">
        <x:v>1.6876888124085201</x:v>
      </x:c>
      <x:c r="E15" s="13">
        <x:v>37.120666808077402</x:v>
      </x:c>
      <x:c r="F15" s="173">
        <x:v>3.3793625027672101</x:v>
      </x:c>
      <x:c r="G15" s="13">
        <x:v>36.744747778497299</x:v>
      </x:c>
      <x:c r="H15" s="173">
        <x:v>5.0095658126251603</x:v>
      </x:c>
      <x:c r="I15" s="13">
        <x:v>46.6813735684146</x:v>
      </x:c>
      <x:c r="J15" s="173">
        <x:v>2.1266120247818501</x:v>
      </x:c>
      <x:c r="K15" s="13">
        <x:v>9.5607067603371991</x:v>
      </x:c>
      <x:c r="L15" s="173">
        <x:v>4.1169274935102704</x:v>
      </x:c>
      <x:c r="M15" s="13">
        <x:v>48.956062256415002</x:v>
      </x:c>
      <x:c r="N15" s="173">
        <x:v>1.5530329775716101</x:v>
      </x:c>
      <x:c r="O15" s="13">
        <x:v>39.5782078862321</x:v>
      </x:c>
      <x:c r="P15" s="173">
        <x:v>3.44596447041484</x:v>
      </x:c>
      <x:c r="Q15" s="13">
        <x:v>50.350327825843202</x:v>
      </x:c>
      <x:c r="R15" s="173">
        <x:v>4.5940319074398204</x:v>
      </x:c>
      <x:c r="S15" s="13">
        <x:v>51.416012857086102</x:v>
      </x:c>
      <x:c r="T15" s="173">
        <x:v>1.9921572496998401</x:v>
      </x:c>
      <x:c r="U15" s="13">
        <x:v>11.837804970854</x:v>
      </x:c>
      <x:c r="V15" s="173">
        <x:v>3.9338636526408202</x:v>
      </x:c>
      <x:c r="W15" s="13">
        <x:v>25.5658212564352</x:v>
      </x:c>
      <x:c r="X15" s="173">
        <x:v>1.34059846462615</x:v>
      </x:c>
      <x:c r="Y15" s="13">
        <x:v>24.520881779439001</x:v>
      </x:c>
      <x:c r="Z15" s="173">
        <x:v>2.9505987132965399</x:v>
      </x:c>
      <x:c r="AA15" s="13">
        <x:v>25.5828267568887</x:v>
      </x:c>
      <x:c r="AB15" s="173">
        <x:v>4.1793548384345103</x:v>
      </x:c>
      <x:c r="AC15" s="13">
        <x:v>25.644108082762699</x:v>
      </x:c>
      <x:c r="AD15" s="173">
        <x:v>1.62691352876481</x:v>
      </x:c>
      <x:c r="AE15" s="13">
        <x:v>1.12322630332367</x:v>
      </x:c>
      <x:c r="AF15" s="173">
        <x:v>3.5299659980137799</x:v>
      </x:c>
      <x:c r="AG15" s="13">
        <x:v>35.967908811977601</x:v>
      </x:c>
      <x:c r="AH15" s="173">
        <x:v>1.4962971425489899</x:v>
      </x:c>
      <x:c r="AI15" s="13">
        <x:v>30.504263259281299</x:v>
      </x:c>
      <x:c r="AJ15" s="173">
        <x:v>3.3629677926264798</x:v>
      </x:c>
      <x:c r="AK15" s="13">
        <x:v>39.401625020536301</x:v>
      </x:c>
      <x:c r="AL15" s="173">
        <x:v>5.18653927155757</x:v>
      </x:c>
      <x:c r="AM15" s="13">
        <x:v>36.160244755497601</x:v>
      </x:c>
      <x:c r="AN15" s="173">
        <x:v>1.61216338625033</x:v>
      </x:c>
      <x:c r="AO15" s="13">
        <x:v>5.6559814962163202</x:v>
      </x:c>
      <x:c r="AP15" s="173">
        <x:v>3.6392627676554898</x:v>
      </x:c>
      <x:c r="AQ15" s="13">
        <x:v>45.581006582443003</x:v>
      </x:c>
      <x:c r="AR15" s="173">
        <x:v>1.4564070527328501</x:v>
      </x:c>
      <x:c r="AS15" s="13">
        <x:v>35.704683840084698</x:v>
      </x:c>
      <x:c r="AT15" s="173">
        <x:v>2.7553566294170801</x:v>
      </x:c>
      <x:c r="AU15" s="13">
        <x:v>43.5644094377245</x:v>
      </x:c>
      <x:c r="AV15" s="173">
        <x:v>4.5452442582921098</x:v>
      </x:c>
      <x:c r="AW15" s="13">
        <x:v>48.210942232714601</x:v>
      </x:c>
      <x:c r="AX15" s="173">
        <x:v>1.7137723545735499</x:v>
      </x:c>
      <x:c r="AY15" s="13">
        <x:v>12.506258392629899</x:v>
      </x:c>
      <x:c r="AZ15" s="173">
        <x:v>3.3912443662725398</x:v>
      </x:c>
      <x:c r="BA15" s="13">
        <x:v>46.846205533049698</x:v>
      </x:c>
      <x:c r="BB15" s="173">
        <x:v>1.78837084591426</x:v>
      </x:c>
      <x:c r="BC15" s="13">
        <x:v>43.763335187564003</x:v>
      </x:c>
      <x:c r="BD15" s="173">
        <x:v>3.6188036344724801</x:v>
      </x:c>
      <x:c r="BE15" s="13">
        <x:v>51.6173310033844</x:v>
      </x:c>
      <x:c r="BF15" s="173">
        <x:v>4.8113140995412902</x:v>
      </x:c>
      <x:c r="BG15" s="13">
        <x:v>47.3180360463585</x:v>
      </x:c>
      <x:c r="BH15" s="173">
        <x:v>2.0885809767296299</x:v>
      </x:c>
      <x:c r="BI15" s="13">
        <x:v>3.5547008587944999</x:v>
      </x:c>
      <x:c r="BJ15" s="173">
        <x:v>4.2002470174293096</x:v>
      </x:c>
      <x:c r="BK15" s="13">
        <x:v>45.741256816177099</x:v>
      </x:c>
      <x:c r="BL15" s="173">
        <x:v>1.60555405631572</x:v>
      </x:c>
      <x:c r="BM15" s="13">
        <x:v>41.417618100355</x:v>
      </x:c>
      <x:c r="BN15" s="173">
        <x:v>3.0755948571667302</x:v>
      </x:c>
      <x:c r="BO15" s="13">
        <x:v>51.631031369793099</x:v>
      </x:c>
      <x:c r="BP15" s="173">
        <x:v>5.0702153033129997</x:v>
      </x:c>
      <x:c r="BQ15" s="13">
        <x:v>45.988029736968699</x:v>
      </x:c>
      <x:c r="BR15" s="173">
        <x:v>1.9055501954635199</x:v>
      </x:c>
      <x:c r="BS15" s="13">
        <x:v>4.57041163661368</x:v>
      </x:c>
      <x:c r="BT15" s="173">
        <x:v>3.5288751629652602</x:v>
      </x:c>
      <x:c r="BU15" s="13">
        <x:v>36.483993506609899</x:v>
      </x:c>
      <x:c r="BV15" s="173">
        <x:v>1.70505946606981</x:v>
      </x:c>
      <x:c r="BW15" s="13">
        <x:v>39.414151149267099</x:v>
      </x:c>
      <x:c r="BX15" s="173">
        <x:v>3.2710666770358898</x:v>
      </x:c>
      <x:c r="BY15" s="13">
        <x:v>36.200187825228497</x:v>
      </x:c>
      <x:c r="BZ15" s="173">
        <x:v>5.1119888264484201</x:v>
      </x:c>
      <x:c r="CA15" s="13">
        <x:v>35.280505862411601</x:v>
      </x:c>
      <x:c r="CB15" s="173">
        <x:v>1.71093657881329</x:v>
      </x:c>
      <x:c r="CC15" s="13">
        <x:v>-4.1336452868555096</x:v>
      </x:c>
      <x:c r="CD15" s="173">
        <x:v>3.4041271328282101</x:v>
      </x:c>
      <x:c r="CE15" s="13">
        <x:v>42.533413162970902</x:v>
      </x:c>
      <x:c r="CF15" s="173">
        <x:v>1.71145916146621</x:v>
      </x:c>
      <x:c r="CG15" s="13">
        <x:v>40.564685067486401</x:v>
      </x:c>
      <x:c r="CH15" s="173">
        <x:v>3.0692213166785098</x:v>
      </x:c>
      <x:c r="CI15" s="13">
        <x:v>43.138073986125299</x:v>
      </x:c>
      <x:c r="CJ15" s="173">
        <x:v>5.4198354115127199</x:v>
      </x:c>
      <x:c r="CK15" s="13">
        <x:v>43.2892326982737</x:v>
      </x:c>
      <x:c r="CL15" s="173">
        <x:v>2.0623931697859801</x:v>
      </x:c>
      <x:c r="CM15" s="13">
        <x:v>2.7245476307873702</x:v>
      </x:c>
      <x:c r="CN15" s="173">
        <x:v>3.5098296546171199</x:v>
      </x:c>
      <x:c r="CO15" s="15"/>
      <x:c r="CP15" s="15"/>
      <x:c r="CQ15" s="15"/>
      <x:c r="CR15" s="15"/>
      <x:c r="CS15" s="15"/>
      <x:c r="CT15" s="15"/>
      <x:c r="CU15" s="15"/>
      <x:c r="CV15" s="15"/>
      <x:c r="CW15" s="15"/>
      <x:c r="CX15" s="15"/>
      <x:c r="CY15" s="15"/>
      <x:c r="CZ15" s="15"/>
      <x:c r="DA15" s="15"/>
      <x:c r="DB15" s="15"/>
      <x:c r="DC15" s="15"/>
      <x:c r="DD15" s="15"/>
      <x:c r="DE15" s="15"/>
      <x:c r="DF15" s="15"/>
      <x:c r="DG15" s="15"/>
      <x:c r="DH15" s="15"/>
      <x:c r="DI15" s="15"/>
      <x:c r="DJ15" s="15"/>
      <x:c r="DK15" s="15"/>
      <x:c r="DL15" s="15"/>
      <x:c r="DM15" s="15"/>
      <x:c r="DN15" s="15"/>
      <x:c r="DO15" s="15"/>
      <x:c r="DP15" s="15"/>
      <x:c r="DQ15" s="15"/>
      <x:c r="DR15" s="15"/>
      <x:c r="DS15" s="15"/>
      <x:c r="DT15" s="15"/>
      <x:c r="DU15" s="15"/>
      <x:c r="DV15" s="15"/>
      <x:c r="DW15" s="15"/>
      <x:c r="DX15" s="16"/>
    </x:row>
    <x:row r="16" spans="1:128" ht="12.95" customHeight="1" x14ac:dyDescent="0.2">
      <x:c r="A16" s="2" t="s">
        <x:v>358</x:v>
      </x:c>
      <x:c r="B16" s="12">
        <x:v>2</x:v>
      </x:c>
      <x:c r="C16" s="13">
        <x:v>15.0761553206294</x:v>
      </x:c>
      <x:c r="D16" s="173">
        <x:v>1.1931464957298401</x:v>
      </x:c>
      <x:c r="E16" s="13">
        <x:v>23.0060585024139</x:v>
      </x:c>
      <x:c r="F16" s="173">
        <x:v>3.3050908926681699</x:v>
      </x:c>
      <x:c r="G16" s="13">
        <x:v>14.615525120212601</x:v>
      </x:c>
      <x:c r="H16" s="173">
        <x:v>3.2306567147146099</x:v>
      </x:c>
      <x:c r="I16" s="13">
        <x:v>12.2598459846655</x:v>
      </x:c>
      <x:c r="J16" s="173">
        <x:v>1.3304220016964901</x:v>
      </x:c>
      <x:c r="K16" s="13">
        <x:v>-10.7462125177484</x:v>
      </x:c>
      <x:c r="L16" s="173">
        <x:v>3.6460798358407902</x:v>
      </x:c>
      <x:c r="M16" s="13">
        <x:v>39.771684926994503</x:v>
      </x:c>
      <x:c r="N16" s="173">
        <x:v>1.41852234965545</x:v>
      </x:c>
      <x:c r="O16" s="13">
        <x:v>49.596836035009296</x:v>
      </x:c>
      <x:c r="P16" s="173">
        <x:v>3.9944979686779201</x:v>
      </x:c>
      <x:c r="Q16" s="13">
        <x:v>40.086685605211599</x:v>
      </x:c>
      <x:c r="R16" s="173">
        <x:v>4.0221325474378</x:v>
      </x:c>
      <x:c r="S16" s="13">
        <x:v>35.378150370937</x:v>
      </x:c>
      <x:c r="T16" s="173">
        <x:v>1.9669187291446999</x:v>
      </x:c>
      <x:c r="U16" s="13">
        <x:v>-14.2186856640723</x:v>
      </x:c>
      <x:c r="V16" s="173">
        <x:v>4.5619865270412001</x:v>
      </x:c>
      <x:c r="W16" s="13">
        <x:v>26.044749903926402</x:v>
      </x:c>
      <x:c r="X16" s="173">
        <x:v>1.6502205871923501</x:v>
      </x:c>
      <x:c r="Y16" s="13">
        <x:v>33.297729802951103</x:v>
      </x:c>
      <x:c r="Z16" s="173">
        <x:v>3.2180952462332599</x:v>
      </x:c>
      <x:c r="AA16" s="13">
        <x:v>31.806560769366001</x:v>
      </x:c>
      <x:c r="AB16" s="173">
        <x:v>3.2536144004693299</x:v>
      </x:c>
      <x:c r="AC16" s="13">
        <x:v>21.3632894231671</x:v>
      </x:c>
      <x:c r="AD16" s="173">
        <x:v>2.0506466334324802</x:v>
      </x:c>
      <x:c r="AE16" s="13">
        <x:v>-11.934440379784</x:v>
      </x:c>
      <x:c r="AF16" s="173">
        <x:v>3.3514788572229901</x:v>
      </x:c>
      <x:c r="AG16" s="13">
        <x:v>48.797340266156603</x:v>
      </x:c>
      <x:c r="AH16" s="173">
        <x:v>1.6648175330054999</x:v>
      </x:c>
      <x:c r="AI16" s="13">
        <x:v>52.0816988184501</x:v>
      </x:c>
      <x:c r="AJ16" s="173">
        <x:v>3.2868621521512802</x:v>
      </x:c>
      <x:c r="AK16" s="13">
        <x:v>49.937152089139801</x:v>
      </x:c>
      <x:c r="AL16" s="173">
        <x:v>4.3807377338996201</x:v>
      </x:c>
      <x:c r="AM16" s="13">
        <x:v>47.341180871111497</x:v>
      </x:c>
      <x:c r="AN16" s="173">
        <x:v>2.29369737106691</x:v>
      </x:c>
      <x:c r="AO16" s="13">
        <x:v>-4.7405179473386001</x:v>
      </x:c>
      <x:c r="AP16" s="173">
        <x:v>4.1857334718484998</x:v>
      </x:c>
      <x:c r="AQ16" s="13">
        <x:v>43.501117763278003</x:v>
      </x:c>
      <x:c r="AR16" s="173">
        <x:v>1.6080695356235299</x:v>
      </x:c>
      <x:c r="AS16" s="13">
        <x:v>47.210297609495903</x:v>
      </x:c>
      <x:c r="AT16" s="173">
        <x:v>3.4236804113024499</x:v>
      </x:c>
      <x:c r="AU16" s="13">
        <x:v>50.705292661016401</x:v>
      </x:c>
      <x:c r="AV16" s="173">
        <x:v>3.7512410594254502</x:v>
      </x:c>
      <x:c r="AW16" s="13">
        <x:v>39.867749344741902</x:v>
      </x:c>
      <x:c r="AX16" s="173">
        <x:v>2.1293529851897901</x:v>
      </x:c>
      <x:c r="AY16" s="13">
        <x:v>-7.3425482647539804</x:v>
      </x:c>
      <x:c r="AZ16" s="173">
        <x:v>4.1012441021525596</x:v>
      </x:c>
      <x:c r="BA16" s="13">
        <x:v>26.571173463022401</x:v>
      </x:c>
      <x:c r="BB16" s="173">
        <x:v>1.4146006569331799</x:v>
      </x:c>
      <x:c r="BC16" s="13">
        <x:v>25.173188440436999</x:v>
      </x:c>
      <x:c r="BD16" s="173">
        <x:v>2.9191086886064102</x:v>
      </x:c>
      <x:c r="BE16" s="13">
        <x:v>35.045433762578099</x:v>
      </x:c>
      <x:c r="BF16" s="173">
        <x:v>3.41296938981408</x:v>
      </x:c>
      <x:c r="BG16" s="13">
        <x:v>24.507387076394501</x:v>
      </x:c>
      <x:c r="BH16" s="173">
        <x:v>1.85127572026897</x:v>
      </x:c>
      <x:c r="BI16" s="13">
        <x:v>-0.66580136404254697</x:v>
      </x:c>
      <x:c r="BJ16" s="173">
        <x:v>3.46561030746301</x:v>
      </x:c>
      <x:c r="BK16" s="13">
        <x:v>50.921934187282297</x:v>
      </x:c>
      <x:c r="BL16" s="173">
        <x:v>1.5505315470066401</x:v>
      </x:c>
      <x:c r="BM16" s="13">
        <x:v>53.7612790401908</x:v>
      </x:c>
      <x:c r="BN16" s="173">
        <x:v>3.3085171186256201</x:v>
      </x:c>
      <x:c r="BO16" s="13">
        <x:v>52.251572143013398</x:v>
      </x:c>
      <x:c r="BP16" s="173">
        <x:v>3.4198166964113499</x:v>
      </x:c>
      <x:c r="BQ16" s="13">
        <x:v>50.701175533131902</x:v>
      </x:c>
      <x:c r="BR16" s="173">
        <x:v>2.1115030203488501</x:v>
      </x:c>
      <x:c r="BS16" s="13">
        <x:v>-3.0601035070589799</x:v>
      </x:c>
      <x:c r="BT16" s="173">
        <x:v>3.66920679249121</x:v>
      </x:c>
      <x:c r="BU16" s="13">
        <x:v>32.832960697536102</x:v>
      </x:c>
      <x:c r="BV16" s="173">
        <x:v>1.58518212311615</x:v>
      </x:c>
      <x:c r="BW16" s="13">
        <x:v>32.191773306264203</x:v>
      </x:c>
      <x:c r="BX16" s="173">
        <x:v>3.5221804273031498</x:v>
      </x:c>
      <x:c r="BY16" s="13">
        <x:v>38.480128841300498</x:v>
      </x:c>
      <x:c r="BZ16" s="173">
        <x:v>3.82232249166697</x:v>
      </x:c>
      <x:c r="CA16" s="13">
        <x:v>31.527869014524601</x:v>
      </x:c>
      <x:c r="CB16" s="173">
        <x:v>2.2263342901063998</x:v>
      </x:c>
      <x:c r="CC16" s="13">
        <x:v>-0.66390429173961296</x:v>
      </x:c>
      <x:c r="CD16" s="173">
        <x:v>4.2892625404123796</x:v>
      </x:c>
      <x:c r="CE16" s="13">
        <x:v>19.830624918953699</x:v>
      </x:c>
      <x:c r="CF16" s="173">
        <x:v>1.31988383847775</x:v>
      </x:c>
      <x:c r="CG16" s="13">
        <x:v>22.6150975392394</x:v>
      </x:c>
      <x:c r="CH16" s="173">
        <x:v>3.2927913468629701</x:v>
      </x:c>
      <x:c r="CI16" s="13">
        <x:v>21.287951093493</x:v>
      </x:c>
      <x:c r="CJ16" s="173">
        <x:v>2.8358036409881802</x:v>
      </x:c>
      <x:c r="CK16" s="13">
        <x:v>18.9508795120827</x:v>
      </x:c>
      <x:c r="CL16" s="173">
        <x:v>1.6396107829195099</x:v>
      </x:c>
      <x:c r="CM16" s="13">
        <x:v>-3.6642180271566702</x:v>
      </x:c>
      <x:c r="CN16" s="173">
        <x:v>3.6902481278218202</x:v>
      </x:c>
      <x:c r="CO16" s="15"/>
      <x:c r="CP16" s="15"/>
      <x:c r="CQ16" s="15"/>
      <x:c r="CR16" s="15"/>
      <x:c r="CS16" s="15"/>
      <x:c r="CT16" s="15"/>
      <x:c r="CU16" s="15"/>
      <x:c r="CV16" s="15"/>
      <x:c r="CW16" s="15"/>
      <x:c r="CX16" s="15"/>
      <x:c r="CY16" s="15"/>
      <x:c r="CZ16" s="15"/>
      <x:c r="DA16" s="15"/>
      <x:c r="DB16" s="15"/>
      <x:c r="DC16" s="15"/>
      <x:c r="DD16" s="15"/>
      <x:c r="DE16" s="15"/>
      <x:c r="DF16" s="15"/>
      <x:c r="DG16" s="15"/>
      <x:c r="DH16" s="15"/>
      <x:c r="DI16" s="15"/>
      <x:c r="DJ16" s="15"/>
      <x:c r="DK16" s="15"/>
      <x:c r="DL16" s="15"/>
      <x:c r="DM16" s="15"/>
      <x:c r="DN16" s="15"/>
      <x:c r="DO16" s="15"/>
      <x:c r="DP16" s="15"/>
      <x:c r="DQ16" s="15"/>
      <x:c r="DR16" s="15"/>
      <x:c r="DS16" s="15"/>
      <x:c r="DT16" s="15"/>
      <x:c r="DU16" s="15"/>
      <x:c r="DV16" s="15"/>
      <x:c r="DW16" s="15"/>
      <x:c r="DX16" s="16"/>
    </x:row>
    <x:row r="17" spans="1:128" ht="12.95" customHeight="1" x14ac:dyDescent="0.2">
      <x:c r="A17" s="2" t="s">
        <x:v>359</x:v>
      </x:c>
      <x:c r="B17" s="12">
        <x:v>2</x:v>
      </x:c>
      <x:c r="C17" s="13">
        <x:v>15.1967489032551</x:v>
      </x:c>
      <x:c r="D17" s="173">
        <x:v>0.92525329144119794</x:v>
      </x:c>
      <x:c r="E17" s="13">
        <x:v>19.003324535777502</x:v>
      </x:c>
      <x:c r="F17" s="173">
        <x:v>2.30673525837893</x:v>
      </x:c>
      <x:c r="G17" s="13">
        <x:v>15.605936009183299</x:v>
      </x:c>
      <x:c r="H17" s="173">
        <x:v>2.1754514778046001</x:v>
      </x:c>
      <x:c r="I17" s="13">
        <x:v>13.435774751176901</x:v>
      </x:c>
      <x:c r="J17" s="173">
        <x:v>1.28130893988016</x:v>
      </x:c>
      <x:c r="K17" s="13">
        <x:v>-5.5675497846006001</x:v>
      </x:c>
      <x:c r="L17" s="173">
        <x:v>2.9191157215948098</x:v>
      </x:c>
      <x:c r="M17" s="13">
        <x:v>34.063430252399897</x:v>
      </x:c>
      <x:c r="N17" s="173">
        <x:v>1.3091940997022899</x:v>
      </x:c>
      <x:c r="O17" s="13">
        <x:v>34.390008331522203</x:v>
      </x:c>
      <x:c r="P17" s="173">
        <x:v>2.90082719000615</x:v>
      </x:c>
      <x:c r="Q17" s="13">
        <x:v>37.150250570792899</x:v>
      </x:c>
      <x:c r="R17" s="173">
        <x:v>3.2718172753947501</x:v>
      </x:c>
      <x:c r="S17" s="13">
        <x:v>32.952960968943501</x:v>
      </x:c>
      <x:c r="T17" s="173">
        <x:v>1.5585619269770301</x:v>
      </x:c>
      <x:c r="U17" s="13">
        <x:v>-1.4370473625786999</x:v>
      </x:c>
      <x:c r="V17" s="173">
        <x:v>3.0032010861358698</x:v>
      </x:c>
      <x:c r="W17" s="13">
        <x:v>15.8193240181956</x:v>
      </x:c>
      <x:c r="X17" s="173">
        <x:v>1.0953286333168999</x:v>
      </x:c>
      <x:c r="Y17" s="13">
        <x:v>16.1900114499621</x:v>
      </x:c>
      <x:c r="Z17" s="173">
        <x:v>1.88540264814429</x:v>
      </x:c>
      <x:c r="AA17" s="13">
        <x:v>15.187901888617199</x:v>
      </x:c>
      <x:c r="AB17" s="173">
        <x:v>2.4226565237781599</x:v>
      </x:c>
      <x:c r="AC17" s="13">
        <x:v>15.8519381718286</x:v>
      </x:c>
      <x:c r="AD17" s="173">
        <x:v>1.28080400795228</x:v>
      </x:c>
      <x:c r="AE17" s="13">
        <x:v>-0.338073278133525</x:v>
      </x:c>
      <x:c r="AF17" s="173">
        <x:v>2.0945057404908298</x:v>
      </x:c>
      <x:c r="AG17" s="13">
        <x:v>60.2762692050635</x:v>
      </x:c>
      <x:c r="AH17" s="173">
        <x:v>1.2066462923141701</x:v>
      </x:c>
      <x:c r="AI17" s="13">
        <x:v>63.184385825615799</x:v>
      </x:c>
      <x:c r="AJ17" s="173">
        <x:v>2.7989611041964202</x:v>
      </x:c>
      <x:c r="AK17" s="13">
        <x:v>63.8146760495626</x:v>
      </x:c>
      <x:c r="AL17" s="173">
        <x:v>3.6641694053967702</x:v>
      </x:c>
      <x:c r="AM17" s="13">
        <x:v>57.912576886775298</x:v>
      </x:c>
      <x:c r="AN17" s="173">
        <x:v>1.74606615837815</x:v>
      </x:c>
      <x:c r="AO17" s="13">
        <x:v>-5.27180893884056</x:v>
      </x:c>
      <x:c r="AP17" s="173">
        <x:v>3.5767386806217401</x:v>
      </x:c>
      <x:c r="AQ17" s="13">
        <x:v>63.497168332258298</x:v>
      </x:c>
      <x:c r="AR17" s="173">
        <x:v>1.27150764173908</x:v>
      </x:c>
      <x:c r="AS17" s="13">
        <x:v>65.059099601463998</x:v>
      </x:c>
      <x:c r="AT17" s="173">
        <x:v>3.4365965399611702</x:v>
      </x:c>
      <x:c r="AU17" s="13">
        <x:v>68.518694186393006</x:v>
      </x:c>
      <x:c r="AV17" s="173">
        <x:v>2.5902149142505202</x:v>
      </x:c>
      <x:c r="AW17" s="13">
        <x:v>61.479254264975701</x:v>
      </x:c>
      <x:c r="AX17" s="173">
        <x:v>1.79970320759717</x:v>
      </x:c>
      <x:c r="AY17" s="13">
        <x:v>-3.57984533648832</x:v>
      </x:c>
      <x:c r="AZ17" s="173">
        <x:v>4.0646714628520497</x:v>
      </x:c>
      <x:c r="BA17" s="13">
        <x:v>43.155623397924202</x:v>
      </x:c>
      <x:c r="BB17" s="173">
        <x:v>1.51343826195696</x:v>
      </x:c>
      <x:c r="BC17" s="13">
        <x:v>29.716673239933101</x:v>
      </x:c>
      <x:c r="BD17" s="173">
        <x:v>2.6726203480653101</x:v>
      </x:c>
      <x:c r="BE17" s="13">
        <x:v>48.096447033955201</x:v>
      </x:c>
      <x:c r="BF17" s="173">
        <x:v>3.68424332297386</x:v>
      </x:c>
      <x:c r="BG17" s="13">
        <x:v>47.022371404155898</x:v>
      </x:c>
      <x:c r="BH17" s="173">
        <x:v>1.8832670774706</x:v>
      </x:c>
      <x:c r="BI17" s="13">
        <x:v>17.3056981642228</x:v>
      </x:c>
      <x:c r="BJ17" s="173">
        <x:v>3.2441921318539499</x:v>
      </x:c>
      <x:c r="BK17" s="13">
        <x:v>38.967572768655998</x:v>
      </x:c>
      <x:c r="BL17" s="173">
        <x:v>1.3644125597276699</x:v>
      </x:c>
      <x:c r="BM17" s="13">
        <x:v>36.2479762393031</x:v>
      </x:c>
      <x:c r="BN17" s="173">
        <x:v>2.4894678067022999</x:v>
      </x:c>
      <x:c r="BO17" s="13">
        <x:v>47.575660666497697</x:v>
      </x:c>
      <x:c r="BP17" s="173">
        <x:v>4.40783092837186</x:v>
      </x:c>
      <x:c r="BQ17" s="13">
        <x:v>37.427709544910698</x:v>
      </x:c>
      <x:c r="BR17" s="173">
        <x:v>1.730784015315</x:v>
      </x:c>
      <x:c r="BS17" s="13">
        <x:v>1.17973330560766</x:v>
      </x:c>
      <x:c r="BT17" s="173">
        <x:v>3.0839020340319498</x:v>
      </x:c>
      <x:c r="BU17" s="13">
        <x:v>45.083191603268503</x:v>
      </x:c>
      <x:c r="BV17" s="173">
        <x:v>1.36035452332982</x:v>
      </x:c>
      <x:c r="BW17" s="13">
        <x:v>39.328645395826598</x:v>
      </x:c>
      <x:c r="BX17" s="173">
        <x:v>3.1632539083873401</x:v>
      </x:c>
      <x:c r="BY17" s="13">
        <x:v>49.165872246566401</x:v>
      </x:c>
      <x:c r="BZ17" s="173">
        <x:v>3.7091265945071399</x:v>
      </x:c>
      <x:c r="CA17" s="13">
        <x:v>46.295866553334001</x:v>
      </x:c>
      <x:c r="CB17" s="173">
        <x:v>1.86563632818078</x:v>
      </x:c>
      <x:c r="CC17" s="13">
        <x:v>6.9672211575074403</x:v>
      </x:c>
      <x:c r="CD17" s="173">
        <x:v>3.7867702953936502</x:v>
      </x:c>
      <x:c r="CE17" s="13">
        <x:v>7.9850753394644398</x:v>
      </x:c>
      <x:c r="CF17" s="173">
        <x:v>0.615412888185774</x:v>
      </x:c>
      <x:c r="CG17" s="13">
        <x:v>5.9472643612259102</x:v>
      </x:c>
      <x:c r="CH17" s="173">
        <x:v>1.31061338811687</x:v>
      </x:c>
      <x:c r="CI17" s="13">
        <x:v>9.0424072684871408</x:v>
      </x:c>
      <x:c r="CJ17" s="173">
        <x:v>1.8638310919221299</x:v>
      </x:c>
      <x:c r="CK17" s="13">
        <x:v>8.2831884711351993</x:v>
      </x:c>
      <x:c r="CL17" s="173">
        <x:v>0.778029848416676</x:v>
      </x:c>
      <x:c r="CM17" s="13">
        <x:v>2.33592410990929</x:v>
      </x:c>
      <x:c r="CN17" s="173">
        <x:v>1.51979698197379</x:v>
      </x:c>
      <x:c r="CO17" s="15"/>
      <x:c r="CP17" s="15"/>
      <x:c r="CQ17" s="15"/>
      <x:c r="CR17" s="15"/>
      <x:c r="CS17" s="15"/>
      <x:c r="CT17" s="15"/>
      <x:c r="CU17" s="15"/>
      <x:c r="CV17" s="15"/>
      <x:c r="CW17" s="15"/>
      <x:c r="CX17" s="15"/>
      <x:c r="CY17" s="15"/>
      <x:c r="CZ17" s="15"/>
      <x:c r="DA17" s="15"/>
      <x:c r="DB17" s="15"/>
      <x:c r="DC17" s="15"/>
      <x:c r="DD17" s="15"/>
      <x:c r="DE17" s="15"/>
      <x:c r="DF17" s="15"/>
      <x:c r="DG17" s="15"/>
      <x:c r="DH17" s="15"/>
      <x:c r="DI17" s="15"/>
      <x:c r="DJ17" s="15"/>
      <x:c r="DK17" s="15"/>
      <x:c r="DL17" s="15"/>
      <x:c r="DM17" s="15"/>
      <x:c r="DN17" s="15"/>
      <x:c r="DO17" s="15"/>
      <x:c r="DP17" s="15"/>
      <x:c r="DQ17" s="15"/>
      <x:c r="DR17" s="15"/>
      <x:c r="DS17" s="15"/>
      <x:c r="DT17" s="15"/>
      <x:c r="DU17" s="15"/>
      <x:c r="DV17" s="15"/>
      <x:c r="DW17" s="15"/>
      <x:c r="DX17" s="16"/>
    </x:row>
    <x:row r="18" spans="1:128" ht="12.95" customHeight="1" x14ac:dyDescent="0.2">
      <x:c r="A18" s="17" t="s">
        <x:v>360</x:v>
      </x:c>
      <x:c r="B18" s="12">
        <x:v>2</x:v>
      </x:c>
      <x:c r="C18" s="13">
        <x:v>7.2857218705793496</x:v>
      </x:c>
      <x:c r="D18" s="173">
        <x:v>0.98444594673497499</x:v>
      </x:c>
      <x:c r="E18" s="13">
        <x:v>12.121631398147899</x:v>
      </x:c>
      <x:c r="F18" s="173">
        <x:v>2.52123609177118</x:v>
      </x:c>
      <x:c r="G18" s="13">
        <x:v>6.7801489785233597</x:v>
      </x:c>
      <x:c r="H18" s="173">
        <x:v>2.6222156679372701</x:v>
      </x:c>
      <x:c r="I18" s="13">
        <x:v>5.3004167345019999</x:v>
      </x:c>
      <x:c r="J18" s="173">
        <x:v>1.1397840899260301</x:v>
      </x:c>
      <x:c r="K18" s="13">
        <x:v>-6.8212146636459003</x:v>
      </x:c>
      <x:c r="L18" s="173">
        <x:v>2.85039511475133</x:v>
      </x:c>
      <x:c r="M18" s="13">
        <x:v>33.701673362741801</x:v>
      </x:c>
      <x:c r="N18" s="173">
        <x:v>1.7878378809197499</x:v>
      </x:c>
      <x:c r="O18" s="13">
        <x:v>34.751808408429</x:v>
      </x:c>
      <x:c r="P18" s="173">
        <x:v>4.0684844376912404</x:v>
      </x:c>
      <x:c r="Q18" s="13">
        <x:v>36.959805730363897</x:v>
      </x:c>
      <x:c r="R18" s="173">
        <x:v>4.6872712470334896</x:v>
      </x:c>
      <x:c r="S18" s="13">
        <x:v>32.352399845435201</x:v>
      </x:c>
      <x:c r="T18" s="173">
        <x:v>2.2285834446038399</x:v>
      </x:c>
      <x:c r="U18" s="13">
        <x:v>-2.39940856299383</x:v>
      </x:c>
      <x:c r="V18" s="173">
        <x:v>4.2889498382276399</x:v>
      </x:c>
      <x:c r="W18" s="13">
        <x:v>14.672568873614299</x:v>
      </x:c>
      <x:c r="X18" s="173">
        <x:v>1.56499000512926</x:v>
      </x:c>
      <x:c r="Y18" s="13">
        <x:v>14.5638565831397</x:v>
      </x:c>
      <x:c r="Z18" s="173">
        <x:v>2.5530034076252601</x:v>
      </x:c>
      <x:c r="AA18" s="13">
        <x:v>12.3687154453186</x:v>
      </x:c>
      <x:c r="AB18" s="173">
        <x:v>3.4957412506198402</x:v>
      </x:c>
      <x:c r="AC18" s="13">
        <x:v>15.255458564566901</x:v>
      </x:c>
      <x:c r="AD18" s="173">
        <x:v>1.7293651789548901</x:v>
      </x:c>
      <x:c r="AE18" s="13">
        <x:v>0.69160198142718299</x:v>
      </x:c>
      <x:c r="AF18" s="173">
        <x:v>2.7361263940668299</x:v>
      </x:c>
      <x:c r="AG18" s="13">
        <x:v>61.066074115637498</x:v>
      </x:c>
      <x:c r="AH18" s="173">
        <x:v>1.5937540225586899</x:v>
      </x:c>
      <x:c r="AI18" s="13">
        <x:v>60.605850194895602</x:v>
      </x:c>
      <x:c r="AJ18" s="173">
        <x:v>3.97974140011554</x:v>
      </x:c>
      <x:c r="AK18" s="13">
        <x:v>65.351283111227005</x:v>
      </x:c>
      <x:c r="AL18" s="173">
        <x:v>5.2697184754996496</x:v>
      </x:c>
      <x:c r="AM18" s="13">
        <x:v>59.870543515013999</x:v>
      </x:c>
      <x:c r="AN18" s="173">
        <x:v>2.2027743575088898</x:v>
      </x:c>
      <x:c r="AO18" s="13">
        <x:v>-0.73530667988161003</x:v>
      </x:c>
      <x:c r="AP18" s="173">
        <x:v>4.9185081205541099</x:v>
      </x:c>
      <x:c r="AQ18" s="13">
        <x:v>63.5228190546094</x:v>
      </x:c>
      <x:c r="AR18" s="173">
        <x:v>1.8251205780662501</x:v>
      </x:c>
      <x:c r="AS18" s="13">
        <x:v>61.374993777096698</x:v>
      </x:c>
      <x:c r="AT18" s="173">
        <x:v>4.7830534097755804</x:v>
      </x:c>
      <x:c r="AU18" s="13">
        <x:v>69.552047628839603</x:v>
      </x:c>
      <x:c r="AV18" s="173">
        <x:v>3.6642956329319101</x:v>
      </x:c>
      <x:c r="AW18" s="13">
        <x:v>62.774105359246398</x:v>
      </x:c>
      <x:c r="AX18" s="173">
        <x:v>2.49236923880955</x:v>
      </x:c>
      <x:c r="AY18" s="13">
        <x:v>1.39911158214971</x:v>
      </x:c>
      <x:c r="AZ18" s="173">
        <x:v>5.4885557392025603</x:v>
      </x:c>
      <x:c r="BA18" s="13">
        <x:v>25.635540646812998</x:v>
      </x:c>
      <x:c r="BB18" s="173">
        <x:v>1.8445590224467401</x:v>
      </x:c>
      <x:c r="BC18" s="13">
        <x:v>18.981106051282602</x:v>
      </x:c>
      <x:c r="BD18" s="173">
        <x:v>3.6125989491613599</x:v>
      </x:c>
      <x:c r="BE18" s="13">
        <x:v>27.338024198313601</x:v>
      </x:c>
      <x:c r="BF18" s="173">
        <x:v>5.0805683191534401</x:v>
      </x:c>
      <x:c r="BG18" s="13">
        <x:v>27.819986088073701</x:v>
      </x:c>
      <x:c r="BH18" s="173">
        <x:v>2.07787819263116</x:v>
      </x:c>
      <x:c r="BI18" s="13">
        <x:v>8.8388800367910694</x:v>
      </x:c>
      <x:c r="BJ18" s="173">
        <x:v>3.79036385912767</x:v>
      </x:c>
      <x:c r="BK18" s="13">
        <x:v>25.8429803319275</x:v>
      </x:c>
      <x:c r="BL18" s="173">
        <x:v>1.59304285666435</x:v>
      </x:c>
      <x:c r="BM18" s="13">
        <x:v>24.7795579826</x:v>
      </x:c>
      <x:c r="BN18" s="173">
        <x:v>3.1558432922313302</x:v>
      </x:c>
      <x:c r="BO18" s="13">
        <x:v>34.165673282342503</x:v>
      </x:c>
      <x:c r="BP18" s="173">
        <x:v>5.8039813362485404</x:v>
      </x:c>
      <x:c r="BQ18" s="13">
        <x:v>23.619833291185302</x:v>
      </x:c>
      <x:c r="BR18" s="173">
        <x:v>1.9376169932471301</x:v>
      </x:c>
      <x:c r="BS18" s="13">
        <x:v>-1.1597246914146599</x:v>
      </x:c>
      <x:c r="BT18" s="173">
        <x:v>3.7123004457022502</x:v>
      </x:c>
      <x:c r="BU18" s="13">
        <x:v>27.953386541990302</x:v>
      </x:c>
      <x:c r="BV18" s="173">
        <x:v>1.7806311290881101</x:v>
      </x:c>
      <x:c r="BW18" s="13">
        <x:v>27.000875932838198</x:v>
      </x:c>
      <x:c r="BX18" s="173">
        <x:v>4.37607909933197</x:v>
      </x:c>
      <x:c r="BY18" s="13">
        <x:v>29.583176324511701</x:v>
      </x:c>
      <x:c r="BZ18" s="173">
        <x:v>4.6954126468474797</x:v>
      </x:c>
      <x:c r="CA18" s="13">
        <x:v>27.981374942473298</x:v>
      </x:c>
      <x:c r="CB18" s="173">
        <x:v>2.2189987467480901</x:v>
      </x:c>
      <x:c r="CC18" s="13">
        <x:v>0.98049900963505399</x:v>
      </x:c>
      <x:c r="CD18" s="173">
        <x:v>4.85006257716904</x:v>
      </x:c>
      <x:c r="CE18" s="13">
        <x:v>3.2774100375956801</x:v>
      </x:c>
      <x:c r="CF18" s="173">
        <x:v>0.59495477148140796</x:v>
      </x:c>
      <x:c r="CG18" s="13">
        <x:v>4.40359113746488</x:v>
      </x:c>
      <x:c r="CH18" s="173">
        <x:v>1.4879427975237101</x:v>
      </x:c>
      <x:c r="CI18" s="13">
        <x:v>6.3028894872032604</x:v>
      </x:c>
      <x:c r="CJ18" s="173">
        <x:v>2.1645251461112198</x:v>
      </x:c>
      <x:c r="CK18" s="13">
        <x:v>1.68750015290219</x:v>
      </x:c>
      <x:c r="CL18" s="173">
        <x:v>0.60843983225257503</x:v>
      </x:c>
      <x:c r="CM18" s="13">
        <x:v>-2.7160909845626899</x:v>
      </x:c>
      <x:c r="CN18" s="173">
        <x:v>1.6224472672488199</x:v>
      </x:c>
      <x:c r="CO18" s="15"/>
      <x:c r="CP18" s="15"/>
      <x:c r="CQ18" s="15"/>
      <x:c r="CR18" s="15"/>
      <x:c r="CS18" s="15"/>
      <x:c r="CT18" s="15"/>
      <x:c r="CU18" s="15"/>
      <x:c r="CV18" s="15"/>
      <x:c r="CW18" s="15"/>
      <x:c r="CX18" s="15"/>
      <x:c r="CY18" s="15"/>
      <x:c r="CZ18" s="15"/>
      <x:c r="DA18" s="15"/>
      <x:c r="DB18" s="15"/>
      <x:c r="DC18" s="15"/>
      <x:c r="DD18" s="15"/>
      <x:c r="DE18" s="15"/>
      <x:c r="DF18" s="15"/>
      <x:c r="DG18" s="15"/>
      <x:c r="DH18" s="15"/>
      <x:c r="DI18" s="15"/>
      <x:c r="DJ18" s="15"/>
      <x:c r="DK18" s="15"/>
      <x:c r="DL18" s="15"/>
      <x:c r="DM18" s="15"/>
      <x:c r="DN18" s="15"/>
      <x:c r="DO18" s="15"/>
      <x:c r="DP18" s="15"/>
      <x:c r="DQ18" s="15"/>
      <x:c r="DR18" s="15"/>
      <x:c r="DS18" s="15"/>
      <x:c r="DT18" s="15"/>
      <x:c r="DU18" s="15"/>
      <x:c r="DV18" s="15"/>
      <x:c r="DW18" s="15"/>
      <x:c r="DX18" s="16"/>
    </x:row>
    <x:row r="19" spans="1:128" ht="12.95" customHeight="1" x14ac:dyDescent="0.2">
      <x:c r="A19" s="17" t="s">
        <x:v>361</x:v>
      </x:c>
      <x:c r="B19" s="12">
        <x:v>2</x:v>
      </x:c>
      <x:c r="C19" s="13">
        <x:v>27.819117880368701</x:v>
      </x:c>
      <x:c r="D19" s="173">
        <x:v>1.71401441664467</x:v>
      </x:c>
      <x:c r="E19" s="13">
        <x:v>31.288489570595399</x:v>
      </x:c>
      <x:c r="F19" s="173">
        <x:v>4.40053444230605</x:v>
      </x:c>
      <x:c r="G19" s="13">
        <x:v>28.100380874168401</x:v>
      </x:c>
      <x:c r="H19" s="173">
        <x:v>4.1023477934111199</x:v>
      </x:c>
      <x:c r="I19" s="13">
        <x:v>26.1082813954526</x:v>
      </x:c>
      <x:c r="J19" s="173">
        <x:v>2.5122935572226002</x:v>
      </x:c>
      <x:c r="K19" s="13">
        <x:v>-5.1802081751427904</x:v>
      </x:c>
      <x:c r="L19" s="173">
        <x:v>5.7271893800850702</x:v>
      </x:c>
      <x:c r="M19" s="13">
        <x:v>34.638399801382199</x:v>
      </x:c>
      <x:c r="N19" s="173">
        <x:v>1.77740910030738</x:v>
      </x:c>
      <x:c r="O19" s="13">
        <x:v>33.741033804591403</x:v>
      </x:c>
      <x:c r="P19" s="173">
        <x:v>3.65761535602421</x:v>
      </x:c>
      <x:c r="Q19" s="13">
        <x:v>37.415759624420403</x:v>
      </x:c>
      <x:c r="R19" s="173">
        <x:v>3.96228038630968</x:v>
      </x:c>
      <x:c r="S19" s="13">
        <x:v>33.885171027257798</x:v>
      </x:c>
      <x:c r="T19" s="173">
        <x:v>1.9736709563000601</x:v>
      </x:c>
      <x:c r="U19" s="13">
        <x:v>0.14413722266637299</x:v>
      </x:c>
      <x:c r="V19" s="173">
        <x:v>3.8996070652611601</x:v>
      </x:c>
      <x:c r="W19" s="13">
        <x:v>17.652807075884699</x:v>
      </x:c>
      <x:c r="X19" s="173">
        <x:v>1.5894412027189999</x:v>
      </x:c>
      <x:c r="Y19" s="13">
        <x:v>19.110260170077201</x:v>
      </x:c>
      <x:c r="Z19" s="173">
        <x:v>2.5909276071633398</x:v>
      </x:c>
      <x:c r="AA19" s="13">
        <x:v>19.095594250870501</x:v>
      </x:c>
      <x:c r="AB19" s="173">
        <x:v>3.0181643455580298</x:v>
      </x:c>
      <x:c r="AC19" s="13">
        <x:v>16.788480634158599</x:v>
      </x:c>
      <x:c r="AD19" s="173">
        <x:v>2.08847290625011</x:v>
      </x:c>
      <x:c r="AE19" s="13">
        <x:v>-2.32177953591854</x:v>
      </x:c>
      <x:c r="AF19" s="173">
        <x:v>3.0700206114245101</x:v>
      </x:c>
      <x:c r="AG19" s="13">
        <x:v>59.022579546894399</x:v>
      </x:c>
      <x:c r="AH19" s="173">
        <x:v>1.79386903015335</x:v>
      </x:c>
      <x:c r="AI19" s="13">
        <x:v>67.717614722672394</x:v>
      </x:c>
      <x:c r="AJ19" s="173">
        <x:v>3.2393678231344398</x:v>
      </x:c>
      <x:c r="AK19" s="13">
        <x:v>61.684775172334703</x:v>
      </x:c>
      <x:c r="AL19" s="173">
        <x:v>3.89692781474935</x:v>
      </x:c>
      <x:c r="AM19" s="13">
        <x:v>54.851472604340898</x:v>
      </x:c>
      <x:c r="AN19" s="173">
        <x:v>2.6793741764015402</x:v>
      </x:c>
      <x:c r="AO19" s="13">
        <x:v>-12.866142118331499</x:v>
      </x:c>
      <x:c r="AP19" s="173">
        <x:v>4.4167697873295104</x:v>
      </x:c>
      <x:c r="AQ19" s="13">
        <x:v>63.456465029659299</x:v>
      </x:c>
      <x:c r="AR19" s="173">
        <x:v>1.91389740320338</x:v>
      </x:c>
      <x:c r="AS19" s="13">
        <x:v>71.637589183977198</x:v>
      </x:c>
      <x:c r="AT19" s="173">
        <x:v>3.67662640597691</x:v>
      </x:c>
      <x:c r="AU19" s="13">
        <x:v>67.078004514012605</x:v>
      </x:c>
      <x:c r="AV19" s="173">
        <x:v>4.1623340959124597</x:v>
      </x:c>
      <x:c r="AW19" s="13">
        <x:v>59.471457131686002</x:v>
      </x:c>
      <x:c r="AX19" s="173">
        <x:v>2.31134688119944</x:v>
      </x:c>
      <x:c r="AY19" s="13">
        <x:v>-12.1661320522912</x:v>
      </x:c>
      <x:c r="AZ19" s="173">
        <x:v>4.22074494138747</x:v>
      </x:c>
      <x:c r="BA19" s="13">
        <x:v>71.098109345025406</x:v>
      </x:c>
      <x:c r="BB19" s="173">
        <x:v>1.96138743336899</x:v>
      </x:c>
      <x:c r="BC19" s="13">
        <x:v>48.758987617352702</x:v>
      </x:c>
      <x:c r="BD19" s="173">
        <x:v>3.2693791202557501</x:v>
      </x:c>
      <x:c r="BE19" s="13">
        <x:v>77.466501769188795</x:v>
      </x:c>
      <x:c r="BF19" s="173">
        <x:v>3.65814025304448</x:v>
      </x:c>
      <x:c r="BG19" s="13">
        <x:v>76.986014554616901</x:v>
      </x:c>
      <x:c r="BH19" s="173">
        <x:v>2.5831643015866299</x:v>
      </x:c>
      <x:c r="BI19" s="13">
        <x:v>28.227026937264199</x:v>
      </x:c>
      <x:c r="BJ19" s="173">
        <x:v>4.4566103085337696</x:v>
      </x:c>
      <x:c r="BK19" s="13">
        <x:v>59.870409045553501</x:v>
      </x:c>
      <x:c r="BL19" s="173">
        <x:v>1.9059345045026901</x:v>
      </x:c>
      <x:c r="BM19" s="13">
        <x:v>56.381440121219299</x:v>
      </x:c>
      <x:c r="BN19" s="173">
        <x:v>3.7170109057011902</x:v>
      </x:c>
      <x:c r="BO19" s="13">
        <x:v>66.171841965269294</x:v>
      </x:c>
      <x:c r="BP19" s="173">
        <x:v>3.5211631439209898</x:v>
      </x:c>
      <x:c r="BQ19" s="13">
        <x:v>59.150378226046399</x:v>
      </x:c>
      <x:c r="BR19" s="173">
        <x:v>2.49931290710972</x:v>
      </x:c>
      <x:c r="BS19" s="13">
        <x:v>2.7689381048270598</x:v>
      </x:c>
      <x:c r="BT19" s="173">
        <x:v>4.4430417734572796</x:v>
      </x:c>
      <x:c r="BU19" s="13">
        <x:v>72.335164143485201</x:v>
      </x:c>
      <x:c r="BV19" s="173">
        <x:v>1.6958841223714101</x:v>
      </x:c>
      <x:c r="BW19" s="13">
        <x:v>61.195143696424303</x:v>
      </x:c>
      <x:c r="BX19" s="173">
        <x:v>3.41076555346091</x:v>
      </x:c>
      <x:c r="BY19" s="13">
        <x:v>76.576406992678997</x:v>
      </x:c>
      <x:c r="BZ19" s="173">
        <x:v>4.0839428005886598</x:v>
      </x:c>
      <x:c r="CA19" s="13">
        <x:v>74.850602346198102</x:v>
      </x:c>
      <x:c r="CB19" s="173">
        <x:v>2.1424277109651499</x:v>
      </x:c>
      <x:c r="CC19" s="13">
        <x:v>13.6554586497738</x:v>
      </x:c>
      <x:c r="CD19" s="173">
        <x:v>4.2170283548686696</x:v>
      </x:c>
      <x:c r="CE19" s="13">
        <x:v>15.5066056872441</x:v>
      </x:c>
      <x:c r="CF19" s="173">
        <x:v>1.10505759517685</x:v>
      </x:c>
      <x:c r="CG19" s="13">
        <x:v>8.6853694195165208</x:v>
      </x:c>
      <x:c r="CH19" s="173">
        <x:v>2.25791576849831</x:v>
      </x:c>
      <x:c r="CI19" s="13">
        <x:v>12.914223235806601</x:v>
      </x:c>
      <x:c r="CJ19" s="173">
        <x:v>2.8662341358154202</x:v>
      </x:c>
      <x:c r="CK19" s="13">
        <x:v>18.6096007309893</x:v>
      </x:c>
      <x:c r="CL19" s="173">
        <x:v>1.66404522429991</x:v>
      </x:c>
      <x:c r="CM19" s="13">
        <x:v>9.9242313114728002</x:v>
      </x:c>
      <x:c r="CN19" s="173">
        <x:v>2.8796420108201199</x:v>
      </x:c>
      <x:c r="CO19" s="15"/>
      <x:c r="CP19" s="15"/>
      <x:c r="CQ19" s="15"/>
      <x:c r="CR19" s="15"/>
      <x:c r="CS19" s="15"/>
      <x:c r="CT19" s="15"/>
      <x:c r="CU19" s="15"/>
      <x:c r="CV19" s="15"/>
      <x:c r="CW19" s="15"/>
      <x:c r="CX19" s="15"/>
      <x:c r="CY19" s="15"/>
      <x:c r="CZ19" s="15"/>
      <x:c r="DA19" s="15"/>
      <x:c r="DB19" s="15"/>
      <x:c r="DC19" s="15"/>
      <x:c r="DD19" s="15"/>
      <x:c r="DE19" s="15"/>
      <x:c r="DF19" s="15"/>
      <x:c r="DG19" s="15"/>
      <x:c r="DH19" s="15"/>
      <x:c r="DI19" s="15"/>
      <x:c r="DJ19" s="15"/>
      <x:c r="DK19" s="15"/>
      <x:c r="DL19" s="15"/>
      <x:c r="DM19" s="15"/>
      <x:c r="DN19" s="15"/>
      <x:c r="DO19" s="15"/>
      <x:c r="DP19" s="15"/>
      <x:c r="DQ19" s="15"/>
      <x:c r="DR19" s="15"/>
      <x:c r="DS19" s="15"/>
      <x:c r="DT19" s="15"/>
      <x:c r="DU19" s="15"/>
      <x:c r="DV19" s="15"/>
      <x:c r="DW19" s="15"/>
      <x:c r="DX19" s="16"/>
    </x:row>
    <x:row r="20" spans="1:128" ht="12.95" customHeight="1" x14ac:dyDescent="0.2">
      <x:c r="A20" s="2" t="s">
        <x:v>362</x:v>
      </x:c>
      <x:c r="B20" s="12">
        <x:v>2</x:v>
      </x:c>
      <x:c r="C20" s="13">
        <x:v>6.2471307777160101</x:v>
      </x:c>
      <x:c r="D20" s="173">
        <x:v>0.97785967455586298</x:v>
      </x:c>
      <x:c r="E20" s="13">
        <x:v>7.1512951619290499</x:v>
      </x:c>
      <x:c r="F20" s="173">
        <x:v>2.4670745940070802</x:v>
      </x:c>
      <x:c r="G20" s="13">
        <x:v>8.9083212215143401</x:v>
      </x:c>
      <x:c r="H20" s="173">
        <x:v>2.8414747707671899</x:v>
      </x:c>
      <x:c r="I20" s="13">
        <x:v>4.6323346022282896</x:v>
      </x:c>
      <x:c r="J20" s="173">
        <x:v>1.13329078438577</x:v>
      </x:c>
      <x:c r="K20" s="13">
        <x:v>-2.51896055970077</x:v>
      </x:c>
      <x:c r="L20" s="173">
        <x:v>2.7017314336685101</x:v>
      </x:c>
      <x:c r="M20" s="13">
        <x:v>51.641776146516897</x:v>
      </x:c>
      <x:c r="N20" s="173">
        <x:v>2.2395613578916098</x:v>
      </x:c>
      <x:c r="O20" s="13">
        <x:v>44.747627238691798</x:v>
      </x:c>
      <x:c r="P20" s="173">
        <x:v>5.3893834722251901</x:v>
      </x:c>
      <x:c r="Q20" s="13">
        <x:v>53.559455823672003</x:v>
      </x:c>
      <x:c r="R20" s="173">
        <x:v>5.4344125396104301</x:v>
      </x:c>
      <x:c r="S20" s="13">
        <x:v>52.997773089655098</x:v>
      </x:c>
      <x:c r="T20" s="173">
        <x:v>2.7452163833570502</x:v>
      </x:c>
      <x:c r="U20" s="13">
        <x:v>8.2501458509632606</x:v>
      </x:c>
      <x:c r="V20" s="173">
        <x:v>5.6269049745006896</x:v>
      </x:c>
      <x:c r="W20" s="13">
        <x:v>57.286575486127298</x:v>
      </x:c>
      <x:c r="X20" s="173">
        <x:v>2.36345886487549</x:v>
      </x:c>
      <x:c r="Y20" s="13">
        <x:v>49.257196581613201</x:v>
      </x:c>
      <x:c r="Z20" s="173">
        <x:v>4.4757793724172199</x:v>
      </x:c>
      <x:c r="AA20" s="13">
        <x:v>63.2800860508329</x:v>
      </x:c>
      <x:c r="AB20" s="173">
        <x:v>5.2217922414108999</x:v>
      </x:c>
      <x:c r="AC20" s="13">
        <x:v>58.563760634820298</x:v>
      </x:c>
      <x:c r="AD20" s="173">
        <x:v>2.69812608486516</x:v>
      </x:c>
      <x:c r="AE20" s="13">
        <x:v>9.3065640532071292</x:v>
      </x:c>
      <x:c r="AF20" s="173">
        <x:v>5.2567504493796902</x:v>
      </x:c>
      <x:c r="AG20" s="13">
        <x:v>52.422125859017299</x:v>
      </x:c>
      <x:c r="AH20" s="173">
        <x:v>2.0990293179685202</x:v>
      </x:c>
      <x:c r="AI20" s="13">
        <x:v>48.3905428075957</x:v>
      </x:c>
      <x:c r="AJ20" s="173">
        <x:v>4.8265763560852797</x:v>
      </x:c>
      <x:c r="AK20" s="13">
        <x:v>51.396943172889799</x:v>
      </x:c>
      <x:c r="AL20" s="173">
        <x:v>4.6417635478099699</x:v>
      </x:c>
      <x:c r="AM20" s="13">
        <x:v>53.482897187890998</x:v>
      </x:c>
      <x:c r="AN20" s="173">
        <x:v>2.5086044795624698</x:v>
      </x:c>
      <x:c r="AO20" s="13">
        <x:v>5.0923543802953803</x:v>
      </x:c>
      <x:c r="AP20" s="173">
        <x:v>5.1796365037676404</x:v>
      </x:c>
      <x:c r="AQ20" s="13">
        <x:v>48.161194563733098</x:v>
      </x:c>
      <x:c r="AR20" s="173">
        <x:v>1.96624798363856</x:v>
      </x:c>
      <x:c r="AS20" s="13">
        <x:v>50.437468771328298</x:v>
      </x:c>
      <x:c r="AT20" s="173">
        <x:v>4.0617034155658098</x:v>
      </x:c>
      <x:c r="AU20" s="13">
        <x:v>51.268015372392099</x:v>
      </x:c>
      <x:c r="AV20" s="173">
        <x:v>4.5322407437497096</x:v>
      </x:c>
      <x:c r="AW20" s="13">
        <x:v>47.041438717200599</x:v>
      </x:c>
      <x:c r="AX20" s="173">
        <x:v>2.5894932364650001</x:v>
      </x:c>
      <x:c r="AY20" s="13">
        <x:v>-3.39603005412765</x:v>
      </x:c>
      <x:c r="AZ20" s="173">
        <x:v>4.51960178884298</x:v>
      </x:c>
      <x:c r="BA20" s="13">
        <x:v>27.232717220903801</x:v>
      </x:c>
      <x:c r="BB20" s="173">
        <x:v>1.8603387397230799</x:v>
      </x:c>
      <x:c r="BC20" s="13">
        <x:v>22.251047970789902</x:v>
      </x:c>
      <x:c r="BD20" s="173">
        <x:v>3.7183219861481902</x:v>
      </x:c>
      <x:c r="BE20" s="13">
        <x:v>16.009054777607901</x:v>
      </x:c>
      <x:c r="BF20" s="173">
        <x:v>3.41499326615281</x:v>
      </x:c>
      <x:c r="BG20" s="13">
        <x:v>31.7549167294837</x:v>
      </x:c>
      <x:c r="BH20" s="173">
        <x:v>2.3599324509586999</x:v>
      </x:c>
      <x:c r="BI20" s="13">
        <x:v>9.5038687586937503</x:v>
      </x:c>
      <x:c r="BJ20" s="173">
        <x:v>4.1807385954022402</x:v>
      </x:c>
      <x:c r="BK20" s="13">
        <x:v>48.975758345533102</x:v>
      </x:c>
      <x:c r="BL20" s="173">
        <x:v>2.33999756192746</x:v>
      </x:c>
      <x:c r="BM20" s="13">
        <x:v>47.323543012237103</x:v>
      </x:c>
      <x:c r="BN20" s="173">
        <x:v>5.2072949786519001</x:v>
      </x:c>
      <x:c r="BO20" s="13">
        <x:v>47.383509899014904</x:v>
      </x:c>
      <x:c r="BP20" s="173">
        <x:v>5.6333709280361504</x:v>
      </x:c>
      <x:c r="BQ20" s="13">
        <x:v>49.690914654401297</x:v>
      </x:c>
      <x:c r="BR20" s="173">
        <x:v>2.6517770848406701</x:v>
      </x:c>
      <x:c r="BS20" s="13">
        <x:v>2.3673716421642101</x:v>
      </x:c>
      <x:c r="BT20" s="173">
        <x:v>5.6973181855114099</x:v>
      </x:c>
      <x:c r="BU20" s="13">
        <x:v>24.642428706630898</x:v>
      </x:c>
      <x:c r="BV20" s="173">
        <x:v>1.8201184700113</x:v>
      </x:c>
      <x:c r="BW20" s="13">
        <x:v>28.980305117381199</x:v>
      </x:c>
      <x:c r="BX20" s="173">
        <x:v>5.26490609461485</x:v>
      </x:c>
      <x:c r="BY20" s="13">
        <x:v>21.233258342346101</x:v>
      </x:c>
      <x:c r="BZ20" s="173">
        <x:v>3.9802920376811901</x:v>
      </x:c>
      <x:c r="CA20" s="13">
        <x:v>24.345560425708602</x:v>
      </x:c>
      <x:c r="CB20" s="173">
        <x:v>1.98210836321595</x:v>
      </x:c>
      <x:c r="CC20" s="13">
        <x:v>-4.6347446916725703</x:v>
      </x:c>
      <x:c r="CD20" s="173">
        <x:v>5.2565669259094099</x:v>
      </x:c>
      <x:c r="CE20" s="13">
        <x:v>23.495689795454201</x:v>
      </x:c>
      <x:c r="CF20" s="173">
        <x:v>1.70596391483035</x:v>
      </x:c>
      <x:c r="CG20" s="13">
        <x:v>20.1033513834033</x:v>
      </x:c>
      <x:c r="CH20" s="173">
        <x:v>3.80690621081144</x:v>
      </x:c>
      <x:c r="CI20" s="13">
        <x:v>17.4498063794796</x:v>
      </x:c>
      <x:c r="CJ20" s="173">
        <x:v>3.4527500799381201</x:v>
      </x:c>
      <x:c r="CK20" s="13">
        <x:v>25.5889865445392</x:v>
      </x:c>
      <x:c r="CL20" s="173">
        <x:v>2.4545221752047399</x:v>
      </x:c>
      <x:c r="CM20" s="13">
        <x:v>5.48563516113588</x:v>
      </x:c>
      <x:c r="CN20" s="173">
        <x:v>4.9395923186080202</x:v>
      </x:c>
      <x:c r="CO20" s="15"/>
      <x:c r="CP20" s="15"/>
      <x:c r="CQ20" s="15"/>
      <x:c r="CR20" s="15"/>
      <x:c r="CS20" s="15"/>
      <x:c r="CT20" s="15"/>
      <x:c r="CU20" s="15"/>
      <x:c r="CV20" s="15"/>
      <x:c r="CW20" s="15"/>
      <x:c r="CX20" s="15"/>
      <x:c r="CY20" s="15"/>
      <x:c r="CZ20" s="15"/>
      <x:c r="DA20" s="15"/>
      <x:c r="DB20" s="15"/>
      <x:c r="DC20" s="15"/>
      <x:c r="DD20" s="15"/>
      <x:c r="DE20" s="15"/>
      <x:c r="DF20" s="15"/>
      <x:c r="DG20" s="15"/>
      <x:c r="DH20" s="15"/>
      <x:c r="DI20" s="15"/>
      <x:c r="DJ20" s="15"/>
      <x:c r="DK20" s="15"/>
      <x:c r="DL20" s="15"/>
      <x:c r="DM20" s="15"/>
      <x:c r="DN20" s="15"/>
      <x:c r="DO20" s="15"/>
      <x:c r="DP20" s="15"/>
      <x:c r="DQ20" s="15"/>
      <x:c r="DR20" s="15"/>
      <x:c r="DS20" s="15"/>
      <x:c r="DT20" s="15"/>
      <x:c r="DU20" s="15"/>
      <x:c r="DV20" s="15"/>
      <x:c r="DW20" s="15"/>
      <x:c r="DX20" s="16"/>
    </x:row>
    <x:row r="21" spans="1:128" ht="12.95" customHeight="1" x14ac:dyDescent="0.2">
      <x:c r="A21" s="2" t="s">
        <x:v>363</x:v>
      </x:c>
      <x:c r="B21" s="12">
        <x:v>2</x:v>
      </x:c>
      <x:c r="C21" s="13">
        <x:v>11.257246191403301</x:v>
      </x:c>
      <x:c r="D21" s="173">
        <x:v>1.2455609951871001</x:v>
      </x:c>
      <x:c r="E21" s="13">
        <x:v>18.046550885336401</x:v>
      </x:c>
      <x:c r="F21" s="173">
        <x:v>3.4641751953303399</x:v>
      </x:c>
      <x:c r="G21" s="13">
        <x:v>9.9940432392555998</x:v>
      </x:c>
      <x:c r="H21" s="173">
        <x:v>2.8175205684494702</x:v>
      </x:c>
      <x:c r="I21" s="13">
        <x:v>7.7880655958978</x:v>
      </x:c>
      <x:c r="J21" s="173">
        <x:v>1.37926947500366</x:v>
      </x:c>
      <x:c r="K21" s="13">
        <x:v>-10.2584852894386</x:v>
      </x:c>
      <x:c r="L21" s="173">
        <x:v>3.7238484806761498</x:v>
      </x:c>
      <x:c r="M21" s="13">
        <x:v>38.672927179400702</x:v>
      </x:c>
      <x:c r="N21" s="173">
        <x:v>2.00483736104036</x:v>
      </x:c>
      <x:c r="O21" s="13">
        <x:v>38.027753156723399</x:v>
      </x:c>
      <x:c r="P21" s="173">
        <x:v>3.6006252918939201</x:v>
      </x:c>
      <x:c r="Q21" s="13">
        <x:v>30.015294317329801</x:v>
      </x:c>
      <x:c r="R21" s="173">
        <x:v>4.1292499923905899</x:v>
      </x:c>
      <x:c r="S21" s="13">
        <x:v>40.846334759349702</x:v>
      </x:c>
      <x:c r="T21" s="173">
        <x:v>2.4413595830994401</x:v>
      </x:c>
      <x:c r="U21" s="13">
        <x:v>2.8185816026263502</x:v>
      </x:c>
      <x:c r="V21" s="173">
        <x:v>4.0925019838480701</x:v>
      </x:c>
      <x:c r="W21" s="13">
        <x:v>7.6164754433679898</x:v>
      </x:c>
      <x:c r="X21" s="173">
        <x:v>1.18561407043587</x:v>
      </x:c>
      <x:c r="Y21" s="13">
        <x:v>7.8157715415722304</x:v>
      </x:c>
      <x:c r="Z21" s="173">
        <x:v>2.38185252331618</x:v>
      </x:c>
      <x:c r="AA21" s="13">
        <x:v>5.2993410370292704</x:v>
      </x:c>
      <x:c r="AB21" s="173">
        <x:v>2.1274142161785998</x:v>
      </x:c>
      <x:c r="AC21" s="13">
        <x:v>7.3987973029995802</x:v>
      </x:c>
      <x:c r="AD21" s="173">
        <x:v>1.54841677534049</x:v>
      </x:c>
      <x:c r="AE21" s="13">
        <x:v>-0.41697423857264598</x:v>
      </x:c>
      <x:c r="AF21" s="173">
        <x:v>2.71301599277853</x:v>
      </x:c>
      <x:c r="AG21" s="13">
        <x:v>46.508555837117299</x:v>
      </x:c>
      <x:c r="AH21" s="173">
        <x:v>1.6475457441905199</x:v>
      </x:c>
      <x:c r="AI21" s="13">
        <x:v>47.411344387127698</x:v>
      </x:c>
      <x:c r="AJ21" s="173">
        <x:v>4.3360198923921898</x:v>
      </x:c>
      <x:c r="AK21" s="13">
        <x:v>48.297603407653902</x:v>
      </x:c>
      <x:c r="AL21" s="173">
        <x:v>4.1479187121261596</x:v>
      </x:c>
      <x:c r="AM21" s="13">
        <x:v>45.786637887159898</x:v>
      </x:c>
      <x:c r="AN21" s="173">
        <x:v>2.1524011773059799</x:v>
      </x:c>
      <x:c r="AO21" s="13">
        <x:v>-1.62470649996784</x:v>
      </x:c>
      <x:c r="AP21" s="173">
        <x:v>4.8174087936301602</x:v>
      </x:c>
      <x:c r="AQ21" s="13">
        <x:v>41.121779214343199</x:v>
      </x:c>
      <x:c r="AR21" s="173">
        <x:v>1.8286783536384901</x:v>
      </x:c>
      <x:c r="AS21" s="13">
        <x:v>34.720128766147099</x:v>
      </x:c>
      <x:c r="AT21" s="173">
        <x:v>4.1581296155503402</x:v>
      </x:c>
      <x:c r="AU21" s="13">
        <x:v>39.9619588980785</x:v>
      </x:c>
      <x:c r="AV21" s="173">
        <x:v>4.5205530539467</x:v>
      </x:c>
      <x:c r="AW21" s="13">
        <x:v>44.910752803528801</x:v>
      </x:c>
      <x:c r="AX21" s="173">
        <x:v>2.3264092676930899</x:v>
      </x:c>
      <x:c r="AY21" s="13">
        <x:v>10.190624037381699</x:v>
      </x:c>
      <x:c r="AZ21" s="173">
        <x:v>4.6369368820496204</x:v>
      </x:c>
      <x:c r="BA21" s="13">
        <x:v>26.978799002621301</x:v>
      </x:c>
      <x:c r="BB21" s="173">
        <x:v>1.3819901476760199</x:v>
      </x:c>
      <x:c r="BC21" s="13">
        <x:v>19.285237341256501</x:v>
      </x:c>
      <x:c r="BD21" s="173">
        <x:v>3.0718951202900602</x:v>
      </x:c>
      <x:c r="BE21" s="13">
        <x:v>27.2766384550468</x:v>
      </x:c>
      <x:c r="BF21" s="173">
        <x:v>3.9365183099650198</x:v>
      </x:c>
      <x:c r="BG21" s="13">
        <x:v>29.402654170612401</x:v>
      </x:c>
      <x:c r="BH21" s="173">
        <x:v>1.8286900625968401</x:v>
      </x:c>
      <x:c r="BI21" s="13">
        <x:v>10.1174168293559</x:v>
      </x:c>
      <x:c r="BJ21" s="173">
        <x:v>3.6699035521707599</x:v>
      </x:c>
      <x:c r="BK21" s="13">
        <x:v>41.682462326117601</x:v>
      </x:c>
      <x:c r="BL21" s="173">
        <x:v>2.04495670842662</x:v>
      </x:c>
      <x:c r="BM21" s="13">
        <x:v>35.427002151593399</x:v>
      </x:c>
      <x:c r="BN21" s="173">
        <x:v>3.8802924655934898</x:v>
      </x:c>
      <x:c r="BO21" s="13">
        <x:v>30.4863693710357</x:v>
      </x:c>
      <x:c r="BP21" s="173">
        <x:v>4.3095960497728099</x:v>
      </x:c>
      <x:c r="BQ21" s="13">
        <x:v>46.632030662328098</x:v>
      </x:c>
      <x:c r="BR21" s="173">
        <x:v>2.5629684734724298</x:v>
      </x:c>
      <x:c r="BS21" s="13">
        <x:v>11.205028510734699</x:v>
      </x:c>
      <x:c r="BT21" s="173">
        <x:v>4.72223053257615</x:v>
      </x:c>
      <x:c r="BU21" s="13">
        <x:v>29.082586321838999</x:v>
      </x:c>
      <x:c r="BV21" s="173">
        <x:v>1.56727850669485</x:v>
      </x:c>
      <x:c r="BW21" s="13">
        <x:v>28.123829584979301</x:v>
      </x:c>
      <x:c r="BX21" s="173">
        <x:v>3.5659852784561901</x:v>
      </x:c>
      <x:c r="BY21" s="13">
        <x:v>18.2194367434622</x:v>
      </x:c>
      <x:c r="BZ21" s="173">
        <x:v>3.3969400251359598</x:v>
      </x:c>
      <x:c r="CA21" s="13">
        <x:v>32.426263317276998</x:v>
      </x:c>
      <x:c r="CB21" s="173">
        <x:v>2.12510341513768</x:v>
      </x:c>
      <x:c r="CC21" s="13">
        <x:v>4.30243373229764</x:v>
      </x:c>
      <x:c r="CD21" s="173">
        <x:v>4.4202200420089399</x:v>
      </x:c>
      <x:c r="CE21" s="13">
        <x:v>12.6328831512952</x:v>
      </x:c>
      <x:c r="CF21" s="173">
        <x:v>1.2714840262253799</x:v>
      </x:c>
      <x:c r="CG21" s="13">
        <x:v>9.4741756043217205</x:v>
      </x:c>
      <x:c r="CH21" s="173">
        <x:v>2.3886716940869599</x:v>
      </x:c>
      <x:c r="CI21" s="13">
        <x:v>10.2233848450441</x:v>
      </x:c>
      <x:c r="CJ21" s="173">
        <x:v>2.90031306803226</x:v>
      </x:c>
      <x:c r="CK21" s="13">
        <x:v>12.830881385571701</x:v>
      </x:c>
      <x:c r="CL21" s="173">
        <x:v>1.6032794863327</x:v>
      </x:c>
      <x:c r="CM21" s="13">
        <x:v>3.3567057812500098</x:v>
      </x:c>
      <x:c r="CN21" s="173">
        <x:v>2.9012325035934401</x:v>
      </x:c>
      <x:c r="CO21" s="15"/>
      <x:c r="CP21" s="15"/>
      <x:c r="CQ21" s="15"/>
      <x:c r="CR21" s="15"/>
      <x:c r="CS21" s="15"/>
      <x:c r="CT21" s="15"/>
      <x:c r="CU21" s="15"/>
      <x:c r="CV21" s="15"/>
      <x:c r="CW21" s="15"/>
      <x:c r="CX21" s="15"/>
      <x:c r="CY21" s="15"/>
      <x:c r="CZ21" s="15"/>
      <x:c r="DA21" s="15"/>
      <x:c r="DB21" s="15"/>
      <x:c r="DC21" s="15"/>
      <x:c r="DD21" s="15"/>
      <x:c r="DE21" s="15"/>
      <x:c r="DF21" s="15"/>
      <x:c r="DG21" s="15"/>
      <x:c r="DH21" s="15"/>
      <x:c r="DI21" s="15"/>
      <x:c r="DJ21" s="15"/>
      <x:c r="DK21" s="15"/>
      <x:c r="DL21" s="15"/>
      <x:c r="DM21" s="15"/>
      <x:c r="DN21" s="15"/>
      <x:c r="DO21" s="15"/>
      <x:c r="DP21" s="15"/>
      <x:c r="DQ21" s="15"/>
      <x:c r="DR21" s="15"/>
      <x:c r="DS21" s="15"/>
      <x:c r="DT21" s="15"/>
      <x:c r="DU21" s="15"/>
      <x:c r="DV21" s="15"/>
      <x:c r="DW21" s="15"/>
      <x:c r="DX21" s="16"/>
    </x:row>
    <x:row r="22" spans="1:128" ht="12.95" customHeight="1" x14ac:dyDescent="0.2">
      <x:c r="A22" s="2" t="s">
        <x:v>364</x:v>
      </x:c>
      <x:c r="B22" s="12">
        <x:v>2</x:v>
      </x:c>
      <x:c r="C22" s="13">
        <x:v>15.160139187529801</x:v>
      </x:c>
      <x:c r="D22" s="173">
        <x:v>1.93725656764218</x:v>
      </x:c>
      <x:c r="E22" s="13">
        <x:v>31.875311300624102</x:v>
      </x:c>
      <x:c r="F22" s="173">
        <x:v>6.1803436113807502</x:v>
      </x:c>
      <x:c r="G22" s="13">
        <x:v>14.477024923437799</x:v>
      </x:c>
      <x:c r="H22" s="173">
        <x:v>4.4059629252816102</x:v>
      </x:c>
      <x:c r="I22" s="13">
        <x:v>7.8157219972658503</x:v>
      </x:c>
      <x:c r="J22" s="173">
        <x:v>1.60172793169299</x:v>
      </x:c>
      <x:c r="K22" s="13">
        <x:v>-24.059589303358202</x:v>
      </x:c>
      <x:c r="L22" s="173">
        <x:v>6.3966286556025302</x:v>
      </x:c>
      <x:c r="M22" s="13">
        <x:v>79.628547658177695</x:v>
      </x:c>
      <x:c r="N22" s="173">
        <x:v>2.6270190696036102</x:v>
      </x:c>
      <x:c r="O22" s="13">
        <x:v>76.763447120952605</x:v>
      </x:c>
      <x:c r="P22" s="173">
        <x:v>4.2296928282304904</x:v>
      </x:c>
      <x:c r="Q22" s="13">
        <x:v>79.9578860615363</x:v>
      </x:c>
      <x:c r="R22" s="173">
        <x:v>5.2706443639255198</x:v>
      </x:c>
      <x:c r="S22" s="13">
        <x:v>79.934211140831906</x:v>
      </x:c>
      <x:c r="T22" s="173">
        <x:v>3.3176229241553998</x:v>
      </x:c>
      <x:c r="U22" s="13">
        <x:v>3.17076401987923</x:v>
      </x:c>
      <x:c r="V22" s="173">
        <x:v>4.8905071527157604</x:v>
      </x:c>
      <x:c r="W22" s="13">
        <x:v>54.534222847968103</x:v>
      </x:c>
      <x:c r="X22" s="173">
        <x:v>2.5145244881251299</x:v>
      </x:c>
      <x:c r="Y22" s="13">
        <x:v>38.914844442622197</x:v>
      </x:c>
      <x:c r="Z22" s="173">
        <x:v>5.9736593402384699</x:v>
      </x:c>
      <x:c r="AA22" s="13">
        <x:v>67.006188172217804</x:v>
      </x:c>
      <x:c r="AB22" s="173">
        <x:v>5.3512459846140601</x:v>
      </x:c>
      <x:c r="AC22" s="13">
        <x:v>54.677651413379898</x:v>
      </x:c>
      <x:c r="AD22" s="173">
        <x:v>3.37022308710098</x:v>
      </x:c>
      <x:c r="AE22" s="13">
        <x:v>15.7628069707576</x:v>
      </x:c>
      <x:c r="AF22" s="173">
        <x:v>7.2363106855516399</x:v>
      </x:c>
      <x:c r="AG22" s="13">
        <x:v>70.528102264038196</x:v>
      </x:c>
      <x:c r="AH22" s="173">
        <x:v>2.3856572630398398</x:v>
      </x:c>
      <x:c r="AI22" s="13">
        <x:v>56.056504626789703</x:v>
      </x:c>
      <x:c r="AJ22" s="173">
        <x:v>6.2604563109457496</x:v>
      </x:c>
      <x:c r="AK22" s="13">
        <x:v>69.490624573339403</x:v>
      </x:c>
      <x:c r="AL22" s="173">
        <x:v>5.3221368991860896</x:v>
      </x:c>
      <x:c r="AM22" s="13">
        <x:v>75.922132677943594</x:v>
      </x:c>
      <x:c r="AN22" s="173">
        <x:v>3.10050625227132</x:v>
      </x:c>
      <x:c r="AO22" s="13">
        <x:v>19.865628051153902</x:v>
      </x:c>
      <x:c r="AP22" s="173">
        <x:v>7.7922335815133197</x:v>
      </x:c>
      <x:c r="AQ22" s="13">
        <x:v>65.025403629501994</x:v>
      </x:c>
      <x:c r="AR22" s="173">
        <x:v>2.0049668461663299</x:v>
      </x:c>
      <x:c r="AS22" s="13">
        <x:v>56.929283098163701</x:v>
      </x:c>
      <x:c r="AT22" s="173">
        <x:v>6.2304741778660899</x:v>
      </x:c>
      <x:c r="AU22" s="13">
        <x:v>66.117119866515196</x:v>
      </x:c>
      <x:c r="AV22" s="173">
        <x:v>5.3635637102985996</x:v>
      </x:c>
      <x:c r="AW22" s="13">
        <x:v>66.470803816750504</x:v>
      </x:c>
      <x:c r="AX22" s="173">
        <x:v>2.6972894968336401</x:v>
      </x:c>
      <x:c r="AY22" s="13">
        <x:v>9.5415207185867992</x:v>
      </x:c>
      <x:c r="AZ22" s="173">
        <x:v>6.9380503011349202</x:v>
      </x:c>
      <x:c r="BA22" s="13">
        <x:v>53.531217859943297</x:v>
      </x:c>
      <x:c r="BB22" s="173">
        <x:v>2.5096743205144301</x:v>
      </x:c>
      <x:c r="BC22" s="13">
        <x:v>38.454666579282602</x:v>
      </x:c>
      <x:c r="BD22" s="173">
        <x:v>5.5757477500276096</x:v>
      </x:c>
      <x:c r="BE22" s="13">
        <x:v>58.801862007685202</x:v>
      </x:c>
      <x:c r="BF22" s="173">
        <x:v>5.6162067525790098</x:v>
      </x:c>
      <x:c r="BG22" s="13">
        <x:v>55.879896867941703</x:v>
      </x:c>
      <x:c r="BH22" s="173">
        <x:v>3.5269543260795801</x:v>
      </x:c>
      <x:c r="BI22" s="13">
        <x:v>17.425230288659101</x:v>
      </x:c>
      <x:c r="BJ22" s="173">
        <x:v>6.8473589063740796</x:v>
      </x:c>
      <x:c r="BK22" s="13">
        <x:v>70.085215351776</x:v>
      </x:c>
      <x:c r="BL22" s="173">
        <x:v>1.95116022513746</x:v>
      </x:c>
      <x:c r="BM22" s="13">
        <x:v>53.396220023700103</x:v>
      </x:c>
      <x:c r="BN22" s="173">
        <x:v>5.6033305932656399</x:v>
      </x:c>
      <x:c r="BO22" s="13">
        <x:v>80.1465329620479</x:v>
      </x:c>
      <x:c r="BP22" s="173">
        <x:v>4.13746479687223</x:v>
      </x:c>
      <x:c r="BQ22" s="13">
        <x:v>72.185890841558006</x:v>
      </x:c>
      <x:c r="BR22" s="173">
        <x:v>2.8026131269365702</x:v>
      </x:c>
      <x:c r="BS22" s="13">
        <x:v>18.7896708178579</x:v>
      </x:c>
      <x:c r="BT22" s="173">
        <x:v>6.4068061999199299</x:v>
      </x:c>
      <x:c r="BU22" s="13">
        <x:v>36.387255305683397</x:v>
      </x:c>
      <x:c r="BV22" s="173">
        <x:v>2.74112668884479</x:v>
      </x:c>
      <x:c r="BW22" s="13">
        <x:v>33.246094439322199</x:v>
      </x:c>
      <x:c r="BX22" s="173">
        <x:v>5.3705953906271802</x:v>
      </x:c>
      <x:c r="BY22" s="13">
        <x:v>37.8844061457145</x:v>
      </x:c>
      <x:c r="BZ22" s="173">
        <x:v>5.6046003935358399</x:v>
      </x:c>
      <x:c r="CA22" s="13">
        <x:v>35.969940703019603</x:v>
      </x:c>
      <x:c r="CB22" s="173">
        <x:v>3.3864549608405299</x:v>
      </x:c>
      <x:c r="CC22" s="13">
        <x:v>2.7238462636973999</x:v>
      </x:c>
      <x:c r="CD22" s="173">
        <x:v>6.1416774505578298</x:v>
      </x:c>
      <x:c r="CE22" s="13">
        <x:v>19.098210260596002</x:v>
      </x:c>
      <x:c r="CF22" s="173">
        <x:v>2.0218674456065702</x:v>
      </x:c>
      <x:c r="CG22" s="13">
        <x:v>17.204792280349299</x:v>
      </x:c>
      <x:c r="CH22" s="173">
        <x:v>4.2280080450536204</x:v>
      </x:c>
      <x:c r="CI22" s="13">
        <x:v>21.332355180283599</x:v>
      </x:c>
      <x:c r="CJ22" s="173">
        <x:v>4.5519978782087396</x:v>
      </x:c>
      <x:c r="CK22" s="13">
        <x:v>17.359073428650898</x:v>
      </x:c>
      <x:c r="CL22" s="173">
        <x:v>2.28133061753651</x:v>
      </x:c>
      <x:c r="CM22" s="13">
        <x:v>0.154281148301607</x:v>
      </x:c>
      <x:c r="CN22" s="173">
        <x:v>4.7803687200712401</x:v>
      </x:c>
      <x:c r="CO22" s="15"/>
      <x:c r="CP22" s="15"/>
      <x:c r="CQ22" s="15"/>
      <x:c r="CR22" s="15"/>
      <x:c r="CS22" s="15"/>
      <x:c r="CT22" s="15"/>
      <x:c r="CU22" s="15"/>
      <x:c r="CV22" s="15"/>
      <x:c r="CW22" s="15"/>
      <x:c r="CX22" s="15"/>
      <x:c r="CY22" s="15"/>
      <x:c r="CZ22" s="15"/>
      <x:c r="DA22" s="15"/>
      <x:c r="DB22" s="15"/>
      <x:c r="DC22" s="15"/>
      <x:c r="DD22" s="15"/>
      <x:c r="DE22" s="15"/>
      <x:c r="DF22" s="15"/>
      <x:c r="DG22" s="15"/>
      <x:c r="DH22" s="15"/>
      <x:c r="DI22" s="15"/>
      <x:c r="DJ22" s="15"/>
      <x:c r="DK22" s="15"/>
      <x:c r="DL22" s="15"/>
      <x:c r="DM22" s="15"/>
      <x:c r="DN22" s="15"/>
      <x:c r="DO22" s="15"/>
      <x:c r="DP22" s="15"/>
      <x:c r="DQ22" s="15"/>
      <x:c r="DR22" s="15"/>
      <x:c r="DS22" s="15"/>
      <x:c r="DT22" s="15"/>
      <x:c r="DU22" s="15"/>
      <x:c r="DV22" s="15"/>
      <x:c r="DW22" s="15"/>
      <x:c r="DX22" s="16"/>
    </x:row>
    <x:row r="23" spans="1:128" ht="12.95" customHeight="1" x14ac:dyDescent="0.2">
      <x:c r="A23" s="2" t="s">
        <x:v>365</x:v>
      </x:c>
      <x:c r="B23" s="12">
        <x:v>2</x:v>
      </x:c>
      <x:c r="C23" s="13">
        <x:v>20.795368030135698</x:v>
      </x:c>
      <x:c r="D23" s="173">
        <x:v>1.9001990200108501</x:v>
      </x:c>
      <x:c r="E23" s="13">
        <x:v>28.4857397806481</x:v>
      </x:c>
      <x:c r="F23" s="173">
        <x:v>4.1720080246746303</x:v>
      </x:c>
      <x:c r="G23" s="13">
        <x:v>20.062135033816901</x:v>
      </x:c>
      <x:c r="H23" s="173">
        <x:v>3.9823679978031299</x:v>
      </x:c>
      <x:c r="I23" s="13">
        <x:v>17.906263207942001</x:v>
      </x:c>
      <x:c r="J23" s="173">
        <x:v>2.1519562494136402</x:v>
      </x:c>
      <x:c r="K23" s="13">
        <x:v>-10.579476572706101</x:v>
      </x:c>
      <x:c r="L23" s="173">
        <x:v>4.3924227621028198</x:v>
      </x:c>
      <x:c r="M23" s="13">
        <x:v>69.729286011025195</x:v>
      </x:c>
      <x:c r="N23" s="173">
        <x:v>2.5059890970714398</x:v>
      </x:c>
      <x:c r="O23" s="13">
        <x:v>72.432401554830093</x:v>
      </x:c>
      <x:c r="P23" s="173">
        <x:v>4.8026634095106697</x:v>
      </x:c>
      <x:c r="Q23" s="13">
        <x:v>72.216894440849799</x:v>
      </x:c>
      <x:c r="R23" s="173">
        <x:v>4.3624325417880998</x:v>
      </x:c>
      <x:c r="S23" s="13">
        <x:v>67.681794718603697</x:v>
      </x:c>
      <x:c r="T23" s="173">
        <x:v>3.4155080121469501</x:v>
      </x:c>
      <x:c r="U23" s="13">
        <x:v>-4.7506068362263703</x:v>
      </x:c>
      <x:c r="V23" s="173">
        <x:v>5.4051794515730602</x:v>
      </x:c>
      <x:c r="W23" s="13">
        <x:v>54.714462577925701</x:v>
      </x:c>
      <x:c r="X23" s="173">
        <x:v>2.5920169470471599</x:v>
      </x:c>
      <x:c r="Y23" s="13">
        <x:v>48.702046413541197</x:v>
      </x:c>
      <x:c r="Z23" s="173">
        <x:v>5.3990832024910898</x:v>
      </x:c>
      <x:c r="AA23" s="13">
        <x:v>51.658615664718198</x:v>
      </x:c>
      <x:c r="AB23" s="173">
        <x:v>6.53233472404008</x:v>
      </x:c>
      <x:c r="AC23" s="13">
        <x:v>56.939802404073198</x:v>
      </x:c>
      <x:c r="AD23" s="173">
        <x:v>2.3993980753861801</x:v>
      </x:c>
      <x:c r="AE23" s="13">
        <x:v>8.2377559905319195</x:v>
      </x:c>
      <x:c r="AF23" s="173">
        <x:v>5.29112727917353</x:v>
      </x:c>
      <x:c r="AG23" s="13">
        <x:v>45.870676326338597</x:v>
      </x:c>
      <x:c r="AH23" s="173">
        <x:v>2.3214480481339499</x:v>
      </x:c>
      <x:c r="AI23" s="13">
        <x:v>44.577121950875799</x:v>
      </x:c>
      <x:c r="AJ23" s="173">
        <x:v>5.0900213462750097</x:v>
      </x:c>
      <x:c r="AK23" s="13">
        <x:v>40.415349103577299</x:v>
      </x:c>
      <x:c r="AL23" s="173">
        <x:v>4.86583699539338</x:v>
      </x:c>
      <x:c r="AM23" s="13">
        <x:v>47.1067014608956</x:v>
      </x:c>
      <x:c r="AN23" s="173">
        <x:v>2.9284067724679401</x:v>
      </x:c>
      <x:c r="AO23" s="13">
        <x:v>2.5295795100198402</x:v>
      </x:c>
      <x:c r="AP23" s="173">
        <x:v>5.8423573206861299</x:v>
      </x:c>
      <x:c r="AQ23" s="13">
        <x:v>41.173444608884097</x:v>
      </x:c>
      <x:c r="AR23" s="173">
        <x:v>2.1887312698203898</x:v>
      </x:c>
      <x:c r="AS23" s="13">
        <x:v>45.475421630651603</x:v>
      </x:c>
      <x:c r="AT23" s="173">
        <x:v>4.6326816124338501</x:v>
      </x:c>
      <x:c r="AU23" s="13">
        <x:v>44.397892108645003</x:v>
      </x:c>
      <x:c r="AV23" s="173">
        <x:v>5.7512707560015297</x:v>
      </x:c>
      <x:c r="AW23" s="13">
        <x:v>38.140943009858297</x:v>
      </x:c>
      <x:c r="AX23" s="173">
        <x:v>2.3973212911687201</x:v>
      </x:c>
      <x:c r="AY23" s="13">
        <x:v>-7.3344786207932797</x:v>
      </x:c>
      <x:c r="AZ23" s="173">
        <x:v>4.6441850247854104</x:v>
      </x:c>
      <x:c r="BA23" s="13">
        <x:v>29.303976821454601</x:v>
      </x:c>
      <x:c r="BB23" s="173">
        <x:v>2.1813606419082898</x:v>
      </x:c>
      <x:c r="BC23" s="13">
        <x:v>29.182691115378798</x:v>
      </x:c>
      <x:c r="BD23" s="173">
        <x:v>4.6195082710560103</x:v>
      </x:c>
      <x:c r="BE23" s="13">
        <x:v>25.3948514079913</x:v>
      </x:c>
      <x:c r="BF23" s="173">
        <x:v>4.6844252525463803</x:v>
      </x:c>
      <x:c r="BG23" s="13">
        <x:v>29.2710905375002</x:v>
      </x:c>
      <x:c r="BH23" s="173">
        <x:v>2.52602200367726</x:v>
      </x:c>
      <x:c r="BI23" s="13">
        <x:v>8.8399422121394594E-2</x:v>
      </x:c>
      <x:c r="BJ23" s="173">
        <x:v>5.02458900643615</x:v>
      </x:c>
      <x:c r="BK23" s="13">
        <x:v>58.881200100652997</x:v>
      </x:c>
      <x:c r="BL23" s="173">
        <x:v>1.9240050928610499</x:v>
      </x:c>
      <x:c r="BM23" s="13">
        <x:v>55.123979234693401</x:v>
      </x:c>
      <x:c r="BN23" s="173">
        <x:v>4.2275210261525604</x:v>
      </x:c>
      <x:c r="BO23" s="13">
        <x:v>57.566705961192</x:v>
      </x:c>
      <x:c r="BP23" s="173">
        <x:v>5.6427436874613504</x:v>
      </x:c>
      <x:c r="BQ23" s="13">
        <x:v>59.878040670188099</x:v>
      </x:c>
      <x:c r="BR23" s="173">
        <x:v>2.41328197937696</x:v>
      </x:c>
      <x:c r="BS23" s="13">
        <x:v>4.7540614354947097</x:v>
      </x:c>
      <x:c r="BT23" s="173">
        <x:v>5.2705599305580897</x:v>
      </x:c>
      <x:c r="BU23" s="13">
        <x:v>32.212570672118503</x:v>
      </x:c>
      <x:c r="BV23" s="173">
        <x:v>2.5139733141808902</x:v>
      </x:c>
      <x:c r="BW23" s="13">
        <x:v>41.8091396498724</x:v>
      </x:c>
      <x:c r="BX23" s="173">
        <x:v>4.6503539170794701</x:v>
      </x:c>
      <x:c r="BY23" s="13">
        <x:v>27.530959073578199</x:v>
      </x:c>
      <x:c r="BZ23" s="173">
        <x:v>4.1342475220382804</x:v>
      </x:c>
      <x:c r="CA23" s="13">
        <x:v>29.052626706718499</x:v>
      </x:c>
      <x:c r="CB23" s="173">
        <x:v>2.71849943525836</x:v>
      </x:c>
      <x:c r="CC23" s="13">
        <x:v>-12.756512943153901</x:v>
      </x:c>
      <x:c r="CD23" s="173">
        <x:v>5.2625407082526801</x:v>
      </x:c>
      <x:c r="CE23" s="13">
        <x:v>31.248840314104601</x:v>
      </x:c>
      <x:c r="CF23" s="173">
        <x:v>2.4039853224957901</x:v>
      </x:c>
      <x:c r="CG23" s="13">
        <x:v>33.2963477141924</x:v>
      </x:c>
      <x:c r="CH23" s="173">
        <x:v>5.4651268859397897</x:v>
      </x:c>
      <x:c r="CI23" s="13">
        <x:v>24.963052611671898</x:v>
      </x:c>
      <x:c r="CJ23" s="173">
        <x:v>4.2294577352122404</x:v>
      </x:c>
      <x:c r="CK23" s="13">
        <x:v>31.425926514705498</x:v>
      </x:c>
      <x:c r="CL23" s="173">
        <x:v>2.7264462180984701</x:v>
      </x:c>
      <x:c r="CM23" s="13">
        <x:v>-1.87042119948686</x:v>
      </x:c>
      <x:c r="CN23" s="173">
        <x:v>5.8652316138307903</x:v>
      </x:c>
      <x:c r="CO23" s="15"/>
      <x:c r="CP23" s="15"/>
      <x:c r="CQ23" s="15"/>
      <x:c r="CR23" s="15"/>
      <x:c r="CS23" s="15"/>
      <x:c r="CT23" s="15"/>
      <x:c r="CU23" s="15"/>
      <x:c r="CV23" s="15"/>
      <x:c r="CW23" s="15"/>
      <x:c r="CX23" s="15"/>
      <x:c r="CY23" s="15"/>
      <x:c r="CZ23" s="15"/>
      <x:c r="DA23" s="15"/>
      <x:c r="DB23" s="15"/>
      <x:c r="DC23" s="15"/>
      <x:c r="DD23" s="15"/>
      <x:c r="DE23" s="15"/>
      <x:c r="DF23" s="15"/>
      <x:c r="DG23" s="15"/>
      <x:c r="DH23" s="15"/>
      <x:c r="DI23" s="15"/>
      <x:c r="DJ23" s="15"/>
      <x:c r="DK23" s="15"/>
      <x:c r="DL23" s="15"/>
      <x:c r="DM23" s="15"/>
      <x:c r="DN23" s="15"/>
      <x:c r="DO23" s="15"/>
      <x:c r="DP23" s="15"/>
      <x:c r="DQ23" s="15"/>
      <x:c r="DR23" s="15"/>
      <x:c r="DS23" s="15"/>
      <x:c r="DT23" s="15"/>
      <x:c r="DU23" s="15"/>
      <x:c r="DV23" s="15"/>
      <x:c r="DW23" s="15"/>
      <x:c r="DX23" s="16"/>
    </x:row>
    <x:row r="24" spans="1:128" ht="12.95" customHeight="1" x14ac:dyDescent="0.2">
      <x:c r="A24" s="2" t="s">
        <x:v>366</x:v>
      </x:c>
      <x:c r="B24" s="12">
        <x:v>2</x:v>
      </x:c>
      <x:c r="C24" s="13">
        <x:v>16.531966335698201</x:v>
      </x:c>
      <x:c r="D24" s="173">
        <x:v>1.4896585857773701</x:v>
      </x:c>
      <x:c r="E24" s="13">
        <x:v>22.992841850942199</x:v>
      </x:c>
      <x:c r="F24" s="173">
        <x:v>4.2766260177762696</x:v>
      </x:c>
      <x:c r="G24" s="13">
        <x:v>14.206175149108899</x:v>
      </x:c>
      <x:c r="H24" s="173">
        <x:v>3.0740288056765999</x:v>
      </x:c>
      <x:c r="I24" s="13">
        <x:v>15.6005723987076</x:v>
      </x:c>
      <x:c r="J24" s="173">
        <x:v>1.99485296708126</x:v>
      </x:c>
      <x:c r="K24" s="13">
        <x:v>-7.3922694522345198</x:v>
      </x:c>
      <x:c r="L24" s="173">
        <x:v>5.0624355739928699</x:v>
      </x:c>
      <x:c r="M24" s="13">
        <x:v>73.977388692508896</x:v>
      </x:c>
      <x:c r="N24" s="173">
        <x:v>1.75149606992544</x:v>
      </x:c>
      <x:c r="O24" s="13">
        <x:v>79.092626937137595</x:v>
      </x:c>
      <x:c r="P24" s="173">
        <x:v>4.1607673496273003</x:v>
      </x:c>
      <x:c r="Q24" s="13">
        <x:v>74.308025882883797</x:v>
      </x:c>
      <x:c r="R24" s="173">
        <x:v>3.7611664923306098</x:v>
      </x:c>
      <x:c r="S24" s="13">
        <x:v>73.355262899528995</x:v>
      </x:c>
      <x:c r="T24" s="173">
        <x:v>2.2770419795842298</x:v>
      </x:c>
      <x:c r="U24" s="13">
        <x:v>-5.7373640376086099</x:v>
      </x:c>
      <x:c r="V24" s="173">
        <x:v>4.7182726861925399</x:v>
      </x:c>
      <x:c r="W24" s="13">
        <x:v>56.546913941844799</x:v>
      </x:c>
      <x:c r="X24" s="173">
        <x:v>2.1261659129250701</x:v>
      </x:c>
      <x:c r="Y24" s="13">
        <x:v>41.526844923257002</x:v>
      </x:c>
      <x:c r="Z24" s="173">
        <x:v>5.4857397164860204</x:v>
      </x:c>
      <x:c r="AA24" s="13">
        <x:v>48.882010020306403</x:v>
      </x:c>
      <x:c r="AB24" s="173">
        <x:v>4.37114030812024</x:v>
      </x:c>
      <x:c r="AC24" s="13">
        <x:v>62.044569474819703</x:v>
      </x:c>
      <x:c r="AD24" s="173">
        <x:v>2.4934041353477299</x:v>
      </x:c>
      <x:c r="AE24" s="13">
        <x:v>20.517724551562701</x:v>
      </x:c>
      <x:c r="AF24" s="173">
        <x:v>5.8384338174828896</x:v>
      </x:c>
      <x:c r="AG24" s="13">
        <x:v>66.440858376457996</x:v>
      </x:c>
      <x:c r="AH24" s="173">
        <x:v>2.1535430439407199</x:v>
      </x:c>
      <x:c r="AI24" s="13">
        <x:v>57.718270260227101</x:v>
      </x:c>
      <x:c r="AJ24" s="173">
        <x:v>6.0103740124250598</x:v>
      </x:c>
      <x:c r="AK24" s="13">
        <x:v>63.711849959305802</x:v>
      </x:c>
      <x:c r="AL24" s="173">
        <x:v>4.4097246081414996</x:v>
      </x:c>
      <x:c r="AM24" s="13">
        <x:v>69.497937558911005</x:v>
      </x:c>
      <x:c r="AN24" s="173">
        <x:v>2.51474791210953</x:v>
      </x:c>
      <x:c r="AO24" s="13">
        <x:v>11.779667298683901</x:v>
      </x:c>
      <x:c r="AP24" s="173">
        <x:v>5.6847149485519299</x:v>
      </x:c>
      <x:c r="AQ24" s="13">
        <x:v>67.417619395608796</x:v>
      </x:c>
      <x:c r="AR24" s="173">
        <x:v>1.9317087860369699</x:v>
      </x:c>
      <x:c r="AS24" s="13">
        <x:v>57.5724527134903</x:v>
      </x:c>
      <x:c r="AT24" s="173">
        <x:v>5.5337312872197604</x:v>
      </x:c>
      <x:c r="AU24" s="13">
        <x:v>68.178118386032594</x:v>
      </x:c>
      <x:c r="AV24" s="173">
        <x:v>4.5662368349304803</x:v>
      </x:c>
      <x:c r="AW24" s="13">
        <x:v>69.642767868163702</x:v>
      </x:c>
      <x:c r="AX24" s="173">
        <x:v>2.1872236426148701</x:v>
      </x:c>
      <x:c r="AY24" s="13">
        <x:v>12.0703151546734</x:v>
      </x:c>
      <x:c r="AZ24" s="173">
        <x:v>5.6024248939923202</x:v>
      </x:c>
      <x:c r="BA24" s="13">
        <x:v>43.076740430508202</x:v>
      </x:c>
      <x:c r="BB24" s="173">
        <x:v>2.00841996070239</x:v>
      </x:c>
      <x:c r="BC24" s="13">
        <x:v>20.531887795568501</x:v>
      </x:c>
      <x:c r="BD24" s="173">
        <x:v>4.05687177795489</x:v>
      </x:c>
      <x:c r="BE24" s="13">
        <x:v>46.462319235688703</x:v>
      </x:c>
      <x:c r="BF24" s="173">
        <x:v>4.49028904962403</x:v>
      </x:c>
      <x:c r="BG24" s="13">
        <x:v>47.727742060622298</x:v>
      </x:c>
      <x:c r="BH24" s="173">
        <x:v>2.4991025079513598</x:v>
      </x:c>
      <x:c r="BI24" s="13">
        <x:v>27.1958542650538</x:v>
      </x:c>
      <x:c r="BJ24" s="173">
        <x:v>4.5451563632785597</x:v>
      </x:c>
      <x:c r="BK24" s="13">
        <x:v>57.749311160204002</x:v>
      </x:c>
      <x:c r="BL24" s="173">
        <x:v>2.0073228998889401</x:v>
      </x:c>
      <x:c r="BM24" s="13">
        <x:v>40.225043260127201</x:v>
      </x:c>
      <x:c r="BN24" s="173">
        <x:v>4.7997600619929504</x:v>
      </x:c>
      <x:c r="BO24" s="13">
        <x:v>57.417777039027399</x:v>
      </x:c>
      <x:c r="BP24" s="173">
        <x:v>4.83972929837691</x:v>
      </x:c>
      <x:c r="BQ24" s="13">
        <x:v>62.5355343897998</x:v>
      </x:c>
      <x:c r="BR24" s="173">
        <x:v>2.7248543727495398</x:v>
      </x:c>
      <x:c r="BS24" s="13">
        <x:v>22.310491129672599</x:v>
      </x:c>
      <x:c r="BT24" s="173">
        <x:v>5.2489981245207904</x:v>
      </x:c>
      <x:c r="BU24" s="13">
        <x:v>31.259180131424401</x:v>
      </x:c>
      <x:c r="BV24" s="173">
        <x:v>1.5427897929982699</x:v>
      </x:c>
      <x:c r="BW24" s="13">
        <x:v>24.7730268558444</x:v>
      </x:c>
      <x:c r="BX24" s="173">
        <x:v>4.2724205240970097</x:v>
      </x:c>
      <x:c r="BY24" s="13">
        <x:v>40.031435756086999</x:v>
      </x:c>
      <x:c r="BZ24" s="173">
        <x:v>4.6422500152940396</x:v>
      </x:c>
      <x:c r="CA24" s="13">
        <x:v>30.243756934110401</x:v>
      </x:c>
      <x:c r="CB24" s="173">
        <x:v>1.8670558577034</x:v>
      </x:c>
      <x:c r="CC24" s="13">
        <x:v>5.4707300782660004</x:v>
      </x:c>
      <x:c r="CD24" s="173">
        <x:v>4.8225501463007996</x:v>
      </x:c>
      <x:c r="CE24" s="13">
        <x:v>25.583192935980499</x:v>
      </x:c>
      <x:c r="CF24" s="173">
        <x:v>1.3927465911833501</x:v>
      </x:c>
      <x:c r="CG24" s="13">
        <x:v>21.787954006460001</x:v>
      </x:c>
      <x:c r="CH24" s="173">
        <x:v>3.6894020829847198</x:v>
      </x:c>
      <x:c r="CI24" s="13">
        <x:v>28.545737973758101</x:v>
      </x:c>
      <x:c r="CJ24" s="173">
        <x:v>3.6761036354440799</x:v>
      </x:c>
      <x:c r="CK24" s="13">
        <x:v>25.834464769825001</x:v>
      </x:c>
      <x:c r="CL24" s="173">
        <x:v>1.9109413354007101</x:v>
      </x:c>
      <x:c r="CM24" s="13">
        <x:v>4.0465107633650197</x:v>
      </x:c>
      <x:c r="CN24" s="173">
        <x:v>4.2750737471787001</x:v>
      </x:c>
      <x:c r="CO24" s="15"/>
      <x:c r="CP24" s="15"/>
      <x:c r="CQ24" s="15"/>
      <x:c r="CR24" s="15"/>
      <x:c r="CS24" s="15"/>
      <x:c r="CT24" s="15"/>
      <x:c r="CU24" s="15"/>
      <x:c r="CV24" s="15"/>
      <x:c r="CW24" s="15"/>
      <x:c r="CX24" s="15"/>
      <x:c r="CY24" s="15"/>
      <x:c r="CZ24" s="15"/>
      <x:c r="DA24" s="15"/>
      <x:c r="DB24" s="15"/>
      <x:c r="DC24" s="15"/>
      <x:c r="DD24" s="15"/>
      <x:c r="DE24" s="15"/>
      <x:c r="DF24" s="15"/>
      <x:c r="DG24" s="15"/>
      <x:c r="DH24" s="15"/>
      <x:c r="DI24" s="15"/>
      <x:c r="DJ24" s="15"/>
      <x:c r="DK24" s="15"/>
      <x:c r="DL24" s="15"/>
      <x:c r="DM24" s="15"/>
      <x:c r="DN24" s="15"/>
      <x:c r="DO24" s="15"/>
      <x:c r="DP24" s="15"/>
      <x:c r="DQ24" s="15"/>
      <x:c r="DR24" s="15"/>
      <x:c r="DS24" s="15"/>
      <x:c r="DT24" s="15"/>
      <x:c r="DU24" s="15"/>
      <x:c r="DV24" s="15"/>
      <x:c r="DW24" s="15"/>
      <x:c r="DX24" s="16"/>
    </x:row>
    <x:row r="25" spans="1:128" ht="12.95" customHeight="1" x14ac:dyDescent="0.2">
      <x:c r="A25" s="2" t="s">
        <x:v>367</x:v>
      </x:c>
      <x:c r="B25" s="12">
        <x:v>2</x:v>
      </x:c>
      <x:c r="C25" s="13">
        <x:v>7.3352264022758504</x:v>
      </x:c>
      <x:c r="D25" s="173">
        <x:v>0.915744080027736</x:v>
      </x:c>
      <x:c r="E25" s="13">
        <x:v>20.432596976469799</x:v>
      </x:c>
      <x:c r="F25" s="173">
        <x:v>3.5883645143911198</x:v>
      </x:c>
      <x:c r="G25" s="13">
        <x:v>7.0531750220854796</x:v>
      </x:c>
      <x:c r="H25" s="173">
        <x:v>2.25881572514644</x:v>
      </x:c>
      <x:c r="I25" s="13">
        <x:v>4.7399489225846798</x:v>
      </x:c>
      <x:c r="J25" s="173">
        <x:v>0.92889467074656595</x:v>
      </x:c>
      <x:c r="K25" s="13">
        <x:v>-15.692648053885099</x:v>
      </x:c>
      <x:c r="L25" s="173">
        <x:v>3.76581198952936</x:v>
      </x:c>
      <x:c r="M25" s="13">
        <x:v>33.848644488085498</x:v>
      </x:c>
      <x:c r="N25" s="173">
        <x:v>1.7217372160448501</x:v>
      </x:c>
      <x:c r="O25" s="13">
        <x:v>39.6050821648534</x:v>
      </x:c>
      <x:c r="P25" s="173">
        <x:v>5.0401981067974102</x:v>
      </x:c>
      <x:c r="Q25" s="13">
        <x:v>36.1599926419768</x:v>
      </x:c>
      <x:c r="R25" s="173">
        <x:v>4.2243364958255896</x:v>
      </x:c>
      <x:c r="S25" s="13">
        <x:v>32.161678667140698</x:v>
      </x:c>
      <x:c r="T25" s="173">
        <x:v>1.8604529020585301</x:v>
      </x:c>
      <x:c r="U25" s="13">
        <x:v>-7.4434034977126897</x:v>
      </x:c>
      <x:c r="V25" s="173">
        <x:v>5.0646759322827304</x:v>
      </x:c>
      <x:c r="W25" s="13">
        <x:v>16.5146138858514</x:v>
      </x:c>
      <x:c r="X25" s="173">
        <x:v>1.1099978585896499</x:v>
      </x:c>
      <x:c r="Y25" s="13">
        <x:v>16.3600753762903</x:v>
      </x:c>
      <x:c r="Z25" s="173">
        <x:v>3.4779484662855098</x:v>
      </x:c>
      <x:c r="AA25" s="13">
        <x:v>19.0241846976887</x:v>
      </x:c>
      <x:c r="AB25" s="173">
        <x:v>3.5498429707945598</x:v>
      </x:c>
      <x:c r="AC25" s="13">
        <x:v>15.853012592915301</x:v>
      </x:c>
      <x:c r="AD25" s="173">
        <x:v>1.31936324826574</x:v>
      </x:c>
      <x:c r="AE25" s="13">
        <x:v>-0.507062783374986</x:v>
      </x:c>
      <x:c r="AF25" s="173">
        <x:v>3.8936842207845199</x:v>
      </x:c>
      <x:c r="AG25" s="13">
        <x:v>39.244593212547599</x:v>
      </x:c>
      <x:c r="AH25" s="173">
        <x:v>1.70076040836958</x:v>
      </x:c>
      <x:c r="AI25" s="13">
        <x:v>47.817147553113401</x:v>
      </x:c>
      <x:c r="AJ25" s="173">
        <x:v>4.5327516882949297</x:v>
      </x:c>
      <x:c r="AK25" s="13">
        <x:v>54.4348922955188</x:v>
      </x:c>
      <x:c r="AL25" s="173">
        <x:v>4.0820049971086396</x:v>
      </x:c>
      <x:c r="AM25" s="13">
        <x:v>33.901334827383899</x:v>
      </x:c>
      <x:c r="AN25" s="173">
        <x:v>2.1221076733537898</x:v>
      </x:c>
      <x:c r="AO25" s="13">
        <x:v>-13.9158127257295</x:v>
      </x:c>
      <x:c r="AP25" s="173">
        <x:v>5.2038226526395199</x:v>
      </x:c>
      <x:c r="AQ25" s="13">
        <x:v>56.4298227980821</x:v>
      </x:c>
      <x:c r="AR25" s="173">
        <x:v>1.6950816517295699</x:v>
      </x:c>
      <x:c r="AS25" s="13">
        <x:v>67.622110000028698</x:v>
      </x:c>
      <x:c r="AT25" s="173">
        <x:v>4.1057081306290399</x:v>
      </x:c>
      <x:c r="AU25" s="13">
        <x:v>74.664833586808399</x:v>
      </x:c>
      <x:c r="AV25" s="173">
        <x:v>4.1209584583171601</x:v>
      </x:c>
      <x:c r="AW25" s="13">
        <x:v>49.6835037257433</x:v>
      </x:c>
      <x:c r="AX25" s="173">
        <x:v>2.2581860622181802</x:v>
      </x:c>
      <x:c r="AY25" s="13">
        <x:v>-17.938606274285402</x:v>
      </x:c>
      <x:c r="AZ25" s="173">
        <x:v>4.9429376653850996</x:v>
      </x:c>
      <x:c r="BA25" s="13">
        <x:v>39.774035377820397</x:v>
      </x:c>
      <x:c r="BB25" s="173">
        <x:v>1.6241702265906199</x:v>
      </x:c>
      <x:c r="BC25" s="13">
        <x:v>46.784251645189897</x:v>
      </x:c>
      <x:c r="BD25" s="173">
        <x:v>4.4521760694006902</x:v>
      </x:c>
      <x:c r="BE25" s="13">
        <x:v>44.942478034672398</x:v>
      </x:c>
      <x:c r="BF25" s="173">
        <x:v>4.3316452393167602</x:v>
      </x:c>
      <x:c r="BG25" s="13">
        <x:v>36.910105359522902</x:v>
      </x:c>
      <x:c r="BH25" s="173">
        <x:v>2.0867833710944601</x:v>
      </x:c>
      <x:c r="BI25" s="13">
        <x:v>-9.8741462856669902</x:v>
      </x:c>
      <x:c r="BJ25" s="173">
        <x:v>5.0489376874729297</x:v>
      </x:c>
      <x:c r="BK25" s="13">
        <x:v>38.692651543882</x:v>
      </x:c>
      <x:c r="BL25" s="173">
        <x:v>1.7209802321821701</x:v>
      </x:c>
      <x:c r="BM25" s="13">
        <x:v>44.350787761641399</x:v>
      </x:c>
      <x:c r="BN25" s="173">
        <x:v>4.28404946550239</x:v>
      </x:c>
      <x:c r="BO25" s="13">
        <x:v>48.000052900824997</x:v>
      </x:c>
      <x:c r="BP25" s="173">
        <x:v>4.1585629833783999</x:v>
      </x:c>
      <x:c r="BQ25" s="13">
        <x:v>35.432630640302698</x:v>
      </x:c>
      <x:c r="BR25" s="173">
        <x:v>2.1524360033478902</x:v>
      </x:c>
      <x:c r="BS25" s="13">
        <x:v>-8.9181571213387301</x:v>
      </x:c>
      <x:c r="BT25" s="173">
        <x:v>5.0939338063642303</x:v>
      </x:c>
      <x:c r="BU25" s="13">
        <x:v>39.183612813512902</x:v>
      </x:c>
      <x:c r="BV25" s="173">
        <x:v>1.8996375437145101</x:v>
      </x:c>
      <x:c r="BW25" s="13">
        <x:v>42.1593715408465</x:v>
      </x:c>
      <x:c r="BX25" s="173">
        <x:v>4.3960429389938902</x:v>
      </x:c>
      <x:c r="BY25" s="13">
        <x:v>43.409157514433197</x:v>
      </x:c>
      <x:c r="BZ25" s="173">
        <x:v>4.8593028269806</x:v>
      </x:c>
      <x:c r="CA25" s="13">
        <x:v>37.404341644134703</x:v>
      </x:c>
      <x:c r="CB25" s="173">
        <x:v>2.4311770839400402</x:v>
      </x:c>
      <x:c r="CC25" s="13">
        <x:v>-4.7550298967117399</x:v>
      </x:c>
      <x:c r="CD25" s="173">
        <x:v>5.3265431924407096</x:v>
      </x:c>
      <x:c r="CE25" s="13">
        <x:v>12.477334554977199</x:v>
      </x:c>
      <x:c r="CF25" s="173">
        <x:v>1.1701331692163199</x:v>
      </x:c>
      <x:c r="CG25" s="13">
        <x:v>16.005051910426701</x:v>
      </x:c>
      <x:c r="CH25" s="173">
        <x:v>3.6972575133550198</x:v>
      </x:c>
      <x:c r="CI25" s="13">
        <x:v>14.054545813501401</x:v>
      </x:c>
      <x:c r="CJ25" s="173">
        <x:v>2.2344637899467199</x:v>
      </x:c>
      <x:c r="CK25" s="13">
        <x:v>11.2980978671623</x:v>
      </x:c>
      <x:c r="CL25" s="173">
        <x:v>1.54227616990225</x:v>
      </x:c>
      <x:c r="CM25" s="13">
        <x:v>-4.7069540432643899</x:v>
      </x:c>
      <x:c r="CN25" s="173">
        <x:v>3.9969076459973301</x:v>
      </x:c>
      <x:c r="CO25" s="15"/>
      <x:c r="CP25" s="15"/>
      <x:c r="CQ25" s="15"/>
      <x:c r="CR25" s="15"/>
      <x:c r="CS25" s="15"/>
      <x:c r="CT25" s="15"/>
      <x:c r="CU25" s="15"/>
      <x:c r="CV25" s="15"/>
      <x:c r="CW25" s="15"/>
      <x:c r="CX25" s="15"/>
      <x:c r="CY25" s="15"/>
      <x:c r="CZ25" s="15"/>
      <x:c r="DA25" s="15"/>
      <x:c r="DB25" s="15"/>
      <x:c r="DC25" s="15"/>
      <x:c r="DD25" s="15"/>
      <x:c r="DE25" s="15"/>
      <x:c r="DF25" s="15"/>
      <x:c r="DG25" s="15"/>
      <x:c r="DH25" s="15"/>
      <x:c r="DI25" s="15"/>
      <x:c r="DJ25" s="15"/>
      <x:c r="DK25" s="15"/>
      <x:c r="DL25" s="15"/>
      <x:c r="DM25" s="15"/>
      <x:c r="DN25" s="15"/>
      <x:c r="DO25" s="15"/>
      <x:c r="DP25" s="15"/>
      <x:c r="DQ25" s="15"/>
      <x:c r="DR25" s="15"/>
      <x:c r="DS25" s="15"/>
      <x:c r="DT25" s="15"/>
      <x:c r="DU25" s="15"/>
      <x:c r="DV25" s="15"/>
      <x:c r="DW25" s="15"/>
      <x:c r="DX25" s="16"/>
    </x:row>
    <x:row r="26" spans="1:128" ht="12.95" customHeight="1" x14ac:dyDescent="0.2">
      <x:c r="A26" s="2" t="s">
        <x:v>368</x:v>
      </x:c>
      <x:c r="B26" s="12">
        <x:v>2</x:v>
      </x:c>
      <x:c r="C26" s="13">
        <x:v>10.6976099157934</x:v>
      </x:c>
      <x:c r="D26" s="173">
        <x:v>1.36479156235051</x:v>
      </x:c>
      <x:c r="E26" s="13">
        <x:v>8.7067966712940592</x:v>
      </x:c>
      <x:c r="F26" s="173">
        <x:v>2.7720209347160201</x:v>
      </x:c>
      <x:c r="G26" s="13">
        <x:v>17.019164083622101</x:v>
      </x:c>
      <x:c r="H26" s="173">
        <x:v>5.0694215426864604</x:v>
      </x:c>
      <x:c r="I26" s="13">
        <x:v>9.6903562765864297</x:v>
      </x:c>
      <x:c r="J26" s="173">
        <x:v>1.6088564505348499</x:v>
      </x:c>
      <x:c r="K26" s="13">
        <x:v>0.98355960529236497</x:v>
      </x:c>
      <x:c r="L26" s="173">
        <x:v>3.3704664130197801</x:v>
      </x:c>
      <x:c r="M26" s="13">
        <x:v>30.5947342046329</x:v>
      </x:c>
      <x:c r="N26" s="173">
        <x:v>2.0202822314237601</x:v>
      </x:c>
      <x:c r="O26" s="13">
        <x:v>36.2710920822784</x:v>
      </x:c>
      <x:c r="P26" s="173">
        <x:v>4.3721886363004199</x:v>
      </x:c>
      <x:c r="Q26" s="13">
        <x:v>36.320323550329398</x:v>
      </x:c>
      <x:c r="R26" s="173">
        <x:v>5.5943697089807802</x:v>
      </x:c>
      <x:c r="S26" s="13">
        <x:v>27.009059892296602</x:v>
      </x:c>
      <x:c r="T26" s="173">
        <x:v>2.4707976855153202</x:v>
      </x:c>
      <x:c r="U26" s="13">
        <x:v>-9.2620321899818201</x:v>
      </x:c>
      <x:c r="V26" s="173">
        <x:v>5.0417901683316604</x:v>
      </x:c>
      <x:c r="W26" s="13">
        <x:v>29.230099825897302</x:v>
      </x:c>
      <x:c r="X26" s="173">
        <x:v>2.0436073671703801</x:v>
      </x:c>
      <x:c r="Y26" s="13">
        <x:v>32.921656970331298</x:v>
      </x:c>
      <x:c r="Z26" s="173">
        <x:v>4.4487735998978097</x:v>
      </x:c>
      <x:c r="AA26" s="13">
        <x:v>27.259294438023499</x:v>
      </x:c>
      <x:c r="AB26" s="173">
        <x:v>5.2011787759418402</x:v>
      </x:c>
      <x:c r="AC26" s="13">
        <x:v>28.087546095688602</x:v>
      </x:c>
      <x:c r="AD26" s="173">
        <x:v>2.75639234221783</x:v>
      </x:c>
      <x:c r="AE26" s="13">
        <x:v>-4.8341108746427599</x:v>
      </x:c>
      <x:c r="AF26" s="173">
        <x:v>5.4844968442984703</x:v>
      </x:c>
      <x:c r="AG26" s="13">
        <x:v>55.997130431453797</x:v>
      </x:c>
      <x:c r="AH26" s="173">
        <x:v>2.2714969240845599</x:v>
      </x:c>
      <x:c r="AI26" s="13">
        <x:v>58.680593225421198</x:v>
      </x:c>
      <x:c r="AJ26" s="173">
        <x:v>4.3649512605762002</x:v>
      </x:c>
      <x:c r="AK26" s="13">
        <x:v>58.009533066245901</x:v>
      </x:c>
      <x:c r="AL26" s="173">
        <x:v>5.6076777827411197</x:v>
      </x:c>
      <x:c r="AM26" s="13">
        <x:v>54.800761043279699</x:v>
      </x:c>
      <x:c r="AN26" s="173">
        <x:v>2.7140117229070899</x:v>
      </x:c>
      <x:c r="AO26" s="13">
        <x:v>-3.8798321821414801</x:v>
      </x:c>
      <x:c r="AP26" s="173">
        <x:v>4.8255055045310602</x:v>
      </x:c>
      <x:c r="AQ26" s="13">
        <x:v>64.655157436406697</x:v>
      </x:c>
      <x:c r="AR26" s="173">
        <x:v>1.9032455433047999</x:v>
      </x:c>
      <x:c r="AS26" s="13">
        <x:v>63.222503936003399</x:v>
      </x:c>
      <x:c r="AT26" s="173">
        <x:v>4.1371979510753896</x:v>
      </x:c>
      <x:c r="AU26" s="13">
        <x:v>68.596635187381395</x:v>
      </x:c>
      <x:c r="AV26" s="173">
        <x:v>5.5173334466163402</x:v>
      </x:c>
      <x:c r="AW26" s="13">
        <x:v>63.901558511914502</x:v>
      </x:c>
      <x:c r="AX26" s="173">
        <x:v>2.4636040061965199</x:v>
      </x:c>
      <x:c r="AY26" s="13">
        <x:v>0.67905457591107399</x:v>
      </x:c>
      <x:c r="AZ26" s="173">
        <x:v>4.4846559294363999</x:v>
      </x:c>
      <x:c r="BA26" s="13">
        <x:v>28.811918741631999</x:v>
      </x:c>
      <x:c r="BB26" s="173">
        <x:v>2.26032885076713</x:v>
      </x:c>
      <x:c r="BC26" s="13">
        <x:v>34.197467154814298</x:v>
      </x:c>
      <x:c r="BD26" s="173">
        <x:v>4.4299754291028597</x:v>
      </x:c>
      <x:c r="BE26" s="13">
        <x:v>29.602719718864101</x:v>
      </x:c>
      <x:c r="BF26" s="173">
        <x:v>5.1197125153502396</x:v>
      </x:c>
      <x:c r="BG26" s="13">
        <x:v>27.539086610660998</x:v>
      </x:c>
      <x:c r="BH26" s="173">
        <x:v>2.82340319537983</x:v>
      </x:c>
      <x:c r="BI26" s="13">
        <x:v>-6.6583805441533102</x:v>
      </x:c>
      <x:c r="BJ26" s="173">
        <x:v>5.2197711063036296</x:v>
      </x:c>
      <x:c r="BK26" s="13">
        <x:v>49.987129513029302</x:v>
      </x:c>
      <x:c r="BL26" s="173">
        <x:v>2.4498748397673</x:v>
      </x:c>
      <x:c r="BM26" s="13">
        <x:v>46.0926785541591</x:v>
      </x:c>
      <x:c r="BN26" s="173">
        <x:v>4.35477427075132</x:v>
      </x:c>
      <x:c r="BO26" s="13">
        <x:v>44.568808158959001</x:v>
      </x:c>
      <x:c r="BP26" s="173">
        <x:v>5.4891931021204998</x:v>
      </x:c>
      <x:c r="BQ26" s="13">
        <x:v>53.026829023337903</x:v>
      </x:c>
      <x:c r="BR26" s="173">
        <x:v>2.9797607980494001</x:v>
      </x:c>
      <x:c r="BS26" s="13">
        <x:v>6.9341504691787899</x:v>
      </x:c>
      <x:c r="BT26" s="173">
        <x:v>5.1342905555202503</x:v>
      </x:c>
      <x:c r="BU26" s="13">
        <x:v>32.527653329864798</x:v>
      </x:c>
      <x:c r="BV26" s="173">
        <x:v>2.1678190682416498</x:v>
      </x:c>
      <x:c r="BW26" s="13">
        <x:v>33.686402966148599</x:v>
      </x:c>
      <x:c r="BX26" s="173">
        <x:v>4.7113285785875396</x:v>
      </x:c>
      <x:c r="BY26" s="13">
        <x:v>35.104043831008497</x:v>
      </x:c>
      <x:c r="BZ26" s="173">
        <x:v>6.1331529831999898</x:v>
      </x:c>
      <x:c r="CA26" s="13">
        <x:v>31.777362006951499</x:v>
      </x:c>
      <x:c r="CB26" s="173">
        <x:v>2.9339540315357802</x:v>
      </x:c>
      <x:c r="CC26" s="13">
        <x:v>-1.90904095919717</x:v>
      </x:c>
      <x:c r="CD26" s="173">
        <x:v>5.8371468359519598</x:v>
      </x:c>
      <x:c r="CE26" s="13">
        <x:v>19.029022706896701</x:v>
      </x:c>
      <x:c r="CF26" s="173">
        <x:v>1.8976195851652999</x:v>
      </x:c>
      <x:c r="CG26" s="13">
        <x:v>17.763059037564801</x:v>
      </x:c>
      <x:c r="CH26" s="173">
        <x:v>3.92277052762023</x:v>
      </x:c>
      <x:c r="CI26" s="13">
        <x:v>26.179170873853401</x:v>
      </x:c>
      <x:c r="CJ26" s="173">
        <x:v>4.9269842782266897</x:v>
      </x:c>
      <x:c r="CK26" s="13">
        <x:v>17.784487970744799</x:v>
      </x:c>
      <x:c r="CL26" s="173">
        <x:v>2.4688510927534799</x:v>
      </x:c>
      <x:c r="CM26" s="13">
        <x:v>2.14289331800579E-2</x:v>
      </x:c>
      <x:c r="CN26" s="173">
        <x:v>4.4834485488881501</x:v>
      </x:c>
      <x:c r="CO26" s="15"/>
      <x:c r="CP26" s="15"/>
      <x:c r="CQ26" s="15"/>
      <x:c r="CR26" s="15"/>
      <x:c r="CS26" s="15"/>
      <x:c r="CT26" s="15"/>
      <x:c r="CU26" s="15"/>
      <x:c r="CV26" s="15"/>
      <x:c r="CW26" s="15"/>
      <x:c r="CX26" s="15"/>
      <x:c r="CY26" s="15"/>
      <x:c r="CZ26" s="15"/>
      <x:c r="DA26" s="15"/>
      <x:c r="DB26" s="15"/>
      <x:c r="DC26" s="15"/>
      <x:c r="DD26" s="15"/>
      <x:c r="DE26" s="15"/>
      <x:c r="DF26" s="15"/>
      <x:c r="DG26" s="15"/>
      <x:c r="DH26" s="15"/>
      <x:c r="DI26" s="15"/>
      <x:c r="DJ26" s="15"/>
      <x:c r="DK26" s="15"/>
      <x:c r="DL26" s="15"/>
      <x:c r="DM26" s="15"/>
      <x:c r="DN26" s="15"/>
      <x:c r="DO26" s="15"/>
      <x:c r="DP26" s="15"/>
      <x:c r="DQ26" s="15"/>
      <x:c r="DR26" s="15"/>
      <x:c r="DS26" s="15"/>
      <x:c r="DT26" s="15"/>
      <x:c r="DU26" s="15"/>
      <x:c r="DV26" s="15"/>
      <x:c r="DW26" s="15"/>
      <x:c r="DX26" s="16"/>
    </x:row>
    <x:row r="27" spans="1:128" ht="12.95" customHeight="1" x14ac:dyDescent="0.2">
      <x:c r="A27" s="2" t="s">
        <x:v>369</x:v>
      </x:c>
      <x:c r="B27" s="12">
        <x:v>2</x:v>
      </x:c>
      <x:c r="C27" s="13">
        <x:v>9.2023228670937094</x:v>
      </x:c>
      <x:c r="D27" s="173">
        <x:v>0.68145301872016695</x:v>
      </x:c>
      <x:c r="E27" s="13">
        <x:v>22.505626476715999</x:v>
      </x:c>
      <x:c r="F27" s="173">
        <x:v>2.21074589957164</x:v>
      </x:c>
      <x:c r="G27" s="13">
        <x:v>9.4302797850778397</x:v>
      </x:c>
      <x:c r="H27" s="173">
        <x:v>1.62049026807884</x:v>
      </x:c>
      <x:c r="I27" s="13">
        <x:v>3.85682225239333</x:v>
      </x:c>
      <x:c r="J27" s="173">
        <x:v>0.57715946561111198</x:v>
      </x:c>
      <x:c r="K27" s="13">
        <x:v>-18.6488042243226</x:v>
      </x:c>
      <x:c r="L27" s="173">
        <x:v>2.2956719734500299</x:v>
      </x:c>
      <x:c r="M27" s="13">
        <x:v>27.152248525015398</x:v>
      </x:c>
      <x:c r="N27" s="173">
        <x:v>0.96574615052645996</x:v>
      </x:c>
      <x:c r="O27" s="13">
        <x:v>33.3640304174031</x:v>
      </x:c>
      <x:c r="P27" s="173">
        <x:v>2.3769839067770402</x:v>
      </x:c>
      <x:c r="Q27" s="13">
        <x:v>31.368923665857899</x:v>
      </x:c>
      <x:c r="R27" s="173">
        <x:v>2.9644956558233799</x:v>
      </x:c>
      <x:c r="S27" s="13">
        <x:v>23.926114670167799</x:v>
      </x:c>
      <x:c r="T27" s="173">
        <x:v>1.24385353253497</x:v>
      </x:c>
      <x:c r="U27" s="13">
        <x:v>-9.4379157472352002</x:v>
      </x:c>
      <x:c r="V27" s="173">
        <x:v>2.71373746610307</x:v>
      </x:c>
      <x:c r="W27" s="13">
        <x:v>10.1140431166338</x:v>
      </x:c>
      <x:c r="X27" s="173">
        <x:v>0.75066930713661895</x:v>
      </x:c>
      <x:c r="Y27" s="13">
        <x:v>11.591319305056</x:v>
      </x:c>
      <x:c r="Z27" s="173">
        <x:v>1.8265460949219801</x:v>
      </x:c>
      <x:c r="AA27" s="13">
        <x:v>13.138898182634099</x:v>
      </x:c>
      <x:c r="AB27" s="173">
        <x:v>2.1516661640496699</x:v>
      </x:c>
      <x:c r="AC27" s="13">
        <x:v>8.8594810756770297</x:v>
      </x:c>
      <x:c r="AD27" s="173">
        <x:v>0.83074650184672405</x:v>
      </x:c>
      <x:c r="AE27" s="13">
        <x:v>-2.7318382293789401</x:v>
      </x:c>
      <x:c r="AF27" s="173">
        <x:v>1.9701347301671099</x:v>
      </x:c>
      <x:c r="AG27" s="13">
        <x:v>51.858891625114197</x:v>
      </x:c>
      <x:c r="AH27" s="173">
        <x:v>1.22630982802272</x:v>
      </x:c>
      <x:c r="AI27" s="13">
        <x:v>55.580018439411901</x:v>
      </x:c>
      <x:c r="AJ27" s="173">
        <x:v>2.5470310077392702</x:v>
      </x:c>
      <x:c r="AK27" s="13">
        <x:v>55.0281698596865</x:v>
      </x:c>
      <x:c r="AL27" s="173">
        <x:v>3.1134864040422001</x:v>
      </x:c>
      <x:c r="AM27" s="13">
        <x:v>50.2438483486224</x:v>
      </x:c>
      <x:c r="AN27" s="173">
        <x:v>1.4237765656211601</x:v>
      </x:c>
      <x:c r="AO27" s="13">
        <x:v>-5.3361700907894303</x:v>
      </x:c>
      <x:c r="AP27" s="173">
        <x:v>2.8266057756912701</x:v>
      </x:c>
      <x:c r="AQ27" s="13">
        <x:v>49.239587211974602</x:v>
      </x:c>
      <x:c r="AR27" s="173">
        <x:v>1.1681045501193801</x:v>
      </x:c>
      <x:c r="AS27" s="13">
        <x:v>58.652594294101696</x:v>
      </x:c>
      <x:c r="AT27" s="173">
        <x:v>2.36403765227276</x:v>
      </x:c>
      <x:c r="AU27" s="13">
        <x:v>54.627004433615099</x:v>
      </x:c>
      <x:c r="AV27" s="173">
        <x:v>3.0253846963615199</x:v>
      </x:c>
      <x:c r="AW27" s="13">
        <x:v>44.083570093244603</x:v>
      </x:c>
      <x:c r="AX27" s="173">
        <x:v>1.51655976314122</x:v>
      </x:c>
      <x:c r="AY27" s="13">
        <x:v>-14.5690242008572</x:v>
      </x:c>
      <x:c r="AZ27" s="173">
        <x:v>2.8698005904722499</x:v>
      </x:c>
      <x:c r="BA27" s="13">
        <x:v>13.3117529414722</x:v>
      </x:c>
      <x:c r="BB27" s="173">
        <x:v>0.88849647700284595</x:v>
      </x:c>
      <x:c r="BC27" s="13">
        <x:v>8.5566266019608896</x:v>
      </x:c>
      <x:c r="BD27" s="173">
        <x:v>1.6562911266413101</x:v>
      </x:c>
      <x:c r="BE27" s="13">
        <x:v>15.1025702508867</x:v>
      </x:c>
      <x:c r="BF27" s="173">
        <x:v>2.4871272142512502</x:v>
      </x:c>
      <x:c r="BG27" s="13">
        <x:v>14.7340352282817</x:v>
      </x:c>
      <x:c r="BH27" s="173">
        <x:v>1.2093763552730701</x:v>
      </x:c>
      <x:c r="BI27" s="13">
        <x:v>6.1774086263207701</x:v>
      </x:c>
      <x:c r="BJ27" s="173">
        <x:v>2.1527608688373898</x:v>
      </x:c>
      <x:c r="BK27" s="13">
        <x:v>23.472663897354799</x:v>
      </x:c>
      <x:c r="BL27" s="173">
        <x:v>1.0331862361119899</x:v>
      </x:c>
      <x:c r="BM27" s="13">
        <x:v>22.369937387013699</x:v>
      </x:c>
      <x:c r="BN27" s="173">
        <x:v>1.91139106025655</x:v>
      </x:c>
      <x:c r="BO27" s="13">
        <x:v>25.513731804969201</x:v>
      </x:c>
      <x:c r="BP27" s="173">
        <x:v>2.9964599577948201</x:v>
      </x:c>
      <x:c r="BQ27" s="13">
        <x:v>23.831556136735198</x:v>
      </x:c>
      <x:c r="BR27" s="173">
        <x:v>1.3215799711848999</x:v>
      </x:c>
      <x:c r="BS27" s="13">
        <x:v>1.46161874972155</x:v>
      </x:c>
      <x:c r="BT27" s="173">
        <x:v>2.41833353562056</x:v>
      </x:c>
      <x:c r="BU27" s="13">
        <x:v>17.186002991542399</x:v>
      </x:c>
      <x:c r="BV27" s="173">
        <x:v>0.95841860585459404</x:v>
      </x:c>
      <x:c r="BW27" s="13">
        <x:v>16.999032548204202</x:v>
      </x:c>
      <x:c r="BX27" s="173">
        <x:v>2.0923879324899399</x:v>
      </x:c>
      <x:c r="BY27" s="13">
        <x:v>19.534003492284999</x:v>
      </x:c>
      <x:c r="BZ27" s="173">
        <x:v>2.5124416902201601</x:v>
      </x:c>
      <x:c r="CA27" s="13">
        <x:v>16.852504875650801</x:v>
      </x:c>
      <x:c r="CB27" s="173">
        <x:v>1.27599840482881</x:v>
      </x:c>
      <x:c r="CC27" s="13">
        <x:v>-0.14652767255340701</x:v>
      </x:c>
      <x:c r="CD27" s="173">
        <x:v>2.5392520426709102</x:v>
      </x:c>
      <x:c r="CE27" s="13">
        <x:v>4.2933942904824001</x:v>
      </x:c>
      <x:c r="CF27" s="173">
        <x:v>0.51299267084287703</x:v>
      </x:c>
      <x:c r="CG27" s="13">
        <x:v>6.0198076141167496</x:v>
      </x:c>
      <x:c r="CH27" s="173">
        <x:v>1.22909584713473</x:v>
      </x:c>
      <x:c r="CI27" s="13">
        <x:v>6.2806311617249699</x:v>
      </x:c>
      <x:c r="CJ27" s="173">
        <x:v>1.7101804288695599</x:v>
      </x:c>
      <x:c r="CK27" s="13">
        <x:v>3.31254051901599</x:v>
      </x:c>
      <x:c r="CL27" s="173">
        <x:v>0.48061902203387702</x:v>
      </x:c>
      <x:c r="CM27" s="13">
        <x:v>-2.7072670951007698</x:v>
      </x:c>
      <x:c r="CN27" s="173">
        <x:v>1.3291253317810601</x:v>
      </x:c>
      <x:c r="CO27" s="15"/>
      <x:c r="CP27" s="15"/>
      <x:c r="CQ27" s="15"/>
      <x:c r="CR27" s="15"/>
      <x:c r="CS27" s="15"/>
      <x:c r="CT27" s="15"/>
      <x:c r="CU27" s="15"/>
      <x:c r="CV27" s="15"/>
      <x:c r="CW27" s="15"/>
      <x:c r="CX27" s="15"/>
      <x:c r="CY27" s="15"/>
      <x:c r="CZ27" s="15"/>
      <x:c r="DA27" s="15"/>
      <x:c r="DB27" s="15"/>
      <x:c r="DC27" s="15"/>
      <x:c r="DD27" s="15"/>
      <x:c r="DE27" s="15"/>
      <x:c r="DF27" s="15"/>
      <x:c r="DG27" s="15"/>
      <x:c r="DH27" s="15"/>
      <x:c r="DI27" s="15"/>
      <x:c r="DJ27" s="15"/>
      <x:c r="DK27" s="15"/>
      <x:c r="DL27" s="15"/>
      <x:c r="DM27" s="15"/>
      <x:c r="DN27" s="15"/>
      <x:c r="DO27" s="15"/>
      <x:c r="DP27" s="15"/>
      <x:c r="DQ27" s="15"/>
      <x:c r="DR27" s="15"/>
      <x:c r="DS27" s="15"/>
      <x:c r="DT27" s="15"/>
      <x:c r="DU27" s="15"/>
      <x:c r="DV27" s="15"/>
      <x:c r="DW27" s="15"/>
      <x:c r="DX27" s="16"/>
    </x:row>
    <x:row r="28" spans="1:128" ht="12.95" customHeight="1" x14ac:dyDescent="0.2">
      <x:c r="A28" s="2" t="s">
        <x:v>370</x:v>
      </x:c>
      <x:c r="B28" s="12">
        <x:v>2</x:v>
      </x:c>
      <x:c r="C28" s="13">
        <x:v>3.44159401392203</x:v>
      </x:c>
      <x:c r="D28" s="173">
        <x:v>0.69687368302043695</x:v>
      </x:c>
      <x:c r="E28" s="13">
        <x:v>7.6403517695104703</x:v>
      </x:c>
      <x:c r="F28" s="173">
        <x:v>2.4459244774825799</x:v>
      </x:c>
      <x:c r="G28" s="13">
        <x:v>3.2161553672185601</x:v>
      </x:c>
      <x:c r="H28" s="173">
        <x:v>1.71981428197187</x:v>
      </x:c>
      <x:c r="I28" s="13">
        <x:v>2.5603718701318199</x:v>
      </x:c>
      <x:c r="J28" s="173">
        <x:v>0.75318254316987499</x:v>
      </x:c>
      <x:c r="K28" s="13">
        <x:v>-5.0799798993786496</x:v>
      </x:c>
      <x:c r="L28" s="173">
        <x:v>2.5542547440784</x:v>
      </x:c>
      <x:c r="M28" s="13">
        <x:v>55.987711925905799</x:v>
      </x:c>
      <x:c r="N28" s="173">
        <x:v>1.7564259372069699</x:v>
      </x:c>
      <x:c r="O28" s="13">
        <x:v>39.625969783154702</x:v>
      </x:c>
      <x:c r="P28" s="173">
        <x:v>4.6709873745627997</x:v>
      </x:c>
      <x:c r="Q28" s="13">
        <x:v>47.044316172747997</x:v>
      </x:c>
      <x:c r="R28" s="173">
        <x:v>5.4697108739909197</x:v>
      </x:c>
      <x:c r="S28" s="13">
        <x:v>62.344846689198</x:v>
      </x:c>
      <x:c r="T28" s="173">
        <x:v>2.0899451272466099</x:v>
      </x:c>
      <x:c r="U28" s="13">
        <x:v>22.718876906043299</x:v>
      </x:c>
      <x:c r="V28" s="173">
        <x:v>5.2972008786461799</x:v>
      </x:c>
      <x:c r="W28" s="13">
        <x:v>20.8984093179524</x:v>
      </x:c>
      <x:c r="X28" s="173">
        <x:v>1.3551557549091999</x:v>
      </x:c>
      <x:c r="Y28" s="13">
        <x:v>16.412745284335799</x:v>
      </x:c>
      <x:c r="Z28" s="173">
        <x:v>3.5657590665503198</x:v>
      </x:c>
      <x:c r="AA28" s="13">
        <x:v>17.714717039169901</x:v>
      </x:c>
      <x:c r="AB28" s="173">
        <x:v>3.5617898874349101</x:v>
      </x:c>
      <x:c r="AC28" s="13">
        <x:v>22.742196764106399</x:v>
      </x:c>
      <x:c r="AD28" s="173">
        <x:v>1.6540480666741999</x:v>
      </x:c>
      <x:c r="AE28" s="13">
        <x:v>6.3294514797706398</x:v>
      </x:c>
      <x:c r="AF28" s="173">
        <x:v>4.1182320240274004</x:v>
      </x:c>
      <x:c r="AG28" s="13">
        <x:v>56.523478877467298</x:v>
      </x:c>
      <x:c r="AH28" s="173">
        <x:v>1.79967773386617</x:v>
      </x:c>
      <x:c r="AI28" s="13">
        <x:v>49.420087934811498</x:v>
      </x:c>
      <x:c r="AJ28" s="173">
        <x:v>3.8811303684606702</x:v>
      </x:c>
      <x:c r="AK28" s="13">
        <x:v>57.5083511587139</x:v>
      </x:c>
      <x:c r="AL28" s="173">
        <x:v>4.6006877451020003</x:v>
      </x:c>
      <x:c r="AM28" s="13">
        <x:v>58.329912999209903</x:v>
      </x:c>
      <x:c r="AN28" s="173">
        <x:v>2.34706561342173</x:v>
      </x:c>
      <x:c r="AO28" s="13">
        <x:v>8.9098250643984294</x:v>
      </x:c>
      <x:c r="AP28" s="173">
        <x:v>4.7832377267960204</x:v>
      </x:c>
      <x:c r="AQ28" s="13">
        <x:v>51.912089072949001</x:v>
      </x:c>
      <x:c r="AR28" s="173">
        <x:v>2.09448484637544</x:v>
      </x:c>
      <x:c r="AS28" s="13">
        <x:v>59.998247751215203</x:v>
      </x:c>
      <x:c r="AT28" s="173">
        <x:v>4.40104815843066</x:v>
      </x:c>
      <x:c r="AU28" s="13">
        <x:v>55.7985034856612</x:v>
      </x:c>
      <x:c r="AV28" s="173">
        <x:v>5.1691626040810696</x:v>
      </x:c>
      <x:c r="AW28" s="13">
        <x:v>49.107454494105298</x:v>
      </x:c>
      <x:c r="AX28" s="173">
        <x:v>2.66182059919299</x:v>
      </x:c>
      <x:c r="AY28" s="13">
        <x:v>-10.8907932571099</x:v>
      </x:c>
      <x:c r="AZ28" s="173">
        <x:v>5.1169105278400098</x:v>
      </x:c>
      <x:c r="BA28" s="13">
        <x:v>41.119588639262503</x:v>
      </x:c>
      <x:c r="BB28" s="173">
        <x:v>1.7521882044953401</x:v>
      </x:c>
      <x:c r="BC28" s="13">
        <x:v>38.012186127969201</x:v>
      </x:c>
      <x:c r="BD28" s="173">
        <x:v>4.3716936695478701</x:v>
      </x:c>
      <x:c r="BE28" s="13">
        <x:v>35.461886959780699</x:v>
      </x:c>
      <x:c r="BF28" s="173">
        <x:v>4.5856484910461202</x:v>
      </x:c>
      <x:c r="BG28" s="13">
        <x:v>42.9028858451627</x:v>
      </x:c>
      <x:c r="BH28" s="173">
        <x:v>2.3125283474462601</x:v>
      </x:c>
      <x:c r="BI28" s="13">
        <x:v>4.8906997171935096</x:v>
      </x:c>
      <x:c r="BJ28" s="173">
        <x:v>5.1809037751753602</x:v>
      </x:c>
      <x:c r="BK28" s="13">
        <x:v>44.1969304705014</x:v>
      </x:c>
      <x:c r="BL28" s="173">
        <x:v>1.9633866439969601</x:v>
      </x:c>
      <x:c r="BM28" s="13">
        <x:v>40.730956393281303</x:v>
      </x:c>
      <x:c r="BN28" s="173">
        <x:v>4.6218661940649399</x:v>
      </x:c>
      <x:c r="BO28" s="13">
        <x:v>39.339663367018801</x:v>
      </x:c>
      <x:c r="BP28" s="173">
        <x:v>4.6746605118249303</x:v>
      </x:c>
      <x:c r="BQ28" s="13">
        <x:v>46.398252917755499</x:v>
      </x:c>
      <x:c r="BR28" s="173">
        <x:v>2.3544864225275601</x:v>
      </x:c>
      <x:c r="BS28" s="13">
        <x:v>5.6672965244742199</x:v>
      </x:c>
      <x:c r="BT28" s="173">
        <x:v>5.3357670191054503</x:v>
      </x:c>
      <x:c r="BU28" s="13">
        <x:v>16.146889770139801</x:v>
      </x:c>
      <x:c r="BV28" s="173">
        <x:v>1.47666960723704</x:v>
      </x:c>
      <x:c r="BW28" s="13">
        <x:v>13.412182668426899</x:v>
      </x:c>
      <x:c r="BX28" s="173">
        <x:v>2.7818495617162999</x:v>
      </x:c>
      <x:c r="BY28" s="13">
        <x:v>18.880328309023898</x:v>
      </x:c>
      <x:c r="BZ28" s="173">
        <x:v>4.1920649608888896</x:v>
      </x:c>
      <x:c r="CA28" s="13">
        <x:v>16.289656191598699</x:v>
      </x:c>
      <x:c r="CB28" s="173">
        <x:v>1.78781009241085</x:v>
      </x:c>
      <x:c r="CC28" s="13">
        <x:v>2.8774735231717701</x:v>
      </x:c>
      <x:c r="CD28" s="173">
        <x:v>3.2645808480417502</x:v>
      </x:c>
      <x:c r="CE28" s="13">
        <x:v>4.2638277530076403</x:v>
      </x:c>
      <x:c r="CF28" s="173">
        <x:v>0.91487257052363802</x:v>
      </x:c>
      <x:c r="CG28" s="13">
        <x:v>5.0194634914028597</x:v>
      </x:c>
      <x:c r="CH28" s="173">
        <x:v>1.3953458362468301</x:v>
      </x:c>
      <x:c r="CI28" s="13">
        <x:v>3.7209599336099801</x:v>
      </x:c>
      <x:c r="CJ28" s="173">
        <x:v>2.91638406861696</x:v>
      </x:c>
      <x:c r="CK28" s="13">
        <x:v>4.2859685715129299</x:v>
      </x:c>
      <x:c r="CL28" s="173">
        <x:v>1.0696133856590899</x:v>
      </x:c>
      <x:c r="CM28" s="13">
        <x:v>-0.73349491988992299</x:v>
      </x:c>
      <x:c r="CN28" s="173">
        <x:v>1.7525330262693699</x:v>
      </x:c>
      <x:c r="CO28" s="15"/>
      <x:c r="CP28" s="15"/>
      <x:c r="CQ28" s="15"/>
      <x:c r="CR28" s="15"/>
      <x:c r="CS28" s="15"/>
      <x:c r="CT28" s="15"/>
      <x:c r="CU28" s="15"/>
      <x:c r="CV28" s="15"/>
      <x:c r="CW28" s="15"/>
      <x:c r="CX28" s="15"/>
      <x:c r="CY28" s="15"/>
      <x:c r="CZ28" s="15"/>
      <x:c r="DA28" s="15"/>
      <x:c r="DB28" s="15"/>
      <x:c r="DC28" s="15"/>
      <x:c r="DD28" s="15"/>
      <x:c r="DE28" s="15"/>
      <x:c r="DF28" s="15"/>
      <x:c r="DG28" s="15"/>
      <x:c r="DH28" s="15"/>
      <x:c r="DI28" s="15"/>
      <x:c r="DJ28" s="15"/>
      <x:c r="DK28" s="15"/>
      <x:c r="DL28" s="15"/>
      <x:c r="DM28" s="15"/>
      <x:c r="DN28" s="15"/>
      <x:c r="DO28" s="15"/>
      <x:c r="DP28" s="15"/>
      <x:c r="DQ28" s="15"/>
      <x:c r="DR28" s="15"/>
      <x:c r="DS28" s="15"/>
      <x:c r="DT28" s="15"/>
      <x:c r="DU28" s="15"/>
      <x:c r="DV28" s="15"/>
      <x:c r="DW28" s="15"/>
      <x:c r="DX28" s="16"/>
    </x:row>
    <x:row r="29" spans="1:128" ht="12.95" customHeight="1" x14ac:dyDescent="0.2">
      <x:c r="A29" s="2" t="s">
        <x:v>371</x:v>
      </x:c>
      <x:c r="B29" s="12">
        <x:v>2</x:v>
      </x:c>
      <x:c r="C29" s="13">
        <x:v>7.9351776130805103</x:v>
      </x:c>
      <x:c r="D29" s="173">
        <x:v>0.84992340937460897</x:v>
      </x:c>
      <x:c r="E29" s="13">
        <x:v>18.768074234670401</x:v>
      </x:c>
      <x:c r="F29" s="173">
        <x:v>2.7207352659719999</x:v>
      </x:c>
      <x:c r="G29" s="13">
        <x:v>13.2182486924707</x:v>
      </x:c>
      <x:c r="H29" s="173">
        <x:v>4.0516775574458297</x:v>
      </x:c>
      <x:c r="I29" s="13">
        <x:v>4.1155717620822996</x:v>
      </x:c>
      <x:c r="J29" s="173">
        <x:v>0.824137533829432</x:v>
      </x:c>
      <x:c r="K29" s="13">
        <x:v>-14.6525024725881</x:v>
      </x:c>
      <x:c r="L29" s="173">
        <x:v>2.9075826023216802</x:v>
      </x:c>
      <x:c r="M29" s="13">
        <x:v>45.578482968242298</x:v>
      </x:c>
      <x:c r="N29" s="173">
        <x:v>1.5738683469902399</x:v>
      </x:c>
      <x:c r="O29" s="13">
        <x:v>35.8137460850851</x:v>
      </x:c>
      <x:c r="P29" s="173">
        <x:v>3.6953852154439701</x:v>
      </x:c>
      <x:c r="Q29" s="13">
        <x:v>51.149179255709697</x:v>
      </x:c>
      <x:c r="R29" s="173">
        <x:v>5.0208364051784304</x:v>
      </x:c>
      <x:c r="S29" s="13">
        <x:v>46.100053757094003</x:v>
      </x:c>
      <x:c r="T29" s="173">
        <x:v>2.00135170299427</x:v>
      </x:c>
      <x:c r="U29" s="13">
        <x:v>10.2863076720088</x:v>
      </x:c>
      <x:c r="V29" s="173">
        <x:v>4.2242351621280596</x:v>
      </x:c>
      <x:c r="W29" s="13">
        <x:v>12.911676533652599</x:v>
      </x:c>
      <x:c r="X29" s="173">
        <x:v>1.38487043569184</x:v>
      </x:c>
      <x:c r="Y29" s="13">
        <x:v>15.1393527973181</x:v>
      </x:c>
      <x:c r="Z29" s="173">
        <x:v>3.0044445730909399</x:v>
      </x:c>
      <x:c r="AA29" s="13">
        <x:v>9.4753675470263907</x:v>
      </x:c>
      <x:c r="AB29" s="173">
        <x:v>3.03261270573626</x:v>
      </x:c>
      <x:c r="AC29" s="13">
        <x:v>13.1631382200397</x:v>
      </x:c>
      <x:c r="AD29" s="173">
        <x:v>1.57681175598932</x:v>
      </x:c>
      <x:c r="AE29" s="13">
        <x:v>-1.9762145772784101</x:v>
      </x:c>
      <x:c r="AF29" s="173">
        <x:v>3.13208206332303</x:v>
      </x:c>
      <x:c r="AG29" s="13">
        <x:v>54.646237973692301</x:v>
      </x:c>
      <x:c r="AH29" s="173">
        <x:v>1.5011858455671201</x:v>
      </x:c>
      <x:c r="AI29" s="13">
        <x:v>46.850184793129003</x:v>
      </x:c>
      <x:c r="AJ29" s="173">
        <x:v>3.5589295835496801</x:v>
      </x:c>
      <x:c r="AK29" s="13">
        <x:v>61.422287169152</x:v>
      </x:c>
      <x:c r="AL29" s="173">
        <x:v>4.9684963934233402</x:v>
      </x:c>
      <x:c r="AM29" s="13">
        <x:v>55.236693705956803</x:v>
      </x:c>
      <x:c r="AN29" s="173">
        <x:v>2.03637231168813</x:v>
      </x:c>
      <x:c r="AO29" s="13">
        <x:v>8.3865089128278196</x:v>
      </x:c>
      <x:c r="AP29" s="173">
        <x:v>4.3963425616136096</x:v>
      </x:c>
      <x:c r="AQ29" s="13">
        <x:v>56.659055388578302</x:v>
      </x:c>
      <x:c r="AR29" s="173">
        <x:v>1.76937433064927</x:v>
      </x:c>
      <x:c r="AS29" s="13">
        <x:v>60.763977186811502</x:v>
      </x:c>
      <x:c r="AT29" s="173">
        <x:v>4.1754025807752502</x:v>
      </x:c>
      <x:c r="AU29" s="13">
        <x:v>66.357428494309204</x:v>
      </x:c>
      <x:c r="AV29" s="173">
        <x:v>4.5165986880088997</x:v>
      </x:c>
      <x:c r="AW29" s="13">
        <x:v>53.097487067234802</x:v>
      </x:c>
      <x:c r="AX29" s="173">
        <x:v>2.0969522499749198</x:v>
      </x:c>
      <x:c r="AY29" s="13">
        <x:v>-7.6664901195767499</x:v>
      </x:c>
      <x:c r="AZ29" s="173">
        <x:v>4.4060961203055804</x:v>
      </x:c>
      <x:c r="BA29" s="13">
        <x:v>29.43326619654</x:v>
      </x:c>
      <x:c r="BB29" s="173">
        <x:v>1.41371989862761</x:v>
      </x:c>
      <x:c r="BC29" s="13">
        <x:v>19.5070677302596</x:v>
      </x:c>
      <x:c r="BD29" s="173">
        <x:v>3.1765207435246201</x:v>
      </x:c>
      <x:c r="BE29" s="13">
        <x:v>34.963829105116098</x:v>
      </x:c>
      <x:c r="BF29" s="173">
        <x:v>4.7919998245916897</x:v>
      </x:c>
      <x:c r="BG29" s="13">
        <x:v>30.8390035721842</x:v>
      </x:c>
      <x:c r="BH29" s="173">
        <x:v>1.7591773079537401</x:v>
      </x:c>
      <x:c r="BI29" s="13">
        <x:v>11.331935841924601</x:v>
      </x:c>
      <x:c r="BJ29" s="173">
        <x:v>3.4801423320301899</x:v>
      </x:c>
      <x:c r="BK29" s="13">
        <x:v>24.6227058972141</x:v>
      </x:c>
      <x:c r="BL29" s="173">
        <x:v>1.63317750435461</x:v>
      </x:c>
      <x:c r="BM29" s="13">
        <x:v>20.823681222348799</x:v>
      </x:c>
      <x:c r="BN29" s="173">
        <x:v>3.4439662229840402</x:v>
      </x:c>
      <x:c r="BO29" s="13">
        <x:v>27.717997628587501</x:v>
      </x:c>
      <x:c r="BP29" s="173">
        <x:v>4.3376340796150599</x:v>
      </x:c>
      <x:c r="BQ29" s="13">
        <x:v>24.694876044546699</x:v>
      </x:c>
      <x:c r="BR29" s="173">
        <x:v>1.69732693419268</x:v>
      </x:c>
      <x:c r="BS29" s="13">
        <x:v>3.8711948221978898</x:v>
      </x:c>
      <x:c r="BT29" s="173">
        <x:v>3.3980450204146302</x:v>
      </x:c>
      <x:c r="BU29" s="13">
        <x:v>28.156280283967401</x:v>
      </x:c>
      <x:c r="BV29" s="173">
        <x:v>1.6468873468121199</x:v>
      </x:c>
      <x:c r="BW29" s="13">
        <x:v>22.4341261074957</x:v>
      </x:c>
      <x:c r="BX29" s="173">
        <x:v>2.9211307557272401</x:v>
      </x:c>
      <x:c r="BY29" s="13">
        <x:v>32.923555327062097</x:v>
      </x:c>
      <x:c r="BZ29" s="173">
        <x:v>5.29770663750491</x:v>
      </x:c>
      <x:c r="CA29" s="13">
        <x:v>28.933871052023999</x:v>
      </x:c>
      <x:c r="CB29" s="173">
        <x:v>1.9334694138315101</x:v>
      </x:c>
      <x:c r="CC29" s="13">
        <x:v>6.49974494452829</x:v>
      </x:c>
      <x:c r="CD29" s="173">
        <x:v>3.2843255492463999</x:v>
      </x:c>
      <x:c r="CE29" s="13">
        <x:v>3.2256323033815302</x:v>
      </x:c>
      <x:c r="CF29" s="173">
        <x:v>0.56260622277447203</x:v>
      </x:c>
      <x:c r="CG29" s="13">
        <x:v>3.4511979966427</x:v>
      </x:c>
      <x:c r="CH29" s="173">
        <x:v>1.3412553593790799</x:v>
      </x:c>
      <x:c r="CI29" s="13">
        <x:v>2.7984767269486301</x:v>
      </x:c>
      <x:c r="CJ29" s="173">
        <x:v>1.4425824661644899</x:v>
      </x:c>
      <x:c r="CK29" s="13">
        <x:v>3.35827186006123</x:v>
      </x:c>
      <x:c r="CL29" s="173">
        <x:v>0.71942502253791496</x:v>
      </x:c>
      <x:c r="CM29" s="13">
        <x:v>-9.2926136581476207E-2</x:v>
      </x:c>
      <x:c r="CN29" s="173">
        <x:v>1.58627239209775</x:v>
      </x:c>
      <x:c r="CO29" s="15"/>
      <x:c r="CP29" s="15"/>
      <x:c r="CQ29" s="15"/>
      <x:c r="CR29" s="15"/>
      <x:c r="CS29" s="15"/>
      <x:c r="CT29" s="15"/>
      <x:c r="CU29" s="15"/>
      <x:c r="CV29" s="15"/>
      <x:c r="CW29" s="15"/>
      <x:c r="CX29" s="15"/>
      <x:c r="CY29" s="15"/>
      <x:c r="CZ29" s="15"/>
      <x:c r="DA29" s="15"/>
      <x:c r="DB29" s="15"/>
      <x:c r="DC29" s="15"/>
      <x:c r="DD29" s="15"/>
      <x:c r="DE29" s="15"/>
      <x:c r="DF29" s="15"/>
      <x:c r="DG29" s="15"/>
      <x:c r="DH29" s="15"/>
      <x:c r="DI29" s="15"/>
      <x:c r="DJ29" s="15"/>
      <x:c r="DK29" s="15"/>
      <x:c r="DL29" s="15"/>
      <x:c r="DM29" s="15"/>
      <x:c r="DN29" s="15"/>
      <x:c r="DO29" s="15"/>
      <x:c r="DP29" s="15"/>
      <x:c r="DQ29" s="15"/>
      <x:c r="DR29" s="15"/>
      <x:c r="DS29" s="15"/>
      <x:c r="DT29" s="15"/>
      <x:c r="DU29" s="15"/>
      <x:c r="DV29" s="15"/>
      <x:c r="DW29" s="15"/>
      <x:c r="DX29" s="16"/>
    </x:row>
    <x:row r="30" spans="1:128" ht="12.95" customHeight="1" x14ac:dyDescent="0.2">
      <x:c r="A30" s="2" t="s">
        <x:v>372</x:v>
      </x:c>
      <x:c r="B30" s="12">
        <x:v>2</x:v>
      </x:c>
      <x:c r="C30" s="13">
        <x:v>7.3640127946790397</x:v>
      </x:c>
      <x:c r="D30" s="173">
        <x:v>1.00798002937987</x:v>
      </x:c>
      <x:c r="E30" s="13">
        <x:v>16.402444809208902</x:v>
      </x:c>
      <x:c r="F30" s="173">
        <x:v>2.1236329121875701</x:v>
      </x:c>
      <x:c r="G30" s="13">
        <x:v>8.5187877867197095</x:v>
      </x:c>
      <x:c r="H30" s="173">
        <x:v>2.9025948633309202</x:v>
      </x:c>
      <x:c r="I30" s="13">
        <x:v>4.18684350058804</x:v>
      </x:c>
      <x:c r="J30" s="173">
        <x:v>0.85645151840390998</x:v>
      </x:c>
      <x:c r="K30" s="13">
        <x:v>-12.2156013086208</x:v>
      </x:c>
      <x:c r="L30" s="173">
        <x:v>2.29569623534482</x:v>
      </x:c>
      <x:c r="M30" s="13">
        <x:v>38.953741716171301</x:v>
      </x:c>
      <x:c r="N30" s="173">
        <x:v>1.58989003417584</x:v>
      </x:c>
      <x:c r="O30" s="13">
        <x:v>36.1613388208632</x:v>
      </x:c>
      <x:c r="P30" s="173">
        <x:v>2.92883212153943</x:v>
      </x:c>
      <x:c r="Q30" s="13">
        <x:v>37.477051983825902</x:v>
      </x:c>
      <x:c r="R30" s="173">
        <x:v>3.7379107741733999</x:v>
      </x:c>
      <x:c r="S30" s="13">
        <x:v>40.151355295004898</x:v>
      </x:c>
      <x:c r="T30" s="173">
        <x:v>2.3440182410428498</x:v>
      </x:c>
      <x:c r="U30" s="13">
        <x:v>3.9900164741417301</x:v>
      </x:c>
      <x:c r="V30" s="173">
        <x:v>3.7291959072772798</x:v>
      </x:c>
      <x:c r="W30" s="13">
        <x:v>27.1101326813843</x:v>
      </x:c>
      <x:c r="X30" s="173">
        <x:v>1.62400650810318</x:v>
      </x:c>
      <x:c r="Y30" s="13">
        <x:v>27.374376048649999</x:v>
      </x:c>
      <x:c r="Z30" s="173">
        <x:v>3.1395705352672301</x:v>
      </x:c>
      <x:c r="AA30" s="13">
        <x:v>26.640388027403102</x:v>
      </x:c>
      <x:c r="AB30" s="173">
        <x:v>3.67743193219887</x:v>
      </x:c>
      <x:c r="AC30" s="13">
        <x:v>27.007105138836501</x:v>
      </x:c>
      <x:c r="AD30" s="173">
        <x:v>2.0760344357260201</x:v>
      </x:c>
      <x:c r="AE30" s="13">
        <x:v>-0.36727090981344901</x:v>
      </x:c>
      <x:c r="AF30" s="173">
        <x:v>3.7173600706253098</x:v>
      </x:c>
      <x:c r="AG30" s="13">
        <x:v>67.485424987140803</x:v>
      </x:c>
      <x:c r="AH30" s="173">
        <x:v>1.33067181527127</x:v>
      </x:c>
      <x:c r="AI30" s="13">
        <x:v>68.315736000998001</x:v>
      </x:c>
      <x:c r="AJ30" s="173">
        <x:v>3.6008971442889601</x:v>
      </x:c>
      <x:c r="AK30" s="13">
        <x:v>76.445530019066595</x:v>
      </x:c>
      <x:c r="AL30" s="173">
        <x:v>2.5604648169706699</x:v>
      </x:c>
      <x:c r="AM30" s="13">
        <x:v>65.215207126771503</x:v>
      </x:c>
      <x:c r="AN30" s="173">
        <x:v>1.51698089714308</x:v>
      </x:c>
      <x:c r="AO30" s="13">
        <x:v>-3.1005288742265402</x:v>
      </x:c>
      <x:c r="AP30" s="173">
        <x:v>3.6640350348158801</x:v>
      </x:c>
      <x:c r="AQ30" s="13">
        <x:v>61.483812259761002</x:v>
      </x:c>
      <x:c r="AR30" s="173">
        <x:v>1.31756819900682</x:v>
      </x:c>
      <x:c r="AS30" s="13">
        <x:v>67.855750792800904</x:v>
      </x:c>
      <x:c r="AT30" s="173">
        <x:v>3.7904843807397599</x:v>
      </x:c>
      <x:c r="AU30" s="13">
        <x:v>73.063386070111505</x:v>
      </x:c>
      <x:c r="AV30" s="173">
        <x:v>3.2268823967569999</x:v>
      </x:c>
      <x:c r="AW30" s="13">
        <x:v>56.940298790536197</x:v>
      </x:c>
      <x:c r="AX30" s="173">
        <x:v>1.6456498867766201</x:v>
      </x:c>
      <x:c r="AY30" s="13">
        <x:v>-10.915452002264599</x:v>
      </x:c>
      <x:c r="AZ30" s="173">
        <x:v>4.0728827426159198</x:v>
      </x:c>
      <x:c r="BA30" s="13">
        <x:v>38.108215290059199</x:v>
      </x:c>
      <x:c r="BB30" s="173">
        <x:v>1.4118738787560401</x:v>
      </x:c>
      <x:c r="BC30" s="13">
        <x:v>32.138878240280398</x:v>
      </x:c>
      <x:c r="BD30" s="173">
        <x:v>3.2541146374412802</x:v>
      </x:c>
      <x:c r="BE30" s="13">
        <x:v>35.120738761172099</x:v>
      </x:c>
      <x:c r="BF30" s="173">
        <x:v>4.4659089373281899</x:v>
      </x:c>
      <x:c r="BG30" s="13">
        <x:v>40.634907223730004</x:v>
      </x:c>
      <x:c r="BH30" s="173">
        <x:v>2.0245193221797901</x:v>
      </x:c>
      <x:c r="BI30" s="13">
        <x:v>8.4960289834496692</x:v>
      </x:c>
      <x:c r="BJ30" s="173">
        <x:v>4.0397751506644601</x:v>
      </x:c>
      <x:c r="BK30" s="13">
        <x:v>55.591560982016802</x:v>
      </x:c>
      <x:c r="BL30" s="173">
        <x:v>1.3687275694102701</x:v>
      </x:c>
      <x:c r="BM30" s="13">
        <x:v>53.920763068060403</x:v>
      </x:c>
      <x:c r="BN30" s="173">
        <x:v>3.0634799575495402</x:v>
      </x:c>
      <x:c r="BO30" s="13">
        <x:v>56.401163713730597</x:v>
      </x:c>
      <x:c r="BP30" s="173">
        <x:v>3.76171596100493</x:v>
      </x:c>
      <x:c r="BQ30" s="13">
        <x:v>56.1476341765418</x:v>
      </x:c>
      <x:c r="BR30" s="173">
        <x:v>1.70130051707528</x:v>
      </x:c>
      <x:c r="BS30" s="13">
        <x:v>2.2268711084814301</x:v>
      </x:c>
      <x:c r="BT30" s="173">
        <x:v>3.5477369417757099</x:v>
      </x:c>
      <x:c r="BU30" s="13">
        <x:v>25.758606529987201</x:v>
      </x:c>
      <x:c r="BV30" s="173">
        <x:v>1.48843610712737</x:v>
      </x:c>
      <x:c r="BW30" s="13">
        <x:v>18.442593750410399</x:v>
      </x:c>
      <x:c r="BX30" s="173">
        <x:v>2.9956832349498699</x:v>
      </x:c>
      <x:c r="BY30" s="13">
        <x:v>19.557599171631001</x:v>
      </x:c>
      <x:c r="BZ30" s="173">
        <x:v>3.00647928723679</x:v>
      </x:c>
      <x:c r="CA30" s="13">
        <x:v>29.532750480094599</x:v>
      </x:c>
      <x:c r="CB30" s="173">
        <x:v>1.7928205737041401</x:v>
      </x:c>
      <x:c r="CC30" s="13">
        <x:v>11.090156729684301</x:v>
      </x:c>
      <x:c r="CD30" s="173">
        <x:v>3.2453187899426501</x:v>
      </x:c>
      <x:c r="CE30" s="13">
        <x:v>3.4992382764232199</x:v>
      </x:c>
      <x:c r="CF30" s="173">
        <x:v>0.67002229404009195</x:v>
      </x:c>
      <x:c r="CG30" s="13">
        <x:v>3.10659096077501</x:v>
      </x:c>
      <x:c r="CH30" s="173">
        <x:v>1.3297391873788</x:v>
      </x:c>
      <x:c r="CI30" s="13">
        <x:v>2.6473009467473698</x:v>
      </x:c>
      <x:c r="CJ30" s="173">
        <x:v>1.24423506866574</x:v>
      </x:c>
      <x:c r="CK30" s="13">
        <x:v>3.8793468969670699</x:v>
      </x:c>
      <x:c r="CL30" s="173">
        <x:v>0.83929043207271703</x:v>
      </x:c>
      <x:c r="CM30" s="13">
        <x:v>0.77275593619205796</x:v>
      </x:c>
      <x:c r="CN30" s="173">
        <x:v>1.4875406978982699</x:v>
      </x:c>
      <x:c r="CO30" s="15"/>
      <x:c r="CP30" s="15"/>
      <x:c r="CQ30" s="15"/>
      <x:c r="CR30" s="15"/>
      <x:c r="CS30" s="15"/>
      <x:c r="CT30" s="15"/>
      <x:c r="CU30" s="15"/>
      <x:c r="CV30" s="15"/>
      <x:c r="CW30" s="15"/>
      <x:c r="CX30" s="15"/>
      <x:c r="CY30" s="15"/>
      <x:c r="CZ30" s="15"/>
      <x:c r="DA30" s="15"/>
      <x:c r="DB30" s="15"/>
      <x:c r="DC30" s="15"/>
      <x:c r="DD30" s="15"/>
      <x:c r="DE30" s="15"/>
      <x:c r="DF30" s="15"/>
      <x:c r="DG30" s="15"/>
      <x:c r="DH30" s="15"/>
      <x:c r="DI30" s="15"/>
      <x:c r="DJ30" s="15"/>
      <x:c r="DK30" s="15"/>
      <x:c r="DL30" s="15"/>
      <x:c r="DM30" s="15"/>
      <x:c r="DN30" s="15"/>
      <x:c r="DO30" s="15"/>
      <x:c r="DP30" s="15"/>
      <x:c r="DQ30" s="15"/>
      <x:c r="DR30" s="15"/>
      <x:c r="DS30" s="15"/>
      <x:c r="DT30" s="15"/>
      <x:c r="DU30" s="15"/>
      <x:c r="DV30" s="15"/>
      <x:c r="DW30" s="15"/>
      <x:c r="DX30" s="16"/>
    </x:row>
    <x:row r="31" spans="1:128" ht="12.95" customHeight="1" x14ac:dyDescent="0.2">
      <x:c r="A31" s="2" t="s">
        <x:v>373</x:v>
      </x:c>
      <x:c r="B31" s="12">
        <x:v>2</x:v>
      </x:c>
      <x:c r="C31" s="13">
        <x:v>6.6655287206777096</x:v>
      </x:c>
      <x:c r="D31" s="173">
        <x:v>0.89209927495556596</x:v>
      </x:c>
      <x:c r="E31" s="13">
        <x:v>13.1338259748917</x:v>
      </x:c>
      <x:c r="F31" s="173">
        <x:v>2.9011826920957202</x:v>
      </x:c>
      <x:c r="G31" s="13">
        <x:v>4.1362863389953901</x:v>
      </x:c>
      <x:c r="H31" s="173">
        <x:v>1.6062664351712499</x:v>
      </x:c>
      <x:c r="I31" s="13">
        <x:v>6.0667700172658297</x:v>
      </x:c>
      <x:c r="J31" s="173">
        <x:v>1.0904876357836999</x:v>
      </x:c>
      <x:c r="K31" s="13">
        <x:v>-7.0670559576259198</x:v>
      </x:c>
      <x:c r="L31" s="173">
        <x:v>3.1911368432236298</x:v>
      </x:c>
      <x:c r="M31" s="13">
        <x:v>16.041888092264401</x:v>
      </x:c>
      <x:c r="N31" s="173">
        <x:v>1.3439835207728399</x:v>
      </x:c>
      <x:c r="O31" s="13">
        <x:v>17.7368722589068</x:v>
      </x:c>
      <x:c r="P31" s="173">
        <x:v>3.6454155063959299</x:v>
      </x:c>
      <x:c r="Q31" s="13">
        <x:v>12.9457627619669</x:v>
      </x:c>
      <x:c r="R31" s="173">
        <x:v>2.4061403987700301</x:v>
      </x:c>
      <x:c r="S31" s="13">
        <x:v>16.6660966539289</x:v>
      </x:c>
      <x:c r="T31" s="173">
        <x:v>1.59898719603352</x:v>
      </x:c>
      <x:c r="U31" s="13">
        <x:v>-1.0707756049778401</x:v>
      </x:c>
      <x:c r="V31" s="173">
        <x:v>3.60392394740912</x:v>
      </x:c>
      <x:c r="W31" s="13">
        <x:v>21.6927902094518</x:v>
      </x:c>
      <x:c r="X31" s="173">
        <x:v>1.77355163246257</x:v>
      </x:c>
      <x:c r="Y31" s="13">
        <x:v>19.235764924187301</x:v>
      </x:c>
      <x:c r="Z31" s="173">
        <x:v>3.6405845036098801</x:v>
      </x:c>
      <x:c r="AA31" s="13">
        <x:v>20.6217768944976</x:v>
      </x:c>
      <x:c r="AB31" s="173">
        <x:v>3.6558929430913798</x:v>
      </x:c>
      <x:c r="AC31" s="13">
        <x:v>22.547276462298498</x:v>
      </x:c>
      <x:c r="AD31" s="173">
        <x:v>2.0891743608568301</x:v>
      </x:c>
      <x:c r="AE31" s="13">
        <x:v>3.3115115381111901</x:v>
      </x:c>
      <x:c r="AF31" s="173">
        <x:v>4.05115133566163</x:v>
      </x:c>
      <x:c r="AG31" s="13">
        <x:v>59.437437173613503</x:v>
      </x:c>
      <x:c r="AH31" s="173">
        <x:v>1.6359941605568999</x:v>
      </x:c>
      <x:c r="AI31" s="13">
        <x:v>61.711070040229401</x:v>
      </x:c>
      <x:c r="AJ31" s="173">
        <x:v>4.5901234081865301</x:v>
      </x:c>
      <x:c r="AK31" s="13">
        <x:v>53.824533463953102</x:v>
      </x:c>
      <x:c r="AL31" s="173">
        <x:v>4.4571726128566196</x:v>
      </x:c>
      <x:c r="AM31" s="13">
        <x:v>60.797896319539703</x:v>
      </x:c>
      <x:c r="AN31" s="173">
        <x:v>2.0042476683530102</x:v>
      </x:c>
      <x:c r="AO31" s="13">
        <x:v>-0.91317372068962799</x:v>
      </x:c>
      <x:c r="AP31" s="173">
        <x:v>5.1185907881539201</x:v>
      </x:c>
      <x:c r="AQ31" s="13">
        <x:v>71.190539752238394</x:v>
      </x:c>
      <x:c r="AR31" s="173">
        <x:v>1.68904607603632</x:v>
      </x:c>
      <x:c r="AS31" s="13">
        <x:v>75.979582152057901</x:v>
      </x:c>
      <x:c r="AT31" s="173">
        <x:v>4.19828508505939</x:v>
      </x:c>
      <x:c r="AU31" s="13">
        <x:v>73.226772227966293</x:v>
      </x:c>
      <x:c r="AV31" s="173">
        <x:v>3.9168249465976599</x:v>
      </x:c>
      <x:c r="AW31" s="13">
        <x:v>69.715051460089995</x:v>
      </x:c>
      <x:c r="AX31" s="173">
        <x:v>2.0982928711735598</x:v>
      </x:c>
      <x:c r="AY31" s="13">
        <x:v>-6.26453069196788</x:v>
      </x:c>
      <x:c r="AZ31" s="173">
        <x:v>4.2472413481785498</x:v>
      </x:c>
      <x:c r="BA31" s="13">
        <x:v>56.371439395434102</x:v>
      </x:c>
      <x:c r="BB31" s="173">
        <x:v>2.0537540328508599</x:v>
      </x:c>
      <x:c r="BC31" s="13">
        <x:v>49.893761013999303</x:v>
      </x:c>
      <x:c r="BD31" s="173">
        <x:v>5.1816577069545398</x:v>
      </x:c>
      <x:c r="BE31" s="13">
        <x:v>48.138768098927798</x:v>
      </x:c>
      <x:c r="BF31" s="173">
        <x:v>4.4984741526632304</x:v>
      </x:c>
      <x:c r="BG31" s="13">
        <x:v>59.867980907197101</x:v>
      </x:c>
      <x:c r="BH31" s="173">
        <x:v>2.0656822754503898</x:v>
      </x:c>
      <x:c r="BI31" s="13">
        <x:v>9.9742198931978194</x:v>
      </x:c>
      <x:c r="BJ31" s="173">
        <x:v>5.4518288474897902</x:v>
      </x:c>
      <x:c r="BK31" s="13">
        <x:v>53.518612748228897</x:v>
      </x:c>
      <x:c r="BL31" s="173">
        <x:v>1.7621456609650801</x:v>
      </x:c>
      <x:c r="BM31" s="13">
        <x:v>57.5142403380678</x:v>
      </x:c>
      <x:c r="BN31" s="173">
        <x:v>4.45123288860621</x:v>
      </x:c>
      <x:c r="BO31" s="13">
        <x:v>51.067094031970903</x:v>
      </x:c>
      <x:c r="BP31" s="173">
        <x:v>3.7888235455569501</x:v>
      </x:c>
      <x:c r="BQ31" s="13">
        <x:v>53.509315480076502</x:v>
      </x:c>
      <x:c r="BR31" s="173">
        <x:v>2.2760964558813601</x:v>
      </x:c>
      <x:c r="BS31" s="13">
        <x:v>-4.0049248579913197</x:v>
      </x:c>
      <x:c r="BT31" s="173">
        <x:v>5.1070120201638396</x:v>
      </x:c>
      <x:c r="BU31" s="13">
        <x:v>49.921387113560897</x:v>
      </x:c>
      <x:c r="BV31" s="173">
        <x:v>2.2866766823583302</x:v>
      </x:c>
      <x:c r="BW31" s="13">
        <x:v>51.460194615744904</x:v>
      </x:c>
      <x:c r="BX31" s="173">
        <x:v>5.6456292031744999</x:v>
      </x:c>
      <x:c r="BY31" s="13">
        <x:v>49.760095227618201</x:v>
      </x:c>
      <x:c r="BZ31" s="173">
        <x:v>4.1987377810342803</x:v>
      </x:c>
      <x:c r="CA31" s="13">
        <x:v>49.621883540853503</x:v>
      </x:c>
      <x:c r="CB31" s="173">
        <x:v>2.6102532717960498</x:v>
      </x:c>
      <x:c r="CC31" s="13">
        <x:v>-1.83831107489144</x:v>
      </x:c>
      <x:c r="CD31" s="173">
        <x:v>5.8031534649531498</x:v>
      </x:c>
      <x:c r="CE31" s="13">
        <x:v>19.4244597317578</x:v>
      </x:c>
      <x:c r="CF31" s="173">
        <x:v>1.6088355014179001</x:v>
      </x:c>
      <x:c r="CG31" s="13">
        <x:v>18.932902595947301</x:v>
      </x:c>
      <x:c r="CH31" s="173">
        <x:v>3.6545235483924001</x:v>
      </x:c>
      <x:c r="CI31" s="13">
        <x:v>20.107817263887799</x:v>
      </x:c>
      <x:c r="CJ31" s="173">
        <x:v>3.3687431343518401</x:v>
      </x:c>
      <x:c r="CK31" s="13">
        <x:v>19.177563664873102</x:v>
      </x:c>
      <x:c r="CL31" s="173">
        <x:v>2.00778509924876</x:v>
      </x:c>
      <x:c r="CM31" s="13">
        <x:v>0.24466106892582201</x:v>
      </x:c>
      <x:c r="CN31" s="173">
        <x:v>4.0488769301766903</x:v>
      </x:c>
      <x:c r="CO31" s="15"/>
      <x:c r="CP31" s="15"/>
      <x:c r="CQ31" s="15"/>
      <x:c r="CR31" s="15"/>
      <x:c r="CS31" s="15"/>
      <x:c r="CT31" s="15"/>
      <x:c r="CU31" s="15"/>
      <x:c r="CV31" s="15"/>
      <x:c r="CW31" s="15"/>
      <x:c r="CX31" s="15"/>
      <x:c r="CY31" s="15"/>
      <x:c r="CZ31" s="15"/>
      <x:c r="DA31" s="15"/>
      <x:c r="DB31" s="15"/>
      <x:c r="DC31" s="15"/>
      <x:c r="DD31" s="15"/>
      <x:c r="DE31" s="15"/>
      <x:c r="DF31" s="15"/>
      <x:c r="DG31" s="15"/>
      <x:c r="DH31" s="15"/>
      <x:c r="DI31" s="15"/>
      <x:c r="DJ31" s="15"/>
      <x:c r="DK31" s="15"/>
      <x:c r="DL31" s="15"/>
      <x:c r="DM31" s="15"/>
      <x:c r="DN31" s="15"/>
      <x:c r="DO31" s="15"/>
      <x:c r="DP31" s="15"/>
      <x:c r="DQ31" s="15"/>
      <x:c r="DR31" s="15"/>
      <x:c r="DS31" s="15"/>
      <x:c r="DT31" s="15"/>
      <x:c r="DU31" s="15"/>
      <x:c r="DV31" s="15"/>
      <x:c r="DW31" s="15"/>
      <x:c r="DX31" s="16"/>
    </x:row>
    <x:row r="32" spans="1:128" ht="12.95" customHeight="1" x14ac:dyDescent="0.2">
      <x:c r="A32" s="2" t="s">
        <x:v>374</x:v>
      </x:c>
      <x:c r="B32" s="12">
        <x:v>2</x:v>
      </x:c>
      <x:c r="C32" s="13">
        <x:v>9.7444447600911008</x:v>
      </x:c>
      <x:c r="D32" s="173">
        <x:v>0.880307655059274</x:v>
      </x:c>
      <x:c r="E32" s="13">
        <x:v>16.254173258174401</x:v>
      </x:c>
      <x:c r="F32" s="173">
        <x:v>2.9372466512272202</x:v>
      </x:c>
      <x:c r="G32" s="13">
        <x:v>4.1850847117402203</x:v>
      </x:c>
      <x:c r="H32" s="173">
        <x:v>1.7789422051947801</x:v>
      </x:c>
      <x:c r="I32" s="13">
        <x:v>9.5131343974647997</x:v>
      </x:c>
      <x:c r="J32" s="173">
        <x:v>1.02655221576225</x:v>
      </x:c>
      <x:c r="K32" s="13">
        <x:v>-6.7410388607096001</x:v>
      </x:c>
      <x:c r="L32" s="173">
        <x:v>3.12303212899397</x:v>
      </x:c>
      <x:c r="M32" s="13">
        <x:v>60.848731775735502</x:v>
      </x:c>
      <x:c r="N32" s="173">
        <x:v>1.3896285281879699</x:v>
      </x:c>
      <x:c r="O32" s="13">
        <x:v>53.521215008208401</x:v>
      </x:c>
      <x:c r="P32" s="173">
        <x:v>4.0575631534444803</x:v>
      </x:c>
      <x:c r="Q32" s="13">
        <x:v>63.970931737545797</x:v>
      </x:c>
      <x:c r="R32" s="173">
        <x:v>3.5916531593560799</x:v>
      </x:c>
      <x:c r="S32" s="13">
        <x:v>62.355644254996598</x:v>
      </x:c>
      <x:c r="T32" s="173">
        <x:v>1.6870363558791399</x:v>
      </x:c>
      <x:c r="U32" s="13">
        <x:v>8.8344292467882308</x:v>
      </x:c>
      <x:c r="V32" s="173">
        <x:v>4.5226052577353402</x:v>
      </x:c>
      <x:c r="W32" s="13">
        <x:v>15.062738884609001</x:v>
      </x:c>
      <x:c r="X32" s="173">
        <x:v>1.2349160774651</x:v>
      </x:c>
      <x:c r="Y32" s="13">
        <x:v>10.0383149045255</x:v>
      </x:c>
      <x:c r="Z32" s="173">
        <x:v>2.4091277728591298</x:v>
      </x:c>
      <x:c r="AA32" s="13">
        <x:v>13.802247448284801</x:v>
      </x:c>
      <x:c r="AB32" s="173">
        <x:v>3.0498456784145902</x:v>
      </x:c>
      <x:c r="AC32" s="13">
        <x:v>16.001643284169798</x:v>
      </x:c>
      <x:c r="AD32" s="173">
        <x:v>1.4265135089772201</x:v>
      </x:c>
      <x:c r="AE32" s="13">
        <x:v>5.9633283796442598</x:v>
      </x:c>
      <x:c r="AF32" s="173">
        <x:v>2.7742903212113998</x:v>
      </x:c>
      <x:c r="AG32" s="13">
        <x:v>37.818997431360302</x:v>
      </x:c>
      <x:c r="AH32" s="173">
        <x:v>1.5309689512065301</x:v>
      </x:c>
      <x:c r="AI32" s="13">
        <x:v>38.067831393955899</x:v>
      </x:c>
      <x:c r="AJ32" s="173">
        <x:v>3.89751006424925</x:v>
      </x:c>
      <x:c r="AK32" s="13">
        <x:v>38.340584141100003</x:v>
      </x:c>
      <x:c r="AL32" s="173">
        <x:v>3.8353102067144</x:v>
      </x:c>
      <x:c r="AM32" s="13">
        <x:v>38.4401622872399</x:v>
      </x:c>
      <x:c r="AN32" s="173">
        <x:v>1.7951342318748</x:v>
      </x:c>
      <x:c r="AO32" s="13">
        <x:v>0.37233089328403002</x:v>
      </x:c>
      <x:c r="AP32" s="173">
        <x:v>4.2840980732799299</x:v>
      </x:c>
      <x:c r="AQ32" s="13">
        <x:v>60.326869436030599</x:v>
      </x:c>
      <x:c r="AR32" s="173">
        <x:v>1.75400941550625</x:v>
      </x:c>
      <x:c r="AS32" s="13">
        <x:v>66.511852254749101</x:v>
      </x:c>
      <x:c r="AT32" s="173">
        <x:v>4.1235853879034003</x:v>
      </x:c>
      <x:c r="AU32" s="13">
        <x:v>56.385110070862197</x:v>
      </x:c>
      <x:c r="AV32" s="173">
        <x:v>4.8710325969011503</x:v>
      </x:c>
      <x:c r="AW32" s="13">
        <x:v>60.977054835171003</x:v>
      </x:c>
      <x:c r="AX32" s="173">
        <x:v>1.84972551004618</x:v>
      </x:c>
      <x:c r="AY32" s="13">
        <x:v>-5.53479741957808</x:v>
      </x:c>
      <x:c r="AZ32" s="173">
        <x:v>4.3561446865886504</x:v>
      </x:c>
      <x:c r="BA32" s="13">
        <x:v>20.543848224283501</x:v>
      </x:c>
      <x:c r="BB32" s="173">
        <x:v>1.3567022385202201</x:v>
      </x:c>
      <x:c r="BC32" s="13">
        <x:v>13.3078320265165</x:v>
      </x:c>
      <x:c r="BD32" s="173">
        <x:v>3.1184691612941799</x:v>
      </x:c>
      <x:c r="BE32" s="13">
        <x:v>19.915752692835198</x:v>
      </x:c>
      <x:c r="BF32" s="173">
        <x:v>3.2198152490016301</x:v>
      </x:c>
      <x:c r="BG32" s="13">
        <x:v>21.941298621501399</x:v>
      </x:c>
      <x:c r="BH32" s="173">
        <x:v>1.5609406280998499</x:v>
      </x:c>
      <x:c r="BI32" s="13">
        <x:v>8.6334665949848297</x:v>
      </x:c>
      <x:c r="BJ32" s="173">
        <x:v>3.3214365642386099</x:v>
      </x:c>
      <x:c r="BK32" s="13">
        <x:v>11.551408231480099</x:v>
      </x:c>
      <x:c r="BL32" s="173">
        <x:v>0.86574455358986202</x:v>
      </x:c>
      <x:c r="BM32" s="13">
        <x:v>10.968978904683899</x:v>
      </x:c>
      <x:c r="BN32" s="173">
        <x:v>2.4940135475629299</x:v>
      </x:c>
      <x:c r="BO32" s="13">
        <x:v>12.113246786881801</x:v>
      </x:c>
      <x:c r="BP32" s="173">
        <x:v>2.8751676532580701</x:v>
      </x:c>
      <x:c r="BQ32" s="13">
        <x:v>11.3485008594905</x:v>
      </x:c>
      <x:c r="BR32" s="173">
        <x:v>1.0600763515471501</x:v>
      </x:c>
      <x:c r="BS32" s="13">
        <x:v>0.37952195480655798</x:v>
      </x:c>
      <x:c r="BT32" s="173">
        <x:v>2.75696624166978</x:v>
      </x:c>
      <x:c r="BU32" s="13">
        <x:v>20.771001885499899</x:v>
      </x:c>
      <x:c r="BV32" s="173">
        <x:v>1.2857654772370699</x:v>
      </x:c>
      <x:c r="BW32" s="13">
        <x:v>22.5525466980204</x:v>
      </x:c>
      <x:c r="BX32" s="173">
        <x:v>3.4004615333420301</x:v>
      </x:c>
      <x:c r="BY32" s="13">
        <x:v>19.536984458246199</x:v>
      </x:c>
      <x:c r="BZ32" s="173">
        <x:v>3.5636692298286299</x:v>
      </x:c>
      <x:c r="CA32" s="13">
        <x:v>20.718039983131401</x:v>
      </x:c>
      <x:c r="CB32" s="173">
        <x:v>1.4708924469281099</x:v>
      </x:c>
      <x:c r="CC32" s="13">
        <x:v>-1.8345067148890299</x:v>
      </x:c>
      <x:c r="CD32" s="173">
        <x:v>3.7822364168034102</x:v>
      </x:c>
      <x:c r="CE32" s="13">
        <x:v>6.83322927255825</x:v>
      </x:c>
      <x:c r="CF32" s="173">
        <x:v>0.79965197984296499</x:v>
      </x:c>
      <x:c r="CG32" s="13">
        <x:v>5.0576724180110402</x:v>
      </x:c>
      <x:c r="CH32" s="173">
        <x:v>1.7131806600641499</x:v>
      </x:c>
      <x:c r="CI32" s="13">
        <x:v>7.7824553552695104</x:v>
      </x:c>
      <x:c r="CJ32" s="173">
        <x:v>2.1831953532477599</x:v>
      </x:c>
      <x:c r="CK32" s="13">
        <x:v>6.8983509732358002</x:v>
      </x:c>
      <x:c r="CL32" s="173">
        <x:v>0.96323265476189202</x:v>
      </x:c>
      <x:c r="CM32" s="13">
        <x:v>1.84067855522477</x:v>
      </x:c>
      <x:c r="CN32" s="173">
        <x:v>1.8163714578171499</x:v>
      </x:c>
      <x:c r="CO32" s="15"/>
      <x:c r="CP32" s="15"/>
      <x:c r="CQ32" s="15"/>
      <x:c r="CR32" s="15"/>
      <x:c r="CS32" s="15"/>
      <x:c r="CT32" s="15"/>
      <x:c r="CU32" s="15"/>
      <x:c r="CV32" s="15"/>
      <x:c r="CW32" s="15"/>
      <x:c r="CX32" s="15"/>
      <x:c r="CY32" s="15"/>
      <x:c r="CZ32" s="15"/>
      <x:c r="DA32" s="15"/>
      <x:c r="DB32" s="15"/>
      <x:c r="DC32" s="15"/>
      <x:c r="DD32" s="15"/>
      <x:c r="DE32" s="15"/>
      <x:c r="DF32" s="15"/>
      <x:c r="DG32" s="15"/>
      <x:c r="DH32" s="15"/>
      <x:c r="DI32" s="15"/>
      <x:c r="DJ32" s="15"/>
      <x:c r="DK32" s="15"/>
      <x:c r="DL32" s="15"/>
      <x:c r="DM32" s="15"/>
      <x:c r="DN32" s="15"/>
      <x:c r="DO32" s="15"/>
      <x:c r="DP32" s="15"/>
      <x:c r="DQ32" s="15"/>
      <x:c r="DR32" s="15"/>
      <x:c r="DS32" s="15"/>
      <x:c r="DT32" s="15"/>
      <x:c r="DU32" s="15"/>
      <x:c r="DV32" s="15"/>
      <x:c r="DW32" s="15"/>
      <x:c r="DX32" s="16"/>
    </x:row>
    <x:row r="33" spans="1:128" ht="12.95" customHeight="1" x14ac:dyDescent="0.2">
      <x:c r="A33" s="2" t="s">
        <x:v>375</x:v>
      </x:c>
      <x:c r="B33" s="12">
        <x:v>2</x:v>
      </x:c>
      <x:c r="C33" s="13">
        <x:v>9.51335529669511</x:v>
      </x:c>
      <x:c r="D33" s="173">
        <x:v>1.60381270452623</x:v>
      </x:c>
      <x:c r="E33" s="13">
        <x:v>23.0195105891315</x:v>
      </x:c>
      <x:c r="F33" s="173">
        <x:v>4.0164744834487296</x:v>
      </x:c>
      <x:c r="G33" s="13">
        <x:v>5.74150336234037</x:v>
      </x:c>
      <x:c r="H33" s="173">
        <x:v>2.9705373644625301</x:v>
      </x:c>
      <x:c r="I33" s="13">
        <x:v>3.25589174929019</x:v>
      </x:c>
      <x:c r="J33" s="173">
        <x:v>1.31854829770757</x:v>
      </x:c>
      <x:c r="K33" s="13">
        <x:v>-19.7636188398413</x:v>
      </x:c>
      <x:c r="L33" s="173">
        <x:v>4.2507226995535801</x:v>
      </x:c>
      <x:c r="M33" s="13">
        <x:v>30.7418763675043</x:v>
      </x:c>
      <x:c r="N33" s="173">
        <x:v>2.3954395470072098</x:v>
      </x:c>
      <x:c r="O33" s="13">
        <x:v>29.021431309346699</x:v>
      </x:c>
      <x:c r="P33" s="173">
        <x:v>4.0250317154730597</x:v>
      </x:c>
      <x:c r="Q33" s="13">
        <x:v>25.076283549374001</x:v>
      </x:c>
      <x:c r="R33" s="173">
        <x:v>5.1372847592578301</x:v>
      </x:c>
      <x:c r="S33" s="13">
        <x:v>31.654744656182601</x:v>
      </x:c>
      <x:c r="T33" s="173">
        <x:v>3.0229572521365999</x:v>
      </x:c>
      <x:c r="U33" s="13">
        <x:v>2.63331334683591</x:v>
      </x:c>
      <x:c r="V33" s="173">
        <x:v>4.71413663928052</x:v>
      </x:c>
      <x:c r="W33" s="13">
        <x:v>13.588594077823499</x:v>
      </x:c>
      <x:c r="X33" s="173">
        <x:v>1.92824691508043</x:v>
      </x:c>
      <x:c r="Y33" s="13">
        <x:v>9.1565483937334005</x:v>
      </x:c>
      <x:c r="Z33" s="173">
        <x:v>2.9187888675635998</x:v>
      </x:c>
      <x:c r="AA33" s="13">
        <x:v>13.6170774539811</x:v>
      </x:c>
      <x:c r="AB33" s="173">
        <x:v>4.5149935155501302</x:v>
      </x:c>
      <x:c r="AC33" s="13">
        <x:v>14.065664671024001</x:v>
      </x:c>
      <x:c r="AD33" s="173">
        <x:v>2.7522246343867298</x:v>
      </x:c>
      <x:c r="AE33" s="13">
        <x:v>4.9091162772906403</x:v>
      </x:c>
      <x:c r="AF33" s="173">
        <x:v>3.9123058631663499</x:v>
      </x:c>
      <x:c r="AG33" s="13">
        <x:v>63.724832829620397</x:v>
      </x:c>
      <x:c r="AH33" s="173">
        <x:v>2.4138306345428</x:v>
      </x:c>
      <x:c r="AI33" s="13">
        <x:v>62.956744006728499</x:v>
      </x:c>
      <x:c r="AJ33" s="173">
        <x:v>4.55393495498648</x:v>
      </x:c>
      <x:c r="AK33" s="13">
        <x:v>56.157043667665</x:v>
      </x:c>
      <x:c r="AL33" s="173">
        <x:v>5.11267669753778</x:v>
      </x:c>
      <x:c r="AM33" s="13">
        <x:v>66.407227019469701</x:v>
      </x:c>
      <x:c r="AN33" s="173">
        <x:v>3.06374656280942</x:v>
      </x:c>
      <x:c r="AO33" s="13">
        <x:v>3.4504830127411901</x:v>
      </x:c>
      <x:c r="AP33" s="173">
        <x:v>5.1829591699108599</x:v>
      </x:c>
      <x:c r="AQ33" s="13">
        <x:v>57.0594956842721</x:v>
      </x:c>
      <x:c r="AR33" s="173">
        <x:v>2.60824237416147</x:v>
      </x:c>
      <x:c r="AS33" s="13">
        <x:v>74.528713832489004</x:v>
      </x:c>
      <x:c r="AT33" s="173">
        <x:v>4.1410386478981698</x:v>
      </x:c>
      <x:c r="AU33" s="13">
        <x:v>57.991592424388102</x:v>
      </x:c>
      <x:c r="AV33" s="173">
        <x:v>6.3486007791544896</x:v>
      </x:c>
      <x:c r="AW33" s="13">
        <x:v>48.3407606759205</x:v>
      </x:c>
      <x:c r="AX33" s="173">
        <x:v>3.2590804675537099</x:v>
      </x:c>
      <x:c r="AY33" s="13">
        <x:v>-26.187953156568501</x:v>
      </x:c>
      <x:c r="AZ33" s="173">
        <x:v>5.3140448219418799</x:v>
      </x:c>
      <x:c r="BA33" s="13">
        <x:v>32.965817986019204</x:v>
      </x:c>
      <x:c r="BB33" s="173">
        <x:v>2.5579961648363798</x:v>
      </x:c>
      <x:c r="BC33" s="13">
        <x:v>30.4035664718281</x:v>
      </x:c>
      <x:c r="BD33" s="173">
        <x:v>5.7270542108140203</x:v>
      </x:c>
      <x:c r="BE33" s="13">
        <x:v>31.843507771855499</x:v>
      </x:c>
      <x:c r="BF33" s="173">
        <x:v>5.6298717572554802</x:v>
      </x:c>
      <x:c r="BG33" s="13">
        <x:v>34.649570899540201</x:v>
      </x:c>
      <x:c r="BH33" s="173">
        <x:v>3.5159788384016699</x:v>
      </x:c>
      <x:c r="BI33" s="13">
        <x:v>4.2460044277120899</x:v>
      </x:c>
      <x:c r="BJ33" s="173">
        <x:v>6.9021892595319496</x:v>
      </x:c>
      <x:c r="BK33" s="13">
        <x:v>32.654903024433402</x:v>
      </x:c>
      <x:c r="BL33" s="173">
        <x:v>2.1930001351786199</x:v>
      </x:c>
      <x:c r="BM33" s="13">
        <x:v>36.373082486311802</x:v>
      </x:c>
      <x:c r="BN33" s="173">
        <x:v>5.0888126416939299</x:v>
      </x:c>
      <x:c r="BO33" s="13">
        <x:v>25.557555744789401</x:v>
      </x:c>
      <x:c r="BP33" s="173">
        <x:v>5.2357133431218301</x:v>
      </x:c>
      <x:c r="BQ33" s="13">
        <x:v>32.935999582097601</x:v>
      </x:c>
      <x:c r="BR33" s="173">
        <x:v>2.82985222304429</x:v>
      </x:c>
      <x:c r="BS33" s="13">
        <x:v>-3.4370829042142299</x:v>
      </x:c>
      <x:c r="BT33" s="173">
        <x:v>6.14855850589736</x:v>
      </x:c>
      <x:c r="BU33" s="13">
        <x:v>30.580457788888101</x:v>
      </x:c>
      <x:c r="BV33" s="173">
        <x:v>2.0883943426276401</x:v>
      </x:c>
      <x:c r="BW33" s="13">
        <x:v>32.5949258656537</x:v>
      </x:c>
      <x:c r="BX33" s="173">
        <x:v>4.5504640596484496</x:v>
      </x:c>
      <x:c r="BY33" s="13">
        <x:v>25.9354194691944</x:v>
      </x:c>
      <x:c r="BZ33" s="173">
        <x:v>4.5885936579106703</x:v>
      </x:c>
      <x:c r="CA33" s="13">
        <x:v>31.018576478242501</x:v>
      </x:c>
      <x:c r="CB33" s="173">
        <x:v>3.3376104644106701</x:v>
      </x:c>
      <x:c r="CC33" s="13">
        <x:v>-1.5763493874112</x:v>
      </x:c>
      <x:c r="CD33" s="173">
        <x:v>5.7952805684271196</x:v>
      </x:c>
      <x:c r="CE33" s="13">
        <x:v>17.701302289329</x:v>
      </x:c>
      <x:c r="CF33" s="173">
        <x:v>2.0956873151661202</x:v>
      </x:c>
      <x:c r="CG33" s="13">
        <x:v>20.4518497865005</x:v>
      </x:c>
      <x:c r="CH33" s="173">
        <x:v>4.1496436732319202</x:v>
      </x:c>
      <x:c r="CI33" s="13">
        <x:v>15.2352138594061</x:v>
      </x:c>
      <x:c r="CJ33" s="173">
        <x:v>4.2891911153322999</x:v>
      </x:c>
      <x:c r="CK33" s="13">
        <x:v>16.6359620307143</x:v>
      </x:c>
      <x:c r="CL33" s="173">
        <x:v>2.7365439783561301</x:v>
      </x:c>
      <x:c r="CM33" s="13">
        <x:v>-3.8158877557861999</x:v>
      </x:c>
      <x:c r="CN33" s="173">
        <x:v>4.7548006947966401</x:v>
      </x:c>
      <x:c r="CO33" s="15"/>
      <x:c r="CP33" s="15"/>
      <x:c r="CQ33" s="15"/>
      <x:c r="CR33" s="15"/>
      <x:c r="CS33" s="15"/>
      <x:c r="CT33" s="15"/>
      <x:c r="CU33" s="15"/>
      <x:c r="CV33" s="15"/>
      <x:c r="CW33" s="15"/>
      <x:c r="CX33" s="15"/>
      <x:c r="CY33" s="15"/>
      <x:c r="CZ33" s="15"/>
      <x:c r="DA33" s="15"/>
      <x:c r="DB33" s="15"/>
      <x:c r="DC33" s="15"/>
      <x:c r="DD33" s="15"/>
      <x:c r="DE33" s="15"/>
      <x:c r="DF33" s="15"/>
      <x:c r="DG33" s="15"/>
      <x:c r="DH33" s="15"/>
      <x:c r="DI33" s="15"/>
      <x:c r="DJ33" s="15"/>
      <x:c r="DK33" s="15"/>
      <x:c r="DL33" s="15"/>
      <x:c r="DM33" s="15"/>
      <x:c r="DN33" s="15"/>
      <x:c r="DO33" s="15"/>
      <x:c r="DP33" s="15"/>
      <x:c r="DQ33" s="15"/>
      <x:c r="DR33" s="15"/>
      <x:c r="DS33" s="15"/>
      <x:c r="DT33" s="15"/>
      <x:c r="DU33" s="15"/>
      <x:c r="DV33" s="15"/>
      <x:c r="DW33" s="15"/>
      <x:c r="DX33" s="16"/>
    </x:row>
    <x:row r="34" spans="1:128" ht="12.95" customHeight="1" x14ac:dyDescent="0.2">
      <x:c r="A34" s="2" t="s">
        <x:v>376</x:v>
      </x:c>
      <x:c r="B34" s="12">
        <x:v>2</x:v>
      </x:c>
      <x:c r="C34" s="13">
        <x:v>7.5842872077154002</x:v>
      </x:c>
      <x:c r="D34" s="173">
        <x:v>0.97173172266978403</x:v>
      </x:c>
      <x:c r="E34" s="13">
        <x:v>18.580068563633901</x:v>
      </x:c>
      <x:c r="F34" s="173">
        <x:v>3.3026089422783902</x:v>
      </x:c>
      <x:c r="G34" s="13">
        <x:v>5.6015137562323201</x:v>
      </x:c>
      <x:c r="H34" s="173">
        <x:v>1.47796513517085</x:v>
      </x:c>
      <x:c r="I34" s="13">
        <x:v>4.7410270062552797</x:v>
      </x:c>
      <x:c r="J34" s="173">
        <x:v>1.01857357775588</x:v>
      </x:c>
      <x:c r="K34" s="13">
        <x:v>-13.8390415573786</x:v>
      </x:c>
      <x:c r="L34" s="173">
        <x:v>3.38857541119827</x:v>
      </x:c>
      <x:c r="M34" s="13">
        <x:v>21.289543611655098</x:v>
      </x:c>
      <x:c r="N34" s="173">
        <x:v>1.2512211295365501</x:v>
      </x:c>
      <x:c r="O34" s="13">
        <x:v>32.793105090078001</x:v>
      </x:c>
      <x:c r="P34" s="173">
        <x:v>3.5471832522203899</x:v>
      </x:c>
      <x:c r="Q34" s="13">
        <x:v>19.296842791793601</x:v>
      </x:c>
      <x:c r="R34" s="173">
        <x:v>3.1353951142394099</x:v>
      </x:c>
      <x:c r="S34" s="13">
        <x:v>17.1345231969356</x:v>
      </x:c>
      <x:c r="T34" s="173">
        <x:v>1.70017870828465</x:v>
      </x:c>
      <x:c r="U34" s="13">
        <x:v>-15.6585818931423</x:v>
      </x:c>
      <x:c r="V34" s="173">
        <x:v>3.9823522348140101</x:v>
      </x:c>
      <x:c r="W34" s="13">
        <x:v>14.0026664147706</x:v>
      </x:c>
      <x:c r="X34" s="173">
        <x:v>1.18684022251907</x:v>
      </x:c>
      <x:c r="Y34" s="13">
        <x:v>17.386871804713699</x:v>
      </x:c>
      <x:c r="Z34" s="173">
        <x:v>3.4155751618583801</x:v>
      </x:c>
      <x:c r="AA34" s="13">
        <x:v>12.5222336301607</x:v>
      </x:c>
      <x:c r="AB34" s="173">
        <x:v>2.6359143044223901</x:v>
      </x:c>
      <x:c r="AC34" s="13">
        <x:v>13.356902866961001</x:v>
      </x:c>
      <x:c r="AD34" s="173">
        <x:v>1.77488570346676</x:v>
      </x:c>
      <x:c r="AE34" s="13">
        <x:v>-4.0299689377526997</x:v>
      </x:c>
      <x:c r="AF34" s="173">
        <x:v>3.9201139245317398</x:v>
      </x:c>
      <x:c r="AG34" s="13">
        <x:v>45.030762556754901</x:v>
      </x:c>
      <x:c r="AH34" s="173">
        <x:v>2.0928486517437799</x:v>
      </x:c>
      <x:c r="AI34" s="13">
        <x:v>43.0902326042062</x:v>
      </x:c>
      <x:c r="AJ34" s="173">
        <x:v>3.7570097310913302</x:v>
      </x:c>
      <x:c r="AK34" s="13">
        <x:v>57.245720042883001</x:v>
      </x:c>
      <x:c r="AL34" s="173">
        <x:v>5.2837219283788901</x:v>
      </x:c>
      <x:c r="AM34" s="13">
        <x:v>43.696671819948499</x:v>
      </x:c>
      <x:c r="AN34" s="173">
        <x:v>2.2776749808250401</x:v>
      </x:c>
      <x:c r="AO34" s="13">
        <x:v>0.60643921574237003</x:v>
      </x:c>
      <x:c r="AP34" s="173">
        <x:v>3.9043737384521702</x:v>
      </x:c>
      <x:c r="AQ34" s="13">
        <x:v>61.879480017350303</x:v>
      </x:c>
      <x:c r="AR34" s="173">
        <x:v>2.0432581076380001</x:v>
      </x:c>
      <x:c r="AS34" s="13">
        <x:v>63.092602559636603</x:v>
      </x:c>
      <x:c r="AT34" s="173">
        <x:v>4.3073645862566998</x:v>
      </x:c>
      <x:c r="AU34" s="13">
        <x:v>73.823147459627506</x:v>
      </x:c>
      <x:c r="AV34" s="173">
        <x:v>3.9215665763135901</x:v>
      </x:c>
      <x:c r="AW34" s="13">
        <x:v>59.691321865819504</x:v>
      </x:c>
      <x:c r="AX34" s="173">
        <x:v>2.5535803665504302</x:v>
      </x:c>
      <x:c r="AY34" s="13">
        <x:v>-3.4012806938171298</x:v>
      </x:c>
      <x:c r="AZ34" s="173">
        <x:v>4.0812676834064101</x:v>
      </x:c>
      <x:c r="BA34" s="13">
        <x:v>22.207329602896898</x:v>
      </x:c>
      <x:c r="BB34" s="173">
        <x:v>1.7035681801250999</x:v>
      </x:c>
      <x:c r="BC34" s="13">
        <x:v>22.139476611287702</x:v>
      </x:c>
      <x:c r="BD34" s="173">
        <x:v>4.0928210709468598</x:v>
      </x:c>
      <x:c r="BE34" s="13">
        <x:v>27.3401425499748</x:v>
      </x:c>
      <x:c r="BF34" s="173">
        <x:v>4.0199588733966003</x:v>
      </x:c>
      <x:c r="BG34" s="13">
        <x:v>21.937182842503098</x:v>
      </x:c>
      <x:c r="BH34" s="173">
        <x:v>2.2084728177222601</x:v>
      </x:c>
      <x:c r="BI34" s="13">
        <x:v>-0.20229376878452901</x:v>
      </x:c>
      <x:c r="BJ34" s="173">
        <x:v>4.8603924148635498</x:v>
      </x:c>
      <x:c r="BK34" s="13">
        <x:v>49.9585051509072</x:v>
      </x:c>
      <x:c r="BL34" s="173">
        <x:v>2.3122519455719299</x:v>
      </x:c>
      <x:c r="BM34" s="13">
        <x:v>50.2165930606199</x:v>
      </x:c>
      <x:c r="BN34" s="173">
        <x:v>4.74191232309387</x:v>
      </x:c>
      <x:c r="BO34" s="13">
        <x:v>59.804263282788902</x:v>
      </x:c>
      <x:c r="BP34" s="173">
        <x:v>4.3977837746483299</x:v>
      </x:c>
      <x:c r="BQ34" s="13">
        <x:v>51.230712777893899</x:v>
      </x:c>
      <x:c r="BR34" s="173">
        <x:v>2.9309362329139099</x:v>
      </x:c>
      <x:c r="BS34" s="13">
        <x:v>1.01411971727396</x:v>
      </x:c>
      <x:c r="BT34" s="173">
        <x:v>5.1159115927776702</x:v>
      </x:c>
      <x:c r="BU34" s="13">
        <x:v>26.4863488525666</x:v>
      </x:c>
      <x:c r="BV34" s="173">
        <x:v>1.85974237906503</x:v>
      </x:c>
      <x:c r="BW34" s="13">
        <x:v>26.199365488914999</x:v>
      </x:c>
      <x:c r="BX34" s="173">
        <x:v>3.3418346035374098</x:v>
      </x:c>
      <x:c r="BY34" s="13">
        <x:v>30.181495522394901</x:v>
      </x:c>
      <x:c r="BZ34" s="173">
        <x:v>4.0217889745025701</x:v>
      </x:c>
      <x:c r="CA34" s="13">
        <x:v>25.613752283474501</x:v>
      </x:c>
      <x:c r="CB34" s="173">
        <x:v>2.5077945213589201</x:v>
      </x:c>
      <x:c r="CC34" s="13">
        <x:v>-0.58561320544046702</x:v>
      </x:c>
      <x:c r="CD34" s="173">
        <x:v>3.94458561361636</x:v>
      </x:c>
      <x:c r="CE34" s="13">
        <x:v>15.1558708095568</x:v>
      </x:c>
      <x:c r="CF34" s="173">
        <x:v>1.45226344706383</x:v>
      </x:c>
      <x:c r="CG34" s="13">
        <x:v>16.0965827276138</x:v>
      </x:c>
      <x:c r="CH34" s="173">
        <x:v>3.71306534990735</x:v>
      </x:c>
      <x:c r="CI34" s="13">
        <x:v>15.4058792400287</x:v>
      </x:c>
      <x:c r="CJ34" s="173">
        <x:v>4.2530817942581898</x:v>
      </x:c>
      <x:c r="CK34" s="13">
        <x:v>14.789970653363801</x:v>
      </x:c>
      <x:c r="CL34" s="173">
        <x:v>1.8851445426532301</x:v>
      </x:c>
      <x:c r="CM34" s="13">
        <x:v>-1.3066120742499701</x:v>
      </x:c>
      <x:c r="CN34" s="173">
        <x:v>4.0812642066044003</x:v>
      </x:c>
      <x:c r="CO34" s="15"/>
      <x:c r="CP34" s="15"/>
      <x:c r="CQ34" s="15"/>
      <x:c r="CR34" s="15"/>
      <x:c r="CS34" s="15"/>
      <x:c r="CT34" s="15"/>
      <x:c r="CU34" s="15"/>
      <x:c r="CV34" s="15"/>
      <x:c r="CW34" s="15"/>
      <x:c r="CX34" s="15"/>
      <x:c r="CY34" s="15"/>
      <x:c r="CZ34" s="15"/>
      <x:c r="DA34" s="15"/>
      <x:c r="DB34" s="15"/>
      <x:c r="DC34" s="15"/>
      <x:c r="DD34" s="15"/>
      <x:c r="DE34" s="15"/>
      <x:c r="DF34" s="15"/>
      <x:c r="DG34" s="15"/>
      <x:c r="DH34" s="15"/>
      <x:c r="DI34" s="15"/>
      <x:c r="DJ34" s="15"/>
      <x:c r="DK34" s="15"/>
      <x:c r="DL34" s="15"/>
      <x:c r="DM34" s="15"/>
      <x:c r="DN34" s="15"/>
      <x:c r="DO34" s="15"/>
      <x:c r="DP34" s="15"/>
      <x:c r="DQ34" s="15"/>
      <x:c r="DR34" s="15"/>
      <x:c r="DS34" s="15"/>
      <x:c r="DT34" s="15"/>
      <x:c r="DU34" s="15"/>
      <x:c r="DV34" s="15"/>
      <x:c r="DW34" s="15"/>
      <x:c r="DX34" s="16"/>
    </x:row>
    <x:row r="35" spans="1:128" ht="12.95" customHeight="1" x14ac:dyDescent="0.2">
      <x:c r="A35" s="2" t="s">
        <x:v>377</x:v>
      </x:c>
      <x:c r="B35" s="12">
        <x:v>2</x:v>
      </x:c>
      <x:c r="C35" s="13">
        <x:v>10.930798755262799</x:v>
      </x:c>
      <x:c r="D35" s="173">
        <x:v>0.84964022529318195</x:v>
      </x:c>
      <x:c r="E35" s="13">
        <x:v>14.570461096052901</x:v>
      </x:c>
      <x:c r="F35" s="173">
        <x:v>2.0757059345378099</x:v>
      </x:c>
      <x:c r="G35" s="13">
        <x:v>11.791178424577801</x:v>
      </x:c>
      <x:c r="H35" s="173">
        <x:v>2.5328985568194402</x:v>
      </x:c>
      <x:c r="I35" s="13">
        <x:v>9.6480476011118395</x:v>
      </x:c>
      <x:c r="J35" s="173">
        <x:v>1.1157175419065599</x:v>
      </x:c>
      <x:c r="K35" s="13">
        <x:v>-4.9224134949410496</x:v>
      </x:c>
      <x:c r="L35" s="173">
        <x:v>2.3883260577379199</x:v>
      </x:c>
      <x:c r="M35" s="13">
        <x:v>49.011061033173299</x:v>
      </x:c>
      <x:c r="N35" s="173">
        <x:v>1.579948871467</x:v>
      </x:c>
      <x:c r="O35" s="13">
        <x:v>60.024670524662199</x:v>
      </x:c>
      <x:c r="P35" s="173">
        <x:v>3.23512915729592</x:v>
      </x:c>
      <x:c r="Q35" s="13">
        <x:v>62.583316478798103</x:v>
      </x:c>
      <x:c r="R35" s="173">
        <x:v>3.40847542530862</x:v>
      </x:c>
      <x:c r="S35" s="13">
        <x:v>41.418818069218702</x:v>
      </x:c>
      <x:c r="T35" s="173">
        <x:v>2.0806383926660801</x:v>
      </x:c>
      <x:c r="U35" s="13">
        <x:v>-18.6058524554435</x:v>
      </x:c>
      <x:c r="V35" s="173">
        <x:v>3.7999706244184202</x:v>
      </x:c>
      <x:c r="W35" s="13">
        <x:v>23.792145588030099</x:v>
      </x:c>
      <x:c r="X35" s="173">
        <x:v>1.6668206159474299</x:v>
      </x:c>
      <x:c r="Y35" s="13">
        <x:v>27.257435689481099</x:v>
      </x:c>
      <x:c r="Z35" s="173">
        <x:v>3.60686520214094</x:v>
      </x:c>
      <x:c r="AA35" s="13">
        <x:v>27.453395390191599</x:v>
      </x:c>
      <x:c r="AB35" s="173">
        <x:v>3.6947470515330401</x:v>
      </x:c>
      <x:c r="AC35" s="13">
        <x:v>21.465217536937502</x:v>
      </x:c>
      <x:c r="AD35" s="173">
        <x:v>1.7803796243829699</x:v>
      </x:c>
      <x:c r="AE35" s="13">
        <x:v>-5.7922181525436196</x:v>
      </x:c>
      <x:c r="AF35" s="173">
        <x:v>3.73860743149939</x:v>
      </x:c>
      <x:c r="AG35" s="13">
        <x:v>53.163096352081197</x:v>
      </x:c>
      <x:c r="AH35" s="173">
        <x:v>1.4220251289321599</x:v>
      </x:c>
      <x:c r="AI35" s="13">
        <x:v>61.814608412340803</x:v>
      </x:c>
      <x:c r="AJ35" s="173">
        <x:v>3.3804455014305299</x:v>
      </x:c>
      <x:c r="AK35" s="13">
        <x:v>60.841661076336003</x:v>
      </x:c>
      <x:c r="AL35" s="173">
        <x:v>3.4594064614944799</x:v>
      </x:c>
      <x:c r="AM35" s="13">
        <x:v>48.043155068612798</x:v>
      </x:c>
      <x:c r="AN35" s="173">
        <x:v>2.0312985314130101</x:v>
      </x:c>
      <x:c r="AO35" s="13">
        <x:v>-13.771453343727901</x:v>
      </x:c>
      <x:c r="AP35" s="173">
        <x:v>4.36871803113835</x:v>
      </x:c>
      <x:c r="AQ35" s="13">
        <x:v>61.355941096076002</x:v>
      </x:c>
      <x:c r="AR35" s="173">
        <x:v>1.5274876611830199</x:v>
      </x:c>
      <x:c r="AS35" s="13">
        <x:v>63.278433091480103</x:v>
      </x:c>
      <x:c r="AT35" s="173">
        <x:v>3.56922256324262</x:v>
      </x:c>
      <x:c r="AU35" s="13">
        <x:v>74.6464618222426</x:v>
      </x:c>
      <x:c r="AV35" s="173">
        <x:v>2.97130217063303</x:v>
      </x:c>
      <x:c r="AW35" s="13">
        <x:v>56.703004634760703</x:v>
      </x:c>
      <x:c r="AX35" s="173">
        <x:v>1.8773789694929399</x:v>
      </x:c>
      <x:c r="AY35" s="13">
        <x:v>-6.5754284567193704</x:v>
      </x:c>
      <x:c r="AZ35" s="173">
        <x:v>3.94143213253352</x:v>
      </x:c>
      <x:c r="BA35" s="13">
        <x:v>36.2497905695772</x:v>
      </x:c>
      <x:c r="BB35" s="173">
        <x:v>1.3408450926066799</x:v>
      </x:c>
      <x:c r="BC35" s="13">
        <x:v>34.760576728848903</x:v>
      </x:c>
      <x:c r="BD35" s="173">
        <x:v>3.4918415603406801</x:v>
      </x:c>
      <x:c r="BE35" s="13">
        <x:v>33.994656626693697</x:v>
      </x:c>
      <x:c r="BF35" s="173">
        <x:v>3.53187862186887</x:v>
      </x:c>
      <x:c r="BG35" s="13">
        <x:v>37.2925744648498</x:v>
      </x:c>
      <x:c r="BH35" s="173">
        <x:v>1.99086620877389</x:v>
      </x:c>
      <x:c r="BI35" s="13">
        <x:v>2.5319977360008998</x:v>
      </x:c>
      <x:c r="BJ35" s="173">
        <x:v>4.2863379929135199</x:v>
      </x:c>
      <x:c r="BK35" s="13">
        <x:v>62.528940709958</x:v>
      </x:c>
      <x:c r="BL35" s="173">
        <x:v>1.6069223659185701</x:v>
      </x:c>
      <x:c r="BM35" s="13">
        <x:v>66.756727478123906</x:v>
      </x:c>
      <x:c r="BN35" s="173">
        <x:v>3.30443169218657</x:v>
      </x:c>
      <x:c r="BO35" s="13">
        <x:v>61.0208644413337</x:v>
      </x:c>
      <x:c r="BP35" s="173">
        <x:v>3.2139917349885301</x:v>
      </x:c>
      <x:c r="BQ35" s="13">
        <x:v>61.962025943753197</x:v>
      </x:c>
      <x:c r="BR35" s="173">
        <x:v>2.0303604333869401</x:v>
      </x:c>
      <x:c r="BS35" s="13">
        <x:v>-4.7947015343706303</x:v>
      </x:c>
      <x:c r="BT35" s="173">
        <x:v>3.7411999286045301</x:v>
      </x:c>
      <x:c r="BU35" s="13">
        <x:v>30.836866491756101</x:v>
      </x:c>
      <x:c r="BV35" s="173">
        <x:v>1.59850780380144</x:v>
      </x:c>
      <x:c r="BW35" s="13">
        <x:v>31.231976237450699</x:v>
      </x:c>
      <x:c r="BX35" s="173">
        <x:v>3.30565880657961</x:v>
      </x:c>
      <x:c r="BY35" s="13">
        <x:v>32.072102364253404</x:v>
      </x:c>
      <x:c r="BZ35" s="173">
        <x:v>3.3548013767017499</x:v>
      </x:c>
      <x:c r="CA35" s="13">
        <x:v>29.782798918644598</x:v>
      </x:c>
      <x:c r="CB35" s="173">
        <x:v>2.0447221974558798</x:v>
      </x:c>
      <x:c r="CC35" s="13">
        <x:v>-1.4491773188060899</x:v>
      </x:c>
      <x:c r="CD35" s="173">
        <x:v>4.1113180701089398</x:v>
      </x:c>
      <x:c r="CE35" s="13">
        <x:v>16.514520433182401</x:v>
      </x:c>
      <x:c r="CF35" s="173">
        <x:v>1.25612888630945</x:v>
      </x:c>
      <x:c r="CG35" s="13">
        <x:v>13.7477318678455</x:v>
      </x:c>
      <x:c r="CH35" s="173">
        <x:v>2.5485879380795202</x:v>
      </x:c>
      <x:c r="CI35" s="13">
        <x:v>17.238559580406399</x:v>
      </x:c>
      <x:c r="CJ35" s="173">
        <x:v>2.3512502861526698</x:v>
      </x:c>
      <x:c r="CK35" s="13">
        <x:v>16.6731896790577</x:v>
      </x:c>
      <x:c r="CL35" s="173">
        <x:v>1.81898331182986</x:v>
      </x:c>
      <x:c r="CM35" s="13">
        <x:v>2.9254578112121998</x:v>
      </x:c>
      <x:c r="CN35" s="173">
        <x:v>3.2034267143392201</x:v>
      </x:c>
      <x:c r="CO35" s="15"/>
      <x:c r="CP35" s="15"/>
      <x:c r="CQ35" s="15"/>
      <x:c r="CR35" s="15"/>
      <x:c r="CS35" s="15"/>
      <x:c r="CT35" s="15"/>
      <x:c r="CU35" s="15"/>
      <x:c r="CV35" s="15"/>
      <x:c r="CW35" s="15"/>
      <x:c r="CX35" s="15"/>
      <x:c r="CY35" s="15"/>
      <x:c r="CZ35" s="15"/>
      <x:c r="DA35" s="15"/>
      <x:c r="DB35" s="15"/>
      <x:c r="DC35" s="15"/>
      <x:c r="DD35" s="15"/>
      <x:c r="DE35" s="15"/>
      <x:c r="DF35" s="15"/>
      <x:c r="DG35" s="15"/>
      <x:c r="DH35" s="15"/>
      <x:c r="DI35" s="15"/>
      <x:c r="DJ35" s="15"/>
      <x:c r="DK35" s="15"/>
      <x:c r="DL35" s="15"/>
      <x:c r="DM35" s="15"/>
      <x:c r="DN35" s="15"/>
      <x:c r="DO35" s="15"/>
      <x:c r="DP35" s="15"/>
      <x:c r="DQ35" s="15"/>
      <x:c r="DR35" s="15"/>
      <x:c r="DS35" s="15"/>
      <x:c r="DT35" s="15"/>
      <x:c r="DU35" s="15"/>
      <x:c r="DV35" s="15"/>
      <x:c r="DW35" s="15"/>
      <x:c r="DX35" s="16"/>
    </x:row>
    <x:row r="36" spans="1:128" ht="12.95" customHeight="1" x14ac:dyDescent="0.2">
      <x:c r="A36" s="2" t="s">
        <x:v>378</x:v>
      </x:c>
      <x:c r="B36" s="12">
        <x:v>2</x:v>
      </x:c>
      <x:c r="C36" s="13">
        <x:v>10.0239252201469</x:v>
      </x:c>
      <x:c r="D36" s="173">
        <x:v>0.88046084555809701</x:v>
      </x:c>
      <x:c r="E36" s="13">
        <x:v>17.826164430552701</x:v>
      </x:c>
      <x:c r="F36" s="173">
        <x:v>2.66608899129962</x:v>
      </x:c>
      <x:c r="G36" s="13">
        <x:v>7.7488497497666096</x:v>
      </x:c>
      <x:c r="H36" s="173">
        <x:v>2.0936665373108299</x:v>
      </x:c>
      <x:c r="I36" s="13">
        <x:v>7.9379467574969302</x:v>
      </x:c>
      <x:c r="J36" s="173">
        <x:v>0.952245271959275</x:v>
      </x:c>
      <x:c r="K36" s="13">
        <x:v>-9.8882176730557401</x:v>
      </x:c>
      <x:c r="L36" s="173">
        <x:v>2.82618990092088</x:v>
      </x:c>
      <x:c r="M36" s="13">
        <x:v>37.338347478217401</x:v>
      </x:c>
      <x:c r="N36" s="173">
        <x:v>1.3415814216903801</x:v>
      </x:c>
      <x:c r="O36" s="13">
        <x:v>37.776733267048201</x:v>
      </x:c>
      <x:c r="P36" s="173">
        <x:v>3.23172928032082</x:v>
      </x:c>
      <x:c r="Q36" s="13">
        <x:v>32.828983196805503</x:v>
      </x:c>
      <x:c r="R36" s="173">
        <x:v>3.3844326506876401</x:v>
      </x:c>
      <x:c r="S36" s="13">
        <x:v>38.1554459584071</x:v>
      </x:c>
      <x:c r="T36" s="173">
        <x:v>1.6620761317569399</x:v>
      </x:c>
      <x:c r="U36" s="13">
        <x:v>0.37871269135896302</x:v>
      </x:c>
      <x:c r="V36" s="173">
        <x:v>3.6033102030342299</x:v>
      </x:c>
      <x:c r="W36" s="13">
        <x:v>32.791974248699198</x:v>
      </x:c>
      <x:c r="X36" s="173">
        <x:v>1.3969273283186701</x:v>
      </x:c>
      <x:c r="Y36" s="13">
        <x:v>38.889314248272299</x:v>
      </x:c>
      <x:c r="Z36" s="173">
        <x:v>3.63303754814177</x:v>
      </x:c>
      <x:c r="AA36" s="13">
        <x:v>38.526492624646799</x:v>
      </x:c>
      <x:c r="AB36" s="173">
        <x:v>3.5415672171689998</x:v>
      </x:c>
      <x:c r="AC36" s="13">
        <x:v>28.975205181721599</x:v>
      </x:c>
      <x:c r="AD36" s="173">
        <x:v>1.65642544433795</x:v>
      </x:c>
      <x:c r="AE36" s="13">
        <x:v>-9.9141090665507097</x:v>
      </x:c>
      <x:c r="AF36" s="173">
        <x:v>3.8462375053219602</x:v>
      </x:c>
      <x:c r="AG36" s="13">
        <x:v>75.446093264259602</x:v>
      </x:c>
      <x:c r="AH36" s="173">
        <x:v>1.3652588496862701</x:v>
      </x:c>
      <x:c r="AI36" s="13">
        <x:v>72.800613984746704</x:v>
      </x:c>
      <x:c r="AJ36" s="173">
        <x:v>3.1784576532990898</x:v>
      </x:c>
      <x:c r="AK36" s="13">
        <x:v>82.311402839906705</x:v>
      </x:c>
      <x:c r="AL36" s="173">
        <x:v>2.6426276544369101</x:v>
      </x:c>
      <x:c r="AM36" s="13">
        <x:v>74.003958581526405</x:v>
      </x:c>
      <x:c r="AN36" s="173">
        <x:v>1.8179625519590501</x:v>
      </x:c>
      <x:c r="AO36" s="13">
        <x:v>1.2033445967797001</x:v>
      </x:c>
      <x:c r="AP36" s="173">
        <x:v>3.7800204052036701</x:v>
      </x:c>
      <x:c r="AQ36" s="13">
        <x:v>85.583652159852605</x:v>
      </x:c>
      <x:c r="AR36" s="173">
        <x:v>0.98366232062297498</x:v>
      </x:c>
      <x:c r="AS36" s="13">
        <x:v>85.314027850357206</x:v>
      </x:c>
      <x:c r="AT36" s="173">
        <x:v>2.5578048076158399</x:v>
      </x:c>
      <x:c r="AU36" s="13">
        <x:v>90.850672846220704</x:v>
      </x:c>
      <x:c r="AV36" s="173">
        <x:v>1.7938105099634301</x:v>
      </x:c>
      <x:c r="AW36" s="13">
        <x:v>83.870949523851905</x:v>
      </x:c>
      <x:c r="AX36" s="173">
        <x:v>1.3303750650533199</x:v>
      </x:c>
      <x:c r="AY36" s="13">
        <x:v>-1.44307832650532</x:v>
      </x:c>
      <x:c r="AZ36" s="173">
        <x:v>3.0329650740265901</x:v>
      </x:c>
      <x:c r="BA36" s="13">
        <x:v>14.171127707580199</x:v>
      </x:c>
      <x:c r="BB36" s="173">
        <x:v>0.98338955417954099</x:v>
      </x:c>
      <x:c r="BC36" s="13">
        <x:v>20.3532854922091</x:v>
      </x:c>
      <x:c r="BD36" s="173">
        <x:v>3.4737131708115201</x:v>
      </x:c>
      <x:c r="BE36" s="13">
        <x:v>10.435732590998199</x:v>
      </x:c>
      <x:c r="BF36" s="173">
        <x:v>2.02116442163724</x:v>
      </x:c>
      <x:c r="BG36" s="13">
        <x:v>13.150700044613499</x:v>
      </x:c>
      <x:c r="BH36" s="173">
        <x:v>1.21227141477913</x:v>
      </x:c>
      <x:c r="BI36" s="13">
        <x:v>-7.2025854475956397</x:v>
      </x:c>
      <x:c r="BJ36" s="173">
        <x:v>3.82497472467462</x:v>
      </x:c>
      <x:c r="BK36" s="13">
        <x:v>39.263470860718598</x:v>
      </x:c>
      <x:c r="BL36" s="173">
        <x:v>1.3821917469759299</x:v>
      </x:c>
      <x:c r="BM36" s="13">
        <x:v>39.476272981242801</x:v>
      </x:c>
      <x:c r="BN36" s="173">
        <x:v>3.5217623673816698</x:v>
      </x:c>
      <x:c r="BO36" s="13">
        <x:v>45.460575313636298</x:v>
      </x:c>
      <x:c r="BP36" s="173">
        <x:v>3.7891529141646298</x:v>
      </x:c>
      <x:c r="BQ36" s="13">
        <x:v>37.041298412727699</x:v>
      </x:c>
      <x:c r="BR36" s="173">
        <x:v>1.8136745896163899</x:v>
      </x:c>
      <x:c r="BS36" s="13">
        <x:v>-2.4349745685150799</x:v>
      </x:c>
      <x:c r="BT36" s="173">
        <x:v>4.1008333508618398</x:v>
      </x:c>
      <x:c r="BU36" s="13">
        <x:v>36.413580121464697</x:v>
      </x:c>
      <x:c r="BV36" s="173">
        <x:v>1.29395083667129</x:v>
      </x:c>
      <x:c r="BW36" s="13">
        <x:v>33.659538688200698</x:v>
      </x:c>
      <x:c r="BX36" s="173">
        <x:v>3.4007983814014402</x:v>
      </x:c>
      <x:c r="BY36" s="13">
        <x:v>31.632989250963099</x:v>
      </x:c>
      <x:c r="BZ36" s="173">
        <x:v>3.3616699467108302</x:v>
      </x:c>
      <x:c r="CA36" s="13">
        <x:v>38.199676806400198</x:v>
      </x:c>
      <x:c r="CB36" s="173">
        <x:v>1.95613587452857</x:v>
      </x:c>
      <x:c r="CC36" s="13">
        <x:v>4.5401381181994704</x:v>
      </x:c>
      <x:c r="CD36" s="173">
        <x:v>4.1823821027822303</x:v>
      </x:c>
      <x:c r="CE36" s="13">
        <x:v>20.068924429562902</x:v>
      </x:c>
      <x:c r="CF36" s="173">
        <x:v>1.1858838716609601</x:v>
      </x:c>
      <x:c r="CG36" s="13">
        <x:v>18.623048553794401</x:v>
      </x:c>
      <x:c r="CH36" s="173">
        <x:v>2.7821219661256502</x:v>
      </x:c>
      <x:c r="CI36" s="13">
        <x:v>17.260672113054898</x:v>
      </x:c>
      <x:c r="CJ36" s="173">
        <x:v>2.5270090484871699</x:v>
      </x:c>
      <x:c r="CK36" s="13">
        <x:v>20.9026076158252</x:v>
      </x:c>
      <x:c r="CL36" s="173">
        <x:v>1.63411047836329</x:v>
      </x:c>
      <x:c r="CM36" s="13">
        <x:v>2.2795590620307902</x:v>
      </x:c>
      <x:c r="CN36" s="173">
        <x:v>3.1491032386542401</x:v>
      </x:c>
      <x:c r="CO36" s="15"/>
      <x:c r="CP36" s="15"/>
      <x:c r="CQ36" s="15"/>
      <x:c r="CR36" s="15"/>
      <x:c r="CS36" s="15"/>
      <x:c r="CT36" s="15"/>
      <x:c r="CU36" s="15"/>
      <x:c r="CV36" s="15"/>
      <x:c r="CW36" s="15"/>
      <x:c r="CX36" s="15"/>
      <x:c r="CY36" s="15"/>
      <x:c r="CZ36" s="15"/>
      <x:c r="DA36" s="15"/>
      <x:c r="DB36" s="15"/>
      <x:c r="DC36" s="15"/>
      <x:c r="DD36" s="15"/>
      <x:c r="DE36" s="15"/>
      <x:c r="DF36" s="15"/>
      <x:c r="DG36" s="15"/>
      <x:c r="DH36" s="15"/>
      <x:c r="DI36" s="15"/>
      <x:c r="DJ36" s="15"/>
      <x:c r="DK36" s="15"/>
      <x:c r="DL36" s="15"/>
      <x:c r="DM36" s="15"/>
      <x:c r="DN36" s="15"/>
      <x:c r="DO36" s="15"/>
      <x:c r="DP36" s="15"/>
      <x:c r="DQ36" s="15"/>
      <x:c r="DR36" s="15"/>
      <x:c r="DS36" s="15"/>
      <x:c r="DT36" s="15"/>
      <x:c r="DU36" s="15"/>
      <x:c r="DV36" s="15"/>
      <x:c r="DW36" s="15"/>
      <x:c r="DX36" s="16"/>
    </x:row>
    <x:row r="37" spans="1:128" ht="12.95" customHeight="1" x14ac:dyDescent="0.2">
      <x:c r="A37" s="2" t="s">
        <x:v>379</x:v>
      </x:c>
      <x:c r="B37" s="12">
        <x:v>2</x:v>
      </x:c>
      <x:c r="C37" s="13">
        <x:v>8.8938749279841502</x:v>
      </x:c>
      <x:c r="D37" s="173">
        <x:v>0.56549219838068499</x:v>
      </x:c>
      <x:c r="E37" s="13">
        <x:v>10.2031261910838</x:v>
      </x:c>
      <x:c r="F37" s="173">
        <x:v>1.32604058948758</x:v>
      </x:c>
      <x:c r="G37" s="13">
        <x:v>9.6617535652182696</x:v>
      </x:c>
      <x:c r="H37" s="173">
        <x:v>2.0494370957880901</x:v>
      </x:c>
      <x:c r="I37" s="13">
        <x:v>7.9964992432724404</x:v>
      </x:c>
      <x:c r="J37" s="173">
        <x:v>0.83834801216424704</x:v>
      </x:c>
      <x:c r="K37" s="13">
        <x:v>-2.2066269478113898</x:v>
      </x:c>
      <x:c r="L37" s="173">
        <x:v>1.6146962136401499</x:v>
      </x:c>
      <x:c r="M37" s="13">
        <x:v>39.851115588227401</x:v>
      </x:c>
      <x:c r="N37" s="173">
        <x:v>1.4676255584998401</x:v>
      </x:c>
      <x:c r="O37" s="13">
        <x:v>41.046746668595603</x:v>
      </x:c>
      <x:c r="P37" s="173">
        <x:v>2.6668604239987199</x:v>
      </x:c>
      <x:c r="Q37" s="13">
        <x:v>35.058121726596099</x:v>
      </x:c>
      <x:c r="R37" s="173">
        <x:v>3.0482744952094598</x:v>
      </x:c>
      <x:c r="S37" s="13">
        <x:v>41.066758298834003</x:v>
      </x:c>
      <x:c r="T37" s="173">
        <x:v>2.30294322157311</x:v>
      </x:c>
      <x:c r="U37" s="13">
        <x:v>2.0011630238379E-2</x:v>
      </x:c>
      <x:c r="V37" s="173">
        <x:v>3.44600005132052</x:v>
      </x:c>
      <x:c r="W37" s="13">
        <x:v>20.034159345280301</x:v>
      </x:c>
      <x:c r="X37" s="173">
        <x:v>1.3705753602920401</x:v>
      </x:c>
      <x:c r="Y37" s="13">
        <x:v>18.180579947584398</x:v>
      </x:c>
      <x:c r="Z37" s="173">
        <x:v>2.1678318189926902</x:v>
      </x:c>
      <x:c r="AA37" s="13">
        <x:v>17.905067740488999</x:v>
      </x:c>
      <x:c r="AB37" s="173">
        <x:v>2.5389971853801798</x:v>
      </x:c>
      <x:c r="AC37" s="13">
        <x:v>21.475495492376801</x:v>
      </x:c>
      <x:c r="AD37" s="173">
        <x:v>1.85152290969847</x:v>
      </x:c>
      <x:c r="AE37" s="13">
        <x:v>3.2949155447923499</x:v>
      </x:c>
      <x:c r="AF37" s="173">
        <x:v>2.3435427152124699</x:v>
      </x:c>
      <x:c r="AG37" s="13">
        <x:v>26.243163450342699</x:v>
      </x:c>
      <x:c r="AH37" s="173">
        <x:v>1.63531877465052</x:v>
      </x:c>
      <x:c r="AI37" s="13">
        <x:v>24.473665707141102</x:v>
      </x:c>
      <x:c r="AJ37" s="173">
        <x:v>2.3652473877048101</x:v>
      </x:c>
      <x:c r="AK37" s="13">
        <x:v>28.7815061454138</x:v>
      </x:c>
      <x:c r="AL37" s="173">
        <x:v>3.4514656565143</x:v>
      </x:c>
      <x:c r="AM37" s="13">
        <x:v>26.320441048562301</x:v>
      </x:c>
      <x:c r="AN37" s="173">
        <x:v>2.18860293163777</x:v>
      </x:c>
      <x:c r="AO37" s="13">
        <x:v>1.8467753414211701</x:v>
      </x:c>
      <x:c r="AP37" s="173">
        <x:v>2.8799132267055798</x:v>
      </x:c>
      <x:c r="AQ37" s="13">
        <x:v>33.7379844517463</x:v>
      </x:c>
      <x:c r="AR37" s="173">
        <x:v>1.6463730721547001</x:v>
      </x:c>
      <x:c r="AS37" s="13">
        <x:v>31.769870012721402</x:v>
      </x:c>
      <x:c r="AT37" s="173">
        <x:v>2.86414798646768</x:v>
      </x:c>
      <x:c r="AU37" s="13">
        <x:v>38.4352283957098</x:v>
      </x:c>
      <x:c r="AV37" s="173">
        <x:v>3.2304900370652798</x:v>
      </x:c>
      <x:c r="AW37" s="13">
        <x:v>33.050544090813098</x:v>
      </x:c>
      <x:c r="AX37" s="173">
        <x:v>1.9196923406966799</x:v>
      </x:c>
      <x:c r="AY37" s="13">
        <x:v>1.2806740780917101</x:v>
      </x:c>
      <x:c r="AZ37" s="173">
        <x:v>3.0994890460372302</x:v>
      </x:c>
      <x:c r="BA37" s="13">
        <x:v>13.9371486084412</x:v>
      </x:c>
      <x:c r="BB37" s="173">
        <x:v>0.88645072705221395</x:v>
      </x:c>
      <x:c r="BC37" s="13">
        <x:v>17.089434309052301</x:v>
      </x:c>
      <x:c r="BD37" s="173">
        <x:v>1.9067844973985899</x:v>
      </x:c>
      <x:c r="BE37" s="13">
        <x:v>14.3731790693886</x:v>
      </x:c>
      <x:c r="BF37" s="173">
        <x:v>2.3857256141262502</x:v>
      </x:c>
      <x:c r="BG37" s="13">
        <x:v>12.4913939567036</x:v>
      </x:c>
      <x:c r="BH37" s="173">
        <x:v>1.1059741818886799</x:v>
      </x:c>
      <x:c r="BI37" s="13">
        <x:v>-4.5980403523487299</x:v>
      </x:c>
      <x:c r="BJ37" s="173">
        <x:v>2.1941298015784301</x:v>
      </x:c>
      <x:c r="BK37" s="13">
        <x:v>9.3052852709091205</x:v>
      </x:c>
      <x:c r="BL37" s="173">
        <x:v>0.84128077350420805</x:v>
      </x:c>
      <x:c r="BM37" s="13">
        <x:v>9.0172485721658706</x:v>
      </x:c>
      <x:c r="BN37" s="173">
        <x:v>1.5025336540519301</x:v>
      </x:c>
      <x:c r="BO37" s="13">
        <x:v>7.1476145134749496</x:v>
      </x:c>
      <x:c r="BP37" s="173">
        <x:v>1.7320182396152299</x:v>
      </x:c>
      <x:c r="BQ37" s="13">
        <x:v>10.163824388660201</x:v>
      </x:c>
      <x:c r="BR37" s="173">
        <x:v>1.1200065709565901</x:v>
      </x:c>
      <x:c r="BS37" s="13">
        <x:v>1.1465758164943101</x:v>
      </x:c>
      <x:c r="BT37" s="173">
        <x:v>1.83507939620729</x:v>
      </x:c>
      <x:c r="BU37" s="13">
        <x:v>23.589220771122601</x:v>
      </x:c>
      <x:c r="BV37" s="173">
        <x:v>1.27373503212975</x:v>
      </x:c>
      <x:c r="BW37" s="13">
        <x:v>23.928195492953201</x:v>
      </x:c>
      <x:c r="BX37" s="173">
        <x:v>2.41719150871169</x:v>
      </x:c>
      <x:c r="BY37" s="13">
        <x:v>22.1813121472122</x:v>
      </x:c>
      <x:c r="BZ37" s="173">
        <x:v>2.7190602525831902</x:v>
      </x:c>
      <x:c r="CA37" s="13">
        <x:v>24.264293453650598</x:v>
      </x:c>
      <x:c r="CB37" s="173">
        <x:v>1.7028721627441501</x:v>
      </x:c>
      <x:c r="CC37" s="13">
        <x:v>0.33609796069738701</x:v>
      </x:c>
      <x:c r="CD37" s="173">
        <x:v>2.9759821793641401</x:v>
      </x:c>
      <x:c r="CE37" s="13">
        <x:v>21.825270007425701</x:v>
      </x:c>
      <x:c r="CF37" s="173">
        <x:v>1.15922408869955</x:v>
      </x:c>
      <x:c r="CG37" s="13">
        <x:v>22.126384605912602</x:v>
      </x:c>
      <x:c r="CH37" s="173">
        <x:v>2.01245040416417</x:v>
      </x:c>
      <x:c r="CI37" s="13">
        <x:v>18.215578552538101</x:v>
      </x:c>
      <x:c r="CJ37" s="173">
        <x:v>2.83439563417592</x:v>
      </x:c>
      <x:c r="CK37" s="13">
        <x:v>22.605780930076701</x:v>
      </x:c>
      <x:c r="CL37" s="173">
        <x:v>1.3437497965352301</x:v>
      </x:c>
      <x:c r="CM37" s="13">
        <x:v>0.47939632416412797</x:v>
      </x:c>
      <x:c r="CN37" s="173">
        <x:v>2.1566728415566501</x:v>
      </x:c>
      <x:c r="CO37" s="15"/>
      <x:c r="CP37" s="15"/>
      <x:c r="CQ37" s="15"/>
      <x:c r="CR37" s="15"/>
      <x:c r="CS37" s="15"/>
      <x:c r="CT37" s="15"/>
      <x:c r="CU37" s="15"/>
      <x:c r="CV37" s="15"/>
      <x:c r="CW37" s="15"/>
      <x:c r="CX37" s="15"/>
      <x:c r="CY37" s="15"/>
      <x:c r="CZ37" s="15"/>
      <x:c r="DA37" s="15"/>
      <x:c r="DB37" s="15"/>
      <x:c r="DC37" s="15"/>
      <x:c r="DD37" s="15"/>
      <x:c r="DE37" s="15"/>
      <x:c r="DF37" s="15"/>
      <x:c r="DG37" s="15"/>
      <x:c r="DH37" s="15"/>
      <x:c r="DI37" s="15"/>
      <x:c r="DJ37" s="15"/>
      <x:c r="DK37" s="15"/>
      <x:c r="DL37" s="15"/>
      <x:c r="DM37" s="15"/>
      <x:c r="DN37" s="15"/>
      <x:c r="DO37" s="15"/>
      <x:c r="DP37" s="15"/>
      <x:c r="DQ37" s="15"/>
      <x:c r="DR37" s="15"/>
      <x:c r="DS37" s="15"/>
      <x:c r="DT37" s="15"/>
      <x:c r="DU37" s="15"/>
      <x:c r="DV37" s="15"/>
      <x:c r="DW37" s="15"/>
      <x:c r="DX37" s="16"/>
    </x:row>
    <x:row r="38" spans="1:128" ht="12.95" customHeight="1" x14ac:dyDescent="0.2">
      <x:c r="A38" s="2" t="s">
        <x:v>380</x:v>
      </x:c>
      <x:c r="B38" s="12">
        <x:v>2</x:v>
      </x:c>
      <x:c r="C38" s="13">
        <x:v>41.405244732807198</x:v>
      </x:c>
      <x:c r="D38" s="173">
        <x:v>1.5170581787614501</x:v>
      </x:c>
      <x:c r="E38" s="13">
        <x:v>47.240968028707897</x:v>
      </x:c>
      <x:c r="F38" s="173">
        <x:v>3.22933861923027</x:v>
      </x:c>
      <x:c r="G38" s="13">
        <x:v>38.239246610842102</x:v>
      </x:c>
      <x:c r="H38" s="173">
        <x:v>3.7328153712630399</x:v>
      </x:c>
      <x:c r="I38" s="13">
        <x:v>39.533800678011303</x:v>
      </x:c>
      <x:c r="J38" s="173">
        <x:v>2.0380664257133398</x:v>
      </x:c>
      <x:c r="K38" s="13">
        <x:v>-7.7071673506965199</x:v>
      </x:c>
      <x:c r="L38" s="173">
        <x:v>3.9032678750368399</x:v>
      </x:c>
      <x:c r="M38" s="13">
        <x:v>53.524671903907802</x:v>
      </x:c>
      <x:c r="N38" s="173">
        <x:v>1.7078534537679699</x:v>
      </x:c>
      <x:c r="O38" s="13">
        <x:v>52.055332689525997</x:v>
      </x:c>
      <x:c r="P38" s="173">
        <x:v>3.3669335648804402</x:v>
      </x:c>
      <x:c r="Q38" s="13">
        <x:v>56.563479582375798</x:v>
      </x:c>
      <x:c r="R38" s="173">
        <x:v>3.52568436396826</x:v>
      </x:c>
      <x:c r="S38" s="13">
        <x:v>53.203589261891203</x:v>
      </x:c>
      <x:c r="T38" s="173">
        <x:v>2.3670311927726599</x:v>
      </x:c>
      <x:c r="U38" s="13">
        <x:v>1.14825657236523</x:v>
      </x:c>
      <x:c r="V38" s="173">
        <x:v>4.1083258609956497</x:v>
      </x:c>
      <x:c r="W38" s="13">
        <x:v>59.104000486246299</x:v>
      </x:c>
      <x:c r="X38" s="173">
        <x:v>1.64548447328309</x:v>
      </x:c>
      <x:c r="Y38" s="13">
        <x:v>58.887048540874403</x:v>
      </x:c>
      <x:c r="Z38" s="173">
        <x:v>3.34517886548183</x:v>
      </x:c>
      <x:c r="AA38" s="13">
        <x:v>65.957060849483597</x:v>
      </x:c>
      <x:c r="AB38" s="173">
        <x:v>4.0090523402607996</x:v>
      </x:c>
      <x:c r="AC38" s="13">
        <x:v>57.313584394609698</x:v>
      </x:c>
      <x:c r="AD38" s="173">
        <x:v>2.1142809474986</x:v>
      </x:c>
      <x:c r="AE38" s="13">
        <x:v>-1.5734641462646299</x:v>
      </x:c>
      <x:c r="AF38" s="173">
        <x:v>3.8377768023686798</x:v>
      </x:c>
      <x:c r="AG38" s="13">
        <x:v>87.004308196092595</x:v>
      </x:c>
      <x:c r="AH38" s="173">
        <x:v>0.86821257568233101</x:v>
      </x:c>
      <x:c r="AI38" s="13">
        <x:v>87.067901428262402</x:v>
      </x:c>
      <x:c r="AJ38" s="173">
        <x:v>1.9611152384561901</x:v>
      </x:c>
      <x:c r="AK38" s="13">
        <x:v>94.087542999661594</x:v>
      </x:c>
      <x:c r="AL38" s="173">
        <x:v>1.86794773622342</x:v>
      </x:c>
      <x:c r="AM38" s="13">
        <x:v>85.303328004024095</x:v>
      </x:c>
      <x:c r="AN38" s="173">
        <x:v>1.46164817625948</x:v>
      </x:c>
      <x:c r="AO38" s="13">
        <x:v>-1.76457342423832</x:v>
      </x:c>
      <x:c r="AP38" s="173">
        <x:v>2.80637078069251</x:v>
      </x:c>
      <x:c r="AQ38" s="13">
        <x:v>92.630250882786399</x:v>
      </x:c>
      <x:c r="AR38" s="173">
        <x:v>0.85624071709199501</x:v>
      </x:c>
      <x:c r="AS38" s="13">
        <x:v>94.348175433761199</x:v>
      </x:c>
      <x:c r="AT38" s="173">
        <x:v>1.58688732979299</x:v>
      </x:c>
      <x:c r="AU38" s="13">
        <x:v>94.937663301327206</x:v>
      </x:c>
      <x:c r="AV38" s="173">
        <x:v>1.93766781855423</x:v>
      </x:c>
      <x:c r="AW38" s="13">
        <x:v>91.389881055775504</x:v>
      </x:c>
      <x:c r="AX38" s="173">
        <x:v>1.16994860476786</x:v>
      </x:c>
      <x:c r="AY38" s="13">
        <x:v>-2.9582943779856699</x:v>
      </x:c>
      <x:c r="AZ38" s="173">
        <x:v>1.9801941954179501</x:v>
      </x:c>
      <x:c r="BA38" s="13">
        <x:v>28.349285248282602</x:v>
      </x:c>
      <x:c r="BB38" s="173">
        <x:v>1.60532334334094</x:v>
      </x:c>
      <x:c r="BC38" s="13">
        <x:v>32.777634058536499</x:v>
      </x:c>
      <x:c r="BD38" s="173">
        <x:v>2.9984882239244701</x:v>
      </x:c>
      <x:c r="BE38" s="13">
        <x:v>29.120013237339101</x:v>
      </x:c>
      <x:c r="BF38" s="173">
        <x:v>3.9274952104649001</x:v>
      </x:c>
      <x:c r="BG38" s="13">
        <x:v>25.6830413596639</x:v>
      </x:c>
      <x:c r="BH38" s="173">
        <x:v>2.1219716234497898</x:v>
      </x:c>
      <x:c r="BI38" s="13">
        <x:v>-7.0945926988726198</x:v>
      </x:c>
      <x:c r="BJ38" s="173">
        <x:v>3.5743602620767998</x:v>
      </x:c>
      <x:c r="BK38" s="13">
        <x:v>63.954627237751502</x:v>
      </x:c>
      <x:c r="BL38" s="173">
        <x:v>1.73170098794588</x:v>
      </x:c>
      <x:c r="BM38" s="13">
        <x:v>66.502503316356098</x:v>
      </x:c>
      <x:c r="BN38" s="173">
        <x:v>3.4846995559456002</x:v>
      </x:c>
      <x:c r="BO38" s="13">
        <x:v>70.541319207103797</x:v>
      </x:c>
      <x:c r="BP38" s="173">
        <x:v>4.0331030893176196</x:v>
      </x:c>
      <x:c r="BQ38" s="13">
        <x:v>60.729946614783202</x:v>
      </x:c>
      <x:c r="BR38" s="173">
        <x:v>2.4076481534104199</x:v>
      </x:c>
      <x:c r="BS38" s="13">
        <x:v>-5.7725567015728698</x:v>
      </x:c>
      <x:c r="BT38" s="173">
        <x:v>4.2202269114747297</x:v>
      </x:c>
      <x:c r="BU38" s="13">
        <x:v>59.891992128085803</x:v>
      </x:c>
      <x:c r="BV38" s="173">
        <x:v>1.5589330070775</x:v>
      </x:c>
      <x:c r="BW38" s="13">
        <x:v>63.0105158440944</x:v>
      </x:c>
      <x:c r="BX38" s="173">
        <x:v>3.0878832407025301</x:v>
      </x:c>
      <x:c r="BY38" s="13">
        <x:v>59.705317085724602</x:v>
      </x:c>
      <x:c r="BZ38" s="173">
        <x:v>3.5550640720631801</x:v>
      </x:c>
      <x:c r="CA38" s="13">
        <x:v>58.484036324602897</x:v>
      </x:c>
      <x:c r="CB38" s="173">
        <x:v>1.83718645269485</x:v>
      </x:c>
      <x:c r="CC38" s="13">
        <x:v>-4.5264795194915504</x:v>
      </x:c>
      <x:c r="CD38" s="173">
        <x:v>3.4486378232014601</x:v>
      </x:c>
      <x:c r="CE38" s="13">
        <x:v>29.055920599322999</x:v>
      </x:c>
      <x:c r="CF38" s="173">
        <x:v>1.48536994638904</x:v>
      </x:c>
      <x:c r="CG38" s="13">
        <x:v>33.950730239701898</x:v>
      </x:c>
      <x:c r="CH38" s="173">
        <x:v>3.0915814245152302</x:v>
      </x:c>
      <x:c r="CI38" s="13">
        <x:v>33.124258735544501</x:v>
      </x:c>
      <x:c r="CJ38" s="173">
        <x:v>3.55204729821076</x:v>
      </x:c>
      <x:c r="CK38" s="13">
        <x:v>25.164292921965099</x:v>
      </x:c>
      <x:c r="CL38" s="173">
        <x:v>1.9820691687029599</x:v>
      </x:c>
      <x:c r="CM38" s="13">
        <x:v>-8.7864373177367607</x:v>
      </x:c>
      <x:c r="CN38" s="173">
        <x:v>3.74468674428952</x:v>
      </x:c>
      <x:c r="CO38" s="15"/>
      <x:c r="CP38" s="15"/>
      <x:c r="CQ38" s="15"/>
      <x:c r="CR38" s="15"/>
      <x:c r="CS38" s="15"/>
      <x:c r="CT38" s="15"/>
      <x:c r="CU38" s="15"/>
      <x:c r="CV38" s="15"/>
      <x:c r="CW38" s="15"/>
      <x:c r="CX38" s="15"/>
      <x:c r="CY38" s="15"/>
      <x:c r="CZ38" s="15"/>
      <x:c r="DA38" s="15"/>
      <x:c r="DB38" s="15"/>
      <x:c r="DC38" s="15"/>
      <x:c r="DD38" s="15"/>
      <x:c r="DE38" s="15"/>
      <x:c r="DF38" s="15"/>
      <x:c r="DG38" s="15"/>
      <x:c r="DH38" s="15"/>
      <x:c r="DI38" s="15"/>
      <x:c r="DJ38" s="15"/>
      <x:c r="DK38" s="15"/>
      <x:c r="DL38" s="15"/>
      <x:c r="DM38" s="15"/>
      <x:c r="DN38" s="15"/>
      <x:c r="DO38" s="15"/>
      <x:c r="DP38" s="15"/>
      <x:c r="DQ38" s="15"/>
      <x:c r="DR38" s="15"/>
      <x:c r="DS38" s="15"/>
      <x:c r="DT38" s="15"/>
      <x:c r="DU38" s="15"/>
      <x:c r="DV38" s="15"/>
      <x:c r="DW38" s="15"/>
      <x:c r="DX38" s="16"/>
    </x:row>
    <x:row r="39" spans="1:128" ht="12.95" customHeight="1" x14ac:dyDescent="0.2">
      <x:c r="A39" s="2" t="s">
        <x:v>381</x:v>
      </x:c>
      <x:c r="B39" s="12">
        <x:v>2</x:v>
      </x:c>
      <x:c r="C39" s="13">
        <x:v>11.0461367370883</x:v>
      </x:c>
      <x:c r="D39" s="173">
        <x:v>1.21875995341473</x:v>
      </x:c>
      <x:c r="E39" s="13">
        <x:v>8.3044267879064293</x:v>
      </x:c>
      <x:c r="F39" s="173">
        <x:v>1.95034799279418</x:v>
      </x:c>
      <x:c r="G39" s="13">
        <x:v>6.7141992381397602</x:v>
      </x:c>
      <x:c r="H39" s="173">
        <x:v>2.4804845276596099</x:v>
      </x:c>
      <x:c r="I39" s="13">
        <x:v>10.9752229510981</x:v>
      </x:c>
      <x:c r="J39" s="173">
        <x:v>1.6398181996367001</x:v>
      </x:c>
      <x:c r="K39" s="13">
        <x:v>2.6707961631916501</x:v>
      </x:c>
      <x:c r="L39" s="173">
        <x:v>2.6075668667546901</x:v>
      </x:c>
      <x:c r="M39" s="13">
        <x:v>49.361504305674202</x:v>
      </x:c>
      <x:c r="N39" s="173">
        <x:v>1.8296992138704899</x:v>
      </x:c>
      <x:c r="O39" s="13">
        <x:v>42.862664245396097</x:v>
      </x:c>
      <x:c r="P39" s="173">
        <x:v>3.62942119882868</x:v>
      </x:c>
      <x:c r="Q39" s="13">
        <x:v>48.313709444092098</x:v>
      </x:c>
      <x:c r="R39" s="173">
        <x:v>5.3900375979002604</x:v>
      </x:c>
      <x:c r="S39" s="13">
        <x:v>50.3265717842268</x:v>
      </x:c>
      <x:c r="T39" s="173">
        <x:v>2.66596001136991</x:v>
      </x:c>
      <x:c r="U39" s="13">
        <x:v>7.4639075388306999</x:v>
      </x:c>
      <x:c r="V39" s="173">
        <x:v>4.0823469131347396</x:v>
      </x:c>
      <x:c r="W39" s="13">
        <x:v>38.653834693006303</x:v>
      </x:c>
      <x:c r="X39" s="173">
        <x:v>1.74991972802346</x:v>
      </x:c>
      <x:c r="Y39" s="13">
        <x:v>36.145719003745903</x:v>
      </x:c>
      <x:c r="Z39" s="173">
        <x:v>3.94231544545885</x:v>
      </x:c>
      <x:c r="AA39" s="13">
        <x:v>35.030503492354697</x:v>
      </x:c>
      <x:c r="AB39" s="173">
        <x:v>4.71246015650543</x:v>
      </x:c>
      <x:c r="AC39" s="13">
        <x:v>39.610955104833899</x:v>
      </x:c>
      <x:c r="AD39" s="173">
        <x:v>2.4530536711296098</x:v>
      </x:c>
      <x:c r="AE39" s="13">
        <x:v>3.4652361010880002</x:v>
      </x:c>
      <x:c r="AF39" s="173">
        <x:v>4.7503360079297199</x:v>
      </x:c>
      <x:c r="AG39" s="13">
        <x:v>30.987741493678399</x:v>
      </x:c>
      <x:c r="AH39" s="173">
        <x:v>1.7269086942860601</x:v>
      </x:c>
      <x:c r="AI39" s="13">
        <x:v>32.2711830788529</x:v>
      </x:c>
      <x:c r="AJ39" s="173">
        <x:v>3.8192749404583299</x:v>
      </x:c>
      <x:c r="AK39" s="13">
        <x:v>31.848483716362299</x:v>
      </x:c>
      <x:c r="AL39" s="173">
        <x:v>4.5865299484515099</x:v>
      </x:c>
      <x:c r="AM39" s="13">
        <x:v>30.044746245142498</x:v>
      </x:c>
      <x:c r="AN39" s="173">
        <x:v>2.2085305338499999</x:v>
      </x:c>
      <x:c r="AO39" s="13">
        <x:v>-2.2264368337103901</x:v>
      </x:c>
      <x:c r="AP39" s="173">
        <x:v>4.0242728803262304</x:v>
      </x:c>
      <x:c r="AQ39" s="13">
        <x:v>23.826488666581401</x:v>
      </x:c>
      <x:c r="AR39" s="173">
        <x:v>1.37814339616508</x:v>
      </x:c>
      <x:c r="AS39" s="13">
        <x:v>25.2426765187139</x:v>
      </x:c>
      <x:c r="AT39" s="173">
        <x:v>3.3499497168069001</x:v>
      </x:c>
      <x:c r="AU39" s="13">
        <x:v>27.407723682901398</x:v>
      </x:c>
      <x:c r="AV39" s="173">
        <x:v>5.0482711185384099</x:v>
      </x:c>
      <x:c r="AW39" s="13">
        <x:v>23.138810814771801</x:v>
      </x:c>
      <x:c r="AX39" s="173">
        <x:v>1.7294840762241299</x:v>
      </x:c>
      <x:c r="AY39" s="13">
        <x:v>-2.1038657039420401</x:v>
      </x:c>
      <x:c r="AZ39" s="173">
        <x:v>3.8340437354349999</x:v>
      </x:c>
      <x:c r="BA39" s="13">
        <x:v>50.032235734757499</x:v>
      </x:c>
      <x:c r="BB39" s="173">
        <x:v>1.97202502424912</x:v>
      </x:c>
      <x:c r="BC39" s="13">
        <x:v>46.652123998340798</x:v>
      </x:c>
      <x:c r="BD39" s="173">
        <x:v>3.6749132198370198</x:v>
      </x:c>
      <x:c r="BE39" s="13">
        <x:v>48.545868601307497</x:v>
      </x:c>
      <x:c r="BF39" s="173">
        <x:v>5.0603942798712804</x:v>
      </x:c>
      <x:c r="BG39" s="13">
        <x:v>50.503484384665498</x:v>
      </x:c>
      <x:c r="BH39" s="173">
        <x:v>2.8736215519876098</x:v>
      </x:c>
      <x:c r="BI39" s="13">
        <x:v>3.8513603863247301</x:v>
      </x:c>
      <x:c r="BJ39" s="173">
        <x:v>4.6226112741064904</x:v>
      </x:c>
      <x:c r="BK39" s="13">
        <x:v>54.843982211532598</x:v>
      </x:c>
      <x:c r="BL39" s="173">
        <x:v>1.7899122836993699</x:v>
      </x:c>
      <x:c r="BM39" s="13">
        <x:v>47.1723650307691</x:v>
      </x:c>
      <x:c r="BN39" s="173">
        <x:v>3.5724453980228601</x:v>
      </x:c>
      <x:c r="BO39" s="13">
        <x:v>52.231476170373398</x:v>
      </x:c>
      <x:c r="BP39" s="173">
        <x:v>5.2425500355383097</x:v>
      </x:c>
      <x:c r="BQ39" s="13">
        <x:v>57.257402593837099</x:v>
      </x:c>
      <x:c r="BR39" s="173">
        <x:v>2.8287673608867898</x:v>
      </x:c>
      <x:c r="BS39" s="13">
        <x:v>10.085037563067999</x:v>
      </x:c>
      <x:c r="BT39" s="173">
        <x:v>4.7119940230430899</x:v>
      </x:c>
      <x:c r="BU39" s="13">
        <x:v>16.633885915465299</x:v>
      </x:c>
      <x:c r="BV39" s="173">
        <x:v>1.3863524792947499</x:v>
      </x:c>
      <x:c r="BW39" s="13">
        <x:v>15.825064390777101</x:v>
      </x:c>
      <x:c r="BX39" s="173">
        <x:v>3.0062425109537201</x:v>
      </x:c>
      <x:c r="BY39" s="13">
        <x:v>18.531691304873299</x:v>
      </x:c>
      <x:c r="BZ39" s="173">
        <x:v>4.0066638736735598</x:v>
      </x:c>
      <x:c r="CA39" s="13">
        <x:v>17.018163033824798</x:v>
      </x:c>
      <x:c r="CB39" s="173">
        <x:v>1.8623656630765399</x:v>
      </x:c>
      <x:c r="CC39" s="13">
        <x:v>1.1930986430477499</x:v>
      </x:c>
      <x:c r="CD39" s="173">
        <x:v>3.63999945974206</x:v>
      </x:c>
      <x:c r="CE39" s="13">
        <x:v>22.1948445049178</x:v>
      </x:c>
      <x:c r="CF39" s="173">
        <x:v>1.4788599594618601</x:v>
      </x:c>
      <x:c r="CG39" s="13">
        <x:v>16.756075178008199</x:v>
      </x:c>
      <x:c r="CH39" s="173">
        <x:v>2.9280789255897002</x:v>
      </x:c>
      <x:c r="CI39" s="13">
        <x:v>16.659735179729701</x:v>
      </x:c>
      <x:c r="CJ39" s="173">
        <x:v>3.16498058899584</x:v>
      </x:c>
      <x:c r="CK39" s="13">
        <x:v>25.346778656391599</x:v>
      </x:c>
      <x:c r="CL39" s="173">
        <x:v>2.1390389305056301</x:v>
      </x:c>
      <x:c r="CM39" s="13">
        <x:v>8.5907034783834</x:v>
      </x:c>
      <x:c r="CN39" s="173">
        <x:v>3.6279868607343801</x:v>
      </x:c>
      <x:c r="CO39" s="15"/>
      <x:c r="CP39" s="15"/>
      <x:c r="CQ39" s="15"/>
      <x:c r="CR39" s="15"/>
      <x:c r="CS39" s="15"/>
      <x:c r="CT39" s="15"/>
      <x:c r="CU39" s="15"/>
      <x:c r="CV39" s="15"/>
      <x:c r="CW39" s="15"/>
      <x:c r="CX39" s="15"/>
      <x:c r="CY39" s="15"/>
      <x:c r="CZ39" s="15"/>
      <x:c r="DA39" s="15"/>
      <x:c r="DB39" s="15"/>
      <x:c r="DC39" s="15"/>
      <x:c r="DD39" s="15"/>
      <x:c r="DE39" s="15"/>
      <x:c r="DF39" s="15"/>
      <x:c r="DG39" s="15"/>
      <x:c r="DH39" s="15"/>
      <x:c r="DI39" s="15"/>
      <x:c r="DJ39" s="15"/>
      <x:c r="DK39" s="15"/>
      <x:c r="DL39" s="15"/>
      <x:c r="DM39" s="15"/>
      <x:c r="DN39" s="15"/>
      <x:c r="DO39" s="15"/>
      <x:c r="DP39" s="15"/>
      <x:c r="DQ39" s="15"/>
      <x:c r="DR39" s="15"/>
      <x:c r="DS39" s="15"/>
      <x:c r="DT39" s="15"/>
      <x:c r="DU39" s="15"/>
      <x:c r="DV39" s="15"/>
      <x:c r="DW39" s="15"/>
      <x:c r="DX39" s="16"/>
    </x:row>
    <x:row r="40" spans="1:128" ht="12.95" customHeight="1" x14ac:dyDescent="0.2">
      <x:c r="A40" s="2" t="s">
        <x:v>382</x:v>
      </x:c>
      <x:c r="B40" s="12">
        <x:v>2</x:v>
      </x:c>
      <x:c r="C40" s="13">
        <x:v>8.5099177123424798</x:v>
      </x:c>
      <x:c r="D40" s="173">
        <x:v>1.0212578914122401</x:v>
      </x:c>
      <x:c r="E40" s="13">
        <x:v>15.559700271046401</x:v>
      </x:c>
      <x:c r="F40" s="173">
        <x:v>4.2628442266259201</x:v>
      </x:c>
      <x:c r="G40" s="13">
        <x:v>11.758348556105</x:v>
      </x:c>
      <x:c r="H40" s="173">
        <x:v>3.8951446551841999</x:v>
      </x:c>
      <x:c r="I40" s="13">
        <x:v>6.1723600312834499</x:v>
      </x:c>
      <x:c r="J40" s="173">
        <x:v>0.96660518089694503</x:v>
      </x:c>
      <x:c r="K40" s="13">
        <x:v>-9.3873402397629704</x:v>
      </x:c>
      <x:c r="L40" s="173">
        <x:v>4.4147896171017402</x:v>
      </x:c>
      <x:c r="M40" s="13">
        <x:v>40.133487297334803</x:v>
      </x:c>
      <x:c r="N40" s="173">
        <x:v>1.86218557306179</x:v>
      </x:c>
      <x:c r="O40" s="13">
        <x:v>40.122645818430399</x:v>
      </x:c>
      <x:c r="P40" s="173">
        <x:v>4.4039541307841796</x:v>
      </x:c>
      <x:c r="Q40" s="13">
        <x:v>41.5739977801911</x:v>
      </x:c>
      <x:c r="R40" s="173">
        <x:v>4.5766431614247498</x:v>
      </x:c>
      <x:c r="S40" s="13">
        <x:v>39.8156272995137</x:v>
      </x:c>
      <x:c r="T40" s="173">
        <x:v>2.0750692571370499</x:v>
      </x:c>
      <x:c r="U40" s="13">
        <x:v>-0.30701851891674198</x:v>
      </x:c>
      <x:c r="V40" s="173">
        <x:v>4.33871622994684</x:v>
      </x:c>
      <x:c r="W40" s="13">
        <x:v>10.1846351696159</x:v>
      </x:c>
      <x:c r="X40" s="173">
        <x:v>0.95038433778960796</x:v>
      </x:c>
      <x:c r="Y40" s="13">
        <x:v>13.6782920592299</x:v>
      </x:c>
      <x:c r="Z40" s="173">
        <x:v>3.6755459470633198</x:v>
      </x:c>
      <x:c r="AA40" s="13">
        <x:v>11.2130085850387</x:v>
      </x:c>
      <x:c r="AB40" s="173">
        <x:v>3.59556981550632</x:v>
      </x:c>
      <x:c r="AC40" s="13">
        <x:v>9.7262837845433108</x:v>
      </x:c>
      <x:c r="AD40" s="173">
        <x:v>1.0817281771391001</x:v>
      </x:c>
      <x:c r="AE40" s="13">
        <x:v>-3.9520082746866398</x:v>
      </x:c>
      <x:c r="AF40" s="173">
        <x:v>3.8620485638639899</x:v>
      </x:c>
      <x:c r="AG40" s="13">
        <x:v>43.843382588609799</x:v>
      </x:c>
      <x:c r="AH40" s="173">
        <x:v>1.50766229892935</x:v>
      </x:c>
      <x:c r="AI40" s="13">
        <x:v>43.508479397267102</x:v>
      </x:c>
      <x:c r="AJ40" s="173">
        <x:v>4.2947828568771502</x:v>
      </x:c>
      <x:c r="AK40" s="13">
        <x:v>59.326678415529301</x:v>
      </x:c>
      <x:c r="AL40" s="173">
        <x:v>4.9664410106657302</x:v>
      </x:c>
      <x:c r="AM40" s="13">
        <x:v>41.926456512026597</x:v>
      </x:c>
      <x:c r="AN40" s="173">
        <x:v>1.80176099930981</x:v>
      </x:c>
      <x:c r="AO40" s="13">
        <x:v>-1.5820228852404601</x:v>
      </x:c>
      <x:c r="AP40" s="173">
        <x:v>4.6832809020103596</x:v>
      </x:c>
      <x:c r="AQ40" s="13">
        <x:v>47.284824395881401</x:v>
      </x:c>
      <x:c r="AR40" s="173">
        <x:v>1.45393171316971</x:v>
      </x:c>
      <x:c r="AS40" s="13">
        <x:v>58.6763409744757</x:v>
      </x:c>
      <x:c r="AT40" s="173">
        <x:v>4.0712976285509299</x:v>
      </x:c>
      <x:c r="AU40" s="13">
        <x:v>59.955549686289402</x:v>
      </x:c>
      <x:c r="AV40" s="173">
        <x:v>4.8294297703324798</x:v>
      </x:c>
      <x:c r="AW40" s="13">
        <x:v>43.386038768587703</x:v>
      </x:c>
      <x:c r="AX40" s="173">
        <x:v>1.6852385547603801</x:v>
      </x:c>
      <x:c r="AY40" s="13">
        <x:v>-15.2903022058881</x:v>
      </x:c>
      <x:c r="AZ40" s="173">
        <x:v>4.3062050671871503</x:v>
      </x:c>
      <x:c r="BA40" s="13">
        <x:v>23.022026601721802</x:v>
      </x:c>
      <x:c r="BB40" s="173">
        <x:v>1.51921950698226</x:v>
      </x:c>
      <x:c r="BC40" s="13">
        <x:v>25.362888574922</x:v>
      </x:c>
      <x:c r="BD40" s="173">
        <x:v>3.54512043934723</x:v>
      </x:c>
      <x:c r="BE40" s="13">
        <x:v>31.038257304667599</x:v>
      </x:c>
      <x:c r="BF40" s="173">
        <x:v>3.9277760590002901</x:v>
      </x:c>
      <x:c r="BG40" s="13">
        <x:v>21.859147339313299</x:v>
      </x:c>
      <x:c r="BH40" s="173">
        <x:v>1.7402755578809801</x:v>
      </x:c>
      <x:c r="BI40" s="13">
        <x:v>-3.5037412356086599</x:v>
      </x:c>
      <x:c r="BJ40" s="173">
        <x:v>3.6564968447456301</x:v>
      </x:c>
      <x:c r="BK40" s="13">
        <x:v>25.885170499533</x:v>
      </x:c>
      <x:c r="BL40" s="173">
        <x:v>1.5810305609387401</x:v>
      </x:c>
      <x:c r="BM40" s="13">
        <x:v>27.120204439827599</x:v>
      </x:c>
      <x:c r="BN40" s="173">
        <x:v>3.71686535390928</x:v>
      </x:c>
      <x:c r="BO40" s="13">
        <x:v>26.570881666743201</x:v>
      </x:c>
      <x:c r="BP40" s="173">
        <x:v>4.2645852063110103</x:v>
      </x:c>
      <x:c r="BQ40" s="13">
        <x:v>25.664925325691399</x:v>
      </x:c>
      <x:c r="BR40" s="173">
        <x:v>1.75664988199143</x:v>
      </x:c>
      <x:c r="BS40" s="13">
        <x:v>-1.4552791141361401</x:v>
      </x:c>
      <x:c r="BT40" s="173">
        <x:v>3.28603035841022</x:v>
      </x:c>
      <x:c r="BU40" s="13">
        <x:v>23.180511613501402</x:v>
      </x:c>
      <x:c r="BV40" s="173">
        <x:v>1.59076382822532</x:v>
      </x:c>
      <x:c r="BW40" s="13">
        <x:v>18.55386114945</x:v>
      </x:c>
      <x:c r="BX40" s="173">
        <x:v>4.3785502463056698</x:v>
      </x:c>
      <x:c r="BY40" s="13">
        <x:v>32.210848785669498</x:v>
      </x:c>
      <x:c r="BZ40" s="173">
        <x:v>5.3690473126339304</x:v>
      </x:c>
      <x:c r="CA40" s="13">
        <x:v>23.464653436168</x:v>
      </x:c>
      <x:c r="CB40" s="173">
        <x:v>1.96658992679384</x:v>
      </x:c>
      <x:c r="CC40" s="13">
        <x:v>4.9107922867179301</x:v>
      </x:c>
      <x:c r="CD40" s="173">
        <x:v>5.0422961670451896</x:v>
      </x:c>
      <x:c r="CE40" s="13">
        <x:v>15.985002318769499</x:v>
      </x:c>
      <x:c r="CF40" s="173">
        <x:v>1.1868453071437799</x:v>
      </x:c>
      <x:c r="CG40" s="13">
        <x:v>17.859705375955699</x:v>
      </x:c>
      <x:c r="CH40" s="173">
        <x:v>4.76181602500907</x:v>
      </x:c>
      <x:c r="CI40" s="13">
        <x:v>24.182871489353399</x:v>
      </x:c>
      <x:c r="CJ40" s="173">
        <x:v>3.6543227792280701</x:v>
      </x:c>
      <x:c r="CK40" s="13">
        <x:v>14.970315849423001</x:v>
      </x:c>
      <x:c r="CL40" s="173">
        <x:v>1.2759303073157799</x:v>
      </x:c>
      <x:c r="CM40" s="13">
        <x:v>-2.8893895265327298</x:v>
      </x:c>
      <x:c r="CN40" s="173">
        <x:v>4.93220012971328</x:v>
      </x:c>
      <x:c r="CO40" s="15"/>
      <x:c r="CP40" s="15"/>
      <x:c r="CQ40" s="15"/>
      <x:c r="CR40" s="15"/>
      <x:c r="CS40" s="15"/>
      <x:c r="CT40" s="15"/>
      <x:c r="CU40" s="15"/>
      <x:c r="CV40" s="15"/>
      <x:c r="CW40" s="15"/>
      <x:c r="CX40" s="15"/>
      <x:c r="CY40" s="15"/>
      <x:c r="CZ40" s="15"/>
      <x:c r="DA40" s="15"/>
      <x:c r="DB40" s="15"/>
      <x:c r="DC40" s="15"/>
      <x:c r="DD40" s="15"/>
      <x:c r="DE40" s="15"/>
      <x:c r="DF40" s="15"/>
      <x:c r="DG40" s="15"/>
      <x:c r="DH40" s="15"/>
      <x:c r="DI40" s="15"/>
      <x:c r="DJ40" s="15"/>
      <x:c r="DK40" s="15"/>
      <x:c r="DL40" s="15"/>
      <x:c r="DM40" s="15"/>
      <x:c r="DN40" s="15"/>
      <x:c r="DO40" s="15"/>
      <x:c r="DP40" s="15"/>
      <x:c r="DQ40" s="15"/>
      <x:c r="DR40" s="15"/>
      <x:c r="DS40" s="15"/>
      <x:c r="DT40" s="15"/>
      <x:c r="DU40" s="15"/>
      <x:c r="DV40" s="15"/>
      <x:c r="DW40" s="15"/>
      <x:c r="DX40" s="16"/>
    </x:row>
    <x:row r="41" spans="1:128" ht="12.95" customHeight="1" x14ac:dyDescent="0.2">
      <x:c r="A41" s="2" t="s">
        <x:v>383</x:v>
      </x:c>
      <x:c r="B41" s="12">
        <x:v>2</x:v>
      </x:c>
      <x:c r="C41" s="13">
        <x:v>5.0205688199948399</x:v>
      </x:c>
      <x:c r="D41" s="173">
        <x:v>0.63800617895086498</x:v>
      </x:c>
      <x:c r="E41" s="13">
        <x:v>14.7564513755521</x:v>
      </x:c>
      <x:c r="F41" s="173">
        <x:v>3.3979856016520298</x:v>
      </x:c>
      <x:c r="G41" s="13">
        <x:v>12.818120530190001</x:v>
      </x:c>
      <x:c r="H41" s="173">
        <x:v>5.2880887783779498</x:v>
      </x:c>
      <x:c r="I41" s="13">
        <x:v>3.0737205749722598</x:v>
      </x:c>
      <x:c r="J41" s="173">
        <x:v>0.48540725411886898</x:v>
      </x:c>
      <x:c r="K41" s="13">
        <x:v>-11.682730800579799</x:v>
      </x:c>
      <x:c r="L41" s="173">
        <x:v>3.4976318635290702</x:v>
      </x:c>
      <x:c r="M41" s="13">
        <x:v>35.625970657109299</x:v>
      </x:c>
      <x:c r="N41" s="173">
        <x:v>1.4267076073681999</x:v>
      </x:c>
      <x:c r="O41" s="13">
        <x:v>36.3661705920412</x:v>
      </x:c>
      <x:c r="P41" s="173">
        <x:v>4.9739388456392701</x:v>
      </x:c>
      <x:c r="Q41" s="13">
        <x:v>45.524922879050401</x:v>
      </x:c>
      <x:c r="R41" s="173">
        <x:v>6.8827134491760296</x:v>
      </x:c>
      <x:c r="S41" s="13">
        <x:v>34.704551713348401</x:v>
      </x:c>
      <x:c r="T41" s="173">
        <x:v>1.70417363030768</x:v>
      </x:c>
      <x:c r="U41" s="13">
        <x:v>-1.66161887869272</x:v>
      </x:c>
      <x:c r="V41" s="173">
        <x:v>5.4830770113756202</x:v>
      </x:c>
      <x:c r="W41" s="13">
        <x:v>13.2413346569137</x:v>
      </x:c>
      <x:c r="X41" s="173">
        <x:v>1.0460357647176699</x:v>
      </x:c>
      <x:c r="Y41" s="13">
        <x:v>10.9311857150989</x:v>
      </x:c>
      <x:c r="Z41" s="173">
        <x:v>2.7503756819312999</x:v>
      </x:c>
      <x:c r="AA41" s="13">
        <x:v>19.497033266287801</x:v>
      </x:c>
      <x:c r="AB41" s="173">
        <x:v>5.1176076340362302</x:v>
      </x:c>
      <x:c r="AC41" s="13">
        <x:v>12.984254758472201</x:v>
      </x:c>
      <x:c r="AD41" s="173">
        <x:v>1.1770302658692799</x:v>
      </x:c>
      <x:c r="AE41" s="13">
        <x:v>2.0530690433733199</x:v>
      </x:c>
      <x:c r="AF41" s="173">
        <x:v>3.2683437451378898</x:v>
      </x:c>
      <x:c r="AG41" s="13">
        <x:v>42.062911209014601</x:v>
      </x:c>
      <x:c r="AH41" s="173">
        <x:v>1.7321548983444801</x:v>
      </x:c>
      <x:c r="AI41" s="13">
        <x:v>45.537638785042802</x:v>
      </x:c>
      <x:c r="AJ41" s="173">
        <x:v>5.2946540123660402</x:v>
      </x:c>
      <x:c r="AK41" s="13">
        <x:v>57.7670908852918</x:v>
      </x:c>
      <x:c r="AL41" s="173">
        <x:v>7.0151779222125796</x:v>
      </x:c>
      <x:c r="AM41" s="13">
        <x:v>40.067896170872203</x:v>
      </x:c>
      <x:c r="AN41" s="173">
        <x:v>2.37999567827775</x:v>
      </x:c>
      <x:c r="AO41" s="13">
        <x:v>-5.4697426141705501</x:v>
      </x:c>
      <x:c r="AP41" s="173">
        <x:v>6.4749834503855199</x:v>
      </x:c>
      <x:c r="AQ41" s="13">
        <x:v>45.478232465371498</x:v>
      </x:c>
      <x:c r="AR41" s="173">
        <x:v>1.64874317888084</x:v>
      </x:c>
      <x:c r="AS41" s="13">
        <x:v>48.323862285808097</x:v>
      </x:c>
      <x:c r="AT41" s="173">
        <x:v>5.1653185465586802</x:v>
      </x:c>
      <x:c r="AU41" s="13">
        <x:v>55.032950226022599</x:v>
      </x:c>
      <x:c r="AV41" s="173">
        <x:v>7.0324756743193699</x:v>
      </x:c>
      <x:c r="AW41" s="13">
        <x:v>44.6683500203835</x:v>
      </x:c>
      <x:c r="AX41" s="173">
        <x:v>1.9696942962971999</x:v>
      </x:c>
      <x:c r="AY41" s="13">
        <x:v>-3.65551226542458</x:v>
      </x:c>
      <x:c r="AZ41" s="173">
        <x:v>5.7340393711236599</x:v>
      </x:c>
      <x:c r="BA41" s="13">
        <x:v>36.5518977900309</x:v>
      </x:c>
      <x:c r="BB41" s="173">
        <x:v>1.8294940607707399</x:v>
      </x:c>
      <x:c r="BC41" s="13">
        <x:v>25.9565334641517</x:v>
      </x:c>
      <x:c r="BD41" s="173">
        <x:v>4.8375854679878403</x:v>
      </x:c>
      <x:c r="BE41" s="13">
        <x:v>46.826400685457003</x:v>
      </x:c>
      <x:c r="BF41" s="173">
        <x:v>7.6264901882774101</x:v>
      </x:c>
      <x:c r="BG41" s="13">
        <x:v>37.112256096923197</x:v>
      </x:c>
      <x:c r="BH41" s="173">
        <x:v>2.1331310341181302</x:v>
      </x:c>
      <x:c r="BI41" s="13">
        <x:v>11.1557226327715</x:v>
      </x:c>
      <x:c r="BJ41" s="173">
        <x:v>5.3523229111839097</x:v>
      </x:c>
      <x:c r="BK41" s="13">
        <x:v>28.028165218919501</x:v>
      </x:c>
      <x:c r="BL41" s="173">
        <x:v>1.2675170223037899</x:v>
      </x:c>
      <x:c r="BM41" s="13">
        <x:v>18.679268204690501</x:v>
      </x:c>
      <x:c r="BN41" s="173">
        <x:v>3.596153432121</x:v>
      </x:c>
      <x:c r="BO41" s="13">
        <x:v>31.456589121473499</x:v>
      </x:c>
      <x:c r="BP41" s="173">
        <x:v>6.3469429423318697</x:v>
      </x:c>
      <x:c r="BQ41" s="13">
        <x:v>28.254448237967399</x:v>
      </x:c>
      <x:c r="BR41" s="173">
        <x:v>1.49759090158584</x:v>
      </x:c>
      <x:c r="BS41" s="13">
        <x:v>9.5751800332768902</x:v>
      </x:c>
      <x:c r="BT41" s="173">
        <x:v>4.24922269913412</x:v>
      </x:c>
      <x:c r="BU41" s="13">
        <x:v>14.9450868788563</x:v>
      </x:c>
      <x:c r="BV41" s="173">
        <x:v>1.1297500659572901</x:v>
      </x:c>
      <x:c r="BW41" s="13">
        <x:v>17.2344796267089</x:v>
      </x:c>
      <x:c r="BX41" s="173">
        <x:v>4.3829615965679496</x:v>
      </x:c>
      <x:c r="BY41" s="13">
        <x:v>16.014802656927699</x:v>
      </x:c>
      <x:c r="BZ41" s="173">
        <x:v>4.5834378022654398</x:v>
      </x:c>
      <x:c r="CA41" s="13">
        <x:v>14.4219789179863</x:v>
      </x:c>
      <x:c r="CB41" s="173">
        <x:v>1.11699084867389</x:v>
      </x:c>
      <x:c r="CC41" s="13">
        <x:v>-2.8125007087226899</x:v>
      </x:c>
      <x:c r="CD41" s="173">
        <x:v>4.3319704873371299</x:v>
      </x:c>
      <x:c r="CE41" s="13">
        <x:v>7.8813719661597501</x:v>
      </x:c>
      <x:c r="CF41" s="173">
        <x:v>0.81658512418809903</x:v>
      </x:c>
      <x:c r="CG41" s="13">
        <x:v>8.5702806501721494</x:v>
      </x:c>
      <x:c r="CH41" s="173">
        <x:v>2.9397529556066599</x:v>
      </x:c>
      <x:c r="CI41" s="13">
        <x:v>8.4903869127336602</x:v>
      </x:c>
      <x:c r="CJ41" s="173">
        <x:v>3.9009350008593699</x:v>
      </x:c>
      <x:c r="CK41" s="13">
        <x:v>7.1903926600939299</x:v>
      </x:c>
      <x:c r="CL41" s="173">
        <x:v>0.94719148067182601</x:v>
      </x:c>
      <x:c r="CM41" s="13">
        <x:v>-1.3798879900782299</x:v>
      </x:c>
      <x:c r="CN41" s="173">
        <x:v>3.0238650012408499</x:v>
      </x:c>
      <x:c r="CO41" s="15"/>
      <x:c r="CP41" s="15"/>
      <x:c r="CQ41" s="15"/>
      <x:c r="CR41" s="15"/>
      <x:c r="CS41" s="15"/>
      <x:c r="CT41" s="15"/>
      <x:c r="CU41" s="15"/>
      <x:c r="CV41" s="15"/>
      <x:c r="CW41" s="15"/>
      <x:c r="CX41" s="15"/>
      <x:c r="CY41" s="15"/>
      <x:c r="CZ41" s="15"/>
      <x:c r="DA41" s="15"/>
      <x:c r="DB41" s="15"/>
      <x:c r="DC41" s="15"/>
      <x:c r="DD41" s="15"/>
      <x:c r="DE41" s="15"/>
      <x:c r="DF41" s="15"/>
      <x:c r="DG41" s="15"/>
      <x:c r="DH41" s="15"/>
      <x:c r="DI41" s="15"/>
      <x:c r="DJ41" s="15"/>
      <x:c r="DK41" s="15"/>
      <x:c r="DL41" s="15"/>
      <x:c r="DM41" s="15"/>
      <x:c r="DN41" s="15"/>
      <x:c r="DO41" s="15"/>
      <x:c r="DP41" s="15"/>
      <x:c r="DQ41" s="15"/>
      <x:c r="DR41" s="15"/>
      <x:c r="DS41" s="15"/>
      <x:c r="DT41" s="15"/>
      <x:c r="DU41" s="15"/>
      <x:c r="DV41" s="15"/>
      <x:c r="DW41" s="15"/>
      <x:c r="DX41" s="16"/>
    </x:row>
    <x:row r="42" spans="1:128" ht="12.95" customHeight="1" x14ac:dyDescent="0.2">
      <x:c r="A42" s="2" t="s">
        <x:v>384</x:v>
      </x:c>
      <x:c r="B42" s="12">
        <x:v>2</x:v>
      </x:c>
      <x:c r="C42" s="13">
        <x:v>10.3177229790385</x:v>
      </x:c>
      <x:c r="D42" s="173">
        <x:v>1.0846493508088899</x:v>
      </x:c>
      <x:c r="E42" s="13">
        <x:v>14.312435727777499</x:v>
      </x:c>
      <x:c r="F42" s="173">
        <x:v>3.2963291139735902</x:v>
      </x:c>
      <x:c r="G42" s="13">
        <x:v>8.9139541762462997</x:v>
      </x:c>
      <x:c r="H42" s="173">
        <x:v>2.4383244335868501</x:v>
      </x:c>
      <x:c r="I42" s="13">
        <x:v>9.9758076187786902</x:v>
      </x:c>
      <x:c r="J42" s="173">
        <x:v>1.5019193644961599</x:v>
      </x:c>
      <x:c r="K42" s="13">
        <x:v>-4.3366281089988297</x:v>
      </x:c>
      <x:c r="L42" s="173">
        <x:v>3.7701801327087199</x:v>
      </x:c>
      <x:c r="M42" s="13">
        <x:v>37.021060234575501</x:v>
      </x:c>
      <x:c r="N42" s="173">
        <x:v>1.9612791948727399</x:v>
      </x:c>
      <x:c r="O42" s="13">
        <x:v>34.622877690410199</x:v>
      </x:c>
      <x:c r="P42" s="173">
        <x:v>4.2864748242070601</x:v>
      </x:c>
      <x:c r="Q42" s="13">
        <x:v>39.813252600321</x:v>
      </x:c>
      <x:c r="R42" s="173">
        <x:v>4.8243977271701199</x:v>
      </x:c>
      <x:c r="S42" s="13">
        <x:v>35.082132279594298</x:v>
      </x:c>
      <x:c r="T42" s="173">
        <x:v>2.5045048959984801</x:v>
      </x:c>
      <x:c r="U42" s="13">
        <x:v>0.45925458918413398</x:v>
      </x:c>
      <x:c r="V42" s="173">
        <x:v>5.1351271540092602</x:v>
      </x:c>
      <x:c r="W42" s="13">
        <x:v>36.757682369196303</x:v>
      </x:c>
      <x:c r="X42" s="173">
        <x:v>1.75268824527124</x:v>
      </x:c>
      <x:c r="Y42" s="13">
        <x:v>35.493670986573498</x:v>
      </x:c>
      <x:c r="Z42" s="173">
        <x:v>4.7090843599284904</x:v>
      </x:c>
      <x:c r="AA42" s="13">
        <x:v>41.584677554866502</x:v>
      </x:c>
      <x:c r="AB42" s="173">
        <x:v>4.3205041494577499</x:v>
      </x:c>
      <x:c r="AC42" s="13">
        <x:v>36.016994070130998</x:v>
      </x:c>
      <x:c r="AD42" s="173">
        <x:v>2.29680343543723</x:v>
      </x:c>
      <x:c r="AE42" s="13">
        <x:v>0.52332308355747204</x:v>
      </x:c>
      <x:c r="AF42" s="173">
        <x:v>5.0493812380408496</x:v>
      </x:c>
      <x:c r="AG42" s="13">
        <x:v>65.894559303976493</x:v>
      </x:c>
      <x:c r="AH42" s="173">
        <x:v>1.88193507182904</x:v>
      </x:c>
      <x:c r="AI42" s="13">
        <x:v>54.947591686838201</x:v>
      </x:c>
      <x:c r="AJ42" s="173">
        <x:v>4.7358058579859899</x:v>
      </x:c>
      <x:c r="AK42" s="13">
        <x:v>75.756428900190599</x:v>
      </x:c>
      <x:c r="AL42" s="173">
        <x:v>3.9259296312865901</x:v>
      </x:c>
      <x:c r="AM42" s="13">
        <x:v>66.458276622783202</x:v>
      </x:c>
      <x:c r="AN42" s="173">
        <x:v>2.51687651953175</x:v>
      </x:c>
      <x:c r="AO42" s="13">
        <x:v>11.510684935944999</x:v>
      </x:c>
      <x:c r="AP42" s="173">
        <x:v>5.0566123204571696</x:v>
      </x:c>
      <x:c r="AQ42" s="13">
        <x:v>77.044191864757593</x:v>
      </x:c>
      <x:c r="AR42" s="173">
        <x:v>1.54596643749438</x:v>
      </x:c>
      <x:c r="AS42" s="13">
        <x:v>72.516002733122406</x:v>
      </x:c>
      <x:c r="AT42" s="173">
        <x:v>4.3238444986946796</x:v>
      </x:c>
      <x:c r="AU42" s="13">
        <x:v>79.179985394254004</x:v>
      </x:c>
      <x:c r="AV42" s="173">
        <x:v>3.1678806591398501</x:v>
      </x:c>
      <x:c r="AW42" s="13">
        <x:v>77.787748887870606</x:v>
      </x:c>
      <x:c r="AX42" s="173">
        <x:v>2.0798798075319298</x:v>
      </x:c>
      <x:c r="AY42" s="13">
        <x:v>5.2717461547482003</x:v>
      </x:c>
      <x:c r="AZ42" s="173">
        <x:v>5.1415358129106901</x:v>
      </x:c>
      <x:c r="BA42" s="13">
        <x:v>28.0882763499745</x:v>
      </x:c>
      <x:c r="BB42" s="173">
        <x:v>1.63222625895481</x:v>
      </x:c>
      <x:c r="BC42" s="13">
        <x:v>27.6979724790137</x:v>
      </x:c>
      <x:c r="BD42" s="173">
        <x:v>3.9797375640743202</x:v>
      </x:c>
      <x:c r="BE42" s="13">
        <x:v>34.470146672861397</x:v>
      </x:c>
      <x:c r="BF42" s="173">
        <x:v>4.2763001442005804</x:v>
      </x:c>
      <x:c r="BG42" s="13">
        <x:v>26.1412377862864</x:v>
      </x:c>
      <x:c r="BH42" s="173">
        <x:v>2.29527632807459</x:v>
      </x:c>
      <x:c r="BI42" s="13">
        <x:v>-1.55673469272733</x:v>
      </x:c>
      <x:c r="BJ42" s="173">
        <x:v>4.4808463824333504</x:v>
      </x:c>
      <x:c r="BK42" s="13">
        <x:v>57.328513927518102</x:v>
      </x:c>
      <x:c r="BL42" s="173">
        <x:v>1.7012810310470701</x:v>
      </x:c>
      <x:c r="BM42" s="13">
        <x:v>54.187549042680303</x:v>
      </x:c>
      <x:c r="BN42" s="173">
        <x:v>4.9632552174116702</x:v>
      </x:c>
      <x:c r="BO42" s="13">
        <x:v>67.699365746165697</x:v>
      </x:c>
      <x:c r="BP42" s="173">
        <x:v>4.0924152601748096</x:v>
      </x:c>
      <x:c r="BQ42" s="13">
        <x:v>56.008757603769297</x:v>
      </x:c>
      <x:c r="BR42" s="173">
        <x:v>2.3730125614687099</x:v>
      </x:c>
      <x:c r="BS42" s="13">
        <x:v>1.8212085610889399</x:v>
      </x:c>
      <x:c r="BT42" s="173">
        <x:v>5.7953767818055804</x:v>
      </x:c>
      <x:c r="BU42" s="13">
        <x:v>15.4243565578327</x:v>
      </x:c>
      <x:c r="BV42" s="173">
        <x:v>1.3592335251996699</x:v>
      </x:c>
      <x:c r="BW42" s="13">
        <x:v>11.7960324130012</x:v>
      </x:c>
      <x:c r="BX42" s="173">
        <x:v>3.0099351773393099</x:v>
      </x:c>
      <x:c r="BY42" s="13">
        <x:v>18.8928963193285</x:v>
      </x:c>
      <x:c r="BZ42" s="173">
        <x:v>3.4547292939057002</x:v>
      </x:c>
      <x:c r="CA42" s="13">
        <x:v>15.2654433844259</x:v>
      </x:c>
      <x:c r="CB42" s="173">
        <x:v>1.76996928398922</x:v>
      </x:c>
      <x:c r="CC42" s="13">
        <x:v>3.4694109714246402</x:v>
      </x:c>
      <x:c r="CD42" s="173">
        <x:v>3.5243475028274802</x:v>
      </x:c>
      <x:c r="CE42" s="13">
        <x:v>12.655545403883499</x:v>
      </x:c>
      <x:c r="CF42" s="173">
        <x:v>1.26379647041749</x:v>
      </x:c>
      <x:c r="CG42" s="13">
        <x:v>16.715796152481701</x:v>
      </x:c>
      <x:c r="CH42" s="173">
        <x:v>3.4083856473082998</x:v>
      </x:c>
      <x:c r="CI42" s="13">
        <x:v>17.427204131363499</x:v>
      </x:c>
      <x:c r="CJ42" s="173">
        <x:v>3.2967196862772199</x:v>
      </x:c>
      <x:c r="CK42" s="13">
        <x:v>9.9312435676261401</x:v>
      </x:c>
      <x:c r="CL42" s="173">
        <x:v>1.4930673784706101</x:v>
      </x:c>
      <x:c r="CM42" s="13">
        <x:v>-6.7845525848555504</x:v>
      </x:c>
      <x:c r="CN42" s="173">
        <x:v>3.5584454412716702</x:v>
      </x:c>
      <x:c r="CO42" s="15"/>
      <x:c r="CP42" s="15"/>
      <x:c r="CQ42" s="15"/>
      <x:c r="CR42" s="15"/>
      <x:c r="CS42" s="15"/>
      <x:c r="CT42" s="15"/>
      <x:c r="CU42" s="15"/>
      <x:c r="CV42" s="15"/>
      <x:c r="CW42" s="15"/>
      <x:c r="CX42" s="15"/>
      <x:c r="CY42" s="15"/>
      <x:c r="CZ42" s="15"/>
      <x:c r="DA42" s="15"/>
      <x:c r="DB42" s="15"/>
      <x:c r="DC42" s="15"/>
      <x:c r="DD42" s="15"/>
      <x:c r="DE42" s="15"/>
      <x:c r="DF42" s="15"/>
      <x:c r="DG42" s="15"/>
      <x:c r="DH42" s="15"/>
      <x:c r="DI42" s="15"/>
      <x:c r="DJ42" s="15"/>
      <x:c r="DK42" s="15"/>
      <x:c r="DL42" s="15"/>
      <x:c r="DM42" s="15"/>
      <x:c r="DN42" s="15"/>
      <x:c r="DO42" s="15"/>
      <x:c r="DP42" s="15"/>
      <x:c r="DQ42" s="15"/>
      <x:c r="DR42" s="15"/>
      <x:c r="DS42" s="15"/>
      <x:c r="DT42" s="15"/>
      <x:c r="DU42" s="15"/>
      <x:c r="DV42" s="15"/>
      <x:c r="DW42" s="15"/>
      <x:c r="DX42" s="16"/>
    </x:row>
    <x:row r="43" spans="1:128" ht="12.95" customHeight="1" x14ac:dyDescent="0.2">
      <x:c r="A43" s="2" t="s">
        <x:v>385</x:v>
      </x:c>
      <x:c r="B43" s="12">
        <x:v>2</x:v>
      </x:c>
      <x:c r="C43" s="13">
        <x:v>10.795309809799701</x:v>
      </x:c>
      <x:c r="D43" s="173">
        <x:v>1.48815321904557</x:v>
      </x:c>
      <x:c r="E43" s="13">
        <x:v>23.9689110869766</x:v>
      </x:c>
      <x:c r="F43" s="173">
        <x:v>5.2875618159346001</x:v>
      </x:c>
      <x:c r="G43" s="13">
        <x:v>11.7803159482418</x:v>
      </x:c>
      <x:c r="H43" s="173">
        <x:v>3.72105123051848</x:v>
      </x:c>
      <x:c r="I43" s="13">
        <x:v>6.8432304675086497</x:v>
      </x:c>
      <x:c r="J43" s="173">
        <x:v>1.63870168656958</x:v>
      </x:c>
      <x:c r="K43" s="13">
        <x:v>-17.125680619468</x:v>
      </x:c>
      <x:c r="L43" s="173">
        <x:v>5.6643034789340199</x:v>
      </x:c>
      <x:c r="M43" s="13">
        <x:v>28.434569229781498</x:v>
      </x:c>
      <x:c r="N43" s="173">
        <x:v>2.1470825375537199</x:v>
      </x:c>
      <x:c r="O43" s="13">
        <x:v>35.447873747909597</x:v>
      </x:c>
      <x:c r="P43" s="173">
        <x:v>5.9548579856347503</x:v>
      </x:c>
      <x:c r="Q43" s="13">
        <x:v>35.5533064961758</x:v>
      </x:c>
      <x:c r="R43" s="173">
        <x:v>6.0904652612694896</x:v>
      </x:c>
      <x:c r="S43" s="13">
        <x:v>23.022108505831099</x:v>
      </x:c>
      <x:c r="T43" s="173">
        <x:v>2.4486013007374599</x:v>
      </x:c>
      <x:c r="U43" s="13">
        <x:v>-12.4257652420785</x:v>
      </x:c>
      <x:c r="V43" s="173">
        <x:v>6.1687494286451496</x:v>
      </x:c>
      <x:c r="W43" s="13">
        <x:v>10.5697832121357</x:v>
      </x:c>
      <x:c r="X43" s="173">
        <x:v>1.42683522594847</x:v>
      </x:c>
      <x:c r="Y43" s="13">
        <x:v>9.8506376493240797</x:v>
      </x:c>
      <x:c r="Z43" s="173">
        <x:v>3.82075648248387</x:v>
      </x:c>
      <x:c r="AA43" s="13">
        <x:v>10.685291887459099</x:v>
      </x:c>
      <x:c r="AB43" s="173">
        <x:v>4.7278513828623296</x:v>
      </x:c>
      <x:c r="AC43" s="13">
        <x:v>10.3256157758555</x:v>
      </x:c>
      <x:c r="AD43" s="173">
        <x:v>1.60604928017514</x:v>
      </x:c>
      <x:c r="AE43" s="13">
        <x:v>0.47497812653145899</x:v>
      </x:c>
      <x:c r="AF43" s="173">
        <x:v>4.2565320799622599</x:v>
      </x:c>
      <x:c r="AG43" s="13">
        <x:v>28.3563639780802</x:v>
      </x:c>
      <x:c r="AH43" s="173">
        <x:v>2.1047963906138198</x:v>
      </x:c>
      <x:c r="AI43" s="13">
        <x:v>33.743027706663497</x:v>
      </x:c>
      <x:c r="AJ43" s="173">
        <x:v>7.1900125265464103</x:v>
      </x:c>
      <x:c r="AK43" s="13">
        <x:v>30.352206532553399</x:v>
      </x:c>
      <x:c r="AL43" s="173">
        <x:v>5.9392397767659499</x:v>
      </x:c>
      <x:c r="AM43" s="13">
        <x:v>26.192273429953399</x:v>
      </x:c>
      <x:c r="AN43" s="173">
        <x:v>2.4077671886287102</x:v>
      </x:c>
      <x:c r="AO43" s="13">
        <x:v>-7.5507542767100899</x:v>
      </x:c>
      <x:c r="AP43" s="173">
        <x:v>7.5940458833943598</x:v>
      </x:c>
      <x:c r="AQ43" s="13">
        <x:v>35.764657576498301</x:v>
      </x:c>
      <x:c r="AR43" s="173">
        <x:v>2.3872907472990299</x:v>
      </x:c>
      <x:c r="AS43" s="13">
        <x:v>40.750321981573002</x:v>
      </x:c>
      <x:c r="AT43" s="173">
        <x:v>6.2533573059328003</x:v>
      </x:c>
      <x:c r="AU43" s="13">
        <x:v>34.892399216744202</x:v>
      </x:c>
      <x:c r="AV43" s="173">
        <x:v>6.22412330175219</x:v>
      </x:c>
      <x:c r="AW43" s="13">
        <x:v>34.631258604194997</x:v>
      </x:c>
      <x:c r="AX43" s="173">
        <x:v>2.9338427581094302</x:v>
      </x:c>
      <x:c r="AY43" s="13">
        <x:v>-6.1190633773780201</x:v>
      </x:c>
      <x:c r="AZ43" s="173">
        <x:v>6.8319824056043297</x:v>
      </x:c>
      <x:c r="BA43" s="13">
        <x:v>30.265306356458701</x:v>
      </x:c>
      <x:c r="BB43" s="173">
        <x:v>2.14849974432029</x:v>
      </x:c>
      <x:c r="BC43" s="13">
        <x:v>31.508558193151799</x:v>
      </x:c>
      <x:c r="BD43" s="173">
        <x:v>5.6451232478668496</x:v>
      </x:c>
      <x:c r="BE43" s="13">
        <x:v>32.8762875531473</x:v>
      </x:c>
      <x:c r="BF43" s="173">
        <x:v>5.8783218323333504</x:v>
      </x:c>
      <x:c r="BG43" s="13">
        <x:v>28.737928162277399</x:v>
      </x:c>
      <x:c r="BH43" s="173">
        <x:v>2.41296764214988</x:v>
      </x:c>
      <x:c r="BI43" s="13">
        <x:v>-2.77063003087444</x:v>
      </x:c>
      <x:c r="BJ43" s="173">
        <x:v>6.0565012726138701</x:v>
      </x:c>
      <x:c r="BK43" s="13">
        <x:v>26.051327793739201</x:v>
      </x:c>
      <x:c r="BL43" s="173">
        <x:v>2.0736864564897699</x:v>
      </x:c>
      <x:c r="BM43" s="13">
        <x:v>25.097372715986701</x:v>
      </x:c>
      <x:c r="BN43" s="173">
        <x:v>5.1945514900151704</x:v>
      </x:c>
      <x:c r="BO43" s="13">
        <x:v>28.732665206805699</x:v>
      </x:c>
      <x:c r="BP43" s="173">
        <x:v>5.9340214465763896</x:v>
      </x:c>
      <x:c r="BQ43" s="13">
        <x:v>25.4682325064806</x:v>
      </x:c>
      <x:c r="BR43" s="173">
        <x:v>2.3098741199834598</x:v>
      </x:c>
      <x:c r="BS43" s="13">
        <x:v>0.370859790493896</x:v>
      </x:c>
      <x:c r="BT43" s="173">
        <x:v>5.6414760054612696</x:v>
      </x:c>
      <x:c r="BU43" s="13">
        <x:v>23.786586604834</x:v>
      </x:c>
      <x:c r="BV43" s="173">
        <x:v>2.1432337637950098</x:v>
      </x:c>
      <x:c r="BW43" s="13">
        <x:v>28.738911489880401</x:v>
      </x:c>
      <x:c r="BX43" s="173">
        <x:v>5.7073439120092297</x:v>
      </x:c>
      <x:c r="BY43" s="13">
        <x:v>26.472368625462099</x:v>
      </x:c>
      <x:c r="BZ43" s="173">
        <x:v>5.3590908568413704</x:v>
      </x:c>
      <x:c r="CA43" s="13">
        <x:v>21.645053601219999</x:v>
      </x:c>
      <x:c r="CB43" s="173">
        <x:v>2.5842715006681498</x:v>
      </x:c>
      <x:c r="CC43" s="13">
        <x:v>-7.09385788866041</x:v>
      </x:c>
      <x:c r="CD43" s="173">
        <x:v>5.9741562131275003</x:v>
      </x:c>
      <x:c r="CE43" s="13">
        <x:v>19.7981643460414</x:v>
      </x:c>
      <x:c r="CF43" s="173">
        <x:v>2.1625154596736502</x:v>
      </x:c>
      <x:c r="CG43" s="13">
        <x:v>25.2354939128452</x:v>
      </x:c>
      <x:c r="CH43" s="173">
        <x:v>5.0995423874671397</x:v>
      </x:c>
      <x:c r="CI43" s="13">
        <x:v>18.465342429704499</x:v>
      </x:c>
      <x:c r="CJ43" s="173">
        <x:v>5.4053664973903102</x:v>
      </x:c>
      <x:c r="CK43" s="13">
        <x:v>18.559459758094199</x:v>
      </x:c>
      <x:c r="CL43" s="173">
        <x:v>2.5237407690673699</x:v>
      </x:c>
      <x:c r="CM43" s="13">
        <x:v>-6.6760341547509201</x:v>
      </x:c>
      <x:c r="CN43" s="173">
        <x:v>5.4950389118594298</x:v>
      </x:c>
      <x:c r="CO43" s="15"/>
      <x:c r="CP43" s="15"/>
      <x:c r="CQ43" s="15"/>
      <x:c r="CR43" s="15"/>
      <x:c r="CS43" s="15"/>
      <x:c r="CT43" s="15"/>
      <x:c r="CU43" s="15"/>
      <x:c r="CV43" s="15"/>
      <x:c r="CW43" s="15"/>
      <x:c r="CX43" s="15"/>
      <x:c r="CY43" s="15"/>
      <x:c r="CZ43" s="15"/>
      <x:c r="DA43" s="15"/>
      <x:c r="DB43" s="15"/>
      <x:c r="DC43" s="15"/>
      <x:c r="DD43" s="15"/>
      <x:c r="DE43" s="15"/>
      <x:c r="DF43" s="15"/>
      <x:c r="DG43" s="15"/>
      <x:c r="DH43" s="15"/>
      <x:c r="DI43" s="15"/>
      <x:c r="DJ43" s="15"/>
      <x:c r="DK43" s="15"/>
      <x:c r="DL43" s="15"/>
      <x:c r="DM43" s="15"/>
      <x:c r="DN43" s="15"/>
      <x:c r="DO43" s="15"/>
      <x:c r="DP43" s="15"/>
      <x:c r="DQ43" s="15"/>
      <x:c r="DR43" s="15"/>
      <x:c r="DS43" s="15"/>
      <x:c r="DT43" s="15"/>
      <x:c r="DU43" s="15"/>
      <x:c r="DV43" s="15"/>
      <x:c r="DW43" s="15"/>
      <x:c r="DX43" s="16"/>
    </x:row>
    <x:row r="44" spans="1:128" ht="12.95" customHeight="1" x14ac:dyDescent="0.2">
      <x:c r="A44" s="2" t="s">
        <x:v>386</x:v>
      </x:c>
      <x:c r="B44" s="12">
        <x:v>2</x:v>
      </x:c>
      <x:c r="C44" s="13">
        <x:v>19.385330268709701</x:v>
      </x:c>
      <x:c r="D44" s="173">
        <x:v>1.3220153371886301</x:v>
      </x:c>
      <x:c r="E44" s="13">
        <x:v>25.236691011288102</x:v>
      </x:c>
      <x:c r="F44" s="173">
        <x:v>3.0099881107658999</x:v>
      </x:c>
      <x:c r="G44" s="13">
        <x:v>14.639823207315899</x:v>
      </x:c>
      <x:c r="H44" s="173">
        <x:v>2.4135113563294199</x:v>
      </x:c>
      <x:c r="I44" s="13">
        <x:v>16.285041816342599</x:v>
      </x:c>
      <x:c r="J44" s="173">
        <x:v>2.4899098963697801</x:v>
      </x:c>
      <x:c r="K44" s="13">
        <x:v>-8.9516491949454799</x:v>
      </x:c>
      <x:c r="L44" s="173">
        <x:v>4.3472969021157404</x:v>
      </x:c>
      <x:c r="M44" s="13">
        <x:v>46.019584243579303</x:v>
      </x:c>
      <x:c r="N44" s="173">
        <x:v>1.55946760120299</x:v>
      </x:c>
      <x:c r="O44" s="13">
        <x:v>55.3390613789513</x:v>
      </x:c>
      <x:c r="P44" s="173">
        <x:v>3.1266169127382901</x:v>
      </x:c>
      <x:c r="Q44" s="13">
        <x:v>50.054051212625097</x:v>
      </x:c>
      <x:c r="R44" s="173">
        <x:v>3.2243941272005099</x:v>
      </x:c>
      <x:c r="S44" s="13">
        <x:v>37.212070619997903</x:v>
      </x:c>
      <x:c r="T44" s="173">
        <x:v>2.41986288108476</x:v>
      </x:c>
      <x:c r="U44" s="13">
        <x:v>-18.126990758953401</x:v>
      </x:c>
      <x:c r="V44" s="173">
        <x:v>3.9722037053811499</x:v>
      </x:c>
      <x:c r="W44" s="13">
        <x:v>73.723133332154305</x:v>
      </x:c>
      <x:c r="X44" s="173">
        <x:v>1.6373675840569599</x:v>
      </x:c>
      <x:c r="Y44" s="13">
        <x:v>73.516304444088703</x:v>
      </x:c>
      <x:c r="Z44" s="173">
        <x:v>3.4689349539687102</x:v>
      </x:c>
      <x:c r="AA44" s="13">
        <x:v>78.342823699566495</x:v>
      </x:c>
      <x:c r="AB44" s="173">
        <x:v>2.9740565897171001</x:v>
      </x:c>
      <x:c r="AC44" s="13">
        <x:v>71.028365639038796</x:v>
      </x:c>
      <x:c r="AD44" s="173">
        <x:v>1.96758738204283</x:v>
      </x:c>
      <x:c r="AE44" s="13">
        <x:v>-2.4879388050499598</x:v>
      </x:c>
      <x:c r="AF44" s="173">
        <x:v>4.0098857691962504</x:v>
      </x:c>
      <x:c r="AG44" s="13">
        <x:v>57.206913920297197</x:v>
      </x:c>
      <x:c r="AH44" s="173">
        <x:v>1.9130881948887599</x:v>
      </x:c>
      <x:c r="AI44" s="13">
        <x:v>59.644680067038898</x:v>
      </x:c>
      <x:c r="AJ44" s="173">
        <x:v>3.02856079952956</x:v>
      </x:c>
      <x:c r="AK44" s="13">
        <x:v>60.545855470802998</x:v>
      </x:c>
      <x:c r="AL44" s="173">
        <x:v>3.4521185901876899</x:v>
      </x:c>
      <x:c r="AM44" s="13">
        <x:v>52.517322237594399</x:v>
      </x:c>
      <x:c r="AN44" s="173">
        <x:v>2.7539846443645901</x:v>
      </x:c>
      <x:c r="AO44" s="13">
        <x:v>-7.12735782944445</x:v>
      </x:c>
      <x:c r="AP44" s="173">
        <x:v>4.1091208435061599</x:v>
      </x:c>
      <x:c r="AQ44" s="13">
        <x:v>44.888166955221799</x:v>
      </x:c>
      <x:c r="AR44" s="173">
        <x:v>1.7338903753611801</x:v>
      </x:c>
      <x:c r="AS44" s="13">
        <x:v>44.675168105732403</x:v>
      </x:c>
      <x:c r="AT44" s="173">
        <x:v>2.9123244272821802</x:v>
      </x:c>
      <x:c r="AU44" s="13">
        <x:v>41.579891694386902</x:v>
      </x:c>
      <x:c r="AV44" s="173">
        <x:v>3.6401127856183502</x:v>
      </x:c>
      <x:c r="AW44" s="13">
        <x:v>45.740159857660402</x:v>
      </x:c>
      <x:c r="AX44" s="173">
        <x:v>2.4746628103710799</x:v>
      </x:c>
      <x:c r="AY44" s="13">
        <x:v>1.0649917519279199</x:v>
      </x:c>
      <x:c r="AZ44" s="173">
        <x:v>3.44170219801999</x:v>
      </x:c>
      <x:c r="BA44" s="13">
        <x:v>31.855165386867299</x:v>
      </x:c>
      <x:c r="BB44" s="173">
        <x:v>1.33901807132268</x:v>
      </x:c>
      <x:c r="BC44" s="13">
        <x:v>30.770798191818098</x:v>
      </x:c>
      <x:c r="BD44" s="173">
        <x:v>2.7984445703884901</x:v>
      </x:c>
      <x:c r="BE44" s="13">
        <x:v>34.008519535188398</x:v>
      </x:c>
      <x:c r="BF44" s="173">
        <x:v>2.9300039719984201</x:v>
      </x:c>
      <x:c r="BG44" s="13">
        <x:v>30.785933408105201</x:v>
      </x:c>
      <x:c r="BH44" s="173">
        <x:v>2.52958413323613</x:v>
      </x:c>
      <x:c r="BI44" s="13">
        <x:v>1.51352162871028E-2</x:v>
      </x:c>
      <x:c r="BJ44" s="173">
        <x:v>4.1057138055237798</x:v>
      </x:c>
      <x:c r="BK44" s="13">
        <x:v>74.231264817442394</x:v>
      </x:c>
      <x:c r="BL44" s="173">
        <x:v>1.8407775217251101</x:v>
      </x:c>
      <x:c r="BM44" s="13">
        <x:v>69.771064955565606</x:v>
      </x:c>
      <x:c r="BN44" s="173">
        <x:v>3.8296747324511999</x:v>
      </x:c>
      <x:c r="BO44" s="13">
        <x:v>77.485383507706004</x:v>
      </x:c>
      <x:c r="BP44" s="173">
        <x:v>3.1689926604712602</x:v>
      </x:c>
      <x:c r="BQ44" s="13">
        <x:v>74.820779040092603</x:v>
      </x:c>
      <x:c r="BR44" s="173">
        <x:v>2.6921426516735298</x:v>
      </x:c>
      <x:c r="BS44" s="13">
        <x:v>5.0497140845270501</x:v>
      </x:c>
      <x:c r="BT44" s="173">
        <x:v>4.5416140698404002</x:v>
      </x:c>
      <x:c r="BU44" s="13">
        <x:v>52.354549588466703</x:v>
      </x:c>
      <x:c r="BV44" s="173">
        <x:v>2.2656391400977101</x:v>
      </x:c>
      <x:c r="BW44" s="13">
        <x:v>63.8107152136294</x:v>
      </x:c>
      <x:c r="BX44" s="173">
        <x:v>3.5697768223358</x:v>
      </x:c>
      <x:c r="BY44" s="13">
        <x:v>53.263878008847101</x:v>
      </x:c>
      <x:c r="BZ44" s="173">
        <x:v>3.7873160232531999</x:v>
      </x:c>
      <x:c r="CA44" s="13">
        <x:v>42.011551549914103</x:v>
      </x:c>
      <x:c r="CB44" s="173">
        <x:v>2.9929783204807099</x:v>
      </x:c>
      <x:c r="CC44" s="13">
        <x:v>-21.799163663715401</x:v>
      </x:c>
      <x:c r="CD44" s="173">
        <x:v>4.4101722525415701</x:v>
      </x:c>
      <x:c r="CE44" s="13">
        <x:v>56.105927327719499</x:v>
      </x:c>
      <x:c r="CF44" s="173">
        <x:v>1.7297592340305901</x:v>
      </x:c>
      <x:c r="CG44" s="13">
        <x:v>50.930385177253399</x:v>
      </x:c>
      <x:c r="CH44" s="173">
        <x:v>3.1459687509231</x:v>
      </x:c>
      <x:c r="CI44" s="13">
        <x:v>58.2630313576501</x:v>
      </x:c>
      <x:c r="CJ44" s="173">
        <x:v>3.1446775910990201</x:v>
      </x:c>
      <x:c r="CK44" s="13">
        <x:v>57.4194444030977</x:v>
      </x:c>
      <x:c r="CL44" s="173">
        <x:v>2.4450934134327702</x:v>
      </x:c>
      <x:c r="CM44" s="13">
        <x:v>6.4890592258443602</x:v>
      </x:c>
      <x:c r="CN44" s="173">
        <x:v>4.1315229457580802</x:v>
      </x:c>
      <x:c r="CO44" s="15"/>
      <x:c r="CP44" s="15"/>
      <x:c r="CQ44" s="15"/>
      <x:c r="CR44" s="15"/>
      <x:c r="CS44" s="15"/>
      <x:c r="CT44" s="15"/>
      <x:c r="CU44" s="15"/>
      <x:c r="CV44" s="15"/>
      <x:c r="CW44" s="15"/>
      <x:c r="CX44" s="15"/>
      <x:c r="CY44" s="15"/>
      <x:c r="CZ44" s="15"/>
      <x:c r="DA44" s="15"/>
      <x:c r="DB44" s="15"/>
      <x:c r="DC44" s="15"/>
      <x:c r="DD44" s="15"/>
      <x:c r="DE44" s="15"/>
      <x:c r="DF44" s="15"/>
      <x:c r="DG44" s="15"/>
      <x:c r="DH44" s="15"/>
      <x:c r="DI44" s="15"/>
      <x:c r="DJ44" s="15"/>
      <x:c r="DK44" s="15"/>
      <x:c r="DL44" s="15"/>
      <x:c r="DM44" s="15"/>
      <x:c r="DN44" s="15"/>
      <x:c r="DO44" s="15"/>
      <x:c r="DP44" s="15"/>
      <x:c r="DQ44" s="15"/>
      <x:c r="DR44" s="15"/>
      <x:c r="DS44" s="15"/>
      <x:c r="DT44" s="15"/>
      <x:c r="DU44" s="15"/>
      <x:c r="DV44" s="15"/>
      <x:c r="DW44" s="15"/>
      <x:c r="DX44" s="16"/>
    </x:row>
    <x:row r="45" spans="1:128" ht="12.95" customHeight="1" x14ac:dyDescent="0.2">
      <x:c r="A45" s="2" t="s">
        <x:v>387</x:v>
      </x:c>
      <x:c r="B45" s="12">
        <x:v>2</x:v>
      </x:c>
      <x:c r="C45" s="13">
        <x:v>19.356300638759699</x:v>
      </x:c>
      <x:c r="D45" s="173">
        <x:v>1.3093612143051501</x:v>
      </x:c>
      <x:c r="E45" s="13">
        <x:v>25.706945142944001</x:v>
      </x:c>
      <x:c r="F45" s="173">
        <x:v>2.8191225974234202</x:v>
      </x:c>
      <x:c r="G45" s="13">
        <x:v>17.173639483061301</x:v>
      </x:c>
      <x:c r="H45" s="173">
        <x:v>2.93932721975915</x:v>
      </x:c>
      <x:c r="I45" s="13">
        <x:v>15.254800587189999</x:v>
      </x:c>
      <x:c r="J45" s="173">
        <x:v>1.6320017002306799</x:v>
      </x:c>
      <x:c r="K45" s="13">
        <x:v>-10.452144555754099</x:v>
      </x:c>
      <x:c r="L45" s="173">
        <x:v>3.1716841273694398</x:v>
      </x:c>
      <x:c r="M45" s="13">
        <x:v>49.727184635047699</x:v>
      </x:c>
      <x:c r="N45" s="173">
        <x:v>1.4454916859209099</x:v>
      </x:c>
      <x:c r="O45" s="13">
        <x:v>41.700703709232201</x:v>
      </x:c>
      <x:c r="P45" s="173">
        <x:v>3.2218631791523902</x:v>
      </x:c>
      <x:c r="Q45" s="13">
        <x:v>48.7060304606008</x:v>
      </x:c>
      <x:c r="R45" s="173">
        <x:v>3.5027381372131798</x:v>
      </x:c>
      <x:c r="S45" s="13">
        <x:v>51.798576505443499</x:v>
      </x:c>
      <x:c r="T45" s="173">
        <x:v>1.97490948105375</x:v>
      </x:c>
      <x:c r="U45" s="13">
        <x:v>10.0978727962113</x:v>
      </x:c>
      <x:c r="V45" s="173">
        <x:v>3.41088524309286</x:v>
      </x:c>
      <x:c r="W45" s="13">
        <x:v>29.802203729934199</x:v>
      </x:c>
      <x:c r="X45" s="173">
        <x:v>1.7043983179497999</x:v>
      </x:c>
      <x:c r="Y45" s="13">
        <x:v>27.970684250555301</x:v>
      </x:c>
      <x:c r="Z45" s="173">
        <x:v>3.4554677744828401</x:v>
      </x:c>
      <x:c r="AA45" s="13">
        <x:v>33.070534225353697</x:v>
      </x:c>
      <x:c r="AB45" s="173">
        <x:v>3.4739941742197602</x:v>
      </x:c>
      <x:c r="AC45" s="13">
        <x:v>28.374715362269999</x:v>
      </x:c>
      <x:c r="AD45" s="173">
        <x:v>1.89753162370939</x:v>
      </x:c>
      <x:c r="AE45" s="13">
        <x:v>0.40403111171471601</x:v>
      </x:c>
      <x:c r="AF45" s="173">
        <x:v>3.7010572085103299</x:v>
      </x:c>
      <x:c r="AG45" s="13">
        <x:v>32.180248679514101</x:v>
      </x:c>
      <x:c r="AH45" s="173">
        <x:v>1.5793756022049099</x:v>
      </x:c>
      <x:c r="AI45" s="13">
        <x:v>36.373173097758098</x:v>
      </x:c>
      <x:c r="AJ45" s="173">
        <x:v>3.0350155478747398</x:v>
      </x:c>
      <x:c r="AK45" s="13">
        <x:v>31.358702625147998</x:v>
      </x:c>
      <x:c r="AL45" s="173">
        <x:v>3.7276498904880899</x:v>
      </x:c>
      <x:c r="AM45" s="13">
        <x:v>29.213433472643501</x:v>
      </x:c>
      <x:c r="AN45" s="173">
        <x:v>2.1073091741257399</x:v>
      </x:c>
      <x:c r="AO45" s="13">
        <x:v>-7.15973962511457</x:v>
      </x:c>
      <x:c r="AP45" s="173">
        <x:v>3.6909562165115499</x:v>
      </x:c>
      <x:c r="AQ45" s="13">
        <x:v>31.023497913918</x:v>
      </x:c>
      <x:c r="AR45" s="173">
        <x:v>1.3678681680235101</x:v>
      </x:c>
      <x:c r="AS45" s="13">
        <x:v>32.422853317663602</x:v>
      </x:c>
      <x:c r="AT45" s="173">
        <x:v>2.8037069681773601</x:v>
      </x:c>
      <x:c r="AU45" s="13">
        <x:v>30.1073280626619</x:v>
      </x:c>
      <x:c r="AV45" s="173">
        <x:v>3.9749206189756299</x:v>
      </x:c>
      <x:c r="AW45" s="13">
        <x:v>29.001258736396</x:v>
      </x:c>
      <x:c r="AX45" s="173">
        <x:v>1.92653605549298</x:v>
      </x:c>
      <x:c r="AY45" s="13">
        <x:v>-3.4215945812675601</x:v>
      </x:c>
      <x:c r="AZ45" s="173">
        <x:v>3.29652413538436</x:v>
      </x:c>
      <x:c r="BA45" s="13">
        <x:v>43.242441914669698</x:v>
      </x:c>
      <x:c r="BB45" s="173">
        <x:v>1.4564071010120501</x:v>
      </x:c>
      <x:c r="BC45" s="13">
        <x:v>34.862850680308902</x:v>
      </x:c>
      <x:c r="BD45" s="173">
        <x:v>2.91866287731533</x:v>
      </x:c>
      <x:c r="BE45" s="13">
        <x:v>39.612704318158201</x:v>
      </x:c>
      <x:c r="BF45" s="173">
        <x:v>3.7475657614806299</x:v>
      </x:c>
      <x:c r="BG45" s="13">
        <x:v>46.551079448107103</x:v>
      </x:c>
      <x:c r="BH45" s="173">
        <x:v>2.03666043135875</x:v>
      </x:c>
      <x:c r="BI45" s="13">
        <x:v>11.688228767798201</x:v>
      </x:c>
      <x:c r="BJ45" s="173">
        <x:v>3.6844405669725901</x:v>
      </x:c>
      <x:c r="BK45" s="13">
        <x:v>52.6198405747134</x:v>
      </x:c>
      <x:c r="BL45" s="173">
        <x:v>1.6217765438010401</x:v>
      </x:c>
      <x:c r="BM45" s="13">
        <x:v>42.274776549388598</x:v>
      </x:c>
      <x:c r="BN45" s="173">
        <x:v>3.0562920909320601</x:v>
      </x:c>
      <x:c r="BO45" s="13">
        <x:v>47.772128366531</x:v>
      </x:c>
      <x:c r="BP45" s="173">
        <x:v>3.5290286351315601</x:v>
      </x:c>
      <x:c r="BQ45" s="13">
        <x:v>57.679851023094798</x:v>
      </x:c>
      <x:c r="BR45" s="173">
        <x:v>1.9763809102343199</x:v>
      </x:c>
      <x:c r="BS45" s="13">
        <x:v>15.4050744737062</x:v>
      </x:c>
      <x:c r="BT45" s="173">
        <x:v>3.5288500873529598</x:v>
      </x:c>
      <x:c r="BU45" s="13">
        <x:v>29.700693604278602</x:v>
      </x:c>
      <x:c r="BV45" s="173">
        <x:v>1.2428329416703501</x:v>
      </x:c>
      <x:c r="BW45" s="13">
        <x:v>29.667728114956098</x:v>
      </x:c>
      <x:c r="BX45" s="173">
        <x:v>2.9015037237992098</x:v>
      </x:c>
      <x:c r="BY45" s="13">
        <x:v>29.737588463670701</x:v>
      </x:c>
      <x:c r="BZ45" s="173">
        <x:v>3.3247430323123601</x:v>
      </x:c>
      <x:c r="CA45" s="13">
        <x:v>27.932096748232102</x:v>
      </x:c>
      <x:c r="CB45" s="173">
        <x:v>1.91597837060941</x:v>
      </x:c>
      <x:c r="CC45" s="13">
        <x:v>-1.73563136672397</x:v>
      </x:c>
      <x:c r="CD45" s="173">
        <x:v>3.5470987603506798</x:v>
      </x:c>
      <x:c r="CE45" s="13">
        <x:v>37.1570966402479</x:v>
      </x:c>
      <x:c r="CF45" s="173">
        <x:v>1.5167497337559901</x:v>
      </x:c>
      <x:c r="CG45" s="13">
        <x:v>35.627327883154898</x:v>
      </x:c>
      <x:c r="CH45" s="173">
        <x:v>3.4044885443931601</x:v>
      </x:c>
      <x:c r="CI45" s="13">
        <x:v>40.456269361609202</x:v>
      </x:c>
      <x:c r="CJ45" s="173">
        <x:v>3.3055745827132901</x:v>
      </x:c>
      <x:c r="CK45" s="13">
        <x:v>35.520409176468398</x:v>
      </x:c>
      <x:c r="CL45" s="173">
        <x:v>2.0002596434533499</x:v>
      </x:c>
      <x:c r="CM45" s="13">
        <x:v>-0.10691870668647099</x:v>
      </x:c>
      <x:c r="CN45" s="173">
        <x:v>3.9090566032343301</x:v>
      </x:c>
      <x:c r="CO45" s="15"/>
      <x:c r="CP45" s="15"/>
      <x:c r="CQ45" s="15"/>
      <x:c r="CR45" s="15"/>
      <x:c r="CS45" s="15"/>
      <x:c r="CT45" s="15"/>
      <x:c r="CU45" s="15"/>
      <x:c r="CV45" s="15"/>
      <x:c r="CW45" s="15"/>
      <x:c r="CX45" s="15"/>
      <x:c r="CY45" s="15"/>
      <x:c r="CZ45" s="15"/>
      <x:c r="DA45" s="15"/>
      <x:c r="DB45" s="15"/>
      <x:c r="DC45" s="15"/>
      <x:c r="DD45" s="15"/>
      <x:c r="DE45" s="15"/>
      <x:c r="DF45" s="15"/>
      <x:c r="DG45" s="15"/>
      <x:c r="DH45" s="15"/>
      <x:c r="DI45" s="15"/>
      <x:c r="DJ45" s="15"/>
      <x:c r="DK45" s="15"/>
      <x:c r="DL45" s="15"/>
      <x:c r="DM45" s="15"/>
      <x:c r="DN45" s="15"/>
      <x:c r="DO45" s="15"/>
      <x:c r="DP45" s="15"/>
      <x:c r="DQ45" s="15"/>
      <x:c r="DR45" s="15"/>
      <x:c r="DS45" s="15"/>
      <x:c r="DT45" s="15"/>
      <x:c r="DU45" s="15"/>
      <x:c r="DV45" s="15"/>
      <x:c r="DW45" s="15"/>
      <x:c r="DX45" s="16"/>
    </x:row>
    <x:row r="46" spans="1:128" ht="12.95" customHeight="1" x14ac:dyDescent="0.2">
      <x:c r="A46" s="2" t="s">
        <x:v>388</x:v>
      </x:c>
      <x:c r="B46" s="12">
        <x:v>2</x:v>
      </x:c>
      <x:c r="C46" s="13">
        <x:v>4.8619026552218996</x:v>
      </x:c>
      <x:c r="D46" s="173">
        <x:v>0.71690005606603602</x:v>
      </x:c>
      <x:c r="E46" s="13">
        <x:v>9.8510054127248097</x:v>
      </x:c>
      <x:c r="F46" s="173">
        <x:v>4.7577773705570401</x:v>
      </x:c>
      <x:c r="G46" s="13">
        <x:v>7.0204730513975502</x:v>
      </x:c>
      <x:c r="H46" s="173">
        <x:v>3.1935103210513498</x:v>
      </x:c>
      <x:c r="I46" s="13">
        <x:v>4.2475643077197196</x:v>
      </x:c>
      <x:c r="J46" s="173">
        <x:v>0.78500448226142605</x:v>
      </x:c>
      <x:c r="K46" s="13">
        <x:v>-5.6034411050050901</x:v>
      </x:c>
      <x:c r="L46" s="173">
        <x:v>4.9894243726122296</x:v>
      </x:c>
      <x:c r="M46" s="13">
        <x:v>47.349010600759598</x:v>
      </x:c>
      <x:c r="N46" s="173">
        <x:v>2.0869129442749998</x:v>
      </x:c>
      <x:c r="O46" s="13">
        <x:v>48.320709616629202</x:v>
      </x:c>
      <x:c r="P46" s="173">
        <x:v>8.9489058677841697</x:v>
      </x:c>
      <x:c r="Q46" s="13">
        <x:v>48.0182800972526</x:v>
      </x:c>
      <x:c r="R46" s="173">
        <x:v>7.3147777287926701</x:v>
      </x:c>
      <x:c r="S46" s="13">
        <x:v>47.5677448708757</x:v>
      </x:c>
      <x:c r="T46" s="173">
        <x:v>2.20109963191952</x:v>
      </x:c>
      <x:c r="U46" s="13">
        <x:v>-0.75296474575352301</x:v>
      </x:c>
      <x:c r="V46" s="173">
        <x:v>9.0586213937261508</x:v>
      </x:c>
      <x:c r="W46" s="13">
        <x:v>18.649733510859399</x:v>
      </x:c>
      <x:c r="X46" s="173">
        <x:v>1.54410357783929</x:v>
      </x:c>
      <x:c r="Y46" s="13">
        <x:v>26.6465429524755</x:v>
      </x:c>
      <x:c r="Z46" s="173">
        <x:v>7.2484265452131096</x:v>
      </x:c>
      <x:c r="AA46" s="13">
        <x:v>18.396800664022301</x:v>
      </x:c>
      <x:c r="AB46" s="173">
        <x:v>4.4853074712294401</x:v>
      </x:c>
      <x:c r="AC46" s="13">
        <x:v>18.529388890906802</x:v>
      </x:c>
      <x:c r="AD46" s="173">
        <x:v>1.65908703307455</x:v>
      </x:c>
      <x:c r="AE46" s="13">
        <x:v>-8.1171540615686997</x:v>
      </x:c>
      <x:c r="AF46" s="173">
        <x:v>7.3808982543105603</x:v>
      </x:c>
      <x:c r="AG46" s="13">
        <x:v>31.675505590907299</x:v>
      </x:c>
      <x:c r="AH46" s="173">
        <x:v>1.8085932118158301</x:v>
      </x:c>
      <x:c r="AI46" s="13">
        <x:v>30.790696431843902</x:v>
      </x:c>
      <x:c r="AJ46" s="173">
        <x:v>6.9278434495242003</x:v>
      </x:c>
      <x:c r="AK46" s="13">
        <x:v>32.361482591610397</x:v>
      </x:c>
      <x:c r="AL46" s="173">
        <x:v>5.9196303403619899</x:v>
      </x:c>
      <x:c r="AM46" s="13">
        <x:v>31.479966681356899</x:v>
      </x:c>
      <x:c r="AN46" s="173">
        <x:v>1.9732094151397099</x:v>
      </x:c>
      <x:c r="AO46" s="13">
        <x:v>0.68927024951301197</x:v>
      </x:c>
      <x:c r="AP46" s="173">
        <x:v>7.3403954648219401</x:v>
      </x:c>
      <x:c r="AQ46" s="13">
        <x:v>62.348722860854103</x:v>
      </x:c>
      <x:c r="AR46" s="173">
        <x:v>2.0896468021074801</x:v>
      </x:c>
      <x:c r="AS46" s="13">
        <x:v>68.869405647042498</x:v>
      </x:c>
      <x:c r="AT46" s="173">
        <x:v>5.8797728312864104</x:v>
      </x:c>
      <x:c r="AU46" s="13">
        <x:v>68.568193988196697</x:v>
      </x:c>
      <x:c r="AV46" s="173">
        <x:v>6.3521358130038097</x:v>
      </x:c>
      <x:c r="AW46" s="13">
        <x:v>61.258916664776301</x:v>
      </x:c>
      <x:c r="AX46" s="173">
        <x:v>2.1895712256136401</x:v>
      </x:c>
      <x:c r="AY46" s="13">
        <x:v>-7.6104889822662498</x:v>
      </x:c>
      <x:c r="AZ46" s="173">
        <x:v>6.2102347667344198</x:v>
      </x:c>
      <x:c r="BA46" s="13">
        <x:v>30.664094681528798</x:v>
      </x:c>
      <x:c r="BB46" s="173">
        <x:v>1.6783528961652201</x:v>
      </x:c>
      <x:c r="BC46" s="13">
        <x:v>35.283095095813202</x:v>
      </x:c>
      <x:c r="BD46" s="173">
        <x:v>6.9726571313990497</x:v>
      </x:c>
      <x:c r="BE46" s="13">
        <x:v>24.661030934695699</x:v>
      </x:c>
      <x:c r="BF46" s="173">
        <x:v>4.8250150765420097</x:v>
      </x:c>
      <x:c r="BG46" s="13">
        <x:v>30.989314907069499</x:v>
      </x:c>
      <x:c r="BH46" s="173">
        <x:v>1.97312111239209</x:v>
      </x:c>
      <x:c r="BI46" s="13">
        <x:v>-4.2937801887436597</x:v>
      </x:c>
      <x:c r="BJ46" s="173">
        <x:v>7.5652814152283101</x:v>
      </x:c>
      <x:c r="BK46" s="13">
        <x:v>33.594772018793698</x:v>
      </x:c>
      <x:c r="BL46" s="173">
        <x:v>1.7006211075156099</x:v>
      </x:c>
      <x:c r="BM46" s="13">
        <x:v>34.135393813373497</x:v>
      </x:c>
      <x:c r="BN46" s="173">
        <x:v>6.1798765277475001</x:v>
      </x:c>
      <x:c r="BO46" s="13">
        <x:v>38.323799200955101</x:v>
      </x:c>
      <x:c r="BP46" s="173">
        <x:v>5.44150171211807</x:v>
      </x:c>
      <x:c r="BQ46" s="13">
        <x:v>33.588113021618703</x:v>
      </x:c>
      <x:c r="BR46" s="173">
        <x:v>1.92209788354836</x:v>
      </x:c>
      <x:c r="BS46" s="13">
        <x:v>-0.54728079175479405</x:v>
      </x:c>
      <x:c r="BT46" s="173">
        <x:v>6.5265804806960901</x:v>
      </x:c>
      <x:c r="BU46" s="13">
        <x:v>44.720740234783399</x:v>
      </x:c>
      <x:c r="BV46" s="173">
        <x:v>1.9811303437879799</x:v>
      </x:c>
      <x:c r="BW46" s="13">
        <x:v>31.901754931439498</x:v>
      </x:c>
      <x:c r="BX46" s="173">
        <x:v>6.4127594133902797</x:v>
      </x:c>
      <x:c r="BY46" s="13">
        <x:v>40.973372587989701</x:v>
      </x:c>
      <x:c r="BZ46" s="173">
        <x:v>5.7817391382415098</x:v>
      </x:c>
      <x:c r="CA46" s="13">
        <x:v>46.471030001738697</x:v>
      </x:c>
      <x:c r="CB46" s="173">
        <x:v>2.3056167076280398</x:v>
      </x:c>
      <x:c r="CC46" s="13">
        <x:v>14.5692750702992</x:v>
      </x:c>
      <x:c r="CD46" s="173">
        <x:v>6.7839795319928502</x:v>
      </x:c>
      <x:c r="CE46" s="13">
        <x:v>9.5690609059746201</x:v>
      </x:c>
      <x:c r="CF46" s="173">
        <x:v>1.215444609955</x:v>
      </x:c>
      <x:c r="CG46" s="13">
        <x:v>7.9194216957385501</x:v>
      </x:c>
      <x:c r="CH46" s="173">
        <x:v>4.1364168530239596</x:v>
      </x:c>
      <x:c r="CI46" s="13">
        <x:v>4.6306156508718201</x:v>
      </x:c>
      <x:c r="CJ46" s="173">
        <x:v>2.3757812116657799</x:v>
      </x:c>
      <x:c r="CK46" s="13">
        <x:v>10.6946732057883</x:v>
      </x:c>
      <x:c r="CL46" s="173">
        <x:v>1.3868552202370401</x:v>
      </x:c>
      <x:c r="CM46" s="13">
        <x:v>2.7752515100497299</x:v>
      </x:c>
      <x:c r="CN46" s="173">
        <x:v>4.1133370265670397</x:v>
      </x:c>
      <x:c r="CO46" s="15"/>
      <x:c r="CP46" s="15"/>
      <x:c r="CQ46" s="15"/>
      <x:c r="CR46" s="15"/>
      <x:c r="CS46" s="15"/>
      <x:c r="CT46" s="15"/>
      <x:c r="CU46" s="15"/>
      <x:c r="CV46" s="15"/>
      <x:c r="CW46" s="15"/>
      <x:c r="CX46" s="15"/>
      <x:c r="CY46" s="15"/>
      <x:c r="CZ46" s="15"/>
      <x:c r="DA46" s="15"/>
      <x:c r="DB46" s="15"/>
      <x:c r="DC46" s="15"/>
      <x:c r="DD46" s="15"/>
      <x:c r="DE46" s="15"/>
      <x:c r="DF46" s="15"/>
      <x:c r="DG46" s="15"/>
      <x:c r="DH46" s="15"/>
      <x:c r="DI46" s="15"/>
      <x:c r="DJ46" s="15"/>
      <x:c r="DK46" s="15"/>
      <x:c r="DL46" s="15"/>
      <x:c r="DM46" s="15"/>
      <x:c r="DN46" s="15"/>
      <x:c r="DO46" s="15"/>
      <x:c r="DP46" s="15"/>
      <x:c r="DQ46" s="15"/>
      <x:c r="DR46" s="15"/>
      <x:c r="DS46" s="15"/>
      <x:c r="DT46" s="15"/>
      <x:c r="DU46" s="15"/>
      <x:c r="DV46" s="15"/>
      <x:c r="DW46" s="15"/>
      <x:c r="DX46" s="16"/>
    </x:row>
    <x:row r="47" spans="1:128" ht="12.95" customHeight="1" x14ac:dyDescent="0.2">
      <x:c r="A47" s="2" t="s">
        <x:v>389</x:v>
      </x:c>
      <x:c r="B47" s="12">
        <x:v>2</x:v>
      </x:c>
      <x:c r="C47" s="13">
        <x:v>46.799240649159401</x:v>
      </x:c>
      <x:c r="D47" s="173">
        <x:v>1.7318622512816</x:v>
      </x:c>
      <x:c r="E47" s="13">
        <x:v>51.520912329038602</x:v>
      </x:c>
      <x:c r="F47" s="173">
        <x:v>5.2757923266419899</x:v>
      </x:c>
      <x:c r="G47" s="13">
        <x:v>45.260033071094703</x:v>
      </x:c>
      <x:c r="H47" s="173">
        <x:v>8.5102248265270397</x:v>
      </x:c>
      <x:c r="I47" s="13">
        <x:v>46.469721725657003</x:v>
      </x:c>
      <x:c r="J47" s="173">
        <x:v>1.8813455902359599</x:v>
      </x:c>
      <x:c r="K47" s="13">
        <x:v>-5.0511906033815803</x:v>
      </x:c>
      <x:c r="L47" s="173">
        <x:v>5.7262834203511304</x:v>
      </x:c>
      <x:c r="M47" s="13">
        <x:v>73.398976337084406</x:v>
      </x:c>
      <x:c r="N47" s="173">
        <x:v>1.1667333661124799</x:v>
      </x:c>
      <x:c r="O47" s="13">
        <x:v>74.966431426758007</x:v>
      </x:c>
      <x:c r="P47" s="173">
        <x:v>4.4961557470013602</x:v>
      </x:c>
      <x:c r="Q47" s="13">
        <x:v>85.847524883843903</x:v>
      </x:c>
      <x:c r="R47" s="173">
        <x:v>5.4886921282280303</x:v>
      </x:c>
      <x:c r="S47" s="13">
        <x:v>72.648270381526501</x:v>
      </x:c>
      <x:c r="T47" s="173">
        <x:v>1.3559896496291199</x:v>
      </x:c>
      <x:c r="U47" s="13">
        <x:v>-2.3181610452314798</x:v>
      </x:c>
      <x:c r="V47" s="173">
        <x:v>4.8126122449361404</x:v>
      </x:c>
      <x:c r="W47" s="13">
        <x:v>51.761982928415101</x:v>
      </x:c>
      <x:c r="X47" s="173">
        <x:v>1.5173266675783801</x:v>
      </x:c>
      <x:c r="Y47" s="13">
        <x:v>49.984254203706598</x:v>
      </x:c>
      <x:c r="Z47" s="173">
        <x:v>4.59199609414613</x:v>
      </x:c>
      <x:c r="AA47" s="13">
        <x:v>61.8873491240644</x:v>
      </x:c>
      <x:c r="AB47" s="173">
        <x:v>7.5926489442944698</x:v>
      </x:c>
      <x:c r="AC47" s="13">
        <x:v>51.569027988425297</x:v>
      </x:c>
      <x:c r="AD47" s="173">
        <x:v>1.57292243955545</x:v>
      </x:c>
      <x:c r="AE47" s="13">
        <x:v>1.5847737847186401</x:v>
      </x:c>
      <x:c r="AF47" s="173">
        <x:v>4.9292286012217899</x:v>
      </x:c>
      <x:c r="AG47" s="13">
        <x:v>85.409305379586201</x:v>
      </x:c>
      <x:c r="AH47" s="173">
        <x:v>1.1565926322506801</x:v>
      </x:c>
      <x:c r="AI47" s="13">
        <x:v>89.120446241171194</x:v>
      </x:c>
      <x:c r="AJ47" s="173">
        <x:v>3.5344264342205101</x:v>
      </x:c>
      <x:c r="AK47" s="13">
        <x:v>90.833956930146101</x:v>
      </x:c>
      <x:c r="AL47" s="173">
        <x:v>3.9250235588954201</x:v>
      </x:c>
      <x:c r="AM47" s="13">
        <x:v>84.910164787887197</x:v>
      </x:c>
      <x:c r="AN47" s="173">
        <x:v>1.1807307789992201</x:v>
      </x:c>
      <x:c r="AO47" s="13">
        <x:v>-4.2102814532839297</x:v>
      </x:c>
      <x:c r="AP47" s="173">
        <x:v>3.5325235618301898</x:v>
      </x:c>
      <x:c r="AQ47" s="13">
        <x:v>78.8447845836032</x:v>
      </x:c>
      <x:c r="AR47" s="173">
        <x:v>1.5149647422389301</x:v>
      </x:c>
      <x:c r="AS47" s="13">
        <x:v>77.674878200588495</x:v>
      </x:c>
      <x:c r="AT47" s="173">
        <x:v>5.2389943214656398</x:v>
      </x:c>
      <x:c r="AU47" s="13">
        <x:v>82.807362351934998</x:v>
      </x:c>
      <x:c r="AV47" s="173">
        <x:v>6.0914957116539803</x:v>
      </x:c>
      <x:c r="AW47" s="13">
        <x:v>78.988999084513097</x:v>
      </x:c>
      <x:c r="AX47" s="173">
        <x:v>1.53323835671425</x:v>
      </x:c>
      <x:c r="AY47" s="13">
        <x:v>1.3141208839246401</x:v>
      </x:c>
      <x:c r="AZ47" s="173">
        <x:v>5.3271183662173502</x:v>
      </x:c>
      <x:c r="BA47" s="13">
        <x:v>56.801412310106997</x:v>
      </x:c>
      <x:c r="BB47" s="173">
        <x:v>1.5996527602189901</x:v>
      </x:c>
      <x:c r="BC47" s="13">
        <x:v>50.714665107660899</x:v>
      </x:c>
      <x:c r="BD47" s="173">
        <x:v>5.8758316270045103</x:v>
      </x:c>
      <x:c r="BE47" s="13">
        <x:v>60.1838021472932</x:v>
      </x:c>
      <x:c r="BF47" s="173">
        <x:v>5.8987001750655903</x:v>
      </x:c>
      <x:c r="BG47" s="13">
        <x:v>57.453505609791101</x:v>
      </x:c>
      <x:c r="BH47" s="173">
        <x:v>1.70278280585592</x:v>
      </x:c>
      <x:c r="BI47" s="13">
        <x:v>6.7388405021302402</x:v>
      </x:c>
      <x:c r="BJ47" s="173">
        <x:v>5.9290003376583202</x:v>
      </x:c>
      <x:c r="BK47" s="13">
        <x:v>63.178095615407301</x:v>
      </x:c>
      <x:c r="BL47" s="173">
        <x:v>1.44158450902517</x:v>
      </x:c>
      <x:c r="BM47" s="13">
        <x:v>62.069877411708703</x:v>
      </x:c>
      <x:c r="BN47" s="173">
        <x:v>4.6355582214585001</x:v>
      </x:c>
      <x:c r="BO47" s="13">
        <x:v>70.764766009668094</x:v>
      </x:c>
      <x:c r="BP47" s="173">
        <x:v>7.6924283496211299</x:v>
      </x:c>
      <x:c r="BQ47" s="13">
        <x:v>63.212825232529397</x:v>
      </x:c>
      <x:c r="BR47" s="173">
        <x:v>1.6736115740327999</x:v>
      </x:c>
      <x:c r="BS47" s="13">
        <x:v>1.1429478208206401</x:v>
      </x:c>
      <x:c r="BT47" s="173">
        <x:v>4.9209117625055301</x:v>
      </x:c>
      <x:c r="BU47" s="13">
        <x:v>47.804867351176703</x:v>
      </x:c>
      <x:c r="BV47" s="173">
        <x:v>1.67907619235265</x:v>
      </x:c>
      <x:c r="BW47" s="13">
        <x:v>53.2557742915943</x:v>
      </x:c>
      <x:c r="BX47" s="173">
        <x:v>6.2795813429282399</x:v>
      </x:c>
      <x:c r="BY47" s="13">
        <x:v>56.327441137271101</x:v>
      </x:c>
      <x:c r="BZ47" s="173">
        <x:v>7.7447261002644003</x:v>
      </x:c>
      <x:c r="CA47" s="13">
        <x:v>47.048803537680698</x:v>
      </x:c>
      <x:c r="CB47" s="173">
        <x:v>1.6997461817136299</x:v>
      </x:c>
      <x:c r="CC47" s="13">
        <x:v>-6.2069707539136099</x:v>
      </x:c>
      <x:c r="CD47" s="173">
        <x:v>6.2657466135676003</x:v>
      </x:c>
      <x:c r="CE47" s="13">
        <x:v>25.3110064884353</x:v>
      </x:c>
      <x:c r="CF47" s="173">
        <x:v>1.4771953830287601</x:v>
      </x:c>
      <x:c r="CG47" s="13">
        <x:v>31.603692729317402</x:v>
      </x:c>
      <x:c r="CH47" s="173">
        <x:v>5.0062653112166799</x:v>
      </x:c>
      <x:c r="CI47" s="13">
        <x:v>35.782744542394099</x:v>
      </x:c>
      <x:c r="CJ47" s="173">
        <x:v>7.7967867721778399</x:v>
      </x:c>
      <x:c r="CK47" s="13">
        <x:v>23.839535635408598</x:v>
      </x:c>
      <x:c r="CL47" s="173">
        <x:v>1.4746341793532101</x:v>
      </x:c>
      <x:c r="CM47" s="13">
        <x:v>-7.7641570939088096</x:v>
      </x:c>
      <x:c r="CN47" s="173">
        <x:v>4.8184600149315404</x:v>
      </x:c>
      <x:c r="CO47" s="15"/>
      <x:c r="CP47" s="15"/>
      <x:c r="CQ47" s="15"/>
      <x:c r="CR47" s="15"/>
      <x:c r="CS47" s="15"/>
      <x:c r="CT47" s="15"/>
      <x:c r="CU47" s="15"/>
      <x:c r="CV47" s="15"/>
      <x:c r="CW47" s="15"/>
      <x:c r="CX47" s="15"/>
      <x:c r="CY47" s="15"/>
      <x:c r="CZ47" s="15"/>
      <x:c r="DA47" s="15"/>
      <x:c r="DB47" s="15"/>
      <x:c r="DC47" s="15"/>
      <x:c r="DD47" s="15"/>
      <x:c r="DE47" s="15"/>
      <x:c r="DF47" s="15"/>
      <x:c r="DG47" s="15"/>
      <x:c r="DH47" s="15"/>
      <x:c r="DI47" s="15"/>
      <x:c r="DJ47" s="15"/>
      <x:c r="DK47" s="15"/>
      <x:c r="DL47" s="15"/>
      <x:c r="DM47" s="15"/>
      <x:c r="DN47" s="15"/>
      <x:c r="DO47" s="15"/>
      <x:c r="DP47" s="15"/>
      <x:c r="DQ47" s="15"/>
      <x:c r="DR47" s="15"/>
      <x:c r="DS47" s="15"/>
      <x:c r="DT47" s="15"/>
      <x:c r="DU47" s="15"/>
      <x:c r="DV47" s="15"/>
      <x:c r="DW47" s="15"/>
      <x:c r="DX47" s="16"/>
    </x:row>
    <x:row r="48" spans="1:128" ht="12.95" customHeight="1" x14ac:dyDescent="0.2">
      <x:c r="A48" s="2" t="s">
        <x:v>390</x:v>
      </x:c>
      <x:c r="B48" s="12">
        <x:v>2</x:v>
      </x:c>
      <x:c r="C48" s="13">
        <x:v>12.195993744068</x:v>
      </x:c>
      <x:c r="D48" s="173">
        <x:v>1.1715240862927301</x:v>
      </x:c>
      <x:c r="E48" s="13">
        <x:v>25.732248422652301</x:v>
      </x:c>
      <x:c r="F48" s="173">
        <x:v>3.0266260190962502</x:v>
      </x:c>
      <x:c r="G48" s="13">
        <x:v>12.5076369088153</x:v>
      </x:c>
      <x:c r="H48" s="173">
        <x:v>2.8475385982541699</x:v>
      </x:c>
      <x:c r="I48" s="13">
        <x:v>9.0984659924795395</x:v>
      </x:c>
      <x:c r="J48" s="173">
        <x:v>1.3532824379683199</x:v>
      </x:c>
      <x:c r="K48" s="13">
        <x:v>-16.633782430172801</x:v>
      </x:c>
      <x:c r="L48" s="173">
        <x:v>3.32316698110438</x:v>
      </x:c>
      <x:c r="M48" s="13">
        <x:v>60.257408642067503</x:v>
      </x:c>
      <x:c r="N48" s="173">
        <x:v>1.6168577481662101</x:v>
      </x:c>
      <x:c r="O48" s="13">
        <x:v>63.9256995387057</x:v>
      </x:c>
      <x:c r="P48" s="173">
        <x:v>3.7384498353259801</x:v>
      </x:c>
      <x:c r="Q48" s="13">
        <x:v>64.623543785826996</x:v>
      </x:c>
      <x:c r="R48" s="173">
        <x:v>4.4508464600916797</x:v>
      </x:c>
      <x:c r="S48" s="13">
        <x:v>58.644067466431203</x:v>
      </x:c>
      <x:c r="T48" s="173">
        <x:v>1.7738538931139001</x:v>
      </x:c>
      <x:c r="U48" s="13">
        <x:v>-5.2816320722744798</x:v>
      </x:c>
      <x:c r="V48" s="173">
        <x:v>3.9904243499580101</x:v>
      </x:c>
      <x:c r="W48" s="13">
        <x:v>15.255241136679199</x:v>
      </x:c>
      <x:c r="X48" s="173">
        <x:v>1.31099880619742</x:v>
      </x:c>
      <x:c r="Y48" s="13">
        <x:v>18.771562552723299</x:v>
      </x:c>
      <x:c r="Z48" s="173">
        <x:v>3.4912297255064701</x:v>
      </x:c>
      <x:c r="AA48" s="13">
        <x:v>16.9037324006785</x:v>
      </x:c>
      <x:c r="AB48" s="173">
        <x:v>4.1495944697058498</x:v>
      </x:c>
      <x:c r="AC48" s="13">
        <x:v>14.2162845058907</x:v>
      </x:c>
      <x:c r="AD48" s="173">
        <x:v>1.5365742175031001</x:v>
      </x:c>
      <x:c r="AE48" s="13">
        <x:v>-4.5552780468326199</x:v>
      </x:c>
      <x:c r="AF48" s="173">
        <x:v>3.8253823219438101</x:v>
      </x:c>
      <x:c r="AG48" s="13">
        <x:v>40.821774657949703</x:v>
      </x:c>
      <x:c r="AH48" s="173">
        <x:v>1.71067165659134</x:v>
      </x:c>
      <x:c r="AI48" s="13">
        <x:v>48.3656398459255</x:v>
      </x:c>
      <x:c r="AJ48" s="173">
        <x:v>3.9556135384848501</x:v>
      </x:c>
      <x:c r="AK48" s="13">
        <x:v>48.223594326318199</x:v>
      </x:c>
      <x:c r="AL48" s="173">
        <x:v>5.2705743132846399</x:v>
      </x:c>
      <x:c r="AM48" s="13">
        <x:v>37.375099086183603</x:v>
      </x:c>
      <x:c r="AN48" s="173">
        <x:v>1.8377455345645299</x:v>
      </x:c>
      <x:c r="AO48" s="13">
        <x:v>-10.990540759741901</x:v>
      </x:c>
      <x:c r="AP48" s="173">
        <x:v>3.9792563073046199</x:v>
      </x:c>
      <x:c r="AQ48" s="13">
        <x:v>47.347193752031401</x:v>
      </x:c>
      <x:c r="AR48" s="173">
        <x:v>1.5375349148484201</x:v>
      </x:c>
      <x:c r="AS48" s="13">
        <x:v>54.539231565853299</x:v>
      </x:c>
      <x:c r="AT48" s="173">
        <x:v>3.6304220618357901</x:v>
      </x:c>
      <x:c r="AU48" s="13">
        <x:v>53.8966186460015</x:v>
      </x:c>
      <x:c r="AV48" s="173">
        <x:v>4.4847933905069999</x:v>
      </x:c>
      <x:c r="AW48" s="13">
        <x:v>44.632910255660299</x:v>
      </x:c>
      <x:c r="AX48" s="173">
        <x:v>1.7053395817099699</x:v>
      </x:c>
      <x:c r="AY48" s="13">
        <x:v>-9.9063213101929808</x:v>
      </x:c>
      <x:c r="AZ48" s="173">
        <x:v>3.8997923177282199</x:v>
      </x:c>
      <x:c r="BA48" s="13">
        <x:v>29.695625821020201</x:v>
      </x:c>
      <x:c r="BB48" s="173">
        <x:v>1.62242038375331</x:v>
      </x:c>
      <x:c r="BC48" s="13">
        <x:v>29.7958979373612</x:v>
      </x:c>
      <x:c r="BD48" s="173">
        <x:v>4.1449749493547898</x:v>
      </x:c>
      <x:c r="BE48" s="13">
        <x:v>28.460701600266098</x:v>
      </x:c>
      <x:c r="BF48" s="173">
        <x:v>3.7888340107654801</x:v>
      </x:c>
      <x:c r="BG48" s="13">
        <x:v>29.217964674457701</x:v>
      </x:c>
      <x:c r="BH48" s="173">
        <x:v>1.7952430055995501</x:v>
      </x:c>
      <x:c r="BI48" s="13">
        <x:v>-0.57793326290348201</x:v>
      </x:c>
      <x:c r="BJ48" s="173">
        <x:v>4.1713020133994698</x:v>
      </x:c>
      <x:c r="BK48" s="13">
        <x:v>52.247593253663098</x:v>
      </x:c>
      <x:c r="BL48" s="173">
        <x:v>1.7319504143634601</x:v>
      </x:c>
      <x:c r="BM48" s="13">
        <x:v>51.917911400593297</x:v>
      </x:c>
      <x:c r="BN48" s="173">
        <x:v>3.4957453623912098</x:v>
      </x:c>
      <x:c r="BO48" s="13">
        <x:v>53.284086824888099</x:v>
      </x:c>
      <x:c r="BP48" s="173">
        <x:v>4.3977892566315102</x:v>
      </x:c>
      <x:c r="BQ48" s="13">
        <x:v>51.708597214017203</x:v>
      </x:c>
      <x:c r="BR48" s="173">
        <x:v>2.0002950707756102</x:v>
      </x:c>
      <x:c r="BS48" s="13">
        <x:v>-0.20931418657605899</x:v>
      </x:c>
      <x:c r="BT48" s="173">
        <x:v>3.66603536918648</x:v>
      </x:c>
      <x:c r="BU48" s="13">
        <x:v>34.112505379479998</x:v>
      </x:c>
      <x:c r="BV48" s="173">
        <x:v>1.7598654059493899</x:v>
      </x:c>
      <x:c r="BW48" s="13">
        <x:v>34.962488095068302</x:v>
      </x:c>
      <x:c r="BX48" s="173">
        <x:v>3.8730401441109201</x:v>
      </x:c>
      <x:c r="BY48" s="13">
        <x:v>32.548876727245002</x:v>
      </x:c>
      <x:c r="BZ48" s="173">
        <x:v>4.82252076325386</x:v>
      </x:c>
      <x:c r="CA48" s="13">
        <x:v>34.100984394878502</x:v>
      </x:c>
      <x:c r="CB48" s="173">
        <x:v>2.0515997931894399</x:v>
      </x:c>
      <x:c r="CC48" s="13">
        <x:v>-0.86150370018982902</x:v>
      </x:c>
      <x:c r="CD48" s="173">
        <x:v>4.3182578239710896</x:v>
      </x:c>
      <x:c r="CE48" s="13">
        <x:v>14.0854936313159</x:v>
      </x:c>
      <x:c r="CF48" s="173">
        <x:v>0.98576566672417798</x:v>
      </x:c>
      <x:c r="CG48" s="13">
        <x:v>16.068031504839698</x:v>
      </x:c>
      <x:c r="CH48" s="173">
        <x:v>2.9544367811522401</x:v>
      </x:c>
      <x:c r="CI48" s="13">
        <x:v>16.556380531636201</x:v>
      </x:c>
      <x:c r="CJ48" s="173">
        <x:v>3.2956208139637799</x:v>
      </x:c>
      <x:c r="CK48" s="13">
        <x:v>13.101989743427399</x:v>
      </x:c>
      <x:c r="CL48" s="173">
        <x:v>1.1319041604053599</x:v>
      </x:c>
      <x:c r="CM48" s="13">
        <x:v>-2.9660417614122498</x:v>
      </x:c>
      <x:c r="CN48" s="173">
        <x:v>3.1961842830168998</x:v>
      </x:c>
      <x:c r="CO48" s="15"/>
      <x:c r="CP48" s="15"/>
      <x:c r="CQ48" s="15"/>
      <x:c r="CR48" s="15"/>
      <x:c r="CS48" s="15"/>
      <x:c r="CT48" s="15"/>
      <x:c r="CU48" s="15"/>
      <x:c r="CV48" s="15"/>
      <x:c r="CW48" s="15"/>
      <x:c r="CX48" s="15"/>
      <x:c r="CY48" s="15"/>
      <x:c r="CZ48" s="15"/>
      <x:c r="DA48" s="15"/>
      <x:c r="DB48" s="15"/>
      <x:c r="DC48" s="15"/>
      <x:c r="DD48" s="15"/>
      <x:c r="DE48" s="15"/>
      <x:c r="DF48" s="15"/>
      <x:c r="DG48" s="15"/>
      <x:c r="DH48" s="15"/>
      <x:c r="DI48" s="15"/>
      <x:c r="DJ48" s="15"/>
      <x:c r="DK48" s="15"/>
      <x:c r="DL48" s="15"/>
      <x:c r="DM48" s="15"/>
      <x:c r="DN48" s="15"/>
      <x:c r="DO48" s="15"/>
      <x:c r="DP48" s="15"/>
      <x:c r="DQ48" s="15"/>
      <x:c r="DR48" s="15"/>
      <x:c r="DS48" s="15"/>
      <x:c r="DT48" s="15"/>
      <x:c r="DU48" s="15"/>
      <x:c r="DV48" s="15"/>
      <x:c r="DW48" s="15"/>
      <x:c r="DX48" s="16"/>
    </x:row>
    <x:row r="49" spans="1:128" ht="12.95" customHeight="1" x14ac:dyDescent="0.2">
      <x:c r="A49" s="2" t="s">
        <x:v>391</x:v>
      </x:c>
      <x:c r="B49" s="12">
        <x:v>2</x:v>
      </x:c>
      <x:c r="C49" s="13">
        <x:v>22.711124277649301</x:v>
      </x:c>
      <x:c r="D49" s="173">
        <x:v>1.54873803788884</x:v>
      </x:c>
      <x:c r="E49" s="13">
        <x:v>23.3863635088371</x:v>
      </x:c>
      <x:c r="F49" s="173">
        <x:v>5.2224546307341599</x:v>
      </x:c>
      <x:c r="G49" s="13">
        <x:v>21.424446373858501</x:v>
      </x:c>
      <x:c r="H49" s="173">
        <x:v>3.7155665290717099</x:v>
      </x:c>
      <x:c r="I49" s="13">
        <x:v>22.4258924001082</x:v>
      </x:c>
      <x:c r="J49" s="173">
        <x:v>1.9932609108134001</x:v>
      </x:c>
      <x:c r="K49" s="13">
        <x:v>-0.960471108728843</x:v>
      </x:c>
      <x:c r="L49" s="173">
        <x:v>5.6087126520246597</x:v>
      </x:c>
      <x:c r="M49" s="13">
        <x:v>36.105543427776901</x:v>
      </x:c>
      <x:c r="N49" s="173">
        <x:v>1.5894089878634601</x:v>
      </x:c>
      <x:c r="O49" s="13">
        <x:v>32.805233303986597</x:v>
      </x:c>
      <x:c r="P49" s="173">
        <x:v>4.8414224608668102</x:v>
      </x:c>
      <x:c r="Q49" s="13">
        <x:v>35.028041598188203</x:v>
      </x:c>
      <x:c r="R49" s="173">
        <x:v>5.0604740153237699</x:v>
      </x:c>
      <x:c r="S49" s="13">
        <x:v>36.711925111250103</x:v>
      </x:c>
      <x:c r="T49" s="173">
        <x:v>2.0125808953952999</x:v>
      </x:c>
      <x:c r="U49" s="13">
        <x:v>3.9066918072635199</x:v>
      </x:c>
      <x:c r="V49" s="173">
        <x:v>5.7252744070262898</x:v>
      </x:c>
      <x:c r="W49" s="13">
        <x:v>42.588184640213697</x:v>
      </x:c>
      <x:c r="X49" s="173">
        <x:v>1.72006542648796</x:v>
      </x:c>
      <x:c r="Y49" s="13">
        <x:v>36.805004903951897</x:v>
      </x:c>
      <x:c r="Z49" s="173">
        <x:v>5.0453620406290103</x:v>
      </x:c>
      <x:c r="AA49" s="13">
        <x:v>46.112385434423302</x:v>
      </x:c>
      <x:c r="AB49" s="173">
        <x:v>5.8081124957585004</x:v>
      </x:c>
      <x:c r="AC49" s="13">
        <x:v>42.953666040354697</x:v>
      </x:c>
      <x:c r="AD49" s="173">
        <x:v>1.9781469476781901</x:v>
      </x:c>
      <x:c r="AE49" s="13">
        <x:v>6.1486611364028301</x:v>
      </x:c>
      <x:c r="AF49" s="173">
        <x:v>5.3590788669379803</x:v>
      </x:c>
      <x:c r="AG49" s="13">
        <x:v>56.085257348245101</x:v>
      </x:c>
      <x:c r="AH49" s="173">
        <x:v>1.7979578225295001</x:v>
      </x:c>
      <x:c r="AI49" s="13">
        <x:v>43.109332125968102</x:v>
      </x:c>
      <x:c r="AJ49" s="173">
        <x:v>5.7389708442298302</x:v>
      </x:c>
      <x:c r="AK49" s="13">
        <x:v>54.278172577845702</x:v>
      </x:c>
      <x:c r="AL49" s="173">
        <x:v>5.3497500014497401</x:v>
      </x:c>
      <x:c r="AM49" s="13">
        <x:v>59.084724228475103</x:v>
      </x:c>
      <x:c r="AN49" s="173">
        <x:v>2.1470513426670199</x:v>
      </x:c>
      <x:c r="AO49" s="13">
        <x:v>15.9753921025069</x:v>
      </x:c>
      <x:c r="AP49" s="173">
        <x:v>5.9823282306073402</x:v>
      </x:c>
      <x:c r="AQ49" s="13">
        <x:v>52.970576629272003</x:v>
      </x:c>
      <x:c r="AR49" s="173">
        <x:v>1.7553749510919801</x:v>
      </x:c>
      <x:c r="AS49" s="13">
        <x:v>42.2039212855111</x:v>
      </x:c>
      <x:c r="AT49" s="173">
        <x:v>5.9518205396028403</x:v>
      </x:c>
      <x:c r="AU49" s="13">
        <x:v>47.304963818550597</x:v>
      </x:c>
      <x:c r="AV49" s="173">
        <x:v>4.2862839387844804</x:v>
      </x:c>
      <x:c r="AW49" s="13">
        <x:v>55.975264392339902</x:v>
      </x:c>
      <x:c r="AX49" s="173">
        <x:v>1.9848559473495999</x:v>
      </x:c>
      <x:c r="AY49" s="13">
        <x:v>13.7713431068288</x:v>
      </x:c>
      <x:c r="AZ49" s="173">
        <x:v>5.8045439521429403</x:v>
      </x:c>
      <x:c r="BA49" s="13">
        <x:v>51.990487382368798</x:v>
      </x:c>
      <x:c r="BB49" s="173">
        <x:v>1.74515512174928</x:v>
      </x:c>
      <x:c r="BC49" s="13">
        <x:v>41.991953418584103</x:v>
      </x:c>
      <x:c r="BD49" s="173">
        <x:v>6.3921907221832202</x:v>
      </x:c>
      <x:c r="BE49" s="13">
        <x:v>50.588581388162503</x:v>
      </x:c>
      <x:c r="BF49" s="173">
        <x:v>4.9047023969816603</x:v>
      </x:c>
      <x:c r="BG49" s="13">
        <x:v>54.142636932899897</x:v>
      </x:c>
      <x:c r="BH49" s="173">
        <x:v>1.93582871112122</x:v>
      </x:c>
      <x:c r="BI49" s="13">
        <x:v>12.1506835143158</x:v>
      </x:c>
      <x:c r="BJ49" s="173">
        <x:v>6.7282928147248002</x:v>
      </x:c>
      <x:c r="BK49" s="13">
        <x:v>67.567286051461195</x:v>
      </x:c>
      <x:c r="BL49" s="173">
        <x:v>1.80982627850788</x:v>
      </x:c>
      <x:c r="BM49" s="13">
        <x:v>53.0483026618544</x:v>
      </x:c>
      <x:c r="BN49" s="173">
        <x:v>5.2498108055579298</x:v>
      </x:c>
      <x:c r="BO49" s="13">
        <x:v>68.796481656147805</x:v>
      </x:c>
      <x:c r="BP49" s="173">
        <x:v>5.3255201812051602</x:v>
      </x:c>
      <x:c r="BQ49" s="13">
        <x:v>70.835185427817606</x:v>
      </x:c>
      <x:c r="BR49" s="173">
        <x:v>2.0959589305662498</x:v>
      </x:c>
      <x:c r="BS49" s="13">
        <x:v>17.786882765963199</x:v>
      </x:c>
      <x:c r="BT49" s="173">
        <x:v>5.8013107848655503</x:v>
      </x:c>
      <x:c r="BU49" s="13">
        <x:v>41.346446929584999</x:v>
      </x:c>
      <x:c r="BV49" s="173">
        <x:v>1.63373333498367</x:v>
      </x:c>
      <x:c r="BW49" s="13">
        <x:v>47.990673775163799</x:v>
      </x:c>
      <x:c r="BX49" s="173">
        <x:v>4.6392142357458104</x:v>
      </x:c>
      <x:c r="BY49" s="13">
        <x:v>42.800337579840402</x:v>
      </x:c>
      <x:c r="BZ49" s="173">
        <x:v>4.7093718561843598</x:v>
      </x:c>
      <x:c r="CA49" s="13">
        <x:v>39.480915203014199</x:v>
      </x:c>
      <x:c r="CB49" s="173">
        <x:v>2.11366079809074</x:v>
      </x:c>
      <x:c r="CC49" s="13">
        <x:v>-8.5097585721495896</x:v>
      </x:c>
      <x:c r="CD49" s="173">
        <x:v>5.2230495283772704</x:v>
      </x:c>
      <x:c r="CE49" s="13">
        <x:v>39.455078888612903</x:v>
      </x:c>
      <x:c r="CF49" s="173">
        <x:v>1.85943909883342</x:v>
      </x:c>
      <x:c r="CG49" s="13">
        <x:v>39.036366561732997</x:v>
      </x:c>
      <x:c r="CH49" s="173">
        <x:v>5.1156212452185903</x:v>
      </x:c>
      <x:c r="CI49" s="13">
        <x:v>35.590240796878597</x:v>
      </x:c>
      <x:c r="CJ49" s="173">
        <x:v>4.9201917915186097</x:v>
      </x:c>
      <x:c r="CK49" s="13">
        <x:v>40.462630750247698</x:v>
      </x:c>
      <x:c r="CL49" s="173">
        <x:v>2.1570876805546702</x:v>
      </x:c>
      <x:c r="CM49" s="13">
        <x:v>1.42626418851476</x:v>
      </x:c>
      <x:c r="CN49" s="173">
        <x:v>5.3451784264297304</x:v>
      </x:c>
      <x:c r="CO49" s="15"/>
      <x:c r="CP49" s="15"/>
      <x:c r="CQ49" s="15"/>
      <x:c r="CR49" s="15"/>
      <x:c r="CS49" s="15"/>
      <x:c r="CT49" s="15"/>
      <x:c r="CU49" s="15"/>
      <x:c r="CV49" s="15"/>
      <x:c r="CW49" s="15"/>
      <x:c r="CX49" s="15"/>
      <x:c r="CY49" s="15"/>
      <x:c r="CZ49" s="15"/>
      <x:c r="DA49" s="15"/>
      <x:c r="DB49" s="15"/>
      <x:c r="DC49" s="15"/>
      <x:c r="DD49" s="15"/>
      <x:c r="DE49" s="15"/>
      <x:c r="DF49" s="15"/>
      <x:c r="DG49" s="15"/>
      <x:c r="DH49" s="15"/>
      <x:c r="DI49" s="15"/>
      <x:c r="DJ49" s="15"/>
      <x:c r="DK49" s="15"/>
      <x:c r="DL49" s="15"/>
      <x:c r="DM49" s="15"/>
      <x:c r="DN49" s="15"/>
      <x:c r="DO49" s="15"/>
      <x:c r="DP49" s="15"/>
      <x:c r="DQ49" s="15"/>
      <x:c r="DR49" s="15"/>
      <x:c r="DS49" s="15"/>
      <x:c r="DT49" s="15"/>
      <x:c r="DU49" s="15"/>
      <x:c r="DV49" s="15"/>
      <x:c r="DW49" s="15"/>
      <x:c r="DX49" s="16"/>
    </x:row>
    <x:row r="50" spans="1:128" ht="12.95" customHeight="1" x14ac:dyDescent="0.2">
      <x:c r="A50" s="2" t="s">
        <x:v>392</x:v>
      </x:c>
      <x:c r="B50" s="12">
        <x:v>2</x:v>
      </x:c>
      <x:c r="C50" s="13">
        <x:v>8.6991966905174696</x:v>
      </x:c>
      <x:c r="D50" s="173">
        <x:v>0.83968356351385998</x:v>
      </x:c>
      <x:c r="E50" s="13">
        <x:v>19.033958528112201</x:v>
      </x:c>
      <x:c r="F50" s="173">
        <x:v>2.7997768944948098</x:v>
      </x:c>
      <x:c r="G50" s="13">
        <x:v>3.5514937147946899</x:v>
      </x:c>
      <x:c r="H50" s="173">
        <x:v>1.4929228332568101</x:v>
      </x:c>
      <x:c r="I50" s="13">
        <x:v>7.5601536644766396</x:v>
      </x:c>
      <x:c r="J50" s="173">
        <x:v>0.96821622045180999</x:v>
      </x:c>
      <x:c r="K50" s="13">
        <x:v>-11.4738048636356</x:v>
      </x:c>
      <x:c r="L50" s="173">
        <x:v>2.8063667794406402</x:v>
      </x:c>
      <x:c r="M50" s="13">
        <x:v>44.691131425606599</x:v>
      </x:c>
      <x:c r="N50" s="173">
        <x:v>1.6550088390652999</x:v>
      </x:c>
      <x:c r="O50" s="13">
        <x:v>29.5413946798311</x:v>
      </x:c>
      <x:c r="P50" s="173">
        <x:v>3.4659714242978001</x:v>
      </x:c>
      <x:c r="Q50" s="13">
        <x:v>45.123473560365298</x:v>
      </x:c>
      <x:c r="R50" s="173">
        <x:v>4.0503119772301401</x:v>
      </x:c>
      <x:c r="S50" s="13">
        <x:v>47.492300595008402</x:v>
      </x:c>
      <x:c r="T50" s="173">
        <x:v>2.03642680998757</x:v>
      </x:c>
      <x:c r="U50" s="13">
        <x:v>17.950905915177199</x:v>
      </x:c>
      <x:c r="V50" s="173">
        <x:v>4.0909720142105304</x:v>
      </x:c>
      <x:c r="W50" s="13">
        <x:v>5.4577456559845299</x:v>
      </x:c>
      <x:c r="X50" s="173">
        <x:v>0.595129235086584</x:v>
      </x:c>
      <x:c r="Y50" s="13">
        <x:v>3.6673532600540302</x:v>
      </x:c>
      <x:c r="Z50" s="173">
        <x:v>1.3913775764827501</x:v>
      </x:c>
      <x:c r="AA50" s="13">
        <x:v>3.82618561842872</x:v>
      </x:c>
      <x:c r="AB50" s="173">
        <x:v>1.49748990417751</x:v>
      </x:c>
      <x:c r="AC50" s="13">
        <x:v>6.2252781122361096</x:v>
      </x:c>
      <x:c r="AD50" s="173">
        <x:v>0.72830724709519601</x:v>
      </x:c>
      <x:c r="AE50" s="13">
        <x:v>2.5579248521820901</x:v>
      </x:c>
      <x:c r="AF50" s="173">
        <x:v>1.5097044962160899</x:v>
      </x:c>
      <x:c r="AG50" s="13">
        <x:v>35.547108392948402</x:v>
      </x:c>
      <x:c r="AH50" s="173">
        <x:v>1.30744715077066</x:v>
      </x:c>
      <x:c r="AI50" s="13">
        <x:v>27.992478809719501</x:v>
      </x:c>
      <x:c r="AJ50" s="173">
        <x:v>3.31224259347379</x:v>
      </x:c>
      <x:c r="AK50" s="13">
        <x:v>35.5687775078461</x:v>
      </x:c>
      <x:c r="AL50" s="173">
        <x:v>3.43381512226934</x:v>
      </x:c>
      <x:c r="AM50" s="13">
        <x:v>37.423454092622201</x:v>
      </x:c>
      <x:c r="AN50" s="173">
        <x:v>1.68908847457072</x:v>
      </x:c>
      <x:c r="AO50" s="13">
        <x:v>9.4309752829027502</x:v>
      </x:c>
      <x:c r="AP50" s="173">
        <x:v>3.7526282641052902</x:v>
      </x:c>
      <x:c r="AQ50" s="13">
        <x:v>46.736262818911101</x:v>
      </x:c>
      <x:c r="AR50" s="173">
        <x:v>1.3442414190399901</x:v>
      </x:c>
      <x:c r="AS50" s="13">
        <x:v>47.249067951806303</x:v>
      </x:c>
      <x:c r="AT50" s="173">
        <x:v>3.6869073853598202</x:v>
      </x:c>
      <x:c r="AU50" s="13">
        <x:v>49.902247083661599</x:v>
      </x:c>
      <x:c r="AV50" s="173">
        <x:v>3.4668626201974901</x:v>
      </x:c>
      <x:c r="AW50" s="13">
        <x:v>45.895441508239102</x:v>
      </x:c>
      <x:c r="AX50" s="173">
        <x:v>1.6658703382829401</x:v>
      </x:c>
      <x:c r="AY50" s="13">
        <x:v>-1.35362644356724</x:v>
      </x:c>
      <x:c r="AZ50" s="173">
        <x:v>4.0174734266272596</x:v>
      </x:c>
      <x:c r="BA50" s="13">
        <x:v>41.447783426668799</x:v>
      </x:c>
      <x:c r="BB50" s="173">
        <x:v>1.44318503707354</x:v>
      </x:c>
      <x:c r="BC50" s="13">
        <x:v>31.943511944468501</x:v>
      </x:c>
      <x:c r="BD50" s="173">
        <x:v>3.29766980808632</x:v>
      </x:c>
      <x:c r="BE50" s="13">
        <x:v>38.719121566561498</x:v>
      </x:c>
      <x:c r="BF50" s="173">
        <x:v>3.4520363724144598</x:v>
      </x:c>
      <x:c r="BG50" s="13">
        <x:v>44.269254161386499</x:v>
      </x:c>
      <x:c r="BH50" s="173">
        <x:v>1.9183013510596201</x:v>
      </x:c>
      <x:c r="BI50" s="13">
        <x:v>12.325742216918</x:v>
      </x:c>
      <x:c r="BJ50" s="173">
        <x:v>3.9277300788712699</x:v>
      </x:c>
      <x:c r="BK50" s="13">
        <x:v>41.1250551808875</x:v>
      </x:c>
      <x:c r="BL50" s="173">
        <x:v>1.76039672618883</x:v>
      </x:c>
      <x:c r="BM50" s="13">
        <x:v>27.782150304868001</x:v>
      </x:c>
      <x:c r="BN50" s="173">
        <x:v>3.47691701123515</x:v>
      </x:c>
      <x:c r="BO50" s="13">
        <x:v>41.625037829814801</x:v>
      </x:c>
      <x:c r="BP50" s="173">
        <x:v>3.6380310035436598</x:v>
      </x:c>
      <x:c r="BQ50" s="13">
        <x:v>43.713728790778198</x:v>
      </x:c>
      <x:c r="BR50" s="173">
        <x:v>2.0823992742881701</x:v>
      </x:c>
      <x:c r="BS50" s="13">
        <x:v>15.9315784859103</x:v>
      </x:c>
      <x:c r="BT50" s="173">
        <x:v>4.0448482171312703</x:v>
      </x:c>
      <x:c r="BU50" s="13">
        <x:v>34.058122602420298</x:v>
      </x:c>
      <x:c r="BV50" s="173">
        <x:v>1.5011359166917899</x:v>
      </x:c>
      <x:c r="BW50" s="13">
        <x:v>28.425645530350199</x:v>
      </x:c>
      <x:c r="BX50" s="173">
        <x:v>3.1001705430612598</x:v>
      </x:c>
      <x:c r="BY50" s="13">
        <x:v>32.8227704291956</x:v>
      </x:c>
      <x:c r="BZ50" s="173">
        <x:v>3.17653771336296</x:v>
      </x:c>
      <x:c r="CA50" s="13">
        <x:v>35.386982772551299</x:v>
      </x:c>
      <x:c r="CB50" s="173">
        <x:v>1.7858195302129301</x:v>
      </x:c>
      <x:c r="CC50" s="13">
        <x:v>6.9613372422010604</x:v>
      </x:c>
      <x:c r="CD50" s="173">
        <x:v>3.4260428955064399</x:v>
      </x:c>
      <x:c r="CE50" s="13">
        <x:v>12.2325341992956</x:v>
      </x:c>
      <x:c r="CF50" s="173">
        <x:v>1.0209018651544599</x:v>
      </x:c>
      <x:c r="CG50" s="13">
        <x:v>10.263263358016401</x:v>
      </x:c>
      <x:c r="CH50" s="173">
        <x:v>2.2154280130818398</x:v>
      </x:c>
      <x:c r="CI50" s="13">
        <x:v>12.5387536597381</x:v>
      </x:c>
      <x:c r="CJ50" s="173">
        <x:v>2.74881897536588</x:v>
      </x:c>
      <x:c r="CK50" s="13">
        <x:v>12.4570137622124</x:v>
      </x:c>
      <x:c r="CL50" s="173">
        <x:v>1.1493475877550601</x:v>
      </x:c>
      <x:c r="CM50" s="13">
        <x:v>2.1937504041960101</x:v>
      </x:c>
      <x:c r="CN50" s="173">
        <x:v>2.39640989529298</x:v>
      </x:c>
      <x:c r="CO50" s="15"/>
      <x:c r="CP50" s="15"/>
      <x:c r="CQ50" s="15"/>
      <x:c r="CR50" s="15"/>
      <x:c r="CS50" s="15"/>
      <x:c r="CT50" s="15"/>
      <x:c r="CU50" s="15"/>
      <x:c r="CV50" s="15"/>
      <x:c r="CW50" s="15"/>
      <x:c r="CX50" s="15"/>
      <x:c r="CY50" s="15"/>
      <x:c r="CZ50" s="15"/>
      <x:c r="DA50" s="15"/>
      <x:c r="DB50" s="15"/>
      <x:c r="DC50" s="15"/>
      <x:c r="DD50" s="15"/>
      <x:c r="DE50" s="15"/>
      <x:c r="DF50" s="15"/>
      <x:c r="DG50" s="15"/>
      <x:c r="DH50" s="15"/>
      <x:c r="DI50" s="15"/>
      <x:c r="DJ50" s="15"/>
      <x:c r="DK50" s="15"/>
      <x:c r="DL50" s="15"/>
      <x:c r="DM50" s="15"/>
      <x:c r="DN50" s="15"/>
      <x:c r="DO50" s="15"/>
      <x:c r="DP50" s="15"/>
      <x:c r="DQ50" s="15"/>
      <x:c r="DR50" s="15"/>
      <x:c r="DS50" s="15"/>
      <x:c r="DT50" s="15"/>
      <x:c r="DU50" s="15"/>
      <x:c r="DV50" s="15"/>
      <x:c r="DW50" s="15"/>
      <x:c r="DX50" s="16"/>
    </x:row>
    <x:row r="51" spans="1:128" ht="12.95" customHeight="1" x14ac:dyDescent="0.2">
      <x:c r="A51" s="2" t="s">
        <x:v>393</x:v>
      </x:c>
      <x:c r="B51" s="12">
        <x:v>2</x:v>
      </x:c>
      <x:c r="C51" s="13">
        <x:v>25.255191078430201</x:v>
      </x:c>
      <x:c r="D51" s="173">
        <x:v>1.1718602243862299</x:v>
      </x:c>
      <x:c r="E51" s="13">
        <x:v>24.1082684389606</x:v>
      </x:c>
      <x:c r="F51" s="173">
        <x:v>2.6391978880430198</x:v>
      </x:c>
      <x:c r="G51" s="13">
        <x:v>27.025186018835999</x:v>
      </x:c>
      <x:c r="H51" s="173">
        <x:v>2.91006491952513</x:v>
      </x:c>
      <x:c r="I51" s="13">
        <x:v>25.145141603992599</x:v>
      </x:c>
      <x:c r="J51" s="173">
        <x:v>1.7069190324036401</x:v>
      </x:c>
      <x:c r="K51" s="13">
        <x:v>1.03687316503194</x:v>
      </x:c>
      <x:c r="L51" s="173">
        <x:v>3.3103760201480399</x:v>
      </x:c>
      <x:c r="M51" s="13">
        <x:v>22.8081304971059</x:v>
      </x:c>
      <x:c r="N51" s="173">
        <x:v>1.2190601772685801</x:v>
      </x:c>
      <x:c r="O51" s="13">
        <x:v>18.4691555451938</x:v>
      </x:c>
      <x:c r="P51" s="173">
        <x:v>2.6028192946345299</x:v>
      </x:c>
      <x:c r="Q51" s="13">
        <x:v>29.139261238796301</x:v>
      </x:c>
      <x:c r="R51" s="173">
        <x:v>2.9419885947774298</x:v>
      </x:c>
      <x:c r="S51" s="13">
        <x:v>22.564607079919199</x:v>
      </x:c>
      <x:c r="T51" s="173">
        <x:v>1.5297006265741599</x:v>
      </x:c>
      <x:c r="U51" s="13">
        <x:v>4.09545153472535</x:v>
      </x:c>
      <x:c r="V51" s="173">
        <x:v>3.18130275830694</x:v>
      </x:c>
      <x:c r="W51" s="13">
        <x:v>19.202175255092701</x:v>
      </x:c>
      <x:c r="X51" s="173">
        <x:v>1.1599024037618</x:v>
      </x:c>
      <x:c r="Y51" s="13">
        <x:v>18.540017496568201</x:v>
      </x:c>
      <x:c r="Z51" s="173">
        <x:v>2.0194841192462798</x:v>
      </x:c>
      <x:c r="AA51" s="13">
        <x:v>18.2032894288641</x:v>
      </x:c>
      <x:c r="AB51" s="173">
        <x:v>2.48874200334344</x:v>
      </x:c>
      <x:c r="AC51" s="13">
        <x:v>19.8013797757235</x:v>
      </x:c>
      <x:c r="AD51" s="173">
        <x:v>1.51914037406252</x:v>
      </x:c>
      <x:c r="AE51" s="13">
        <x:v>1.2613622791553001</x:v>
      </x:c>
      <x:c r="AF51" s="173">
        <x:v>2.47284061407484</x:v>
      </x:c>
      <x:c r="AG51" s="13">
        <x:v>50.809853573799103</x:v>
      </x:c>
      <x:c r="AH51" s="173">
        <x:v>1.50371362642581</x:v>
      </x:c>
      <x:c r="AI51" s="13">
        <x:v>54.327337854402799</x:v>
      </x:c>
      <x:c r="AJ51" s="173">
        <x:v>3.3637617104034998</x:v>
      </x:c>
      <x:c r="AK51" s="13">
        <x:v>57.4854505309833</x:v>
      </x:c>
      <x:c r="AL51" s="173">
        <x:v>3.9248382982543699</x:v>
      </x:c>
      <x:c r="AM51" s="13">
        <x:v>47.773420461731902</x:v>
      </x:c>
      <x:c r="AN51" s="173">
        <x:v>1.85062416371781</x:v>
      </x:c>
      <x:c r="AO51" s="13">
        <x:v>-6.5539173926709298</x:v>
      </x:c>
      <x:c r="AP51" s="173">
        <x:v>3.8288857713829501</x:v>
      </x:c>
      <x:c r="AQ51" s="13">
        <x:v>51.080702748676899</x:v>
      </x:c>
      <x:c r="AR51" s="173">
        <x:v>1.48605540248926</x:v>
      </x:c>
      <x:c r="AS51" s="13">
        <x:v>54.141280425077902</x:v>
      </x:c>
      <x:c r="AT51" s="173">
        <x:v>3.0766990201283702</x:v>
      </x:c>
      <x:c r="AU51" s="13">
        <x:v>59.452169464711602</x:v>
      </x:c>
      <x:c r="AV51" s="173">
        <x:v>3.3428801292408199</x:v>
      </x:c>
      <x:c r="AW51" s="13">
        <x:v>47.713120231536799</x:v>
      </x:c>
      <x:c r="AX51" s="173">
        <x:v>1.9660632343368301</x:v>
      </x:c>
      <x:c r="AY51" s="13">
        <x:v>-6.4281601935410997</x:v>
      </x:c>
      <x:c r="AZ51" s="173">
        <x:v>3.7717833950584798</x:v>
      </x:c>
      <x:c r="BA51" s="13">
        <x:v>24.5244685919637</x:v>
      </x:c>
      <x:c r="BB51" s="173">
        <x:v>1.2458248573536601</x:v>
      </x:c>
      <x:c r="BC51" s="13">
        <x:v>19.754831480502201</x:v>
      </x:c>
      <x:c r="BD51" s="173">
        <x:v>2.5222397030824499</x:v>
      </x:c>
      <x:c r="BE51" s="13">
        <x:v>28.590874194989599</x:v>
      </x:c>
      <x:c r="BF51" s="173">
        <x:v>2.7076621741401401</x:v>
      </x:c>
      <x:c r="BG51" s="13">
        <x:v>25.232043272354499</x:v>
      </x:c>
      <x:c r="BH51" s="173">
        <x:v>1.68408401923018</x:v>
      </x:c>
      <x:c r="BI51" s="13">
        <x:v>5.4772117918522598</x:v>
      </x:c>
      <x:c r="BJ51" s="173">
        <x:v>3.1502262226556499</x:v>
      </x:c>
      <x:c r="BK51" s="13">
        <x:v>35.698015438747703</x:v>
      </x:c>
      <x:c r="BL51" s="173">
        <x:v>1.5770071664016001</x:v>
      </x:c>
      <x:c r="BM51" s="13">
        <x:v>32.909546661710401</x:v>
      </x:c>
      <x:c r="BN51" s="173">
        <x:v>3.09569210468154</x:v>
      </x:c>
      <x:c r="BO51" s="13">
        <x:v>43.519812775419403</x:v>
      </x:c>
      <x:c r="BP51" s="173">
        <x:v>3.5785772262848399</x:v>
      </x:c>
      <x:c r="BQ51" s="13">
        <x:v>34.623947899003497</x:v>
      </x:c>
      <x:c r="BR51" s="173">
        <x:v>1.91606329072044</x:v>
      </x:c>
      <x:c r="BS51" s="13">
        <x:v>1.7144012372930399</x:v>
      </x:c>
      <x:c r="BT51" s="173">
        <x:v>3.7153174843912602</x:v>
      </x:c>
      <x:c r="BU51" s="13">
        <x:v>31.6523778679116</x:v>
      </x:c>
      <x:c r="BV51" s="173">
        <x:v>1.6290851963591999</x:v>
      </x:c>
      <x:c r="BW51" s="13">
        <x:v>28.424636361626199</x:v>
      </x:c>
      <x:c r="BX51" s="173">
        <x:v>3.1566378622894802</x:v>
      </x:c>
      <x:c r="BY51" s="13">
        <x:v>40.924878542488202</x:v>
      </x:c>
      <x:c r="BZ51" s="173">
        <x:v>3.7596166471755801</x:v>
      </x:c>
      <x:c r="CA51" s="13">
        <x:v>30.3755552015758</x:v>
      </x:c>
      <x:c r="CB51" s="173">
        <x:v>1.8235522982244201</x:v>
      </x:c>
      <x:c r="CC51" s="13">
        <x:v>1.9509188399495601</x:v>
      </x:c>
      <x:c r="CD51" s="173">
        <x:v>3.3175129776214298</x:v>
      </x:c>
      <x:c r="CE51" s="13">
        <x:v>22.517148402605699</x:v>
      </x:c>
      <x:c r="CF51" s="173">
        <x:v>1.25215653208434</x:v>
      </x:c>
      <x:c r="CG51" s="13">
        <x:v>17.591798112264001</x:v>
      </x:c>
      <x:c r="CH51" s="173">
        <x:v>2.5346137134828499</x:v>
      </x:c>
      <x:c r="CI51" s="13">
        <x:v>25.471619007609799</x:v>
      </x:c>
      <x:c r="CJ51" s="173">
        <x:v>2.9143032693043001</x:v>
      </x:c>
      <x:c r="CK51" s="13">
        <x:v>23.586835156664701</x:v>
      </x:c>
      <x:c r="CL51" s="173">
        <x:v>1.5946371896281599</x:v>
      </x:c>
      <x:c r="CM51" s="13">
        <x:v>5.9950370444007497</x:v>
      </x:c>
      <x:c r="CN51" s="173">
        <x:v>2.9789853916437701</x:v>
      </x:c>
      <x:c r="CO51" s="15"/>
      <x:c r="CP51" s="15"/>
      <x:c r="CQ51" s="15"/>
      <x:c r="CR51" s="15"/>
      <x:c r="CS51" s="15"/>
      <x:c r="CT51" s="15"/>
      <x:c r="CU51" s="15"/>
      <x:c r="CV51" s="15"/>
      <x:c r="CW51" s="15"/>
      <x:c r="CX51" s="15"/>
      <x:c r="CY51" s="15"/>
      <x:c r="CZ51" s="15"/>
      <x:c r="DA51" s="15"/>
      <x:c r="DB51" s="15"/>
      <x:c r="DC51" s="15"/>
      <x:c r="DD51" s="15"/>
      <x:c r="DE51" s="15"/>
      <x:c r="DF51" s="15"/>
      <x:c r="DG51" s="15"/>
      <x:c r="DH51" s="15"/>
      <x:c r="DI51" s="15"/>
      <x:c r="DJ51" s="15"/>
      <x:c r="DK51" s="15"/>
      <x:c r="DL51" s="15"/>
      <x:c r="DM51" s="15"/>
      <x:c r="DN51" s="15"/>
      <x:c r="DO51" s="15"/>
      <x:c r="DP51" s="15"/>
      <x:c r="DQ51" s="15"/>
      <x:c r="DR51" s="15"/>
      <x:c r="DS51" s="15"/>
      <x:c r="DT51" s="15"/>
      <x:c r="DU51" s="15"/>
      <x:c r="DV51" s="15"/>
      <x:c r="DW51" s="15"/>
      <x:c r="DX51" s="16"/>
    </x:row>
    <x:row r="52" spans="1:128" ht="12.95" customHeight="1" x14ac:dyDescent="0.2">
      <x:c r="A52" s="2" t="s">
        <x:v>394</x:v>
      </x:c>
      <x:c r="B52" s="12">
        <x:v>2</x:v>
      </x:c>
      <x:c r="C52" s="13">
        <x:v>17.8947169102324</x:v>
      </x:c>
      <x:c r="D52" s="173">
        <x:v>1.4621726356185301</x:v>
      </x:c>
      <x:c r="E52" s="13">
        <x:v>27.365802047766799</x:v>
      </x:c>
      <x:c r="F52" s="173">
        <x:v>5.5303482965820203</x:v>
      </x:c>
      <x:c r="G52" s="13">
        <x:v>15.6328816470315</x:v>
      </x:c>
      <x:c r="H52" s="173">
        <x:v>3.4522182005023798</x:v>
      </x:c>
      <x:c r="I52" s="13">
        <x:v>16.883141979960801</x:v>
      </x:c>
      <x:c r="J52" s="173">
        <x:v>1.75289485479257</x:v>
      </x:c>
      <x:c r="K52" s="13">
        <x:v>-10.482660067806</x:v>
      </x:c>
      <x:c r="L52" s="173">
        <x:v>4.87428145840786</x:v>
      </x:c>
      <x:c r="M52" s="13">
        <x:v>27.088604254965599</x:v>
      </x:c>
      <x:c r="N52" s="173">
        <x:v>2.1195135795731299</x:v>
      </x:c>
      <x:c r="O52" s="13">
        <x:v>23.822148376915202</x:v>
      </x:c>
      <x:c r="P52" s="173">
        <x:v>6.1381293059599402</x:v>
      </x:c>
      <x:c r="Q52" s="13">
        <x:v>29.560786370527101</x:v>
      </x:c>
      <x:c r="R52" s="173">
        <x:v>4.0846511857145202</x:v>
      </x:c>
      <x:c r="S52" s="13">
        <x:v>26.753866342534099</x:v>
      </x:c>
      <x:c r="T52" s="173">
        <x:v>2.9091559670451699</x:v>
      </x:c>
      <x:c r="U52" s="13">
        <x:v>2.9317179656188599</x:v>
      </x:c>
      <x:c r="V52" s="173">
        <x:v>5.8676024133351401</x:v>
      </x:c>
      <x:c r="W52" s="13">
        <x:v>14.871747534045101</x:v>
      </x:c>
      <x:c r="X52" s="173">
        <x:v>1.38860757966374</x:v>
      </x:c>
      <x:c r="Y52" s="13">
        <x:v>20.8361354839314</x:v>
      </x:c>
      <x:c r="Z52" s="173">
        <x:v>5.9914979476383898</x:v>
      </x:c>
      <x:c r="AA52" s="13">
        <x:v>18.972900765486699</x:v>
      </x:c>
      <x:c r="AB52" s="173">
        <x:v>3.4620162545353201</x:v>
      </x:c>
      <x:c r="AC52" s="13">
        <x:v>14.1105499006465</x:v>
      </x:c>
      <x:c r="AD52" s="173">
        <x:v>1.55853082693218</x:v>
      </x:c>
      <x:c r="AE52" s="13">
        <x:v>-6.7255855832848503</x:v>
      </x:c>
      <x:c r="AF52" s="173">
        <x:v>5.8085238305348801</x:v>
      </x:c>
      <x:c r="AG52" s="13">
        <x:v>72.108013031276698</x:v>
      </x:c>
      <x:c r="AH52" s="173">
        <x:v>1.77775106662419</x:v>
      </x:c>
      <x:c r="AI52" s="13">
        <x:v>73.783252632499696</x:v>
      </x:c>
      <x:c r="AJ52" s="173">
        <x:v>6.5558025744513602</x:v>
      </x:c>
      <x:c r="AK52" s="13">
        <x:v>87.613845395671802</x:v>
      </x:c>
      <x:c r="AL52" s="173">
        <x:v>3.3313906216518698</x:v>
      </x:c>
      <x:c r="AM52" s="13">
        <x:v>70.236869667456901</x:v>
      </x:c>
      <x:c r="AN52" s="173">
        <x:v>2.6880935542553002</x:v>
      </x:c>
      <x:c r="AO52" s="13">
        <x:v>-3.5463829650428198</x:v>
      </x:c>
      <x:c r="AP52" s="173">
        <x:v>6.5599982687183003</x:v>
      </x:c>
      <x:c r="AQ52" s="13">
        <x:v>74.551323196343503</x:v>
      </x:c>
      <x:c r="AR52" s="173">
        <x:v>1.39809319911319</x:v>
      </x:c>
      <x:c r="AS52" s="13">
        <x:v>75.317560719621696</x:v>
      </x:c>
      <x:c r="AT52" s="173">
        <x:v>4.0128900507031799</x:v>
      </x:c>
      <x:c r="AU52" s="13">
        <x:v>84.770512169070599</x:v>
      </x:c>
      <x:c r="AV52" s="173">
        <x:v>4.2880216309225601</x:v>
      </x:c>
      <x:c r="AW52" s="13">
        <x:v>73.392495448869198</x:v>
      </x:c>
      <x:c r="AX52" s="173">
        <x:v>1.79213458313887</x:v>
      </x:c>
      <x:c r="AY52" s="13">
        <x:v>-1.92506527075244</x:v>
      </x:c>
      <x:c r="AZ52" s="173">
        <x:v>4.6252448572671803</x:v>
      </x:c>
      <x:c r="BA52" s="13">
        <x:v>13.484162118811801</x:v>
      </x:c>
      <x:c r="BB52" s="173">
        <x:v>1.2771824162608201</x:v>
      </x:c>
      <x:c r="BC52" s="13">
        <x:v>11.2352457352016</x:v>
      </x:c>
      <x:c r="BD52" s="173">
        <x:v>2.6756933091998798</x:v>
      </x:c>
      <x:c r="BE52" s="13">
        <x:v>13.215958619737901</x:v>
      </x:c>
      <x:c r="BF52" s="173">
        <x:v>3.81195396784369</x:v>
      </x:c>
      <x:c r="BG52" s="13">
        <x:v>14.337532196927601</x:v>
      </x:c>
      <x:c r="BH52" s="173">
        <x:v>1.8716723597715299</x:v>
      </x:c>
      <x:c r="BI52" s="13">
        <x:v>3.1022864617260701</x:v>
      </x:c>
      <x:c r="BJ52" s="173">
        <x:v>3.7525970363702501</x:v>
      </x:c>
      <x:c r="BK52" s="13">
        <x:v>37.276228605034603</x:v>
      </x:c>
      <x:c r="BL52" s="173">
        <x:v>1.8321029193948</x:v>
      </x:c>
      <x:c r="BM52" s="13">
        <x:v>39.212239985840398</x:v>
      </x:c>
      <x:c r="BN52" s="173">
        <x:v>6.6505193840627799</x:v>
      </x:c>
      <x:c r="BO52" s="13">
        <x:v>42.634737848832003</x:v>
      </x:c>
      <x:c r="BP52" s="173">
        <x:v>4.9176313115866899</x:v>
      </x:c>
      <x:c r="BQ52" s="13">
        <x:v>36.706728781517803</x:v>
      </x:c>
      <x:c r="BR52" s="173">
        <x:v>2.4135941530667302</x:v>
      </x:c>
      <x:c r="BS52" s="13">
        <x:v>-2.50551120432256</x:v>
      </x:c>
      <x:c r="BT52" s="173">
        <x:v>6.27692730583734</x:v>
      </x:c>
      <x:c r="BU52" s="13">
        <x:v>16.483068679900001</x:v>
      </x:c>
      <x:c r="BV52" s="173">
        <x:v>1.7039555924174701</x:v>
      </x:c>
      <x:c r="BW52" s="13">
        <x:v>19.177210294894302</x:v>
      </x:c>
      <x:c r="BX52" s="173">
        <x:v>5.3863965350589504</x:v>
      </x:c>
      <x:c r="BY52" s="13">
        <x:v>24.3684275900792</x:v>
      </x:c>
      <x:c r="BZ52" s="173">
        <x:v>3.62826322119564</x:v>
      </x:c>
      <x:c r="CA52" s="13">
        <x:v>15.995290371614701</x:v>
      </x:c>
      <x:c r="CB52" s="173">
        <x:v>2.4658062013331499</x:v>
      </x:c>
      <x:c r="CC52" s="13">
        <x:v>-3.1819199232795801</x:v>
      </x:c>
      <x:c r="CD52" s="173">
        <x:v>4.6193564673692897</x:v>
      </x:c>
      <x:c r="CE52" s="13">
        <x:v>5.905506765817</x:v>
      </x:c>
      <x:c r="CF52" s="173">
        <x:v>0.68274913703244999</x:v>
      </x:c>
      <x:c r="CG52" s="13">
        <x:v>13.8006781653341</x:v>
      </x:c>
      <x:c r="CH52" s="173">
        <x:v>5.3606374308570999</x:v>
      </x:c>
      <x:c r="CI52" s="13">
        <x:v>5.3218443671474596</x:v>
      </x:c>
      <x:c r="CJ52" s="173">
        <x:v>1.8230654345147601</x:v>
      </x:c>
      <x:c r="CK52" s="13">
        <x:v>4.9317544018399202</x:v>
      </x:c>
      <x:c r="CL52" s="173">
        <x:v>0.85383893584423998</x:v>
      </x:c>
      <x:c r="CM52" s="13">
        <x:v>-8.8689237634941307</x:v>
      </x:c>
      <x:c r="CN52" s="173">
        <x:v>5.8139976880252497</x:v>
      </x:c>
      <x:c r="CO52" s="15"/>
      <x:c r="CP52" s="15"/>
      <x:c r="CQ52" s="15"/>
      <x:c r="CR52" s="15"/>
      <x:c r="CS52" s="15"/>
      <x:c r="CT52" s="15"/>
      <x:c r="CU52" s="15"/>
      <x:c r="CV52" s="15"/>
      <x:c r="CW52" s="15"/>
      <x:c r="CX52" s="15"/>
      <x:c r="CY52" s="15"/>
      <x:c r="CZ52" s="15"/>
      <x:c r="DA52" s="15"/>
      <x:c r="DB52" s="15"/>
      <x:c r="DC52" s="15"/>
      <x:c r="DD52" s="15"/>
      <x:c r="DE52" s="15"/>
      <x:c r="DF52" s="15"/>
      <x:c r="DG52" s="15"/>
      <x:c r="DH52" s="15"/>
      <x:c r="DI52" s="15"/>
      <x:c r="DJ52" s="15"/>
      <x:c r="DK52" s="15"/>
      <x:c r="DL52" s="15"/>
      <x:c r="DM52" s="15"/>
      <x:c r="DN52" s="15"/>
      <x:c r="DO52" s="15"/>
      <x:c r="DP52" s="15"/>
      <x:c r="DQ52" s="15"/>
      <x:c r="DR52" s="15"/>
      <x:c r="DS52" s="15"/>
      <x:c r="DT52" s="15"/>
      <x:c r="DU52" s="15"/>
      <x:c r="DV52" s="15"/>
      <x:c r="DW52" s="15"/>
      <x:c r="DX52" s="16"/>
    </x:row>
    <x:row r="53" spans="1:128" ht="12.95" customHeight="1" x14ac:dyDescent="0.2">
      <x:c r="A53" s="2" t="s">
        <x:v>395</x:v>
      </x:c>
      <x:c r="B53" s="12">
        <x:v>2</x:v>
      </x:c>
      <x:c r="C53" s="13">
        <x:v>11.849987104569699</x:v>
      </x:c>
      <x:c r="D53" s="173">
        <x:v>0.96497336600995998</x:v>
      </x:c>
      <x:c r="E53" s="13">
        <x:v>30.343346306724399</x:v>
      </x:c>
      <x:c r="F53" s="173">
        <x:v>3.4118754834238998</x:v>
      </x:c>
      <x:c r="G53" s="13">
        <x:v>10.233302650591201</x:v>
      </x:c>
      <x:c r="H53" s="173">
        <x:v>2.2882374658187001</x:v>
      </x:c>
      <x:c r="I53" s="13">
        <x:v>7.7264706939862098</x:v>
      </x:c>
      <x:c r="J53" s="173">
        <x:v>1.0015108735806799</x:v>
      </x:c>
      <x:c r="K53" s="13">
        <x:v>-22.616875612738198</x:v>
      </x:c>
      <x:c r="L53" s="173">
        <x:v>3.6100963269660902</x:v>
      </x:c>
      <x:c r="M53" s="13">
        <x:v>49.219197043187798</x:v>
      </x:c>
      <x:c r="N53" s="173">
        <x:v>1.4223866119723101</x:v>
      </x:c>
      <x:c r="O53" s="13">
        <x:v>50.535806652069702</x:v>
      </x:c>
      <x:c r="P53" s="173">
        <x:v>3.4063414701574199</x:v>
      </x:c>
      <x:c r="Q53" s="13">
        <x:v>57.798429903834503</x:v>
      </x:c>
      <x:c r="R53" s="173">
        <x:v>4.2029150417058299</x:v>
      </x:c>
      <x:c r="S53" s="13">
        <x:v>47.147164326221599</x:v>
      </x:c>
      <x:c r="T53" s="173">
        <x:v>1.7068557166466001</x:v>
      </x:c>
      <x:c r="U53" s="13">
        <x:v>-3.3886423258481</x:v>
      </x:c>
      <x:c r="V53" s="173">
        <x:v>4.00654634347487</x:v>
      </x:c>
      <x:c r="W53" s="13">
        <x:v>11.2517261707769</x:v>
      </x:c>
      <x:c r="X53" s="173">
        <x:v>1.1094126439232499</x:v>
      </x:c>
      <x:c r="Y53" s="13">
        <x:v>15.824122824684901</x:v>
      </x:c>
      <x:c r="Z53" s="173">
        <x:v>2.6670932417325601</x:v>
      </x:c>
      <x:c r="AA53" s="13">
        <x:v>13.4160415455265</x:v>
      </x:c>
      <x:c r="AB53" s="173">
        <x:v>2.6944972477742102</x:v>
      </x:c>
      <x:c r="AC53" s="13">
        <x:v>9.6548557765071301</x:v>
      </x:c>
      <x:c r="AD53" s="173">
        <x:v>1.18277869345969</x:v>
      </x:c>
      <x:c r="AE53" s="13">
        <x:v>-6.1692670481777299</x:v>
      </x:c>
      <x:c r="AF53" s="173">
        <x:v>2.9549758821576102</x:v>
      </x:c>
      <x:c r="AG53" s="13">
        <x:v>39.250672585934701</x:v>
      </x:c>
      <x:c r="AH53" s="173">
        <x:v>1.6456244862314899</x:v>
      </x:c>
      <x:c r="AI53" s="13">
        <x:v>44.145791173965399</x:v>
      </x:c>
      <x:c r="AJ53" s="173">
        <x:v>4.1310887537370498</x:v>
      </x:c>
      <x:c r="AK53" s="13">
        <x:v>44.542876366188501</x:v>
      </x:c>
      <x:c r="AL53" s="173">
        <x:v>3.73811631919243</x:v>
      </x:c>
      <x:c r="AM53" s="13">
        <x:v>37.260718696071599</x:v>
      </x:c>
      <x:c r="AN53" s="173">
        <x:v>1.9423763737619</x:v>
      </x:c>
      <x:c r="AO53" s="13">
        <x:v>-6.8850724778938499</x:v>
      </x:c>
      <x:c r="AP53" s="173">
        <x:v>4.5237692415300303</x:v>
      </x:c>
      <x:c r="AQ53" s="13">
        <x:v>60.290328787093401</x:v>
      </x:c>
      <x:c r="AR53" s="173">
        <x:v>1.4731783179454101</x:v>
      </x:c>
      <x:c r="AS53" s="13">
        <x:v>69.950255295649697</x:v>
      </x:c>
      <x:c r="AT53" s="173">
        <x:v>3.0625472160296501</x:v>
      </x:c>
      <x:c r="AU53" s="13">
        <x:v>72.369853989733201</x:v>
      </x:c>
      <x:c r="AV53" s="173">
        <x:v>3.6841144501695302</x:v>
      </x:c>
      <x:c r="AW53" s="13">
        <x:v>55.597292235357202</x:v>
      </x:c>
      <x:c r="AX53" s="173">
        <x:v>1.75261615831266</x:v>
      </x:c>
      <x:c r="AY53" s="13">
        <x:v>-14.3529630602926</x:v>
      </x:c>
      <x:c r="AZ53" s="173">
        <x:v>3.5493392400484498</x:v>
      </x:c>
      <x:c r="BA53" s="13">
        <x:v>19.964853567497499</x:v>
      </x:c>
      <x:c r="BB53" s="173">
        <x:v>1.18896054751888</x:v>
      </x:c>
      <x:c r="BC53" s="13">
        <x:v>13.6489158341315</x:v>
      </x:c>
      <x:c r="BD53" s="173">
        <x:v>2.3853580765157001</x:v>
      </x:c>
      <x:c r="BE53" s="13">
        <x:v>16.264576084796499</x:v>
      </x:c>
      <x:c r="BF53" s="173">
        <x:v>2.7745240411946299</x:v>
      </x:c>
      <x:c r="BG53" s="13">
        <x:v>22.433985447354299</x:v>
      </x:c>
      <x:c r="BH53" s="173">
        <x:v>1.49078724332998</x:v>
      </x:c>
      <x:c r="BI53" s="13">
        <x:v>8.7850696132228396</x:v>
      </x:c>
      <x:c r="BJ53" s="173">
        <x:v>2.8510650286738901</x:v>
      </x:c>
      <x:c r="BK53" s="13">
        <x:v>28.214790081713101</x:v>
      </x:c>
      <x:c r="BL53" s="173">
        <x:v>1.4122966470021401</x:v>
      </x:c>
      <x:c r="BM53" s="13">
        <x:v>20.021454572181</x:v>
      </x:c>
      <x:c r="BN53" s="173">
        <x:v>3.0738379701371601</x:v>
      </x:c>
      <x:c r="BO53" s="13">
        <x:v>26.235254613135901</x:v>
      </x:c>
      <x:c r="BP53" s="173">
        <x:v>3.5059701218744799</x:v>
      </x:c>
      <x:c r="BQ53" s="13">
        <x:v>30.474467720521201</x:v>
      </x:c>
      <x:c r="BR53" s="173">
        <x:v>1.59896202079267</x:v>
      </x:c>
      <x:c r="BS53" s="13">
        <x:v>10.453013148340199</x:v>
      </x:c>
      <x:c r="BT53" s="173">
        <x:v>3.27381583666789</x:v>
      </x:c>
      <x:c r="BU53" s="13">
        <x:v>25.507418599010201</x:v>
      </x:c>
      <x:c r="BV53" s="173">
        <x:v>1.29964927414764</x:v>
      </x:c>
      <x:c r="BW53" s="13">
        <x:v>18.892795442345498</x:v>
      </x:c>
      <x:c r="BX53" s="173">
        <x:v>3.1138542150228301</x:v>
      </x:c>
      <x:c r="BY53" s="13">
        <x:v>27.273650079563598</x:v>
      </x:c>
      <x:c r="BZ53" s="173">
        <x:v>3.7358723792166799</x:v>
      </x:c>
      <x:c r="CA53" s="13">
        <x:v>26.557555298306099</x:v>
      </x:c>
      <x:c r="CB53" s="173">
        <x:v>1.5359962872325501</x:v>
      </x:c>
      <x:c r="CC53" s="13">
        <x:v>7.6647598559606402</x:v>
      </x:c>
      <x:c r="CD53" s="173">
        <x:v>3.5297166615450699</x:v>
      </x:c>
      <x:c r="CE53" s="13">
        <x:v>6.5737126527116301</x:v>
      </x:c>
      <x:c r="CF53" s="173">
        <x:v>0.70893386784875201</x:v>
      </x:c>
      <x:c r="CG53" s="13">
        <x:v>8.0550141551194105</x:v>
      </x:c>
      <x:c r="CH53" s="173">
        <x:v>1.9371413695692501</x:v>
      </x:c>
      <x:c r="CI53" s="13">
        <x:v>6.2977452686554098</x:v>
      </x:c>
      <x:c r="CJ53" s="173">
        <x:v>1.9925850285328199</x:v>
      </x:c>
      <x:c r="CK53" s="13">
        <x:v>6.2851998310849799</x:v>
      </x:c>
      <x:c r="CL53" s="173">
        <x:v>0.75384677688537605</x:v>
      </x:c>
      <x:c r="CM53" s="13">
        <x:v>-1.76981432403443</x:v>
      </x:c>
      <x:c r="CN53" s="173">
        <x:v>2.0334439775050099</x:v>
      </x:c>
      <x:c r="CO53" s="15"/>
      <x:c r="CP53" s="15"/>
      <x:c r="CQ53" s="15"/>
      <x:c r="CR53" s="15"/>
      <x:c r="CS53" s="15"/>
      <x:c r="CT53" s="15"/>
      <x:c r="CU53" s="15"/>
      <x:c r="CV53" s="15"/>
      <x:c r="CW53" s="15"/>
      <x:c r="CX53" s="15"/>
      <x:c r="CY53" s="15"/>
      <x:c r="CZ53" s="15"/>
      <x:c r="DA53" s="15"/>
      <x:c r="DB53" s="15"/>
      <x:c r="DC53" s="15"/>
      <x:c r="DD53" s="15"/>
      <x:c r="DE53" s="15"/>
      <x:c r="DF53" s="15"/>
      <x:c r="DG53" s="15"/>
      <x:c r="DH53" s="15"/>
      <x:c r="DI53" s="15"/>
      <x:c r="DJ53" s="15"/>
      <x:c r="DK53" s="15"/>
      <x:c r="DL53" s="15"/>
      <x:c r="DM53" s="15"/>
      <x:c r="DN53" s="15"/>
      <x:c r="DO53" s="15"/>
      <x:c r="DP53" s="15"/>
      <x:c r="DQ53" s="15"/>
      <x:c r="DR53" s="15"/>
      <x:c r="DS53" s="15"/>
      <x:c r="DT53" s="15"/>
      <x:c r="DU53" s="15"/>
      <x:c r="DV53" s="15"/>
      <x:c r="DW53" s="15"/>
      <x:c r="DX53" s="16"/>
    </x:row>
    <x:row r="54" spans="1:128" ht="12.95" customHeight="1" x14ac:dyDescent="0.2">
      <x:c r="A54" s="2" t="s">
        <x:v>396</x:v>
      </x:c>
      <x:c r="B54" s="12">
        <x:v>2</x:v>
      </x:c>
      <x:c r="C54" s="13">
        <x:v>8.9960791689069008</x:v>
      </x:c>
      <x:c r="D54" s="173">
        <x:v>1.0490208773240599</x:v>
      </x:c>
      <x:c r="E54" s="13">
        <x:v>20.6039702524258</x:v>
      </x:c>
      <x:c r="F54" s="173">
        <x:v>3.2445543490734798</x:v>
      </x:c>
      <x:c r="G54" s="13">
        <x:v>10.419262651432</x:v>
      </x:c>
      <x:c r="H54" s="173">
        <x:v>2.7781201323450602</x:v>
      </x:c>
      <x:c r="I54" s="13">
        <x:v>5.4612424412368803</x:v>
      </x:c>
      <x:c r="J54" s="173">
        <x:v>0.995313815823196</x:v>
      </x:c>
      <x:c r="K54" s="13">
        <x:v>-15.1427278111889</x:v>
      </x:c>
      <x:c r="L54" s="173">
        <x:v>3.4650386205868799</x:v>
      </x:c>
      <x:c r="M54" s="13">
        <x:v>59.455159843305097</x:v>
      </x:c>
      <x:c r="N54" s="173">
        <x:v>1.90976433113844</x:v>
      </x:c>
      <x:c r="O54" s="13">
        <x:v>60.016067960927401</x:v>
      </x:c>
      <x:c r="P54" s="173">
        <x:v>4.7389018235947296</x:v>
      </x:c>
      <x:c r="Q54" s="13">
        <x:v>62.689635651792997</x:v>
      </x:c>
      <x:c r="R54" s="173">
        <x:v>4.4903800998303298</x:v>
      </x:c>
      <x:c r="S54" s="13">
        <x:v>58.4338478829929</x:v>
      </x:c>
      <x:c r="T54" s="173">
        <x:v>2.48752517933498</x:v>
      </x:c>
      <x:c r="U54" s="13">
        <x:v>-1.5822200779344999</x:v>
      </x:c>
      <x:c r="V54" s="173">
        <x:v>5.4745865169138002</x:v>
      </x:c>
      <x:c r="W54" s="13">
        <x:v>23.673756494906801</x:v>
      </x:c>
      <x:c r="X54" s="173">
        <x:v>1.5124891769004001</x:v>
      </x:c>
      <x:c r="Y54" s="13">
        <x:v>27.0316477280331</x:v>
      </x:c>
      <x:c r="Z54" s="173">
        <x:v>4.2383069631003503</x:v>
      </x:c>
      <x:c r="AA54" s="13">
        <x:v>27.555031658285699</x:v>
      </x:c>
      <x:c r="AB54" s="173">
        <x:v>4.6360026603507398</x:v>
      </x:c>
      <x:c r="AC54" s="13">
        <x:v>21.4273997897557</x:v>
      </x:c>
      <x:c r="AD54" s="173">
        <x:v>1.92814667277283</x:v>
      </x:c>
      <x:c r="AE54" s="13">
        <x:v>-5.6042479382774202</x:v>
      </x:c>
      <x:c r="AF54" s="173">
        <x:v>4.8842417642949396</x:v>
      </x:c>
      <x:c r="AG54" s="13">
        <x:v>67.189620384395695</x:v>
      </x:c>
      <x:c r="AH54" s="173">
        <x:v>1.65745066317267</x:v>
      </x:c>
      <x:c r="AI54" s="13">
        <x:v>61.803223812911803</x:v>
      </x:c>
      <x:c r="AJ54" s="173">
        <x:v>4.2004080273967901</x:v>
      </x:c>
      <x:c r="AK54" s="13">
        <x:v>72.852679789920401</x:v>
      </x:c>
      <x:c r="AL54" s="173">
        <x:v>4.2175296375997702</x:v>
      </x:c>
      <x:c r="AM54" s="13">
        <x:v>66.855786695439903</x:v>
      </x:c>
      <x:c r="AN54" s="173">
        <x:v>1.93295192903622</x:v>
      </x:c>
      <x:c r="AO54" s="13">
        <x:v>5.0525628825280302</x:v>
      </x:c>
      <x:c r="AP54" s="173">
        <x:v>4.5219105508515698</x:v>
      </x:c>
      <x:c r="AQ54" s="13">
        <x:v>63.938547397573501</x:v>
      </x:c>
      <x:c r="AR54" s="173">
        <x:v>1.4850728186591799</x:v>
      </x:c>
      <x:c r="AS54" s="13">
        <x:v>76.535080560773693</x:v>
      </x:c>
      <x:c r="AT54" s="173">
        <x:v>3.3432015086554498</x:v>
      </x:c>
      <x:c r="AU54" s="13">
        <x:v>78.061629777585296</x:v>
      </x:c>
      <x:c r="AV54" s="173">
        <x:v>3.7680773899817401</x:v>
      </x:c>
      <x:c r="AW54" s="13">
        <x:v>56.976511222572199</x:v>
      </x:c>
      <x:c r="AX54" s="173">
        <x:v>2.1943208279060502</x:v>
      </x:c>
      <x:c r="AY54" s="13">
        <x:v>-19.558569338201501</x:v>
      </x:c>
      <x:c r="AZ54" s="173">
        <x:v>4.1553042084716001</x:v>
      </x:c>
      <x:c r="BA54" s="13">
        <x:v>24.732344955250898</x:v>
      </x:c>
      <x:c r="BB54" s="173">
        <x:v>1.8607868001832299</x:v>
      </x:c>
      <x:c r="BC54" s="13">
        <x:v>23.237521589843201</x:v>
      </x:c>
      <x:c r="BD54" s="173">
        <x:v>4.0451508419429896</x:v>
      </x:c>
      <x:c r="BE54" s="13">
        <x:v>28.6106901901118</x:v>
      </x:c>
      <x:c r="BF54" s="173">
        <x:v>4.4658089118830198</x:v>
      </x:c>
      <x:c r="BG54" s="13">
        <x:v>24.2641480916147</x:v>
      </x:c>
      <x:c r="BH54" s="173">
        <x:v>2.10900551595988</x:v>
      </x:c>
      <x:c r="BI54" s="13">
        <x:v>1.02662650177144</x:v>
      </x:c>
      <x:c r="BJ54" s="173">
        <x:v>4.3929672064704599</x:v>
      </x:c>
      <x:c r="BK54" s="13">
        <x:v>46.744598880194502</x:v>
      </x:c>
      <x:c r="BL54" s="173">
        <x:v>1.98517653163069</x:v>
      </x:c>
      <x:c r="BM54" s="13">
        <x:v>52.064408946074899</x:v>
      </x:c>
      <x:c r="BN54" s="173">
        <x:v>4.06507496700962</x:v>
      </x:c>
      <x:c r="BO54" s="13">
        <x:v>53.896135460968601</x:v>
      </x:c>
      <x:c r="BP54" s="173">
        <x:v>5.4604142985588897</x:v>
      </x:c>
      <x:c r="BQ54" s="13">
        <x:v>43.588488963853301</x:v>
      </x:c>
      <x:c r="BR54" s="173">
        <x:v>2.59735139214632</x:v>
      </x:c>
      <x:c r="BS54" s="13">
        <x:v>-8.4759199822215603</x:v>
      </x:c>
      <x:c r="BT54" s="173">
        <x:v>4.8421541304460796</x:v>
      </x:c>
      <x:c r="BU54" s="13">
        <x:v>27.350516825369599</x:v>
      </x:c>
      <x:c r="BV54" s="173">
        <x:v>1.87270758354105</x:v>
      </x:c>
      <x:c r="BW54" s="13">
        <x:v>31.0255971675338</x:v>
      </x:c>
      <x:c r="BX54" s="173">
        <x:v>4.2882916577348498</x:v>
      </x:c>
      <x:c r="BY54" s="13">
        <x:v>36.378743556944997</x:v>
      </x:c>
      <x:c r="BZ54" s="173">
        <x:v>4.6637427243195697</x:v>
      </x:c>
      <x:c r="CA54" s="13">
        <x:v>24.0653233929756</x:v>
      </x:c>
      <x:c r="CB54" s="173">
        <x:v>2.2505801716804701</x:v>
      </x:c>
      <x:c r="CC54" s="13">
        <x:v>-6.9602737745582202</x:v>
      </x:c>
      <x:c r="CD54" s="173">
        <x:v>4.7679473605807203</x:v>
      </x:c>
      <x:c r="CE54" s="13">
        <x:v>6.2334890742126801</x:v>
      </x:c>
      <x:c r="CF54" s="173">
        <x:v>1.0465125340486101</x:v>
      </x:c>
      <x:c r="CG54" s="13">
        <x:v>10.822024172902699</x:v>
      </x:c>
      <x:c r="CH54" s="173">
        <x:v>3.45929198038723</x:v>
      </x:c>
      <x:c r="CI54" s="13">
        <x:v>6.83408549852604</x:v>
      </x:c>
      <x:c r="CJ54" s="173">
        <x:v>2.1844316798137999</x:v>
      </x:c>
      <x:c r="CK54" s="13">
        <x:v>4.7132469142310001</x:v>
      </x:c>
      <x:c r="CL54" s="173">
        <x:v>0.91927330354128101</x:v>
      </x:c>
      <x:c r="CM54" s="13">
        <x:v>-6.1087772586717097</x:v>
      </x:c>
      <x:c r="CN54" s="173">
        <x:v>3.4254981883989601</x:v>
      </x:c>
      <x:c r="CO54" s="15"/>
      <x:c r="CP54" s="15"/>
      <x:c r="CQ54" s="15"/>
      <x:c r="CR54" s="15"/>
      <x:c r="CS54" s="15"/>
      <x:c r="CT54" s="15"/>
      <x:c r="CU54" s="15"/>
      <x:c r="CV54" s="15"/>
      <x:c r="CW54" s="15"/>
      <x:c r="CX54" s="15"/>
      <x:c r="CY54" s="15"/>
      <x:c r="CZ54" s="15"/>
      <x:c r="DA54" s="15"/>
      <x:c r="DB54" s="15"/>
      <x:c r="DC54" s="15"/>
      <x:c r="DD54" s="15"/>
      <x:c r="DE54" s="15"/>
      <x:c r="DF54" s="15"/>
      <x:c r="DG54" s="15"/>
      <x:c r="DH54" s="15"/>
      <x:c r="DI54" s="15"/>
      <x:c r="DJ54" s="15"/>
      <x:c r="DK54" s="15"/>
      <x:c r="DL54" s="15"/>
      <x:c r="DM54" s="15"/>
      <x:c r="DN54" s="15"/>
      <x:c r="DO54" s="15"/>
      <x:c r="DP54" s="15"/>
      <x:c r="DQ54" s="15"/>
      <x:c r="DR54" s="15"/>
      <x:c r="DS54" s="15"/>
      <x:c r="DT54" s="15"/>
      <x:c r="DU54" s="15"/>
      <x:c r="DV54" s="15"/>
      <x:c r="DW54" s="15"/>
      <x:c r="DX54" s="16"/>
    </x:row>
    <x:row r="55" spans="1:128" ht="12.95" customHeight="1" x14ac:dyDescent="0.2">
      <x:c r="A55" s="2" t="s">
        <x:v>397</x:v>
      </x:c>
      <x:c r="B55" s="12">
        <x:v>2</x:v>
      </x:c>
      <x:c r="C55" s="13">
        <x:v>23.908973077092298</x:v>
      </x:c>
      <x:c r="D55" s="173">
        <x:v>1.6881200636647</x:v>
      </x:c>
      <x:c r="E55" s="13">
        <x:v>17.8737652942234</x:v>
      </x:c>
      <x:c r="F55" s="173">
        <x:v>3.1412930952445501</x:v>
      </x:c>
      <x:c r="G55" s="13">
        <x:v>28.025375936059099</x:v>
      </x:c>
      <x:c r="H55" s="173">
        <x:v>4.2002816675727797</x:v>
      </x:c>
      <x:c r="I55" s="13">
        <x:v>23.850116171444899</x:v>
      </x:c>
      <x:c r="J55" s="173">
        <x:v>2.1302164807153101</x:v>
      </x:c>
      <x:c r="K55" s="13">
        <x:v>5.97635087722146</x:v>
      </x:c>
      <x:c r="L55" s="173">
        <x:v>3.7167079934666201</x:v>
      </x:c>
      <x:c r="M55" s="13">
        <x:v>60.2802724162255</x:v>
      </x:c>
      <x:c r="N55" s="173">
        <x:v>1.8858206481503701</x:v>
      </x:c>
      <x:c r="O55" s="13">
        <x:v>54.120310743959102</x:v>
      </x:c>
      <x:c r="P55" s="173">
        <x:v>3.5672435582550501</x:v>
      </x:c>
      <x:c r="Q55" s="13">
        <x:v>53.6457718090521</x:v>
      </x:c>
      <x:c r="R55" s="173">
        <x:v>4.8881246324627297</x:v>
      </x:c>
      <x:c r="S55" s="13">
        <x:v>66.613299526532302</x:v>
      </x:c>
      <x:c r="T55" s="173">
        <x:v>2.4425363432449498</x:v>
      </x:c>
      <x:c r="U55" s="13">
        <x:v>12.4929887825732</x:v>
      </x:c>
      <x:c r="V55" s="173">
        <x:v>4.2447900505500602</x:v>
      </x:c>
      <x:c r="W55" s="13">
        <x:v>58.8063706537977</x:v>
      </x:c>
      <x:c r="X55" s="173">
        <x:v>2.0381968479128898</x:v>
      </x:c>
      <x:c r="Y55" s="13">
        <x:v>54.320065124560202</x:v>
      </x:c>
      <x:c r="Z55" s="173">
        <x:v>3.9321215269080501</x:v>
      </x:c>
      <x:c r="AA55" s="13">
        <x:v>64.211081982273996</x:v>
      </x:c>
      <x:c r="AB55" s="173">
        <x:v>4.4256269074498302</x:v>
      </x:c>
      <x:c r="AC55" s="13">
        <x:v>59.0871795443542</x:v>
      </x:c>
      <x:c r="AD55" s="173">
        <x:v>2.8403591892348201</x:v>
      </x:c>
      <x:c r="AE55" s="13">
        <x:v>4.7671144197940496</x:v>
      </x:c>
      <x:c r="AF55" s="173">
        <x:v>4.37971691094174</x:v>
      </x:c>
      <x:c r="AG55" s="13">
        <x:v>52.246437881751298</x:v>
      </x:c>
      <x:c r="AH55" s="173">
        <x:v>2.0639988528941999</x:v>
      </x:c>
      <x:c r="AI55" s="13">
        <x:v>45.884900030641198</x:v>
      </x:c>
      <x:c r="AJ55" s="173">
        <x:v>3.6790647654548199</x:v>
      </x:c>
      <x:c r="AK55" s="13">
        <x:v>50.807031714927</x:v>
      </x:c>
      <x:c r="AL55" s="173">
        <x:v>4.7801710646640601</x:v>
      </x:c>
      <x:c r="AM55" s="13">
        <x:v>55.350773307002697</x:v>
      </x:c>
      <x:c r="AN55" s="173">
        <x:v>3.1015558672521299</x:v>
      </x:c>
      <x:c r="AO55" s="13">
        <x:v>9.4658732763615099</x:v>
      </x:c>
      <x:c r="AP55" s="173">
        <x:v>5.2308173513459</x:v>
      </x:c>
      <x:c r="AQ55" s="13">
        <x:v>47.098439756070398</x:v>
      </x:c>
      <x:c r="AR55" s="173">
        <x:v>1.9938658636989299</x:v>
      </x:c>
      <x:c r="AS55" s="13">
        <x:v>41.648494534289</x:v>
      </x:c>
      <x:c r="AT55" s="173">
        <x:v>3.4371886856666198</x:v>
      </x:c>
      <x:c r="AU55" s="13">
        <x:v>50.6713720650759</x:v>
      </x:c>
      <x:c r="AV55" s="173">
        <x:v>4.8642759694464903</x:v>
      </x:c>
      <x:c r="AW55" s="13">
        <x:v>48.853376750981496</x:v>
      </x:c>
      <x:c r="AX55" s="173">
        <x:v>3.3053988837175101</x:v>
      </x:c>
      <x:c r="AY55" s="13">
        <x:v>7.2048822166924698</x:v>
      </x:c>
      <x:c r="AZ55" s="173">
        <x:v>4.7598774709271403</x:v>
      </x:c>
      <x:c r="BA55" s="13">
        <x:v>28.221991616513002</x:v>
      </x:c>
      <x:c r="BB55" s="173">
        <x:v>1.8798024960916</x:v>
      </x:c>
      <x:c r="BC55" s="13">
        <x:v>22.651126143778399</x:v>
      </x:c>
      <x:c r="BD55" s="173">
        <x:v>3.0141978378827701</x:v>
      </x:c>
      <x:c r="BE55" s="13">
        <x:v>26.904473464731701</x:v>
      </x:c>
      <x:c r="BF55" s="173">
        <x:v>3.86446317241833</x:v>
      </x:c>
      <x:c r="BG55" s="13">
        <x:v>31.5246347465553</x:v>
      </x:c>
      <x:c r="BH55" s="173">
        <x:v>2.9829461879394201</x:v>
      </x:c>
      <x:c r="BI55" s="13">
        <x:v>8.8735086027769192</x:v>
      </x:c>
      <x:c r="BJ55" s="173">
        <x:v>4.0267063864115702</x:v>
      </x:c>
      <x:c r="BK55" s="13">
        <x:v>57.258489963026499</x:v>
      </x:c>
      <x:c r="BL55" s="173">
        <x:v>2.0553835829660301</x:v>
      </x:c>
      <x:c r="BM55" s="13">
        <x:v>46.492813154112199</x:v>
      </x:c>
      <x:c r="BN55" s="173">
        <x:v>3.8839026702180699</x:v>
      </x:c>
      <x:c r="BO55" s="13">
        <x:v>47.384149475199699</x:v>
      </x:c>
      <x:c r="BP55" s="173">
        <x:v>5.0837364419533699</x:v>
      </x:c>
      <x:c r="BQ55" s="13">
        <x:v>66.923322174596393</x:v>
      </x:c>
      <x:c r="BR55" s="173">
        <x:v>2.4446237511494</x:v>
      </x:c>
      <x:c r="BS55" s="13">
        <x:v>20.430509020484202</x:v>
      </x:c>
      <x:c r="BT55" s="173">
        <x:v>4.4028547643788203</x:v>
      </x:c>
      <x:c r="BU55" s="13">
        <x:v>32.5193064640698</x:v>
      </x:c>
      <x:c r="BV55" s="173">
        <x:v>1.5486423291510101</x:v>
      </x:c>
      <x:c r="BW55" s="13">
        <x:v>28.785001040200299</x:v>
      </x:c>
      <x:c r="BX55" s="173">
        <x:v>3.1688887912530599</x:v>
      </x:c>
      <x:c r="BY55" s="13">
        <x:v>31.272427252658701</x:v>
      </x:c>
      <x:c r="BZ55" s="173">
        <x:v>4.2789432834410999</x:v>
      </x:c>
      <x:c r="CA55" s="13">
        <x:v>34.891472848625099</x:v>
      </x:c>
      <x:c r="CB55" s="173">
        <x:v>2.7876597438788102</x:v>
      </x:c>
      <x:c r="CC55" s="13">
        <x:v>6.1064718084247804</x:v>
      </x:c>
      <x:c r="CD55" s="173">
        <x:v>4.6298985178281402</x:v>
      </x:c>
      <x:c r="CE55" s="13">
        <x:v>43.617774170568602</x:v>
      </x:c>
      <x:c r="CF55" s="173">
        <x:v>1.74063164678313</x:v>
      </x:c>
      <x:c r="CG55" s="13">
        <x:v>38.8795112232294</x:v>
      </x:c>
      <x:c r="CH55" s="173">
        <x:v>3.5949394152981702</x:v>
      </x:c>
      <x:c r="CI55" s="13">
        <x:v>40.207491509912998</x:v>
      </x:c>
      <x:c r="CJ55" s="173">
        <x:v>4.7859212175637103</x:v>
      </x:c>
      <x:c r="CK55" s="13">
        <x:v>46.0274825144215</x:v>
      </x:c>
      <x:c r="CL55" s="173">
        <x:v>3.06400858897126</x:v>
      </x:c>
      <x:c r="CM55" s="13">
        <x:v>7.1479712911920803</x:v>
      </x:c>
      <x:c r="CN55" s="173">
        <x:v>5.2952589160096499</x:v>
      </x:c>
      <x:c r="CO55" s="15"/>
      <x:c r="CP55" s="15"/>
      <x:c r="CQ55" s="15"/>
      <x:c r="CR55" s="15"/>
      <x:c r="CS55" s="15"/>
      <x:c r="CT55" s="15"/>
      <x:c r="CU55" s="15"/>
      <x:c r="CV55" s="15"/>
      <x:c r="CW55" s="15"/>
      <x:c r="CX55" s="15"/>
      <x:c r="CY55" s="15"/>
      <x:c r="CZ55" s="15"/>
      <x:c r="DA55" s="15"/>
      <x:c r="DB55" s="15"/>
      <x:c r="DC55" s="15"/>
      <x:c r="DD55" s="15"/>
      <x:c r="DE55" s="15"/>
      <x:c r="DF55" s="15"/>
      <x:c r="DG55" s="15"/>
      <x:c r="DH55" s="15"/>
      <x:c r="DI55" s="15"/>
      <x:c r="DJ55" s="15"/>
      <x:c r="DK55" s="15"/>
      <x:c r="DL55" s="15"/>
      <x:c r="DM55" s="15"/>
      <x:c r="DN55" s="15"/>
      <x:c r="DO55" s="15"/>
      <x:c r="DP55" s="15"/>
      <x:c r="DQ55" s="15"/>
      <x:c r="DR55" s="15"/>
      <x:c r="DS55" s="15"/>
      <x:c r="DT55" s="15"/>
      <x:c r="DU55" s="15"/>
      <x:c r="DV55" s="15"/>
      <x:c r="DW55" s="15"/>
      <x:c r="DX55" s="16"/>
    </x:row>
    <x:row r="56" spans="1:128" ht="12.95" customHeight="1" x14ac:dyDescent="0.2">
      <x:c r="A56" s="2" t="s">
        <x:v>398</x:v>
      </x:c>
      <x:c r="B56" s="12">
        <x:v>2</x:v>
      </x:c>
      <x:c r="C56" s="13">
        <x:v>10.6764992869808</x:v>
      </x:c>
      <x:c r="D56" s="173">
        <x:v>0.75482186464907197</x:v>
      </x:c>
      <x:c r="E56" s="13">
        <x:v>14.427461831082001</x:v>
      </x:c>
      <x:c r="F56" s="173">
        <x:v>2.0245143764357598</x:v>
      </x:c>
      <x:c r="G56" s="13">
        <x:v>12.8584312377861</x:v>
      </x:c>
      <x:c r="H56" s="173">
        <x:v>2.1077364167035899</x:v>
      </x:c>
      <x:c r="I56" s="13">
        <x:v>8.5777744120318999</x:v>
      </x:c>
      <x:c r="J56" s="173">
        <x:v>0.83674449874417001</x:v>
      </x:c>
      <x:c r="K56" s="13">
        <x:v>-5.84968741905009</x:v>
      </x:c>
      <x:c r="L56" s="173">
        <x:v>2.3855027012028001</x:v>
      </x:c>
      <x:c r="M56" s="13">
        <x:v>37.259203537581897</x:v>
      </x:c>
      <x:c r="N56" s="173">
        <x:v>1.36717513341251</x:v>
      </x:c>
      <x:c r="O56" s="13">
        <x:v>47.640852950096601</x:v>
      </x:c>
      <x:c r="P56" s="173">
        <x:v>2.4585644669966502</x:v>
      </x:c>
      <x:c r="Q56" s="13">
        <x:v>38.553268671741698</x:v>
      </x:c>
      <x:c r="R56" s="173">
        <x:v>2.8983935237743501</x:v>
      </x:c>
      <x:c r="S56" s="13">
        <x:v>32.051460415870103</x:v>
      </x:c>
      <x:c r="T56" s="173">
        <x:v>1.73072443732961</x:v>
      </x:c>
      <x:c r="U56" s="13">
        <x:v>-15.5893925342265</x:v>
      </x:c>
      <x:c r="V56" s="173">
        <x:v>3.0919300672108099</x:v>
      </x:c>
      <x:c r="W56" s="13">
        <x:v>17.614618786204801</x:v>
      </x:c>
      <x:c r="X56" s="173">
        <x:v>0.85032443436802696</x:v>
      </x:c>
      <x:c r="Y56" s="13">
        <x:v>17.065668393658399</x:v>
      </x:c>
      <x:c r="Z56" s="173">
        <x:v>2.1700631650745299</x:v>
      </x:c>
      <x:c r="AA56" s="13">
        <x:v>17.162581319827499</x:v>
      </x:c>
      <x:c r="AB56" s="173">
        <x:v>2.16324247884114</x:v>
      </x:c>
      <x:c r="AC56" s="13">
        <x:v>17.9496517985929</x:v>
      </x:c>
      <x:c r="AD56" s="173">
        <x:v>1.15033318361652</x:v>
      </x:c>
      <x:c r="AE56" s="13">
        <x:v>0.88398340493452598</x:v>
      </x:c>
      <x:c r="AF56" s="173">
        <x:v>2.48745625580277</x:v>
      </x:c>
      <x:c r="AG56" s="13">
        <x:v>58.520976745650103</x:v>
      </x:c>
      <x:c r="AH56" s="173">
        <x:v>1.2526910152105599</x:v>
      </x:c>
      <x:c r="AI56" s="13">
        <x:v>58.814347233512201</x:v>
      </x:c>
      <x:c r="AJ56" s="173">
        <x:v>2.3872378997343899</x:v>
      </x:c>
      <x:c r="AK56" s="13">
        <x:v>59.003838794838501</x:v>
      </x:c>
      <x:c r="AL56" s="173">
        <x:v>2.89581751763791</x:v>
      </x:c>
      <x:c r="AM56" s="13">
        <x:v>58.9303166803818</x:v>
      </x:c>
      <x:c r="AN56" s="173">
        <x:v>1.6639010775324301</x:v>
      </x:c>
      <x:c r="AO56" s="13">
        <x:v>0.11596944686962</x:v>
      </x:c>
      <x:c r="AP56" s="173">
        <x:v>2.99020852771792</x:v>
      </x:c>
      <x:c r="AQ56" s="13">
        <x:v>76.211301900422896</x:v>
      </x:c>
      <x:c r="AR56" s="173">
        <x:v>1.0006665786586499</x:v>
      </x:c>
      <x:c r="AS56" s="13">
        <x:v>75.590353389787495</x:v>
      </x:c>
      <x:c r="AT56" s="173">
        <x:v>2.1353392651471799</x:v>
      </x:c>
      <x:c r="AU56" s="13">
        <x:v>84.379728616015896</x:v>
      </x:c>
      <x:c r="AV56" s="173">
        <x:v>1.90257559362881</x:v>
      </x:c>
      <x:c r="AW56" s="13">
        <x:v>74.178148507357704</x:v>
      </x:c>
      <x:c r="AX56" s="173">
        <x:v>1.3942876561199999</x:v>
      </x:c>
      <x:c r="AY56" s="13">
        <x:v>-1.4122048824297899</x:v>
      </x:c>
      <x:c r="AZ56" s="173">
        <x:v>2.4317862650505</x:v>
      </x:c>
      <x:c r="BA56" s="13">
        <x:v>47.967003886791296</x:v>
      </x:c>
      <x:c r="BB56" s="173">
        <x:v>1.224339784419</x:v>
      </x:c>
      <x:c r="BC56" s="13">
        <x:v>41.007678367951002</x:v>
      </x:c>
      <x:c r="BD56" s="173">
        <x:v>2.5027728296205001</x:v>
      </x:c>
      <x:c r="BE56" s="13">
        <x:v>49.8185395633448</x:v>
      </x:c>
      <x:c r="BF56" s="173">
        <x:v>2.7340546577721998</x:v>
      </x:c>
      <x:c r="BG56" s="13">
        <x:v>50.097249973694197</x:v>
      </x:c>
      <x:c r="BH56" s="173">
        <x:v>1.5160810733868</x:v>
      </x:c>
      <x:c r="BI56" s="13">
        <x:v>9.0895716057431901</x:v>
      </x:c>
      <x:c r="BJ56" s="173">
        <x:v>2.7541772668901401</x:v>
      </x:c>
      <x:c r="BK56" s="13">
        <x:v>70.143982076840103</x:v>
      </x:c>
      <x:c r="BL56" s="173">
        <x:v>1.31203384716271</x:v>
      </x:c>
      <x:c r="BM56" s="13">
        <x:v>64.446989885835194</x:v>
      </x:c>
      <x:c r="BN56" s="173">
        <x:v>2.2070960781770799</x:v>
      </x:c>
      <x:c r="BO56" s="13">
        <x:v>68.348714031171198</x:v>
      </x:c>
      <x:c r="BP56" s="173">
        <x:v>3.2544608737786298</x:v>
      </x:c>
      <x:c r="BQ56" s="13">
        <x:v>72.692120115017005</x:v>
      </x:c>
      <x:c r="BR56" s="173">
        <x:v>1.5535452875546201</x:v>
      </x:c>
      <x:c r="BS56" s="13">
        <x:v>8.2451302291817505</x:v>
      </x:c>
      <x:c r="BT56" s="173">
        <x:v>2.7095553340443499</x:v>
      </x:c>
      <x:c r="BU56" s="13">
        <x:v>23.506202843551701</x:v>
      </x:c>
      <x:c r="BV56" s="173">
        <x:v>1.06163291489125</x:v>
      </x:c>
      <x:c r="BW56" s="13">
        <x:v>26.416050936191201</x:v>
      </x:c>
      <x:c r="BX56" s="173">
        <x:v>2.0108981247228499</x:v>
      </x:c>
      <x:c r="BY56" s="13">
        <x:v>27.880003724449399</x:v>
      </x:c>
      <x:c r="BZ56" s="173">
        <x:v>2.7740390818511602</x:v>
      </x:c>
      <x:c r="CA56" s="13">
        <x:v>20.987686097502799</x:v>
      </x:c>
      <x:c r="CB56" s="173">
        <x:v>1.58783540103831</x:v>
      </x:c>
      <x:c r="CC56" s="13">
        <x:v>-5.4283648386883803</x:v>
      </x:c>
      <x:c r="CD56" s="173">
        <x:v>2.6116420551180899</x:v>
      </x:c>
      <x:c r="CE56" s="13">
        <x:v>5.37870874932785</x:v>
      </x:c>
      <x:c r="CF56" s="173">
        <x:v>0.54476159058512497</x:v>
      </x:c>
      <x:c r="CG56" s="13">
        <x:v>6.0369844520988396</x:v>
      </x:c>
      <x:c r="CH56" s="173">
        <x:v>1.46637217438087</x:v>
      </x:c>
      <x:c r="CI56" s="13">
        <x:v>7.10510950016584</x:v>
      </x:c>
      <x:c r="CJ56" s="173">
        <x:v>1.5254437640249401</x:v>
      </x:c>
      <x:c r="CK56" s="13">
        <x:v>4.5209847944061403</x:v>
      </x:c>
      <x:c r="CL56" s="173">
        <x:v>0.60495668957912696</x:v>
      </x:c>
      <x:c r="CM56" s="13">
        <x:v>-1.5159996576927</x:v>
      </x:c>
      <x:c r="CN56" s="173">
        <x:v>1.60903146990151</x:v>
      </x:c>
      <x:c r="CO56" s="15"/>
      <x:c r="CP56" s="15"/>
      <x:c r="CQ56" s="15"/>
      <x:c r="CR56" s="15"/>
      <x:c r="CS56" s="15"/>
      <x:c r="CT56" s="15"/>
      <x:c r="CU56" s="15"/>
      <x:c r="CV56" s="15"/>
      <x:c r="CW56" s="15"/>
      <x:c r="CX56" s="15"/>
      <x:c r="CY56" s="15"/>
      <x:c r="CZ56" s="15"/>
      <x:c r="DA56" s="15"/>
      <x:c r="DB56" s="15"/>
      <x:c r="DC56" s="15"/>
      <x:c r="DD56" s="15"/>
      <x:c r="DE56" s="15"/>
      <x:c r="DF56" s="15"/>
      <x:c r="DG56" s="15"/>
      <x:c r="DH56" s="15"/>
      <x:c r="DI56" s="15"/>
      <x:c r="DJ56" s="15"/>
      <x:c r="DK56" s="15"/>
      <x:c r="DL56" s="15"/>
      <x:c r="DM56" s="15"/>
      <x:c r="DN56" s="15"/>
      <x:c r="DO56" s="15"/>
      <x:c r="DP56" s="15"/>
      <x:c r="DQ56" s="15"/>
      <x:c r="DR56" s="15"/>
      <x:c r="DS56" s="15"/>
      <x:c r="DT56" s="15"/>
      <x:c r="DU56" s="15"/>
      <x:c r="DV56" s="15"/>
      <x:c r="DW56" s="15"/>
      <x:c r="DX56" s="16"/>
    </x:row>
    <x:row r="57" spans="1:128" ht="12.95" customHeight="1" x14ac:dyDescent="0.2">
      <x:c r="A57" s="2" t="s">
        <x:v>399</x:v>
      </x:c>
      <x:c r="B57" s="12">
        <x:v>2</x:v>
      </x:c>
      <x:c r="C57" s="13">
        <x:v>4.7774926986709101</x:v>
      </x:c>
      <x:c r="D57" s="173">
        <x:v>0.82219236914349403</x:v>
      </x:c>
      <x:c r="E57" s="13">
        <x:v>11.0535246145832</x:v>
      </x:c>
      <x:c r="F57" s="173">
        <x:v>3.2059401607409401</x:v>
      </x:c>
      <x:c r="G57" s="13">
        <x:v>6.1879147970295501</x:v>
      </x:c>
      <x:c r="H57" s="173">
        <x:v>2.22753483082866</x:v>
      </x:c>
      <x:c r="I57" s="13">
        <x:v>2.5300570110879299</x:v>
      </x:c>
      <x:c r="J57" s="173">
        <x:v>0.87988701346566001</x:v>
      </x:c>
      <x:c r="K57" s="13">
        <x:v>-8.5234676034952805</x:v>
      </x:c>
      <x:c r="L57" s="173">
        <x:v>3.27645246251809</x:v>
      </x:c>
      <x:c r="M57" s="13">
        <x:v>48.219643747593103</x:v>
      </x:c>
      <x:c r="N57" s="173">
        <x:v>1.6563224909291301</x:v>
      </x:c>
      <x:c r="O57" s="13">
        <x:v>38.568882624420098</x:v>
      </x:c>
      <x:c r="P57" s="173">
        <x:v>5.3198227694498597</x:v>
      </x:c>
      <x:c r="Q57" s="13">
        <x:v>43.981447769784602</x:v>
      </x:c>
      <x:c r="R57" s="173">
        <x:v>5.1053587282396498</x:v>
      </x:c>
      <x:c r="S57" s="13">
        <x:v>50.721878312058401</x:v>
      </x:c>
      <x:c r="T57" s="173">
        <x:v>2.07385823221788</x:v>
      </x:c>
      <x:c r="U57" s="13">
        <x:v>12.152995687638301</x:v>
      </x:c>
      <x:c r="V57" s="173">
        <x:v>5.8355794046590796</x:v>
      </x:c>
      <x:c r="W57" s="13">
        <x:v>35.727235906404402</x:v>
      </x:c>
      <x:c r="X57" s="173">
        <x:v>1.8877493096011799</x:v>
      </x:c>
      <x:c r="Y57" s="13">
        <x:v>27.871113350709599</x:v>
      </x:c>
      <x:c r="Z57" s="173">
        <x:v>5.0323607883539596</x:v>
      </x:c>
      <x:c r="AA57" s="13">
        <x:v>36.4278058113238</x:v>
      </x:c>
      <x:c r="AB57" s="173">
        <x:v>4.81131398679236</x:v>
      </x:c>
      <x:c r="AC57" s="13">
        <x:v>37.093125445647097</x:v>
      </x:c>
      <x:c r="AD57" s="173">
        <x:v>2.26256062339713</x:v>
      </x:c>
      <x:c r="AE57" s="13">
        <x:v>9.2220120949374902</x:v>
      </x:c>
      <x:c r="AF57" s="173">
        <x:v>5.5689109876608303</x:v>
      </x:c>
      <x:c r="AG57" s="13">
        <x:v>63.503412110972299</x:v>
      </x:c>
      <x:c r="AH57" s="173">
        <x:v>2.19718632940359</x:v>
      </x:c>
      <x:c r="AI57" s="13">
        <x:v>61.816550041246899</x:v>
      </x:c>
      <x:c r="AJ57" s="173">
        <x:v>5.6460543619950299</x:v>
      </x:c>
      <x:c r="AK57" s="13">
        <x:v>65.907723113580801</x:v>
      </x:c>
      <x:c r="AL57" s="173">
        <x:v>5.2576855671040299</x:v>
      </x:c>
      <x:c r="AM57" s="13">
        <x:v>63.248021078441298</x:v>
      </x:c>
      <x:c r="AN57" s="173">
        <x:v>2.4309868981226099</x:v>
      </x:c>
      <x:c r="AO57" s="13">
        <x:v>1.4314710371944599</x:v>
      </x:c>
      <x:c r="AP57" s="173">
        <x:v>6.0702384147206301</x:v>
      </x:c>
      <x:c r="AQ57" s="13">
        <x:v>58.3513705350883</x:v>
      </x:c>
      <x:c r="AR57" s="173">
        <x:v>1.7139514221687699</x:v>
      </x:c>
      <x:c r="AS57" s="13">
        <x:v>60.542884705048799</x:v>
      </x:c>
      <x:c r="AT57" s="173">
        <x:v>5.64035623755528</x:v>
      </x:c>
      <x:c r="AU57" s="13">
        <x:v>64.149652518257398</x:v>
      </x:c>
      <x:c r="AV57" s="173">
        <x:v>4.3718256457843099</x:v>
      </x:c>
      <x:c r="AW57" s="13">
        <x:v>56.288966589061701</x:v>
      </x:c>
      <x:c r="AX57" s="173">
        <x:v>2.3073209831232102</x:v>
      </x:c>
      <x:c r="AY57" s="13">
        <x:v>-4.25391811598708</x:v>
      </x:c>
      <x:c r="AZ57" s="173">
        <x:v>6.4881474365182203</x:v>
      </x:c>
      <x:c r="BA57" s="13">
        <x:v>43.614344827885901</x:v>
      </x:c>
      <x:c r="BB57" s="173">
        <x:v>2.0915641378568299</x:v>
      </x:c>
      <x:c r="BC57" s="13">
        <x:v>38.8308881900888</x:v>
      </x:c>
      <x:c r="BD57" s="173">
        <x:v>5.5592808210915701</x:v>
      </x:c>
      <x:c r="BE57" s="13">
        <x:v>44.669454599990203</x:v>
      </x:c>
      <x:c r="BF57" s="173">
        <x:v>5.2013549124512197</x:v>
      </x:c>
      <x:c r="BG57" s="13">
        <x:v>44.2664428476048</x:v>
      </x:c>
      <x:c r="BH57" s="173">
        <x:v>2.3094441825387002</x:v>
      </x:c>
      <x:c r="BI57" s="13">
        <x:v>5.4355546575160103</x:v>
      </x:c>
      <x:c r="BJ57" s="173">
        <x:v>5.3470276159294396</x:v>
      </x:c>
      <x:c r="BK57" s="13">
        <x:v>37.182082966015599</x:v>
      </x:c>
      <x:c r="BL57" s="173">
        <x:v>1.9175546470362499</x:v>
      </x:c>
      <x:c r="BM57" s="13">
        <x:v>27.648971481699</x:v>
      </x:c>
      <x:c r="BN57" s="173">
        <x:v>4.8392536930951904</x:v>
      </x:c>
      <x:c r="BO57" s="13">
        <x:v>38.606288310786802</x:v>
      </x:c>
      <x:c r="BP57" s="173">
        <x:v>4.8977523319949503</x:v>
      </x:c>
      <x:c r="BQ57" s="13">
        <x:v>38.6220461971742</x:v>
      </x:c>
      <x:c r="BR57" s="173">
        <x:v>2.6362402232351201</x:v>
      </x:c>
      <x:c r="BS57" s="13">
        <x:v>10.973074715475301</x:v>
      </x:c>
      <x:c r="BT57" s="173">
        <x:v>5.8597872500604504</x:v>
      </x:c>
      <x:c r="BU57" s="13">
        <x:v>26.577561658115801</x:v>
      </x:c>
      <x:c r="BV57" s="173">
        <x:v>2.2771684228890798</x:v>
      </x:c>
      <x:c r="BW57" s="13">
        <x:v>26.469241689120899</x:v>
      </x:c>
      <x:c r="BX57" s="173">
        <x:v>5.0600641910233302</x:v>
      </x:c>
      <x:c r="BY57" s="13">
        <x:v>25.106461434522998</x:v>
      </x:c>
      <x:c r="BZ57" s="173">
        <x:v>4.7907090190933497</x:v>
      </x:c>
      <x:c r="CA57" s="13">
        <x:v>26.8645311051507</x:v>
      </x:c>
      <x:c r="CB57" s="173">
        <x:v>2.3801635275729498</x:v>
      </x:c>
      <x:c r="CC57" s="13">
        <x:v>0.39528941602982598</x:v>
      </x:c>
      <x:c r="CD57" s="173">
        <x:v>4.6493004412322101</x:v>
      </x:c>
      <x:c r="CE57" s="13">
        <x:v>10.0050887967957</x:v>
      </x:c>
      <x:c r="CF57" s="173">
        <x:v>1.25253009209251</x:v>
      </x:c>
      <x:c r="CG57" s="13">
        <x:v>14.523058245227499</x:v>
      </x:c>
      <x:c r="CH57" s="173">
        <x:v>3.5053842103119699</x:v>
      </x:c>
      <x:c r="CI57" s="13">
        <x:v>15.015770966184</x:v>
      </x:c>
      <x:c r="CJ57" s="173">
        <x:v>4.3101294169483504</x:v>
      </x:c>
      <x:c r="CK57" s="13">
        <x:v>7.0940207331565102</x:v>
      </x:c>
      <x:c r="CL57" s="173">
        <x:v>1.1249755241413799</x:v>
      </x:c>
      <x:c r="CM57" s="13">
        <x:v>-7.4290375120710204</x:v>
      </x:c>
      <x:c r="CN57" s="173">
        <x:v>3.5540103309282398</x:v>
      </x:c>
      <x:c r="CO57" s="15"/>
      <x:c r="CP57" s="15"/>
      <x:c r="CQ57" s="15"/>
      <x:c r="CR57" s="15"/>
      <x:c r="CS57" s="15"/>
      <x:c r="CT57" s="15"/>
      <x:c r="CU57" s="15"/>
      <x:c r="CV57" s="15"/>
      <x:c r="CW57" s="15"/>
      <x:c r="CX57" s="15"/>
      <x:c r="CY57" s="15"/>
      <x:c r="CZ57" s="15"/>
      <x:c r="DA57" s="15"/>
      <x:c r="DB57" s="15"/>
      <x:c r="DC57" s="15"/>
      <x:c r="DD57" s="15"/>
      <x:c r="DE57" s="15"/>
      <x:c r="DF57" s="15"/>
      <x:c r="DG57" s="15"/>
      <x:c r="DH57" s="15"/>
      <x:c r="DI57" s="15"/>
      <x:c r="DJ57" s="15"/>
      <x:c r="DK57" s="15"/>
      <x:c r="DL57" s="15"/>
      <x:c r="DM57" s="15"/>
      <x:c r="DN57" s="15"/>
      <x:c r="DO57" s="15"/>
      <x:c r="DP57" s="15"/>
      <x:c r="DQ57" s="15"/>
      <x:c r="DR57" s="15"/>
      <x:c r="DS57" s="15"/>
      <x:c r="DT57" s="15"/>
      <x:c r="DU57" s="15"/>
      <x:c r="DV57" s="15"/>
      <x:c r="DW57" s="15"/>
      <x:c r="DX57" s="16"/>
    </x:row>
    <x:row r="58" spans="1:128" ht="12.95" customHeight="1" x14ac:dyDescent="0.2">
      <x:c r="A58" s="2" t="s">
        <x:v>400</x:v>
      </x:c>
      <x:c r="B58" s="12">
        <x:v>2</x:v>
      </x:c>
      <x:c r="C58" s="13">
        <x:v>10.488103405746299</x:v>
      </x:c>
      <x:c r="D58" s="173">
        <x:v>0.79956471261289697</x:v>
      </x:c>
      <x:c r="E58" s="13">
        <x:v>13.219065777666399</x:v>
      </x:c>
      <x:c r="F58" s="173">
        <x:v>2.32030452492759</x:v>
      </x:c>
      <x:c r="G58" s="13">
        <x:v>11.025766836596601</x:v>
      </x:c>
      <x:c r="H58" s="173">
        <x:v>1.7736834962753001</x:v>
      </x:c>
      <x:c r="I58" s="13">
        <x:v>9.1432761911782805</x:v>
      </x:c>
      <x:c r="J58" s="173">
        <x:v>0.85037021565240001</x:v>
      </x:c>
      <x:c r="K58" s="13">
        <x:v>-4.0757895864881499</x:v>
      </x:c>
      <x:c r="L58" s="173">
        <x:v>2.4654648768043401</x:v>
      </x:c>
      <x:c r="M58" s="13">
        <x:v>45.032111574117302</x:v>
      </x:c>
      <x:c r="N58" s="173">
        <x:v>1.5326442626558701</x:v>
      </x:c>
      <x:c r="O58" s="13">
        <x:v>56.926925980517801</x:v>
      </x:c>
      <x:c r="P58" s="173">
        <x:v>4.2508302323617198</x:v>
      </x:c>
      <x:c r="Q58" s="13">
        <x:v>50.8952393517582</x:v>
      </x:c>
      <x:c r="R58" s="173">
        <x:v>2.9996715997730501</x:v>
      </x:c>
      <x:c r="S58" s="13">
        <x:v>39.249153300260197</x:v>
      </x:c>
      <x:c r="T58" s="173">
        <x:v>1.62924069322289</x:v>
      </x:c>
      <x:c r="U58" s="13">
        <x:v>-17.677772680257601</x:v>
      </x:c>
      <x:c r="V58" s="173">
        <x:v>4.4763202947514404</x:v>
      </x:c>
      <x:c r="W58" s="13">
        <x:v>55.457339828865003</x:v>
      </x:c>
      <x:c r="X58" s="173">
        <x:v>1.2718723586553</x:v>
      </x:c>
      <x:c r="Y58" s="13">
        <x:v>59.416007018067098</x:v>
      </x:c>
      <x:c r="Z58" s="173">
        <x:v>2.6788819719499299</x:v>
      </x:c>
      <x:c r="AA58" s="13">
        <x:v>59.296757880064703</x:v>
      </x:c>
      <x:c r="AB58" s="173">
        <x:v>2.92359929425468</x:v>
      </x:c>
      <x:c r="AC58" s="13">
        <x:v>52.4288726544981</x:v>
      </x:c>
      <x:c r="AD58" s="173">
        <x:v>1.9075165620440999</x:v>
      </x:c>
      <x:c r="AE58" s="13">
        <x:v>-6.9871343635690399</x:v>
      </x:c>
      <x:c r="AF58" s="173">
        <x:v>3.1026866665609001</x:v>
      </x:c>
      <x:c r="AG58" s="13">
        <x:v>67.030138107660505</x:v>
      </x:c>
      <x:c r="AH58" s="173">
        <x:v>1.5560794569630501</x:v>
      </x:c>
      <x:c r="AI58" s="13">
        <x:v>65.108781371187902</x:v>
      </x:c>
      <x:c r="AJ58" s="173">
        <x:v>3.8977847823891398</x:v>
      </x:c>
      <x:c r="AK58" s="13">
        <x:v>68.974688646115297</x:v>
      </x:c>
      <x:c r="AL58" s="173">
        <x:v>3.1535723214249201</x:v>
      </x:c>
      <x:c r="AM58" s="13">
        <x:v>67.194933064402306</x:v>
      </x:c>
      <x:c r="AN58" s="173">
        <x:v>1.6663143075206801</x:v>
      </x:c>
      <x:c r="AO58" s="13">
        <x:v>2.08615169321439</x:v>
      </x:c>
      <x:c r="AP58" s="173">
        <x:v>4.2703511560179503</x:v>
      </x:c>
      <x:c r="AQ58" s="13">
        <x:v>71.378221071692195</x:v>
      </x:c>
      <x:c r="AR58" s="173">
        <x:v>1.41811672945988</x:v>
      </x:c>
      <x:c r="AS58" s="13">
        <x:v>68.318531837129001</x:v>
      </x:c>
      <x:c r="AT58" s="173">
        <x:v>3.1226762735827198</x:v>
      </x:c>
      <x:c r="AU58" s="13">
        <x:v>76.204836463709697</x:v>
      </x:c>
      <x:c r="AV58" s="173">
        <x:v>2.6517346925102299</x:v>
      </x:c>
      <x:c r="AW58" s="13">
        <x:v>70.437047313740607</x:v>
      </x:c>
      <x:c r="AX58" s="173">
        <x:v>1.62877706008503</x:v>
      </x:c>
      <x:c r="AY58" s="13">
        <x:v>2.1185154766116101</x:v>
      </x:c>
      <x:c r="AZ58" s="173">
        <x:v>3.2867004384022702</x:v>
      </x:c>
      <x:c r="BA58" s="13">
        <x:v>38.3828827883626</x:v>
      </x:c>
      <x:c r="BB58" s="173">
        <x:v>1.4529876924096301</x:v>
      </x:c>
      <x:c r="BC58" s="13">
        <x:v>37.012031600094197</x:v>
      </x:c>
      <x:c r="BD58" s="173">
        <x:v>3.01851359426569</x:v>
      </x:c>
      <x:c r="BE58" s="13">
        <x:v>38.393276619164197</x:v>
      </x:c>
      <x:c r="BF58" s="173">
        <x:v>2.7228958843933802</x:v>
      </x:c>
      <x:c r="BG58" s="13">
        <x:v>38.877927799804901</x:v>
      </x:c>
      <x:c r="BH58" s="173">
        <x:v>1.8995215438038799</x:v>
      </x:c>
      <x:c r="BI58" s="13">
        <x:v>1.86589619971068</x:v>
      </x:c>
      <x:c r="BJ58" s="173">
        <x:v>3.4405789514234599</x:v>
      </x:c>
      <x:c r="BK58" s="13">
        <x:v>66.837696070944801</x:v>
      </x:c>
      <x:c r="BL58" s="173">
        <x:v>1.3536058582417101</x:v>
      </x:c>
      <x:c r="BM58" s="13">
        <x:v>61.0640004545834</x:v>
      </x:c>
      <x:c r="BN58" s="173">
        <x:v>3.3222672028800599</x:v>
      </x:c>
      <x:c r="BO58" s="13">
        <x:v>66.388213081221096</x:v>
      </x:c>
      <x:c r="BP58" s="173">
        <x:v>2.74961883906923</x:v>
      </x:c>
      <x:c r="BQ58" s="13">
        <x:v>68.793766146482</x:v>
      </x:c>
      <x:c r="BR58" s="173">
        <x:v>1.75521993357394</x:v>
      </x:c>
      <x:c r="BS58" s="13">
        <x:v>7.72976569189861</x:v>
      </x:c>
      <x:c r="BT58" s="173">
        <x:v>3.57348467193105</x:v>
      </x:c>
      <x:c r="BU58" s="13">
        <x:v>52.923950827022402</x:v>
      </x:c>
      <x:c r="BV58" s="173">
        <x:v>1.49254175626071</x:v>
      </x:c>
      <x:c r="BW58" s="13">
        <x:v>52.351946845351797</x:v>
      </x:c>
      <x:c r="BX58" s="173">
        <x:v>3.6728857224682101</x:v>
      </x:c>
      <x:c r="BY58" s="13">
        <x:v>59.135587877705902</x:v>
      </x:c>
      <x:c r="BZ58" s="173">
        <x:v>3.3988744120076899</x:v>
      </x:c>
      <x:c r="CA58" s="13">
        <x:v>50.695904139385704</x:v>
      </x:c>
      <x:c r="CB58" s="173">
        <x:v>1.74519441647823</x:v>
      </x:c>
      <x:c r="CC58" s="13">
        <x:v>-1.65604270596616</x:v>
      </x:c>
      <x:c r="CD58" s="173">
        <x:v>4.0817873842099504</x:v>
      </x:c>
      <x:c r="CE58" s="13">
        <x:v>32.735810106012003</x:v>
      </x:c>
      <x:c r="CF58" s="173">
        <x:v>1.1347209111279699</x:v>
      </x:c>
      <x:c r="CG58" s="13">
        <x:v>31.041246025835001</x:v>
      </x:c>
      <x:c r="CH58" s="173">
        <x:v>2.8319348880060802</x:v>
      </x:c>
      <x:c r="CI58" s="13">
        <x:v>38.886273256384897</x:v>
      </x:c>
      <x:c r="CJ58" s="173">
        <x:v>3.2804684628510801</x:v>
      </x:c>
      <x:c r="CK58" s="13">
        <x:v>31.194518452671399</x:v>
      </x:c>
      <x:c r="CL58" s="173">
        <x:v>1.43310972450157</x:v>
      </x:c>
      <x:c r="CM58" s="13">
        <x:v>0.153272426836462</x:v>
      </x:c>
      <x:c r="CN58" s="173">
        <x:v>3.1222217877005201</x:v>
      </x:c>
      <x:c r="CO58" s="15"/>
      <x:c r="CP58" s="15"/>
      <x:c r="CQ58" s="15"/>
      <x:c r="CR58" s="15"/>
      <x:c r="CS58" s="15"/>
      <x:c r="CT58" s="15"/>
      <x:c r="CU58" s="15"/>
      <x:c r="CV58" s="15"/>
      <x:c r="CW58" s="15"/>
      <x:c r="CX58" s="15"/>
      <x:c r="CY58" s="15"/>
      <x:c r="CZ58" s="15"/>
      <x:c r="DA58" s="15"/>
      <x:c r="DB58" s="15"/>
      <x:c r="DC58" s="15"/>
      <x:c r="DD58" s="15"/>
      <x:c r="DE58" s="15"/>
      <x:c r="DF58" s="15"/>
      <x:c r="DG58" s="15"/>
      <x:c r="DH58" s="15"/>
      <x:c r="DI58" s="15"/>
      <x:c r="DJ58" s="15"/>
      <x:c r="DK58" s="15"/>
      <x:c r="DL58" s="15"/>
      <x:c r="DM58" s="15"/>
      <x:c r="DN58" s="15"/>
      <x:c r="DO58" s="15"/>
      <x:c r="DP58" s="15"/>
      <x:c r="DQ58" s="15"/>
      <x:c r="DR58" s="15"/>
      <x:c r="DS58" s="15"/>
      <x:c r="DT58" s="15"/>
      <x:c r="DU58" s="15"/>
      <x:c r="DV58" s="15"/>
      <x:c r="DW58" s="15"/>
      <x:c r="DX58" s="16"/>
    </x:row>
    <x:row r="59" spans="1:128" ht="12.95" customHeight="1" x14ac:dyDescent="0.2">
      <x:c r="A59" s="2" t="s">
        <x:v>401</x:v>
      </x:c>
      <x:c r="B59" s="12">
        <x:v>2</x:v>
      </x:c>
      <x:c r="C59" s="13">
        <x:v>8.6168213711137103</x:v>
      </x:c>
      <x:c r="D59" s="173">
        <x:v>0.97995154947714103</x:v>
      </x:c>
      <x:c r="E59" s="13">
        <x:v>13.5555310527598</x:v>
      </x:c>
      <x:c r="F59" s="173">
        <x:v>3.13215989949768</x:v>
      </x:c>
      <x:c r="G59" s="13">
        <x:v>9.7591099425473899</x:v>
      </x:c>
      <x:c r="H59" s="173">
        <x:v>1.84021963689797</x:v>
      </x:c>
      <x:c r="I59" s="13">
        <x:v>5.9992309936680703</x:v>
      </x:c>
      <x:c r="J59" s="173">
        <x:v>0.84078655499408705</x:v>
      </x:c>
      <x:c r="K59" s="13">
        <x:v>-7.5563000590917397</x:v>
      </x:c>
      <x:c r="L59" s="173">
        <x:v>3.0426052044854401</x:v>
      </x:c>
      <x:c r="M59" s="13">
        <x:v>41.874413586752603</x:v>
      </x:c>
      <x:c r="N59" s="173">
        <x:v>1.9553201498817701</x:v>
      </x:c>
      <x:c r="O59" s="13">
        <x:v>38.781969055884801</x:v>
      </x:c>
      <x:c r="P59" s="173">
        <x:v>4.6378243729556496</x:v>
      </x:c>
      <x:c r="Q59" s="13">
        <x:v>47.186130030213</x:v>
      </x:c>
      <x:c r="R59" s="173">
        <x:v>3.2872657474954101</x:v>
      </x:c>
      <x:c r="S59" s="13">
        <x:v>40.518207396949997</x:v>
      </x:c>
      <x:c r="T59" s="173">
        <x:v>3.2014337316735402</x:v>
      </x:c>
      <x:c r="U59" s="13">
        <x:v>1.7362383410652</x:v>
      </x:c>
      <x:c r="V59" s="173">
        <x:v>6.0047921513712996</x:v>
      </x:c>
      <x:c r="W59" s="13">
        <x:v>21.4910059213809</x:v>
      </x:c>
      <x:c r="X59" s="173">
        <x:v>1.9882501878868399</x:v>
      </x:c>
      <x:c r="Y59" s="13">
        <x:v>25.942147055749398</x:v>
      </x:c>
      <x:c r="Z59" s="173">
        <x:v>4.2140950324529696</x:v>
      </x:c>
      <x:c r="AA59" s="13">
        <x:v>23.9465034441996</x:v>
      </x:c>
      <x:c r="AB59" s="173">
        <x:v>3.5815602964924702</x:v>
      </x:c>
      <x:c r="AC59" s="13">
        <x:v>18.516359363211802</x:v>
      </x:c>
      <x:c r="AD59" s="173">
        <x:v>2.5096157901697498</x:v>
      </x:c>
      <x:c r="AE59" s="13">
        <x:v>-7.4257876925376696</x:v>
      </x:c>
      <x:c r="AF59" s="173">
        <x:v>4.65387817911986</x:v>
      </x:c>
      <x:c r="AG59" s="13">
        <x:v>44.442991343885303</x:v>
      </x:c>
      <x:c r="AH59" s="173">
        <x:v>2.67740313884548</x:v>
      </x:c>
      <x:c r="AI59" s="13">
        <x:v>50.266745827507101</x:v>
      </x:c>
      <x:c r="AJ59" s="173">
        <x:v>4.3663333418720303</x:v>
      </x:c>
      <x:c r="AK59" s="13">
        <x:v>48.071557739172803</x:v>
      </x:c>
      <x:c r="AL59" s="173">
        <x:v>4.4896193092872902</x:v>
      </x:c>
      <x:c r="AM59" s="13">
        <x:v>41.2350520569343</x:v>
      </x:c>
      <x:c r="AN59" s="173">
        <x:v>3.76386926590824</x:v>
      </x:c>
      <x:c r="AO59" s="13">
        <x:v>-9.0316937705727707</x:v>
      </x:c>
      <x:c r="AP59" s="173">
        <x:v>4.79345860254071</x:v>
      </x:c>
      <x:c r="AQ59" s="13">
        <x:v>45.119011373485002</x:v>
      </x:c>
      <x:c r="AR59" s="173">
        <x:v>2.55365775152011</x:v>
      </x:c>
      <x:c r="AS59" s="13">
        <x:v>52.273879970009098</x:v>
      </x:c>
      <x:c r="AT59" s="173">
        <x:v>5.5855701353963401</x:v>
      </x:c>
      <x:c r="AU59" s="13">
        <x:v>48.100644681111099</x:v>
      </x:c>
      <x:c r="AV59" s="173">
        <x:v>4.6286961181300503</x:v>
      </x:c>
      <x:c r="AW59" s="13">
        <x:v>41.689104812390902</x:v>
      </x:c>
      <x:c r="AX59" s="173">
        <x:v>3.13887559565236</x:v>
      </x:c>
      <x:c r="AY59" s="13">
        <x:v>-10.5847751576182</x:v>
      </x:c>
      <x:c r="AZ59" s="173">
        <x:v>5.4628412092859104</x:v>
      </x:c>
      <x:c r="BA59" s="13">
        <x:v>20.834199722291999</x:v>
      </x:c>
      <x:c r="BB59" s="173">
        <x:v>1.88589949790487</x:v>
      </x:c>
      <x:c r="BC59" s="13">
        <x:v>21.5709312443682</x:v>
      </x:c>
      <x:c r="BD59" s="173">
        <x:v>3.6380338649847501</x:v>
      </x:c>
      <x:c r="BE59" s="13">
        <x:v>21.8281204455119</x:v>
      </x:c>
      <x:c r="BF59" s="173">
        <x:v>2.9386794617157102</x:v>
      </x:c>
      <x:c r="BG59" s="13">
        <x:v>20.090738269192901</x:v>
      </x:c>
      <x:c r="BH59" s="173">
        <x:v>2.3017231959797599</x:v>
      </x:c>
      <x:c r="BI59" s="13">
        <x:v>-1.48019297517535</x:v>
      </x:c>
      <x:c r="BJ59" s="173">
        <x:v>3.6574911265866001</x:v>
      </x:c>
      <x:c r="BK59" s="13">
        <x:v>44.689180339216101</x:v>
      </x:c>
      <x:c r="BL59" s="173">
        <x:v>3.0187545158321099</x:v>
      </x:c>
      <x:c r="BM59" s="13">
        <x:v>34.582492213644102</x:v>
      </x:c>
      <x:c r="BN59" s="173">
        <x:v>4.3998960390221296</x:v>
      </x:c>
      <x:c r="BO59" s="13">
        <x:v>52.448487501497603</x:v>
      </x:c>
      <x:c r="BP59" s="173">
        <x:v>4.3485952445690303</x:v>
      </x:c>
      <x:c r="BQ59" s="13">
        <x:v>44.187064497873003</x:v>
      </x:c>
      <x:c r="BR59" s="173">
        <x:v>3.4820937553379299</x:v>
      </x:c>
      <x:c r="BS59" s="13">
        <x:v>9.6045722842288708</x:v>
      </x:c>
      <x:c r="BT59" s="173">
        <x:v>4.9652871334093902</x:v>
      </x:c>
      <x:c r="BU59" s="13">
        <x:v>20.951898071746399</x:v>
      </x:c>
      <x:c r="BV59" s="173">
        <x:v>1.7604009773667</x:v>
      </x:c>
      <x:c r="BW59" s="13">
        <x:v>24.172237425557999</x:v>
      </x:c>
      <x:c r="BX59" s="173">
        <x:v>4.2731024049903201</x:v>
      </x:c>
      <x:c r="BY59" s="13">
        <x:v>23.3846953976017</x:v>
      </x:c>
      <x:c r="BZ59" s="173">
        <x:v>3.6889058173335898</x:v>
      </x:c>
      <x:c r="CA59" s="13">
        <x:v>18.864565911121701</x:v>
      </x:c>
      <x:c r="CB59" s="173">
        <x:v>2.33921250810074</x:v>
      </x:c>
      <x:c r="CC59" s="13">
        <x:v>-5.3076715144362803</x:v>
      </x:c>
      <x:c r="CD59" s="173">
        <x:v>4.3509626127966499</x:v>
      </x:c>
      <x:c r="CE59" s="13">
        <x:v>10.954120722072901</x:v>
      </x:c>
      <x:c r="CF59" s="173">
        <x:v>1.06962126806155</x:v>
      </x:c>
      <x:c r="CG59" s="13">
        <x:v>11.9672078208503</x:v>
      </x:c>
      <x:c r="CH59" s="173">
        <x:v>2.7388328395461201</x:v>
      </x:c>
      <x:c r="CI59" s="13">
        <x:v>15.429980697619399</x:v>
      </x:c>
      <x:c r="CJ59" s="173">
        <x:v>2.8236442011453802</x:v>
      </x:c>
      <x:c r="CK59" s="13">
        <x:v>8.4865846948375694</x:v>
      </x:c>
      <x:c r="CL59" s="173">
        <x:v>1.2736697973469999</x:v>
      </x:c>
      <x:c r="CM59" s="13">
        <x:v>-3.48062312601277</x:v>
      </x:c>
      <x:c r="CN59" s="173">
        <x:v>3.1054239695936401</x:v>
      </x:c>
      <x:c r="CO59" s="15"/>
      <x:c r="CP59" s="15"/>
      <x:c r="CQ59" s="15"/>
      <x:c r="CR59" s="15"/>
      <x:c r="CS59" s="15"/>
      <x:c r="CT59" s="15"/>
      <x:c r="CU59" s="15"/>
      <x:c r="CV59" s="15"/>
      <x:c r="CW59" s="15"/>
      <x:c r="CX59" s="15"/>
      <x:c r="CY59" s="15"/>
      <x:c r="CZ59" s="15"/>
      <x:c r="DA59" s="15"/>
      <x:c r="DB59" s="15"/>
      <x:c r="DC59" s="15"/>
      <x:c r="DD59" s="15"/>
      <x:c r="DE59" s="15"/>
      <x:c r="DF59" s="15"/>
      <x:c r="DG59" s="15"/>
      <x:c r="DH59" s="15"/>
      <x:c r="DI59" s="15"/>
      <x:c r="DJ59" s="15"/>
      <x:c r="DK59" s="15"/>
      <x:c r="DL59" s="15"/>
      <x:c r="DM59" s="15"/>
      <x:c r="DN59" s="15"/>
      <x:c r="DO59" s="15"/>
      <x:c r="DP59" s="15"/>
      <x:c r="DQ59" s="15"/>
      <x:c r="DR59" s="15"/>
      <x:c r="DS59" s="15"/>
      <x:c r="DT59" s="15"/>
      <x:c r="DU59" s="15"/>
      <x:c r="DV59" s="15"/>
      <x:c r="DW59" s="15"/>
      <x:c r="DX59" s="16"/>
    </x:row>
    <x:row r="60" spans="1:128" ht="12.95" customHeight="1" x14ac:dyDescent="0.2">
      <x:c r="A60" s="2" t="s">
        <x:v>402</x:v>
      </x:c>
      <x:c r="B60" s="12">
        <x:v>2</x:v>
      </x:c>
      <x:c r="C60" s="13">
        <x:v>7.1804442646439499</x:v>
      </x:c>
      <x:c r="D60" s="173">
        <x:v>1.0936663515087299</x:v>
      </x:c>
      <x:c r="E60" s="13">
        <x:v>5.4438596311970304</x:v>
      </x:c>
      <x:c r="F60" s="173">
        <x:v>1.9550510308975</x:v>
      </x:c>
      <x:c r="G60" s="13">
        <x:v>3.6271483204383399</x:v>
      </x:c>
      <x:c r="H60" s="173">
        <x:v>1.7362179356340499</x:v>
      </x:c>
      <x:c r="I60" s="13">
        <x:v>8.0101345285021193</x:v>
      </x:c>
      <x:c r="J60" s="173">
        <x:v>2.0832917278774001</x:v>
      </x:c>
      <x:c r="K60" s="13">
        <x:v>2.56627489730508</x:v>
      </x:c>
      <x:c r="L60" s="173">
        <x:v>2.9682375961284801</x:v>
      </x:c>
      <x:c r="M60" s="13">
        <x:v>49.801021857597199</x:v>
      </x:c>
      <x:c r="N60" s="173">
        <x:v>3.6148964623492001</x:v>
      </x:c>
      <x:c r="O60" s="13">
        <x:v>63.712060034745598</x:v>
      </x:c>
      <x:c r="P60" s="173">
        <x:v>8.5792917388773198</x:v>
      </x:c>
      <x:c r="Q60" s="13">
        <x:v>45.706748316397899</x:v>
      </x:c>
      <x:c r="R60" s="173">
        <x:v>6.5770319413556599</x:v>
      </x:c>
      <x:c r="S60" s="13">
        <x:v>46.2685346613262</x:v>
      </x:c>
      <x:c r="T60" s="173">
        <x:v>4.9078645030238102</x:v>
      </x:c>
      <x:c r="U60" s="13">
        <x:v>-17.443525373419401</x:v>
      </x:c>
      <x:c r="V60" s="173">
        <x:v>10.1953531872824</x:v>
      </x:c>
      <x:c r="W60" s="13">
        <x:v>23.5461793995762</x:v>
      </x:c>
      <x:c r="X60" s="173">
        <x:v>2.2326344338272701</x:v>
      </x:c>
      <x:c r="Y60" s="13">
        <x:v>27.203942498042501</x:v>
      </x:c>
      <x:c r="Z60" s="173">
        <x:v>7.1688504425968604</x:v>
      </x:c>
      <x:c r="AA60" s="13">
        <x:v>24.1318859698582</x:v>
      </x:c>
      <x:c r="AB60" s="173">
        <x:v>4.41463944524049</x:v>
      </x:c>
      <x:c r="AC60" s="13">
        <x:v>22.5194923353131</x:v>
      </x:c>
      <x:c r="AD60" s="173">
        <x:v>3.0331292649091601</x:v>
      </x:c>
      <x:c r="AE60" s="13">
        <x:v>-4.6844501627294601</x:v>
      </x:c>
      <x:c r="AF60" s="173">
        <x:v>8.5550588692419804</x:v>
      </x:c>
      <x:c r="AG60" s="13">
        <x:v>58.660487280570798</x:v>
      </x:c>
      <x:c r="AH60" s="173">
        <x:v>2.5933359532898099</x:v>
      </x:c>
      <x:c r="AI60" s="13">
        <x:v>67.375088219225205</x:v>
      </x:c>
      <x:c r="AJ60" s="173">
        <x:v>7.3977999944860002</x:v>
      </x:c>
      <x:c r="AK60" s="13">
        <x:v>64.270535147088793</x:v>
      </x:c>
      <x:c r="AL60" s="173">
        <x:v>4.3173018411647801</x:v>
      </x:c>
      <x:c r="AM60" s="13">
        <x:v>53.513748893730501</x:v>
      </x:c>
      <x:c r="AN60" s="173">
        <x:v>2.7670892351269001</x:v>
      </x:c>
      <x:c r="AO60" s="13">
        <x:v>-13.861339325494701</x:v>
      </x:c>
      <x:c r="AP60" s="173">
        <x:v>7.9437294769368796</x:v>
      </x:c>
      <x:c r="AQ60" s="13">
        <x:v>66.970098343311705</x:v>
      </x:c>
      <x:c r="AR60" s="173">
        <x:v>2.5591319304446398</x:v>
      </x:c>
      <x:c r="AS60" s="13">
        <x:v>70.171040567059805</x:v>
      </x:c>
      <x:c r="AT60" s="173">
        <x:v>7.4481813382626001</x:v>
      </x:c>
      <x:c r="AU60" s="13">
        <x:v>69.030142071283606</x:v>
      </x:c>
      <x:c r="AV60" s="173">
        <x:v>5.7544159872972998</x:v>
      </x:c>
      <x:c r="AW60" s="13">
        <x:v>64.942009111114999</x:v>
      </x:c>
      <x:c r="AX60" s="173">
        <x:v>4.2858051307828902</x:v>
      </x:c>
      <x:c r="AY60" s="13">
        <x:v>-5.2290314559448197</x:v>
      </x:c>
      <x:c r="AZ60" s="173">
        <x:v>9.9273475213062792</x:v>
      </x:c>
      <x:c r="BA60" s="13">
        <x:v>23.981972043170298</x:v>
      </x:c>
      <x:c r="BB60" s="173">
        <x:v>2.4851519879035502</x:v>
      </x:c>
      <x:c r="BC60" s="13">
        <x:v>24.595641294181799</x:v>
      </x:c>
      <x:c r="BD60" s="173">
        <x:v>6.3850952095997098</x:v>
      </x:c>
      <x:c r="BE60" s="13">
        <x:v>30.6099673352659</x:v>
      </x:c>
      <x:c r="BF60" s="173">
        <x:v>6.2718885614663797</x:v>
      </x:c>
      <x:c r="BG60" s="13">
        <x:v>19.039707548473999</x:v>
      </x:c>
      <x:c r="BH60" s="173">
        <x:v>3.09212844116293</x:v>
      </x:c>
      <x:c r="BI60" s="13">
        <x:v>-5.5559337457078</x:v>
      </x:c>
      <x:c r="BJ60" s="173">
        <x:v>6.4302813614699001</x:v>
      </x:c>
      <x:c r="BK60" s="13">
        <x:v>53.644904006367703</x:v>
      </x:c>
      <x:c r="BL60" s="173">
        <x:v>2.8704851862604501</x:v>
      </x:c>
      <x:c r="BM60" s="13">
        <x:v>62.358522688774002</x:v>
      </x:c>
      <x:c r="BN60" s="173">
        <x:v>8.8539215429697897</x:v>
      </x:c>
      <x:c r="BO60" s="13">
        <x:v>57.989895108272798</x:v>
      </x:c>
      <x:c r="BP60" s="173">
        <x:v>4.7253846896784202</x:v>
      </x:c>
      <x:c r="BQ60" s="13">
        <x:v>47.675992996644901</x:v>
      </x:c>
      <x:c r="BR60" s="173">
        <x:v>3.54621178793185</x:v>
      </x:c>
      <x:c r="BS60" s="13">
        <x:v>-14.6825296921291</x:v>
      </x:c>
      <x:c r="BT60" s="173">
        <x:v>9.8388674874725393</x:v>
      </x:c>
      <x:c r="BU60" s="13">
        <x:v>17.2190677343964</x:v>
      </x:c>
      <x:c r="BV60" s="173">
        <x:v>1.6932352971040801</x:v>
      </x:c>
      <x:c r="BW60" s="13">
        <x:v>16.581139494860899</x:v>
      </x:c>
      <x:c r="BX60" s="173">
        <x:v>5.38360827274599</x:v>
      </x:c>
      <x:c r="BY60" s="13">
        <x:v>22.879836333956099</x:v>
      </x:c>
      <x:c r="BZ60" s="173">
        <x:v>4.1572836363116199</x:v>
      </x:c>
      <x:c r="CA60" s="13">
        <x:v>15.3236407726524</x:v>
      </x:c>
      <x:c r="CB60" s="173">
        <x:v>2.8297938697071898</x:v>
      </x:c>
      <x:c r="CC60" s="13">
        <x:v>-1.2574987222084599</x:v>
      </x:c>
      <x:c r="CD60" s="173">
        <x:v>6.6554644736609303</x:v>
      </x:c>
      <x:c r="CE60" s="13">
        <x:v>7.5389050993101403</x:v>
      </x:c>
      <x:c r="CF60" s="173">
        <x:v>1.1402445183232699</x:v>
      </x:c>
      <x:c r="CG60" s="13">
        <x:v>8.8231509961902201</x:v>
      </x:c>
      <x:c r="CH60" s="173">
        <x:v>3.6485205873347399</x:v>
      </x:c>
      <x:c r="CI60" s="13">
        <x:v>8.9102778728413305</x:v>
      </x:c>
      <x:c r="CJ60" s="173">
        <x:v>3.37704503710061</x:v>
      </x:c>
      <x:c r="CK60" s="13">
        <x:v>5.5785527422854297</x:v>
      </x:c>
      <x:c r="CL60" s="173">
        <x:v>1.5294997785131399</x:v>
      </x:c>
      <x:c r="CM60" s="13">
        <x:v>-3.24459825390479</x:v>
      </x:c>
      <x:c r="CN60" s="173">
        <x:v>4.1182409471613299</x:v>
      </x:c>
      <x:c r="CO60" s="15"/>
      <x:c r="CP60" s="15"/>
      <x:c r="CQ60" s="15"/>
      <x:c r="CR60" s="15"/>
      <x:c r="CS60" s="15"/>
      <x:c r="CT60" s="15"/>
      <x:c r="CU60" s="15"/>
      <x:c r="CV60" s="15"/>
      <x:c r="CW60" s="15"/>
      <x:c r="CX60" s="15"/>
      <x:c r="CY60" s="15"/>
      <x:c r="CZ60" s="15"/>
      <x:c r="DA60" s="15"/>
      <x:c r="DB60" s="15"/>
      <x:c r="DC60" s="15"/>
      <x:c r="DD60" s="15"/>
      <x:c r="DE60" s="15"/>
      <x:c r="DF60" s="15"/>
      <x:c r="DG60" s="15"/>
      <x:c r="DH60" s="15"/>
      <x:c r="DI60" s="15"/>
      <x:c r="DJ60" s="15"/>
      <x:c r="DK60" s="15"/>
      <x:c r="DL60" s="15"/>
      <x:c r="DM60" s="15"/>
      <x:c r="DN60" s="15"/>
      <x:c r="DO60" s="15"/>
      <x:c r="DP60" s="15"/>
      <x:c r="DQ60" s="15"/>
      <x:c r="DR60" s="15"/>
      <x:c r="DS60" s="15"/>
      <x:c r="DT60" s="15"/>
      <x:c r="DU60" s="15"/>
      <x:c r="DV60" s="15"/>
      <x:c r="DW60" s="15"/>
      <x:c r="DX60" s="16"/>
    </x:row>
    <x:row r="61" spans="1:128" ht="12.95" customHeight="1" x14ac:dyDescent="0.2">
      <x:c r="A61" s="2" t="s">
        <x:v>403</x:v>
      </x:c>
      <x:c r="B61" s="12">
        <x:v>2</x:v>
      </x:c>
      <x:c r="C61" s="13">
        <x:v>37.910502175964098</x:v>
      </x:c>
      <x:c r="D61" s="173">
        <x:v>1.17774554705718</x:v>
      </x:c>
      <x:c r="E61" s="13">
        <x:v>34.650406753897698</x:v>
      </x:c>
      <x:c r="F61" s="173">
        <x:v>2.98084727009519</x:v>
      </x:c>
      <x:c r="G61" s="13">
        <x:v>33.259481515926602</x:v>
      </x:c>
      <x:c r="H61" s="173">
        <x:v>3.3542725687775299</x:v>
      </x:c>
      <x:c r="I61" s="13">
        <x:v>40.926098697216702</x:v>
      </x:c>
      <x:c r="J61" s="173">
        <x:v>1.7254168364179101</x:v>
      </x:c>
      <x:c r="K61" s="13">
        <x:v>6.2756919433190204</x:v>
      </x:c>
      <x:c r="L61" s="173">
        <x:v>3.7620609721867799</x:v>
      </x:c>
      <x:c r="M61" s="13">
        <x:v>26.8371961732514</x:v>
      </x:c>
      <x:c r="N61" s="173">
        <x:v>1.1313248815838599</x:v>
      </x:c>
      <x:c r="O61" s="13">
        <x:v>26.4473048539205</x:v>
      </x:c>
      <x:c r="P61" s="173">
        <x:v>2.5720405978334799</x:v>
      </x:c>
      <x:c r="Q61" s="13">
        <x:v>27.468350138818899</x:v>
      </x:c>
      <x:c r="R61" s="173">
        <x:v>2.8073752531882401</x:v>
      </x:c>
      <x:c r="S61" s="13">
        <x:v>26.912526338375901</x:v>
      </x:c>
      <x:c r="T61" s="173">
        <x:v>1.7723839531765699</x:v>
      </x:c>
      <x:c r="U61" s="13">
        <x:v>0.465221484455416</x:v>
      </x:c>
      <x:c r="V61" s="173">
        <x:v>3.3123474270234299</x:v>
      </x:c>
      <x:c r="W61" s="13">
        <x:v>27.4979186122202</x:v>
      </x:c>
      <x:c r="X61" s="173">
        <x:v>1.25562938740746</x:v>
      </x:c>
      <x:c r="Y61" s="13">
        <x:v>23.915616677758099</x:v>
      </x:c>
      <x:c r="Z61" s="173">
        <x:v>2.4677903648139798</x:v>
      </x:c>
      <x:c r="AA61" s="13">
        <x:v>27.396401776944298</x:v>
      </x:c>
      <x:c r="AB61" s="173">
        <x:v>3.1181331915753701</x:v>
      </x:c>
      <x:c r="AC61" s="13">
        <x:v>28.462605668118901</x:v>
      </x:c>
      <x:c r="AD61" s="173">
        <x:v>1.57393336041064</x:v>
      </x:c>
      <x:c r="AE61" s="13">
        <x:v>4.5469889903608403</x:v>
      </x:c>
      <x:c r="AF61" s="173">
        <x:v>2.9304104371145199</x:v>
      </x:c>
      <x:c r="AG61" s="13">
        <x:v>22.370881156366899</x:v>
      </x:c>
      <x:c r="AH61" s="173">
        <x:v>1.146667210825</x:v>
      </x:c>
      <x:c r="AI61" s="13">
        <x:v>16.580373740244699</x:v>
      </x:c>
      <x:c r="AJ61" s="173">
        <x:v>2.0041227404792101</x:v>
      </x:c>
      <x:c r="AK61" s="13">
        <x:v>24.686218262508401</x:v>
      </x:c>
      <x:c r="AL61" s="173">
        <x:v>2.8761371342856101</x:v>
      </x:c>
      <x:c r="AM61" s="13">
        <x:v>24.136711904595899</x:v>
      </x:c>
      <x:c r="AN61" s="173">
        <x:v>1.6510775398393001</x:v>
      </x:c>
      <x:c r="AO61" s="13">
        <x:v>7.5563381643512004</x:v>
      </x:c>
      <x:c r="AP61" s="173">
        <x:v>2.6583955085570699</x:v>
      </x:c>
      <x:c r="AQ61" s="13">
        <x:v>28.1440609027715</x:v>
      </x:c>
      <x:c r="AR61" s="173">
        <x:v>1.32883883980693</x:v>
      </x:c>
      <x:c r="AS61" s="13">
        <x:v>22.596525543446798</x:v>
      </x:c>
      <x:c r="AT61" s="173">
        <x:v>2.3888244355796</x:v>
      </x:c>
      <x:c r="AU61" s="13">
        <x:v>31.107046035943998</x:v>
      </x:c>
      <x:c r="AV61" s="173">
        <x:v>3.1017306751538398</x:v>
      </x:c>
      <x:c r="AW61" s="13">
        <x:v>29.168104139482299</x:v>
      </x:c>
      <x:c r="AX61" s="173">
        <x:v>1.6089122982560999</x:v>
      </x:c>
      <x:c r="AY61" s="13">
        <x:v>6.57157859603549</x:v>
      </x:c>
      <x:c r="AZ61" s="173">
        <x:v>2.73543847389349</x:v>
      </x:c>
      <x:c r="BA61" s="13">
        <x:v>31.249659738004802</x:v>
      </x:c>
      <x:c r="BB61" s="173">
        <x:v>1.2088117627859201</x:v>
      </x:c>
      <x:c r="BC61" s="13">
        <x:v>25.468617770954001</x:v>
      </x:c>
      <x:c r="BD61" s="173">
        <x:v>2.1648171606216899</x:v>
      </x:c>
      <x:c r="BE61" s="13">
        <x:v>31.401637771841902</x:v>
      </x:c>
      <x:c r="BF61" s="173">
        <x:v>2.9658735286217301</x:v>
      </x:c>
      <x:c r="BG61" s="13">
        <x:v>33.885620154386899</x:v>
      </x:c>
      <x:c r="BH61" s="173">
        <x:v>1.58540796778299</x:v>
      </x:c>
      <x:c r="BI61" s="13">
        <x:v>8.4170023834328394</x:v>
      </x:c>
      <x:c r="BJ61" s="173">
        <x:v>2.8223707544963599</x:v>
      </x:c>
      <x:c r="BK61" s="13">
        <x:v>34.344724025780401</x:v>
      </x:c>
      <x:c r="BL61" s="173">
        <x:v>1.5369500412986701</x:v>
      </x:c>
      <x:c r="BM61" s="13">
        <x:v>32.781100628050702</x:v>
      </x:c>
      <x:c r="BN61" s="173">
        <x:v>2.52209528940047</x:v>
      </x:c>
      <x:c r="BO61" s="13">
        <x:v>37.543036686110902</x:v>
      </x:c>
      <x:c r="BP61" s="173">
        <x:v>3.44896861173644</x:v>
      </x:c>
      <x:c r="BQ61" s="13">
        <x:v>33.844993563486398</x:v>
      </x:c>
      <x:c r="BR61" s="173">
        <x:v>1.89081516152184</x:v>
      </x:c>
      <x:c r="BS61" s="13">
        <x:v>1.0638929354357201</x:v>
      </x:c>
      <x:c r="BT61" s="173">
        <x:v>2.8345575048236502</x:v>
      </x:c>
      <x:c r="BU61" s="13">
        <x:v>26.452341083190099</x:v>
      </x:c>
      <x:c r="BV61" s="173">
        <x:v>1.3892647914671601</x:v>
      </x:c>
      <x:c r="BW61" s="13">
        <x:v>21.703239156143599</x:v>
      </x:c>
      <x:c r="BX61" s="173">
        <x:v>2.2275873387356402</x:v>
      </x:c>
      <x:c r="BY61" s="13">
        <x:v>29.046662332102201</x:v>
      </x:c>
      <x:c r="BZ61" s="173">
        <x:v>3.3538521605606699</x:v>
      </x:c>
      <x:c r="CA61" s="13">
        <x:v>28.1450971730041</x:v>
      </x:c>
      <x:c r="CB61" s="173">
        <x:v>1.96946450902726</x:v>
      </x:c>
      <x:c r="CC61" s="13">
        <x:v>6.4418580168605404</x:v>
      </x:c>
      <x:c r="CD61" s="173">
        <x:v>3.0108790274336199</x:v>
      </x:c>
      <x:c r="CE61" s="13">
        <x:v>27.8624938463783</x:v>
      </x:c>
      <x:c r="CF61" s="173">
        <x:v>1.28672155645153</x:v>
      </x:c>
      <x:c r="CG61" s="13">
        <x:v>23.008207474893702</x:v>
      </x:c>
      <x:c r="CH61" s="173">
        <x:v>2.1691665322821501</x:v>
      </x:c>
      <x:c r="CI61" s="13">
        <x:v>30.320782754479001</x:v>
      </x:c>
      <x:c r="CJ61" s="173">
        <x:v>2.9870707712195999</x:v>
      </x:c>
      <x:c r="CK61" s="13">
        <x:v>29.269694589742301</x:v>
      </x:c>
      <x:c r="CL61" s="173">
        <x:v>1.68437332922256</x:v>
      </x:c>
      <x:c r="CM61" s="13">
        <x:v>6.2614871148486104</x:v>
      </x:c>
      <x:c r="CN61" s="173">
        <x:v>2.5794085695081201</x:v>
      </x:c>
      <x:c r="CO61" s="15"/>
      <x:c r="CP61" s="15"/>
      <x:c r="CQ61" s="15"/>
      <x:c r="CR61" s="15"/>
      <x:c r="CS61" s="15"/>
      <x:c r="CT61" s="15"/>
      <x:c r="CU61" s="15"/>
      <x:c r="CV61" s="15"/>
      <x:c r="CW61" s="15"/>
      <x:c r="CX61" s="15"/>
      <x:c r="CY61" s="15"/>
      <x:c r="CZ61" s="15"/>
      <x:c r="DA61" s="15"/>
      <x:c r="DB61" s="15"/>
      <x:c r="DC61" s="15"/>
      <x:c r="DD61" s="15"/>
      <x:c r="DE61" s="15"/>
      <x:c r="DF61" s="15"/>
      <x:c r="DG61" s="15"/>
      <x:c r="DH61" s="15"/>
      <x:c r="DI61" s="15"/>
      <x:c r="DJ61" s="15"/>
      <x:c r="DK61" s="15"/>
      <x:c r="DL61" s="15"/>
      <x:c r="DM61" s="15"/>
      <x:c r="DN61" s="15"/>
      <x:c r="DO61" s="15"/>
      <x:c r="DP61" s="15"/>
      <x:c r="DQ61" s="15"/>
      <x:c r="DR61" s="15"/>
      <x:c r="DS61" s="15"/>
      <x:c r="DT61" s="15"/>
      <x:c r="DU61" s="15"/>
      <x:c r="DV61" s="15"/>
      <x:c r="DW61" s="15"/>
      <x:c r="DX61" s="16"/>
    </x:row>
    <x:row r="62" spans="1:128" ht="12.95" customHeight="1" x14ac:dyDescent="0.2">
      <x:c r="A62" s="2" t="s">
        <x:v>404</x:v>
      </x:c>
      <x:c r="B62" s="12">
        <x:v>2</x:v>
      </x:c>
      <x:c r="C62" s="13">
        <x:v>21.289889423672001</x:v>
      </x:c>
      <x:c r="D62" s="173">
        <x:v>1.41768412276623</x:v>
      </x:c>
      <x:c r="E62" s="13">
        <x:v>19.7009664348471</x:v>
      </x:c>
      <x:c r="F62" s="173">
        <x:v>4.0188332266181703</x:v>
      </x:c>
      <x:c r="G62" s="13">
        <x:v>18.495329880505398</x:v>
      </x:c>
      <x:c r="H62" s="173">
        <x:v>3.5053579313522198</x:v>
      </x:c>
      <x:c r="I62" s="13">
        <x:v>21.723401087928799</x:v>
      </x:c>
      <x:c r="J62" s="173">
        <x:v>1.5491536894632201</x:v>
      </x:c>
      <x:c r="K62" s="13">
        <x:v>2.0224346530817701</x:v>
      </x:c>
      <x:c r="L62" s="173">
        <x:v>4.2053447071868897</x:v>
      </x:c>
      <x:c r="M62" s="13">
        <x:v>24.984361368880599</x:v>
      </x:c>
      <x:c r="N62" s="173">
        <x:v>1.15157894552538</x:v>
      </x:c>
      <x:c r="O62" s="13">
        <x:v>21.993132412941499</x:v>
      </x:c>
      <x:c r="P62" s="173">
        <x:v>4.03639805000181</x:v>
      </x:c>
      <x:c r="Q62" s="13">
        <x:v>25.5068055425427</x:v>
      </x:c>
      <x:c r="R62" s="173">
        <x:v>3.5915266137371602</x:v>
      </x:c>
      <x:c r="S62" s="13">
        <x:v>25.1986676302608</x:v>
      </x:c>
      <x:c r="T62" s="173">
        <x:v>1.3123216383521801</x:v>
      </x:c>
      <x:c r="U62" s="13">
        <x:v>3.2055352173192802</x:v>
      </x:c>
      <x:c r="V62" s="173">
        <x:v>4.09820835147341</x:v>
      </x:c>
      <x:c r="W62" s="13">
        <x:v>23.617305026597499</x:v>
      </x:c>
      <x:c r="X62" s="173">
        <x:v>1.34114066166098</x:v>
      </x:c>
      <x:c r="Y62" s="13">
        <x:v>17.523210703903501</x:v>
      </x:c>
      <x:c r="Z62" s="173">
        <x:v>3.7560061195248902</x:v>
      </x:c>
      <x:c r="AA62" s="13">
        <x:v>23.9060295546576</x:v>
      </x:c>
      <x:c r="AB62" s="173">
        <x:v>3.3525517673737002</x:v>
      </x:c>
      <x:c r="AC62" s="13">
        <x:v>24.244585054155799</x:v>
      </x:c>
      <x:c r="AD62" s="173">
        <x:v>1.5470655640302</x:v>
      </x:c>
      <x:c r="AE62" s="13">
        <x:v>6.7213743502523098</x:v>
      </x:c>
      <x:c r="AF62" s="173">
        <x:v>4.1127022392137</x:v>
      </x:c>
      <x:c r="AG62" s="13">
        <x:v>37.829603938822402</x:v>
      </x:c>
      <x:c r="AH62" s="173">
        <x:v>1.3014541387887599</x:v>
      </x:c>
      <x:c r="AI62" s="13">
        <x:v>43.904775243981099</x:v>
      </x:c>
      <x:c r="AJ62" s="173">
        <x:v>4.6117461860081903</x:v>
      </x:c>
      <x:c r="AK62" s="13">
        <x:v>40.751278082329698</x:v>
      </x:c>
      <x:c r="AL62" s="173">
        <x:v>4.1556672113028599</x:v>
      </x:c>
      <x:c r="AM62" s="13">
        <x:v>36.802379643004798</x:v>
      </x:c>
      <x:c r="AN62" s="173">
        <x:v>1.36314406541525</x:v>
      </x:c>
      <x:c r="AO62" s="13">
        <x:v>-7.1023956009762301</x:v>
      </x:c>
      <x:c r="AP62" s="173">
        <x:v>4.6094025882630598</x:v>
      </x:c>
      <x:c r="AQ62" s="13">
        <x:v>22.9105178890382</x:v>
      </x:c>
      <x:c r="AR62" s="173">
        <x:v>1.17968232681565</x:v>
      </x:c>
      <x:c r="AS62" s="13">
        <x:v>26.094318952305599</x:v>
      </x:c>
      <x:c r="AT62" s="173">
        <x:v>4.73370401284041</x:v>
      </x:c>
      <x:c r="AU62" s="13">
        <x:v>23.820968106786399</x:v>
      </x:c>
      <x:c r="AV62" s="173">
        <x:v>3.5025531799354699</x:v>
      </x:c>
      <x:c r="AW62" s="13">
        <x:v>22.465861483464899</x:v>
      </x:c>
      <x:c r="AX62" s="173">
        <x:v>1.2748864074461299</x:v>
      </x:c>
      <x:c r="AY62" s="13">
        <x:v>-3.6284574688407201</x:v>
      </x:c>
      <x:c r="AZ62" s="173">
        <x:v>4.8108964386663304</x:v>
      </x:c>
      <x:c r="BA62" s="13">
        <x:v>17.3458578297505</x:v>
      </x:c>
      <x:c r="BB62" s="173">
        <x:v>1.1406790512159399</x:v>
      </x:c>
      <x:c r="BC62" s="13">
        <x:v>18.548996621821001</x:v>
      </x:c>
      <x:c r="BD62" s="173">
        <x:v>4.1960312652470098</x:v>
      </x:c>
      <x:c r="BE62" s="13">
        <x:v>17.279802378671999</x:v>
      </x:c>
      <x:c r="BF62" s="173">
        <x:v>2.9083921012916898</x:v>
      </x:c>
      <x:c r="BG62" s="13">
        <x:v>16.967807507368299</x:v>
      </x:c>
      <x:c r="BH62" s="173">
        <x:v>1.22249207114032</x:v>
      </x:c>
      <x:c r="BI62" s="13">
        <x:v>-1.5811891144527399</x:v>
      </x:c>
      <x:c r="BJ62" s="173">
        <x:v>4.3123049691204498</x:v>
      </x:c>
      <x:c r="BK62" s="13">
        <x:v>37.750276205072097</x:v>
      </x:c>
      <x:c r="BL62" s="173">
        <x:v>1.55072584681277</x:v>
      </x:c>
      <x:c r="BM62" s="13">
        <x:v>30.2764083854325</x:v>
      </x:c>
      <x:c r="BN62" s="173">
        <x:v>5.2673260796694903</x:v>
      </x:c>
      <x:c r="BO62" s="13">
        <x:v>38.645287726917097</x:v>
      </x:c>
      <x:c r="BP62" s="173">
        <x:v>3.3752493141931499</x:v>
      </x:c>
      <x:c r="BQ62" s="13">
        <x:v>38.186618982679803</x:v>
      </x:c>
      <x:c r="BR62" s="173">
        <x:v>1.69860717158025</x:v>
      </x:c>
      <x:c r="BS62" s="13">
        <x:v>7.91021059724733</x:v>
      </x:c>
      <x:c r="BT62" s="173">
        <x:v>5.54277431403401</x:v>
      </x:c>
      <x:c r="BU62" s="13">
        <x:v>22.464391398417401</x:v>
      </x:c>
      <x:c r="BV62" s="173">
        <x:v>1.21016175152592</x:v>
      </x:c>
      <x:c r="BW62" s="13">
        <x:v>29.418546661788799</x:v>
      </x:c>
      <x:c r="BX62" s="173">
        <x:v>4.36735585359627</x:v>
      </x:c>
      <x:c r="BY62" s="13">
        <x:v>28.339525388864601</x:v>
      </x:c>
      <x:c r="BZ62" s="173">
        <x:v>4.1165524759981498</x:v>
      </x:c>
      <x:c r="CA62" s="13">
        <x:v>20.8623305125736</x:v>
      </x:c>
      <x:c r="CB62" s="173">
        <x:v>1.28402115793345</x:v>
      </x:c>
      <x:c r="CC62" s="13">
        <x:v>-8.5562161492151994</x:v>
      </x:c>
      <x:c r="CD62" s="173">
        <x:v>4.71500085091626</x:v>
      </x:c>
      <x:c r="CE62" s="13">
        <x:v>21.815165727012602</x:v>
      </x:c>
      <x:c r="CF62" s="173">
        <x:v>1.1961919395374101</x:v>
      </x:c>
      <x:c r="CG62" s="13">
        <x:v>29.7891467550965</x:v>
      </x:c>
      <x:c r="CH62" s="173">
        <x:v>4.68038245478105</x:v>
      </x:c>
      <x:c r="CI62" s="13">
        <x:v>19.2051575455666</x:v>
      </x:c>
      <x:c r="CJ62" s="173">
        <x:v>2.9719202624838301</x:v>
      </x:c>
      <x:c r="CK62" s="13">
        <x:v>21.195641627943001</x:v>
      </x:c>
      <x:c r="CL62" s="173">
        <x:v>1.34367701429233</x:v>
      </x:c>
      <x:c r="CM62" s="13">
        <x:v>-8.5935051271535805</x:v>
      </x:c>
      <x:c r="CN62" s="173">
        <x:v>4.8857042174601304</x:v>
      </x:c>
      <x:c r="CO62" s="15"/>
      <x:c r="CP62" s="15"/>
      <x:c r="CQ62" s="15"/>
      <x:c r="CR62" s="15"/>
      <x:c r="CS62" s="15"/>
      <x:c r="CT62" s="15"/>
      <x:c r="CU62" s="15"/>
      <x:c r="CV62" s="15"/>
      <x:c r="CW62" s="15"/>
      <x:c r="CX62" s="15"/>
      <x:c r="CY62" s="15"/>
      <x:c r="CZ62" s="15"/>
      <x:c r="DA62" s="15"/>
      <x:c r="DB62" s="15"/>
      <x:c r="DC62" s="15"/>
      <x:c r="DD62" s="15"/>
      <x:c r="DE62" s="15"/>
      <x:c r="DF62" s="15"/>
      <x:c r="DG62" s="15"/>
      <x:c r="DH62" s="15"/>
      <x:c r="DI62" s="15"/>
      <x:c r="DJ62" s="15"/>
      <x:c r="DK62" s="15"/>
      <x:c r="DL62" s="15"/>
      <x:c r="DM62" s="15"/>
      <x:c r="DN62" s="15"/>
      <x:c r="DO62" s="15"/>
      <x:c r="DP62" s="15"/>
      <x:c r="DQ62" s="15"/>
      <x:c r="DR62" s="15"/>
      <x:c r="DS62" s="15"/>
      <x:c r="DT62" s="15"/>
      <x:c r="DU62" s="15"/>
      <x:c r="DV62" s="15"/>
      <x:c r="DW62" s="15"/>
      <x:c r="DX62" s="16"/>
    </x:row>
    <x:row r="63" spans="1:128" ht="12.95" customHeight="1" x14ac:dyDescent="0.2">
      <x:c r="A63" s="18" t="s">
        <x:v>405</x:v>
      </x:c>
      <x:c r="B63" s="19">
        <x:v>2</x:v>
      </x:c>
      <x:c r="C63" s="48">
        <x:v>12.145198833653099</x:v>
      </x:c>
      <x:c r="D63" s="174">
        <x:v>0.21520822280631699</x:v>
      </x:c>
      <x:c r="E63" s="48">
        <x:v>19.533275492727299</x:v>
      </x:c>
      <x:c r="F63" s="174">
        <x:v>0.64480225361413801</x:v>
      </x:c>
      <x:c r="G63" s="48">
        <x:v>11.945917868126999</x:v>
      </x:c>
      <x:c r="H63" s="174">
        <x:v>0.62172996775717304</x:v>
      </x:c>
      <x:c r="I63" s="48">
        <x:v>9.8966279048923393</x:v>
      </x:c>
      <x:c r="J63" s="174">
        <x:v>0.24419177531047201</x:v>
      </x:c>
      <x:c r="K63" s="48">
        <x:v>-9.6366475878349895</x:v>
      </x:c>
      <x:c r="L63" s="174">
        <x:v>0.69884186509445501</x:v>
      </x:c>
      <x:c r="M63" s="48">
        <x:v>45.829773237218099</x:v>
      </x:c>
      <x:c r="N63" s="174">
        <x:v>0.345574477819871</x:v>
      </x:c>
      <x:c r="O63" s="48">
        <x:v>46.5550328483058</x:v>
      </x:c>
      <x:c r="P63" s="174">
        <x:v>0.85269554468917597</x:v>
      </x:c>
      <x:c r="Q63" s="48">
        <x:v>47.4507510716059</x:v>
      </x:c>
      <x:c r="R63" s="174">
        <x:v>0.86433538675097499</x:v>
      </x:c>
      <x:c r="S63" s="48">
        <x:v>45.052598237413598</x:v>
      </x:c>
      <x:c r="T63" s="174">
        <x:v>0.43930543110998599</x:v>
      </x:c>
      <x:c r="U63" s="48">
        <x:v>-1.50243461089218</x:v>
      </x:c>
      <x:c r="V63" s="174">
        <x:v>0.95015752187001101</x:v>
      </x:c>
      <x:c r="W63" s="48">
        <x:v>26.850258646817199</x:v>
      </x:c>
      <x:c r="X63" s="174">
        <x:v>0.30400684976568898</x:v>
      </x:c>
      <x:c r="Y63" s="48">
        <x:v>25.962969875608099</x:v>
      </x:c>
      <x:c r="Z63" s="174">
        <x:v>0.76873348003814301</x:v>
      </x:c>
      <x:c r="AA63" s="48">
        <x:v>28.366781426305401</x:v>
      </x:c>
      <x:c r="AB63" s="174">
        <x:v>0.77803985587140201</x:v>
      </x:c>
      <x:c r="AC63" s="48">
        <x:v>26.6282131010535</x:v>
      </x:c>
      <x:c r="AD63" s="174">
        <x:v>0.37163623860585698</x:v>
      </x:c>
      <x:c r="AE63" s="48">
        <x:v>0.66524322544532</x:v>
      </x:c>
      <x:c r="AF63" s="174">
        <x:v>0.85750847942566499</x:v>
      </x:c>
      <x:c r="AG63" s="48">
        <x:v>58.653263148762498</x:v>
      </x:c>
      <x:c r="AH63" s="174">
        <x:v>0.33583873856093699</x:v>
      </x:c>
      <x:c r="AI63" s="48">
        <x:v>58.399724931418099</x:v>
      </x:c>
      <x:c r="AJ63" s="174">
        <x:v>0.84650638477710305</x:v>
      </x:c>
      <x:c r="AK63" s="48">
        <x:v>62.266032869052097</x:v>
      </x:c>
      <x:c r="AL63" s="174">
        <x:v>0.82679066275962698</x:v>
      </x:c>
      <x:c r="AM63" s="48">
        <x:v>58.045615949231298</x:v>
      </x:c>
      <x:c r="AN63" s="174">
        <x:v>0.41289700505145999</x:v>
      </x:c>
      <x:c r="AO63" s="48">
        <x:v>-0.354108982186776</x:v>
      </x:c>
      <x:c r="AP63" s="174">
        <x:v>0.95242674523465398</x:v>
      </x:c>
      <x:c r="AQ63" s="48">
        <x:v>63.395530509933003</x:v>
      </x:c>
      <x:c r="AR63" s="174">
        <x:v>0.327408510447735</x:v>
      </x:c>
      <x:c r="AS63" s="48">
        <x:v>67.085092855488895</x:v>
      </x:c>
      <x:c r="AT63" s="174">
        <x:v>0.82426859220408599</x:v>
      </x:c>
      <x:c r="AU63" s="48">
        <x:v>69.289536326648204</x:v>
      </x:c>
      <x:c r="AV63" s="174">
        <x:v>0.85016394771825698</x:v>
      </x:c>
      <x:c r="AW63" s="48">
        <x:v>60.865353594417797</x:v>
      </x:c>
      <x:c r="AX63" s="174">
        <x:v>0.41616218295394602</x:v>
      </x:c>
      <x:c r="AY63" s="48">
        <x:v>-6.2197392610711297</x:v>
      </x:c>
      <x:c r="AZ63" s="174">
        <x:v>0.92794731772724803</x:v>
      </x:c>
      <x:c r="BA63" s="48">
        <x:v>33.802437788776501</x:v>
      </x:c>
      <x:c r="BB63" s="174">
        <x:v>0.33260521888810302</x:v>
      </x:c>
      <x:c r="BC63" s="48">
        <x:v>28.963242973494701</x:v>
      </x:c>
      <x:c r="BD63" s="174">
        <x:v>0.813402753551416</x:v>
      </x:c>
      <x:c r="BE63" s="48">
        <x:v>34.979103879209298</x:v>
      </x:c>
      <x:c r="BF63" s="174">
        <x:v>0.85344751926797902</x:v>
      </x:c>
      <x:c r="BG63" s="48">
        <x:v>34.918301526047998</x:v>
      </x:c>
      <x:c r="BH63" s="174">
        <x:v>0.41974010691201002</x:v>
      </x:c>
      <x:c r="BI63" s="48">
        <x:v>5.9550585525532398</x:v>
      </x:c>
      <x:c r="BJ63" s="174">
        <x:v>0.908072120005331</x:v>
      </x:c>
      <x:c r="BK63" s="48">
        <x:v>45.722888933840601</x:v>
      </x:c>
      <x:c r="BL63" s="174">
        <x:v>0.33137914094203702</x:v>
      </x:c>
      <x:c r="BM63" s="48">
        <x:v>43.233839027639</x:v>
      </x:c>
      <x:c r="BN63" s="174">
        <x:v>0.81963947047315899</x:v>
      </x:c>
      <x:c r="BO63" s="48">
        <x:v>47.989110062854301</x:v>
      </x:c>
      <x:c r="BP63" s="174">
        <x:v>0.864686979167957</x:v>
      </x:c>
      <x:c r="BQ63" s="48">
        <x:v>46.004739684910398</x:v>
      </x:c>
      <x:c r="BR63" s="174">
        <x:v>0.42288525499817597</x:v>
      </x:c>
      <x:c r="BS63" s="48">
        <x:v>2.7709006572713402</x:v>
      </x:c>
      <x:c r="BT63" s="174">
        <x:v>0.93118300336517801</x:v>
      </x:c>
      <x:c r="BU63" s="48">
        <x:v>31.263015399452801</x:v>
      </x:c>
      <x:c r="BV63" s="174">
        <x:v>0.333343265281422</x:v>
      </x:c>
      <x:c r="BW63" s="48">
        <x:v>30.042658691473498</x:v>
      </x:c>
      <x:c r="BX63" s="174">
        <x:v>0.78927786588605997</x:v>
      </x:c>
      <x:c r="BY63" s="48">
        <x:v>33.123872047673302</x:v>
      </x:c>
      <x:c r="BZ63" s="174">
        <x:v>0.838810505935633</x:v>
      </x:c>
      <x:c r="CA63" s="48">
        <x:v>31.101064432067002</x:v>
      </x:c>
      <x:c r="CB63" s="174">
        <x:v>0.41559455237949799</x:v>
      </x:c>
      <x:c r="CC63" s="48">
        <x:v>1.05840574059342</x:v>
      </x:c>
      <x:c r="CD63" s="174">
        <x:v>0.88142634264932396</x:v>
      </x:c>
      <x:c r="CE63" s="48">
        <x:v>13.7992259668977</x:v>
      </x:c>
      <x:c r="CF63" s="174">
        <x:v>0.24346171281795601</x:v>
      </x:c>
      <x:c r="CG63" s="48">
        <x:v>14.6409767670731</x:v>
      </x:c>
      <x:c r="CH63" s="174">
        <x:v>0.61741363940299798</x:v>
      </x:c>
      <x:c r="CI63" s="48">
        <x:v>14.8421733065989</x:v>
      </x:c>
      <x:c r="CJ63" s="174">
        <x:v>0.64453323135678198</x:v>
      </x:c>
      <x:c r="CK63" s="48">
        <x:v>13.111296835208901</x:v>
      </x:c>
      <x:c r="CL63" s="174">
        <x:v>0.29476831003894199</x:v>
      </x:c>
      <x:c r="CM63" s="48">
        <x:v>-1.52967993186425</x:v>
      </x:c>
      <x:c r="CN63" s="174">
        <x:v>0.66986829885688803</x:v>
      </x:c>
      <x:c r="CO63" s="15"/>
      <x:c r="CP63" s="15"/>
      <x:c r="CQ63" s="15"/>
      <x:c r="CR63" s="15"/>
      <x:c r="CS63" s="15"/>
      <x:c r="CT63" s="15"/>
      <x:c r="CU63" s="15"/>
      <x:c r="CV63" s="15"/>
      <x:c r="CW63" s="15"/>
      <x:c r="CX63" s="15"/>
      <x:c r="CY63" s="15"/>
      <x:c r="CZ63" s="15"/>
      <x:c r="DA63" s="15"/>
      <x:c r="DB63" s="15"/>
      <x:c r="DC63" s="15"/>
      <x:c r="DD63" s="15"/>
      <x:c r="DE63" s="15"/>
      <x:c r="DF63" s="15"/>
      <x:c r="DG63" s="15"/>
      <x:c r="DH63" s="15"/>
      <x:c r="DI63" s="15"/>
      <x:c r="DJ63" s="15"/>
      <x:c r="DK63" s="15"/>
      <x:c r="DL63" s="15"/>
      <x:c r="DM63" s="15"/>
      <x:c r="DN63" s="15"/>
      <x:c r="DO63" s="15"/>
      <x:c r="DP63" s="15"/>
      <x:c r="DQ63" s="15"/>
      <x:c r="DR63" s="15"/>
      <x:c r="DS63" s="15"/>
      <x:c r="DT63" s="15"/>
      <x:c r="DU63" s="15"/>
      <x:c r="DV63" s="15"/>
      <x:c r="DW63" s="15"/>
      <x:c r="DX63" s="16"/>
    </x:row>
    <x:row r="64" spans="1:128" ht="12.95" customHeight="1" x14ac:dyDescent="0.2">
      <x:c r="A64" s="21" t="s">
        <x:v>406</x:v>
      </x:c>
      <x:c r="B64" s="22">
        <x:v>2</x:v>
      </x:c>
      <x:c r="C64" s="49">
        <x:v>9.9146910184759491</x:v>
      </x:c>
      <x:c r="D64" s="175">
        <x:v>0.27364199277564899</x:v>
      </x:c>
      <x:c r="E64" s="49">
        <x:v>16.1088689059996</x:v>
      </x:c>
      <x:c r="F64" s="175">
        <x:v>0.99390829256357305</x:v>
      </x:c>
      <x:c r="G64" s="49">
        <x:v>10.2671374404134</x:v>
      </x:c>
      <x:c r="H64" s="175">
        <x:v>0.80863224530270295</x:v>
      </x:c>
      <x:c r="I64" s="49">
        <x:v>8.3461505067151904</x:v>
      </x:c>
      <x:c r="J64" s="175">
        <x:v>0.32616970985919702</x:v>
      </x:c>
      <x:c r="K64" s="49">
        <x:v>-7.7627183992844202</x:v>
      </x:c>
      <x:c r="L64" s="175">
        <x:v>1.0835123226743899</x:v>
      </x:c>
      <x:c r="M64" s="49">
        <x:v>39.554132816585899</x:v>
      </x:c>
      <x:c r="N64" s="175">
        <x:v>0.51040131695132396</x:v>
      </x:c>
      <x:c r="O64" s="49">
        <x:v>42.974114742972503</x:v>
      </x:c>
      <x:c r="P64" s="175">
        <x:v>1.5703104952162199</x:v>
      </x:c>
      <x:c r="Q64" s="49">
        <x:v>42.2590840476512</x:v>
      </x:c>
      <x:c r="R64" s="175">
        <x:v>1.36466186454631</x:v>
      </x:c>
      <x:c r="S64" s="49">
        <x:v>37.666300844420697</x:v>
      </x:c>
      <x:c r="T64" s="175">
        <x:v>0.60598596757136702</x:v>
      </x:c>
      <x:c r="U64" s="49">
        <x:v>-5.30781389855178</x:v>
      </x:c>
      <x:c r="V64" s="175">
        <x:v>1.64379376832432</x:v>
      </x:c>
      <x:c r="W64" s="49">
        <x:v>19.870640418745499</x:v>
      </x:c>
      <x:c r="X64" s="175">
        <x:v>0.47788316689072902</x:v>
      </x:c>
      <x:c r="Y64" s="49">
        <x:v>20.865732233630698</x:v>
      </x:c>
      <x:c r="Z64" s="175">
        <x:v>1.3776243721593</x:v>
      </x:c>
      <x:c r="AA64" s="49">
        <x:v>20.7102922880958</x:v>
      </x:c>
      <x:c r="AB64" s="175">
        <x:v>1.16067227774093</x:v>
      </x:c>
      <x:c r="AC64" s="49">
        <x:v>19.663356074332501</x:v>
      </x:c>
      <x:c r="AD64" s="175">
        <x:v>0.54926660679359196</x:v>
      </x:c>
      <x:c r="AE64" s="49">
        <x:v>-1.2023761592981499</x:v>
      </x:c>
      <x:c r="AF64" s="175">
        <x:v>1.45293565910309</x:v>
      </x:c>
      <x:c r="AG64" s="49">
        <x:v>52.086211446575497</x:v>
      </x:c>
      <x:c r="AH64" s="175">
        <x:v>0.50148865690956201</x:v>
      </x:c>
      <x:c r="AI64" s="49">
        <x:v>54.633370112798197</x:v>
      </x:c>
      <x:c r="AJ64" s="175">
        <x:v>1.4426039496916301</x:v>
      </x:c>
      <x:c r="AK64" s="49">
        <x:v>54.333034228015897</x:v>
      </x:c>
      <x:c r="AL64" s="175">
        <x:v>1.3888087484185601</x:v>
      </x:c>
      <x:c r="AM64" s="49">
        <x:v>51.086178045201997</x:v>
      </x:c>
      <x:c r="AN64" s="175">
        <x:v>0.62277123066914597</x:v>
      </x:c>
      <x:c r="AO64" s="49">
        <x:v>-3.5471920675961899</x:v>
      </x:c>
      <x:c r="AP64" s="175">
        <x:v>1.6171799279418999</x:v>
      </x:c>
      <x:c r="AQ64" s="49">
        <x:v>63.908143426117903</x:v>
      </x:c>
      <x:c r="AR64" s="175">
        <x:v>0.51774255462067897</x:v>
      </x:c>
      <x:c r="AS64" s="49">
        <x:v>67.884680837268505</x:v>
      </x:c>
      <x:c r="AT64" s="175">
        <x:v>1.3123830325638599</x:v>
      </x:c>
      <x:c r="AU64" s="49">
        <x:v>70.553243709880206</x:v>
      </x:c>
      <x:c r="AV64" s="175">
        <x:v>1.3073150725885401</x:v>
      </x:c>
      <x:c r="AW64" s="49">
        <x:v>61.549753519973102</x:v>
      </x:c>
      <x:c r="AX64" s="175">
        <x:v>0.61712538037328302</x:v>
      </x:c>
      <x:c r="AY64" s="49">
        <x:v>-6.3349273172953602</x:v>
      </x:c>
      <x:c r="AZ64" s="175">
        <x:v>1.3935825053524999</x:v>
      </x:c>
      <x:c r="BA64" s="49">
        <x:v>39.618918915857101</x:v>
      </x:c>
      <x:c r="BB64" s="175">
        <x:v>0.52808440857031602</x:v>
      </x:c>
      <x:c r="BC64" s="49">
        <x:v>35.715953662751303</x:v>
      </x:c>
      <x:c r="BD64" s="175">
        <x:v>1.5133377146215801</x:v>
      </x:c>
      <x:c r="BE64" s="49">
        <x:v>37.921536544217801</x:v>
      </x:c>
      <x:c r="BF64" s="175">
        <x:v>1.2911401765449</x:v>
      </x:c>
      <x:c r="BG64" s="49">
        <x:v>41.431659295919196</x:v>
      </x:c>
      <x:c r="BH64" s="175">
        <x:v>0.61438883299500502</x:v>
      </x:c>
      <x:c r="BI64" s="49">
        <x:v>5.7157056331679001</x:v>
      </x:c>
      <x:c r="BJ64" s="175">
        <x:v>1.64937216809773</x:v>
      </x:c>
      <x:c r="BK64" s="49">
        <x:v>49.014028276787101</x:v>
      </x:c>
      <x:c r="BL64" s="175">
        <x:v>0.51819917244783298</x:v>
      </x:c>
      <x:c r="BM64" s="49">
        <x:v>48.3688170995839</x:v>
      </x:c>
      <x:c r="BN64" s="175">
        <x:v>1.3374207807017799</x:v>
      </x:c>
      <x:c r="BO64" s="49">
        <x:v>49.687134226212201</x:v>
      </x:c>
      <x:c r="BP64" s="175">
        <x:v>1.3078334906832301</x:v>
      </x:c>
      <x:c r="BQ64" s="49">
        <x:v>49.7300187102175</x:v>
      </x:c>
      <x:c r="BR64" s="175">
        <x:v>0.63844091887218701</x:v>
      </x:c>
      <x:c r="BS64" s="49">
        <x:v>1.3612016106336</x:v>
      </x:c>
      <x:c r="BT64" s="175">
        <x:v>1.4905570599464899</x:v>
      </x:c>
      <x:c r="BU64" s="49">
        <x:v>34.1418679417501</x:v>
      </x:c>
      <x:c r="BV64" s="175">
        <x:v>0.57932688526782605</x:v>
      </x:c>
      <x:c r="BW64" s="49">
        <x:v>32.715860679018903</x:v>
      </x:c>
      <x:c r="BX64" s="175">
        <x:v>1.4835259302543999</x:v>
      </x:c>
      <x:c r="BY64" s="49">
        <x:v>34.946211665788098</x:v>
      </x:c>
      <x:c r="BZ64" s="175">
        <x:v>1.34785937408719</x:v>
      </x:c>
      <x:c r="CA64" s="49">
        <x:v>33.955289873388097</x:v>
      </x:c>
      <x:c r="CB64" s="175">
        <x:v>0.70005353599898701</x:v>
      </x:c>
      <x:c r="CC64" s="49">
        <x:v>1.23942919436913</x:v>
      </x:c>
      <x:c r="CD64" s="175">
        <x:v>1.6039877417938799</x:v>
      </x:c>
      <x:c r="CE64" s="49">
        <x:v>11.7724563821342</x:v>
      </x:c>
      <x:c r="CF64" s="175">
        <x:v>0.38988126589260802</x:v>
      </x:c>
      <x:c r="CG64" s="49">
        <x:v>11.779498746667899</x:v>
      </x:c>
      <x:c r="CH64" s="175">
        <x:v>0.99197128549960101</x:v>
      </x:c>
      <x:c r="CI64" s="49">
        <x:v>12.321133168743399</x:v>
      </x:c>
      <x:c r="CJ64" s="175">
        <x:v>0.86254456268523505</x:v>
      </x:c>
      <x:c r="CK64" s="49">
        <x:v>11.485526846547501</x:v>
      </x:c>
      <x:c r="CL64" s="175">
        <x:v>0.49001539335814098</x:v>
      </x:c>
      <x:c r="CM64" s="49">
        <x:v>-0.29397190012046698</x:v>
      </x:c>
      <x:c r="CN64" s="175">
        <x:v>1.07751979306004</x:v>
      </x:c>
      <x:c r="CO64" s="15"/>
      <x:c r="CP64" s="15"/>
      <x:c r="CQ64" s="15"/>
      <x:c r="CR64" s="15"/>
      <x:c r="CS64" s="15"/>
      <x:c r="CT64" s="15"/>
      <x:c r="CU64" s="15"/>
      <x:c r="CV64" s="15"/>
      <x:c r="CW64" s="15"/>
      <x:c r="CX64" s="15"/>
      <x:c r="CY64" s="15"/>
      <x:c r="CZ64" s="15"/>
      <x:c r="DA64" s="15"/>
      <x:c r="DB64" s="15"/>
      <x:c r="DC64" s="15"/>
      <x:c r="DD64" s="15"/>
      <x:c r="DE64" s="15"/>
      <x:c r="DF64" s="15"/>
      <x:c r="DG64" s="15"/>
      <x:c r="DH64" s="15"/>
      <x:c r="DI64" s="15"/>
      <x:c r="DJ64" s="15"/>
      <x:c r="DK64" s="15"/>
      <x:c r="DL64" s="15"/>
      <x:c r="DM64" s="15"/>
      <x:c r="DN64" s="15"/>
      <x:c r="DO64" s="15"/>
      <x:c r="DP64" s="15"/>
      <x:c r="DQ64" s="15"/>
      <x:c r="DR64" s="15"/>
      <x:c r="DS64" s="15"/>
      <x:c r="DT64" s="15"/>
      <x:c r="DU64" s="15"/>
      <x:c r="DV64" s="15"/>
      <x:c r="DW64" s="15"/>
      <x:c r="DX64" s="16"/>
    </x:row>
    <x:row r="65" spans="1:128" ht="12.95" customHeight="1" x14ac:dyDescent="0.2">
      <x:c r="A65" s="24" t="s">
        <x:v>407</x:v>
      </x:c>
      <x:c r="B65" s="25">
        <x:v>2</x:v>
      </x:c>
      <x:c r="C65" s="50">
        <x:v>14.0949641493767</x:v>
      </x:c>
      <x:c r="D65" s="176">
        <x:v>0.168444253508095</x:v>
      </x:c>
      <x:c r="E65" s="50">
        <x:v>19.864663099728901</x:v>
      </x:c>
      <x:c r="F65" s="176">
        <x:v>0.48390806979256501</x:v>
      </x:c>
      <x:c r="G65" s="50">
        <x:v>13.586702625519701</x:v>
      </x:c>
      <x:c r="H65" s="176">
        <x:v>0.45828773501462999</x:v>
      </x:c>
      <x:c r="I65" s="50">
        <x:v>12.2679450281199</x:v>
      </x:c>
      <x:c r="J65" s="176">
        <x:v>0.20184764665517599</x:v>
      </x:c>
      <x:c r="K65" s="50">
        <x:v>-7.5967180716090397</x:v>
      </x:c>
      <x:c r="L65" s="176">
        <x:v>0.52764109221914701</x:v>
      </x:c>
      <x:c r="M65" s="50">
        <x:v>43.253437360309597</x:v>
      </x:c>
      <x:c r="N65" s="176">
        <x:v>0.25243697384337999</x:v>
      </x:c>
      <x:c r="O65" s="50">
        <x:v>43.044700800099299</x:v>
      </x:c>
      <x:c r="P65" s="176">
        <x:v>0.61578093025101599</x:v>
      </x:c>
      <x:c r="Q65" s="50">
        <x:v>44.507791539586997</x:v>
      </x:c>
      <x:c r="R65" s="176">
        <x:v>0.63094187578551797</x:v>
      </x:c>
      <x:c r="S65" s="50">
        <x:v>42.6704043679064</x:v>
      </x:c>
      <x:c r="T65" s="176">
        <x:v>0.32466161237503799</x:v>
      </x:c>
      <x:c r="U65" s="50">
        <x:v>-0.37429643219292202</x:v>
      </x:c>
      <x:c r="V65" s="176">
        <x:v>0.68592781651854995</x:v>
      </x:c>
      <x:c r="W65" s="50">
        <x:v>27.2707917246309</x:v>
      </x:c>
      <x:c r="X65" s="176">
        <x:v>0.22432550133255799</x:v>
      </x:c>
      <x:c r="Y65" s="50">
        <x:v>26.502641064513099</x:v>
      </x:c>
      <x:c r="Z65" s="176">
        <x:v>0.55028375223723702</x:v>
      </x:c>
      <x:c r="AA65" s="50">
        <x:v>28.795705904540998</x:v>
      </x:c>
      <x:c r="AB65" s="176">
        <x:v>0.56383613693308698</x:v>
      </x:c>
      <x:c r="AC65" s="50">
        <x:v>26.936380382965201</x:v>
      </x:c>
      <x:c r="AD65" s="176">
        <x:v>0.27655276648608301</x:v>
      </x:c>
      <x:c r="AE65" s="50">
        <x:v>0.433739318452114</x:v>
      </x:c>
      <x:c r="AF65" s="176">
        <x:v>0.61260033328621999</x:v>
      </x:c>
      <x:c r="AG65" s="50">
        <x:v>51.876855139492498</x:v>
      </x:c>
      <x:c r="AH65" s="176">
        <x:v>0.25237116410356197</x:v>
      </x:c>
      <x:c r="AI65" s="50">
        <x:v>51.5649865250125</x:v>
      </x:c>
      <x:c r="AJ65" s="176">
        <x:v>0.61854889407133495</x:v>
      </x:c>
      <x:c r="AK65" s="50">
        <x:v>55.451702217360499</x:v>
      </x:c>
      <x:c r="AL65" s="176">
        <x:v>0.61799617365887105</x:v>
      </x:c>
      <x:c r="AM65" s="50">
        <x:v>51.153660315131098</x:v>
      </x:c>
      <x:c r="AN65" s="176">
        <x:v>0.31796381356334302</x:v>
      </x:c>
      <x:c r="AO65" s="50">
        <x:v>-0.41132620988136898</x:v>
      </x:c>
      <x:c r="AP65" s="176">
        <x:v>0.69053120846032401</x:v>
      </x:c>
      <x:c r="AQ65" s="50">
        <x:v>54.893842649921297</x:v>
      </x:c>
      <x:c r="AR65" s="176">
        <x:v>0.24212497296258501</x:v>
      </x:c>
      <x:c r="AS65" s="50">
        <x:v>56.959451083605501</x:v>
      </x:c>
      <x:c r="AT65" s="176">
        <x:v>0.59264668748332205</x:v>
      </x:c>
      <x:c r="AU65" s="50">
        <x:v>59.564527553152601</x:v>
      </x:c>
      <x:c r="AV65" s="176">
        <x:v>0.61880117216323904</x:v>
      </x:c>
      <x:c r="AW65" s="50">
        <x:v>53.182753454275698</x:v>
      </x:c>
      <x:c r="AX65" s="176">
        <x:v>0.30987637272865498</x:v>
      </x:c>
      <x:c r="AY65" s="50">
        <x:v>-3.77669762932979</x:v>
      </x:c>
      <x:c r="AZ65" s="176">
        <x:v>0.663892182641446</x:v>
      </x:c>
      <x:c r="BA65" s="50">
        <x:v>32.224279687361999</x:v>
      </x:c>
      <x:c r="BB65" s="176">
        <x:v>0.23900207265991599</x:v>
      </x:c>
      <x:c r="BC65" s="50">
        <x:v>28.5798819892617</x:v>
      </x:c>
      <x:c r="BD65" s="176">
        <x:v>0.57159553958602405</x:v>
      </x:c>
      <x:c r="BE65" s="50">
        <x:v>33.188125998787299</x:v>
      </x:c>
      <x:c r="BF65" s="176">
        <x:v>0.60032488254857197</x:v>
      </x:c>
      <x:c r="BG65" s="50">
        <x:v>33.018130679417901</x:v>
      </x:c>
      <x:c r="BH65" s="176">
        <x:v>0.30662792823997398</x:v>
      </x:c>
      <x:c r="BI65" s="50">
        <x:v>4.4382486901562803</x:v>
      </x:c>
      <x:c r="BJ65" s="176">
        <x:v>0.644348002473904</x:v>
      </x:c>
      <x:c r="BK65" s="50">
        <x:v>45.301087870460201</x:v>
      </x:c>
      <x:c r="BL65" s="176">
        <x:v>0.25520896433160201</x:v>
      </x:c>
      <x:c r="BM65" s="50">
        <x:v>41.866114188239699</x:v>
      </x:c>
      <x:c r="BN65" s="176">
        <x:v>0.59993986020624801</x:v>
      </x:c>
      <x:c r="BO65" s="50">
        <x:v>47.031533009775998</x:v>
      </x:c>
      <x:c r="BP65" s="176">
        <x:v>0.63323043420180303</x:v>
      </x:c>
      <x:c r="BQ65" s="50">
        <x:v>46.013029471358799</x:v>
      </x:c>
      <x:c r="BR65" s="176">
        <x:v>0.32077224742452498</x:v>
      </x:c>
      <x:c r="BS65" s="50">
        <x:v>4.1469152831190996</x:v>
      </x:c>
      <x:c r="BT65" s="176">
        <x:v>0.67683770047831004</x:v>
      </x:c>
      <x:c r="BU65" s="50">
        <x:v>30.143739370067699</x:v>
      </x:c>
      <x:c r="BV65" s="176">
        <x:v>0.24322526750701601</x:v>
      </x:c>
      <x:c r="BW65" s="50">
        <x:v>29.959943042157501</x:v>
      </x:c>
      <x:c r="BX65" s="176">
        <x:v>0.57090217482768302</x:v>
      </x:c>
      <x:c r="BY65" s="50">
        <x:v>31.9160383718189</x:v>
      </x:c>
      <x:c r="BZ65" s="176">
        <x:v>0.60801648752244497</x:v>
      </x:c>
      <x:c r="CA65" s="50">
        <x:v>29.674598609955002</x:v>
      </x:c>
      <x:c r="CB65" s="176">
        <x:v>0.30875282659346798</x:v>
      </x:c>
      <x:c r="CC65" s="50">
        <x:v>-0.285344432202573</x:v>
      </x:c>
      <x:c r="CD65" s="176">
        <x:v>0.63895313149804001</x:v>
      </x:c>
      <x:c r="CE65" s="50">
        <x:v>18.1076506490189</x:v>
      </x:c>
      <x:c r="CF65" s="176">
        <x:v>0.19259296163672299</x:v>
      </x:c>
      <x:c r="CG65" s="50">
        <x:v>18.4484802981775</x:v>
      </x:c>
      <x:c r="CH65" s="176">
        <x:v>0.477884502972652</x:v>
      </x:c>
      <x:c r="CI65" s="50">
        <x:v>18.837238490446101</x:v>
      </x:c>
      <x:c r="CJ65" s="176">
        <x:v>0.49201764761713501</x:v>
      </x:c>
      <x:c r="CK65" s="50">
        <x:v>17.729606369966799</x:v>
      </x:c>
      <x:c r="CL65" s="176">
        <x:v>0.24209135737981999</x:v>
      </x:c>
      <x:c r="CM65" s="50">
        <x:v>-0.71887392821070994</x:v>
      </x:c>
      <x:c r="CN65" s="176">
        <x:v>0.53198190785258004</x:v>
      </x:c>
      <x:c r="CO65" s="15"/>
      <x:c r="CP65" s="15"/>
      <x:c r="CQ65" s="15"/>
      <x:c r="CR65" s="15"/>
      <x:c r="CS65" s="15"/>
      <x:c r="CT65" s="15"/>
      <x:c r="CU65" s="15"/>
      <x:c r="CV65" s="15"/>
      <x:c r="CW65" s="15"/>
      <x:c r="CX65" s="15"/>
      <x:c r="CY65" s="15"/>
      <x:c r="CZ65" s="15"/>
      <x:c r="DA65" s="15"/>
      <x:c r="DB65" s="15"/>
      <x:c r="DC65" s="15"/>
      <x:c r="DD65" s="15"/>
      <x:c r="DE65" s="15"/>
      <x:c r="DF65" s="15"/>
      <x:c r="DG65" s="15"/>
      <x:c r="DH65" s="15"/>
      <x:c r="DI65" s="15"/>
      <x:c r="DJ65" s="15"/>
      <x:c r="DK65" s="15"/>
      <x:c r="DL65" s="15"/>
      <x:c r="DM65" s="15"/>
      <x:c r="DN65" s="15"/>
      <x:c r="DO65" s="15"/>
      <x:c r="DP65" s="15"/>
      <x:c r="DQ65" s="15"/>
      <x:c r="DR65" s="15"/>
      <x:c r="DS65" s="15"/>
      <x:c r="DT65" s="15"/>
      <x:c r="DU65" s="15"/>
      <x:c r="DV65" s="15"/>
      <x:c r="DW65" s="15"/>
      <x:c r="DX65" s="16"/>
    </x:row>
    <x:row r="66" spans="1:128" ht="12.95" customHeight="1" x14ac:dyDescent="0.2">
      <x:c r="A66" s="2" t="s">
        <x:v>408</x:v>
      </x:c>
      <x:c r="B66" s="12">
        <x:v>2</x:v>
      </x:c>
      <x:c r="C66" s="13">
        <x:v>5.1863236979530702</x:v>
      </x:c>
      <x:c r="D66" s="173">
        <x:v>1.15259920888489</x:v>
      </x:c>
      <x:c r="E66" s="13">
        <x:v>4.3972247680272698</x:v>
      </x:c>
      <x:c r="F66" s="173">
        <x:v>2.0490502925337499</x:v>
      </x:c>
      <x:c r="G66" s="13">
        <x:v>4.7343612910844</x:v>
      </x:c>
      <x:c r="H66" s="173">
        <x:v>3.0734056860824102</x:v>
      </x:c>
      <x:c r="I66" s="13">
        <x:v>6.1024624513451204</x:v>
      </x:c>
      <x:c r="J66" s="173">
        <x:v>2.0345089203960498</x:v>
      </x:c>
      <x:c r="K66" s="13">
        <x:v>1.70523768331784</x:v>
      </x:c>
      <x:c r="L66" s="173">
        <x:v>3.0640162710531298</x:v>
      </x:c>
      <x:c r="M66" s="13">
        <x:v>41.593248653212299</x:v>
      </x:c>
      <x:c r="N66" s="173">
        <x:v>2.99937695470864</x:v>
      </x:c>
      <x:c r="O66" s="13">
        <x:v>25.242182194034701</x:v>
      </x:c>
      <x:c r="P66" s="173">
        <x:v>4.5708496906435201</x:v>
      </x:c>
      <x:c r="Q66" s="13">
        <x:v>36.246884400926</x:v>
      </x:c>
      <x:c r="R66" s="173">
        <x:v>5.8245209436546102</x:v>
      </x:c>
      <x:c r="S66" s="13">
        <x:v>50.451386634852597</x:v>
      </x:c>
      <x:c r="T66" s="173">
        <x:v>4.06673086636496</x:v>
      </x:c>
      <x:c r="U66" s="13">
        <x:v>25.209204440817899</x:v>
      </x:c>
      <x:c r="V66" s="173">
        <x:v>6.0450190668545201</x:v>
      </x:c>
      <x:c r="W66" s="13">
        <x:v>20.239655923544301</x:v>
      </x:c>
      <x:c r="X66" s="173">
        <x:v>2.0959637843446202</x:v>
      </x:c>
      <x:c r="Y66" s="13">
        <x:v>19.4979004800586</x:v>
      </x:c>
      <x:c r="Z66" s="173">
        <x:v>4.3526416990170098</x:v>
      </x:c>
      <x:c r="AA66" s="13">
        <x:v>13.9296846289262</x:v>
      </x:c>
      <x:c r="AB66" s="173">
        <x:v>3.7796517048742002</x:v>
      </x:c>
      <x:c r="AC66" s="13">
        <x:v>21.174745001304299</x:v>
      </x:c>
      <x:c r="AD66" s="173">
        <x:v>2.9148925062100499</x:v>
      </x:c>
      <x:c r="AE66" s="13">
        <x:v>1.6768445212457099</x:v>
      </x:c>
      <x:c r="AF66" s="173">
        <x:v>4.8810571107932299</x:v>
      </x:c>
      <x:c r="AG66" s="13">
        <x:v>71.878926819159503</x:v>
      </x:c>
      <x:c r="AH66" s="173">
        <x:v>2.9478578326070699</x:v>
      </x:c>
      <x:c r="AI66" s="13">
        <x:v>66.168510164785104</x:v>
      </x:c>
      <x:c r="AJ66" s="173">
        <x:v>6.4870803071321896</x:v>
      </x:c>
      <x:c r="AK66" s="13">
        <x:v>75.786700443728094</x:v>
      </x:c>
      <x:c r="AL66" s="173">
        <x:v>5.6767828515015699</x:v>
      </x:c>
      <x:c r="AM66" s="13">
        <x:v>73.294860052161894</x:v>
      </x:c>
      <x:c r="AN66" s="173">
        <x:v>4.0310282111667801</x:v>
      </x:c>
      <x:c r="AO66" s="13">
        <x:v>7.1263498873767999</x:v>
      </x:c>
      <x:c r="AP66" s="173">
        <x:v>7.5663756493488297</x:v>
      </x:c>
      <x:c r="AQ66" s="13">
        <x:v>77.646922772450793</x:v>
      </x:c>
      <x:c r="AR66" s="173">
        <x:v>2.73695937076964</x:v>
      </x:c>
      <x:c r="AS66" s="13">
        <x:v>75.415259288507499</x:v>
      </x:c>
      <x:c r="AT66" s="173">
        <x:v>5.6055251412376199</x:v>
      </x:c>
      <x:c r="AU66" s="13">
        <x:v>83.360599804611894</x:v>
      </x:c>
      <x:c r="AV66" s="173">
        <x:v>5.6943300953211002</x:v>
      </x:c>
      <x:c r="AW66" s="13">
        <x:v>76.839656106373795</x:v>
      </x:c>
      <x:c r="AX66" s="173">
        <x:v>4.1072583561978897</x:v>
      </x:c>
      <x:c r="AY66" s="13">
        <x:v>1.4243968178662401</x:v>
      </x:c>
      <x:c r="AZ66" s="173">
        <x:v>6.5244607505708601</x:v>
      </x:c>
      <x:c r="BA66" s="13">
        <x:v>32.494245373903297</x:v>
      </x:c>
      <x:c r="BB66" s="173">
        <x:v>3.1396752999965001</x:v>
      </x:c>
      <x:c r="BC66" s="13">
        <x:v>24.286135250385499</x:v>
      </x:c>
      <x:c r="BD66" s="173">
        <x:v>3.7728307958584701</x:v>
      </x:c>
      <x:c r="BE66" s="13">
        <x:v>26.296001668347799</x:v>
      </x:c>
      <x:c r="BF66" s="173">
        <x:v>5.7329838383474598</x:v>
      </x:c>
      <x:c r="BG66" s="13">
        <x:v>37.920550131356102</x:v>
      </x:c>
      <x:c r="BH66" s="173">
        <x:v>4.1208298632477103</x:v>
      </x:c>
      <x:c r="BI66" s="13">
        <x:v>13.634414880970599</x:v>
      </x:c>
      <x:c r="BJ66" s="173">
        <x:v>4.5076255260477396</x:v>
      </x:c>
      <x:c r="BK66" s="13">
        <x:v>48.681510890777403</x:v>
      </x:c>
      <x:c r="BL66" s="173">
        <x:v>3.5508708890491998</x:v>
      </x:c>
      <x:c r="BM66" s="13">
        <x:v>36.400594693001899</x:v>
      </x:c>
      <x:c r="BN66" s="173">
        <x:v>6.34103304378716</x:v>
      </x:c>
      <x:c r="BO66" s="13">
        <x:v>48.326329262794403</x:v>
      </x:c>
      <x:c r="BP66" s="173">
        <x:v>7.6026736456363402</x:v>
      </x:c>
      <x:c r="BQ66" s="13">
        <x:v>56.139337296727</x:v>
      </x:c>
      <x:c r="BR66" s="173">
        <x:v>4.2442952270108103</x:v>
      </x:c>
      <x:c r="BS66" s="13">
        <x:v>19.7387426037251</x:v>
      </x:c>
      <x:c r="BT66" s="173">
        <x:v>7.4551220647914302</x:v>
      </x:c>
      <x:c r="BU66" s="13">
        <x:v>25.9413151341315</x:v>
      </x:c>
      <x:c r="BV66" s="173">
        <x:v>3.1674387989090702</x:v>
      </x:c>
      <x:c r="BW66" s="13">
        <x:v>21.928978836759399</x:v>
      </x:c>
      <x:c r="BX66" s="173">
        <x:v>4.9051891377625703</x:v>
      </x:c>
      <x:c r="BY66" s="13">
        <x:v>23.792613031521402</x:v>
      </x:c>
      <x:c r="BZ66" s="173">
        <x:v>5.2542101437503099</x:v>
      </x:c>
      <x:c r="CA66" s="13">
        <x:v>24.774424182230799</x:v>
      </x:c>
      <x:c r="CB66" s="173">
        <x:v>4.6429422396147704</x:v>
      </x:c>
      <x:c r="CC66" s="13">
        <x:v>2.8454453454714099</x:v>
      </x:c>
      <x:c r="CD66" s="173">
        <x:v>6.99482075613302</x:v>
      </x:c>
      <x:c r="CE66" s="13">
        <x:v>10.0443881891111</x:v>
      </x:c>
      <x:c r="CF66" s="173">
        <x:v>1.5133356102454201</x:v>
      </x:c>
      <x:c r="CG66" s="13">
        <x:v>7.1658204807108303</x:v>
      </x:c>
      <x:c r="CH66" s="173">
        <x:v>2.6680123940236902</x:v>
      </x:c>
      <x:c r="CI66" s="13">
        <x:v>11.1080565843047</x:v>
      </x:c>
      <x:c r="CJ66" s="173">
        <x:v>4.6849722050508804</x:v>
      </x:c>
      <x:c r="CK66" s="13">
        <x:v>10.038446427081301</x:v>
      </x:c>
      <x:c r="CL66" s="173">
        <x:v>2.3088860284519899</x:v>
      </x:c>
      <x:c r="CM66" s="13">
        <x:v>2.8726259463704999</x:v>
      </x:c>
      <x:c r="CN66" s="173">
        <x:v>3.8894696673068601</x:v>
      </x:c>
      <x:c r="CO66" s="15"/>
      <x:c r="CP66" s="15"/>
      <x:c r="CQ66" s="15"/>
      <x:c r="CR66" s="15"/>
      <x:c r="CS66" s="15"/>
      <x:c r="CT66" s="15"/>
      <x:c r="CU66" s="15"/>
      <x:c r="CV66" s="15"/>
      <x:c r="CW66" s="15"/>
      <x:c r="CX66" s="15"/>
      <x:c r="CY66" s="15"/>
      <x:c r="CZ66" s="15"/>
      <x:c r="DA66" s="15"/>
      <x:c r="DB66" s="15"/>
      <x:c r="DC66" s="15"/>
      <x:c r="DD66" s="15"/>
      <x:c r="DE66" s="15"/>
      <x:c r="DF66" s="15"/>
      <x:c r="DG66" s="15"/>
      <x:c r="DH66" s="15"/>
      <x:c r="DI66" s="15"/>
      <x:c r="DJ66" s="15"/>
      <x:c r="DK66" s="15"/>
      <x:c r="DL66" s="15"/>
      <x:c r="DM66" s="15"/>
      <x:c r="DN66" s="15"/>
      <x:c r="DO66" s="15"/>
      <x:c r="DP66" s="15"/>
      <x:c r="DQ66" s="15"/>
      <x:c r="DR66" s="15"/>
      <x:c r="DS66" s="15"/>
      <x:c r="DT66" s="15"/>
      <x:c r="DU66" s="15"/>
      <x:c r="DV66" s="15"/>
      <x:c r="DW66" s="15"/>
      <x:c r="DX66" s="16"/>
    </x:row>
    <x:row r="67" spans="1:128" ht="12.95" customHeight="1" x14ac:dyDescent="0.2">
      <x:c r="A67" s="2" t="s">
        <x:v>409</x:v>
      </x:c>
      <x:c r="B67" s="12">
        <x:v>2</x:v>
      </x:c>
      <x:c r="C67" s="13">
        <x:v>6.9534800444251204</x:v>
      </x:c>
      <x:c r="D67" s="173">
        <x:v>1.3552408825367599</x:v>
      </x:c>
      <x:c r="E67" s="13">
        <x:v>13.461337422582201</x:v>
      </x:c>
      <x:c r="F67" s="173">
        <x:v>4.4912088204036102</x:v>
      </x:c>
      <x:c r="G67" s="13">
        <x:v>4.10802076211524</x:v>
      </x:c>
      <x:c r="H67" s="173">
        <x:v>2.0236641434834701</x:v>
      </x:c>
      <x:c r="I67" s="13">
        <x:v>5.8246144032250902</x:v>
      </x:c>
      <x:c r="J67" s="173">
        <x:v>1.79592108745801</x:v>
      </x:c>
      <x:c r="K67" s="13">
        <x:v>-7.6367230193570803</x:v>
      </x:c>
      <x:c r="L67" s="173">
        <x:v>4.9496567909789499</x:v>
      </x:c>
      <x:c r="M67" s="13">
        <x:v>30.0686160709636</x:v>
      </x:c>
      <x:c r="N67" s="173">
        <x:v>2.9705524511542301</x:v>
      </x:c>
      <x:c r="O67" s="13">
        <x:v>35.080780116812598</x:v>
      </x:c>
      <x:c r="P67" s="173">
        <x:v>6.2265098455428696</x:v>
      </x:c>
      <x:c r="Q67" s="13">
        <x:v>36.916322503738101</x:v>
      </x:c>
      <x:c r="R67" s="173">
        <x:v>6.2390621016483099</x:v>
      </x:c>
      <x:c r="S67" s="13">
        <x:v>25.977400867170498</x:v>
      </x:c>
      <x:c r="T67" s="173">
        <x:v>4.2798656597888103</x:v>
      </x:c>
      <x:c r="U67" s="13">
        <x:v>-9.1033792496421295</x:v>
      </x:c>
      <x:c r="V67" s="173">
        <x:v>7.0523566194584699</x:v>
      </x:c>
      <x:c r="W67" s="13">
        <x:v>17.679028019992501</x:v>
      </x:c>
      <x:c r="X67" s="173">
        <x:v>3.09988962475341</x:v>
      </x:c>
      <x:c r="Y67" s="13">
        <x:v>12.617818744254899</x:v>
      </x:c>
      <x:c r="Z67" s="173">
        <x:v>4.2181038709327101</x:v>
      </x:c>
      <x:c r="AA67" s="13">
        <x:v>25.145614468492798</x:v>
      </x:c>
      <x:c r="AB67" s="173">
        <x:v>5.0073109577176096</x:v>
      </x:c>
      <x:c r="AC67" s="13">
        <x:v>16.3462766048671</x:v>
      </x:c>
      <x:c r="AD67" s="173">
        <x:v>3.8321990547659599</x:v>
      </x:c>
      <x:c r="AE67" s="13">
        <x:v>3.7284578606121301</x:v>
      </x:c>
      <x:c r="AF67" s="173">
        <x:v>5.2585000997029496</x:v>
      </x:c>
      <x:c r="AG67" s="13">
        <x:v>52.647363354417799</x:v>
      </x:c>
      <x:c r="AH67" s="173">
        <x:v>2.5616690892540102</x:v>
      </x:c>
      <x:c r="AI67" s="13">
        <x:v>58.6781663028016</x:v>
      </x:c>
      <x:c r="AJ67" s="173">
        <x:v>7.1732841088743102</x:v>
      </x:c>
      <x:c r="AK67" s="13">
        <x:v>55.2106730268588</x:v>
      </x:c>
      <x:c r="AL67" s="173">
        <x:v>6.2523107312679702</x:v>
      </x:c>
      <x:c r="AM67" s="13">
        <x:v>50.043862364162599</x:v>
      </x:c>
      <x:c r="AN67" s="173">
        <x:v>3.7792717073293001</x:v>
      </x:c>
      <x:c r="AO67" s="13">
        <x:v>-8.6343039386390199</x:v>
      </x:c>
      <x:c r="AP67" s="173">
        <x:v>8.4286439512217495</x:v>
      </x:c>
      <x:c r="AQ67" s="13">
        <x:v>59.516883252938797</x:v>
      </x:c>
      <x:c r="AR67" s="173">
        <x:v>3.3892508776711598</x:v>
      </x:c>
      <x:c r="AS67" s="13">
        <x:v>57.956014026887203</x:v>
      </x:c>
      <x:c r="AT67" s="173">
        <x:v>7.2254217454338399</x:v>
      </x:c>
      <x:c r="AU67" s="13">
        <x:v>58.5685726681929</x:v>
      </x:c>
      <x:c r="AV67" s="173">
        <x:v>6.4838080887023999</x:v>
      </x:c>
      <x:c r="AW67" s="13">
        <x:v>60.652071128271402</x:v>
      </x:c>
      <x:c r="AX67" s="173">
        <x:v>4.8996310793032896</x:v>
      </x:c>
      <x:c r="AY67" s="13">
        <x:v>2.6960571013842398</x:v>
      </x:c>
      <x:c r="AZ67" s="173">
        <x:v>8.9006847436801007</x:v>
      </x:c>
      <x:c r="BA67" s="13">
        <x:v>22.721339866564399</x:v>
      </x:c>
      <x:c r="BB67" s="173">
        <x:v>2.1125857929565202</x:v>
      </x:c>
      <x:c r="BC67" s="13">
        <x:v>25.488201888502999</x:v>
      </x:c>
      <x:c r="BD67" s="173">
        <x:v>5.3103474705472902</x:v>
      </x:c>
      <x:c r="BE67" s="13">
        <x:v>14.626168988278501</x:v>
      </x:c>
      <x:c r="BF67" s="173">
        <x:v>3.85466278535131</x:v>
      </x:c>
      <x:c r="BG67" s="13">
        <x:v>25.570337257891399</x:v>
      </x:c>
      <x:c r="BH67" s="173">
        <x:v>3.3112889646302199</x:v>
      </x:c>
      <x:c r="BI67" s="13">
        <x:v>8.2135369388378607E-2</x:v>
      </x:c>
      <x:c r="BJ67" s="173">
        <x:v>6.5522934299786098</x:v>
      </x:c>
      <x:c r="BK67" s="13">
        <x:v>28.288906906751102</x:v>
      </x:c>
      <x:c r="BL67" s="173">
        <x:v>2.6335261986113099</x:v>
      </x:c>
      <x:c r="BM67" s="13">
        <x:v>23.729904854261399</x:v>
      </x:c>
      <x:c r="BN67" s="173">
        <x:v>5.8942390037036496</x:v>
      </x:c>
      <x:c r="BO67" s="13">
        <x:v>35.367205748335699</x:v>
      </x:c>
      <x:c r="BP67" s="173">
        <x:v>7.6075417658466504</x:v>
      </x:c>
      <x:c r="BQ67" s="13">
        <x:v>27.1909803213807</x:v>
      </x:c>
      <x:c r="BR67" s="173">
        <x:v>4.1378021894033301</x:v>
      </x:c>
      <x:c r="BS67" s="13">
        <x:v>3.4610754671193802</x:v>
      </x:c>
      <x:c r="BT67" s="173">
        <x:v>7.63034832350254</x:v>
      </x:c>
      <x:c r="BU67" s="13">
        <x:v>16.402771247594199</x:v>
      </x:c>
      <x:c r="BV67" s="173">
        <x:v>2.8451280657450702</x:v>
      </x:c>
      <x:c r="BW67" s="13">
        <x:v>22.928614839807899</x:v>
      </x:c>
      <x:c r="BX67" s="173">
        <x:v>6.3053332369139001</x:v>
      </x:c>
      <x:c r="BY67" s="13">
        <x:v>12.1690743846451</x:v>
      </x:c>
      <x:c r="BZ67" s="173">
        <x:v>4.3531838668552103</x:v>
      </x:c>
      <x:c r="CA67" s="13">
        <x:v>16.181128696012198</x:v>
      </x:c>
      <x:c r="CB67" s="173">
        <x:v>3.6233404060843499</x:v>
      </x:c>
      <x:c r="CC67" s="13">
        <x:v>-6.7474861437956797</x:v>
      </x:c>
      <x:c r="CD67" s="173">
        <x:v>7.6404167688846396</x:v>
      </x:c>
      <x:c r="CE67" s="13">
        <x:v>1.13874382809801</x:v>
      </x:c>
      <x:c r="CF67" s="173">
        <x:v>0.418108622226461</x:v>
      </x:c>
      <x:c r="CG67" s="13">
        <x:v>3.11440331229596</x:v>
      </x:c>
      <x:c r="CH67" s="173">
        <x:v>1.4940269611916499</x:v>
      </x:c>
      <x:c r="CI67" s="13">
        <x:v>2.17545223251921</x:v>
      </x:c>
      <x:c r="CJ67" s="173">
        <x:v>1.2981644005539299</x:v>
      </x:c>
      <x:c r="CK67" s="13">
        <x:v>0</x:v>
      </x:c>
      <x:c r="CL67" s="173">
        <x:v>0</x:v>
      </x:c>
      <x:c r="CM67" s="13">
        <x:v>-3.11440331229596</x:v>
      </x:c>
      <x:c r="CN67" s="173">
        <x:v>1.4940269611916499</x:v>
      </x:c>
      <x:c r="CO67" s="15"/>
      <x:c r="CP67" s="15"/>
      <x:c r="CQ67" s="15"/>
      <x:c r="CR67" s="15"/>
      <x:c r="CS67" s="15"/>
      <x:c r="CT67" s="15"/>
      <x:c r="CU67" s="15"/>
      <x:c r="CV67" s="15"/>
      <x:c r="CW67" s="15"/>
      <x:c r="CX67" s="15"/>
      <x:c r="CY67" s="15"/>
      <x:c r="CZ67" s="15"/>
      <x:c r="DA67" s="15"/>
      <x:c r="DB67" s="15"/>
      <x:c r="DC67" s="15"/>
      <x:c r="DD67" s="15"/>
      <x:c r="DE67" s="15"/>
      <x:c r="DF67" s="15"/>
      <x:c r="DG67" s="15"/>
      <x:c r="DH67" s="15"/>
      <x:c r="DI67" s="15"/>
      <x:c r="DJ67" s="15"/>
      <x:c r="DK67" s="15"/>
      <x:c r="DL67" s="15"/>
      <x:c r="DM67" s="15"/>
      <x:c r="DN67" s="15"/>
      <x:c r="DO67" s="15"/>
      <x:c r="DP67" s="15"/>
      <x:c r="DQ67" s="15"/>
      <x:c r="DR67" s="15"/>
      <x:c r="DS67" s="15"/>
      <x:c r="DT67" s="15"/>
      <x:c r="DU67" s="15"/>
      <x:c r="DV67" s="15"/>
      <x:c r="DW67" s="15"/>
      <x:c r="DX67" s="16"/>
    </x:row>
    <x:row r="68" spans="1:128" ht="12.95" customHeight="1" x14ac:dyDescent="0.2">
      <x:c r="A68" s="2" t="s">
        <x:v>410</x:v>
      </x:c>
      <x:c r="B68" s="12">
        <x:v>2</x:v>
      </x:c>
      <x:c r="C68" s="13">
        <x:v>10.059580463664499</x:v>
      </x:c>
      <x:c r="D68" s="173">
        <x:v>1.8091926985983799</x:v>
      </x:c>
      <x:c r="E68" s="13">
        <x:v>8.2037514227716901</x:v>
      </x:c>
      <x:c r="F68" s="173">
        <x:v>3.14261738795821</x:v>
      </x:c>
      <x:c r="G68" s="13">
        <x:v>22.356958275316501</x:v>
      </x:c>
      <x:c r="H68" s="173">
        <x:v>6.6645264094646199</x:v>
      </x:c>
      <x:c r="I68" s="13">
        <x:v>8.4439738495587306</x:v>
      </x:c>
      <x:c r="J68" s="173">
        <x:v>1.8801169304085199</x:v>
      </x:c>
      <x:c r="K68" s="13">
        <x:v>0.24022242678703301</x:v>
      </x:c>
      <x:c r="L68" s="173">
        <x:v>3.70340208417602</x:v>
      </x:c>
      <x:c r="M68" s="13">
        <x:v>56.926204130794503</x:v>
      </x:c>
      <x:c r="N68" s="173">
        <x:v>3.1658064411184599</x:v>
      </x:c>
      <x:c r="O68" s="13">
        <x:v>49.043305482934102</x:v>
      </x:c>
      <x:c r="P68" s="173">
        <x:v>6.3231302105970801</x:v>
      </x:c>
      <x:c r="Q68" s="13">
        <x:v>62.809285196816496</x:v>
      </x:c>
      <x:c r="R68" s="173">
        <x:v>6.3266003833987403</x:v>
      </x:c>
      <x:c r="S68" s="13">
        <x:v>58.2158646770404</x:v>
      </x:c>
      <x:c r="T68" s="173">
        <x:v>4.5811983733207802</x:v>
      </x:c>
      <x:c r="U68" s="13">
        <x:v>9.1725591941062898</x:v>
      </x:c>
      <x:c r="V68" s="173">
        <x:v>8.6037544836397899</x:v>
      </x:c>
      <x:c r="W68" s="13">
        <x:v>24.578168770276498</x:v>
      </x:c>
      <x:c r="X68" s="173">
        <x:v>2.7332562834147298</x:v>
      </x:c>
      <x:c r="Y68" s="13">
        <x:v>22.9681411286127</x:v>
      </x:c>
      <x:c r="Z68" s="173">
        <x:v>5.4173775543372198</x:v>
      </x:c>
      <x:c r="AA68" s="13">
        <x:v>33.050425697556904</x:v>
      </x:c>
      <x:c r="AB68" s="173">
        <x:v>8.0649580912762602</x:v>
      </x:c>
      <x:c r="AC68" s="13">
        <x:v>24.155256886222698</x:v>
      </x:c>
      <x:c r="AD68" s="173">
        <x:v>3.5557567092976901</x:v>
      </x:c>
      <x:c r="AE68" s="13">
        <x:v>1.18711575760997</x:v>
      </x:c>
      <x:c r="AF68" s="173">
        <x:v>6.3596584278145798</x:v>
      </x:c>
      <x:c r="AG68" s="13">
        <x:v>66.205337064176703</x:v>
      </x:c>
      <x:c r="AH68" s="173">
        <x:v>3.14758620954025</x:v>
      </x:c>
      <x:c r="AI68" s="13">
        <x:v>68.008375967660598</x:v>
      </x:c>
      <x:c r="AJ68" s="173">
        <x:v>6.3769964192165904</x:v>
      </x:c>
      <x:c r="AK68" s="13">
        <x:v>66.946010377855004</x:v>
      </x:c>
      <x:c r="AL68" s="173">
        <x:v>5.2751408097303596</x:v>
      </x:c>
      <x:c r="AM68" s="13">
        <x:v>64.186219728839504</x:v>
      </x:c>
      <x:c r="AN68" s="173">
        <x:v>4.5379380885377696</x:v>
      </x:c>
      <x:c r="AO68" s="13">
        <x:v>-3.8221562388211199</x:v>
      </x:c>
      <x:c r="AP68" s="173">
        <x:v>7.9342471340704703</x:v>
      </x:c>
      <x:c r="AQ68" s="13">
        <x:v>72.118548565518495</x:v>
      </x:c>
      <x:c r="AR68" s="173">
        <x:v>2.28992464018136</x:v>
      </x:c>
      <x:c r="AS68" s="13">
        <x:v>73.571380848333803</x:v>
      </x:c>
      <x:c r="AT68" s="173">
        <x:v>5.74787349567967</x:v>
      </x:c>
      <x:c r="AU68" s="13">
        <x:v>78.163386429229803</x:v>
      </x:c>
      <x:c r="AV68" s="173">
        <x:v>5.8475924162159201</x:v>
      </x:c>
      <x:c r="AW68" s="13">
        <x:v>69.870083515651103</x:v>
      </x:c>
      <x:c r="AX68" s="173">
        <x:v>3.6632132956828101</x:v>
      </x:c>
      <x:c r="AY68" s="13">
        <x:v>-3.7012973326826399</x:v>
      </x:c>
      <x:c r="AZ68" s="173">
        <x:v>7.2100549435489896</x:v>
      </x:c>
      <x:c r="BA68" s="13">
        <x:v>25.1572498956385</x:v>
      </x:c>
      <x:c r="BB68" s="173">
        <x:v>2.1363565333090699</x:v>
      </x:c>
      <x:c r="BC68" s="13">
        <x:v>20.340078251669802</x:v>
      </x:c>
      <x:c r="BD68" s="173">
        <x:v>4.5063470897522002</x:v>
      </x:c>
      <x:c r="BE68" s="13">
        <x:v>26.728793330452099</x:v>
      </x:c>
      <x:c r="BF68" s="173">
        <x:v>7.1931165724290604</x:v>
      </x:c>
      <x:c r="BG68" s="13">
        <x:v>26.172634406803699</x:v>
      </x:c>
      <x:c r="BH68" s="173">
        <x:v>3.0296841364763698</x:v>
      </x:c>
      <x:c r="BI68" s="13">
        <x:v>5.8325561551338003</x:v>
      </x:c>
      <x:c r="BJ68" s="173">
        <x:v>5.0503452406069202</x:v>
      </x:c>
      <x:c r="BK68" s="13">
        <x:v>51.198555220406298</x:v>
      </x:c>
      <x:c r="BL68" s="173">
        <x:v>2.8866941022683399</x:v>
      </x:c>
      <x:c r="BM68" s="13">
        <x:v>50.258658238793203</x:v>
      </x:c>
      <x:c r="BN68" s="173">
        <x:v>5.8172701145246597</x:v>
      </x:c>
      <x:c r="BO68" s="13">
        <x:v>60.446741252740701</x:v>
      </x:c>
      <x:c r="BP68" s="173">
        <x:v>7.5050262357697601</x:v>
      </x:c>
      <x:c r="BQ68" s="13">
        <x:v>50.510193927403002</x:v>
      </x:c>
      <x:c r="BR68" s="173">
        <x:v>4.0338128921208796</x:v>
      </x:c>
      <x:c r="BS68" s="13">
        <x:v>0.25153568860980602</x:v>
      </x:c>
      <x:c r="BT68" s="173">
        <x:v>7.84992682428636</x:v>
      </x:c>
      <x:c r="BU68" s="13">
        <x:v>29.3494726750633</x:v>
      </x:c>
      <x:c r="BV68" s="173">
        <x:v>2.9746172638186601</x:v>
      </x:c>
      <x:c r="BW68" s="13">
        <x:v>27.793115507742598</x:v>
      </x:c>
      <x:c r="BX68" s="173">
        <x:v>6.2804518495165702</x:v>
      </x:c>
      <x:c r="BY68" s="13">
        <x:v>28.998890163884202</x:v>
      </x:c>
      <x:c r="BZ68" s="173">
        <x:v>6.67179655534758</x:v>
      </x:c>
      <x:c r="CA68" s="13">
        <x:v>28.803234851448799</x:v>
      </x:c>
      <x:c r="CB68" s="173">
        <x:v>4.0482366764328299</x:v>
      </x:c>
      <x:c r="CC68" s="13">
        <x:v>1.0101193437062399</x:v>
      </x:c>
      <x:c r="CD68" s="173">
        <x:v>6.8742893942537204</x:v>
      </x:c>
      <x:c r="CE68" s="13">
        <x:v>7.7367289870206104</x:v>
      </x:c>
      <x:c r="CF68" s="173">
        <x:v>1.5303633318324099</x:v>
      </x:c>
      <x:c r="CG68" s="13">
        <x:v>3.9088334002256699</x:v>
      </x:c>
      <x:c r="CH68" s="173">
        <x:v>1.8544943034758501</x:v>
      </x:c>
      <x:c r="CI68" s="13">
        <x:v>13.7872919383213</x:v>
      </x:c>
      <x:c r="CJ68" s="173">
        <x:v>5.8908378453948496</x:v>
      </x:c>
      <x:c r="CK68" s="13">
        <x:v>6.6552945039606399</x:v>
      </x:c>
      <x:c r="CL68" s="173">
        <x:v>1.77198116408896</x:v>
      </x:c>
      <x:c r="CM68" s="13">
        <x:v>2.74646110373497</x:v>
      </x:c>
      <x:c r="CN68" s="173">
        <x:v>2.3746815901255598</x:v>
      </x:c>
      <x:c r="CO68" s="15"/>
      <x:c r="CP68" s="15"/>
      <x:c r="CQ68" s="15"/>
      <x:c r="CR68" s="15"/>
      <x:c r="CS68" s="15"/>
      <x:c r="CT68" s="15"/>
      <x:c r="CU68" s="15"/>
      <x:c r="CV68" s="15"/>
      <x:c r="CW68" s="15"/>
      <x:c r="CX68" s="15"/>
      <x:c r="CY68" s="15"/>
      <x:c r="CZ68" s="15"/>
      <x:c r="DA68" s="15"/>
      <x:c r="DB68" s="15"/>
      <x:c r="DC68" s="15"/>
      <x:c r="DD68" s="15"/>
      <x:c r="DE68" s="15"/>
      <x:c r="DF68" s="15"/>
      <x:c r="DG68" s="15"/>
      <x:c r="DH68" s="15"/>
      <x:c r="DI68" s="15"/>
      <x:c r="DJ68" s="15"/>
      <x:c r="DK68" s="15"/>
      <x:c r="DL68" s="15"/>
      <x:c r="DM68" s="15"/>
      <x:c r="DN68" s="15"/>
      <x:c r="DO68" s="15"/>
      <x:c r="DP68" s="15"/>
      <x:c r="DQ68" s="15"/>
      <x:c r="DR68" s="15"/>
      <x:c r="DS68" s="15"/>
      <x:c r="DT68" s="15"/>
      <x:c r="DU68" s="15"/>
      <x:c r="DV68" s="15"/>
      <x:c r="DW68" s="15"/>
      <x:c r="DX68" s="16"/>
    </x:row>
    <x:row r="69" spans="1:128" ht="12.95" customHeight="1" x14ac:dyDescent="0.2">
      <x:c r="A69" s="3" t="s">
        <x:v>411</x:v>
      </x:c>
      <x:c r="B69" s="27">
        <x:v>2</x:v>
      </x:c>
      <x:c r="C69" s="28">
        <x:v>4.88341844284811</x:v>
      </x:c>
      <x:c r="D69" s="178">
        <x:v>0.90967599036045899</x:v>
      </x:c>
      <x:c r="E69" s="28">
        <x:v>8.2395787014561002</x:v>
      </x:c>
      <x:c r="F69" s="178">
        <x:v>3.5833543257816398</x:v>
      </x:c>
      <x:c r="G69" s="28">
        <x:v>4.8197127893850302</x:v>
      </x:c>
      <x:c r="H69" s="178">
        <x:v>2.0064929513161398</x:v>
      </x:c>
      <x:c r="I69" s="28">
        <x:v>3.5480151401343201</x:v>
      </x:c>
      <x:c r="J69" s="178">
        <x:v>0.89448919394691295</x:v>
      </x:c>
      <x:c r="K69" s="28">
        <x:v>-4.6915635613217797</x:v>
      </x:c>
      <x:c r="L69" s="178">
        <x:v>3.7016941018951401</x:v>
      </x:c>
      <x:c r="M69" s="28">
        <x:v>51.3775384606475</x:v>
      </x:c>
      <x:c r="N69" s="178">
        <x:v>3.2696290162972699</x:v>
      </x:c>
      <x:c r="O69" s="28">
        <x:v>45.155042457964001</x:v>
      </x:c>
      <x:c r="P69" s="178">
        <x:v>6.0614467595486197</x:v>
      </x:c>
      <x:c r="Q69" s="28">
        <x:v>49.052737193587198</x:v>
      </x:c>
      <x:c r="R69" s="178">
        <x:v>6.0736117934304898</x:v>
      </x:c>
      <x:c r="S69" s="28">
        <x:v>53.6550401862172</x:v>
      </x:c>
      <x:c r="T69" s="178">
        <x:v>4.0774331794325001</x:v>
      </x:c>
      <x:c r="U69" s="28">
        <x:v>8.4999977282532093</x:v>
      </x:c>
      <x:c r="V69" s="178">
        <x:v>6.62401984510569</x:v>
      </x:c>
      <x:c r="W69" s="28">
        <x:v>27.243893987762199</x:v>
      </x:c>
      <x:c r="X69" s="178">
        <x:v>2.9028569688546302</x:v>
      </x:c>
      <x:c r="Y69" s="28">
        <x:v>19.1505071286917</x:v>
      </x:c>
      <x:c r="Z69" s="178">
        <x:v>5.0396859033725399</x:v>
      </x:c>
      <x:c r="AA69" s="28">
        <x:v>32.521099978829298</x:v>
      </x:c>
      <x:c r="AB69" s="178">
        <x:v>6.5169314435855501</x:v>
      </x:c>
      <x:c r="AC69" s="28">
        <x:v>28.261881545406499</x:v>
      </x:c>
      <x:c r="AD69" s="178">
        <x:v>3.3266731869614898</x:v>
      </x:c>
      <x:c r="AE69" s="28">
        <x:v>9.1113744167148205</x:v>
      </x:c>
      <x:c r="AF69" s="178">
        <x:v>5.3768806280711496</x:v>
      </x:c>
      <x:c r="AG69" s="28">
        <x:v>54.733799972014097</x:v>
      </x:c>
      <x:c r="AH69" s="178">
        <x:v>3.4413633071349499</x:v>
      </x:c>
      <x:c r="AI69" s="28">
        <x:v>55.338114220877998</x:v>
      </x:c>
      <x:c r="AJ69" s="178">
        <x:v>6.4261718342666798</x:v>
      </x:c>
      <x:c r="AK69" s="28">
        <x:v>59.362212942183596</x:v>
      </x:c>
      <x:c r="AL69" s="178">
        <x:v>6.5108967124428299</x:v>
      </x:c>
      <x:c r="AM69" s="28">
        <x:v>52.782142326837899</x:v>
      </x:c>
      <x:c r="AN69" s="178">
        <x:v>3.8927075555642401</x:v>
      </x:c>
      <x:c r="AO69" s="28">
        <x:v>-2.5559718940401601</x:v>
      </x:c>
      <x:c r="AP69" s="178">
        <x:v>6.1213611101346102</x:v>
      </x:c>
      <x:c r="AQ69" s="28">
        <x:v>52.5110300747181</x:v>
      </x:c>
      <x:c r="AR69" s="178">
        <x:v>2.4020310862493002</x:v>
      </x:c>
      <x:c r="AS69" s="28">
        <x:v>53.628014730210197</x:v>
      </x:c>
      <x:c r="AT69" s="178">
        <x:v>5.9977444894164602</x:v>
      </x:c>
      <x:c r="AU69" s="28">
        <x:v>63.797186044957499</x:v>
      </x:c>
      <x:c r="AV69" s="178">
        <x:v>5.37181349409944</x:v>
      </x:c>
      <x:c r="AW69" s="28">
        <x:v>48.530698655076101</x:v>
      </x:c>
      <x:c r="AX69" s="178">
        <x:v>4.1603522244350302</x:v>
      </x:c>
      <x:c r="AY69" s="28">
        <x:v>-5.0973160751341</x:v>
      </x:c>
      <x:c r="AZ69" s="178">
        <x:v>7.3243285048739697</x:v>
      </x:c>
      <x:c r="BA69" s="28">
        <x:v>13.4351151607258</x:v>
      </x:c>
      <x:c r="BB69" s="178">
        <x:v>1.8486428133722399</x:v>
      </x:c>
      <x:c r="BC69" s="28">
        <x:v>10.2112542237697</x:v>
      </x:c>
      <x:c r="BD69" s="178">
        <x:v>3.3520011466666602</x:v>
      </x:c>
      <x:c r="BE69" s="28">
        <x:v>8.3050318678463206</x:v>
      </x:c>
      <x:c r="BF69" s="178">
        <x:v>2.9771012958365999</x:v>
      </x:c>
      <x:c r="BG69" s="28">
        <x:v>15.613447903174301</x:v>
      </x:c>
      <x:c r="BH69" s="178">
        <x:v>2.2844235315943302</x:v>
      </x:c>
      <x:c r="BI69" s="28">
        <x:v>5.4021936794046201</x:v>
      </x:c>
      <x:c r="BJ69" s="178">
        <x:v>3.21177150418684</x:v>
      </x:c>
      <x:c r="BK69" s="28">
        <x:v>38.109306404654902</x:v>
      </x:c>
      <x:c r="BL69" s="178">
        <x:v>2.6327634516581302</x:v>
      </x:c>
      <x:c r="BM69" s="28">
        <x:v>38.222559160750997</x:v>
      </x:c>
      <x:c r="BN69" s="178">
        <x:v>5.6406724118266496</x:v>
      </x:c>
      <x:c r="BO69" s="28">
        <x:v>34.171369011410398</x:v>
      </x:c>
      <x:c r="BP69" s="178">
        <x:v>6.4290106585455398</x:v>
      </x:c>
      <x:c r="BQ69" s="28">
        <x:v>38.7964924605213</x:v>
      </x:c>
      <x:c r="BR69" s="178">
        <x:v>3.1181993384298599</x:v>
      </x:c>
      <x:c r="BS69" s="28">
        <x:v>0.57393329977028196</x:v>
      </x:c>
      <x:c r="BT69" s="178">
        <x:v>6.0657224837175097</x:v>
      </x:c>
      <x:c r="BU69" s="28">
        <x:v>14.6863173999132</x:v>
      </x:c>
      <x:c r="BV69" s="178">
        <x:v>2.3795220723450901</x:v>
      </x:c>
      <x:c r="BW69" s="28">
        <x:v>14.870909151699101</x:v>
      </x:c>
      <x:c r="BX69" s="178">
        <x:v>3.9932159003036198</x:v>
      </x:c>
      <x:c r="BY69" s="28">
        <x:v>13.5372176634438</x:v>
      </x:c>
      <x:c r="BZ69" s="178">
        <x:v>4.3286161242094598</x:v>
      </x:c>
      <x:c r="CA69" s="28">
        <x:v>14.969494359860001</x:v>
      </x:c>
      <x:c r="CB69" s="178">
        <x:v>3.07290409149484</x:v>
      </x:c>
      <x:c r="CC69" s="28">
        <x:v>9.8585208160912402E-2</x:v>
      </x:c>
      <x:c r="CD69" s="178">
        <x:v>4.9195425571517397</x:v>
      </x:c>
      <x:c r="CE69" s="28">
        <x:v>8.4612781870921108</x:v>
      </x:c>
      <x:c r="CF69" s="178">
        <x:v>1.68699271734351</x:v>
      </x:c>
      <x:c r="CG69" s="28">
        <x:v>9.0371504817614294</x:v>
      </x:c>
      <x:c r="CH69" s="178">
        <x:v>4.0879693585920203</x:v>
      </x:c>
      <x:c r="CI69" s="28">
        <x:v>8.7087272809237799</x:v>
      </x:c>
      <x:c r="CJ69" s="178">
        <x:v>3.7771761507500701</x:v>
      </x:c>
      <x:c r="CK69" s="28">
        <x:v>7.9817012565968302</x:v>
      </x:c>
      <x:c r="CL69" s="178">
        <x:v>2.1475497254747302</x:v>
      </x:c>
      <x:c r="CM69" s="28">
        <x:v>-1.0554492251645899</x:v>
      </x:c>
      <x:c r="CN69" s="178">
        <x:v>4.5548776292646398</x:v>
      </x:c>
      <x:c r="CO69" s="30"/>
      <x:c r="CP69" s="30"/>
      <x:c r="CQ69" s="30"/>
      <x:c r="CR69" s="30"/>
      <x:c r="CS69" s="30"/>
      <x:c r="CT69" s="30"/>
      <x:c r="CU69" s="30"/>
      <x:c r="CV69" s="30"/>
      <x:c r="CW69" s="30"/>
      <x:c r="CX69" s="30"/>
      <x:c r="CY69" s="30"/>
      <x:c r="CZ69" s="30"/>
      <x:c r="DA69" s="30"/>
      <x:c r="DB69" s="30"/>
      <x:c r="DC69" s="30"/>
      <x:c r="DD69" s="30"/>
      <x:c r="DE69" s="30"/>
      <x:c r="DF69" s="30"/>
      <x:c r="DG69" s="30"/>
      <x:c r="DH69" s="30"/>
      <x:c r="DI69" s="30"/>
      <x:c r="DJ69" s="30"/>
      <x:c r="DK69" s="30"/>
      <x:c r="DL69" s="30"/>
      <x:c r="DM69" s="30"/>
      <x:c r="DN69" s="30"/>
      <x:c r="DO69" s="30"/>
      <x:c r="DP69" s="30"/>
      <x:c r="DQ69" s="30"/>
      <x:c r="DR69" s="30"/>
      <x:c r="DS69" s="30"/>
      <x:c r="DT69" s="30"/>
      <x:c r="DU69" s="30"/>
      <x:c r="DV69" s="30"/>
      <x:c r="DW69" s="30"/>
      <x:c r="DX69" s="31"/>
    </x:row>
    <x:row r="70" spans="1:128" ht="12.95" customHeight="1" x14ac:dyDescent="0.2">
      <x:c r="A70" s="2"/>
      <x:c r="B70" s="32"/>
      <x:c r="C70" s="13" t="s">
        <x:v>2371</x:v>
      </x:c>
      <x:c r="D70" s="173" t="s">
        <x:v>2372</x:v>
      </x:c>
      <x:c r="E70" s="13" t="s">
        <x:v>2481</x:v>
      </x:c>
      <x:c r="F70" s="173" t="s">
        <x:v>2482</x:v>
      </x:c>
      <x:c r="G70" s="13" t="s">
        <x:v>2483</x:v>
      </x:c>
      <x:c r="H70" s="173" t="s">
        <x:v>2484</x:v>
      </x:c>
      <x:c r="I70" s="13" t="s">
        <x:v>2485</x:v>
      </x:c>
      <x:c r="J70" s="173" t="s">
        <x:v>2486</x:v>
      </x:c>
      <x:c r="K70" s="13" t="s">
        <x:v>2487</x:v>
      </x:c>
      <x:c r="L70" s="173" t="s">
        <x:v>2488</x:v>
      </x:c>
      <x:c r="M70" s="13" t="s">
        <x:v>2373</x:v>
      </x:c>
      <x:c r="N70" s="173" t="s">
        <x:v>2374</x:v>
      </x:c>
      <x:c r="O70" s="13" t="s">
        <x:v>2489</x:v>
      </x:c>
      <x:c r="P70" s="173" t="s">
        <x:v>2490</x:v>
      </x:c>
      <x:c r="Q70" s="13" t="s">
        <x:v>2491</x:v>
      </x:c>
      <x:c r="R70" s="173" t="s">
        <x:v>2492</x:v>
      </x:c>
      <x:c r="S70" s="13" t="s">
        <x:v>2493</x:v>
      </x:c>
      <x:c r="T70" s="173" t="s">
        <x:v>2494</x:v>
      </x:c>
      <x:c r="U70" s="13" t="s">
        <x:v>2495</x:v>
      </x:c>
      <x:c r="V70" s="173" t="s">
        <x:v>2496</x:v>
      </x:c>
      <x:c r="W70" s="13" t="s">
        <x:v>2375</x:v>
      </x:c>
      <x:c r="X70" s="173" t="s">
        <x:v>2376</x:v>
      </x:c>
      <x:c r="Y70" s="13" t="s">
        <x:v>2497</x:v>
      </x:c>
      <x:c r="Z70" s="173" t="s">
        <x:v>2498</x:v>
      </x:c>
      <x:c r="AA70" s="13" t="s">
        <x:v>2499</x:v>
      </x:c>
      <x:c r="AB70" s="173" t="s">
        <x:v>2500</x:v>
      </x:c>
      <x:c r="AC70" s="13" t="s">
        <x:v>2501</x:v>
      </x:c>
      <x:c r="AD70" s="173" t="s">
        <x:v>2502</x:v>
      </x:c>
      <x:c r="AE70" s="13" t="s">
        <x:v>2503</x:v>
      </x:c>
      <x:c r="AF70" s="173" t="s">
        <x:v>2504</x:v>
      </x:c>
      <x:c r="AG70" s="13" t="s">
        <x:v>2377</x:v>
      </x:c>
      <x:c r="AH70" s="173" t="s">
        <x:v>2378</x:v>
      </x:c>
      <x:c r="AI70" s="13" t="s">
        <x:v>2505</x:v>
      </x:c>
      <x:c r="AJ70" s="173" t="s">
        <x:v>2506</x:v>
      </x:c>
      <x:c r="AK70" s="13" t="s">
        <x:v>2507</x:v>
      </x:c>
      <x:c r="AL70" s="173" t="s">
        <x:v>2508</x:v>
      </x:c>
      <x:c r="AM70" s="13" t="s">
        <x:v>2509</x:v>
      </x:c>
      <x:c r="AN70" s="173" t="s">
        <x:v>2510</x:v>
      </x:c>
      <x:c r="AO70" s="13" t="s">
        <x:v>2511</x:v>
      </x:c>
      <x:c r="AP70" s="173" t="s">
        <x:v>2512</x:v>
      </x:c>
      <x:c r="AQ70" s="13" t="s">
        <x:v>2379</x:v>
      </x:c>
      <x:c r="AR70" s="173" t="s">
        <x:v>2380</x:v>
      </x:c>
      <x:c r="AS70" s="13" t="s">
        <x:v>2513</x:v>
      </x:c>
      <x:c r="AT70" s="173" t="s">
        <x:v>2514</x:v>
      </x:c>
      <x:c r="AU70" s="13" t="s">
        <x:v>2515</x:v>
      </x:c>
      <x:c r="AV70" s="173" t="s">
        <x:v>2516</x:v>
      </x:c>
      <x:c r="AW70" s="13" t="s">
        <x:v>2517</x:v>
      </x:c>
      <x:c r="AX70" s="173" t="s">
        <x:v>2518</x:v>
      </x:c>
      <x:c r="AY70" s="13" t="s">
        <x:v>2519</x:v>
      </x:c>
      <x:c r="AZ70" s="173" t="s">
        <x:v>2520</x:v>
      </x:c>
      <x:c r="BA70" s="13" t="s">
        <x:v>2381</x:v>
      </x:c>
      <x:c r="BB70" s="173" t="s">
        <x:v>2382</x:v>
      </x:c>
      <x:c r="BC70" s="13" t="s">
        <x:v>2521</x:v>
      </x:c>
      <x:c r="BD70" s="173" t="s">
        <x:v>2522</x:v>
      </x:c>
      <x:c r="BE70" s="13" t="s">
        <x:v>2523</x:v>
      </x:c>
      <x:c r="BF70" s="173" t="s">
        <x:v>2524</x:v>
      </x:c>
      <x:c r="BG70" s="13" t="s">
        <x:v>2525</x:v>
      </x:c>
      <x:c r="BH70" s="173" t="s">
        <x:v>2526</x:v>
      </x:c>
      <x:c r="BI70" s="13" t="s">
        <x:v>2527</x:v>
      </x:c>
      <x:c r="BJ70" s="173" t="s">
        <x:v>2528</x:v>
      </x:c>
      <x:c r="BK70" s="13" t="s">
        <x:v>2383</x:v>
      </x:c>
      <x:c r="BL70" s="173" t="s">
        <x:v>2384</x:v>
      </x:c>
      <x:c r="BM70" s="13" t="s">
        <x:v>2529</x:v>
      </x:c>
      <x:c r="BN70" s="173" t="s">
        <x:v>2530</x:v>
      </x:c>
      <x:c r="BO70" s="13" t="s">
        <x:v>2531</x:v>
      </x:c>
      <x:c r="BP70" s="173" t="s">
        <x:v>2532</x:v>
      </x:c>
      <x:c r="BQ70" s="13" t="s">
        <x:v>2533</x:v>
      </x:c>
      <x:c r="BR70" s="173" t="s">
        <x:v>2534</x:v>
      </x:c>
      <x:c r="BS70" s="13" t="s">
        <x:v>2535</x:v>
      </x:c>
      <x:c r="BT70" s="173" t="s">
        <x:v>2536</x:v>
      </x:c>
      <x:c r="BU70" s="13" t="s">
        <x:v>2385</x:v>
      </x:c>
      <x:c r="BV70" s="173" t="s">
        <x:v>2386</x:v>
      </x:c>
      <x:c r="BW70" s="13" t="s">
        <x:v>2537</x:v>
      </x:c>
      <x:c r="BX70" s="173" t="s">
        <x:v>2538</x:v>
      </x:c>
      <x:c r="BY70" s="13" t="s">
        <x:v>2539</x:v>
      </x:c>
      <x:c r="BZ70" s="173" t="s">
        <x:v>2540</x:v>
      </x:c>
      <x:c r="CA70" s="13" t="s">
        <x:v>2541</x:v>
      </x:c>
      <x:c r="CB70" s="173" t="s">
        <x:v>2542</x:v>
      </x:c>
      <x:c r="CC70" s="13" t="s">
        <x:v>2543</x:v>
      </x:c>
      <x:c r="CD70" s="173" t="s">
        <x:v>2544</x:v>
      </x:c>
      <x:c r="CE70" s="13" t="s">
        <x:v>2387</x:v>
      </x:c>
      <x:c r="CF70" s="173" t="s">
        <x:v>2388</x:v>
      </x:c>
      <x:c r="CG70" s="13" t="s">
        <x:v>2545</x:v>
      </x:c>
      <x:c r="CH70" s="173" t="s">
        <x:v>2546</x:v>
      </x:c>
      <x:c r="CI70" s="13" t="s">
        <x:v>2547</x:v>
      </x:c>
      <x:c r="CJ70" s="173" t="s">
        <x:v>2548</x:v>
      </x:c>
      <x:c r="CK70" s="13" t="s">
        <x:v>2549</x:v>
      </x:c>
      <x:c r="CL70" s="173" t="s">
        <x:v>2550</x:v>
      </x:c>
      <x:c r="CM70" s="13" t="s">
        <x:v>2551</x:v>
      </x:c>
      <x:c r="CN70" s="173" t="s">
        <x:v>2552</x:v>
      </x:c>
      <x:c r="CO70" s="13" t="s">
        <x:v>2389</x:v>
      </x:c>
      <x:c r="CP70" s="173" t="s">
        <x:v>2390</x:v>
      </x:c>
      <x:c r="CQ70" s="13" t="s">
        <x:v>2391</x:v>
      </x:c>
      <x:c r="CR70" s="173" t="s">
        <x:v>2392</x:v>
      </x:c>
      <x:c r="CS70" s="13" t="s">
        <x:v>2393</x:v>
      </x:c>
      <x:c r="CT70" s="173" t="s">
        <x:v>2394</x:v>
      </x:c>
      <x:c r="CU70" s="13" t="s">
        <x:v>2395</x:v>
      </x:c>
      <x:c r="CV70" s="173" t="s">
        <x:v>2396</x:v>
      </x:c>
      <x:c r="CW70" s="13" t="s">
        <x:v>2397</x:v>
      </x:c>
      <x:c r="CX70" s="173" t="s">
        <x:v>2398</x:v>
      </x:c>
      <x:c r="CY70" s="13" t="s">
        <x:v>2399</x:v>
      </x:c>
      <x:c r="CZ70" s="173" t="s">
        <x:v>2400</x:v>
      </x:c>
      <x:c r="DA70" s="13" t="s">
        <x:v>2401</x:v>
      </x:c>
      <x:c r="DB70" s="173" t="s">
        <x:v>2402</x:v>
      </x:c>
      <x:c r="DC70" s="13" t="s">
        <x:v>2403</x:v>
      </x:c>
      <x:c r="DD70" s="173" t="s">
        <x:v>2404</x:v>
      </x:c>
      <x:c r="DE70" s="13" t="s">
        <x:v>2405</x:v>
      </x:c>
      <x:c r="DF70" s="173" t="s">
        <x:v>2406</x:v>
      </x:c>
      <x:c r="DG70" s="15" t="s">
        <x:v>2407</x:v>
      </x:c>
      <x:c r="DH70" s="15" t="s">
        <x:v>2408</x:v>
      </x:c>
      <x:c r="DI70" s="15" t="s">
        <x:v>2409</x:v>
      </x:c>
      <x:c r="DJ70" s="15" t="s">
        <x:v>2410</x:v>
      </x:c>
      <x:c r="DK70" s="15" t="s">
        <x:v>2411</x:v>
      </x:c>
      <x:c r="DL70" s="15" t="s">
        <x:v>2412</x:v>
      </x:c>
      <x:c r="DM70" s="15" t="s">
        <x:v>2413</x:v>
      </x:c>
      <x:c r="DN70" s="15" t="s">
        <x:v>2414</x:v>
      </x:c>
      <x:c r="DO70" s="15" t="s">
        <x:v>2415</x:v>
      </x:c>
      <x:c r="DP70" s="15" t="s">
        <x:v>2416</x:v>
      </x:c>
      <x:c r="DQ70" s="15" t="s">
        <x:v>2417</x:v>
      </x:c>
      <x:c r="DR70" s="15" t="s">
        <x:v>2418</x:v>
      </x:c>
      <x:c r="DS70" s="15" t="s">
        <x:v>2419</x:v>
      </x:c>
      <x:c r="DT70" s="15" t="s">
        <x:v>2420</x:v>
      </x:c>
      <x:c r="DU70" s="15" t="s">
        <x:v>2421</x:v>
      </x:c>
      <x:c r="DV70" s="15" t="s">
        <x:v>2422</x:v>
      </x:c>
      <x:c r="DW70" s="15" t="s">
        <x:v>2423</x:v>
      </x:c>
      <x:c r="DX70" s="16" t="s">
        <x:v>2424</x:v>
      </x:c>
    </x:row>
    <x:row r="71" spans="1:128" ht="12.95" customHeight="1" x14ac:dyDescent="0.2">
      <x:c r="A71" s="2" t="s">
        <x:v>355</x:v>
      </x:c>
      <x:c r="B71" s="32">
        <x:v>1</x:v>
      </x:c>
      <x:c r="C71" s="13">
        <x:v>9.6570455533074799</x:v>
      </x:c>
      <x:c r="D71" s="173">
        <x:v>1.1795383390273499</x:v>
      </x:c>
      <x:c r="E71" s="13">
        <x:v>10.5026064204371</x:v>
      </x:c>
      <x:c r="F71" s="173">
        <x:v>2.5798260881998698</x:v>
      </x:c>
      <x:c r="G71" s="13">
        <x:v>9.6806829536939407</x:v>
      </x:c>
      <x:c r="H71" s="173">
        <x:v>2.52638412906578</x:v>
      </x:c>
      <x:c r="I71" s="13">
        <x:v>9.1185510079159506</x:v>
      </x:c>
      <x:c r="J71" s="173">
        <x:v>1.4331596465340299</x:v>
      </x:c>
      <x:c r="K71" s="13">
        <x:v>-1.38405541252111</x:v>
      </x:c>
      <x:c r="L71" s="173">
        <x:v>2.6025671486749302</x:v>
      </x:c>
      <x:c r="M71" s="13">
        <x:v>55.911890459269699</x:v>
      </x:c>
      <x:c r="N71" s="173">
        <x:v>1.7430513294719201</x:v>
      </x:c>
      <x:c r="O71" s="13">
        <x:v>46.810624974455898</x:v>
      </x:c>
      <x:c r="P71" s="173">
        <x:v>3.3798559545575402</x:v>
      </x:c>
      <x:c r="Q71" s="13">
        <x:v>50.106931294461802</x:v>
      </x:c>
      <x:c r="R71" s="173">
        <x:v>3.7728202123285</x:v>
      </x:c>
      <x:c r="S71" s="13">
        <x:v>62.400771190066799</x:v>
      </x:c>
      <x:c r="T71" s="173">
        <x:v>2.2467679670388301</x:v>
      </x:c>
      <x:c r="U71" s="13">
        <x:v>15.590146215610901</x:v>
      </x:c>
      <x:c r="V71" s="173">
        <x:v>3.8617022903800802</x:v>
      </x:c>
      <x:c r="W71" s="13">
        <x:v>27.674076169956599</x:v>
      </x:c>
      <x:c r="X71" s="173">
        <x:v>1.70963808447092</x:v>
      </x:c>
      <x:c r="Y71" s="13">
        <x:v>22.947022435528101</x:v>
      </x:c>
      <x:c r="Z71" s="173">
        <x:v>3.7470258347803198</x:v>
      </x:c>
      <x:c r="AA71" s="13">
        <x:v>27.89586325082</x:v>
      </x:c>
      <x:c r="AB71" s="173">
        <x:v>3.9537264776265699</x:v>
      </x:c>
      <x:c r="AC71" s="13">
        <x:v>29.087168008402902</x:v>
      </x:c>
      <x:c r="AD71" s="173">
        <x:v>2.3664125750409402</x:v>
      </x:c>
      <x:c r="AE71" s="13">
        <x:v>6.1401455728748902</x:v>
      </x:c>
      <x:c r="AF71" s="173">
        <x:v>4.7357745176806496</x:v>
      </x:c>
      <x:c r="AG71" s="13">
        <x:v>60.321285528356398</x:v>
      </x:c>
      <x:c r="AH71" s="173">
        <x:v>1.8913490939776201</x:v>
      </x:c>
      <x:c r="AI71" s="13">
        <x:v>61.852585771171597</x:v>
      </x:c>
      <x:c r="AJ71" s="173">
        <x:v>3.63482776824348</x:v>
      </x:c>
      <x:c r="AK71" s="13">
        <x:v>60.7503362069885</x:v>
      </x:c>
      <x:c r="AL71" s="173">
        <x:v>4.7106591813179497</x:v>
      </x:c>
      <x:c r="AM71" s="13">
        <x:v>59.034503672745302</x:v>
      </x:c>
      <x:c r="AN71" s="173">
        <x:v>2.3563129886033001</x:v>
      </x:c>
      <x:c r="AO71" s="13">
        <x:v>-2.8180820984262702</x:v>
      </x:c>
      <x:c r="AP71" s="173">
        <x:v>4.0310898897261396</x:v>
      </x:c>
      <x:c r="AQ71" s="13">
        <x:v>63.376392466217098</x:v>
      </x:c>
      <x:c r="AR71" s="173">
        <x:v>2.2547394309237099</x:v>
      </x:c>
      <x:c r="AS71" s="13">
        <x:v>58.7729787304539</x:v>
      </x:c>
      <x:c r="AT71" s="173">
        <x:v>4.8850196280400198</x:v>
      </x:c>
      <x:c r="AU71" s="13">
        <x:v>64.557698483752404</x:v>
      </x:c>
      <x:c r="AV71" s="173">
        <x:v>4.3262100756246804</x:v>
      </x:c>
      <x:c r="AW71" s="13">
        <x:v>64.370227467823796</x:v>
      </x:c>
      <x:c r="AX71" s="173">
        <x:v>2.5613444390923101</x:v>
      </x:c>
      <x:c r="AY71" s="13">
        <x:v>5.5972487373698696</x:v>
      </x:c>
      <x:c r="AZ71" s="173">
        <x:v>5.3844005681854901</x:v>
      </x:c>
      <x:c r="BA71" s="13">
        <x:v>18.993007068139601</x:v>
      </x:c>
      <x:c r="BB71" s="173">
        <x:v>1.4452444883189</x:v>
      </x:c>
      <x:c r="BC71" s="13">
        <x:v>14.8769853257819</x:v>
      </x:c>
      <x:c r="BD71" s="173">
        <x:v>2.8147355098761899</x:v>
      </x:c>
      <x:c r="BE71" s="13">
        <x:v>21.553655452277798</x:v>
      </x:c>
      <x:c r="BF71" s="173">
        <x:v>3.1614395526411001</x:v>
      </x:c>
      <x:c r="BG71" s="13">
        <x:v>17.818853692336202</x:v>
      </x:c>
      <x:c r="BH71" s="173">
        <x:v>1.9792623544697701</x:v>
      </x:c>
      <x:c r="BI71" s="13">
        <x:v>2.9418683665543299</x:v>
      </x:c>
      <x:c r="BJ71" s="173">
        <x:v>3.73620513745623</x:v>
      </x:c>
      <x:c r="BK71" s="13">
        <x:v>45.223138554781599</x:v>
      </x:c>
      <x:c r="BL71" s="173">
        <x:v>1.87329228949021</x:v>
      </x:c>
      <x:c r="BM71" s="13">
        <x:v>42.826716510239599</x:v>
      </x:c>
      <x:c r="BN71" s="173">
        <x:v>4.1345046872753102</x:v>
      </x:c>
      <x:c r="BO71" s="13">
        <x:v>39.3305126713636</x:v>
      </x:c>
      <x:c r="BP71" s="173">
        <x:v>4.3789708901695299</x:v>
      </x:c>
      <x:c r="BQ71" s="13">
        <x:v>47.831833124775699</x:v>
      </x:c>
      <x:c r="BR71" s="173">
        <x:v>2.7220016112088499</x:v>
      </x:c>
      <x:c r="BS71" s="13">
        <x:v>5.0051166145361803</x:v>
      </x:c>
      <x:c r="BT71" s="173">
        <x:v>5.0238636111147903</x:v>
      </x:c>
      <x:c r="BU71" s="13">
        <x:v>21.9404023119945</x:v>
      </x:c>
      <x:c r="BV71" s="173">
        <x:v>1.70377147489046</x:v>
      </x:c>
      <x:c r="BW71" s="13">
        <x:v>24.028129780305498</x:v>
      </x:c>
      <x:c r="BX71" s="173">
        <x:v>3.5488168642509201</x:v>
      </x:c>
      <x:c r="BY71" s="13">
        <x:v>18.158030150833898</x:v>
      </x:c>
      <x:c r="BZ71" s="173">
        <x:v>3.2735455308213002</x:v>
      </x:c>
      <x:c r="CA71" s="13">
        <x:v>20.8765278478654</x:v>
      </x:c>
      <x:c r="CB71" s="173">
        <x:v>2.5880631460739099</x:v>
      </x:c>
      <x:c r="CC71" s="13">
        <x:v>-3.1516019324400801</x:v>
      </x:c>
      <x:c r="CD71" s="173">
        <x:v>4.6629363296131601</x:v>
      </x:c>
      <x:c r="CE71" s="13">
        <x:v>5.0318067341150003</x:v>
      </x:c>
      <x:c r="CF71" s="173">
        <x:v>0.73245236524258595</x:v>
      </x:c>
      <x:c r="CG71" s="13">
        <x:v>4.2945569156143497</x:v>
      </x:c>
      <x:c r="CH71" s="173">
        <x:v>1.77865234096132</x:v>
      </x:c>
      <x:c r="CI71" s="13">
        <x:v>3.61055061096623</x:v>
      </x:c>
      <x:c r="CJ71" s="173">
        <x:v>1.3474642599907101</x:v>
      </x:c>
      <x:c r="CK71" s="13">
        <x:v>5.7133267144721698</x:v>
      </x:c>
      <x:c r="CL71" s="173">
        <x:v>1.0600818884460601</x:v>
      </x:c>
      <x:c r="CM71" s="13">
        <x:v>1.4187697988578201</x:v>
      </x:c>
      <x:c r="CN71" s="173">
        <x:v>2.1327407820314699</x:v>
      </x:c>
      <x:c r="CO71" s="13">
        <x:v>1.14921847177146</x:v>
      </x:c>
      <x:c r="CP71" s="173">
        <x:v>1.54198420257208</x:v>
      </x:c>
      <x:c r="CQ71" s="13">
        <x:v>8.1874434324633896</x:v>
      </x:c>
      <x:c r="CR71" s="173">
        <x:v>2.6667736420902899</x:v>
      </x:c>
      <x:c r="CS71" s="13">
        <x:v>5.2400304080022702</x:v>
      </x:c>
      <x:c r="CT71" s="173">
        <x:v>2.2938158579761998</x:v>
      </x:c>
      <x:c r="CU71" s="13">
        <x:v>-15.3773464687636</x:v>
      </x:c>
      <x:c r="CV71" s="173">
        <x:v>2.6316341553428</x:v>
      </x:c>
      <x:c r="CW71" s="13">
        <x:v>-10.6337020492485</x:v>
      </x:c>
      <x:c r="CX71" s="173">
        <x:v>2.6567668418617401</x:v>
      </x:c>
      <x:c r="CY71" s="13">
        <x:v>-5.0564956836852204</x:v>
      </x:c>
      <x:c r="CZ71" s="173">
        <x:v>2.0693180500660402</x:v>
      </x:c>
      <x:c r="DA71" s="13">
        <x:v>-5.12348403448373</x:v>
      </x:c>
      <x:c r="DB71" s="173">
        <x:v>2.60143395324716</x:v>
      </x:c>
      <x:c r="DC71" s="13">
        <x:v>-2.6393568461985599</x:v>
      </x:c>
      <x:c r="DD71" s="173">
        <x:v>2.6486213046823002</x:v>
      </x:c>
      <x:c r="DE71" s="13">
        <x:v>-4.7424558277964701</x:v>
      </x:c>
      <x:c r="DF71" s="173">
        <x:v>1.4752526918959299</x:v>
      </x:c>
      <x:c r="DG71" s="15"/>
      <x:c r="DH71" s="15"/>
      <x:c r="DI71" s="15"/>
      <x:c r="DJ71" s="15"/>
      <x:c r="DK71" s="15"/>
      <x:c r="DL71" s="15"/>
      <x:c r="DM71" s="15"/>
      <x:c r="DN71" s="15"/>
      <x:c r="DO71" s="15"/>
      <x:c r="DP71" s="15"/>
      <x:c r="DQ71" s="15"/>
      <x:c r="DR71" s="15"/>
      <x:c r="DS71" s="15"/>
      <x:c r="DT71" s="15"/>
      <x:c r="DU71" s="15"/>
      <x:c r="DV71" s="15"/>
      <x:c r="DW71" s="15"/>
      <x:c r="DX71" s="16"/>
    </x:row>
    <x:row r="72" spans="1:128" ht="12.95" customHeight="1" x14ac:dyDescent="0.2">
      <x:c r="A72" s="2" t="s">
        <x:v>359</x:v>
      </x:c>
      <x:c r="B72" s="32">
        <x:v>1</x:v>
      </x:c>
      <x:c r="C72" s="13">
        <x:v>9.8396356004251704</x:v>
      </x:c>
      <x:c r="D72" s="173">
        <x:v>0.71773865189990904</x:v>
      </x:c>
      <x:c r="E72" s="13">
        <x:v>18.5366392516373</x:v>
      </x:c>
      <x:c r="F72" s="173">
        <x:v>2.56390464682495</x:v>
      </x:c>
      <x:c r="G72" s="13">
        <x:v>7.61332777542769</x:v>
      </x:c>
      <x:c r="H72" s="173">
        <x:v>1.6620729480754399</x:v>
      </x:c>
      <x:c r="I72" s="13">
        <x:v>7.7274675979456902</x:v>
      </x:c>
      <x:c r="J72" s="173">
        <x:v>0.81961275544524004</x:v>
      </x:c>
      <x:c r="K72" s="13">
        <x:v>-10.8091716536916</x:v>
      </x:c>
      <x:c r="L72" s="173">
        <x:v>2.7253955046217802</x:v>
      </x:c>
      <x:c r="M72" s="13">
        <x:v>45.019797656903002</x:v>
      </x:c>
      <x:c r="N72" s="173">
        <x:v>1.4614463849825901</x:v>
      </x:c>
      <x:c r="O72" s="13">
        <x:v>47.965907256704902</x:v>
      </x:c>
      <x:c r="P72" s="173">
        <x:v>3.4981283289227698</x:v>
      </x:c>
      <x:c r="Q72" s="13">
        <x:v>51.855604740020603</x:v>
      </x:c>
      <x:c r="R72" s="173">
        <x:v>2.99898328008058</x:v>
      </x:c>
      <x:c r="S72" s="13">
        <x:v>42.279483550915302</x:v>
      </x:c>
      <x:c r="T72" s="173">
        <x:v>1.84755178014267</x:v>
      </x:c>
      <x:c r="U72" s="13">
        <x:v>-5.6864237057895597</x:v>
      </x:c>
      <x:c r="V72" s="173">
        <x:v>3.9717745909422302</x:v>
      </x:c>
      <x:c r="W72" s="13">
        <x:v>16.598632263827401</x:v>
      </x:c>
      <x:c r="X72" s="173">
        <x:v>1.29096649516527</x:v>
      </x:c>
      <x:c r="Y72" s="13">
        <x:v>19.590729521327901</x:v>
      </x:c>
      <x:c r="Z72" s="173">
        <x:v>2.8271311381751998</x:v>
      </x:c>
      <x:c r="AA72" s="13">
        <x:v>17.8936867113194</x:v>
      </x:c>
      <x:c r="AB72" s="173">
        <x:v>3.0667362599905901</x:v>
      </x:c>
      <x:c r="AC72" s="13">
        <x:v>15.4496165627169</x:v>
      </x:c>
      <x:c r="AD72" s="173">
        <x:v>1.4029718963519799</x:v>
      </x:c>
      <x:c r="AE72" s="13">
        <x:v>-4.1411129586110604</x:v>
      </x:c>
      <x:c r="AF72" s="173">
        <x:v>3.0524424958015</x:v>
      </x:c>
      <x:c r="AG72" s="13">
        <x:v>58.718425140763898</x:v>
      </x:c>
      <x:c r="AH72" s="173">
        <x:v>1.2476957439323999</x:v>
      </x:c>
      <x:c r="AI72" s="13">
        <x:v>62.032190291485499</x:v>
      </x:c>
      <x:c r="AJ72" s="173">
        <x:v>3.3851938842632299</x:v>
      </x:c>
      <x:c r="AK72" s="13">
        <x:v>63.231992429465201</x:v>
      </x:c>
      <x:c r="AL72" s="173">
        <x:v>3.5875013784680201</x:v>
      </x:c>
      <x:c r="AM72" s="13">
        <x:v>56.729024640062597</x:v>
      </x:c>
      <x:c r="AN72" s="173">
        <x:v>1.4650583789148901</x:v>
      </x:c>
      <x:c r="AO72" s="13">
        <x:v>-5.3031656514228898</x:v>
      </x:c>
      <x:c r="AP72" s="173">
        <x:v>3.8280925214117101</x:v>
      </x:c>
      <x:c r="AQ72" s="13">
        <x:v>61.023838105045101</x:v>
      </x:c>
      <x:c r="AR72" s="173">
        <x:v>1.29934393581344</x:v>
      </x:c>
      <x:c r="AS72" s="13">
        <x:v>68.3040162037708</x:v>
      </x:c>
      <x:c r="AT72" s="173">
        <x:v>3.08232133119045</x:v>
      </x:c>
      <x:c r="AU72" s="13">
        <x:v>64.637234688895205</x:v>
      </x:c>
      <x:c r="AV72" s="173">
        <x:v>3.5701285164332202</x:v>
      </x:c>
      <x:c r="AW72" s="13">
        <x:v>58.344809587914199</x:v>
      </x:c>
      <x:c r="AX72" s="173">
        <x:v>1.55964549175195</x:v>
      </x:c>
      <x:c r="AY72" s="13">
        <x:v>-9.9592066158566208</x:v>
      </x:c>
      <x:c r="AZ72" s="173">
        <x:v>3.74498741808137</x:v>
      </x:c>
      <x:c r="BA72" s="13">
        <x:v>29.080642422373099</x:v>
      </x:c>
      <x:c r="BB72" s="173">
        <x:v>1.06894887656627</x:v>
      </x:c>
      <x:c r="BC72" s="13">
        <x:v>28.232501936199</x:v>
      </x:c>
      <x:c r="BD72" s="173">
        <x:v>3.0584859356143501</x:v>
      </x:c>
      <x:c r="BE72" s="13">
        <x:v>27.389321507810902</x:v>
      </x:c>
      <x:c r="BF72" s="173">
        <x:v>3.0640534369717698</x:v>
      </x:c>
      <x:c r="BG72" s="13">
        <x:v>29.822725274869899</x:v>
      </x:c>
      <x:c r="BH72" s="173">
        <x:v>1.5241457575633499</x:v>
      </x:c>
      <x:c r="BI72" s="13">
        <x:v>1.5902233386709099</x:v>
      </x:c>
      <x:c r="BJ72" s="173">
        <x:v>3.67374370583142</x:v>
      </x:c>
      <x:c r="BK72" s="13">
        <x:v>32.164386334112201</x:v>
      </x:c>
      <x:c r="BL72" s="173">
        <x:v>1.3500189165143599</x:v>
      </x:c>
      <x:c r="BM72" s="13">
        <x:v>41.723626919679297</x:v>
      </x:c>
      <x:c r="BN72" s="173">
        <x:v>3.2848636171841998</x:v>
      </x:c>
      <x:c r="BO72" s="13">
        <x:v>34.687801248168398</x:v>
      </x:c>
      <x:c r="BP72" s="173">
        <x:v>3.74187268665897</x:v>
      </x:c>
      <x:c r="BQ72" s="13">
        <x:v>28.8570973751149</x:v>
      </x:c>
      <x:c r="BR72" s="173">
        <x:v>1.53711678964197</x:v>
      </x:c>
      <x:c r="BS72" s="13">
        <x:v>-12.8665295445645</x:v>
      </x:c>
      <x:c r="BT72" s="173">
        <x:v>3.6949256485363202</x:v>
      </x:c>
      <x:c r="BU72" s="13">
        <x:v>42.783737277527202</x:v>
      </x:c>
      <x:c r="BV72" s="173">
        <x:v>1.44528446872187</x:v>
      </x:c>
      <x:c r="BW72" s="13">
        <x:v>40.485507053512002</x:v>
      </x:c>
      <x:c r="BX72" s="173">
        <x:v>3.0065916551513401</x:v>
      </x:c>
      <x:c r="BY72" s="13">
        <x:v>41.374938910169597</x:v>
      </x:c>
      <x:c r="BZ72" s="173">
        <x:v>3.4575178666287401</x:v>
      </x:c>
      <x:c r="CA72" s="13">
        <x:v>43.726712882343001</x:v>
      </x:c>
      <x:c r="CB72" s="173">
        <x:v>1.7988017257090601</x:v>
      </x:c>
      <x:c r="CC72" s="13">
        <x:v>3.2412058288309602</x:v>
      </x:c>
      <x:c r="CD72" s="173">
        <x:v>3.1601818731948201</x:v>
      </x:c>
      <x:c r="CE72" s="13">
        <x:v>11.3692007755572</x:v>
      </x:c>
      <x:c r="CF72" s="173">
        <x:v>0.89810236832670398</x:v>
      </x:c>
      <x:c r="CG72" s="13">
        <x:v>8.00217653997783</x:v>
      </x:c>
      <x:c r="CH72" s="173">
        <x:v>1.6914691311161001</x:v>
      </x:c>
      <x:c r="CI72" s="13">
        <x:v>5.7652667620222902</x:v>
      </x:c>
      <x:c r="CJ72" s="173">
        <x:v>1.56224044473366</x:v>
      </x:c>
      <x:c r="CK72" s="13">
        <x:v>13.823237842040699</x:v>
      </x:c>
      <x:c r="CL72" s="173">
        <x:v>1.1718156321751501</x:v>
      </x:c>
      <x:c r="CM72" s="13">
        <x:v>5.8210613020628701</x:v>
      </x:c>
      <x:c r="CN72" s="173">
        <x:v>1.9832293413148301</x:v>
      </x:c>
      <x:c r="CO72" s="13">
        <x:v>-5.3571133028298998</x:v>
      </x:c>
      <x:c r="CP72" s="173">
        <x:v>1.1710006087760501</x:v>
      </x:c>
      <x:c r="CQ72" s="13">
        <x:v>10.9563674045031</x:v>
      </x:c>
      <x:c r="CR72" s="173">
        <x:v>1.96209447450269</x:v>
      </x:c>
      <x:c r="CS72" s="13">
        <x:v>0.77930824563179402</x:v>
      </x:c>
      <x:c r="CT72" s="173">
        <x:v>1.69302667037562</x:v>
      </x:c>
      <x:c r="CU72" s="13">
        <x:v>-1.5578440642996501</x:v>
      </x:c>
      <x:c r="CV72" s="173">
        <x:v>1.7357246164592399</x:v>
      </x:c>
      <x:c r="CW72" s="13">
        <x:v>-2.4733302272131898</x:v>
      </x:c>
      <x:c r="CX72" s="173">
        <x:v>1.8179731424132901</x:v>
      </x:c>
      <x:c r="CY72" s="13">
        <x:v>-14.0749809755511</x:v>
      </x:c>
      <x:c r="CZ72" s="173">
        <x:v>1.85287535292247</x:v>
      </x:c>
      <x:c r="DA72" s="13">
        <x:v>-6.8031864345437798</x:v>
      </x:c>
      <x:c r="DB72" s="173">
        <x:v>1.9194198884270199</x:v>
      </x:c>
      <x:c r="DC72" s="13">
        <x:v>-2.2994543257412801</x:v>
      </x:c>
      <x:c r="DD72" s="173">
        <x:v>1.9847951089904901</x:v>
      </x:c>
      <x:c r="DE72" s="13">
        <x:v>3.3841254360927899</x:v>
      </x:c>
      <x:c r="DF72" s="173">
        <x:v>1.08872443112993</x:v>
      </x:c>
      <x:c r="DG72" s="15"/>
      <x:c r="DH72" s="15"/>
      <x:c r="DI72" s="15"/>
      <x:c r="DJ72" s="15"/>
      <x:c r="DK72" s="15"/>
      <x:c r="DL72" s="15"/>
      <x:c r="DM72" s="15"/>
      <x:c r="DN72" s="15"/>
      <x:c r="DO72" s="15"/>
      <x:c r="DP72" s="15"/>
      <x:c r="DQ72" s="15"/>
      <x:c r="DR72" s="15"/>
      <x:c r="DS72" s="15"/>
      <x:c r="DT72" s="15"/>
      <x:c r="DU72" s="15"/>
      <x:c r="DV72" s="15"/>
      <x:c r="DW72" s="15"/>
      <x:c r="DX72" s="16"/>
    </x:row>
    <x:row r="73" spans="1:128" ht="12.95" customHeight="1" x14ac:dyDescent="0.2">
      <x:c r="A73" s="17" t="s">
        <x:v>361</x:v>
      </x:c>
      <x:c r="B73" s="32">
        <x:v>1</x:v>
      </x:c>
      <x:c r="C73" s="13">
        <x:v>17.437367239971401</x:v>
      </x:c>
      <x:c r="D73" s="173">
        <x:v>1.2832649091041499</x:v>
      </x:c>
      <x:c r="E73" s="13">
        <x:v>27.834376690020601</x:v>
      </x:c>
      <x:c r="F73" s="173">
        <x:v>4.3086536558661903</x:v>
      </x:c>
      <x:c r="G73" s="13">
        <x:v>16.364092237269499</x:v>
      </x:c>
      <x:c r="H73" s="173">
        <x:v>3.6692866804167301</x:v>
      </x:c>
      <x:c r="I73" s="13">
        <x:v>14.5973269770331</x:v>
      </x:c>
      <x:c r="J73" s="173">
        <x:v>1.4600991457745001</x:v>
      </x:c>
      <x:c r="K73" s="13">
        <x:v>-13.2370497129874</x:v>
      </x:c>
      <x:c r="L73" s="173">
        <x:v>4.6540971930327402</x:v>
      </x:c>
      <x:c r="M73" s="13">
        <x:v>36.765403729910602</x:v>
      </x:c>
      <x:c r="N73" s="173">
        <x:v>1.8454910877708901</x:v>
      </x:c>
      <x:c r="O73" s="13">
        <x:v>43.378925028730599</x:v>
      </x:c>
      <x:c r="P73" s="173">
        <x:v>5.0607548670710303</x:v>
      </x:c>
      <x:c r="Q73" s="13">
        <x:v>41.099897459002698</x:v>
      </x:c>
      <x:c r="R73" s="173">
        <x:v>4.4698928800419804</x:v>
      </x:c>
      <x:c r="S73" s="13">
        <x:v>33.911256826882898</x:v>
      </x:c>
      <x:c r="T73" s="173">
        <x:v>2.4498194088772798</x:v>
      </x:c>
      <x:c r="U73" s="13">
        <x:v>-9.4676682018477401</x:v>
      </x:c>
      <x:c r="V73" s="173">
        <x:v>5.9766464007321902</x:v>
      </x:c>
      <x:c r="W73" s="13">
        <x:v>17.648920593565599</x:v>
      </x:c>
      <x:c r="X73" s="173">
        <x:v>1.46655151032857</x:v>
      </x:c>
      <x:c r="Y73" s="13">
        <x:v>20.313050164612601</x:v>
      </x:c>
      <x:c r="Z73" s="173">
        <x:v>3.6439310924897499</x:v>
      </x:c>
      <x:c r="AA73" s="13">
        <x:v>18.1827655793413</x:v>
      </x:c>
      <x:c r="AB73" s="173">
        <x:v>3.7591410464818602</x:v>
      </x:c>
      <x:c r="AC73" s="13">
        <x:v>16.8314051760204</x:v>
      </x:c>
      <x:c r="AD73" s="173">
        <x:v>1.7607505294347401</x:v>
      </x:c>
      <x:c r="AE73" s="13">
        <x:v>-3.4816449885921998</x:v>
      </x:c>
      <x:c r="AF73" s="173">
        <x:v>4.1078607223539896</x:v>
      </x:c>
      <x:c r="AG73" s="13">
        <x:v>59.8543445058842</x:v>
      </x:c>
      <x:c r="AH73" s="173">
        <x:v>1.81629254264596</x:v>
      </x:c>
      <x:c r="AI73" s="13">
        <x:v>65.467698929693299</x:v>
      </x:c>
      <x:c r="AJ73" s="173">
        <x:v>4.8559965579017303</x:v>
      </x:c>
      <x:c r="AK73" s="13">
        <x:v>64.010322215265504</x:v>
      </x:c>
      <x:c r="AL73" s="173">
        <x:v>4.4910884377353897</x:v>
      </x:c>
      <x:c r="AM73" s="13">
        <x:v>57.528670158560999</x:v>
      </x:c>
      <x:c r="AN73" s="173">
        <x:v>2.2195435515962898</x:v>
      </x:c>
      <x:c r="AO73" s="13">
        <x:v>-7.93902877113229</x:v>
      </x:c>
      <x:c r="AP73" s="173">
        <x:v>5.1993934951451797</x:v>
      </x:c>
      <x:c r="AQ73" s="13">
        <x:v>62.318339679241703</x:v>
      </x:c>
      <x:c r="AR73" s="173">
        <x:v>1.87123142026941</x:v>
      </x:c>
      <x:c r="AS73" s="13">
        <x:v>70.159970052724503</x:v>
      </x:c>
      <x:c r="AT73" s="173">
        <x:v>4.9371603163237401</x:v>
      </x:c>
      <x:c r="AU73" s="13">
        <x:v>66.2924850637703</x:v>
      </x:c>
      <x:c r="AV73" s="173">
        <x:v>5.0183583565074397</x:v>
      </x:c>
      <x:c r="AW73" s="13">
        <x:v>59.480452348039996</x:v>
      </x:c>
      <x:c r="AX73" s="173">
        <x:v>2.2442081884999898</x:v>
      </x:c>
      <x:c r="AY73" s="13">
        <x:v>-10.6795177046845</x:v>
      </x:c>
      <x:c r="AZ73" s="173">
        <x:v>5.6916865330148401</x:v>
      </x:c>
      <x:c r="BA73" s="13">
        <x:v>46.069191204083999</x:v>
      </x:c>
      <x:c r="BB73" s="173">
        <x:v>1.90039786440183</x:v>
      </x:c>
      <x:c r="BC73" s="13">
        <x:v>39.862640174281601</x:v>
      </x:c>
      <x:c r="BD73" s="173">
        <x:v>5.2688143374038097</x:v>
      </x:c>
      <x:c r="BE73" s="13">
        <x:v>45.216002706349201</x:v>
      </x:c>
      <x:c r="BF73" s="173">
        <x:v>4.4143541923060798</x:v>
      </x:c>
      <x:c r="BG73" s="13">
        <x:v>48.067602464906599</x:v>
      </x:c>
      <x:c r="BH73" s="173">
        <x:v>2.44519793964368</x:v>
      </x:c>
      <x:c r="BI73" s="13">
        <x:v>8.2049622906250104</x:v>
      </x:c>
      <x:c r="BJ73" s="173">
        <x:v>6.0407487218335296</x:v>
      </x:c>
      <x:c r="BK73" s="13">
        <x:v>45.631404272618497</x:v>
      </x:c>
      <x:c r="BL73" s="173">
        <x:v>1.81593786295091</x:v>
      </x:c>
      <x:c r="BM73" s="13">
        <x:v>53.930299878038497</x:v>
      </x:c>
      <x:c r="BN73" s="173">
        <x:v>4.3622295465057999</x:v>
      </x:c>
      <x:c r="BO73" s="13">
        <x:v>45.861400917159699</x:v>
      </x:c>
      <x:c r="BP73" s="173">
        <x:v>4.3952469170094099</x:v>
      </x:c>
      <x:c r="BQ73" s="13">
        <x:v>43.215767884805203</x:v>
      </x:c>
      <x:c r="BR73" s="173">
        <x:v>2.3425406062197101</x:v>
      </x:c>
      <x:c r="BS73" s="13">
        <x:v>-10.714531993233299</x:v>
      </x:c>
      <x:c r="BT73" s="173">
        <x:v>5.3031943147335499</x:v>
      </x:c>
      <x:c r="BU73" s="13">
        <x:v>69.195367828451793</x:v>
      </x:c>
      <x:c r="BV73" s="173">
        <x:v>2.0919859443184299</x:v>
      </x:c>
      <x:c r="BW73" s="13">
        <x:v>73.881728993367204</x:v>
      </x:c>
      <x:c r="BX73" s="173">
        <x:v>3.80373221915257</x:v>
      </x:c>
      <x:c r="BY73" s="13">
        <x:v>65.054206453275597</x:v>
      </x:c>
      <x:c r="BZ73" s="173">
        <x:v>4.6035577952408699</x:v>
      </x:c>
      <x:c r="CA73" s="13">
        <x:v>68.992121381194394</x:v>
      </x:c>
      <x:c r="CB73" s="173">
        <x:v>2.54641111214131</x:v>
      </x:c>
      <x:c r="CC73" s="13">
        <x:v>-4.8896076121728402</x:v>
      </x:c>
      <x:c r="CD73" s="173">
        <x:v>4.6446392775602403</x:v>
      </x:c>
      <x:c r="CE73" s="13">
        <x:v>20.2070959979776</x:v>
      </x:c>
      <x:c r="CF73" s="173">
        <x:v>1.5680844208684901</x:v>
      </x:c>
      <x:c r="CG73" s="13">
        <x:v>11.814284270832401</x:v>
      </x:c>
      <x:c r="CH73" s="173">
        <x:v>2.9772642372471299</x:v>
      </x:c>
      <x:c r="CI73" s="13">
        <x:v>12.1192649172781</x:v>
      </x:c>
      <x:c r="CJ73" s="173">
        <x:v>3.2203460036378901</x:v>
      </x:c>
      <x:c r="CK73" s="13">
        <x:v>24.383205319743801</x:v>
      </x:c>
      <x:c r="CL73" s="173">
        <x:v>2.01210220710872</x:v>
      </x:c>
      <x:c r="CM73" s="13">
        <x:v>12.568921048911401</x:v>
      </x:c>
      <x:c r="CN73" s="173">
        <x:v>3.5436457386797602</x:v>
      </x:c>
      <x:c r="CO73" s="13">
        <x:v>-10.3817506403973</x:v>
      </x:c>
      <x:c r="CP73" s="173">
        <x:v>2.1411712326210299</x:v>
      </x:c>
      <x:c r="CQ73" s="13">
        <x:v>2.1270039285284099</x:v>
      </x:c>
      <x:c r="CR73" s="173">
        <x:v>2.5622295886390201</x:v>
      </x:c>
      <x:c r="CS73" s="13">
        <x:v>-3.88648231908562E-3</x:v>
      </x:c>
      <x:c r="CT73" s="173">
        <x:v>2.1626596286396702</x:v>
      </x:c>
      <x:c r="CU73" s="13">
        <x:v>0.83176495898972302</x:v>
      </x:c>
      <x:c r="CV73" s="173">
        <x:v>2.5528189708270901</x:v>
      </x:c>
      <x:c r="CW73" s="13">
        <x:v>-1.13812535041767</x:v>
      </x:c>
      <x:c r="CX73" s="173">
        <x:v>2.6766602881561399</x:v>
      </x:c>
      <x:c r="CY73" s="13">
        <x:v>-25.0289181409414</x:v>
      </x:c>
      <x:c r="CZ73" s="173">
        <x:v>2.73103509805363</x:v>
      </x:c>
      <x:c r="DA73" s="13">
        <x:v>-14.239004772935001</x:v>
      </x:c>
      <x:c r="DB73" s="173">
        <x:v>2.63253046659533</x:v>
      </x:c>
      <x:c r="DC73" s="13">
        <x:v>-3.1397963150334598</x:v>
      </x:c>
      <x:c r="DD73" s="173">
        <x:v>2.69303326153564</x:v>
      </x:c>
      <x:c r="DE73" s="13">
        <x:v>4.7004903107335396</x:v>
      </x:c>
      <x:c r="DF73" s="173">
        <x:v>1.9183433059878801</x:v>
      </x:c>
      <x:c r="DG73" s="15"/>
      <x:c r="DH73" s="15"/>
      <x:c r="DI73" s="15"/>
      <x:c r="DJ73" s="15"/>
      <x:c r="DK73" s="15"/>
      <x:c r="DL73" s="15"/>
      <x:c r="DM73" s="15"/>
      <x:c r="DN73" s="15"/>
      <x:c r="DO73" s="15"/>
      <x:c r="DP73" s="15"/>
      <x:c r="DQ73" s="15"/>
      <x:c r="DR73" s="15"/>
      <x:c r="DS73" s="15"/>
      <x:c r="DT73" s="15"/>
      <x:c r="DU73" s="15"/>
      <x:c r="DV73" s="15"/>
      <x:c r="DW73" s="15"/>
      <x:c r="DX73" s="16"/>
    </x:row>
    <x:row r="74" spans="1:128" ht="12.95" customHeight="1" x14ac:dyDescent="0.2">
      <x:c r="A74" s="2" t="s">
        <x:v>362</x:v>
      </x:c>
      <x:c r="B74" s="32">
        <x:v>1</x:v>
      </x:c>
      <x:c r="C74" s="13">
        <x:v>8.7362866671219201</x:v>
      </x:c>
      <x:c r="D74" s="173">
        <x:v>1.08706605971402</x:v>
      </x:c>
      <x:c r="E74" s="13">
        <x:v>5.9204130946188398</x:v>
      </x:c>
      <x:c r="F74" s="173">
        <x:v>2.1043555542552701</x:v>
      </x:c>
      <x:c r="G74" s="13">
        <x:v>9.7352201470242505</x:v>
      </x:c>
      <x:c r="H74" s="173">
        <x:v>3.0765224259603299</x:v>
      </x:c>
      <x:c r="I74" s="13">
        <x:v>9.0411079667906993</x:v>
      </x:c>
      <x:c r="J74" s="173">
        <x:v>1.2124124590280201</x:v>
      </x:c>
      <x:c r="K74" s="13">
        <x:v>3.1206948721718599</x:v>
      </x:c>
      <x:c r="L74" s="173">
        <x:v>2.5665137316872402</x:v>
      </x:c>
      <x:c r="M74" s="13">
        <x:v>48.938734170710099</x:v>
      </x:c>
      <x:c r="N74" s="173">
        <x:v>2.1788208265439999</x:v>
      </x:c>
      <x:c r="O74" s="13">
        <x:v>43.539258749927598</x:v>
      </x:c>
      <x:c r="P74" s="173">
        <x:v>4.32702275842035</x:v>
      </x:c>
      <x:c r="Q74" s="13">
        <x:v>53.143308471556999</x:v>
      </x:c>
      <x:c r="R74" s="173">
        <x:v>4.8717162912154901</x:v>
      </x:c>
      <x:c r="S74" s="13">
        <x:v>50.705747872817803</x:v>
      </x:c>
      <x:c r="T74" s="173">
        <x:v>3.1939454296676599</x:v>
      </x:c>
      <x:c r="U74" s="13">
        <x:v>7.1664891228902396</x:v>
      </x:c>
      <x:c r="V74" s="173">
        <x:v>5.6473159715413699</x:v>
      </x:c>
      <x:c r="W74" s="13">
        <x:v>45.461714603890101</x:v>
      </x:c>
      <x:c r="X74" s="173">
        <x:v>2.1897250575732201</x:v>
      </x:c>
      <x:c r="Y74" s="13">
        <x:v>35.676605351388503</x:v>
      </x:c>
      <x:c r="Z74" s="173">
        <x:v>4.2907916570231404</x:v>
      </x:c>
      <x:c r="AA74" s="13">
        <x:v>46.108066362435899</x:v>
      </x:c>
      <x:c r="AB74" s="173">
        <x:v>4.2917420374346102</x:v>
      </x:c>
      <x:c r="AC74" s="13">
        <x:v>49.676097276815199</x:v>
      </x:c>
      <x:c r="AD74" s="173">
        <x:v>2.95362844496796</x:v>
      </x:c>
      <x:c r="AE74" s="13">
        <x:v>13.9994919254267</x:v>
      </x:c>
      <x:c r="AF74" s="173">
        <x:v>4.6174008374789901</x:v>
      </x:c>
      <x:c r="AG74" s="13">
        <x:v>39.705417931093301</x:v>
      </x:c>
      <x:c r="AH74" s="173">
        <x:v>1.8450343593798599</x:v>
      </x:c>
      <x:c r="AI74" s="13">
        <x:v>42.476182253416702</x:v>
      </x:c>
      <x:c r="AJ74" s="173">
        <x:v>4.2163415160332498</x:v>
      </x:c>
      <x:c r="AK74" s="13">
        <x:v>46.218241888092201</x:v>
      </x:c>
      <x:c r="AL74" s="173">
        <x:v>5.0397995679996797</x:v>
      </x:c>
      <x:c r="AM74" s="13">
        <x:v>36.6799442701465</x:v>
      </x:c>
      <x:c r="AN74" s="173">
        <x:v>2.4609940993716002</x:v>
      </x:c>
      <x:c r="AO74" s="13">
        <x:v>-5.7962379832702302</x:v>
      </x:c>
      <x:c r="AP74" s="173">
        <x:v>5.2810201313310996</x:v>
      </x:c>
      <x:c r="AQ74" s="13">
        <x:v>38.985898441405098</x:v>
      </x:c>
      <x:c r="AR74" s="173">
        <x:v>2.18251555422369</x:v>
      </x:c>
      <x:c r="AS74" s="13">
        <x:v>46.113707231878003</x:v>
      </x:c>
      <x:c r="AT74" s="173">
        <x:v>4.7205631509631596</x:v>
      </x:c>
      <x:c r="AU74" s="13">
        <x:v>41.547847885983899</x:v>
      </x:c>
      <x:c r="AV74" s="173">
        <x:v>5.8332964311097104</x:v>
      </x:c>
      <x:c r="AW74" s="13">
        <x:v>36.1375662459713</x:v>
      </x:c>
      <x:c r="AX74" s="173">
        <x:v>2.5300454757345601</x:v>
      </x:c>
      <x:c r="AY74" s="13">
        <x:v>-9.9761409859066994</x:v>
      </x:c>
      <x:c r="AZ74" s="173">
        <x:v>5.0935334370120904</x:v>
      </x:c>
      <x:c r="BA74" s="13">
        <x:v>20.2733850603341</x:v>
      </x:c>
      <x:c r="BB74" s="173">
        <x:v>1.6772970864029499</x:v>
      </x:c>
      <x:c r="BC74" s="13">
        <x:v>12.8291012286198</x:v>
      </x:c>
      <x:c r="BD74" s="173">
        <x:v>2.9633874006436698</x:v>
      </x:c>
      <x:c r="BE74" s="13">
        <x:v>19.810361683812602</x:v>
      </x:c>
      <x:c r="BF74" s="173">
        <x:v>3.9820919344941998</x:v>
      </x:c>
      <x:c r="BG74" s="13">
        <x:v>22.556320503698199</x:v>
      </x:c>
      <x:c r="BH74" s="173">
        <x:v>2.1172310444917302</x:v>
      </x:c>
      <x:c r="BI74" s="13">
        <x:v>9.7272192750784008</x:v>
      </x:c>
      <x:c r="BJ74" s="173">
        <x:v>3.4608563016687399</x:v>
      </x:c>
      <x:c r="BK74" s="13">
        <x:v>34.7970514700474</x:v>
      </x:c>
      <x:c r="BL74" s="173">
        <x:v>2.3763289434440802</x:v>
      </x:c>
      <x:c r="BM74" s="13">
        <x:v>29.381364132285299</x:v>
      </x:c>
      <x:c r="BN74" s="173">
        <x:v>4.7040159391922698</x:v>
      </x:c>
      <x:c r="BO74" s="13">
        <x:v>32.594372449663602</x:v>
      </x:c>
      <x:c r="BP74" s="173">
        <x:v>4.7489986134685997</x:v>
      </x:c>
      <x:c r="BQ74" s="13">
        <x:v>37.808950371336103</x:v>
      </x:c>
      <x:c r="BR74" s="173">
        <x:v>2.7152380039413502</x:v>
      </x:c>
      <x:c r="BS74" s="13">
        <x:v>8.4275862390507399</x:v>
      </x:c>
      <x:c r="BT74" s="173">
        <x:v>4.8996113334012001</x:v>
      </x:c>
      <x:c r="BU74" s="13">
        <x:v>19.146200942137501</x:v>
      </x:c>
      <x:c r="BV74" s="173">
        <x:v>1.4497782394322101</x:v>
      </x:c>
      <x:c r="BW74" s="13">
        <x:v>21.850638716167801</x:v>
      </x:c>
      <x:c r="BX74" s="173">
        <x:v>3.5644126891834</x:v>
      </x:c>
      <x:c r="BY74" s="13">
        <x:v>24.215866049974299</x:v>
      </x:c>
      <x:c r="BZ74" s="173">
        <x:v>4.2085641830755902</x:v>
      </x:c>
      <x:c r="CA74" s="13">
        <x:v>16.584773513772699</x:v>
      </x:c>
      <x:c r="CB74" s="173">
        <x:v>1.71341228319836</x:v>
      </x:c>
      <x:c r="CC74" s="13">
        <x:v>-5.2658652023950703</x:v>
      </x:c>
      <x:c r="CD74" s="173">
        <x:v>4.2569490472098401</x:v>
      </x:c>
      <x:c r="CE74" s="13">
        <x:v>19.886499980192301</x:v>
      </x:c>
      <x:c r="CF74" s="173">
        <x:v>1.9129752552726</x:v>
      </x:c>
      <x:c r="CG74" s="13">
        <x:v>14.4719606395992</x:v>
      </x:c>
      <x:c r="CH74" s="173">
        <x:v>3.3987666820090401</x:v>
      </x:c>
      <x:c r="CI74" s="13">
        <x:v>27.6590297156751</x:v>
      </x:c>
      <x:c r="CJ74" s="173">
        <x:v>4.3446791733085997</x:v>
      </x:c>
      <x:c r="CK74" s="13">
        <x:v>19.768549972600599</x:v>
      </x:c>
      <x:c r="CL74" s="173">
        <x:v>2.3947554032622</x:v>
      </x:c>
      <x:c r="CM74" s="13">
        <x:v>5.29658933300135</x:v>
      </x:c>
      <x:c r="CN74" s="173">
        <x:v>4.1195522169443599</x:v>
      </x:c>
      <x:c r="CO74" s="13">
        <x:v>2.48915588940591</x:v>
      </x:c>
      <x:c r="CP74" s="173">
        <x:v>1.4621635207132799</x:v>
      </x:c>
      <x:c r="CQ74" s="13">
        <x:v>-2.7030419758068498</x:v>
      </x:c>
      <x:c r="CR74" s="173">
        <x:v>3.1245632126656</x:v>
      </x:c>
      <x:c r="CS74" s="13">
        <x:v>-11.824860882237299</x:v>
      </x:c>
      <x:c r="CT74" s="173">
        <x:v>3.2219301099996902</x:v>
      </x:c>
      <x:c r="CU74" s="13">
        <x:v>-12.716707927924</x:v>
      </x:c>
      <x:c r="CV74" s="173">
        <x:v>2.7946512957762102</x:v>
      </x:c>
      <x:c r="CW74" s="13">
        <x:v>-9.1752961223279605</x:v>
      </x:c>
      <x:c r="CX74" s="173">
        <x:v>2.9376019603736401</x:v>
      </x:c>
      <x:c r="CY74" s="13">
        <x:v>-6.95933216056972</x:v>
      </x:c>
      <x:c r="CZ74" s="173">
        <x:v>2.5048324779454401</x:v>
      </x:c>
      <x:c r="DA74" s="13">
        <x:v>-14.1787068754857</x:v>
      </x:c>
      <x:c r="DB74" s="173">
        <x:v>3.3350454025809801</x:v>
      </x:c>
      <x:c r="DC74" s="13">
        <x:v>-5.4962277644933701</x:v>
      </x:c>
      <x:c r="DD74" s="173">
        <x:v>2.3269482564955002</x:v>
      </x:c>
      <x:c r="DE74" s="13">
        <x:v>-3.6091898152619</x:v>
      </x:c>
      <x:c r="DF74" s="173">
        <x:v>2.5631596138337902</x:v>
      </x:c>
      <x:c r="DG74" s="15"/>
      <x:c r="DH74" s="15"/>
      <x:c r="DI74" s="15"/>
      <x:c r="DJ74" s="15"/>
      <x:c r="DK74" s="15"/>
      <x:c r="DL74" s="15"/>
      <x:c r="DM74" s="15"/>
      <x:c r="DN74" s="15"/>
      <x:c r="DO74" s="15"/>
      <x:c r="DP74" s="15"/>
      <x:c r="DQ74" s="15"/>
      <x:c r="DR74" s="15"/>
      <x:c r="DS74" s="15"/>
      <x:c r="DT74" s="15"/>
      <x:c r="DU74" s="15"/>
      <x:c r="DV74" s="15"/>
      <x:c r="DW74" s="15"/>
      <x:c r="DX74" s="16"/>
    </x:row>
    <x:row r="75" spans="1:128" ht="12.95" customHeight="1" x14ac:dyDescent="0.2">
      <x:c r="A75" s="2" t="s">
        <x:v>373</x:v>
      </x:c>
      <x:c r="B75" s="32">
        <x:v>1</x:v>
      </x:c>
      <x:c r="C75" s="13">
        <x:v>5.8422611599141696</x:v>
      </x:c>
      <x:c r="D75" s="173">
        <x:v>1.09576402715438</x:v>
      </x:c>
      <x:c r="E75" s="13">
        <x:v>12.4556384541953</x:v>
      </x:c>
      <x:c r="F75" s="173">
        <x:v>4.5116512783965304</x:v>
      </x:c>
      <x:c r="G75" s="13">
        <x:v>7.49006058700874</x:v>
      </x:c>
      <x:c r="H75" s="173">
        <x:v>3.2696885047003299</x:v>
      </x:c>
      <x:c r="I75" s="13">
        <x:v>4.5813303337342397</x:v>
      </x:c>
      <x:c r="J75" s="173">
        <x:v>1.1765546710403401</x:v>
      </x:c>
      <x:c r="K75" s="13">
        <x:v>-7.8743081204611096</x:v>
      </x:c>
      <x:c r="L75" s="173">
        <x:v>4.6182722662425499</x:v>
      </x:c>
      <x:c r="M75" s="13">
        <x:v>27.419140741537898</x:v>
      </x:c>
      <x:c r="N75" s="173">
        <x:v>1.6458717116286301</x:v>
      </x:c>
      <x:c r="O75" s="13">
        <x:v>18.326213415891502</x:v>
      </x:c>
      <x:c r="P75" s="173">
        <x:v>5.3063670415385698</x:v>
      </x:c>
      <x:c r="Q75" s="13">
        <x:v>29.778033740253601</x:v>
      </x:c>
      <x:c r="R75" s="173">
        <x:v>4.6452700171410299</x:v>
      </x:c>
      <x:c r="S75" s="13">
        <x:v>28.4010817329182</x:v>
      </x:c>
      <x:c r="T75" s="173">
        <x:v>1.98415116458507</x:v>
      </x:c>
      <x:c r="U75" s="13">
        <x:v>10.0748683170267</x:v>
      </x:c>
      <x:c r="V75" s="173">
        <x:v>5.7659978664334099</x:v>
      </x:c>
      <x:c r="W75" s="13">
        <x:v>48.011066763644202</x:v>
      </x:c>
      <x:c r="X75" s="173">
        <x:v>2.3250028975848198</x:v>
      </x:c>
      <x:c r="Y75" s="13">
        <x:v>33.8412606699927</x:v>
      </x:c>
      <x:c r="Z75" s="173">
        <x:v>6.4586953974607102</x:v>
      </x:c>
      <x:c r="AA75" s="13">
        <x:v>45.868046769281598</x:v>
      </x:c>
      <x:c r="AB75" s="173">
        <x:v>6.2770475479950996</x:v>
      </x:c>
      <x:c r="AC75" s="13">
        <x:v>50.269368775066098</x:v>
      </x:c>
      <x:c r="AD75" s="173">
        <x:v>2.63157412334757</x:v>
      </x:c>
      <x:c r="AE75" s="13">
        <x:v>16.428108105073399</x:v>
      </x:c>
      <x:c r="AF75" s="173">
        <x:v>6.9081207623810199</x:v>
      </x:c>
      <x:c r="AG75" s="13">
        <x:v>53.705019289772899</x:v>
      </x:c>
      <x:c r="AH75" s="173">
        <x:v>2.43350306587205</x:v>
      </x:c>
      <x:c r="AI75" s="13">
        <x:v>58.858051524210403</x:v>
      </x:c>
      <x:c r="AJ75" s="173">
        <x:v>5.5626213068840604</x:v>
      </x:c>
      <x:c r="AK75" s="13">
        <x:v>52.048000233618502</x:v>
      </x:c>
      <x:c r="AL75" s="173">
        <x:v>5.2266988925593196</x:v>
      </x:c>
      <x:c r="AM75" s="13">
        <x:v>52.975393388166502</x:v>
      </x:c>
      <x:c r="AN75" s="173">
        <x:v>2.8439664044700601</x:v>
      </x:c>
      <x:c r="AO75" s="13">
        <x:v>-5.8826581360439096</x:v>
      </x:c>
      <x:c r="AP75" s="173">
        <x:v>5.8359246726757004</x:v>
      </x:c>
      <x:c r="AQ75" s="13">
        <x:v>62.027168675210199</x:v>
      </x:c>
      <x:c r="AR75" s="173">
        <x:v>2.5812787538056301</x:v>
      </x:c>
      <x:c r="AS75" s="13">
        <x:v>65.285057600201299</x:v>
      </x:c>
      <x:c r="AT75" s="173">
        <x:v>5.7511796435558198</x:v>
      </x:c>
      <x:c r="AU75" s="13">
        <x:v>64.799117167040194</x:v>
      </x:c>
      <x:c r="AV75" s="173">
        <x:v>5.2824682658179603</x:v>
      </x:c>
      <x:c r="AW75" s="13">
        <x:v>60.806977876543499</x:v>
      </x:c>
      <x:c r="AX75" s="173">
        <x:v>3.0571107956101602</x:v>
      </x:c>
      <x:c r="AY75" s="13">
        <x:v>-4.4780797236578502</x:v>
      </x:c>
      <x:c r="AZ75" s="173">
        <x:v>6.4166803418173899</x:v>
      </x:c>
      <x:c r="BA75" s="13">
        <x:v>64.876463102565694</x:v>
      </x:c>
      <x:c r="BB75" s="173">
        <x:v>2.1099862705476999</x:v>
      </x:c>
      <x:c r="BC75" s="13">
        <x:v>59.393670547799601</x:v>
      </x:c>
      <x:c r="BD75" s="173">
        <x:v>5.3698829640901096</x:v>
      </x:c>
      <x:c r="BE75" s="13">
        <x:v>59.572668494624402</x:v>
      </x:c>
      <x:c r="BF75" s="173">
        <x:v>5.2183957698788497</x:v>
      </x:c>
      <x:c r="BG75" s="13">
        <x:v>66.490068940519095</x:v>
      </x:c>
      <x:c r="BH75" s="173">
        <x:v>2.56477518020837</x:v>
      </x:c>
      <x:c r="BI75" s="13">
        <x:v>7.0963983927194603</x:v>
      </x:c>
      <x:c r="BJ75" s="173">
        <x:v>5.6838156051947202</x:v>
      </x:c>
      <x:c r="BK75" s="13">
        <x:v>47.679630634436599</x:v>
      </x:c>
      <x:c r="BL75" s="173">
        <x:v>2.4293816770094798</x:v>
      </x:c>
      <x:c r="BM75" s="13">
        <x:v>34.083551850160802</x:v>
      </x:c>
      <x:c r="BN75" s="173">
        <x:v>6.3413147766209903</x:v>
      </x:c>
      <x:c r="BO75" s="13">
        <x:v>46.144125912647603</x:v>
      </x:c>
      <x:c r="BP75" s="173">
        <x:v>5.0697386309894403</x:v>
      </x:c>
      <x:c r="BQ75" s="13">
        <x:v>50.2156384879844</x:v>
      </x:c>
      <x:c r="BR75" s="173">
        <x:v>2.7007958282143298</x:v>
      </x:c>
      <x:c r="BS75" s="13">
        <x:v>16.132086637823601</x:v>
      </x:c>
      <x:c r="BT75" s="173">
        <x:v>6.7019008215569604</x:v>
      </x:c>
      <x:c r="BU75" s="13">
        <x:v>38.243036501048003</x:v>
      </x:c>
      <x:c r="BV75" s="173">
        <x:v>2.1646569101201898</x:v>
      </x:c>
      <x:c r="BW75" s="13">
        <x:v>29.603359998478499</x:v>
      </x:c>
      <x:c r="BX75" s="173">
        <x:v>5.85790858354836</x:v>
      </x:c>
      <x:c r="BY75" s="13">
        <x:v>34.934927004480201</x:v>
      </x:c>
      <x:c r="BZ75" s="173">
        <x:v>5.76417101232588</x:v>
      </x:c>
      <x:c r="CA75" s="13">
        <x:v>40.077237381681599</x:v>
      </x:c>
      <x:c r="CB75" s="173">
        <x:v>2.5666654005235201</x:v>
      </x:c>
      <x:c r="CC75" s="13">
        <x:v>10.473877383203099</x:v>
      </x:c>
      <x:c r="CD75" s="173">
        <x:v>6.3375334899016904</x:v>
      </x:c>
      <x:c r="CE75" s="13">
        <x:v>23.345332552698899</x:v>
      </x:c>
      <x:c r="CF75" s="173">
        <x:v>1.9097481531801701</x:v>
      </x:c>
      <x:c r="CG75" s="13">
        <x:v>10.8873005154067</x:v>
      </x:c>
      <x:c r="CH75" s="173">
        <x:v>3.8285894001638998</x:v>
      </x:c>
      <x:c r="CI75" s="13">
        <x:v>27.3410309917696</x:v>
      </x:c>
      <x:c r="CJ75" s="173">
        <x:v>5.3224523300737099</x:v>
      </x:c>
      <x:c r="CK75" s="13">
        <x:v>24.7846745643639</x:v>
      </x:c>
      <x:c r="CL75" s="173">
        <x:v>2.2472692463734099</x:v>
      </x:c>
      <x:c r="CM75" s="13">
        <x:v>13.8973740489573</x:v>
      </x:c>
      <x:c r="CN75" s="173">
        <x:v>4.5449695820784299</x:v>
      </x:c>
      <x:c r="CO75" s="13">
        <x:v>-0.82326756076354202</x:v>
      </x:c>
      <x:c r="CP75" s="173">
        <x:v>1.4129897096517801</x:v>
      </x:c>
      <x:c r="CQ75" s="13">
        <x:v>11.377252649273499</x:v>
      </x:c>
      <x:c r="CR75" s="173">
        <x:v>2.1248965610702801</x:v>
      </x:c>
      <x:c r="CS75" s="13">
        <x:v>26.318276554192401</x:v>
      </x:c>
      <x:c r="CT75" s="173">
        <x:v>2.9242304742937901</x:v>
      </x:c>
      <x:c r="CU75" s="13">
        <x:v>-5.7324178838406397</x:v>
      </x:c>
      <x:c r="CV75" s="173">
        <x:v>2.93230524757996</x:v>
      </x:c>
      <x:c r="CW75" s="13">
        <x:v>-9.1633710770282395</x:v>
      </x:c>
      <x:c r="CX75" s="173">
        <x:v>3.0847814593293399</x:v>
      </x:c>
      <x:c r="CY75" s="13">
        <x:v>8.5050237071315795</x:v>
      </x:c>
      <x:c r="CZ75" s="173">
        <x:v>2.9444774900397701</x:v>
      </x:c>
      <x:c r="DA75" s="13">
        <x:v>-5.8389821137923104</x:v>
      </x:c>
      <x:c r="DB75" s="173">
        <x:v>3.00117521365339</x:v>
      </x:c>
      <x:c r="DC75" s="13">
        <x:v>-11.678350612512901</x:v>
      </x:c>
      <x:c r="DD75" s="173">
        <x:v>3.1487505122147099</x:v>
      </x:c>
      <x:c r="DE75" s="13">
        <x:v>3.9208728209411299</x:v>
      </x:c>
      <x:c r="DF75" s="173">
        <x:v>2.4970962494861202</x:v>
      </x:c>
      <x:c r="DG75" s="15"/>
      <x:c r="DH75" s="15"/>
      <x:c r="DI75" s="15"/>
      <x:c r="DJ75" s="15"/>
      <x:c r="DK75" s="15"/>
      <x:c r="DL75" s="15"/>
      <x:c r="DM75" s="15"/>
      <x:c r="DN75" s="15"/>
      <x:c r="DO75" s="15"/>
      <x:c r="DP75" s="15"/>
      <x:c r="DQ75" s="15"/>
      <x:c r="DR75" s="15"/>
      <x:c r="DS75" s="15"/>
      <x:c r="DT75" s="15"/>
      <x:c r="DU75" s="15"/>
      <x:c r="DV75" s="15"/>
      <x:c r="DW75" s="15"/>
      <x:c r="DX75" s="16"/>
    </x:row>
    <x:row r="76" spans="1:128" ht="12.95" customHeight="1" x14ac:dyDescent="0.2">
      <x:c r="A76" s="2" t="s">
        <x:v>378</x:v>
      </x:c>
      <x:c r="B76" s="32">
        <x:v>1</x:v>
      </x:c>
      <x:c r="C76" s="13">
        <x:v>8.3872798670774102</x:v>
      </x:c>
      <x:c r="D76" s="173">
        <x:v>0.87572195757618998</x:v>
      </x:c>
      <x:c r="E76" s="13">
        <x:v>13.539378025311199</x:v>
      </x:c>
      <x:c r="F76" s="173">
        <x:v>2.6659167640403201</x:v>
      </x:c>
      <x:c r="G76" s="13">
        <x:v>9.1759186908405308</x:v>
      </x:c>
      <x:c r="H76" s="173">
        <x:v>2.0649234128182101</x:v>
      </x:c>
      <x:c r="I76" s="13">
        <x:v>6.3158047982294203</x:v>
      </x:c>
      <x:c r="J76" s="173">
        <x:v>0.96034917586344803</x:v>
      </x:c>
      <x:c r="K76" s="13">
        <x:v>-7.2235732270817596</x:v>
      </x:c>
      <x:c r="L76" s="173">
        <x:v>2.8163596786063301</x:v>
      </x:c>
      <x:c r="M76" s="13">
        <x:v>37.072110588898497</x:v>
      </x:c>
      <x:c r="N76" s="173">
        <x:v>1.9131591850752401</x:v>
      </x:c>
      <x:c r="O76" s="13">
        <x:v>34.554783680954799</x:v>
      </x:c>
      <x:c r="P76" s="173">
        <x:v>3.3325813425006801</x:v>
      </x:c>
      <x:c r="Q76" s="13">
        <x:v>42.887271003589703</x:v>
      </x:c>
      <x:c r="R76" s="173">
        <x:v>3.6008534383907702</x:v>
      </x:c>
      <x:c r="S76" s="13">
        <x:v>36.035768020002898</x:v>
      </x:c>
      <x:c r="T76" s="173">
        <x:v>2.3953388063955998</x:v>
      </x:c>
      <x:c r="U76" s="13">
        <x:v>1.4809843390481101</x:v>
      </x:c>
      <x:c r="V76" s="173">
        <x:v>3.6865850832331102</x:v>
      </x:c>
      <x:c r="W76" s="13">
        <x:v>29.9500296975115</x:v>
      </x:c>
      <x:c r="X76" s="173">
        <x:v>1.5533909586786601</x:v>
      </x:c>
      <x:c r="Y76" s="13">
        <x:v>30.428919214624301</x:v>
      </x:c>
      <x:c r="Z76" s="173">
        <x:v>2.6902879141737501</x:v>
      </x:c>
      <x:c r="AA76" s="13">
        <x:v>35.165236902019998</x:v>
      </x:c>
      <x:c r="AB76" s="173">
        <x:v>3.5296222719102599</x:v>
      </x:c>
      <x:c r="AC76" s="13">
        <x:v>27.985915009694502</x:v>
      </x:c>
      <x:c r="AD76" s="173">
        <x:v>1.97489023347342</x:v>
      </x:c>
      <x:c r="AE76" s="13">
        <x:v>-2.4430042049298399</x:v>
      </x:c>
      <x:c r="AF76" s="173">
        <x:v>3.2662215473013001</x:v>
      </x:c>
      <x:c r="AG76" s="13">
        <x:v>71.245927998808099</x:v>
      </x:c>
      <x:c r="AH76" s="173">
        <x:v>1.63589918222161</x:v>
      </x:c>
      <x:c r="AI76" s="13">
        <x:v>68.971934744695602</x:v>
      </x:c>
      <x:c r="AJ76" s="173">
        <x:v>3.1318876302719598</x:v>
      </x:c>
      <x:c r="AK76" s="13">
        <x:v>75.951135203654701</x:v>
      </x:c>
      <x:c r="AL76" s="173">
        <x:v>2.9307778388154699</x:v>
      </x:c>
      <x:c r="AM76" s="13">
        <x:v>70.588913563690795</x:v>
      </x:c>
      <x:c r="AN76" s="173">
        <x:v>2.14185927860931</x:v>
      </x:c>
      <x:c r="AO76" s="13">
        <x:v>1.6169788189951599</x:v>
      </x:c>
      <x:c r="AP76" s="173">
        <x:v>3.6305279571676499</x:v>
      </x:c>
      <x:c r="AQ76" s="13">
        <x:v>82.838621681550293</x:v>
      </x:c>
      <x:c r="AR76" s="173">
        <x:v>1.4135799323193801</x:v>
      </x:c>
      <x:c r="AS76" s="13">
        <x:v>81.274732501986406</x:v>
      </x:c>
      <x:c r="AT76" s="173">
        <x:v>2.5792383672419898</x:v>
      </x:c>
      <x:c r="AU76" s="13">
        <x:v>85.422570443170699</x:v>
      </x:c>
      <x:c r="AV76" s="173">
        <x:v>2.7515886812514299</x:v>
      </x:c>
      <x:c r="AW76" s="13">
        <x:v>82.580300371234102</x:v>
      </x:c>
      <x:c r="AX76" s="173">
        <x:v>1.7771174151247899</x:v>
      </x:c>
      <x:c r="AY76" s="13">
        <x:v>1.30556786924771</x:v>
      </x:c>
      <x:c r="AZ76" s="173">
        <x:v>2.94187942012308</x:v>
      </x:c>
      <x:c r="BA76" s="13">
        <x:v>12.303892673127899</x:v>
      </x:c>
      <x:c r="BB76" s="173">
        <x:v>1.2080530956257001</x:v>
      </x:c>
      <x:c r="BC76" s="13">
        <x:v>11.3540685680829</x:v>
      </x:c>
      <x:c r="BD76" s="173">
        <x:v>2.4183036882923399</x:v>
      </x:c>
      <x:c r="BE76" s="13">
        <x:v>13.8387593413571</x:v>
      </x:c>
      <x:c r="BF76" s="173">
        <x:v>2.6878158819108999</x:v>
      </x:c>
      <x:c r="BG76" s="13">
        <x:v>12.144132763577799</x:v>
      </x:c>
      <x:c r="BH76" s="173">
        <x:v>1.4291935652108401</x:v>
      </x:c>
      <x:c r="BI76" s="13">
        <x:v>0.79006419549486595</x:v>
      </x:c>
      <x:c r="BJ76" s="173">
        <x:v>2.7336715658306998</x:v>
      </x:c>
      <x:c r="BK76" s="13">
        <x:v>36.605628545490198</x:v>
      </x:c>
      <x:c r="BL76" s="173">
        <x:v>1.8123587736561899</x:v>
      </x:c>
      <x:c r="BM76" s="13">
        <x:v>38.241142750606997</x:v>
      </x:c>
      <x:c r="BN76" s="173">
        <x:v>3.2311562502196902</x:v>
      </x:c>
      <x:c r="BO76" s="13">
        <x:v>37.423935868438697</x:v>
      </x:c>
      <x:c r="BP76" s="173">
        <x:v>3.7805031436904999</x:v>
      </x:c>
      <x:c r="BQ76" s="13">
        <x:v>35.815289745352302</x:v>
      </x:c>
      <x:c r="BR76" s="173">
        <x:v>2.35836829616651</x:v>
      </x:c>
      <x:c r="BS76" s="13">
        <x:v>-2.4258530052546901</x:v>
      </x:c>
      <x:c r="BT76" s="173">
        <x:v>3.93098064597348</x:v>
      </x:c>
      <x:c r="BU76" s="13">
        <x:v>40.673552379588102</x:v>
      </x:c>
      <x:c r="BV76" s="173">
        <x:v>1.8707531082733699</x:v>
      </x:c>
      <x:c r="BW76" s="13">
        <x:v>39.521376107195998</x:v>
      </x:c>
      <x:c r="BX76" s="173">
        <x:v>3.6727444433900098</x:v>
      </x:c>
      <x:c r="BY76" s="13">
        <x:v>39.137148827664802</x:v>
      </x:c>
      <x:c r="BZ76" s="173">
        <x:v>3.55160726180116</x:v>
      </x:c>
      <x:c r="CA76" s="13">
        <x:v>41.307074246470499</x:v>
      </x:c>
      <x:c r="CB76" s="173">
        <x:v>2.4041778024846701</x:v>
      </x:c>
      <x:c r="CC76" s="13">
        <x:v>1.78569813927448</x:v>
      </x:c>
      <x:c r="CD76" s="173">
        <x:v>4.3486416730011301</x:v>
      </x:c>
      <x:c r="CE76" s="13">
        <x:v>20.268414630989401</x:v>
      </x:c>
      <x:c r="CF76" s="173">
        <x:v>1.3721393597362701</x:v>
      </x:c>
      <x:c r="CG76" s="13">
        <x:v>19.572711301983599</x:v>
      </x:c>
      <x:c r="CH76" s="173">
        <x:v>2.9604982805126698</x:v>
      </x:c>
      <x:c r="CI76" s="13">
        <x:v>15.897354508006799</x:v>
      </x:c>
      <x:c r="CJ76" s="173">
        <x:v>2.5453917868626998</x:v>
      </x:c>
      <x:c r="CK76" s="13">
        <x:v>21.508339956583001</x:v>
      </x:c>
      <x:c r="CL76" s="173">
        <x:v>1.84297396469507</x:v>
      </x:c>
      <x:c r="CM76" s="13">
        <x:v>1.9356286545994299</x:v>
      </x:c>
      <x:c r="CN76" s="173">
        <x:v>3.6320383011857502</x:v>
      </x:c>
      <x:c r="CO76" s="13">
        <x:v>-1.63664535306949</x:v>
      </x:c>
      <x:c r="CP76" s="173">
        <x:v>1.2418132901293799</x:v>
      </x:c>
      <x:c r="CQ76" s="13">
        <x:v>-0.26623688931891798</x:v>
      </x:c>
      <x:c r="CR76" s="173">
        <x:v>2.3366683073261698</x:v>
      </x:c>
      <x:c r="CS76" s="13">
        <x:v>-2.8419445511877202</x:v>
      </x:c>
      <x:c r="CT76" s="173">
        <x:v>2.0891216889181301</x:v>
      </x:c>
      <x:c r="CU76" s="13">
        <x:v>-4.2001652654515196</x:v>
      </x:c>
      <x:c r="CV76" s="173">
        <x:v>2.1307505393733899</x:v>
      </x:c>
      <x:c r="CW76" s="13">
        <x:v>-2.7450304783022799</x:v>
      </x:c>
      <x:c r="CX76" s="173">
        <x:v>1.7221497571551201</x:v>
      </x:c>
      <x:c r="CY76" s="13">
        <x:v>-1.8672350344522499</x:v>
      </x:c>
      <x:c r="CZ76" s="173">
        <x:v>1.5577057800240299</x:v>
      </x:c>
      <x:c r="DA76" s="13">
        <x:v>-2.6578423152284398</x:v>
      </x:c>
      <x:c r="DB76" s="173">
        <x:v>2.27927583891395</x:v>
      </x:c>
      <x:c r="DC76" s="13">
        <x:v>4.2599722581233097</x:v>
      </x:c>
      <x:c r="DD76" s="173">
        <x:v>2.2746485354526298</x:v>
      </x:c>
      <x:c r="DE76" s="13">
        <x:v>0.19949020142644999</x:v>
      </x:c>
      <x:c r="DF76" s="173">
        <x:v>1.8135840150384701</x:v>
      </x:c>
      <x:c r="DG76" s="15"/>
      <x:c r="DH76" s="15"/>
      <x:c r="DI76" s="15"/>
      <x:c r="DJ76" s="15"/>
      <x:c r="DK76" s="15"/>
      <x:c r="DL76" s="15"/>
      <x:c r="DM76" s="15"/>
      <x:c r="DN76" s="15"/>
      <x:c r="DO76" s="15"/>
      <x:c r="DP76" s="15"/>
      <x:c r="DQ76" s="15"/>
      <x:c r="DR76" s="15"/>
      <x:c r="DS76" s="15"/>
      <x:c r="DT76" s="15"/>
      <x:c r="DU76" s="15"/>
      <x:c r="DV76" s="15"/>
      <x:c r="DW76" s="15"/>
      <x:c r="DX76" s="16"/>
    </x:row>
    <x:row r="77" spans="1:128" ht="12.95" customHeight="1" x14ac:dyDescent="0.2">
      <x:c r="A77" s="2" t="s">
        <x:v>380</x:v>
      </x:c>
      <x:c r="B77" s="32">
        <x:v>1</x:v>
      </x:c>
      <x:c r="C77" s="13">
        <x:v>38.098856231932302</x:v>
      </x:c>
      <x:c r="D77" s="173">
        <x:v>1.77848882651698</x:v>
      </x:c>
      <x:c r="E77" s="13">
        <x:v>45.195557596909197</x:v>
      </x:c>
      <x:c r="F77" s="173">
        <x:v>5.1645664737843102</x:v>
      </x:c>
      <x:c r="G77" s="13">
        <x:v>34.695035714694001</x:v>
      </x:c>
      <x:c r="H77" s="173">
        <x:v>4.5456823138061599</x:v>
      </x:c>
      <x:c r="I77" s="13">
        <x:v>37.6151240952032</x:v>
      </x:c>
      <x:c r="J77" s="173">
        <x:v>2.1040664674016201</x:v>
      </x:c>
      <x:c r="K77" s="13">
        <x:v>-7.5804335017059898</x:v>
      </x:c>
      <x:c r="L77" s="173">
        <x:v>5.4025234536318898</x:v>
      </x:c>
      <x:c r="M77" s="13">
        <x:v>51.389219864693203</x:v>
      </x:c>
      <x:c r="N77" s="173">
        <x:v>1.8638366586120401</x:v>
      </x:c>
      <x:c r="O77" s="13">
        <x:v>56.811507478939902</x:v>
      </x:c>
      <x:c r="P77" s="173">
        <x:v>5.0251342386374898</x:v>
      </x:c>
      <x:c r="Q77" s="13">
        <x:v>48.445441039395298</x:v>
      </x:c>
      <x:c r="R77" s="173">
        <x:v>4.2316849509226699</x:v>
      </x:c>
      <x:c r="S77" s="13">
        <x:v>51.1489806536649</x:v>
      </x:c>
      <x:c r="T77" s="173">
        <x:v>2.2421292488528399</x:v>
      </x:c>
      <x:c r="U77" s="13">
        <x:v>-5.6625268252749796</x:v>
      </x:c>
      <x:c r="V77" s="173">
        <x:v>5.77376505276884</x:v>
      </x:c>
      <x:c r="W77" s="13">
        <x:v>57.267949457369298</x:v>
      </x:c>
      <x:c r="X77" s="173">
        <x:v>2.1175491052106001</x:v>
      </x:c>
      <x:c r="Y77" s="13">
        <x:v>54.719952552301102</x:v>
      </x:c>
      <x:c r="Z77" s="173">
        <x:v>4.9315187106776897</x:v>
      </x:c>
      <x:c r="AA77" s="13">
        <x:v>55.800415871242301</x:v>
      </x:c>
      <x:c r="AB77" s="173">
        <x:v>3.8279877502781199</x:v>
      </x:c>
      <x:c r="AC77" s="13">
        <x:v>58.3264195078795</x:v>
      </x:c>
      <x:c r="AD77" s="173">
        <x:v>2.2735585470351301</x:v>
      </x:c>
      <x:c r="AE77" s="13">
        <x:v>3.6064669555784499</x:v>
      </x:c>
      <x:c r="AF77" s="173">
        <x:v>4.5815866446964604</x:v>
      </x:c>
      <x:c r="AG77" s="13">
        <x:v>83.251782997898502</x:v>
      </x:c>
      <x:c r="AH77" s="173">
        <x:v>1.32688607743991</x:v>
      </x:c>
      <x:c r="AI77" s="13">
        <x:v>85.597663291510301</x:v>
      </x:c>
      <x:c r="AJ77" s="173">
        <x:v>3.64365948016134</x:v>
      </x:c>
      <x:c r="AK77" s="13">
        <x:v>84.283499138349796</x:v>
      </x:c>
      <x:c r="AL77" s="173">
        <x:v>2.9055705868698398</x:v>
      </x:c>
      <x:c r="AM77" s="13">
        <x:v>82.866124228749698</x:v>
      </x:c>
      <x:c r="AN77" s="173">
        <x:v>1.74135193728961</x:v>
      </x:c>
      <x:c r="AO77" s="13">
        <x:v>-2.7315390627606</x:v>
      </x:c>
      <x:c r="AP77" s="173">
        <x:v>4.2224771172509001</x:v>
      </x:c>
      <x:c r="AQ77" s="13">
        <x:v>90.736201522661204</x:v>
      </x:c>
      <x:c r="AR77" s="173">
        <x:v>0.948948075738413</x:v>
      </x:c>
      <x:c r="AS77" s="13">
        <x:v>89.797230616618904</x:v>
      </x:c>
      <x:c r="AT77" s="173">
        <x:v>3.2630517072440699</x:v>
      </x:c>
      <x:c r="AU77" s="13">
        <x:v>93.891130297420503</x:v>
      </x:c>
      <x:c r="AV77" s="173">
        <x:v>1.7749217440932299</x:v>
      </x:c>
      <x:c r="AW77" s="13">
        <x:v>90.3123248284368</x:v>
      </x:c>
      <x:c r="AX77" s="173">
        <x:v>1.16265059145645</x:v>
      </x:c>
      <x:c r="AY77" s="13">
        <x:v>0.51509421181786796</x:v>
      </x:c>
      <x:c r="AZ77" s="173">
        <x:v>3.5522935040684702</x:v>
      </x:c>
      <x:c r="BA77" s="13">
        <x:v>26.133483388697599</x:v>
      </x:c>
      <x:c r="BB77" s="173">
        <x:v>1.6955468791567501</x:v>
      </x:c>
      <x:c r="BC77" s="13">
        <x:v>28.3161586516932</x:v>
      </x:c>
      <x:c r="BD77" s="173">
        <x:v>3.9206874984276499</x:v>
      </x:c>
      <x:c r="BE77" s="13">
        <x:v>32.334683934201401</x:v>
      </x:c>
      <x:c r="BF77" s="173">
        <x:v>4.3494860840546998</x:v>
      </x:c>
      <x:c r="BG77" s="13">
        <x:v>24.3343625079589</x:v>
      </x:c>
      <x:c r="BH77" s="173">
        <x:v>1.9632491253658899</x:v>
      </x:c>
      <x:c r="BI77" s="13">
        <x:v>-3.9817961437343201</x:v>
      </x:c>
      <x:c r="BJ77" s="173">
        <x:v>4.1492553992203298</x:v>
      </x:c>
      <x:c r="BK77" s="13">
        <x:v>65.979975080833299</x:v>
      </x:c>
      <x:c r="BL77" s="173">
        <x:v>2.0478685326963699</x:v>
      </x:c>
      <x:c r="BM77" s="13">
        <x:v>73.711753164444602</x:v>
      </x:c>
      <x:c r="BN77" s="173">
        <x:v>5.0193201579516398</x:v>
      </x:c>
      <x:c r="BO77" s="13">
        <x:v>76.523045742788597</x:v>
      </x:c>
      <x:c r="BP77" s="173">
        <x:v>3.6186061815912498</x:v>
      </x:c>
      <x:c r="BQ77" s="13">
        <x:v>61.967028137326899</x:v>
      </x:c>
      <x:c r="BR77" s="173">
        <x:v>2.1886140309982101</x:v>
      </x:c>
      <x:c r="BS77" s="13">
        <x:v>-11.744725027117701</x:v>
      </x:c>
      <x:c r="BT77" s="173">
        <x:v>4.7388605406037501</x:v>
      </x:c>
      <x:c r="BU77" s="13">
        <x:v>61.955901096869901</x:v>
      </x:c>
      <x:c r="BV77" s="173">
        <x:v>1.53131604709809</x:v>
      </x:c>
      <x:c r="BW77" s="13">
        <x:v>73.770607760919503</x:v>
      </x:c>
      <x:c r="BX77" s="173">
        <x:v>3.95401601904077</x:v>
      </x:c>
      <x:c r="BY77" s="13">
        <x:v>62.472767687170197</x:v>
      </x:c>
      <x:c r="BZ77" s="173">
        <x:v>3.6095458760881201</x:v>
      </x:c>
      <x:c r="CA77" s="13">
        <x:v>59.698566666578301</x:v>
      </x:c>
      <x:c r="CB77" s="173">
        <x:v>2.0817790829077798</x:v>
      </x:c>
      <x:c r="CC77" s="13">
        <x:v>-14.0720410943412</x:v>
      </x:c>
      <x:c r="CD77" s="173">
        <x:v>4.7949008143245901</x:v>
      </x:c>
      <x:c r="CE77" s="13">
        <x:v>25.2633755732876</x:v>
      </x:c>
      <x:c r="CF77" s="173">
        <x:v>1.6374714939706101</x:v>
      </x:c>
      <x:c r="CG77" s="13">
        <x:v>27.803774744382899</x:v>
      </x:c>
      <x:c r="CH77" s="173">
        <x:v>4.1086808868140103</x:v>
      </x:c>
      <x:c r="CI77" s="13">
        <x:v>29.3364244910812</x:v>
      </x:c>
      <x:c r="CJ77" s="173">
        <x:v>4.3959815013791097</x:v>
      </x:c>
      <x:c r="CK77" s="13">
        <x:v>23.9004026663183</x:v>
      </x:c>
      <x:c r="CL77" s="173">
        <x:v>2.03861411163735</x:v>
      </x:c>
      <x:c r="CM77" s="13">
        <x:v>-3.90337207806461</x:v>
      </x:c>
      <x:c r="CN77" s="173">
        <x:v>4.5220235810153504</x:v>
      </x:c>
      <x:c r="CO77" s="13">
        <x:v>-3.3063885008749501</x:v>
      </x:c>
      <x:c r="CP77" s="173">
        <x:v>2.33762444027965</x:v>
      </x:c>
      <x:c r="CQ77" s="13">
        <x:v>-2.1354520392146101</x:v>
      </x:c>
      <x:c r="CR77" s="173">
        <x:v>2.5279735974755102</x:v>
      </x:c>
      <x:c r="CS77" s="13">
        <x:v>-1.83605102887694</x:v>
      </x:c>
      <x:c r="CT77" s="173">
        <x:v>2.68172208940336</x:v>
      </x:c>
      <x:c r="CU77" s="13">
        <x:v>-3.7525251981940202</x:v>
      </x:c>
      <x:c r="CV77" s="173">
        <x:v>1.58569219556534</x:v>
      </x:c>
      <x:c r="CW77" s="13">
        <x:v>-1.8940493601252399</x:v>
      </x:c>
      <x:c r="CX77" s="173">
        <x:v>1.2781434254628301</x:v>
      </x:c>
      <x:c r="CY77" s="13">
        <x:v>-2.2158018595849902</x:v>
      </x:c>
      <x:c r="CZ77" s="173">
        <x:v>2.33493945448132</x:v>
      </x:c>
      <x:c r="DA77" s="13">
        <x:v>2.0253478430818102</x:v>
      </x:c>
      <x:c r="DB77" s="173">
        <x:v>2.6818937038705899</x:v>
      </x:c>
      <x:c r="DC77" s="13">
        <x:v>2.0639089687840499</x:v>
      </x:c>
      <x:c r="DD77" s="173">
        <x:v>2.1852233196302402</x:v>
      </x:c>
      <x:c r="DE77" s="13">
        <x:v>-3.7925450260353202</x:v>
      </x:c>
      <x:c r="DF77" s="173">
        <x:v>2.2108000296729999</x:v>
      </x:c>
      <x:c r="DG77" s="15"/>
      <x:c r="DH77" s="15"/>
      <x:c r="DI77" s="15"/>
      <x:c r="DJ77" s="15"/>
      <x:c r="DK77" s="15"/>
      <x:c r="DL77" s="15"/>
      <x:c r="DM77" s="15"/>
      <x:c r="DN77" s="15"/>
      <x:c r="DO77" s="15"/>
      <x:c r="DP77" s="15"/>
      <x:c r="DQ77" s="15"/>
      <x:c r="DR77" s="15"/>
      <x:c r="DS77" s="15"/>
      <x:c r="DT77" s="15"/>
      <x:c r="DU77" s="15"/>
      <x:c r="DV77" s="15"/>
      <x:c r="DW77" s="15"/>
      <x:c r="DX77" s="16"/>
    </x:row>
    <x:row r="78" spans="1:128" ht="12.95" customHeight="1" x14ac:dyDescent="0.2">
      <x:c r="A78" s="2" t="s">
        <x:v>386</x:v>
      </x:c>
      <x:c r="B78" s="32">
        <x:v>1</x:v>
      </x:c>
      <x:c r="C78" s="13">
        <x:v>17.478572237578899</x:v>
      </x:c>
      <x:c r="D78" s="173">
        <x:v>1.3475341305445601</x:v>
      </x:c>
      <x:c r="E78" s="13">
        <x:v>27.9457440632195</x:v>
      </x:c>
      <x:c r="F78" s="173">
        <x:v>3.1575025207791501</x:v>
      </x:c>
      <x:c r="G78" s="13">
        <x:v>14.5863862510232</x:v>
      </x:c>
      <x:c r="H78" s="173">
        <x:v>2.5591874150210998</x:v>
      </x:c>
      <x:c r="I78" s="13">
        <x:v>11.9026379076625</x:v>
      </x:c>
      <x:c r="J78" s="173">
        <x:v>1.57200779742026</x:v>
      </x:c>
      <x:c r="K78" s="13">
        <x:v>-16.043106155556998</x:v>
      </x:c>
      <x:c r="L78" s="173">
        <x:v>3.5932275181579301</x:v>
      </x:c>
      <x:c r="M78" s="13">
        <x:v>43.260106348055899</x:v>
      </x:c>
      <x:c r="N78" s="173">
        <x:v>1.8602959053768899</x:v>
      </x:c>
      <x:c r="O78" s="13">
        <x:v>56.306480962130003</x:v>
      </x:c>
      <x:c r="P78" s="173">
        <x:v>3.2138828146404199</x:v>
      </x:c>
      <x:c r="Q78" s="13">
        <x:v>43.5362156332463</x:v>
      </x:c>
      <x:c r="R78" s="173">
        <x:v>3.7485297690385599</x:v>
      </x:c>
      <x:c r="S78" s="13">
        <x:v>34.608115903382803</x:v>
      </x:c>
      <x:c r="T78" s="173">
        <x:v>2.5598721754348901</x:v>
      </x:c>
      <x:c r="U78" s="13">
        <x:v>-21.6983650587471</x:v>
      </x:c>
      <x:c r="V78" s="173">
        <x:v>4.0179198271178302</x:v>
      </x:c>
      <x:c r="W78" s="13">
        <x:v>71.993417041982894</x:v>
      </x:c>
      <x:c r="X78" s="173">
        <x:v>1.55498022139406</x:v>
      </x:c>
      <x:c r="Y78" s="13">
        <x:v>72.691835421659803</x:v>
      </x:c>
      <x:c r="Z78" s="173">
        <x:v>2.89605236188974</x:v>
      </x:c>
      <x:c r="AA78" s="13">
        <x:v>73.388868788235897</x:v>
      </x:c>
      <x:c r="AB78" s="173">
        <x:v>3.3312573701288102</x:v>
      </x:c>
      <x:c r="AC78" s="13">
        <x:v>70.524018564926493</x:v>
      </x:c>
      <x:c r="AD78" s="173">
        <x:v>2.4630663480076498</x:v>
      </x:c>
      <x:c r="AE78" s="13">
        <x:v>-2.16781685673334</x:v>
      </x:c>
      <x:c r="AF78" s="173">
        <x:v>3.7663923538372801</x:v>
      </x:c>
      <x:c r="AG78" s="13">
        <x:v>53.6529499473085</x:v>
      </x:c>
      <x:c r="AH78" s="173">
        <x:v>1.78668625388068</x:v>
      </x:c>
      <x:c r="AI78" s="13">
        <x:v>58.896451104030803</x:v>
      </x:c>
      <x:c r="AJ78" s="173">
        <x:v>3.52288569614214</x:v>
      </x:c>
      <x:c r="AK78" s="13">
        <x:v>54.382708458033399</x:v>
      </x:c>
      <x:c r="AL78" s="173">
        <x:v>3.2736929532104302</x:v>
      </x:c>
      <x:c r="AM78" s="13">
        <x:v>49.6387804417407</x:v>
      </x:c>
      <x:c r="AN78" s="173">
        <x:v>2.6244295324749398</x:v>
      </x:c>
      <x:c r="AO78" s="13">
        <x:v>-9.2576706622900993</x:v>
      </x:c>
      <x:c r="AP78" s="173">
        <x:v>4.2686283005368804</x:v>
      </x:c>
      <x:c r="AQ78" s="13">
        <x:v>46.152671558085203</x:v>
      </x:c>
      <x:c r="AR78" s="173">
        <x:v>2.0211879477486199</x:v>
      </x:c>
      <x:c r="AS78" s="13">
        <x:v>46.2775378719599</x:v>
      </x:c>
      <x:c r="AT78" s="173">
        <x:v>3.7950866076367999</x:v>
      </x:c>
      <x:c r="AU78" s="13">
        <x:v>44.747385770289597</x:v>
      </x:c>
      <x:c r="AV78" s="173">
        <x:v>3.0042443809302601</x:v>
      </x:c>
      <x:c r="AW78" s="13">
        <x:v>47.004238762864702</x:v>
      </x:c>
      <x:c r="AX78" s="173">
        <x:v>2.80896721465612</x:v>
      </x:c>
      <x:c r="AY78" s="13">
        <x:v>0.72670089090480205</x:v>
      </x:c>
      <x:c r="AZ78" s="173">
        <x:v>4.5218420347469097</x:v>
      </x:c>
      <x:c r="BA78" s="13">
        <x:v>28.160038606280601</x:v>
      </x:c>
      <x:c r="BB78" s="173">
        <x:v>1.57061419970062</x:v>
      </x:c>
      <x:c r="BC78" s="13">
        <x:v>29.484946737428299</x:v>
      </x:c>
      <x:c r="BD78" s="173">
        <x:v>3.1131237121190498</x:v>
      </x:c>
      <x:c r="BE78" s="13">
        <x:v>22.1106737439036</x:v>
      </x:c>
      <x:c r="BF78" s="173">
        <x:v>2.7470505544492299</x:v>
      </x:c>
      <x:c r="BG78" s="13">
        <x:v>30.000250461676199</x:v>
      </x:c>
      <x:c r="BH78" s="173">
        <x:v>2.0435751119916801</x:v>
      </x:c>
      <x:c r="BI78" s="13">
        <x:v>0.51530372424784998</x:v>
      </x:c>
      <x:c r="BJ78" s="173">
        <x:v>3.4703896216114298</x:v>
      </x:c>
      <x:c r="BK78" s="13">
        <x:v>75.785884545604304</x:v>
      </x:c>
      <x:c r="BL78" s="173">
        <x:v>1.6762746151449299</x:v>
      </x:c>
      <x:c r="BM78" s="13">
        <x:v>76.361759710773796</x:v>
      </x:c>
      <x:c r="BN78" s="173">
        <x:v>2.73091198731007</x:v>
      </x:c>
      <x:c r="BO78" s="13">
        <x:v>76.747820609921604</x:v>
      </x:c>
      <x:c r="BP78" s="173">
        <x:v>2.7007282783074502</x:v>
      </x:c>
      <x:c r="BQ78" s="13">
        <x:v>75.133260283119199</x:v>
      </x:c>
      <x:c r="BR78" s="173">
        <x:v>2.7560873439687299</x:v>
      </x:c>
      <x:c r="BS78" s="13">
        <x:v>-1.22849942765461</x:v>
      </x:c>
      <x:c r="BT78" s="173">
        <x:v>3.7494457514025301</x:v>
      </x:c>
      <x:c r="BU78" s="13">
        <x:v>51.483689728928098</x:v>
      </x:c>
      <x:c r="BV78" s="173">
        <x:v>1.88039146370428</x:v>
      </x:c>
      <x:c r="BW78" s="13">
        <x:v>66.021895607269599</x:v>
      </x:c>
      <x:c r="BX78" s="173">
        <x:v>3.3603844724887701</x:v>
      </x:c>
      <x:c r="BY78" s="13">
        <x:v>54.939518373785198</x:v>
      </x:c>
      <x:c r="BZ78" s="173">
        <x:v>3.54276505951086</x:v>
      </x:c>
      <x:c r="CA78" s="13">
        <x:v>39.7812461384339</x:v>
      </x:c>
      <x:c r="CB78" s="173">
        <x:v>2.8838764009425901</x:v>
      </x:c>
      <x:c r="CC78" s="13">
        <x:v>-26.240649468835699</x:v>
      </x:c>
      <x:c r="CD78" s="173">
        <x:v>4.3702656120376799</x:v>
      </x:c>
      <x:c r="CE78" s="13">
        <x:v>55.224372876700002</x:v>
      </x:c>
      <x:c r="CF78" s="173">
        <x:v>1.8458314881567199</x:v>
      </x:c>
      <x:c r="CG78" s="13">
        <x:v>57.977701413504498</x:v>
      </x:c>
      <x:c r="CH78" s="173">
        <x:v>3.6630525232514302</x:v>
      </x:c>
      <x:c r="CI78" s="13">
        <x:v>50.931608307664199</x:v>
      </x:c>
      <x:c r="CJ78" s="173">
        <x:v>3.35487243071218</x:v>
      </x:c>
      <x:c r="CK78" s="13">
        <x:v>56.5454716254172</x:v>
      </x:c>
      <x:c r="CL78" s="173">
        <x:v>2.6080999999458898</x:v>
      </x:c>
      <x:c r="CM78" s="13">
        <x:v>-1.4322297880872299</x:v>
      </x:c>
      <x:c r="CN78" s="173">
        <x:v>4.2416780363090796</x:v>
      </x:c>
      <x:c r="CO78" s="13">
        <x:v>-1.9067580311308201</x:v>
      </x:c>
      <x:c r="CP78" s="173">
        <x:v>1.8877427750476099</x:v>
      </x:c>
      <x:c r="CQ78" s="13">
        <x:v>-2.7594778955233901</x:v>
      </x:c>
      <x:c r="CR78" s="173">
        <x:v>2.4274760667746702</x:v>
      </x:c>
      <x:c r="CS78" s="13">
        <x:v>-1.7297162901714001</x:v>
      </x:c>
      <x:c r="CT78" s="173">
        <x:v>2.2580823931484901</x:v>
      </x:c>
      <x:c r="CU78" s="13">
        <x:v>-3.5539639729887802</x:v>
      </x:c>
      <x:c r="CV78" s="173">
        <x:v>2.6176619742107499</x:v>
      </x:c>
      <x:c r="CW78" s="13">
        <x:v>1.26450460286338</x:v>
      </x:c>
      <x:c r="CX78" s="173">
        <x:v>2.6630014183049999</x:v>
      </x:c>
      <x:c r="CY78" s="13">
        <x:v>-3.6951267805867301</x:v>
      </x:c>
      <x:c r="CZ78" s="173">
        <x:v>2.0639278959377201</x:v>
      </x:c>
      <x:c r="DA78" s="13">
        <x:v>1.5546197281619001</x:v>
      </x:c>
      <x:c r="DB78" s="173">
        <x:v>2.4896502705937902</x:v>
      </x:c>
      <x:c r="DC78" s="13">
        <x:v>-0.87085985953867595</x:v>
      </x:c>
      <x:c r="DD78" s="173">
        <x:v>2.9443153312637298</x:v>
      </x:c>
      <x:c r="DE78" s="13">
        <x:v>-0.88155445101949004</x:v>
      </x:c>
      <x:c r="DF78" s="173">
        <x:v>2.5296562790989898</x:v>
      </x:c>
      <x:c r="DG78" s="15"/>
      <x:c r="DH78" s="15"/>
      <x:c r="DI78" s="15"/>
      <x:c r="DJ78" s="15"/>
      <x:c r="DK78" s="15"/>
      <x:c r="DL78" s="15"/>
      <x:c r="DM78" s="15"/>
      <x:c r="DN78" s="15"/>
      <x:c r="DO78" s="15"/>
      <x:c r="DP78" s="15"/>
      <x:c r="DQ78" s="15"/>
      <x:c r="DR78" s="15"/>
      <x:c r="DS78" s="15"/>
      <x:c r="DT78" s="15"/>
      <x:c r="DU78" s="15"/>
      <x:c r="DV78" s="15"/>
      <x:c r="DW78" s="15"/>
      <x:c r="DX78" s="16"/>
    </x:row>
    <x:row r="79" spans="1:128" ht="12.95" customHeight="1" x14ac:dyDescent="0.2">
      <x:c r="A79" s="2" t="s">
        <x:v>391</x:v>
      </x:c>
      <x:c r="B79" s="32">
        <x:v>1</x:v>
      </x:c>
      <x:c r="C79" s="13">
        <x:v>21.097695135694298</x:v>
      </x:c>
      <x:c r="D79" s="173">
        <x:v>1.45853103325008</x:v>
      </x:c>
      <x:c r="E79" s="13">
        <x:v>21.960589202454202</x:v>
      </x:c>
      <x:c r="F79" s="173">
        <x:v>3.8299702230988202</x:v>
      </x:c>
      <x:c r="G79" s="13">
        <x:v>22.689307058232199</x:v>
      </x:c>
      <x:c r="H79" s="173">
        <x:v>3.5203748831446999</x:v>
      </x:c>
      <x:c r="I79" s="13">
        <x:v>21.262069363457702</x:v>
      </x:c>
      <x:c r="J79" s="173">
        <x:v>1.9058613669865201</x:v>
      </x:c>
      <x:c r="K79" s="13">
        <x:v>-0.69851983899654302</x:v>
      </x:c>
      <x:c r="L79" s="173">
        <x:v>4.3790494349067401</x:v>
      </x:c>
      <x:c r="M79" s="13">
        <x:v>33.9577778163979</x:v>
      </x:c>
      <x:c r="N79" s="173">
        <x:v>1.6276320572245999</x:v>
      </x:c>
      <x:c r="O79" s="13">
        <x:v>32.5305858352489</x:v>
      </x:c>
      <x:c r="P79" s="173">
        <x:v>4.5190741251358801</x:v>
      </x:c>
      <x:c r="Q79" s="13">
        <x:v>40.127229140313602</x:v>
      </x:c>
      <x:c r="R79" s="173">
        <x:v>3.7588872589850402</x:v>
      </x:c>
      <x:c r="S79" s="13">
        <x:v>34.120855930884801</x:v>
      </x:c>
      <x:c r="T79" s="173">
        <x:v>1.9708036263472299</x:v>
      </x:c>
      <x:c r="U79" s="13">
        <x:v>1.59027009563588</x:v>
      </x:c>
      <x:c r="V79" s="173">
        <x:v>4.7543294583586801</x:v>
      </x:c>
      <x:c r="W79" s="13">
        <x:v>39.146084835335898</x:v>
      </x:c>
      <x:c r="X79" s="173">
        <x:v>1.6376613728525899</x:v>
      </x:c>
      <x:c r="Y79" s="13">
        <x:v>38.677963405159304</x:v>
      </x:c>
      <x:c r="Z79" s="173">
        <x:v>4.9884605356877998</x:v>
      </x:c>
      <x:c r="AA79" s="13">
        <x:v>40.854370458098103</x:v>
      </x:c>
      <x:c r="AB79" s="173">
        <x:v>4.8217309605682104</x:v>
      </x:c>
      <x:c r="AC79" s="13">
        <x:v>38.978934707653401</x:v>
      </x:c>
      <x:c r="AD79" s="173">
        <x:v>1.8705441987253599</x:v>
      </x:c>
      <x:c r="AE79" s="13">
        <x:v>0.30097130249411203</x:v>
      </x:c>
      <x:c r="AF79" s="173">
        <x:v>5.1137567391637297</x:v>
      </x:c>
      <x:c r="AG79" s="13">
        <x:v>51.678306180628198</x:v>
      </x:c>
      <x:c r="AH79" s="173">
        <x:v>1.8257138899218199</x:v>
      </x:c>
      <x:c r="AI79" s="13">
        <x:v>44.0898141002328</x:v>
      </x:c>
      <x:c r="AJ79" s="173">
        <x:v>4.7030338932742799</x:v>
      </x:c>
      <x:c r="AK79" s="13">
        <x:v>55.836137631996401</x:v>
      </x:c>
      <x:c r="AL79" s="173">
        <x:v>5.1825362792870902</x:v>
      </x:c>
      <x:c r="AM79" s="13">
        <x:v>52.396927278319197</x:v>
      </x:c>
      <x:c r="AN79" s="173">
        <x:v>1.9785845613331801</x:v>
      </x:c>
      <x:c r="AO79" s="13">
        <x:v>8.3071131780864693</x:v>
      </x:c>
      <x:c r="AP79" s="173">
        <x:v>5.0705932381807797</x:v>
      </x:c>
      <x:c r="AQ79" s="13">
        <x:v>51.072322396247699</x:v>
      </x:c>
      <x:c r="AR79" s="173">
        <x:v>1.6315809586604799</x:v>
      </x:c>
      <x:c r="AS79" s="13">
        <x:v>49.970620172625402</x:v>
      </x:c>
      <x:c r="AT79" s="173">
        <x:v>4.54731845105775</x:v>
      </x:c>
      <x:c r="AU79" s="13">
        <x:v>62.076171140654203</x:v>
      </x:c>
      <x:c r="AV79" s="173">
        <x:v>4.2563437259074197</x:v>
      </x:c>
      <x:c r="AW79" s="13">
        <x:v>49.956912073425201</x:v>
      </x:c>
      <x:c r="AX79" s="173">
        <x:v>2.00614456582315</x:v>
      </x:c>
      <x:c r="AY79" s="13">
        <x:v>-1.37080992001799E-2</x:v>
      </x:c>
      <x:c r="AZ79" s="173">
        <x:v>4.9543044828888796</x:v>
      </x:c>
      <x:c r="BA79" s="13">
        <x:v>45.937328137666398</x:v>
      </x:c>
      <x:c r="BB79" s="173">
        <x:v>1.8736845595298199</x:v>
      </x:c>
      <x:c r="BC79" s="13">
        <x:v>42.004351907390699</x:v>
      </x:c>
      <x:c r="BD79" s="173">
        <x:v>4.8962836926362101</x:v>
      </x:c>
      <x:c r="BE79" s="13">
        <x:v>45.833647243295701</x:v>
      </x:c>
      <x:c r="BF79" s="173">
        <x:v>4.3361804921153997</x:v>
      </x:c>
      <x:c r="BG79" s="13">
        <x:v>47.508901768502398</x:v>
      </x:c>
      <x:c r="BH79" s="173">
        <x:v>2.3303259211948899</x:v>
      </x:c>
      <x:c r="BI79" s="13">
        <x:v>5.5045498611116903</x:v>
      </x:c>
      <x:c r="BJ79" s="173">
        <x:v>5.3353127355857701</x:v>
      </x:c>
      <x:c r="BK79" s="13">
        <x:v>59.925020346026997</x:v>
      </x:c>
      <x:c r="BL79" s="173">
        <x:v>1.63869238107696</x:v>
      </x:c>
      <x:c r="BM79" s="13">
        <x:v>56.710191095194503</x:v>
      </x:c>
      <x:c r="BN79" s="173">
        <x:v>4.6117357872756202</x:v>
      </x:c>
      <x:c r="BO79" s="13">
        <x:v>56.680197645452999</x:v>
      </x:c>
      <x:c r="BP79" s="173">
        <x:v>4.7209094691399303</x:v>
      </x:c>
      <x:c r="BQ79" s="13">
        <x:v>61.5792383185996</x:v>
      </x:c>
      <x:c r="BR79" s="173">
        <x:v>2.1139857268574702</x:v>
      </x:c>
      <x:c r="BS79" s="13">
        <x:v>4.8690472234050999</x:v>
      </x:c>
      <x:c r="BT79" s="173">
        <x:v>5.2068716990657498</x:v>
      </x:c>
      <x:c r="BU79" s="13">
        <x:v>35.7842975055312</x:v>
      </x:c>
      <x:c r="BV79" s="173">
        <x:v>1.84845094227408</x:v>
      </x:c>
      <x:c r="BW79" s="13">
        <x:v>32.708171685299597</x:v>
      </x:c>
      <x:c r="BX79" s="173">
        <x:v>4.5315208879730102</x:v>
      </x:c>
      <x:c r="BY79" s="13">
        <x:v>38.3797935104255</x:v>
      </x:c>
      <x:c r="BZ79" s="173">
        <x:v>4.1825935357585999</x:v>
      </x:c>
      <x:c r="CA79" s="13">
        <x:v>35.523380091812399</x:v>
      </x:c>
      <x:c r="CB79" s="173">
        <x:v>2.2356109456343098</x:v>
      </x:c>
      <x:c r="CC79" s="13">
        <x:v>2.8152084065128702</x:v>
      </x:c>
      <x:c r="CD79" s="173">
        <x:v>5.0123011942578302</x:v>
      </x:c>
      <x:c r="CE79" s="13">
        <x:v>35.518490154035497</x:v>
      </x:c>
      <x:c r="CF79" s="173">
        <x:v>1.8481014751770899</x:v>
      </x:c>
      <x:c r="CG79" s="13">
        <x:v>33.573081320890601</x:v>
      </x:c>
      <x:c r="CH79" s="173">
        <x:v>4.0974102269525297</x:v>
      </x:c>
      <x:c r="CI79" s="13">
        <x:v>31.578474769659302</x:v>
      </x:c>
      <x:c r="CJ79" s="173">
        <x:v>4.0389824309501199</x:v>
      </x:c>
      <x:c r="CK79" s="13">
        <x:v>35.3385152461166</x:v>
      </x:c>
      <x:c r="CL79" s="173">
        <x:v>2.2496552598571999</x:v>
      </x:c>
      <x:c r="CM79" s="13">
        <x:v>1.7654339252259901</x:v>
      </x:c>
      <x:c r="CN79" s="173">
        <x:v>4.5160804637933598</x:v>
      </x:c>
      <x:c r="CO79" s="13">
        <x:v>-1.613429141955</x:v>
      </x:c>
      <x:c r="CP79" s="173">
        <x:v>2.1274168103494202</x:v>
      </x:c>
      <x:c r="CQ79" s="13">
        <x:v>-2.1477656113790702</x:v>
      </x:c>
      <x:c r="CR79" s="173">
        <x:v>2.27495209716739</x:v>
      </x:c>
      <x:c r="CS79" s="13">
        <x:v>-3.4420998048778402</x:v>
      </x:c>
      <x:c r="CT79" s="173">
        <x:v>2.3749862828093602</x:v>
      </x:c>
      <x:c r="CU79" s="13">
        <x:v>-4.4069511676168904</x:v>
      </x:c>
      <x:c r="CV79" s="173">
        <x:v>2.5623980056674398</x:v>
      </x:c>
      <x:c r="CW79" s="13">
        <x:v>-1.8982542330243799</x:v>
      </x:c>
      <x:c r="CX79" s="173">
        <x:v>2.3965386797597499</x:v>
      </x:c>
      <x:c r="CY79" s="13">
        <x:v>-6.0531592447023597</x:v>
      </x:c>
      <x:c r="CZ79" s="173">
        <x:v>2.56051952298517</x:v>
      </x:c>
      <x:c r="DA79" s="13">
        <x:v>-7.6422657054341796</x:v>
      </x:c>
      <x:c r="DB79" s="173">
        <x:v>2.4414716623744299</x:v>
      </x:c>
      <x:c r="DC79" s="13">
        <x:v>-5.5621494240538301</x:v>
      </x:c>
      <x:c r="DD79" s="173">
        <x:v>2.4669526740152201</x:v>
      </x:c>
      <x:c r="DE79" s="13">
        <x:v>-3.9365887345773798</x:v>
      </x:c>
      <x:c r="DF79" s="173">
        <x:v>2.6216393391964101</x:v>
      </x:c>
      <x:c r="DG79" s="15"/>
      <x:c r="DH79" s="15"/>
      <x:c r="DI79" s="15"/>
      <x:c r="DJ79" s="15"/>
      <x:c r="DK79" s="15"/>
      <x:c r="DL79" s="15"/>
      <x:c r="DM79" s="15"/>
      <x:c r="DN79" s="15"/>
      <x:c r="DO79" s="15"/>
      <x:c r="DP79" s="15"/>
      <x:c r="DQ79" s="15"/>
      <x:c r="DR79" s="15"/>
      <x:c r="DS79" s="15"/>
      <x:c r="DT79" s="15"/>
      <x:c r="DU79" s="15"/>
      <x:c r="DV79" s="15"/>
      <x:c r="DW79" s="15"/>
      <x:c r="DX79" s="16"/>
    </x:row>
    <x:row r="80" spans="1:128" ht="12.95" customHeight="1" x14ac:dyDescent="0.2">
      <x:c r="A80" s="2" t="s">
        <x:v>396</x:v>
      </x:c>
      <x:c r="B80" s="32">
        <x:v>1</x:v>
      </x:c>
      <x:c r="C80" s="13">
        <x:v>11.0187992329148</x:v>
      </x:c>
      <x:c r="D80" s="173">
        <x:v>1.0287619935537999</x:v>
      </x:c>
      <x:c r="E80" s="13">
        <x:v>19.2654662084236</x:v>
      </x:c>
      <x:c r="F80" s="173">
        <x:v>3.0460341969794298</x:v>
      </x:c>
      <x:c r="G80" s="13">
        <x:v>12.5098203181565</x:v>
      </x:c>
      <x:c r="H80" s="173">
        <x:v>3.11241319773415</x:v>
      </x:c>
      <x:c r="I80" s="13">
        <x:v>8.6309505565315998</x:v>
      </x:c>
      <x:c r="J80" s="173">
        <x:v>1.14867082196271</x:v>
      </x:c>
      <x:c r="K80" s="13">
        <x:v>-10.634515651892</x:v>
      </x:c>
      <x:c r="L80" s="173">
        <x:v>3.15152758219658</x:v>
      </x:c>
      <x:c r="M80" s="13">
        <x:v>64.399016299928405</x:v>
      </x:c>
      <x:c r="N80" s="173">
        <x:v>1.4974137048107801</x:v>
      </x:c>
      <x:c r="O80" s="13">
        <x:v>64.368711931024094</x:v>
      </x:c>
      <x:c r="P80" s="173">
        <x:v>3.3924261671893801</x:v>
      </x:c>
      <x:c r="Q80" s="13">
        <x:v>69.391082888272805</x:v>
      </x:c>
      <x:c r="R80" s="173">
        <x:v>3.82419644758156</x:v>
      </x:c>
      <x:c r="S80" s="13">
        <x:v>63.788498684446701</x:v>
      </x:c>
      <x:c r="T80" s="173">
        <x:v>1.7830547189431101</x:v>
      </x:c>
      <x:c r="U80" s="13">
        <x:v>-0.58021324657735096</x:v>
      </x:c>
      <x:c r="V80" s="173">
        <x:v>3.5437830753726298</x:v>
      </x:c>
      <x:c r="W80" s="13">
        <x:v>25.440220196466001</x:v>
      </x:c>
      <x:c r="X80" s="173">
        <x:v>1.2415996319331499</x:v>
      </x:c>
      <x:c r="Y80" s="13">
        <x:v>27.514690209824899</x:v>
      </x:c>
      <x:c r="Z80" s="173">
        <x:v>3.1283772886593502</x:v>
      </x:c>
      <x:c r="AA80" s="13">
        <x:v>27.277647521943798</x:v>
      </x:c>
      <x:c r="AB80" s="173">
        <x:v>3.85226706393984</x:v>
      </x:c>
      <x:c r="AC80" s="13">
        <x:v>24.9885855180151</x:v>
      </x:c>
      <x:c r="AD80" s="173">
        <x:v>1.63205031357492</x:v>
      </x:c>
      <x:c r="AE80" s="13">
        <x:v>-2.5261046918097398</x:v>
      </x:c>
      <x:c r="AF80" s="173">
        <x:v>3.48660451856068</x:v>
      </x:c>
      <x:c r="AG80" s="13">
        <x:v>62.961185876104501</x:v>
      </x:c>
      <x:c r="AH80" s="173">
        <x:v>1.37680151879671</x:v>
      </x:c>
      <x:c r="AI80" s="13">
        <x:v>66.146484943595198</x:v>
      </x:c>
      <x:c r="AJ80" s="173">
        <x:v>3.68527317619571</x:v>
      </x:c>
      <x:c r="AK80" s="13">
        <x:v>66.349968245334495</x:v>
      </x:c>
      <x:c r="AL80" s="173">
        <x:v>4.0686762630112803</x:v>
      </x:c>
      <x:c r="AM80" s="13">
        <x:v>61.9337755411361</x:v>
      </x:c>
      <x:c r="AN80" s="173">
        <x:v>1.77610900274073</x:v>
      </x:c>
      <x:c r="AO80" s="13">
        <x:v>-4.2127094024590201</x:v>
      </x:c>
      <x:c r="AP80" s="173">
        <x:v>4.3723544385283599</x:v>
      </x:c>
      <x:c r="AQ80" s="13">
        <x:v>63.668283370814002</x:v>
      </x:c>
      <x:c r="AR80" s="173">
        <x:v>1.47244438316166</x:v>
      </x:c>
      <x:c r="AS80" s="13">
        <x:v>72.957233585784394</x:v>
      </x:c>
      <x:c r="AT80" s="173">
        <x:v>3.4643281908511301</x:v>
      </x:c>
      <x:c r="AU80" s="13">
        <x:v>76.4135328928908</x:v>
      </x:c>
      <x:c r="AV80" s="173">
        <x:v>3.4120282364046099</x:v>
      </x:c>
      <x:c r="AW80" s="13">
        <x:v>59.560214799325301</x:v>
      </x:c>
      <x:c r="AX80" s="173">
        <x:v>1.9403373770198</x:v>
      </x:c>
      <x:c r="AY80" s="13">
        <x:v>-13.3970187864591</x:v>
      </x:c>
      <x:c r="AZ80" s="173">
        <x:v>4.3126734601477699</x:v>
      </x:c>
      <x:c r="BA80" s="13">
        <x:v>19.667403593702399</x:v>
      </x:c>
      <x:c r="BB80" s="173">
        <x:v>1.3099016973820401</x:v>
      </x:c>
      <x:c r="BC80" s="13">
        <x:v>22.821568082843999</x:v>
      </x:c>
      <x:c r="BD80" s="173">
        <x:v>3.8572049244273701</x:v>
      </x:c>
      <x:c r="BE80" s="13">
        <x:v>18.0724015415243</x:v>
      </x:c>
      <x:c r="BF80" s="173">
        <x:v>3.0690803051315898</x:v>
      </x:c>
      <x:c r="BG80" s="13">
        <x:v>19.4170828438127</x:v>
      </x:c>
      <x:c r="BH80" s="173">
        <x:v>1.4339664552603</x:v>
      </x:c>
      <x:c r="BI80" s="13">
        <x:v>-3.4044852390313598</x:v>
      </x:c>
      <x:c r="BJ80" s="173">
        <x:v>3.8841946870516999</x:v>
      </x:c>
      <x:c r="BK80" s="13">
        <x:v>47.532305777179403</x:v>
      </x:c>
      <x:c r="BL80" s="173">
        <x:v>1.6338040360497099</x:v>
      </x:c>
      <x:c r="BM80" s="13">
        <x:v>46.478235562752801</x:v>
      </x:c>
      <x:c r="BN80" s="173">
        <x:v>4.2957796129563004</x:v>
      </x:c>
      <x:c r="BO80" s="13">
        <x:v>44.599943263120998</x:v>
      </x:c>
      <x:c r="BP80" s="173">
        <x:v>3.67682986008223</x:v>
      </x:c>
      <x:c r="BQ80" s="13">
        <x:v>49.033367421451999</x:v>
      </x:c>
      <x:c r="BR80" s="173">
        <x:v>2.10061474180154</x:v>
      </x:c>
      <x:c r="BS80" s="13">
        <x:v>2.5551318586992098</x:v>
      </x:c>
      <x:c r="BT80" s="173">
        <x:v>5.1068300049347197</x:v>
      </x:c>
      <x:c r="BU80" s="13">
        <x:v>28.750696878141099</x:v>
      </x:c>
      <x:c r="BV80" s="173">
        <x:v>1.53496622319206</x:v>
      </x:c>
      <x:c r="BW80" s="13">
        <x:v>32.407144392559999</x:v>
      </x:c>
      <x:c r="BX80" s="173">
        <x:v>3.4680358869119901</x:v>
      </x:c>
      <x:c r="BY80" s="13">
        <x:v>30.231092762896999</x:v>
      </x:c>
      <x:c r="BZ80" s="173">
        <x:v>3.7129494852668499</x:v>
      </x:c>
      <x:c r="CA80" s="13">
        <x:v>27.291657724425299</x:v>
      </x:c>
      <x:c r="CB80" s="173">
        <x:v>1.6987391715023801</x:v>
      </x:c>
      <x:c r="CC80" s="13">
        <x:v>-5.1154866681347597</x:v>
      </x:c>
      <x:c r="CD80" s="173">
        <x:v>3.6058716968439901</x:v>
      </x:c>
      <x:c r="CE80" s="13">
        <x:v>7.7037222352270804</x:v>
      </x:c>
      <x:c r="CF80" s="173">
        <x:v>0.909502343505035</x:v>
      </x:c>
      <x:c r="CG80" s="13">
        <x:v>8.0122795286402209</x:v>
      </x:c>
      <x:c r="CH80" s="173">
        <x:v>2.20430183955839</x:v>
      </x:c>
      <x:c r="CI80" s="13">
        <x:v>11.0372602407414</x:v>
      </x:c>
      <x:c r="CJ80" s="173">
        <x:v>2.79892079802935</x:v>
      </x:c>
      <x:c r="CK80" s="13">
        <x:v>6.8815198089125102</x:v>
      </x:c>
      <x:c r="CL80" s="173">
        <x:v>1.0091860088534199</x:v>
      </x:c>
      <x:c r="CM80" s="13">
        <x:v>-1.1307597197277099</x:v>
      </x:c>
      <x:c r="CN80" s="173">
        <x:v>2.3420985626460702</x:v>
      </x:c>
      <x:c r="CO80" s="13">
        <x:v>2.02272006400786</x:v>
      </x:c>
      <x:c r="CP80" s="173">
        <x:v>1.4692841932187699</x:v>
      </x:c>
      <x:c r="CQ80" s="13">
        <x:v>4.9438564566232799</x:v>
      </x:c>
      <x:c r="CR80" s="173">
        <x:v>2.42681841179841</x:v>
      </x:c>
      <x:c r="CS80" s="13">
        <x:v>1.76646370155917</x:v>
      </x:c>
      <x:c r="CT80" s="173">
        <x:v>1.95683242927375</x:v>
      </x:c>
      <x:c r="CU80" s="13">
        <x:v>-4.2284345082911896</x:v>
      </x:c>
      <x:c r="CV80" s="173">
        <x:v>2.1546983833039</x:v>
      </x:c>
      <x:c r="CW80" s="13">
        <x:v>-0.270264026759506</x:v>
      </x:c>
      <x:c r="CX80" s="173">
        <x:v>2.0912995333583</x:v>
      </x:c>
      <x:c r="CY80" s="13">
        <x:v>-5.0649413615484598</x:v>
      </x:c>
      <x:c r="CZ80" s="173">
        <x:v>2.2756032106983199</x:v>
      </x:c>
      <x:c r="DA80" s="13">
        <x:v>0.78770689698490104</x:v>
      </x:c>
      <x:c r="DB80" s="173">
        <x:v>2.57103899035965</x:v>
      </x:c>
      <x:c r="DC80" s="13">
        <x:v>1.4001800527714601</x:v>
      </x:c>
      <x:c r="DD80" s="173">
        <x:v>2.42139525889365</x:v>
      </x:c>
      <x:c r="DE80" s="13">
        <x:v>1.4702331610144099</x:v>
      </x:c>
      <x:c r="DF80" s="173">
        <x:v>1.3865002692974899</x:v>
      </x:c>
      <x:c r="DG80" s="15"/>
      <x:c r="DH80" s="15"/>
      <x:c r="DI80" s="15"/>
      <x:c r="DJ80" s="15"/>
      <x:c r="DK80" s="15"/>
      <x:c r="DL80" s="15"/>
      <x:c r="DM80" s="15"/>
      <x:c r="DN80" s="15"/>
      <x:c r="DO80" s="15"/>
      <x:c r="DP80" s="15"/>
      <x:c r="DQ80" s="15"/>
      <x:c r="DR80" s="15"/>
      <x:c r="DS80" s="15"/>
      <x:c r="DT80" s="15"/>
      <x:c r="DU80" s="15"/>
      <x:c r="DV80" s="15"/>
      <x:c r="DW80" s="15"/>
      <x:c r="DX80" s="16"/>
    </x:row>
    <x:row r="81" spans="1:128" ht="12.95" customHeight="1" x14ac:dyDescent="0.2">
      <x:c r="A81" s="2" t="s">
        <x:v>398</x:v>
      </x:c>
      <x:c r="B81" s="32">
        <x:v>1</x:v>
      </x:c>
      <x:c r="C81" s="13">
        <x:v>11.5187753158025</x:v>
      </x:c>
      <x:c r="D81" s="173">
        <x:v>0.89436679701959299</x:v>
      </x:c>
      <x:c r="E81" s="13">
        <x:v>16.377175964107401</x:v>
      </x:c>
      <x:c r="F81" s="173">
        <x:v>2.7622100953720699</x:v>
      </x:c>
      <x:c r="G81" s="13">
        <x:v>10.5273007345092</x:v>
      </x:c>
      <x:c r="H81" s="173">
        <x:v>2.14110784460637</x:v>
      </x:c>
      <x:c r="I81" s="13">
        <x:v>10.6538369655692</x:v>
      </x:c>
      <x:c r="J81" s="173">
        <x:v>1.0552943791454601</x:v>
      </x:c>
      <x:c r="K81" s="13">
        <x:v>-5.7233389985381402</x:v>
      </x:c>
      <x:c r="L81" s="173">
        <x:v>3.0906819290676899</x:v>
      </x:c>
      <x:c r="M81" s="13">
        <x:v>48.307402700376301</x:v>
      </x:c>
      <x:c r="N81" s="173">
        <x:v>1.32755146403657</x:v>
      </x:c>
      <x:c r="O81" s="13">
        <x:v>58.258835187058402</x:v>
      </x:c>
      <x:c r="P81" s="173">
        <x:v>3.34518123578931</x:v>
      </x:c>
      <x:c r="Q81" s="13">
        <x:v>51.764979710978601</x:v>
      </x:c>
      <x:c r="R81" s="173">
        <x:v>3.2002397802398699</x:v>
      </x:c>
      <x:c r="S81" s="13">
        <x:v>44.246343552499901</x:v>
      </x:c>
      <x:c r="T81" s="173">
        <x:v>1.5934048139538901</x:v>
      </x:c>
      <x:c r="U81" s="13">
        <x:v>-14.012491634558501</x:v>
      </x:c>
      <x:c r="V81" s="173">
        <x:v>3.8051967106467002</x:v>
      </x:c>
      <x:c r="W81" s="13">
        <x:v>15.3072043690494</x:v>
      </x:c>
      <x:c r="X81" s="173">
        <x:v>1.13949216710942</x:v>
      </x:c>
      <x:c r="Y81" s="13">
        <x:v>12.3112793621831</x:v>
      </x:c>
      <x:c r="Z81" s="173">
        <x:v>2.7299592577046501</x:v>
      </x:c>
      <x:c r="AA81" s="13">
        <x:v>12.9387006669924</x:v>
      </x:c>
      <x:c r="AB81" s="173">
        <x:v>2.5150390972149101</x:v>
      </x:c>
      <x:c r="AC81" s="13">
        <x:v>16.7393747928895</x:v>
      </x:c>
      <x:c r="AD81" s="173">
        <x:v>1.3504801560897599</x:v>
      </x:c>
      <x:c r="AE81" s="13">
        <x:v>4.4280954307063798</x:v>
      </x:c>
      <x:c r="AF81" s="173">
        <x:v>3.0189642526079101</x:v>
      </x:c>
      <x:c r="AG81" s="13">
        <x:v>52.132190031253501</x:v>
      </x:c>
      <x:c r="AH81" s="173">
        <x:v>1.6177023573088201</x:v>
      </x:c>
      <x:c r="AI81" s="13">
        <x:v>44.698920585351303</x:v>
      </x:c>
      <x:c r="AJ81" s="173">
        <x:v>3.8855509608739802</x:v>
      </x:c>
      <x:c r="AK81" s="13">
        <x:v>53.043724697372603</x:v>
      </x:c>
      <x:c r="AL81" s="173">
        <x:v>4.00040749461796</x:v>
      </x:c>
      <x:c r="AM81" s="13">
        <x:v>53.569587807006997</x:v>
      </x:c>
      <x:c r="AN81" s="173">
        <x:v>1.9239271616951501</x:v>
      </x:c>
      <x:c r="AO81" s="13">
        <x:v>8.8706672216556903</x:v>
      </x:c>
      <x:c r="AP81" s="173">
        <x:v>4.2458851297019597</x:v>
      </x:c>
      <x:c r="AQ81" s="13">
        <x:v>70.508033715577596</x:v>
      </x:c>
      <x:c r="AR81" s="173">
        <x:v>1.28926265546823</x:v>
      </x:c>
      <x:c r="AS81" s="13">
        <x:v>68.378609086875898</x:v>
      </x:c>
      <x:c r="AT81" s="173">
        <x:v>3.6842087905702199</x:v>
      </x:c>
      <x:c r="AU81" s="13">
        <x:v>69.501575484388894</x:v>
      </x:c>
      <x:c r="AV81" s="173">
        <x:v>3.3189705071867999</x:v>
      </x:c>
      <x:c r="AW81" s="13">
        <x:v>71.076957900325894</x:v>
      </x:c>
      <x:c r="AX81" s="173">
        <x:v>1.38962536993951</x:v>
      </x:c>
      <x:c r="AY81" s="13">
        <x:v>2.6983488134500102</x:v>
      </x:c>
      <x:c r="AZ81" s="173">
        <x:v>3.6789013125128198</x:v>
      </x:c>
      <x:c r="BA81" s="13">
        <x:v>34.0531485601187</x:v>
      </x:c>
      <x:c r="BB81" s="173">
        <x:v>1.3643596677156899</x:v>
      </x:c>
      <x:c r="BC81" s="13">
        <x:v>28.208249125376099</x:v>
      </x:c>
      <x:c r="BD81" s="173">
        <x:v>3.1475527012095399</x:v>
      </x:c>
      <x:c r="BE81" s="13">
        <x:v>37.337898642469597</x:v>
      </x:c>
      <x:c r="BF81" s="173">
        <x:v>3.2947868565934701</x:v>
      </x:c>
      <x:c r="BG81" s="13">
        <x:v>34.810390551207099</x:v>
      </x:c>
      <x:c r="BH81" s="173">
        <x:v>1.78725392785132</x:v>
      </x:c>
      <x:c r="BI81" s="13">
        <x:v>6.6021414258309701</x:v>
      </x:c>
      <x:c r="BJ81" s="173">
        <x:v>3.7937400188579602</x:v>
      </x:c>
      <x:c r="BK81" s="13">
        <x:v>65.657462581235706</x:v>
      </x:c>
      <x:c r="BL81" s="173">
        <x:v>1.75565165235709</x:v>
      </x:c>
      <x:c r="BM81" s="13">
        <x:v>59.3587931991758</x:v>
      </x:c>
      <x:c r="BN81" s="173">
        <x:v>3.4413659484364301</x:v>
      </x:c>
      <x:c r="BO81" s="13">
        <x:v>64.754423523003595</x:v>
      </x:c>
      <x:c r="BP81" s="173">
        <x:v>3.4036540048755302</x:v>
      </x:c>
      <x:c r="BQ81" s="13">
        <x:v>67.551100147740797</x:v>
      </x:c>
      <x:c r="BR81" s="173">
        <x:v>1.98802078998109</x:v>
      </x:c>
      <x:c r="BS81" s="13">
        <x:v>8.1923069485649602</x:v>
      </x:c>
      <x:c r="BT81" s="173">
        <x:v>3.64239903419706</x:v>
      </x:c>
      <x:c r="BU81" s="13">
        <x:v>18.872326358449701</x:v>
      </x:c>
      <x:c r="BV81" s="173">
        <x:v>1.4469045960540801</x:v>
      </x:c>
      <x:c r="BW81" s="13">
        <x:v>17.079760870948402</x:v>
      </x:c>
      <x:c r="BX81" s="173">
        <x:v>2.3735557308656001</x:v>
      </x:c>
      <x:c r="BY81" s="13">
        <x:v>18.532934128080299</x:v>
      </x:c>
      <x:c r="BZ81" s="173">
        <x:v>2.71504845191332</x:v>
      </x:c>
      <x:c r="CA81" s="13">
        <x:v>19.2106346536148</x:v>
      </x:c>
      <x:c r="CB81" s="173">
        <x:v>1.78981297563846</x:v>
      </x:c>
      <x:c r="CC81" s="13">
        <x:v>2.1308737826663999</x:v>
      </x:c>
      <x:c r="CD81" s="173">
        <x:v>2.8456779809615802</x:v>
      </x:c>
      <x:c r="CE81" s="13">
        <x:v>8.32866419814391</x:v>
      </x:c>
      <x:c r="CF81" s="173">
        <x:v>0.71035558535730603</x:v>
      </x:c>
      <x:c r="CG81" s="13">
        <x:v>6.4517339934539004</x:v>
      </x:c>
      <x:c r="CH81" s="173">
        <x:v>1.8247162098191601</x:v>
      </x:c>
      <x:c r="CI81" s="13">
        <x:v>5.9992124639810704</x:v>
      </x:c>
      <x:c r="CJ81" s="173">
        <x:v>1.8600804233436601</x:v>
      </x:c>
      <x:c r="CK81" s="13">
        <x:v>9.6155497202642906</x:v>
      </x:c>
      <x:c r="CL81" s="173">
        <x:v>0.96196252163016005</x:v>
      </x:c>
      <x:c r="CM81" s="13">
        <x:v>3.1638157268103999</x:v>
      </x:c>
      <x:c r="CN81" s="173">
        <x:v>2.1097737781621499</x:v>
      </x:c>
      <x:c r="CO81" s="13">
        <x:v>0.84227602882174701</x:v>
      </x:c>
      <x:c r="CP81" s="173">
        <x:v>1.17031962085722</x:v>
      </x:c>
      <x:c r="CQ81" s="13">
        <x:v>11.048199162794401</x:v>
      </x:c>
      <x:c r="CR81" s="173">
        <x:v>1.9056654310468999</x:v>
      </x:c>
      <x:c r="CS81" s="13">
        <x:v>-2.3074144171553899</x:v>
      </x:c>
      <x:c r="CT81" s="173">
        <x:v>1.42179254555192</x:v>
      </x:c>
      <x:c r="CU81" s="13">
        <x:v>-6.3887867143965202</x:v>
      </x:c>
      <x:c r="CV81" s="173">
        <x:v>2.0460194760636501</x:v>
      </x:c>
      <x:c r="CW81" s="13">
        <x:v>-5.7032681848452897</x:v>
      </x:c>
      <x:c r="CX81" s="173">
        <x:v>1.6320330255327</x:v>
      </x:c>
      <x:c r="CY81" s="13">
        <x:v>-13.9138553266726</x:v>
      </x:c>
      <x:c r="CZ81" s="173">
        <x:v>1.8331626252464499</x:v>
      </x:c>
      <x:c r="DA81" s="13">
        <x:v>-4.4865194956043997</x:v>
      </x:c>
      <x:c r="DB81" s="173">
        <x:v>2.19174486209613</x:v>
      </x:c>
      <x:c r="DC81" s="13">
        <x:v>-4.6338764851019798</x:v>
      </x:c>
      <x:c r="DD81" s="173">
        <x:v>1.7946022835333</x:v>
      </x:c>
      <x:c r="DE81" s="13">
        <x:v>2.9499554488160702</x:v>
      </x:c>
      <x:c r="DF81" s="173">
        <x:v>0.89519285532512805</x:v>
      </x:c>
      <x:c r="DG81" s="15"/>
      <x:c r="DH81" s="15"/>
      <x:c r="DI81" s="15"/>
      <x:c r="DJ81" s="15"/>
      <x:c r="DK81" s="15"/>
      <x:c r="DL81" s="15"/>
      <x:c r="DM81" s="15"/>
      <x:c r="DN81" s="15"/>
      <x:c r="DO81" s="15"/>
      <x:c r="DP81" s="15"/>
      <x:c r="DQ81" s="15"/>
      <x:c r="DR81" s="15"/>
      <x:c r="DS81" s="15"/>
      <x:c r="DT81" s="15"/>
      <x:c r="DU81" s="15"/>
      <x:c r="DV81" s="15"/>
      <x:c r="DW81" s="15"/>
      <x:c r="DX81" s="16"/>
    </x:row>
    <x:row r="82" spans="1:128" ht="12.95" customHeight="1" x14ac:dyDescent="0.2">
      <x:c r="A82" s="2" t="s">
        <x:v>400</x:v>
      </x:c>
      <x:c r="B82" s="32">
        <x:v>1</x:v>
      </x:c>
      <x:c r="C82" s="13">
        <x:v>13.057864817594499</x:v>
      </x:c>
      <x:c r="D82" s="173">
        <x:v>1.4083925063416001</x:v>
      </x:c>
      <x:c r="E82" s="13">
        <x:v>17.425837874175102</x:v>
      </x:c>
      <x:c r="F82" s="173">
        <x:v>4.5206770090913801</x:v>
      </x:c>
      <x:c r="G82" s="13">
        <x:v>13.7429379260461</x:v>
      </x:c>
      <x:c r="H82" s="173">
        <x:v>3.1966315456758898</x:v>
      </x:c>
      <x:c r="I82" s="13">
        <x:v>11.9545351990451</x:v>
      </x:c>
      <x:c r="J82" s="173">
        <x:v>1.4308298447559</x:v>
      </x:c>
      <x:c r="K82" s="13">
        <x:v>-5.4713026751299498</x:v>
      </x:c>
      <x:c r="L82" s="173">
        <x:v>4.2611707746321397</x:v>
      </x:c>
      <x:c r="M82" s="13">
        <x:v>41.298257165039203</x:v>
      </x:c>
      <x:c r="N82" s="173">
        <x:v>1.70509494596422</x:v>
      </x:c>
      <x:c r="O82" s="13">
        <x:v>52.5333971949171</x:v>
      </x:c>
      <x:c r="P82" s="173">
        <x:v>4.8521905861533199</x:v>
      </x:c>
      <x:c r="Q82" s="13">
        <x:v>46.002250039483897</x:v>
      </x:c>
      <x:c r="R82" s="173">
        <x:v>3.6349535142801801</x:v>
      </x:c>
      <x:c r="S82" s="13">
        <x:v>37.847274494052897</x:v>
      </x:c>
      <x:c r="T82" s="173">
        <x:v>2.0293317747564399</x:v>
      </x:c>
      <x:c r="U82" s="13">
        <x:v>-14.6861227008642</x:v>
      </x:c>
      <x:c r="V82" s="173">
        <x:v>5.1729714407426703</x:v>
      </x:c>
      <x:c r="W82" s="13">
        <x:v>53.8946992124772</x:v>
      </x:c>
      <x:c r="X82" s="173">
        <x:v>1.63226268762626</x:v>
      </x:c>
      <x:c r="Y82" s="13">
        <x:v>62.197774583815097</x:v>
      </x:c>
      <x:c r="Z82" s="173">
        <x:v>5.5718454968668398</x:v>
      </x:c>
      <x:c r="AA82" s="13">
        <x:v>61.146687999068</x:v>
      </x:c>
      <x:c r="AB82" s="173">
        <x:v>4.0169650383173003</x:v>
      </x:c>
      <x:c r="AC82" s="13">
        <x:v>50.7951684628405</x:v>
      </x:c>
      <x:c r="AD82" s="173">
        <x:v>1.9630882136963299</x:v>
      </x:c>
      <x:c r="AE82" s="13">
        <x:v>-11.4026061209746</x:v>
      </x:c>
      <x:c r="AF82" s="173">
        <x:v>5.8856807595473102</x:v>
      </x:c>
      <x:c r="AG82" s="13">
        <x:v>65.782187215415107</x:v>
      </x:c>
      <x:c r="AH82" s="173">
        <x:v>1.54545974743391</x:v>
      </x:c>
      <x:c r="AI82" s="13">
        <x:v>69.6021886987524</x:v>
      </x:c>
      <x:c r="AJ82" s="173">
        <x:v>4.9942766659460496</x:v>
      </x:c>
      <x:c r="AK82" s="13">
        <x:v>68.178200766487294</x:v>
      </x:c>
      <x:c r="AL82" s="173">
        <x:v>3.8800467192034001</x:v>
      </x:c>
      <x:c r="AM82" s="13">
        <x:v>64.728651323609697</x:v>
      </x:c>
      <x:c r="AN82" s="173">
        <x:v>1.5327332051501801</x:v>
      </x:c>
      <x:c r="AO82" s="13">
        <x:v>-4.8735373751426598</x:v>
      </x:c>
      <x:c r="AP82" s="173">
        <x:v>4.9270994664834298</x:v>
      </x:c>
      <x:c r="AQ82" s="13">
        <x:v>68.018622317906605</x:v>
      </x:c>
      <x:c r="AR82" s="173">
        <x:v>1.7454692338323099</x:v>
      </x:c>
      <x:c r="AS82" s="13">
        <x:v>64.022371345931703</x:v>
      </x:c>
      <x:c r="AT82" s="173">
        <x:v>6.50432565155349</x:v>
      </x:c>
      <x:c r="AU82" s="13">
        <x:v>74.519258867980298</x:v>
      </x:c>
      <x:c r="AV82" s="173">
        <x:v>3.00237074634948</x:v>
      </x:c>
      <x:c r="AW82" s="13">
        <x:v>67.471815953299895</x:v>
      </x:c>
      <x:c r="AX82" s="173">
        <x:v>1.72423472889138</x:v>
      </x:c>
      <x:c r="AY82" s="13">
        <x:v>3.4494446073682199</x:v>
      </x:c>
      <x:c r="AZ82" s="173">
        <x:v>6.2495807301660102</x:v>
      </x:c>
      <x:c r="BA82" s="13">
        <x:v>35.283279014887597</x:v>
      </x:c>
      <x:c r="BB82" s="173">
        <x:v>1.71460499504048</x:v>
      </x:c>
      <x:c r="BC82" s="13">
        <x:v>34.7256033268145</x:v>
      </x:c>
      <x:c r="BD82" s="173">
        <x:v>5.6151432892234698</x:v>
      </x:c>
      <x:c r="BE82" s="13">
        <x:v>40.868428735370202</x:v>
      </x:c>
      <x:c r="BF82" s="173">
        <x:v>6.0214899526296799</x:v>
      </x:c>
      <x:c r="BG82" s="13">
        <x:v>34.112459868693499</x:v>
      </x:c>
      <x:c r="BH82" s="173">
        <x:v>1.68806932830076</x:v>
      </x:c>
      <x:c r="BI82" s="13">
        <x:v>-0.613143458121023</x:v>
      </x:c>
      <x:c r="BJ82" s="173">
        <x:v>5.6881270150224896</x:v>
      </x:c>
      <x:c r="BK82" s="13">
        <x:v>63.233526680742202</x:v>
      </x:c>
      <x:c r="BL82" s="173">
        <x:v>1.36371499808009</x:v>
      </x:c>
      <x:c r="BM82" s="13">
        <x:v>58.240488545104398</x:v>
      </x:c>
      <x:c r="BN82" s="173">
        <x:v>5.6208996607110304</x:v>
      </x:c>
      <x:c r="BO82" s="13">
        <x:v>72.062629051755593</x:v>
      </x:c>
      <x:c r="BP82" s="173">
        <x:v>3.9588851246352901</x:v>
      </x:c>
      <x:c r="BQ82" s="13">
        <x:v>62.6451511706396</x:v>
      </x:c>
      <x:c r="BR82" s="173">
        <x:v>1.74504803808943</x:v>
      </x:c>
      <x:c r="BS82" s="13">
        <x:v>4.4046626255352699</x:v>
      </x:c>
      <x:c r="BT82" s="173">
        <x:v>6.1926656790738299</x:v>
      </x:c>
      <x:c r="BU82" s="13">
        <x:v>49.335372110252202</x:v>
      </x:c>
      <x:c r="BV82" s="173">
        <x:v>1.7168102962026901</x:v>
      </x:c>
      <x:c r="BW82" s="13">
        <x:v>54.898521763288599</x:v>
      </x:c>
      <x:c r="BX82" s="173">
        <x:v>5.3989813230262698</x:v>
      </x:c>
      <x:c r="BY82" s="13">
        <x:v>52.823388713120004</x:v>
      </x:c>
      <x:c r="BZ82" s="173">
        <x:v>3.9355994602970101</x:v>
      </x:c>
      <x:c r="CA82" s="13">
        <x:v>47.623063857875202</x:v>
      </x:c>
      <x:c r="CB82" s="173">
        <x:v>1.86811362471258</x:v>
      </x:c>
      <x:c r="CC82" s="13">
        <x:v>-7.2754579054133197</x:v>
      </x:c>
      <x:c r="CD82" s="173">
        <x:v>5.5935304387874201</x:v>
      </x:c>
      <x:c r="CE82" s="13">
        <x:v>30.979463221237101</x:v>
      </x:c>
      <x:c r="CF82" s="173">
        <x:v>1.5500830031352799</x:v>
      </x:c>
      <x:c r="CG82" s="13">
        <x:v>30.552776844258599</x:v>
      </x:c>
      <x:c r="CH82" s="173">
        <x:v>5.7003201683463303</x:v>
      </x:c>
      <x:c r="CI82" s="13">
        <x:v>39.042119394576901</x:v>
      </x:c>
      <x:c r="CJ82" s="173">
        <x:v>4.66249417075149</x:v>
      </x:c>
      <x:c r="CK82" s="13">
        <x:v>29.520533758235501</x:v>
      </x:c>
      <x:c r="CL82" s="173">
        <x:v>1.74111299472018</x:v>
      </x:c>
      <x:c r="CM82" s="13">
        <x:v>-1.03224308602305</x:v>
      </x:c>
      <x:c r="CN82" s="173">
        <x:v>6.01100050717851</x:v>
      </x:c>
      <x:c r="CO82" s="13">
        <x:v>2.5697614118482299</x:v>
      </x:c>
      <x:c r="CP82" s="173">
        <x:v>1.61952869118608</x:v>
      </x:c>
      <x:c r="CQ82" s="13">
        <x:v>-3.7338544090781101</x:v>
      </x:c>
      <x:c r="CR82" s="173">
        <x:v>2.2926725040015299</x:v>
      </x:c>
      <x:c r="CS82" s="13">
        <x:v>-1.56264061638776</x:v>
      </x:c>
      <x:c r="CT82" s="173">
        <x:v>2.0692850886546101</x:v>
      </x:c>
      <x:c r="CU82" s="13">
        <x:v>-1.2479508922453699</x:v>
      </x:c>
      <x:c r="CV82" s="173">
        <x:v>2.1931322594227902</x:v>
      </x:c>
      <x:c r="CW82" s="13">
        <x:v>-3.3595987537855998</x:v>
      </x:c>
      <x:c r="CX82" s="173">
        <x:v>2.2489370610644301</x:v>
      </x:c>
      <x:c r="CY82" s="13">
        <x:v>-3.0996037734750401</x:v>
      </x:c>
      <x:c r="CZ82" s="173">
        <x:v>2.2474526743207801</x:v>
      </x:c>
      <x:c r="DA82" s="13">
        <x:v>-3.6041693902026499</x:v>
      </x:c>
      <x:c r="DB82" s="173">
        <x:v>1.92144930077659</x:v>
      </x:c>
      <x:c r="DC82" s="13">
        <x:v>-3.5885787167702299</x:v>
      </x:c>
      <x:c r="DD82" s="173">
        <x:v>2.2748886758101698</x:v>
      </x:c>
      <x:c r="DE82" s="13">
        <x:v>-1.7563468847749</x:v>
      </x:c>
      <x:c r="DF82" s="173">
        <x:v>1.9210280744330599</x:v>
      </x:c>
      <x:c r="DG82" s="15"/>
      <x:c r="DH82" s="15"/>
      <x:c r="DI82" s="15"/>
      <x:c r="DJ82" s="15"/>
      <x:c r="DK82" s="15"/>
      <x:c r="DL82" s="15"/>
      <x:c r="DM82" s="15"/>
      <x:c r="DN82" s="15"/>
      <x:c r="DO82" s="15"/>
      <x:c r="DP82" s="15"/>
      <x:c r="DQ82" s="15"/>
      <x:c r="DR82" s="15"/>
      <x:c r="DS82" s="15"/>
      <x:c r="DT82" s="15"/>
      <x:c r="DU82" s="15"/>
      <x:c r="DV82" s="15"/>
      <x:c r="DW82" s="15"/>
      <x:c r="DX82" s="16"/>
    </x:row>
    <x:row r="83" spans="1:128" ht="12.95" customHeight="1" x14ac:dyDescent="0.2">
      <x:c r="A83" s="2" t="s">
        <x:v>401</x:v>
      </x:c>
      <x:c r="B83" s="32">
        <x:v>1</x:v>
      </x:c>
      <x:c r="C83" s="13">
        <x:v>12.1692339418142</x:v>
      </x:c>
      <x:c r="D83" s="173">
        <x:v>1.46401539239241</x:v>
      </x:c>
      <x:c r="E83" s="13">
        <x:v>13.5538097278223</x:v>
      </x:c>
      <x:c r="F83" s="173">
        <x:v>3.2675765757702</x:v>
      </x:c>
      <x:c r="G83" s="13">
        <x:v>9.6189826125184794</x:v>
      </x:c>
      <x:c r="H83" s="173">
        <x:v>1.6351830307933399</x:v>
      </x:c>
      <x:c r="I83" s="13">
        <x:v>13.3041807874116</x:v>
      </x:c>
      <x:c r="J83" s="173">
        <x:v>2.0937407171164999</x:v>
      </x:c>
      <x:c r="K83" s="13">
        <x:v>-0.249628940410689</x:v>
      </x:c>
      <x:c r="L83" s="173">
        <x:v>3.2671849213710802</x:v>
      </x:c>
      <x:c r="M83" s="13">
        <x:v>43.169245116437303</x:v>
      </x:c>
      <x:c r="N83" s="173">
        <x:v>1.84857587360056</x:v>
      </x:c>
      <x:c r="O83" s="13">
        <x:v>48.930857447479802</x:v>
      </x:c>
      <x:c r="P83" s="173">
        <x:v>4.5335572801710198</x:v>
      </x:c>
      <x:c r="Q83" s="13">
        <x:v>44.595579432969203</x:v>
      </x:c>
      <x:c r="R83" s="173">
        <x:v>3.7056734237787001</x:v>
      </x:c>
      <x:c r="S83" s="13">
        <x:v>41.820883389811101</x:v>
      </x:c>
      <x:c r="T83" s="173">
        <x:v>2.7042792726229701</x:v>
      </x:c>
      <x:c r="U83" s="13">
        <x:v>-7.1099740576686496</x:v>
      </x:c>
      <x:c r="V83" s="173">
        <x:v>5.4510074337405703</x:v>
      </x:c>
      <x:c r="W83" s="13">
        <x:v>23.281066149414801</x:v>
      </x:c>
      <x:c r="X83" s="173">
        <x:v>1.89700579195095</x:v>
      </x:c>
      <x:c r="Y83" s="13">
        <x:v>24.5297537483813</x:v>
      </x:c>
      <x:c r="Z83" s="173">
        <x:v>4.1960269967053803</x:v>
      </x:c>
      <x:c r="AA83" s="13">
        <x:v>26.6672210005433</x:v>
      </x:c>
      <x:c r="AB83" s="173">
        <x:v>3.20944182623666</x:v>
      </x:c>
      <x:c r="AC83" s="13">
        <x:v>20.832459233950399</x:v>
      </x:c>
      <x:c r="AD83" s="173">
        <x:v>2.43330046486644</x:v>
      </x:c>
      <x:c r="AE83" s="13">
        <x:v>-3.6972945144309102</x:v>
      </x:c>
      <x:c r="AF83" s="173">
        <x:v>4.9005813754866798</x:v>
      </x:c>
      <x:c r="AG83" s="13">
        <x:v>44.318929885931503</x:v>
      </x:c>
      <x:c r="AH83" s="173">
        <x:v>2.07396954529505</x:v>
      </x:c>
      <x:c r="AI83" s="13">
        <x:v>51.258163404392498</x:v>
      </x:c>
      <x:c r="AJ83" s="173">
        <x:v>4.54967521840448</x:v>
      </x:c>
      <x:c r="AK83" s="13">
        <x:v>48.964763552010801</x:v>
      </x:c>
      <x:c r="AL83" s="173">
        <x:v>3.1612767767502099</x:v>
      </x:c>
      <x:c r="AM83" s="13">
        <x:v>37.773819457306402</x:v>
      </x:c>
      <x:c r="AN83" s="173">
        <x:v>3.033654564741</x:v>
      </x:c>
      <x:c r="AO83" s="13">
        <x:v>-13.484343947086099</x:v>
      </x:c>
      <x:c r="AP83" s="173">
        <x:v>4.9345059276181802</x:v>
      </x:c>
      <x:c r="AQ83" s="13">
        <x:v>49.053597123887201</x:v>
      </x:c>
      <x:c r="AR83" s="173">
        <x:v>2.0408939332570299</x:v>
      </x:c>
      <x:c r="AS83" s="13">
        <x:v>56.598501591796499</x:v>
      </x:c>
      <x:c r="AT83" s="173">
        <x:v>4.5474692434310402</x:v>
      </x:c>
      <x:c r="AU83" s="13">
        <x:v>48.728334648341601</x:v>
      </x:c>
      <x:c r="AV83" s="173">
        <x:v>4.6541024378492102</x:v>
      </x:c>
      <x:c r="AW83" s="13">
        <x:v>45.755022753031</x:v>
      </x:c>
      <x:c r="AX83" s="173">
        <x:v>2.69514626093095</x:v>
      </x:c>
      <x:c r="AY83" s="13">
        <x:v>-10.843478838765501</x:v>
      </x:c>
      <x:c r="AZ83" s="173">
        <x:v>5.0207944721721098</x:v>
      </x:c>
      <x:c r="BA83" s="13">
        <x:v>20.722684635717101</x:v>
      </x:c>
      <x:c r="BB83" s="173">
        <x:v>1.48327502637703</x:v>
      </x:c>
      <x:c r="BC83" s="13">
        <x:v>21.865112822081301</x:v>
      </x:c>
      <x:c r="BD83" s="173">
        <x:v>3.2583506454033699</x:v>
      </x:c>
      <x:c r="BE83" s="13">
        <x:v>21.519233464664101</x:v>
      </x:c>
      <x:c r="BF83" s="173">
        <x:v>3.17535801174715</x:v>
      </x:c>
      <x:c r="BG83" s="13">
        <x:v>19.4861605206817</x:v>
      </x:c>
      <x:c r="BH83" s="173">
        <x:v>1.8433069185575801</x:v>
      </x:c>
      <x:c r="BI83" s="13">
        <x:v>-2.3789523013996599</x:v>
      </x:c>
      <x:c r="BJ83" s="173">
        <x:v>3.7587632698369098</x:v>
      </x:c>
      <x:c r="BK83" s="13">
        <x:v>47.526388328397402</x:v>
      </x:c>
      <x:c r="BL83" s="173">
        <x:v>1.6431580375833399</x:v>
      </x:c>
      <x:c r="BM83" s="13">
        <x:v>44.957147640823102</x:v>
      </x:c>
      <x:c r="BN83" s="173">
        <x:v>3.68415510965362</x:v>
      </x:c>
      <x:c r="BO83" s="13">
        <x:v>54.150738641561198</x:v>
      </x:c>
      <x:c r="BP83" s="173">
        <x:v>3.35948157771672</x:v>
      </x:c>
      <x:c r="BQ83" s="13">
        <x:v>45.428672447492602</x:v>
      </x:c>
      <x:c r="BR83" s="173">
        <x:v>2.5070148760685602</x:v>
      </x:c>
      <x:c r="BS83" s="13">
        <x:v>0.47152480666942898</x:v>
      </x:c>
      <x:c r="BT83" s="173">
        <x:v>4.31389562834097</x:v>
      </x:c>
      <x:c r="BU83" s="13">
        <x:v>22.3217599608966</x:v>
      </x:c>
      <x:c r="BV83" s="173">
        <x:v>1.45017878777209</x:v>
      </x:c>
      <x:c r="BW83" s="13">
        <x:v>25.9891709511909</x:v>
      </x:c>
      <x:c r="BX83" s="173">
        <x:v>2.7418617294278</x:v>
      </x:c>
      <x:c r="BY83" s="13">
        <x:v>22.1271474593491</x:v>
      </x:c>
      <x:c r="BZ83" s="173">
        <x:v>2.5059492939669501</x:v>
      </x:c>
      <x:c r="CA83" s="13">
        <x:v>20.322118870811099</x:v>
      </x:c>
      <x:c r="CB83" s="173">
        <x:v>2.0308549048415001</x:v>
      </x:c>
      <x:c r="CC83" s="13">
        <x:v>-5.6670520803797304</x:v>
      </x:c>
      <x:c r="CD83" s="173">
        <x:v>3.2776969485691199</x:v>
      </x:c>
      <x:c r="CE83" s="13">
        <x:v>12.1184596705258</x:v>
      </x:c>
      <x:c r="CF83" s="173">
        <x:v>1.0397823366943599</x:v>
      </x:c>
      <x:c r="CG83" s="13">
        <x:v>15.179322783536</x:v>
      </x:c>
      <x:c r="CH83" s="173">
        <x:v>2.53965275346353</x:v>
      </x:c>
      <x:c r="CI83" s="13">
        <x:v>13.4056099253421</x:v>
      </x:c>
      <x:c r="CJ83" s="173">
        <x:v>2.3643666455444401</x:v>
      </x:c>
      <x:c r="CK83" s="13">
        <x:v>9.9793267646546404</x:v>
      </x:c>
      <x:c r="CL83" s="173">
        <x:v>1.52017124579392</x:v>
      </x:c>
      <x:c r="CM83" s="13">
        <x:v>-5.1999960188814098</x:v>
      </x:c>
      <x:c r="CN83" s="173">
        <x:v>3.0485681530373099</x:v>
      </x:c>
      <x:c r="CO83" s="13">
        <x:v>3.5524125707004801</x:v>
      </x:c>
      <x:c r="CP83" s="173">
        <x:v>1.7617168071187099</x:v>
      </x:c>
      <x:c r="CQ83" s="13">
        <x:v>1.29483152968469</x:v>
      </x:c>
      <x:c r="CR83" s="173">
        <x:v>2.6908195125262</x:v>
      </x:c>
      <x:c r="CS83" s="13">
        <x:v>1.79006022803387</x:v>
      </x:c>
      <x:c r="CT83" s="173">
        <x:v>2.74804835916829</x:v>
      </x:c>
      <x:c r="CU83" s="13">
        <x:v>-0.12406145795375099</x:v>
      </x:c>
      <x:c r="CV83" s="173">
        <x:v>3.38671481567477</x:v>
      </x:c>
      <x:c r="CW83" s="13">
        <x:v>3.9345857504022002</x:v>
      </x:c>
      <x:c r="CX83" s="173">
        <x:v>3.26900840603142</x:v>
      </x:c>
      <x:c r="CY83" s="13">
        <x:v>-0.111515086574943</x:v>
      </x:c>
      <x:c r="CZ83" s="173">
        <x:v>2.3993169278091702</x:v>
      </x:c>
      <x:c r="DA83" s="13">
        <x:v>2.83720798918129</x:v>
      </x:c>
      <x:c r="DB83" s="173">
        <x:v>3.4369822756789801</x:v>
      </x:c>
      <x:c r="DC83" s="13">
        <x:v>1.3698618891502701</x:v>
      </x:c>
      <x:c r="DD83" s="173">
        <x:v>2.2807959394952002</x:v>
      </x:c>
      <x:c r="DE83" s="13">
        <x:v>1.1643389484528901</x:v>
      </x:c>
      <x:c r="DF83" s="173">
        <x:v>1.49172281768135</x:v>
      </x:c>
      <x:c r="DG83" s="15"/>
      <x:c r="DH83" s="15"/>
      <x:c r="DI83" s="15"/>
      <x:c r="DJ83" s="15"/>
      <x:c r="DK83" s="15"/>
      <x:c r="DL83" s="15"/>
      <x:c r="DM83" s="15"/>
      <x:c r="DN83" s="15"/>
      <x:c r="DO83" s="15"/>
      <x:c r="DP83" s="15"/>
      <x:c r="DQ83" s="15"/>
      <x:c r="DR83" s="15"/>
      <x:c r="DS83" s="15"/>
      <x:c r="DT83" s="15"/>
      <x:c r="DU83" s="15"/>
      <x:c r="DV83" s="15"/>
      <x:c r="DW83" s="15"/>
      <x:c r="DX83" s="16"/>
    </x:row>
    <x:row r="84" spans="1:128" ht="12.95" customHeight="1" x14ac:dyDescent="0.2">
      <x:c r="A84" s="33" t="s">
        <x:v>412</x:v>
      </x:c>
      <x:c r="B84" s="34">
        <x:v>1</x:v>
      </x:c>
      <x:c r="C84" s="46">
        <x:v>13.908525480098101</x:v>
      </x:c>
      <x:c r="D84" s="177">
        <x:v>0.354995080913591</x:v>
      </x:c>
      <x:c r="E84" s="46">
        <x:v>18.556571323609202</x:v>
      </x:c>
      <x:c r="F84" s="177">
        <x:v>1.0015698740415699</x:v>
      </x:c>
      <x:c r="G84" s="46">
        <x:v>13.5054150640979</x:v>
      </x:c>
      <x:c r="H84" s="177">
        <x:v>0.83472512045769698</x:v>
      </x:c>
      <x:c r="I84" s="46">
        <x:v>12.675633048291401</x:v>
      </x:c>
      <x:c r="J84" s="177">
        <x:v>0.42407525152188902</x:v>
      </x:c>
      <x:c r="K84" s="46">
        <x:v>-5.8809382753178303</x:v>
      </x:c>
      <x:c r="L84" s="177">
        <x:v>1.05290465270158</x:v>
      </x:c>
      <x:c r="M84" s="46">
        <x:v>45.0118915773539</x:v>
      </x:c>
      <x:c r="N84" s="177">
        <x:v>0.50141038382854197</x:v>
      </x:c>
      <x:c r="O84" s="46">
        <x:v>46.744763676227699</x:v>
      </x:c>
      <x:c r="P84" s="177">
        <x:v>1.1915379281365499</x:v>
      </x:c>
      <x:c r="Q84" s="46">
        <x:v>47.636160594545203</x:v>
      </x:c>
      <x:c r="R84" s="177">
        <x:v>1.1161850758217799</x:v>
      </x:c>
      <x:c r="S84" s="46">
        <x:v>43.950317081288702</x:v>
      </x:c>
      <x:c r="T84" s="177">
        <x:v>0.65059213441415598</x:v>
      </x:c>
      <x:c r="U84" s="46">
        <x:v>-2.7944465949390498</x:v>
      </x:c>
      <x:c r="V84" s="177">
        <x:v>1.3565998241022801</x:v>
      </x:c>
      <x:c r="W84" s="46">
        <x:v>37.835513396743799</x:v>
      </x:c>
      <x:c r="X84" s="177">
        <x:v>0.49923449468654701</x:v>
      </x:c>
      <x:c r="Y84" s="46">
        <x:v>36.260648873015498</x:v>
      </x:c>
      <x:c r="Z84" s="177">
        <x:v>1.2158656690379901</x:v>
      </x:c>
      <x:c r="AA84" s="46">
        <x:v>39.250401025166703</x:v>
      </x:c>
      <x:c r="AB84" s="177">
        <x:v>1.1544515197588301</x:v>
      </x:c>
      <x:c r="AC84" s="46">
        <x:v>37.804427201737496</x:v>
      </x:c>
      <x:c r="AD84" s="177">
        <x:v>0.62424557064187802</x:v>
      </x:c>
      <x:c r="AE84" s="46">
        <x:v>1.5437783287220499</x:v>
      </x:c>
      <x:c r="AF84" s="177">
        <x:v>1.3247388086687999</x:v>
      </x:c>
      <x:c r="AG84" s="46">
        <x:v>58.122800668611198</x:v>
      </x:c>
      <x:c r="AH84" s="177">
        <x:v>0.50431916180607095</x:v>
      </x:c>
      <x:c r="AI84" s="46">
        <x:v>59.540052559403797</x:v>
      </x:c>
      <x:c r="AJ84" s="177">
        <x:v>1.1941033268546699</x:v>
      </x:c>
      <x:c r="AK84" s="46">
        <x:v>60.769892370950302</x:v>
      </x:c>
      <x:c r="AL84" s="177">
        <x:v>1.1784871544300199</x:v>
      </x:c>
      <x:c r="AM84" s="46">
        <x:v>56.57628713439</x:v>
      </x:c>
      <x:c r="AN84" s="177">
        <x:v>0.63832424278989497</x:v>
      </x:c>
      <x:c r="AO84" s="46">
        <x:v>-2.96376542501371</x:v>
      </x:c>
      <x:c r="AP84" s="177">
        <x:v>1.3269744195128901</x:v>
      </x:c>
      <x:c r="AQ84" s="46">
        <x:v>62.288470947883901</x:v>
      </x:c>
      <x:c r="AR84" s="177">
        <x:v>0.519659932096458</x:v>
      </x:c>
      <x:c r="AS84" s="46">
        <x:v>63.9793830449903</x:v>
      </x:c>
      <x:c r="AT84" s="177">
        <x:v>1.26289285057159</x:v>
      </x:c>
      <x:c r="AU84" s="46">
        <x:v>65.903488147567401</x:v>
      </x:c>
      <x:c r="AV84" s="177">
        <x:v>1.1321981590363801</x:v>
      </x:c>
      <x:c r="AW84" s="46">
        <x:v>61.1147807183496</x:v>
      </x:c>
      <x:c r="AX84" s="177">
        <x:v>0.62969138181624396</x:v>
      </x:c>
      <x:c r="AY84" s="46">
        <x:v>-2.86460232664062</x:v>
      </x:c>
      <x:c r="AZ84" s="177">
        <x:v>1.3763864357565501</x:v>
      </x:c>
      <x:c r="BA84" s="46">
        <x:v>29.623729688634199</x:v>
      </x:c>
      <x:c r="BB84" s="177">
        <x:v>0.45281404124390601</x:v>
      </x:c>
      <x:c r="BC84" s="46">
        <x:v>27.842693188342601</x:v>
      </x:c>
      <x:c r="BD84" s="177">
        <x:v>1.10777334694462</x:v>
      </x:c>
      <x:c r="BE84" s="46">
        <x:v>30.020144482109298</x:v>
      </x:c>
      <x:c r="BF84" s="177">
        <x:v>1.1229273487956</x:v>
      </x:c>
      <x:c r="BG84" s="46">
        <x:v>29.875142474794501</x:v>
      </x:c>
      <x:c r="BH84" s="177">
        <x:v>0.554668902376244</x:v>
      </x:c>
      <x:c r="BI84" s="46">
        <x:v>2.0324492864518402</x:v>
      </x:c>
      <x:c r="BJ84" s="177">
        <x:v>1.2159240784199901</x:v>
      </x:c>
      <x:c r="BK84" s="46">
        <x:v>51.842533239907297</x:v>
      </x:c>
      <x:c r="BL84" s="177">
        <x:v>0.52813576812680896</x:v>
      </x:c>
      <x:c r="BM84" s="46">
        <x:v>50.172897590103403</x:v>
      </x:c>
      <x:c r="BN84" s="177">
        <x:v>1.2639462667747501</x:v>
      </x:c>
      <x:c r="BO84" s="46">
        <x:v>52.974962218990498</x:v>
      </x:c>
      <x:c r="BP84" s="177">
        <x:v>1.1500679187351099</x:v>
      </x:c>
      <x:c r="BQ84" s="46">
        <x:v>51.988885585911198</x:v>
      </x:c>
      <x:c r="BR84" s="177">
        <x:v>0.66952951462356303</x:v>
      </x:c>
      <x:c r="BS84" s="46">
        <x:v>1.8159879958077501</x:v>
      </x:c>
      <x:c r="BT84" s="177">
        <x:v>1.4023744707535</x:v>
      </x:c>
      <x:c r="BU84" s="46">
        <x:v>35.940914420947003</x:v>
      </x:c>
      <x:c r="BV84" s="177">
        <x:v>0.48646028881331699</x:v>
      </x:c>
      <x:c r="BW84" s="46">
        <x:v>38.197023723927998</x:v>
      </x:c>
      <x:c r="BX84" s="177">
        <x:v>1.1301789124752</x:v>
      </x:c>
      <x:c r="BY84" s="46">
        <x:v>36.443962798162502</x:v>
      </x:c>
      <x:c r="BZ84" s="177">
        <x:v>1.09361285032478</x:v>
      </x:c>
      <x:c r="CA84" s="46">
        <x:v>34.335249489640397</x:v>
      </x:c>
      <x:c r="CB84" s="177">
        <x:v>0.62688189621221302</x:v>
      </x:c>
      <x:c r="CC84" s="46">
        <x:v>-3.8617742342876702</x:v>
      </x:c>
      <x:c r="CD84" s="177">
        <x:v>1.2890319568022801</x:v>
      </x:c>
      <x:c r="CE84" s="46">
        <x:v>21.2531502168925</x:v>
      </x:c>
      <x:c r="CF84" s="177">
        <x:v>0.41543186300632301</x:v>
      </x:c>
      <x:c r="CG84" s="46">
        <x:v>19.7316147117707</x:v>
      </x:c>
      <x:c r="CH84" s="177">
        <x:v>0.96903065381230902</x:v>
      </x:c>
      <x:c r="CI84" s="46">
        <x:v>21.800328515123901</x:v>
      </x:c>
      <x:c r="CJ84" s="177">
        <x:v>0.99810984636370104</x:v>
      </x:c>
      <x:c r="CK84" s="46">
        <x:v>21.448287386665001</x:v>
      </x:c>
      <x:c r="CL84" s="177">
        <x:v>0.52693990994790896</x:v>
      </x:c>
      <x:c r="CM84" s="46">
        <x:v>1.71667267489426</x:v>
      </x:c>
      <x:c r="CN84" s="177">
        <x:v>1.09765824471231</x:v>
      </x:c>
      <x:c r="CO84" s="46">
        <x:v>-0.84336636164386503</x:v>
      </x:c>
      <x:c r="CP84" s="177">
        <x:v>0.43037075559084997</x:v>
      </x:c>
      <x:c r="CQ84" s="46">
        <x:v>3.6955260722693701</x:v>
      </x:c>
      <x:c r="CR84" s="177">
        <x:v>0.66310896649971995</x:v>
      </x:c>
      <x:c r="CS84" s="46">
        <x:v>-0.21607298830727201</x:v>
      </x:c>
      <x:c r="CT84" s="177">
        <x:v>0.63610456717511299</x:v>
      </x:c>
      <x:c r="CU84" s="46">
        <x:v>-5.3094283853277098</x:v>
      </x:c>
      <x:c r="CV84" s="177">
        <x:v>0.66768471984359901</x:v>
      </x:c>
      <x:c r="CW84" s="46">
        <x:v>-4.2061911785380603</x:v>
      </x:c>
      <x:c r="CX84" s="177">
        <x:v>0.657958381386203</x:v>
      </x:c>
      <x:c r="CY84" s="46">
        <x:v>-6.53019296925393</x:v>
      </x:c>
      <x:c r="CZ84" s="177">
        <x:v>0.58910963663121396</x:v>
      </x:c>
      <x:c r="DA84" s="46">
        <x:v>-5.5762135553686099</x:v>
      </x:c>
      <x:c r="DB84" s="177">
        <x:v>0.68950549966964803</x:v>
      </x:c>
      <x:c r="DC84" s="46">
        <x:v>-3.3125832245245301</x:v>
      </x:c>
      <x:c r="DD84" s="177">
        <x:v>0.65425284058451505</x:v>
      </x:c>
      <x:c r="DE84" s="46">
        <x:v>7.0775886984514993E-2</x:v>
      </x:c>
      <x:c r="DF84" s="177">
        <x:v>0.47388588889906502</x:v>
      </x:c>
      <x:c r="DG84" s="15"/>
      <x:c r="DH84" s="15"/>
      <x:c r="DI84" s="15"/>
      <x:c r="DJ84" s="15"/>
      <x:c r="DK84" s="15"/>
      <x:c r="DL84" s="15"/>
      <x:c r="DM84" s="15"/>
      <x:c r="DN84" s="15"/>
      <x:c r="DO84" s="15"/>
      <x:c r="DP84" s="15"/>
      <x:c r="DQ84" s="15"/>
      <x:c r="DR84" s="15"/>
      <x:c r="DS84" s="15"/>
      <x:c r="DT84" s="15"/>
      <x:c r="DU84" s="15"/>
      <x:c r="DV84" s="15"/>
      <x:c r="DW84" s="15"/>
      <x:c r="DX84" s="16"/>
    </x:row>
    <x:row r="85" spans="1:128" ht="12.95" customHeight="1" x14ac:dyDescent="0.2">
      <x:c r="A85" s="2" t="s">
        <x:v>106</x:v>
      </x:c>
      <x:c r="B85" s="32">
        <x:v>1</x:v>
      </x:c>
      <x:c r="C85" s="13">
        <x:v>4.6314062825392197</x:v>
      </x:c>
      <x:c r="D85" s="173">
        <x:v>0.80548168537982701</x:v>
      </x:c>
      <x:c r="E85" s="13">
        <x:v>12.5653431145131</x:v>
      </x:c>
      <x:c r="F85" s="173">
        <x:v>3.0364189887969202</x:v>
      </x:c>
      <x:c r="G85" s="13">
        <x:v>2.2537925745304701</x:v>
      </x:c>
      <x:c r="H85" s="173">
        <x:v>1.3308002014198499</x:v>
      </x:c>
      <x:c r="I85" s="13">
        <x:v>2.78374777922537</x:v>
      </x:c>
      <x:c r="J85" s="173">
        <x:v>0.85313774498606998</x:v>
      </x:c>
      <x:c r="K85" s="13">
        <x:v>-9.7815953352876903</x:v>
      </x:c>
      <x:c r="L85" s="173">
        <x:v>3.21479502668836</x:v>
      </x:c>
      <x:c r="M85" s="13">
        <x:v>50.713262295412399</x:v>
      </x:c>
      <x:c r="N85" s="173">
        <x:v>1.9971050351519499</x:v>
      </x:c>
      <x:c r="O85" s="13">
        <x:v>50.911809895973498</x:v>
      </x:c>
      <x:c r="P85" s="173">
        <x:v>4.4843916002285802</x:v>
      </x:c>
      <x:c r="Q85" s="13">
        <x:v>58.3591407689877</x:v>
      </x:c>
      <x:c r="R85" s="173">
        <x:v>4.2671861180022104</x:v>
      </x:c>
      <x:c r="S85" s="13">
        <x:v>48.379624843498597</x:v>
      </x:c>
      <x:c r="T85" s="173">
        <x:v>2.3833204416872702</x:v>
      </x:c>
      <x:c r="U85" s="13">
        <x:v>-2.5321850524748899</x:v>
      </x:c>
      <x:c r="V85" s="173">
        <x:v>4.9633468624948804</x:v>
      </x:c>
      <x:c r="W85" s="13">
        <x:v>15.8821202710758</x:v>
      </x:c>
      <x:c r="X85" s="173">
        <x:v>1.9171645845477101</x:v>
      </x:c>
      <x:c r="Y85" s="13">
        <x:v>19.126832740461101</x:v>
      </x:c>
      <x:c r="Z85" s="173">
        <x:v>4.0957222621940197</x:v>
      </x:c>
      <x:c r="AA85" s="13">
        <x:v>17.7188925500176</x:v>
      </x:c>
      <x:c r="AB85" s="173">
        <x:v>4.4468479239824203</x:v>
      </x:c>
      <x:c r="AC85" s="13">
        <x:v>14.4593177421311</x:v>
      </x:c>
      <x:c r="AD85" s="173">
        <x:v>1.97402029817986</x:v>
      </x:c>
      <x:c r="AE85" s="13">
        <x:v>-4.6675149983299402</x:v>
      </x:c>
      <x:c r="AF85" s="173">
        <x:v>4.1321642673762602</x:v>
      </x:c>
      <x:c r="AG85" s="13">
        <x:v>57.946862447294301</x:v>
      </x:c>
      <x:c r="AH85" s="173">
        <x:v>1.8946280749497399</x:v>
      </x:c>
      <x:c r="AI85" s="13">
        <x:v>59.825799801719803</x:v>
      </x:c>
      <x:c r="AJ85" s="173">
        <x:v>4.3870455971358204</x:v>
      </x:c>
      <x:c r="AK85" s="13">
        <x:v>62.765225590649699</x:v>
      </x:c>
      <x:c r="AL85" s="173">
        <x:v>4.9035266310866996</x:v>
      </x:c>
      <x:c r="AM85" s="13">
        <x:v>56.158726095640297</x:v>
      </x:c>
      <x:c r="AN85" s="173">
        <x:v>2.1484061743834202</x:v>
      </x:c>
      <x:c r="AO85" s="13">
        <x:v>-3.6670737060794698</x:v>
      </x:c>
      <x:c r="AP85" s="173">
        <x:v>4.8319573797901896</x:v>
      </x:c>
      <x:c r="AQ85" s="13">
        <x:v>60.141530534659701</x:v>
      </x:c>
      <x:c r="AR85" s="173">
        <x:v>1.84972553575442</x:v>
      </x:c>
      <x:c r="AS85" s="13">
        <x:v>67.109116579640897</x:v>
      </x:c>
      <x:c r="AT85" s="173">
        <x:v>4.1643983712360999</x:v>
      </x:c>
      <x:c r="AU85" s="13">
        <x:v>63.632541892007801</x:v>
      </x:c>
      <x:c r="AV85" s="173">
        <x:v>4.9431551763287302</x:v>
      </x:c>
      <x:c r="AW85" s="13">
        <x:v>57.533736221592399</x:v>
      </x:c>
      <x:c r="AX85" s="173">
        <x:v>2.29619209177815</x:v>
      </x:c>
      <x:c r="AY85" s="13">
        <x:v>-9.5753803580484593</x:v>
      </x:c>
      <x:c r="AZ85" s="173">
        <x:v>5.1004092578901403</x:v>
      </x:c>
      <x:c r="BA85" s="13">
        <x:v>17.411639930439598</x:v>
      </x:c>
      <x:c r="BB85" s="173">
        <x:v>1.2597474130735</x:v>
      </x:c>
      <x:c r="BC85" s="13">
        <x:v>20.712254711666901</x:v>
      </x:c>
      <x:c r="BD85" s="173">
        <x:v>3.5672695690292899</x:v>
      </x:c>
      <x:c r="BE85" s="13">
        <x:v>16.666099877606499</x:v>
      </x:c>
      <x:c r="BF85" s="173">
        <x:v>3.7965068297409101</x:v>
      </x:c>
      <x:c r="BG85" s="13">
        <x:v>16.620179979482799</x:v>
      </x:c>
      <x:c r="BH85" s="173">
        <x:v>1.7292424282282</x:v>
      </x:c>
      <x:c r="BI85" s="13">
        <x:v>-4.0920747321841198</x:v>
      </x:c>
      <x:c r="BJ85" s="173">
        <x:v>4.2226092839800096</x:v>
      </x:c>
      <x:c r="BK85" s="13">
        <x:v>22.978278392205301</x:v>
      </x:c>
      <x:c r="BL85" s="173">
        <x:v>1.8332693278648899</x:v>
      </x:c>
      <x:c r="BM85" s="13">
        <x:v>33.884121925433902</x:v>
      </x:c>
      <x:c r="BN85" s="173">
        <x:v>4.4772269877212301</x:v>
      </x:c>
      <x:c r="BO85" s="13">
        <x:v>27.983052789135801</x:v>
      </x:c>
      <x:c r="BP85" s="173">
        <x:v>5.0487664240516699</x:v>
      </x:c>
      <x:c r="BQ85" s="13">
        <x:v>18.552279735916699</x:v>
      </x:c>
      <x:c r="BR85" s="173">
        <x:v>1.83148890214586</x:v>
      </x:c>
      <x:c r="BS85" s="13">
        <x:v>-15.3318421895172</x:v>
      </x:c>
      <x:c r="BT85" s="173">
        <x:v>4.8725467625623304</x:v>
      </x:c>
      <x:c r="BU85" s="13">
        <x:v>24.776893512655899</x:v>
      </x:c>
      <x:c r="BV85" s="173">
        <x:v>1.74827689729062</x:v>
      </x:c>
      <x:c r="BW85" s="13">
        <x:v>19.037414720773999</x:v>
      </x:c>
      <x:c r="BX85" s="173">
        <x:v>3.4944181963532901</x:v>
      </x:c>
      <x:c r="BY85" s="13">
        <x:v>27.057054871253399</x:v>
      </x:c>
      <x:c r="BZ85" s="173">
        <x:v>4.5693301127770596</x:v>
      </x:c>
      <x:c r="CA85" s="13">
        <x:v>25.637626388393901</x:v>
      </x:c>
      <x:c r="CB85" s="173">
        <x:v>2.1697917895347101</x:v>
      </x:c>
      <x:c r="CC85" s="13">
        <x:v>6.6002116676198597</x:v>
      </x:c>
      <x:c r="CD85" s="173">
        <x:v>3.5793157883908302</x:v>
      </x:c>
      <x:c r="CE85" s="13">
        <x:v>5.3260405602375398</x:v>
      </x:c>
      <x:c r="CF85" s="173">
        <x:v>0.83755548179773398</x:v>
      </x:c>
      <x:c r="CG85" s="13">
        <x:v>5.5539224009029704</x:v>
      </x:c>
      <x:c r="CH85" s="173">
        <x:v>1.86789139802594</x:v>
      </x:c>
      <x:c r="CI85" s="13">
        <x:v>1.9232641069643599</x:v>
      </x:c>
      <x:c r="CJ85" s="173">
        <x:v>1.29068259118935</x:v>
      </x:c>
      <x:c r="CK85" s="13">
        <x:v>6.2287355359591698</x:v>
      </x:c>
      <x:c r="CL85" s="173">
        <x:v>1.07318897071858</x:v>
      </x:c>
      <x:c r="CM85" s="13">
        <x:v>0.674813135056196</x:v>
      </x:c>
      <x:c r="CN85" s="173">
        <x:v>2.0647458299026602</x:v>
      </x:c>
      <x:c r="CO85" s="13">
        <x:v>-2.6543155880401299</x:v>
      </x:c>
      <x:c r="CP85" s="173">
        <x:v>1.27198056884736</x:v>
      </x:c>
      <x:c r="CQ85" s="13">
        <x:v>17.011588932670598</x:v>
      </x:c>
      <x:c r="CR85" s="173">
        <x:v>2.6804463825790101</x:v>
      </x:c>
      <x:c r="CS85" s="13">
        <x:v>1.20955139746153</x:v>
      </x:c>
      <x:c r="CT85" s="173">
        <x:v>2.4748159043448998</x:v>
      </x:c>
      <x:c r="CU85" s="13">
        <x:v>-3.11921166834323</x:v>
      </x:c>
      <x:c r="CV85" s="173">
        <x:v>2.4758165171938198</x:v>
      </x:c>
      <x:c r="CW85" s="13">
        <x:v>-3.3812885199497198</x:v>
      </x:c>
      <x:c r="CX85" s="173">
        <x:v>2.5985668515747098</x:v>
      </x:c>
      <x:c r="CY85" s="13">
        <x:v>-8.2239007163734108</x:v>
      </x:c>
      <x:c r="CZ85" s="173">
        <x:v>2.2336878770399098</x:v>
      </x:c>
      <x:c r="DA85" s="13">
        <x:v>-2.86470193972219</x:v>
      </x:c>
      <x:c r="DB85" s="173">
        <x:v>2.4287161159055901</x:v>
      </x:c>
      <x:c r="DC85" s="13">
        <x:v>-3.17649302933438</x:v>
      </x:c>
      <x:c r="DD85" s="173">
        <x:v>2.49541966961025</x:v>
      </x:c>
      <x:c r="DE85" s="13">
        <x:v>2.0486305226418602</x:v>
      </x:c>
      <x:c r="DF85" s="173">
        <x:v>1.0273608738889799</x:v>
      </x:c>
      <x:c r="DG85" s="15"/>
      <x:c r="DH85" s="15"/>
      <x:c r="DI85" s="15"/>
      <x:c r="DJ85" s="15"/>
      <x:c r="DK85" s="15"/>
      <x:c r="DL85" s="15"/>
      <x:c r="DM85" s="15"/>
      <x:c r="DN85" s="15"/>
      <x:c r="DO85" s="15"/>
      <x:c r="DP85" s="15"/>
      <x:c r="DQ85" s="15"/>
      <x:c r="DR85" s="15"/>
      <x:c r="DS85" s="15"/>
      <x:c r="DT85" s="15"/>
      <x:c r="DU85" s="15"/>
      <x:c r="DV85" s="15"/>
      <x:c r="DW85" s="15"/>
      <x:c r="DX85" s="16"/>
    </x:row>
    <x:row r="86" spans="1:128" ht="12.95" customHeight="1" x14ac:dyDescent="0.2">
      <x:c r="A86" s="2" t="s">
        <x:v>409</x:v>
      </x:c>
      <x:c r="B86" s="32">
        <x:v>1</x:v>
      </x:c>
      <x:c r="C86" s="13">
        <x:v>9.2721765130193798</x:v>
      </x:c>
      <x:c r="D86" s="173">
        <x:v>1.3468715054534499</x:v>
      </x:c>
      <x:c r="E86" s="13">
        <x:v>10.401865163692801</x:v>
      </x:c>
      <x:c r="F86" s="173">
        <x:v>2.9514018842713998</x:v>
      </x:c>
      <x:c r="G86" s="13">
        <x:v>6.81475925803755</x:v>
      </x:c>
      <x:c r="H86" s="173">
        <x:v>3.1482767719698499</x:v>
      </x:c>
      <x:c r="I86" s="13">
        <x:v>9.3255115181306305</x:v>
      </x:c>
      <x:c r="J86" s="173">
        <x:v>1.7845857130285001</x:v>
      </x:c>
      <x:c r="K86" s="13">
        <x:v>-1.0763536455621301</x:v>
      </x:c>
      <x:c r="L86" s="173">
        <x:v>3.52638192174122</x:v>
      </x:c>
      <x:c r="M86" s="13">
        <x:v>31.351601459997301</x:v>
      </x:c>
      <x:c r="N86" s="173">
        <x:v>1.99153361705965</x:v>
      </x:c>
      <x:c r="O86" s="13">
        <x:v>32.6740936963485</x:v>
      </x:c>
      <x:c r="P86" s="173">
        <x:v>5.0836552963933297</x:v>
      </x:c>
      <x:c r="Q86" s="13">
        <x:v>30.490539098391199</x:v>
      </x:c>
      <x:c r="R86" s="173">
        <x:v>5.6573379723572401</x:v>
      </x:c>
      <x:c r="S86" s="13">
        <x:v>31.300708657761</x:v>
      </x:c>
      <x:c r="T86" s="173">
        <x:v>2.53107665929174</x:v>
      </x:c>
      <x:c r="U86" s="13">
        <x:v>-1.3733850385875199</x:v>
      </x:c>
      <x:c r="V86" s="173">
        <x:v>5.6116187292395301</x:v>
      </x:c>
      <x:c r="W86" s="13">
        <x:v>12.876303500626101</x:v>
      </x:c>
      <x:c r="X86" s="173">
        <x:v>2.0963543893639698</x:v>
      </x:c>
      <x:c r="Y86" s="13">
        <x:v>21.260576338108301</x:v>
      </x:c>
      <x:c r="Z86" s="173">
        <x:v>4.3725028770519998</x:v>
      </x:c>
      <x:c r="AA86" s="13">
        <x:v>9.5365682187035308</x:v>
      </x:c>
      <x:c r="AB86" s="173">
        <x:v>4.4155970053554299</x:v>
      </x:c>
      <x:c r="AC86" s="13">
        <x:v>10.2211231557192</x:v>
      </x:c>
      <x:c r="AD86" s="173">
        <x:v>2.4605915478071698</x:v>
      </x:c>
      <x:c r="AE86" s="13">
        <x:v>-11.039453182389099</x:v>
      </x:c>
      <x:c r="AF86" s="173">
        <x:v>4.9043803816142297</x:v>
      </x:c>
      <x:c r="AG86" s="13">
        <x:v>45.919142890017703</x:v>
      </x:c>
      <x:c r="AH86" s="173">
        <x:v>2.3819322758897998</x:v>
      </x:c>
      <x:c r="AI86" s="13">
        <x:v>50.002501529673701</x:v>
      </x:c>
      <x:c r="AJ86" s="173">
        <x:v>5.5148245315528897</x:v>
      </x:c>
      <x:c r="AK86" s="13">
        <x:v>58.073866237243699</x:v>
      </x:c>
      <x:c r="AL86" s="173">
        <x:v>6.2812221770859598</x:v>
      </x:c>
      <x:c r="AM86" s="13">
        <x:v>40.199816764230803</x:v>
      </x:c>
      <x:c r="AN86" s="173">
        <x:v>3.4778642482917399</x:v>
      </x:c>
      <x:c r="AO86" s="13">
        <x:v>-9.8026847654429492</x:v>
      </x:c>
      <x:c r="AP86" s="173">
        <x:v>7.0573809814644601</x:v>
      </x:c>
      <x:c r="AQ86" s="13">
        <x:v>51.319777558678801</x:v>
      </x:c>
      <x:c r="AR86" s="173">
        <x:v>2.5256315125192002</x:v>
      </x:c>
      <x:c r="AS86" s="13">
        <x:v>52.024033483645098</x:v>
      </x:c>
      <x:c r="AT86" s="173">
        <x:v>5.3268589762623701</x:v>
      </x:c>
      <x:c r="AU86" s="13">
        <x:v>72.036439188361797</x:v>
      </x:c>
      <x:c r="AV86" s="173">
        <x:v>6.5776481354390501</x:v>
      </x:c>
      <x:c r="AW86" s="13">
        <x:v>45.448832484087497</x:v>
      </x:c>
      <x:c r="AX86" s="173">
        <x:v>3.6796558124931402</x:v>
      </x:c>
      <x:c r="AY86" s="13">
        <x:v>-6.5752009995576399</x:v>
      </x:c>
      <x:c r="AZ86" s="173">
        <x:v>6.5975686837477703</x:v>
      </x:c>
      <x:c r="BA86" s="13">
        <x:v>14.8733783106898</x:v>
      </x:c>
      <x:c r="BB86" s="173">
        <x:v>2.01846554881641</x:v>
      </x:c>
      <x:c r="BC86" s="13">
        <x:v>17.8935735799535</x:v>
      </x:c>
      <x:c r="BD86" s="173">
        <x:v>3.8205479446914201</x:v>
      </x:c>
      <x:c r="BE86" s="13">
        <x:v>21.091143615049798</x:v>
      </x:c>
      <x:c r="BF86" s="173">
        <x:v>5.1290810699653004</x:v>
      </x:c>
      <x:c r="BG86" s="13">
        <x:v>12.1912104943552</x:v>
      </x:c>
      <x:c r="BH86" s="173">
        <x:v>2.49706612058477</x:v>
      </x:c>
      <x:c r="BI86" s="13">
        <x:v>-5.70236308559834</x:v>
      </x:c>
      <x:c r="BJ86" s="173">
        <x:v>4.39915912291531</x:v>
      </x:c>
      <x:c r="BK86" s="13">
        <x:v>12.312636410152299</x:v>
      </x:c>
      <x:c r="BL86" s="173">
        <x:v>1.6038799709017399</x:v>
      </x:c>
      <x:c r="BM86" s="13">
        <x:v>16.070726890008402</x:v>
      </x:c>
      <x:c r="BN86" s="173">
        <x:v>3.4432842904814098</x:v>
      </x:c>
      <x:c r="BO86" s="13">
        <x:v>11.6385031759251</x:v>
      </x:c>
      <x:c r="BP86" s="173">
        <x:v>3.9191674645223</x:v>
      </x:c>
      <x:c r="BQ86" s="13">
        <x:v>10.983208276131201</x:v>
      </x:c>
      <x:c r="BR86" s="173">
        <x:v>2.2835249883203299</x:v>
      </x:c>
      <x:c r="BS86" s="13">
        <x:v>-5.0875186138772301</x:v>
      </x:c>
      <x:c r="BT86" s="173">
        <x:v>4.0746894799528599</x:v>
      </x:c>
      <x:c r="BU86" s="13">
        <x:v>9.7552235237482599</x:v>
      </x:c>
      <x:c r="BV86" s="173">
        <x:v>1.98151317780383</x:v>
      </x:c>
      <x:c r="BW86" s="13">
        <x:v>8.0731609739112091</x:v>
      </x:c>
      <x:c r="BX86" s="173">
        <x:v>3.0146615187301302</x:v>
      </x:c>
      <x:c r="BY86" s="13">
        <x:v>8.89050802225686</x:v>
      </x:c>
      <x:c r="BZ86" s="173">
        <x:v>4.97503397310349</x:v>
      </x:c>
      <x:c r="CA86" s="13">
        <x:v>10.5794005608966</x:v>
      </x:c>
      <x:c r="CB86" s="173">
        <x:v>2.6447162682134802</x:v>
      </x:c>
      <x:c r="CC86" s="13">
        <x:v>2.5062395869853602</x:v>
      </x:c>
      <x:c r="CD86" s="173">
        <x:v>4.1166018134169597</x:v>
      </x:c>
      <x:c r="CE86" s="13">
        <x:v>1.9015292175931799</x:v>
      </x:c>
      <x:c r="CF86" s="173">
        <x:v>0.68578724673526004</x:v>
      </x:c>
      <x:c r="CG86" s="13">
        <x:v>2.6098965023746299</x:v>
      </x:c>
      <x:c r="CH86" s="173">
        <x:v>1.8745330970898599</x:v>
      </x:c>
      <x:c r="CI86" s="13">
        <x:v>0</x:v>
      </x:c>
      <x:c r="CJ86" s="173">
        <x:v>0</x:v>
      </x:c>
      <x:c r="CK86" s="13">
        <x:v>2.1566797225191099</x:v>
      </x:c>
      <x:c r="CL86" s="173">
        <x:v>0.89098452705463105</x:v>
      </x:c>
      <x:c r="CM86" s="13">
        <x:v>-0.45321677985551201</x:v>
      </x:c>
      <x:c r="CN86" s="173">
        <x:v>2.10217813970407</x:v>
      </x:c>
      <x:c r="CO86" s="13">
        <x:v>2.3186964685942502</x:v>
      </x:c>
      <x:c r="CP86" s="173">
        <x:v>1.9106911581680299</x:v>
      </x:c>
      <x:c r="CQ86" s="13">
        <x:v>1.28298538903367</x:v>
      </x:c>
      <x:c r="CR86" s="173">
        <x:v>3.5763651956892</x:v>
      </x:c>
      <x:c r="CS86" s="13">
        <x:v>-4.8027245193664099</x:v>
      </x:c>
      <x:c r="CT86" s="173">
        <x:v>3.7421941974541402</x:v>
      </x:c>
      <x:c r="CU86" s="13">
        <x:v>-6.7282204644001</x:v>
      </x:c>
      <x:c r="CV86" s="173">
        <x:v>3.4979636775937299</x:v>
      </x:c>
      <x:c r="CW86" s="13">
        <x:v>-8.1971056942599798</x:v>
      </x:c>
      <x:c r="CX86" s="173">
        <x:v>4.2267997407997404</x:v>
      </x:c>
      <x:c r="CY86" s="13">
        <x:v>-7.8479615558746598</x:v>
      </x:c>
      <x:c r="CZ86" s="173">
        <x:v>2.9218524781994799</x:v>
      </x:c>
      <x:c r="DA86" s="13">
        <x:v>-15.976270496598801</x:v>
      </x:c>
      <x:c r="DB86" s="173">
        <x:v>3.0834868574118999</x:v>
      </x:c>
      <x:c r="DC86" s="13">
        <x:v>-6.6475477238459497</x:v>
      </x:c>
      <x:c r="DD86" s="173">
        <x:v>3.4671527489137999</x:v>
      </x:c>
      <x:c r="DE86" s="13">
        <x:v>0.76278538949517005</x:v>
      </x:c>
      <x:c r="DF86" s="173">
        <x:v>0.80319298289068597</x:v>
      </x:c>
      <x:c r="DG86" s="15"/>
      <x:c r="DH86" s="15"/>
      <x:c r="DI86" s="15"/>
      <x:c r="DJ86" s="15"/>
      <x:c r="DK86" s="15"/>
      <x:c r="DL86" s="15"/>
      <x:c r="DM86" s="15"/>
      <x:c r="DN86" s="15"/>
      <x:c r="DO86" s="15"/>
      <x:c r="DP86" s="15"/>
      <x:c r="DQ86" s="15"/>
      <x:c r="DR86" s="15"/>
      <x:c r="DS86" s="15"/>
      <x:c r="DT86" s="15"/>
      <x:c r="DU86" s="15"/>
      <x:c r="DV86" s="15"/>
      <x:c r="DW86" s="15"/>
      <x:c r="DX86" s="16"/>
    </x:row>
    <x:row r="87" spans="1:128" ht="12.95" customHeight="1" x14ac:dyDescent="0.2">
      <x:c r="A87" s="3" t="s">
        <x:v>410</x:v>
      </x:c>
      <x:c r="B87" s="36">
        <x:v>1</x:v>
      </x:c>
      <x:c r="C87" s="28">
        <x:v>9.3011458912737695</x:v>
      </x:c>
      <x:c r="D87" s="178">
        <x:v>1.43357822561257</x:v>
      </x:c>
      <x:c r="E87" s="28">
        <x:v>7.35946676744312</x:v>
      </x:c>
      <x:c r="F87" s="178">
        <x:v>2.9626984698166399</x:v>
      </x:c>
      <x:c r="G87" s="28">
        <x:v>8.0371771786983306</x:v>
      </x:c>
      <x:c r="H87" s="178">
        <x:v>3.8392501483328001</x:v>
      </x:c>
      <x:c r="I87" s="28">
        <x:v>9.3197305225522502</x:v>
      </x:c>
      <x:c r="J87" s="178">
        <x:v>2.0315875711615901</x:v>
      </x:c>
      <x:c r="K87" s="28">
        <x:v>1.96026375510913</x:v>
      </x:c>
      <x:c r="L87" s="178">
        <x:v>3.7201402660916498</x:v>
      </x:c>
      <x:c r="M87" s="28">
        <x:v>61.570921221850298</x:v>
      </x:c>
      <x:c r="N87" s="178">
        <x:v>2.4141180637133699</x:v>
      </x:c>
      <x:c r="O87" s="28">
        <x:v>58.394548220179502</x:v>
      </x:c>
      <x:c r="P87" s="178">
        <x:v>6.7287442332562</x:v>
      </x:c>
      <x:c r="Q87" s="28">
        <x:v>62.379172659524798</x:v>
      </x:c>
      <x:c r="R87" s="178">
        <x:v>5.5012912259541702</x:v>
      </x:c>
      <x:c r="S87" s="28">
        <x:v>62.342065160714597</x:v>
      </x:c>
      <x:c r="T87" s="178">
        <x:v>3.0285977155270301</x:v>
      </x:c>
      <x:c r="U87" s="28">
        <x:v>3.9475169405350701</x:v>
      </x:c>
      <x:c r="V87" s="178">
        <x:v>7.4528245875600998</x:v>
      </x:c>
      <x:c r="W87" s="28">
        <x:v>14.3686490150588</x:v>
      </x:c>
      <x:c r="X87" s="178">
        <x:v>2.0660752583374902</x:v>
      </x:c>
      <x:c r="Y87" s="28">
        <x:v>25.228572555910599</x:v>
      </x:c>
      <x:c r="Z87" s="178">
        <x:v>5.6311715758025596</x:v>
      </x:c>
      <x:c r="AA87" s="28">
        <x:v>12.5893618174888</x:v>
      </x:c>
      <x:c r="AB87" s="178">
        <x:v>3.4584356515655901</x:v>
      </x:c>
      <x:c r="AC87" s="28">
        <x:v>11.0887638447038</x:v>
      </x:c>
      <x:c r="AD87" s="178">
        <x:v>1.9108867188382099</x:v>
      </x:c>
      <x:c r="AE87" s="28">
        <x:v>-14.1398087112068</x:v>
      </x:c>
      <x:c r="AF87" s="178">
        <x:v>5.7387323680224398</x:v>
      </x:c>
      <x:c r="AG87" s="28">
        <x:v>53.557305594652902</x:v>
      </x:c>
      <x:c r="AH87" s="178">
        <x:v>2.7217764246841298</x:v>
      </x:c>
      <x:c r="AI87" s="28">
        <x:v>58.079930563387499</x:v>
      </x:c>
      <x:c r="AJ87" s="178">
        <x:v>6.0510088383770704</x:v>
      </x:c>
      <x:c r="AK87" s="28">
        <x:v>58.189860567842203</x:v>
      </x:c>
      <x:c r="AL87" s="178">
        <x:v>5.9877159232353501</x:v>
      </x:c>
      <x:c r="AM87" s="28">
        <x:v>52.307055335590803</x:v>
      </x:c>
      <x:c r="AN87" s="178">
        <x:v>2.97231097911166</x:v>
      </x:c>
      <x:c r="AO87" s="28">
        <x:v>-5.7728752277966597</x:v>
      </x:c>
      <x:c r="AP87" s="178">
        <x:v>6.6748403659443403</x:v>
      </x:c>
      <x:c r="AQ87" s="28">
        <x:v>59.653083432931403</x:v>
      </x:c>
      <x:c r="AR87" s="178">
        <x:v>2.2524808737305699</x:v>
      </x:c>
      <x:c r="AS87" s="28">
        <x:v>68.640486569247102</x:v>
      </x:c>
      <x:c r="AT87" s="178">
        <x:v>5.2139044201586104</x:v>
      </x:c>
      <x:c r="AU87" s="28">
        <x:v>64.051661435387004</x:v>
      </x:c>
      <x:c r="AV87" s="178">
        <x:v>5.7797443532177901</x:v>
      </x:c>
      <x:c r="AW87" s="28">
        <x:v>54.521345051128897</x:v>
      </x:c>
      <x:c r="AX87" s="178">
        <x:v>3.5584296567059699</x:v>
      </x:c>
      <x:c r="AY87" s="28">
        <x:v>-14.1191415181182</x:v>
      </x:c>
      <x:c r="AZ87" s="178">
        <x:v>6.8416098557139904</x:v>
      </x:c>
      <x:c r="BA87" s="28">
        <x:v>15.3819663810369</x:v>
      </x:c>
      <x:c r="BB87" s="178">
        <x:v>1.6109811704325101</x:v>
      </x:c>
      <x:c r="BC87" s="28">
        <x:v>16.504824002373599</x:v>
      </x:c>
      <x:c r="BD87" s="178">
        <x:v>4.0500944854967296</x:v>
      </x:c>
      <x:c r="BE87" s="28">
        <x:v>21.624139021708999</x:v>
      </x:c>
      <x:c r="BF87" s="178">
        <x:v>5.4855934531344097</x:v>
      </x:c>
      <x:c r="BG87" s="28">
        <x:v>13.258811101765501</x:v>
      </x:c>
      <x:c r="BH87" s="178">
        <x:v>2.2659434513627099</x:v>
      </x:c>
      <x:c r="BI87" s="28">
        <x:v>-3.2460129006080201</x:v>
      </x:c>
      <x:c r="BJ87" s="178">
        <x:v>4.2650359850041903</x:v>
      </x:c>
      <x:c r="BK87" s="28">
        <x:v>38.189389451129799</x:v>
      </x:c>
      <x:c r="BL87" s="178">
        <x:v>2.9983970528371402</x:v>
      </x:c>
      <x:c r="BM87" s="28">
        <x:v>37.430558730644599</x:v>
      </x:c>
      <x:c r="BN87" s="178">
        <x:v>6.5554631198601996</x:v>
      </x:c>
      <x:c r="BO87" s="28">
        <x:v>44.629443568326103</x:v>
      </x:c>
      <x:c r="BP87" s="178">
        <x:v>7.1306953967950601</x:v>
      </x:c>
      <x:c r="BQ87" s="28">
        <x:v>36.102501394927003</x:v>
      </x:c>
      <x:c r="BR87" s="178">
        <x:v>3.7177810532909801</x:v>
      </x:c>
      <x:c r="BS87" s="28">
        <x:v>-1.3280573357176499</x:v>
      </x:c>
      <x:c r="BT87" s="178">
        <x:v>7.84300851258382</x:v>
      </x:c>
      <x:c r="BU87" s="28">
        <x:v>16.9869090164662</x:v>
      </x:c>
      <x:c r="BV87" s="178">
        <x:v>2.1867856420029801</x:v>
      </x:c>
      <x:c r="BW87" s="28">
        <x:v>24.472274345342399</x:v>
      </x:c>
      <x:c r="BX87" s="178">
        <x:v>4.8504036577580303</x:v>
      </x:c>
      <x:c r="BY87" s="28">
        <x:v>19.183202271542498</x:v>
      </x:c>
      <x:c r="BZ87" s="178">
        <x:v>4.6561434784634601</x:v>
      </x:c>
      <x:c r="CA87" s="28">
        <x:v>14.0783229623566</x:v>
      </x:c>
      <x:c r="CB87" s="178">
        <x:v>2.7563269349144699</x:v>
      </x:c>
      <x:c r="CC87" s="28">
        <x:v>-10.393951382985801</x:v>
      </x:c>
      <x:c r="CD87" s="178">
        <x:v>5.4209645691059301</x:v>
      </x:c>
      <x:c r="CE87" s="28">
        <x:v>6.9869016786240099</x:v>
      </x:c>
      <x:c r="CF87" s="178">
        <x:v>1.8739100359860801</x:v>
      </x:c>
      <x:c r="CG87" s="28">
        <x:v>14.5059449632391</x:v>
      </x:c>
      <x:c r="CH87" s="178">
        <x:v>4.96909519546921</x:v>
      </x:c>
      <x:c r="CI87" s="28">
        <x:v>11.5119763666486</x:v>
      </x:c>
      <x:c r="CJ87" s="178">
        <x:v>6.9979985784339203</x:v>
      </x:c>
      <x:c r="CK87" s="28">
        <x:v>2.75018660022628</x:v>
      </x:c>
      <x:c r="CL87" s="178">
        <x:v>0.96943936742361003</x:v>
      </x:c>
      <x:c r="CM87" s="28">
        <x:v>-11.7557583630128</x:v>
      </x:c>
      <x:c r="CN87" s="178">
        <x:v>5.0445111988812004</x:v>
      </x:c>
      <x:c r="CO87" s="28">
        <x:v>-0.75843457239069201</x:v>
      </x:c>
      <x:c r="CP87" s="178">
        <x:v>2.3083164318637399</x:v>
      </x:c>
      <x:c r="CQ87" s="28">
        <x:v>4.64471709105577</x:v>
      </x:c>
      <x:c r="CR87" s="178">
        <x:v>3.9812430782576298</x:v>
      </x:c>
      <x:c r="CS87" s="28">
        <x:v>-10.209519755217601</x:v>
      </x:c>
      <x:c r="CT87" s="178">
        <x:v>3.42627449045467</x:v>
      </x:c>
      <x:c r="CU87" s="28">
        <x:v>-12.6480314695239</x:v>
      </x:c>
      <x:c r="CV87" s="178">
        <x:v>4.1611736147935803</x:v>
      </x:c>
      <x:c r="CW87" s="28">
        <x:v>-12.4654651325871</x:v>
      </x:c>
      <x:c r="CX87" s="178">
        <x:v>3.2120748659132698</x:v>
      </x:c>
      <x:c r="CY87" s="28">
        <x:v>-9.7752835146016199</x:v>
      </x:c>
      <x:c r="CZ87" s="178">
        <x:v>2.6756830097940298</x:v>
      </x:c>
      <x:c r="DA87" s="28">
        <x:v>-13.0091657692765</x:v>
      </x:c>
      <x:c r="DB87" s="178">
        <x:v>4.1621373988052497</x:v>
      </x:c>
      <x:c r="DC87" s="28">
        <x:v>-12.3625636585971</x:v>
      </x:c>
      <x:c r="DD87" s="178">
        <x:v>3.6919343588799598</x:v>
      </x:c>
      <x:c r="DE87" s="28">
        <x:v>-0.74982730839660605</x:v>
      </x:c>
      <x:c r="DF87" s="178">
        <x:v>2.4194112404439498</x:v>
      </x:c>
      <x:c r="DG87" s="30"/>
      <x:c r="DH87" s="30"/>
      <x:c r="DI87" s="30"/>
      <x:c r="DJ87" s="30"/>
      <x:c r="DK87" s="30"/>
      <x:c r="DL87" s="30"/>
      <x:c r="DM87" s="30"/>
      <x:c r="DN87" s="30"/>
      <x:c r="DO87" s="30"/>
      <x:c r="DP87" s="30"/>
      <x:c r="DQ87" s="30"/>
      <x:c r="DR87" s="30"/>
      <x:c r="DS87" s="30"/>
      <x:c r="DT87" s="30"/>
      <x:c r="DU87" s="30"/>
      <x:c r="DV87" s="30"/>
      <x:c r="DW87" s="30"/>
      <x:c r="DX87" s="31"/>
    </x:row>
    <x:row r="88" spans="1:128" ht="12.95" customHeight="1" x14ac:dyDescent="0.2">
      <x:c r="A88" s="2"/>
      <x:c r="B88" s="37"/>
      <x:c r="C88" s="13" t="s">
        <x:v>2371</x:v>
      </x:c>
      <x:c r="D88" s="173" t="s">
        <x:v>2372</x:v>
      </x:c>
      <x:c r="E88" s="13" t="s">
        <x:v>2481</x:v>
      </x:c>
      <x:c r="F88" s="173" t="s">
        <x:v>2482</x:v>
      </x:c>
      <x:c r="G88" s="13" t="s">
        <x:v>2483</x:v>
      </x:c>
      <x:c r="H88" s="173" t="s">
        <x:v>2484</x:v>
      </x:c>
      <x:c r="I88" s="13" t="s">
        <x:v>2485</x:v>
      </x:c>
      <x:c r="J88" s="173" t="s">
        <x:v>2486</x:v>
      </x:c>
      <x:c r="K88" s="13" t="s">
        <x:v>2487</x:v>
      </x:c>
      <x:c r="L88" s="173" t="s">
        <x:v>2488</x:v>
      </x:c>
      <x:c r="M88" s="13" t="s">
        <x:v>2373</x:v>
      </x:c>
      <x:c r="N88" s="173" t="s">
        <x:v>2374</x:v>
      </x:c>
      <x:c r="O88" s="13" t="s">
        <x:v>2489</x:v>
      </x:c>
      <x:c r="P88" s="173" t="s">
        <x:v>2490</x:v>
      </x:c>
      <x:c r="Q88" s="13" t="s">
        <x:v>2491</x:v>
      </x:c>
      <x:c r="R88" s="173" t="s">
        <x:v>2492</x:v>
      </x:c>
      <x:c r="S88" s="13" t="s">
        <x:v>2493</x:v>
      </x:c>
      <x:c r="T88" s="173" t="s">
        <x:v>2494</x:v>
      </x:c>
      <x:c r="U88" s="13" t="s">
        <x:v>2495</x:v>
      </x:c>
      <x:c r="V88" s="173" t="s">
        <x:v>2496</x:v>
      </x:c>
      <x:c r="W88" s="13" t="s">
        <x:v>2375</x:v>
      </x:c>
      <x:c r="X88" s="173" t="s">
        <x:v>2376</x:v>
      </x:c>
      <x:c r="Y88" s="13" t="s">
        <x:v>2497</x:v>
      </x:c>
      <x:c r="Z88" s="173" t="s">
        <x:v>2498</x:v>
      </x:c>
      <x:c r="AA88" s="13" t="s">
        <x:v>2499</x:v>
      </x:c>
      <x:c r="AB88" s="173" t="s">
        <x:v>2500</x:v>
      </x:c>
      <x:c r="AC88" s="13" t="s">
        <x:v>2501</x:v>
      </x:c>
      <x:c r="AD88" s="173" t="s">
        <x:v>2502</x:v>
      </x:c>
      <x:c r="AE88" s="13" t="s">
        <x:v>2503</x:v>
      </x:c>
      <x:c r="AF88" s="173" t="s">
        <x:v>2504</x:v>
      </x:c>
      <x:c r="AG88" s="13" t="s">
        <x:v>2377</x:v>
      </x:c>
      <x:c r="AH88" s="173" t="s">
        <x:v>2378</x:v>
      </x:c>
      <x:c r="AI88" s="13" t="s">
        <x:v>2505</x:v>
      </x:c>
      <x:c r="AJ88" s="173" t="s">
        <x:v>2506</x:v>
      </x:c>
      <x:c r="AK88" s="13" t="s">
        <x:v>2507</x:v>
      </x:c>
      <x:c r="AL88" s="173" t="s">
        <x:v>2508</x:v>
      </x:c>
      <x:c r="AM88" s="13" t="s">
        <x:v>2509</x:v>
      </x:c>
      <x:c r="AN88" s="173" t="s">
        <x:v>2510</x:v>
      </x:c>
      <x:c r="AO88" s="13" t="s">
        <x:v>2511</x:v>
      </x:c>
      <x:c r="AP88" s="173" t="s">
        <x:v>2512</x:v>
      </x:c>
      <x:c r="AQ88" s="13" t="s">
        <x:v>2379</x:v>
      </x:c>
      <x:c r="AR88" s="173" t="s">
        <x:v>2380</x:v>
      </x:c>
      <x:c r="AS88" s="13" t="s">
        <x:v>2513</x:v>
      </x:c>
      <x:c r="AT88" s="173" t="s">
        <x:v>2514</x:v>
      </x:c>
      <x:c r="AU88" s="13" t="s">
        <x:v>2515</x:v>
      </x:c>
      <x:c r="AV88" s="173" t="s">
        <x:v>2516</x:v>
      </x:c>
      <x:c r="AW88" s="13" t="s">
        <x:v>2517</x:v>
      </x:c>
      <x:c r="AX88" s="173" t="s">
        <x:v>2518</x:v>
      </x:c>
      <x:c r="AY88" s="13" t="s">
        <x:v>2519</x:v>
      </x:c>
      <x:c r="AZ88" s="173" t="s">
        <x:v>2520</x:v>
      </x:c>
      <x:c r="BA88" s="13" t="s">
        <x:v>2381</x:v>
      </x:c>
      <x:c r="BB88" s="173" t="s">
        <x:v>2382</x:v>
      </x:c>
      <x:c r="BC88" s="13" t="s">
        <x:v>2521</x:v>
      </x:c>
      <x:c r="BD88" s="173" t="s">
        <x:v>2522</x:v>
      </x:c>
      <x:c r="BE88" s="13" t="s">
        <x:v>2523</x:v>
      </x:c>
      <x:c r="BF88" s="173" t="s">
        <x:v>2524</x:v>
      </x:c>
      <x:c r="BG88" s="13" t="s">
        <x:v>2525</x:v>
      </x:c>
      <x:c r="BH88" s="173" t="s">
        <x:v>2526</x:v>
      </x:c>
      <x:c r="BI88" s="13" t="s">
        <x:v>2527</x:v>
      </x:c>
      <x:c r="BJ88" s="173" t="s">
        <x:v>2528</x:v>
      </x:c>
      <x:c r="BK88" s="13" t="s">
        <x:v>2383</x:v>
      </x:c>
      <x:c r="BL88" s="173" t="s">
        <x:v>2384</x:v>
      </x:c>
      <x:c r="BM88" s="13" t="s">
        <x:v>2529</x:v>
      </x:c>
      <x:c r="BN88" s="173" t="s">
        <x:v>2530</x:v>
      </x:c>
      <x:c r="BO88" s="13" t="s">
        <x:v>2531</x:v>
      </x:c>
      <x:c r="BP88" s="173" t="s">
        <x:v>2532</x:v>
      </x:c>
      <x:c r="BQ88" s="13" t="s">
        <x:v>2533</x:v>
      </x:c>
      <x:c r="BR88" s="173" t="s">
        <x:v>2534</x:v>
      </x:c>
      <x:c r="BS88" s="13" t="s">
        <x:v>2535</x:v>
      </x:c>
      <x:c r="BT88" s="173" t="s">
        <x:v>2536</x:v>
      </x:c>
      <x:c r="BU88" s="13" t="s">
        <x:v>2385</x:v>
      </x:c>
      <x:c r="BV88" s="173" t="s">
        <x:v>2386</x:v>
      </x:c>
      <x:c r="BW88" s="13" t="s">
        <x:v>2537</x:v>
      </x:c>
      <x:c r="BX88" s="173" t="s">
        <x:v>2538</x:v>
      </x:c>
      <x:c r="BY88" s="13" t="s">
        <x:v>2539</x:v>
      </x:c>
      <x:c r="BZ88" s="173" t="s">
        <x:v>2540</x:v>
      </x:c>
      <x:c r="CA88" s="13" t="s">
        <x:v>2541</x:v>
      </x:c>
      <x:c r="CB88" s="173" t="s">
        <x:v>2542</x:v>
      </x:c>
      <x:c r="CC88" s="13" t="s">
        <x:v>2543</x:v>
      </x:c>
      <x:c r="CD88" s="173" t="s">
        <x:v>2544</x:v>
      </x:c>
      <x:c r="CE88" s="13" t="s">
        <x:v>2387</x:v>
      </x:c>
      <x:c r="CF88" s="173" t="s">
        <x:v>2388</x:v>
      </x:c>
      <x:c r="CG88" s="13" t="s">
        <x:v>2545</x:v>
      </x:c>
      <x:c r="CH88" s="173" t="s">
        <x:v>2546</x:v>
      </x:c>
      <x:c r="CI88" s="13" t="s">
        <x:v>2547</x:v>
      </x:c>
      <x:c r="CJ88" s="173" t="s">
        <x:v>2548</x:v>
      </x:c>
      <x:c r="CK88" s="13" t="s">
        <x:v>2549</x:v>
      </x:c>
      <x:c r="CL88" s="173" t="s">
        <x:v>2550</x:v>
      </x:c>
      <x:c r="CM88" s="13" t="s">
        <x:v>2551</x:v>
      </x:c>
      <x:c r="CN88" s="173" t="s">
        <x:v>2552</x:v>
      </x:c>
      <x:c r="CO88" s="15" t="s">
        <x:v>2389</x:v>
      </x:c>
      <x:c r="CP88" s="15" t="s">
        <x:v>2390</x:v>
      </x:c>
      <x:c r="CQ88" s="15" t="s">
        <x:v>2391</x:v>
      </x:c>
      <x:c r="CR88" s="15" t="s">
        <x:v>2392</x:v>
      </x:c>
      <x:c r="CS88" s="15" t="s">
        <x:v>2393</x:v>
      </x:c>
      <x:c r="CT88" s="15" t="s">
        <x:v>2394</x:v>
      </x:c>
      <x:c r="CU88" s="15" t="s">
        <x:v>2395</x:v>
      </x:c>
      <x:c r="CV88" s="15" t="s">
        <x:v>2396</x:v>
      </x:c>
      <x:c r="CW88" s="15" t="s">
        <x:v>2397</x:v>
      </x:c>
      <x:c r="CX88" s="15" t="s">
        <x:v>2398</x:v>
      </x:c>
      <x:c r="CY88" s="15" t="s">
        <x:v>2399</x:v>
      </x:c>
      <x:c r="CZ88" s="15" t="s">
        <x:v>2400</x:v>
      </x:c>
      <x:c r="DA88" s="15" t="s">
        <x:v>2401</x:v>
      </x:c>
      <x:c r="DB88" s="15" t="s">
        <x:v>2402</x:v>
      </x:c>
      <x:c r="DC88" s="15" t="s">
        <x:v>2403</x:v>
      </x:c>
      <x:c r="DD88" s="15" t="s">
        <x:v>2404</x:v>
      </x:c>
      <x:c r="DE88" s="15" t="s">
        <x:v>2405</x:v>
      </x:c>
      <x:c r="DF88" s="15" t="s">
        <x:v>2406</x:v>
      </x:c>
      <x:c r="DG88" s="13" t="s">
        <x:v>2407</x:v>
      </x:c>
      <x:c r="DH88" s="173" t="s">
        <x:v>2408</x:v>
      </x:c>
      <x:c r="DI88" s="13" t="s">
        <x:v>2409</x:v>
      </x:c>
      <x:c r="DJ88" s="173" t="s">
        <x:v>2410</x:v>
      </x:c>
      <x:c r="DK88" s="13" t="s">
        <x:v>2411</x:v>
      </x:c>
      <x:c r="DL88" s="173" t="s">
        <x:v>2412</x:v>
      </x:c>
      <x:c r="DM88" s="13" t="s">
        <x:v>2413</x:v>
      </x:c>
      <x:c r="DN88" s="173" t="s">
        <x:v>2414</x:v>
      </x:c>
      <x:c r="DO88" s="13" t="s">
        <x:v>2415</x:v>
      </x:c>
      <x:c r="DP88" s="173" t="s">
        <x:v>2416</x:v>
      </x:c>
      <x:c r="DQ88" s="13" t="s">
        <x:v>2417</x:v>
      </x:c>
      <x:c r="DR88" s="173" t="s">
        <x:v>2418</x:v>
      </x:c>
      <x:c r="DS88" s="13" t="s">
        <x:v>2419</x:v>
      </x:c>
      <x:c r="DT88" s="173" t="s">
        <x:v>2420</x:v>
      </x:c>
      <x:c r="DU88" s="13" t="s">
        <x:v>2421</x:v>
      </x:c>
      <x:c r="DV88" s="173" t="s">
        <x:v>2422</x:v>
      </x:c>
      <x:c r="DW88" s="13" t="s">
        <x:v>2423</x:v>
      </x:c>
      <x:c r="DX88" s="182" t="s">
        <x:v>2424</x:v>
      </x:c>
    </x:row>
    <x:row r="89" spans="1:128" ht="12.95" customHeight="1" x14ac:dyDescent="0.2">
      <x:c r="A89" s="2" t="s">
        <x:v>367</x:v>
      </x:c>
      <x:c r="B89" s="37">
        <x:v>3</x:v>
      </x:c>
      <x:c r="C89" s="13">
        <x:v>6.7875499123713601</x:v>
      </x:c>
      <x:c r="D89" s="173">
        <x:v>0.91022332205520795</x:v>
      </x:c>
      <x:c r="E89" s="13">
        <x:v>16.7474176704626</x:v>
      </x:c>
      <x:c r="F89" s="173">
        <x:v>2.7630055712948098</x:v>
      </x:c>
      <x:c r="G89" s="13">
        <x:v>3.36348422876104</x:v>
      </x:c>
      <x:c r="H89" s="173">
        <x:v>1.56343899738418</x:v>
      </x:c>
      <x:c r="I89" s="13">
        <x:v>4.7653029754220997</x:v>
      </x:c>
      <x:c r="J89" s="173">
        <x:v>1.0478747952019101</x:v>
      </x:c>
      <x:c r="K89" s="13">
        <x:v>-11.982114695040501</x:v>
      </x:c>
      <x:c r="L89" s="173">
        <x:v>2.9224626719644999</x:v>
      </x:c>
      <x:c r="M89" s="13">
        <x:v>35.194313362082497</x:v>
      </x:c>
      <x:c r="N89" s="173">
        <x:v>1.8155107164001401</x:v>
      </x:c>
      <x:c r="O89" s="13">
        <x:v>32.813557729127901</x:v>
      </x:c>
      <x:c r="P89" s="173">
        <x:v>4.3304899065157398</x:v>
      </x:c>
      <x:c r="Q89" s="13">
        <x:v>28.484694998903699</x:v>
      </x:c>
      <x:c r="R89" s="173">
        <x:v>3.8210366170141299</x:v>
      </x:c>
      <x:c r="S89" s="13">
        <x:v>37.961536588220497</x:v>
      </x:c>
      <x:c r="T89" s="173">
        <x:v>2.11996292469063</x:v>
      </x:c>
      <x:c r="U89" s="13">
        <x:v>5.1479788590925804</x:v>
      </x:c>
      <x:c r="V89" s="173">
        <x:v>4.6163302214986102</x:v>
      </x:c>
      <x:c r="W89" s="13">
        <x:v>17.779584968091999</x:v>
      </x:c>
      <x:c r="X89" s="173">
        <x:v>1.40408016353076</x:v>
      </x:c>
      <x:c r="Y89" s="13">
        <x:v>17.708678921327401</x:v>
      </x:c>
      <x:c r="Z89" s="173">
        <x:v>3.09833480879812</x:v>
      </x:c>
      <x:c r="AA89" s="13">
        <x:v>9.4138921325812497</x:v>
      </x:c>
      <x:c r="AB89" s="173">
        <x:v>2.3858386976722601</x:v>
      </x:c>
      <x:c r="AC89" s="13">
        <x:v>20.391833526320799</x:v>
      </x:c>
      <x:c r="AD89" s="173">
        <x:v>1.74338443339329</x:v>
      </x:c>
      <x:c r="AE89" s="13">
        <x:v>2.6831546049934101</x:v>
      </x:c>
      <x:c r="AF89" s="173">
        <x:v>3.4246977149776998</x:v>
      </x:c>
      <x:c r="AG89" s="13">
        <x:v>39.3208583236434</x:v>
      </x:c>
      <x:c r="AH89" s="173">
        <x:v>1.60691424220533</x:v>
      </x:c>
      <x:c r="AI89" s="13">
        <x:v>44.124539584477702</x:v>
      </x:c>
      <x:c r="AJ89" s="173">
        <x:v>3.9715214318580698</x:v>
      </x:c>
      <x:c r="AK89" s="13">
        <x:v>39.868622563709998</x:v>
      </x:c>
      <x:c r="AL89" s="173">
        <x:v>3.4007021393404502</x:v>
      </x:c>
      <x:c r="AM89" s="13">
        <x:v>37.567448441387299</x:v>
      </x:c>
      <x:c r="AN89" s="173">
        <x:v>1.7830085150799799</x:v>
      </x:c>
      <x:c r="AO89" s="13">
        <x:v>-6.5570911430904104</x:v>
      </x:c>
      <x:c r="AP89" s="173">
        <x:v>4.1918447256142404</x:v>
      </x:c>
      <x:c r="AQ89" s="13">
        <x:v>53.017734811008502</x:v>
      </x:c>
      <x:c r="AR89" s="173">
        <x:v>1.5971761040766901</x:v>
      </x:c>
      <x:c r="AS89" s="13">
        <x:v>63.367095812477103</x:v>
      </x:c>
      <x:c r="AT89" s="173">
        <x:v>3.5661121652015502</x:v>
      </x:c>
      <x:c r="AU89" s="13">
        <x:v>62.151378889260201</x:v>
      </x:c>
      <x:c r="AV89" s="173">
        <x:v>3.9000047638456401</x:v>
      </x:c>
      <x:c r="AW89" s="13">
        <x:v>47.599364651847203</x:v>
      </x:c>
      <x:c r="AX89" s="173">
        <x:v>2.1477568639389002</x:v>
      </x:c>
      <x:c r="AY89" s="13">
        <x:v>-15.7677311606299</x:v>
      </x:c>
      <x:c r="AZ89" s="173">
        <x:v>4.3138040326159102</x:v>
      </x:c>
      <x:c r="BA89" s="13">
        <x:v>40.811452648110198</x:v>
      </x:c>
      <x:c r="BB89" s="173">
        <x:v>1.7780644182593</x:v>
      </x:c>
      <x:c r="BC89" s="13">
        <x:v>42.016228965185803</x:v>
      </x:c>
      <x:c r="BD89" s="173">
        <x:v>3.7735438197687099</x:v>
      </x:c>
      <x:c r="BE89" s="13">
        <x:v>41.644402114768504</x:v>
      </x:c>
      <x:c r="BF89" s="173">
        <x:v>3.9737463556591099</x:v>
      </x:c>
      <x:c r="BG89" s="13">
        <x:v>40.363080584468698</x:v>
      </x:c>
      <x:c r="BH89" s="173">
        <x:v>2.0250678264221502</x:v>
      </x:c>
      <x:c r="BI89" s="13">
        <x:v>-1.6531483807171401</x:v>
      </x:c>
      <x:c r="BJ89" s="173">
        <x:v>3.85280615748818</x:v>
      </x:c>
      <x:c r="BK89" s="13">
        <x:v>40.149275986752698</x:v>
      </x:c>
      <x:c r="BL89" s="173">
        <x:v>1.4916976803566999</x:v>
      </x:c>
      <x:c r="BM89" s="13">
        <x:v>37.963376238124198</x:v>
      </x:c>
      <x:c r="BN89" s="173">
        <x:v>3.6004987928030201</x:v>
      </x:c>
      <x:c r="BO89" s="13">
        <x:v>39.509091312696597</x:v>
      </x:c>
      <x:c r="BP89" s="173">
        <x:v>3.5093668399959799</x:v>
      </x:c>
      <x:c r="BQ89" s="13">
        <x:v>41.029920321631799</x:v>
      </x:c>
      <x:c r="BR89" s="173">
        <x:v>1.8980230779146201</x:v>
      </x:c>
      <x:c r="BS89" s="13">
        <x:v>3.0665440835076501</x:v>
      </x:c>
      <x:c r="BT89" s="173">
        <x:v>3.8912783507753499</x:v>
      </x:c>
      <x:c r="BU89" s="13">
        <x:v>35.8581715134791</x:v>
      </x:c>
      <x:c r="BV89" s="173">
        <x:v>1.85028988094403</x:v>
      </x:c>
      <x:c r="BW89" s="13">
        <x:v>38.129563638374599</x:v>
      </x:c>
      <x:c r="BX89" s="173">
        <x:v>3.6724167388550502</x:v>
      </x:c>
      <x:c r="BY89" s="13">
        <x:v>31.8349625701257</x:v>
      </x:c>
      <x:c r="BZ89" s="173">
        <x:v>3.8612927946767699</x:v>
      </x:c>
      <x:c r="CA89" s="13">
        <x:v>36.164993324365803</x:v>
      </x:c>
      <x:c r="CB89" s="173">
        <x:v>2.0275911268553899</x:v>
      </x:c>
      <x:c r="CC89" s="13">
        <x:v>-1.96457031400883</x:v>
      </x:c>
      <x:c r="CD89" s="173">
        <x:v>3.9281317889576299</x:v>
      </x:c>
      <x:c r="CE89" s="13">
        <x:v>12.4663398808033</x:v>
      </x:c>
      <x:c r="CF89" s="173">
        <x:v>1.3174277679659001</x:v>
      </x:c>
      <x:c r="CG89" s="13">
        <x:v>14.221439973925101</x:v>
      </x:c>
      <x:c r="CH89" s="173">
        <x:v>2.6225809356798999</x:v>
      </x:c>
      <x:c r="CI89" s="13">
        <x:v>13.9929389694405</x:v>
      </x:c>
      <x:c r="CJ89" s="173">
        <x:v>3.0590418956679599</x:v>
      </x:c>
      <x:c r="CK89" s="13">
        <x:v>11.783848868745901</x:v>
      </x:c>
      <x:c r="CL89" s="173">
        <x:v>1.4261009182706501</x:v>
      </x:c>
      <x:c r="CM89" s="13">
        <x:v>-2.4375911051791799</x:v>
      </x:c>
      <x:c r="CN89" s="173">
        <x:v>2.6003098574500201</x:v>
      </x:c>
      <x:c r="CO89" s="15"/>
      <x:c r="CP89" s="15"/>
      <x:c r="CQ89" s="15"/>
      <x:c r="CR89" s="15"/>
      <x:c r="CS89" s="15"/>
      <x:c r="CT89" s="15"/>
      <x:c r="CU89" s="15"/>
      <x:c r="CV89" s="15"/>
      <x:c r="CW89" s="15"/>
      <x:c r="CX89" s="15"/>
      <x:c r="CY89" s="15"/>
      <x:c r="CZ89" s="15"/>
      <x:c r="DA89" s="15"/>
      <x:c r="DB89" s="15"/>
      <x:c r="DC89" s="15"/>
      <x:c r="DD89" s="15"/>
      <x:c r="DE89" s="15"/>
      <x:c r="DF89" s="15"/>
      <x:c r="DG89" s="13">
        <x:v>-0.54767648990448203</x:v>
      </x:c>
      <x:c r="DH89" s="173">
        <x:v>1.2911598336840699</x:v>
      </x:c>
      <x:c r="DI89" s="13">
        <x:v>1.345668873997</x:v>
      </x:c>
      <x:c r="DJ89" s="173">
        <x:v>2.5020907662348399</x:v>
      </x:c>
      <x:c r="DK89" s="13">
        <x:v>1.2649710822406299</x:v>
      </x:c>
      <x:c r="DL89" s="173">
        <x:v>1.7898425494143799</x:v>
      </x:c>
      <x:c r="DM89" s="13">
        <x:v>7.6265111095707994E-2</x:v>
      </x:c>
      <x:c r="DN89" s="173">
        <x:v>2.3398203667118902</x:v>
      </x:c>
      <x:c r="DO89" s="13">
        <x:v>-3.4120879870735998</x:v>
      </x:c>
      <x:c r="DP89" s="173">
        <x:v>2.3290069371867199</x:v>
      </x:c>
      <x:c r="DQ89" s="13">
        <x:v>1.0374172702898199</x:v>
      </x:c>
      <x:c r="DR89" s="173">
        <x:v>2.40820306461544</x:v>
      </x:c>
      <x:c r="DS89" s="13">
        <x:v>1.45662444287071</x:v>
      </x:c>
      <x:c r="DT89" s="173">
        <x:v>2.2774843422389002</x:v>
      </x:c>
      <x:c r="DU89" s="13">
        <x:v>-3.3254413000337202</x:v>
      </x:c>
      <x:c r="DV89" s="173">
        <x:v>2.6518286975243299</x:v>
      </x:c>
      <x:c r="DW89" s="13">
        <x:v>-1.09946741738458E-2</x:v>
      </x:c>
      <x:c r="DX89" s="182">
        <x:v>1.76205208705867</x:v>
      </x:c>
    </x:row>
    <x:row r="90" spans="1:128" ht="12.95" customHeight="1" x14ac:dyDescent="0.2">
      <x:c r="A90" s="2" t="s">
        <x:v>370</x:v>
      </x:c>
      <x:c r="B90" s="37">
        <x:v>3</x:v>
      </x:c>
      <x:c r="C90" s="13">
        <x:v>4.6201053525700004</x:v>
      </x:c>
      <x:c r="D90" s="173">
        <x:v>0.90244729691688597</x:v>
      </x:c>
      <x:c r="E90" s="13">
        <x:v>11.647583033337</x:v>
      </x:c>
      <x:c r="F90" s="173">
        <x:v>2.9167638598180101</x:v>
      </x:c>
      <x:c r="G90" s="13">
        <x:v>9.0008747821058606</x:v>
      </x:c>
      <x:c r="H90" s="173">
        <x:v>3.4394262447616901</x:v>
      </x:c>
      <x:c r="I90" s="13">
        <x:v>1.91890229653945</x:v>
      </x:c>
      <x:c r="J90" s="173">
        <x:v>0.65529954187703598</x:v>
      </x:c>
      <x:c r="K90" s="13">
        <x:v>-9.7286807367975996</x:v>
      </x:c>
      <x:c r="L90" s="173">
        <x:v>2.9791934618611</x:v>
      </x:c>
      <x:c r="M90" s="13">
        <x:v>30.2553265398397</x:v>
      </x:c>
      <x:c r="N90" s="173">
        <x:v>2.0309547331479401</x:v>
      </x:c>
      <x:c r="O90" s="13">
        <x:v>21.672682031500401</x:v>
      </x:c>
      <x:c r="P90" s="173">
        <x:v>4.2354414191315</x:v>
      </x:c>
      <x:c r="Q90" s="13">
        <x:v>27.039231090284598</x:v>
      </x:c>
      <x:c r="R90" s="173">
        <x:v>4.73515440326321</x:v>
      </x:c>
      <x:c r="S90" s="13">
        <x:v>33.0150920368526</x:v>
      </x:c>
      <x:c r="T90" s="173">
        <x:v>2.6878751221838102</x:v>
      </x:c>
      <x:c r="U90" s="13">
        <x:v>11.3424100053522</x:v>
      </x:c>
      <x:c r="V90" s="173">
        <x:v>5.4481706686164602</x:v>
      </x:c>
      <x:c r="W90" s="13">
        <x:v>18.982140090470399</x:v>
      </x:c>
      <x:c r="X90" s="173">
        <x:v>1.6724488858716999</x:v>
      </x:c>
      <x:c r="Y90" s="13">
        <x:v>15.800038360334501</x:v>
      </x:c>
      <x:c r="Z90" s="173">
        <x:v>3.6211422705048202</x:v>
      </x:c>
      <x:c r="AA90" s="13">
        <x:v>21.213503872548099</x:v>
      </x:c>
      <x:c r="AB90" s="173">
        <x:v>3.99768182670313</x:v>
      </x:c>
      <x:c r="AC90" s="13">
        <x:v>19.000334800320498</x:v>
      </x:c>
      <x:c r="AD90" s="173">
        <x:v>2.3478308283210101</x:v>
      </x:c>
      <x:c r="AE90" s="13">
        <x:v>3.2002964399860598</x:v>
      </x:c>
      <x:c r="AF90" s="173">
        <x:v>4.3994730887371096</x:v>
      </x:c>
      <x:c r="AG90" s="13">
        <x:v>70.685578208237203</x:v>
      </x:c>
      <x:c r="AH90" s="173">
        <x:v>2.1540387025096202</x:v>
      </x:c>
      <x:c r="AI90" s="13">
        <x:v>62.639381840383798</x:v>
      </x:c>
      <x:c r="AJ90" s="173">
        <x:v>4.9201401159863298</x:v>
      </x:c>
      <x:c r="AK90" s="13">
        <x:v>76.187522187534597</x:v>
      </x:c>
      <x:c r="AL90" s="173">
        <x:v>4.6567464241446803</x:v>
      </x:c>
      <x:c r="AM90" s="13">
        <x:v>71.097053893327299</x:v>
      </x:c>
      <x:c r="AN90" s="173">
        <x:v>2.5541252897281002</x:v>
      </x:c>
      <x:c r="AO90" s="13">
        <x:v>8.4576720529435505</x:v>
      </x:c>
      <x:c r="AP90" s="173">
        <x:v>5.38816342593885</x:v>
      </x:c>
      <x:c r="AQ90" s="13">
        <x:v>60.551539779949699</x:v>
      </x:c>
      <x:c r="AR90" s="173">
        <x:v>1.8313102995039201</x:v>
      </x:c>
      <x:c r="AS90" s="13">
        <x:v>53.244805403145499</x:v>
      </x:c>
      <x:c r="AT90" s="173">
        <x:v>5.1392938535632497</x:v>
      </x:c>
      <x:c r="AU90" s="13">
        <x:v>70.531834069064999</x:v>
      </x:c>
      <x:c r="AV90" s="173">
        <x:v>4.8557803531369901</x:v>
      </x:c>
      <x:c r="AW90" s="13">
        <x:v>59.652748896806102</x:v>
      </x:c>
      <x:c r="AX90" s="173">
        <x:v>2.26317481588115</x:v>
      </x:c>
      <x:c r="AY90" s="13">
        <x:v>6.4079434936606603</x:v>
      </x:c>
      <x:c r="AZ90" s="173">
        <x:v>5.8360657714761697</x:v>
      </x:c>
      <x:c r="BA90" s="13">
        <x:v>32.0485036195535</x:v>
      </x:c>
      <x:c r="BB90" s="173">
        <x:v>1.9956870330227301</x:v>
      </x:c>
      <x:c r="BC90" s="13">
        <x:v>30.7660140910201</x:v>
      </x:c>
      <x:c r="BD90" s="173">
        <x:v>4.3879332749535802</x:v>
      </x:c>
      <x:c r="BE90" s="13">
        <x:v>25.9619258315353</x:v>
      </x:c>
      <x:c r="BF90" s="173">
        <x:v>4.4851393136623097</x:v>
      </x:c>
      <x:c r="BG90" s="13">
        <x:v>34.1125715883149</x:v>
      </x:c>
      <x:c r="BH90" s="173">
        <x:v>2.8323024103134902</x:v>
      </x:c>
      <x:c r="BI90" s="13">
        <x:v>3.34655749729479</x:v>
      </x:c>
      <x:c r="BJ90" s="173">
        <x:v>5.5298493829728104</x:v>
      </x:c>
      <x:c r="BK90" s="13">
        <x:v>35.003809954446602</x:v>
      </x:c>
      <x:c r="BL90" s="173">
        <x:v>2.33419102234215</x:v>
      </x:c>
      <x:c r="BM90" s="13">
        <x:v>33.930470130295703</x:v>
      </x:c>
      <x:c r="BN90" s="173">
        <x:v>4.7571251425214101</x:v>
      </x:c>
      <x:c r="BO90" s="13">
        <x:v>41.9693198416144</x:v>
      </x:c>
      <x:c r="BP90" s="173">
        <x:v>5.3463683254667398</x:v>
      </x:c>
      <x:c r="BQ90" s="13">
        <x:v>33.5864938255677</x:v>
      </x:c>
      <x:c r="BR90" s="173">
        <x:v>3.0983693860033301</x:v>
      </x:c>
      <x:c r="BS90" s="13">
        <x:v>-0.34397630472797402</x:v>
      </x:c>
      <x:c r="BT90" s="173">
        <x:v>6.1145123573470297</x:v>
      </x:c>
      <x:c r="BU90" s="13">
        <x:v>15.374004928452401</x:v>
      </x:c>
      <x:c r="BV90" s="173">
        <x:v>1.5211371382266601</x:v>
      </x:c>
      <x:c r="BW90" s="13">
        <x:v>8.1742284223333801</x:v>
      </x:c>
      <x:c r="BX90" s="173">
        <x:v>3.3434666546547702</x:v>
      </x:c>
      <x:c r="BY90" s="13">
        <x:v>20.9224777084818</x:v>
      </x:c>
      <x:c r="BZ90" s="173">
        <x:v>4.8722824942463099</x:v>
      </x:c>
      <x:c r="CA90" s="13">
        <x:v>15.7713008968335</x:v>
      </x:c>
      <x:c r="CB90" s="173">
        <x:v>1.94422472553393</x:v>
      </x:c>
      <x:c r="CC90" s="13">
        <x:v>7.5970724745001599</x:v>
      </x:c>
      <x:c r="CD90" s="173">
        <x:v>4.2112489736511503</x:v>
      </x:c>
      <x:c r="CE90" s="13">
        <x:v>3.8134604221431498</x:v>
      </x:c>
      <x:c r="CF90" s="173">
        <x:v>0.79596798167125604</x:v>
      </x:c>
      <x:c r="CG90" s="13">
        <x:v>1.4008737341015001</x:v>
      </x:c>
      <x:c r="CH90" s="173">
        <x:v>1.0050042870498499</x:v>
      </x:c>
      <x:c r="CI90" s="13">
        <x:v>8.0081735175993796</x:v>
      </x:c>
      <x:c r="CJ90" s="173">
        <x:v>3.4755347868695901</x:v>
      </x:c>
      <x:c r="CK90" s="13">
        <x:v>3.1696419868065</x:v>
      </x:c>
      <x:c r="CL90" s="173">
        <x:v>0.87826279047503797</x:v>
      </x:c>
      <x:c r="CM90" s="13">
        <x:v>1.7687682527049999</x:v>
      </x:c>
      <x:c r="CN90" s="173">
        <x:v>1.34887886147615</x:v>
      </x:c>
      <x:c r="CO90" s="15"/>
      <x:c r="CP90" s="15"/>
      <x:c r="CQ90" s="15"/>
      <x:c r="CR90" s="15"/>
      <x:c r="CS90" s="15"/>
      <x:c r="CT90" s="15"/>
      <x:c r="CU90" s="15"/>
      <x:c r="CV90" s="15"/>
      <x:c r="CW90" s="15"/>
      <x:c r="CX90" s="15"/>
      <x:c r="CY90" s="15"/>
      <x:c r="CZ90" s="15"/>
      <x:c r="DA90" s="15"/>
      <x:c r="DB90" s="15"/>
      <x:c r="DC90" s="15"/>
      <x:c r="DD90" s="15"/>
      <x:c r="DE90" s="15"/>
      <x:c r="DF90" s="15"/>
      <x:c r="DG90" s="13">
        <x:v>1.17851133864797</x:v>
      </x:c>
      <x:c r="DH90" s="173">
        <x:v>1.14019474380435</x:v>
      </x:c>
      <x:c r="DI90" s="13">
        <x:v>-25.732385386066198</x:v>
      </x:c>
      <x:c r="DJ90" s="173">
        <x:v>2.68510878755208</x:v>
      </x:c>
      <x:c r="DK90" s="13">
        <x:v>-1.91626922748193</x:v>
      </x:c>
      <x:c r="DL90" s="173">
        <x:v>2.1525641444372901</x:v>
      </x:c>
      <x:c r="DM90" s="13">
        <x:v>14.1620993307699</x:v>
      </x:c>
      <x:c r="DN90" s="173">
        <x:v>2.8069062466856698</x:v>
      </x:c>
      <x:c r="DO90" s="13">
        <x:v>8.6394507070007105</x:v>
      </x:c>
      <x:c r="DP90" s="173">
        <x:v>2.7821869428141399</x:v>
      </x:c>
      <x:c r="DQ90" s="13">
        <x:v>-9.0710850197089492</x:v>
      </x:c>
      <x:c r="DR90" s="173">
        <x:v>2.6557353478363899</x:v>
      </x:c>
      <x:c r="DS90" s="13">
        <x:v>-9.1931205160548704</x:v>
      </x:c>
      <x:c r="DT90" s="173">
        <x:v>3.0501368563735598</x:v>
      </x:c>
      <x:c r="DU90" s="13">
        <x:v>-0.77288484168741101</x:v>
      </x:c>
      <x:c r="DV90" s="173">
        <x:v>2.1200026703355799</x:v>
      </x:c>
      <x:c r="DW90" s="13">
        <x:v>-0.45036733086448899</x:v>
      </x:c>
      <x:c r="DX90" s="182">
        <x:v>1.2126651838584099</x:v>
      </x:c>
    </x:row>
    <x:row r="91" spans="1:128" ht="12.95" customHeight="1" x14ac:dyDescent="0.2">
      <x:c r="A91" s="2" t="s">
        <x:v>99</x:v>
      </x:c>
      <x:c r="B91" s="37">
        <x:v>3</x:v>
      </x:c>
      <x:c r="C91" s="13">
        <x:v>7.3886815740183804</x:v>
      </x:c>
      <x:c r="D91" s="173">
        <x:v>1.20342196227106</x:v>
      </x:c>
      <x:c r="E91" s="13">
        <x:v>12.843410390745801</x:v>
      </x:c>
      <x:c r="F91" s="173">
        <x:v>3.0237093574626099</x:v>
      </x:c>
      <x:c r="G91" s="13">
        <x:v>6.8316520434827304</x:v>
      </x:c>
      <x:c r="H91" s="173">
        <x:v>2.1095765365590902</x:v>
      </x:c>
      <x:c r="I91" s="13">
        <x:v>5.4537734639949802</x:v>
      </x:c>
      <x:c r="J91" s="173">
        <x:v>1.1617260275716801</x:v>
      </x:c>
      <x:c r="K91" s="13">
        <x:v>-7.3896369267508097</x:v>
      </x:c>
      <x:c r="L91" s="173">
        <x:v>2.81730864088405</x:v>
      </x:c>
      <x:c r="M91" s="13">
        <x:v>34.477998974704299</x:v>
      </x:c>
      <x:c r="N91" s="173">
        <x:v>1.9418606656086299</x:v>
      </x:c>
      <x:c r="O91" s="13">
        <x:v>37.262950968576398</x:v>
      </x:c>
      <x:c r="P91" s="173">
        <x:v>4.5115677024382697</x:v>
      </x:c>
      <x:c r="Q91" s="13">
        <x:v>45.228314377557297</x:v>
      </x:c>
      <x:c r="R91" s="173">
        <x:v>4.6357331685866701</x:v>
      </x:c>
      <x:c r="S91" s="13">
        <x:v>29.852556697819299</x:v>
      </x:c>
      <x:c r="T91" s="173">
        <x:v>2.1735350673091398</x:v>
      </x:c>
      <x:c r="U91" s="13">
        <x:v>-7.4103942707571102</x:v>
      </x:c>
      <x:c r="V91" s="173">
        <x:v>5.0356307117844201</x:v>
      </x:c>
      <x:c r="W91" s="13">
        <x:v>15.2374216973278</x:v>
      </x:c>
      <x:c r="X91" s="173">
        <x:v>1.776456702428</x:v>
      </x:c>
      <x:c r="Y91" s="13">
        <x:v>14.6453750749147</x:v>
      </x:c>
      <x:c r="Z91" s="173">
        <x:v>3.1303772911707499</x:v>
      </x:c>
      <x:c r="AA91" s="13">
        <x:v>18.550676925620401</x:v>
      </x:c>
      <x:c r="AB91" s="173">
        <x:v>3.5984608621762302</x:v>
      </x:c>
      <x:c r="AC91" s="13">
        <x:v>14.391736206678299</x:v>
      </x:c>
      <x:c r="AD91" s="173">
        <x:v>2.1811772610420599</x:v>
      </x:c>
      <x:c r="AE91" s="13">
        <x:v>-0.253638868236433</x:v>
      </x:c>
      <x:c r="AF91" s="173">
        <x:v>3.4449542580927499</x:v>
      </x:c>
      <x:c r="AG91" s="13">
        <x:v>61.825295059675298</x:v>
      </x:c>
      <x:c r="AH91" s="173">
        <x:v>1.63084155998519</x:v>
      </x:c>
      <x:c r="AI91" s="13">
        <x:v>61.065092787263701</x:v>
      </x:c>
      <x:c r="AJ91" s="173">
        <x:v>3.8679669823490199</x:v>
      </x:c>
      <x:c r="AK91" s="13">
        <x:v>73.2666933615575</x:v>
      </x:c>
      <x:c r="AL91" s="173">
        <x:v>3.5847640799053702</x:v>
      </x:c>
      <x:c r="AM91" s="13">
        <x:v>58.7803716777521</x:v>
      </x:c>
      <x:c r="AN91" s="173">
        <x:v>2.2131638301324901</x:v>
      </x:c>
      <x:c r="AO91" s="13">
        <x:v>-2.28472110951162</x:v>
      </x:c>
      <x:c r="AP91" s="173">
        <x:v>4.5591371732828003</x:v>
      </x:c>
      <x:c r="AQ91" s="13">
        <x:v>65.691040402751</x:v>
      </x:c>
      <x:c r="AR91" s="173">
        <x:v>1.40744508396099</x:v>
      </x:c>
      <x:c r="AS91" s="13">
        <x:v>72.295298766993398</x:v>
      </x:c>
      <x:c r="AT91" s="173">
        <x:v>3.7915656174968202</x:v>
      </x:c>
      <x:c r="AU91" s="13">
        <x:v>78.059378418528198</x:v>
      </x:c>
      <x:c r="AV91" s="173">
        <x:v>3.5976259030834501</x:v>
      </x:c>
      <x:c r="AW91" s="13">
        <x:v>59.282883234309203</x:v>
      </x:c>
      <x:c r="AX91" s="173">
        <x:v>2.2151627583539</x:v>
      </x:c>
      <x:c r="AY91" s="13">
        <x:v>-13.0124155326842</x:v>
      </x:c>
      <x:c r="AZ91" s="173">
        <x:v>4.3198185407736203</x:v>
      </x:c>
      <x:c r="BA91" s="13">
        <x:v>27.584726832239699</x:v>
      </x:c>
      <x:c r="BB91" s="173">
        <x:v>1.84188080867202</x:v>
      </x:c>
      <x:c r="BC91" s="13">
        <x:v>25.8983909278449</x:v>
      </x:c>
      <x:c r="BD91" s="173">
        <x:v>3.8230383699312802</x:v>
      </x:c>
      <x:c r="BE91" s="13">
        <x:v>28.707186447053399</x:v>
      </x:c>
      <x:c r="BF91" s="173">
        <x:v>4.1296057506388699</x:v>
      </x:c>
      <x:c r="BG91" s="13">
        <x:v>27.044400387571201</x:v>
      </x:c>
      <x:c r="BH91" s="173">
        <x:v>2.39065078399502</x:v>
      </x:c>
      <x:c r="BI91" s="13">
        <x:v>1.14600945972621</x:v>
      </x:c>
      <x:c r="BJ91" s="173">
        <x:v>4.4777055531425596</x:v>
      </x:c>
      <x:c r="BK91" s="13">
        <x:v>29.676239602662701</x:v>
      </x:c>
      <x:c r="BL91" s="173">
        <x:v>1.7140633166675501</x:v>
      </x:c>
      <x:c r="BM91" s="13">
        <x:v>32.571009942793197</x:v>
      </x:c>
      <x:c r="BN91" s="173">
        <x:v>4.0113028198265503</x:v>
      </x:c>
      <x:c r="BO91" s="13">
        <x:v>38.559381323732097</x:v>
      </x:c>
      <x:c r="BP91" s="173">
        <x:v>4.7067040267465003</x:v>
      </x:c>
      <x:c r="BQ91" s="13">
        <x:v>25.600991040037002</x:v>
      </x:c>
      <x:c r="BR91" s="173">
        <x:v>2.2919330814898999</x:v>
      </x:c>
      <x:c r="BS91" s="13">
        <x:v>-6.9700189027561699</x:v>
      </x:c>
      <x:c r="BT91" s="173">
        <x:v>4.7164100503027102</x:v>
      </x:c>
      <x:c r="BU91" s="13">
        <x:v>26.238950649608</x:v>
      </x:c>
      <x:c r="BV91" s="173">
        <x:v>2.03017783462544</x:v>
      </x:c>
      <x:c r="BW91" s="13">
        <x:v>23.7458568971708</x:v>
      </x:c>
      <x:c r="BX91" s="173">
        <x:v>3.80475012778829</x:v>
      </x:c>
      <x:c r="BY91" s="13">
        <x:v>30.285424695965901</x:v>
      </x:c>
      <x:c r="BZ91" s="173">
        <x:v>4.9615539918365403</x:v>
      </x:c>
      <x:c r="CA91" s="13">
        <x:v>25.996374250885001</x:v>
      </x:c>
      <x:c r="CB91" s="173">
        <x:v>2.5433333289097</x:v>
      </x:c>
      <x:c r="CC91" s="13">
        <x:v>2.2505173537142</x:v>
      </x:c>
      <x:c r="CD91" s="173">
        <x:v>4.7408412269309403</x:v>
      </x:c>
      <x:c r="CE91" s="13">
        <x:v>5.4646198418864396</x:v>
      </x:c>
      <x:c r="CF91" s="173">
        <x:v>0.78479689121572205</x:v>
      </x:c>
      <x:c r="CG91" s="13">
        <x:v>7.1396573341070004</x:v>
      </x:c>
      <x:c r="CH91" s="173">
        <x:v>2.01407494665755</x:v>
      </x:c>
      <x:c r="CI91" s="13">
        <x:v>4.3513941016110804</x:v>
      </x:c>
      <x:c r="CJ91" s="173">
        <x:v>1.4709909390967499</x:v>
      </x:c>
      <x:c r="CK91" s="13">
        <x:v>5.3480096636467698</x:v>
      </x:c>
      <x:c r="CL91" s="173">
        <x:v>1.2115768983591599</x:v>
      </x:c>
      <x:c r="CM91" s="13">
        <x:v>-1.79164767046023</x:v>
      </x:c>
      <x:c r="CN91" s="173">
        <x:v>2.4526920020999201</x:v>
      </x:c>
      <x:c r="CO91" s="15"/>
      <x:c r="CP91" s="15"/>
      <x:c r="CQ91" s="15"/>
      <x:c r="CR91" s="15"/>
      <x:c r="CS91" s="15"/>
      <x:c r="CT91" s="15"/>
      <x:c r="CU91" s="15"/>
      <x:c r="CV91" s="15"/>
      <x:c r="CW91" s="15"/>
      <x:c r="CX91" s="15"/>
      <x:c r="CY91" s="15"/>
      <x:c r="CZ91" s="15"/>
      <x:c r="DA91" s="15"/>
      <x:c r="DB91" s="15"/>
      <x:c r="DC91" s="15"/>
      <x:c r="DD91" s="15"/>
      <x:c r="DE91" s="15"/>
      <x:c r="DF91" s="15"/>
      <x:c r="DG91" s="13">
        <x:v>0.10295970343903001</x:v>
      </x:c>
      <x:c r="DH91" s="173">
        <x:v>1.55478559335982</x:v>
      </x:c>
      <x:c r="DI91" s="13">
        <x:v>0.77632561196258398</x:v>
      </x:c>
      <x:c r="DJ91" s="173">
        <x:v>2.6395429780720798</x:v>
      </x:c>
      <x:c r="DK91" s="13">
        <x:v>0.56485282371352796</x:v>
      </x:c>
      <x:c r="DL91" s="173">
        <x:v>2.3674864586214301</x:v>
      </x:c>
      <x:c r="DM91" s="13">
        <x:v>0.75922094403774998</x:v>
      </x:c>
      <x:c r="DN91" s="173">
        <x:v>2.28028420996089</x:v>
      </x:c>
      <x:c r="DO91" s="13">
        <x:v>2.16822134814154</x:v>
      </x:c>
      <x:c r="DP91" s="173">
        <x:v>2.3047704416810899</x:v>
      </x:c>
      <x:c r="DQ91" s="13">
        <x:v>1.9491861854266599</x:v>
      </x:c>
      <x:c r="DR91" s="173">
        <x:v>2.6067072909408102</x:v>
      </x:c>
      <x:c r="DS91" s="13">
        <x:v>3.83325927073516</x:v>
      </x:c>
      <x:c r="DT91" s="173">
        <x:v>2.3400424348106799</x:v>
      </x:c>
      <x:c r="DU91" s="13">
        <x:v>-1.71443589238229</x:v>
      </x:c>
      <x:c r="DV91" s="173">
        <x:v>2.7004202002803299</x:v>
      </x:c>
      <x:c r="DW91" s="13">
        <x:v>2.1872098042907702</x:v>
      </x:c>
      <x:c r="DX91" s="182">
        <x:v>0.98482350732014701</x:v>
      </x:c>
    </x:row>
    <x:row r="92" spans="1:128" ht="12.95" customHeight="1" x14ac:dyDescent="0.2">
      <x:c r="A92" s="2" t="s">
        <x:v>389</x:v>
      </x:c>
      <x:c r="B92" s="37">
        <x:v>3</x:v>
      </x:c>
      <x:c r="C92" s="13">
        <x:v>43.173640534418404</x:v>
      </x:c>
      <x:c r="D92" s="173">
        <x:v>1.4328169182556001</x:v>
      </x:c>
      <x:c r="E92" s="13">
        <x:v>47.197189957237697</x:v>
      </x:c>
      <x:c r="F92" s="173">
        <x:v>5.7861968457110704</x:v>
      </x:c>
      <x:c r="G92" s="13">
        <x:v>45.930208102292603</x:v>
      </x:c>
      <x:c r="H92" s="173">
        <x:v>5.9762754948161101</x:v>
      </x:c>
      <x:c r="I92" s="13">
        <x:v>42.265681216266003</x:v>
      </x:c>
      <x:c r="J92" s="173">
        <x:v>1.5411170471261599</x:v>
      </x:c>
      <x:c r="K92" s="13">
        <x:v>-4.9315087409716902</x:v>
      </x:c>
      <x:c r="L92" s="173">
        <x:v>5.9649603090113397</x:v>
      </x:c>
      <x:c r="M92" s="13">
        <x:v>69.261548302632605</x:v>
      </x:c>
      <x:c r="N92" s="173">
        <x:v>1.4993387569124601</x:v>
      </x:c>
      <x:c r="O92" s="13">
        <x:v>68.130845545323595</x:v>
      </x:c>
      <x:c r="P92" s="173">
        <x:v>9.3051045120299296</x:v>
      </x:c>
      <x:c r="Q92" s="13">
        <x:v>66.347001560549202</x:v>
      </x:c>
      <x:c r="R92" s="173">
        <x:v>7.8781190086389099</x:v>
      </x:c>
      <x:c r="S92" s="13">
        <x:v>69.349018751478894</x:v>
      </x:c>
      <x:c r="T92" s="173">
        <x:v>1.5522218913777699</x:v>
      </x:c>
      <x:c r="U92" s="13">
        <x:v>1.2181732061552999</x:v>
      </x:c>
      <x:c r="V92" s="173">
        <x:v>9.4018688981044392</x:v>
      </x:c>
      <x:c r="W92" s="13">
        <x:v>51.872748198810797</x:v>
      </x:c>
      <x:c r="X92" s="173">
        <x:v>1.6037746716128001</x:v>
      </x:c>
      <x:c r="Y92" s="13">
        <x:v>45.234593039054701</x:v>
      </x:c>
      <x:c r="Z92" s="173">
        <x:v>7.7524780946679703</x:v>
      </x:c>
      <x:c r="AA92" s="13">
        <x:v>59.497469731842003</x:v>
      </x:c>
      <x:c r="AB92" s="173">
        <x:v>7.0709058763544999</x:v>
      </x:c>
      <x:c r="AC92" s="13">
        <x:v>51.647300213638999</x:v>
      </x:c>
      <x:c r="AD92" s="173">
        <x:v>1.57274193696852</x:v>
      </x:c>
      <x:c r="AE92" s="13">
        <x:v>6.4127071745842903</x:v>
      </x:c>
      <x:c r="AF92" s="173">
        <x:v>7.8013784448044303</x:v>
      </x:c>
      <x:c r="AG92" s="13">
        <x:v>80.393271828499607</x:v>
      </x:c>
      <x:c r="AH92" s="173">
        <x:v>1.28233990835698</x:v>
      </x:c>
      <x:c r="AI92" s="13">
        <x:v>78.508156991043293</x:v>
      </x:c>
      <x:c r="AJ92" s="173">
        <x:v>4.8822369878459204</x:v>
      </x:c>
      <x:c r="AK92" s="13">
        <x:v>85.622034356115606</x:v>
      </x:c>
      <x:c r="AL92" s="173">
        <x:v>6.7030801224099497</x:v>
      </x:c>
      <x:c r="AM92" s="13">
        <x:v>80.266548440531295</x:v>
      </x:c>
      <x:c r="AN92" s="173">
        <x:v>1.2702556141558701</x:v>
      </x:c>
      <x:c r="AO92" s="13">
        <x:v>1.7583914494880599</x:v>
      </x:c>
      <x:c r="AP92" s="173">
        <x:v>4.95562527355131</x:v>
      </x:c>
      <x:c r="AQ92" s="13">
        <x:v>76.097574438649701</x:v>
      </x:c>
      <x:c r="AR92" s="173">
        <x:v>1.2837145084541</x:v>
      </x:c>
      <x:c r="AS92" s="13">
        <x:v>79.1555290407954</x:v>
      </x:c>
      <x:c r="AT92" s="173">
        <x:v>4.9594141664580302</x:v>
      </x:c>
      <x:c r="AU92" s="13">
        <x:v>85.402981109604497</x:v>
      </x:c>
      <x:c r="AV92" s="173">
        <x:v>4.7458391882378299</x:v>
      </x:c>
      <x:c r="AW92" s="13">
        <x:v>75.256854410247996</x:v>
      </x:c>
      <x:c r="AX92" s="173">
        <x:v>1.466753285055</x:v>
      </x:c>
      <x:c r="AY92" s="13">
        <x:v>-3.8986746305473998</x:v>
      </x:c>
      <x:c r="AZ92" s="173">
        <x:v>5.3682650667274103</x:v>
      </x:c>
      <x:c r="BA92" s="13">
        <x:v>58.979985835868099</x:v>
      </x:c>
      <x:c r="BB92" s="173">
        <x:v>1.22848376784035</x:v>
      </x:c>
      <x:c r="BC92" s="13">
        <x:v>49.753340784169701</x:v>
      </x:c>
      <x:c r="BD92" s="173">
        <x:v>5.2514225753733701</x:v>
      </x:c>
      <x:c r="BE92" s="13">
        <x:v>48.208308382364002</x:v>
      </x:c>
      <x:c r="BF92" s="173">
        <x:v>6.8769247799286797</x:v>
      </x:c>
      <x:c r="BG92" s="13">
        <x:v>60.0802151822027</x:v>
      </x:c>
      <x:c r="BH92" s="173">
        <x:v>1.2830785876538</x:v>
      </x:c>
      <x:c r="BI92" s="13">
        <x:v>10.326874398033</x:v>
      </x:c>
      <x:c r="BJ92" s="173">
        <x:v>5.4374669093106496</x:v>
      </x:c>
      <x:c r="BK92" s="13">
        <x:v>63.414192470705999</x:v>
      </x:c>
      <x:c r="BL92" s="173">
        <x:v>1.38266948817596</x:v>
      </x:c>
      <x:c r="BM92" s="13">
        <x:v>57.735623907214297</x:v>
      </x:c>
      <x:c r="BN92" s="173">
        <x:v>5.3910457070292397</x:v>
      </x:c>
      <x:c r="BO92" s="13">
        <x:v>60.808834772815601</x:v>
      </x:c>
      <x:c r="BP92" s="173">
        <x:v>7.5456522633446603</x:v>
      </x:c>
      <x:c r="BQ92" s="13">
        <x:v>63.7527829556131</x:v>
      </x:c>
      <x:c r="BR92" s="173">
        <x:v>1.45231756467352</x:v>
      </x:c>
      <x:c r="BS92" s="13">
        <x:v>6.0171590483988</x:v>
      </x:c>
      <x:c r="BT92" s="173">
        <x:v>5.4153310782012802</x:v>
      </x:c>
      <x:c r="BU92" s="13">
        <x:v>43.7797396891511</x:v>
      </x:c>
      <x:c r="BV92" s="173">
        <x:v>1.64391098479882</x:v>
      </x:c>
      <x:c r="BW92" s="13">
        <x:v>45.213843599304397</x:v>
      </x:c>
      <x:c r="BX92" s="173">
        <x:v>6.7224801247287802</x:v>
      </x:c>
      <x:c r="BY92" s="13">
        <x:v>61.336342692888103</x:v>
      </x:c>
      <x:c r="BZ92" s="173">
        <x:v>6.7340088659415098</x:v>
      </x:c>
      <x:c r="CA92" s="13">
        <x:v>42.7244978000599</x:v>
      </x:c>
      <x:c r="CB92" s="173">
        <x:v>1.7449594850841501</x:v>
      </x:c>
      <x:c r="CC92" s="13">
        <x:v>-2.48934579924456</x:v>
      </x:c>
      <x:c r="CD92" s="173">
        <x:v>7.0732143985775799</x:v>
      </x:c>
      <x:c r="CE92" s="13">
        <x:v>21.733938306849801</x:v>
      </x:c>
      <x:c r="CF92" s="173">
        <x:v>1.34960698526206</x:v>
      </x:c>
      <x:c r="CG92" s="13">
        <x:v>26.782564545501302</x:v>
      </x:c>
      <x:c r="CH92" s="173">
        <x:v>5.2933451035969297</x:v>
      </x:c>
      <x:c r="CI92" s="13">
        <x:v>24.613445874297199</x:v>
      </x:c>
      <x:c r="CJ92" s="173">
        <x:v>5.9864588553466804</x:v>
      </x:c>
      <x:c r="CK92" s="13">
        <x:v>20.780001213009299</x:v>
      </x:c>
      <x:c r="CL92" s="173">
        <x:v>1.2424829395100201</x:v>
      </x:c>
      <x:c r="CM92" s="13">
        <x:v>-6.0025633324919996</x:v>
      </x:c>
      <x:c r="CN92" s="173">
        <x:v>5.17821627209252</x:v>
      </x:c>
      <x:c r="CO92" s="15"/>
      <x:c r="CP92" s="15"/>
      <x:c r="CQ92" s="15"/>
      <x:c r="CR92" s="15"/>
      <x:c r="CS92" s="15"/>
      <x:c r="CT92" s="15"/>
      <x:c r="CU92" s="15"/>
      <x:c r="CV92" s="15"/>
      <x:c r="CW92" s="15"/>
      <x:c r="CX92" s="15"/>
      <x:c r="CY92" s="15"/>
      <x:c r="CZ92" s="15"/>
      <x:c r="DA92" s="15"/>
      <x:c r="DB92" s="15"/>
      <x:c r="DC92" s="15"/>
      <x:c r="DD92" s="15"/>
      <x:c r="DE92" s="15"/>
      <x:c r="DF92" s="15"/>
      <x:c r="DG92" s="13">
        <x:v>-3.6256001147410202</x:v>
      </x:c>
      <x:c r="DH92" s="173">
        <x:v>2.2477346771035198</x:v>
      </x:c>
      <x:c r="DI92" s="13">
        <x:v>-4.1374280344518199</x:v>
      </x:c>
      <x:c r="DJ92" s="173">
        <x:v>1.89981142632103</x:v>
      </x:c>
      <x:c r="DK92" s="13">
        <x:v>0.11076527039567501</x:v>
      </x:c>
      <x:c r="DL92" s="173">
        <x:v>2.2077983181104299</x:v>
      </x:c>
      <x:c r="DM92" s="13">
        <x:v>-5.0160335510865401</x:v>
      </x:c>
      <x:c r="DN92" s="173">
        <x:v>1.7268764164066699</x:v>
      </x:c>
      <x:c r="DO92" s="13">
        <x:v>-2.74721014495353</x:v>
      </x:c>
      <x:c r="DP92" s="173">
        <x:v>1.9857092207678899</x:v>
      </x:c>
      <x:c r="DQ92" s="13">
        <x:v>2.1785735257610299</x:v>
      </x:c>
      <x:c r="DR92" s="173">
        <x:v>2.0169435592310099</x:v>
      </x:c>
      <x:c r="DS92" s="13">
        <x:v>0.23609685529868299</x:v>
      </x:c>
      <x:c r="DT92" s="173">
        <x:v>1.9974836195058301</x:v>
      </x:c>
      <x:c r="DU92" s="13">
        <x:v>-4.0251276620256098</x:v>
      </x:c>
      <x:c r="DV92" s="173">
        <x:v>2.3498383318151199</x:v>
      </x:c>
      <x:c r="DW92" s="13">
        <x:v>-3.5770681815854899</x:v>
      </x:c>
      <x:c r="DX92" s="182">
        <x:v>2.0008861072808801</x:v>
      </x:c>
    </x:row>
    <x:row r="93" spans="1:128" ht="12.95" customHeight="1" x14ac:dyDescent="0.2">
      <x:c r="A93" s="2" t="s">
        <x:v>391</x:v>
      </x:c>
      <x:c r="B93" s="37">
        <x:v>3</x:v>
      </x:c>
      <x:c r="C93" s="13">
        <x:v>19.7729831161936</x:v>
      </x:c>
      <x:c r="D93" s="173">
        <x:v>1.1931133071436</x:v>
      </x:c>
      <x:c r="E93" s="13">
        <x:v>25.5887674935801</x:v>
      </x:c>
      <x:c r="F93" s="173">
        <x:v>3.1585758902995398</x:v>
      </x:c>
      <x:c r="G93" s="13">
        <x:v>18.3905607344761</x:v>
      </x:c>
      <x:c r="H93" s="173">
        <x:v>2.6591379684180398</x:v>
      </x:c>
      <x:c r="I93" s="13">
        <x:v>18.401994600429902</x:v>
      </x:c>
      <x:c r="J93" s="173">
        <x:v>1.5610164095335901</x:v>
      </x:c>
      <x:c r="K93" s="13">
        <x:v>-7.1867728931502803</x:v>
      </x:c>
      <x:c r="L93" s="173">
        <x:v>3.6451236130319402</x:v>
      </x:c>
      <x:c r="M93" s="13">
        <x:v>30.144195379369702</x:v>
      </x:c>
      <x:c r="N93" s="173">
        <x:v>1.8331652616494301</x:v>
      </x:c>
      <x:c r="O93" s="13">
        <x:v>29.8983472826256</x:v>
      </x:c>
      <x:c r="P93" s="173">
        <x:v>4.3901379048341296</x:v>
      </x:c>
      <x:c r="Q93" s="13">
        <x:v>30.352608242890799</x:v>
      </x:c>
      <x:c r="R93" s="173">
        <x:v>4.0810447254251496</x:v>
      </x:c>
      <x:c r="S93" s="13">
        <x:v>29.7003548672634</x:v>
      </x:c>
      <x:c r="T93" s="173">
        <x:v>2.07435422794692</x:v>
      </x:c>
      <x:c r="U93" s="13">
        <x:v>-0.19799241536224299</x:v>
      </x:c>
      <x:c r="V93" s="173">
        <x:v>4.4300047315831304</x:v>
      </x:c>
      <x:c r="W93" s="13">
        <x:v>41.677594188945299</x:v>
      </x:c>
      <x:c r="X93" s="173">
        <x:v>1.7611599144251</x:v>
      </x:c>
      <x:c r="Y93" s="13">
        <x:v>35.491687352775699</x:v>
      </x:c>
      <x:c r="Z93" s="173">
        <x:v>3.5583645347362398</x:v>
      </x:c>
      <x:c r="AA93" s="13">
        <x:v>37.3030801773428</x:v>
      </x:c>
      <x:c r="AB93" s="173">
        <x:v>3.9678788415569701</x:v>
      </x:c>
      <x:c r="AC93" s="13">
        <x:v>45.947627083520302</x:v>
      </x:c>
      <x:c r="AD93" s="173">
        <x:v>2.0301122357607202</x:v>
      </x:c>
      <x:c r="AE93" s="13">
        <x:v>10.4559397307446</x:v>
      </x:c>
      <x:c r="AF93" s="173">
        <x:v>3.90127789689407</x:v>
      </x:c>
      <x:c r="AG93" s="13">
        <x:v>54.669747037331298</x:v>
      </x:c>
      <x:c r="AH93" s="173">
        <x:v>1.8495663961812101</x:v>
      </x:c>
      <x:c r="AI93" s="13">
        <x:v>56.760498501673503</x:v>
      </x:c>
      <x:c r="AJ93" s="173">
        <x:v>3.9241876473706401</x:v>
      </x:c>
      <x:c r="AK93" s="13">
        <x:v>57.304385372633199</x:v>
      </x:c>
      <x:c r="AL93" s="173">
        <x:v>4.2885812092995304</x:v>
      </x:c>
      <x:c r="AM93" s="13">
        <x:v>54.861394534300899</x:v>
      </x:c>
      <x:c r="AN93" s="173">
        <x:v>2.2364440051423302</x:v>
      </x:c>
      <x:c r="AO93" s="13">
        <x:v>-1.89910396737262</x:v>
      </x:c>
      <x:c r="AP93" s="173">
        <x:v>4.2017326141629798</x:v>
      </x:c>
      <x:c r="AQ93" s="13">
        <x:v>49.7121599464135</x:v>
      </x:c>
      <x:c r="AR93" s="173">
        <x:v>1.85198849540285</x:v>
      </x:c>
      <x:c r="AS93" s="13">
        <x:v>51.629605492403897</x:v>
      </x:c>
      <x:c r="AT93" s="173">
        <x:v>4.0640398092402599</x:v>
      </x:c>
      <x:c r="AU93" s="13">
        <x:v>52.002655695813502</x:v>
      </x:c>
      <x:c r="AV93" s="173">
        <x:v>4.6424175035344097</x:v>
      </x:c>
      <x:c r="AW93" s="13">
        <x:v>48.212836037701699</x:v>
      </x:c>
      <x:c r="AX93" s="173">
        <x:v>2.0010574985317402</x:v>
      </x:c>
      <x:c r="AY93" s="13">
        <x:v>-3.4167694547021501</x:v>
      </x:c>
      <x:c r="AZ93" s="173">
        <x:v>4.2622032082569099</x:v>
      </x:c>
      <x:c r="BA93" s="13">
        <x:v>46.803350969517197</x:v>
      </x:c>
      <x:c r="BB93" s="173">
        <x:v>1.7804511795257401</x:v>
      </x:c>
      <x:c r="BC93" s="13">
        <x:v>47.068745669566297</x:v>
      </x:c>
      <x:c r="BD93" s="173">
        <x:v>3.9296553195964301</x:v>
      </x:c>
      <x:c r="BE93" s="13">
        <x:v>45.059173015698299</x:v>
      </x:c>
      <x:c r="BF93" s="173">
        <x:v>4.6284125992006997</x:v>
      </x:c>
      <x:c r="BG93" s="13">
        <x:v>48.842536197221399</x:v>
      </x:c>
      <x:c r="BH93" s="173">
        <x:v>2.1959713641116001</x:v>
      </x:c>
      <x:c r="BI93" s="13">
        <x:v>1.77379052765509</x:v>
      </x:c>
      <x:c r="BJ93" s="173">
        <x:v>4.06791233723873</x:v>
      </x:c>
      <x:c r="BK93" s="13">
        <x:v>64.544800155712693</x:v>
      </x:c>
      <x:c r="BL93" s="173">
        <x:v>1.6034326586171599</x:v>
      </x:c>
      <x:c r="BM93" s="13">
        <x:v>58.6112342936419</x:v>
      </x:c>
      <x:c r="BN93" s="173">
        <x:v>3.2204186238937802</x:v>
      </x:c>
      <x:c r="BO93" s="13">
        <x:v>65.962175621662894</x:v>
      </x:c>
      <x:c r="BP93" s="173">
        <x:v>4.0423249832991299</x:v>
      </x:c>
      <x:c r="BQ93" s="13">
        <x:v>67.6586090940947</x:v>
      </x:c>
      <x:c r="BR93" s="173">
        <x:v>1.9847581522048601</x:v>
      </x:c>
      <x:c r="BS93" s="13">
        <x:v>9.0473748004527401</x:v>
      </x:c>
      <x:c r="BT93" s="173">
        <x:v>3.3269256848820401</x:v>
      </x:c>
      <x:c r="BU93" s="13">
        <x:v>38.758181398461602</x:v>
      </x:c>
      <x:c r="BV93" s="173">
        <x:v>1.7574406078025799</x:v>
      </x:c>
      <x:c r="BW93" s="13">
        <x:v>39.1550599717038</x:v>
      </x:c>
      <x:c r="BX93" s="173">
        <x:v>4.0817683587270501</x:v>
      </x:c>
      <x:c r="BY93" s="13">
        <x:v>49.3779927210485</x:v>
      </x:c>
      <x:c r="BZ93" s="173">
        <x:v>4.1278553908123197</x:v>
      </x:c>
      <x:c r="CA93" s="13">
        <x:v>35.025264283535797</x:v>
      </x:c>
      <x:c r="CB93" s="173">
        <x:v>2.1739703515268101</x:v>
      </x:c>
      <x:c r="CC93" s="13">
        <x:v>-4.1297956881680697</x:v>
      </x:c>
      <x:c r="CD93" s="173">
        <x:v>4.6819907380286097</x:v>
      </x:c>
      <x:c r="CE93" s="13">
        <x:v>33.416637698378302</x:v>
      </x:c>
      <x:c r="CF93" s="173">
        <x:v>1.6279917644837101</x:v>
      </x:c>
      <x:c r="CG93" s="13">
        <x:v>30.814486157042399</x:v>
      </x:c>
      <x:c r="CH93" s="173">
        <x:v>3.9816125142584</x:v>
      </x:c>
      <x:c r="CI93" s="13">
        <x:v>36.105707512137897</x:v>
      </x:c>
      <x:c r="CJ93" s="173">
        <x:v>4.8289490052120403</x:v>
      </x:c>
      <x:c r="CK93" s="13">
        <x:v>32.974062559766203</x:v>
      </x:c>
      <x:c r="CL93" s="173">
        <x:v>1.6759918392450299</x:v>
      </x:c>
      <x:c r="CM93" s="13">
        <x:v>2.1595764027238502</x:v>
      </x:c>
      <x:c r="CN93" s="173">
        <x:v>4.2366653360290298</x:v>
      </x:c>
      <x:c r="CO93" s="15"/>
      <x:c r="CP93" s="15"/>
      <x:c r="CQ93" s="15"/>
      <x:c r="CR93" s="15"/>
      <x:c r="CS93" s="15"/>
      <x:c r="CT93" s="15"/>
      <x:c r="CU93" s="15"/>
      <x:c r="CV93" s="15"/>
      <x:c r="CW93" s="15"/>
      <x:c r="CX93" s="15"/>
      <x:c r="CY93" s="15"/>
      <x:c r="CZ93" s="15"/>
      <x:c r="DA93" s="15"/>
      <x:c r="DB93" s="15"/>
      <x:c r="DC93" s="15"/>
      <x:c r="DD93" s="15"/>
      <x:c r="DE93" s="15"/>
      <x:c r="DF93" s="15"/>
      <x:c r="DG93" s="13">
        <x:v>-2.9381411614556399</x:v>
      </x:c>
      <x:c r="DH93" s="173">
        <x:v>1.9550214509531401</x:v>
      </x:c>
      <x:c r="DI93" s="13">
        <x:v>-5.9613480484072703</x:v>
      </x:c>
      <x:c r="DJ93" s="173">
        <x:v>2.4262555115278701</x:v>
      </x:c>
      <x:c r="DK93" s="13">
        <x:v>-0.91059045126842597</x:v>
      </x:c>
      <x:c r="DL93" s="173">
        <x:v>2.4617695496485901</x:v>
      </x:c>
      <x:c r="DM93" s="13">
        <x:v>-1.4155103109137399</x:v>
      </x:c>
      <x:c r="DN93" s="173">
        <x:v>2.5794472635581802</x:v>
      </x:c>
      <x:c r="DO93" s="13">
        <x:v>-3.2584166828585701</x:v>
      </x:c>
      <x:c r="DP93" s="173">
        <x:v>2.5517058227831999</x:v>
      </x:c>
      <x:c r="DQ93" s="13">
        <x:v>-5.1871364128515802</x:v>
      </x:c>
      <x:c r="DR93" s="173">
        <x:v>2.4931050522676199</x:v>
      </x:c>
      <x:c r="DS93" s="13">
        <x:v>-3.0224858957485301</x:v>
      </x:c>
      <x:c r="DT93" s="173">
        <x:v>2.4179469491901102</x:v>
      </x:c>
      <x:c r="DU93" s="13">
        <x:v>-2.5882655311234402</x:v>
      </x:c>
      <x:c r="DV93" s="173">
        <x:v>2.3995170555322902</x:v>
      </x:c>
      <x:c r="DW93" s="13">
        <x:v>-6.0384411902345603</x:v>
      </x:c>
      <x:c r="DX93" s="182">
        <x:v>2.4714107201145801</x:v>
      </x:c>
    </x:row>
    <x:row r="94" spans="1:128" ht="12.95" customHeight="1" x14ac:dyDescent="0.2">
      <x:c r="A94" s="2" t="s">
        <x:v>396</x:v>
      </x:c>
      <x:c r="B94" s="37">
        <x:v>3</x:v>
      </x:c>
      <x:c r="C94" s="13">
        <x:v>11.106810189330099</x:v>
      </x:c>
      <x:c r="D94" s="173">
        <x:v>1.2034316115982</x:v>
      </x:c>
      <x:c r="E94" s="13">
        <x:v>20.987841512150801</x:v>
      </x:c>
      <x:c r="F94" s="173">
        <x:v>3.9963469361286701</x:v>
      </x:c>
      <x:c r="G94" s="13">
        <x:v>14.242089920164601</x:v>
      </x:c>
      <x:c r="H94" s="173">
        <x:v>3.9806475919809001</x:v>
      </x:c>
      <x:c r="I94" s="13">
        <x:v>8.1179999237701796</x:v>
      </x:c>
      <x:c r="J94" s="173">
        <x:v>1.2248451401357501</x:v>
      </x:c>
      <x:c r="K94" s="13">
        <x:v>-12.8698415883806</x:v>
      </x:c>
      <x:c r="L94" s="173">
        <x:v>4.00235584578577</x:v>
      </x:c>
      <x:c r="M94" s="13">
        <x:v>44.848672854211799</x:v>
      </x:c>
      <x:c r="N94" s="173">
        <x:v>2.0131665318915499</x:v>
      </x:c>
      <x:c r="O94" s="13">
        <x:v>40.677268395559302</x:v>
      </x:c>
      <x:c r="P94" s="173">
        <x:v>3.9822830253744099</x:v>
      </x:c>
      <x:c r="Q94" s="13">
        <x:v>46.273840637028599</x:v>
      </x:c>
      <x:c r="R94" s="173">
        <x:v>5.2300255307764401</x:v>
      </x:c>
      <x:c r="S94" s="13">
        <x:v>45.314633027693702</x:v>
      </x:c>
      <x:c r="T94" s="173">
        <x:v>2.4744525385996301</x:v>
      </x:c>
      <x:c r="U94" s="13">
        <x:v>4.6373646321344602</x:v>
      </x:c>
      <x:c r="V94" s="173">
        <x:v>4.4869694185325901</x:v>
      </x:c>
      <x:c r="W94" s="13">
        <x:v>22.6034354706816</x:v>
      </x:c>
      <x:c r="X94" s="173">
        <x:v>1.39937477740007</x:v>
      </x:c>
      <x:c r="Y94" s="13">
        <x:v>20.247783060442799</x:v>
      </x:c>
      <x:c r="Z94" s="173">
        <x:v>3.5397917354251498</x:v>
      </x:c>
      <x:c r="AA94" s="13">
        <x:v>19.568495485809802</x:v>
      </x:c>
      <x:c r="AB94" s="173">
        <x:v>4.1078112385664403</x:v>
      </x:c>
      <x:c r="AC94" s="13">
        <x:v>23.3205536478469</x:v>
      </x:c>
      <x:c r="AD94" s="173">
        <x:v>1.9465713754051499</x:v>
      </x:c>
      <x:c r="AE94" s="13">
        <x:v>3.0727705874041198</x:v>
      </x:c>
      <x:c r="AF94" s="173">
        <x:v>4.1729029805745403</x:v>
      </x:c>
      <x:c r="AG94" s="13">
        <x:v>69.903931870736898</x:v>
      </x:c>
      <x:c r="AH94" s="173">
        <x:v>1.83428219119943</x:v>
      </x:c>
      <x:c r="AI94" s="13">
        <x:v>62.559911610406303</x:v>
      </x:c>
      <x:c r="AJ94" s="173">
        <x:v>4.3134124553629398</x:v>
      </x:c>
      <x:c r="AK94" s="13">
        <x:v>74.037881174566806</x:v>
      </x:c>
      <x:c r="AL94" s="173">
        <x:v>4.5268024448315396</x:v>
      </x:c>
      <x:c r="AM94" s="13">
        <x:v>70.777618654973907</x:v>
      </x:c>
      <x:c r="AN94" s="173">
        <x:v>2.0071269187818799</x:v>
      </x:c>
      <x:c r="AO94" s="13">
        <x:v>8.21770704456757</x:v>
      </x:c>
      <x:c r="AP94" s="173">
        <x:v>4.5031750734968501</x:v>
      </x:c>
      <x:c r="AQ94" s="13">
        <x:v>65.265468249634594</x:v>
      </x:c>
      <x:c r="AR94" s="173">
        <x:v>1.84137251697597</x:v>
      </x:c>
      <x:c r="AS94" s="13">
        <x:v>72.418653134941394</x:v>
      </x:c>
      <x:c r="AT94" s="173">
        <x:v>4.4441156256645202</x:v>
      </x:c>
      <x:c r="AU94" s="13">
        <x:v>70.980816229740398</x:v>
      </x:c>
      <x:c r="AV94" s="173">
        <x:v>5.4672583491210096</x:v>
      </x:c>
      <x:c r="AW94" s="13">
        <x:v>62.7453757571013</x:v>
      </x:c>
      <x:c r="AX94" s="173">
        <x:v>2.2137516821142702</x:v>
      </x:c>
      <x:c r="AY94" s="13">
        <x:v>-9.6732773778400691</x:v>
      </x:c>
      <x:c r="AZ94" s="173">
        <x:v>5.2247360631962598</x:v>
      </x:c>
      <x:c r="BA94" s="13">
        <x:v>36.197087222392398</x:v>
      </x:c>
      <x:c r="BB94" s="173">
        <x:v>1.85113149371172</x:v>
      </x:c>
      <x:c r="BC94" s="13">
        <x:v>30.354929838535298</x:v>
      </x:c>
      <x:c r="BD94" s="173">
        <x:v>4.1936932654794097</x:v>
      </x:c>
      <x:c r="BE94" s="13">
        <x:v>39.371645932548098</x:v>
      </x:c>
      <x:c r="BF94" s="173">
        <x:v>5.1502994332314298</x:v>
      </x:c>
      <x:c r="BG94" s="13">
        <x:v>36.563656947532898</x:v>
      </x:c>
      <x:c r="BH94" s="173">
        <x:v>2.28800396730625</x:v>
      </x:c>
      <x:c r="BI94" s="13">
        <x:v>6.2087271089976701</x:v>
      </x:c>
      <x:c r="BJ94" s="173">
        <x:v>5.0696727165039803</x:v>
      </x:c>
      <x:c r="BK94" s="13">
        <x:v>54.308566663655697</x:v>
      </x:c>
      <x:c r="BL94" s="173">
        <x:v>1.85331561046041</x:v>
      </x:c>
      <x:c r="BM94" s="13">
        <x:v>47.137565213755899</x:v>
      </x:c>
      <x:c r="BN94" s="173">
        <x:v>4.7716749195625603</x:v>
      </x:c>
      <x:c r="BO94" s="13">
        <x:v>53.3636146848634</x:v>
      </x:c>
      <x:c r="BP94" s="173">
        <x:v>5.2398889205077497</x:v>
      </x:c>
      <x:c r="BQ94" s="13">
        <x:v>56.101512814580602</x:v>
      </x:c>
      <x:c r="BR94" s="173">
        <x:v>2.2250231462785499</x:v>
      </x:c>
      <x:c r="BS94" s="13">
        <x:v>8.9639476008247492</x:v>
      </x:c>
      <x:c r="BT94" s="173">
        <x:v>5.4959553238480501</x:v>
      </x:c>
      <x:c r="BU94" s="13">
        <x:v>26.324951318343398</x:v>
      </x:c>
      <x:c r="BV94" s="173">
        <x:v>1.8156295924646799</x:v>
      </x:c>
      <x:c r="BW94" s="13">
        <x:v>27.829609682072999</x:v>
      </x:c>
      <x:c r="BX94" s="173">
        <x:v>3.7881285090110302</x:v>
      </x:c>
      <x:c r="BY94" s="13">
        <x:v>27.404967564530502</x:v>
      </x:c>
      <x:c r="BZ94" s="173">
        <x:v>4.9189702011490697</x:v>
      </x:c>
      <x:c r="CA94" s="13">
        <x:v>25.386955553566501</x:v>
      </x:c>
      <x:c r="CB94" s="173">
        <x:v>2.1209819142086799</x:v>
      </x:c>
      <x:c r="CC94" s="13">
        <x:v>-2.4426541285065002</x:v>
      </x:c>
      <x:c r="CD94" s="173">
        <x:v>4.3397087325255397</x:v>
      </x:c>
      <x:c r="CE94" s="13">
        <x:v>8.9563944702971892</x:v>
      </x:c>
      <x:c r="CF94" s="173">
        <x:v>1.06618397245077</x:v>
      </x:c>
      <x:c r="CG94" s="13">
        <x:v>8.2552262285064995</x:v>
      </x:c>
      <x:c r="CH94" s="173">
        <x:v>2.5753696151818199</x:v>
      </x:c>
      <x:c r="CI94" s="13">
        <x:v>14.003564922038899</x:v>
      </x:c>
      <x:c r="CJ94" s="173">
        <x:v>4.0277379436323599</x:v>
      </x:c>
      <x:c r="CK94" s="13">
        <x:v>7.6871859550475197</x:v>
      </x:c>
      <x:c r="CL94" s="173">
        <x:v>1.26302695609559</x:v>
      </x:c>
      <x:c r="CM94" s="13">
        <x:v>-0.568040273458987</x:v>
      </x:c>
      <x:c r="CN94" s="173">
        <x:v>2.91173861969015</x:v>
      </x:c>
      <x:c r="CO94" s="15"/>
      <x:c r="CP94" s="15"/>
      <x:c r="CQ94" s="15"/>
      <x:c r="CR94" s="15"/>
      <x:c r="CS94" s="15"/>
      <x:c r="CT94" s="15"/>
      <x:c r="CU94" s="15"/>
      <x:c r="CV94" s="15"/>
      <x:c r="CW94" s="15"/>
      <x:c r="CX94" s="15"/>
      <x:c r="CY94" s="15"/>
      <x:c r="CZ94" s="15"/>
      <x:c r="DA94" s="15"/>
      <x:c r="DB94" s="15"/>
      <x:c r="DC94" s="15"/>
      <x:c r="DD94" s="15"/>
      <x:c r="DE94" s="15"/>
      <x:c r="DF94" s="15"/>
      <x:c r="DG94" s="13">
        <x:v>2.1107310204232399</x:v>
      </x:c>
      <x:c r="DH94" s="173">
        <x:v>1.5964624783738499</x:v>
      </x:c>
      <x:c r="DI94" s="13">
        <x:v>-14.606486989093399</x:v>
      </x:c>
      <x:c r="DJ94" s="173">
        <x:v>2.7748944638700901</x:v>
      </x:c>
      <x:c r="DK94" s="13">
        <x:v>-1.0703210242251899</x:v>
      </x:c>
      <x:c r="DL94" s="173">
        <x:v>2.060551692597</x:v>
      </x:c>
      <x:c r="DM94" s="13">
        <x:v>2.7143114863412401</x:v>
      </x:c>
      <x:c r="DN94" s="173">
        <x:v>2.4721921158767</x:v>
      </x:c>
      <x:c r="DO94" s="13">
        <x:v>1.32692085206108</x:v>
      </x:c>
      <x:c r="DP94" s="173">
        <x:v>2.36560648100963</x:v>
      </x:c>
      <x:c r="DQ94" s="13">
        <x:v>11.464742267141499</x:v>
      </x:c>
      <x:c r="DR94" s="173">
        <x:v>2.6247314763128702</x:v>
      </x:c>
      <x:c r="DS94" s="13">
        <x:v>7.5639677834612202</x:v>
      </x:c>
      <x:c r="DT94" s="173">
        <x:v>2.71582484960159</x:v>
      </x:c>
      <x:c r="DU94" s="13">
        <x:v>-1.02556550702621</x:v>
      </x:c>
      <x:c r="DV94" s="173">
        <x:v>2.6083605024010001</x:v>
      </x:c>
      <x:c r="DW94" s="13">
        <x:v>2.72290539608451</x:v>
      </x:c>
      <x:c r="DX94" s="182">
        <x:v>1.49396678243921</x:v>
      </x:c>
    </x:row>
    <x:row r="95" spans="1:128" ht="12.95" customHeight="1" x14ac:dyDescent="0.2">
      <x:c r="A95" s="2" t="s">
        <x:v>400</x:v>
      </x:c>
      <x:c r="B95" s="37">
        <x:v>3</x:v>
      </x:c>
      <x:c r="C95" s="13">
        <x:v>11.125597723468699</x:v>
      </x:c>
      <x:c r="D95" s="173">
        <x:v>0.80629110261619097</x:v>
      </x:c>
      <x:c r="E95" s="13">
        <x:v>15.676930617275399</x:v>
      </x:c>
      <x:c r="F95" s="173">
        <x:v>2.7983042847339301</x:v>
      </x:c>
      <x:c r="G95" s="13">
        <x:v>11.655794407150101</x:v>
      </x:c>
      <x:c r="H95" s="173">
        <x:v>1.81695708226618</x:v>
      </x:c>
      <x:c r="I95" s="13">
        <x:v>9.6261882569771302</x:v>
      </x:c>
      <x:c r="J95" s="173">
        <x:v>0.98723836219592598</x:v>
      </x:c>
      <x:c r="K95" s="13">
        <x:v>-6.0507423602982797</x:v>
      </x:c>
      <x:c r="L95" s="173">
        <x:v>3.05896582247584</x:v>
      </x:c>
      <x:c r="M95" s="13">
        <x:v>47.103302293292799</x:v>
      </x:c>
      <x:c r="N95" s="173">
        <x:v>1.3604417370597699</x:v>
      </x:c>
      <x:c r="O95" s="13">
        <x:v>54.7217085523449</x:v>
      </x:c>
      <x:c r="P95" s="173">
        <x:v>3.57201874195334</x:v>
      </x:c>
      <x:c r="Q95" s="13">
        <x:v>54.563368483983403</x:v>
      </x:c>
      <x:c r="R95" s="173">
        <x:v>2.5953057030645299</x:v>
      </x:c>
      <x:c r="S95" s="13">
        <x:v>42.269567887335199</x:v>
      </x:c>
      <x:c r="T95" s="173">
        <x:v>1.7175646894979999</x:v>
      </x:c>
      <x:c r="U95" s="13">
        <x:v>-12.452140665009701</x:v>
      </x:c>
      <x:c r="V95" s="173">
        <x:v>3.9540129607308798</x:v>
      </x:c>
      <x:c r="W95" s="13">
        <x:v>55.984122248861802</x:v>
      </x:c>
      <x:c r="X95" s="173">
        <x:v>1.3280868135322399</x:v>
      </x:c>
      <x:c r="Y95" s="13">
        <x:v>63.374499027523598</x:v>
      </x:c>
      <x:c r="Z95" s="173">
        <x:v>3.78554563570902</x:v>
      </x:c>
      <x:c r="AA95" s="13">
        <x:v>60.090343903310597</x:v>
      </x:c>
      <x:c r="AB95" s="173">
        <x:v>2.3678359130521698</x:v>
      </x:c>
      <x:c r="AC95" s="13">
        <x:v>52.532716052598701</x:v>
      </x:c>
      <x:c r="AD95" s="173">
        <x:v>1.8638106807438199</x:v>
      </x:c>
      <x:c r="AE95" s="13">
        <x:v>-10.8417829749249</x:v>
      </x:c>
      <x:c r="AF95" s="173">
        <x:v>4.3079153049064498</x:v>
      </x:c>
      <x:c r="AG95" s="13">
        <x:v>65.803972587371902</x:v>
      </x:c>
      <x:c r="AH95" s="173">
        <x:v>1.37431653726794</x:v>
      </x:c>
      <x:c r="AI95" s="13">
        <x:v>65.246664093697106</x:v>
      </x:c>
      <x:c r="AJ95" s="173">
        <x:v>3.2764711066346202</x:v>
      </x:c>
      <x:c r="AK95" s="13">
        <x:v>71.475357302092704</x:v>
      </x:c>
      <x:c r="AL95" s="173">
        <x:v>2.5498782357593401</x:v>
      </x:c>
      <x:c r="AM95" s="13">
        <x:v>64.272032249889804</x:v>
      </x:c>
      <x:c r="AN95" s="173">
        <x:v>1.7396704116070101</x:v>
      </x:c>
      <x:c r="AO95" s="13">
        <x:v>-0.97463184380730195</x:v>
      </x:c>
      <x:c r="AP95" s="173">
        <x:v>3.3336688726595001</x:v>
      </x:c>
      <x:c r="AQ95" s="13">
        <x:v>71.082872626062795</x:v>
      </x:c>
      <x:c r="AR95" s="173">
        <x:v>1.2005218379289</x:v>
      </x:c>
      <x:c r="AS95" s="13">
        <x:v>66.518830473705606</x:v>
      </x:c>
      <x:c r="AT95" s="173">
        <x:v>2.9542328587912099</x:v>
      </x:c>
      <x:c r="AU95" s="13">
        <x:v>75.610198907463797</x:v>
      </x:c>
      <x:c r="AV95" s="173">
        <x:v>2.3436246276490298</x:v>
      </x:c>
      <x:c r="AW95" s="13">
        <x:v>70.733675622781803</x:v>
      </x:c>
      <x:c r="AX95" s="173">
        <x:v>1.5529472339258501</x:v>
      </x:c>
      <x:c r="AY95" s="13">
        <x:v>4.2148451490762397</x:v>
      </x:c>
      <x:c r="AZ95" s="173">
        <x:v>3.2652802161459999</x:v>
      </x:c>
      <x:c r="BA95" s="13">
        <x:v>44.686194764916401</x:v>
      </x:c>
      <x:c r="BB95" s="173">
        <x:v>1.2913564232313499</x:v>
      </x:c>
      <x:c r="BC95" s="13">
        <x:v>46.411418580189697</x:v>
      </x:c>
      <x:c r="BD95" s="173">
        <x:v>4.3230052440901199</x:v>
      </x:c>
      <x:c r="BE95" s="13">
        <x:v>45.826585029317698</x:v>
      </x:c>
      <x:c r="BF95" s="173">
        <x:v>3.2628788637583499</x:v>
      </x:c>
      <x:c r="BG95" s="13">
        <x:v>44.015195409444402</x:v>
      </x:c>
      <x:c r="BH95" s="173">
        <x:v>1.6824742890731399</x:v>
      </x:c>
      <x:c r="BI95" s="13">
        <x:v>-2.3962231707453001</x:v>
      </x:c>
      <x:c r="BJ95" s="173">
        <x:v>4.7980584495423502</x:v>
      </x:c>
      <x:c r="BK95" s="13">
        <x:v>64.127859671999204</x:v>
      </x:c>
      <x:c r="BL95" s="173">
        <x:v>1.3606148349404901</x:v>
      </x:c>
      <x:c r="BM95" s="13">
        <x:v>55.784483263283001</x:v>
      </x:c>
      <x:c r="BN95" s="173">
        <x:v>4.2773949642295701</x:v>
      </x:c>
      <x:c r="BO95" s="13">
        <x:v>61.545492782682999</x:v>
      </x:c>
      <x:c r="BP95" s="173">
        <x:v>2.1194931983059999</x:v>
      </x:c>
      <x:c r="BQ95" s="13">
        <x:v>67.763490115987395</x:v>
      </x:c>
      <x:c r="BR95" s="173">
        <x:v>1.75234701342431</x:v>
      </x:c>
      <x:c r="BS95" s="13">
        <x:v>11.9790068527043</x:v>
      </x:c>
      <x:c r="BT95" s="173">
        <x:v>4.6084016151683302</x:v>
      </x:c>
      <x:c r="BU95" s="13">
        <x:v>52.408421178736901</x:v>
      </x:c>
      <x:c r="BV95" s="173">
        <x:v>1.50844634844326</x:v>
      </x:c>
      <x:c r="BW95" s="13">
        <x:v>49.401060447751298</x:v>
      </x:c>
      <x:c r="BX95" s="173">
        <x:v>4.4071002756219704</x:v>
      </x:c>
      <x:c r="BY95" s="13">
        <x:v>53.374618914913597</x:v>
      </x:c>
      <x:c r="BZ95" s="173">
        <x:v>3.00615828996097</x:v>
      </x:c>
      <x:c r="CA95" s="13">
        <x:v>53.372579593555699</x:v>
      </x:c>
      <x:c r="CB95" s="173">
        <x:v>1.7734725485884499</x:v>
      </x:c>
      <x:c r="CC95" s="13">
        <x:v>3.9715191458044599</x:v>
      </x:c>
      <x:c r="CD95" s="173">
        <x:v>4.5069998433341096</x:v>
      </x:c>
      <x:c r="CE95" s="13">
        <x:v>32.7340767763529</x:v>
      </x:c>
      <x:c r="CF95" s="173">
        <x:v>1.14260346442676</x:v>
      </x:c>
      <x:c r="CG95" s="13">
        <x:v>32.116711865761303</x:v>
      </x:c>
      <x:c r="CH95" s="173">
        <x:v>3.7031787180342901</x:v>
      </x:c>
      <x:c r="CI95" s="13">
        <x:v>34.972607322093403</x:v>
      </x:c>
      <x:c r="CJ95" s="173">
        <x:v>2.7684094285890799</x:v>
      </x:c>
      <x:c r="CK95" s="13">
        <x:v>32.0933421450816</x:v>
      </x:c>
      <x:c r="CL95" s="173">
        <x:v>1.5042148151310299</x:v>
      </x:c>
      <x:c r="CM95" s="13">
        <x:v>-2.3369720679660599E-2</x:v>
      </x:c>
      <x:c r="CN95" s="173">
        <x:v>4.0799829503203302</x:v>
      </x:c>
      <x:c r="CO95" s="15"/>
      <x:c r="CP95" s="15"/>
      <x:c r="CQ95" s="15"/>
      <x:c r="CR95" s="15"/>
      <x:c r="CS95" s="15"/>
      <x:c r="CT95" s="15"/>
      <x:c r="CU95" s="15"/>
      <x:c r="CV95" s="15"/>
      <x:c r="CW95" s="15"/>
      <x:c r="CX95" s="15"/>
      <x:c r="CY95" s="15"/>
      <x:c r="CZ95" s="15"/>
      <x:c r="DA95" s="15"/>
      <x:c r="DB95" s="15"/>
      <x:c r="DC95" s="15"/>
      <x:c r="DD95" s="15"/>
      <x:c r="DE95" s="15"/>
      <x:c r="DF95" s="15"/>
      <x:c r="DG95" s="13">
        <x:v>0.63749431772243204</x:v>
      </x:c>
      <x:c r="DH95" s="173">
        <x:v>1.1355214977329899</x:v>
      </x:c>
      <x:c r="DI95" s="13">
        <x:v>2.0711907191754602</x:v>
      </x:c>
      <x:c r="DJ95" s="173">
        <x:v>2.0493413956161999</x:v>
      </x:c>
      <x:c r="DK95" s="13">
        <x:v>0.52678241999681297</x:v>
      </x:c>
      <x:c r="DL95" s="173">
        <x:v>1.83887843018227</x:v>
      </x:c>
      <x:c r="DM95" s="13">
        <x:v>-1.2261655202885899</x:v>
      </x:c>
      <x:c r="DN95" s="173">
        <x:v>2.0760850707498899</x:v>
      </x:c>
      <x:c r="DO95" s="13">
        <x:v>-0.29534844562942902</x:v>
      </x:c>
      <x:c r="DP95" s="173">
        <x:v>1.85803868143755</x:v>
      </x:c>
      <x:c r="DQ95" s="13">
        <x:v>6.30331197655374</x:v>
      </x:c>
      <x:c r="DR95" s="173">
        <x:v>1.94390705696407</x:v>
      </x:c>
      <x:c r="DS95" s="13">
        <x:v>-2.7098363989456402</x:v>
      </x:c>
      <x:c r="DT95" s="173">
        <x:v>1.9192502568780401</x:v>
      </x:c>
      <x:c r="DU95" s="13">
        <x:v>-0.51552964828554304</x:v>
      </x:c>
      <x:c r="DV95" s="173">
        <x:v>2.1220488402281399</x:v>
      </x:c>
      <x:c r="DW95" s="13">
        <x:v>-1.73332965916018E-3</x:v>
      </x:c>
      <x:c r="DX95" s="182">
        <x:v>1.6103211552579</x:v>
      </x:c>
    </x:row>
    <x:row r="96" spans="1:128" ht="12.95" customHeight="1" x14ac:dyDescent="0.2">
      <x:c r="A96" s="2" t="s">
        <x:v>401</x:v>
      </x:c>
      <x:c r="B96" s="37">
        <x:v>3</x:v>
      </x:c>
      <x:c r="C96" s="13">
        <x:v>10.586993947651701</x:v>
      </x:c>
      <x:c r="D96" s="173">
        <x:v>1.21370333947818</x:v>
      </x:c>
      <x:c r="E96" s="13">
        <x:v>10.2571442635831</x:v>
      </x:c>
      <x:c r="F96" s="173">
        <x:v>3.0977453517798001</x:v>
      </x:c>
      <x:c r="G96" s="13">
        <x:v>10.080421437335801</x:v>
      </x:c>
      <x:c r="H96" s="173">
        <x:v>2.1477156744432899</x:v>
      </x:c>
      <x:c r="I96" s="13">
        <x:v>9.1800672145377291</x:v>
      </x:c>
      <x:c r="J96" s="173">
        <x:v>1.31319891843265</x:v>
      </x:c>
      <x:c r="K96" s="13">
        <x:v>-1.07707704904538</x:v>
      </x:c>
      <x:c r="L96" s="173">
        <x:v>3.5073882724638601</x:v>
      </x:c>
      <x:c r="M96" s="13">
        <x:v>42.266939221626998</x:v>
      </x:c>
      <x:c r="N96" s="173">
        <x:v>2.02054407484794</x:v>
      </x:c>
      <x:c r="O96" s="13">
        <x:v>47.346660486010499</x:v>
      </x:c>
      <x:c r="P96" s="173">
        <x:v>4.1786344220583604</x:v>
      </x:c>
      <x:c r="Q96" s="13">
        <x:v>42.203542969795002</x:v>
      </x:c>
      <x:c r="R96" s="173">
        <x:v>4.6018553293203404</x:v>
      </x:c>
      <x:c r="S96" s="13">
        <x:v>41.478059774844603</x:v>
      </x:c>
      <x:c r="T96" s="173">
        <x:v>2.6933301689026599</x:v>
      </x:c>
      <x:c r="U96" s="13">
        <x:v>-5.8686007111658798</x:v>
      </x:c>
      <x:c r="V96" s="173">
        <x:v>4.4435598281144904</x:v>
      </x:c>
      <x:c r="W96" s="13">
        <x:v>18.7620690387084</x:v>
      </x:c>
      <x:c r="X96" s="173">
        <x:v>2.1402331403376098</x:v>
      </x:c>
      <x:c r="Y96" s="13">
        <x:v>22.3851693883331</x:v>
      </x:c>
      <x:c r="Z96" s="173">
        <x:v>4.4316743476597598</x:v>
      </x:c>
      <x:c r="AA96" s="13">
        <x:v>19.2827867020825</x:v>
      </x:c>
      <x:c r="AB96" s="173">
        <x:v>3.44748378809558</x:v>
      </x:c>
      <x:c r="AC96" s="13">
        <x:v>16.9037153428152</x:v>
      </x:c>
      <x:c r="AD96" s="173">
        <x:v>2.41277152300473</x:v>
      </x:c>
      <x:c r="AE96" s="13">
        <x:v>-5.4814540455178502</x:v>
      </x:c>
      <x:c r="AF96" s="173">
        <x:v>4.4073241578415798</x:v>
      </x:c>
      <x:c r="AG96" s="13">
        <x:v>44.069462885711502</x:v>
      </x:c>
      <x:c r="AH96" s="173">
        <x:v>2.62114663740571</x:v>
      </x:c>
      <x:c r="AI96" s="13">
        <x:v>51.395783637026597</x:v>
      </x:c>
      <x:c r="AJ96" s="173">
        <x:v>4.6221235949176203</x:v>
      </x:c>
      <x:c r="AK96" s="13">
        <x:v>46.2246533511819</x:v>
      </x:c>
      <x:c r="AL96" s="173">
        <x:v>4.6515698869418296</x:v>
      </x:c>
      <x:c r="AM96" s="13">
        <x:v>41.0199445361268</x:v>
      </x:c>
      <x:c r="AN96" s="173">
        <x:v>2.7894349087175798</x:v>
      </x:c>
      <x:c r="AO96" s="13">
        <x:v>-10.375839100899899</x:v>
      </x:c>
      <x:c r="AP96" s="173">
        <x:v>4.4207440447491804</x:v>
      </x:c>
      <x:c r="AQ96" s="13">
        <x:v>43.762925134042199</x:v>
      </x:c>
      <x:c r="AR96" s="173">
        <x:v>2.1069830852956501</x:v>
      </x:c>
      <x:c r="AS96" s="13">
        <x:v>55.8848266570538</x:v>
      </x:c>
      <x:c r="AT96" s="173">
        <x:v>4.4727553977040602</x:v>
      </x:c>
      <x:c r="AU96" s="13">
        <x:v>44.988068558124397</x:v>
      </x:c>
      <x:c r="AV96" s="173">
        <x:v>4.5673111141978602</x:v>
      </x:c>
      <x:c r="AW96" s="13">
        <x:v>41.392736310786802</x:v>
      </x:c>
      <x:c r="AX96" s="173">
        <x:v>2.8232168760556098</x:v>
      </x:c>
      <x:c r="AY96" s="13">
        <x:v>-14.492090346267</x:v>
      </x:c>
      <x:c r="AZ96" s="173">
        <x:v>4.3796629484452696</x:v>
      </x:c>
      <x:c r="BA96" s="13">
        <x:v>19.466700803549099</x:v>
      </x:c>
      <x:c r="BB96" s="173">
        <x:v>1.940550136243</x:v>
      </x:c>
      <x:c r="BC96" s="13">
        <x:v>25.7563805954562</x:v>
      </x:c>
      <x:c r="BD96" s="173">
        <x:v>3.9625622753193301</x:v>
      </x:c>
      <x:c r="BE96" s="13">
        <x:v>19.465643893553501</x:v>
      </x:c>
      <x:c r="BF96" s="173">
        <x:v>2.5824972938742499</x:v>
      </x:c>
      <x:c r="BG96" s="13">
        <x:v>17.5850084945628</x:v>
      </x:c>
      <x:c r="BH96" s="173">
        <x:v>2.6335981028641799</x:v>
      </x:c>
      <x:c r="BI96" s="13">
        <x:v>-8.1713721008933806</x:v>
      </x:c>
      <x:c r="BJ96" s="173">
        <x:v>4.4685620670918498</x:v>
      </x:c>
      <x:c r="BK96" s="13">
        <x:v>45.5642388201098</x:v>
      </x:c>
      <x:c r="BL96" s="173">
        <x:v>1.86222256350946</x:v>
      </x:c>
      <x:c r="BM96" s="13">
        <x:v>43.317550384127102</x:v>
      </x:c>
      <x:c r="BN96" s="173">
        <x:v>4.8470157381232601</x:v>
      </x:c>
      <x:c r="BO96" s="13">
        <x:v>47.473055345914503</x:v>
      </x:c>
      <x:c r="BP96" s="173">
        <x:v>4.9122556933294899</x:v>
      </x:c>
      <x:c r="BQ96" s="13">
        <x:v>45.601704817578799</x:v>
      </x:c>
      <x:c r="BR96" s="173">
        <x:v>2.38301198167497</x:v>
      </x:c>
      <x:c r="BS96" s="13">
        <x:v>2.2841544334516799</x:v>
      </x:c>
      <x:c r="BT96" s="173">
        <x:v>5.4069639302635899</x:v>
      </x:c>
      <x:c r="BU96" s="13">
        <x:v>22.337172567835399</x:v>
      </x:c>
      <x:c r="BV96" s="173">
        <x:v>2.55585855486596</x:v>
      </x:c>
      <x:c r="BW96" s="13">
        <x:v>27.478577263915099</x:v>
      </x:c>
      <x:c r="BX96" s="173">
        <x:v>4.6187473056926196</x:v>
      </x:c>
      <x:c r="BY96" s="13">
        <x:v>25.0226865268715</x:v>
      </x:c>
      <x:c r="BZ96" s="173">
        <x:v>3.51914198458309</x:v>
      </x:c>
      <x:c r="CA96" s="13">
        <x:v>19.448561419468302</x:v>
      </x:c>
      <x:c r="CB96" s="173">
        <x:v>2.7611585734019202</x:v>
      </x:c>
      <x:c r="CC96" s="13">
        <x:v>-8.0300158444468508</x:v>
      </x:c>
      <x:c r="CD96" s="173">
        <x:v>4.9623604282365799</x:v>
      </x:c>
      <x:c r="CE96" s="13">
        <x:v>11.2041353932752</x:v>
      </x:c>
      <x:c r="CF96" s="173">
        <x:v>1.26666874105689</x:v>
      </x:c>
      <x:c r="CG96" s="13">
        <x:v>17.533061185717401</x:v>
      </x:c>
      <x:c r="CH96" s="173">
        <x:v>4.0025533365793704</x:v>
      </x:c>
      <x:c r="CI96" s="13">
        <x:v>12.651643064498501</x:v>
      </x:c>
      <x:c r="CJ96" s="173">
        <x:v>2.2986980946558702</x:v>
      </x:c>
      <x:c r="CK96" s="13">
        <x:v>9.3584204503463297</x:v>
      </x:c>
      <x:c r="CL96" s="173">
        <x:v>1.6295378444252699</x:v>
      </x:c>
      <x:c r="CM96" s="13">
        <x:v>-8.1746407353710406</x:v>
      </x:c>
      <x:c r="CN96" s="173">
        <x:v>4.0953417816589699</x:v>
      </x:c>
      <x:c r="CO96" s="15"/>
      <x:c r="CP96" s="15"/>
      <x:c r="CQ96" s="15"/>
      <x:c r="CR96" s="15"/>
      <x:c r="CS96" s="15"/>
      <x:c r="CT96" s="15"/>
      <x:c r="CU96" s="15"/>
      <x:c r="CV96" s="15"/>
      <x:c r="CW96" s="15"/>
      <x:c r="CX96" s="15"/>
      <x:c r="CY96" s="15"/>
      <x:c r="CZ96" s="15"/>
      <x:c r="DA96" s="15"/>
      <x:c r="DB96" s="15"/>
      <x:c r="DC96" s="15"/>
      <x:c r="DD96" s="15"/>
      <x:c r="DE96" s="15"/>
      <x:c r="DF96" s="15"/>
      <x:c r="DG96" s="13">
        <x:v>1.97017257653803</x:v>
      </x:c>
      <x:c r="DH96" s="173">
        <x:v>1.5599297534129899</x:v>
      </x:c>
      <x:c r="DI96" s="13">
        <x:v>0.39252563487436698</x:v>
      </x:c>
      <x:c r="DJ96" s="173">
        <x:v>2.8117388297878501</x:v>
      </x:c>
      <x:c r="DK96" s="13">
        <x:v>-2.7289368826724698</x:v>
      </x:c>
      <x:c r="DL96" s="173">
        <x:v>2.9212560149071898</x:v>
      </x:c>
      <x:c r="DM96" s="13">
        <x:v>-0.37352845817378</x:v>
      </x:c>
      <x:c r="DN96" s="173">
        <x:v>3.7468516467406201</x:v>
      </x:c>
      <x:c r="DO96" s="13">
        <x:v>-1.3560862394427999</x:v>
      </x:c>
      <x:c r="DP96" s="173">
        <x:v>3.3106714777550401</x:v>
      </x:c>
      <x:c r="DQ96" s="13">
        <x:v>-1.3674989187428701</x:v>
      </x:c>
      <x:c r="DR96" s="173">
        <x:v>2.70598443222989</x:v>
      </x:c>
      <x:c r="DS96" s="13">
        <x:v>0.875058480893671</x:v>
      </x:c>
      <x:c r="DT96" s="173">
        <x:v>3.5469355368966702</x:v>
      </x:c>
      <x:c r="DU96" s="13">
        <x:v>1.38527449608898</x:v>
      </x:c>
      <x:c r="DV96" s="173">
        <x:v>3.10345364933894</x:v>
      </x:c>
      <x:c r="DW96" s="13">
        <x:v>0.25001467120237397</x:v>
      </x:c>
      <x:c r="DX96" s="182">
        <x:v>1.65787193614593</x:v>
      </x:c>
    </x:row>
    <x:row r="97" spans="1:128" ht="12.95" customHeight="1" x14ac:dyDescent="0.2">
      <x:c r="A97" s="39" t="s">
        <x:v>413</x:v>
      </x:c>
      <x:c r="B97" s="40">
        <x:v>3</x:v>
      </x:c>
      <x:c r="C97" s="41">
        <x:v>14.3202952937528</x:v>
      </x:c>
      <x:c r="D97" s="181">
        <x:v>0.39802352525748003</x:v>
      </x:c>
      <x:c r="E97" s="41">
        <x:v>20.1182856172966</x:v>
      </x:c>
      <x:c r="F97" s="181">
        <x:v>1.2632950902290101</x:v>
      </x:c>
      <x:c r="G97" s="41">
        <x:v>14.936885706971101</x:v>
      </x:c>
      <x:c r="H97" s="181">
        <x:v>1.1542771140747401</x:v>
      </x:c>
      <x:c r="I97" s="41">
        <x:v>12.4662387434922</x:v>
      </x:c>
      <x:c r="J97" s="181">
        <x:v>0.43099189782471697</x:v>
      </x:c>
      <x:c r="K97" s="41">
        <x:v>-7.6520468738043999</x:v>
      </x:c>
      <x:c r="L97" s="181">
        <x:v>1.32228013345895</x:v>
      </x:c>
      <x:c r="M97" s="41">
        <x:v>41.694037115969998</x:v>
      </x:c>
      <x:c r="N97" s="181">
        <x:v>0.64694510830302099</x:v>
      </x:c>
      <x:c r="O97" s="41">
        <x:v>41.565502623883603</x:v>
      </x:c>
      <x:c r="P97" s="181">
        <x:v>1.80703275600904</x:v>
      </x:c>
      <x:c r="Q97" s="41">
        <x:v>42.561575295124101</x:v>
      </x:c>
      <x:c r="R97" s="181">
        <x:v>1.73429365324441</x:v>
      </x:c>
      <x:c r="S97" s="41">
        <x:v>41.117602453938503</x:v>
      </x:c>
      <x:c r="T97" s="181">
        <x:v>0.78543856830841097</x:v>
      </x:c>
      <x:c r="U97" s="41">
        <x:v>-0.447900169945046</x:v>
      </x:c>
      <x:c r="V97" s="181">
        <x:v>1.93601984879441</x:v>
      </x:c>
      <x:c r="W97" s="41">
        <x:v>30.3623894877373</x:v>
      </x:c>
      <x:c r="X97" s="181">
        <x:v>0.58497815778482698</x:v>
      </x:c>
      <x:c r="Y97" s="41">
        <x:v>29.360978028088301</x:v>
      </x:c>
      <x:c r="Z97" s="181">
        <x:v>1.5399609649071899</x:v>
      </x:c>
      <x:c r="AA97" s="41">
        <x:v>30.615031116392199</x:v>
      </x:c>
      <x:c r="AB97" s="181">
        <x:v>1.4509171874037501</x:v>
      </x:c>
      <x:c r="AC97" s="41">
        <x:v>30.5169771092175</x:v>
      </x:c>
      <x:c r="AD97" s="181">
        <x:v>0.71794523218401296</x:v>
      </x:c>
      <x:c r="AE97" s="41">
        <x:v>1.15599908112917</x:v>
      </x:c>
      <x:c r="AF97" s="181">
        <x:v>1.6508939926480399</x:v>
      </x:c>
      <x:c r="AG97" s="41">
        <x:v>60.834014725150901</x:v>
      </x:c>
      <x:c r="AH97" s="181">
        <x:v>0.65036934936855695</x:v>
      </x:c>
      <x:c r="AI97" s="41">
        <x:v>60.2875036307465</x:v>
      </x:c>
      <x:c r="AJ97" s="181">
        <x:v>1.50458794695509</x:v>
      </x:c>
      <x:c r="AK97" s="41">
        <x:v>65.498393708674001</x:v>
      </x:c>
      <x:c r="AL97" s="181">
        <x:v>1.5714977406567801</x:v>
      </x:c>
      <x:c r="AM97" s="41">
        <x:v>59.830301553536202</x:v>
      </x:c>
      <x:c r="AN97" s="181">
        <x:v>0.75054104788652498</x:v>
      </x:c>
      <x:c r="AO97" s="41">
        <x:v>-0.45720207721033101</x:v>
      </x:c>
      <x:c r="AP97" s="181">
        <x:v>1.58379138506585</x:v>
      </x:c>
      <x:c r="AQ97" s="41">
        <x:v>60.647664423564002</x:v>
      </x:c>
      <x:c r="AR97" s="181">
        <x:v>0.58942024034386697</x:v>
      </x:c>
      <x:c r="AS97" s="41">
        <x:v>64.314330597689505</x:v>
      </x:c>
      <x:c r="AT97" s="181">
        <x:v>1.4953097081548501</x:v>
      </x:c>
      <x:c r="AU97" s="41">
        <x:v>67.465913984699995</x:v>
      </x:c>
      <x:c r="AV97" s="181">
        <x:v>1.5413589939027601</x:v>
      </x:c>
      <x:c r="AW97" s="41">
        <x:v>58.109559365197804</x:v>
      </x:c>
      <x:c r="AX97" s="181">
        <x:v>0.75083554813693698</x:v>
      </x:c>
      <x:c r="AY97" s="41">
        <x:v>-6.2047712324917397</x:v>
      </x:c>
      <x:c r="AZ97" s="181">
        <x:v>1.65574481221417</x:v>
      </x:c>
      <x:c r="BA97" s="41">
        <x:v>38.322250337018303</x:v>
      </x:c>
      <x:c r="BB97" s="181">
        <x:v>0.61334135508953003</x:v>
      </x:c>
      <x:c r="BC97" s="41">
        <x:v>37.253181181495997</x:v>
      </x:c>
      <x:c r="BD97" s="181">
        <x:v>1.49533744671062</x:v>
      </x:c>
      <x:c r="BE97" s="41">
        <x:v>36.780608830854803</x:v>
      </x:c>
      <x:c r="BF97" s="181">
        <x:v>1.6081643798102601</x:v>
      </x:c>
      <x:c r="BG97" s="41">
        <x:v>38.575833098914899</x:v>
      </x:c>
      <x:c r="BH97" s="181">
        <x:v>0.78370264575242699</x:v>
      </x:c>
      <x:c r="BI97" s="41">
        <x:v>1.32265191741887</x:v>
      </x:c>
      <x:c r="BJ97" s="181">
        <x:v>1.67834622361491</x:v>
      </x:c>
      <x:c r="BK97" s="41">
        <x:v>49.598622915755698</x:v>
      </x:c>
      <x:c r="BL97" s="181">
        <x:v>0.61043425005844498</x:v>
      </x:c>
      <x:c r="BM97" s="41">
        <x:v>45.881414171654399</x:v>
      </x:c>
      <x:c r="BN97" s="181">
        <x:v>1.5596343832517501</x:v>
      </x:c>
      <x:c r="BO97" s="41">
        <x:v>51.148870710747801</x:v>
      </x:c>
      <x:c r="BP97" s="181">
        <x:v>1.7338927273087399</x:v>
      </x:c>
      <x:c r="BQ97" s="41">
        <x:v>50.136938123136403</x:v>
      </x:c>
      <x:c r="BR97" s="181">
        <x:v>0.77261757903316797</x:v>
      </x:c>
      <x:c r="BS97" s="41">
        <x:v>4.2555239514819796</x:v>
      </x:c>
      <x:c r="BT97" s="181">
        <x:v>1.74931337800011</x:v>
      </x:c>
      <x:c r="BU97" s="41">
        <x:v>32.634949155508501</x:v>
      </x:c>
      <x:c r="BV97" s="181">
        <x:v>0.65853089155619704</x:v>
      </x:c>
      <x:c r="BW97" s="41">
        <x:v>32.390974990328303</x:v>
      </x:c>
      <x:c r="BX97" s="181">
        <x:v>1.5617467513633101</x:v>
      </x:c>
      <x:c r="BY97" s="41">
        <x:v>37.4449341743532</x:v>
      </x:c>
      <x:c r="BZ97" s="181">
        <x:v>1.6358742793880601</x:v>
      </x:c>
      <x:c r="CA97" s="41">
        <x:v>31.736315890283802</x:v>
      </x:c>
      <x:c r="CB97" s="181">
        <x:v>0.76442867253706503</x:v>
      </x:c>
      <x:c r="CC97" s="41">
        <x:v>-0.65465910004449801</x:v>
      </x:c>
      <x:c r="CD97" s="181">
        <x:v>1.7291749861675201</x:v>
      </x:c>
      <x:c r="CE97" s="41">
        <x:v>16.223700348748299</x:v>
      </x:c>
      <x:c r="CF97" s="181">
        <x:v>0.42396240899864501</x:v>
      </x:c>
      <x:c r="CG97" s="41">
        <x:v>17.283002628082802</x:v>
      </x:c>
      <x:c r="CH97" s="181">
        <x:v>1.20015426974562</x:v>
      </x:c>
      <x:c r="CI97" s="41">
        <x:v>18.587434410464599</x:v>
      </x:c>
      <x:c r="CJ97" s="181">
        <x:v>1.3224510179731499</x:v>
      </x:c>
      <x:c r="CK97" s="41">
        <x:v>15.399314105306299</x:v>
      </x:c>
      <x:c r="CL97" s="181">
        <x:v>0.48636138389046601</x:v>
      </x:c>
      <x:c r="CM97" s="41">
        <x:v>-1.8836885227765301</x:v>
      </x:c>
      <x:c r="CN97" s="181">
        <x:v>1.2578276629386</x:v>
      </x:c>
      <x:c r="CO97" s="30"/>
      <x:c r="CP97" s="30"/>
      <x:c r="CQ97" s="30"/>
      <x:c r="CR97" s="30"/>
      <x:c r="CS97" s="30"/>
      <x:c r="CT97" s="30"/>
      <x:c r="CU97" s="30"/>
      <x:c r="CV97" s="30"/>
      <x:c r="CW97" s="30"/>
      <x:c r="CX97" s="30"/>
      <x:c r="CY97" s="30"/>
      <x:c r="CZ97" s="30"/>
      <x:c r="DA97" s="30"/>
      <x:c r="DB97" s="30"/>
      <x:c r="DC97" s="30"/>
      <x:c r="DD97" s="30"/>
      <x:c r="DE97" s="30"/>
      <x:c r="DF97" s="30"/>
      <x:c r="DG97" s="41">
        <x:v>-0.138943601166304</x:v>
      </x:c>
      <x:c r="DH97" s="181">
        <x:v>0.56638103362255199</x:v>
      </x:c>
      <x:c r="DI97" s="41">
        <x:v>-5.7314922022511503</x:v>
      </x:c>
      <x:c r="DJ97" s="181">
        <x:v>0.88157501531080495</x:v>
      </x:c>
      <x:c r="DK97" s="41">
        <x:v>-0.51984324866267095</x:v>
      </x:c>
      <x:c r="DL97" s="181">
        <x:v>0.79586654298829296</x:v>
      </x:c>
      <x:c r="DM97" s="41">
        <x:v>1.21008237897274</x:v>
      </x:c>
      <x:c r="DN97" s="181">
        <x:v>0.90700045469992296</x:v>
      </x:c>
      <x:c r="DO97" s="41">
        <x:v>0.133180425905676</x:v>
      </x:c>
      <x:c r="DP97" s="181">
        <x:v>0.87446408053088198</x:v>
      </x:c>
      <x:c r="DQ97" s="41">
        <x:v>0.91343885923367196</x:v>
      </x:c>
      <x:c r="DR97" s="181">
        <x:v>0.86531489010064799</x:v>
      </x:c>
      <x:c r="DS97" s="41">
        <x:v>-0.120054497186201</x:v>
      </x:c>
      <x:c r="DT97" s="181">
        <x:v>0.91380432886452401</x:v>
      </x:c>
      <x:c r="DU97" s="41">
        <x:v>-1.5727469858094101</x:v>
      </x:c>
      <x:c r="DV97" s="181">
        <x:v>0.89299669871991005</x:v>
      </x:c>
      <x:c r="DW97" s="41">
        <x:v>-0.61480935436748596</x:v>
      </x:c>
      <x:c r="DX97" s="186">
        <x:v>0.602472616530081</x:v>
      </x:c>
    </x:row>
    <x:row r="99" spans="1:128" x14ac:dyDescent="0.2">
      <x:c r="A99" s="52" t="s">
        <x:v>414</x:v>
      </x:c>
    </x:row>
    <x:row r="100" spans="1:128" x14ac:dyDescent="0.2">
      <x:c r="A100" s="52" t="s">
        <x:v>415</x:v>
      </x:c>
    </x:row>
    <x:row r="101" spans="1:128" x14ac:dyDescent="0.2">
      <x:c r="A101" s="52" t="s">
        <x:v>416</x:v>
      </x:c>
    </x:row>
    <x:row r="102" spans="1:128" x14ac:dyDescent="0.2">
      <x:c r="A102" s="52" t="s">
        <x:v>417</x:v>
      </x:c>
    </x:row>
    <x:row r="103" spans="1:128" x14ac:dyDescent="0.2">
      <x:c r="A103" s="172" t="str">
        <x:f>HYPERLINK("https://oecdcode.org/disclaimers/cyprus.html", "Information on data for Cyprus: https://oecdcode.org/disclaimers/cyprus.html")</x:f>
        <x:v>Information on data for Cyprus: https://oecdcode.org/disclaimers/cyprus.html</x:v>
      </x:c>
    </x:row>
    <x:row r="104" spans="1:128" x14ac:dyDescent="0.2">
      <x:c r="A104" s="52" t="s">
        <x:v>418</x:v>
      </x:c>
    </x:row>
  </x:sheetData>
  <x:mergeCells count="87">
    <x:mergeCell ref="DG7:DX7"/>
    <x:mergeCell ref="DG8:DX8"/>
    <x:mergeCell ref="DG9:DH9"/>
    <x:mergeCell ref="DI9:DJ9"/>
    <x:mergeCell ref="DK9:DL9"/>
    <x:mergeCell ref="DM9:DN9"/>
    <x:mergeCell ref="DO9:DP9"/>
    <x:mergeCell ref="DQ9:DR9"/>
    <x:mergeCell ref="DS9:DT9"/>
    <x:mergeCell ref="DU9:DV9"/>
    <x:mergeCell ref="DW9:DX9"/>
    <x:mergeCell ref="CO7:DF7"/>
    <x:mergeCell ref="CO8:DF8"/>
    <x:mergeCell ref="CO9:CP9"/>
    <x:mergeCell ref="CQ9:CR9"/>
    <x:mergeCell ref="CS9:CT9"/>
    <x:mergeCell ref="CU9:CV9"/>
    <x:mergeCell ref="CW9:CX9"/>
    <x:mergeCell ref="CY9:CZ9"/>
    <x:mergeCell ref="DA9:DB9"/>
    <x:mergeCell ref="DC9:DD9"/>
    <x:mergeCell ref="DE9:DF9"/>
    <x:mergeCell ref="CE7:CN7"/>
    <x:mergeCell ref="CE8:CF9"/>
    <x:mergeCell ref="CG8:CN8"/>
    <x:mergeCell ref="CG9:CH9"/>
    <x:mergeCell ref="CI9:CJ9"/>
    <x:mergeCell ref="CK9:CL9"/>
    <x:mergeCell ref="CM9:CN9"/>
    <x:mergeCell ref="BU7:CD7"/>
    <x:mergeCell ref="BU8:BV9"/>
    <x:mergeCell ref="BW8:CD8"/>
    <x:mergeCell ref="BW9:BX9"/>
    <x:mergeCell ref="BY9:BZ9"/>
    <x:mergeCell ref="CA9:CB9"/>
    <x:mergeCell ref="CC9:CD9"/>
    <x:mergeCell ref="BK7:BT7"/>
    <x:mergeCell ref="BK8:BL9"/>
    <x:mergeCell ref="BM8:BT8"/>
    <x:mergeCell ref="BM9:BN9"/>
    <x:mergeCell ref="BO9:BP9"/>
    <x:mergeCell ref="BQ9:BR9"/>
    <x:mergeCell ref="BS9:BT9"/>
    <x:mergeCell ref="BA7:BJ7"/>
    <x:mergeCell ref="BA8:BB9"/>
    <x:mergeCell ref="BC8:BJ8"/>
    <x:mergeCell ref="BC9:BD9"/>
    <x:mergeCell ref="BE9:BF9"/>
    <x:mergeCell ref="BG9:BH9"/>
    <x:mergeCell ref="BI9:BJ9"/>
    <x:mergeCell ref="AQ7:AZ7"/>
    <x:mergeCell ref="AQ8:AR9"/>
    <x:mergeCell ref="AS8:AZ8"/>
    <x:mergeCell ref="AS9:AT9"/>
    <x:mergeCell ref="AU9:AV9"/>
    <x:mergeCell ref="AW9:AX9"/>
    <x:mergeCell ref="AY9:AZ9"/>
    <x:mergeCell ref="AG7:AP7"/>
    <x:mergeCell ref="AG8:AH9"/>
    <x:mergeCell ref="AI8:AP8"/>
    <x:mergeCell ref="AI9:AJ9"/>
    <x:mergeCell ref="AK9:AL9"/>
    <x:mergeCell ref="AM9:AN9"/>
    <x:mergeCell ref="AO9:AP9"/>
    <x:mergeCell ref="W7:AF7"/>
    <x:mergeCell ref="W8:X9"/>
    <x:mergeCell ref="Y8:AF8"/>
    <x:mergeCell ref="Y9:Z9"/>
    <x:mergeCell ref="AA9:AB9"/>
    <x:mergeCell ref="AC9:AD9"/>
    <x:mergeCell ref="AE9:AF9"/>
    <x:mergeCell ref="B6:B10"/>
    <x:mergeCell ref="C6:DX6"/>
    <x:mergeCell ref="C7:L7"/>
    <x:mergeCell ref="C8:D9"/>
    <x:mergeCell ref="E8:L8"/>
    <x:mergeCell ref="E9:F9"/>
    <x:mergeCell ref="G9:H9"/>
    <x:mergeCell ref="I9:J9"/>
    <x:mergeCell ref="K9:L9"/>
    <x:mergeCell ref="M7:V7"/>
    <x:mergeCell ref="M8:N9"/>
    <x:mergeCell ref="O8:V8"/>
    <x:mergeCell ref="O9:P9"/>
    <x:mergeCell ref="Q9:R9"/>
    <x:mergeCell ref="S9:T9"/>
    <x:mergeCell ref="U9:V9"/>
  </x:mergeCells>
  <x:conditionalFormatting sqref="K1:K200">
    <x:cfRule type="expression" dxfId="235" priority="27">
      <x:formula>ABS(K1/L1)&gt;1.95996398454005</x:formula>
    </x:cfRule>
  </x:conditionalFormatting>
  <x:conditionalFormatting sqref="U1:U200">
    <x:cfRule type="expression" dxfId="234" priority="26">
      <x:formula>ABS(U1/V1)&gt;1.95996398454005</x:formula>
    </x:cfRule>
  </x:conditionalFormatting>
  <x:conditionalFormatting sqref="AE1:AE200">
    <x:cfRule type="expression" dxfId="233" priority="25">
      <x:formula>ABS(AE1/AF1)&gt;1.95996398454005</x:formula>
    </x:cfRule>
  </x:conditionalFormatting>
  <x:conditionalFormatting sqref="AO1:AO200">
    <x:cfRule type="expression" dxfId="232" priority="24">
      <x:formula>ABS(AO1/AP1)&gt;1.95996398454005</x:formula>
    </x:cfRule>
  </x:conditionalFormatting>
  <x:conditionalFormatting sqref="AY1:AY200">
    <x:cfRule type="expression" dxfId="231" priority="23">
      <x:formula>ABS(AY1/AZ1)&gt;1.95996398454005</x:formula>
    </x:cfRule>
  </x:conditionalFormatting>
  <x:conditionalFormatting sqref="BI1:BI200">
    <x:cfRule type="expression" dxfId="230" priority="22">
      <x:formula>ABS(BI1/BJ1)&gt;1.95996398454005</x:formula>
    </x:cfRule>
  </x:conditionalFormatting>
  <x:conditionalFormatting sqref="BS1:BS200">
    <x:cfRule type="expression" dxfId="229" priority="21">
      <x:formula>ABS(BS1/BT1)&gt;1.95996398454005</x:formula>
    </x:cfRule>
  </x:conditionalFormatting>
  <x:conditionalFormatting sqref="CC1:CC200">
    <x:cfRule type="expression" dxfId="228" priority="20">
      <x:formula>ABS(CC1/CD1)&gt;1.95996398454005</x:formula>
    </x:cfRule>
  </x:conditionalFormatting>
  <x:conditionalFormatting sqref="CM1:CM200">
    <x:cfRule type="expression" dxfId="227" priority="19">
      <x:formula>ABS(CM1/CN1)&gt;1.95996398454005</x:formula>
    </x:cfRule>
  </x:conditionalFormatting>
  <x:conditionalFormatting sqref="CO1:CO200">
    <x:cfRule type="expression" dxfId="226" priority="18">
      <x:formula>ABS(CO1/CP1)&gt;1.95996398454005</x:formula>
    </x:cfRule>
  </x:conditionalFormatting>
  <x:conditionalFormatting sqref="CQ1:CQ200">
    <x:cfRule type="expression" dxfId="225" priority="17">
      <x:formula>ABS(CQ1/CR1)&gt;1.95996398454005</x:formula>
    </x:cfRule>
  </x:conditionalFormatting>
  <x:conditionalFormatting sqref="CS1:CS200">
    <x:cfRule type="expression" dxfId="224" priority="16">
      <x:formula>ABS(CS1/CT1)&gt;1.95996398454005</x:formula>
    </x:cfRule>
  </x:conditionalFormatting>
  <x:conditionalFormatting sqref="CU1:CU200">
    <x:cfRule type="expression" dxfId="223" priority="15">
      <x:formula>ABS(CU1/CV1)&gt;1.95996398454005</x:formula>
    </x:cfRule>
  </x:conditionalFormatting>
  <x:conditionalFormatting sqref="CW1:CW200">
    <x:cfRule type="expression" dxfId="222" priority="14">
      <x:formula>ABS(CW1/CX1)&gt;1.95996398454005</x:formula>
    </x:cfRule>
  </x:conditionalFormatting>
  <x:conditionalFormatting sqref="CY1:CY200">
    <x:cfRule type="expression" dxfId="221" priority="13">
      <x:formula>ABS(CY1/CZ1)&gt;1.95996398454005</x:formula>
    </x:cfRule>
  </x:conditionalFormatting>
  <x:conditionalFormatting sqref="DA1:DA200">
    <x:cfRule type="expression" dxfId="220" priority="12">
      <x:formula>ABS(DA1/DB1)&gt;1.95996398454005</x:formula>
    </x:cfRule>
  </x:conditionalFormatting>
  <x:conditionalFormatting sqref="DC1:DC200">
    <x:cfRule type="expression" dxfId="219" priority="11">
      <x:formula>ABS(DC1/DD1)&gt;1.95996398454005</x:formula>
    </x:cfRule>
  </x:conditionalFormatting>
  <x:conditionalFormatting sqref="DE1:DE200">
    <x:cfRule type="expression" dxfId="218" priority="10">
      <x:formula>ABS(DE1/DF1)&gt;1.95996398454005</x:formula>
    </x:cfRule>
  </x:conditionalFormatting>
  <x:conditionalFormatting sqref="DG1:DG200">
    <x:cfRule type="expression" dxfId="217" priority="9">
      <x:formula>ABS(DG1/DH1)&gt;1.95996398454005</x:formula>
    </x:cfRule>
  </x:conditionalFormatting>
  <x:conditionalFormatting sqref="DI1:DI200">
    <x:cfRule type="expression" dxfId="216" priority="8">
      <x:formula>ABS(DI1/DJ1)&gt;1.95996398454005</x:formula>
    </x:cfRule>
  </x:conditionalFormatting>
  <x:conditionalFormatting sqref="DK1:DK200">
    <x:cfRule type="expression" dxfId="215" priority="7">
      <x:formula>ABS(DK1/DL1)&gt;1.95996398454005</x:formula>
    </x:cfRule>
  </x:conditionalFormatting>
  <x:conditionalFormatting sqref="DM1:DM200">
    <x:cfRule type="expression" dxfId="214" priority="6">
      <x:formula>ABS(DM1/DN1)&gt;1.95996398454005</x:formula>
    </x:cfRule>
  </x:conditionalFormatting>
  <x:conditionalFormatting sqref="DO1:DO200">
    <x:cfRule type="expression" dxfId="213" priority="5">
      <x:formula>ABS(DO1/DP1)&gt;1.95996398454005</x:formula>
    </x:cfRule>
  </x:conditionalFormatting>
  <x:conditionalFormatting sqref="DQ1:DQ200">
    <x:cfRule type="expression" dxfId="212" priority="4">
      <x:formula>ABS(DQ1/DR1)&gt;1.95996398454005</x:formula>
    </x:cfRule>
  </x:conditionalFormatting>
  <x:conditionalFormatting sqref="DS1:DS200">
    <x:cfRule type="expression" dxfId="211" priority="3">
      <x:formula>ABS(DS1/DT1)&gt;1.95996398454005</x:formula>
    </x:cfRule>
  </x:conditionalFormatting>
  <x:conditionalFormatting sqref="DU1:DU200">
    <x:cfRule type="expression" dxfId="210" priority="2">
      <x:formula>ABS(DU1/DV1)&gt;1.95996398454005</x:formula>
    </x:cfRule>
  </x:conditionalFormatting>
  <x:conditionalFormatting sqref="DW1:DW200">
    <x:cfRule type="expression" dxfId="209" priority="1">
      <x:formula>ABS(DW1/DX1)&gt;1.95996398454005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A00-000000000000}" mc:Ignorable="x14ac xr xr2 xr3">
  <x:dimension ref="A1:P113"/>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6" x14ac:dyDescent="0.2">
      <x:c r="A1" s="1" t="s">
        <x:v>289</x:v>
      </x:c>
    </x:row>
    <x:row r="2" spans="1:16" x14ac:dyDescent="0.2">
      <x:c r="A2" s="51" t="s">
        <x:v>290</x:v>
      </x:c>
    </x:row>
    <x:row r="3" spans="1:16" x14ac:dyDescent="0.2">
      <x:c r="A3" s="47" t="s">
        <x:v>448</x:v>
      </x:c>
    </x:row>
    <x:row r="4" spans="1:16" x14ac:dyDescent="0.2">
      <x:c r="A4" s="147" t="str">
        <x:f>HYPERLINK("#'TOC'!A1", "Back to TOC")</x:f>
        <x:v>Back to TOC</x:v>
      </x:c>
    </x:row>
    <x:row r="8" spans="1:16" ht="30" customHeight="1" x14ac:dyDescent="0.2">
      <x:c r="B8" s="670" t="s">
        <x:v>338</x:v>
      </x:c>
      <x:c r="C8" s="673" t="s">
        <x:v>592</x:v>
      </x:c>
      <x:c r="D8" s="673"/>
      <x:c r="E8" s="673"/>
      <x:c r="F8" s="673"/>
      <x:c r="G8" s="673"/>
      <x:c r="H8" s="673"/>
      <x:c r="I8" s="673"/>
      <x:c r="J8" s="673"/>
      <x:c r="K8" s="673"/>
      <x:c r="L8" s="673"/>
      <x:c r="M8" s="673"/>
      <x:c r="N8" s="673"/>
      <x:c r="O8" s="673"/>
      <x:c r="P8" s="674"/>
    </x:row>
    <x:row r="9" spans="1:16" ht="90" customHeight="1" x14ac:dyDescent="0.2">
      <x:c r="B9" s="671"/>
      <x:c r="C9" s="675" t="s">
        <x:v>450</x:v>
      </x:c>
      <x:c r="D9" s="675"/>
      <x:c r="E9" s="675" t="s">
        <x:v>451</x:v>
      </x:c>
      <x:c r="F9" s="675"/>
      <x:c r="G9" s="675" t="s">
        <x:v>452</x:v>
      </x:c>
      <x:c r="H9" s="675"/>
      <x:c r="I9" s="675" t="s">
        <x:v>456</x:v>
      </x:c>
      <x:c r="J9" s="675"/>
      <x:c r="K9" s="675" t="s">
        <x:v>455</x:v>
      </x:c>
      <x:c r="L9" s="675"/>
      <x:c r="M9" s="675" t="s">
        <x:v>454</x:v>
      </x:c>
      <x:c r="N9" s="675"/>
      <x:c r="O9" s="675" t="s">
        <x:v>453</x:v>
      </x:c>
      <x:c r="P9" s="710"/>
    </x:row>
    <x:row r="10" spans="1:16" ht="30" customHeight="1" x14ac:dyDescent="0.2">
      <x:c r="B10" s="672"/>
      <x:c r="C10" s="4" t="s">
        <x:v>449</x:v>
      </x:c>
      <x:c r="D10" s="4" t="s">
        <x:v>342</x:v>
      </x:c>
      <x:c r="E10" s="4" t="s">
        <x:v>449</x:v>
      </x:c>
      <x:c r="F10" s="4" t="s">
        <x:v>342</x:v>
      </x:c>
      <x:c r="G10" s="4" t="s">
        <x:v>449</x:v>
      </x:c>
      <x:c r="H10" s="4" t="s">
        <x:v>342</x:v>
      </x:c>
      <x:c r="I10" s="4" t="s">
        <x:v>449</x:v>
      </x:c>
      <x:c r="J10" s="4" t="s">
        <x:v>342</x:v>
      </x:c>
      <x:c r="K10" s="4" t="s">
        <x:v>449</x:v>
      </x:c>
      <x:c r="L10" s="4" t="s">
        <x:v>342</x:v>
      </x:c>
      <x:c r="M10" s="4" t="s">
        <x:v>449</x:v>
      </x:c>
      <x:c r="N10" s="4" t="s">
        <x:v>342</x:v>
      </x:c>
      <x:c r="O10" s="4" t="s">
        <x:v>449</x:v>
      </x:c>
      <x:c r="P10" s="5" t="s">
        <x:v>342</x:v>
      </x:c>
    </x:row>
    <x:row r="11" spans="1:16" ht="12.95" customHeight="1" x14ac:dyDescent="0.2">
      <x:c r="A11" s="6"/>
      <x:c r="B11" s="7"/>
      <x:c r="C11" s="209" t="s">
        <x:v>2553</x:v>
      </x:c>
      <x:c r="D11" s="323" t="s">
        <x:v>2554</x:v>
      </x:c>
      <x:c r="E11" s="209" t="s">
        <x:v>2555</x:v>
      </x:c>
      <x:c r="F11" s="323" t="s">
        <x:v>2556</x:v>
      </x:c>
      <x:c r="G11" s="209" t="s">
        <x:v>2557</x:v>
      </x:c>
      <x:c r="H11" s="323" t="s">
        <x:v>2558</x:v>
      </x:c>
      <x:c r="I11" s="209" t="s">
        <x:v>2559</x:v>
      </x:c>
      <x:c r="J11" s="323" t="s">
        <x:v>2560</x:v>
      </x:c>
      <x:c r="K11" s="209" t="s">
        <x:v>2561</x:v>
      </x:c>
      <x:c r="L11" s="323" t="s">
        <x:v>2562</x:v>
      </x:c>
      <x:c r="M11" s="209" t="s">
        <x:v>2563</x:v>
      </x:c>
      <x:c r="N11" s="323" t="s">
        <x:v>2564</x:v>
      </x:c>
      <x:c r="O11" s="209" t="s">
        <x:v>2565</x:v>
      </x:c>
      <x:c r="P11" s="331" t="s">
        <x:v>2566</x:v>
      </x:c>
    </x:row>
    <x:row r="12" spans="1:16" ht="12.95" customHeight="1" x14ac:dyDescent="0.2">
      <x:c r="A12" s="2" t="s">
        <x:v>354</x:v>
      </x:c>
      <x:c r="B12" s="12">
        <x:v>2</x:v>
      </x:c>
      <x:c r="C12" s="197">
        <x:v>0.80313050670117603</x:v>
      </x:c>
      <x:c r="D12" s="317">
        <x:v>0.16067594998833601</x:v>
      </x:c>
      <x:c r="E12" s="197">
        <x:v>0.76777863116850897</x:v>
      </x:c>
      <x:c r="F12" s="317">
        <x:v>0.11946797407128799</x:v>
      </x:c>
      <x:c r="G12" s="197">
        <x:v>0.94762227671184895</x:v>
      </x:c>
      <x:c r="H12" s="317">
        <x:v>0.212022378632929</x:v>
      </x:c>
      <x:c r="I12" s="197">
        <x:v>0.78923615373227396</x:v>
      </x:c>
      <x:c r="J12" s="317">
        <x:v>0.27481948082846203</x:v>
      </x:c>
      <x:c r="K12" s="197">
        <x:v>0.908452478835025</x:v>
      </x:c>
      <x:c r="L12" s="317">
        <x:v>0.23739146272668701</x:v>
      </x:c>
      <x:c r="M12" s="197">
        <x:v>0.54052397017983</x:v>
      </x:c>
      <x:c r="N12" s="317">
        <x:v>0.28636747014903802</x:v>
      </x:c>
      <x:c r="O12" s="197">
        <x:v>0.700096138007541</x:v>
      </x:c>
      <x:c r="P12" s="325">
        <x:v>1.0131890118001501</x:v>
      </x:c>
    </x:row>
    <x:row r="13" spans="1:16" ht="12.95" customHeight="1" x14ac:dyDescent="0.2">
      <x:c r="A13" s="2" t="s">
        <x:v>355</x:v>
      </x:c>
      <x:c r="B13" s="12">
        <x:v>2</x:v>
      </x:c>
      <x:c r="C13" s="197">
        <x:v>0.84162679668745899</x:v>
      </x:c>
      <x:c r="D13" s="317">
        <x:v>0.15279036200610099</x:v>
      </x:c>
      <x:c r="E13" s="197">
        <x:v>0.87018575966858602</x:v>
      </x:c>
      <x:c r="F13" s="317">
        <x:v>0.1511814555066</x:v>
      </x:c>
      <x:c r="G13" s="197">
        <x:v>1.1877864857724301</x:v>
      </x:c>
      <x:c r="H13" s="317">
        <x:v>0.49261273788747301</x:v>
      </x:c>
      <x:c r="I13" s="197">
        <x:v>1.1913865355183499</x:v>
      </x:c>
      <x:c r="J13" s="317">
        <x:v>0.21055670608364399</x:v>
      </x:c>
      <x:c r="K13" s="197">
        <x:v>1.05515936140872</x:v>
      </x:c>
      <x:c r="L13" s="317">
        <x:v>0.26436067617144599</x:v>
      </x:c>
      <x:c r="M13" s="197">
        <x:v>1.0075700471786999</x:v>
      </x:c>
      <x:c r="N13" s="317">
        <x:v>0.35167210234478402</x:v>
      </x:c>
      <x:c r="O13" s="197">
        <x:v>1.19256225663777</x:v>
      </x:c>
      <x:c r="P13" s="325">
        <x:v>0.37575836430013099</x:v>
      </x:c>
    </x:row>
    <x:row r="14" spans="1:16" ht="12.95" customHeight="1" x14ac:dyDescent="0.2">
      <x:c r="A14" s="2" t="s">
        <x:v>356</x:v>
      </x:c>
      <x:c r="B14" s="12">
        <x:v>2</x:v>
      </x:c>
      <x:c r="C14" s="197">
        <x:v>0.98707767798339197</x:v>
      </x:c>
      <x:c r="D14" s="317">
        <x:v>0.13084446940309999</x:v>
      </x:c>
      <x:c r="E14" s="197">
        <x:v>0.81466027283781195</x:v>
      </x:c>
      <x:c r="F14" s="317">
        <x:v>0.102299542223832</x:v>
      </x:c>
      <x:c r="G14" s="197">
        <x:v>0.59675463387747496</x:v>
      </x:c>
      <x:c r="H14" s="317">
        <x:v>0.12985011426703599</x:v>
      </x:c>
      <x:c r="I14" s="197">
        <x:v>1.0554053567533701</x:v>
      </x:c>
      <x:c r="J14" s="317">
        <x:v>0.25627965025094301</x:v>
      </x:c>
      <x:c r="K14" s="197">
        <x:v>0.81783424884414402</x:v>
      </x:c>
      <x:c r="L14" s="317">
        <x:v>0.15357291753701399</x:v>
      </x:c>
      <x:c r="M14" s="197">
        <x:v>0.78479171506526602</x:v>
      </x:c>
      <x:c r="N14" s="317">
        <x:v>0.19782470046054601</x:v>
      </x:c>
      <x:c r="O14" s="197" t="s">
        <x:v>490</x:v>
      </x:c>
      <x:c r="P14" s="325" t="s">
        <x:v>490</x:v>
      </x:c>
    </x:row>
    <x:row r="15" spans="1:16" ht="12.95" customHeight="1" x14ac:dyDescent="0.2">
      <x:c r="A15" s="2" t="s">
        <x:v>357</x:v>
      </x:c>
      <x:c r="B15" s="12">
        <x:v>2</x:v>
      </x:c>
      <x:c r="C15" s="197">
        <x:v>0.96210730716648396</x:v>
      </x:c>
      <x:c r="D15" s="317">
        <x:v>0.13788969520990399</x:v>
      </x:c>
      <x:c r="E15" s="197">
        <x:v>0.96098520978759105</x:v>
      </x:c>
      <x:c r="F15" s="317">
        <x:v>0.11813904729619</x:v>
      </x:c>
      <x:c r="G15" s="197">
        <x:v>0.69805151069092997</x:v>
      </x:c>
      <x:c r="H15" s="317">
        <x:v>0.107363996706938</x:v>
      </x:c>
      <x:c r="I15" s="197">
        <x:v>0.93703810639872698</x:v>
      </x:c>
      <x:c r="J15" s="317">
        <x:v>0.191688224614942</x:v>
      </x:c>
      <x:c r="K15" s="197">
        <x:v>1.6758600437222999</x:v>
      </x:c>
      <x:c r="L15" s="317">
        <x:v>0.35529695619072998</x:v>
      </x:c>
      <x:c r="M15" s="197">
        <x:v>0.80810155936990302</x:v>
      </x:c>
      <x:c r="N15" s="317">
        <x:v>0.21625379935564201</x:v>
      </x:c>
      <x:c r="O15" s="197">
        <x:v>1.2491180231522501</x:v>
      </x:c>
      <x:c r="P15" s="325">
        <x:v>0.43044127316231301</x:v>
      </x:c>
    </x:row>
    <x:row r="16" spans="1:16" ht="12.95" customHeight="1" x14ac:dyDescent="0.2">
      <x:c r="A16" s="2" t="s">
        <x:v>358</x:v>
      </x:c>
      <x:c r="B16" s="12">
        <x:v>2</x:v>
      </x:c>
      <x:c r="C16" s="197">
        <x:v>1.0600147291298201</x:v>
      </x:c>
      <x:c r="D16" s="317">
        <x:v>0.157683861986847</x:v>
      </x:c>
      <x:c r="E16" s="197">
        <x:v>0.858700845105</x:v>
      </x:c>
      <x:c r="F16" s="317">
        <x:v>0.14775736540178</x:v>
      </x:c>
      <x:c r="G16" s="197">
        <x:v>1.2107775203080799</x:v>
      </x:c>
      <x:c r="H16" s="317">
        <x:v>0.27175328575305202</x:v>
      </x:c>
      <x:c r="I16" s="197">
        <x:v>1.21009418957825</x:v>
      </x:c>
      <x:c r="J16" s="317">
        <x:v>0.22620916670678801</x:v>
      </x:c>
      <x:c r="K16" s="197">
        <x:v>0.96487265350330698</x:v>
      </x:c>
      <x:c r="L16" s="317">
        <x:v>0.247036642326001</x:v>
      </x:c>
      <x:c r="M16" s="197">
        <x:v>1.0680738530879501</x:v>
      </x:c>
      <x:c r="N16" s="317">
        <x:v>0.237951190739323</x:v>
      </x:c>
      <x:c r="O16" s="197">
        <x:v>1.3558009987297699</x:v>
      </x:c>
      <x:c r="P16" s="325">
        <x:v>0.77197705601237898</x:v>
      </x:c>
    </x:row>
    <x:row r="17" spans="1:16" ht="12.95" customHeight="1" x14ac:dyDescent="0.2">
      <x:c r="A17" s="2" t="s">
        <x:v>359</x:v>
      </x:c>
      <x:c r="B17" s="12">
        <x:v>2</x:v>
      </x:c>
      <x:c r="C17" s="197">
        <x:v>0.96553572179050795</x:v>
      </x:c>
      <x:c r="D17" s="317">
        <x:v>0.12294689862895899</x:v>
      </x:c>
      <x:c r="E17" s="197">
        <x:v>0.60248229451593305</x:v>
      </x:c>
      <x:c r="F17" s="317">
        <x:v>6.4156321385808707E-2</x:v>
      </x:c>
      <x:c r="G17" s="197">
        <x:v>1.42227037059548</x:v>
      </x:c>
      <x:c r="H17" s="317">
        <x:v>0.53262146272775601</x:v>
      </x:c>
      <x:c r="I17" s="197">
        <x:v>0.69379639432944096</x:v>
      </x:c>
      <x:c r="J17" s="317">
        <x:v>9.8821578367990201E-2</x:v>
      </x:c>
      <x:c r="K17" s="197">
        <x:v>1.2381163002455999</x:v>
      </x:c>
      <x:c r="L17" s="317">
        <x:v>0.23944873231699601</x:v>
      </x:c>
      <x:c r="M17" s="197">
        <x:v>0.54566091211689505</x:v>
      </x:c>
      <x:c r="N17" s="317">
        <x:v>0.208257910129827</x:v>
      </x:c>
      <x:c r="O17" s="197">
        <x:v>0.78638552779316995</x:v>
      </x:c>
      <x:c r="P17" s="325">
        <x:v>0.17386564762505699</x:v>
      </x:c>
    </x:row>
    <x:row r="18" spans="1:16" ht="12.95" customHeight="1" x14ac:dyDescent="0.2">
      <x:c r="A18" s="17" t="s">
        <x:v>360</x:v>
      </x:c>
      <x:c r="B18" s="12">
        <x:v>2</x:v>
      </x:c>
      <x:c r="C18" s="197">
        <x:v>0.98656287688237598</x:v>
      </x:c>
      <x:c r="D18" s="317">
        <x:v>0.163438516877773</x:v>
      </x:c>
      <x:c r="E18" s="197">
        <x:v>0.56573536001967795</x:v>
      </x:c>
      <x:c r="F18" s="317">
        <x:v>8.3651097854664305E-2</x:v>
      </x:c>
      <x:c r="G18" s="197">
        <x:v>0.91804656493738301</x:v>
      </x:c>
      <x:c r="H18" s="317">
        <x:v>0.38715423834384</x:v>
      </x:c>
      <x:c r="I18" s="197">
        <x:v>0.83006095522560996</x:v>
      </x:c>
      <x:c r="J18" s="317">
        <x:v>0.16548517892454701</x:v>
      </x:c>
      <x:c r="K18" s="197">
        <x:v>1.3221094708069301</x:v>
      </x:c>
      <x:c r="L18" s="317">
        <x:v>0.34627249079167899</x:v>
      </x:c>
      <x:c r="M18" s="197">
        <x:v>0.98907653051982602</x:v>
      </x:c>
      <x:c r="N18" s="317">
        <x:v>0.52865094619742703</x:v>
      </x:c>
      <x:c r="O18" s="197">
        <x:v>1.0355558875367901</x:v>
      </x:c>
      <x:c r="P18" s="325">
        <x:v>0.31814349823868698</x:v>
      </x:c>
    </x:row>
    <x:row r="19" spans="1:16" ht="12.95" customHeight="1" x14ac:dyDescent="0.2">
      <x:c r="A19" s="17" t="s">
        <x:v>361</x:v>
      </x:c>
      <x:c r="B19" s="12">
        <x:v>2</x:v>
      </x:c>
      <x:c r="C19" s="197">
        <x:v>1.0071522181569099</x:v>
      </x:c>
      <x:c r="D19" s="317">
        <x:v>0.22319314111144101</x:v>
      </x:c>
      <x:c r="E19" s="197">
        <x:v>0.64024567899903595</x:v>
      </x:c>
      <x:c r="F19" s="317">
        <x:v>9.9696171662976493E-2</x:v>
      </x:c>
      <x:c r="G19" s="197">
        <x:v>3.1709812157456301</x:v>
      </x:c>
      <x:c r="H19" s="317">
        <x:v>1.1701163306563001</x:v>
      </x:c>
      <x:c r="I19" s="197">
        <x:v>0.52616944559595002</x:v>
      </x:c>
      <x:c r="J19" s="317">
        <x:v>0.11234887343411699</x:v>
      </x:c>
      <x:c r="K19" s="197">
        <x:v>1.1436406007620601</x:v>
      </x:c>
      <x:c r="L19" s="317">
        <x:v>0.34124626492355897</x:v>
      </x:c>
      <x:c r="M19" s="197">
        <x:v>0.38853197141891299</x:v>
      </x:c>
      <x:c r="N19" s="317">
        <x:v>0.17505122514171501</x:v>
      </x:c>
      <x:c r="O19" s="197">
        <x:v>0.35881685847279698</x:v>
      </x:c>
      <x:c r="P19" s="325">
        <x:v>8.1982700497221006E-2</x:v>
      </x:c>
    </x:row>
    <x:row r="20" spans="1:16" ht="12.95" customHeight="1" x14ac:dyDescent="0.2">
      <x:c r="A20" s="2" t="s">
        <x:v>362</x:v>
      </x:c>
      <x:c r="B20" s="12">
        <x:v>2</x:v>
      </x:c>
      <x:c r="C20" s="197">
        <x:v>0.72846113702950799</x:v>
      </x:c>
      <x:c r="D20" s="317">
        <x:v>0.13970673484533699</x:v>
      </x:c>
      <x:c r="E20" s="197">
        <x:v>0.64108538343735699</x:v>
      </x:c>
      <x:c r="F20" s="317">
        <x:v>9.9300718997643506E-2</x:v>
      </x:c>
      <x:c r="G20" s="197">
        <x:v>0.48878851318297201</x:v>
      </x:c>
      <x:c r="H20" s="317">
        <x:v>0.14752889260644</x:v>
      </x:c>
      <x:c r="I20" s="197">
        <x:v>1.2816963472479801</x:v>
      </x:c>
      <x:c r="J20" s="317">
        <x:v>0.38096575956849599</x:v>
      </x:c>
      <x:c r="K20" s="197">
        <x:v>0.71469888033055096</x:v>
      </x:c>
      <x:c r="L20" s="317">
        <x:v>0.17315509434757501</x:v>
      </x:c>
      <x:c r="M20" s="197">
        <x:v>0.63702151553546404</x:v>
      </x:c>
      <x:c r="N20" s="317">
        <x:v>0.17229097224558099</x:v>
      </x:c>
      <x:c r="O20" s="197">
        <x:v>1.23794762052693</x:v>
      </x:c>
      <x:c r="P20" s="325">
        <x:v>0.60985413637668195</x:v>
      </x:c>
    </x:row>
    <x:row r="21" spans="1:16" ht="12.95" customHeight="1" x14ac:dyDescent="0.2">
      <x:c r="A21" s="2" t="s">
        <x:v>363</x:v>
      </x:c>
      <x:c r="B21" s="12">
        <x:v>2</x:v>
      </x:c>
      <x:c r="C21" s="197">
        <x:v>1.3771016185743501</x:v>
      </x:c>
      <x:c r="D21" s="317">
        <x:v>0.22173044500800401</x:v>
      </x:c>
      <x:c r="E21" s="197">
        <x:v>0.79897669281931005</x:v>
      </x:c>
      <x:c r="F21" s="317">
        <x:v>0.10090982818965399</x:v>
      </x:c>
      <x:c r="G21" s="197">
        <x:v>1.2923656880474399</x:v>
      </x:c>
      <x:c r="H21" s="317">
        <x:v>0.376865414153568</x:v>
      </x:c>
      <x:c r="I21" s="197">
        <x:v>0.47681593151762702</x:v>
      </x:c>
      <x:c r="J21" s="317">
        <x:v>0.135539869480825</x:v>
      </x:c>
      <x:c r="K21" s="197">
        <x:v>0.64199949053834204</x:v>
      </x:c>
      <x:c r="L21" s="317">
        <x:v>0.21496587081747201</x:v>
      </x:c>
      <x:c r="M21" s="197">
        <x:v>0.83837597503570604</x:v>
      </x:c>
      <x:c r="N21" s="317">
        <x:v>0.266628971751386</x:v>
      </x:c>
      <x:c r="O21" s="197">
        <x:v>2.0691830629214798</x:v>
      </x:c>
      <x:c r="P21" s="325">
        <x:v>1.6579590773797701</x:v>
      </x:c>
    </x:row>
    <x:row r="22" spans="1:16" ht="12.95" customHeight="1" x14ac:dyDescent="0.2">
      <x:c r="A22" s="2" t="s">
        <x:v>364</x:v>
      </x:c>
      <x:c r="B22" s="12">
        <x:v>2</x:v>
      </x:c>
      <x:c r="C22" s="197">
        <x:v>0.76071159614653105</x:v>
      </x:c>
      <x:c r="D22" s="317">
        <x:v>0.19369622776623599</x:v>
      </x:c>
      <x:c r="E22" s="197">
        <x:v>0.49152542917963099</x:v>
      </x:c>
      <x:c r="F22" s="317">
        <x:v>0.111628111491994</x:v>
      </x:c>
      <x:c r="G22" s="197">
        <x:v>2.4048009723059098</x:v>
      </x:c>
      <x:c r="H22" s="317">
        <x:v>1.6132284715977201</x:v>
      </x:c>
      <x:c r="I22" s="197">
        <x:v>0.87784350644222497</x:v>
      </x:c>
      <x:c r="J22" s="317">
        <x:v>0.20991327292102899</x:v>
      </x:c>
      <x:c r="K22" s="197">
        <x:v>1.42916188404331</x:v>
      </x:c>
      <x:c r="L22" s="317">
        <x:v>0.44916300121887198</x:v>
      </x:c>
      <x:c r="M22" s="197">
        <x:v>0.78278374684907304</x:v>
      </x:c>
      <x:c r="N22" s="317">
        <x:v>0.24927401224736601</x:v>
      </x:c>
      <x:c r="O22" s="197">
        <x:v>1.0475328905324</x:v>
      </x:c>
      <x:c r="P22" s="325">
        <x:v>0.408940166164385</x:v>
      </x:c>
    </x:row>
    <x:row r="23" spans="1:16" ht="12.95" customHeight="1" x14ac:dyDescent="0.2">
      <x:c r="A23" s="2" t="s">
        <x:v>365</x:v>
      </x:c>
      <x:c r="B23" s="12">
        <x:v>2</x:v>
      </x:c>
      <x:c r="C23" s="197">
        <x:v>0.91844270425073804</x:v>
      </x:c>
      <x:c r="D23" s="317">
        <x:v>0.18999206789807199</x:v>
      </x:c>
      <x:c r="E23" s="197">
        <x:v>0.93262019798832096</x:v>
      </x:c>
      <x:c r="F23" s="317">
        <x:v>0.136432656323104</x:v>
      </x:c>
      <x:c r="G23" s="197">
        <x:v>0.43775172286603897</x:v>
      </x:c>
      <x:c r="H23" s="317">
        <x:v>0.14352220589079201</x:v>
      </x:c>
      <x:c r="I23" s="197">
        <x:v>0.93529324450984996</x:v>
      </x:c>
      <x:c r="J23" s="317">
        <x:v>0.21022571858231501</x:v>
      </x:c>
      <x:c r="K23" s="197">
        <x:v>0.79021228608150695</x:v>
      </x:c>
      <x:c r="L23" s="317">
        <x:v>0.16270017534346701</x:v>
      </x:c>
      <x:c r="M23" s="197">
        <x:v>1.42002829817182</x:v>
      </x:c>
      <x:c r="N23" s="317">
        <x:v>0.53604752799934496</x:v>
      </x:c>
      <x:c r="O23" s="197">
        <x:v>1.06106943213334</x:v>
      </x:c>
      <x:c r="P23" s="325">
        <x:v>0.54105050482944805</x:v>
      </x:c>
    </x:row>
    <x:row r="24" spans="1:16" ht="12.95" customHeight="1" x14ac:dyDescent="0.2">
      <x:c r="A24" s="2" t="s">
        <x:v>366</x:v>
      </x:c>
      <x:c r="B24" s="12">
        <x:v>2</x:v>
      </x:c>
      <x:c r="C24" s="197">
        <x:v>1.21123683717436</x:v>
      </x:c>
      <x:c r="D24" s="317">
        <x:v>0.212249298426988</x:v>
      </x:c>
      <x:c r="E24" s="197">
        <x:v>0.96190688062172602</x:v>
      </x:c>
      <x:c r="F24" s="317">
        <x:v>0.16530044406435701</x:v>
      </x:c>
      <x:c r="G24" s="197">
        <x:v>0.97527697808368097</x:v>
      </x:c>
      <x:c r="H24" s="317">
        <x:v>0.24306535590928299</x:v>
      </x:c>
      <x:c r="I24" s="197">
        <x:v>1.3108258027969799</x:v>
      </x:c>
      <x:c r="J24" s="317">
        <x:v>0.36125975950192701</x:v>
      </x:c>
      <x:c r="K24" s="197">
        <x:v>0.77019345378189896</x:v>
      </x:c>
      <x:c r="L24" s="317">
        <x:v>0.21100631419972099</x:v>
      </x:c>
      <x:c r="M24" s="197">
        <x:v>0.79718024234629503</x:v>
      </x:c>
      <x:c r="N24" s="317">
        <x:v>0.22668982541437799</x:v>
      </x:c>
      <x:c r="O24" s="197">
        <x:v>1.0305518575911199</x:v>
      </x:c>
      <x:c r="P24" s="325">
        <x:v>0.43183495548543699</x:v>
      </x:c>
    </x:row>
    <x:row r="25" spans="1:16" ht="12.95" customHeight="1" x14ac:dyDescent="0.2">
      <x:c r="A25" s="2" t="s">
        <x:v>367</x:v>
      </x:c>
      <x:c r="B25" s="12">
        <x:v>2</x:v>
      </x:c>
      <x:c r="C25" s="197">
        <x:v>0.97210396859189296</x:v>
      </x:c>
      <x:c r="D25" s="317">
        <x:v>0.164956307816116</x:v>
      </x:c>
      <x:c r="E25" s="197">
        <x:v>0.64223137462329405</x:v>
      </x:c>
      <x:c r="F25" s="317">
        <x:v>0.102926003018743</x:v>
      </x:c>
      <x:c r="G25" s="197">
        <x:v>1.3761552395740999</x:v>
      </x:c>
      <x:c r="H25" s="317">
        <x:v>0.33728423283199299</x:v>
      </x:c>
      <x:c r="I25" s="197">
        <x:v>0.224296041899122</x:v>
      </x:c>
      <x:c r="J25" s="317">
        <x:v>0.18203650508128399</x:v>
      </x:c>
      <x:c r="K25" s="197">
        <x:v>0.69402822067761205</x:v>
      </x:c>
      <x:c r="L25" s="317">
        <x:v>0.18496797793560499</x:v>
      </x:c>
      <x:c r="M25" s="197">
        <x:v>0.56818547445054701</x:v>
      </x:c>
      <x:c r="N25" s="317">
        <x:v>0.244219957209349</x:v>
      </x:c>
      <x:c r="O25" s="197">
        <x:v>0.81796142678787798</x:v>
      </x:c>
      <x:c r="P25" s="325">
        <x:v>0.43950626009976801</x:v>
      </x:c>
    </x:row>
    <x:row r="26" spans="1:16" ht="12.95" customHeight="1" x14ac:dyDescent="0.2">
      <x:c r="A26" s="2" t="s">
        <x:v>368</x:v>
      </x:c>
      <x:c r="B26" s="12">
        <x:v>2</x:v>
      </x:c>
      <x:c r="C26" s="197">
        <x:v>1.119476080658</x:v>
      </x:c>
      <x:c r="D26" s="317">
        <x:v>0.25519663719723501</x:v>
      </x:c>
      <x:c r="E26" s="197">
        <x:v>0.81683357183231697</x:v>
      </x:c>
      <x:c r="F26" s="317">
        <x:v>0.157264769732128</x:v>
      </x:c>
      <x:c r="G26" s="197">
        <x:v>0.94107072711813899</x:v>
      </x:c>
      <x:c r="H26" s="317">
        <x:v>0.29418410366331099</x:v>
      </x:c>
      <x:c r="I26" s="197">
        <x:v>0.94489056621632606</x:v>
      </x:c>
      <x:c r="J26" s="317">
        <x:v>0.28245949225024802</x:v>
      </x:c>
      <x:c r="K26" s="197">
        <x:v>1.0260177671367601</x:v>
      </x:c>
      <x:c r="L26" s="317">
        <x:v>0.37065004083504</x:v>
      </x:c>
      <x:c r="M26" s="197">
        <x:v>0.85605709248391404</x:v>
      </x:c>
      <x:c r="N26" s="317">
        <x:v>0.29569168056793699</x:v>
      </x:c>
      <x:c r="O26" s="197">
        <x:v>1.1571487983202899</x:v>
      </x:c>
      <x:c r="P26" s="325">
        <x:v>0.41317958634419799</x:v>
      </x:c>
    </x:row>
    <x:row r="27" spans="1:16" ht="12.95" customHeight="1" x14ac:dyDescent="0.2">
      <x:c r="A27" s="2" t="s">
        <x:v>369</x:v>
      </x:c>
      <x:c r="B27" s="12">
        <x:v>2</x:v>
      </x:c>
      <x:c r="C27" s="197">
        <x:v>0.665797521536729</x:v>
      </x:c>
      <x:c r="D27" s="317">
        <x:v>7.7363463266551802E-2</x:v>
      </x:c>
      <x:c r="E27" s="197">
        <x:v>0.87761281748400299</x:v>
      </x:c>
      <x:c r="F27" s="317">
        <x:v>8.53350658400302E-2</x:v>
      </x:c>
      <x:c r="G27" s="197">
        <x:v>0.63329742198389305</x:v>
      </x:c>
      <x:c r="H27" s="317">
        <x:v>0.106228277639487</x:v>
      </x:c>
      <x:c r="I27" s="197">
        <x:v>0.75891886608470904</x:v>
      </x:c>
      <x:c r="J27" s="317">
        <x:v>0.14479074082245999</x:v>
      </x:c>
      <x:c r="K27" s="197">
        <x:v>0.95846018724173898</x:v>
      </x:c>
      <x:c r="L27" s="317">
        <x:v>0.24122622178547901</x:v>
      </x:c>
      <x:c r="M27" s="197">
        <x:v>0.93792856483418496</x:v>
      </x:c>
      <x:c r="N27" s="317">
        <x:v>0.19280640386216499</x:v>
      </x:c>
      <x:c r="O27" s="197">
        <x:v>0.55168126947289997</x:v>
      </x:c>
      <x:c r="P27" s="325">
        <x:v>0.14084446431099101</x:v>
      </x:c>
    </x:row>
    <x:row r="28" spans="1:16" ht="12.95" customHeight="1" x14ac:dyDescent="0.2">
      <x:c r="A28" s="2" t="s">
        <x:v>370</x:v>
      </x:c>
      <x:c r="B28" s="12">
        <x:v>2</x:v>
      </x:c>
      <x:c r="C28" s="197">
        <x:v>0.677945477615292</x:v>
      </x:c>
      <x:c r="D28" s="317">
        <x:v>0.11341075208344301</x:v>
      </x:c>
      <x:c r="E28" s="197">
        <x:v>0.74068323376593703</x:v>
      </x:c>
      <x:c r="F28" s="317">
        <x:v>0.114334345818715</x:v>
      </x:c>
      <x:c r="G28" s="197">
        <x:v>0.76481511502210497</x:v>
      </x:c>
      <x:c r="H28" s="317">
        <x:v>0.22475840234823599</x:v>
      </x:c>
      <x:c r="I28" s="197">
        <x:v>1.06215328438655</x:v>
      </x:c>
      <x:c r="J28" s="317">
        <x:v>0.251383645230213</x:v>
      </x:c>
      <x:c r="K28" s="197">
        <x:v>0.95503996635703103</x:v>
      </x:c>
      <x:c r="L28" s="317">
        <x:v>0.26134446520695898</x:v>
      </x:c>
      <x:c r="M28" s="197">
        <x:v>0.90267917768554795</x:v>
      </x:c>
      <x:c r="N28" s="317">
        <x:v>0.29528801716745801</x:v>
      </x:c>
      <x:c r="O28" s="197">
        <x:v>1.25955111162142</x:v>
      </x:c>
      <x:c r="P28" s="325">
        <x:v>0.477031666447092</x:v>
      </x:c>
    </x:row>
    <x:row r="29" spans="1:16" ht="12.95" customHeight="1" x14ac:dyDescent="0.2">
      <x:c r="A29" s="2" t="s">
        <x:v>371</x:v>
      </x:c>
      <x:c r="B29" s="12">
        <x:v>2</x:v>
      </x:c>
      <x:c r="C29" s="197">
        <x:v>0.61140399378505506</x:v>
      </x:c>
      <x:c r="D29" s="317">
        <x:v>0.12162500417972701</x:v>
      </x:c>
      <x:c r="E29" s="197">
        <x:v>0.64908288079158905</x:v>
      </x:c>
      <x:c r="F29" s="317">
        <x:v>7.6579849224834504E-2</x:v>
      </x:c>
      <x:c r="G29" s="197">
        <x:v>0.78018332925741496</x:v>
      </x:c>
      <x:c r="H29" s="317">
        <x:v>0.203887912079211</x:v>
      </x:c>
      <x:c r="I29" s="197">
        <x:v>1.1668830224406801</x:v>
      </x:c>
      <x:c r="J29" s="317">
        <x:v>0.40582741667959699</x:v>
      </x:c>
      <x:c r="K29" s="197">
        <x:v>0.80304441792382097</x:v>
      </x:c>
      <x:c r="L29" s="317">
        <x:v>0.22256179039899501</x:v>
      </x:c>
      <x:c r="M29" s="197">
        <x:v>0.70421238641883999</x:v>
      </x:c>
      <x:c r="N29" s="317">
        <x:v>0.19771260960690501</x:v>
      </x:c>
      <x:c r="O29" s="197">
        <x:v>0.83951914975937503</x:v>
      </x:c>
      <x:c r="P29" s="325">
        <x:v>0.262778626019951</x:v>
      </x:c>
    </x:row>
    <x:row r="30" spans="1:16" ht="12.95" customHeight="1" x14ac:dyDescent="0.2">
      <x:c r="A30" s="2" t="s">
        <x:v>372</x:v>
      </x:c>
      <x:c r="B30" s="12">
        <x:v>2</x:v>
      </x:c>
      <x:c r="C30" s="197">
        <x:v>1.14591941396188</x:v>
      </x:c>
      <x:c r="D30" s="317">
        <x:v>0.16843588966477799</x:v>
      </x:c>
      <x:c r="E30" s="197">
        <x:v>0.77002536514684505</x:v>
      </x:c>
      <x:c r="F30" s="317">
        <x:v>9.8553143090150702E-2</x:v>
      </x:c>
      <x:c r="G30" s="197">
        <x:v>0.72570438974365303</x:v>
      </x:c>
      <x:c r="H30" s="317">
        <x:v>0.15740165925799199</x:v>
      </x:c>
      <x:c r="I30" s="197">
        <x:v>0.57695592715396005</x:v>
      </x:c>
      <x:c r="J30" s="317">
        <x:v>0.17352485925908301</x:v>
      </x:c>
      <x:c r="K30" s="197">
        <x:v>0.84222619027964196</x:v>
      </x:c>
      <x:c r="L30" s="317">
        <x:v>0.22749934280947301</x:v>
      </x:c>
      <x:c r="M30" s="197">
        <x:v>0.93325681231663005</x:v>
      </x:c>
      <x:c r="N30" s="317">
        <x:v>0.24239325780066001</x:v>
      </x:c>
      <x:c r="O30" s="197" t="s">
        <x:v>491</x:v>
      </x:c>
      <x:c r="P30" s="325" t="s">
        <x:v>491</x:v>
      </x:c>
    </x:row>
    <x:row r="31" spans="1:16" ht="12.95" customHeight="1" x14ac:dyDescent="0.2">
      <x:c r="A31" s="2" t="s">
        <x:v>373</x:v>
      </x:c>
      <x:c r="B31" s="12">
        <x:v>2</x:v>
      </x:c>
      <x:c r="C31" s="197">
        <x:v>1.45045575386832</x:v>
      </x:c>
      <x:c r="D31" s="317">
        <x:v>0.230176856592372</x:v>
      </x:c>
      <x:c r="E31" s="197">
        <x:v>0.52947051386698896</x:v>
      </x:c>
      <x:c r="F31" s="317">
        <x:v>9.0161281104507704E-2</x:v>
      </x:c>
      <x:c r="G31" s="197">
        <x:v>0.56152121144038403</x:v>
      </x:c>
      <x:c r="H31" s="317">
        <x:v>0.22904433643303801</x:v>
      </x:c>
      <x:c r="I31" s="197">
        <x:v>1.18025625948466</x:v>
      </x:c>
      <x:c r="J31" s="317">
        <x:v>0.32053755237336901</x:v>
      </x:c>
      <x:c r="K31" s="197">
        <x:v>0.74838970761819901</x:v>
      </x:c>
      <x:c r="L31" s="317">
        <x:v>0.227641072327084</x:v>
      </x:c>
      <x:c r="M31" s="197">
        <x:v>0.79976825181709399</x:v>
      </x:c>
      <x:c r="N31" s="317">
        <x:v>0.24916108682382901</x:v>
      </x:c>
      <x:c r="O31" s="197">
        <x:v>1.1345408648734401</x:v>
      </x:c>
      <x:c r="P31" s="325">
        <x:v>0.379693161340737</x:v>
      </x:c>
    </x:row>
    <x:row r="32" spans="1:16" ht="12.95" customHeight="1" x14ac:dyDescent="0.2">
      <x:c r="A32" s="2" t="s">
        <x:v>374</x:v>
      </x:c>
      <x:c r="B32" s="12">
        <x:v>2</x:v>
      </x:c>
      <x:c r="C32" s="197">
        <x:v>1.0131319353920001</x:v>
      </x:c>
      <x:c r="D32" s="317">
        <x:v>0.167463697356667</x:v>
      </x:c>
      <x:c r="E32" s="197">
        <x:v>0.732126568477666</x:v>
      </x:c>
      <x:c r="F32" s="317">
        <x:v>9.2116950596380504E-2</x:v>
      </x:c>
      <x:c r="G32" s="197">
        <x:v>0.83061098267454903</x:v>
      </x:c>
      <x:c r="H32" s="317">
        <x:v>0.21957529865613901</x:v>
      </x:c>
      <x:c r="I32" s="197">
        <x:v>0.930300998724224</x:v>
      </x:c>
      <x:c r="J32" s="317">
        <x:v>0.14898691176169401</x:v>
      </x:c>
      <x:c r="K32" s="197">
        <x:v>0.81094872382869199</x:v>
      </x:c>
      <x:c r="L32" s="317">
        <x:v>0.15245000588200999</x:v>
      </x:c>
      <x:c r="M32" s="197">
        <x:v>1.43172962721686</x:v>
      </x:c>
      <x:c r="N32" s="317">
        <x:v>0.37444797003998997</x:v>
      </x:c>
      <x:c r="O32" s="197">
        <x:v>0.81641740162848897</x:v>
      </x:c>
      <x:c r="P32" s="325">
        <x:v>0.404808585815637</x:v>
      </x:c>
    </x:row>
    <x:row r="33" spans="1:16" ht="12.95" customHeight="1" x14ac:dyDescent="0.2">
      <x:c r="A33" s="2" t="s">
        <x:v>375</x:v>
      </x:c>
      <x:c r="B33" s="12">
        <x:v>2</x:v>
      </x:c>
      <x:c r="C33" s="197">
        <x:v>0.87250166653198202</x:v>
      </x:c>
      <x:c r="D33" s="317">
        <x:v>0.22831449264357001</x:v>
      </x:c>
      <x:c r="E33" s="197">
        <x:v>0.62450326930565103</x:v>
      </x:c>
      <x:c r="F33" s="317">
        <x:v>9.6133035122926994E-2</x:v>
      </x:c>
      <x:c r="G33" s="197">
        <x:v>1.2967740271444399</x:v>
      </x:c>
      <x:c r="H33" s="317">
        <x:v>0.69653961381344898</x:v>
      </x:c>
      <x:c r="I33" s="197">
        <x:v>0.14827485918568201</x:v>
      </x:c>
      <x:c r="J33" s="317">
        <x:v>0.19563021346173001</x:v>
      </x:c>
      <x:c r="K33" s="197">
        <x:v>0.19081923873569001</x:v>
      </x:c>
      <x:c r="L33" s="317">
        <x:v>0.21421680170660701</x:v>
      </x:c>
      <x:c r="M33" s="197">
        <x:v>0.32296949484585702</x:v>
      </x:c>
      <x:c r="N33" s="317">
        <x:v>0.22051370903889</x:v>
      </x:c>
      <x:c r="O33" s="197">
        <x:v>1.04168361484716</x:v>
      </x:c>
      <x:c r="P33" s="325">
        <x:v>0.44728694720380302</x:v>
      </x:c>
    </x:row>
    <x:row r="34" spans="1:16" ht="12.95" customHeight="1" x14ac:dyDescent="0.2">
      <x:c r="A34" s="2" t="s">
        <x:v>376</x:v>
      </x:c>
      <x:c r="B34" s="12">
        <x:v>2</x:v>
      </x:c>
      <x:c r="C34" s="197">
        <x:v>1.6093841008401299</x:v>
      </x:c>
      <x:c r="D34" s="317">
        <x:v>0.40193632205667701</x:v>
      </x:c>
      <x:c r="E34" s="197">
        <x:v>0.65064096470362998</x:v>
      </x:c>
      <x:c r="F34" s="317">
        <x:v>9.9100419158419606E-2</x:v>
      </x:c>
      <x:c r="G34" s="197">
        <x:v>0.61270354275361605</x:v>
      </x:c>
      <x:c r="H34" s="317">
        <x:v>0.41409734802842202</x:v>
      </x:c>
      <x:c r="I34" s="197">
        <x:v>0.52202971359112205</x:v>
      </x:c>
      <x:c r="J34" s="317">
        <x:v>0.29706762139285497</x:v>
      </x:c>
      <x:c r="K34" s="197">
        <x:v>0.98771256281618203</x:v>
      </x:c>
      <x:c r="L34" s="317">
        <x:v>0.24506756557675599</x:v>
      </x:c>
      <x:c r="M34" s="197">
        <x:v>1.0941868253989799</x:v>
      </x:c>
      <x:c r="N34" s="317">
        <x:v>0.33022316095396698</x:v>
      </x:c>
      <x:c r="O34" s="197">
        <x:v>0.39258349922970598</x:v>
      </x:c>
      <x:c r="P34" s="325">
        <x:v>0.28367006064607903</x:v>
      </x:c>
    </x:row>
    <x:row r="35" spans="1:16" ht="12.95" customHeight="1" x14ac:dyDescent="0.2">
      <x:c r="A35" s="2" t="s">
        <x:v>377</x:v>
      </x:c>
      <x:c r="B35" s="12">
        <x:v>2</x:v>
      </x:c>
      <x:c r="C35" s="197">
        <x:v>1.06163919424456</x:v>
      </x:c>
      <x:c r="D35" s="317">
        <x:v>0.14828495935119501</x:v>
      </x:c>
      <x:c r="E35" s="197">
        <x:v>0.790951162728732</x:v>
      </x:c>
      <x:c r="F35" s="317">
        <x:v>9.9357175958904295E-2</x:v>
      </x:c>
      <x:c r="G35" s="197">
        <x:v>1.1958433506594299</x:v>
      </x:c>
      <x:c r="H35" s="317">
        <x:v>0.39606560551603498</x:v>
      </x:c>
      <x:c r="I35" s="197">
        <x:v>1.2145769019616699</x:v>
      </x:c>
      <x:c r="J35" s="317">
        <x:v>0.33212984772337201</x:v>
      </x:c>
      <x:c r="K35" s="197">
        <x:v>1.38251159797671</x:v>
      </x:c>
      <x:c r="L35" s="317">
        <x:v>0.42968127671262701</x:v>
      </x:c>
      <x:c r="M35" s="197">
        <x:v>1.5650773521874699</x:v>
      </x:c>
      <x:c r="N35" s="317">
        <x:v>0.47361200957265598</x:v>
      </x:c>
      <x:c r="O35" s="197">
        <x:v>1.13217181302388</x:v>
      </x:c>
      <x:c r="P35" s="325">
        <x:v>0.242391667334872</x:v>
      </x:c>
    </x:row>
    <x:row r="36" spans="1:16" ht="12.95" customHeight="1" x14ac:dyDescent="0.2">
      <x:c r="A36" s="2" t="s">
        <x:v>378</x:v>
      </x:c>
      <x:c r="B36" s="12">
        <x:v>2</x:v>
      </x:c>
      <x:c r="C36" s="197">
        <x:v>1.8786760941287199</x:v>
      </x:c>
      <x:c r="D36" s="317">
        <x:v>0.39504257411499499</x:v>
      </x:c>
      <x:c r="E36" s="197">
        <x:v>0.549997929745907</x:v>
      </x:c>
      <x:c r="F36" s="317">
        <x:v>0.109943322364926</x:v>
      </x:c>
      <x:c r="G36" s="197" t="s">
        <x:v>491</x:v>
      </x:c>
      <x:c r="H36" s="317" t="s">
        <x:v>491</x:v>
      </x:c>
      <x:c r="I36" s="197">
        <x:v>1.11902184875794</x:v>
      </x:c>
      <x:c r="J36" s="317">
        <x:v>0.28814549508278903</x:v>
      </x:c>
      <x:c r="K36" s="197">
        <x:v>0.95818607766446995</x:v>
      </x:c>
      <x:c r="L36" s="317">
        <x:v>0.36688646197633901</x:v>
      </x:c>
      <x:c r="M36" s="197">
        <x:v>0.439103285414216</x:v>
      </x:c>
      <x:c r="N36" s="317">
        <x:v>0.12940727509174499</x:v>
      </x:c>
      <x:c r="O36" s="197">
        <x:v>0.62212048934272202</x:v>
      </x:c>
      <x:c r="P36" s="325">
        <x:v>0.162112807880048</x:v>
      </x:c>
    </x:row>
    <x:row r="37" spans="1:16" ht="12.95" customHeight="1" x14ac:dyDescent="0.2">
      <x:c r="A37" s="2" t="s">
        <x:v>379</x:v>
      </x:c>
      <x:c r="B37" s="12">
        <x:v>2</x:v>
      </x:c>
      <x:c r="C37" s="197">
        <x:v>1.4098834345561999</x:v>
      </x:c>
      <x:c r="D37" s="317">
        <x:v>0.22511470523416399</x:v>
      </x:c>
      <x:c r="E37" s="197">
        <x:v>0.956092544496846</x:v>
      </x:c>
      <x:c r="F37" s="317">
        <x:v>9.1764791448994104E-2</x:v>
      </x:c>
      <x:c r="G37" s="197">
        <x:v>0.88796096379126599</x:v>
      </x:c>
      <x:c r="H37" s="317">
        <x:v>0.12807149516205499</x:v>
      </x:c>
      <x:c r="I37" s="197">
        <x:v>0.69471796774267902</x:v>
      </x:c>
      <x:c r="J37" s="317">
        <x:v>0.11860913336133599</x:v>
      </x:c>
      <x:c r="K37" s="197">
        <x:v>1.1881114777233801</x:v>
      </x:c>
      <x:c r="L37" s="317">
        <x:v>0.25683392673155198</x:v>
      </x:c>
      <x:c r="M37" s="197">
        <x:v>1.1949081107498101</x:v>
      </x:c>
      <x:c r="N37" s="317">
        <x:v>0.40608173738126002</x:v>
      </x:c>
      <x:c r="O37" s="197">
        <x:v>0.68003711068542505</x:v>
      </x:c>
      <x:c r="P37" s="325">
        <x:v>0.197372300461685</x:v>
      </x:c>
    </x:row>
    <x:row r="38" spans="1:16" ht="12.95" customHeight="1" x14ac:dyDescent="0.2">
      <x:c r="A38" s="2" t="s">
        <x:v>380</x:v>
      </x:c>
      <x:c r="B38" s="12">
        <x:v>2</x:v>
      </x:c>
      <x:c r="C38" s="197">
        <x:v>3.1986483627519302</x:v>
      </x:c>
      <x:c r="D38" s="317">
        <x:v>1.13773062292552</x:v>
      </x:c>
      <x:c r="E38" s="197">
        <x:v>0.56599409764300201</x:v>
      </x:c>
      <x:c r="F38" s="317">
        <x:v>0.19790471384392599</x:v>
      </x:c>
      <x:c r="G38" s="197">
        <x:v>0.98523520078237703</x:v>
      </x:c>
      <x:c r="H38" s="317">
        <x:v>1.24579271344306</x:v>
      </x:c>
      <x:c r="I38" s="197">
        <x:v>0.92776814025657295</x:v>
      </x:c>
      <x:c r="J38" s="317">
        <x:v>0.29126054061158602</x:v>
      </x:c>
      <x:c r="K38" s="197">
        <x:v>1.6847212510573999</x:v>
      </x:c>
      <x:c r="L38" s="317">
        <x:v>1.7204839619680501</x:v>
      </x:c>
      <x:c r="M38" s="197">
        <x:v>0.997251487977316</x:v>
      </x:c>
      <x:c r="N38" s="317">
        <x:v>1.31315448154444</x:v>
      </x:c>
      <x:c r="O38" s="197" t="s">
        <x:v>490</x:v>
      </x:c>
      <x:c r="P38" s="325" t="s">
        <x:v>490</x:v>
      </x:c>
    </x:row>
    <x:row r="39" spans="1:16" ht="12.95" customHeight="1" x14ac:dyDescent="0.2">
      <x:c r="A39" s="2" t="s">
        <x:v>381</x:v>
      </x:c>
      <x:c r="B39" s="12">
        <x:v>2</x:v>
      </x:c>
      <x:c r="C39" s="197">
        <x:v>0.580676978837257</x:v>
      </x:c>
      <x:c r="D39" s="317">
        <x:v>0.12631821366580401</x:v>
      </x:c>
      <x:c r="E39" s="197">
        <x:v>0.74662769321039102</x:v>
      </x:c>
      <x:c r="F39" s="317">
        <x:v>0.137579286315063</x:v>
      </x:c>
      <x:c r="G39" s="197">
        <x:v>0.65015677914355896</x:v>
      </x:c>
      <x:c r="H39" s="317">
        <x:v>0.15919851713879399</x:v>
      </x:c>
      <x:c r="I39" s="197">
        <x:v>0.39496585080079499</x:v>
      </x:c>
      <x:c r="J39" s="317">
        <x:v>0.108776084207391</x:v>
      </x:c>
      <x:c r="K39" s="197">
        <x:v>2.2365865335906099</x:v>
      </x:c>
      <x:c r="L39" s="317">
        <x:v>0.88717704049242896</x:v>
      </x:c>
      <x:c r="M39" s="197">
        <x:v>1.13174052126083</x:v>
      </x:c>
      <x:c r="N39" s="317">
        <x:v>0.31163418699905998</x:v>
      </x:c>
      <x:c r="O39" s="197">
        <x:v>0.83710220335940799</x:v>
      </x:c>
      <x:c r="P39" s="325">
        <x:v>0.43533139926801101</x:v>
      </x:c>
    </x:row>
    <x:row r="40" spans="1:16" ht="12.95" customHeight="1" x14ac:dyDescent="0.2">
      <x:c r="A40" s="2" t="s">
        <x:v>382</x:v>
      </x:c>
      <x:c r="B40" s="12">
        <x:v>2</x:v>
      </x:c>
      <x:c r="C40" s="197">
        <x:v>1.0432372544186601</x:v>
      </x:c>
      <x:c r="D40" s="317">
        <x:v>0.20636625639297601</x:v>
      </x:c>
      <x:c r="E40" s="197">
        <x:v>0.74916953734524505</x:v>
      </x:c>
      <x:c r="F40" s="317">
        <x:v>9.1157919786903796E-2</x:v>
      </x:c>
      <x:c r="G40" s="197">
        <x:v>0.62941317649203699</x:v>
      </x:c>
      <x:c r="H40" s="317">
        <x:v>0.152041572307372</x:v>
      </x:c>
      <x:c r="I40" s="197">
        <x:v>1.852936692593</x:v>
      </x:c>
      <x:c r="J40" s="317">
        <x:v>0.61073962961929895</x:v>
      </x:c>
      <x:c r="K40" s="197">
        <x:v>1.1150159062603899</x:v>
      </x:c>
      <x:c r="L40" s="317">
        <x:v>0.220880359336252</x:v>
      </x:c>
      <x:c r="M40" s="197">
        <x:v>0.99837315423274098</x:v>
      </x:c>
      <x:c r="N40" s="317">
        <x:v>0.27043564602810899</x:v>
      </x:c>
      <x:c r="O40" s="197">
        <x:v>0.99607126751962904</x:v>
      </x:c>
      <x:c r="P40" s="325">
        <x:v>0.28679755651094702</x:v>
      </x:c>
    </x:row>
    <x:row r="41" spans="1:16" ht="12.95" customHeight="1" x14ac:dyDescent="0.2">
      <x:c r="A41" s="2" t="s">
        <x:v>383</x:v>
      </x:c>
      <x:c r="B41" s="12">
        <x:v>2</x:v>
      </x:c>
      <x:c r="C41" s="197">
        <x:v>0.87638904005590901</x:v>
      </x:c>
      <x:c r="D41" s="317">
        <x:v>0.19552085543262601</x:v>
      </x:c>
      <x:c r="E41" s="197">
        <x:v>0.76577502304281098</x:v>
      </x:c>
      <x:c r="F41" s="317">
        <x:v>0.116576730615142</x:v>
      </x:c>
      <x:c r="G41" s="197">
        <x:v>0.95245680135925903</x:v>
      </x:c>
      <x:c r="H41" s="317">
        <x:v>0.23002778965311599</x:v>
      </x:c>
      <x:c r="I41" s="197">
        <x:v>0.68892667220770298</x:v>
      </x:c>
      <x:c r="J41" s="317">
        <x:v>0.37237685283591698</x:v>
      </x:c>
      <x:c r="K41" s="197">
        <x:v>1.2166665296672201</x:v>
      </x:c>
      <x:c r="L41" s="317">
        <x:v>0.39589966864912901</x:v>
      </x:c>
      <x:c r="M41" s="197">
        <x:v>0.66641391288966101</x:v>
      </x:c>
      <x:c r="N41" s="317">
        <x:v>0.111696863183246</x:v>
      </x:c>
      <x:c r="O41" s="197">
        <x:v>0.49013050890179699</x:v>
      </x:c>
      <x:c r="P41" s="325">
        <x:v>0.15017254901580401</x:v>
      </x:c>
    </x:row>
    <x:row r="42" spans="1:16" ht="12.95" customHeight="1" x14ac:dyDescent="0.2">
      <x:c r="A42" s="2" t="s">
        <x:v>384</x:v>
      </x:c>
      <x:c r="B42" s="12">
        <x:v>2</x:v>
      </x:c>
      <x:c r="C42" s="197">
        <x:v>1.0422610189302699</x:v>
      </x:c>
      <x:c r="D42" s="317">
        <x:v>0.226809863213281</x:v>
      </x:c>
      <x:c r="E42" s="197">
        <x:v>0.77446184549501096</x:v>
      </x:c>
      <x:c r="F42" s="317">
        <x:v>0.125915755325857</x:v>
      </x:c>
      <x:c r="G42" s="197">
        <x:v>0.65102361096848305</x:v>
      </x:c>
      <x:c r="H42" s="317">
        <x:v>0.38944688105453501</x:v>
      </x:c>
      <x:c r="I42" s="197">
        <x:v>1.44237591502767</x:v>
      </x:c>
      <x:c r="J42" s="317">
        <x:v>0.437893414169647</x:v>
      </x:c>
      <x:c r="K42" s="197">
        <x:v>1.2407173215446801</x:v>
      </x:c>
      <x:c r="L42" s="317">
        <x:v>0.85016966994685195</x:v>
      </x:c>
      <x:c r="M42" s="197">
        <x:v>1.0625516556991901</x:v>
      </x:c>
      <x:c r="N42" s="317">
        <x:v>0.45266098404750799</x:v>
      </x:c>
      <x:c r="O42" s="197">
        <x:v>1.7150976354159799</x:v>
      </x:c>
      <x:c r="P42" s="325">
        <x:v>1.1632544422339199</x:v>
      </x:c>
    </x:row>
    <x:row r="43" spans="1:16" ht="12.95" customHeight="1" x14ac:dyDescent="0.2">
      <x:c r="A43" s="2" t="s">
        <x:v>385</x:v>
      </x:c>
      <x:c r="B43" s="12">
        <x:v>2</x:v>
      </x:c>
      <x:c r="C43" s="197">
        <x:v>1.4628134326401301</x:v>
      </x:c>
      <x:c r="D43" s="317">
        <x:v>0.35816587028587699</x:v>
      </x:c>
      <x:c r="E43" s="197">
        <x:v>0.77045266026897097</x:v>
      </x:c>
      <x:c r="F43" s="317">
        <x:v>0.146324845870062</x:v>
      </x:c>
      <x:c r="G43" s="197">
        <x:v>0.97023691780172205</x:v>
      </x:c>
      <x:c r="H43" s="317">
        <x:v>0.49162453038958998</x:v>
      </x:c>
      <x:c r="I43" s="197" t="s">
        <x:v>490</x:v>
      </x:c>
      <x:c r="J43" s="317" t="s">
        <x:v>490</x:v>
      </x:c>
      <x:c r="K43" s="197">
        <x:v>1.7361863766544401</x:v>
      </x:c>
      <x:c r="L43" s="317">
        <x:v>0.92781062165272299</x:v>
      </x:c>
      <x:c r="M43" s="197">
        <x:v>1.29431585184195</x:v>
      </x:c>
      <x:c r="N43" s="317">
        <x:v>0.86415118554246095</x:v>
      </x:c>
      <x:c r="O43" s="197" t="s">
        <x:v>490</x:v>
      </x:c>
      <x:c r="P43" s="325" t="s">
        <x:v>490</x:v>
      </x:c>
    </x:row>
    <x:row r="44" spans="1:16" ht="12.95" customHeight="1" x14ac:dyDescent="0.2">
      <x:c r="A44" s="2" t="s">
        <x:v>386</x:v>
      </x:c>
      <x:c r="B44" s="12">
        <x:v>2</x:v>
      </x:c>
      <x:c r="C44" s="197">
        <x:v>1.35928304354698</x:v>
      </x:c>
      <x:c r="D44" s="317">
        <x:v>0.198581582566103</x:v>
      </x:c>
      <x:c r="E44" s="197">
        <x:v>1.06415067551427</x:v>
      </x:c>
      <x:c r="F44" s="317">
        <x:v>0.19223704869916999</x:v>
      </x:c>
      <x:c r="G44" s="197">
        <x:v>0.85913146433878396</x:v>
      </x:c>
      <x:c r="H44" s="317">
        <x:v>0.199509850897131</x:v>
      </x:c>
      <x:c r="I44" s="197">
        <x:v>1.28492387594269</x:v>
      </x:c>
      <x:c r="J44" s="317">
        <x:v>0.388437823210671</x:v>
      </x:c>
      <x:c r="K44" s="197">
        <x:v>1.2168988948676001</x:v>
      </x:c>
      <x:c r="L44" s="317">
        <x:v>0.19046927004036801</x:v>
      </x:c>
      <x:c r="M44" s="197">
        <x:v>0.79638023701482696</x:v>
      </x:c>
      <x:c r="N44" s="317">
        <x:v>0.20763216584249899</x:v>
      </x:c>
      <x:c r="O44" s="197">
        <x:v>0.31867080608478698</x:v>
      </x:c>
      <x:c r="P44" s="325">
        <x:v>0.37579752911475101</x:v>
      </x:c>
    </x:row>
    <x:row r="45" spans="1:16" ht="12.95" customHeight="1" x14ac:dyDescent="0.2">
      <x:c r="A45" s="2" t="s">
        <x:v>387</x:v>
      </x:c>
      <x:c r="B45" s="12">
        <x:v>2</x:v>
      </x:c>
      <x:c r="C45" s="197">
        <x:v>0.79911950216914596</x:v>
      </x:c>
      <x:c r="D45" s="317">
        <x:v>0.13097263995287101</x:v>
      </x:c>
      <x:c r="E45" s="197">
        <x:v>0.65050877917480399</x:v>
      </x:c>
      <x:c r="F45" s="317">
        <x:v>8.9615164283264798E-2</x:v>
      </x:c>
      <x:c r="G45" s="197">
        <x:v>0.72824016967013705</x:v>
      </x:c>
      <x:c r="H45" s="317">
        <x:v>0.15278705923802899</x:v>
      </x:c>
      <x:c r="I45" s="197" t="s">
        <x:v>490</x:v>
      </x:c>
      <x:c r="J45" s="317" t="s">
        <x:v>490</x:v>
      </x:c>
      <x:c r="K45" s="197">
        <x:v>0.90293901817081601</x:v>
      </x:c>
      <x:c r="L45" s="317">
        <x:v>0.239756203957873</x:v>
      </x:c>
      <x:c r="M45" s="197">
        <x:v>1.21097804774312</x:v>
      </x:c>
      <x:c r="N45" s="317">
        <x:v>0.35788245372433403</x:v>
      </x:c>
      <x:c r="O45" s="197">
        <x:v>0.35382039596394499</x:v>
      </x:c>
      <x:c r="P45" s="325">
        <x:v>0.21810847901630201</x:v>
      </x:c>
    </x:row>
    <x:row r="46" spans="1:16" ht="12.95" customHeight="1" x14ac:dyDescent="0.2">
      <x:c r="A46" s="2" t="s">
        <x:v>388</x:v>
      </x:c>
      <x:c r="B46" s="12">
        <x:v>2</x:v>
      </x:c>
      <x:c r="C46" s="197">
        <x:v>0.80436660645056701</x:v>
      </x:c>
      <x:c r="D46" s="317">
        <x:v>0.15379438825779601</x:v>
      </x:c>
      <x:c r="E46" s="197">
        <x:v>0.77841772663608899</x:v>
      </x:c>
      <x:c r="F46" s="317">
        <x:v>0.154923925364128</x:v>
      </x:c>
      <x:c r="G46" s="197">
        <x:v>0.95477879672104804</x:v>
      </x:c>
      <x:c r="H46" s="317">
        <x:v>0.24534052509401799</x:v>
      </x:c>
      <x:c r="I46" s="197">
        <x:v>0.82877266723134002</x:v>
      </x:c>
      <x:c r="J46" s="317">
        <x:v>0.28606833987146901</x:v>
      </x:c>
      <x:c r="K46" s="197">
        <x:v>3.3346620130176201</x:v>
      </x:c>
      <x:c r="L46" s="317">
        <x:v>2.3915538698583099</x:v>
      </x:c>
      <x:c r="M46" s="197">
        <x:v>1.89505238778143</x:v>
      </x:c>
      <x:c r="N46" s="317">
        <x:v>0.75662632977647704</x:v>
      </x:c>
      <x:c r="O46" s="197">
        <x:v>0.82227073821404895</x:v>
      </x:c>
      <x:c r="P46" s="325">
        <x:v>0.25008390133949199</x:v>
      </x:c>
    </x:row>
    <x:row r="47" spans="1:16" ht="12.95" customHeight="1" x14ac:dyDescent="0.2">
      <x:c r="A47" s="2" t="s">
        <x:v>389</x:v>
      </x:c>
      <x:c r="B47" s="12">
        <x:v>2</x:v>
      </x:c>
      <x:c r="C47" s="197">
        <x:v>1.40012080293901</x:v>
      </x:c>
      <x:c r="D47" s="317">
        <x:v>0.27536750787485698</x:v>
      </x:c>
      <x:c r="E47" s="197">
        <x:v>0.47288172421827701</x:v>
      </x:c>
      <x:c r="F47" s="317">
        <x:v>0.110576274463101</x:v>
      </x:c>
      <x:c r="G47" s="197">
        <x:v>3.7755646129078202</x:v>
      </x:c>
      <x:c r="H47" s="317">
        <x:v>2.2441623412334901</x:v>
      </x:c>
      <x:c r="I47" s="197">
        <x:v>0.93795773055557696</x:v>
      </x:c>
      <x:c r="J47" s="317">
        <x:v>0.35519471396128399</x:v>
      </x:c>
      <x:c r="K47" s="197">
        <x:v>1.04941348697399</x:v>
      </x:c>
      <x:c r="L47" s="317">
        <x:v>0.27542047876901399</x:v>
      </x:c>
      <x:c r="M47" s="197">
        <x:v>0.43537252311860702</x:v>
      </x:c>
      <x:c r="N47" s="317">
        <x:v>0.40666120751766799</x:v>
      </x:c>
      <x:c r="O47" s="197">
        <x:v>0.75770918170764401</x:v>
      </x:c>
      <x:c r="P47" s="325">
        <x:v>0.19637942068096001</x:v>
      </x:c>
    </x:row>
    <x:row r="48" spans="1:16" ht="12.95" customHeight="1" x14ac:dyDescent="0.2">
      <x:c r="A48" s="2" t="s">
        <x:v>390</x:v>
      </x:c>
      <x:c r="B48" s="12">
        <x:v>2</x:v>
      </x:c>
      <x:c r="C48" s="197">
        <x:v>0.91087220669983504</x:v>
      </x:c>
      <x:c r="D48" s="317">
        <x:v>0.14181043728657999</x:v>
      </x:c>
      <x:c r="E48" s="197">
        <x:v>0.66152310424777305</x:v>
      </x:c>
      <x:c r="F48" s="317">
        <x:v>7.4485483470439096E-2</x:v>
      </x:c>
      <x:c r="G48" s="197">
        <x:v>0.66933000355167704</x:v>
      </x:c>
      <x:c r="H48" s="317">
        <x:v>0.16669051976475999</x:v>
      </x:c>
      <x:c r="I48" s="197">
        <x:v>0.76737663472225803</x:v>
      </x:c>
      <x:c r="J48" s="317">
        <x:v>0.225491787464525</x:v>
      </x:c>
      <x:c r="K48" s="197">
        <x:v>1.2040144730744999</x:v>
      </x:c>
      <x:c r="L48" s="317">
        <x:v>0.23504906874217099</x:v>
      </x:c>
      <x:c r="M48" s="197">
        <x:v>0.98476948531744402</x:v>
      </x:c>
      <x:c r="N48" s="317">
        <x:v>0.21214344477307001</x:v>
      </x:c>
      <x:c r="O48" s="197">
        <x:v>0.116239527222703</x:v>
      </x:c>
      <x:c r="P48" s="325">
        <x:v>2.1917960745041501E-2</x:v>
      </x:c>
    </x:row>
    <x:row r="49" spans="1:16" ht="12.95" customHeight="1" x14ac:dyDescent="0.2">
      <x:c r="A49" s="2" t="s">
        <x:v>391</x:v>
      </x:c>
      <x:c r="B49" s="12">
        <x:v>2</x:v>
      </x:c>
      <x:c r="C49" s="197">
        <x:v>1.06619734295783</x:v>
      </x:c>
      <x:c r="D49" s="317">
        <x:v>0.187124142868933</x:v>
      </x:c>
      <x:c r="E49" s="197">
        <x:v>0.81257133366361101</x:v>
      </x:c>
      <x:c r="F49" s="317">
        <x:v>0.13919034751638401</x:v>
      </x:c>
      <x:c r="G49" s="197">
        <x:v>0.68522566049716904</x:v>
      </x:c>
      <x:c r="H49" s="317">
        <x:v>0.17422493435509601</x:v>
      </x:c>
      <x:c r="I49" s="197">
        <x:v>2.2963204337807999</x:v>
      </x:c>
      <x:c r="J49" s="317">
        <x:v>1.0665149773049201</x:v>
      </x:c>
      <x:c r="K49" s="197">
        <x:v>1.41184879126545</x:v>
      </x:c>
      <x:c r="L49" s="317">
        <x:v>0.507231319141767</x:v>
      </x:c>
      <x:c r="M49" s="197">
        <x:v>0.85124952107989305</x:v>
      </x:c>
      <x:c r="N49" s="317">
        <x:v>0.23286418113787399</x:v>
      </x:c>
      <x:c r="O49" s="197">
        <x:v>1.4158524858161601</x:v>
      </x:c>
      <x:c r="P49" s="325">
        <x:v>0.97325267923450198</x:v>
      </x:c>
    </x:row>
    <x:row r="50" spans="1:16" ht="12.95" customHeight="1" x14ac:dyDescent="0.2">
      <x:c r="A50" s="2" t="s">
        <x:v>392</x:v>
      </x:c>
      <x:c r="B50" s="12">
        <x:v>2</x:v>
      </x:c>
      <x:c r="C50" s="197">
        <x:v>1.1416919558523</x:v>
      </x:c>
      <x:c r="D50" s="317">
        <x:v>0.15218085615343699</x:v>
      </x:c>
      <x:c r="E50" s="197">
        <x:v>0.56978211993226402</x:v>
      </x:c>
      <x:c r="F50" s="317">
        <x:v>7.1688643353065296E-2</x:v>
      </x:c>
      <x:c r="G50" s="197">
        <x:v>1.00441880010123</x:v>
      </x:c>
      <x:c r="H50" s="317">
        <x:v>0.198887337216855</x:v>
      </x:c>
      <x:c r="I50" s="197" t="s">
        <x:v>490</x:v>
      </x:c>
      <x:c r="J50" s="317" t="s">
        <x:v>490</x:v>
      </x:c>
      <x:c r="K50" s="197">
        <x:v>0.70850060769771495</x:v>
      </x:c>
      <x:c r="L50" s="317">
        <x:v>0.23587859803991601</x:v>
      </x:c>
      <x:c r="M50" s="197">
        <x:v>0.903206776361695</x:v>
      </x:c>
      <x:c r="N50" s="317">
        <x:v>0.23950049709433699</x:v>
      </x:c>
      <x:c r="O50" s="197" t="s">
        <x:v>490</x:v>
      </x:c>
      <x:c r="P50" s="325" t="s">
        <x:v>490</x:v>
      </x:c>
    </x:row>
    <x:row r="51" spans="1:16" ht="12.95" customHeight="1" x14ac:dyDescent="0.2">
      <x:c r="A51" s="2" t="s">
        <x:v>393</x:v>
      </x:c>
      <x:c r="B51" s="12">
        <x:v>2</x:v>
      </x:c>
      <x:c r="C51" s="197">
        <x:v>1.0579364275768299</x:v>
      </x:c>
      <x:c r="D51" s="317">
        <x:v>0.12844105640762399</x:v>
      </x:c>
      <x:c r="E51" s="197">
        <x:v>0.457323401085865</x:v>
      </x:c>
      <x:c r="F51" s="317">
        <x:v>9.5718303979514599E-2</x:v>
      </x:c>
      <x:c r="G51" s="197">
        <x:v>1.02135461857498</x:v>
      </x:c>
      <x:c r="H51" s="317">
        <x:v>0.275667226300362</x:v>
      </x:c>
      <x:c r="I51" s="197">
        <x:v>0.99079059557877303</x:v>
      </x:c>
      <x:c r="J51" s="317">
        <x:v>0.139535637046344</x:v>
      </x:c>
      <x:c r="K51" s="197">
        <x:v>0.76089538410652502</x:v>
      </x:c>
      <x:c r="L51" s="317">
        <x:v>0.20484409162061401</x:v>
      </x:c>
      <x:c r="M51" s="197" t="s">
        <x:v>490</x:v>
      </x:c>
      <x:c r="N51" s="317" t="s">
        <x:v>490</x:v>
      </x:c>
      <x:c r="O51" s="197">
        <x:v>0.34783111285186502</x:v>
      </x:c>
      <x:c r="P51" s="325">
        <x:v>8.9549372564717997E-2</x:v>
      </x:c>
    </x:row>
    <x:row r="52" spans="1:16" ht="12.95" customHeight="1" x14ac:dyDescent="0.2">
      <x:c r="A52" s="2" t="s">
        <x:v>394</x:v>
      </x:c>
      <x:c r="B52" s="12">
        <x:v>2</x:v>
      </x:c>
      <x:c r="C52" s="197">
        <x:v>0.80768289344270405</x:v>
      </x:c>
      <x:c r="D52" s="317">
        <x:v>0.17952736779249501</x:v>
      </x:c>
      <x:c r="E52" s="197">
        <x:v>1.0251427344689701</x:v>
      </x:c>
      <x:c r="F52" s="317">
        <x:v>0.229077403623802</x:v>
      </x:c>
      <x:c r="G52" s="197" t="s">
        <x:v>490</x:v>
      </x:c>
      <x:c r="H52" s="317" t="s">
        <x:v>490</x:v>
      </x:c>
      <x:c r="I52" s="197">
        <x:v>1.8366787282244901</x:v>
      </x:c>
      <x:c r="J52" s="317">
        <x:v>0.51647007130080202</x:v>
      </x:c>
      <x:c r="K52" s="197">
        <x:v>1.36424859782616</x:v>
      </x:c>
      <x:c r="L52" s="317">
        <x:v>1.1779834599707599</x:v>
      </x:c>
      <x:c r="M52" s="197">
        <x:v>0.60724825702924601</x:v>
      </x:c>
      <x:c r="N52" s="317">
        <x:v>0.221968059484595</x:v>
      </x:c>
      <x:c r="O52" s="197" t="s">
        <x:v>490</x:v>
      </x:c>
      <x:c r="P52" s="325" t="s">
        <x:v>490</x:v>
      </x:c>
    </x:row>
    <x:row r="53" spans="1:16" ht="12.95" customHeight="1" x14ac:dyDescent="0.2">
      <x:c r="A53" s="2" t="s">
        <x:v>395</x:v>
      </x:c>
      <x:c r="B53" s="12">
        <x:v>2</x:v>
      </x:c>
      <x:c r="C53" s="197">
        <x:v>0.72988951798887602</x:v>
      </x:c>
      <x:c r="D53" s="317">
        <x:v>0.135483605459259</x:v>
      </x:c>
      <x:c r="E53" s="197">
        <x:v>0.71088930977043896</x:v>
      </x:c>
      <x:c r="F53" s="317">
        <x:v>8.9082894966362999E-2</x:v>
      </x:c>
      <x:c r="G53" s="197">
        <x:v>1.0767996326760301</x:v>
      </x:c>
      <x:c r="H53" s="317">
        <x:v>0.26347283841426899</x:v>
      </x:c>
      <x:c r="I53" s="197">
        <x:v>0.52234820874885302</x:v>
      </x:c>
      <x:c r="J53" s="317">
        <x:v>0.13650266369592501</x:v>
      </x:c>
      <x:c r="K53" s="197">
        <x:v>0.88586830157868801</x:v>
      </x:c>
      <x:c r="L53" s="317">
        <x:v>0.21736548158275101</x:v>
      </x:c>
      <x:c r="M53" s="197">
        <x:v>0.94818111191307297</x:v>
      </x:c>
      <x:c r="N53" s="317">
        <x:v>0.17507167932044401</x:v>
      </x:c>
      <x:c r="O53" s="197">
        <x:v>1.51701946882224</x:v>
      </x:c>
      <x:c r="P53" s="325">
        <x:v>0.56487479386473305</x:v>
      </x:c>
    </x:row>
    <x:row r="54" spans="1:16" ht="12.95" customHeight="1" x14ac:dyDescent="0.2">
      <x:c r="A54" s="2" t="s">
        <x:v>396</x:v>
      </x:c>
      <x:c r="B54" s="12">
        <x:v>2</x:v>
      </x:c>
      <x:c r="C54" s="197">
        <x:v>1.19029272539608</x:v>
      </x:c>
      <x:c r="D54" s="317">
        <x:v>0.30508643504927202</x:v>
      </x:c>
      <x:c r="E54" s="197">
        <x:v>0.51468704754919004</x:v>
      </x:c>
      <x:c r="F54" s="317">
        <x:v>0.10573375996657799</x:v>
      </x:c>
      <x:c r="G54" s="197">
        <x:v>1.42894593707657</x:v>
      </x:c>
      <x:c r="H54" s="317">
        <x:v>0.42286608625237698</x:v>
      </x:c>
      <x:c r="I54" s="197">
        <x:v>0.68334838976877699</x:v>
      </x:c>
      <x:c r="J54" s="317">
        <x:v>0.230525140526671</x:v>
      </x:c>
      <x:c r="K54" s="197">
        <x:v>1.51673223387524</x:v>
      </x:c>
      <x:c r="L54" s="317">
        <x:v>0.47040766311523602</x:v>
      </x:c>
      <x:c r="M54" s="197">
        <x:v>1.9297230423501399</x:v>
      </x:c>
      <x:c r="N54" s="317">
        <x:v>0.86214293807532905</x:v>
      </x:c>
      <x:c r="O54" s="197" t="s">
        <x:v>491</x:v>
      </x:c>
      <x:c r="P54" s="325" t="s">
        <x:v>491</x:v>
      </x:c>
    </x:row>
    <x:row r="55" spans="1:16" ht="12.95" customHeight="1" x14ac:dyDescent="0.2">
      <x:c r="A55" s="2" t="s">
        <x:v>397</x:v>
      </x:c>
      <x:c r="B55" s="12">
        <x:v>2</x:v>
      </x:c>
      <x:c r="C55" s="197">
        <x:v>1.41664080486452</x:v>
      </x:c>
      <x:c r="D55" s="317">
        <x:v>0.27606595294323499</x:v>
      </x:c>
      <x:c r="E55" s="197">
        <x:v>0.82064223612715004</x:v>
      </x:c>
      <x:c r="F55" s="317">
        <x:v>0.13347224621847001</x:v>
      </x:c>
      <x:c r="G55" s="197">
        <x:v>0.63150308111258402</x:v>
      </x:c>
      <x:c r="H55" s="317">
        <x:v>0.200712246147731</x:v>
      </x:c>
      <x:c r="I55" s="197">
        <x:v>1.1643712881858399</x:v>
      </x:c>
      <x:c r="J55" s="317">
        <x:v>0.38369828213359702</x:v>
      </x:c>
      <x:c r="K55" s="197">
        <x:v>0.68679434386336702</x:v>
      </x:c>
      <x:c r="L55" s="317">
        <x:v>0.27750671453066</x:v>
      </x:c>
      <x:c r="M55" s="197">
        <x:v>0.46290511377460403</x:v>
      </x:c>
      <x:c r="N55" s="317">
        <x:v>0.14628851623389899</x:v>
      </x:c>
      <x:c r="O55" s="197">
        <x:v>0.69451416675928501</x:v>
      </x:c>
      <x:c r="P55" s="325">
        <x:v>0.290815465797085</x:v>
      </x:c>
    </x:row>
    <x:row r="56" spans="1:16" ht="12.95" customHeight="1" x14ac:dyDescent="0.2">
      <x:c r="A56" s="2" t="s">
        <x:v>398</x:v>
      </x:c>
      <x:c r="B56" s="12">
        <x:v>2</x:v>
      </x:c>
      <x:c r="C56" s="197">
        <x:v>1.1786783680300701</x:v>
      </x:c>
      <x:c r="D56" s="317">
        <x:v>0.14930888095969899</x:v>
      </x:c>
      <x:c r="E56" s="197">
        <x:v>0.81668408563375205</x:v>
      </x:c>
      <x:c r="F56" s="317">
        <x:v>8.9877099881427197E-2</x:v>
      </x:c>
      <x:c r="G56" s="197">
        <x:v>0.67679143658705798</x:v>
      </x:c>
      <x:c r="H56" s="317">
        <x:v>0.237578673733576</x:v>
      </x:c>
      <x:c r="I56" s="197">
        <x:v>1.1006252549683599</x:v>
      </x:c>
      <x:c r="J56" s="317">
        <x:v>0.17698510555764299</x:v>
      </x:c>
      <x:c r="K56" s="197">
        <x:v>0.64673224881487801</x:v>
      </x:c>
      <x:c r="L56" s="317">
        <x:v>0.12824739371468799</x:v>
      </x:c>
      <x:c r="M56" s="197">
        <x:v>2.01125610104146</x:v>
      </x:c>
      <x:c r="N56" s="317">
        <x:v>0.43094886362256501</x:v>
      </x:c>
      <x:c r="O56" s="197">
        <x:v>1.0357292000554601</x:v>
      </x:c>
      <x:c r="P56" s="325">
        <x:v>0.31244354094100302</x:v>
      </x:c>
    </x:row>
    <x:row r="57" spans="1:16" ht="12.95" customHeight="1" x14ac:dyDescent="0.2">
      <x:c r="A57" s="2" t="s">
        <x:v>399</x:v>
      </x:c>
      <x:c r="B57" s="12">
        <x:v>2</x:v>
      </x:c>
      <x:c r="C57" s="197">
        <x:v>0.95044216862188802</x:v>
      </x:c>
      <x:c r="D57" s="317">
        <x:v>0.1814565654716</x:v>
      </x:c>
      <x:c r="E57" s="197">
        <x:v>0.87834508065779204</x:v>
      </x:c>
      <x:c r="F57" s="317">
        <x:v>0.112798688900678</x:v>
      </x:c>
      <x:c r="G57" s="197">
        <x:v>1.1132770594051</x:v>
      </x:c>
      <x:c r="H57" s="317">
        <x:v>0.37926725524834198</x:v>
      </x:c>
      <x:c r="I57" s="197">
        <x:v>0.62504476646409701</x:v>
      </x:c>
      <x:c r="J57" s="317">
        <x:v>0.21453444947270101</x:v>
      </x:c>
      <x:c r="K57" s="197">
        <x:v>0.81551224832060898</x:v>
      </x:c>
      <x:c r="L57" s="317">
        <x:v>0.206891360820466</x:v>
      </x:c>
      <x:c r="M57" s="197">
        <x:v>0.987334569975582</x:v>
      </x:c>
      <x:c r="N57" s="317">
        <x:v>0.476057199374887</x:v>
      </x:c>
      <x:c r="O57" s="197">
        <x:v>0.87641941911969701</x:v>
      </x:c>
      <x:c r="P57" s="325">
        <x:v>0.25117673660915901</x:v>
      </x:c>
    </x:row>
    <x:row r="58" spans="1:16" ht="12.95" customHeight="1" x14ac:dyDescent="0.2">
      <x:c r="A58" s="2" t="s">
        <x:v>400</x:v>
      </x:c>
      <x:c r="B58" s="12">
        <x:v>2</x:v>
      </x:c>
      <x:c r="C58" s="197">
        <x:v>1.5795941856879501</x:v>
      </x:c>
      <x:c r="D58" s="317">
        <x:v>0.20540798931454499</x:v>
      </x:c>
      <x:c r="E58" s="197">
        <x:v>0.64081569094486701</x:v>
      </x:c>
      <x:c r="F58" s="317">
        <x:v>0.12982470921811901</x:v>
      </x:c>
      <x:c r="G58" s="197">
        <x:v>0.82062714672697901</x:v>
      </x:c>
      <x:c r="H58" s="317">
        <x:v>0.23936977502684301</x:v>
      </x:c>
      <x:c r="I58" s="197">
        <x:v>1.3288002139236099</x:v>
      </x:c>
      <x:c r="J58" s="317">
        <x:v>0.35162249788285399</x:v>
      </x:c>
      <x:c r="K58" s="197">
        <x:v>0.84470672531718705</x:v>
      </x:c>
      <x:c r="L58" s="317">
        <x:v>0.15996283143190301</x:v>
      </x:c>
      <x:c r="M58" s="197">
        <x:v>0.96198862543775898</x:v>
      </x:c>
      <x:c r="N58" s="317">
        <x:v>0.23130220896239601</x:v>
      </x:c>
      <x:c r="O58" s="197">
        <x:v>1.2573719700923101</x:v>
      </x:c>
      <x:c r="P58" s="325">
        <x:v>0.32735792034538003</x:v>
      </x:c>
    </x:row>
    <x:row r="59" spans="1:16" ht="12.95" customHeight="1" x14ac:dyDescent="0.2">
      <x:c r="A59" s="2" t="s">
        <x:v>401</x:v>
      </x:c>
      <x:c r="B59" s="12">
        <x:v>2</x:v>
      </x:c>
      <x:c r="C59" s="197">
        <x:v>1.6778442573380901</x:v>
      </x:c>
      <x:c r="D59" s="317">
        <x:v>0.27358444894865402</x:v>
      </x:c>
      <x:c r="E59" s="197">
        <x:v>0.58750061253916397</x:v>
      </x:c>
      <x:c r="F59" s="317">
        <x:v>8.91885310315291E-2</x:v>
      </x:c>
      <x:c r="G59" s="197">
        <x:v>0.953820618699873</x:v>
      </x:c>
      <x:c r="H59" s="317">
        <x:v>0.25282036913856398</x:v>
      </x:c>
      <x:c r="I59" s="197">
        <x:v>1.27003811430549</x:v>
      </x:c>
      <x:c r="J59" s="317">
        <x:v>0.22606433210878699</x:v>
      </x:c>
      <x:c r="K59" s="197">
        <x:v>1.1369706637744901</x:v>
      </x:c>
      <x:c r="L59" s="317">
        <x:v>0.32164208895818802</x:v>
      </x:c>
      <x:c r="M59" s="197">
        <x:v>1.2496287049479999</x:v>
      </x:c>
      <x:c r="N59" s="317">
        <x:v>0.28900780247730901</x:v>
      </x:c>
      <x:c r="O59" s="197">
        <x:v>0.70825407350578096</x:v>
      </x:c>
      <x:c r="P59" s="325">
        <x:v>0.353360999169543</x:v>
      </x:c>
    </x:row>
    <x:row r="60" spans="1:16" ht="12.95" customHeight="1" x14ac:dyDescent="0.2">
      <x:c r="A60" s="2" t="s">
        <x:v>402</x:v>
      </x:c>
      <x:c r="B60" s="12">
        <x:v>2</x:v>
      </x:c>
      <x:c r="C60" s="197">
        <x:v>1.4088907697135999</x:v>
      </x:c>
      <x:c r="D60" s="317">
        <x:v>0.39197520598881502</x:v>
      </x:c>
      <x:c r="E60" s="197">
        <x:v>0.88360416774318096</x:v>
      </x:c>
      <x:c r="F60" s="317">
        <x:v>0.156480669796736</x:v>
      </x:c>
      <x:c r="G60" s="197">
        <x:v>0.69719509558408999</x:v>
      </x:c>
      <x:c r="H60" s="317">
        <x:v>0.43292148068219399</x:v>
      </x:c>
      <x:c r="I60" s="197">
        <x:v>1.3234724280449699</x:v>
      </x:c>
      <x:c r="J60" s="317">
        <x:v>1.251214764073</x:v>
      </x:c>
      <x:c r="K60" s="197">
        <x:v>0.226469466060889</x:v>
      </x:c>
      <x:c r="L60" s="317">
        <x:v>0.17182194933221601</x:v>
      </x:c>
      <x:c r="M60" s="197">
        <x:v>0.448587073444282</x:v>
      </x:c>
      <x:c r="N60" s="317">
        <x:v>0.27923730856126999</x:v>
      </x:c>
      <x:c r="O60" s="197">
        <x:v>0.80067690296481697</x:v>
      </x:c>
      <x:c r="P60" s="325">
        <x:v>0.375383045909298</x:v>
      </x:c>
    </x:row>
    <x:row r="61" spans="1:16" ht="12.95" customHeight="1" x14ac:dyDescent="0.2">
      <x:c r="A61" s="2" t="s">
        <x:v>403</x:v>
      </x:c>
      <x:c r="B61" s="12">
        <x:v>2</x:v>
      </x:c>
      <x:c r="C61" s="197">
        <x:v>0.74964079268874395</x:v>
      </x:c>
      <x:c r="D61" s="317">
        <x:v>8.8952817158730602E-2</x:v>
      </x:c>
      <x:c r="E61" s="197">
        <x:v>1.0940413451031199</x:v>
      </x:c>
      <x:c r="F61" s="317">
        <x:v>0.14627292874946299</x:v>
      </x:c>
      <x:c r="G61" s="197">
        <x:v>0.93309501128737604</x:v>
      </x:c>
      <x:c r="H61" s="317">
        <x:v>0.17084947009982501</x:v>
      </x:c>
      <x:c r="I61" s="197">
        <x:v>0.40512588068836702</x:v>
      </x:c>
      <x:c r="J61" s="317">
        <x:v>9.2106174928673304E-2</x:v>
      </x:c>
      <x:c r="K61" s="197">
        <x:v>1.24735099447508</x:v>
      </x:c>
      <x:c r="L61" s="317">
        <x:v>0.43045517140475198</x:v>
      </x:c>
      <x:c r="M61" s="197">
        <x:v>0.71779689278976799</x:v>
      </x:c>
      <x:c r="N61" s="317">
        <x:v>0.20547610189540799</x:v>
      </x:c>
      <x:c r="O61" s="197">
        <x:v>1.2568076636503001</x:v>
      </x:c>
      <x:c r="P61" s="325">
        <x:v>0.764502692952305</x:v>
      </x:c>
    </x:row>
    <x:row r="62" spans="1:16" ht="12.95" customHeight="1" x14ac:dyDescent="0.2">
      <x:c r="A62" s="2" t="s">
        <x:v>404</x:v>
      </x:c>
      <x:c r="B62" s="12">
        <x:v>2</x:v>
      </x:c>
      <x:c r="C62" s="197">
        <x:v>0.71535518230750095</x:v>
      </x:c>
      <x:c r="D62" s="317">
        <x:v>0.111446550957673</x:v>
      </x:c>
      <x:c r="E62" s="197">
        <x:v>0.62032087572134498</x:v>
      </x:c>
      <x:c r="F62" s="317">
        <x:v>0.18703815903206999</x:v>
      </x:c>
      <x:c r="G62" s="197">
        <x:v>0.87487587366111896</x:v>
      </x:c>
      <x:c r="H62" s="317">
        <x:v>0.179845513919351</x:v>
      </x:c>
      <x:c r="I62" s="197">
        <x:v>1.11273086881298</x:v>
      </x:c>
      <x:c r="J62" s="317">
        <x:v>0.46804449807637399</x:v>
      </x:c>
      <x:c r="K62" s="197">
        <x:v>0.406076545738834</x:v>
      </x:c>
      <x:c r="L62" s="317">
        <x:v>0.21182575360518999</x:v>
      </x:c>
      <x:c r="M62" s="197">
        <x:v>1.5161203084192201</x:v>
      </x:c>
      <x:c r="N62" s="317">
        <x:v>0.572077245685361</x:v>
      </x:c>
      <x:c r="O62" s="197">
        <x:v>3.0293860527764398</x:v>
      </x:c>
      <x:c r="P62" s="325">
        <x:v>1.97463591263386</x:v>
      </x:c>
    </x:row>
    <x:row r="63" spans="1:16" ht="12.95" customHeight="1" x14ac:dyDescent="0.2">
      <x:c r="A63" s="18" t="s">
        <x:v>405</x:v>
      </x:c>
      <x:c r="B63" s="19">
        <x:v>2</x:v>
      </x:c>
      <x:c r="C63" s="198">
        <x:v>1.14933467733304</x:v>
      </x:c>
      <x:c r="D63" s="318">
        <x:v>5.909962172232E-2</x:v>
      </x:c>
      <x:c r="E63" s="198">
        <x:v>0.71724959377828201</x:v>
      </x:c>
      <x:c r="F63" s="318">
        <x:v>2.2466443040249601E-2</x:v>
      </x:c>
      <x:c r="G63" s="198">
        <x:v>1.0591222857884199</x:v>
      </x:c>
      <x:c r="H63" s="318">
        <x:v>0.13147691875043099</x:v>
      </x:c>
      <x:c r="I63" s="198">
        <x:v>0.94681198840312097</x:v>
      </x:c>
      <x:c r="J63" s="318">
        <x:v>7.1291338741203705E-2</x:v>
      </x:c>
      <x:c r="K63" s="198">
        <x:v>1.03979691169598</x:v>
      </x:c>
      <x:c r="L63" s="318">
        <x:v>0.119987651760378</x:v>
      </x:c>
      <x:c r="M63" s="198">
        <x:v>0.99068373074169602</x:v>
      </x:c>
      <x:c r="N63" s="318">
        <x:v>8.5232611555292201E-2</x:v>
      </x:c>
      <x:c r="O63" s="198">
        <x:v>0.93312042764715397</x:v>
      </x:c>
      <x:c r="P63" s="327">
        <x:v>7.1991763010120197E-2</x:v>
      </x:c>
    </x:row>
    <x:row r="64" spans="1:16" ht="12.95" customHeight="1" x14ac:dyDescent="0.2">
      <x:c r="A64" s="21" t="s">
        <x:v>406</x:v>
      </x:c>
      <x:c r="B64" s="22">
        <x:v>2</x:v>
      </x:c>
      <x:c r="C64" s="199">
        <x:v>1.0647707566026601</x:v>
      </x:c>
      <x:c r="D64" s="319">
        <x:v>5.6067249204704898E-2</x:v>
      </x:c>
      <x:c r="E64" s="199">
        <x:v>0.72529545608812995</x:v>
      </x:c>
      <x:c r="F64" s="319">
        <x:v>3.5208550999259798E-2</x:v>
      </x:c>
      <x:c r="G64" s="199">
        <x:v>0.95263060968313995</x:v>
      </x:c>
      <x:c r="H64" s="319">
        <x:v>0.11772571352758</x:v>
      </x:c>
      <x:c r="I64" s="199">
        <x:v>0.97436493287090098</x:v>
      </x:c>
      <x:c r="J64" s="319">
        <x:v>8.9275932670696195E-2</x:v>
      </x:c>
      <x:c r="K64" s="199">
        <x:v>1.29292647839976</x:v>
      </x:c>
      <x:c r="L64" s="319">
        <x:v>0.35965640967757001</x:v>
      </x:c>
      <x:c r="M64" s="199">
        <x:v>1.30577541199724</x:v>
      </x:c>
      <x:c r="N64" s="319">
        <x:v>0.15660879517861701</x:v>
      </x:c>
      <x:c r="O64" s="199">
        <x:v>0.94631678398111596</x:v>
      </x:c>
      <x:c r="P64" s="328">
        <x:v>0.10650301205552901</x:v>
      </x:c>
    </x:row>
    <x:row r="65" spans="1:16" ht="12.95" customHeight="1" x14ac:dyDescent="0.2">
      <x:c r="A65" s="24" t="s">
        <x:v>407</x:v>
      </x:c>
      <x:c r="B65" s="25">
        <x:v>2</x:v>
      </x:c>
      <x:c r="C65" s="200">
        <x:v>1.10719042673983</x:v>
      </x:c>
      <x:c r="D65" s="320">
        <x:v>3.7510466311189303E-2</x:v>
      </x:c>
      <x:c r="E65" s="200">
        <x:v>0.74415250411911305</x:v>
      </x:c>
      <x:c r="F65" s="320">
        <x:v>1.7754352156854499E-2</x:v>
      </x:c>
      <x:c r="G65" s="200">
        <x:v>0.97898690381558195</x:v>
      </x:c>
      <x:c r="H65" s="320">
        <x:v>7.6765679252005906E-2</x:v>
      </x:c>
      <x:c r="I65" s="200">
        <x:v>0.98018276472363897</x:v>
      </x:c>
      <x:c r="J65" s="320">
        <x:v>5.50558355636903E-2</x:v>
      </x:c>
      <x:c r="K65" s="200">
        <x:v>1.0642568607124301</x:v>
      </x:c>
      <x:c r="L65" s="320">
        <x:v>8.0929822179114999E-2</x:v>
      </x:c>
      <x:c r="M65" s="200">
        <x:v>0.95934582612913999</x:v>
      </x:c>
      <x:c r="N65" s="320">
        <x:v>5.8163013669773403E-2</x:v>
      </x:c>
      <x:c r="O65" s="200">
        <x:v>0.98863426520054198</x:v>
      </x:c>
      <x:c r="P65" s="329">
        <x:v>9.3597042411227405E-2</x:v>
      </x:c>
    </x:row>
    <x:row r="66" spans="1:16" ht="12.95" customHeight="1" x14ac:dyDescent="0.2">
      <x:c r="A66" s="2" t="s">
        <x:v>408</x:v>
      </x:c>
      <x:c r="B66" s="12">
        <x:v>2</x:v>
      </x:c>
      <x:c r="C66" s="197">
        <x:v>0.75863116771874795</x:v>
      </x:c>
      <x:c r="D66" s="317">
        <x:v>0.275361963999537</x:v>
      </x:c>
      <x:c r="E66" s="197">
        <x:v>0.82695542344851602</x:v>
      </x:c>
      <x:c r="F66" s="317">
        <x:v>0.28102656635042</x:v>
      </x:c>
      <x:c r="G66" s="197">
        <x:v>2.4016752617362398</x:v>
      </x:c>
      <x:c r="H66" s="317">
        <x:v>2.2985800242992198</x:v>
      </x:c>
      <x:c r="I66" s="197">
        <x:v>2.1388393857778598</x:v>
      </x:c>
      <x:c r="J66" s="317">
        <x:v>1.4705779390345</x:v>
      </x:c>
      <x:c r="K66" s="197">
        <x:v>0.45449026647913698</x:v>
      </x:c>
      <x:c r="L66" s="317">
        <x:v>0.227169752662988</x:v>
      </x:c>
      <x:c r="M66" s="197">
        <x:v>1.2775816202580501</x:v>
      </x:c>
      <x:c r="N66" s="317">
        <x:v>0.91080318371159197</x:v>
      </x:c>
      <x:c r="O66" s="197">
        <x:v>1.71421434506172</x:v>
      </x:c>
      <x:c r="P66" s="325">
        <x:v>0.96006403937900098</x:v>
      </x:c>
    </x:row>
    <x:row r="67" spans="1:16" ht="12.95" customHeight="1" x14ac:dyDescent="0.2">
      <x:c r="A67" s="2" t="s">
        <x:v>409</x:v>
      </x:c>
      <x:c r="B67" s="12">
        <x:v>2</x:v>
      </x:c>
      <x:c r="C67" s="197">
        <x:v>0.53276582924430205</x:v>
      </x:c>
      <x:c r="D67" s="317">
        <x:v>0.14955866179656099</x:v>
      </x:c>
      <x:c r="E67" s="197">
        <x:v>0.72094064539396296</x:v>
      </x:c>
      <x:c r="F67" s="317">
        <x:v>0.20909194338714701</x:v>
      </x:c>
      <x:c r="G67" s="197">
        <x:v>1.1281647732371101</x:v>
      </x:c>
      <x:c r="H67" s="317">
        <x:v>0.61195529812809801</x:v>
      </x:c>
      <x:c r="I67" s="197" t="s">
        <x:v>490</x:v>
      </x:c>
      <x:c r="J67" s="317" t="s">
        <x:v>490</x:v>
      </x:c>
      <x:c r="K67" s="197">
        <x:v>1.0401099004557399</x:v>
      </x:c>
      <x:c r="L67" s="317">
        <x:v>0.61911171537730603</x:v>
      </x:c>
      <x:c r="M67" s="197">
        <x:v>0.62029036058481102</x:v>
      </x:c>
      <x:c r="N67" s="317">
        <x:v>0.66325220025442</x:v>
      </x:c>
      <x:c r="O67" s="197">
        <x:v>1.59058977924902</x:v>
      </x:c>
      <x:c r="P67" s="325">
        <x:v>0.84802880962288696</x:v>
      </x:c>
    </x:row>
    <x:row r="68" spans="1:16" ht="12.95" customHeight="1" x14ac:dyDescent="0.2">
      <x:c r="A68" s="2" t="s">
        <x:v>410</x:v>
      </x:c>
      <x:c r="B68" s="12">
        <x:v>2</x:v>
      </x:c>
      <x:c r="C68" s="197">
        <x:v>1.1070893873380201</x:v>
      </x:c>
      <x:c r="D68" s="317">
        <x:v>0.40811395696057401</x:v>
      </x:c>
      <x:c r="E68" s="197">
        <x:v>0.62735719385497901</x:v>
      </x:c>
      <x:c r="F68" s="317">
        <x:v>0.117091401717155</x:v>
      </x:c>
      <x:c r="G68" s="197">
        <x:v>0.93062850878358006</x:v>
      </x:c>
      <x:c r="H68" s="317">
        <x:v>0.90051796309115795</x:v>
      </x:c>
      <x:c r="I68" s="197">
        <x:v>0.777845321126446</x:v>
      </x:c>
      <x:c r="J68" s="317">
        <x:v>0.61171616304551102</x:v>
      </x:c>
      <x:c r="K68" s="197">
        <x:v>0.55626250167947899</x:v>
      </x:c>
      <x:c r="L68" s="317">
        <x:v>0.23843753979978299</x:v>
      </x:c>
      <x:c r="M68" s="197">
        <x:v>3.2221623546262999</x:v>
      </x:c>
      <x:c r="N68" s="317">
        <x:v>2.9127658816633701</x:v>
      </x:c>
      <x:c r="O68" s="197">
        <x:v>2.0340272055297701</x:v>
      </x:c>
      <x:c r="P68" s="325">
        <x:v>1.48029690471182</x:v>
      </x:c>
    </x:row>
    <x:row r="69" spans="1:16" ht="12.95" customHeight="1" x14ac:dyDescent="0.2">
      <x:c r="A69" s="3" t="s">
        <x:v>411</x:v>
      </x:c>
      <x:c r="B69" s="27">
        <x:v>2</x:v>
      </x:c>
      <x:c r="C69" s="207">
        <x:v>1.2517058897929501</x:v>
      </x:c>
      <x:c r="D69" s="322">
        <x:v>0.28947231384796301</x:v>
      </x:c>
      <x:c r="E69" s="207">
        <x:v>0.773967799816213</x:v>
      </x:c>
      <x:c r="F69" s="322">
        <x:v>0.15546815860157701</x:v>
      </x:c>
      <x:c r="G69" s="207">
        <x:v>0.35972284998067</x:v>
      </x:c>
      <x:c r="H69" s="322">
        <x:v>0.18052212769512299</x:v>
      </x:c>
      <x:c r="I69" s="207">
        <x:v>3.9551124697388902</x:v>
      </x:c>
      <x:c r="J69" s="322">
        <x:v>4.0047755813063004</x:v>
      </x:c>
      <x:c r="K69" s="207">
        <x:v>0.70853435497162698</x:v>
      </x:c>
      <x:c r="L69" s="322">
        <x:v>0.32764760351622502</x:v>
      </x:c>
      <x:c r="M69" s="207">
        <x:v>0.30987572050467699</x:v>
      </x:c>
      <x:c r="N69" s="322">
        <x:v>0.21250076364283399</x:v>
      </x:c>
      <x:c r="O69" s="207">
        <x:v>1.3867774431576001</x:v>
      </x:c>
      <x:c r="P69" s="330">
        <x:v>0.69732819207013697</x:v>
      </x:c>
    </x:row>
    <x:row r="70" spans="1:16" ht="12.95" customHeight="1" x14ac:dyDescent="0.2">
      <x:c r="A70" s="2"/>
      <x:c r="B70" s="32"/>
      <x:c r="C70" s="197" t="s">
        <x:v>2553</x:v>
      </x:c>
      <x:c r="D70" s="317" t="s">
        <x:v>2554</x:v>
      </x:c>
      <x:c r="E70" s="197" t="s">
        <x:v>2555</x:v>
      </x:c>
      <x:c r="F70" s="317" t="s">
        <x:v>2556</x:v>
      </x:c>
      <x:c r="G70" s="197" t="s">
        <x:v>2557</x:v>
      </x:c>
      <x:c r="H70" s="317" t="s">
        <x:v>2558</x:v>
      </x:c>
      <x:c r="I70" s="197" t="s">
        <x:v>2559</x:v>
      </x:c>
      <x:c r="J70" s="317" t="s">
        <x:v>2560</x:v>
      </x:c>
      <x:c r="K70" s="197" t="s">
        <x:v>2561</x:v>
      </x:c>
      <x:c r="L70" s="317" t="s">
        <x:v>2562</x:v>
      </x:c>
      <x:c r="M70" s="197" t="s">
        <x:v>2563</x:v>
      </x:c>
      <x:c r="N70" s="317" t="s">
        <x:v>2564</x:v>
      </x:c>
      <x:c r="O70" s="197" t="s">
        <x:v>2565</x:v>
      </x:c>
      <x:c r="P70" s="325" t="s">
        <x:v>2566</x:v>
      </x:c>
    </x:row>
    <x:row r="71" spans="1:16" ht="12.95" customHeight="1" x14ac:dyDescent="0.2">
      <x:c r="A71" s="2" t="s">
        <x:v>355</x:v>
      </x:c>
      <x:c r="B71" s="32">
        <x:v>1</x:v>
      </x:c>
      <x:c r="C71" s="197">
        <x:v>1.1587777330854501</x:v>
      </x:c>
      <x:c r="D71" s="317">
        <x:v>0.25977275885158002</x:v>
      </x:c>
      <x:c r="E71" s="197">
        <x:v>0.95678602792731904</x:v>
      </x:c>
      <x:c r="F71" s="317">
        <x:v>0.137491817444894</x:v>
      </x:c>
      <x:c r="G71" s="197">
        <x:v>1.30881522122212</x:v>
      </x:c>
      <x:c r="H71" s="317">
        <x:v>0.44512492927222003</x:v>
      </x:c>
      <x:c r="I71" s="197">
        <x:v>1.0052205369643901</x:v>
      </x:c>
      <x:c r="J71" s="317">
        <x:v>0.21162453065474601</x:v>
      </x:c>
      <x:c r="K71" s="197">
        <x:v>0.73156462081649098</x:v>
      </x:c>
      <x:c r="L71" s="317">
        <x:v>0.210904635908294</x:v>
      </x:c>
      <x:c r="M71" s="197">
        <x:v>1.6506253879916299</x:v>
      </x:c>
      <x:c r="N71" s="317">
        <x:v>0.60875480083785305</x:v>
      </x:c>
      <x:c r="O71" s="197">
        <x:v>1.60767063033128</x:v>
      </x:c>
      <x:c r="P71" s="325">
        <x:v>0.47882102971840002</x:v>
      </x:c>
    </x:row>
    <x:row r="72" spans="1:16" ht="12.95" customHeight="1" x14ac:dyDescent="0.2">
      <x:c r="A72" s="2" t="s">
        <x:v>359</x:v>
      </x:c>
      <x:c r="B72" s="32">
        <x:v>1</x:v>
      </x:c>
      <x:c r="C72" s="197">
        <x:v>0.81141928222704596</x:v>
      </x:c>
      <x:c r="D72" s="317">
        <x:v>0.15324428200339801</x:v>
      </x:c>
      <x:c r="E72" s="197">
        <x:v>0.590516199026204</x:v>
      </x:c>
      <x:c r="F72" s="317">
        <x:v>0.102243428344114</x:v>
      </x:c>
      <x:c r="G72" s="197">
        <x:v>0.76895949048864698</x:v>
      </x:c>
      <x:c r="H72" s="317">
        <x:v>0.185301006778853</x:v>
      </x:c>
      <x:c r="I72" s="197">
        <x:v>1.1882419994737501</x:v>
      </x:c>
      <x:c r="J72" s="317">
        <x:v>0.14525805901143901</x:v>
      </x:c>
      <x:c r="K72" s="197">
        <x:v>1.10069137383966</x:v>
      </x:c>
      <x:c r="L72" s="317">
        <x:v>0.22119564262143199</x:v>
      </x:c>
      <x:c r="M72" s="197">
        <x:v>1.1587346170744499</x:v>
      </x:c>
      <x:c r="N72" s="317">
        <x:v>0.284173056569202</x:v>
      </x:c>
      <x:c r="O72" s="197">
        <x:v>0.93060843721662501</x:v>
      </x:c>
      <x:c r="P72" s="325">
        <x:v>0.17715310833366199</x:v>
      </x:c>
    </x:row>
    <x:row r="73" spans="1:16" ht="12.95" customHeight="1" x14ac:dyDescent="0.2">
      <x:c r="A73" s="17" t="s">
        <x:v>361</x:v>
      </x:c>
      <x:c r="B73" s="32">
        <x:v>1</x:v>
      </x:c>
      <x:c r="C73" s="197">
        <x:v>0.73646579906284004</x:v>
      </x:c>
      <x:c r="D73" s="317">
        <x:v>0.17069953930524701</x:v>
      </x:c>
      <x:c r="E73" s="197">
        <x:v>0.62098292121763299</x:v>
      </x:c>
      <x:c r="F73" s="317">
        <x:v>0.13149529443909699</x:v>
      </x:c>
      <x:c r="G73" s="197">
        <x:v>0.85704681788034998</x:v>
      </x:c>
      <x:c r="H73" s="317">
        <x:v>0.236902876578612</x:v>
      </x:c>
      <x:c r="I73" s="197">
        <x:v>1.4565016258604</x:v>
      </x:c>
      <x:c r="J73" s="317">
        <x:v>0.29647636963597901</x:v>
      </x:c>
      <x:c r="K73" s="197">
        <x:v>1.0037655382642301</x:v>
      </x:c>
      <x:c r="L73" s="317">
        <x:v>0.23228361877790801</x:v>
      </x:c>
      <x:c r="M73" s="197">
        <x:v>0.92229168841442599</x:v>
      </x:c>
      <x:c r="N73" s="317">
        <x:v>0.26969001830549899</x:v>
      </x:c>
      <x:c r="O73" s="197">
        <x:v>1.2143583432741301</x:v>
      </x:c>
      <x:c r="P73" s="325">
        <x:v>0.33020990165896402</x:v>
      </x:c>
    </x:row>
    <x:row r="74" spans="1:16" ht="12.95" customHeight="1" x14ac:dyDescent="0.2">
      <x:c r="A74" s="2" t="s">
        <x:v>362</x:v>
      </x:c>
      <x:c r="B74" s="32">
        <x:v>1</x:v>
      </x:c>
      <x:c r="C74" s="197">
        <x:v>0.92711154953622099</x:v>
      </x:c>
      <x:c r="D74" s="317">
        <x:v>0.26742697008941402</x:v>
      </x:c>
      <x:c r="E74" s="197">
        <x:v>0.63992035886385501</x:v>
      </x:c>
      <x:c r="F74" s="317">
        <x:v>9.1307141228511204E-2</x:v>
      </x:c>
      <x:c r="G74" s="197">
        <x:v>0.36716895870254201</x:v>
      </x:c>
      <x:c r="H74" s="317">
        <x:v>0.13109302988222399</x:v>
      </x:c>
      <x:c r="I74" s="197">
        <x:v>0.91329548215497902</x:v>
      </x:c>
      <x:c r="J74" s="317">
        <x:v>0.25336778885659</x:v>
      </x:c>
      <x:c r="K74" s="197">
        <x:v>0.67671472483397599</x:v>
      </x:c>
      <x:c r="L74" s="317">
        <x:v>0.18411216642728101</x:v>
      </x:c>
      <x:c r="M74" s="197">
        <x:v>1.3583847614139399</x:v>
      </x:c>
      <x:c r="N74" s="317">
        <x:v>0.34101131122483602</x:v>
      </x:c>
      <x:c r="O74" s="197">
        <x:v>0.26831911571740902</x:v>
      </x:c>
      <x:c r="P74" s="325">
        <x:v>0.124819584235108</x:v>
      </x:c>
    </x:row>
    <x:row r="75" spans="1:16" ht="12.95" customHeight="1" x14ac:dyDescent="0.2">
      <x:c r="A75" s="2" t="s">
        <x:v>373</x:v>
      </x:c>
      <x:c r="B75" s="32">
        <x:v>1</x:v>
      </x:c>
      <x:c r="C75" s="197">
        <x:v>1.3500718664718201</x:v>
      </x:c>
      <x:c r="D75" s="317">
        <x:v>0.43127570731015302</x:v>
      </x:c>
      <x:c r="E75" s="197">
        <x:v>0.70180760604326398</x:v>
      </x:c>
      <x:c r="F75" s="317">
        <x:v>0.12817317408895201</x:v>
      </x:c>
      <x:c r="G75" s="197">
        <x:v>1.2778652681446701</x:v>
      </x:c>
      <x:c r="H75" s="317">
        <x:v>0.49058452023871502</x:v>
      </x:c>
      <x:c r="I75" s="197">
        <x:v>0.86595602797008597</x:v>
      </x:c>
      <x:c r="J75" s="317">
        <x:v>0.30830461190158798</x:v>
      </x:c>
      <x:c r="K75" s="197">
        <x:v>0.84788689843882803</x:v>
      </x:c>
      <x:c r="L75" s="317">
        <x:v>0.226137822492189</x:v>
      </x:c>
      <x:c r="M75" s="197">
        <x:v>0.99161498668012404</x:v>
      </x:c>
      <x:c r="N75" s="317">
        <x:v>0.41879125134732997</x:v>
      </x:c>
      <x:c r="O75" s="197">
        <x:v>0.89726516343859597</x:v>
      </x:c>
      <x:c r="P75" s="325">
        <x:v>0.29481341148089002</x:v>
      </x:c>
    </x:row>
    <x:row r="76" spans="1:16" ht="12.95" customHeight="1" x14ac:dyDescent="0.2">
      <x:c r="A76" s="2" t="s">
        <x:v>378</x:v>
      </x:c>
      <x:c r="B76" s="32">
        <x:v>1</x:v>
      </x:c>
      <x:c r="C76" s="197">
        <x:v>1.86748494808606</x:v>
      </x:c>
      <x:c r="D76" s="317">
        <x:v>0.326651698848197</x:v>
      </x:c>
      <x:c r="E76" s="197">
        <x:v>0.68078077468560305</x:v>
      </x:c>
      <x:c r="F76" s="317">
        <x:v>0.109594228850472</x:v>
      </x:c>
      <x:c r="G76" s="197" t="s">
        <x:v>491</x:v>
      </x:c>
      <x:c r="H76" s="317" t="s">
        <x:v>491</x:v>
      </x:c>
      <x:c r="I76" s="197">
        <x:v>0.62737254059209902</x:v>
      </x:c>
      <x:c r="J76" s="317">
        <x:v>0.37373031097095299</x:v>
      </x:c>
      <x:c r="K76" s="197">
        <x:v>0.184242721558632</x:v>
      </x:c>
      <x:c r="L76" s="317">
        <x:v>3.3470272388295703E-2</x:v>
      </x:c>
      <x:c r="M76" s="197" t="s">
        <x:v>490</x:v>
      </x:c>
      <x:c r="N76" s="317" t="s">
        <x:v>490</x:v>
      </x:c>
      <x:c r="O76" s="197">
        <x:v>1.2404844978302401</x:v>
      </x:c>
      <x:c r="P76" s="325">
        <x:v>0.646404737074322</x:v>
      </x:c>
    </x:row>
    <x:row r="77" spans="1:16" ht="12.95" customHeight="1" x14ac:dyDescent="0.2">
      <x:c r="A77" s="2" t="s">
        <x:v>380</x:v>
      </x:c>
      <x:c r="B77" s="32">
        <x:v>1</x:v>
      </x:c>
      <x:c r="C77" s="197">
        <x:v>2.1915611868193001</x:v>
      </x:c>
      <x:c r="D77" s="317">
        <x:v>0.64175312745562696</x:v>
      </x:c>
      <x:c r="E77" s="197">
        <x:v>0.82519093842194702</x:v>
      </x:c>
      <x:c r="F77" s="317">
        <x:v>0.27672067393670802</x:v>
      </x:c>
      <x:c r="G77" s="197" t="s">
        <x:v>491</x:v>
      </x:c>
      <x:c r="H77" s="317" t="s">
        <x:v>491</x:v>
      </x:c>
      <x:c r="I77" s="197" t="s">
        <x:v>490</x:v>
      </x:c>
      <x:c r="J77" s="317" t="s">
        <x:v>490</x:v>
      </x:c>
      <x:c r="K77" s="197">
        <x:v>2.5021764603401802</x:v>
      </x:c>
      <x:c r="L77" s="317">
        <x:v>1.8588962412088501</x:v>
      </x:c>
      <x:c r="M77" s="197">
        <x:v>1.0064235847840599</x:v>
      </x:c>
      <x:c r="N77" s="317">
        <x:v>0.50049702932516105</x:v>
      </x:c>
      <x:c r="O77" s="197">
        <x:v>0.37379023692587399</x:v>
      </x:c>
      <x:c r="P77" s="325">
        <x:v>0.52385441046338899</x:v>
      </x:c>
    </x:row>
    <x:row r="78" spans="1:16" ht="12.95" customHeight="1" x14ac:dyDescent="0.2">
      <x:c r="A78" s="2" t="s">
        <x:v>386</x:v>
      </x:c>
      <x:c r="B78" s="32">
        <x:v>1</x:v>
      </x:c>
      <x:c r="C78" s="197">
        <x:v>1.01799234478093</x:v>
      </x:c>
      <x:c r="D78" s="317">
        <x:v>0.16301737555683499</x:v>
      </x:c>
      <x:c r="E78" s="197">
        <x:v>0.86301808107662703</x:v>
      </x:c>
      <x:c r="F78" s="317">
        <x:v>0.124989086807526</x:v>
      </x:c>
      <x:c r="G78" s="197">
        <x:v>0.47361453125563902</x:v>
      </x:c>
      <x:c r="H78" s="317">
        <x:v>0.102169165662451</x:v>
      </x:c>
      <x:c r="I78" s="197">
        <x:v>0.95359379277379097</x:v>
      </x:c>
      <x:c r="J78" s="317">
        <x:v>0.238235811714964</x:v>
      </x:c>
      <x:c r="K78" s="197">
        <x:v>0.75650030166944604</x:v>
      </x:c>
      <x:c r="L78" s="317">
        <x:v>0.166305383504846</x:v>
      </x:c>
      <x:c r="M78" s="197">
        <x:v>0.84032212631154002</x:v>
      </x:c>
      <x:c r="N78" s="317">
        <x:v>0.182144283375268</x:v>
      </x:c>
      <x:c r="O78" s="197">
        <x:v>0.50754982675070304</x:v>
      </x:c>
      <x:c r="P78" s="325">
        <x:v>0.267306563342391</x:v>
      </x:c>
    </x:row>
    <x:row r="79" spans="1:16" ht="12.95" customHeight="1" x14ac:dyDescent="0.2">
      <x:c r="A79" s="2" t="s">
        <x:v>391</x:v>
      </x:c>
      <x:c r="B79" s="32">
        <x:v>1</x:v>
      </x:c>
      <x:c r="C79" s="197">
        <x:v>0.85060156924539199</x:v>
      </x:c>
      <x:c r="D79" s="317">
        <x:v>0.1376090941275</x:v>
      </x:c>
      <x:c r="E79" s="197">
        <x:v>1.0035175753476799</x:v>
      </x:c>
      <x:c r="F79" s="317">
        <x:v>0.15809385120790201</x:v>
      </x:c>
      <x:c r="G79" s="197">
        <x:v>1.1595423602433701</x:v>
      </x:c>
      <x:c r="H79" s="317">
        <x:v>0.28583109163544701</x:v>
      </x:c>
      <x:c r="I79" s="197">
        <x:v>1.8410839136161301</x:v>
      </x:c>
      <x:c r="J79" s="317">
        <x:v>0.38596826020950098</x:v>
      </x:c>
      <x:c r="K79" s="197">
        <x:v>0.66211299544731395</x:v>
      </x:c>
      <x:c r="L79" s="317">
        <x:v>0.31092948211925903</x:v>
      </x:c>
      <x:c r="M79" s="197">
        <x:v>1.1632126629875601</x:v>
      </x:c>
      <x:c r="N79" s="317">
        <x:v>0.37448219916780501</x:v>
      </x:c>
      <x:c r="O79" s="197">
        <x:v>1.4794858662611801</x:v>
      </x:c>
      <x:c r="P79" s="325">
        <x:v>0.76309683447001297</x:v>
      </x:c>
    </x:row>
    <x:row r="80" spans="1:16" ht="12.95" customHeight="1" x14ac:dyDescent="0.2">
      <x:c r="A80" s="2" t="s">
        <x:v>396</x:v>
      </x:c>
      <x:c r="B80" s="32">
        <x:v>1</x:v>
      </x:c>
      <x:c r="C80" s="197">
        <x:v>0.86868072480439296</x:v>
      </x:c>
      <x:c r="D80" s="317">
        <x:v>0.24686135473682799</x:v>
      </x:c>
      <x:c r="E80" s="197">
        <x:v>0.74244563405596498</x:v>
      </x:c>
      <x:c r="F80" s="317">
        <x:v>0.14390896770831299</x:v>
      </x:c>
      <x:c r="G80" s="197">
        <x:v>1.7336392128286899</x:v>
      </x:c>
      <x:c r="H80" s="317">
        <x:v>0.47479128332172499</x:v>
      </x:c>
      <x:c r="I80" s="197">
        <x:v>1.0194047743624399</x:v>
      </x:c>
      <x:c r="J80" s="317">
        <x:v>0.24334428935438501</x:v>
      </x:c>
      <x:c r="K80" s="197">
        <x:v>0.65094901065168098</x:v>
      </x:c>
      <x:c r="L80" s="317">
        <x:v>0.17991008928617599</x:v>
      </x:c>
      <x:c r="M80" s="197">
        <x:v>1.0904888776236901</x:v>
      </x:c>
      <x:c r="N80" s="317">
        <x:v>0.50173834426932296</x:v>
      </x:c>
      <x:c r="O80" s="197">
        <x:v>1.2313613498587499</x:v>
      </x:c>
      <x:c r="P80" s="325">
        <x:v>0.41723620953558399</x:v>
      </x:c>
    </x:row>
    <x:row r="81" spans="1:16" ht="12.95" customHeight="1" x14ac:dyDescent="0.2">
      <x:c r="A81" s="2" t="s">
        <x:v>398</x:v>
      </x:c>
      <x:c r="B81" s="32">
        <x:v>1</x:v>
      </x:c>
      <x:c r="C81" s="197">
        <x:v>1.0773276825232501</x:v>
      </x:c>
      <x:c r="D81" s="317">
        <x:v>0.174337819765055</x:v>
      </x:c>
      <x:c r="E81" s="197">
        <x:v>0.67561176197200901</x:v>
      </x:c>
      <x:c r="F81" s="317">
        <x:v>9.0753793582824593E-2</x:v>
      </x:c>
      <x:c r="G81" s="197">
        <x:v>0.86037015451838506</x:v>
      </x:c>
      <x:c r="H81" s="317">
        <x:v>0.230485199542772</x:v>
      </x:c>
      <x:c r="I81" s="197">
        <x:v>0.91081405477352295</x:v>
      </x:c>
      <x:c r="J81" s="317">
        <x:v>0.15218868846785699</x:v>
      </x:c>
      <x:c r="K81" s="197">
        <x:v>0.73996034349662199</x:v>
      </x:c>
      <x:c r="L81" s="317">
        <x:v>0.129908722703206</x:v>
      </x:c>
      <x:c r="M81" s="197">
        <x:v>0.90149463235310201</x:v>
      </x:c>
      <x:c r="N81" s="317">
        <x:v>0.23465774919601801</x:v>
      </x:c>
      <x:c r="O81" s="197">
        <x:v>1.3177192204366399</x:v>
      </x:c>
      <x:c r="P81" s="325">
        <x:v>0.25410897580876501</x:v>
      </x:c>
    </x:row>
    <x:row r="82" spans="1:16" ht="12.95" customHeight="1" x14ac:dyDescent="0.2">
      <x:c r="A82" s="2" t="s">
        <x:v>400</x:v>
      </x:c>
      <x:c r="B82" s="32">
        <x:v>1</x:v>
      </x:c>
      <x:c r="C82" s="197">
        <x:v>1.27934428637075</x:v>
      </x:c>
      <x:c r="D82" s="317">
        <x:v>0.18052533346810301</x:v>
      </x:c>
      <x:c r="E82" s="197">
        <x:v>0.94192921445342703</x:v>
      </x:c>
      <x:c r="F82" s="317">
        <x:v>0.25372114912721899</x:v>
      </x:c>
      <x:c r="G82" s="197">
        <x:v>1.97436446856736</x:v>
      </x:c>
      <x:c r="H82" s="317">
        <x:v>0.86710211229660406</x:v>
      </x:c>
      <x:c r="I82" s="197">
        <x:v>1.75298857574933</x:v>
      </x:c>
      <x:c r="J82" s="317">
        <x:v>0.49289354161582899</x:v>
      </x:c>
      <x:c r="K82" s="197">
        <x:v>0.72031482293203297</x:v>
      </x:c>
      <x:c r="L82" s="317">
        <x:v>0.175621104118861</x:v>
      </x:c>
      <x:c r="M82" s="197">
        <x:v>1.1659150151550599</x:v>
      </x:c>
      <x:c r="N82" s="317">
        <x:v>0.329567042244095</x:v>
      </x:c>
      <x:c r="O82" s="197">
        <x:v>1.19425673845225</x:v>
      </x:c>
      <x:c r="P82" s="325">
        <x:v>0.418812283855726</x:v>
      </x:c>
    </x:row>
    <x:row r="83" spans="1:16" ht="12.95" customHeight="1" x14ac:dyDescent="0.2">
      <x:c r="A83" s="2" t="s">
        <x:v>401</x:v>
      </x:c>
      <x:c r="B83" s="32">
        <x:v>1</x:v>
      </x:c>
      <x:c r="C83" s="197">
        <x:v>0.83761621303106004</x:v>
      </x:c>
      <x:c r="D83" s="317">
        <x:v>0.25380803079091602</x:v>
      </x:c>
      <x:c r="E83" s="197">
        <x:v>0.84328555048127296</x:v>
      </x:c>
      <x:c r="F83" s="317">
        <x:v>0.16483447535836099</x:v>
      </x:c>
      <x:c r="G83" s="197">
        <x:v>0.90591854883452205</x:v>
      </x:c>
      <x:c r="H83" s="317">
        <x:v>0.29916313386338</x:v>
      </x:c>
      <x:c r="I83" s="197">
        <x:v>1.2347358023413499</x:v>
      </x:c>
      <x:c r="J83" s="317">
        <x:v>0.267204723140539</x:v>
      </x:c>
      <x:c r="K83" s="197">
        <x:v>0.80763691115505898</x:v>
      </x:c>
      <x:c r="L83" s="317">
        <x:v>0.23858338690942099</x:v>
      </x:c>
      <x:c r="M83" s="197">
        <x:v>1.08959789615106</x:v>
      </x:c>
      <x:c r="N83" s="317">
        <x:v>0.26925844452662301</x:v>
      </x:c>
      <x:c r="O83" s="197">
        <x:v>1.9353961239128801</x:v>
      </x:c>
      <x:c r="P83" s="325">
        <x:v>0.92752215861071896</x:v>
      </x:c>
    </x:row>
    <x:row r="84" spans="1:16" ht="12.95" customHeight="1" x14ac:dyDescent="0.2">
      <x:c r="A84" s="33" t="s">
        <x:v>412</x:v>
      </x:c>
      <x:c r="B84" s="34">
        <x:v>1</x:v>
      </x:c>
      <x:c r="C84" s="201">
        <x:v>1.1864991155818101</x:v>
      </x:c>
      <x:c r="D84" s="321">
        <x:v>8.7435812532972598E-2</x:v>
      </x:c>
      <x:c r="E84" s="201">
        <x:v>0.78873414352959803</x:v>
      </x:c>
      <x:c r="F84" s="321">
        <x:v>4.5932854595723299E-2</x:v>
      </x:c>
      <x:c r="G84" s="201">
        <x:v>1.0830258214805899</x:v>
      </x:c>
      <x:c r="H84" s="321">
        <x:v>0.13047543887072499</x:v>
      </x:c>
      <x:c r="I84" s="201">
        <x:v>1.11933704552472</x:v>
      </x:c>
      <x:c r="J84" s="321">
        <x:v>8.9408257080630299E-2</x:v>
      </x:c>
      <x:c r="K84" s="201">
        <x:v>0.86506259876499403</x:v>
      </x:c>
      <x:c r="L84" s="321">
        <x:v>0.16449423161282201</x:v>
      </x:c>
      <x:c r="M84" s="201">
        <x:v>1.12880132259329</x:v>
      </x:c>
      <x:c r="N84" s="321">
        <x:v>0.116946073066433</x:v>
      </x:c>
      <x:c r="O84" s="201">
        <x:v>1.08199226726104</x:v>
      </x:c>
      <x:c r="P84" s="326">
        <x:v>0.14394101544424101</x:v>
      </x:c>
    </x:row>
    <x:row r="85" spans="1:16" ht="12.95" customHeight="1" x14ac:dyDescent="0.2">
      <x:c r="A85" s="2" t="s">
        <x:v>106</x:v>
      </x:c>
      <x:c r="B85" s="32">
        <x:v>1</x:v>
      </x:c>
      <x:c r="C85" s="197">
        <x:v>0.88621284600885197</x:v>
      </x:c>
      <x:c r="D85" s="317">
        <x:v>0.26311741173826902</x:v>
      </x:c>
      <x:c r="E85" s="197">
        <x:v>0.55853442046971202</x:v>
      </x:c>
      <x:c r="F85" s="317">
        <x:v>0.134363542275064</x:v>
      </x:c>
      <x:c r="G85" s="197">
        <x:v>0.69480150783616301</x:v>
      </x:c>
      <x:c r="H85" s="317">
        <x:v>0.30059046432988601</x:v>
      </x:c>
      <x:c r="I85" s="197">
        <x:v>0.96720497269155803</x:v>
      </x:c>
      <x:c r="J85" s="317">
        <x:v>0.17209105212497799</x:v>
      </x:c>
      <x:c r="K85" s="197">
        <x:v>1.1381803930052199</x:v>
      </x:c>
      <x:c r="L85" s="317">
        <x:v>0.38098763175038802</x:v>
      </x:c>
      <x:c r="M85" s="197">
        <x:v>2.3343052025366999</x:v>
      </x:c>
      <x:c r="N85" s="317">
        <x:v>0.99059541060596601</x:v>
      </x:c>
      <x:c r="O85" s="197">
        <x:v>0.66930406786973795</x:v>
      </x:c>
      <x:c r="P85" s="325">
        <x:v>0.18351432572653301</x:v>
      </x:c>
    </x:row>
    <x:row r="86" spans="1:16" ht="12.95" customHeight="1" x14ac:dyDescent="0.2">
      <x:c r="A86" s="2" t="s">
        <x:v>409</x:v>
      </x:c>
      <x:c r="B86" s="32">
        <x:v>1</x:v>
      </x:c>
      <x:c r="C86" s="197">
        <x:v>0.82814287014962995</x:v>
      </x:c>
      <x:c r="D86" s="317">
        <x:v>0.24018819299056299</x:v>
      </x:c>
      <x:c r="E86" s="197">
        <x:v>0.72606953685137299</x:v>
      </x:c>
      <x:c r="F86" s="317">
        <x:v>0.14991150924945401</x:v>
      </x:c>
      <x:c r="G86" s="197">
        <x:v>0.83364756262447004</x:v>
      </x:c>
      <x:c r="H86" s="317">
        <x:v>0.45263554283007501</x:v>
      </x:c>
      <x:c r="I86" s="197" t="s">
        <x:v>490</x:v>
      </x:c>
      <x:c r="J86" s="317" t="s">
        <x:v>490</x:v>
      </x:c>
      <x:c r="K86" s="197">
        <x:v>0.67536714344479598</x:v>
      </x:c>
      <x:c r="L86" s="317">
        <x:v>0.28307356891052299</x:v>
      </x:c>
      <x:c r="M86" s="197">
        <x:v>1.8510262767041099</x:v>
      </x:c>
      <x:c r="N86" s="317">
        <x:v>0.69153010386807301</x:v>
      </x:c>
      <x:c r="O86" s="197">
        <x:v>1.05792023181033</x:v>
      </x:c>
      <x:c r="P86" s="325">
        <x:v>0.45364105097968899</x:v>
      </x:c>
    </x:row>
    <x:row r="87" spans="1:16" ht="12.95" customHeight="1" x14ac:dyDescent="0.2">
      <x:c r="A87" s="3" t="s">
        <x:v>410</x:v>
      </x:c>
      <x:c r="B87" s="36">
        <x:v>1</x:v>
      </x:c>
      <x:c r="C87" s="207">
        <x:v>1.8755313073583799</x:v>
      </x:c>
      <x:c r="D87" s="322">
        <x:v>0.50511124829365905</x:v>
      </x:c>
      <x:c r="E87" s="207">
        <x:v>0.727443704061007</x:v>
      </x:c>
      <x:c r="F87" s="322">
        <x:v>0.118766485761215</x:v>
      </x:c>
      <x:c r="G87" s="207">
        <x:v>0.95449963824225403</x:v>
      </x:c>
      <x:c r="H87" s="322">
        <x:v>0.39296124865653198</x:v>
      </x:c>
      <x:c r="I87" s="207">
        <x:v>0.47941475016671797</x:v>
      </x:c>
      <x:c r="J87" s="322">
        <x:v>0.33894394354414897</x:v>
      </x:c>
      <x:c r="K87" s="207">
        <x:v>0.77119952432318395</x:v>
      </x:c>
      <x:c r="L87" s="322">
        <x:v>0.27788041582772999</x:v>
      </x:c>
      <x:c r="M87" s="207">
        <x:v>1.9351454388118301</x:v>
      </x:c>
      <x:c r="N87" s="322">
        <x:v>2.0340308743014699</x:v>
      </x:c>
      <x:c r="O87" s="207">
        <x:v>1.7477765050518199</x:v>
      </x:c>
      <x:c r="P87" s="330">
        <x:v>0.787832495796288</x:v>
      </x:c>
    </x:row>
    <x:row r="88" spans="1:16" ht="12.95" customHeight="1" x14ac:dyDescent="0.2">
      <x:c r="A88" s="2"/>
      <x:c r="B88" s="37"/>
      <x:c r="C88" s="197" t="s">
        <x:v>2553</x:v>
      </x:c>
      <x:c r="D88" s="317" t="s">
        <x:v>2554</x:v>
      </x:c>
      <x:c r="E88" s="197" t="s">
        <x:v>2555</x:v>
      </x:c>
      <x:c r="F88" s="317" t="s">
        <x:v>2556</x:v>
      </x:c>
      <x:c r="G88" s="197" t="s">
        <x:v>2557</x:v>
      </x:c>
      <x:c r="H88" s="317" t="s">
        <x:v>2558</x:v>
      </x:c>
      <x:c r="I88" s="197" t="s">
        <x:v>2559</x:v>
      </x:c>
      <x:c r="J88" s="317" t="s">
        <x:v>2560</x:v>
      </x:c>
      <x:c r="K88" s="197" t="s">
        <x:v>2561</x:v>
      </x:c>
      <x:c r="L88" s="317" t="s">
        <x:v>2562</x:v>
      </x:c>
      <x:c r="M88" s="197" t="s">
        <x:v>2563</x:v>
      </x:c>
      <x:c r="N88" s="317" t="s">
        <x:v>2564</x:v>
      </x:c>
      <x:c r="O88" s="197" t="s">
        <x:v>2565</x:v>
      </x:c>
      <x:c r="P88" s="325" t="s">
        <x:v>2566</x:v>
      </x:c>
    </x:row>
    <x:row r="89" spans="1:16" ht="12.95" customHeight="1" x14ac:dyDescent="0.2">
      <x:c r="A89" s="2" t="s">
        <x:v>367</x:v>
      </x:c>
      <x:c r="B89" s="37">
        <x:v>3</x:v>
      </x:c>
      <x:c r="C89" s="197">
        <x:v>1.10652720746343</x:v>
      </x:c>
      <x:c r="D89" s="317">
        <x:v>0.19077133126299201</x:v>
      </x:c>
      <x:c r="E89" s="197">
        <x:v>0.65319782036366603</x:v>
      </x:c>
      <x:c r="F89" s="317">
        <x:v>9.1809481992057004E-2</x:v>
      </x:c>
      <x:c r="G89" s="197" t="s">
        <x:v>490</x:v>
      </x:c>
      <x:c r="H89" s="317" t="s">
        <x:v>490</x:v>
      </x:c>
      <x:c r="I89" s="197">
        <x:v>0.52556022972566496</x:v>
      </x:c>
      <x:c r="J89" s="317">
        <x:v>0.20637193288651101</x:v>
      </x:c>
      <x:c r="K89" s="197">
        <x:v>0.82771941185810605</x:v>
      </x:c>
      <x:c r="L89" s="317">
        <x:v>0.237591157685246</x:v>
      </x:c>
      <x:c r="M89" s="197">
        <x:v>1.4256375755871999</x:v>
      </x:c>
      <x:c r="N89" s="317">
        <x:v>0.65396937665995403</x:v>
      </x:c>
      <x:c r="O89" s="197">
        <x:v>1.01838086542967</x:v>
      </x:c>
      <x:c r="P89" s="325">
        <x:v>0.32510084518950899</x:v>
      </x:c>
    </x:row>
    <x:row r="90" spans="1:16" ht="12.95" customHeight="1" x14ac:dyDescent="0.2">
      <x:c r="A90" s="2" t="s">
        <x:v>370</x:v>
      </x:c>
      <x:c r="B90" s="37">
        <x:v>3</x:v>
      </x:c>
      <x:c r="C90" s="197">
        <x:v>0.76463991399879205</x:v>
      </x:c>
      <x:c r="D90" s="317">
        <x:v>0.145644744770238</x:v>
      </x:c>
      <x:c r="E90" s="197">
        <x:v>0.60183158544936199</x:v>
      </x:c>
      <x:c r="F90" s="317">
        <x:v>9.4143168499190605E-2</x:v>
      </x:c>
      <x:c r="G90" s="197">
        <x:v>1.1102150958247099</x:v>
      </x:c>
      <x:c r="H90" s="317">
        <x:v>0.326877282952175</x:v>
      </x:c>
      <x:c r="I90" s="197">
        <x:v>1.4074821359755501</x:v>
      </x:c>
      <x:c r="J90" s="317">
        <x:v>0.50151724175766299</x:v>
      </x:c>
      <x:c r="K90" s="197">
        <x:v>0.98429648648658397</x:v>
      </x:c>
      <x:c r="L90" s="317">
        <x:v>0.320793246364586</x:v>
      </x:c>
      <x:c r="M90" s="197">
        <x:v>0.587186242959994</x:v>
      </x:c>
      <x:c r="N90" s="317">
        <x:v>0.18110708613495499</x:v>
      </x:c>
      <x:c r="O90" s="197">
        <x:v>0.98888203582802603</x:v>
      </x:c>
      <x:c r="P90" s="325">
        <x:v>0.22584745851758101</x:v>
      </x:c>
    </x:row>
    <x:row r="91" spans="1:16" ht="12.95" customHeight="1" x14ac:dyDescent="0.2">
      <x:c r="A91" s="2" t="s">
        <x:v>99</x:v>
      </x:c>
      <x:c r="B91" s="37">
        <x:v>3</x:v>
      </x:c>
      <x:c r="C91" s="197">
        <x:v>1.1619337590729999</x:v>
      </x:c>
      <x:c r="D91" s="317">
        <x:v>0.178944533391035</x:v>
      </x:c>
      <x:c r="E91" s="197">
        <x:v>0.57254491714200395</x:v>
      </x:c>
      <x:c r="F91" s="317">
        <x:v>8.1148758059853804E-2</x:v>
      </x:c>
      <x:c r="G91" s="197">
        <x:v>1.30438694034262</x:v>
      </x:c>
      <x:c r="H91" s="317">
        <x:v>0.45183823122662797</x:v>
      </x:c>
      <x:c r="I91" s="197">
        <x:v>0.76537287307306301</x:v>
      </x:c>
      <x:c r="J91" s="317">
        <x:v>0.115770543666653</x:v>
      </x:c>
      <x:c r="K91" s="197">
        <x:v>1.4126393279393299</x:v>
      </x:c>
      <x:c r="L91" s="317">
        <x:v>0.43953817271812101</x:v>
      </x:c>
      <x:c r="M91" s="197">
        <x:v>1.0751795990558899</x:v>
      </x:c>
      <x:c r="N91" s="317">
        <x:v>0.48391197068011399</x:v>
      </x:c>
      <x:c r="O91" s="197">
        <x:v>1.13155093296331</x:v>
      </x:c>
      <x:c r="P91" s="325">
        <x:v>0.40105119301405201</x:v>
      </x:c>
    </x:row>
    <x:row r="92" spans="1:16" ht="12.95" customHeight="1" x14ac:dyDescent="0.2">
      <x:c r="A92" s="2" t="s">
        <x:v>389</x:v>
      </x:c>
      <x:c r="B92" s="37">
        <x:v>3</x:v>
      </x:c>
      <x:c r="C92" s="197">
        <x:v>1.1610910583588601</x:v>
      </x:c>
      <x:c r="D92" s="317">
        <x:v>0.167874910600604</x:v>
      </x:c>
      <x:c r="E92" s="197">
        <x:v>0.49704274830407802</x:v>
      </x:c>
      <x:c r="F92" s="317">
        <x:v>8.3446672600878499E-2</x:v>
      </x:c>
      <x:c r="G92" s="197">
        <x:v>0.66414528721210797</x:v>
      </x:c>
      <x:c r="H92" s="317">
        <x:v>0.44264101021764002</x:v>
      </x:c>
      <x:c r="I92" s="197">
        <x:v>0.65897798990219703</x:v>
      </x:c>
      <x:c r="J92" s="317">
        <x:v>0.18472585083061399</x:v>
      </x:c>
      <x:c r="K92" s="197">
        <x:v>1.2383590444166199</x:v>
      </x:c>
      <x:c r="L92" s="317">
        <x:v>0.24426584673492599</x:v>
      </x:c>
      <x:c r="M92" s="197">
        <x:v>0.91619897298994202</x:v>
      </x:c>
      <x:c r="N92" s="317">
        <x:v>0.64705911488903101</x:v>
      </x:c>
      <x:c r="O92" s="197">
        <x:v>1.8176272103086299</x:v>
      </x:c>
      <x:c r="P92" s="325">
        <x:v>1.3528028364218301</x:v>
      </x:c>
    </x:row>
    <x:row r="93" spans="1:16" ht="12.95" customHeight="1" x14ac:dyDescent="0.2">
      <x:c r="A93" s="2" t="s">
        <x:v>391</x:v>
      </x:c>
      <x:c r="B93" s="37">
        <x:v>3</x:v>
      </x:c>
      <x:c r="C93" s="197">
        <x:v>1.26043689167905</x:v>
      </x:c>
      <x:c r="D93" s="317">
        <x:v>0.24953977009436601</x:v>
      </x:c>
      <x:c r="E93" s="197">
        <x:v>0.63101713267500503</x:v>
      </x:c>
      <x:c r="F93" s="317">
        <x:v>0.13732700933332301</x:v>
      </x:c>
      <x:c r="G93" s="197">
        <x:v>1.3701890936105801</x:v>
      </x:c>
      <x:c r="H93" s="317">
        <x:v>0.46940077642161099</x:v>
      </x:c>
      <x:c r="I93" s="197">
        <x:v>1.36382423610938</x:v>
      </x:c>
      <x:c r="J93" s="317">
        <x:v>0.32605107292816199</x:v>
      </x:c>
      <x:c r="K93" s="197">
        <x:v>0.66808279652441804</x:v>
      </x:c>
      <x:c r="L93" s="317">
        <x:v>0.36441707302722098</x:v>
      </x:c>
      <x:c r="M93" s="197">
        <x:v>1.4029273955358901</x:v>
      </x:c>
      <x:c r="N93" s="317">
        <x:v>0.33915900924161901</x:v>
      </x:c>
      <x:c r="O93" s="197">
        <x:v>1.7908234842913799</x:v>
      </x:c>
      <x:c r="P93" s="325">
        <x:v>1.17135529748492</x:v>
      </x:c>
    </x:row>
    <x:row r="94" spans="1:16" ht="12.95" customHeight="1" x14ac:dyDescent="0.2">
      <x:c r="A94" s="2" t="s">
        <x:v>396</x:v>
      </x:c>
      <x:c r="B94" s="37">
        <x:v>3</x:v>
      </x:c>
      <x:c r="C94" s="197">
        <x:v>1.5973487970015401</x:v>
      </x:c>
      <x:c r="D94" s="317">
        <x:v>0.31485718899551002</x:v>
      </x:c>
      <x:c r="E94" s="197">
        <x:v>0.68821465864867404</x:v>
      </x:c>
      <x:c r="F94" s="317">
        <x:v>0.11058483234442899</x:v>
      </x:c>
      <x:c r="G94" s="197">
        <x:v>0.66392255603892203</x:v>
      </x:c>
      <x:c r="H94" s="317">
        <x:v>0.30058104036551903</x:v>
      </x:c>
      <x:c r="I94" s="197">
        <x:v>0.65616252006740305</x:v>
      </x:c>
      <x:c r="J94" s="317">
        <x:v>0.33197640870992401</x:v>
      </x:c>
      <x:c r="K94" s="197">
        <x:v>1.0026079355002</x:v>
      </x:c>
      <x:c r="L94" s="317">
        <x:v>0.298785900348087</x:v>
      </x:c>
      <x:c r="M94" s="197">
        <x:v>2.3575116938655798</x:v>
      </x:c>
      <x:c r="N94" s="317">
        <x:v>1.2112581784734999</x:v>
      </x:c>
      <x:c r="O94" s="197">
        <x:v>0.96813508791592096</x:v>
      </x:c>
      <x:c r="P94" s="325">
        <x:v>0.58399761960387098</x:v>
      </x:c>
    </x:row>
    <x:row r="95" spans="1:16" ht="12.95" customHeight="1" x14ac:dyDescent="0.2">
      <x:c r="A95" s="2" t="s">
        <x:v>400</x:v>
      </x:c>
      <x:c r="B95" s="37">
        <x:v>3</x:v>
      </x:c>
      <x:c r="C95" s="197">
        <x:v>1.2982275556213201</x:v>
      </x:c>
      <x:c r="D95" s="317">
        <x:v>0.171729551081437</x:v>
      </x:c>
      <x:c r="E95" s="197">
        <x:v>0.80205281914939797</x:v>
      </x:c>
      <x:c r="F95" s="317">
        <x:v>0.173420885836051</x:v>
      </x:c>
      <x:c r="G95" s="197">
        <x:v>0.60407232606877603</x:v>
      </x:c>
      <x:c r="H95" s="317">
        <x:v>0.100561488385916</x:v>
      </x:c>
      <x:c r="I95" s="197">
        <x:v>1.24643449136897</x:v>
      </x:c>
      <x:c r="J95" s="317">
        <x:v>0.25910258728943902</x:v>
      </x:c>
      <x:c r="K95" s="197">
        <x:v>0.80496031880242103</x:v>
      </x:c>
      <x:c r="L95" s="317">
        <x:v>0.12399488519034101</x:v>
      </x:c>
      <x:c r="M95" s="197">
        <x:v>0.85009298742668404</x:v>
      </x:c>
      <x:c r="N95" s="317">
        <x:v>0.127274911065169</x:v>
      </x:c>
      <x:c r="O95" s="197">
        <x:v>0.50512252605567798</x:v>
      </x:c>
      <x:c r="P95" s="325">
        <x:v>0.210112776368863</x:v>
      </x:c>
    </x:row>
    <x:row r="96" spans="1:16" ht="12.95" customHeight="1" x14ac:dyDescent="0.2">
      <x:c r="A96" s="2" t="s">
        <x:v>401</x:v>
      </x:c>
      <x:c r="B96" s="37">
        <x:v>3</x:v>
      </x:c>
      <x:c r="C96" s="197">
        <x:v>1.2962171475642299</x:v>
      </x:c>
      <x:c r="D96" s="317">
        <x:v>0.23788884786089701</x:v>
      </x:c>
      <x:c r="E96" s="197">
        <x:v>0.84935077434879402</x:v>
      </x:c>
      <x:c r="F96" s="317">
        <x:v>0.16358981557407501</x:v>
      </x:c>
      <x:c r="G96" s="197">
        <x:v>1.3136702169525301</x:v>
      </x:c>
      <x:c r="H96" s="317">
        <x:v>0.36111236016133502</x:v>
      </x:c>
      <x:c r="I96" s="197">
        <x:v>0.73732879500054305</x:v>
      </x:c>
      <x:c r="J96" s="317">
        <x:v>0.14763453096278101</x:v>
      </x:c>
      <x:c r="K96" s="197">
        <x:v>1.0736601093992999</x:v>
      </x:c>
      <x:c r="L96" s="317">
        <x:v>0.32502369428171302</x:v>
      </x:c>
      <x:c r="M96" s="197">
        <x:v>1.48865954532972</x:v>
      </x:c>
      <x:c r="N96" s="317">
        <x:v>0.38211976232852801</x:v>
      </x:c>
      <x:c r="O96" s="197" t="s">
        <x:v>490</x:v>
      </x:c>
      <x:c r="P96" s="325" t="s">
        <x:v>490</x:v>
      </x:c>
    </x:row>
    <x:row r="97" spans="1:16" ht="12.95" customHeight="1" x14ac:dyDescent="0.2">
      <x:c r="A97" s="39" t="s">
        <x:v>413</x:v>
      </x:c>
      <x:c r="B97" s="40">
        <x:v>3</x:v>
      </x:c>
      <x:c r="C97" s="211">
        <x:v>1.20580279134503</x:v>
      </x:c>
      <x:c r="D97" s="324">
        <x:v>7.5549705608590298E-2</x:v>
      </x:c>
      <x:c r="E97" s="211">
        <x:v>0.66190655701012302</x:v>
      </x:c>
      <x:c r="F97" s="324">
        <x:v>4.3077787435625597E-2</x:v>
      </x:c>
      <x:c r="G97" s="211">
        <x:v>1.00437164515004</x:v>
      </x:c>
      <x:c r="H97" s="324">
        <x:v>0.139835063890869</x:v>
      </x:c>
      <x:c r="I97" s="211">
        <x:v>0.920142908902846</x:v>
      </x:c>
      <x:c r="J97" s="324">
        <x:v>0.100551846140104</x:v>
      </x:c>
      <x:c r="K97" s="211">
        <x:v>1.0015406788658701</x:v>
      </x:c>
      <x:c r="L97" s="324">
        <x:v>0.10863538680484899</x:v>
      </x:c>
      <x:c r="M97" s="211">
        <x:v>1.2629242515938599</x:v>
      </x:c>
      <x:c r="N97" s="324">
        <x:v>0.211309963383294</x:v>
      </x:c>
      <x:c r="O97" s="211">
        <x:v>1.1743603061132299</x:v>
      </x:c>
      <x:c r="P97" s="332">
        <x:v>0.28229702981778199</x:v>
      </x:c>
    </x:row>
    <x:row r="99" spans="1:16" x14ac:dyDescent="0.2">
      <x:c r="A99" s="52" t="s">
        <x:v>593</x:v>
      </x:c>
    </x:row>
    <x:row r="100" spans="1:16" x14ac:dyDescent="0.2">
      <x:c r="A100" s="52" t="s">
        <x:v>459</x:v>
      </x:c>
    </x:row>
    <x:row r="101" spans="1:16" x14ac:dyDescent="0.2">
      <x:c r="A101" s="52" t="s">
        <x:v>460</x:v>
      </x:c>
    </x:row>
    <x:row r="102" spans="1:16" x14ac:dyDescent="0.2">
      <x:c r="A102" s="52" t="s">
        <x:v>461</x:v>
      </x:c>
    </x:row>
    <x:row r="103" spans="1:16" x14ac:dyDescent="0.2">
      <x:c r="A103" s="52" t="s">
        <x:v>462</x:v>
      </x:c>
    </x:row>
    <x:row r="104" spans="1:16" x14ac:dyDescent="0.2">
      <x:c r="A104" s="52" t="s">
        <x:v>463</x:v>
      </x:c>
    </x:row>
    <x:row r="105" spans="1:16" x14ac:dyDescent="0.2">
      <x:c r="A105" s="52" t="s">
        <x:v>464</x:v>
      </x:c>
    </x:row>
    <x:row r="106" spans="1:16" x14ac:dyDescent="0.2">
      <x:c r="A106" s="52" t="s">
        <x:v>465</x:v>
      </x:c>
    </x:row>
    <x:row r="107" spans="1:16" x14ac:dyDescent="0.2">
      <x:c r="A107" s="52" t="s">
        <x:v>466</x:v>
      </x:c>
    </x:row>
    <x:row r="108" spans="1:16" x14ac:dyDescent="0.2">
      <x:c r="A108" s="52" t="s">
        <x:v>414</x:v>
      </x:c>
    </x:row>
    <x:row r="109" spans="1:16" x14ac:dyDescent="0.2">
      <x:c r="A109" s="52" t="s">
        <x:v>415</x:v>
      </x:c>
    </x:row>
    <x:row r="110" spans="1:16" x14ac:dyDescent="0.2">
      <x:c r="A110" s="52" t="s">
        <x:v>416</x:v>
      </x:c>
    </x:row>
    <x:row r="111" spans="1:16" x14ac:dyDescent="0.2">
      <x:c r="A111" s="52" t="s">
        <x:v>417</x:v>
      </x:c>
    </x:row>
    <x:row r="112" spans="1:16" x14ac:dyDescent="0.2">
      <x:c r="A112" s="172" t="str">
        <x:f>HYPERLINK("https://oecdcode.org/disclaimers/cyprus.html", "Information on data for Cyprus: https://oecdcode.org/disclaimers/cyprus.html")</x:f>
        <x:v>Information on data for Cyprus: https://oecdcode.org/disclaimers/cyprus.html</x:v>
      </x:c>
    </x:row>
    <x:row r="113" spans="1:1" x14ac:dyDescent="0.2">
      <x:c r="A113" s="52" t="s">
        <x:v>418</x:v>
      </x:c>
    </x:row>
  </x:sheetData>
  <x:mergeCells count="9">
    <x:mergeCell ref="K9:L9"/>
    <x:mergeCell ref="M9:N9"/>
    <x:mergeCell ref="O9:P9"/>
    <x:mergeCell ref="C8:P8"/>
    <x:mergeCell ref="B8:B10"/>
    <x:mergeCell ref="C9:D9"/>
    <x:mergeCell ref="E9:F9"/>
    <x:mergeCell ref="G9:H9"/>
    <x:mergeCell ref="I9:J9"/>
  </x:mergeCells>
  <x:conditionalFormatting sqref="C1:C200">
    <x:cfRule type="expression" dxfId="208" priority="7">
      <x:formula>ABS(LN(C1)/(D1/C1))&gt;1.95996398454005</x:formula>
    </x:cfRule>
  </x:conditionalFormatting>
  <x:conditionalFormatting sqref="E1:E200">
    <x:cfRule type="expression" dxfId="207" priority="6">
      <x:formula>ABS(LN(E1)/(F1/E1))&gt;1.95996398454005</x:formula>
    </x:cfRule>
  </x:conditionalFormatting>
  <x:conditionalFormatting sqref="G1:G200">
    <x:cfRule type="expression" dxfId="206" priority="5">
      <x:formula>ABS(LN(G1)/(H1/G1))&gt;1.95996398454005</x:formula>
    </x:cfRule>
  </x:conditionalFormatting>
  <x:conditionalFormatting sqref="I1:I200">
    <x:cfRule type="expression" dxfId="205" priority="4">
      <x:formula>ABS(LN(I1)/(J1/I1))&gt;1.95996398454005</x:formula>
    </x:cfRule>
  </x:conditionalFormatting>
  <x:conditionalFormatting sqref="K1:K200">
    <x:cfRule type="expression" dxfId="204" priority="3">
      <x:formula>ABS(LN(K1)/(L1/K1))&gt;1.95996398454005</x:formula>
    </x:cfRule>
  </x:conditionalFormatting>
  <x:conditionalFormatting sqref="M1:M200">
    <x:cfRule type="expression" dxfId="203" priority="2">
      <x:formula>ABS(LN(M1)/(N1/M1))&gt;1.95996398454005</x:formula>
    </x:cfRule>
  </x:conditionalFormatting>
  <x:conditionalFormatting sqref="O1:O200">
    <x:cfRule type="expression" dxfId="202" priority="1">
      <x:formula>ABS(LN(O1)/(P1/O1))&gt;1.95996398454005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B00-000000000000}" mc:Ignorable="x14ac xr xr2 xr3">
  <x:dimension ref="A1:P113"/>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6" x14ac:dyDescent="0.2">
      <x:c r="A1" s="1" t="s">
        <x:v>291</x:v>
      </x:c>
    </x:row>
    <x:row r="2" spans="1:16" x14ac:dyDescent="0.2">
      <x:c r="A2" s="51" t="s">
        <x:v>292</x:v>
      </x:c>
    </x:row>
    <x:row r="3" spans="1:16" x14ac:dyDescent="0.2">
      <x:c r="A3" s="47" t="s">
        <x:v>448</x:v>
      </x:c>
    </x:row>
    <x:row r="4" spans="1:16" x14ac:dyDescent="0.2">
      <x:c r="A4" s="147" t="str">
        <x:f>HYPERLINK("#'TOC'!A1", "Back to TOC")</x:f>
        <x:v>Back to TOC</x:v>
      </x:c>
    </x:row>
    <x:row r="8" spans="1:16" ht="30" customHeight="1" x14ac:dyDescent="0.2">
      <x:c r="B8" s="670" t="s">
        <x:v>338</x:v>
      </x:c>
      <x:c r="C8" s="673" t="s">
        <x:v>594</x:v>
      </x:c>
      <x:c r="D8" s="673"/>
      <x:c r="E8" s="673"/>
      <x:c r="F8" s="673"/>
      <x:c r="G8" s="673"/>
      <x:c r="H8" s="673"/>
      <x:c r="I8" s="673"/>
      <x:c r="J8" s="673"/>
      <x:c r="K8" s="673"/>
      <x:c r="L8" s="673"/>
      <x:c r="M8" s="673"/>
      <x:c r="N8" s="673"/>
      <x:c r="O8" s="673"/>
      <x:c r="P8" s="674"/>
    </x:row>
    <x:row r="9" spans="1:16" ht="90" customHeight="1" x14ac:dyDescent="0.2">
      <x:c r="B9" s="671"/>
      <x:c r="C9" s="675" t="s">
        <x:v>450</x:v>
      </x:c>
      <x:c r="D9" s="675"/>
      <x:c r="E9" s="675" t="s">
        <x:v>451</x:v>
      </x:c>
      <x:c r="F9" s="675"/>
      <x:c r="G9" s="675" t="s">
        <x:v>452</x:v>
      </x:c>
      <x:c r="H9" s="675"/>
      <x:c r="I9" s="675" t="s">
        <x:v>456</x:v>
      </x:c>
      <x:c r="J9" s="675"/>
      <x:c r="K9" s="675" t="s">
        <x:v>455</x:v>
      </x:c>
      <x:c r="L9" s="675"/>
      <x:c r="M9" s="675" t="s">
        <x:v>454</x:v>
      </x:c>
      <x:c r="N9" s="675"/>
      <x:c r="O9" s="675" t="s">
        <x:v>453</x:v>
      </x:c>
      <x:c r="P9" s="710"/>
    </x:row>
    <x:row r="10" spans="1:16" ht="30" customHeight="1" x14ac:dyDescent="0.2">
      <x:c r="B10" s="672"/>
      <x:c r="C10" s="4" t="s">
        <x:v>449</x:v>
      </x:c>
      <x:c r="D10" s="4" t="s">
        <x:v>342</x:v>
      </x:c>
      <x:c r="E10" s="4" t="s">
        <x:v>449</x:v>
      </x:c>
      <x:c r="F10" s="4" t="s">
        <x:v>342</x:v>
      </x:c>
      <x:c r="G10" s="4" t="s">
        <x:v>449</x:v>
      </x:c>
      <x:c r="H10" s="4" t="s">
        <x:v>342</x:v>
      </x:c>
      <x:c r="I10" s="4" t="s">
        <x:v>449</x:v>
      </x:c>
      <x:c r="J10" s="4" t="s">
        <x:v>342</x:v>
      </x:c>
      <x:c r="K10" s="4" t="s">
        <x:v>449</x:v>
      </x:c>
      <x:c r="L10" s="4" t="s">
        <x:v>342</x:v>
      </x:c>
      <x:c r="M10" s="4" t="s">
        <x:v>449</x:v>
      </x:c>
      <x:c r="N10" s="4" t="s">
        <x:v>342</x:v>
      </x:c>
      <x:c r="O10" s="4" t="s">
        <x:v>449</x:v>
      </x:c>
      <x:c r="P10" s="5" t="s">
        <x:v>342</x:v>
      </x:c>
    </x:row>
    <x:row r="11" spans="1:16" ht="12.95" customHeight="1" x14ac:dyDescent="0.2">
      <x:c r="A11" s="6"/>
      <x:c r="B11" s="7"/>
      <x:c r="C11" s="209" t="s">
        <x:v>2567</x:v>
      </x:c>
      <x:c r="D11" s="339" t="s">
        <x:v>2568</x:v>
      </x:c>
      <x:c r="E11" s="209" t="s">
        <x:v>2569</x:v>
      </x:c>
      <x:c r="F11" s="339" t="s">
        <x:v>2570</x:v>
      </x:c>
      <x:c r="G11" s="209" t="s">
        <x:v>2571</x:v>
      </x:c>
      <x:c r="H11" s="339" t="s">
        <x:v>2572</x:v>
      </x:c>
      <x:c r="I11" s="209" t="s">
        <x:v>2573</x:v>
      </x:c>
      <x:c r="J11" s="339" t="s">
        <x:v>2574</x:v>
      </x:c>
      <x:c r="K11" s="209" t="s">
        <x:v>2575</x:v>
      </x:c>
      <x:c r="L11" s="339" t="s">
        <x:v>2576</x:v>
      </x:c>
      <x:c r="M11" s="209" t="s">
        <x:v>2577</x:v>
      </x:c>
      <x:c r="N11" s="339" t="s">
        <x:v>2578</x:v>
      </x:c>
      <x:c r="O11" s="209" t="s">
        <x:v>2579</x:v>
      </x:c>
      <x:c r="P11" s="347" t="s">
        <x:v>2580</x:v>
      </x:c>
    </x:row>
    <x:row r="12" spans="1:16" ht="12.95" customHeight="1" x14ac:dyDescent="0.2">
      <x:c r="A12" s="2" t="s">
        <x:v>354</x:v>
      </x:c>
      <x:c r="B12" s="12">
        <x:v>2</x:v>
      </x:c>
      <x:c r="C12" s="197">
        <x:v>0.686678448876055</x:v>
      </x:c>
      <x:c r="D12" s="333">
        <x:v>0.16721240860856201</x:v>
      </x:c>
      <x:c r="E12" s="197">
        <x:v>0.84205033825394104</x:v>
      </x:c>
      <x:c r="F12" s="333">
        <x:v>0.16370286354423599</x:v>
      </x:c>
      <x:c r="G12" s="197">
        <x:v>1.76751427461399</x:v>
      </x:c>
      <x:c r="H12" s="333">
        <x:v>0.459675967643985</x:v>
      </x:c>
      <x:c r="I12" s="197">
        <x:v>1.76981602111036</x:v>
      </x:c>
      <x:c r="J12" s="333">
        <x:v>0.98202046096939499</x:v>
      </x:c>
      <x:c r="K12" s="197">
        <x:v>1.08941145469496</x:v>
      </x:c>
      <x:c r="L12" s="333">
        <x:v>0.27912404623831399</x:v>
      </x:c>
      <x:c r="M12" s="197">
        <x:v>1.01556926347854</x:v>
      </x:c>
      <x:c r="N12" s="333">
        <x:v>0.80742255389027795</x:v>
      </x:c>
      <x:c r="O12" s="197">
        <x:v>3.9384798357517101</x:v>
      </x:c>
      <x:c r="P12" s="341">
        <x:v>2.8354564538324198</x:v>
      </x:c>
    </x:row>
    <x:row r="13" spans="1:16" ht="12.95" customHeight="1" x14ac:dyDescent="0.2">
      <x:c r="A13" s="2" t="s">
        <x:v>355</x:v>
      </x:c>
      <x:c r="B13" s="12">
        <x:v>2</x:v>
      </x:c>
      <x:c r="C13" s="197">
        <x:v>0.83157215432111797</x:v>
      </x:c>
      <x:c r="D13" s="333">
        <x:v>0.266700956427532</x:v>
      </x:c>
      <x:c r="E13" s="197">
        <x:v>0.82067730427112195</x:v>
      </x:c>
      <x:c r="F13" s="333">
        <x:v>0.15360955344185301</x:v>
      </x:c>
      <x:c r="G13" s="197">
        <x:v>4.7650623158910701</x:v>
      </x:c>
      <x:c r="H13" s="333">
        <x:v>3.9913551474334699</x:v>
      </x:c>
      <x:c r="I13" s="197">
        <x:v>0.68774653987229495</x:v>
      </x:c>
      <x:c r="J13" s="333">
        <x:v>0.25361949918682702</x:v>
      </x:c>
      <x:c r="K13" s="197">
        <x:v>1.0586540576411101</x:v>
      </x:c>
      <x:c r="L13" s="333">
        <x:v>0.53485330932828701</x:v>
      </x:c>
      <x:c r="M13" s="197">
        <x:v>2.6476903425380098</x:v>
      </x:c>
      <x:c r="N13" s="333">
        <x:v>1.35069999046179</x:v>
      </x:c>
      <x:c r="O13" s="197">
        <x:v>0.82011850529960095</x:v>
      </x:c>
      <x:c r="P13" s="341">
        <x:v>0.62566409973556103</x:v>
      </x:c>
    </x:row>
    <x:row r="14" spans="1:16" ht="12.95" customHeight="1" x14ac:dyDescent="0.2">
      <x:c r="A14" s="2" t="s">
        <x:v>356</x:v>
      </x:c>
      <x:c r="B14" s="12">
        <x:v>2</x:v>
      </x:c>
      <x:c r="C14" s="197">
        <x:v>0.944938895591238</x:v>
      </x:c>
      <x:c r="D14" s="333">
        <x:v>0.19375054059927499</x:v>
      </x:c>
      <x:c r="E14" s="197">
        <x:v>0.642595004408406</x:v>
      </x:c>
      <x:c r="F14" s="333">
        <x:v>0.13591267836274301</x:v>
      </x:c>
      <x:c r="G14" s="197">
        <x:v>0.75534607161134004</x:v>
      </x:c>
      <x:c r="H14" s="333">
        <x:v>0.29195817431318399</x:v>
      </x:c>
      <x:c r="I14" s="197">
        <x:v>2.9087866681907002</x:v>
      </x:c>
      <x:c r="J14" s="333">
        <x:v>1.20424753074391</x:v>
      </x:c>
      <x:c r="K14" s="197">
        <x:v>0.64611982844710203</x:v>
      </x:c>
      <x:c r="L14" s="333">
        <x:v>0.20342623589402301</x:v>
      </x:c>
      <x:c r="M14" s="197">
        <x:v>0.75537749884671201</x:v>
      </x:c>
      <x:c r="N14" s="333">
        <x:v>0.30104563086090902</x:v>
      </x:c>
      <x:c r="O14" s="197" t="s">
        <x:v>490</x:v>
      </x:c>
      <x:c r="P14" s="341" t="s">
        <x:v>490</x:v>
      </x:c>
    </x:row>
    <x:row r="15" spans="1:16" ht="12.95" customHeight="1" x14ac:dyDescent="0.2">
      <x:c r="A15" s="2" t="s">
        <x:v>357</x:v>
      </x:c>
      <x:c r="B15" s="12">
        <x:v>2</x:v>
      </x:c>
      <x:c r="C15" s="197">
        <x:v>0.91179385911263899</x:v>
      </x:c>
      <x:c r="D15" s="333">
        <x:v>0.15347709985483801</x:v>
      </x:c>
      <x:c r="E15" s="197">
        <x:v>1.2700556838875099</x:v>
      </x:c>
      <x:c r="F15" s="333">
        <x:v>0.15180170250115299</x:v>
      </x:c>
      <x:c r="G15" s="197">
        <x:v>2.2872937493762602</x:v>
      </x:c>
      <x:c r="H15" s="333">
        <x:v>0.522084302831894</x:v>
      </x:c>
      <x:c r="I15" s="197">
        <x:v>3.1742172560327502</x:v>
      </x:c>
      <x:c r="J15" s="333">
        <x:v>0.96587247713217095</x:v>
      </x:c>
      <x:c r="K15" s="197">
        <x:v>1.5801765897103</x:v>
      </x:c>
      <x:c r="L15" s="333">
        <x:v>0.36980050410308102</x:v>
      </x:c>
      <x:c r="M15" s="197">
        <x:v>1.0097033996107001</x:v>
      </x:c>
      <x:c r="N15" s="333">
        <x:v>0.241295456531716</x:v>
      </x:c>
      <x:c r="O15" s="197">
        <x:v>0.64534146941052895</x:v>
      </x:c>
      <x:c r="P15" s="341">
        <x:v>0.31751670932015602</x:v>
      </x:c>
    </x:row>
    <x:row r="16" spans="1:16" ht="12.95" customHeight="1" x14ac:dyDescent="0.2">
      <x:c r="A16" s="2" t="s">
        <x:v>358</x:v>
      </x:c>
      <x:c r="B16" s="12">
        <x:v>2</x:v>
      </x:c>
      <x:c r="C16" s="197">
        <x:v>0.81088577083650604</x:v>
      </x:c>
      <x:c r="D16" s="333">
        <x:v>0.14226445799735499</x:v>
      </x:c>
      <x:c r="E16" s="197">
        <x:v>1.2715886565785799</x:v>
      </x:c>
      <x:c r="F16" s="333">
        <x:v>0.25838894012430802</x:v>
      </x:c>
      <x:c r="G16" s="197">
        <x:v>1.22065238859033</x:v>
      </x:c>
      <x:c r="H16" s="333">
        <x:v>0.34631430172858901</x:v>
      </x:c>
      <x:c r="I16" s="197">
        <x:v>4.11600884164584</x:v>
      </x:c>
      <x:c r="J16" s="333">
        <x:v>1.0762512633888901</x:v>
      </x:c>
      <x:c r="K16" s="197">
        <x:v>1.1316245399873099</x:v>
      </x:c>
      <x:c r="L16" s="333">
        <x:v>0.30260766979619802</x:v>
      </x:c>
      <x:c r="M16" s="197">
        <x:v>1.0191701644383999</x:v>
      </x:c>
      <x:c r="N16" s="333">
        <x:v>0.29082153924822701</x:v>
      </x:c>
      <x:c r="O16" s="197">
        <x:v>0.62836030628857598</x:v>
      </x:c>
      <x:c r="P16" s="341">
        <x:v>0.49487003179789801</x:v>
      </x:c>
    </x:row>
    <x:row r="17" spans="1:16" ht="12.95" customHeight="1" x14ac:dyDescent="0.2">
      <x:c r="A17" s="2" t="s">
        <x:v>359</x:v>
      </x:c>
      <x:c r="B17" s="12">
        <x:v>2</x:v>
      </x:c>
      <x:c r="C17" s="197">
        <x:v>0.829790489108719</x:v>
      </x:c>
      <x:c r="D17" s="333">
        <x:v>0.16612917078512299</x:v>
      </x:c>
      <x:c r="E17" s="197">
        <x:v>1.2898770015839101</x:v>
      </x:c>
      <x:c r="F17" s="333">
        <x:v>0.206287747887128</x:v>
      </x:c>
      <x:c r="G17" s="197">
        <x:v>0.83292591713681097</x:v>
      </x:c>
      <x:c r="H17" s="333">
        <x:v>0.53796951181414099</x:v>
      </x:c>
      <x:c r="I17" s="197">
        <x:v>1.4071205228662</x:v>
      </x:c>
      <x:c r="J17" s="333">
        <x:v>0.29081294354548898</x:v>
      </x:c>
      <x:c r="K17" s="197">
        <x:v>1.4769920874179601</x:v>
      </x:c>
      <x:c r="L17" s="333">
        <x:v>0.57146874163474704</x:v>
      </x:c>
      <x:c r="M17" s="197">
        <x:v>0.41914227006932703</x:v>
      </x:c>
      <x:c r="N17" s="333">
        <x:v>0.211428856789634</x:v>
      </x:c>
      <x:c r="O17" s="197">
        <x:v>0.60392423073966195</x:v>
      </x:c>
      <x:c r="P17" s="341">
        <x:v>0.215120180218901</x:v>
      </x:c>
    </x:row>
    <x:row r="18" spans="1:16" ht="12.95" customHeight="1" x14ac:dyDescent="0.2">
      <x:c r="A18" s="17" t="s">
        <x:v>360</x:v>
      </x:c>
      <x:c r="B18" s="12">
        <x:v>2</x:v>
      </x:c>
      <x:c r="C18" s="197">
        <x:v>1.4004781394946499</x:v>
      </x:c>
      <x:c r="D18" s="333">
        <x:v>0.88020853408479904</x:v>
      </x:c>
      <x:c r="E18" s="197">
        <x:v>0.98260741918876904</x:v>
      </x:c>
      <x:c r="F18" s="333">
        <x:v>0.28700137800714298</x:v>
      </x:c>
      <x:c r="G18" s="197">
        <x:v>3.5186019282889398</x:v>
      </x:c>
      <x:c r="H18" s="333">
        <x:v>3.83685195982553</x:v>
      </x:c>
      <x:c r="I18" s="197">
        <x:v>1.84244284925868</x:v>
      </x:c>
      <x:c r="J18" s="333">
        <x:v>0.89728636236192505</x:v>
      </x:c>
      <x:c r="K18" s="197">
        <x:v>0.96238316136828395</x:v>
      </x:c>
      <x:c r="L18" s="333">
        <x:v>0.47915462699627498</x:v>
      </x:c>
      <x:c r="M18" s="197">
        <x:v>0.12687713685039201</x:v>
      </x:c>
      <x:c r="N18" s="333">
        <x:v>7.6080906914881799E-2</x:v>
      </x:c>
      <x:c r="O18" s="197">
        <x:v>0.71195579379686502</x:v>
      </x:c>
      <x:c r="P18" s="341">
        <x:v>0.42810170024648703</x:v>
      </x:c>
    </x:row>
    <x:row r="19" spans="1:16" ht="12.95" customHeight="1" x14ac:dyDescent="0.2">
      <x:c r="A19" s="17" t="s">
        <x:v>361</x:v>
      </x:c>
      <x:c r="B19" s="12">
        <x:v>2</x:v>
      </x:c>
      <x:c r="C19" s="197">
        <x:v>0.74305128482664495</x:v>
      </x:c>
      <x:c r="D19" s="333">
        <x:v>0.161439704936608</x:v>
      </x:c>
      <x:c r="E19" s="197">
        <x:v>1.29477113541255</x:v>
      </x:c>
      <x:c r="F19" s="333">
        <x:v>0.23969896989573</x:v>
      </x:c>
      <x:c r="G19" s="197">
        <x:v>1.1975338066852299</x:v>
      </x:c>
      <x:c r="H19" s="333">
        <x:v>0.82848141897338401</x:v>
      </x:c>
      <x:c r="I19" s="197">
        <x:v>0.81519896895888999</x:v>
      </x:c>
      <x:c r="J19" s="333">
        <x:v>0.15302662709442499</x:v>
      </x:c>
      <x:c r="K19" s="197">
        <x:v>1.4356189905428101</x:v>
      </x:c>
      <x:c r="L19" s="333">
        <x:v>0.43459627236322701</x:v>
      </x:c>
      <x:c r="M19" s="197">
        <x:v>1.1795776939416001</x:v>
      </x:c>
      <x:c r="N19" s="333">
        <x:v>0.863824207353868</x:v>
      </x:c>
      <x:c r="O19" s="197">
        <x:v>0.58877694077328102</x:v>
      </x:c>
      <x:c r="P19" s="341">
        <x:v>0.29977986208415502</x:v>
      </x:c>
    </x:row>
    <x:row r="20" spans="1:16" ht="12.95" customHeight="1" x14ac:dyDescent="0.2">
      <x:c r="A20" s="2" t="s">
        <x:v>362</x:v>
      </x:c>
      <x:c r="B20" s="12">
        <x:v>2</x:v>
      </x:c>
      <x:c r="C20" s="197">
        <x:v>0.74258407023913098</x:v>
      </x:c>
      <x:c r="D20" s="333">
        <x:v>0.16544607049580101</x:v>
      </x:c>
      <x:c r="E20" s="197">
        <x:v>1.66917114886317</x:v>
      </x:c>
      <x:c r="F20" s="333">
        <x:v>0.30196916827736298</x:v>
      </x:c>
      <x:c r="G20" s="197">
        <x:v>0.99876115897345896</x:v>
      </x:c>
      <x:c r="H20" s="333">
        <x:v>0.443800316059133</x:v>
      </x:c>
      <x:c r="I20" s="197">
        <x:v>4.3551910562729796</x:v>
      </x:c>
      <x:c r="J20" s="333">
        <x:v>1.6964223239878899</x:v>
      </x:c>
      <x:c r="K20" s="197">
        <x:v>0.696420776395694</x:v>
      </x:c>
      <x:c r="L20" s="333">
        <x:v>0.18518074568145201</x:v>
      </x:c>
      <x:c r="M20" s="197">
        <x:v>1.7955417465317001</x:v>
      </x:c>
      <x:c r="N20" s="333">
        <x:v>0.67721233710736295</x:v>
      </x:c>
      <x:c r="O20" s="197">
        <x:v>0.81656804101673797</x:v>
      </x:c>
      <x:c r="P20" s="341">
        <x:v>0.44274383770707998</x:v>
      </x:c>
    </x:row>
    <x:row r="21" spans="1:16" ht="12.95" customHeight="1" x14ac:dyDescent="0.2">
      <x:c r="A21" s="2" t="s">
        <x:v>363</x:v>
      </x:c>
      <x:c r="B21" s="12">
        <x:v>2</x:v>
      </x:c>
      <x:c r="C21" s="197">
        <x:v>1.26766301894196</x:v>
      </x:c>
      <x:c r="D21" s="333">
        <x:v>0.40887221986695699</x:v>
      </x:c>
      <x:c r="E21" s="197">
        <x:v>1.1024185523521499</x:v>
      </x:c>
      <x:c r="F21" s="333">
        <x:v>0.19921792543229899</x:v>
      </x:c>
      <x:c r="G21" s="197">
        <x:v>0.99250143478417996</x:v>
      </x:c>
      <x:c r="H21" s="333">
        <x:v>0.40223419647769798</x:v>
      </x:c>
      <x:c r="I21" s="197">
        <x:v>0.50097447396531503</x:v>
      </x:c>
      <x:c r="J21" s="333">
        <x:v>0.23730952893757401</x:v>
      </x:c>
      <x:c r="K21" s="197">
        <x:v>1.0984339261838201</x:v>
      </x:c>
      <x:c r="L21" s="333">
        <x:v>0.55848095545453902</x:v>
      </x:c>
      <x:c r="M21" s="197">
        <x:v>1.11722781118702</x:v>
      </x:c>
      <x:c r="N21" s="333">
        <x:v>0.52196080946037404</x:v>
      </x:c>
      <x:c r="O21" s="197">
        <x:v>0.89148606067948999</x:v>
      </x:c>
      <x:c r="P21" s="341">
        <x:v>0.89809194407228898</x:v>
      </x:c>
    </x:row>
    <x:row r="22" spans="1:16" ht="12.95" customHeight="1" x14ac:dyDescent="0.2">
      <x:c r="A22" s="2" t="s">
        <x:v>364</x:v>
      </x:c>
      <x:c r="B22" s="12">
        <x:v>2</x:v>
      </x:c>
      <x:c r="C22" s="197">
        <x:v>1.2826735897121</x:v>
      </x:c>
      <x:c r="D22" s="333">
        <x:v>0.34265200616796399</x:v>
      </x:c>
      <x:c r="E22" s="197">
        <x:v>1.0866083018558601</x:v>
      </x:c>
      <x:c r="F22" s="333">
        <x:v>0.27558330394922198</x:v>
      </x:c>
      <x:c r="G22" s="197">
        <x:v>1.2709933536598099</x:v>
      </x:c>
      <x:c r="H22" s="333">
        <x:v>0.81038999965926595</x:v>
      </x:c>
      <x:c r="I22" s="197">
        <x:v>2.7643395589034698</x:v>
      </x:c>
      <x:c r="J22" s="333">
        <x:v>1.14214143939646</x:v>
      </x:c>
      <x:c r="K22" s="197">
        <x:v>0.86980413914700205</x:v>
      </x:c>
      <x:c r="L22" s="333">
        <x:v>0.35733552881713998</x:v>
      </x:c>
      <x:c r="M22" s="197">
        <x:v>1.04481548551313</x:v>
      </x:c>
      <x:c r="N22" s="333">
        <x:v>0.52846771353097299</x:v>
      </x:c>
      <x:c r="O22" s="197">
        <x:v>0.58979473411313599</x:v>
      </x:c>
      <x:c r="P22" s="341">
        <x:v>0.29839860070756702</x:v>
      </x:c>
    </x:row>
    <x:row r="23" spans="1:16" ht="12.95" customHeight="1" x14ac:dyDescent="0.2">
      <x:c r="A23" s="2" t="s">
        <x:v>365</x:v>
      </x:c>
      <x:c r="B23" s="12">
        <x:v>2</x:v>
      </x:c>
      <x:c r="C23" s="197">
        <x:v>0.735224015245181</x:v>
      </x:c>
      <x:c r="D23" s="333">
        <x:v>0.160429707603817</x:v>
      </x:c>
      <x:c r="E23" s="197">
        <x:v>1.3440761730992199</x:v>
      </x:c>
      <x:c r="F23" s="333">
        <x:v>0.25975269186981198</x:v>
      </x:c>
      <x:c r="G23" s="197">
        <x:v>3.5550650249764599</x:v>
      </x:c>
      <x:c r="H23" s="333">
        <x:v>1.4012883581765201</x:v>
      </x:c>
      <x:c r="I23" s="197">
        <x:v>1.1121853288002701</x:v>
      </x:c>
      <x:c r="J23" s="333">
        <x:v>0.38584293724853402</x:v>
      </x:c>
      <x:c r="K23" s="197">
        <x:v>1.0504558102602</x:v>
      </x:c>
      <x:c r="L23" s="333">
        <x:v>0.39075061752802098</x:v>
      </x:c>
      <x:c r="M23" s="197">
        <x:v>2.4930142383191298</x:v>
      </x:c>
      <x:c r="N23" s="333">
        <x:v>0.91077231519561996</x:v>
      </x:c>
      <x:c r="O23" s="197">
        <x:v>2.2337756615099602</x:v>
      </x:c>
      <x:c r="P23" s="341">
        <x:v>1.1764787708825799</x:v>
      </x:c>
    </x:row>
    <x:row r="24" spans="1:16" ht="12.95" customHeight="1" x14ac:dyDescent="0.2">
      <x:c r="A24" s="2" t="s">
        <x:v>366</x:v>
      </x:c>
      <x:c r="B24" s="12">
        <x:v>2</x:v>
      </x:c>
      <x:c r="C24" s="197">
        <x:v>0.99490144028342298</x:v>
      </x:c>
      <x:c r="D24" s="333">
        <x:v>0.16463017788373699</x:v>
      </x:c>
      <x:c r="E24" s="197">
        <x:v>1.35872977404462</x:v>
      </x:c>
      <x:c r="F24" s="333">
        <x:v>0.242682886033494</x:v>
      </x:c>
      <x:c r="G24" s="197">
        <x:v>1.3550416645333401</x:v>
      </x:c>
      <x:c r="H24" s="333">
        <x:v>0.42148658448430698</x:v>
      </x:c>
      <x:c r="I24" s="197">
        <x:v>3.0390638863962298</x:v>
      </x:c>
      <x:c r="J24" s="333">
        <x:v>1.3159742493711499</x:v>
      </x:c>
      <x:c r="K24" s="197">
        <x:v>1.05508401525429</x:v>
      </x:c>
      <x:c r="L24" s="333">
        <x:v>0.34493941184320498</x:v>
      </x:c>
      <x:c r="M24" s="197">
        <x:v>0.65955432480292997</x:v>
      </x:c>
      <x:c r="N24" s="333">
        <x:v>0.17678258203924599</x:v>
      </x:c>
      <x:c r="O24" s="197">
        <x:v>1.41453356515795</x:v>
      </x:c>
      <x:c r="P24" s="341">
        <x:v>0.45566705652775202</x:v>
      </x:c>
    </x:row>
    <x:row r="25" spans="1:16" ht="12.95" customHeight="1" x14ac:dyDescent="0.2">
      <x:c r="A25" s="2" t="s">
        <x:v>367</x:v>
      </x:c>
      <x:c r="B25" s="12">
        <x:v>2</x:v>
      </x:c>
      <x:c r="C25" s="197">
        <x:v>0.79817426972457195</x:v>
      </x:c>
      <x:c r="D25" s="333">
        <x:v>0.26319197910769299</x:v>
      </x:c>
      <x:c r="E25" s="197">
        <x:v>1.00645627779042</x:v>
      </x:c>
      <x:c r="F25" s="333">
        <x:v>0.28360973707241599</x:v>
      </x:c>
      <x:c r="G25" s="197">
        <x:v>1.3558728809776599</x:v>
      </x:c>
      <x:c r="H25" s="333">
        <x:v>0.457879044894623</x:v>
      </x:c>
      <x:c r="I25" s="197" t="s">
        <x:v>491</x:v>
      </x:c>
      <x:c r="J25" s="333" t="s">
        <x:v>491</x:v>
      </x:c>
      <x:c r="K25" s="197">
        <x:v>0.76155628387725904</x:v>
      </x:c>
      <x:c r="L25" s="333">
        <x:v>0.57213744097738595</x:v>
      </x:c>
      <x:c r="M25" s="197">
        <x:v>0.2825960112259</x:v>
      </x:c>
      <x:c r="N25" s="333">
        <x:v>0.23423638612776501</x:v>
      </x:c>
      <x:c r="O25" s="197">
        <x:v>1.11749829298152</x:v>
      </x:c>
      <x:c r="P25" s="341">
        <x:v>0.93150787802960799</x:v>
      </x:c>
    </x:row>
    <x:row r="26" spans="1:16" ht="12.95" customHeight="1" x14ac:dyDescent="0.2">
      <x:c r="A26" s="2" t="s">
        <x:v>368</x:v>
      </x:c>
      <x:c r="B26" s="12">
        <x:v>2</x:v>
      </x:c>
      <x:c r="C26" s="197">
        <x:v>1.3870782040701</x:v>
      </x:c>
      <x:c r="D26" s="333">
        <x:v>0.39729094180006003</x:v>
      </x:c>
      <x:c r="E26" s="197">
        <x:v>0.70880219774712505</x:v>
      </x:c>
      <x:c r="F26" s="333">
        <x:v>0.16919484954987399</x:v>
      </x:c>
      <x:c r="G26" s="197">
        <x:v>0.81687922214958797</x:v>
      </x:c>
      <x:c r="H26" s="333">
        <x:v>0.37250852448084598</x:v>
      </x:c>
      <x:c r="I26" s="197">
        <x:v>2.0273306756670801</x:v>
      </x:c>
      <x:c r="J26" s="333">
        <x:v>0.77073334361324497</x:v>
      </x:c>
      <x:c r="K26" s="197">
        <x:v>1.05289888593178</x:v>
      </x:c>
      <x:c r="L26" s="333">
        <x:v>0.42594857770100603</x:v>
      </x:c>
      <x:c r="M26" s="197">
        <x:v>1.7737831246758899</x:v>
      </x:c>
      <x:c r="N26" s="333">
        <x:v>0.74344250834453796</x:v>
      </x:c>
      <x:c r="O26" s="197">
        <x:v>1.12527315264275</x:v>
      </x:c>
      <x:c r="P26" s="341">
        <x:v>0.50378099183010405</x:v>
      </x:c>
    </x:row>
    <x:row r="27" spans="1:16" ht="12.95" customHeight="1" x14ac:dyDescent="0.2">
      <x:c r="A27" s="2" t="s">
        <x:v>369</x:v>
      </x:c>
      <x:c r="B27" s="12">
        <x:v>2</x:v>
      </x:c>
      <x:c r="C27" s="197">
        <x:v>0.56826926444910897</x:v>
      </x:c>
      <x:c r="D27" s="333">
        <x:v>0.134134230136216</x:v>
      </x:c>
      <x:c r="E27" s="197">
        <x:v>0.77338970371303895</x:v>
      </x:c>
      <x:c r="F27" s="333">
        <x:v>0.17979378448748701</x:v>
      </x:c>
      <x:c r="G27" s="197">
        <x:v>1.9900713910683301</x:v>
      </x:c>
      <x:c r="H27" s="333">
        <x:v>0.9466777892971</x:v>
      </x:c>
      <x:c r="I27" s="197">
        <x:v>0.61622603115840902</x:v>
      </x:c>
      <x:c r="J27" s="333">
        <x:v>0.23464428292400499</x:v>
      </x:c>
      <x:c r="K27" s="197">
        <x:v>1.3029690346679801</x:v>
      </x:c>
      <x:c r="L27" s="333">
        <x:v>0.74619328902766502</x:v>
      </x:c>
      <x:c r="M27" s="197">
        <x:v>3.5724505379890301</x:v>
      </x:c>
      <x:c r="N27" s="333">
        <x:v>1.7352611469105299</x:v>
      </x:c>
      <x:c r="O27" s="197">
        <x:v>1.3172109357203701</x:v>
      </x:c>
      <x:c r="P27" s="341">
        <x:v>0.79271318464081497</x:v>
      </x:c>
    </x:row>
    <x:row r="28" spans="1:16" ht="12.95" customHeight="1" x14ac:dyDescent="0.2">
      <x:c r="A28" s="2" t="s">
        <x:v>370</x:v>
      </x:c>
      <x:c r="B28" s="12">
        <x:v>2</x:v>
      </x:c>
      <x:c r="C28" s="197">
        <x:v>0.74411442501012004</x:v>
      </x:c>
      <x:c r="D28" s="333">
        <x:v>0.31798841495927499</x:v>
      </x:c>
      <x:c r="E28" s="197">
        <x:v>0.498416119180705</x:v>
      </x:c>
      <x:c r="F28" s="333">
        <x:v>0.266258843547729</x:v>
      </x:c>
      <x:c r="G28" s="197">
        <x:v>2.8395923120468298</x:v>
      </x:c>
      <x:c r="H28" s="333">
        <x:v>1.9707638551417299</x:v>
      </x:c>
      <x:c r="I28" s="197">
        <x:v>1.2189876914612501</x:v>
      </x:c>
      <x:c r="J28" s="333">
        <x:v>0.736840269474065</x:v>
      </x:c>
      <x:c r="K28" s="197">
        <x:v>2.5499974331491502</x:v>
      </x:c>
      <x:c r="L28" s="333">
        <x:v>1.9527439138688401</x:v>
      </x:c>
      <x:c r="M28" s="197">
        <x:v>1.3215233088225</x:v>
      </x:c>
      <x:c r="N28" s="333">
        <x:v>1.56297424193291</x:v>
      </x:c>
      <x:c r="O28" s="197">
        <x:v>0.49985687433303</x:v>
      </x:c>
      <x:c r="P28" s="341">
        <x:v>0.57695212976890398</x:v>
      </x:c>
    </x:row>
    <x:row r="29" spans="1:16" ht="12.95" customHeight="1" x14ac:dyDescent="0.2">
      <x:c r="A29" s="2" t="s">
        <x:v>371</x:v>
      </x:c>
      <x:c r="B29" s="12">
        <x:v>2</x:v>
      </x:c>
      <x:c r="C29" s="197">
        <x:v>0.57665345860677297</x:v>
      </x:c>
      <x:c r="D29" s="333">
        <x:v>0.27040002029480498</x:v>
      </x:c>
      <x:c r="E29" s="197">
        <x:v>1.0654273250750801</x:v>
      </x:c>
      <x:c r="F29" s="333">
        <x:v>0.32389866118517502</x:v>
      </x:c>
      <x:c r="G29" s="197">
        <x:v>0.87959133459565397</x:v>
      </x:c>
      <x:c r="H29" s="333">
        <x:v>0.45220473874324701</x:v>
      </x:c>
      <x:c r="I29" s="197">
        <x:v>0.265439707161373</x:v>
      </x:c>
      <x:c r="J29" s="333">
        <x:v>0.20372759105479299</x:v>
      </x:c>
      <x:c r="K29" s="197">
        <x:v>0.73231670167221596</x:v>
      </x:c>
      <x:c r="L29" s="333">
        <x:v>0.67063654972039499</x:v>
      </x:c>
      <x:c r="M29" s="197">
        <x:v>2.2110647017809502</x:v>
      </x:c>
      <x:c r="N29" s="333">
        <x:v>1.5522872054518599</x:v>
      </x:c>
      <x:c r="O29" s="197">
        <x:v>2.5151656719347999</x:v>
      </x:c>
      <x:c r="P29" s="341">
        <x:v>1.6261652298199101</x:v>
      </x:c>
    </x:row>
    <x:row r="30" spans="1:16" ht="12.95" customHeight="1" x14ac:dyDescent="0.2">
      <x:c r="A30" s="2" t="s">
        <x:v>372</x:v>
      </x:c>
      <x:c r="B30" s="12">
        <x:v>2</x:v>
      </x:c>
      <x:c r="C30" s="197">
        <x:v>1.7956148558810501</x:v>
      </x:c>
      <x:c r="D30" s="333">
        <x:v>0.74034736259762801</x:v>
      </x:c>
      <x:c r="E30" s="197">
        <x:v>0.99582237120482697</x:v>
      </x:c>
      <x:c r="F30" s="333">
        <x:v>0.353813814432129</x:v>
      </x:c>
      <x:c r="G30" s="197">
        <x:v>3.3474328852658801</x:v>
      </x:c>
      <x:c r="H30" s="333">
        <x:v>2.6157774803522802</x:v>
      </x:c>
      <x:c r="I30" s="197">
        <x:v>0.46440817615845098</x:v>
      </x:c>
      <x:c r="J30" s="333">
        <x:v>0.22854563858919499</x:v>
      </x:c>
      <x:c r="K30" s="197">
        <x:v>1.97431800285138</x:v>
      </x:c>
      <x:c r="L30" s="333">
        <x:v>1.10823767171911</x:v>
      </x:c>
      <x:c r="M30" s="197">
        <x:v>3.6039001100266899</x:v>
      </x:c>
      <x:c r="N30" s="333">
        <x:v>3.9187996578376998</x:v>
      </x:c>
      <x:c r="O30" s="197" t="s">
        <x:v>491</x:v>
      </x:c>
      <x:c r="P30" s="341" t="s">
        <x:v>491</x:v>
      </x:c>
    </x:row>
    <x:row r="31" spans="1:16" ht="12.95" customHeight="1" x14ac:dyDescent="0.2">
      <x:c r="A31" s="2" t="s">
        <x:v>373</x:v>
      </x:c>
      <x:c r="B31" s="12">
        <x:v>2</x:v>
      </x:c>
      <x:c r="C31" s="197">
        <x:v>1.0258067340202299</x:v>
      </x:c>
      <x:c r="D31" s="333">
        <x:v>0.194641676216259</x:v>
      </x:c>
      <x:c r="E31" s="197">
        <x:v>1.2008922464080301</x:v>
      </x:c>
      <x:c r="F31" s="333">
        <x:v>0.209511447967764</x:v>
      </x:c>
      <x:c r="G31" s="197">
        <x:v>1.7809400580524299</x:v>
      </x:c>
      <x:c r="H31" s="333">
        <x:v>0.77125830531986495</x:v>
      </x:c>
      <x:c r="I31" s="197">
        <x:v>1.37434570338554</x:v>
      </x:c>
      <x:c r="J31" s="333">
        <x:v>0.545869174365052</x:v>
      </x:c>
      <x:c r="K31" s="197">
        <x:v>1.0301849235007501</x:v>
      </x:c>
      <x:c r="L31" s="333">
        <x:v>0.32134036885533801</x:v>
      </x:c>
      <x:c r="M31" s="197">
        <x:v>1.1177767657384601</x:v>
      </x:c>
      <x:c r="N31" s="333">
        <x:v>0.53327483456425695</x:v>
      </x:c>
      <x:c r="O31" s="197">
        <x:v>1.2274924419298601</x:v>
      </x:c>
      <x:c r="P31" s="341">
        <x:v>0.50635891857752202</x:v>
      </x:c>
    </x:row>
    <x:row r="32" spans="1:16" ht="12.95" customHeight="1" x14ac:dyDescent="0.2">
      <x:c r="A32" s="2" t="s">
        <x:v>374</x:v>
      </x:c>
      <x:c r="B32" s="12">
        <x:v>2</x:v>
      </x:c>
      <x:c r="C32" s="197">
        <x:v>1.3080129632564099</x:v>
      </x:c>
      <x:c r="D32" s="333">
        <x:v>0.34183504924700597</x:v>
      </x:c>
      <x:c r="E32" s="197">
        <x:v>1.1293600947811899</x:v>
      </x:c>
      <x:c r="F32" s="333">
        <x:v>0.24173234468812699</x:v>
      </x:c>
      <x:c r="G32" s="197">
        <x:v>0.937142955304751</x:v>
      </x:c>
      <x:c r="H32" s="333">
        <x:v>0.402405522118161</x:v>
      </x:c>
      <x:c r="I32" s="197">
        <x:v>1.15085536532888</x:v>
      </x:c>
      <x:c r="J32" s="333">
        <x:v>0.37156477223319601</x:v>
      </x:c>
      <x:c r="K32" s="197">
        <x:v>1.0373100727697899</x:v>
      </x:c>
      <x:c r="L32" s="333">
        <x:v>0.45819501306570298</x:v>
      </x:c>
      <x:c r="M32" s="197">
        <x:v>2.3134571127726198</x:v>
      </x:c>
      <x:c r="N32" s="333">
        <x:v>1.1091276723186501</x:v>
      </x:c>
      <x:c r="O32" s="197">
        <x:v>1.232150313682</x:v>
      </x:c>
      <x:c r="P32" s="341">
        <x:v>0.88167170685596097</x:v>
      </x:c>
    </x:row>
    <x:row r="33" spans="1:16" ht="12.95" customHeight="1" x14ac:dyDescent="0.2">
      <x:c r="A33" s="2" t="s">
        <x:v>375</x:v>
      </x:c>
      <x:c r="B33" s="12">
        <x:v>2</x:v>
      </x:c>
      <x:c r="C33" s="197">
        <x:v>0.58157690034174403</x:v>
      </x:c>
      <x:c r="D33" s="333">
        <x:v>0.19962552616328</x:v>
      </x:c>
      <x:c r="E33" s="197">
        <x:v>0.75073545909942196</x:v>
      </x:c>
      <x:c r="F33" s="333">
        <x:v>0.192646312903791</x:v>
      </x:c>
      <x:c r="G33" s="197">
        <x:v>3.4340136289421701</x:v>
      </x:c>
      <x:c r="H33" s="333">
        <x:v>3.41947986269642</x:v>
      </x:c>
      <x:c r="I33" s="197">
        <x:v>0.58734325218646399</x:v>
      </x:c>
      <x:c r="J33" s="333">
        <x:v>0.88868539238777899</x:v>
      </x:c>
      <x:c r="K33" s="197" t="s">
        <x:v>491</x:v>
      </x:c>
      <x:c r="L33" s="333" t="s">
        <x:v>491</x:v>
      </x:c>
      <x:c r="M33" s="197">
        <x:v>0.53794532215564395</x:v>
      </x:c>
      <x:c r="N33" s="333">
        <x:v>0.427874186615185</x:v>
      </x:c>
      <x:c r="O33" s="197">
        <x:v>1.0412756359680999</x:v>
      </x:c>
      <x:c r="P33" s="341">
        <x:v>0.62382771987776098</x:v>
      </x:c>
    </x:row>
    <x:row r="34" spans="1:16" ht="12.95" customHeight="1" x14ac:dyDescent="0.2">
      <x:c r="A34" s="2" t="s">
        <x:v>376</x:v>
      </x:c>
      <x:c r="B34" s="12">
        <x:v>2</x:v>
      </x:c>
      <x:c r="C34" s="197">
        <x:v>1.21021270855559</x:v>
      </x:c>
      <x:c r="D34" s="333">
        <x:v>0.52576968460256701</x:v>
      </x:c>
      <x:c r="E34" s="197">
        <x:v>0.91572072922148795</x:v>
      </x:c>
      <x:c r="F34" s="333">
        <x:v>0.317696946472735</x:v>
      </x:c>
      <x:c r="G34" s="197">
        <x:v>0.78253108682549799</x:v>
      </x:c>
      <x:c r="H34" s="333">
        <x:v>0.54187206612016203</x:v>
      </x:c>
      <x:c r="I34" s="197">
        <x:v>1.01646429202251</x:v>
      </x:c>
      <x:c r="J34" s="333">
        <x:v>0.99865886696143702</x:v>
      </x:c>
      <x:c r="K34" s="197">
        <x:v>1.47693183195801</x:v>
      </x:c>
      <x:c r="L34" s="333">
        <x:v>0.52851185273684298</x:v>
      </x:c>
      <x:c r="M34" s="197">
        <x:v>1.2204555594189901</x:v>
      </x:c>
      <x:c r="N34" s="333">
        <x:v>0.45490654570972899</x:v>
      </x:c>
      <x:c r="O34" s="197">
        <x:v>1.33029651777742</x:v>
      </x:c>
      <x:c r="P34" s="341">
        <x:v>0.91716798502799102</x:v>
      </x:c>
    </x:row>
    <x:row r="35" spans="1:16" ht="12.95" customHeight="1" x14ac:dyDescent="0.2">
      <x:c r="A35" s="2" t="s">
        <x:v>377</x:v>
      </x:c>
      <x:c r="B35" s="12">
        <x:v>2</x:v>
      </x:c>
      <x:c r="C35" s="197">
        <x:v>0.67611611661883497</x:v>
      </x:c>
      <x:c r="D35" s="333">
        <x:v>0.13750315547624301</x:v>
      </x:c>
      <x:c r="E35" s="197">
        <x:v>1.1849058779182</x:v>
      </x:c>
      <x:c r="F35" s="333">
        <x:v>0.20184927292937699</x:v>
      </x:c>
      <x:c r="G35" s="197">
        <x:v>1.15257691783948</x:v>
      </x:c>
      <x:c r="H35" s="333">
        <x:v>0.36961583584413099</x:v>
      </x:c>
      <x:c r="I35" s="197">
        <x:v>2.5949466327539601</x:v>
      </x:c>
      <x:c r="J35" s="333">
        <x:v>1.81783479992885</x:v>
      </x:c>
      <x:c r="K35" s="197">
        <x:v>1.3244156096508499</x:v>
      </x:c>
      <x:c r="L35" s="333">
        <x:v>0.63444152931086195</x:v>
      </x:c>
      <x:c r="M35" s="197">
        <x:v>0.92667759018227702</x:v>
      </x:c>
      <x:c r="N35" s="333">
        <x:v>0.387832670282661</x:v>
      </x:c>
      <x:c r="O35" s="197">
        <x:v>1.7670073421322501</x:v>
      </x:c>
      <x:c r="P35" s="341">
        <x:v>0.697773663059571</x:v>
      </x:c>
    </x:row>
    <x:row r="36" spans="1:16" ht="12.95" customHeight="1" x14ac:dyDescent="0.2">
      <x:c r="A36" s="2" t="s">
        <x:v>378</x:v>
      </x:c>
      <x:c r="B36" s="12">
        <x:v>2</x:v>
      </x:c>
      <x:c r="C36" s="197">
        <x:v>1.4115504070298099</x:v>
      </x:c>
      <x:c r="D36" s="333">
        <x:v>0.214805555258018</x:v>
      </x:c>
      <x:c r="E36" s="197">
        <x:v>0.90582741579418902</x:v>
      </x:c>
      <x:c r="F36" s="333">
        <x:v>0.20059053955474199</x:v>
      </x:c>
      <x:c r="G36" s="197">
        <x:v>1.66473274053146</x:v>
      </x:c>
      <x:c r="H36" s="333">
        <x:v>2.8464298880394501</x:v>
      </x:c>
      <x:c r="I36" s="197">
        <x:v>2.1318238765237898</x:v>
      </x:c>
      <x:c r="J36" s="333">
        <x:v>0.60422751531789298</x:v>
      </x:c>
      <x:c r="K36" s="197">
        <x:v>0.65282873748981995</x:v>
      </x:c>
      <x:c r="L36" s="333">
        <x:v>0.27974722938479901</x:v>
      </x:c>
      <x:c r="M36" s="197">
        <x:v>0.29295954621894099</x:v>
      </x:c>
      <x:c r="N36" s="333">
        <x:v>0.287788626474625</x:v>
      </x:c>
      <x:c r="O36" s="197">
        <x:v>1.6928632543594</x:v>
      </x:c>
      <x:c r="P36" s="341">
        <x:v>0.64632347452988503</x:v>
      </x:c>
    </x:row>
    <x:row r="37" spans="1:16" ht="12.95" customHeight="1" x14ac:dyDescent="0.2">
      <x:c r="A37" s="2" t="s">
        <x:v>379</x:v>
      </x:c>
      <x:c r="B37" s="12">
        <x:v>2</x:v>
      </x:c>
      <x:c r="C37" s="197">
        <x:v>1.48753664535012</x:v>
      </x:c>
      <x:c r="D37" s="333">
        <x:v>0.227680393662681</x:v>
      </x:c>
      <x:c r="E37" s="197">
        <x:v>1.1397207563043299</x:v>
      </x:c>
      <x:c r="F37" s="333">
        <x:v>0.138163739499475</x:v>
      </x:c>
      <x:c r="G37" s="197">
        <x:v>2.8865553955194998</x:v>
      </x:c>
      <x:c r="H37" s="333">
        <x:v>0.48180034085531898</x:v>
      </x:c>
      <x:c r="I37" s="197">
        <x:v>1.77353221034051</x:v>
      </x:c>
      <x:c r="J37" s="333">
        <x:v>0.66424282932600598</x:v>
      </x:c>
      <x:c r="K37" s="197">
        <x:v>1.19009177271088</x:v>
      </x:c>
      <x:c r="L37" s="333">
        <x:v>0.340156189727501</x:v>
      </x:c>
      <x:c r="M37" s="197">
        <x:v>0.45540866048450301</x:v>
      </x:c>
      <x:c r="N37" s="333">
        <x:v>0.20329788459863499</x:v>
      </x:c>
      <x:c r="O37" s="197">
        <x:v>1.5343270098784101</x:v>
      </x:c>
      <x:c r="P37" s="341">
        <x:v>0.51619819832124503</x:v>
      </x:c>
    </x:row>
    <x:row r="38" spans="1:16" ht="12.95" customHeight="1" x14ac:dyDescent="0.2">
      <x:c r="A38" s="2" t="s">
        <x:v>380</x:v>
      </x:c>
      <x:c r="B38" s="12">
        <x:v>2</x:v>
      </x:c>
      <x:c r="C38" s="197">
        <x:v>1.0237401227487</x:v>
      </x:c>
      <x:c r="D38" s="333">
        <x:v>0.20905976136813301</x:v>
      </x:c>
      <x:c r="E38" s="197">
        <x:v>0.98532191355400001</x:v>
      </x:c>
      <x:c r="F38" s="333">
        <x:v>0.19855811237614299</x:v>
      </x:c>
      <x:c r="G38" s="197">
        <x:v>2.6602424387330301</x:v>
      </x:c>
      <x:c r="H38" s="333">
        <x:v>0.591653412827706</x:v>
      </x:c>
      <x:c r="I38" s="197">
        <x:v>0.75286005306200698</x:v>
      </x:c>
      <x:c r="J38" s="333">
        <x:v>0.15736361529541301</x:v>
      </x:c>
      <x:c r="K38" s="197">
        <x:v>0.87977562400854703</x:v>
      </x:c>
      <x:c r="L38" s="333">
        <x:v>0.230211257990421</x:v>
      </x:c>
      <x:c r="M38" s="197">
        <x:v>0.37254963777827099</x:v>
      </x:c>
      <x:c r="N38" s="333">
        <x:v>0.14410177073835001</x:v>
      </x:c>
      <x:c r="O38" s="197" t="s">
        <x:v>490</x:v>
      </x:c>
      <x:c r="P38" s="341" t="s">
        <x:v>490</x:v>
      </x:c>
    </x:row>
    <x:row r="39" spans="1:16" ht="12.95" customHeight="1" x14ac:dyDescent="0.2">
      <x:c r="A39" s="2" t="s">
        <x:v>381</x:v>
      </x:c>
      <x:c r="B39" s="12">
        <x:v>2</x:v>
      </x:c>
      <x:c r="C39" s="197">
        <x:v>0.64285911188531397</x:v>
      </x:c>
      <x:c r="D39" s="333">
        <x:v>0.120324497974102</x:v>
      </x:c>
      <x:c r="E39" s="197">
        <x:v>1.3112432130440901</x:v>
      </x:c>
      <x:c r="F39" s="333">
        <x:v>0.21797432709269399</x:v>
      </x:c>
      <x:c r="G39" s="197">
        <x:v>0.65277585576312802</x:v>
      </x:c>
      <x:c r="H39" s="333">
        <x:v>0.22714246853457001</x:v>
      </x:c>
      <x:c r="I39" s="197">
        <x:v>8.0064996372760895</x:v>
      </x:c>
      <x:c r="J39" s="333">
        <x:v>5.7739220460855796</x:v>
      </x:c>
      <x:c r="K39" s="197">
        <x:v>1.9990236474618399</x:v>
      </x:c>
      <x:c r="L39" s="333">
        <x:v>0.63834830135155296</x:v>
      </x:c>
      <x:c r="M39" s="197">
        <x:v>0.80051910707404395</x:v>
      </x:c>
      <x:c r="N39" s="333">
        <x:v>0.28873214038064599</x:v>
      </x:c>
      <x:c r="O39" s="197">
        <x:v>1.06576833435103</x:v>
      </x:c>
      <x:c r="P39" s="341">
        <x:v>0.31116009182670901</x:v>
      </x:c>
    </x:row>
    <x:row r="40" spans="1:16" ht="12.95" customHeight="1" x14ac:dyDescent="0.2">
      <x:c r="A40" s="2" t="s">
        <x:v>382</x:v>
      </x:c>
      <x:c r="B40" s="12">
        <x:v>2</x:v>
      </x:c>
      <x:c r="C40" s="197">
        <x:v>0.40798071084055598</x:v>
      </x:c>
      <x:c r="D40" s="333">
        <x:v>0.10774408764561599</x:v>
      </x:c>
      <x:c r="E40" s="197">
        <x:v>0.84859483315735995</x:v>
      </x:c>
      <x:c r="F40" s="333">
        <x:v>0.12734625612612199</x:v>
      </x:c>
      <x:c r="G40" s="197">
        <x:v>0.58228124877912502</x:v>
      </x:c>
      <x:c r="H40" s="333">
        <x:v>0.16349135328535</x:v>
      </x:c>
      <x:c r="I40" s="197">
        <x:v>0.449081938788157</x:v>
      </x:c>
      <x:c r="J40" s="333">
        <x:v>0.13526098511857401</x:v>
      </x:c>
      <x:c r="K40" s="197">
        <x:v>1.2252143818476</x:v>
      </x:c>
      <x:c r="L40" s="333">
        <x:v>0.72448529599887701</x:v>
      </x:c>
      <x:c r="M40" s="197">
        <x:v>0.72090313689809404</x:v>
      </x:c>
      <x:c r="N40" s="333">
        <x:v>0.24295163025178201</x:v>
      </x:c>
      <x:c r="O40" s="197">
        <x:v>1.3498872981916401</x:v>
      </x:c>
      <x:c r="P40" s="341">
        <x:v>0.88743572538762605</x:v>
      </x:c>
    </x:row>
    <x:row r="41" spans="1:16" ht="12.95" customHeight="1" x14ac:dyDescent="0.2">
      <x:c r="A41" s="2" t="s">
        <x:v>383</x:v>
      </x:c>
      <x:c r="B41" s="12">
        <x:v>2</x:v>
      </x:c>
      <x:c r="C41" s="197">
        <x:v>1.23651688094085</x:v>
      </x:c>
      <x:c r="D41" s="333">
        <x:v>0.46278068885898999</x:v>
      </x:c>
      <x:c r="E41" s="197">
        <x:v>0.95433640347040805</x:v>
      </x:c>
      <x:c r="F41" s="333">
        <x:v>0.20962038623930099</x:v>
      </x:c>
      <x:c r="G41" s="197">
        <x:v>1.3032915276600601</x:v>
      </x:c>
      <x:c r="H41" s="333">
        <x:v>0.38432986784949102</x:v>
      </x:c>
      <x:c r="I41" s="197">
        <x:v>0.68537805071767299</x:v>
      </x:c>
      <x:c r="J41" s="333">
        <x:v>0.40927105166707201</x:v>
      </x:c>
      <x:c r="K41" s="197">
        <x:v>0.24353612315331</x:v>
      </x:c>
      <x:c r="L41" s="333">
        <x:v>0.198751751503529</x:v>
      </x:c>
      <x:c r="M41" s="197" t="s">
        <x:v>491</x:v>
      </x:c>
      <x:c r="N41" s="333" t="s">
        <x:v>491</x:v>
      </x:c>
      <x:c r="O41" s="197" t="s">
        <x:v>491</x:v>
      </x:c>
      <x:c r="P41" s="341" t="s">
        <x:v>491</x:v>
      </x:c>
    </x:row>
    <x:row r="42" spans="1:16" ht="12.95" customHeight="1" x14ac:dyDescent="0.2">
      <x:c r="A42" s="2" t="s">
        <x:v>384</x:v>
      </x:c>
      <x:c r="B42" s="12">
        <x:v>2</x:v>
      </x:c>
      <x:c r="C42" s="197">
        <x:v>0.72021842193215702</x:v>
      </x:c>
      <x:c r="D42" s="333">
        <x:v>0.20048484959782301</x:v>
      </x:c>
      <x:c r="E42" s="197">
        <x:v>0.91680291860004104</x:v>
      </x:c>
      <x:c r="F42" s="333">
        <x:v>0.20718912194853301</x:v>
      </x:c>
      <x:c r="G42" s="197">
        <x:v>0.98061836211623599</x:v>
      </x:c>
      <x:c r="H42" s="333">
        <x:v>0.80073491987405898</x:v>
      </x:c>
      <x:c r="I42" s="197">
        <x:v>1.1544181078518401</x:v>
      </x:c>
      <x:c r="J42" s="333">
        <x:v>0.41407492918797001</x:v>
      </x:c>
      <x:c r="K42" s="197">
        <x:v>3.13135639068657</x:v>
      </x:c>
      <x:c r="L42" s="333">
        <x:v>1.7426914835218399</x:v>
      </x:c>
      <x:c r="M42" s="197">
        <x:v>1.0683780264878799</x:v>
      </x:c>
      <x:c r="N42" s="333">
        <x:v>0.75566118495043999</x:v>
      </x:c>
      <x:c r="O42" s="197">
        <x:v>1.21802213566623</x:v>
      </x:c>
      <x:c r="P42" s="341">
        <x:v>0.86625318011491304</x:v>
      </x:c>
    </x:row>
    <x:row r="43" spans="1:16" ht="12.95" customHeight="1" x14ac:dyDescent="0.2">
      <x:c r="A43" s="2" t="s">
        <x:v>385</x:v>
      </x:c>
      <x:c r="B43" s="12">
        <x:v>2</x:v>
      </x:c>
      <x:c r="C43" s="197">
        <x:v>0.77831323715031298</x:v>
      </x:c>
      <x:c r="D43" s="333">
        <x:v>0.22665203351758201</x:v>
      </x:c>
      <x:c r="E43" s="197">
        <x:v>0.75105727302610903</x:v>
      </x:c>
      <x:c r="F43" s="333">
        <x:v>0.18036811500987401</x:v>
      </x:c>
      <x:c r="G43" s="197">
        <x:v>0.97610598103953305</x:v>
      </x:c>
      <x:c r="H43" s="333">
        <x:v>0.54826762304699395</x:v>
      </x:c>
      <x:c r="I43" s="197" t="s">
        <x:v>490</x:v>
      </x:c>
      <x:c r="J43" s="333" t="s">
        <x:v>490</x:v>
      </x:c>
      <x:c r="K43" s="197">
        <x:v>0.34243441212237202</x:v>
      </x:c>
      <x:c r="L43" s="333">
        <x:v>0.41599491037915898</x:v>
      </x:c>
      <x:c r="M43" s="197">
        <x:v>0.92320710926481897</x:v>
      </x:c>
      <x:c r="N43" s="333">
        <x:v>0.85716156105628105</x:v>
      </x:c>
      <x:c r="O43" s="197" t="s">
        <x:v>490</x:v>
      </x:c>
      <x:c r="P43" s="341" t="s">
        <x:v>490</x:v>
      </x:c>
    </x:row>
    <x:row r="44" spans="1:16" ht="12.95" customHeight="1" x14ac:dyDescent="0.2">
      <x:c r="A44" s="2" t="s">
        <x:v>386</x:v>
      </x:c>
      <x:c r="B44" s="12">
        <x:v>2</x:v>
      </x:c>
      <x:c r="C44" s="197">
        <x:v>1.04294972532219</x:v>
      </x:c>
      <x:c r="D44" s="333">
        <x:v>0.15304622774403401</x:v>
      </x:c>
      <x:c r="E44" s="197">
        <x:v>0.774958477237225</x:v>
      </x:c>
      <x:c r="F44" s="333">
        <x:v>9.4436870566659906E-2</x:v>
      </x:c>
      <x:c r="G44" s="197">
        <x:v>1.16840317506132</x:v>
      </x:c>
      <x:c r="H44" s="333">
        <x:v>0.238235724538294</x:v>
      </x:c>
      <x:c r="I44" s="197">
        <x:v>4.7237198043598996</x:v>
      </x:c>
      <x:c r="J44" s="333">
        <x:v>1.9129985771712399</x:v>
      </x:c>
      <x:c r="K44" s="197">
        <x:v>0.96646739260093095</x:v>
      </x:c>
      <x:c r="L44" s="333">
        <x:v>0.19280835388870601</x:v>
      </x:c>
      <x:c r="M44" s="197">
        <x:v>1.66968118416175</x:v>
      </x:c>
      <x:c r="N44" s="333">
        <x:v>0.53945381448580498</x:v>
      </x:c>
      <x:c r="O44" s="197">
        <x:v>0.97532649620426903</x:v>
      </x:c>
      <x:c r="P44" s="341">
        <x:v>0.521291430685486</x:v>
      </x:c>
    </x:row>
    <x:row r="45" spans="1:16" ht="12.95" customHeight="1" x14ac:dyDescent="0.2">
      <x:c r="A45" s="2" t="s">
        <x:v>387</x:v>
      </x:c>
      <x:c r="B45" s="12">
        <x:v>2</x:v>
      </x:c>
      <x:c r="C45" s="197">
        <x:v>0.87256768869078505</x:v>
      </x:c>
      <x:c r="D45" s="333">
        <x:v>0.13901235220052799</x:v>
      </x:c>
      <x:c r="E45" s="197">
        <x:v>1.0561564133786201</x:v>
      </x:c>
      <x:c r="F45" s="333">
        <x:v>0.114631814762442</x:v>
      </x:c>
      <x:c r="G45" s="197">
        <x:v>0.89944103599547698</x:v>
      </x:c>
      <x:c r="H45" s="333">
        <x:v>0.181160603553087</x:v>
      </x:c>
      <x:c r="I45" s="197" t="s">
        <x:v>490</x:v>
      </x:c>
      <x:c r="J45" s="333" t="s">
        <x:v>490</x:v>
      </x:c>
      <x:c r="K45" s="197">
        <x:v>1.07513019312491</x:v>
      </x:c>
      <x:c r="L45" s="333">
        <x:v>0.24503263521898699</x:v>
      </x:c>
      <x:c r="M45" s="197">
        <x:v>0.98706056267559406</x:v>
      </x:c>
      <x:c r="N45" s="333">
        <x:v>0.27901153926415101</x:v>
      </x:c>
      <x:c r="O45" s="197">
        <x:v>1.2325318681269</x:v>
      </x:c>
      <x:c r="P45" s="341">
        <x:v>0.56496546765540201</x:v>
      </x:c>
    </x:row>
    <x:row r="46" spans="1:16" ht="12.95" customHeight="1" x14ac:dyDescent="0.2">
      <x:c r="A46" s="2" t="s">
        <x:v>388</x:v>
      </x:c>
      <x:c r="B46" s="12">
        <x:v>2</x:v>
      </x:c>
      <x:c r="C46" s="197">
        <x:v>0.89543650758854598</x:v>
      </x:c>
      <x:c r="D46" s="333">
        <x:v>0.30374801865527601</x:v>
      </x:c>
      <x:c r="E46" s="197">
        <x:v>1.2226049735773701</x:v>
      </x:c>
      <x:c r="F46" s="333">
        <x:v>0.44529255629591502</x:v>
      </x:c>
      <x:c r="G46" s="197">
        <x:v>0.61484986562603094</x:v>
      </x:c>
      <x:c r="H46" s="333">
        <x:v>0.285813323730224</x:v>
      </x:c>
      <x:c r="I46" s="197">
        <x:v>3.98377006724591</x:v>
      </x:c>
      <x:c r="J46" s="333">
        <x:v>3.7088333084303202</x:v>
      </x:c>
      <x:c r="K46" s="197">
        <x:v>3.9414951097075401</x:v>
      </x:c>
      <x:c r="L46" s="333">
        <x:v>3.19798881460214</x:v>
      </x:c>
      <x:c r="M46" s="197">
        <x:v>0.21694806066795699</x:v>
      </x:c>
      <x:c r="N46" s="333">
        <x:v>0.142118578498277</x:v>
      </x:c>
      <x:c r="O46" s="197">
        <x:v>1.1628040690841901</x:v>
      </x:c>
      <x:c r="P46" s="341">
        <x:v>0.54467371575031098</x:v>
      </x:c>
    </x:row>
    <x:row r="47" spans="1:16" ht="12.95" customHeight="1" x14ac:dyDescent="0.2">
      <x:c r="A47" s="2" t="s">
        <x:v>389</x:v>
      </x:c>
      <x:c r="B47" s="12">
        <x:v>2</x:v>
      </x:c>
      <x:c r="C47" s="197">
        <x:v>0.73211890651070199</x:v>
      </x:c>
      <x:c r="D47" s="333">
        <x:v>0.13576843085941101</x:v>
      </x:c>
      <x:c r="E47" s="197">
        <x:v>0.97632259267337795</x:v>
      </x:c>
      <x:c r="F47" s="333">
        <x:v>0.16538725870992499</x:v>
      </x:c>
      <x:c r="G47" s="197">
        <x:v>0.94111503096980398</x:v>
      </x:c>
      <x:c r="H47" s="333">
        <x:v>0.276917788351079</x:v>
      </x:c>
      <x:c r="I47" s="197">
        <x:v>2.4414517779073299</x:v>
      </x:c>
      <x:c r="J47" s="333">
        <x:v>0.88933375686659799</x:v>
      </x:c>
      <x:c r="K47" s="197">
        <x:v>1.0125999975159501</x:v>
      </x:c>
      <x:c r="L47" s="333">
        <x:v>0.246155351040583</x:v>
      </x:c>
      <x:c r="M47" s="197">
        <x:v>0.96962989214871298</x:v>
      </x:c>
      <x:c r="N47" s="333">
        <x:v>0.80923950502826703</x:v>
      </x:c>
      <x:c r="O47" s="197">
        <x:v>1.17684935269992</x:v>
      </x:c>
      <x:c r="P47" s="341">
        <x:v>0.36072871278652502</x:v>
      </x:c>
    </x:row>
    <x:row r="48" spans="1:16" ht="12.95" customHeight="1" x14ac:dyDescent="0.2">
      <x:c r="A48" s="2" t="s">
        <x:v>390</x:v>
      </x:c>
      <x:c r="B48" s="12">
        <x:v>2</x:v>
      </x:c>
      <x:c r="C48" s="197">
        <x:v>0.77193217971091799</x:v>
      </x:c>
      <x:c r="D48" s="333">
        <x:v>0.16503208229225999</x:v>
      </x:c>
      <x:c r="E48" s="197">
        <x:v>1.0356655435527899</x:v>
      </x:c>
      <x:c r="F48" s="333">
        <x:v>0.144600118493421</x:v>
      </x:c>
      <x:c r="G48" s="197">
        <x:v>1.12601557934602</x:v>
      </x:c>
      <x:c r="H48" s="333">
        <x:v>0.34847138030924701</x:v>
      </x:c>
      <x:c r="I48" s="197" t="s">
        <x:v>491</x:v>
      </x:c>
      <x:c r="J48" s="333" t="s">
        <x:v>491</x:v>
      </x:c>
      <x:c r="K48" s="197">
        <x:v>1.3339456078494401</x:v>
      </x:c>
      <x:c r="L48" s="333">
        <x:v>0.32343379444150899</x:v>
      </x:c>
      <x:c r="M48" s="197">
        <x:v>0.69715330491683303</x:v>
      </x:c>
      <x:c r="N48" s="333">
        <x:v>0.34512183923476503</x:v>
      </x:c>
      <x:c r="O48" s="197">
        <x:v>1.05824204531796</x:v>
      </x:c>
      <x:c r="P48" s="341">
        <x:v>0.25077089233979</x:v>
      </x:c>
    </x:row>
    <x:row r="49" spans="1:16" ht="12.95" customHeight="1" x14ac:dyDescent="0.2">
      <x:c r="A49" s="2" t="s">
        <x:v>391</x:v>
      </x:c>
      <x:c r="B49" s="12">
        <x:v>2</x:v>
      </x:c>
      <x:c r="C49" s="197">
        <x:v>0.61214183310030601</x:v>
      </x:c>
      <x:c r="D49" s="333">
        <x:v>0.103078013715191</x:v>
      </x:c>
      <x:c r="E49" s="197">
        <x:v>0.94845725024985506</x:v>
      </x:c>
      <x:c r="F49" s="333">
        <x:v>0.16960987079013101</x:v>
      </x:c>
      <x:c r="G49" s="197">
        <x:v>1.31668604843282</x:v>
      </x:c>
      <x:c r="H49" s="333">
        <x:v>0.35234692950521501</x:v>
      </x:c>
      <x:c r="I49" s="197">
        <x:v>2.0577083194408901</x:v>
      </x:c>
      <x:c r="J49" s="333">
        <x:v>0.68534102057972102</x:v>
      </x:c>
      <x:c r="K49" s="197">
        <x:v>1.1832827994339401</x:v>
      </x:c>
      <x:c r="L49" s="333">
        <x:v>0.35278944078166002</x:v>
      </x:c>
      <x:c r="M49" s="197">
        <x:v>0.75043731375028899</x:v>
      </x:c>
      <x:c r="N49" s="333">
        <x:v>0.17643378063430901</x:v>
      </x:c>
      <x:c r="O49" s="197">
        <x:v>0.381315616105113</x:v>
      </x:c>
      <x:c r="P49" s="341">
        <x:v>0.19872742043171601</x:v>
      </x:c>
    </x:row>
    <x:row r="50" spans="1:16" ht="12.95" customHeight="1" x14ac:dyDescent="0.2">
      <x:c r="A50" s="2" t="s">
        <x:v>392</x:v>
      </x:c>
      <x:c r="B50" s="12">
        <x:v>2</x:v>
      </x:c>
      <x:c r="C50" s="197">
        <x:v>0.65862496298782902</x:v>
      </x:c>
      <x:c r="D50" s="333">
        <x:v>0.13625282308036499</x:v>
      </x:c>
      <x:c r="E50" s="197">
        <x:v>0.97755413438753702</x:v>
      </x:c>
      <x:c r="F50" s="333">
        <x:v>0.21043391789133101</x:v>
      </x:c>
      <x:c r="G50" s="197">
        <x:v>1.3574640797451301</x:v>
      </x:c>
      <x:c r="H50" s="333">
        <x:v>0.46746448506412103</x:v>
      </x:c>
      <x:c r="I50" s="197" t="s">
        <x:v>490</x:v>
      </x:c>
      <x:c r="J50" s="333" t="s">
        <x:v>490</x:v>
      </x:c>
      <x:c r="K50" s="197">
        <x:v>2.0979704037700899</x:v>
      </x:c>
      <x:c r="L50" s="333">
        <x:v>0.87763643557039395</x:v>
      </x:c>
      <x:c r="M50" s="197">
        <x:v>0.123645104461995</x:v>
      </x:c>
      <x:c r="N50" s="333">
        <x:v>0.12800691982151099</x:v>
      </x:c>
      <x:c r="O50" s="197" t="s">
        <x:v>490</x:v>
      </x:c>
      <x:c r="P50" s="341" t="s">
        <x:v>490</x:v>
      </x:c>
    </x:row>
    <x:row r="51" spans="1:16" ht="12.95" customHeight="1" x14ac:dyDescent="0.2">
      <x:c r="A51" s="2" t="s">
        <x:v>393</x:v>
      </x:c>
      <x:c r="B51" s="12">
        <x:v>2</x:v>
      </x:c>
      <x:c r="C51" s="197">
        <x:v>1.17524484436536</x:v>
      </x:c>
      <x:c r="D51" s="333">
        <x:v>0.200494430894917</x:v>
      </x:c>
      <x:c r="E51" s="197">
        <x:v>0.557437788901749</x:v>
      </x:c>
      <x:c r="F51" s="333">
        <x:v>0.18447851757262701</x:v>
      </x:c>
      <x:c r="G51" s="197">
        <x:v>1.6259556806015001</x:v>
      </x:c>
      <x:c r="H51" s="333">
        <x:v>0.330118591439092</x:v>
      </x:c>
      <x:c r="I51" s="197">
        <x:v>1.1551355773813199</x:v>
      </x:c>
      <x:c r="J51" s="333">
        <x:v>0.18585780945174801</x:v>
      </x:c>
      <x:c r="K51" s="197">
        <x:v>1.3038710900592501</x:v>
      </x:c>
      <x:c r="L51" s="333">
        <x:v>0.59064849628045402</x:v>
      </x:c>
      <x:c r="M51" s="197" t="s">
        <x:v>490</x:v>
      </x:c>
      <x:c r="N51" s="333" t="s">
        <x:v>490</x:v>
      </x:c>
      <x:c r="O51" s="197">
        <x:v>1.23361991980663</x:v>
      </x:c>
      <x:c r="P51" s="341">
        <x:v>0.42943559575509999</x:v>
      </x:c>
    </x:row>
    <x:row r="52" spans="1:16" ht="12.95" customHeight="1" x14ac:dyDescent="0.2">
      <x:c r="A52" s="2" t="s">
        <x:v>394</x:v>
      </x:c>
      <x:c r="B52" s="12">
        <x:v>2</x:v>
      </x:c>
      <x:c r="C52" s="197">
        <x:v>0.76020364760567904</x:v>
      </x:c>
      <x:c r="D52" s="333">
        <x:v>0.25049098790840801</x:v>
      </x:c>
      <x:c r="E52" s="197">
        <x:v>1.0269044335524899</x:v>
      </x:c>
      <x:c r="F52" s="333">
        <x:v>0.31354440909053</x:v>
      </x:c>
      <x:c r="G52" s="197" t="s">
        <x:v>490</x:v>
      </x:c>
      <x:c r="H52" s="333" t="s">
        <x:v>490</x:v>
      </x:c>
      <x:c r="I52" s="197">
        <x:v>0.59451351134213104</x:v>
      </x:c>
      <x:c r="J52" s="333">
        <x:v>0.21919121159046301</x:v>
      </x:c>
      <x:c r="K52" s="197">
        <x:v>3.5029827285500899</x:v>
      </x:c>
      <x:c r="L52" s="333">
        <x:v>3.0614892902493098</x:v>
      </x:c>
      <x:c r="M52" s="197" t="s">
        <x:v>491</x:v>
      </x:c>
      <x:c r="N52" s="333" t="s">
        <x:v>491</x:v>
      </x:c>
      <x:c r="O52" s="197" t="s">
        <x:v>490</x:v>
      </x:c>
      <x:c r="P52" s="341" t="s">
        <x:v>490</x:v>
      </x:c>
    </x:row>
    <x:row r="53" spans="1:16" ht="12.95" customHeight="1" x14ac:dyDescent="0.2">
      <x:c r="A53" s="2" t="s">
        <x:v>395</x:v>
      </x:c>
      <x:c r="B53" s="12">
        <x:v>2</x:v>
      </x:c>
      <x:c r="C53" s="197">
        <x:v>0.86863963738608896</x:v>
      </x:c>
      <x:c r="D53" s="333">
        <x:v>0.28258562041729401</x:v>
      </x:c>
      <x:c r="E53" s="197">
        <x:v>0.97295466486851601</x:v>
      </x:c>
      <x:c r="F53" s="333">
        <x:v>0.23957453719550101</x:v>
      </x:c>
      <x:c r="G53" s="197">
        <x:v>0.78227862578575502</x:v>
      </x:c>
      <x:c r="H53" s="333">
        <x:v>0.295769854175289</x:v>
      </x:c>
      <x:c r="I53" s="197">
        <x:v>0.74688429044364102</x:v>
      </x:c>
      <x:c r="J53" s="333">
        <x:v>0.26453175563973702</x:v>
      </x:c>
      <x:c r="K53" s="197">
        <x:v>1.3859698668365299</x:v>
      </x:c>
      <x:c r="L53" s="333">
        <x:v>0.671740157147108</x:v>
      </x:c>
      <x:c r="M53" s="197">
        <x:v>0.95283498542342704</x:v>
      </x:c>
      <x:c r="N53" s="333">
        <x:v>0.43097627497208502</x:v>
      </x:c>
      <x:c r="O53" s="197">
        <x:v>1.2614050641594801</x:v>
      </x:c>
      <x:c r="P53" s="341">
        <x:v>0.62838223902119605</x:v>
      </x:c>
    </x:row>
    <x:row r="54" spans="1:16" ht="12.95" customHeight="1" x14ac:dyDescent="0.2">
      <x:c r="A54" s="2" t="s">
        <x:v>396</x:v>
      </x:c>
      <x:c r="B54" s="12">
        <x:v>2</x:v>
      </x:c>
      <x:c r="C54" s="197">
        <x:v>0.405717742521231</x:v>
      </x:c>
      <x:c r="D54" s="333">
        <x:v>0.180769414115206</x:v>
      </x:c>
      <x:c r="E54" s="197">
        <x:v>1.1747153104416601</x:v>
      </x:c>
      <x:c r="F54" s="333">
        <x:v>0.40189642460161001</x:v>
      </x:c>
      <x:c r="G54" s="197">
        <x:v>1.1436452366405401</x:v>
      </x:c>
      <x:c r="H54" s="333">
        <x:v>0.60138488702979198</x:v>
      </x:c>
      <x:c r="I54" s="197" t="s">
        <x:v>491</x:v>
      </x:c>
      <x:c r="J54" s="333" t="s">
        <x:v>491</x:v>
      </x:c>
      <x:c r="K54" s="197">
        <x:v>0.69318418764214196</x:v>
      </x:c>
      <x:c r="L54" s="333">
        <x:v>0.52207135740413702</x:v>
      </x:c>
      <x:c r="M54" s="197">
        <x:v>2.1044796039698901</x:v>
      </x:c>
      <x:c r="N54" s="333">
        <x:v>2.4947091763764999</x:v>
      </x:c>
      <x:c r="O54" s="197" t="s">
        <x:v>491</x:v>
      </x:c>
      <x:c r="P54" s="341" t="s">
        <x:v>491</x:v>
      </x:c>
    </x:row>
    <x:row r="55" spans="1:16" ht="12.95" customHeight="1" x14ac:dyDescent="0.2">
      <x:c r="A55" s="2" t="s">
        <x:v>397</x:v>
      </x:c>
      <x:c r="B55" s="12">
        <x:v>2</x:v>
      </x:c>
      <x:c r="C55" s="197">
        <x:v>0.80516087408903902</x:v>
      </x:c>
      <x:c r="D55" s="333">
        <x:v>0.154896731329323</x:v>
      </x:c>
      <x:c r="E55" s="197">
        <x:v>0.91550109536508195</x:v>
      </x:c>
      <x:c r="F55" s="333">
        <x:v>0.15324955355793099</x:v>
      </x:c>
      <x:c r="G55" s="197">
        <x:v>2.59522374568148</x:v>
      </x:c>
      <x:c r="H55" s="333">
        <x:v>0.88114921043889005</x:v>
      </x:c>
      <x:c r="I55" s="197">
        <x:v>0.81913239080247802</x:v>
      </x:c>
      <x:c r="J55" s="333">
        <x:v>0.31920576058232097</x:v>
      </x:c>
      <x:c r="K55" s="197">
        <x:v>1.53460023320047</x:v>
      </x:c>
      <x:c r="L55" s="333">
        <x:v>0.56168525318482598</x:v>
      </x:c>
      <x:c r="M55" s="197">
        <x:v>1.26795075039223</x:v>
      </x:c>
      <x:c r="N55" s="333">
        <x:v>0.50427628059012797</x:v>
      </x:c>
      <x:c r="O55" s="197">
        <x:v>1.0044121950285001</x:v>
      </x:c>
      <x:c r="P55" s="341">
        <x:v>0.389404685683927</x:v>
      </x:c>
    </x:row>
    <x:row r="56" spans="1:16" ht="12.95" customHeight="1" x14ac:dyDescent="0.2">
      <x:c r="A56" s="2" t="s">
        <x:v>398</x:v>
      </x:c>
      <x:c r="B56" s="12">
        <x:v>2</x:v>
      </x:c>
      <x:c r="C56" s="197">
        <x:v>0.78251768397433297</x:v>
      </x:c>
      <x:c r="D56" s="333">
        <x:v>0.17158012392802199</x:v>
      </x:c>
      <x:c r="E56" s="197">
        <x:v>0.64941756908968995</x:v>
      </x:c>
      <x:c r="F56" s="333">
        <x:v>0.191654291450429</x:v>
      </x:c>
      <x:c r="G56" s="197">
        <x:v>2.5401605443475699</x:v>
      </x:c>
      <x:c r="H56" s="333">
        <x:v>1.63145356027328</x:v>
      </x:c>
      <x:c r="I56" s="197">
        <x:v>1.09899467728149</x:v>
      </x:c>
      <x:c r="J56" s="333">
        <x:v>0.40027676688348801</x:v>
      </x:c>
      <x:c r="K56" s="197">
        <x:v>1.6533043919874699</x:v>
      </x:c>
      <x:c r="L56" s="333">
        <x:v>0.79994266707461203</x:v>
      </x:c>
      <x:c r="M56" s="197">
        <x:v>0.66395026707573501</x:v>
      </x:c>
      <x:c r="N56" s="333">
        <x:v>0.30531113954748501</x:v>
      </x:c>
      <x:c r="O56" s="197">
        <x:v>1.44888455608797</x:v>
      </x:c>
      <x:c r="P56" s="341">
        <x:v>1.04562066366507</x:v>
      </x:c>
    </x:row>
    <x:row r="57" spans="1:16" ht="12.95" customHeight="1" x14ac:dyDescent="0.2">
      <x:c r="A57" s="2" t="s">
        <x:v>399</x:v>
      </x:c>
      <x:c r="B57" s="12">
        <x:v>2</x:v>
      </x:c>
      <x:c r="C57" s="197">
        <x:v>1.74502848076426</x:v>
      </x:c>
      <x:c r="D57" s="333">
        <x:v>0.63205919095521002</x:v>
      </x:c>
      <x:c r="E57" s="197">
        <x:v>1.28001279876012</x:v>
      </x:c>
      <x:c r="F57" s="333">
        <x:v>0.26222908108375897</x:v>
      </x:c>
      <x:c r="G57" s="197">
        <x:v>2.1143601319535499</x:v>
      </x:c>
      <x:c r="H57" s="333">
        <x:v>1.16735078879906</x:v>
      </x:c>
      <x:c r="I57" s="197">
        <x:v>0.59207389865942495</x:v>
      </x:c>
      <x:c r="J57" s="333">
        <x:v>0.248851023818321</x:v>
      </x:c>
      <x:c r="K57" s="197">
        <x:v>1.38971036571088</x:v>
      </x:c>
      <x:c r="L57" s="333">
        <x:v>0.60072178339326698</x:v>
      </x:c>
      <x:c r="M57" s="197">
        <x:v>0.82474577112623604</x:v>
      </x:c>
      <x:c r="N57" s="333">
        <x:v>0.62713473929788999</x:v>
      </x:c>
      <x:c r="O57" s="197">
        <x:v>0.97230297067555504</x:v>
      </x:c>
      <x:c r="P57" s="341">
        <x:v>0.52217172734888695</x:v>
      </x:c>
    </x:row>
    <x:row r="58" spans="1:16" ht="12.95" customHeight="1" x14ac:dyDescent="0.2">
      <x:c r="A58" s="2" t="s">
        <x:v>400</x:v>
      </x:c>
      <x:c r="B58" s="12">
        <x:v>2</x:v>
      </x:c>
      <x:c r="C58" s="197">
        <x:v>0.86584690006669496</x:v>
      </x:c>
      <x:c r="D58" s="333">
        <x:v>0.118385053561798</x:v>
      </x:c>
      <x:c r="E58" s="197">
        <x:v>0.93479872187507895</x:v>
      </x:c>
      <x:c r="F58" s="333">
        <x:v>0.20474176314072001</x:v>
      </x:c>
      <x:c r="G58" s="197">
        <x:v>1.1703439775234901</x:v>
      </x:c>
      <x:c r="H58" s="333">
        <x:v>0.27841896215112499</x:v>
      </x:c>
      <x:c r="I58" s="197">
        <x:v>1.0551449306404801</x:v>
      </x:c>
      <x:c r="J58" s="333">
        <x:v>0.20254700829553601</x:v>
      </x:c>
      <x:c r="K58" s="197">
        <x:v>0.93048278587469502</x:v>
      </x:c>
      <x:c r="L58" s="333">
        <x:v>0.14782713688002899</x:v>
      </x:c>
      <x:c r="M58" s="197">
        <x:v>0.72150941307701499</x:v>
      </x:c>
      <x:c r="N58" s="333">
        <x:v>0.14853818318134099</x:v>
      </x:c>
      <x:c r="O58" s="197">
        <x:v>4.1660623853252803</x:v>
      </x:c>
      <x:c r="P58" s="341">
        <x:v>0.95520322677872205</x:v>
      </x:c>
    </x:row>
    <x:row r="59" spans="1:16" ht="12.95" customHeight="1" x14ac:dyDescent="0.2">
      <x:c r="A59" s="2" t="s">
        <x:v>401</x:v>
      </x:c>
      <x:c r="B59" s="12">
        <x:v>2</x:v>
      </x:c>
      <x:c r="C59" s="197">
        <x:v>1.06535725475482</x:v>
      </x:c>
      <x:c r="D59" s="333">
        <x:v>0.31063585339295902</x:v>
      </x:c>
      <x:c r="E59" s="197">
        <x:v>0.93036575507919805</x:v>
      </x:c>
      <x:c r="F59" s="333">
        <x:v>0.22187857589446799</x:v>
      </x:c>
      <x:c r="G59" s="197">
        <x:v>0.54933329500529904</x:v>
      </x:c>
      <x:c r="H59" s="333">
        <x:v>0.248463220493675</x:v>
      </x:c>
      <x:c r="I59" s="197">
        <x:v>0.92896160310324505</x:v>
      </x:c>
      <x:c r="J59" s="333">
        <x:v>0.320362873888144</x:v>
      </x:c>
      <x:c r="K59" s="197">
        <x:v>2.6381970333591398</x:v>
      </x:c>
      <x:c r="L59" s="333">
        <x:v>0.72375560780564596</x:v>
      </x:c>
      <x:c r="M59" s="197">
        <x:v>0.76331450188970795</x:v>
      </x:c>
      <x:c r="N59" s="333">
        <x:v>0.22920567770564501</x:v>
      </x:c>
      <x:c r="O59" s="197">
        <x:v>2.1121867724165</x:v>
      </x:c>
      <x:c r="P59" s="341">
        <x:v>1.1086902471022599</x:v>
      </x:c>
    </x:row>
    <x:row r="60" spans="1:16" ht="12.95" customHeight="1" x14ac:dyDescent="0.2">
      <x:c r="A60" s="2" t="s">
        <x:v>402</x:v>
      </x:c>
      <x:c r="B60" s="12">
        <x:v>2</x:v>
      </x:c>
      <x:c r="C60" s="197">
        <x:v>2.2211435868851499</x:v>
      </x:c>
      <x:c r="D60" s="333">
        <x:v>1.13189829040539</x:v>
      </x:c>
      <x:c r="E60" s="197">
        <x:v>0.78713256933643105</x:v>
      </x:c>
      <x:c r="F60" s="333">
        <x:v>0.24930320747069101</x:v>
      </x:c>
      <x:c r="G60" s="197">
        <x:v>1.43912046824875</x:v>
      </x:c>
      <x:c r="H60" s="333">
        <x:v>1.53044295950744</x:v>
      </x:c>
      <x:c r="I60" s="197" t="s">
        <x:v>491</x:v>
      </x:c>
      <x:c r="J60" s="333" t="s">
        <x:v>491</x:v>
      </x:c>
      <x:c r="K60" s="197">
        <x:v>5.5149093776589702</x:v>
      </x:c>
      <x:c r="L60" s="333">
        <x:v>5.24090377183939</x:v>
      </x:c>
      <x:c r="M60" s="197">
        <x:v>2.0007267927675301</x:v>
      </x:c>
      <x:c r="N60" s="333">
        <x:v>1.9094025999600901</x:v>
      </x:c>
      <x:c r="O60" s="197">
        <x:v>0.66550135958485701</x:v>
      </x:c>
      <x:c r="P60" s="341">
        <x:v>0.71737797525645597</x:v>
      </x:c>
    </x:row>
    <x:row r="61" spans="1:16" ht="12.95" customHeight="1" x14ac:dyDescent="0.2">
      <x:c r="A61" s="2" t="s">
        <x:v>403</x:v>
      </x:c>
      <x:c r="B61" s="12">
        <x:v>2</x:v>
      </x:c>
      <x:c r="C61" s="197">
        <x:v>0.66784060672884804</x:v>
      </x:c>
      <x:c r="D61" s="333">
        <x:v>8.8901129767401194E-2</x:v>
      </x:c>
      <x:c r="E61" s="197">
        <x:v>1.01053563422648</x:v>
      </x:c>
      <x:c r="F61" s="333">
        <x:v>0.175327524619901</x:v>
      </x:c>
      <x:c r="G61" s="197">
        <x:v>1.4700323336549601</x:v>
      </x:c>
      <x:c r="H61" s="333">
        <x:v>0.31940171718063098</x:v>
      </x:c>
      <x:c r="I61" s="197">
        <x:v>0.122667480247347</x:v>
      </x:c>
      <x:c r="J61" s="333">
        <x:v>8.2830347555717193E-2</x:v>
      </x:c>
      <x:c r="K61" s="197">
        <x:v>2.1938995918747302</x:v>
      </x:c>
      <x:c r="L61" s="333">
        <x:v>0.60842739428791404</x:v>
      </x:c>
      <x:c r="M61" s="197">
        <x:v>0.48281626594715699</x:v>
      </x:c>
      <x:c r="N61" s="333">
        <x:v>0.15260243821967501</x:v>
      </x:c>
      <x:c r="O61" s="197">
        <x:v>3.5290824603463902</x:v>
      </x:c>
      <x:c r="P61" s="341">
        <x:v>2.0923113553799699</x:v>
      </x:c>
    </x:row>
    <x:row r="62" spans="1:16" ht="12.95" customHeight="1" x14ac:dyDescent="0.2">
      <x:c r="A62" s="2" t="s">
        <x:v>404</x:v>
      </x:c>
      <x:c r="B62" s="12">
        <x:v>2</x:v>
      </x:c>
      <x:c r="C62" s="197">
        <x:v>0.86710461314495402</x:v>
      </x:c>
      <x:c r="D62" s="333">
        <x:v>0.133140565940184</x:v>
      </x:c>
      <x:c r="E62" s="197">
        <x:v>1.2910286121765699</x:v>
      </x:c>
      <x:c r="F62" s="333">
        <x:v>0.31824708405429603</x:v>
      </x:c>
      <x:c r="G62" s="197">
        <x:v>1.3573456838634701</x:v>
      </x:c>
      <x:c r="H62" s="333">
        <x:v>0.32163683510081997</x:v>
      </x:c>
      <x:c r="I62" s="197">
        <x:v>2.4487562135187102</x:v>
      </x:c>
      <x:c r="J62" s="333">
        <x:v>1.7149397041871901</x:v>
      </x:c>
      <x:c r="K62" s="197">
        <x:v>0.97838467637280602</x:v>
      </x:c>
      <x:c r="L62" s="333">
        <x:v>0.41939289363766002</x:v>
      </x:c>
      <x:c r="M62" s="197">
        <x:v>1.1500107640895001</x:v>
      </x:c>
      <x:c r="N62" s="333">
        <x:v>0.30781215689789998</x:v>
      </x:c>
      <x:c r="O62" s="197">
        <x:v>1.93136740838342</x:v>
      </x:c>
      <x:c r="P62" s="341">
        <x:v>1.2830346922803699</x:v>
      </x:c>
    </x:row>
    <x:row r="63" spans="1:16" ht="12.95" customHeight="1" x14ac:dyDescent="0.2">
      <x:c r="A63" s="18" t="s">
        <x:v>405</x:v>
      </x:c>
      <x:c r="B63" s="19">
        <x:v>2</x:v>
      </x:c>
      <x:c r="C63" s="198">
        <x:v>0.98895242882439105</x:v>
      </x:c>
      <x:c r="D63" s="334">
        <x:v>7.2196417109571795E-2</x:v>
      </x:c>
      <x:c r="E63" s="198">
        <x:v>0.99071382416530795</x:v>
      </x:c>
      <x:c r="F63" s="334">
        <x:v>4.8223696828874001E-2</x:v>
      </x:c>
      <x:c r="G63" s="198">
        <x:v>1.72721291683515</x:v>
      </x:c>
      <x:c r="H63" s="334">
        <x:v>0.28566240809996601</x:v>
      </x:c>
      <x:c r="I63" s="198">
        <x:v>1.40582891671664</x:v>
      </x:c>
      <x:c r="J63" s="334">
        <x:v>0.205752422661649</x:v>
      </x:c>
      <x:c r="K63" s="198">
        <x:v>1.4272524806854301</x:v>
      </x:c>
      <x:c r="L63" s="334">
        <x:v>0.26728207001684201</x:v>
      </x:c>
      <x:c r="M63" s="198">
        <x:v>1.33408008754339</x:v>
      </x:c>
      <x:c r="N63" s="334">
        <x:v>0.24257228785861501</x:v>
      </x:c>
      <x:c r="O63" s="198">
        <x:v>1.3858710336575699</x:v>
      </x:c>
      <x:c r="P63" s="343">
        <x:v>0.165738679471191</x:v>
      </x:c>
    </x:row>
    <x:row r="64" spans="1:16" ht="12.95" customHeight="1" x14ac:dyDescent="0.2">
      <x:c r="A64" s="21" t="s">
        <x:v>406</x:v>
      </x:c>
      <x:c r="B64" s="22">
        <x:v>2</x:v>
      </x:c>
      <x:c r="C64" s="199">
        <x:v>0.88537213854962404</x:v>
      </x:c>
      <x:c r="D64" s="335">
        <x:v>7.0709405147742599E-2</x:v>
      </x:c>
      <x:c r="E64" s="199">
        <x:v>1.0190520774043801</x:v>
      </x:c>
      <x:c r="F64" s="335">
        <x:v>8.7476785990605196E-2</x:v>
      </x:c>
      <x:c r="G64" s="199">
        <x:v>1.47579702863132</x:v>
      </x:c>
      <x:c r="H64" s="335">
        <x:v>0.31491967491080602</x:v>
      </x:c>
      <x:c r="I64" s="199">
        <x:v>1.89566454788343</x:v>
      </x:c>
      <x:c r="J64" s="335">
        <x:v>0.66854640064334703</x:v>
      </x:c>
      <x:c r="K64" s="199">
        <x:v>1.6860509423255801</x:v>
      </x:c>
      <x:c r="L64" s="335">
        <x:v>0.50493111580536798</x:v>
      </x:c>
      <x:c r="M64" s="199">
        <x:v>1.0060325709287601</x:v>
      </x:c>
      <x:c r="N64" s="335">
        <x:v>0.17001941569323001</x:v>
      </x:c>
      <x:c r="O64" s="199">
        <x:v>1.29230064715924</x:v>
      </x:c>
      <x:c r="P64" s="344">
        <x:v>0.25622030957664499</x:v>
      </x:c>
    </x:row>
    <x:row r="65" spans="1:16" ht="12.95" customHeight="1" x14ac:dyDescent="0.2">
      <x:c r="A65" s="24" t="s">
        <x:v>407</x:v>
      </x:c>
      <x:c r="B65" s="25">
        <x:v>2</x:v>
      </x:c>
      <x:c r="C65" s="200">
        <x:v>0.94356385442608504</x:v>
      </x:c>
      <x:c r="D65" s="336">
        <x:v>4.4708843575090099E-2</x:v>
      </x:c>
      <x:c r="E65" s="200">
        <x:v>1.0053715389187401</x:v>
      </x:c>
      <x:c r="F65" s="336">
        <x:v>3.3203324440339903E-2</x:v>
      </x:c>
      <x:c r="G65" s="200">
        <x:v>1.5632537524133401</x:v>
      </x:c>
      <x:c r="H65" s="336">
        <x:v>0.16631649660723999</x:v>
      </x:c>
      <x:c r="I65" s="200">
        <x:v>1.7827215737684501</x:v>
      </x:c>
      <x:c r="J65" s="336">
        <x:v>0.20531165411989</x:v>
      </x:c>
      <x:c r="K65" s="200">
        <x:v>1.4581401026620799</x:v>
      </x:c>
      <x:c r="L65" s="336">
        <x:v>0.16846833717986301</x:v>
      </x:c>
      <x:c r="M65" s="200">
        <x:v>1.1704186185407099</x:v>
      </x:c>
      <x:c r="N65" s="336">
        <x:v>0.144693285926635</x:v>
      </x:c>
      <x:c r="O65" s="200">
        <x:v>1.3884968819724199</x:v>
      </x:c>
      <x:c r="P65" s="345">
        <x:v>0.14053721374823999</x:v>
      </x:c>
    </x:row>
    <x:row r="66" spans="1:16" ht="12.95" customHeight="1" x14ac:dyDescent="0.2">
      <x:c r="A66" s="2" t="s">
        <x:v>408</x:v>
      </x:c>
      <x:c r="B66" s="12">
        <x:v>2</x:v>
      </x:c>
      <x:c r="C66" s="197">
        <x:v>0.436538769597211</x:v>
      </x:c>
      <x:c r="D66" s="333">
        <x:v>0.221989779838313</x:v>
      </x:c>
      <x:c r="E66" s="197">
        <x:v>0.20893605312799801</x:v>
      </x:c>
      <x:c r="F66" s="333">
        <x:v>0.114390893258929</x:v>
      </x:c>
      <x:c r="G66" s="197">
        <x:v>2.7879998058227802</x:v>
      </x:c>
      <x:c r="H66" s="333">
        <x:v>3.6636817109287301</x:v>
      </x:c>
      <x:c r="I66" s="197">
        <x:v>0.80502798913600804</x:v>
      </x:c>
      <x:c r="J66" s="333">
        <x:v>1.0425566014602401</x:v>
      </x:c>
      <x:c r="K66" s="197">
        <x:v>0.160044969445297</x:v>
      </x:c>
      <x:c r="L66" s="333">
        <x:v>0.16418092402127199</x:v>
      </x:c>
      <x:c r="M66" s="197" t="s">
        <x:v>491</x:v>
      </x:c>
      <x:c r="N66" s="333" t="s">
        <x:v>491</x:v>
      </x:c>
      <x:c r="O66" s="197">
        <x:v>2.2995234637011301</x:v>
      </x:c>
      <x:c r="P66" s="341">
        <x:v>2.0502881616419302</x:v>
      </x:c>
    </x:row>
    <x:row r="67" spans="1:16" ht="12.95" customHeight="1" x14ac:dyDescent="0.2">
      <x:c r="A67" s="2" t="s">
        <x:v>409</x:v>
      </x:c>
      <x:c r="B67" s="12">
        <x:v>2</x:v>
      </x:c>
      <x:c r="C67" s="197">
        <x:v>0.37225570894952698</x:v>
      </x:c>
      <x:c r="D67" s="333">
        <x:v>0.381616999278512</x:v>
      </x:c>
      <x:c r="E67" s="197">
        <x:v>2.9685786437904098</x:v>
      </x:c>
      <x:c r="F67" s="333">
        <x:v>1.7670465887464499</x:v>
      </x:c>
      <x:c r="G67" s="197" t="s">
        <x:v>491</x:v>
      </x:c>
      <x:c r="H67" s="333" t="s">
        <x:v>491</x:v>
      </x:c>
      <x:c r="I67" s="197" t="s">
        <x:v>490</x:v>
      </x:c>
      <x:c r="J67" s="333" t="s">
        <x:v>490</x:v>
      </x:c>
      <x:c r="K67" s="197">
        <x:v>0.84631941044634895</x:v>
      </x:c>
      <x:c r="L67" s="333">
        <x:v>1.7674885455725999</x:v>
      </x:c>
      <x:c r="M67" s="197">
        <x:v>0.151288016289539</x:v>
      </x:c>
      <x:c r="N67" s="333">
        <x:v>0.33947309315216601</x:v>
      </x:c>
      <x:c r="O67" s="197" t="s">
        <x:v>491</x:v>
      </x:c>
      <x:c r="P67" s="341" t="s">
        <x:v>491</x:v>
      </x:c>
    </x:row>
    <x:row r="68" spans="1:16" ht="12.95" customHeight="1" x14ac:dyDescent="0.2">
      <x:c r="A68" s="2" t="s">
        <x:v>410</x:v>
      </x:c>
      <x:c r="B68" s="12">
        <x:v>2</x:v>
      </x:c>
      <x:c r="C68" s="197">
        <x:v>0.22726256049559601</x:v>
      </x:c>
      <x:c r="D68" s="333">
        <x:v>0.127165425024756</x:v>
      </x:c>
      <x:c r="E68" s="197">
        <x:v>0.87066742674462605</x:v>
      </x:c>
      <x:c r="F68" s="333">
        <x:v>0.348258314512494</x:v>
      </x:c>
      <x:c r="G68" s="197">
        <x:v>3.4928714296468399</x:v>
      </x:c>
      <x:c r="H68" s="333">
        <x:v>3.6151854382272801</x:v>
      </x:c>
      <x:c r="I68" s="197" t="s">
        <x:v>491</x:v>
      </x:c>
      <x:c r="J68" s="333" t="s">
        <x:v>491</x:v>
      </x:c>
      <x:c r="K68" s="197">
        <x:v>2.7396039487071802</x:v>
      </x:c>
      <x:c r="L68" s="333">
        <x:v>2.30113034788641</x:v>
      </x:c>
      <x:c r="M68" s="197">
        <x:v>1.6101731286949099</x:v>
      </x:c>
      <x:c r="N68" s="333">
        <x:v>2.53505572232823</x:v>
      </x:c>
      <x:c r="O68" s="197">
        <x:v>0.88095929871615097</x:v>
      </x:c>
      <x:c r="P68" s="341">
        <x:v>0.78292370642612097</x:v>
      </x:c>
    </x:row>
    <x:row r="69" spans="1:16" ht="12.95" customHeight="1" x14ac:dyDescent="0.2">
      <x:c r="A69" s="3" t="s">
        <x:v>411</x:v>
      </x:c>
      <x:c r="B69" s="27">
        <x:v>2</x:v>
      </x:c>
      <x:c r="C69" s="207">
        <x:v>1.1393708762018999</x:v>
      </x:c>
      <x:c r="D69" s="338">
        <x:v>0.64662690320702598</x:v>
      </x:c>
      <x:c r="E69" s="207">
        <x:v>0.28520543722693098</x:v>
      </x:c>
      <x:c r="F69" s="338">
        <x:v>0.16273228666051201</x:v>
      </x:c>
      <x:c r="G69" s="207">
        <x:v>2.3536555390243099</x:v>
      </x:c>
      <x:c r="H69" s="338">
        <x:v>2.0128832320416699</x:v>
      </x:c>
      <x:c r="I69" s="207">
        <x:v>0.182146518502179</x:v>
      </x:c>
      <x:c r="J69" s="338">
        <x:v>0.157046387227399</x:v>
      </x:c>
      <x:c r="K69" s="207">
        <x:v>0.349994802871407</x:v>
      </x:c>
      <x:c r="L69" s="338">
        <x:v>0.49251657921031999</x:v>
      </x:c>
      <x:c r="M69" s="207">
        <x:v>0.89427227603328396</x:v>
      </x:c>
      <x:c r="N69" s="338">
        <x:v>0.87376928448894697</x:v>
      </x:c>
      <x:c r="O69" s="207" t="s">
        <x:v>491</x:v>
      </x:c>
      <x:c r="P69" s="346" t="s">
        <x:v>491</x:v>
      </x:c>
    </x:row>
    <x:row r="70" spans="1:16" ht="12.95" customHeight="1" x14ac:dyDescent="0.2">
      <x:c r="A70" s="2"/>
      <x:c r="B70" s="32"/>
      <x:c r="C70" s="197" t="s">
        <x:v>2567</x:v>
      </x:c>
      <x:c r="D70" s="333" t="s">
        <x:v>2568</x:v>
      </x:c>
      <x:c r="E70" s="197" t="s">
        <x:v>2569</x:v>
      </x:c>
      <x:c r="F70" s="333" t="s">
        <x:v>2570</x:v>
      </x:c>
      <x:c r="G70" s="197" t="s">
        <x:v>2571</x:v>
      </x:c>
      <x:c r="H70" s="333" t="s">
        <x:v>2572</x:v>
      </x:c>
      <x:c r="I70" s="197" t="s">
        <x:v>2573</x:v>
      </x:c>
      <x:c r="J70" s="333" t="s">
        <x:v>2574</x:v>
      </x:c>
      <x:c r="K70" s="197" t="s">
        <x:v>2575</x:v>
      </x:c>
      <x:c r="L70" s="333" t="s">
        <x:v>2576</x:v>
      </x:c>
      <x:c r="M70" s="197" t="s">
        <x:v>2577</x:v>
      </x:c>
      <x:c r="N70" s="333" t="s">
        <x:v>2578</x:v>
      </x:c>
      <x:c r="O70" s="197" t="s">
        <x:v>2579</x:v>
      </x:c>
      <x:c r="P70" s="341" t="s">
        <x:v>2580</x:v>
      </x:c>
    </x:row>
    <x:row r="71" spans="1:16" ht="12.95" customHeight="1" x14ac:dyDescent="0.2">
      <x:c r="A71" s="2" t="s">
        <x:v>355</x:v>
      </x:c>
      <x:c r="B71" s="32">
        <x:v>1</x:v>
      </x:c>
      <x:c r="C71" s="197">
        <x:v>0.80806860902880495</x:v>
      </x:c>
      <x:c r="D71" s="333">
        <x:v>0.40814881069745901</x:v>
      </x:c>
      <x:c r="E71" s="197">
        <x:v>1.0216177784260101</x:v>
      </x:c>
      <x:c r="F71" s="333">
        <x:v>0.32529772506824101</x:v>
      </x:c>
      <x:c r="G71" s="197">
        <x:v>1.5356643602092099</x:v>
      </x:c>
      <x:c r="H71" s="333">
        <x:v>0.92345993642707302</x:v>
      </x:c>
      <x:c r="I71" s="197">
        <x:v>1.07100287277233</x:v>
      </x:c>
      <x:c r="J71" s="333">
        <x:v>0.48077373816168001</x:v>
      </x:c>
      <x:c r="K71" s="197">
        <x:v>2.7568367105596598</x:v>
      </x:c>
      <x:c r="L71" s="333">
        <x:v>1.6706607210170801</x:v>
      </x:c>
      <x:c r="M71" s="197">
        <x:v>0.76433834244301802</x:v>
      </x:c>
      <x:c r="N71" s="333">
        <x:v>0.56222839323372897</x:v>
      </x:c>
      <x:c r="O71" s="197">
        <x:v>1.0422816568619999</x:v>
      </x:c>
      <x:c r="P71" s="341">
        <x:v>0.591546584622479</x:v>
      </x:c>
    </x:row>
    <x:row r="72" spans="1:16" ht="12.95" customHeight="1" x14ac:dyDescent="0.2">
      <x:c r="A72" s="2" t="s">
        <x:v>359</x:v>
      </x:c>
      <x:c r="B72" s="32">
        <x:v>1</x:v>
      </x:c>
      <x:c r="C72" s="197">
        <x:v>1.20773719001974</x:v>
      </x:c>
      <x:c r="D72" s="333">
        <x:v>0.35097339202973199</x:v>
      </x:c>
      <x:c r="E72" s="197">
        <x:v>1.1554700401282401</x:v>
      </x:c>
      <x:c r="F72" s="333">
        <x:v>0.239948526601865</x:v>
      </x:c>
      <x:c r="G72" s="197">
        <x:v>0.57235655588324297</x:v>
      </x:c>
      <x:c r="H72" s="333">
        <x:v>0.20204254675512101</x:v>
      </x:c>
      <x:c r="I72" s="197">
        <x:v>1.5677120773031099</x:v>
      </x:c>
      <x:c r="J72" s="333">
        <x:v>0.33761900340329498</x:v>
      </x:c>
      <x:c r="K72" s="197">
        <x:v>1.9734095747165901</x:v>
      </x:c>
      <x:c r="L72" s="333">
        <x:v>0.48448022469240598</x:v>
      </x:c>
      <x:c r="M72" s="197">
        <x:v>0.52927720527505095</x:v>
      </x:c>
      <x:c r="N72" s="333">
        <x:v>0.270952436133853</x:v>
      </x:c>
      <x:c r="O72" s="197">
        <x:v>1.1834524784338301</x:v>
      </x:c>
      <x:c r="P72" s="341">
        <x:v>0.32213460579751602</x:v>
      </x:c>
    </x:row>
    <x:row r="73" spans="1:16" ht="12.95" customHeight="1" x14ac:dyDescent="0.2">
      <x:c r="A73" s="17" t="s">
        <x:v>361</x:v>
      </x:c>
      <x:c r="B73" s="32">
        <x:v>1</x:v>
      </x:c>
      <x:c r="C73" s="197">
        <x:v>1.3745108441112801</x:v>
      </x:c>
      <x:c r="D73" s="333">
        <x:v>0.482105364949655</x:v>
      </x:c>
      <x:c r="E73" s="197">
        <x:v>1.7144635471074501</x:v>
      </x:c>
      <x:c r="F73" s="333">
        <x:v>0.39587016506849398</x:v>
      </x:c>
      <x:c r="G73" s="197">
        <x:v>0.88654935415258196</x:v>
      </x:c>
      <x:c r="H73" s="333">
        <x:v>0.32756518393325801</x:v>
      </x:c>
      <x:c r="I73" s="197">
        <x:v>1.2333669335735999</x:v>
      </x:c>
      <x:c r="J73" s="333">
        <x:v>0.35959269381566999</x:v>
      </x:c>
      <x:c r="K73" s="197">
        <x:v>1.8628323076267701</x:v>
      </x:c>
      <x:c r="L73" s="333">
        <x:v>0.59228602929299001</x:v>
      </x:c>
      <x:c r="M73" s="197">
        <x:v>0.640155466589307</x:v>
      </x:c>
      <x:c r="N73" s="333">
        <x:v>0.24104031215168301</x:v>
      </x:c>
      <x:c r="O73" s="197">
        <x:v>1.3281819519273601</x:v>
      </x:c>
      <x:c r="P73" s="341">
        <x:v>0.515200021364838</x:v>
      </x:c>
    </x:row>
    <x:row r="74" spans="1:16" ht="12.95" customHeight="1" x14ac:dyDescent="0.2">
      <x:c r="A74" s="2" t="s">
        <x:v>362</x:v>
      </x:c>
      <x:c r="B74" s="32">
        <x:v>1</x:v>
      </x:c>
      <x:c r="C74" s="197">
        <x:v>0.84183266791606104</x:v>
      </x:c>
      <x:c r="D74" s="333">
        <x:v>0.22535905640735601</x:v>
      </x:c>
      <x:c r="E74" s="197">
        <x:v>1.22083766886495</x:v>
      </x:c>
      <x:c r="F74" s="333">
        <x:v>0.250376815454118</x:v>
      </x:c>
      <x:c r="G74" s="197">
        <x:v>1.9505381135494799</x:v>
      </x:c>
      <x:c r="H74" s="333">
        <x:v>0.76833998685140503</x:v>
      </x:c>
      <x:c r="I74" s="197">
        <x:v>1.51606236308591</x:v>
      </x:c>
      <x:c r="J74" s="333">
        <x:v>0.61595025398163705</x:v>
      </x:c>
      <x:c r="K74" s="197">
        <x:v>1.8420493315724</x:v>
      </x:c>
      <x:c r="L74" s="333">
        <x:v>0.58937471543984299</x:v>
      </x:c>
      <x:c r="M74" s="197">
        <x:v>1.0811979197791299</x:v>
      </x:c>
      <x:c r="N74" s="333">
        <x:v>0.38720986571884403</x:v>
      </x:c>
      <x:c r="O74" s="197">
        <x:v>0.81082239920264898</x:v>
      </x:c>
      <x:c r="P74" s="341">
        <x:v>0.51155346934589296</x:v>
      </x:c>
    </x:row>
    <x:row r="75" spans="1:16" ht="12.95" customHeight="1" x14ac:dyDescent="0.2">
      <x:c r="A75" s="2" t="s">
        <x:v>373</x:v>
      </x:c>
      <x:c r="B75" s="32">
        <x:v>1</x:v>
      </x:c>
      <x:c r="C75" s="197">
        <x:v>0.96028812041929701</x:v>
      </x:c>
      <x:c r="D75" s="333">
        <x:v>0.39107057004625401</x:v>
      </x:c>
      <x:c r="E75" s="197">
        <x:v>0.91999496124893199</x:v>
      </x:c>
      <x:c r="F75" s="333">
        <x:v>0.152350683361408</x:v>
      </x:c>
      <x:c r="G75" s="197">
        <x:v>1.27212481046082</x:v>
      </x:c>
      <x:c r="H75" s="333">
        <x:v>0.48937708716196998</x:v>
      </x:c>
      <x:c r="I75" s="197">
        <x:v>1.6922765802726301</x:v>
      </x:c>
      <x:c r="J75" s="333">
        <x:v>0.53568235249158602</x:v>
      </x:c>
      <x:c r="K75" s="197">
        <x:v>0.64532870622512695</x:v>
      </x:c>
      <x:c r="L75" s="333">
        <x:v>0.201837348753444</x:v>
      </x:c>
      <x:c r="M75" s="197">
        <x:v>1.65456960747333</x:v>
      </x:c>
      <x:c r="N75" s="333">
        <x:v>0.66272889911644195</x:v>
      </x:c>
      <x:c r="O75" s="197">
        <x:v>0.86717018463723206</x:v>
      </x:c>
      <x:c r="P75" s="341">
        <x:v>0.351094574184872</x:v>
      </x:c>
    </x:row>
    <x:row r="76" spans="1:16" ht="12.95" customHeight="1" x14ac:dyDescent="0.2">
      <x:c r="A76" s="2" t="s">
        <x:v>378</x:v>
      </x:c>
      <x:c r="B76" s="32">
        <x:v>1</x:v>
      </x:c>
      <x:c r="C76" s="197">
        <x:v>1.24245731195278</x:v>
      </x:c>
      <x:c r="D76" s="333">
        <x:v>0.20973466774643501</x:v>
      </x:c>
      <x:c r="E76" s="197">
        <x:v>1.41355918405412</x:v>
      </x:c>
      <x:c r="F76" s="333">
        <x:v>0.19560692957957901</x:v>
      </x:c>
      <x:c r="G76" s="197" t="s">
        <x:v>491</x:v>
      </x:c>
      <x:c r="H76" s="333" t="s">
        <x:v>491</x:v>
      </x:c>
      <x:c r="I76" s="197">
        <x:v>0.57561127105005905</x:v>
      </x:c>
      <x:c r="J76" s="333">
        <x:v>0.80156850518799505</x:v>
      </x:c>
      <x:c r="K76" s="197" t="s">
        <x:v>491</x:v>
      </x:c>
      <x:c r="L76" s="333" t="s">
        <x:v>491</x:v>
      </x:c>
      <x:c r="M76" s="197" t="s">
        <x:v>490</x:v>
      </x:c>
      <x:c r="N76" s="333" t="s">
        <x:v>490</x:v>
      </x:c>
      <x:c r="O76" s="197">
        <x:v>0.87138951784568697</x:v>
      </x:c>
      <x:c r="P76" s="341">
        <x:v>0.59365604978033604</x:v>
      </x:c>
    </x:row>
    <x:row r="77" spans="1:16" ht="12.95" customHeight="1" x14ac:dyDescent="0.2">
      <x:c r="A77" s="2" t="s">
        <x:v>380</x:v>
      </x:c>
      <x:c r="B77" s="32">
        <x:v>1</x:v>
      </x:c>
      <x:c r="C77" s="197">
        <x:v>0.643177636229468</x:v>
      </x:c>
      <x:c r="D77" s="333">
        <x:v>0.14899715031469499</x:v>
      </x:c>
      <x:c r="E77" s="197">
        <x:v>0.81143300490466497</x:v>
      </x:c>
      <x:c r="F77" s="333">
        <x:v>0.179236481066225</x:v>
      </x:c>
      <x:c r="G77" s="197">
        <x:v>0.40252433653520903</x:v>
      </x:c>
      <x:c r="H77" s="333">
        <x:v>0.24427625247436099</x:v>
      </x:c>
      <x:c r="I77" s="197" t="s">
        <x:v>490</x:v>
      </x:c>
      <x:c r="J77" s="333" t="s">
        <x:v>490</x:v>
      </x:c>
      <x:c r="K77" s="197">
        <x:v>0.48854174592097899</x:v>
      </x:c>
      <x:c r="L77" s="333">
        <x:v>0.24453797995923501</x:v>
      </x:c>
      <x:c r="M77" s="197">
        <x:v>0.58021698253423404</x:v>
      </x:c>
      <x:c r="N77" s="333">
        <x:v>0.24681653831181399</x:v>
      </x:c>
      <x:c r="O77" s="197">
        <x:v>0.59428287105025401</x:v>
      </x:c>
      <x:c r="P77" s="341">
        <x:v>0.31869132705438902</x:v>
      </x:c>
    </x:row>
    <x:row r="78" spans="1:16" ht="12.95" customHeight="1" x14ac:dyDescent="0.2">
      <x:c r="A78" s="2" t="s">
        <x:v>386</x:v>
      </x:c>
      <x:c r="B78" s="32">
        <x:v>1</x:v>
      </x:c>
      <x:c r="C78" s="197">
        <x:v>0.99868270285354799</x:v>
      </x:c>
      <x:c r="D78" s="333">
        <x:v>0.15333763013596799</x:v>
      </x:c>
      <x:c r="E78" s="197">
        <x:v>1.05053624522114</x:v>
      </x:c>
      <x:c r="F78" s="333">
        <x:v>0.14070474584785</x:v>
      </x:c>
      <x:c r="G78" s="197">
        <x:v>0.98259671509004398</x:v>
      </x:c>
      <x:c r="H78" s="333">
        <x:v>0.20518262578548299</x:v>
      </x:c>
      <x:c r="I78" s="197">
        <x:v>2.5390549571153702</x:v>
      </x:c>
      <x:c r="J78" s="333">
        <x:v>0.690513074353717</x:v>
      </x:c>
      <x:c r="K78" s="197">
        <x:v>0.66422738469300302</x:v>
      </x:c>
      <x:c r="L78" s="333">
        <x:v>0.11391388268022901</x:v>
      </x:c>
      <x:c r="M78" s="197">
        <x:v>1.4592927044751101</x:v>
      </x:c>
      <x:c r="N78" s="333">
        <x:v>0.35177322680276002</x:v>
      </x:c>
      <x:c r="O78" s="197">
        <x:v>1.0754261935824501</x:v>
      </x:c>
      <x:c r="P78" s="341">
        <x:v>0.61022812599076104</x:v>
      </x:c>
    </x:row>
    <x:row r="79" spans="1:16" ht="12.95" customHeight="1" x14ac:dyDescent="0.2">
      <x:c r="A79" s="2" t="s">
        <x:v>391</x:v>
      </x:c>
      <x:c r="B79" s="32">
        <x:v>1</x:v>
      </x:c>
      <x:c r="C79" s="197">
        <x:v>0.678812556121132</x:v>
      </x:c>
      <x:c r="D79" s="333">
        <x:v>0.13434553032176699</x:v>
      </x:c>
      <x:c r="E79" s="197">
        <x:v>0.94172286249055104</x:v>
      </x:c>
      <x:c r="F79" s="333">
        <x:v>0.19904441578735901</x:v>
      </x:c>
      <x:c r="G79" s="197">
        <x:v>1.1516889663538401</x:v>
      </x:c>
      <x:c r="H79" s="333">
        <x:v>0.325671426067703</x:v>
      </x:c>
      <x:c r="I79" s="197">
        <x:v>1.4611539125400499</x:v>
      </x:c>
      <x:c r="J79" s="333">
        <x:v>0.416368857749148</x:v>
      </x:c>
      <x:c r="K79" s="197">
        <x:v>0.83391064530745596</x:v>
      </x:c>
      <x:c r="L79" s="333">
        <x:v>0.44244020654149002</x:v>
      </x:c>
      <x:c r="M79" s="197">
        <x:v>0.82989540117635396</x:v>
      </x:c>
      <x:c r="N79" s="333">
        <x:v>0.280032900341258</x:v>
      </x:c>
      <x:c r="O79" s="197">
        <x:v>0.99006922051478796</x:v>
      </x:c>
      <x:c r="P79" s="341">
        <x:v>0.644505966775337</x:v>
      </x:c>
    </x:row>
    <x:row r="80" spans="1:16" ht="12.95" customHeight="1" x14ac:dyDescent="0.2">
      <x:c r="A80" s="2" t="s">
        <x:v>396</x:v>
      </x:c>
      <x:c r="B80" s="32">
        <x:v>1</x:v>
      </x:c>
      <x:c r="C80" s="197">
        <x:v>0.80003321625138701</x:v>
      </x:c>
      <x:c r="D80" s="333">
        <x:v>0.363023371124304</x:v>
      </x:c>
      <x:c r="E80" s="197">
        <x:v>0.95686722946165603</x:v>
      </x:c>
      <x:c r="F80" s="333">
        <x:v>0.25850418576482598</x:v>
      </x:c>
      <x:c r="G80" s="197">
        <x:v>1.7138512754459501</x:v>
      </x:c>
      <x:c r="H80" s="333">
        <x:v>0.77855600227736299</x:v>
      </x:c>
      <x:c r="I80" s="197" t="s">
        <x:v>491</x:v>
      </x:c>
      <x:c r="J80" s="333" t="s">
        <x:v>491</x:v>
      </x:c>
      <x:c r="K80" s="197">
        <x:v>1.1804930145644399</x:v>
      </x:c>
      <x:c r="L80" s="333">
        <x:v>0.57277389539114698</x:v>
      </x:c>
      <x:c r="M80" s="197">
        <x:v>0.743464624612581</x:v>
      </x:c>
      <x:c r="N80" s="333">
        <x:v>0.51024779229070705</x:v>
      </x:c>
      <x:c r="O80" s="197">
        <x:v>0.76882262481497099</x:v>
      </x:c>
      <x:c r="P80" s="341">
        <x:v>0.91115125680459497</x:v>
      </x:c>
    </x:row>
    <x:row r="81" spans="1:16" ht="12.95" customHeight="1" x14ac:dyDescent="0.2">
      <x:c r="A81" s="2" t="s">
        <x:v>398</x:v>
      </x:c>
      <x:c r="B81" s="32">
        <x:v>1</x:v>
      </x:c>
      <x:c r="C81" s="197">
        <x:v>0.86703296711927003</x:v>
      </x:c>
      <x:c r="D81" s="333">
        <x:v>0.20687558573384399</x:v>
      </x:c>
      <x:c r="E81" s="197">
        <x:v>1.4212159860001901</x:v>
      </x:c>
      <x:c r="F81" s="333">
        <x:v>0.38362451414431797</x:v>
      </x:c>
      <x:c r="G81" s="197">
        <x:v>1.52784336199315</x:v>
      </x:c>
      <x:c r="H81" s="333">
        <x:v>0.47703389259024898</x:v>
      </x:c>
      <x:c r="I81" s="197">
        <x:v>1.4023602538375901</x:v>
      </x:c>
      <x:c r="J81" s="333">
        <x:v>0.36540097815627598</x:v>
      </x:c>
      <x:c r="K81" s="197">
        <x:v>0.84170474591825395</x:v>
      </x:c>
      <x:c r="L81" s="333">
        <x:v>0.22446496696446</x:v>
      </x:c>
      <x:c r="M81" s="197">
        <x:v>1.23569857657186</x:v>
      </x:c>
      <x:c r="N81" s="333">
        <x:v>0.57214878818248904</x:v>
      </x:c>
      <x:c r="O81" s="197">
        <x:v>0.52104068245882895</x:v>
      </x:c>
      <x:c r="P81" s="341">
        <x:v>0.26296887203010699</x:v>
      </x:c>
    </x:row>
    <x:row r="82" spans="1:16" ht="12.95" customHeight="1" x14ac:dyDescent="0.2">
      <x:c r="A82" s="2" t="s">
        <x:v>400</x:v>
      </x:c>
      <x:c r="B82" s="32">
        <x:v>1</x:v>
      </x:c>
      <x:c r="C82" s="197">
        <x:v>0.70085421676224202</x:v>
      </x:c>
      <x:c r="D82" s="333">
        <x:v>0.108910367248538</x:v>
      </x:c>
      <x:c r="E82" s="197">
        <x:v>0.65423013435037403</x:v>
      </x:c>
      <x:c r="F82" s="333">
        <x:v>0.172791502702658</x:v>
      </x:c>
      <x:c r="G82" s="197">
        <x:v>1.0499557275819</x:v>
      </x:c>
      <x:c r="H82" s="333">
        <x:v>0.29279170821304201</x:v>
      </x:c>
      <x:c r="I82" s="197">
        <x:v>0.73457114857999195</x:v>
      </x:c>
      <x:c r="J82" s="333">
        <x:v>0.21910676382845801</x:v>
      </x:c>
      <x:c r="K82" s="197">
        <x:v>0.82778052511081501</x:v>
      </x:c>
      <x:c r="L82" s="333">
        <x:v>0.18358305548305701</x:v>
      </x:c>
      <x:c r="M82" s="197">
        <x:v>1.62231728508624</x:v>
      </x:c>
      <x:c r="N82" s="333">
        <x:v>0.44244684441125098</x:v>
      </x:c>
      <x:c r="O82" s="197">
        <x:v>0.91154299446438003</x:v>
      </x:c>
      <x:c r="P82" s="341">
        <x:v>0.62718765641207097</x:v>
      </x:c>
    </x:row>
    <x:row r="83" spans="1:16" ht="12.95" customHeight="1" x14ac:dyDescent="0.2">
      <x:c r="A83" s="2" t="s">
        <x:v>401</x:v>
      </x:c>
      <x:c r="B83" s="32">
        <x:v>1</x:v>
      </x:c>
      <x:c r="C83" s="197">
        <x:v>0.714619488990204</x:v>
      </x:c>
      <x:c r="D83" s="333">
        <x:v>0.20442061794352001</x:v>
      </x:c>
      <x:c r="E83" s="197">
        <x:v>0.71790288825457804</x:v>
      </x:c>
      <x:c r="F83" s="333">
        <x:v>0.20021523092913199</x:v>
      </x:c>
      <x:c r="G83" s="197">
        <x:v>1.11715350382338</x:v>
      </x:c>
      <x:c r="H83" s="333">
        <x:v>0.62344679692128502</x:v>
      </x:c>
      <x:c r="I83" s="197">
        <x:v>1.3268046026632501</x:v>
      </x:c>
      <x:c r="J83" s="333">
        <x:v>0.33354969996799499</x:v>
      </x:c>
      <x:c r="K83" s="197">
        <x:v>1.091312630647</x:v>
      </x:c>
      <x:c r="L83" s="333">
        <x:v>0.42437308417602598</x:v>
      </x:c>
      <x:c r="M83" s="197">
        <x:v>0.46139228570621099</x:v>
      </x:c>
      <x:c r="N83" s="333">
        <x:v>0.108987121690066</x:v>
      </x:c>
      <x:c r="O83" s="197">
        <x:v>2.1246898530036198</x:v>
      </x:c>
      <x:c r="P83" s="341">
        <x:v>1.6371782976281799</x:v>
      </x:c>
    </x:row>
    <x:row r="84" spans="1:16" ht="12.95" customHeight="1" x14ac:dyDescent="0.2">
      <x:c r="A84" s="33" t="s">
        <x:v>412</x:v>
      </x:c>
      <x:c r="B84" s="34">
        <x:v>1</x:v>
      </x:c>
      <x:c r="C84" s="201">
        <x:v>0.87196639030532797</x:v>
      </x:c>
      <x:c r="D84" s="337">
        <x:v>7.5896188864904193E-2</x:v>
      </x:c>
      <x:c r="E84" s="201">
        <x:v>1.02378233195045</x:v>
      </x:c>
      <x:c r="F84" s="337">
        <x:v>6.7855683347498003E-2</x:v>
      </x:c>
      <x:c r="G84" s="201">
        <x:v>1.2069361569932899</x:v>
      </x:c>
      <x:c r="H84" s="337">
        <x:v>0.16362101102916399</x:v>
      </x:c>
      <x:c r="I84" s="201">
        <x:v>1.38866100392203</x:v>
      </x:c>
      <x:c r="J84" s="337">
        <x:v>0.16115038715819799</x:v>
      </x:c>
      <x:c r="K84" s="201">
        <x:v>1.1950540922941599</x:v>
      </x:c>
      <x:c r="L84" s="337">
        <x:v>0.187957869500401</x:v>
      </x:c>
      <x:c r="M84" s="201">
        <x:v>0.99651463046664701</x:v>
      </x:c>
      <x:c r="N84" s="337">
        <x:v>0.12975127964056701</x:v>
      </x:c>
      <x:c r="O84" s="201">
        <x:v>0.98008255640589104</x:v>
      </x:c>
      <x:c r="P84" s="342">
        <x:v>0.205031785601616</x:v>
      </x:c>
    </x:row>
    <x:row r="85" spans="1:16" ht="12.95" customHeight="1" x14ac:dyDescent="0.2">
      <x:c r="A85" s="2" t="s">
        <x:v>106</x:v>
      </x:c>
      <x:c r="B85" s="32">
        <x:v>1</x:v>
      </x:c>
      <x:c r="C85" s="197">
        <x:v>1.4085426109219801</x:v>
      </x:c>
      <x:c r="D85" s="333">
        <x:v>0.86032848375923499</x:v>
      </x:c>
      <x:c r="E85" s="197">
        <x:v>0.32357976131272098</x:v>
      </x:c>
      <x:c r="F85" s="333">
        <x:v>0.16981493733441699</x:v>
      </x:c>
      <x:c r="G85" s="197">
        <x:v>0.59933570914720902</x:v>
      </x:c>
      <x:c r="H85" s="333">
        <x:v>0.42896474697935</x:v>
      </x:c>
      <x:c r="I85" s="197">
        <x:v>1.19487265559395</x:v>
      </x:c>
      <x:c r="J85" s="333">
        <x:v>0.46974953280554799</x:v>
      </x:c>
      <x:c r="K85" s="197">
        <x:v>1.68438504157268</x:v>
      </x:c>
      <x:c r="L85" s="333">
        <x:v>0.79693285198583896</x:v>
      </x:c>
      <x:c r="M85" s="197" t="s">
        <x:v>491</x:v>
      </x:c>
      <x:c r="N85" s="333" t="s">
        <x:v>491</x:v>
      </x:c>
      <x:c r="O85" s="197">
        <x:v>0.47979057769778</x:v>
      </x:c>
      <x:c r="P85" s="341">
        <x:v>0.306389860347758</x:v>
      </x:c>
    </x:row>
    <x:row r="86" spans="1:16" ht="12.95" customHeight="1" x14ac:dyDescent="0.2">
      <x:c r="A86" s="2" t="s">
        <x:v>409</x:v>
      </x:c>
      <x:c r="B86" s="32">
        <x:v>1</x:v>
      </x:c>
      <x:c r="C86" s="197">
        <x:v>1.28973564861553</x:v>
      </x:c>
      <x:c r="D86" s="333">
        <x:v>1.38473803561871</x:v>
      </x:c>
      <x:c r="E86" s="197">
        <x:v>0.51745585949325601</x:v>
      </x:c>
      <x:c r="F86" s="333">
        <x:v>0.595328018047938</x:v>
      </x:c>
      <x:c r="G86" s="197">
        <x:v>0.56923974973739999</x:v>
      </x:c>
      <x:c r="H86" s="333">
        <x:v>0.89215418182091699</x:v>
      </x:c>
      <x:c r="I86" s="197" t="s">
        <x:v>490</x:v>
      </x:c>
      <x:c r="J86" s="333" t="s">
        <x:v>490</x:v>
      </x:c>
      <x:c r="K86" s="197" t="s">
        <x:v>491</x:v>
      </x:c>
      <x:c r="L86" s="333" t="s">
        <x:v>491</x:v>
      </x:c>
      <x:c r="M86" s="197" t="s">
        <x:v>491</x:v>
      </x:c>
      <x:c r="N86" s="333" t="s">
        <x:v>491</x:v>
      </x:c>
      <x:c r="O86" s="197" t="s">
        <x:v>491</x:v>
      </x:c>
      <x:c r="P86" s="341" t="s">
        <x:v>491</x:v>
      </x:c>
    </x:row>
    <x:row r="87" spans="1:16" ht="12.95" customHeight="1" x14ac:dyDescent="0.2">
      <x:c r="A87" s="3" t="s">
        <x:v>410</x:v>
      </x:c>
      <x:c r="B87" s="36">
        <x:v>1</x:v>
      </x:c>
      <x:c r="C87" s="207">
        <x:v>1.4352243578155901</x:v>
      </x:c>
      <x:c r="D87" s="338">
        <x:v>0.99693330101505195</x:v>
      </x:c>
      <x:c r="E87" s="207">
        <x:v>0.48401365140955799</x:v>
      </x:c>
      <x:c r="F87" s="338">
        <x:v>0.22975311945296301</x:v>
      </x:c>
      <x:c r="G87" s="207">
        <x:v>7.8910825598033698</x:v>
      </x:c>
      <x:c r="H87" s="338">
        <x:v>7.42152134633917</x:v>
      </x:c>
      <x:c r="I87" s="207">
        <x:v>2.9753016730373599E-2</x:v>
      </x:c>
      <x:c r="J87" s="338">
        <x:v>4.9541448531285101E-2</x:v>
      </x:c>
      <x:c r="K87" s="207">
        <x:v>1.3030357704023601</x:v>
      </x:c>
      <x:c r="L87" s="338">
        <x:v>1.35083493417544</x:v>
      </x:c>
      <x:c r="M87" s="207">
        <x:v>0.55200716394957805</x:v>
      </x:c>
      <x:c r="N87" s="338">
        <x:v>0.68092964569658099</x:v>
      </x:c>
      <x:c r="O87" s="207">
        <x:v>1.0985832698629201</x:v>
      </x:c>
      <x:c r="P87" s="346">
        <x:v>1.49603377782629</x:v>
      </x:c>
    </x:row>
    <x:row r="88" spans="1:16" ht="12.95" customHeight="1" x14ac:dyDescent="0.2">
      <x:c r="A88" s="2"/>
      <x:c r="B88" s="37"/>
      <x:c r="C88" s="197" t="s">
        <x:v>2567</x:v>
      </x:c>
      <x:c r="D88" s="333" t="s">
        <x:v>2568</x:v>
      </x:c>
      <x:c r="E88" s="197" t="s">
        <x:v>2569</x:v>
      </x:c>
      <x:c r="F88" s="333" t="s">
        <x:v>2570</x:v>
      </x:c>
      <x:c r="G88" s="197" t="s">
        <x:v>2571</x:v>
      </x:c>
      <x:c r="H88" s="333" t="s">
        <x:v>2572</x:v>
      </x:c>
      <x:c r="I88" s="197" t="s">
        <x:v>2573</x:v>
      </x:c>
      <x:c r="J88" s="333" t="s">
        <x:v>2574</x:v>
      </x:c>
      <x:c r="K88" s="197" t="s">
        <x:v>2575</x:v>
      </x:c>
      <x:c r="L88" s="333" t="s">
        <x:v>2576</x:v>
      </x:c>
      <x:c r="M88" s="197" t="s">
        <x:v>2577</x:v>
      </x:c>
      <x:c r="N88" s="333" t="s">
        <x:v>2578</x:v>
      </x:c>
      <x:c r="O88" s="197" t="s">
        <x:v>2579</x:v>
      </x:c>
      <x:c r="P88" s="341" t="s">
        <x:v>2580</x:v>
      </x:c>
    </x:row>
    <x:row r="89" spans="1:16" ht="12.95" customHeight="1" x14ac:dyDescent="0.2">
      <x:c r="A89" s="2" t="s">
        <x:v>367</x:v>
      </x:c>
      <x:c r="B89" s="37">
        <x:v>3</x:v>
      </x:c>
      <x:c r="C89" s="197">
        <x:v>1.5824952131554799</x:v>
      </x:c>
      <x:c r="D89" s="333">
        <x:v>0.35700023806321901</x:v>
      </x:c>
      <x:c r="E89" s="197">
        <x:v>0.75518270474050397</x:v>
      </x:c>
      <x:c r="F89" s="333">
        <x:v>0.175055771008787</x:v>
      </x:c>
      <x:c r="G89" s="197" t="s">
        <x:v>490</x:v>
      </x:c>
      <x:c r="H89" s="333" t="s">
        <x:v>490</x:v>
      </x:c>
      <x:c r="I89" s="197">
        <x:v>0.63545932995226395</x:v>
      </x:c>
      <x:c r="J89" s="333">
        <x:v>0.70314197103379505</x:v>
      </x:c>
      <x:c r="K89" s="197">
        <x:v>0.39068082356808898</x:v>
      </x:c>
      <x:c r="L89" s="333">
        <x:v>0.338723086738977</x:v>
      </x:c>
      <x:c r="M89" s="197">
        <x:v>7.3870240632133294E-2</x:v>
      </x:c>
      <x:c r="N89" s="333">
        <x:v>8.5323680674756E-2</x:v>
      </x:c>
      <x:c r="O89" s="197" t="s">
        <x:v>491</x:v>
      </x:c>
      <x:c r="P89" s="341" t="s">
        <x:v>491</x:v>
      </x:c>
    </x:row>
    <x:row r="90" spans="1:16" ht="12.95" customHeight="1" x14ac:dyDescent="0.2">
      <x:c r="A90" s="2" t="s">
        <x:v>370</x:v>
      </x:c>
      <x:c r="B90" s="37">
        <x:v>3</x:v>
      </x:c>
      <x:c r="C90" s="197">
        <x:v>0.31962973348363699</x:v>
      </x:c>
      <x:c r="D90" s="333">
        <x:v>0.23789136939055999</x:v>
      </x:c>
      <x:c r="E90" s="197">
        <x:v>1.01133785417142</x:v>
      </x:c>
      <x:c r="F90" s="333">
        <x:v>0.48042771944290102</x:v>
      </x:c>
      <x:c r="G90" s="197">
        <x:v>3.88258995084457</x:v>
      </x:c>
      <x:c r="H90" s="333">
        <x:v>4.0022529908240498</x:v>
      </x:c>
      <x:c r="I90" s="197">
        <x:v>2.07900076391399</x:v>
      </x:c>
      <x:c r="J90" s="333">
        <x:v>2.8627674126210798</x:v>
      </x:c>
      <x:c r="K90" s="197">
        <x:v>0.454222453415835</x:v>
      </x:c>
      <x:c r="L90" s="333">
        <x:v>0.45896088864380002</x:v>
      </x:c>
      <x:c r="M90" s="197">
        <x:v>1.5370104398250799</x:v>
      </x:c>
      <x:c r="N90" s="333">
        <x:v>1.9153893200188199</x:v>
      </x:c>
      <x:c r="O90" s="197">
        <x:v>1.44823026025403</x:v>
      </x:c>
      <x:c r="P90" s="341">
        <x:v>1.2220093785445401</x:v>
      </x:c>
    </x:row>
    <x:row r="91" spans="1:16" ht="12.95" customHeight="1" x14ac:dyDescent="0.2">
      <x:c r="A91" s="2" t="s">
        <x:v>99</x:v>
      </x:c>
      <x:c r="B91" s="37">
        <x:v>3</x:v>
      </x:c>
      <x:c r="C91" s="197">
        <x:v>0.60365346157588795</x:v>
      </x:c>
      <x:c r="D91" s="333">
        <x:v>0.21117744541661901</x:v>
      </x:c>
      <x:c r="E91" s="197">
        <x:v>0.85869066900159396</x:v>
      </x:c>
      <x:c r="F91" s="333">
        <x:v>0.23101791075681199</x:v>
      </x:c>
      <x:c r="G91" s="197">
        <x:v>3.5738789504823401</x:v>
      </x:c>
      <x:c r="H91" s="333">
        <x:v>2.1499082868687802</x:v>
      </x:c>
      <x:c r="I91" s="197">
        <x:v>1.28775775217873</x:v>
      </x:c>
      <x:c r="J91" s="333">
        <x:v>0.48954221623512201</x:v>
      </x:c>
      <x:c r="K91" s="197">
        <x:v>2.8109160464945901</x:v>
      </x:c>
      <x:c r="L91" s="333">
        <x:v>1.8603192150693899</x:v>
      </x:c>
      <x:c r="M91" s="197">
        <x:v>1.08403724611511</x:v>
      </x:c>
      <x:c r="N91" s="333">
        <x:v>1.3011210811730101</x:v>
      </x:c>
      <x:c r="O91" s="197">
        <x:v>0.26813087968592803</x:v>
      </x:c>
      <x:c r="P91" s="341">
        <x:v>0.17552124973546501</x:v>
      </x:c>
    </x:row>
    <x:row r="92" spans="1:16" ht="12.95" customHeight="1" x14ac:dyDescent="0.2">
      <x:c r="A92" s="2" t="s">
        <x:v>389</x:v>
      </x:c>
      <x:c r="B92" s="37">
        <x:v>3</x:v>
      </x:c>
      <x:c r="C92" s="197">
        <x:v>0.866041755395899</x:v>
      </x:c>
      <x:c r="D92" s="333">
        <x:v>0.14004932046375501</x:v>
      </x:c>
      <x:c r="E92" s="197">
        <x:v>1.09114083625523</x:v>
      </x:c>
      <x:c r="F92" s="333">
        <x:v>0.183617133086239</x:v>
      </x:c>
      <x:c r="G92" s="197">
        <x:v>0.23699524405977901</x:v>
      </x:c>
      <x:c r="H92" s="333">
        <x:v>0.21649142802060101</x:v>
      </x:c>
      <x:c r="I92" s="197">
        <x:v>1.5888746518797601</x:v>
      </x:c>
      <x:c r="J92" s="333">
        <x:v>0.55015522757981805</x:v>
      </x:c>
      <x:c r="K92" s="197">
        <x:v>1.0947401827979699</x:v>
      </x:c>
      <x:c r="L92" s="333">
        <x:v>0.26458956510037301</x:v>
      </x:c>
      <x:c r="M92" s="197">
        <x:v>1.1274869333855799</x:v>
      </x:c>
      <x:c r="N92" s="333">
        <x:v>0.547640771195127</x:v>
      </x:c>
      <x:c r="O92" s="197">
        <x:v>1.0931710068638201</x:v>
      </x:c>
      <x:c r="P92" s="341">
        <x:v>0.52790037162943504</x:v>
      </x:c>
    </x:row>
    <x:row r="93" spans="1:16" ht="12.95" customHeight="1" x14ac:dyDescent="0.2">
      <x:c r="A93" s="2" t="s">
        <x:v>391</x:v>
      </x:c>
      <x:c r="B93" s="37">
        <x:v>3</x:v>
      </x:c>
      <x:c r="C93" s="197">
        <x:v>0.58885743824816195</x:v>
      </x:c>
      <x:c r="D93" s="333">
        <x:v>0.10858074799218299</x:v>
      </x:c>
      <x:c r="E93" s="197">
        <x:v>1.0780445502476099</x:v>
      </x:c>
      <x:c r="F93" s="333">
        <x:v>0.24357615016932499</x:v>
      </x:c>
      <x:c r="G93" s="197">
        <x:v>2.4110411829920499</x:v>
      </x:c>
      <x:c r="H93" s="333">
        <x:v>0.79922666588998004</x:v>
      </x:c>
      <x:c r="I93" s="197">
        <x:v>1.3503871431936001</x:v>
      </x:c>
      <x:c r="J93" s="333">
        <x:v>0.44829314385942698</x:v>
      </x:c>
      <x:c r="K93" s="197">
        <x:v>0.93167775562301203</x:v>
      </x:c>
      <x:c r="L93" s="333">
        <x:v>0.28565035561179503</x:v>
      </x:c>
      <x:c r="M93" s="197">
        <x:v>0.88763740382008804</x:v>
      </x:c>
      <x:c r="N93" s="333">
        <x:v>0.19832411009846199</x:v>
      </x:c>
      <x:c r="O93" s="197">
        <x:v>3.7327937164913099</x:v>
      </x:c>
      <x:c r="P93" s="341">
        <x:v>2.9840189757144402</x:v>
      </x:c>
    </x:row>
    <x:row r="94" spans="1:16" ht="12.95" customHeight="1" x14ac:dyDescent="0.2">
      <x:c r="A94" s="2" t="s">
        <x:v>396</x:v>
      </x:c>
      <x:c r="B94" s="37">
        <x:v>3</x:v>
      </x:c>
      <x:c r="C94" s="197">
        <x:v>0.36307068860904601</x:v>
      </x:c>
      <x:c r="D94" s="333">
        <x:v>0.114826536403556</x:v>
      </x:c>
      <x:c r="E94" s="197">
        <x:v>1.2040366899025201</x:v>
      </x:c>
      <x:c r="F94" s="333">
        <x:v>0.28188970610527703</x:v>
      </x:c>
      <x:c r="G94" s="197">
        <x:v>1.3108284208488099</x:v>
      </x:c>
      <x:c r="H94" s="333">
        <x:v>1.1735083311922501</x:v>
      </x:c>
      <x:c r="I94" s="197">
        <x:v>4.2895163415231501</x:v>
      </x:c>
      <x:c r="J94" s="333">
        <x:v>4.8131389246527503</x:v>
      </x:c>
      <x:c r="K94" s="197">
        <x:v>0.81847951948791198</x:v>
      </x:c>
      <x:c r="L94" s="333">
        <x:v>0.44011109211800498</x:v>
      </x:c>
      <x:c r="M94" s="197">
        <x:v>1.34201513451469</x:v>
      </x:c>
      <x:c r="N94" s="333">
        <x:v>1.20444570867112</x:v>
      </x:c>
      <x:c r="O94" s="197">
        <x:v>3.3603052698759499</x:v>
      </x:c>
      <x:c r="P94" s="341">
        <x:v>3.01157900154455</x:v>
      </x:c>
    </x:row>
    <x:row r="95" spans="1:16" ht="12.95" customHeight="1" x14ac:dyDescent="0.2">
      <x:c r="A95" s="2" t="s">
        <x:v>400</x:v>
      </x:c>
      <x:c r="B95" s="37">
        <x:v>3</x:v>
      </x:c>
      <x:c r="C95" s="197">
        <x:v>0.773493665178551</x:v>
      </x:c>
      <x:c r="D95" s="333">
        <x:v>9.2710299127769305E-2</x:v>
      </x:c>
      <x:c r="E95" s="197">
        <x:v>0.82376922952824405</x:v>
      </x:c>
      <x:c r="F95" s="333">
        <x:v>0.159311706977731</x:v>
      </x:c>
      <x:c r="G95" s="197">
        <x:v>1.1062375726890299</x:v>
      </x:c>
      <x:c r="H95" s="333">
        <x:v>0.154571853418174</x:v>
      </x:c>
      <x:c r="I95" s="197">
        <x:v>1.76006030270989</x:v>
      </x:c>
      <x:c r="J95" s="333">
        <x:v>0.30978811692771202</x:v>
      </x:c>
      <x:c r="K95" s="197">
        <x:v>1.20327672380182</x:v>
      </x:c>
      <x:c r="L95" s="333">
        <x:v>0.17383335548314899</x:v>
      </x:c>
      <x:c r="M95" s="197">
        <x:v>0.87805122658551304</x:v>
      </x:c>
      <x:c r="N95" s="333">
        <x:v>0.150213017007476</x:v>
      </x:c>
      <x:c r="O95" s="197">
        <x:v>0.69502861706692698</x:v>
      </x:c>
      <x:c r="P95" s="341">
        <x:v>0.22015065775567999</x:v>
      </x:c>
    </x:row>
    <x:row r="96" spans="1:16" ht="12.95" customHeight="1" x14ac:dyDescent="0.2">
      <x:c r="A96" s="2" t="s">
        <x:v>401</x:v>
      </x:c>
      <x:c r="B96" s="37">
        <x:v>3</x:v>
      </x:c>
      <x:c r="C96" s="197">
        <x:v>1.10819512521803</x:v>
      </x:c>
      <x:c r="D96" s="333">
        <x:v>0.42246151171892499</x:v>
      </x:c>
      <x:c r="E96" s="197">
        <x:v>1.0669095777650299</x:v>
      </x:c>
      <x:c r="F96" s="333">
        <x:v>0.29561222038191698</x:v>
      </x:c>
      <x:c r="G96" s="197">
        <x:v>1.9213209161701601</x:v>
      </x:c>
      <x:c r="H96" s="333">
        <x:v>0.70874267250266798</x:v>
      </x:c>
      <x:c r="I96" s="197">
        <x:v>0.80097399447821804</x:v>
      </x:c>
      <x:c r="J96" s="333">
        <x:v>0.26613009550259897</x:v>
      </x:c>
      <x:c r="K96" s="197">
        <x:v>1.6101621958899099</x:v>
      </x:c>
      <x:c r="L96" s="333">
        <x:v>0.72394121565731295</x:v>
      </x:c>
      <x:c r="M96" s="197">
        <x:v>0.70765225211856297</x:v>
      </x:c>
      <x:c r="N96" s="333">
        <x:v>0.27810768243761302</x:v>
      </x:c>
      <x:c r="O96" s="197" t="s">
        <x:v>490</x:v>
      </x:c>
      <x:c r="P96" s="341" t="s">
        <x:v>490</x:v>
      </x:c>
    </x:row>
    <x:row r="97" spans="1:16" ht="12.95" customHeight="1" x14ac:dyDescent="0.2">
      <x:c r="A97" s="39" t="s">
        <x:v>413</x:v>
      </x:c>
      <x:c r="B97" s="40">
        <x:v>3</x:v>
      </x:c>
      <x:c r="C97" s="211">
        <x:v>0.77567963510808602</x:v>
      </x:c>
      <x:c r="D97" s="340">
        <x:v>8.4806308724640497E-2</x:v>
      </x:c>
      <x:c r="E97" s="211">
        <x:v>0.98613901395152004</x:v>
      </x:c>
      <x:c r="F97" s="340">
        <x:v>9.6832474164836202E-2</x:v>
      </x:c>
      <x:c r="G97" s="211">
        <x:v>2.06327031972668</x:v>
      </x:c>
      <x:c r="H97" s="340">
        <x:v>0.68852247726794302</x:v>
      </x:c>
      <x:c r="I97" s="211">
        <x:v>1.7240037849787</x:v>
      </x:c>
      <x:c r="J97" s="340">
        <x:v>0.71552248394600704</x:v>
      </x:c>
      <x:c r="K97" s="211">
        <x:v>1.16426946263489</x:v>
      </x:c>
      <x:c r="L97" s="340">
        <x:v>0.27058317993801201</x:v>
      </x:c>
      <x:c r="M97" s="211">
        <x:v>0.95472010962459297</x:v>
      </x:c>
      <x:c r="N97" s="340">
        <x:v>0.33677590405114899</x:v>
      </x:c>
      <x:c r="O97" s="211">
        <x:v>1.76627662503966</x:v>
      </x:c>
      <x:c r="P97" s="348">
        <x:v>0.74209233243287998</x:v>
      </x:c>
    </x:row>
    <x:row r="99" spans="1:16" x14ac:dyDescent="0.2">
      <x:c r="A99" s="52" t="s">
        <x:v>593</x:v>
      </x:c>
    </x:row>
    <x:row r="100" spans="1:16" x14ac:dyDescent="0.2">
      <x:c r="A100" s="52" t="s">
        <x:v>459</x:v>
      </x:c>
    </x:row>
    <x:row r="101" spans="1:16" x14ac:dyDescent="0.2">
      <x:c r="A101" s="52" t="s">
        <x:v>460</x:v>
      </x:c>
    </x:row>
    <x:row r="102" spans="1:16" x14ac:dyDescent="0.2">
      <x:c r="A102" s="52" t="s">
        <x:v>461</x:v>
      </x:c>
    </x:row>
    <x:row r="103" spans="1:16" x14ac:dyDescent="0.2">
      <x:c r="A103" s="52" t="s">
        <x:v>462</x:v>
      </x:c>
    </x:row>
    <x:row r="104" spans="1:16" x14ac:dyDescent="0.2">
      <x:c r="A104" s="52" t="s">
        <x:v>463</x:v>
      </x:c>
    </x:row>
    <x:row r="105" spans="1:16" x14ac:dyDescent="0.2">
      <x:c r="A105" s="52" t="s">
        <x:v>464</x:v>
      </x:c>
    </x:row>
    <x:row r="106" spans="1:16" x14ac:dyDescent="0.2">
      <x:c r="A106" s="52" t="s">
        <x:v>465</x:v>
      </x:c>
    </x:row>
    <x:row r="107" spans="1:16" x14ac:dyDescent="0.2">
      <x:c r="A107" s="52" t="s">
        <x:v>466</x:v>
      </x:c>
    </x:row>
    <x:row r="108" spans="1:16" x14ac:dyDescent="0.2">
      <x:c r="A108" s="52" t="s">
        <x:v>414</x:v>
      </x:c>
    </x:row>
    <x:row r="109" spans="1:16" x14ac:dyDescent="0.2">
      <x:c r="A109" s="52" t="s">
        <x:v>415</x:v>
      </x:c>
    </x:row>
    <x:row r="110" spans="1:16" x14ac:dyDescent="0.2">
      <x:c r="A110" s="52" t="s">
        <x:v>416</x:v>
      </x:c>
    </x:row>
    <x:row r="111" spans="1:16" x14ac:dyDescent="0.2">
      <x:c r="A111" s="52" t="s">
        <x:v>417</x:v>
      </x:c>
    </x:row>
    <x:row r="112" spans="1:16" x14ac:dyDescent="0.2">
      <x:c r="A112" s="172" t="str">
        <x:f>HYPERLINK("https://oecdcode.org/disclaimers/cyprus.html", "Information on data for Cyprus: https://oecdcode.org/disclaimers/cyprus.html")</x:f>
        <x:v>Information on data for Cyprus: https://oecdcode.org/disclaimers/cyprus.html</x:v>
      </x:c>
    </x:row>
    <x:row r="113" spans="1:1" x14ac:dyDescent="0.2">
      <x:c r="A113" s="52" t="s">
        <x:v>418</x:v>
      </x:c>
    </x:row>
  </x:sheetData>
  <x:mergeCells count="9">
    <x:mergeCell ref="K9:L9"/>
    <x:mergeCell ref="M9:N9"/>
    <x:mergeCell ref="O9:P9"/>
    <x:mergeCell ref="C8:P8"/>
    <x:mergeCell ref="B8:B10"/>
    <x:mergeCell ref="C9:D9"/>
    <x:mergeCell ref="E9:F9"/>
    <x:mergeCell ref="G9:H9"/>
    <x:mergeCell ref="I9:J9"/>
  </x:mergeCells>
  <x:conditionalFormatting sqref="C1:C200">
    <x:cfRule type="expression" dxfId="201" priority="7">
      <x:formula>ABS(LN(C1)/(D1/C1))&gt;1.95996398454005</x:formula>
    </x:cfRule>
  </x:conditionalFormatting>
  <x:conditionalFormatting sqref="E1:E200">
    <x:cfRule type="expression" dxfId="200" priority="6">
      <x:formula>ABS(LN(E1)/(F1/E1))&gt;1.95996398454005</x:formula>
    </x:cfRule>
  </x:conditionalFormatting>
  <x:conditionalFormatting sqref="G1:G200">
    <x:cfRule type="expression" dxfId="199" priority="5">
      <x:formula>ABS(LN(G1)/(H1/G1))&gt;1.95996398454005</x:formula>
    </x:cfRule>
  </x:conditionalFormatting>
  <x:conditionalFormatting sqref="I1:I200">
    <x:cfRule type="expression" dxfId="198" priority="4">
      <x:formula>ABS(LN(I1)/(J1/I1))&gt;1.95996398454005</x:formula>
    </x:cfRule>
  </x:conditionalFormatting>
  <x:conditionalFormatting sqref="K1:K200">
    <x:cfRule type="expression" dxfId="197" priority="3">
      <x:formula>ABS(LN(K1)/(L1/K1))&gt;1.95996398454005</x:formula>
    </x:cfRule>
  </x:conditionalFormatting>
  <x:conditionalFormatting sqref="M1:M200">
    <x:cfRule type="expression" dxfId="196" priority="2">
      <x:formula>ABS(LN(M1)/(N1/M1))&gt;1.95996398454005</x:formula>
    </x:cfRule>
  </x:conditionalFormatting>
  <x:conditionalFormatting sqref="O1:O200">
    <x:cfRule type="expression" dxfId="195" priority="1">
      <x:formula>ABS(LN(O1)/(P1/O1))&gt;1.95996398454005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C00-000000000000}" mc:Ignorable="x14ac xr xr2 xr3">
  <x:dimension ref="A1:P113"/>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6" x14ac:dyDescent="0.2">
      <x:c r="A1" s="1" t="s">
        <x:v>293</x:v>
      </x:c>
    </x:row>
    <x:row r="2" spans="1:16" x14ac:dyDescent="0.2">
      <x:c r="A2" s="51" t="s">
        <x:v>294</x:v>
      </x:c>
    </x:row>
    <x:row r="3" spans="1:16" x14ac:dyDescent="0.2">
      <x:c r="A3" s="47" t="s">
        <x:v>448</x:v>
      </x:c>
    </x:row>
    <x:row r="4" spans="1:16" x14ac:dyDescent="0.2">
      <x:c r="A4" s="147" t="str">
        <x:f>HYPERLINK("#'TOC'!A1", "Back to TOC")</x:f>
        <x:v>Back to TOC</x:v>
      </x:c>
    </x:row>
    <x:row r="8" spans="1:16" ht="30" customHeight="1" x14ac:dyDescent="0.2">
      <x:c r="B8" s="670" t="s">
        <x:v>338</x:v>
      </x:c>
      <x:c r="C8" s="673" t="s">
        <x:v>595</x:v>
      </x:c>
      <x:c r="D8" s="673"/>
      <x:c r="E8" s="673"/>
      <x:c r="F8" s="673"/>
      <x:c r="G8" s="673"/>
      <x:c r="H8" s="673"/>
      <x:c r="I8" s="673"/>
      <x:c r="J8" s="673"/>
      <x:c r="K8" s="673"/>
      <x:c r="L8" s="673"/>
      <x:c r="M8" s="673"/>
      <x:c r="N8" s="673"/>
      <x:c r="O8" s="673"/>
      <x:c r="P8" s="674"/>
    </x:row>
    <x:row r="9" spans="1:16" ht="90" customHeight="1" x14ac:dyDescent="0.2">
      <x:c r="B9" s="671"/>
      <x:c r="C9" s="675" t="s">
        <x:v>450</x:v>
      </x:c>
      <x:c r="D9" s="675"/>
      <x:c r="E9" s="675" t="s">
        <x:v>451</x:v>
      </x:c>
      <x:c r="F9" s="675"/>
      <x:c r="G9" s="675" t="s">
        <x:v>452</x:v>
      </x:c>
      <x:c r="H9" s="675"/>
      <x:c r="I9" s="675" t="s">
        <x:v>456</x:v>
      </x:c>
      <x:c r="J9" s="675"/>
      <x:c r="K9" s="675" t="s">
        <x:v>455</x:v>
      </x:c>
      <x:c r="L9" s="675"/>
      <x:c r="M9" s="675" t="s">
        <x:v>454</x:v>
      </x:c>
      <x:c r="N9" s="675"/>
      <x:c r="O9" s="675" t="s">
        <x:v>453</x:v>
      </x:c>
      <x:c r="P9" s="710"/>
    </x:row>
    <x:row r="10" spans="1:16" ht="30" customHeight="1" x14ac:dyDescent="0.2">
      <x:c r="B10" s="672"/>
      <x:c r="C10" s="4" t="s">
        <x:v>449</x:v>
      </x:c>
      <x:c r="D10" s="4" t="s">
        <x:v>342</x:v>
      </x:c>
      <x:c r="E10" s="4" t="s">
        <x:v>449</x:v>
      </x:c>
      <x:c r="F10" s="4" t="s">
        <x:v>342</x:v>
      </x:c>
      <x:c r="G10" s="4" t="s">
        <x:v>449</x:v>
      </x:c>
      <x:c r="H10" s="4" t="s">
        <x:v>342</x:v>
      </x:c>
      <x:c r="I10" s="4" t="s">
        <x:v>449</x:v>
      </x:c>
      <x:c r="J10" s="4" t="s">
        <x:v>342</x:v>
      </x:c>
      <x:c r="K10" s="4" t="s">
        <x:v>449</x:v>
      </x:c>
      <x:c r="L10" s="4" t="s">
        <x:v>342</x:v>
      </x:c>
      <x:c r="M10" s="4" t="s">
        <x:v>449</x:v>
      </x:c>
      <x:c r="N10" s="4" t="s">
        <x:v>342</x:v>
      </x:c>
      <x:c r="O10" s="4" t="s">
        <x:v>449</x:v>
      </x:c>
      <x:c r="P10" s="5" t="s">
        <x:v>342</x:v>
      </x:c>
    </x:row>
    <x:row r="11" spans="1:16" ht="12.95" customHeight="1" x14ac:dyDescent="0.2">
      <x:c r="A11" s="6"/>
      <x:c r="B11" s="7"/>
      <x:c r="C11" s="209" t="s">
        <x:v>2581</x:v>
      </x:c>
      <x:c r="D11" s="355" t="s">
        <x:v>2582</x:v>
      </x:c>
      <x:c r="E11" s="209" t="s">
        <x:v>2583</x:v>
      </x:c>
      <x:c r="F11" s="355" t="s">
        <x:v>2584</x:v>
      </x:c>
      <x:c r="G11" s="209" t="s">
        <x:v>2585</x:v>
      </x:c>
      <x:c r="H11" s="355" t="s">
        <x:v>2586</x:v>
      </x:c>
      <x:c r="I11" s="209" t="s">
        <x:v>2587</x:v>
      </x:c>
      <x:c r="J11" s="355" t="s">
        <x:v>2588</x:v>
      </x:c>
      <x:c r="K11" s="209" t="s">
        <x:v>2589</x:v>
      </x:c>
      <x:c r="L11" s="355" t="s">
        <x:v>2590</x:v>
      </x:c>
      <x:c r="M11" s="209" t="s">
        <x:v>2591</x:v>
      </x:c>
      <x:c r="N11" s="355" t="s">
        <x:v>2592</x:v>
      </x:c>
      <x:c r="O11" s="209" t="s">
        <x:v>2593</x:v>
      </x:c>
      <x:c r="P11" s="363" t="s">
        <x:v>2594</x:v>
      </x:c>
    </x:row>
    <x:row r="12" spans="1:16" ht="12.95" customHeight="1" x14ac:dyDescent="0.2">
      <x:c r="A12" s="2" t="s">
        <x:v>354</x:v>
      </x:c>
      <x:c r="B12" s="12">
        <x:v>2</x:v>
      </x:c>
      <x:c r="C12" s="197">
        <x:v>0.861581123522971</x:v>
      </x:c>
      <x:c r="D12" s="349">
        <x:v>0.16541992987567</x:v>
      </x:c>
      <x:c r="E12" s="197">
        <x:v>0.81964843106638297</x:v>
      </x:c>
      <x:c r="F12" s="349">
        <x:v>0.16042562362518101</x:v>
      </x:c>
      <x:c r="G12" s="197">
        <x:v>1.0604135471857601</x:v>
      </x:c>
      <x:c r="H12" s="349">
        <x:v>0.28042238917897999</x:v>
      </x:c>
      <x:c r="I12" s="197">
        <x:v>0.99319283239168998</x:v>
      </x:c>
      <x:c r="J12" s="349">
        <x:v>0.25804489622920601</x:v>
      </x:c>
      <x:c r="K12" s="197">
        <x:v>0.88681695450579101</x:v>
      </x:c>
      <x:c r="L12" s="349">
        <x:v>0.300209976742079</x:v>
      </x:c>
      <x:c r="M12" s="197">
        <x:v>0.92862946215424602</x:v>
      </x:c>
      <x:c r="N12" s="349">
        <x:v>0.64840436726571904</x:v>
      </x:c>
      <x:c r="O12" s="197">
        <x:v>1.0498016996094299</x:v>
      </x:c>
      <x:c r="P12" s="357">
        <x:v>1.19661402230875</x:v>
      </x:c>
    </x:row>
    <x:row r="13" spans="1:16" ht="12.95" customHeight="1" x14ac:dyDescent="0.2">
      <x:c r="A13" s="2" t="s">
        <x:v>355</x:v>
      </x:c>
      <x:c r="B13" s="12">
        <x:v>2</x:v>
      </x:c>
      <x:c r="C13" s="197">
        <x:v>0.82162814020293995</x:v>
      </x:c>
      <x:c r="D13" s="349">
        <x:v>0.174354915251414</x:v>
      </x:c>
      <x:c r="E13" s="197">
        <x:v>1.04256240429901</x:v>
      </x:c>
      <x:c r="F13" s="349">
        <x:v>0.13044263867265801</x:v>
      </x:c>
      <x:c r="G13" s="197">
        <x:v>1.54232376882193</x:v>
      </x:c>
      <x:c r="H13" s="349">
        <x:v>0.48856015781825501</x:v>
      </x:c>
      <x:c r="I13" s="197">
        <x:v>1.84690845070359</x:v>
      </x:c>
      <x:c r="J13" s="349">
        <x:v>0.38783485725606698</x:v>
      </x:c>
      <x:c r="K13" s="197">
        <x:v>0.82886072711048497</x:v>
      </x:c>
      <x:c r="L13" s="349">
        <x:v>0.27305873531325497</x:v>
      </x:c>
      <x:c r="M13" s="197">
        <x:v>0.83948741847385999</x:v>
      </x:c>
      <x:c r="N13" s="349">
        <x:v>0.31535490561220297</x:v>
      </x:c>
      <x:c r="O13" s="197">
        <x:v>1.52901543796122</x:v>
      </x:c>
      <x:c r="P13" s="357">
        <x:v>0.56178214482982003</x:v>
      </x:c>
    </x:row>
    <x:row r="14" spans="1:16" ht="12.95" customHeight="1" x14ac:dyDescent="0.2">
      <x:c r="A14" s="2" t="s">
        <x:v>356</x:v>
      </x:c>
      <x:c r="B14" s="12">
        <x:v>2</x:v>
      </x:c>
      <x:c r="C14" s="197">
        <x:v>0.97616475546160597</x:v>
      </x:c>
      <x:c r="D14" s="349">
        <x:v>0.13945942048194299</x:v>
      </x:c>
      <x:c r="E14" s="197">
        <x:v>1.0316934015088699</x:v>
      </x:c>
      <x:c r="F14" s="349">
        <x:v>0.15640463930029799</x:v>
      </x:c>
      <x:c r="G14" s="197">
        <x:v>0.97338719544118502</x:v>
      </x:c>
      <x:c r="H14" s="349">
        <x:v>0.22208933869362299</x:v>
      </x:c>
      <x:c r="I14" s="197">
        <x:v>1.01636591623393</x:v>
      </x:c>
      <x:c r="J14" s="349">
        <x:v>0.17980409342722301</x:v>
      </x:c>
      <x:c r="K14" s="197">
        <x:v>1.1085546628646401</x:v>
      </x:c>
      <x:c r="L14" s="349">
        <x:v>0.225454344846091</x:v>
      </x:c>
      <x:c r="M14" s="197">
        <x:v>0.74141102417237603</x:v>
      </x:c>
      <x:c r="N14" s="349">
        <x:v>0.18249553128760199</x:v>
      </x:c>
      <x:c r="O14" s="197" t="s">
        <x:v>490</x:v>
      </x:c>
      <x:c r="P14" s="357" t="s">
        <x:v>490</x:v>
      </x:c>
    </x:row>
    <x:row r="15" spans="1:16" ht="12.95" customHeight="1" x14ac:dyDescent="0.2">
      <x:c r="A15" s="2" t="s">
        <x:v>357</x:v>
      </x:c>
      <x:c r="B15" s="12">
        <x:v>2</x:v>
      </x:c>
      <x:c r="C15" s="197">
        <x:v>0.68975452731477704</x:v>
      </x:c>
      <x:c r="D15" s="349">
        <x:v>0.121794076920076</x:v>
      </x:c>
      <x:c r="E15" s="197">
        <x:v>1.1176200174186901</x:v>
      </x:c>
      <x:c r="F15" s="349">
        <x:v>0.12149608786959799</x:v>
      </x:c>
      <x:c r="G15" s="197">
        <x:v>1.1606912246005101</x:v>
      </x:c>
      <x:c r="H15" s="349">
        <x:v>0.234148007930017</x:v>
      </x:c>
      <x:c r="I15" s="197">
        <x:v>2.0867777418083899</x:v>
      </x:c>
      <x:c r="J15" s="349">
        <x:v>0.73329202064605603</x:v>
      </x:c>
      <x:c r="K15" s="197">
        <x:v>1.05085473970768</x:v>
      </x:c>
      <x:c r="L15" s="349">
        <x:v>0.26679947634122902</x:v>
      </x:c>
      <x:c r="M15" s="197">
        <x:v>0.82547248316115496</x:v>
      </x:c>
      <x:c r="N15" s="349">
        <x:v>0.26805679820175998</x:v>
      </x:c>
      <x:c r="O15" s="197">
        <x:v>1.3090380654220499</x:v>
      </x:c>
      <x:c r="P15" s="357">
        <x:v>1.06991521776022</x:v>
      </x:c>
    </x:row>
    <x:row r="16" spans="1:16" ht="12.95" customHeight="1" x14ac:dyDescent="0.2">
      <x:c r="A16" s="2" t="s">
        <x:v>358</x:v>
      </x:c>
      <x:c r="B16" s="12">
        <x:v>2</x:v>
      </x:c>
      <x:c r="C16" s="197">
        <x:v>0.94750530560252699</x:v>
      </x:c>
      <x:c r="D16" s="349">
        <x:v>0.15617221493384001</x:v>
      </x:c>
      <x:c r="E16" s="197">
        <x:v>0.96344857770529102</x:v>
      </x:c>
      <x:c r="F16" s="349">
        <x:v>0.17901557556572201</x:v>
      </x:c>
      <x:c r="G16" s="197">
        <x:v>0.79187431039849598</x:v>
      </x:c>
      <x:c r="H16" s="349">
        <x:v>0.19840733830603799</x:v>
      </x:c>
      <x:c r="I16" s="197">
        <x:v>0.92616711369699201</x:v>
      </x:c>
      <x:c r="J16" s="349">
        <x:v>0.19112388482554199</x:v>
      </x:c>
      <x:c r="K16" s="197">
        <x:v>1.0328033374458601</x:v>
      </x:c>
      <x:c r="L16" s="349">
        <x:v>0.28026036678197103</x:v>
      </x:c>
      <x:c r="M16" s="197">
        <x:v>0.8203069419208</x:v>
      </x:c>
      <x:c r="N16" s="349">
        <x:v>0.213482777256325</x:v>
      </x:c>
      <x:c r="O16" s="197">
        <x:v>0.49235166639224798</x:v>
      </x:c>
      <x:c r="P16" s="357">
        <x:v>0.382399424356623</x:v>
      </x:c>
    </x:row>
    <x:row r="17" spans="1:16" ht="12.95" customHeight="1" x14ac:dyDescent="0.2">
      <x:c r="A17" s="2" t="s">
        <x:v>359</x:v>
      </x:c>
      <x:c r="B17" s="12">
        <x:v>2</x:v>
      </x:c>
      <x:c r="C17" s="197">
        <x:v>0.74061050280048402</x:v>
      </x:c>
      <x:c r="D17" s="349">
        <x:v>0.102197706772651</x:v>
      </x:c>
      <x:c r="E17" s="197">
        <x:v>0.79635839753605397</x:v>
      </x:c>
      <x:c r="F17" s="349">
        <x:v>8.0344611166715693E-2</x:v>
      </x:c>
      <x:c r="G17" s="197">
        <x:v>0.70936158072280697</x:v>
      </x:c>
      <x:c r="H17" s="349">
        <x:v>0.33106433581728001</x:v>
      </x:c>
      <x:c r="I17" s="197">
        <x:v>1.9414678918764099</x:v>
      </x:c>
      <x:c r="J17" s="349">
        <x:v>0.36837663849668001</x:v>
      </x:c>
      <x:c r="K17" s="197">
        <x:v>1.15313262102404</x:v>
      </x:c>
      <x:c r="L17" s="349">
        <x:v>0.33279930713828798</x:v>
      </x:c>
      <x:c r="M17" s="197">
        <x:v>0.395502781199562</x:v>
      </x:c>
      <x:c r="N17" s="349">
        <x:v>0.185294300447368</x:v>
      </x:c>
      <x:c r="O17" s="197">
        <x:v>0.74862322888571198</x:v>
      </x:c>
      <x:c r="P17" s="357">
        <x:v>0.18638052706048699</x:v>
      </x:c>
    </x:row>
    <x:row r="18" spans="1:16" ht="12.95" customHeight="1" x14ac:dyDescent="0.2">
      <x:c r="A18" s="17" t="s">
        <x:v>360</x:v>
      </x:c>
      <x:c r="B18" s="12">
        <x:v>2</x:v>
      </x:c>
      <x:c r="C18" s="197">
        <x:v>0.74946156488244697</x:v>
      </x:c>
      <x:c r="D18" s="349">
        <x:v>0.15815351826965701</x:v>
      </x:c>
      <x:c r="E18" s="197">
        <x:v>0.57906678022598201</x:v>
      </x:c>
      <x:c r="F18" s="349">
        <x:v>0.118527841623692</x:v>
      </x:c>
      <x:c r="G18" s="197">
        <x:v>1.71082011380683</x:v>
      </x:c>
      <x:c r="H18" s="349">
        <x:v>1.2939669706966499</x:v>
      </x:c>
      <x:c r="I18" s="197">
        <x:v>1.75759348211623</x:v>
      </x:c>
      <x:c r="J18" s="349">
        <x:v>0.44841507062394997</x:v>
      </x:c>
      <x:c r="K18" s="197">
        <x:v>0.82574986669206796</x:v>
      </x:c>
      <x:c r="L18" s="349">
        <x:v>0.25643128737860299</x:v>
      </x:c>
      <x:c r="M18" s="197">
        <x:v>0.426312719423522</x:v>
      </x:c>
      <x:c r="N18" s="349">
        <x:v>0.13836152088501</x:v>
      </x:c>
      <x:c r="O18" s="197">
        <x:v>0.76842713189594203</x:v>
      </x:c>
      <x:c r="P18" s="357">
        <x:v>0.232286907402392</x:v>
      </x:c>
    </x:row>
    <x:row r="19" spans="1:16" ht="12.95" customHeight="1" x14ac:dyDescent="0.2">
      <x:c r="A19" s="17" t="s">
        <x:v>361</x:v>
      </x:c>
      <x:c r="B19" s="12">
        <x:v>2</x:v>
      </x:c>
      <x:c r="C19" s="197">
        <x:v>0.65897082543200403</x:v>
      </x:c>
      <x:c r="D19" s="349">
        <x:v>0.15099219174895601</x:v>
      </x:c>
      <x:c r="E19" s="197">
        <x:v>0.73493616898094605</x:v>
      </x:c>
      <x:c r="F19" s="349">
        <x:v>8.0304346542877394E-2</x:v>
      </x:c>
      <x:c r="G19" s="197">
        <x:v>0.75620871306340498</x:v>
      </x:c>
      <x:c r="H19" s="349">
        <x:v>0.46276793189674598</x:v>
      </x:c>
      <x:c r="I19" s="197">
        <x:v>1.28534968081695</x:v>
      </x:c>
      <x:c r="J19" s="349">
        <x:v>0.31070429187069398</x:v>
      </x:c>
      <x:c r="K19" s="197">
        <x:v>1.0109218971443801</x:v>
      </x:c>
      <x:c r="L19" s="349">
        <x:v>0.23984585615791501</x:v>
      </x:c>
      <x:c r="M19" s="197">
        <x:v>1.0478249497526799</x:v>
      </x:c>
      <x:c r="N19" s="349">
        <x:v>0.64100095450387695</x:v>
      </x:c>
      <x:c r="O19" s="197">
        <x:v>0.94276320368102196</x:v>
      </x:c>
      <x:c r="P19" s="357">
        <x:v>0.307038959046044</x:v>
      </x:c>
    </x:row>
    <x:row r="20" spans="1:16" ht="12.95" customHeight="1" x14ac:dyDescent="0.2">
      <x:c r="A20" s="2" t="s">
        <x:v>362</x:v>
      </x:c>
      <x:c r="B20" s="12">
        <x:v>2</x:v>
      </x:c>
      <x:c r="C20" s="197">
        <x:v>0.79292366977001505</x:v>
      </x:c>
      <x:c r="D20" s="349">
        <x:v>0.13949679145844401</x:v>
      </x:c>
      <x:c r="E20" s="197">
        <x:v>0.98532366658764903</x:v>
      </x:c>
      <x:c r="F20" s="349">
        <x:v>0.17500574332150001</x:v>
      </x:c>
      <x:c r="G20" s="197">
        <x:v>0.51488236605952697</x:v>
      </x:c>
      <x:c r="H20" s="349">
        <x:v>0.184913304806225</x:v>
      </x:c>
      <x:c r="I20" s="197">
        <x:v>2.6928708200040501</x:v>
      </x:c>
      <x:c r="J20" s="349">
        <x:v>0.87938085618592698</x:v>
      </x:c>
      <x:c r="K20" s="197">
        <x:v>0.91503872798289199</x:v>
      </x:c>
      <x:c r="L20" s="349">
        <x:v>0.216807865682523</x:v>
      </x:c>
      <x:c r="M20" s="197">
        <x:v>0.91016714486183503</x:v>
      </x:c>
      <x:c r="N20" s="349">
        <x:v>0.27885749187444597</x:v>
      </x:c>
      <x:c r="O20" s="197">
        <x:v>0.965926791678828</x:v>
      </x:c>
      <x:c r="P20" s="357">
        <x:v>0.71096750203758297</x:v>
      </x:c>
    </x:row>
    <x:row r="21" spans="1:16" ht="12.95" customHeight="1" x14ac:dyDescent="0.2">
      <x:c r="A21" s="2" t="s">
        <x:v>363</x:v>
      </x:c>
      <x:c r="B21" s="12">
        <x:v>2</x:v>
      </x:c>
      <x:c r="C21" s="197">
        <x:v>0.85225705723882705</x:v>
      </x:c>
      <x:c r="D21" s="349">
        <x:v>0.17145625535829001</x:v>
      </x:c>
      <x:c r="E21" s="197">
        <x:v>0.92730016480181898</x:v>
      </x:c>
      <x:c r="F21" s="349">
        <x:v>0.12999154071092101</x:v>
      </x:c>
      <x:c r="G21" s="197">
        <x:v>0.81052627313706005</x:v>
      </x:c>
      <x:c r="H21" s="349">
        <x:v>0.25016640091902598</x:v>
      </x:c>
      <x:c r="I21" s="197">
        <x:v>0.39986473633414399</x:v>
      </x:c>
      <x:c r="J21" s="349">
        <x:v>0.17010554651224</x:v>
      </x:c>
      <x:c r="K21" s="197">
        <x:v>0.65638846860879296</x:v>
      </x:c>
      <x:c r="L21" s="349">
        <x:v>0.26992439021369302</x:v>
      </x:c>
      <x:c r="M21" s="197">
        <x:v>1.43710221733701</x:v>
      </x:c>
      <x:c r="N21" s="349">
        <x:v>0.53743462045794399</x:v>
      </x:c>
      <x:c r="O21" s="197">
        <x:v>0.48604434619380199</x:v>
      </x:c>
      <x:c r="P21" s="357">
        <x:v>0.46432938195152401</x:v>
      </x:c>
    </x:row>
    <x:row r="22" spans="1:16" ht="12.95" customHeight="1" x14ac:dyDescent="0.2">
      <x:c r="A22" s="2" t="s">
        <x:v>364</x:v>
      </x:c>
      <x:c r="B22" s="12">
        <x:v>2</x:v>
      </x:c>
      <x:c r="C22" s="197">
        <x:v>0.87707867551780305</x:v>
      </x:c>
      <x:c r="D22" s="349">
        <x:v>0.17871041422567299</x:v>
      </x:c>
      <x:c r="E22" s="197">
        <x:v>1.18429598039024</x:v>
      </x:c>
      <x:c r="F22" s="349">
        <x:v>0.30196997897480199</x:v>
      </x:c>
      <x:c r="G22" s="197">
        <x:v>0.95793649854027896</x:v>
      </x:c>
      <x:c r="H22" s="349">
        <x:v>0.69227684323571503</x:v>
      </x:c>
      <x:c r="I22" s="197">
        <x:v>3.43181673819005</x:v>
      </x:c>
      <x:c r="J22" s="349">
        <x:v>0.96023152159383796</x:v>
      </x:c>
      <x:c r="K22" s="197">
        <x:v>0.97497369274863699</x:v>
      </x:c>
      <x:c r="L22" s="349">
        <x:v>0.34397015203821002</x:v>
      </x:c>
      <x:c r="M22" s="197">
        <x:v>1.5929096748993099</x:v>
      </x:c>
      <x:c r="N22" s="349">
        <x:v>0.62917041572390098</x:v>
      </x:c>
      <x:c r="O22" s="197">
        <x:v>1.1968023223052699</x:v>
      </x:c>
      <x:c r="P22" s="357">
        <x:v>0.49251996634111</x:v>
      </x:c>
    </x:row>
    <x:row r="23" spans="1:16" ht="12.95" customHeight="1" x14ac:dyDescent="0.2">
      <x:c r="A23" s="2" t="s">
        <x:v>365</x:v>
      </x:c>
      <x:c r="B23" s="12">
        <x:v>2</x:v>
      </x:c>
      <x:c r="C23" s="197">
        <x:v>0.78783697444634004</x:v>
      </x:c>
      <x:c r="D23" s="349">
        <x:v>0.16326501428363099</x:v>
      </x:c>
      <x:c r="E23" s="197">
        <x:v>1.2131185471574399</x:v>
      </x:c>
      <x:c r="F23" s="349">
        <x:v>0.210372033281162</x:v>
      </x:c>
      <x:c r="G23" s="197">
        <x:v>1.0944507097462799</x:v>
      </x:c>
      <x:c r="H23" s="349">
        <x:v>0.44313655750240899</x:v>
      </x:c>
      <x:c r="I23" s="197">
        <x:v>1.7627362167121701</x:v>
      </x:c>
      <x:c r="J23" s="349">
        <x:v>0.51565337463559402</x:v>
      </x:c>
      <x:c r="K23" s="197">
        <x:v>1.0968100462575101</x:v>
      </x:c>
      <x:c r="L23" s="349">
        <x:v>0.32912756027038798</x:v>
      </x:c>
      <x:c r="M23" s="197">
        <x:v>1.53127471374557</x:v>
      </x:c>
      <x:c r="N23" s="349">
        <x:v>0.50332686224575796</x:v>
      </x:c>
      <x:c r="O23" s="197">
        <x:v>1.9186680573750201</x:v>
      </x:c>
      <x:c r="P23" s="357">
        <x:v>0.86030528524495697</x:v>
      </x:c>
    </x:row>
    <x:row r="24" spans="1:16" ht="12.95" customHeight="1" x14ac:dyDescent="0.2">
      <x:c r="A24" s="2" t="s">
        <x:v>366</x:v>
      </x:c>
      <x:c r="B24" s="12">
        <x:v>2</x:v>
      </x:c>
      <x:c r="C24" s="197">
        <x:v>0.78642781293866204</x:v>
      </x:c>
      <x:c r="D24" s="349">
        <x:v>0.14433026804245799</x:v>
      </x:c>
      <x:c r="E24" s="197">
        <x:v>1.1227326659107799</x:v>
      </x:c>
      <x:c r="F24" s="349">
        <x:v>0.19079241468878799</x:v>
      </x:c>
      <x:c r="G24" s="197">
        <x:v>1.0135144384205801</x:v>
      </x:c>
      <x:c r="H24" s="349">
        <x:v>0.310764620933902</x:v>
      </x:c>
      <x:c r="I24" s="197">
        <x:v>1.6568171907623499</x:v>
      </x:c>
      <x:c r="J24" s="349">
        <x:v>0.600339265270597</x:v>
      </x:c>
      <x:c r="K24" s="197">
        <x:v>1.19316029053807</x:v>
      </x:c>
      <x:c r="L24" s="349">
        <x:v>0.32448893659403999</x:v>
      </x:c>
      <x:c r="M24" s="197">
        <x:v>0.69457438831111695</x:v>
      </x:c>
      <x:c r="N24" s="349">
        <x:v>0.182251102820008</x:v>
      </x:c>
      <x:c r="O24" s="197">
        <x:v>1.34313338211528</x:v>
      </x:c>
      <x:c r="P24" s="357">
        <x:v>0.377870812491228</x:v>
      </x:c>
    </x:row>
    <x:row r="25" spans="1:16" ht="12.95" customHeight="1" x14ac:dyDescent="0.2">
      <x:c r="A25" s="2" t="s">
        <x:v>367</x:v>
      </x:c>
      <x:c r="B25" s="12">
        <x:v>2</x:v>
      </x:c>
      <x:c r="C25" s="197">
        <x:v>1.0645292789599701</x:v>
      </x:c>
      <x:c r="D25" s="349">
        <x:v>0.23494633702229401</x:v>
      </x:c>
      <x:c r="E25" s="197">
        <x:v>1.1698661681254101</x:v>
      </x:c>
      <x:c r="F25" s="349">
        <x:v>0.19615640253573099</x:v>
      </x:c>
      <x:c r="G25" s="197">
        <x:v>1.00653397685742</x:v>
      </x:c>
      <x:c r="H25" s="349">
        <x:v>0.26234019710923301</x:v>
      </x:c>
      <x:c r="I25" s="197">
        <x:v>1.1623304300877799</x:v>
      </x:c>
      <x:c r="J25" s="349">
        <x:v>0.59921564081754797</x:v>
      </x:c>
      <x:c r="K25" s="197">
        <x:v>1.5044012828843401</x:v>
      </x:c>
      <x:c r="L25" s="349">
        <x:v>0.416983062272476</x:v>
      </x:c>
      <x:c r="M25" s="197">
        <x:v>1.0831365950782299</x:v>
      </x:c>
      <x:c r="N25" s="349">
        <x:v>0.35754003588337702</x:v>
      </x:c>
      <x:c r="O25" s="197">
        <x:v>1.26606288028728</x:v>
      </x:c>
      <x:c r="P25" s="357">
        <x:v>0.46969351832418199</x:v>
      </x:c>
    </x:row>
    <x:row r="26" spans="1:16" ht="12.95" customHeight="1" x14ac:dyDescent="0.2">
      <x:c r="A26" s="2" t="s">
        <x:v>368</x:v>
      </x:c>
      <x:c r="B26" s="12">
        <x:v>2</x:v>
      </x:c>
      <x:c r="C26" s="197">
        <x:v>0.714574268507851</x:v>
      </x:c>
      <x:c r="D26" s="349">
        <x:v>0.161579218047986</x:v>
      </x:c>
      <x:c r="E26" s="197">
        <x:v>1.13556208794515</x:v>
      </x:c>
      <x:c r="F26" s="349">
        <x:v>0.19514846603403199</x:v>
      </x:c>
      <x:c r="G26" s="197">
        <x:v>0.79512563327896302</x:v>
      </x:c>
      <x:c r="H26" s="349">
        <x:v>0.25240857393281602</x:v>
      </x:c>
      <x:c r="I26" s="197">
        <x:v>1.1656243496148899</x:v>
      </x:c>
      <x:c r="J26" s="349">
        <x:v>0.33303434338434501</x:v>
      </x:c>
      <x:c r="K26" s="197">
        <x:v>0.79070374561026402</x:v>
      </x:c>
      <x:c r="L26" s="349">
        <x:v>0.29877908072526699</x:v>
      </x:c>
      <x:c r="M26" s="197">
        <x:v>0.89413951406507597</x:v>
      </x:c>
      <x:c r="N26" s="349">
        <x:v>0.31002429596588499</x:v>
      </x:c>
      <x:c r="O26" s="197">
        <x:v>1.48730252254121</x:v>
      </x:c>
      <x:c r="P26" s="357">
        <x:v>0.61145665559956197</x:v>
      </x:c>
    </x:row>
    <x:row r="27" spans="1:16" ht="12.95" customHeight="1" x14ac:dyDescent="0.2">
      <x:c r="A27" s="2" t="s">
        <x:v>369</x:v>
      </x:c>
      <x:c r="B27" s="12">
        <x:v>2</x:v>
      </x:c>
      <x:c r="C27" s="197">
        <x:v>0.78865077291584496</x:v>
      </x:c>
      <x:c r="D27" s="349">
        <x:v>0.124047692439354</x:v>
      </x:c>
      <x:c r="E27" s="197">
        <x:v>0.875544140240477</x:v>
      </x:c>
      <x:c r="F27" s="349">
        <x:v>0.119991762960566</x:v>
      </x:c>
      <x:c r="G27" s="197">
        <x:v>1.06004385000246</x:v>
      </x:c>
      <x:c r="H27" s="349">
        <x:v>0.27700844968170002</x:v>
      </x:c>
      <x:c r="I27" s="197">
        <x:v>1.18177369207909</x:v>
      </x:c>
      <x:c r="J27" s="349">
        <x:v>0.42464444759126202</x:v>
      </x:c>
      <x:c r="K27" s="197">
        <x:v>0.83702813623859995</x:v>
      </x:c>
      <x:c r="L27" s="349">
        <x:v>0.43983320002048498</x:v>
      </x:c>
      <x:c r="M27" s="197">
        <x:v>1.01842634463271</x:v>
      </x:c>
      <x:c r="N27" s="349">
        <x:v>0.30146955568710798</x:v>
      </x:c>
      <x:c r="O27" s="197">
        <x:v>0.97768724167346699</x:v>
      </x:c>
      <x:c r="P27" s="357">
        <x:v>0.514452369518546</x:v>
      </x:c>
    </x:row>
    <x:row r="28" spans="1:16" ht="12.95" customHeight="1" x14ac:dyDescent="0.2">
      <x:c r="A28" s="2" t="s">
        <x:v>370</x:v>
      </x:c>
      <x:c r="B28" s="12">
        <x:v>2</x:v>
      </x:c>
      <x:c r="C28" s="197">
        <x:v>0.88313476302092597</x:v>
      </x:c>
      <x:c r="D28" s="349">
        <x:v>0.14211755712930599</x:v>
      </x:c>
      <x:c r="E28" s="197">
        <x:v>0.89821388497218002</x:v>
      </x:c>
      <x:c r="F28" s="349">
        <x:v>0.145575044236538</x:v>
      </x:c>
      <x:c r="G28" s="197">
        <x:v>0.88722925488337301</x:v>
      </x:c>
      <x:c r="H28" s="349">
        <x:v>0.26017291256467701</x:v>
      </x:c>
      <x:c r="I28" s="197">
        <x:v>0.87765974409485603</x:v>
      </x:c>
      <x:c r="J28" s="349">
        <x:v>0.17754761042973499</x:v>
      </x:c>
      <x:c r="K28" s="197">
        <x:v>0.87223444700615704</x:v>
      </x:c>
      <x:c r="L28" s="349">
        <x:v>0.25713433524068302</x:v>
      </x:c>
      <x:c r="M28" s="197">
        <x:v>0.80051232729032995</x:v>
      </x:c>
      <x:c r="N28" s="349">
        <x:v>0.26101286976430099</x:v>
      </x:c>
      <x:c r="O28" s="197">
        <x:v>1.29086815524878</x:v>
      </x:c>
      <x:c r="P28" s="357">
        <x:v>0.51294515034337396</x:v>
      </x:c>
    </x:row>
    <x:row r="29" spans="1:16" ht="12.95" customHeight="1" x14ac:dyDescent="0.2">
      <x:c r="A29" s="2" t="s">
        <x:v>371</x:v>
      </x:c>
      <x:c r="B29" s="12">
        <x:v>2</x:v>
      </x:c>
      <x:c r="C29" s="197">
        <x:v>1.9033856512371601</x:v>
      </x:c>
      <x:c r="D29" s="349">
        <x:v>0.48475430483157</x:v>
      </x:c>
      <x:c r="E29" s="197">
        <x:v>0.96928156192958004</x:v>
      </x:c>
      <x:c r="F29" s="349">
        <x:v>0.12354175463280601</x:v>
      </x:c>
      <x:c r="G29" s="197">
        <x:v>0.65971659065764299</x:v>
      </x:c>
      <x:c r="H29" s="349">
        <x:v>0.15154880088425601</x:v>
      </x:c>
      <x:c r="I29" s="197">
        <x:v>0.94761817608560694</x:v>
      </x:c>
      <x:c r="J29" s="349">
        <x:v>0.30169884718845602</x:v>
      </x:c>
      <x:c r="K29" s="197">
        <x:v>0.35278604979457101</x:v>
      </x:c>
      <x:c r="L29" s="349">
        <x:v>0.21574412982361399</x:v>
      </x:c>
      <x:c r="M29" s="197">
        <x:v>1.4069821621679399</x:v>
      </x:c>
      <x:c r="N29" s="349">
        <x:v>0.36880880535903199</x:v>
      </x:c>
      <x:c r="O29" s="197">
        <x:v>1.1040704983770799</x:v>
      </x:c>
      <x:c r="P29" s="357">
        <x:v>0.33756552735298001</x:v>
      </x:c>
    </x:row>
    <x:row r="30" spans="1:16" ht="12.95" customHeight="1" x14ac:dyDescent="0.2">
      <x:c r="A30" s="2" t="s">
        <x:v>372</x:v>
      </x:c>
      <x:c r="B30" s="12">
        <x:v>2</x:v>
      </x:c>
      <x:c r="C30" s="197">
        <x:v>0.94127126508419801</x:v>
      </x:c>
      <x:c r="D30" s="349">
        <x:v>0.112843042966465</x:v>
      </x:c>
      <x:c r="E30" s="197">
        <x:v>0.94292335423401397</x:v>
      </x:c>
      <x:c r="F30" s="349">
        <x:v>0.111293619858082</x:v>
      </x:c>
      <x:c r="G30" s="197">
        <x:v>1.5126453571701399</x:v>
      </x:c>
      <x:c r="H30" s="349">
        <x:v>0.45111982352206897</x:v>
      </x:c>
      <x:c r="I30" s="197">
        <x:v>1.9791473884092301</x:v>
      </x:c>
      <x:c r="J30" s="349">
        <x:v>0.79051893831602604</x:v>
      </x:c>
      <x:c r="K30" s="197">
        <x:v>0.74289650742007396</x:v>
      </x:c>
      <x:c r="L30" s="349">
        <x:v>0.20265887769784399</x:v>
      </x:c>
      <x:c r="M30" s="197">
        <x:v>2.16045974412825</x:v>
      </x:c>
      <x:c r="N30" s="349">
        <x:v>0.65449258994530901</x:v>
      </x:c>
      <x:c r="O30" s="197">
        <x:v>0.85365881205341498</x:v>
      </x:c>
      <x:c r="P30" s="357">
        <x:v>0.10759661737637299</x:v>
      </x:c>
    </x:row>
    <x:row r="31" spans="1:16" ht="12.95" customHeight="1" x14ac:dyDescent="0.2">
      <x:c r="A31" s="2" t="s">
        <x:v>373</x:v>
      </x:c>
      <x:c r="B31" s="12">
        <x:v>2</x:v>
      </x:c>
      <x:c r="C31" s="197">
        <x:v>0.68260841568050501</x:v>
      </x:c>
      <x:c r="D31" s="349">
        <x:v>0.108459760582756</x:v>
      </x:c>
      <x:c r="E31" s="197">
        <x:v>1.0265739283376201</x:v>
      </x:c>
      <x:c r="F31" s="349">
        <x:v>0.14538497174849799</x:v>
      </x:c>
      <x:c r="G31" s="197">
        <x:v>1.0192069610864001</x:v>
      </x:c>
      <x:c r="H31" s="349">
        <x:v>0.33811656079387498</x:v>
      </x:c>
      <x:c r="I31" s="197">
        <x:v>1.4591080177042199</x:v>
      </x:c>
      <x:c r="J31" s="349">
        <x:v>0.36356784909217099</x:v>
      </x:c>
      <x:c r="K31" s="197">
        <x:v>1.07742845703068</x:v>
      </x:c>
      <x:c r="L31" s="349">
        <x:v>0.26360031101528503</x:v>
      </x:c>
      <x:c r="M31" s="197">
        <x:v>0.99219405926988002</x:v>
      </x:c>
      <x:c r="N31" s="349">
        <x:v>0.28709917762565001</x:v>
      </x:c>
      <x:c r="O31" s="197">
        <x:v>1.0506312861612299</x:v>
      </x:c>
      <x:c r="P31" s="357">
        <x:v>0.29868235595417297</x:v>
      </x:c>
    </x:row>
    <x:row r="32" spans="1:16" ht="12.95" customHeight="1" x14ac:dyDescent="0.2">
      <x:c r="A32" s="2" t="s">
        <x:v>374</x:v>
      </x:c>
      <x:c r="B32" s="12">
        <x:v>2</x:v>
      </x:c>
      <x:c r="C32" s="197">
        <x:v>0.82420719040641899</x:v>
      </x:c>
      <x:c r="D32" s="349">
        <x:v>0.162908704607961</x:v>
      </x:c>
      <x:c r="E32" s="197">
        <x:v>1.09196995100028</x:v>
      </x:c>
      <x:c r="F32" s="349">
        <x:v>0.13950160771234299</x:v>
      </x:c>
      <x:c r="G32" s="197">
        <x:v>0.96280404132414499</x:v>
      </x:c>
      <x:c r="H32" s="349">
        <x:v>0.28029387593946598</x:v>
      </x:c>
      <x:c r="I32" s="197">
        <x:v>1.24870004755177</x:v>
      </x:c>
      <x:c r="J32" s="349">
        <x:v>0.241572032374641</x:v>
      </x:c>
      <x:c r="K32" s="197">
        <x:v>0.465399247060305</x:v>
      </x:c>
      <x:c r="L32" s="349">
        <x:v>0.15943418797957401</x:v>
      </x:c>
      <x:c r="M32" s="197">
        <x:v>1.0806766195522599</x:v>
      </x:c>
      <x:c r="N32" s="349">
        <x:v>0.35953734946625698</x:v>
      </x:c>
      <x:c r="O32" s="197">
        <x:v>1.7120903533032601</x:v>
      </x:c>
      <x:c r="P32" s="357">
        <x:v>1.0087607090472499</x:v>
      </x:c>
    </x:row>
    <x:row r="33" spans="1:16" ht="12.95" customHeight="1" x14ac:dyDescent="0.2">
      <x:c r="A33" s="2" t="s">
        <x:v>375</x:v>
      </x:c>
      <x:c r="B33" s="12">
        <x:v>2</x:v>
      </x:c>
      <x:c r="C33" s="197">
        <x:v>0.87194144796159101</x:v>
      </x:c>
      <x:c r="D33" s="349">
        <x:v>0.22513208479820501</x:v>
      </x:c>
      <x:c r="E33" s="197">
        <x:v>1.01855278400609</x:v>
      </x:c>
      <x:c r="F33" s="349">
        <x:v>0.191981160366127</x:v>
      </x:c>
      <x:c r="G33" s="197">
        <x:v>1.1898008229891499</x:v>
      </x:c>
      <x:c r="H33" s="349">
        <x:v>0.67668087241602504</x:v>
      </x:c>
      <x:c r="I33" s="197">
        <x:v>0.82614500902523602</x:v>
      </x:c>
      <x:c r="J33" s="349">
        <x:v>0.86854279789127398</x:v>
      </x:c>
      <x:c r="K33" s="197">
        <x:v>1.25117374524221</x:v>
      </x:c>
      <x:c r="L33" s="349">
        <x:v>1.2284307622139199</x:v>
      </x:c>
      <x:c r="M33" s="197">
        <x:v>1.35729422357285</x:v>
      </x:c>
      <x:c r="N33" s="349">
        <x:v>0.95973378163185796</x:v>
      </x:c>
      <x:c r="O33" s="197">
        <x:v>0.42162958322510002</x:v>
      </x:c>
      <x:c r="P33" s="357">
        <x:v>0.193286820582798</x:v>
      </x:c>
    </x:row>
    <x:row r="34" spans="1:16" ht="12.95" customHeight="1" x14ac:dyDescent="0.2">
      <x:c r="A34" s="2" t="s">
        <x:v>376</x:v>
      </x:c>
      <x:c r="B34" s="12">
        <x:v>2</x:v>
      </x:c>
      <x:c r="C34" s="197">
        <x:v>1.12729253653388</x:v>
      </x:c>
      <x:c r="D34" s="349">
        <x:v>0.27325546301237802</x:v>
      </x:c>
      <x:c r="E34" s="197">
        <x:v>0.84873616472358304</x:v>
      </x:c>
      <x:c r="F34" s="349">
        <x:v>0.15270702570028</x:v>
      </x:c>
      <x:c r="G34" s="197">
        <x:v>0.33539100600744198</x:v>
      </x:c>
      <x:c r="H34" s="349">
        <x:v>0.164463308573811</x:v>
      </x:c>
      <x:c r="I34" s="197">
        <x:v>9.0249222704789105</x:v>
      </x:c>
      <x:c r="J34" s="349">
        <x:v>10.0867854385874</x:v>
      </x:c>
      <x:c r="K34" s="197">
        <x:v>0.79568537089459601</x:v>
      </x:c>
      <x:c r="L34" s="349">
        <x:v>0.24664334355758899</x:v>
      </x:c>
      <x:c r="M34" s="197">
        <x:v>0.63405869950743499</x:v>
      </x:c>
      <x:c r="N34" s="349">
        <x:v>0.19874730545397401</x:v>
      </x:c>
      <x:c r="O34" s="197">
        <x:v>0.30944157338103101</x:v>
      </x:c>
      <x:c r="P34" s="357">
        <x:v>0.338182504988703</x:v>
      </x:c>
    </x:row>
    <x:row r="35" spans="1:16" ht="12.95" customHeight="1" x14ac:dyDescent="0.2">
      <x:c r="A35" s="2" t="s">
        <x:v>377</x:v>
      </x:c>
      <x:c r="B35" s="12">
        <x:v>2</x:v>
      </x:c>
      <x:c r="C35" s="197">
        <x:v>0.475006496173008</x:v>
      </x:c>
      <x:c r="D35" s="349">
        <x:v>7.2763492017303394E-2</x:v>
      </x:c>
      <x:c r="E35" s="197">
        <x:v>0.86310712271601797</x:v>
      </x:c>
      <x:c r="F35" s="349">
        <x:v>0.111657913608598</x:v>
      </x:c>
      <x:c r="G35" s="197">
        <x:v>0.85624779841058496</x:v>
      </x:c>
      <x:c r="H35" s="349">
        <x:v>0.241195802808335</x:v>
      </x:c>
      <x:c r="I35" s="197">
        <x:v>2.4461198128919901</x:v>
      </x:c>
      <x:c r="J35" s="349">
        <x:v>0.68576033167503203</x:v>
      </x:c>
      <x:c r="K35" s="197">
        <x:v>0.87984698269544004</x:v>
      </x:c>
      <x:c r="L35" s="349">
        <x:v>0.25470999858014598</x:v>
      </x:c>
      <x:c r="M35" s="197">
        <x:v>1.2422080097460599</x:v>
      </x:c>
      <x:c r="N35" s="349">
        <x:v>0.38081704211883499</x:v>
      </x:c>
      <x:c r="O35" s="197">
        <x:v>1.3049874387152101</x:v>
      </x:c>
      <x:c r="P35" s="357">
        <x:v>0.28255357320945501</x:v>
      </x:c>
    </x:row>
    <x:row r="36" spans="1:16" ht="12.95" customHeight="1" x14ac:dyDescent="0.2">
      <x:c r="A36" s="2" t="s">
        <x:v>378</x:v>
      </x:c>
      <x:c r="B36" s="12">
        <x:v>2</x:v>
      </x:c>
      <x:c r="C36" s="197">
        <x:v>0.826014212822611</x:v>
      </x:c>
      <x:c r="D36" s="349">
        <x:v>0.163910893831235</x:v>
      </x:c>
      <x:c r="E36" s="197">
        <x:v>1.0096725057156299</x:v>
      </x:c>
      <x:c r="F36" s="349">
        <x:v>0.249406055580181</x:v>
      </x:c>
      <x:c r="G36" s="197" t="s">
        <x:v>491</x:v>
      </x:c>
      <x:c r="H36" s="349" t="s">
        <x:v>491</x:v>
      </x:c>
      <x:c r="I36" s="197">
        <x:v>0.97242715059210605</x:v>
      </x:c>
      <x:c r="J36" s="349">
        <x:v>0.434113180495451</x:v>
      </x:c>
      <x:c r="K36" s="197">
        <x:v>0.88882485824167601</x:v>
      </x:c>
      <x:c r="L36" s="349">
        <x:v>0.34425585745048698</x:v>
      </x:c>
      <x:c r="M36" s="197">
        <x:v>0.384993895659545</x:v>
      </x:c>
      <x:c r="N36" s="349">
        <x:v>0.38507038346010503</x:v>
      </x:c>
      <x:c r="O36" s="197">
        <x:v>0.172095657193754</x:v>
      </x:c>
      <x:c r="P36" s="357">
        <x:v>0.175968053754188</x:v>
      </x:c>
    </x:row>
    <x:row r="37" spans="1:16" ht="12.95" customHeight="1" x14ac:dyDescent="0.2">
      <x:c r="A37" s="2" t="s">
        <x:v>379</x:v>
      </x:c>
      <x:c r="B37" s="12">
        <x:v>2</x:v>
      </x:c>
      <x:c r="C37" s="197">
        <x:v>0.78084848610341995</x:v>
      </x:c>
      <x:c r="D37" s="349">
        <x:v>0.14075595466848301</x:v>
      </x:c>
      <x:c r="E37" s="197">
        <x:v>0.93552145876717496</x:v>
      </x:c>
      <x:c r="F37" s="349">
        <x:v>0.13018057818481599</x:v>
      </x:c>
      <x:c r="G37" s="197">
        <x:v>1.18238019799663</x:v>
      </x:c>
      <x:c r="H37" s="349">
        <x:v>0.20759230930766301</x:v>
      </x:c>
      <x:c r="I37" s="197">
        <x:v>0.70910475383296201</x:v>
      </x:c>
      <x:c r="J37" s="349">
        <x:v>0.128161492321334</x:v>
      </x:c>
      <x:c r="K37" s="197">
        <x:v>0.77404213876859396</x:v>
      </x:c>
      <x:c r="L37" s="349">
        <x:v>0.25687170089122702</x:v>
      </x:c>
      <x:c r="M37" s="197">
        <x:v>0.70862608441422903</x:v>
      </x:c>
      <x:c r="N37" s="349">
        <x:v>0.34451449698939002</x:v>
      </x:c>
      <x:c r="O37" s="197">
        <x:v>0.83190876001943503</x:v>
      </x:c>
      <x:c r="P37" s="357">
        <x:v>0.26614357425490998</x:v>
      </x:c>
    </x:row>
    <x:row r="38" spans="1:16" ht="12.95" customHeight="1" x14ac:dyDescent="0.2">
      <x:c r="A38" s="2" t="s">
        <x:v>380</x:v>
      </x:c>
      <x:c r="B38" s="12">
        <x:v>2</x:v>
      </x:c>
      <x:c r="C38" s="197">
        <x:v>0.82514488485371396</x:v>
      </x:c>
      <x:c r="D38" s="349">
        <x:v>0.12683479199102801</x:v>
      </x:c>
      <x:c r="E38" s="197">
        <x:v>0.91920212463184703</x:v>
      </x:c>
      <x:c r="F38" s="349">
        <x:v>0.187438499138324</x:v>
      </x:c>
      <x:c r="G38" s="197">
        <x:v>3.7607882528654599</x:v>
      </x:c>
      <x:c r="H38" s="349">
        <x:v>2.4285390623220202</x:v>
      </x:c>
      <x:c r="I38" s="197">
        <x:v>1.4361297403172699</x:v>
      </x:c>
      <x:c r="J38" s="349">
        <x:v>0.36392898532235102</x:v>
      </x:c>
      <x:c r="K38" s="197">
        <x:v>0.45331395668859797</x:v>
      </x:c>
      <x:c r="L38" s="349">
        <x:v>0.26453449042800498</x:v>
      </x:c>
      <x:c r="M38" s="197">
        <x:v>0.30535640923116403</x:v>
      </x:c>
      <x:c r="N38" s="349">
        <x:v>0.30572109517868001</x:v>
      </x:c>
      <x:c r="O38" s="197" t="s">
        <x:v>490</x:v>
      </x:c>
      <x:c r="P38" s="357" t="s">
        <x:v>490</x:v>
      </x:c>
    </x:row>
    <x:row r="39" spans="1:16" ht="12.95" customHeight="1" x14ac:dyDescent="0.2">
      <x:c r="A39" s="2" t="s">
        <x:v>381</x:v>
      </x:c>
      <x:c r="B39" s="12">
        <x:v>2</x:v>
      </x:c>
      <x:c r="C39" s="197">
        <x:v>0.70605367705517896</x:v>
      </x:c>
      <x:c r="D39" s="349">
        <x:v>0.116494340699558</x:v>
      </x:c>
      <x:c r="E39" s="197">
        <x:v>0.80999847248841494</x:v>
      </x:c>
      <x:c r="F39" s="349">
        <x:v>0.109288208800724</x:v>
      </x:c>
      <x:c r="G39" s="197">
        <x:v>0.49543329845741901</x:v>
      </x:c>
      <x:c r="H39" s="349">
        <x:v>0.14319444790540201</x:v>
      </x:c>
      <x:c r="I39" s="197">
        <x:v>2.5807455546010001</x:v>
      </x:c>
      <x:c r="J39" s="349">
        <x:v>0.81336757255477798</x:v>
      </x:c>
      <x:c r="K39" s="197">
        <x:v>1.45405386972367</x:v>
      </x:c>
      <x:c r="L39" s="349">
        <x:v>0.51038060022675003</x:v>
      </x:c>
      <x:c r="M39" s="197">
        <x:v>0.75881073995405801</x:v>
      </x:c>
      <x:c r="N39" s="349">
        <x:v>0.25211996694983302</x:v>
      </x:c>
      <x:c r="O39" s="197">
        <x:v>1.83034051682855</x:v>
      </x:c>
      <x:c r="P39" s="357">
        <x:v>0.57497623311031598</x:v>
      </x:c>
    </x:row>
    <x:row r="40" spans="1:16" ht="12.95" customHeight="1" x14ac:dyDescent="0.2">
      <x:c r="A40" s="2" t="s">
        <x:v>382</x:v>
      </x:c>
      <x:c r="B40" s="12">
        <x:v>2</x:v>
      </x:c>
      <x:c r="C40" s="197">
        <x:v>0.80786273857187396</x:v>
      </x:c>
      <x:c r="D40" s="349">
        <x:v>0.156891188996508</x:v>
      </x:c>
      <x:c r="E40" s="197">
        <x:v>0.67935458195840404</x:v>
      </x:c>
      <x:c r="F40" s="349">
        <x:v>0.107167181924278</x:v>
      </x:c>
      <x:c r="G40" s="197">
        <x:v>0.52765475301498799</x:v>
      </x:c>
      <x:c r="H40" s="349">
        <x:v>0.15884451365859301</x:v>
      </x:c>
      <x:c r="I40" s="197">
        <x:v>1.10231007900827</x:v>
      </x:c>
      <x:c r="J40" s="349">
        <x:v>0.55908244761828396</x:v>
      </x:c>
      <x:c r="K40" s="197">
        <x:v>0.650839946424695</x:v>
      </x:c>
      <x:c r="L40" s="349">
        <x:v>0.398679134188683</x:v>
      </x:c>
      <x:c r="M40" s="197">
        <x:v>0.842727389255431</x:v>
      </x:c>
      <x:c r="N40" s="349">
        <x:v>0.25634277094986102</x:v>
      </x:c>
      <x:c r="O40" s="197">
        <x:v>1.46939141852064</x:v>
      </x:c>
      <x:c r="P40" s="357">
        <x:v>0.848943312531654</x:v>
      </x:c>
    </x:row>
    <x:row r="41" spans="1:16" ht="12.95" customHeight="1" x14ac:dyDescent="0.2">
      <x:c r="A41" s="2" t="s">
        <x:v>383</x:v>
      </x:c>
      <x:c r="B41" s="12">
        <x:v>2</x:v>
      </x:c>
      <x:c r="C41" s="197">
        <x:v>0.91073619017129503</x:v>
      </x:c>
      <x:c r="D41" s="349">
        <x:v>0.16569500921704999</x:v>
      </x:c>
      <x:c r="E41" s="197">
        <x:v>0.75656557632889498</x:v>
      </x:c>
      <x:c r="F41" s="349">
        <x:v>8.29860218453604E-2</x:v>
      </x:c>
      <x:c r="G41" s="197">
        <x:v>0.88092631533712495</x:v>
      </x:c>
      <x:c r="H41" s="349">
        <x:v>0.240124147063948</x:v>
      </x:c>
      <x:c r="I41" s="197">
        <x:v>0.51584051116583596</x:v>
      </x:c>
      <x:c r="J41" s="349">
        <x:v>0.15790093040263101</x:v>
      </x:c>
      <x:c r="K41" s="197">
        <x:v>1.07617525141533</x:v>
      </x:c>
      <x:c r="L41" s="349">
        <x:v>0.46420875828624297</x:v>
      </x:c>
      <x:c r="M41" s="197">
        <x:v>0.50752821461779396</x:v>
      </x:c>
      <x:c r="N41" s="349">
        <x:v>9.4127652674291906E-2</x:v>
      </x:c>
      <x:c r="O41" s="197">
        <x:v>0.16075909801942201</x:v>
      </x:c>
      <x:c r="P41" s="357">
        <x:v>0.16611124829030599</x:v>
      </x:c>
    </x:row>
    <x:row r="42" spans="1:16" ht="12.95" customHeight="1" x14ac:dyDescent="0.2">
      <x:c r="A42" s="2" t="s">
        <x:v>384</x:v>
      </x:c>
      <x:c r="B42" s="12">
        <x:v>2</x:v>
      </x:c>
      <x:c r="C42" s="197">
        <x:v>0.97417323318159099</x:v>
      </x:c>
      <x:c r="D42" s="349">
        <x:v>0.20359338484182901</x:v>
      </x:c>
      <x:c r="E42" s="197">
        <x:v>0.926637124094153</x:v>
      </x:c>
      <x:c r="F42" s="349">
        <x:v>0.15839424225764501</x:v>
      </x:c>
      <x:c r="G42" s="197">
        <x:v>0.696668069983995</x:v>
      </x:c>
      <x:c r="H42" s="349">
        <x:v>0.37399682947858398</x:v>
      </x:c>
      <x:c r="I42" s="197">
        <x:v>0.58706692304892505</x:v>
      </x:c>
      <x:c r="J42" s="349">
        <x:v>0.16790250880480201</x:v>
      </x:c>
      <x:c r="K42" s="197">
        <x:v>0.93093455094115796</x:v>
      </x:c>
      <x:c r="L42" s="349">
        <x:v>0.47276335550076698</x:v>
      </x:c>
      <x:c r="M42" s="197">
        <x:v>1.48391972073519</x:v>
      </x:c>
      <x:c r="N42" s="349">
        <x:v>0.74756247633892303</x:v>
      </x:c>
      <x:c r="O42" s="197">
        <x:v>1.1688210990135499</x:v>
      </x:c>
      <x:c r="P42" s="357">
        <x:v>0.69227033353340595</x:v>
      </x:c>
    </x:row>
    <x:row r="43" spans="1:16" ht="12.95" customHeight="1" x14ac:dyDescent="0.2">
      <x:c r="A43" s="2" t="s">
        <x:v>385</x:v>
      </x:c>
      <x:c r="B43" s="12">
        <x:v>2</x:v>
      </x:c>
      <x:c r="C43" s="197">
        <x:v>1.33845920140616</x:v>
      </x:c>
      <x:c r="D43" s="349">
        <x:v>0.37305203710762302</x:v>
      </x:c>
      <x:c r="E43" s="197">
        <x:v>0.35713014895093997</x:v>
      </x:c>
      <x:c r="F43" s="349">
        <x:v>0.113992467688388</x:v>
      </x:c>
      <x:c r="G43" s="197">
        <x:v>0.80934821741918594</x:v>
      </x:c>
      <x:c r="H43" s="349">
        <x:v>0.47439853862942799</x:v>
      </x:c>
      <x:c r="I43" s="197" t="s">
        <x:v>490</x:v>
      </x:c>
      <x:c r="J43" s="349" t="s">
        <x:v>490</x:v>
      </x:c>
      <x:c r="K43" s="197">
        <x:v>0.97220508597175304</x:v>
      </x:c>
      <x:c r="L43" s="349">
        <x:v>0.75622698388453602</x:v>
      </x:c>
      <x:c r="M43" s="197">
        <x:v>0.94962554606896699</x:v>
      </x:c>
      <x:c r="N43" s="349">
        <x:v>0.83303312908462501</x:v>
      </x:c>
      <x:c r="O43" s="197" t="s">
        <x:v>490</x:v>
      </x:c>
      <x:c r="P43" s="357" t="s">
        <x:v>490</x:v>
      </x:c>
    </x:row>
    <x:row r="44" spans="1:16" ht="12.95" customHeight="1" x14ac:dyDescent="0.2">
      <x:c r="A44" s="2" t="s">
        <x:v>386</x:v>
      </x:c>
      <x:c r="B44" s="12">
        <x:v>2</x:v>
      </x:c>
      <x:c r="C44" s="197">
        <x:v>1.1210479969257301</x:v>
      </x:c>
      <x:c r="D44" s="349">
        <x:v>0.141601388358573</x:v>
      </x:c>
      <x:c r="E44" s="197">
        <x:v>0.80920519088169496</x:v>
      </x:c>
      <x:c r="F44" s="349">
        <x:v>0.16180130904906101</x:v>
      </x:c>
      <x:c r="G44" s="197">
        <x:v>1.0748697976539801</x:v>
      </x:c>
      <x:c r="H44" s="349">
        <x:v>0.20127318509487299</x:v>
      </x:c>
      <x:c r="I44" s="197">
        <x:v>1.52930346298354</x:v>
      </x:c>
      <x:c r="J44" s="349">
        <x:v>0.54364960577670896</x:v>
      </x:c>
      <x:c r="K44" s="197">
        <x:v>1.0969472287286699</x:v>
      </x:c>
      <x:c r="L44" s="349">
        <x:v>0.15604431072643099</x:v>
      </x:c>
      <x:c r="M44" s="197">
        <x:v>0.73407012744844502</x:v>
      </x:c>
      <x:c r="N44" s="349">
        <x:v>0.20987648179391799</x:v>
      </x:c>
      <x:c r="O44" s="197">
        <x:v>1.41267589025838</x:v>
      </x:c>
      <x:c r="P44" s="357">
        <x:v>0.41254095054580903</x:v>
      </x:c>
    </x:row>
    <x:row r="45" spans="1:16" ht="12.95" customHeight="1" x14ac:dyDescent="0.2">
      <x:c r="A45" s="2" t="s">
        <x:v>387</x:v>
      </x:c>
      <x:c r="B45" s="12">
        <x:v>2</x:v>
      </x:c>
      <x:c r="C45" s="197">
        <x:v>1.0557125729261301</x:v>
      </x:c>
      <x:c r="D45" s="349">
        <x:v>0.14506381598156101</x:v>
      </x:c>
      <x:c r="E45" s="197">
        <x:v>0.759030257129514</x:v>
      </x:c>
      <x:c r="F45" s="349">
        <x:v>9.5817164441139094E-2</x:v>
      </x:c>
      <x:c r="G45" s="197">
        <x:v>0.74408093724486002</x:v>
      </x:c>
      <x:c r="H45" s="349">
        <x:v>0.16086496332914499</x:v>
      </x:c>
      <x:c r="I45" s="197" t="s">
        <x:v>490</x:v>
      </x:c>
      <x:c r="J45" s="349" t="s">
        <x:v>490</x:v>
      </x:c>
      <x:c r="K45" s="197">
        <x:v>0.74502977059464104</x:v>
      </x:c>
      <x:c r="L45" s="349">
        <x:v>0.22297873813472799</x:v>
      </x:c>
      <x:c r="M45" s="197">
        <x:v>1.1803009296904401</x:v>
      </x:c>
      <x:c r="N45" s="349">
        <x:v>0.31098207278405599</x:v>
      </x:c>
      <x:c r="O45" s="197">
        <x:v>0.77105163999211801</x:v>
      </x:c>
      <x:c r="P45" s="357">
        <x:v>0.35600186663936101</x:v>
      </x:c>
    </x:row>
    <x:row r="46" spans="1:16" ht="12.95" customHeight="1" x14ac:dyDescent="0.2">
      <x:c r="A46" s="2" t="s">
        <x:v>388</x:v>
      </x:c>
      <x:c r="B46" s="12">
        <x:v>2</x:v>
      </x:c>
      <x:c r="C46" s="197">
        <x:v>0.73496284257176703</x:v>
      </x:c>
      <x:c r="D46" s="349">
        <x:v>0.156849784911716</x:v>
      </x:c>
      <x:c r="E46" s="197">
        <x:v>1.0403989343147999</x:v>
      </x:c>
      <x:c r="F46" s="349">
        <x:v>0.24933810796849101</x:v>
      </x:c>
      <x:c r="G46" s="197">
        <x:v>0.517284522613077</x:v>
      </x:c>
      <x:c r="H46" s="349">
        <x:v>0.122038853099695</x:v>
      </x:c>
      <x:c r="I46" s="197">
        <x:v>1.59612074028684</x:v>
      </x:c>
      <x:c r="J46" s="349">
        <x:v>0.46462820532166299</x:v>
      </x:c>
      <x:c r="K46" s="197">
        <x:v>3.13348232005186</x:v>
      </x:c>
      <x:c r="L46" s="349">
        <x:v>1.7379936066097501</x:v>
      </x:c>
      <x:c r="M46" s="197">
        <x:v>0.82560601323367799</x:v>
      </x:c>
      <x:c r="N46" s="349">
        <x:v>0.37976653347969702</x:v>
      </x:c>
      <x:c r="O46" s="197">
        <x:v>0.85763194769996298</x:v>
      </x:c>
      <x:c r="P46" s="357">
        <x:v>0.24099723965042699</x:v>
      </x:c>
    </x:row>
    <x:row r="47" spans="1:16" ht="12.95" customHeight="1" x14ac:dyDescent="0.2">
      <x:c r="A47" s="2" t="s">
        <x:v>389</x:v>
      </x:c>
      <x:c r="B47" s="12">
        <x:v>2</x:v>
      </x:c>
      <x:c r="C47" s="197">
        <x:v>0.82428562567236996</x:v>
      </x:c>
      <x:c r="D47" s="349">
        <x:v>0.12862769628732701</x:v>
      </x:c>
      <x:c r="E47" s="197">
        <x:v>1.0738735771146699</x:v>
      </x:c>
      <x:c r="F47" s="349">
        <x:v>0.16466653361248901</x:v>
      </x:c>
      <x:c r="G47" s="197">
        <x:v>0.89429422749037801</x:v>
      </x:c>
      <x:c r="H47" s="349">
        <x:v>0.42391348995606198</x:v>
      </x:c>
      <x:c r="I47" s="197">
        <x:v>2.4319942578673301</x:v>
      </x:c>
      <x:c r="J47" s="349">
        <x:v>0.60928527917542996</x:v>
      </x:c>
      <x:c r="K47" s="197">
        <x:v>0.76115570334195803</x:v>
      </x:c>
      <x:c r="L47" s="349">
        <x:v>0.171124843792135</x:v>
      </x:c>
      <x:c r="M47" s="197">
        <x:v>0.42506092866130302</x:v>
      </x:c>
      <x:c r="N47" s="349">
        <x:v>0.25673860411472299</x:v>
      </x:c>
      <x:c r="O47" s="197">
        <x:v>1.81094942138271</x:v>
      </x:c>
      <x:c r="P47" s="357">
        <x:v>0.59633130433635195</x:v>
      </x:c>
    </x:row>
    <x:row r="48" spans="1:16" ht="12.95" customHeight="1" x14ac:dyDescent="0.2">
      <x:c r="A48" s="2" t="s">
        <x:v>390</x:v>
      </x:c>
      <x:c r="B48" s="12">
        <x:v>2</x:v>
      </x:c>
      <x:c r="C48" s="197">
        <x:v>0.69673535031579004</x:v>
      </x:c>
      <x:c r="D48" s="349">
        <x:v>0.14289822758511</x:v>
      </x:c>
      <x:c r="E48" s="197">
        <x:v>0.82538860147779403</x:v>
      </x:c>
      <x:c r="F48" s="349">
        <x:v>0.12585234732171099</x:v>
      </x:c>
      <x:c r="G48" s="197">
        <x:v>0.763275133881269</x:v>
      </x:c>
      <x:c r="H48" s="349">
        <x:v>0.23140982779417801</x:v>
      </x:c>
      <x:c r="I48" s="197">
        <x:v>1.4789846745489601</x:v>
      </x:c>
      <x:c r="J48" s="349">
        <x:v>0.52995187717521997</x:v>
      </x:c>
      <x:c r="K48" s="197">
        <x:v>0.81091768314452894</x:v>
      </x:c>
      <x:c r="L48" s="349">
        <x:v>0.171496725334535</x:v>
      </x:c>
      <x:c r="M48" s="197">
        <x:v>1.6589012547859501</x:v>
      </x:c>
      <x:c r="N48" s="349">
        <x:v>0.59278287353693804</x:v>
      </x:c>
      <x:c r="O48" s="197" t="s">
        <x:v>491</x:v>
      </x:c>
      <x:c r="P48" s="357" t="s">
        <x:v>491</x:v>
      </x:c>
    </x:row>
    <x:row r="49" spans="1:16" ht="12.95" customHeight="1" x14ac:dyDescent="0.2">
      <x:c r="A49" s="2" t="s">
        <x:v>391</x:v>
      </x:c>
      <x:c r="B49" s="12">
        <x:v>2</x:v>
      </x:c>
      <x:c r="C49" s="197">
        <x:v>0.48144047905380299</x:v>
      </x:c>
      <x:c r="D49" s="349">
        <x:v>9.0892145225449306E-2</x:v>
      </x:c>
      <x:c r="E49" s="197">
        <x:v>1.11236270754948</x:v>
      </x:c>
      <x:c r="F49" s="349">
        <x:v>0.237305255639393</x:v>
      </x:c>
      <x:c r="G49" s="197">
        <x:v>1.211278404637</x:v>
      </x:c>
      <x:c r="H49" s="349">
        <x:v>0.26991564302549098</x:v>
      </x:c>
      <x:c r="I49" s="197">
        <x:v>1.72072354084267</x:v>
      </x:c>
      <x:c r="J49" s="349">
        <x:v>0.46057511816532898</x:v>
      </x:c>
      <x:c r="K49" s="197">
        <x:v>1.30994565785213</x:v>
      </x:c>
      <x:c r="L49" s="349">
        <x:v>0.378862285581333</x:v>
      </x:c>
      <x:c r="M49" s="197">
        <x:v>0.626279114519947</x:v>
      </x:c>
      <x:c r="N49" s="349">
        <x:v>0.16338388521227001</x:v>
      </x:c>
      <x:c r="O49" s="197">
        <x:v>0.53224395238202404</x:v>
      </x:c>
      <x:c r="P49" s="357">
        <x:v>0.20985141812218899</x:v>
      </x:c>
    </x:row>
    <x:row r="50" spans="1:16" ht="12.95" customHeight="1" x14ac:dyDescent="0.2">
      <x:c r="A50" s="2" t="s">
        <x:v>392</x:v>
      </x:c>
      <x:c r="B50" s="12">
        <x:v>2</x:v>
      </x:c>
      <x:c r="C50" s="197">
        <x:v>1.0379011085341101</x:v>
      </x:c>
      <x:c r="D50" s="349">
        <x:v>0.13080803247884701</x:v>
      </x:c>
      <x:c r="E50" s="197">
        <x:v>0.71130952302337402</x:v>
      </x:c>
      <x:c r="F50" s="349">
        <x:v>8.8681377522584703E-2</x:v>
      </x:c>
      <x:c r="G50" s="197">
        <x:v>1.6068627852093</x:v>
      </x:c>
      <x:c r="H50" s="349">
        <x:v>0.32869475939202503</x:v>
      </x:c>
      <x:c r="I50" s="197" t="s">
        <x:v>490</x:v>
      </x:c>
      <x:c r="J50" s="349" t="s">
        <x:v>490</x:v>
      </x:c>
      <x:c r="K50" s="197">
        <x:v>1.13050577336652</x:v>
      </x:c>
      <x:c r="L50" s="349">
        <x:v>0.35213102949601299</x:v>
      </x:c>
      <x:c r="M50" s="197">
        <x:v>1.20123386431754</x:v>
      </x:c>
      <x:c r="N50" s="349">
        <x:v>0.55351525218987097</x:v>
      </x:c>
      <x:c r="O50" s="197" t="s">
        <x:v>490</x:v>
      </x:c>
      <x:c r="P50" s="357" t="s">
        <x:v>490</x:v>
      </x:c>
    </x:row>
    <x:row r="51" spans="1:16" ht="12.95" customHeight="1" x14ac:dyDescent="0.2">
      <x:c r="A51" s="2" t="s">
        <x:v>393</x:v>
      </x:c>
      <x:c r="B51" s="12">
        <x:v>2</x:v>
      </x:c>
      <x:c r="C51" s="197">
        <x:v>0.96976461265465097</x:v>
      </x:c>
      <x:c r="D51" s="349">
        <x:v>0.14530171044625101</x:v>
      </x:c>
      <x:c r="E51" s="197">
        <x:v>0.78319253465560201</x:v>
      </x:c>
      <x:c r="F51" s="349">
        <x:v>0.25670965131437001</x:v>
      </x:c>
      <x:c r="G51" s="197">
        <x:v>1.4183929942889899</x:v>
      </x:c>
      <x:c r="H51" s="349">
        <x:v>0.28037363269436499</x:v>
      </x:c>
      <x:c r="I51" s="197">
        <x:v>0.72877291746150397</x:v>
      </x:c>
      <x:c r="J51" s="349">
        <x:v>0.123456457676534</x:v>
      </x:c>
      <x:c r="K51" s="197">
        <x:v>0.48311465996196301</x:v>
      </x:c>
      <x:c r="L51" s="349">
        <x:v>8.2474808658579798E-2</x:v>
      </x:c>
      <x:c r="M51" s="197" t="s">
        <x:v>490</x:v>
      </x:c>
      <x:c r="N51" s="349" t="s">
        <x:v>490</x:v>
      </x:c>
      <x:c r="O51" s="197">
        <x:v>1.34515585310453</x:v>
      </x:c>
      <x:c r="P51" s="357">
        <x:v>0.42322738823963002</x:v>
      </x:c>
    </x:row>
    <x:row r="52" spans="1:16" ht="12.95" customHeight="1" x14ac:dyDescent="0.2">
      <x:c r="A52" s="2" t="s">
        <x:v>394</x:v>
      </x:c>
      <x:c r="B52" s="12">
        <x:v>2</x:v>
      </x:c>
      <x:c r="C52" s="197">
        <x:v>1.5617836908253</x:v>
      </x:c>
      <x:c r="D52" s="349">
        <x:v>0.47051161476561798</x:v>
      </x:c>
      <x:c r="E52" s="197">
        <x:v>1.17806603373413</x:v>
      </x:c>
      <x:c r="F52" s="349">
        <x:v>0.325491497985958</x:v>
      </x:c>
      <x:c r="G52" s="197" t="s">
        <x:v>490</x:v>
      </x:c>
      <x:c r="H52" s="349" t="s">
        <x:v>490</x:v>
      </x:c>
      <x:c r="I52" s="197">
        <x:v>0.66868701901055305</x:v>
      </x:c>
      <x:c r="J52" s="349">
        <x:v>0.189440261423517</x:v>
      </x:c>
      <x:c r="K52" s="197">
        <x:v>2.3085771775540902</x:v>
      </x:c>
      <x:c r="L52" s="349">
        <x:v>1.5363478944029501</x:v>
      </x:c>
      <x:c r="M52" s="197" t="s">
        <x:v>491</x:v>
      </x:c>
      <x:c r="N52" s="349" t="s">
        <x:v>491</x:v>
      </x:c>
      <x:c r="O52" s="197" t="s">
        <x:v>490</x:v>
      </x:c>
      <x:c r="P52" s="357" t="s">
        <x:v>490</x:v>
      </x:c>
    </x:row>
    <x:row r="53" spans="1:16" ht="12.95" customHeight="1" x14ac:dyDescent="0.2">
      <x:c r="A53" s="2" t="s">
        <x:v>395</x:v>
      </x:c>
      <x:c r="B53" s="12">
        <x:v>2</x:v>
      </x:c>
      <x:c r="C53" s="197">
        <x:v>0.63781940680689897</x:v>
      </x:c>
      <x:c r="D53" s="349">
        <x:v>0.112258196356238</x:v>
      </x:c>
      <x:c r="E53" s="197">
        <x:v>0.925373483767295</x:v>
      </x:c>
      <x:c r="F53" s="349">
        <x:v>0.12040741857828501</x:v>
      </x:c>
      <x:c r="G53" s="197">
        <x:v>0.79821814059962404</x:v>
      </x:c>
      <x:c r="H53" s="349">
        <x:v>0.160883437530222</x:v>
      </x:c>
      <x:c r="I53" s="197">
        <x:v>0.86692147046225398</x:v>
      </x:c>
      <x:c r="J53" s="349">
        <x:v>0.23966048753444</x:v>
      </x:c>
      <x:c r="K53" s="197">
        <x:v>1.4057011386227301</x:v>
      </x:c>
      <x:c r="L53" s="349">
        <x:v>0.43369620668214398</x:v>
      </x:c>
      <x:c r="M53" s="197">
        <x:v>1.02337934114426</x:v>
      </x:c>
      <x:c r="N53" s="349">
        <x:v>0.34333107794550299</x:v>
      </x:c>
      <x:c r="O53" s="197">
        <x:v>1.07798232927824</x:v>
      </x:c>
      <x:c r="P53" s="357">
        <x:v>0.291416604560228</x:v>
      </x:c>
    </x:row>
    <x:row r="54" spans="1:16" ht="12.95" customHeight="1" x14ac:dyDescent="0.2">
      <x:c r="A54" s="2" t="s">
        <x:v>396</x:v>
      </x:c>
      <x:c r="B54" s="12">
        <x:v>2</x:v>
      </x:c>
      <x:c r="C54" s="197">
        <x:v>1.15448386405268</x:v>
      </x:c>
      <x:c r="D54" s="349">
        <x:v>0.34664762119273201</x:v>
      </x:c>
      <x:c r="E54" s="197">
        <x:v>0.93608432483331305</x:v>
      </x:c>
      <x:c r="F54" s="349">
        <x:v>0.19220908339579701</x:v>
      </x:c>
      <x:c r="G54" s="197">
        <x:v>0.663153848135554</x:v>
      </x:c>
      <x:c r="H54" s="349">
        <x:v>0.18013374093727899</x:v>
      </x:c>
      <x:c r="I54" s="197">
        <x:v>0.93948854388653702</x:v>
      </x:c>
      <x:c r="J54" s="349">
        <x:v>1.25023889277762</x:v>
      </x:c>
      <x:c r="K54" s="197">
        <x:v>1.2004813826684</x:v>
      </x:c>
      <x:c r="L54" s="349">
        <x:v>0.58749410240204403</x:v>
      </x:c>
      <x:c r="M54" s="197">
        <x:v>0.83947230391957195</x:v>
      </x:c>
      <x:c r="N54" s="349">
        <x:v>0.49730046138438699</x:v>
      </x:c>
      <x:c r="O54" s="197">
        <x:v>6.0734688807733397</x:v>
      </x:c>
      <x:c r="P54" s="357">
        <x:v>3.2062252692376698</x:v>
      </x:c>
    </x:row>
    <x:row r="55" spans="1:16" ht="12.95" customHeight="1" x14ac:dyDescent="0.2">
      <x:c r="A55" s="2" t="s">
        <x:v>397</x:v>
      </x:c>
      <x:c r="B55" s="12">
        <x:v>2</x:v>
      </x:c>
      <x:c r="C55" s="197">
        <x:v>1.0704056933214701</x:v>
      </x:c>
      <x:c r="D55" s="349">
        <x:v>0.25275205776482401</x:v>
      </x:c>
      <x:c r="E55" s="197">
        <x:v>1.15905937316482</x:v>
      </x:c>
      <x:c r="F55" s="349">
        <x:v>0.175932554351349</x:v>
      </x:c>
      <x:c r="G55" s="197">
        <x:v>1.15149817278192</x:v>
      </x:c>
      <x:c r="H55" s="349">
        <x:v>0.42230647548996297</x:v>
      </x:c>
      <x:c r="I55" s="197">
        <x:v>1.1763544580946099</x:v>
      </x:c>
      <x:c r="J55" s="349">
        <x:v>0.43976455752569898</x:v>
      </x:c>
      <x:c r="K55" s="197">
        <x:v>0.75404935843563503</x:v>
      </x:c>
      <x:c r="L55" s="349">
        <x:v>0.205699868374704</x:v>
      </x:c>
      <x:c r="M55" s="197">
        <x:v>1.2428307973359201</x:v>
      </x:c>
      <x:c r="N55" s="349">
        <x:v>0.436595108300464</x:v>
      </x:c>
      <x:c r="O55" s="197">
        <x:v>1.1746813936401299</x:v>
      </x:c>
      <x:c r="P55" s="357">
        <x:v>0.408290628970851</x:v>
      </x:c>
    </x:row>
    <x:row r="56" spans="1:16" ht="12.95" customHeight="1" x14ac:dyDescent="0.2">
      <x:c r="A56" s="2" t="s">
        <x:v>398</x:v>
      </x:c>
      <x:c r="B56" s="12">
        <x:v>2</x:v>
      </x:c>
      <x:c r="C56" s="197">
        <x:v>0.92679612982380699</x:v>
      </x:c>
      <x:c r="D56" s="349">
        <x:v>0.100037383943595</x:v>
      </x:c>
      <x:c r="E56" s="197">
        <x:v>1.0400391210334201</x:v>
      </x:c>
      <x:c r="F56" s="349">
        <x:v>0.111638752648935</x:v>
      </x:c>
      <x:c r="G56" s="197">
        <x:v>0.69623396048908204</x:v>
      </x:c>
      <x:c r="H56" s="349">
        <x:v>0.19934243782668001</x:v>
      </x:c>
      <x:c r="I56" s="197">
        <x:v>1.4460872986778299</x:v>
      </x:c>
      <x:c r="J56" s="349">
        <x:v>0.18389886206001299</x:v>
      </x:c>
      <x:c r="K56" s="197">
        <x:v>0.72935749695001495</x:v>
      </x:c>
      <x:c r="L56" s="349">
        <x:v>0.191943017357109</x:v>
      </x:c>
      <x:c r="M56" s="197">
        <x:v>1.0584028358766699</x:v>
      </x:c>
      <x:c r="N56" s="349">
        <x:v>0.29601585412180398</x:v>
      </x:c>
      <x:c r="O56" s="197">
        <x:v>1.16228521699615</x:v>
      </x:c>
      <x:c r="P56" s="357">
        <x:v>0.660938918218274</x:v>
      </x:c>
    </x:row>
    <x:row r="57" spans="1:16" ht="12.95" customHeight="1" x14ac:dyDescent="0.2">
      <x:c r="A57" s="2" t="s">
        <x:v>399</x:v>
      </x:c>
      <x:c r="B57" s="12">
        <x:v>2</x:v>
      </x:c>
      <x:c r="C57" s="197">
        <x:v>0.95042692770961301</x:v>
      </x:c>
      <x:c r="D57" s="349">
        <x:v>0.19203725049439699</x:v>
      </x:c>
      <x:c r="E57" s="197">
        <x:v>1.37387106394114</x:v>
      </x:c>
      <x:c r="F57" s="349">
        <x:v>0.17131792283665301</x:v>
      </x:c>
      <x:c r="G57" s="197">
        <x:v>1.50192755427407</x:v>
      </x:c>
      <x:c r="H57" s="349">
        <x:v>0.51446900646999805</x:v>
      </x:c>
      <x:c r="I57" s="197">
        <x:v>1.3086285427325599</x:v>
      </x:c>
      <x:c r="J57" s="349">
        <x:v>0.49230849079781802</x:v>
      </x:c>
      <x:c r="K57" s="197">
        <x:v>0.75548063514082398</x:v>
      </x:c>
      <x:c r="L57" s="349">
        <x:v>0.25190650132540299</x:v>
      </x:c>
      <x:c r="M57" s="197">
        <x:v>0.66374941973506596</x:v>
      </x:c>
      <x:c r="N57" s="349">
        <x:v>0.49883237836640998</x:v>
      </x:c>
      <x:c r="O57" s="197">
        <x:v>1.2488303196639201</x:v>
      </x:c>
      <x:c r="P57" s="357">
        <x:v>0.67051886546483597</x:v>
      </x:c>
    </x:row>
    <x:row r="58" spans="1:16" ht="12.95" customHeight="1" x14ac:dyDescent="0.2">
      <x:c r="A58" s="2" t="s">
        <x:v>400</x:v>
      </x:c>
      <x:c r="B58" s="12">
        <x:v>2</x:v>
      </x:c>
      <x:c r="C58" s="197">
        <x:v>0.90036776291006204</x:v>
      </x:c>
      <x:c r="D58" s="349">
        <x:v>0.12938273803057501</x:v>
      </x:c>
      <x:c r="E58" s="197">
        <x:v>0.82272234358709995</x:v>
      </x:c>
      <x:c r="F58" s="349">
        <x:v>0.18689732892216701</x:v>
      </x:c>
      <x:c r="G58" s="197">
        <x:v>0.76132722432362199</x:v>
      </x:c>
      <x:c r="H58" s="349">
        <x:v>0.24199066192039601</x:v>
      </x:c>
      <x:c r="I58" s="197">
        <x:v>1.1419081771081501</x:v>
      </x:c>
      <x:c r="J58" s="349">
        <x:v>0.38642938493976597</x:v>
      </x:c>
      <x:c r="K58" s="197">
        <x:v>1.0213021709077099</x:v>
      </x:c>
      <x:c r="L58" s="349">
        <x:v>0.168223449114666</x:v>
      </x:c>
      <x:c r="M58" s="197">
        <x:v>0.60997885772187599</x:v>
      </x:c>
      <x:c r="N58" s="349">
        <x:v>0.123853483436073</x:v>
      </x:c>
      <x:c r="O58" s="197">
        <x:v>2.1968008943962101</x:v>
      </x:c>
      <x:c r="P58" s="357">
        <x:v>0.40751388721589599</x:v>
      </x:c>
    </x:row>
    <x:row r="59" spans="1:16" ht="12.95" customHeight="1" x14ac:dyDescent="0.2">
      <x:c r="A59" s="2" t="s">
        <x:v>401</x:v>
      </x:c>
      <x:c r="B59" s="12">
        <x:v>2</x:v>
      </x:c>
      <x:c r="C59" s="197">
        <x:v>1.2578735433661501</x:v>
      </x:c>
      <x:c r="D59" s="349">
        <x:v>0.24133625127622799</x:v>
      </x:c>
      <x:c r="E59" s="197">
        <x:v>0.73034690964597004</x:v>
      </x:c>
      <x:c r="F59" s="349">
        <x:v>0.163285915673931</x:v>
      </x:c>
      <x:c r="G59" s="197">
        <x:v>0.77093002855856496</x:v>
      </x:c>
      <x:c r="H59" s="349">
        <x:v>0.29194219762991502</x:v>
      </x:c>
      <x:c r="I59" s="197">
        <x:v>1.07684643350729</x:v>
      </x:c>
      <x:c r="J59" s="349">
        <x:v>0.34298199344760799</x:v>
      </x:c>
      <x:c r="K59" s="197">
        <x:v>1.27462977241193</x:v>
      </x:c>
      <x:c r="L59" s="349">
        <x:v>0.31551519679958201</x:v>
      </x:c>
      <x:c r="M59" s="197">
        <x:v>1.71334177043112</x:v>
      </x:c>
      <x:c r="N59" s="349">
        <x:v>0.395928346711521</x:v>
      </x:c>
      <x:c r="O59" s="197">
        <x:v>1.34606733209624</x:v>
      </x:c>
      <x:c r="P59" s="357">
        <x:v>1.3372326591911099</x:v>
      </x:c>
    </x:row>
    <x:row r="60" spans="1:16" ht="12.95" customHeight="1" x14ac:dyDescent="0.2">
      <x:c r="A60" s="2" t="s">
        <x:v>402</x:v>
      </x:c>
      <x:c r="B60" s="12">
        <x:v>2</x:v>
      </x:c>
      <x:c r="C60" s="197">
        <x:v>1.12382848063484</x:v>
      </x:c>
      <x:c r="D60" s="349">
        <x:v>0.33129407223138202</x:v>
      </x:c>
      <x:c r="E60" s="197">
        <x:v>1.2581972207594001</x:v>
      </x:c>
      <x:c r="F60" s="349">
        <x:v>0.33769269534128399</x:v>
      </x:c>
      <x:c r="G60" s="197">
        <x:v>1.70321561559364</x:v>
      </x:c>
      <x:c r="H60" s="349">
        <x:v>0.67984894804393903</x:v>
      </x:c>
      <x:c r="I60" s="197">
        <x:v>1.0302489969198001</x:v>
      </x:c>
      <x:c r="J60" s="349">
        <x:v>0.73725143621288003</x:v>
      </x:c>
      <x:c r="K60" s="197">
        <x:v>6.84099777715568</x:v>
      </x:c>
      <x:c r="L60" s="349">
        <x:v>5.1242328590982904</x:v>
      </x:c>
      <x:c r="M60" s="197">
        <x:v>1.00949014889406</x:v>
      </x:c>
      <x:c r="N60" s="349">
        <x:v>0.514639102444576</x:v>
      </x:c>
      <x:c r="O60" s="197">
        <x:v>0.74332437917789795</x:v>
      </x:c>
      <x:c r="P60" s="357">
        <x:v>0.435499815377348</x:v>
      </x:c>
    </x:row>
    <x:row r="61" spans="1:16" ht="12.95" customHeight="1" x14ac:dyDescent="0.2">
      <x:c r="A61" s="2" t="s">
        <x:v>403</x:v>
      </x:c>
      <x:c r="B61" s="12">
        <x:v>2</x:v>
      </x:c>
      <x:c r="C61" s="197">
        <x:v>0.58876143994960695</x:v>
      </x:c>
      <x:c r="D61" s="349">
        <x:v>8.0421509690570103E-2</x:v>
      </x:c>
      <x:c r="E61" s="197">
        <x:v>1.08500107092364</x:v>
      </x:c>
      <x:c r="F61" s="349">
        <x:v>0.15572875455214799</x:v>
      </x:c>
      <x:c r="G61" s="197">
        <x:v>1.1589648649987601</x:v>
      </x:c>
      <x:c r="H61" s="349">
        <x:v>0.20391136473962801</x:v>
      </x:c>
      <x:c r="I61" s="197">
        <x:v>0.44471740041035202</x:v>
      </x:c>
      <x:c r="J61" s="349">
        <x:v>0.232252239526308</x:v>
      </x:c>
      <x:c r="K61" s="197">
        <x:v>0.91768851915678895</x:v>
      </x:c>
      <x:c r="L61" s="349">
        <x:v>0.39546260122161903</x:v>
      </x:c>
      <x:c r="M61" s="197">
        <x:v>1.1245243881276099</x:v>
      </x:c>
      <x:c r="N61" s="349">
        <x:v>0.31054529425462901</x:v>
      </x:c>
      <x:c r="O61" s="197">
        <x:v>0.96325095524524296</x:v>
      </x:c>
      <x:c r="P61" s="357">
        <x:v>0.27189086725217598</x:v>
      </x:c>
    </x:row>
    <x:row r="62" spans="1:16" ht="12.95" customHeight="1" x14ac:dyDescent="0.2">
      <x:c r="A62" s="2" t="s">
        <x:v>404</x:v>
      </x:c>
      <x:c r="B62" s="12">
        <x:v>2</x:v>
      </x:c>
      <x:c r="C62" s="197">
        <x:v>0.95990837303893795</x:v>
      </x:c>
      <x:c r="D62" s="349">
        <x:v>0.167243030479786</x:v>
      </x:c>
      <x:c r="E62" s="197">
        <x:v>0.79794059288679597</x:v>
      </x:c>
      <x:c r="F62" s="349">
        <x:v>0.25052976907406199</x:v>
      </x:c>
      <x:c r="G62" s="197">
        <x:v>1.0398504885314701</x:v>
      </x:c>
      <x:c r="H62" s="349">
        <x:v>0.26239964009121802</x:v>
      </x:c>
      <x:c r="I62" s="197">
        <x:v>1.8597599215732901</x:v>
      </x:c>
      <x:c r="J62" s="349">
        <x:v>0.52674349042076696</x:v>
      </x:c>
      <x:c r="K62" s="197">
        <x:v>0.14966319428908401</x:v>
      </x:c>
      <x:c r="L62" s="349">
        <x:v>8.2549586328766203E-2</x:v>
      </x:c>
      <x:c r="M62" s="197">
        <x:v>1.69672622470624</x:v>
      </x:c>
      <x:c r="N62" s="349">
        <x:v>0.54453648129132404</x:v>
      </x:c>
      <x:c r="O62" s="197">
        <x:v>3.4084726068880902</x:v>
      </x:c>
      <x:c r="P62" s="357">
        <x:v>1.89766617628024</x:v>
      </x:c>
    </x:row>
    <x:row r="63" spans="1:16" ht="12.95" customHeight="1" x14ac:dyDescent="0.2">
      <x:c r="A63" s="18" t="s">
        <x:v>405</x:v>
      </x:c>
      <x:c r="B63" s="19">
        <x:v>2</x:v>
      </x:c>
      <x:c r="C63" s="198">
        <x:v>0.89296201729566305</x:v>
      </x:c>
      <x:c r="D63" s="350">
        <x:v>3.7666707374830799E-2</x:v>
      </x:c>
      <x:c r="E63" s="198">
        <x:v>0.99114885729437596</x:v>
      </x:c>
      <x:c r="F63" s="350">
        <x:v>3.4015085633698497E-2</x:v>
      </x:c>
      <x:c r="G63" s="198">
        <x:v>1.05688785726773</x:v>
      </x:c>
      <x:c r="H63" s="350">
        <x:v>0.117515633993398</x:v>
      </x:c>
      <x:c r="I63" s="198">
        <x:v>1.7198300767342301</x:v>
      </x:c>
      <x:c r="J63" s="350">
        <x:v>0.38807339350791797</x:v>
      </x:c>
      <x:c r="K63" s="198">
        <x:v>1.2054475415383501</x:v>
      </x:c>
      <x:c r="L63" s="350">
        <x:v>0.21333255162829901</x:v>
      </x:c>
      <x:c r="M63" s="198">
        <x:v>0.92532288698592402</x:v>
      </x:c>
      <x:c r="N63" s="350">
        <x:v>7.76761421424641E-2</x:v>
      </x:c>
      <x:c r="O63" s="198">
        <x:v>1.3093930773553299</x:v>
      </x:c>
      <x:c r="P63" s="359">
        <x:v>0.161331557120061</x:v>
      </x:c>
    </x:row>
    <x:row r="64" spans="1:16" ht="12.95" customHeight="1" x14ac:dyDescent="0.2">
      <x:c r="A64" s="21" t="s">
        <x:v>406</x:v>
      </x:c>
      <x:c r="B64" s="22">
        <x:v>2</x:v>
      </x:c>
      <x:c r="C64" s="199">
        <x:v>0.76622512970421597</x:v>
      </x:c>
      <x:c r="D64" s="351">
        <x:v>3.8141935862942102E-2</x:v>
      </x:c>
      <x:c r="E64" s="199">
        <x:v>0.979809552603915</x:v>
      </x:c>
      <x:c r="F64" s="351">
        <x:v>5.1650035165967202E-2</x:v>
      </x:c>
      <x:c r="G64" s="199">
        <x:v>0.83381785339820702</x:v>
      </x:c>
      <x:c r="H64" s="351">
        <x:v>8.0001549032330393E-2</x:v>
      </x:c>
      <x:c r="I64" s="199">
        <x:v>1.56901639000091</x:v>
      </x:c>
      <x:c r="J64" s="351">
        <x:v>0.14473616321878599</x:v>
      </x:c>
      <x:c r="K64" s="199">
        <x:v>1.2181406823424501</x:v>
      </x:c>
      <x:c r="L64" s="351">
        <x:v>0.26508780958526401</x:v>
      </x:c>
      <x:c r="M64" s="199">
        <x:v>1.0229977701649999</x:v>
      </x:c>
      <x:c r="N64" s="351">
        <x:v>0.11217483282229999</x:v>
      </x:c>
      <x:c r="O64" s="199">
        <x:v>1.1437503154389901</x:v>
      </x:c>
      <x:c r="P64" s="360">
        <x:v>0.156691898730308</x:v>
      </x:c>
    </x:row>
    <x:row r="65" spans="1:16" ht="12.95" customHeight="1" x14ac:dyDescent="0.2">
      <x:c r="A65" s="24" t="s">
        <x:v>407</x:v>
      </x:c>
      <x:c r="B65" s="25">
        <x:v>2</x:v>
      </x:c>
      <x:c r="C65" s="200">
        <x:v>0.91089732972567095</x:v>
      </x:c>
      <x:c r="D65" s="352">
        <x:v>2.8359189325870799E-2</x:v>
      </x:c>
      <x:c r="E65" s="200">
        <x:v>0.95632608693820498</x:v>
      </x:c>
      <x:c r="F65" s="352">
        <x:v>2.53170527076532E-2</x:v>
      </x:c>
      <x:c r="G65" s="200">
        <x:v>1.01580776621536</x:v>
      </x:c>
      <x:c r="H65" s="352">
        <x:v>7.03081915640167E-2</x:v>
      </x:c>
      <x:c r="I65" s="200">
        <x:v>1.53094145990604</x:v>
      </x:c>
      <x:c r="J65" s="352">
        <x:v>0.23199780066822601</x:v>
      </x:c>
      <x:c r="K65" s="200">
        <x:v>1.11217133304454</x:v>
      </x:c>
      <x:c r="L65" s="352">
        <x:v>0.125746952624122</x:v>
      </x:c>
      <x:c r="M65" s="200">
        <x:v>0.99918857169646702</x:v>
      </x:c>
      <x:c r="N65" s="352">
        <x:v>6.2131635876613099E-2</x:v>
      </x:c>
      <x:c r="O65" s="200">
        <x:v>1.26920988152271</x:v>
      </x:c>
      <x:c r="P65" s="361">
        <x:v>0.12159150388536399</x:v>
      </x:c>
    </x:row>
    <x:row r="66" spans="1:16" ht="12.95" customHeight="1" x14ac:dyDescent="0.2">
      <x:c r="A66" s="2" t="s">
        <x:v>408</x:v>
      </x:c>
      <x:c r="B66" s="12">
        <x:v>2</x:v>
      </x:c>
      <x:c r="C66" s="197">
        <x:v>0.49474269328625298</x:v>
      </x:c>
      <x:c r="D66" s="349">
        <x:v>0.14196247202546899</x:v>
      </x:c>
      <x:c r="E66" s="197">
        <x:v>0.73891927508948496</x:v>
      </x:c>
      <x:c r="F66" s="349">
        <x:v>0.20553163598177901</x:v>
      </x:c>
      <x:c r="G66" s="197">
        <x:v>2.6446484947807898</x:v>
      </x:c>
      <x:c r="H66" s="349">
        <x:v>1.7308183259275201</x:v>
      </x:c>
      <x:c r="I66" s="197">
        <x:v>1.27334546261787</x:v>
      </x:c>
      <x:c r="J66" s="349">
        <x:v>1.00404057673703</x:v>
      </x:c>
      <x:c r="K66" s="197">
        <x:v>0.51159210099436603</x:v>
      </x:c>
      <x:c r="L66" s="349">
        <x:v>0.22676479112116901</x:v>
      </x:c>
      <x:c r="M66" s="197">
        <x:v>1.33418187589411</x:v>
      </x:c>
      <x:c r="N66" s="349">
        <x:v>1.4294847074724299</x:v>
      </x:c>
      <x:c r="O66" s="197">
        <x:v>0.76060431974051701</x:v>
      </x:c>
      <x:c r="P66" s="357">
        <x:v>0.30059339887756098</x:v>
      </x:c>
    </x:row>
    <x:row r="67" spans="1:16" ht="12.95" customHeight="1" x14ac:dyDescent="0.2">
      <x:c r="A67" s="2" t="s">
        <x:v>409</x:v>
      </x:c>
      <x:c r="B67" s="12">
        <x:v>2</x:v>
      </x:c>
      <x:c r="C67" s="197">
        <x:v>1.5286387955003</x:v>
      </x:c>
      <x:c r="D67" s="349">
        <x:v>0.65954466411180301</x:v>
      </x:c>
      <x:c r="E67" s="197">
        <x:v>1.5209177932775</x:v>
      </x:c>
      <x:c r="F67" s="349">
        <x:v>0.39546209383976499</x:v>
      </x:c>
      <x:c r="G67" s="197">
        <x:v>0.45611289725458598</x:v>
      </x:c>
      <x:c r="H67" s="349">
        <x:v>0.58645556231052998</x:v>
      </x:c>
      <x:c r="I67" s="197" t="s">
        <x:v>490</x:v>
      </x:c>
      <x:c r="J67" s="349" t="s">
        <x:v>490</x:v>
      </x:c>
      <x:c r="K67" s="197">
        <x:v>1.31068581223471</x:v>
      </x:c>
      <x:c r="L67" s="349">
        <x:v>0.88194061855787098</x:v>
      </x:c>
      <x:c r="M67" s="197">
        <x:v>1.3124280918435201</x:v>
      </x:c>
      <x:c r="N67" s="349">
        <x:v>0.92246558314081395</x:v>
      </x:c>
      <x:c r="O67" s="197">
        <x:v>1.2303598541354499</x:v>
      </x:c>
      <x:c r="P67" s="357">
        <x:v>0.57705881649127699</x:v>
      </x:c>
    </x:row>
    <x:row r="68" spans="1:16" ht="12.95" customHeight="1" x14ac:dyDescent="0.2">
      <x:c r="A68" s="2" t="s">
        <x:v>410</x:v>
      </x:c>
      <x:c r="B68" s="12">
        <x:v>2</x:v>
      </x:c>
      <x:c r="C68" s="197">
        <x:v>0.70472288535037697</x:v>
      </x:c>
      <x:c r="D68" s="349">
        <x:v>0.225252641137381</x:v>
      </x:c>
      <x:c r="E68" s="197">
        <x:v>1.25610114681975</x:v>
      </x:c>
      <x:c r="F68" s="349">
        <x:v>0.23489100401153901</x:v>
      </x:c>
      <x:c r="G68" s="197">
        <x:v>0.179815674444955</x:v>
      </x:c>
      <x:c r="H68" s="349">
        <x:v>0.156239296142615</x:v>
      </x:c>
      <x:c r="I68" s="197">
        <x:v>1.2002016179789601</x:v>
      </x:c>
      <x:c r="J68" s="349">
        <x:v>0.63974463008481897</x:v>
      </x:c>
      <x:c r="K68" s="197">
        <x:v>1.61210061302275</x:v>
      </x:c>
      <x:c r="L68" s="349">
        <x:v>0.78229656265227399</x:v>
      </x:c>
      <x:c r="M68" s="197">
        <x:v>1.13349342425709</x:v>
      </x:c>
      <x:c r="N68" s="349">
        <x:v>0.84718774519837103</x:v>
      </x:c>
      <x:c r="O68" s="197">
        <x:v>0.51978110739130501</x:v>
      </x:c>
      <x:c r="P68" s="357">
        <x:v>0.29168684791662403</x:v>
      </x:c>
    </x:row>
    <x:row r="69" spans="1:16" ht="12.95" customHeight="1" x14ac:dyDescent="0.2">
      <x:c r="A69" s="3" t="s">
        <x:v>411</x:v>
      </x:c>
      <x:c r="B69" s="27">
        <x:v>2</x:v>
      </x:c>
      <x:c r="C69" s="207">
        <x:v>1.78437260432264</x:v>
      </x:c>
      <x:c r="D69" s="354">
        <x:v>0.80586156665889097</x:v>
      </x:c>
      <x:c r="E69" s="207">
        <x:v>0.99098370770572097</x:v>
      </x:c>
      <x:c r="F69" s="354">
        <x:v>0.41605101675308698</x:v>
      </x:c>
      <x:c r="G69" s="207">
        <x:v>1.10049897342356</x:v>
      </x:c>
      <x:c r="H69" s="354">
        <x:v>1.0902419482963699</x:v>
      </x:c>
      <x:c r="I69" s="207">
        <x:v>0.59696870383539802</x:v>
      </x:c>
      <x:c r="J69" s="354">
        <x:v>0.49304178815260202</x:v>
      </x:c>
      <x:c r="K69" s="207">
        <x:v>0.91703338147101299</x:v>
      </x:c>
      <x:c r="L69" s="354">
        <x:v>0.69959495842018604</x:v>
      </x:c>
      <x:c r="M69" s="207">
        <x:v>0.91096775752867198</x:v>
      </x:c>
      <x:c r="N69" s="354">
        <x:v>0.61646493827580495</x:v>
      </x:c>
      <x:c r="O69" s="207" t="s">
        <x:v>491</x:v>
      </x:c>
      <x:c r="P69" s="362" t="s">
        <x:v>491</x:v>
      </x:c>
    </x:row>
    <x:row r="70" spans="1:16" ht="12.95" customHeight="1" x14ac:dyDescent="0.2">
      <x:c r="A70" s="2"/>
      <x:c r="B70" s="32"/>
      <x:c r="C70" s="197" t="s">
        <x:v>2581</x:v>
      </x:c>
      <x:c r="D70" s="349" t="s">
        <x:v>2582</x:v>
      </x:c>
      <x:c r="E70" s="197" t="s">
        <x:v>2583</x:v>
      </x:c>
      <x:c r="F70" s="349" t="s">
        <x:v>2584</x:v>
      </x:c>
      <x:c r="G70" s="197" t="s">
        <x:v>2585</x:v>
      </x:c>
      <x:c r="H70" s="349" t="s">
        <x:v>2586</x:v>
      </x:c>
      <x:c r="I70" s="197" t="s">
        <x:v>2587</x:v>
      </x:c>
      <x:c r="J70" s="349" t="s">
        <x:v>2588</x:v>
      </x:c>
      <x:c r="K70" s="197" t="s">
        <x:v>2589</x:v>
      </x:c>
      <x:c r="L70" s="349" t="s">
        <x:v>2590</x:v>
      </x:c>
      <x:c r="M70" s="197" t="s">
        <x:v>2591</x:v>
      </x:c>
      <x:c r="N70" s="349" t="s">
        <x:v>2592</x:v>
      </x:c>
      <x:c r="O70" s="197" t="s">
        <x:v>2593</x:v>
      </x:c>
      <x:c r="P70" s="357" t="s">
        <x:v>2594</x:v>
      </x:c>
    </x:row>
    <x:row r="71" spans="1:16" ht="12.95" customHeight="1" x14ac:dyDescent="0.2">
      <x:c r="A71" s="2" t="s">
        <x:v>355</x:v>
      </x:c>
      <x:c r="B71" s="32">
        <x:v>1</x:v>
      </x:c>
      <x:c r="C71" s="197">
        <x:v>0.87062985610978605</x:v>
      </x:c>
      <x:c r="D71" s="349">
        <x:v>0.22034348941399001</x:v>
      </x:c>
      <x:c r="E71" s="197">
        <x:v>1.1372124024021699</x:v>
      </x:c>
      <x:c r="F71" s="349">
        <x:v>0.20331150716486901</x:v>
      </x:c>
      <x:c r="G71" s="197">
        <x:v>0.55752941906727904</x:v>
      </x:c>
      <x:c r="H71" s="349">
        <x:v>0.30946542648634101</x:v>
      </x:c>
      <x:c r="I71" s="197">
        <x:v>0.90081197367869004</x:v>
      </x:c>
      <x:c r="J71" s="349">
        <x:v>0.220164891923842</x:v>
      </x:c>
      <x:c r="K71" s="197">
        <x:v>1.69385189652202</x:v>
      </x:c>
      <x:c r="L71" s="349">
        <x:v>0.48242699981711901</x:v>
      </x:c>
      <x:c r="M71" s="197">
        <x:v>1.59415634397987</x:v>
      </x:c>
      <x:c r="N71" s="349">
        <x:v>0.84373555170565895</x:v>
      </x:c>
      <x:c r="O71" s="197">
        <x:v>1.11977605958547</x:v>
      </x:c>
      <x:c r="P71" s="357">
        <x:v>0.34928303377571301</x:v>
      </x:c>
    </x:row>
    <x:row r="72" spans="1:16" ht="12.95" customHeight="1" x14ac:dyDescent="0.2">
      <x:c r="A72" s="2" t="s">
        <x:v>359</x:v>
      </x:c>
      <x:c r="B72" s="32">
        <x:v>1</x:v>
      </x:c>
      <x:c r="C72" s="197">
        <x:v>0.98150032106586005</x:v>
      </x:c>
      <x:c r="D72" s="349">
        <x:v>0.17854659512541199</x:v>
      </x:c>
      <x:c r="E72" s="197">
        <x:v>1.08895140177237</x:v>
      </x:c>
      <x:c r="F72" s="349">
        <x:v>0.15378504861532499</x:v>
      </x:c>
      <x:c r="G72" s="197">
        <x:v>0.76133315118133005</x:v>
      </x:c>
      <x:c r="H72" s="349">
        <x:v>0.175784271611756</x:v>
      </x:c>
      <x:c r="I72" s="197">
        <x:v>1.2576488940514201</x:v>
      </x:c>
      <x:c r="J72" s="349">
        <x:v>0.159952610524844</x:v>
      </x:c>
      <x:c r="K72" s="197">
        <x:v>0.91536223045349197</x:v>
      </x:c>
      <x:c r="L72" s="349">
        <x:v>0.19258544636946601</x:v>
      </x:c>
      <x:c r="M72" s="197">
        <x:v>0.70679406551486801</x:v>
      </x:c>
      <x:c r="N72" s="349">
        <x:v>0.22579678613374399</x:v>
      </x:c>
      <x:c r="O72" s="197">
        <x:v>1.4132881100455099</x:v>
      </x:c>
      <x:c r="P72" s="357">
        <x:v>0.31704035270579201</x:v>
      </x:c>
    </x:row>
    <x:row r="73" spans="1:16" ht="12.95" customHeight="1" x14ac:dyDescent="0.2">
      <x:c r="A73" s="17" t="s">
        <x:v>361</x:v>
      </x:c>
      <x:c r="B73" s="32">
        <x:v>1</x:v>
      </x:c>
      <x:c r="C73" s="197">
        <x:v>1.04326684871727</x:v>
      </x:c>
      <x:c r="D73" s="349">
        <x:v>0.22385690904734801</x:v>
      </x:c>
      <x:c r="E73" s="197">
        <x:v>0.88149767636771903</x:v>
      </x:c>
      <x:c r="F73" s="349">
        <x:v>0.181529668878153</x:v>
      </x:c>
      <x:c r="G73" s="197">
        <x:v>0.75649258069568204</x:v>
      </x:c>
      <x:c r="H73" s="349">
        <x:v>0.207116267325651</x:v>
      </x:c>
      <x:c r="I73" s="197">
        <x:v>1.3001318456287201</x:v>
      </x:c>
      <x:c r="J73" s="349">
        <x:v>0.22027145210910601</x:v>
      </x:c>
      <x:c r="K73" s="197">
        <x:v>0.75413579937480202</x:v>
      </x:c>
      <x:c r="L73" s="349">
        <x:v>0.14906098409575799</x:v>
      </x:c>
      <x:c r="M73" s="197">
        <x:v>0.94633891533946801</x:v>
      </x:c>
      <x:c r="N73" s="349">
        <x:v>0.27906168626086703</x:v>
      </x:c>
      <x:c r="O73" s="197">
        <x:v>1.0344833075661699</x:v>
      </x:c>
      <x:c r="P73" s="357">
        <x:v>0.26361998391872499</x:v>
      </x:c>
    </x:row>
    <x:row r="74" spans="1:16" ht="12.95" customHeight="1" x14ac:dyDescent="0.2">
      <x:c r="A74" s="2" t="s">
        <x:v>362</x:v>
      </x:c>
      <x:c r="B74" s="32">
        <x:v>1</x:v>
      </x:c>
      <x:c r="C74" s="197">
        <x:v>0.53173074619219796</x:v>
      </x:c>
      <x:c r="D74" s="349">
        <x:v>0.16254120336814201</x:v>
      </x:c>
      <x:c r="E74" s="197">
        <x:v>1.2604182146471601</x:v>
      </x:c>
      <x:c r="F74" s="349">
        <x:v>0.189614754349099</x:v>
      </x:c>
      <x:c r="G74" s="197">
        <x:v>0.96802244854192299</x:v>
      </x:c>
      <x:c r="H74" s="349">
        <x:v>0.34576637558475298</x:v>
      </x:c>
      <x:c r="I74" s="197">
        <x:v>1.1197745667583701</x:v>
      </x:c>
      <x:c r="J74" s="349">
        <x:v>0.38891900615467501</x:v>
      </x:c>
      <x:c r="K74" s="197">
        <x:v>1.17914988149872</x:v>
      </x:c>
      <x:c r="L74" s="349">
        <x:v>0.32058429482568002</x:v>
      </x:c>
      <x:c r="M74" s="197">
        <x:v>1.1294439614482901</x:v>
      </x:c>
      <x:c r="N74" s="349">
        <x:v>0.36707688086454099</x:v>
      </x:c>
      <x:c r="O74" s="197">
        <x:v>0.33188373237167701</x:v>
      </x:c>
      <x:c r="P74" s="357">
        <x:v>0.213827486724289</x:v>
      </x:c>
    </x:row>
    <x:row r="75" spans="1:16" ht="12.95" customHeight="1" x14ac:dyDescent="0.2">
      <x:c r="A75" s="2" t="s">
        <x:v>373</x:v>
      </x:c>
      <x:c r="B75" s="32">
        <x:v>1</x:v>
      </x:c>
      <x:c r="C75" s="197">
        <x:v>0.90030306429407703</x:v>
      </x:c>
      <x:c r="D75" s="349">
        <x:v>0.31330145980740898</x:v>
      </x:c>
      <x:c r="E75" s="197">
        <x:v>1.02113573508536</x:v>
      </x:c>
      <x:c r="F75" s="349">
        <x:v>0.21342152225045499</x:v>
      </x:c>
      <x:c r="G75" s="197">
        <x:v>0.76428928455129197</x:v>
      </x:c>
      <x:c r="H75" s="349">
        <x:v>0.26277254223920199</x:v>
      </x:c>
      <x:c r="I75" s="197">
        <x:v>2.0669411005369298</x:v>
      </x:c>
      <x:c r="J75" s="349">
        <x:v>0.64319871283177998</x:v>
      </x:c>
      <x:c r="K75" s="197">
        <x:v>1.17413907743135</x:v>
      </x:c>
      <x:c r="L75" s="349">
        <x:v>0.34195614647644101</x:v>
      </x:c>
      <x:c r="M75" s="197">
        <x:v>1.2088339162064801</x:v>
      </x:c>
      <x:c r="N75" s="349">
        <x:v>0.500509462854694</x:v>
      </x:c>
      <x:c r="O75" s="197">
        <x:v>0.96847065064566795</x:v>
      </x:c>
      <x:c r="P75" s="357">
        <x:v>0.36294349742068699</x:v>
      </x:c>
    </x:row>
    <x:row r="76" spans="1:16" ht="12.95" customHeight="1" x14ac:dyDescent="0.2">
      <x:c r="A76" s="2" t="s">
        <x:v>378</x:v>
      </x:c>
      <x:c r="B76" s="32">
        <x:v>1</x:v>
      </x:c>
      <x:c r="C76" s="197">
        <x:v>0.73680661347444298</x:v>
      </x:c>
      <x:c r="D76" s="349">
        <x:v>0.16217633497540801</x:v>
      </x:c>
      <x:c r="E76" s="197">
        <x:v>1.3335267075014601</x:v>
      </x:c>
      <x:c r="F76" s="349">
        <x:v>0.24960985741819</x:v>
      </x:c>
      <x:c r="G76" s="197" t="s">
        <x:v>491</x:v>
      </x:c>
      <x:c r="H76" s="349" t="s">
        <x:v>491</x:v>
      </x:c>
      <x:c r="I76" s="197">
        <x:v>0.39822365598424903</x:v>
      </x:c>
      <x:c r="J76" s="349">
        <x:v>0.19128096450455201</x:v>
      </x:c>
      <x:c r="K76" s="197" t="s">
        <x:v>491</x:v>
      </x:c>
      <x:c r="L76" s="349" t="s">
        <x:v>491</x:v>
      </x:c>
      <x:c r="M76" s="197" t="s">
        <x:v>490</x:v>
      </x:c>
      <x:c r="N76" s="349" t="s">
        <x:v>490</x:v>
      </x:c>
      <x:c r="O76" s="197">
        <x:v>0.46979935816301899</x:v>
      </x:c>
      <x:c r="P76" s="357">
        <x:v>0.40400249346001299</x:v>
      </x:c>
    </x:row>
    <x:row r="77" spans="1:16" ht="12.95" customHeight="1" x14ac:dyDescent="0.2">
      <x:c r="A77" s="2" t="s">
        <x:v>380</x:v>
      </x:c>
      <x:c r="B77" s="32">
        <x:v>1</x:v>
      </x:c>
      <x:c r="C77" s="197">
        <x:v>0.71292020615987794</x:v>
      </x:c>
      <x:c r="D77" s="349">
        <x:v>0.14006938728346099</x:v>
      </x:c>
      <x:c r="E77" s="197">
        <x:v>0.75714935713856801</x:v>
      </x:c>
      <x:c r="F77" s="349">
        <x:v>0.144293598939882</x:v>
      </x:c>
      <x:c r="G77" s="197">
        <x:v>0.82462901031629399</x:v>
      </x:c>
      <x:c r="H77" s="349">
        <x:v>0.390358630440445</x:v>
      </x:c>
      <x:c r="I77" s="197" t="s">
        <x:v>490</x:v>
      </x:c>
      <x:c r="J77" s="349" t="s">
        <x:v>490</x:v>
      </x:c>
      <x:c r="K77" s="197">
        <x:v>0.400040410580351</x:v>
      </x:c>
      <x:c r="L77" s="349">
        <x:v>0.20763231211355801</x:v>
      </x:c>
      <x:c r="M77" s="197">
        <x:v>0.73172999977902298</x:v>
      </x:c>
      <x:c r="N77" s="349">
        <x:v>0.35273608129276701</x:v>
      </x:c>
      <x:c r="O77" s="197">
        <x:v>1.34834027707487</x:v>
      </x:c>
      <x:c r="P77" s="357">
        <x:v>1.1575973168568701</x:v>
      </x:c>
    </x:row>
    <x:row r="78" spans="1:16" ht="12.95" customHeight="1" x14ac:dyDescent="0.2">
      <x:c r="A78" s="2" t="s">
        <x:v>386</x:v>
      </x:c>
      <x:c r="B78" s="32">
        <x:v>1</x:v>
      </x:c>
      <x:c r="C78" s="197">
        <x:v>0.87052774636751995</x:v>
      </x:c>
      <x:c r="D78" s="349">
        <x:v>0.14260256906541899</x:v>
      </x:c>
      <x:c r="E78" s="197">
        <x:v>0.96683212380153705</x:v>
      </x:c>
      <x:c r="F78" s="349">
        <x:v>0.15053240825033001</x:v>
      </x:c>
      <x:c r="G78" s="197">
        <x:v>0.55759331273491597</x:v>
      </x:c>
      <x:c r="H78" s="349">
        <x:v>0.11662218725712301</x:v>
      </x:c>
      <x:c r="I78" s="197">
        <x:v>1.4921146978513</x:v>
      </x:c>
      <x:c r="J78" s="349">
        <x:v>0.36665148773581602</x:v>
      </x:c>
      <x:c r="K78" s="197">
        <x:v>0.97868088747422699</x:v>
      </x:c>
      <x:c r="L78" s="349">
        <x:v>0.188402339953021</x:v>
      </x:c>
      <x:c r="M78" s="197">
        <x:v>1.1117272787205099</x:v>
      </x:c>
      <x:c r="N78" s="349">
        <x:v>0.24628555107251199</x:v>
      </x:c>
      <x:c r="O78" s="197">
        <x:v>0.46482655474023299</x:v>
      </x:c>
      <x:c r="P78" s="357">
        <x:v>0.30752827121222898</x:v>
      </x:c>
    </x:row>
    <x:row r="79" spans="1:16" ht="12.95" customHeight="1" x14ac:dyDescent="0.2">
      <x:c r="A79" s="2" t="s">
        <x:v>391</x:v>
      </x:c>
      <x:c r="B79" s="32">
        <x:v>1</x:v>
      </x:c>
      <x:c r="C79" s="197">
        <x:v>0.51830128503818196</x:v>
      </x:c>
      <x:c r="D79" s="349">
        <x:v>0.102111013212939</x:v>
      </x:c>
      <x:c r="E79" s="197">
        <x:v>0.67852396755913502</x:v>
      </x:c>
      <x:c r="F79" s="349">
        <x:v>0.14441605555952</x:v>
      </x:c>
      <x:c r="G79" s="197">
        <x:v>0.94058384140490303</x:v>
      </x:c>
      <x:c r="H79" s="349">
        <x:v>0.28815635428598102</x:v>
      </x:c>
      <x:c r="I79" s="197">
        <x:v>1.8354349918542701</x:v>
      </x:c>
      <x:c r="J79" s="349">
        <x:v>0.46972054971008997</x:v>
      </x:c>
      <x:c r="K79" s="197">
        <x:v>0.51018581995817902</x:v>
      </x:c>
      <x:c r="L79" s="349">
        <x:v>0.31157403759867902</x:v>
      </x:c>
      <x:c r="M79" s="197">
        <x:v>1.10424145117896</x:v>
      </x:c>
      <x:c r="N79" s="349">
        <x:v>0.44375613807522202</x:v>
      </x:c>
      <x:c r="O79" s="197">
        <x:v>1.2581492346849401</x:v>
      </x:c>
      <x:c r="P79" s="357">
        <x:v>0.74984680056530295</x:v>
      </x:c>
    </x:row>
    <x:row r="80" spans="1:16" ht="12.95" customHeight="1" x14ac:dyDescent="0.2">
      <x:c r="A80" s="2" t="s">
        <x:v>396</x:v>
      </x:c>
      <x:c r="B80" s="32">
        <x:v>1</x:v>
      </x:c>
      <x:c r="C80" s="197">
        <x:v>0.86547997786986897</x:v>
      </x:c>
      <x:c r="D80" s="349">
        <x:v>0.23622376670086701</x:v>
      </x:c>
      <x:c r="E80" s="197">
        <x:v>0.93088757779221099</x:v>
      </x:c>
      <x:c r="F80" s="349">
        <x:v>0.21539395250783</x:v>
      </x:c>
      <x:c r="G80" s="197">
        <x:v>0.99506445452471304</x:v>
      </x:c>
      <x:c r="H80" s="349">
        <x:v>0.30253233700996801</x:v>
      </x:c>
      <x:c r="I80" s="197" t="s">
        <x:v>491</x:v>
      </x:c>
      <x:c r="J80" s="349" t="s">
        <x:v>491</x:v>
      </x:c>
      <x:c r="K80" s="197">
        <x:v>0.78247612035676295</x:v>
      </x:c>
      <x:c r="L80" s="349">
        <x:v>0.33257822533661102</x:v>
      </x:c>
      <x:c r="M80" s="197">
        <x:v>0.82116913502532096</x:v>
      </x:c>
      <x:c r="N80" s="349">
        <x:v>0.41636159972892001</x:v>
      </x:c>
      <x:c r="O80" s="197">
        <x:v>0.73630831632097204</x:v>
      </x:c>
      <x:c r="P80" s="357">
        <x:v>0.31296363533898502</x:v>
      </x:c>
    </x:row>
    <x:row r="81" spans="1:16" ht="12.95" customHeight="1" x14ac:dyDescent="0.2">
      <x:c r="A81" s="2" t="s">
        <x:v>398</x:v>
      </x:c>
      <x:c r="B81" s="32">
        <x:v>1</x:v>
      </x:c>
      <x:c r="C81" s="197">
        <x:v>0.89867915078011096</x:v>
      </x:c>
      <x:c r="D81" s="349">
        <x:v>0.14311729251333499</x:v>
      </x:c>
      <x:c r="E81" s="197">
        <x:v>0.85653753054741399</x:v>
      </x:c>
      <x:c r="F81" s="349">
        <x:v>0.107355182721458</x:v>
      </x:c>
      <x:c r="G81" s="197">
        <x:v>1.0969955966078799</x:v>
      </x:c>
      <x:c r="H81" s="349">
        <x:v>0.30500776800957602</x:v>
      </x:c>
      <x:c r="I81" s="197">
        <x:v>1.1224886327079699</x:v>
      </x:c>
      <x:c r="J81" s="349">
        <x:v>0.16559938553702899</x:v>
      </x:c>
      <x:c r="K81" s="197">
        <x:v>0.92218389868711004</x:v>
      </x:c>
      <x:c r="L81" s="349">
        <x:v>0.19321004411899001</x:v>
      </x:c>
      <x:c r="M81" s="197">
        <x:v>0.99678557950019697</x:v>
      </x:c>
      <x:c r="N81" s="349">
        <x:v>0.246806429764199</x:v>
      </x:c>
      <x:c r="O81" s="197">
        <x:v>1.24302888712626</x:v>
      </x:c>
      <x:c r="P81" s="357">
        <x:v>0.38791583330177298</x:v>
      </x:c>
    </x:row>
    <x:row r="82" spans="1:16" ht="12.95" customHeight="1" x14ac:dyDescent="0.2">
      <x:c r="A82" s="2" t="s">
        <x:v>400</x:v>
      </x:c>
      <x:c r="B82" s="32">
        <x:v>1</x:v>
      </x:c>
      <x:c r="C82" s="197">
        <x:v>0.57715169489261198</x:v>
      </x:c>
      <x:c r="D82" s="349">
        <x:v>8.7211951125040696E-2</x:v>
      </x:c>
      <x:c r="E82" s="197">
        <x:v>0.83226256175285296</x:v>
      </x:c>
      <x:c r="F82" s="349">
        <x:v>0.21720714318839199</x:v>
      </x:c>
      <x:c r="G82" s="197">
        <x:v>0.69797313892767099</x:v>
      </x:c>
      <x:c r="H82" s="349">
        <x:v>0.20029853646821799</x:v>
      </x:c>
      <x:c r="I82" s="197">
        <x:v>0.73081803136617995</x:v>
      </x:c>
      <x:c r="J82" s="349">
        <x:v>0.23864085408162999</x:v>
      </x:c>
      <x:c r="K82" s="197">
        <x:v>0.86541144917194002</x:v>
      </x:c>
      <x:c r="L82" s="349">
        <x:v>0.166848484496084</x:v>
      </x:c>
      <x:c r="M82" s="197">
        <x:v>1.42447597433462</x:v>
      </x:c>
      <x:c r="N82" s="349">
        <x:v>0.33199287632708502</x:v>
      </x:c>
      <x:c r="O82" s="197">
        <x:v>2.4844658215327899</x:v>
      </x:c>
      <x:c r="P82" s="357">
        <x:v>2.02200917607373</x:v>
      </x:c>
    </x:row>
    <x:row r="83" spans="1:16" ht="12.95" customHeight="1" x14ac:dyDescent="0.2">
      <x:c r="A83" s="2" t="s">
        <x:v>401</x:v>
      </x:c>
      <x:c r="B83" s="32">
        <x:v>1</x:v>
      </x:c>
      <x:c r="C83" s="197">
        <x:v>0.66258633071303796</x:v>
      </x:c>
      <x:c r="D83" s="349">
        <x:v>0.16561708828211799</x:v>
      </x:c>
      <x:c r="E83" s="197">
        <x:v>0.86601747319718803</x:v>
      </x:c>
      <x:c r="F83" s="349">
        <x:v>0.23920068266866101</x:v>
      </x:c>
      <x:c r="G83" s="197">
        <x:v>0.34373516285181299</x:v>
      </x:c>
      <x:c r="H83" s="349">
        <x:v>0.31108303903564399</x:v>
      </x:c>
      <x:c r="I83" s="197">
        <x:v>1.2186036586167099</x:v>
      </x:c>
      <x:c r="J83" s="349">
        <x:v>0.30268811408478402</x:v>
      </x:c>
      <x:c r="K83" s="197">
        <x:v>0.69788680685469195</x:v>
      </x:c>
      <x:c r="L83" s="349">
        <x:v>0.32847032070129301</x:v>
      </x:c>
      <x:c r="M83" s="197">
        <x:v>1.1356596594659401</x:v>
      </x:c>
      <x:c r="N83" s="349">
        <x:v>0.27315056097843898</x:v>
      </x:c>
      <x:c r="O83" s="197">
        <x:v>1.23609658480233</x:v>
      </x:c>
      <x:c r="P83" s="357">
        <x:v>0.47428561376375999</x:v>
      </x:c>
    </x:row>
    <x:row r="84" spans="1:16" ht="12.95" customHeight="1" x14ac:dyDescent="0.2">
      <x:c r="A84" s="33" t="s">
        <x:v>412</x:v>
      </x:c>
      <x:c r="B84" s="34">
        <x:v>1</x:v>
      </x:c>
      <x:c r="C84" s="201">
        <x:v>0.76055141607979804</x:v>
      </x:c>
      <x:c r="D84" s="353">
        <x:v>5.2242058659669799E-2</x:v>
      </x:c>
      <x:c r="E84" s="201">
        <x:v>0.977454587766452</x:v>
      </x:c>
      <x:c r="F84" s="353">
        <x:v>5.4990228783389203E-2</x:v>
      </x:c>
      <x:c r="G84" s="201">
        <x:v>0.77343171097363805</x:v>
      </x:c>
      <x:c r="H84" s="353">
        <x:v>8.5557730236099805E-2</x:v>
      </x:c>
      <x:c r="I84" s="201">
        <x:v>1.2142860203406101</x:v>
      </x:c>
      <x:c r="J84" s="353">
        <x:v>0.109848614856184</x:v>
      </x:c>
      <x:c r="K84" s="201">
        <x:v>0.91994258899898496</x:v>
      </x:c>
      <x:c r="L84" s="353">
        <x:v>8.85553394530703E-2</x:v>
      </x:c>
      <x:c r="M84" s="201">
        <x:v>1.08772885137764</x:v>
      </x:c>
      <x:c r="N84" s="353">
        <x:v>0.12692252953403799</x:v>
      </x:c>
      <x:c r="O84" s="201">
        <x:v>1.0895361322578101</x:v>
      </x:c>
      <x:c r="P84" s="358">
        <x:v>0.22239151078977301</x:v>
      </x:c>
    </x:row>
    <x:row r="85" spans="1:16" ht="12.95" customHeight="1" x14ac:dyDescent="0.2">
      <x:c r="A85" s="2" t="s">
        <x:v>106</x:v>
      </x:c>
      <x:c r="B85" s="32">
        <x:v>1</x:v>
      </x:c>
      <x:c r="C85" s="197">
        <x:v>1.0205822925260899</x:v>
      </x:c>
      <x:c r="D85" s="349">
        <x:v>0.38857579427062799</x:v>
      </x:c>
      <x:c r="E85" s="197">
        <x:v>1.34359514150788</x:v>
      </x:c>
      <x:c r="F85" s="349">
        <x:v>0.25066680573334299</x:v>
      </x:c>
      <x:c r="G85" s="197">
        <x:v>1.04772056259043</x:v>
      </x:c>
      <x:c r="H85" s="349">
        <x:v>0.39548111957729598</x:v>
      </x:c>
      <x:c r="I85" s="197">
        <x:v>0.76159690862860996</x:v>
      </x:c>
      <x:c r="J85" s="349">
        <x:v>0.156024562954476</x:v>
      </x:c>
      <x:c r="K85" s="197">
        <x:v>1.0072066661521899</x:v>
      </x:c>
      <x:c r="L85" s="349">
        <x:v>0.30419604473904699</x:v>
      </x:c>
      <x:c r="M85" s="197">
        <x:v>2.5517672233574098</x:v>
      </x:c>
      <x:c r="N85" s="349">
        <x:v>3.0093079319156102</x:v>
      </x:c>
      <x:c r="O85" s="197">
        <x:v>1.25426713704393</x:v>
      </x:c>
      <x:c r="P85" s="357">
        <x:v>0.45291889666155599</x:v>
      </x:c>
    </x:row>
    <x:row r="86" spans="1:16" ht="12.95" customHeight="1" x14ac:dyDescent="0.2">
      <x:c r="A86" s="2" t="s">
        <x:v>409</x:v>
      </x:c>
      <x:c r="B86" s="32">
        <x:v>1</x:v>
      </x:c>
      <x:c r="C86" s="197">
        <x:v>0.51844197468419295</x:v>
      </x:c>
      <x:c r="D86" s="349">
        <x:v>0.20687690292962199</x:v>
      </x:c>
      <x:c r="E86" s="197">
        <x:v>1.0716050710653899</x:v>
      </x:c>
      <x:c r="F86" s="349">
        <x:v>0.29107445817865502</x:v>
      </x:c>
      <x:c r="G86" s="197">
        <x:v>0.39521023323160398</x:v>
      </x:c>
      <x:c r="H86" s="349">
        <x:v>0.27091907959464601</x:v>
      </x:c>
      <x:c r="I86" s="197" t="s">
        <x:v>490</x:v>
      </x:c>
      <x:c r="J86" s="349" t="s">
        <x:v>490</x:v>
      </x:c>
      <x:c r="K86" s="197">
        <x:v>0.17214900731489799</x:v>
      </x:c>
      <x:c r="L86" s="349">
        <x:v>0.106613897300825</x:v>
      </x:c>
      <x:c r="M86" s="197">
        <x:v>3.0490366913626898</x:v>
      </x:c>
      <x:c r="N86" s="349">
        <x:v>2.48095741375128</x:v>
      </x:c>
      <x:c r="O86" s="197">
        <x:v>1.97482258669446</x:v>
      </x:c>
      <x:c r="P86" s="357">
        <x:v>0.85175637382182801</x:v>
      </x:c>
    </x:row>
    <x:row r="87" spans="1:16" ht="12.95" customHeight="1" x14ac:dyDescent="0.2">
      <x:c r="A87" s="3" t="s">
        <x:v>410</x:v>
      </x:c>
      <x:c r="B87" s="36">
        <x:v>1</x:v>
      </x:c>
      <x:c r="C87" s="207">
        <x:v>0.48822221873884197</x:v>
      </x:c>
      <x:c r="D87" s="354">
        <x:v>0.243348533192775</x:v>
      </x:c>
      <x:c r="E87" s="207">
        <x:v>0.92422962952487198</x:v>
      </x:c>
      <x:c r="F87" s="354">
        <x:v>0.24877721545013501</x:v>
      </x:c>
      <x:c r="G87" s="207">
        <x:v>1.9354880449113101</x:v>
      </x:c>
      <x:c r="H87" s="354">
        <x:v>1.0327840699328199</x:v>
      </x:c>
      <x:c r="I87" s="207">
        <x:v>0.48840296533120497</x:v>
      </x:c>
      <x:c r="J87" s="354">
        <x:v>0.38757465937656999</x:v>
      </x:c>
      <x:c r="K87" s="207">
        <x:v>1.3401983304243501</x:v>
      </x:c>
      <x:c r="L87" s="354">
        <x:v>0.61022449552892399</x:v>
      </x:c>
      <x:c r="M87" s="207">
        <x:v>2.0448124925314302</x:v>
      </x:c>
      <x:c r="N87" s="354">
        <x:v>2.7803460337348498</x:v>
      </x:c>
      <x:c r="O87" s="207">
        <x:v>0.55237860196458399</x:v>
      </x:c>
      <x:c r="P87" s="362">
        <x:v>0.278812021107047</x:v>
      </x:c>
    </x:row>
    <x:row r="88" spans="1:16" ht="12.95" customHeight="1" x14ac:dyDescent="0.2">
      <x:c r="A88" s="2"/>
      <x:c r="B88" s="37"/>
      <x:c r="C88" s="197" t="s">
        <x:v>2581</x:v>
      </x:c>
      <x:c r="D88" s="349" t="s">
        <x:v>2582</x:v>
      </x:c>
      <x:c r="E88" s="197" t="s">
        <x:v>2583</x:v>
      </x:c>
      <x:c r="F88" s="349" t="s">
        <x:v>2584</x:v>
      </x:c>
      <x:c r="G88" s="197" t="s">
        <x:v>2585</x:v>
      </x:c>
      <x:c r="H88" s="349" t="s">
        <x:v>2586</x:v>
      </x:c>
      <x:c r="I88" s="197" t="s">
        <x:v>2587</x:v>
      </x:c>
      <x:c r="J88" s="349" t="s">
        <x:v>2588</x:v>
      </x:c>
      <x:c r="K88" s="197" t="s">
        <x:v>2589</x:v>
      </x:c>
      <x:c r="L88" s="349" t="s">
        <x:v>2590</x:v>
      </x:c>
      <x:c r="M88" s="197" t="s">
        <x:v>2591</x:v>
      </x:c>
      <x:c r="N88" s="349" t="s">
        <x:v>2592</x:v>
      </x:c>
      <x:c r="O88" s="197" t="s">
        <x:v>2593</x:v>
      </x:c>
      <x:c r="P88" s="357" t="s">
        <x:v>2594</x:v>
      </x:c>
    </x:row>
    <x:row r="89" spans="1:16" ht="12.95" customHeight="1" x14ac:dyDescent="0.2">
      <x:c r="A89" s="2" t="s">
        <x:v>367</x:v>
      </x:c>
      <x:c r="B89" s="37">
        <x:v>3</x:v>
      </x:c>
      <x:c r="C89" s="197">
        <x:v>0.93213656126293898</x:v>
      </x:c>
      <x:c r="D89" s="349">
        <x:v>0.15527519958871899</x:v>
      </x:c>
      <x:c r="E89" s="197">
        <x:v>1.10690105908125</x:v>
      </x:c>
      <x:c r="F89" s="349">
        <x:v>0.170034201658914</x:v>
      </x:c>
      <x:c r="G89" s="197" t="s">
        <x:v>490</x:v>
      </x:c>
      <x:c r="H89" s="349" t="s">
        <x:v>490</x:v>
      </x:c>
      <x:c r="I89" s="197">
        <x:v>0.63642441469816002</x:v>
      </x:c>
      <x:c r="J89" s="349">
        <x:v>0.225075365929266</x:v>
      </x:c>
      <x:c r="K89" s="197">
        <x:v>1.0669542338543301</x:v>
      </x:c>
      <x:c r="L89" s="349">
        <x:v>0.30487426266041801</x:v>
      </x:c>
      <x:c r="M89" s="197">
        <x:v>0.60853342863001503</x:v>
      </x:c>
      <x:c r="N89" s="349">
        <x:v>0.45190961614921499</x:v>
      </x:c>
      <x:c r="O89" s="197">
        <x:v>0.85190542273762804</x:v>
      </x:c>
      <x:c r="P89" s="357">
        <x:v>0.387338548408871</x:v>
      </x:c>
    </x:row>
    <x:row r="90" spans="1:16" ht="12.95" customHeight="1" x14ac:dyDescent="0.2">
      <x:c r="A90" s="2" t="s">
        <x:v>370</x:v>
      </x:c>
      <x:c r="B90" s="37">
        <x:v>3</x:v>
      </x:c>
      <x:c r="C90" s="197">
        <x:v>0.66837267967062397</x:v>
      </x:c>
      <x:c r="D90" s="349">
        <x:v>0.108693356091129</x:v>
      </x:c>
      <x:c r="E90" s="197">
        <x:v>1.0848394426058099</x:v>
      </x:c>
      <x:c r="F90" s="349">
        <x:v>0.15747653507356299</x:v>
      </x:c>
      <x:c r="G90" s="197">
        <x:v>0.82562470220140405</x:v>
      </x:c>
      <x:c r="H90" s="349">
        <x:v>0.40747881353640703</x:v>
      </x:c>
      <x:c r="I90" s="197">
        <x:v>0.480690143880524</x:v>
      </x:c>
      <x:c r="J90" s="349">
        <x:v>0.134613016829495</x:v>
      </x:c>
      <x:c r="K90" s="197">
        <x:v>0.95477094777538896</x:v>
      </x:c>
      <x:c r="L90" s="349">
        <x:v>0.437819612268744</x:v>
      </x:c>
      <x:c r="M90" s="197">
        <x:v>1.72738382214473</x:v>
      </x:c>
      <x:c r="N90" s="349">
        <x:v>0.57356357062438201</x:v>
      </x:c>
      <x:c r="O90" s="197">
        <x:v>1.0263399753737901</x:v>
      </x:c>
      <x:c r="P90" s="357">
        <x:v>0.26825023663789799</x:v>
      </x:c>
    </x:row>
    <x:row r="91" spans="1:16" ht="12.95" customHeight="1" x14ac:dyDescent="0.2">
      <x:c r="A91" s="2" t="s">
        <x:v>99</x:v>
      </x:c>
      <x:c r="B91" s="37">
        <x:v>3</x:v>
      </x:c>
      <x:c r="C91" s="197">
        <x:v>0.62957808156183703</x:v>
      </x:c>
      <x:c r="D91" s="349">
        <x:v>0.117917484454041</x:v>
      </x:c>
      <x:c r="E91" s="197">
        <x:v>0.61680427862903697</x:v>
      </x:c>
      <x:c r="F91" s="349">
        <x:v>0.129952961753662</x:v>
      </x:c>
      <x:c r="G91" s="197">
        <x:v>6.6291771235398302</x:v>
      </x:c>
      <x:c r="H91" s="349">
        <x:v>2.17321511546211</x:v>
      </x:c>
      <x:c r="I91" s="197">
        <x:v>0.67547581942787605</x:v>
      </x:c>
      <x:c r="J91" s="349">
        <x:v>0.17744150655226401</x:v>
      </x:c>
      <x:c r="K91" s="197">
        <x:v>1.5429369120327301</x:v>
      </x:c>
      <x:c r="L91" s="349">
        <x:v>0.64701816256747002</x:v>
      </x:c>
      <x:c r="M91" s="197">
        <x:v>0.98091194650135005</x:v>
      </x:c>
      <x:c r="N91" s="349">
        <x:v>0.44920900079035597</x:v>
      </x:c>
      <x:c r="O91" s="197">
        <x:v>1.12386664615522</x:v>
      </x:c>
      <x:c r="P91" s="357">
        <x:v>0.29073473583509801</x:v>
      </x:c>
    </x:row>
    <x:row r="92" spans="1:16" ht="12.95" customHeight="1" x14ac:dyDescent="0.2">
      <x:c r="A92" s="2" t="s">
        <x:v>389</x:v>
      </x:c>
      <x:c r="B92" s="37">
        <x:v>3</x:v>
      </x:c>
      <x:c r="C92" s="197">
        <x:v>0.588089392287515</x:v>
      </x:c>
      <x:c r="D92" s="349">
        <x:v>9.0738621827518101E-2</x:v>
      </x:c>
      <x:c r="E92" s="197">
        <x:v>1.2180249233386899</x:v>
      </x:c>
      <x:c r="F92" s="349">
        <x:v>0.17558863909474501</x:v>
      </x:c>
      <x:c r="G92" s="197">
        <x:v>1.6610545346727601</x:v>
      </x:c>
      <x:c r="H92" s="349">
        <x:v>0.60752518048472304</x:v>
      </x:c>
      <x:c r="I92" s="197">
        <x:v>1.5232618344874</x:v>
      </x:c>
      <x:c r="J92" s="349">
        <x:v>0.32087650532235501</x:v>
      </x:c>
      <x:c r="K92" s="197">
        <x:v>0.98262807183843803</x:v>
      </x:c>
      <x:c r="L92" s="349">
        <x:v>0.145405998443111</x:v>
      </x:c>
      <x:c r="M92" s="197">
        <x:v>0.95256249215625399</x:v>
      </x:c>
      <x:c r="N92" s="349">
        <x:v>0.33708024970502198</x:v>
      </x:c>
      <x:c r="O92" s="197">
        <x:v>0.896734171159</x:v>
      </x:c>
      <x:c r="P92" s="357">
        <x:v>0.19952357748324201</x:v>
      </x:c>
    </x:row>
    <x:row r="93" spans="1:16" ht="12.95" customHeight="1" x14ac:dyDescent="0.2">
      <x:c r="A93" s="2" t="s">
        <x:v>391</x:v>
      </x:c>
      <x:c r="B93" s="37">
        <x:v>3</x:v>
      </x:c>
      <x:c r="C93" s="197">
        <x:v>0.69986960586264901</x:v>
      </x:c>
      <x:c r="D93" s="349">
        <x:v>0.11621877606778699</x:v>
      </x:c>
      <x:c r="E93" s="197">
        <x:v>0.79382620297236195</x:v>
      </x:c>
      <x:c r="F93" s="349">
        <x:v>0.122930766477077</x:v>
      </x:c>
      <x:c r="G93" s="197">
        <x:v>0.96592398582244599</x:v>
      </x:c>
      <x:c r="H93" s="349">
        <x:v>0.25844389415866298</x:v>
      </x:c>
      <x:c r="I93" s="197">
        <x:v>1.6218247430727899</x:v>
      </x:c>
      <x:c r="J93" s="349">
        <x:v>0.62633003718962099</x:v>
      </x:c>
      <x:c r="K93" s="197">
        <x:v>0.87062917844430898</x:v>
      </x:c>
      <x:c r="L93" s="349">
        <x:v>0.38383776289490201</x:v>
      </x:c>
      <x:c r="M93" s="197">
        <x:v>1.42276640397288</x:v>
      </x:c>
      <x:c r="N93" s="349">
        <x:v>0.45846124678983402</x:v>
      </x:c>
      <x:c r="O93" s="197">
        <x:v>1.5760647303476101</x:v>
      </x:c>
      <x:c r="P93" s="357">
        <x:v>1.1128098491515199</x:v>
      </x:c>
    </x:row>
    <x:row r="94" spans="1:16" ht="12.95" customHeight="1" x14ac:dyDescent="0.2">
      <x:c r="A94" s="2" t="s">
        <x:v>396</x:v>
      </x:c>
      <x:c r="B94" s="37">
        <x:v>3</x:v>
      </x:c>
      <x:c r="C94" s="197">
        <x:v>0.93960011527384901</x:v>
      </x:c>
      <x:c r="D94" s="349">
        <x:v>0.18337321693949801</x:v>
      </x:c>
      <x:c r="E94" s="197">
        <x:v>1.1700541653449701</x:v>
      </x:c>
      <x:c r="F94" s="349">
        <x:v>0.18823661887294499</x:v>
      </x:c>
      <x:c r="G94" s="197">
        <x:v>0.87078889787014702</x:v>
      </x:c>
      <x:c r="H94" s="349">
        <x:v>0.52424708736749404</x:v>
      </x:c>
      <x:c r="I94" s="197">
        <x:v>1.25949533309725</x:v>
      </x:c>
      <x:c r="J94" s="349">
        <x:v>0.66076098007570105</x:v>
      </x:c>
      <x:c r="K94" s="197">
        <x:v>1.29358056429921</x:v>
      </x:c>
      <x:c r="L94" s="349">
        <x:v>0.38551684403419201</x:v>
      </x:c>
      <x:c r="M94" s="197">
        <x:v>0.77174942539046398</x:v>
      </x:c>
      <x:c r="N94" s="349">
        <x:v>0.36783894650566301</x:v>
      </x:c>
      <x:c r="O94" s="197">
        <x:v>1.2113730335137201</x:v>
      </x:c>
      <x:c r="P94" s="357">
        <x:v>0.67093976200805805</x:v>
      </x:c>
    </x:row>
    <x:row r="95" spans="1:16" ht="12.95" customHeight="1" x14ac:dyDescent="0.2">
      <x:c r="A95" s="2" t="s">
        <x:v>400</x:v>
      </x:c>
      <x:c r="B95" s="37">
        <x:v>3</x:v>
      </x:c>
      <x:c r="C95" s="197">
        <x:v>0.90954784993857596</x:v>
      </x:c>
      <x:c r="D95" s="349">
        <x:v>9.3861677972028296E-2</x:v>
      </x:c>
      <x:c r="E95" s="197">
        <x:v>0.65987066559103802</x:v>
      </x:c>
      <x:c r="F95" s="349">
        <x:v>0.13302904111752201</x:v>
      </x:c>
      <x:c r="G95" s="197">
        <x:v>2.56824475542615</x:v>
      </x:c>
      <x:c r="H95" s="349">
        <x:v>0.34722513133258698</x:v>
      </x:c>
      <x:c r="I95" s="197">
        <x:v>1.7917614172972001</x:v>
      </x:c>
      <x:c r="J95" s="349">
        <x:v>0.403611575269548</x:v>
      </x:c>
      <x:c r="K95" s="197">
        <x:v>0.85768768421126995</x:v>
      </x:c>
      <x:c r="L95" s="349">
        <x:v>0.13049861371003299</x:v>
      </x:c>
      <x:c r="M95" s="197">
        <x:v>1.33962076960391</x:v>
      </x:c>
      <x:c r="N95" s="349">
        <x:v>0.28830666842102198</x:v>
      </x:c>
      <x:c r="O95" s="197">
        <x:v>0.62254420822602696</x:v>
      </x:c>
      <x:c r="P95" s="357">
        <x:v>0.191239107625194</x:v>
      </x:c>
    </x:row>
    <x:row r="96" spans="1:16" ht="12.95" customHeight="1" x14ac:dyDescent="0.2">
      <x:c r="A96" s="2" t="s">
        <x:v>401</x:v>
      </x:c>
      <x:c r="B96" s="37">
        <x:v>3</x:v>
      </x:c>
      <x:c r="C96" s="197">
        <x:v>1.4217012928472601</x:v>
      </x:c>
      <x:c r="D96" s="349">
        <x:v>0.34407185428002102</x:v>
      </x:c>
      <x:c r="E96" s="197">
        <x:v>1.1016739505530699</x:v>
      </x:c>
      <x:c r="F96" s="349">
        <x:v>0.20484886131076899</x:v>
      </x:c>
      <x:c r="G96" s="197">
        <x:v>2.1651277587530999</x:v>
      </x:c>
      <x:c r="H96" s="349">
        <x:v>0.86387738223904498</x:v>
      </x:c>
      <x:c r="I96" s="197">
        <x:v>0.628229667506083</x:v>
      </x:c>
      <x:c r="J96" s="349">
        <x:v>0.19491101810012901</x:v>
      </x:c>
      <x:c r="K96" s="197">
        <x:v>0.74002043271981699</x:v>
      </x:c>
      <x:c r="L96" s="349">
        <x:v>0.24055386764532299</x:v>
      </x:c>
      <x:c r="M96" s="197">
        <x:v>1.0155447123740899</x:v>
      </x:c>
      <x:c r="N96" s="349">
        <x:v>0.27231146724453398</x:v>
      </x:c>
      <x:c r="O96" s="197" t="s">
        <x:v>490</x:v>
      </x:c>
      <x:c r="P96" s="357" t="s">
        <x:v>490</x:v>
      </x:c>
    </x:row>
    <x:row r="97" spans="1:16" ht="12.95" customHeight="1" x14ac:dyDescent="0.2">
      <x:c r="A97" s="39" t="s">
        <x:v>413</x:v>
      </x:c>
      <x:c r="B97" s="40">
        <x:v>3</x:v>
      </x:c>
      <x:c r="C97" s="211">
        <x:v>0.84861194733815704</x:v>
      </x:c>
      <x:c r="D97" s="356">
        <x:v>6.0258643051957599E-2</x:v>
      </x:c>
      <x:c r="E97" s="211">
        <x:v>0.96899933601452704</x:v>
      </x:c>
      <x:c r="F97" s="356">
        <x:v>5.7504675227402498E-2</x:v>
      </x:c>
      <x:c r="G97" s="211">
        <x:v>2.2408488226122598</x:v>
      </x:c>
      <x:c r="H97" s="356">
        <x:v>0.36327499688958698</x:v>
      </x:c>
      <x:c r="I97" s="211">
        <x:v>1.07714542168341</x:v>
      </x:c>
      <x:c r="J97" s="356">
        <x:v>0.13880144325103499</x:v>
      </x:c>
      <x:c r="K97" s="211">
        <x:v>1.03865100314694</x:v>
      </x:c>
      <x:c r="L97" s="356">
        <x:v>0.13081836481555001</x:v>
      </x:c>
      <x:c r="M97" s="211">
        <x:v>1.1023841250967099</x:v>
      </x:c>
      <x:c r="N97" s="356">
        <x:v>0.14531086114512301</x:v>
      </x:c>
      <x:c r="O97" s="211">
        <x:v>1.04411831250186</x:v>
      </x:c>
      <x:c r="P97" s="364">
        <x:v>0.20560532858724201</x:v>
      </x:c>
    </x:row>
    <x:row r="99" spans="1:16" x14ac:dyDescent="0.2">
      <x:c r="A99" s="52" t="s">
        <x:v>593</x:v>
      </x:c>
    </x:row>
    <x:row r="100" spans="1:16" x14ac:dyDescent="0.2">
      <x:c r="A100" s="52" t="s">
        <x:v>459</x:v>
      </x:c>
    </x:row>
    <x:row r="101" spans="1:16" x14ac:dyDescent="0.2">
      <x:c r="A101" s="52" t="s">
        <x:v>460</x:v>
      </x:c>
    </x:row>
    <x:row r="102" spans="1:16" x14ac:dyDescent="0.2">
      <x:c r="A102" s="52" t="s">
        <x:v>461</x:v>
      </x:c>
    </x:row>
    <x:row r="103" spans="1:16" x14ac:dyDescent="0.2">
      <x:c r="A103" s="52" t="s">
        <x:v>462</x:v>
      </x:c>
    </x:row>
    <x:row r="104" spans="1:16" x14ac:dyDescent="0.2">
      <x:c r="A104" s="52" t="s">
        <x:v>463</x:v>
      </x:c>
    </x:row>
    <x:row r="105" spans="1:16" x14ac:dyDescent="0.2">
      <x:c r="A105" s="52" t="s">
        <x:v>464</x:v>
      </x:c>
    </x:row>
    <x:row r="106" spans="1:16" x14ac:dyDescent="0.2">
      <x:c r="A106" s="52" t="s">
        <x:v>465</x:v>
      </x:c>
    </x:row>
    <x:row r="107" spans="1:16" x14ac:dyDescent="0.2">
      <x:c r="A107" s="52" t="s">
        <x:v>466</x:v>
      </x:c>
    </x:row>
    <x:row r="108" spans="1:16" x14ac:dyDescent="0.2">
      <x:c r="A108" s="52" t="s">
        <x:v>414</x:v>
      </x:c>
    </x:row>
    <x:row r="109" spans="1:16" x14ac:dyDescent="0.2">
      <x:c r="A109" s="52" t="s">
        <x:v>415</x:v>
      </x:c>
    </x:row>
    <x:row r="110" spans="1:16" x14ac:dyDescent="0.2">
      <x:c r="A110" s="52" t="s">
        <x:v>416</x:v>
      </x:c>
    </x:row>
    <x:row r="111" spans="1:16" x14ac:dyDescent="0.2">
      <x:c r="A111" s="52" t="s">
        <x:v>417</x:v>
      </x:c>
    </x:row>
    <x:row r="112" spans="1:16" x14ac:dyDescent="0.2">
      <x:c r="A112" s="172" t="str">
        <x:f>HYPERLINK("https://oecdcode.org/disclaimers/cyprus.html", "Information on data for Cyprus: https://oecdcode.org/disclaimers/cyprus.html")</x:f>
        <x:v>Information on data for Cyprus: https://oecdcode.org/disclaimers/cyprus.html</x:v>
      </x:c>
    </x:row>
    <x:row r="113" spans="1:1" x14ac:dyDescent="0.2">
      <x:c r="A113" s="52" t="s">
        <x:v>418</x:v>
      </x:c>
    </x:row>
  </x:sheetData>
  <x:mergeCells count="9">
    <x:mergeCell ref="K9:L9"/>
    <x:mergeCell ref="M9:N9"/>
    <x:mergeCell ref="O9:P9"/>
    <x:mergeCell ref="C8:P8"/>
    <x:mergeCell ref="B8:B10"/>
    <x:mergeCell ref="C9:D9"/>
    <x:mergeCell ref="E9:F9"/>
    <x:mergeCell ref="G9:H9"/>
    <x:mergeCell ref="I9:J9"/>
  </x:mergeCells>
  <x:conditionalFormatting sqref="C1:C200">
    <x:cfRule type="expression" dxfId="194" priority="7">
      <x:formula>ABS(LN(C1)/(D1/C1))&gt;1.95996398454005</x:formula>
    </x:cfRule>
  </x:conditionalFormatting>
  <x:conditionalFormatting sqref="E1:E200">
    <x:cfRule type="expression" dxfId="193" priority="6">
      <x:formula>ABS(LN(E1)/(F1/E1))&gt;1.95996398454005</x:formula>
    </x:cfRule>
  </x:conditionalFormatting>
  <x:conditionalFormatting sqref="G1:G200">
    <x:cfRule type="expression" dxfId="192" priority="5">
      <x:formula>ABS(LN(G1)/(H1/G1))&gt;1.95996398454005</x:formula>
    </x:cfRule>
  </x:conditionalFormatting>
  <x:conditionalFormatting sqref="I1:I200">
    <x:cfRule type="expression" dxfId="191" priority="4">
      <x:formula>ABS(LN(I1)/(J1/I1))&gt;1.95996398454005</x:formula>
    </x:cfRule>
  </x:conditionalFormatting>
  <x:conditionalFormatting sqref="K1:K200">
    <x:cfRule type="expression" dxfId="190" priority="3">
      <x:formula>ABS(LN(K1)/(L1/K1))&gt;1.95996398454005</x:formula>
    </x:cfRule>
  </x:conditionalFormatting>
  <x:conditionalFormatting sqref="M1:M200">
    <x:cfRule type="expression" dxfId="189" priority="2">
      <x:formula>ABS(LN(M1)/(N1/M1))&gt;1.95996398454005</x:formula>
    </x:cfRule>
  </x:conditionalFormatting>
  <x:conditionalFormatting sqref="O1:O200">
    <x:cfRule type="expression" dxfId="188" priority="1">
      <x:formula>ABS(LN(O1)/(P1/O1))&gt;1.95996398454005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D00-000000000000}" mc:Ignorable="x14ac xr xr2 xr3">
  <x:dimension ref="A1:P113"/>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6" x14ac:dyDescent="0.2">
      <x:c r="A1" s="1" t="s">
        <x:v>295</x:v>
      </x:c>
    </x:row>
    <x:row r="2" spans="1:16" x14ac:dyDescent="0.2">
      <x:c r="A2" s="51" t="s">
        <x:v>296</x:v>
      </x:c>
    </x:row>
    <x:row r="3" spans="1:16" x14ac:dyDescent="0.2">
      <x:c r="A3" s="47" t="s">
        <x:v>448</x:v>
      </x:c>
    </x:row>
    <x:row r="4" spans="1:16" x14ac:dyDescent="0.2">
      <x:c r="A4" s="147" t="str">
        <x:f>HYPERLINK("#'TOC'!A1", "Back to TOC")</x:f>
        <x:v>Back to TOC</x:v>
      </x:c>
    </x:row>
    <x:row r="8" spans="1:16" ht="30" customHeight="1" x14ac:dyDescent="0.2">
      <x:c r="B8" s="670" t="s">
        <x:v>338</x:v>
      </x:c>
      <x:c r="C8" s="673" t="s">
        <x:v>596</x:v>
      </x:c>
      <x:c r="D8" s="673"/>
      <x:c r="E8" s="673"/>
      <x:c r="F8" s="673"/>
      <x:c r="G8" s="673"/>
      <x:c r="H8" s="673"/>
      <x:c r="I8" s="673"/>
      <x:c r="J8" s="673"/>
      <x:c r="K8" s="673"/>
      <x:c r="L8" s="673"/>
      <x:c r="M8" s="673"/>
      <x:c r="N8" s="673"/>
      <x:c r="O8" s="673"/>
      <x:c r="P8" s="674"/>
    </x:row>
    <x:row r="9" spans="1:16" ht="90" customHeight="1" x14ac:dyDescent="0.2">
      <x:c r="B9" s="671"/>
      <x:c r="C9" s="675" t="s">
        <x:v>450</x:v>
      </x:c>
      <x:c r="D9" s="675"/>
      <x:c r="E9" s="675" t="s">
        <x:v>451</x:v>
      </x:c>
      <x:c r="F9" s="675"/>
      <x:c r="G9" s="675" t="s">
        <x:v>452</x:v>
      </x:c>
      <x:c r="H9" s="675"/>
      <x:c r="I9" s="675" t="s">
        <x:v>456</x:v>
      </x:c>
      <x:c r="J9" s="675"/>
      <x:c r="K9" s="675" t="s">
        <x:v>455</x:v>
      </x:c>
      <x:c r="L9" s="675"/>
      <x:c r="M9" s="675" t="s">
        <x:v>454</x:v>
      </x:c>
      <x:c r="N9" s="675"/>
      <x:c r="O9" s="675" t="s">
        <x:v>453</x:v>
      </x:c>
      <x:c r="P9" s="710"/>
    </x:row>
    <x:row r="10" spans="1:16" ht="30" customHeight="1" x14ac:dyDescent="0.2">
      <x:c r="B10" s="672"/>
      <x:c r="C10" s="4" t="s">
        <x:v>449</x:v>
      </x:c>
      <x:c r="D10" s="4" t="s">
        <x:v>342</x:v>
      </x:c>
      <x:c r="E10" s="4" t="s">
        <x:v>449</x:v>
      </x:c>
      <x:c r="F10" s="4" t="s">
        <x:v>342</x:v>
      </x:c>
      <x:c r="G10" s="4" t="s">
        <x:v>449</x:v>
      </x:c>
      <x:c r="H10" s="4" t="s">
        <x:v>342</x:v>
      </x:c>
      <x:c r="I10" s="4" t="s">
        <x:v>449</x:v>
      </x:c>
      <x:c r="J10" s="4" t="s">
        <x:v>342</x:v>
      </x:c>
      <x:c r="K10" s="4" t="s">
        <x:v>449</x:v>
      </x:c>
      <x:c r="L10" s="4" t="s">
        <x:v>342</x:v>
      </x:c>
      <x:c r="M10" s="4" t="s">
        <x:v>449</x:v>
      </x:c>
      <x:c r="N10" s="4" t="s">
        <x:v>342</x:v>
      </x:c>
      <x:c r="O10" s="4" t="s">
        <x:v>449</x:v>
      </x:c>
      <x:c r="P10" s="5" t="s">
        <x:v>342</x:v>
      </x:c>
    </x:row>
    <x:row r="11" spans="1:16" ht="12.95" customHeight="1" x14ac:dyDescent="0.2">
      <x:c r="A11" s="6"/>
      <x:c r="B11" s="7"/>
      <x:c r="C11" s="209" t="s">
        <x:v>2595</x:v>
      </x:c>
      <x:c r="D11" s="371" t="s">
        <x:v>2596</x:v>
      </x:c>
      <x:c r="E11" s="209" t="s">
        <x:v>2597</x:v>
      </x:c>
      <x:c r="F11" s="371" t="s">
        <x:v>2598</x:v>
      </x:c>
      <x:c r="G11" s="209" t="s">
        <x:v>2599</x:v>
      </x:c>
      <x:c r="H11" s="371" t="s">
        <x:v>2600</x:v>
      </x:c>
      <x:c r="I11" s="209" t="s">
        <x:v>2601</x:v>
      </x:c>
      <x:c r="J11" s="371" t="s">
        <x:v>2602</x:v>
      </x:c>
      <x:c r="K11" s="209" t="s">
        <x:v>2603</x:v>
      </x:c>
      <x:c r="L11" s="371" t="s">
        <x:v>2604</x:v>
      </x:c>
      <x:c r="M11" s="209" t="s">
        <x:v>2605</x:v>
      </x:c>
      <x:c r="N11" s="371" t="s">
        <x:v>2606</x:v>
      </x:c>
      <x:c r="O11" s="209" t="s">
        <x:v>2607</x:v>
      </x:c>
      <x:c r="P11" s="379" t="s">
        <x:v>2608</x:v>
      </x:c>
    </x:row>
    <x:row r="12" spans="1:16" ht="12.95" customHeight="1" x14ac:dyDescent="0.2">
      <x:c r="A12" s="2" t="s">
        <x:v>354</x:v>
      </x:c>
      <x:c r="B12" s="12">
        <x:v>2</x:v>
      </x:c>
      <x:c r="C12" s="197">
        <x:v>0.71920048082822996</x:v>
      </x:c>
      <x:c r="D12" s="365">
        <x:v>0.15437247858068301</x:v>
      </x:c>
      <x:c r="E12" s="197">
        <x:v>0.82708681469177303</x:v>
      </x:c>
      <x:c r="F12" s="365">
        <x:v>0.143278307527023</x:v>
      </x:c>
      <x:c r="G12" s="197">
        <x:v>3.4678078624892699</x:v>
      </x:c>
      <x:c r="H12" s="365">
        <x:v>0.95482492253275697</x:v>
      </x:c>
      <x:c r="I12" s="197">
        <x:v>0.957947425154418</x:v>
      </x:c>
      <x:c r="J12" s="365">
        <x:v>0.410062518682551</x:v>
      </x:c>
      <x:c r="K12" s="197">
        <x:v>1.67389049740383</x:v>
      </x:c>
      <x:c r="L12" s="365">
        <x:v>0.49990639208146298</x:v>
      </x:c>
      <x:c r="M12" s="197">
        <x:v>2.3096126992864501</x:v>
      </x:c>
      <x:c r="N12" s="365">
        <x:v>1.9372011753426599</x:v>
      </x:c>
      <x:c r="O12" s="197">
        <x:v>0.31042713158130603</x:v>
      </x:c>
      <x:c r="P12" s="373">
        <x:v>0.41938830219463802</x:v>
      </x:c>
    </x:row>
    <x:row r="13" spans="1:16" ht="12.95" customHeight="1" x14ac:dyDescent="0.2">
      <x:c r="A13" s="2" t="s">
        <x:v>355</x:v>
      </x:c>
      <x:c r="B13" s="12">
        <x:v>2</x:v>
      </x:c>
      <x:c r="C13" s="197">
        <x:v>1.37075760455153</x:v>
      </x:c>
      <x:c r="D13" s="365">
        <x:v>0.350198458481085</x:v>
      </x:c>
      <x:c r="E13" s="197">
        <x:v>0.82412060426894396</x:v>
      </x:c>
      <x:c r="F13" s="365">
        <x:v>0.138179097458455</x:v>
      </x:c>
      <x:c r="G13" s="197">
        <x:v>17.0931522683208</x:v>
      </x:c>
      <x:c r="H13" s="365">
        <x:v>5.8514225356326497</x:v>
      </x:c>
      <x:c r="I13" s="197">
        <x:v>0.94981608770352699</x:v>
      </x:c>
      <x:c r="J13" s="365">
        <x:v>0.26588149829271401</x:v>
      </x:c>
      <x:c r="K13" s="197">
        <x:v>1.09936533911167</x:v>
      </x:c>
      <x:c r="L13" s="365">
        <x:v>0.34235177706272502</x:v>
      </x:c>
      <x:c r="M13" s="197">
        <x:v>1.3110140187918999</x:v>
      </x:c>
      <x:c r="N13" s="365">
        <x:v>0.62551080685709903</x:v>
      </x:c>
      <x:c r="O13" s="197">
        <x:v>0.42049177095357299</x:v>
      </x:c>
      <x:c r="P13" s="373">
        <x:v>0.185641454581668</x:v>
      </x:c>
    </x:row>
    <x:row r="14" spans="1:16" ht="12.95" customHeight="1" x14ac:dyDescent="0.2">
      <x:c r="A14" s="2" t="s">
        <x:v>356</x:v>
      </x:c>
      <x:c r="B14" s="12">
        <x:v>2</x:v>
      </x:c>
      <x:c r="C14" s="197">
        <x:v>1.4597164285541799</x:v>
      </x:c>
      <x:c r="D14" s="365">
        <x:v>0.24920619217345699</x:v>
      </x:c>
      <x:c r="E14" s="197">
        <x:v>1.0366269643497601</x:v>
      </x:c>
      <x:c r="F14" s="365">
        <x:v>0.12045165539527999</x:v>
      </x:c>
      <x:c r="G14" s="197">
        <x:v>3.7695634021533699</x:v>
      </x:c>
      <x:c r="H14" s="365">
        <x:v>1.0232297272230799</x:v>
      </x:c>
      <x:c r="I14" s="197">
        <x:v>1.4087161284787999</x:v>
      </x:c>
      <x:c r="J14" s="365">
        <x:v>0.39542723032145199</x:v>
      </x:c>
      <x:c r="K14" s="197">
        <x:v>0.80138306232859602</x:v>
      </x:c>
      <x:c r="L14" s="365">
        <x:v>0.21689836934357501</x:v>
      </x:c>
      <x:c r="M14" s="197">
        <x:v>0.83750339443830502</x:v>
      </x:c>
      <x:c r="N14" s="365">
        <x:v>0.25832011738296901</x:v>
      </x:c>
      <x:c r="O14" s="197" t="s">
        <x:v>490</x:v>
      </x:c>
      <x:c r="P14" s="373" t="s">
        <x:v>490</x:v>
      </x:c>
    </x:row>
    <x:row r="15" spans="1:16" ht="12.95" customHeight="1" x14ac:dyDescent="0.2">
      <x:c r="A15" s="2" t="s">
        <x:v>357</x:v>
      </x:c>
      <x:c r="B15" s="12">
        <x:v>2</x:v>
      </x:c>
      <x:c r="C15" s="197">
        <x:v>0.85731387385658697</x:v>
      </x:c>
      <x:c r="D15" s="365">
        <x:v>0.1571846297142</x:v>
      </x:c>
      <x:c r="E15" s="197">
        <x:v>1.1380874050218499</x:v>
      </x:c>
      <x:c r="F15" s="365">
        <x:v>0.12875634453121301</x:v>
      </x:c>
      <x:c r="G15" s="197">
        <x:v>1.6282177263264599</x:v>
      </x:c>
      <x:c r="H15" s="365">
        <x:v>0.33815404844122199</x:v>
      </x:c>
      <x:c r="I15" s="197">
        <x:v>3.1319937908048101</x:v>
      </x:c>
      <x:c r="J15" s="365">
        <x:v>0.65748893049857005</x:v>
      </x:c>
      <x:c r="K15" s="197">
        <x:v>0.98058446318324599</x:v>
      </x:c>
      <x:c r="L15" s="365">
        <x:v>0.227726615688911</x:v>
      </x:c>
      <x:c r="M15" s="197">
        <x:v>0.87063359938566498</x:v>
      </x:c>
      <x:c r="N15" s="365">
        <x:v>0.21158284230121899</x:v>
      </x:c>
      <x:c r="O15" s="197">
        <x:v>0.40501016734629403</x:v>
      </x:c>
      <x:c r="P15" s="373">
        <x:v>0.188934776982016</x:v>
      </x:c>
    </x:row>
    <x:row r="16" spans="1:16" ht="12.95" customHeight="1" x14ac:dyDescent="0.2">
      <x:c r="A16" s="2" t="s">
        <x:v>358</x:v>
      </x:c>
      <x:c r="B16" s="12">
        <x:v>2</x:v>
      </x:c>
      <x:c r="C16" s="197">
        <x:v>1.3293776671219799</x:v>
      </x:c>
      <x:c r="D16" s="365">
        <x:v>0.234133957373932</x:v>
      </x:c>
      <x:c r="E16" s="197">
        <x:v>1.21937071817389</x:v>
      </x:c>
      <x:c r="F16" s="365">
        <x:v>0.22844193505208299</x:v>
      </x:c>
      <x:c r="G16" s="197">
        <x:v>1.02122629549277</x:v>
      </x:c>
      <x:c r="H16" s="365">
        <x:v>0.25641598806417498</x:v>
      </x:c>
      <x:c r="I16" s="197">
        <x:v>2.5646141425485598</x:v>
      </x:c>
      <x:c r="J16" s="365">
        <x:v>0.52629231423059397</x:v>
      </x:c>
      <x:c r="K16" s="197">
        <x:v>0.98756964571029804</x:v>
      </x:c>
      <x:c r="L16" s="365">
        <x:v>0.26047258391127998</x:v>
      </x:c>
      <x:c r="M16" s="197">
        <x:v>0.94570903374238302</x:v>
      </x:c>
      <x:c r="N16" s="365">
        <x:v>0.24465578640358099</x:v>
      </x:c>
      <x:c r="O16" s="197">
        <x:v>0.74694990364940295</x:v>
      </x:c>
      <x:c r="P16" s="373">
        <x:v>0.51051369982663797</x:v>
      </x:c>
    </x:row>
    <x:row r="17" spans="1:16" ht="12.95" customHeight="1" x14ac:dyDescent="0.2">
      <x:c r="A17" s="2" t="s">
        <x:v>359</x:v>
      </x:c>
      <x:c r="B17" s="12">
        <x:v>2</x:v>
      </x:c>
      <x:c r="C17" s="197">
        <x:v>1.2915599106440401</x:v>
      </x:c>
      <x:c r="D17" s="365">
        <x:v>0.17516156767823801</x:v>
      </x:c>
      <x:c r="E17" s="197">
        <x:v>0.80766948636411895</x:v>
      </x:c>
      <x:c r="F17" s="365">
        <x:v>0.104672387031179</x:v>
      </x:c>
      <x:c r="G17" s="197">
        <x:v>0.65668047828207499</x:v>
      </x:c>
      <x:c r="H17" s="365">
        <x:v>0.28072861000652899</x:v>
      </x:c>
      <x:c r="I17" s="197">
        <x:v>1.4746800958508</x:v>
      </x:c>
      <x:c r="J17" s="365">
        <x:v>0.23576123574487801</x:v>
      </x:c>
      <x:c r="K17" s="197">
        <x:v>1.2228688307018101</x:v>
      </x:c>
      <x:c r="L17" s="365">
        <x:v>0.32970304835130099</x:v>
      </x:c>
      <x:c r="M17" s="197">
        <x:v>0.40714927574010101</x:v>
      </x:c>
      <x:c r="N17" s="365">
        <x:v>0.15845295105505899</x:v>
      </x:c>
      <x:c r="O17" s="197">
        <x:v>1.0606107779755301</x:v>
      </x:c>
      <x:c r="P17" s="373">
        <x:v>0.29561253791214798</x:v>
      </x:c>
    </x:row>
    <x:row r="18" spans="1:16" ht="12.95" customHeight="1" x14ac:dyDescent="0.2">
      <x:c r="A18" s="17" t="s">
        <x:v>360</x:v>
      </x:c>
      <x:c r="B18" s="12">
        <x:v>2</x:v>
      </x:c>
      <x:c r="C18" s="197">
        <x:v>1.4469494166331001</x:v>
      </x:c>
      <x:c r="D18" s="365">
        <x:v>0.32018269931493898</x:v>
      </x:c>
      <x:c r="E18" s="197">
        <x:v>0.73544910652779905</x:v>
      </x:c>
      <x:c r="F18" s="365">
        <x:v>0.15014400746283199</x:v>
      </x:c>
      <x:c r="G18" s="197">
        <x:v>0.89679547379490498</x:v>
      </x:c>
      <x:c r="H18" s="365">
        <x:v>0.42755640966547498</x:v>
      </x:c>
      <x:c r="I18" s="197">
        <x:v>0.85050886053969699</x:v>
      </x:c>
      <x:c r="J18" s="365">
        <x:v>0.18813771801868501</x:v>
      </x:c>
      <x:c r="K18" s="197">
        <x:v>1.1441757954760901</x:v>
      </x:c>
      <x:c r="L18" s="365">
        <x:v>0.35405450610033201</x:v>
      </x:c>
      <x:c r="M18" s="197">
        <x:v>0.42499886251261698</x:v>
      </x:c>
      <x:c r="N18" s="365">
        <x:v>0.234902181959147</x:v>
      </x:c>
      <x:c r="O18" s="197">
        <x:v>1.1653143487269499</x:v>
      </x:c>
      <x:c r="P18" s="373">
        <x:v>0.36616779995476101</x:v>
      </x:c>
    </x:row>
    <x:row r="19" spans="1:16" ht="12.95" customHeight="1" x14ac:dyDescent="0.2">
      <x:c r="A19" s="17" t="s">
        <x:v>361</x:v>
      </x:c>
      <x:c r="B19" s="12">
        <x:v>2</x:v>
      </x:c>
      <x:c r="C19" s="197">
        <x:v>1.3019660488628899</x:v>
      </x:c>
      <x:c r="D19" s="365">
        <x:v>0.28238083888180099</x:v>
      </x:c>
      <x:c r="E19" s="197">
        <x:v>0.64416265116814997</x:v>
      </x:c>
      <x:c r="F19" s="365">
        <x:v>0.102201009812283</x:v>
      </x:c>
      <x:c r="G19" s="197">
        <x:v>1.6219419564106801</x:v>
      </x:c>
      <x:c r="H19" s="365">
        <x:v>0.60465009667273695</x:v>
      </x:c>
      <x:c r="I19" s="197">
        <x:v>1.56525705241776</x:v>
      </x:c>
      <x:c r="J19" s="365">
        <x:v>0.26721856292028301</x:v>
      </x:c>
      <x:c r="K19" s="197">
        <x:v>0.88999177984227096</x:v>
      </x:c>
      <x:c r="L19" s="365">
        <x:v>0.20045450641097201</x:v>
      </x:c>
      <x:c r="M19" s="197">
        <x:v>1.0677050147960001</x:v>
      </x:c>
      <x:c r="N19" s="365">
        <x:v>0.33465091737685998</x:v>
      </x:c>
      <x:c r="O19" s="197">
        <x:v>1.31250724352397</x:v>
      </x:c>
      <x:c r="P19" s="373">
        <x:v>0.45391848645451499</x:v>
      </x:c>
    </x:row>
    <x:row r="20" spans="1:16" ht="12.95" customHeight="1" x14ac:dyDescent="0.2">
      <x:c r="A20" s="2" t="s">
        <x:v>362</x:v>
      </x:c>
      <x:c r="B20" s="12">
        <x:v>2</x:v>
      </x:c>
      <x:c r="C20" s="197">
        <x:v>0.57082108737932202</x:v>
      </x:c>
      <x:c r="D20" s="365">
        <x:v>0.107349605831568</x:v>
      </x:c>
      <x:c r="E20" s="197">
        <x:v>0.79650380039911095</x:v>
      </x:c>
      <x:c r="F20" s="365">
        <x:v>0.16699717706108699</x:v>
      </x:c>
      <x:c r="G20" s="197">
        <x:v>1.2688019416834</x:v>
      </x:c>
      <x:c r="H20" s="365">
        <x:v>0.434803089665183</x:v>
      </x:c>
      <x:c r="I20" s="197">
        <x:v>2.1636561210057801</x:v>
      </x:c>
      <x:c r="J20" s="365">
        <x:v>0.66528499308446698</x:v>
      </x:c>
      <x:c r="K20" s="197">
        <x:v>0.75798655192226505</x:v>
      </x:c>
      <x:c r="L20" s="365">
        <x:v>0.18262058301185999</x:v>
      </x:c>
      <x:c r="M20" s="197">
        <x:v>0.950045407874334</x:v>
      </x:c>
      <x:c r="N20" s="365">
        <x:v>0.21926798970592001</x:v>
      </x:c>
      <x:c r="O20" s="197">
        <x:v>1.2857294313277401</x:v>
      </x:c>
      <x:c r="P20" s="373">
        <x:v>0.348295719448517</x:v>
      </x:c>
    </x:row>
    <x:row r="21" spans="1:16" ht="12.95" customHeight="1" x14ac:dyDescent="0.2">
      <x:c r="A21" s="2" t="s">
        <x:v>363</x:v>
      </x:c>
      <x:c r="B21" s="12">
        <x:v>2</x:v>
      </x:c>
      <x:c r="C21" s="197">
        <x:v>1.24763711517266</x:v>
      </x:c>
      <x:c r="D21" s="365">
        <x:v>0.32511960488290698</x:v>
      </x:c>
      <x:c r="E21" s="197">
        <x:v>0.82118230694448802</x:v>
      </x:c>
      <x:c r="F21" s="365">
        <x:v>0.110866773980576</x:v>
      </x:c>
      <x:c r="G21" s="197">
        <x:v>3.2339756308069498</x:v>
      </x:c>
      <x:c r="H21" s="365">
        <x:v>0.95124409016732903</x:v>
      </x:c>
      <x:c r="I21" s="197">
        <x:v>0.61937365368620101</x:v>
      </x:c>
      <x:c r="J21" s="365">
        <x:v>0.14856295959371699</x:v>
      </x:c>
      <x:c r="K21" s="197">
        <x:v>0.53872378475553995</x:v>
      </x:c>
      <x:c r="L21" s="365">
        <x:v>0.20399755885791601</x:v>
      </x:c>
      <x:c r="M21" s="197">
        <x:v>1.06578187502513</x:v>
      </x:c>
      <x:c r="N21" s="365">
        <x:v>0.32514923279451502</x:v>
      </x:c>
      <x:c r="O21" s="197">
        <x:v>1.8643012516170601</x:v>
      </x:c>
      <x:c r="P21" s="373">
        <x:v>1.44998530746855</x:v>
      </x:c>
    </x:row>
    <x:row r="22" spans="1:16" ht="12.95" customHeight="1" x14ac:dyDescent="0.2">
      <x:c r="A22" s="2" t="s">
        <x:v>364</x:v>
      </x:c>
      <x:c r="B22" s="12">
        <x:v>2</x:v>
      </x:c>
      <x:c r="C22" s="197">
        <x:v>0.82524166883969496</x:v>
      </x:c>
      <x:c r="D22" s="365">
        <x:v>0.21562324066574201</x:v>
      </x:c>
      <x:c r="E22" s="197">
        <x:v>0.82215034647235696</x:v>
      </x:c>
      <x:c r="F22" s="365">
        <x:v>0.16987351012169699</x:v>
      </x:c>
      <x:c r="G22" s="197">
        <x:v>5.85868817912643</x:v>
      </x:c>
      <x:c r="H22" s="365">
        <x:v>4.0248331665809198</x:v>
      </x:c>
      <x:c r="I22" s="197">
        <x:v>1.5922043733794899</x:v>
      </x:c>
      <x:c r="J22" s="365">
        <x:v>0.47211424569695898</x:v>
      </x:c>
      <x:c r="K22" s="197">
        <x:v>0.77347208014086599</x:v>
      </x:c>
      <x:c r="L22" s="365">
        <x:v>0.28860966627705498</x:v>
      </x:c>
      <x:c r="M22" s="197">
        <x:v>0.72898597975172696</x:v>
      </x:c>
      <x:c r="N22" s="365">
        <x:v>0.294963985781455</x:v>
      </x:c>
      <x:c r="O22" s="197">
        <x:v>0.99091335256090995</x:v>
      </x:c>
      <x:c r="P22" s="373">
        <x:v>0.43437522340968798</x:v>
      </x:c>
    </x:row>
    <x:row r="23" spans="1:16" ht="12.95" customHeight="1" x14ac:dyDescent="0.2">
      <x:c r="A23" s="2" t="s">
        <x:v>365</x:v>
      </x:c>
      <x:c r="B23" s="12">
        <x:v>2</x:v>
      </x:c>
      <x:c r="C23" s="197">
        <x:v>0.76783304750769799</x:v>
      </x:c>
      <x:c r="D23" s="365">
        <x:v>0.16756840025820399</x:v>
      </x:c>
      <x:c r="E23" s="197">
        <x:v>1.02624854151633</x:v>
      </x:c>
      <x:c r="F23" s="365">
        <x:v>0.178199226709324</x:v>
      </x:c>
      <x:c r="G23" s="197">
        <x:v>1.91082899581135</x:v>
      </x:c>
      <x:c r="H23" s="365">
        <x:v>0.74509156777393704</x:v>
      </x:c>
      <x:c r="I23" s="197">
        <x:v>1.01106709640607</x:v>
      </x:c>
      <x:c r="J23" s="365">
        <x:v>0.383529668650408</x:v>
      </x:c>
      <x:c r="K23" s="197">
        <x:v>0.82536908890600802</x:v>
      </x:c>
      <x:c r="L23" s="365">
        <x:v>0.25244914198253499</x:v>
      </x:c>
      <x:c r="M23" s="197">
        <x:v>2.2724462909205299</x:v>
      </x:c>
      <x:c r="N23" s="365">
        <x:v>0.73744322323566402</x:v>
      </x:c>
      <x:c r="O23" s="197">
        <x:v>2.4234661299100302</x:v>
      </x:c>
      <x:c r="P23" s="373">
        <x:v>1.2005560338947301</x:v>
      </x:c>
    </x:row>
    <x:row r="24" spans="1:16" ht="12.95" customHeight="1" x14ac:dyDescent="0.2">
      <x:c r="A24" s="2" t="s">
        <x:v>366</x:v>
      </x:c>
      <x:c r="B24" s="12">
        <x:v>2</x:v>
      </x:c>
      <x:c r="C24" s="197">
        <x:v>1.1514845769558799</x:v>
      </x:c>
      <x:c r="D24" s="365">
        <x:v>0.183799455762611</x:v>
      </x:c>
      <x:c r="E24" s="197">
        <x:v>0.80899243756813199</x:v>
      </x:c>
      <x:c r="F24" s="365">
        <x:v>0.152153310583174</x:v>
      </x:c>
      <x:c r="G24" s="197">
        <x:v>2.25846446123199</x:v>
      </x:c>
      <x:c r="H24" s="365">
        <x:v>0.63440924835455303</x:v>
      </x:c>
      <x:c r="I24" s="197">
        <x:v>1.84274649028966</x:v>
      </x:c>
      <x:c r="J24" s="365">
        <x:v>0.89713819574261</x:v>
      </x:c>
      <x:c r="K24" s="197">
        <x:v>1.15075356878706</x:v>
      </x:c>
      <x:c r="L24" s="365">
        <x:v>0.43637376752159002</x:v>
      </x:c>
      <x:c r="M24" s="197">
        <x:v>1.0810894868574401</x:v>
      </x:c>
      <x:c r="N24" s="365">
        <x:v>0.34044805550846602</x:v>
      </x:c>
      <x:c r="O24" s="197">
        <x:v>1.02761292816465</x:v>
      </x:c>
      <x:c r="P24" s="373">
        <x:v>0.30905262417381502</x:v>
      </x:c>
    </x:row>
    <x:row r="25" spans="1:16" ht="12.95" customHeight="1" x14ac:dyDescent="0.2">
      <x:c r="A25" s="2" t="s">
        <x:v>367</x:v>
      </x:c>
      <x:c r="B25" s="12">
        <x:v>2</x:v>
      </x:c>
      <x:c r="C25" s="197">
        <x:v>1.4991283951564101</x:v>
      </x:c>
      <x:c r="D25" s="365">
        <x:v>0.315769826301738</x:v>
      </x:c>
      <x:c r="E25" s="197">
        <x:v>0.84607693340813295</x:v>
      </x:c>
      <x:c r="F25" s="365">
        <x:v>0.14976866950994799</x:v>
      </x:c>
      <x:c r="G25" s="197">
        <x:v>4.2619625937963104</x:v>
      </x:c>
      <x:c r="H25" s="365">
        <x:v>1.0541092059242001</x:v>
      </x:c>
      <x:c r="I25" s="197">
        <x:v>1.3204781891803901</x:v>
      </x:c>
      <x:c r="J25" s="365">
        <x:v>0.76051163101960895</x:v>
      </x:c>
      <x:c r="K25" s="197">
        <x:v>0.87091342754331202</x:v>
      </x:c>
      <x:c r="L25" s="365">
        <x:v>0.28228185746902501</x:v>
      </x:c>
      <x:c r="M25" s="197">
        <x:v>1.06510730529751</x:v>
      </x:c>
      <x:c r="N25" s="365">
        <x:v>0.42949072067434702</x:v>
      </x:c>
      <x:c r="O25" s="197">
        <x:v>1.1189444273157001</x:v>
      </x:c>
      <x:c r="P25" s="373">
        <x:v>0.53235520200908304</x:v>
      </x:c>
    </x:row>
    <x:row r="26" spans="1:16" ht="12.95" customHeight="1" x14ac:dyDescent="0.2">
      <x:c r="A26" s="2" t="s">
        <x:v>368</x:v>
      </x:c>
      <x:c r="B26" s="12">
        <x:v>2</x:v>
      </x:c>
      <x:c r="C26" s="197">
        <x:v>1.3468408667285101</x:v>
      </x:c>
      <x:c r="D26" s="365">
        <x:v>0.30291690142167899</x:v>
      </x:c>
      <x:c r="E26" s="197">
        <x:v>1.0126387316402801</x:v>
      </x:c>
      <x:c r="F26" s="365">
        <x:v>0.21068673963033599</x:v>
      </x:c>
      <x:c r="G26" s="197">
        <x:v>2.0392012878803998</x:v>
      </x:c>
      <x:c r="H26" s="365">
        <x:v>0.64161614094511299</x:v>
      </x:c>
      <x:c r="I26" s="197">
        <x:v>1.5965475157710001</x:v>
      </x:c>
      <x:c r="J26" s="365">
        <x:v>0.45742869843852701</x:v>
      </x:c>
      <x:c r="K26" s="197">
        <x:v>0.70034918925348799</x:v>
      </x:c>
      <x:c r="L26" s="365">
        <x:v>0.26303329730005198</x:v>
      </x:c>
      <x:c r="M26" s="197">
        <x:v>1.90356608918763</x:v>
      </x:c>
      <x:c r="N26" s="365">
        <x:v>0.69646468157084296</x:v>
      </x:c>
      <x:c r="O26" s="197">
        <x:v>1.1916269714827601</x:v>
      </x:c>
      <x:c r="P26" s="373">
        <x:v>0.47950915238570502</x:v>
      </x:c>
    </x:row>
    <x:row r="27" spans="1:16" ht="12.95" customHeight="1" x14ac:dyDescent="0.2">
      <x:c r="A27" s="2" t="s">
        <x:v>369</x:v>
      </x:c>
      <x:c r="B27" s="12">
        <x:v>2</x:v>
      </x:c>
      <x:c r="C27" s="197">
        <x:v>1.21894072598787</x:v>
      </x:c>
      <x:c r="D27" s="365">
        <x:v>0.196458044744342</x:v>
      </x:c>
      <x:c r="E27" s="197">
        <x:v>1.0154401599243701</x:v>
      </x:c>
      <x:c r="F27" s="365">
        <x:v>0.120299964658793</x:v>
      </x:c>
      <x:c r="G27" s="197">
        <x:v>4.13634842711439</x:v>
      </x:c>
      <x:c r="H27" s="365">
        <x:v>1.1551379334726</x:v>
      </x:c>
      <x:c r="I27" s="197">
        <x:v>1.05900048532936</x:v>
      </x:c>
      <x:c r="J27" s="365">
        <x:v>0.361180452610458</x:v>
      </x:c>
      <x:c r="K27" s="197">
        <x:v>1.8491443646008101</x:v>
      </x:c>
      <x:c r="L27" s="365">
        <x:v>0.63744429222213705</x:v>
      </x:c>
      <x:c r="M27" s="197">
        <x:v>1.0394173073861701</x:v>
      </x:c>
      <x:c r="N27" s="365">
        <x:v>0.31914611286332301</x:v>
      </x:c>
      <x:c r="O27" s="197">
        <x:v>1.0296741491158601</x:v>
      </x:c>
      <x:c r="P27" s="373">
        <x:v>0.41672095951423199</x:v>
      </x:c>
    </x:row>
    <x:row r="28" spans="1:16" ht="12.95" customHeight="1" x14ac:dyDescent="0.2">
      <x:c r="A28" s="2" t="s">
        <x:v>370</x:v>
      </x:c>
      <x:c r="B28" s="12">
        <x:v>2</x:v>
      </x:c>
      <x:c r="C28" s="197">
        <x:v>1.11673542741818</x:v>
      </x:c>
      <x:c r="D28" s="365">
        <x:v>0.30319788375256701</x:v>
      </x:c>
      <x:c r="E28" s="197">
        <x:v>0.67036847634132202</x:v>
      </x:c>
      <x:c r="F28" s="365">
        <x:v>0.18204736648358899</x:v>
      </x:c>
      <x:c r="G28" s="197">
        <x:v>1.4551517657434101</x:v>
      </x:c>
      <x:c r="H28" s="365">
        <x:v>0.55923892879468295</x:v>
      </x:c>
      <x:c r="I28" s="197">
        <x:v>0.73561996471881796</x:v>
      </x:c>
      <x:c r="J28" s="365">
        <x:v>0.20673126474030301</x:v>
      </x:c>
      <x:c r="K28" s="197">
        <x:v>1.4284428863347201</x:v>
      </x:c>
      <x:c r="L28" s="365">
        <x:v>0.438261048683733</x:v>
      </x:c>
      <x:c r="M28" s="197">
        <x:v>1.2800025493517599</x:v>
      </x:c>
      <x:c r="N28" s="365">
        <x:v>0.527220909048421</x:v>
      </x:c>
      <x:c r="O28" s="197">
        <x:v>2.0532443294355698</x:v>
      </x:c>
      <x:c r="P28" s="373">
        <x:v>0.87676352281367897</x:v>
      </x:c>
    </x:row>
    <x:row r="29" spans="1:16" ht="12.95" customHeight="1" x14ac:dyDescent="0.2">
      <x:c r="A29" s="2" t="s">
        <x:v>371</x:v>
      </x:c>
      <x:c r="B29" s="12">
        <x:v>2</x:v>
      </x:c>
      <x:c r="C29" s="197">
        <x:v>1.0451476367269501</x:v>
      </x:c>
      <x:c r="D29" s="365">
        <x:v>0.213022455995837</x:v>
      </x:c>
      <x:c r="E29" s="197">
        <x:v>0.88743846062576703</x:v>
      </x:c>
      <x:c r="F29" s="365">
        <x:v>9.6232186853062507E-2</x:v>
      </x:c>
      <x:c r="G29" s="197">
        <x:v>4.1514567526548101</x:v>
      </x:c>
      <x:c r="H29" s="365">
        <x:v>1.14284617650693</x:v>
      </x:c>
      <x:c r="I29" s="197">
        <x:v>1.5041197563247399</x:v>
      </x:c>
      <x:c r="J29" s="365">
        <x:v>0.87038278253656698</x:v>
      </x:c>
      <x:c r="K29" s="197">
        <x:v>0.87400887089110202</x:v>
      </x:c>
      <x:c r="L29" s="365">
        <x:v>0.38151977132791898</x:v>
      </x:c>
      <x:c r="M29" s="197">
        <x:v>0.76363140114370598</x:v>
      </x:c>
      <x:c r="N29" s="365">
        <x:v>0.26816972534580802</x:v>
      </x:c>
      <x:c r="O29" s="197">
        <x:v>0.87745806673603399</x:v>
      </x:c>
      <x:c r="P29" s="373">
        <x:v>0.32737240003617002</x:v>
      </x:c>
    </x:row>
    <x:row r="30" spans="1:16" ht="12.95" customHeight="1" x14ac:dyDescent="0.2">
      <x:c r="A30" s="2" t="s">
        <x:v>372</x:v>
      </x:c>
      <x:c r="B30" s="12">
        <x:v>2</x:v>
      </x:c>
      <x:c r="C30" s="197">
        <x:v>1.4525856473344401</x:v>
      </x:c>
      <x:c r="D30" s="365">
        <x:v>0.244880945842498</x:v>
      </x:c>
      <x:c r="E30" s="197">
        <x:v>1.1679043213306799</x:v>
      </x:c>
      <x:c r="F30" s="365">
        <x:v>0.16570196146088101</x:v>
      </x:c>
      <x:c r="G30" s="197">
        <x:v>6.4023279254881098</x:v>
      </x:c>
      <x:c r="H30" s="365">
        <x:v>2.6690424272254201</x:v>
      </x:c>
      <x:c r="I30" s="197">
        <x:v>0.77980381466149595</x:v>
      </x:c>
      <x:c r="J30" s="365">
        <x:v>0.249160322602795</x:v>
      </x:c>
      <x:c r="K30" s="197">
        <x:v>1.14717919157583</x:v>
      </x:c>
      <x:c r="L30" s="365">
        <x:v>0.58907294646814301</x:v>
      </x:c>
      <x:c r="M30" s="197">
        <x:v>1.34061109946202</x:v>
      </x:c>
      <x:c r="N30" s="365">
        <x:v>0.55097295144491498</x:v>
      </x:c>
      <x:c r="O30" s="197">
        <x:v>1.1449348798086401</x:v>
      </x:c>
      <x:c r="P30" s="373">
        <x:v>0.18824953882892301</x:v>
      </x:c>
    </x:row>
    <x:row r="31" spans="1:16" ht="12.95" customHeight="1" x14ac:dyDescent="0.2">
      <x:c r="A31" s="2" t="s">
        <x:v>373</x:v>
      </x:c>
      <x:c r="B31" s="12">
        <x:v>2</x:v>
      </x:c>
      <x:c r="C31" s="197">
        <x:v>1.3769183029705101</x:v>
      </x:c>
      <x:c r="D31" s="365">
        <x:v>0.23830622781755101</x:v>
      </x:c>
      <x:c r="E31" s="197">
        <x:v>0.80626763391210898</x:v>
      </x:c>
      <x:c r="F31" s="365">
        <x:v>0.14854402622878199</x:v>
      </x:c>
      <x:c r="G31" s="197">
        <x:v>7.7344863617592399</x:v>
      </x:c>
      <x:c r="H31" s="365">
        <x:v>3.00690926371592</x:v>
      </x:c>
      <x:c r="I31" s="197">
        <x:v>0.71530323579487998</x:v>
      </x:c>
      <x:c r="J31" s="365">
        <x:v>0.20910586328922301</x:v>
      </x:c>
      <x:c r="K31" s="197">
        <x:v>0.97676489035968495</x:v>
      </x:c>
      <x:c r="L31" s="365">
        <x:v>0.23911086332681999</x:v>
      </x:c>
      <x:c r="M31" s="197">
        <x:v>1.3144029047229699</x:v>
      </x:c>
      <x:c r="N31" s="365">
        <x:v>0.45594568067624103</x:v>
      </x:c>
      <x:c r="O31" s="197">
        <x:v>1.14970327726885</x:v>
      </x:c>
      <x:c r="P31" s="373">
        <x:v>0.39817532550679602</x:v>
      </x:c>
    </x:row>
    <x:row r="32" spans="1:16" ht="12.95" customHeight="1" x14ac:dyDescent="0.2">
      <x:c r="A32" s="2" t="s">
        <x:v>374</x:v>
      </x:c>
      <x:c r="B32" s="12">
        <x:v>2</x:v>
      </x:c>
      <x:c r="C32" s="197">
        <x:v>1.28744001296292</x:v>
      </x:c>
      <x:c r="D32" s="365">
        <x:v>0.27061253905837002</x:v>
      </x:c>
      <x:c r="E32" s="197">
        <x:v>0.88268676683603198</x:v>
      </x:c>
      <x:c r="F32" s="365">
        <x:v>0.14041710491308201</x:v>
      </x:c>
      <x:c r="G32" s="197">
        <x:v>4.1835732240388701</x:v>
      </x:c>
      <x:c r="H32" s="365">
        <x:v>1.15528789388582</x:v>
      </x:c>
      <x:c r="I32" s="197">
        <x:v>0.76248747146836604</x:v>
      </x:c>
      <x:c r="J32" s="365">
        <x:v>0.155587709231544</x:v>
      </x:c>
      <x:c r="K32" s="197">
        <x:v>0.66134021713462299</x:v>
      </x:c>
      <x:c r="L32" s="365">
        <x:v>0.18243415267222499</x:v>
      </x:c>
      <x:c r="M32" s="197">
        <x:v>1.63979747224608</x:v>
      </x:c>
      <x:c r="N32" s="365">
        <x:v>0.53881433478719698</x:v>
      </x:c>
      <x:c r="O32" s="197">
        <x:v>0.95013299205013801</x:v>
      </x:c>
      <x:c r="P32" s="373">
        <x:v>0.64243724046276196</x:v>
      </x:c>
    </x:row>
    <x:row r="33" spans="1:16" ht="12.95" customHeight="1" x14ac:dyDescent="0.2">
      <x:c r="A33" s="2" t="s">
        <x:v>375</x:v>
      </x:c>
      <x:c r="B33" s="12">
        <x:v>2</x:v>
      </x:c>
      <x:c r="C33" s="197">
        <x:v>0.70436634209761795</x:v>
      </x:c>
      <x:c r="D33" s="365">
        <x:v>0.22840569598306901</x:v>
      </x:c>
      <x:c r="E33" s="197">
        <x:v>1.2306084800211501</x:v>
      </x:c>
      <x:c r="F33" s="365">
        <x:v>0.25418486251096301</x:v>
      </x:c>
      <x:c r="G33" s="197">
        <x:v>9.9917196172921301</x:v>
      </x:c>
      <x:c r="H33" s="365">
        <x:v>8.8111375345938896</x:v>
      </x:c>
      <x:c r="I33" s="197">
        <x:v>0.632800861454901</x:v>
      </x:c>
      <x:c r="J33" s="365">
        <x:v>1.31411068848168</x:v>
      </x:c>
      <x:c r="K33" s="197">
        <x:v>1.4398528701956499</x:v>
      </x:c>
      <x:c r="L33" s="365">
        <x:v>2.9422054322453999</x:v>
      </x:c>
      <x:c r="M33" s="197">
        <x:v>1.04485518993834</x:v>
      </x:c>
      <x:c r="N33" s="365">
        <x:v>0.657728489739556</x:v>
      </x:c>
      <x:c r="O33" s="197">
        <x:v>0.55125963227191699</x:v>
      </x:c>
      <x:c r="P33" s="373">
        <x:v>0.29392558005772301</x:v>
      </x:c>
    </x:row>
    <x:row r="34" spans="1:16" ht="12.95" customHeight="1" x14ac:dyDescent="0.2">
      <x:c r="A34" s="2" t="s">
        <x:v>376</x:v>
      </x:c>
      <x:c r="B34" s="12">
        <x:v>2</x:v>
      </x:c>
      <x:c r="C34" s="197">
        <x:v>1.23614480812987</x:v>
      </x:c>
      <x:c r="D34" s="365">
        <x:v>0.28591779359358199</x:v>
      </x:c>
      <x:c r="E34" s="197">
        <x:v>0.61402801181132804</x:v>
      </x:c>
      <x:c r="F34" s="365">
        <x:v>0.122198815744488</x:v>
      </x:c>
      <x:c r="G34" s="197">
        <x:v>2.2598123987648302</x:v>
      </x:c>
      <x:c r="H34" s="365">
        <x:v>1.0226144748217401</x:v>
      </x:c>
      <x:c r="I34" s="197">
        <x:v>0.86039483028631902</x:v>
      </x:c>
      <x:c r="J34" s="365">
        <x:v>0.37802832266915398</x:v>
      </x:c>
      <x:c r="K34" s="197">
        <x:v>0.75038428828176795</x:v>
      </x:c>
      <x:c r="L34" s="365">
        <x:v>0.19795627655435299</x:v>
      </x:c>
      <x:c r="M34" s="197">
        <x:v>0.69669367586820796</x:v>
      </x:c>
      <x:c r="N34" s="365">
        <x:v>0.26701389803975201</x:v>
      </x:c>
      <x:c r="O34" s="197">
        <x:v>1.29899230562181</x:v>
      </x:c>
      <x:c r="P34" s="373">
        <x:v>0.74280746292169897</x:v>
      </x:c>
    </x:row>
    <x:row r="35" spans="1:16" ht="12.95" customHeight="1" x14ac:dyDescent="0.2">
      <x:c r="A35" s="2" t="s">
        <x:v>377</x:v>
      </x:c>
      <x:c r="B35" s="12">
        <x:v>2</x:v>
      </x:c>
      <x:c r="C35" s="197">
        <x:v>1.20496689210981</x:v>
      </x:c>
      <x:c r="D35" s="365">
        <x:v>0.19670930862160699</x:v>
      </x:c>
      <x:c r="E35" s="197">
        <x:v>0.95909209643163995</x:v>
      </x:c>
      <x:c r="F35" s="365">
        <x:v>0.124513718495514</x:v>
      </x:c>
      <x:c r="G35" s="197">
        <x:v>2.8543508421857902</x:v>
      </x:c>
      <x:c r="H35" s="365">
        <x:v>0.68952242064570302</x:v>
      </x:c>
      <x:c r="I35" s="197">
        <x:v>1.7675469211541099</x:v>
      </x:c>
      <x:c r="J35" s="365">
        <x:v>0.98875156349460203</x:v>
      </x:c>
      <x:c r="K35" s="197">
        <x:v>0.87977500404049502</x:v>
      </x:c>
      <x:c r="L35" s="365">
        <x:v>0.24420085265005601</x:v>
      </x:c>
      <x:c r="M35" s="197">
        <x:v>0.90705818591527199</x:v>
      </x:c>
      <x:c r="N35" s="365">
        <x:v>0.29766983386486801</x:v>
      </x:c>
      <x:c r="O35" s="197">
        <x:v>1.38682613117589</x:v>
      </x:c>
      <x:c r="P35" s="373">
        <x:v>0.37818155025724198</x:v>
      </x:c>
    </x:row>
    <x:row r="36" spans="1:16" ht="12.95" customHeight="1" x14ac:dyDescent="0.2">
      <x:c r="A36" s="2" t="s">
        <x:v>378</x:v>
      </x:c>
      <x:c r="B36" s="12">
        <x:v>2</x:v>
      </x:c>
      <x:c r="C36" s="197">
        <x:v>1.6633905624553</x:v>
      </x:c>
      <x:c r="D36" s="365">
        <x:v>0.22084476197317801</x:v>
      </x:c>
      <x:c r="E36" s="197">
        <x:v>1.13706403705924</x:v>
      </x:c>
      <x:c r="F36" s="365">
        <x:v>0.16741840353256299</x:v>
      </x:c>
      <x:c r="G36" s="197" t="s">
        <x:v>491</x:v>
      </x:c>
      <x:c r="H36" s="365" t="s">
        <x:v>491</x:v>
      </x:c>
      <x:c r="I36" s="197">
        <x:v>1.40779423339048</x:v>
      </x:c>
      <x:c r="J36" s="365">
        <x:v>0.33382364131116699</x:v>
      </x:c>
      <x:c r="K36" s="197">
        <x:v>0.55116319163064897</x:v>
      </x:c>
      <x:c r="L36" s="365">
        <x:v>0.160641172638607</x:v>
      </x:c>
      <x:c r="M36" s="197">
        <x:v>0.41735917629737501</x:v>
      </x:c>
      <x:c r="N36" s="365">
        <x:v>0.18553698670534799</x:v>
      </x:c>
      <x:c r="O36" s="197">
        <x:v>1.22261221781282</x:v>
      </x:c>
      <x:c r="P36" s="373">
        <x:v>0.408472856441851</x:v>
      </x:c>
    </x:row>
    <x:row r="37" spans="1:16" ht="12.95" customHeight="1" x14ac:dyDescent="0.2">
      <x:c r="A37" s="2" t="s">
        <x:v>379</x:v>
      </x:c>
      <x:c r="B37" s="12">
        <x:v>2</x:v>
      </x:c>
      <x:c r="C37" s="197">
        <x:v>1.44405657346079</x:v>
      </x:c>
      <x:c r="D37" s="365">
        <x:v>0.251363113377508</x:v>
      </x:c>
      <x:c r="E37" s="197">
        <x:v>1.114354737837</x:v>
      </x:c>
      <x:c r="F37" s="365">
        <x:v>0.13025768894357301</x:v>
      </x:c>
      <x:c r="G37" s="197">
        <x:v>2.19181935544534</x:v>
      </x:c>
      <x:c r="H37" s="365">
        <x:v>0.332606507463589</x:v>
      </x:c>
      <x:c r="I37" s="197">
        <x:v>0.98999315453248204</x:v>
      </x:c>
      <x:c r="J37" s="365">
        <x:v>0.38531455197879499</x:v>
      </x:c>
      <x:c r="K37" s="197">
        <x:v>1.31285004530285</x:v>
      </x:c>
      <x:c r="L37" s="365">
        <x:v>0.35176383980867598</x:v>
      </x:c>
      <x:c r="M37" s="197">
        <x:v>0.53132254783566601</x:v>
      </x:c>
      <x:c r="N37" s="365">
        <x:v>0.28358835599323901</x:v>
      </x:c>
      <x:c r="O37" s="197">
        <x:v>0.93846071656506602</x:v>
      </x:c>
      <x:c r="P37" s="373">
        <x:v>0.28527068671480499</x:v>
      </x:c>
    </x:row>
    <x:row r="38" spans="1:16" ht="12.95" customHeight="1" x14ac:dyDescent="0.2">
      <x:c r="A38" s="2" t="s">
        <x:v>380</x:v>
      </x:c>
      <x:c r="B38" s="12">
        <x:v>2</x:v>
      </x:c>
      <x:c r="C38" s="197">
        <x:v>1.58272559410835</x:v>
      </x:c>
      <x:c r="D38" s="365">
        <x:v>0.25497923412222101</x:v>
      </x:c>
      <x:c r="E38" s="197">
        <x:v>0.87216539707285801</x:v>
      </x:c>
      <x:c r="F38" s="365">
        <x:v>0.14629936814233399</x:v>
      </x:c>
      <x:c r="G38" s="197">
        <x:v>3.5106240596068301</x:v>
      </x:c>
      <x:c r="H38" s="365">
        <x:v>3.0463712053507899</x:v>
      </x:c>
      <x:c r="I38" s="197">
        <x:v>0.86660216090882403</x:v>
      </x:c>
      <x:c r="J38" s="365">
        <x:v>0.181593408616462</x:v>
      </x:c>
      <x:c r="K38" s="197">
        <x:v>1.56877372507393</x:v>
      </x:c>
      <x:c r="L38" s="365">
        <x:v>0.66676351168613701</x:v>
      </x:c>
      <x:c r="M38" s="197">
        <x:v>0.35399512060216198</x:v>
      </x:c>
      <x:c r="N38" s="365">
        <x:v>0.28982402026885001</x:v>
      </x:c>
      <x:c r="O38" s="197" t="s">
        <x:v>490</x:v>
      </x:c>
      <x:c r="P38" s="373" t="s">
        <x:v>490</x:v>
      </x:c>
    </x:row>
    <x:row r="39" spans="1:16" ht="12.95" customHeight="1" x14ac:dyDescent="0.2">
      <x:c r="A39" s="2" t="s">
        <x:v>381</x:v>
      </x:c>
      <x:c r="B39" s="12">
        <x:v>2</x:v>
      </x:c>
      <x:c r="C39" s="197">
        <x:v>0.74071516148944405</x:v>
      </x:c>
      <x:c r="D39" s="365">
        <x:v>0.16923803013342201</x:v>
      </x:c>
      <x:c r="E39" s="197">
        <x:v>1.11640822603149</x:v>
      </x:c>
      <x:c r="F39" s="365">
        <x:v>0.18834986206687401</x:v>
      </x:c>
      <x:c r="G39" s="197">
        <x:v>1.7799789720743899</x:v>
      </x:c>
      <x:c r="H39" s="365">
        <x:v>0.60180671222466398</x:v>
      </x:c>
      <x:c r="I39" s="197">
        <x:v>0.45264171319827601</x:v>
      </x:c>
      <x:c r="J39" s="365">
        <x:v>0.23021857903794801</x:v>
      </x:c>
      <x:c r="K39" s="197">
        <x:v>1.3346538704959301</x:v>
      </x:c>
      <x:c r="L39" s="365">
        <x:v>0.580841855694467</x:v>
      </x:c>
      <x:c r="M39" s="197">
        <x:v>1.0530923671762999</x:v>
      </x:c>
      <x:c r="N39" s="365">
        <x:v>0.38544001112823001</x:v>
      </x:c>
      <x:c r="O39" s="197">
        <x:v>0.61705384920250295</x:v>
      </x:c>
      <x:c r="P39" s="373">
        <x:v>0.34062232717149599</x:v>
      </x:c>
    </x:row>
    <x:row r="40" spans="1:16" ht="12.95" customHeight="1" x14ac:dyDescent="0.2">
      <x:c r="A40" s="2" t="s">
        <x:v>382</x:v>
      </x:c>
      <x:c r="B40" s="12">
        <x:v>2</x:v>
      </x:c>
      <x:c r="C40" s="197">
        <x:v>0.99432258767517501</x:v>
      </x:c>
      <x:c r="D40" s="365">
        <x:v>0.251305122036725</x:v>
      </x:c>
      <x:c r="E40" s="197">
        <x:v>0.78975227119746305</x:v>
      </x:c>
      <x:c r="F40" s="365">
        <x:v>0.11848679177818799</x:v>
      </x:c>
      <x:c r="G40" s="197">
        <x:v>3.2442262433109699</x:v>
      </x:c>
      <x:c r="H40" s="365">
        <x:v>1.0599358056871899</x:v>
      </x:c>
      <x:c r="I40" s="197">
        <x:v>0.87205686613689704</x:v>
      </x:c>
      <x:c r="J40" s="365">
        <x:v>0.60182574650533904</x:v>
      </x:c>
      <x:c r="K40" s="197">
        <x:v>0.42530441523558099</x:v>
      </x:c>
      <x:c r="L40" s="365">
        <x:v>0.29129557235805598</x:v>
      </x:c>
      <x:c r="M40" s="197">
        <x:v>1.0706580479239101</x:v>
      </x:c>
      <x:c r="N40" s="365">
        <x:v>0.32806821480691001</x:v>
      </x:c>
      <x:c r="O40" s="197">
        <x:v>1.0680132403937199</x:v>
      </x:c>
      <x:c r="P40" s="373">
        <x:v>1.01233199470726</x:v>
      </x:c>
    </x:row>
    <x:row r="41" spans="1:16" ht="12.95" customHeight="1" x14ac:dyDescent="0.2">
      <x:c r="A41" s="2" t="s">
        <x:v>383</x:v>
      </x:c>
      <x:c r="B41" s="12">
        <x:v>2</x:v>
      </x:c>
      <x:c r="C41" s="197">
        <x:v>1.2184769750411</x:v>
      </x:c>
      <x:c r="D41" s="365">
        <x:v>0.38466574463793701</x:v>
      </x:c>
      <x:c r="E41" s="197">
        <x:v>0.88167937040848798</x:v>
      </x:c>
      <x:c r="F41" s="365">
        <x:v>0.17226821448343099</x:v>
      </x:c>
      <x:c r="G41" s="197">
        <x:v>4.1515868115301702</x:v>
      </x:c>
      <x:c r="H41" s="365">
        <x:v>1.1336023367508199</x:v>
      </x:c>
      <x:c r="I41" s="197">
        <x:v>0.41598682797960002</x:v>
      </x:c>
      <x:c r="J41" s="365">
        <x:v>0.178122539478378</x:v>
      </x:c>
      <x:c r="K41" s="197">
        <x:v>1.2056910644576799</x:v>
      </x:c>
      <x:c r="L41" s="365">
        <x:v>0.49170136787845398</x:v>
      </x:c>
      <x:c r="M41" s="197" t="s">
        <x:v>491</x:v>
      </x:c>
      <x:c r="N41" s="365" t="s">
        <x:v>491</x:v>
      </x:c>
      <x:c r="O41" s="197">
        <x:v>0.53703595700673101</x:v>
      </x:c>
      <x:c r="P41" s="373">
        <x:v>0.51941765748005697</x:v>
      </x:c>
    </x:row>
    <x:row r="42" spans="1:16" ht="12.95" customHeight="1" x14ac:dyDescent="0.2">
      <x:c r="A42" s="2" t="s">
        <x:v>384</x:v>
      </x:c>
      <x:c r="B42" s="12">
        <x:v>2</x:v>
      </x:c>
      <x:c r="C42" s="197">
        <x:v>1.6598484809243199</x:v>
      </x:c>
      <x:c r="D42" s="365">
        <x:v>0.41691867079541101</x:v>
      </x:c>
      <x:c r="E42" s="197">
        <x:v>1.0799745742279001</x:v>
      </x:c>
      <x:c r="F42" s="365">
        <x:v>0.27760456283434698</x:v>
      </x:c>
      <x:c r="G42" s="197">
        <x:v>0.82542778034817099</x:v>
      </x:c>
      <x:c r="H42" s="365">
        <x:v>0.78136254558247098</x:v>
      </x:c>
      <x:c r="I42" s="197">
        <x:v>1.3838464868929401</x:v>
      </x:c>
      <x:c r="J42" s="365">
        <x:v>0.48957671318054802</x:v>
      </x:c>
      <x:c r="K42" s="197">
        <x:v>0.85512952935084396</x:v>
      </x:c>
      <x:c r="L42" s="365">
        <x:v>0.634002955568015</x:v>
      </x:c>
      <x:c r="M42" s="197">
        <x:v>0.79024731003064197</x:v>
      </x:c>
      <x:c r="N42" s="365">
        <x:v>0.56443504339351003</x:v>
      </x:c>
      <x:c r="O42" s="197">
        <x:v>0.51887854022128599</x:v>
      </x:c>
      <x:c r="P42" s="373">
        <x:v>0.38065493234093001</x:v>
      </x:c>
    </x:row>
    <x:row r="43" spans="1:16" ht="12.95" customHeight="1" x14ac:dyDescent="0.2">
      <x:c r="A43" s="2" t="s">
        <x:v>385</x:v>
      </x:c>
      <x:c r="B43" s="12">
        <x:v>2</x:v>
      </x:c>
      <x:c r="C43" s="197">
        <x:v>1.3837431328288701</x:v>
      </x:c>
      <x:c r="D43" s="365">
        <x:v>0.41937424038813498</x:v>
      </x:c>
      <x:c r="E43" s="197">
        <x:v>0.61209215203748701</x:v>
      </x:c>
      <x:c r="F43" s="365">
        <x:v>0.153591377357334</x:v>
      </x:c>
      <x:c r="G43" s="197">
        <x:v>5.3697067374302501</x:v>
      </x:c>
      <x:c r="H43" s="365">
        <x:v>4.3044662245757896</x:v>
      </x:c>
      <x:c r="I43" s="197" t="s">
        <x:v>490</x:v>
      </x:c>
      <x:c r="J43" s="365" t="s">
        <x:v>490</x:v>
      </x:c>
      <x:c r="K43" s="197">
        <x:v>1.1906344922833201</x:v>
      </x:c>
      <x:c r="L43" s="365">
        <x:v>0.710734976971935</x:v>
      </x:c>
      <x:c r="M43" s="197">
        <x:v>1.8975029587889101</x:v>
      </x:c>
      <x:c r="N43" s="365">
        <x:v>1.39478554655431</x:v>
      </x:c>
      <x:c r="O43" s="197" t="s">
        <x:v>490</x:v>
      </x:c>
      <x:c r="P43" s="373" t="s">
        <x:v>490</x:v>
      </x:c>
    </x:row>
    <x:row r="44" spans="1:16" ht="12.95" customHeight="1" x14ac:dyDescent="0.2">
      <x:c r="A44" s="2" t="s">
        <x:v>386</x:v>
      </x:c>
      <x:c r="B44" s="12">
        <x:v>2</x:v>
      </x:c>
      <x:c r="C44" s="197">
        <x:v>0.99206840130054696</x:v>
      </x:c>
      <x:c r="D44" s="365">
        <x:v>0.14134786376479699</x:v>
      </x:c>
      <x:c r="E44" s="197">
        <x:v>1.2117443817456399</x:v>
      </x:c>
      <x:c r="F44" s="365">
        <x:v>0.17611911989788501</x:v>
      </x:c>
      <x:c r="G44" s="197">
        <x:v>2.4814994523065099</x:v>
      </x:c>
      <x:c r="H44" s="365">
        <x:v>0.56416272281148805</x:v>
      </x:c>
      <x:c r="I44" s="197">
        <x:v>2.1902583873277601</x:v>
      </x:c>
      <x:c r="J44" s="365">
        <x:v>0.91569933566818795</x:v>
      </x:c>
      <x:c r="K44" s="197">
        <x:v>1.10683823759572</x:v>
      </x:c>
      <x:c r="L44" s="365">
        <x:v>0.23337626392646099</x:v>
      </x:c>
      <x:c r="M44" s="197">
        <x:v>1.4754069609204901</x:v>
      </x:c>
      <x:c r="N44" s="365">
        <x:v>0.47331181744036699</x:v>
      </x:c>
      <x:c r="O44" s="197">
        <x:v>0.21495558505749701</x:v>
      </x:c>
      <x:c r="P44" s="373">
        <x:v>0.30526652668847098</x:v>
      </x:c>
    </x:row>
    <x:row r="45" spans="1:16" ht="12.95" customHeight="1" x14ac:dyDescent="0.2">
      <x:c r="A45" s="2" t="s">
        <x:v>387</x:v>
      </x:c>
      <x:c r="B45" s="12">
        <x:v>2</x:v>
      </x:c>
      <x:c r="C45" s="197">
        <x:v>0.829097421574017</x:v>
      </x:c>
      <x:c r="D45" s="365">
        <x:v>0.12029310406077499</x:v>
      </x:c>
      <x:c r="E45" s="197">
        <x:v>0.82726480686092396</x:v>
      </x:c>
      <x:c r="F45" s="365">
        <x:v>0.112554700511376</x:v>
      </x:c>
      <x:c r="G45" s="197">
        <x:v>1.2813860320897601</x:v>
      </x:c>
      <x:c r="H45" s="365">
        <x:v>0.25425337150331001</x:v>
      </x:c>
      <x:c r="I45" s="197" t="s">
        <x:v>490</x:v>
      </x:c>
      <x:c r="J45" s="365" t="s">
        <x:v>490</x:v>
      </x:c>
      <x:c r="K45" s="197">
        <x:v>0.88680613176560896</x:v>
      </x:c>
      <x:c r="L45" s="365">
        <x:v>0.26809132136524</x:v>
      </x:c>
      <x:c r="M45" s="197">
        <x:v>1.2796876173044101</x:v>
      </x:c>
      <x:c r="N45" s="365">
        <x:v>0.33234814833710102</x:v>
      </x:c>
      <x:c r="O45" s="197">
        <x:v>2.3960050924912299</x:v>
      </x:c>
      <x:c r="P45" s="373">
        <x:v>0.90546340055184404</x:v>
      </x:c>
    </x:row>
    <x:row r="46" spans="1:16" ht="12.95" customHeight="1" x14ac:dyDescent="0.2">
      <x:c r="A46" s="2" t="s">
        <x:v>388</x:v>
      </x:c>
      <x:c r="B46" s="12">
        <x:v>2</x:v>
      </x:c>
      <x:c r="C46" s="197">
        <x:v>1.0943031792467</x:v>
      </x:c>
      <x:c r="D46" s="365">
        <x:v>0.22271788755022101</x:v>
      </x:c>
      <x:c r="E46" s="197">
        <x:v>0.48695063977045899</x:v>
      </x:c>
      <x:c r="F46" s="365">
        <x:v>0.13981674640827099</x:v>
      </x:c>
      <x:c r="G46" s="197">
        <x:v>2.68382760182174</x:v>
      </x:c>
      <x:c r="H46" s="365">
        <x:v>0.67039373873271102</x:v>
      </x:c>
      <x:c r="I46" s="197">
        <x:v>1.3811612959308399</x:v>
      </x:c>
      <x:c r="J46" s="365">
        <x:v>0.522551559240785</x:v>
      </x:c>
      <x:c r="K46" s="197">
        <x:v>3.2061392770466601</x:v>
      </x:c>
      <x:c r="L46" s="365">
        <x:v>1.3723611671354099</x:v>
      </x:c>
      <x:c r="M46" s="197">
        <x:v>0.99325145046350505</x:v>
      </x:c>
      <x:c r="N46" s="365">
        <x:v>0.42681759023184701</x:v>
      </x:c>
      <x:c r="O46" s="197">
        <x:v>1.0055746315508201</x:v>
      </x:c>
      <x:c r="P46" s="373">
        <x:v>0.26576963363156902</x:v>
      </x:c>
    </x:row>
    <x:row r="47" spans="1:16" ht="12.95" customHeight="1" x14ac:dyDescent="0.2">
      <x:c r="A47" s="2" t="s">
        <x:v>389</x:v>
      </x:c>
      <x:c r="B47" s="12">
        <x:v>2</x:v>
      </x:c>
      <x:c r="C47" s="197">
        <x:v>1.2523985886228099</x:v>
      </x:c>
      <x:c r="D47" s="365">
        <x:v>0.18640081264170399</x:v>
      </x:c>
      <x:c r="E47" s="197">
        <x:v>0.88425519461921498</x:v>
      </x:c>
      <x:c r="F47" s="365">
        <x:v>0.132510465896687</x:v>
      </x:c>
      <x:c r="G47" s="197">
        <x:v>2.0787153082929501</x:v>
      </x:c>
      <x:c r="H47" s="365">
        <x:v>0.817332051719594</x:v>
      </x:c>
      <x:c r="I47" s="197">
        <x:v>2.43830016502142</x:v>
      </x:c>
      <x:c r="J47" s="365">
        <x:v>0.65672026112585902</x:v>
      </x:c>
      <x:c r="K47" s="197">
        <x:v>0.715033272620333</x:v>
      </x:c>
      <x:c r="L47" s="365">
        <x:v>0.16165187517277099</x:v>
      </x:c>
      <x:c r="M47" s="197">
        <x:v>0.71309290937278103</x:v>
      </x:c>
      <x:c r="N47" s="365">
        <x:v>0.41295041850255099</x:v>
      </x:c>
      <x:c r="O47" s="197">
        <x:v>1.42645951609773</x:v>
      </x:c>
      <x:c r="P47" s="373">
        <x:v>0.43756344608367598</x:v>
      </x:c>
    </x:row>
    <x:row r="48" spans="1:16" ht="12.95" customHeight="1" x14ac:dyDescent="0.2">
      <x:c r="A48" s="2" t="s">
        <x:v>390</x:v>
      </x:c>
      <x:c r="B48" s="12">
        <x:v>2</x:v>
      </x:c>
      <x:c r="C48" s="197">
        <x:v>0.85542699040740899</x:v>
      </x:c>
      <x:c r="D48" s="365">
        <x:v>0.166217148868121</x:v>
      </x:c>
      <x:c r="E48" s="197">
        <x:v>0.85841958038691901</x:v>
      </x:c>
      <x:c r="F48" s="365">
        <x:v>0.108145572201861</x:v>
      </x:c>
      <x:c r="G48" s="197">
        <x:v>2.1803911247697401</x:v>
      </x:c>
      <x:c r="H48" s="365">
        <x:v>0.62767454197668704</x:v>
      </x:c>
      <x:c r="I48" s="197">
        <x:v>2.75172195220817</x:v>
      </x:c>
      <x:c r="J48" s="365">
        <x:v>2.83426491396337</x:v>
      </x:c>
      <x:c r="K48" s="197">
        <x:v>1.4461040570808601</x:v>
      </x:c>
      <x:c r="L48" s="365">
        <x:v>0.293134455600018</x:v>
      </x:c>
      <x:c r="M48" s="197">
        <x:v>1.06372103616668</x:v>
      </x:c>
      <x:c r="N48" s="365">
        <x:v>0.492029227138853</x:v>
      </x:c>
      <x:c r="O48" s="197" t="s">
        <x:v>491</x:v>
      </x:c>
      <x:c r="P48" s="373" t="s">
        <x:v>491</x:v>
      </x:c>
    </x:row>
    <x:row r="49" spans="1:16" ht="12.95" customHeight="1" x14ac:dyDescent="0.2">
      <x:c r="A49" s="2" t="s">
        <x:v>391</x:v>
      </x:c>
      <x:c r="B49" s="12">
        <x:v>2</x:v>
      </x:c>
      <x:c r="C49" s="197">
        <x:v>0.71658582977224305</x:v>
      </x:c>
      <x:c r="D49" s="365">
        <x:v>0.122720552245784</x:v>
      </x:c>
      <x:c r="E49" s="197">
        <x:v>1.1430258114318299</x:v>
      </x:c>
      <x:c r="F49" s="365">
        <x:v>0.205978007600645</x:v>
      </x:c>
      <x:c r="G49" s="197">
        <x:v>1.5874127633917801</x:v>
      </x:c>
      <x:c r="H49" s="365">
        <x:v>0.36433997973439403</x:v>
      </x:c>
      <x:c r="I49" s="197">
        <x:v>1.20544219666249</x:v>
      </x:c>
      <x:c r="J49" s="365">
        <x:v>0.43329944041360502</x:v>
      </x:c>
      <x:c r="K49" s="197">
        <x:v>0.96368911160396797</x:v>
      </x:c>
      <x:c r="L49" s="365">
        <x:v>0.335686349621592</x:v>
      </x:c>
      <x:c r="M49" s="197">
        <x:v>1.00401624470614</x:v>
      </x:c>
      <x:c r="N49" s="365">
        <x:v>0.23663363495419701</x:v>
      </x:c>
      <x:c r="O49" s="197">
        <x:v>0.60250580849819602</x:v>
      </x:c>
      <x:c r="P49" s="373">
        <x:v>0.209612194504326</x:v>
      </x:c>
    </x:row>
    <x:row r="50" spans="1:16" ht="12.95" customHeight="1" x14ac:dyDescent="0.2">
      <x:c r="A50" s="2" t="s">
        <x:v>392</x:v>
      </x:c>
      <x:c r="B50" s="12">
        <x:v>2</x:v>
      </x:c>
      <x:c r="C50" s="197">
        <x:v>0.86104513741135902</x:v>
      </x:c>
      <x:c r="D50" s="365">
        <x:v>0.11996235133944801</x:v>
      </x:c>
      <x:c r="E50" s="197">
        <x:v>0.97220348049208505</x:v>
      </x:c>
      <x:c r="F50" s="365">
        <x:v>0.13221765231327601</x:v>
      </x:c>
      <x:c r="G50" s="197">
        <x:v>2.1065038287898399</x:v>
      </x:c>
      <x:c r="H50" s="365">
        <x:v>0.49306782536663801</x:v>
      </x:c>
      <x:c r="I50" s="197" t="s">
        <x:v>490</x:v>
      </x:c>
      <x:c r="J50" s="365" t="s">
        <x:v>490</x:v>
      </x:c>
      <x:c r="K50" s="197">
        <x:v>1.3131377942199001</x:v>
      </x:c>
      <x:c r="L50" s="365">
        <x:v>0.36416147142146599</x:v>
      </x:c>
      <x:c r="M50" s="197">
        <x:v>1.02571328240354</x:v>
      </x:c>
      <x:c r="N50" s="365">
        <x:v>0.194390974034025</x:v>
      </x:c>
      <x:c r="O50" s="197" t="s">
        <x:v>490</x:v>
      </x:c>
      <x:c r="P50" s="373" t="s">
        <x:v>490</x:v>
      </x:c>
    </x:row>
    <x:row r="51" spans="1:16" ht="12.95" customHeight="1" x14ac:dyDescent="0.2">
      <x:c r="A51" s="2" t="s">
        <x:v>393</x:v>
      </x:c>
      <x:c r="B51" s="12">
        <x:v>2</x:v>
      </x:c>
      <x:c r="C51" s="197">
        <x:v>1.2939689735956901</x:v>
      </x:c>
      <x:c r="D51" s="365">
        <x:v>0.19046463664753499</x:v>
      </x:c>
      <x:c r="E51" s="197">
        <x:v>0.47551163413348901</x:v>
      </x:c>
      <x:c r="F51" s="365">
        <x:v>0.121541961909199</x:v>
      </x:c>
      <x:c r="G51" s="197">
        <x:v>1.46221126616193</x:v>
      </x:c>
      <x:c r="H51" s="365">
        <x:v>0.32125937025100798</x:v>
      </x:c>
      <x:c r="I51" s="197">
        <x:v>1.1616520850830701</x:v>
      </x:c>
      <x:c r="J51" s="365">
        <x:v>0.22509459332776699</x:v>
      </x:c>
      <x:c r="K51" s="197">
        <x:v>0.58017242797553403</x:v>
      </x:c>
      <x:c r="L51" s="365">
        <x:v>0.56415278950009895</x:v>
      </x:c>
      <x:c r="M51" s="197" t="s">
        <x:v>490</x:v>
      </x:c>
      <x:c r="N51" s="365" t="s">
        <x:v>490</x:v>
      </x:c>
      <x:c r="O51" s="197">
        <x:v>2.1272473664224698</x:v>
      </x:c>
      <x:c r="P51" s="373">
        <x:v>0.71445981031531602</x:v>
      </x:c>
    </x:row>
    <x:row r="52" spans="1:16" ht="12.95" customHeight="1" x14ac:dyDescent="0.2">
      <x:c r="A52" s="2" t="s">
        <x:v>394</x:v>
      </x:c>
      <x:c r="B52" s="12">
        <x:v>2</x:v>
      </x:c>
      <x:c r="C52" s="197">
        <x:v>1.0836452286807701</x:v>
      </x:c>
      <x:c r="D52" s="365">
        <x:v>0.25911435613351602</x:v>
      </x:c>
      <x:c r="E52" s="197">
        <x:v>1.2436832008919601</x:v>
      </x:c>
      <x:c r="F52" s="365">
        <x:v>0.26973141954434499</x:v>
      </x:c>
      <x:c r="G52" s="197" t="s">
        <x:v>490</x:v>
      </x:c>
      <x:c r="H52" s="365" t="s">
        <x:v>490</x:v>
      </x:c>
      <x:c r="I52" s="197">
        <x:v>0.33475790233473601</x:v>
      </x:c>
      <x:c r="J52" s="365">
        <x:v>0.119371991596548</x:v>
      </x:c>
      <x:c r="K52" s="197">
        <x:v>1.50597852585221</x:v>
      </x:c>
      <x:c r="L52" s="365">
        <x:v>1.2694395087114501</x:v>
      </x:c>
      <x:c r="M52" s="197" t="s">
        <x:v>491</x:v>
      </x:c>
      <x:c r="N52" s="365" t="s">
        <x:v>491</x:v>
      </x:c>
      <x:c r="O52" s="197" t="s">
        <x:v>490</x:v>
      </x:c>
      <x:c r="P52" s="373" t="s">
        <x:v>490</x:v>
      </x:c>
    </x:row>
    <x:row r="53" spans="1:16" ht="12.95" customHeight="1" x14ac:dyDescent="0.2">
      <x:c r="A53" s="2" t="s">
        <x:v>395</x:v>
      </x:c>
      <x:c r="B53" s="12">
        <x:v>2</x:v>
      </x:c>
      <x:c r="C53" s="197">
        <x:v>0.95864687104949098</x:v>
      </x:c>
      <x:c r="D53" s="365">
        <x:v>0.15140662794595899</x:v>
      </x:c>
      <x:c r="E53" s="197">
        <x:v>0.85644013675886699</x:v>
      </x:c>
      <x:c r="F53" s="365">
        <x:v>0.114223898441092</x:v>
      </x:c>
      <x:c r="G53" s="197">
        <x:v>3.5507715288214201</x:v>
      </x:c>
      <x:c r="H53" s="365">
        <x:v>1.3557100550790799</x:v>
      </x:c>
      <x:c r="I53" s="197">
        <x:v>0.99576345815187095</x:v>
      </x:c>
      <x:c r="J53" s="365">
        <x:v>0.232129805213586</x:v>
      </x:c>
      <x:c r="K53" s="197">
        <x:v>1.6774165010208999</x:v>
      </x:c>
      <x:c r="L53" s="365">
        <x:v>0.59802433010409295</x:v>
      </x:c>
      <x:c r="M53" s="197">
        <x:v>0.98915302334621902</x:v>
      </x:c>
      <x:c r="N53" s="365">
        <x:v>0.322740407357829</x:v>
      </x:c>
      <x:c r="O53" s="197">
        <x:v>0.764046877823362</x:v>
      </x:c>
      <x:c r="P53" s="373">
        <x:v>0.31727447895105898</x:v>
      </x:c>
    </x:row>
    <x:row r="54" spans="1:16" ht="12.95" customHeight="1" x14ac:dyDescent="0.2">
      <x:c r="A54" s="2" t="s">
        <x:v>396</x:v>
      </x:c>
      <x:c r="B54" s="12">
        <x:v>2</x:v>
      </x:c>
      <x:c r="C54" s="197">
        <x:v>1.54214694021045</x:v>
      </x:c>
      <x:c r="D54" s="365">
        <x:v>0.49591570296222998</x:v>
      </x:c>
      <x:c r="E54" s="197">
        <x:v>0.95183084110622995</x:v>
      </x:c>
      <x:c r="F54" s="365">
        <x:v>0.213184421823783</x:v>
      </x:c>
      <x:c r="G54" s="197">
        <x:v>6.7776113641526896</x:v>
      </x:c>
      <x:c r="H54" s="365">
        <x:v>2.7050162339813402</x:v>
      </x:c>
      <x:c r="I54" s="197" t="s">
        <x:v>491</x:v>
      </x:c>
      <x:c r="J54" s="365" t="s">
        <x:v>491</x:v>
      </x:c>
      <x:c r="K54" s="197">
        <x:v>0.55376617804384498</x:v>
      </x:c>
      <x:c r="L54" s="365">
        <x:v>0.29435677089490703</x:v>
      </x:c>
      <x:c r="M54" s="197">
        <x:v>1.4231542729531601</x:v>
      </x:c>
      <x:c r="N54" s="365">
        <x:v>0.57564953240692995</x:v>
      </x:c>
      <x:c r="O54" s="197">
        <x:v>5.6210636068252304</x:v>
      </x:c>
      <x:c r="P54" s="373">
        <x:v>3.3270599988611802</x:v>
      </x:c>
    </x:row>
    <x:row r="55" spans="1:16" ht="12.95" customHeight="1" x14ac:dyDescent="0.2">
      <x:c r="A55" s="2" t="s">
        <x:v>397</x:v>
      </x:c>
      <x:c r="B55" s="12">
        <x:v>2</x:v>
      </x:c>
      <x:c r="C55" s="197">
        <x:v>0.65318669095676596</x:v>
      </x:c>
      <x:c r="D55" s="365">
        <x:v>0.136011192236699</x:v>
      </x:c>
      <x:c r="E55" s="197">
        <x:v>1.0009572384218901</x:v>
      </x:c>
      <x:c r="F55" s="365">
        <x:v>0.18343436794889001</x:v>
      </x:c>
      <x:c r="G55" s="197">
        <x:v>2.0728696784050702</x:v>
      </x:c>
      <x:c r="H55" s="365">
        <x:v>0.63294760366162595</x:v>
      </x:c>
      <x:c r="I55" s="197">
        <x:v>2.0245184691373299</x:v>
      </x:c>
      <x:c r="J55" s="365">
        <x:v>0.92086917144545799</x:v>
      </x:c>
      <x:c r="K55" s="197">
        <x:v>1.14834905810858</x:v>
      </x:c>
      <x:c r="L55" s="365">
        <x:v>0.29226448567801</x:v>
      </x:c>
      <x:c r="M55" s="197">
        <x:v>0.88011455650368098</x:v>
      </x:c>
      <x:c r="N55" s="365">
        <x:v>0.34612133067259998</x:v>
      </x:c>
      <x:c r="O55" s="197">
        <x:v>0.86810359697555495</x:v>
      </x:c>
      <x:c r="P55" s="373">
        <x:v>0.33941908423114497</x:v>
      </x:c>
    </x:row>
    <x:row r="56" spans="1:16" ht="12.95" customHeight="1" x14ac:dyDescent="0.2">
      <x:c r="A56" s="2" t="s">
        <x:v>398</x:v>
      </x:c>
      <x:c r="B56" s="12">
        <x:v>2</x:v>
      </x:c>
      <x:c r="C56" s="197">
        <x:v>1.17426625289702</x:v>
      </x:c>
      <x:c r="D56" s="365">
        <x:v>0.16748561789258001</x:v>
      </x:c>
      <x:c r="E56" s="197">
        <x:v>0.89411159616382796</x:v>
      </x:c>
      <x:c r="F56" s="365">
        <x:v>0.110551343471314</x:v>
      </x:c>
      <x:c r="G56" s="197">
        <x:v>2.26713191261249</x:v>
      </x:c>
      <x:c r="H56" s="365">
        <x:v>0.63206261785159101</x:v>
      </x:c>
      <x:c r="I56" s="197">
        <x:v>1.5231565114750301</x:v>
      </x:c>
      <x:c r="J56" s="365">
        <x:v>0.256978398922169</x:v>
      </x:c>
      <x:c r="K56" s="197">
        <x:v>1.2915244231685701</x:v>
      </x:c>
      <x:c r="L56" s="365">
        <x:v>0.30470510178578802</x:v>
      </x:c>
      <x:c r="M56" s="197">
        <x:v>0.71506673033197798</x:v>
      </x:c>
      <x:c r="N56" s="365">
        <x:v>0.16521852527053199</x:v>
      </x:c>
      <x:c r="O56" s="197">
        <x:v>1.5707064187236199</x:v>
      </x:c>
      <x:c r="P56" s="373">
        <x:v>0.83390086482316805</x:v>
      </x:c>
    </x:row>
    <x:row r="57" spans="1:16" ht="12.95" customHeight="1" x14ac:dyDescent="0.2">
      <x:c r="A57" s="2" t="s">
        <x:v>399</x:v>
      </x:c>
      <x:c r="B57" s="12">
        <x:v>2</x:v>
      </x:c>
      <x:c r="C57" s="197">
        <x:v>1.1477585496832301</x:v>
      </x:c>
      <x:c r="D57" s="365">
        <x:v>0.224163229258554</x:v>
      </x:c>
      <x:c r="E57" s="197">
        <x:v>0.874494276734198</x:v>
      </x:c>
      <x:c r="F57" s="365">
        <x:v>0.14285231223144601</x:v>
      </x:c>
      <x:c r="G57" s="197">
        <x:v>5.7281489868530597</x:v>
      </x:c>
      <x:c r="H57" s="365">
        <x:v>2.1266225925362598</x:v>
      </x:c>
      <x:c r="I57" s="197">
        <x:v>1.35691966285187</x:v>
      </x:c>
      <x:c r="J57" s="365">
        <x:v>0.52729485124320297</x:v>
      </x:c>
      <x:c r="K57" s="197">
        <x:v>0.76747805697836702</x:v>
      </x:c>
      <x:c r="L57" s="365">
        <x:v>0.29163699015147099</x:v>
      </x:c>
      <x:c r="M57" s="197">
        <x:v>1.04276502635683</x:v>
      </x:c>
      <x:c r="N57" s="365">
        <x:v>0.84544509097010001</x:v>
      </x:c>
      <x:c r="O57" s="197">
        <x:v>0.63744525975892996</x:v>
      </x:c>
      <x:c r="P57" s="373">
        <x:v>0.34829708647905699</x:v>
      </x:c>
    </x:row>
    <x:row r="58" spans="1:16" ht="12.95" customHeight="1" x14ac:dyDescent="0.2">
      <x:c r="A58" s="2" t="s">
        <x:v>400</x:v>
      </x:c>
      <x:c r="B58" s="12">
        <x:v>2</x:v>
      </x:c>
      <x:c r="C58" s="197">
        <x:v>1.1702658775250301</x:v>
      </x:c>
      <x:c r="D58" s="365">
        <x:v>0.14145096609751501</x:v>
      </x:c>
      <x:c r="E58" s="197">
        <x:v>0.887415769959779</x:v>
      </x:c>
      <x:c r="F58" s="365">
        <x:v>0.193358302198749</x:v>
      </x:c>
      <x:c r="G58" s="197">
        <x:v>1.8472480772426101</x:v>
      </x:c>
      <x:c r="H58" s="365">
        <x:v>0.499976497945684</x:v>
      </x:c>
      <x:c r="I58" s="197">
        <x:v>1.5852221876297401</x:v>
      </x:c>
      <x:c r="J58" s="365">
        <x:v>0.295399416869989</x:v>
      </x:c>
      <x:c r="K58" s="197">
        <x:v>0.97388296374123695</x:v>
      </x:c>
      <x:c r="L58" s="365">
        <x:v>0.160758892904068</x:v>
      </x:c>
      <x:c r="M58" s="197">
        <x:v>0.68267185753538495</x:v>
      </x:c>
      <x:c r="N58" s="365">
        <x:v>0.14010133856370799</x:v>
      </x:c>
      <x:c r="O58" s="197">
        <x:v>4.0393439925855601</x:v>
      </x:c>
      <x:c r="P58" s="373">
        <x:v>0.69339007392198004</x:v>
      </x:c>
    </x:row>
    <x:row r="59" spans="1:16" ht="12.95" customHeight="1" x14ac:dyDescent="0.2">
      <x:c r="A59" s="2" t="s">
        <x:v>401</x:v>
      </x:c>
      <x:c r="B59" s="12">
        <x:v>2</x:v>
      </x:c>
      <x:c r="C59" s="197">
        <x:v>1.2725982212906599</x:v>
      </x:c>
      <x:c r="D59" s="365">
        <x:v>0.294109844192181</x:v>
      </x:c>
      <x:c r="E59" s="197">
        <x:v>0.62508684664236103</x:v>
      </x:c>
      <x:c r="F59" s="365">
        <x:v>0.14869494305182901</x:v>
      </x:c>
      <x:c r="G59" s="197">
        <x:v>1.4297162254523501</x:v>
      </x:c>
      <x:c r="H59" s="365">
        <x:v>0.53128441697904505</x:v>
      </x:c>
      <x:c r="I59" s="197">
        <x:v>1.0225532964500199</x:v>
      </x:c>
      <x:c r="J59" s="365">
        <x:v>0.25623156329987101</x:v>
      </x:c>
      <x:c r="K59" s="197">
        <x:v>2.2647268469331601</x:v>
      </x:c>
      <x:c r="L59" s="365">
        <x:v>0.71242208015318698</x:v>
      </x:c>
      <x:c r="M59" s="197">
        <x:v>0.86494574168860605</x:v>
      </x:c>
      <x:c r="N59" s="365">
        <x:v>0.20941621787540801</x:v>
      </x:c>
      <x:c r="O59" s="197">
        <x:v>0.76493617653187795</x:v>
      </x:c>
      <x:c r="P59" s="373">
        <x:v>0.25477767756667902</x:v>
      </x:c>
    </x:row>
    <x:row r="60" spans="1:16" ht="12.95" customHeight="1" x14ac:dyDescent="0.2">
      <x:c r="A60" s="2" t="s">
        <x:v>402</x:v>
      </x:c>
      <x:c r="B60" s="12">
        <x:v>2</x:v>
      </x:c>
      <x:c r="C60" s="197">
        <x:v>2.07584798827865</x:v>
      </x:c>
      <x:c r="D60" s="365">
        <x:v>0.64982034975051095</x:v>
      </x:c>
      <x:c r="E60" s="197">
        <x:v>0.89682315496421505</x:v>
      </x:c>
      <x:c r="F60" s="365">
        <x:v>0.17860312690053901</x:v>
      </x:c>
      <x:c r="G60" s="197">
        <x:v>1.28982255129235</x:v>
      </x:c>
      <x:c r="H60" s="365">
        <x:v>0.70957110196468798</x:v>
      </x:c>
      <x:c r="I60" s="197">
        <x:v>1.3197430346232299</x:v>
      </x:c>
      <x:c r="J60" s="365">
        <x:v>1.3015423646179101</x:v>
      </x:c>
      <x:c r="K60" s="197">
        <x:v>3.6345503573296298</x:v>
      </x:c>
      <x:c r="L60" s="365">
        <x:v>2.6067407748531601</x:v>
      </x:c>
      <x:c r="M60" s="197">
        <x:v>0.72355740123466705</x:v>
      </x:c>
      <x:c r="N60" s="365">
        <x:v>0.41327773101176801</x:v>
      </x:c>
      <x:c r="O60" s="197">
        <x:v>0.72007879922223805</x:v>
      </x:c>
      <x:c r="P60" s="373">
        <x:v>0.41178880563897902</x:v>
      </x:c>
    </x:row>
    <x:row r="61" spans="1:16" ht="12.95" customHeight="1" x14ac:dyDescent="0.2">
      <x:c r="A61" s="2" t="s">
        <x:v>403</x:v>
      </x:c>
      <x:c r="B61" s="12">
        <x:v>2</x:v>
      </x:c>
      <x:c r="C61" s="197">
        <x:v>0.59754171125980104</x:v>
      </x:c>
      <x:c r="D61" s="365">
        <x:v>7.4593380397051698E-2</x:v>
      </x:c>
      <x:c r="E61" s="197">
        <x:v>0.97859322532711301</x:v>
      </x:c>
      <x:c r="F61" s="365">
        <x:v>0.157806992400019</x:v>
      </x:c>
      <x:c r="G61" s="197">
        <x:v>1.4392620553514299</x:v>
      </x:c>
      <x:c r="H61" s="365">
        <x:v>0.27412565590952098</x:v>
      </x:c>
      <x:c r="I61" s="197">
        <x:v>0.63878534030037704</x:v>
      </x:c>
      <x:c r="J61" s="365">
        <x:v>0.43976840215745999</x:v>
      </x:c>
      <x:c r="K61" s="197">
        <x:v>1.27993744957802</x:v>
      </x:c>
      <x:c r="L61" s="365">
        <x:v>0.485486073626202</x:v>
      </x:c>
      <x:c r="M61" s="197">
        <x:v>0.62296969231211596</x:v>
      </x:c>
      <x:c r="N61" s="365">
        <x:v>0.217321666672077</x:v>
      </x:c>
      <x:c r="O61" s="197">
        <x:v>4.54818370534056</x:v>
      </x:c>
      <x:c r="P61" s="373">
        <x:v>2.62859871999808</x:v>
      </x:c>
    </x:row>
    <x:row r="62" spans="1:16" ht="12.95" customHeight="1" x14ac:dyDescent="0.2">
      <x:c r="A62" s="2" t="s">
        <x:v>404</x:v>
      </x:c>
      <x:c r="B62" s="12">
        <x:v>2</x:v>
      </x:c>
      <x:c r="C62" s="197">
        <x:v>0.78991807906107603</x:v>
      </x:c>
      <x:c r="D62" s="365">
        <x:v>0.13078993567550801</x:v>
      </x:c>
      <x:c r="E62" s="197">
        <x:v>0.62879073307005695</x:v>
      </x:c>
      <x:c r="F62" s="365">
        <x:v>0.19426724445417601</x:v>
      </x:c>
      <x:c r="G62" s="197">
        <x:v>1.45389618463389</x:v>
      </x:c>
      <x:c r="H62" s="365">
        <x:v>0.31645262217994502</x:v>
      </x:c>
      <x:c r="I62" s="197">
        <x:v>1.7722086766796299</x:v>
      </x:c>
      <x:c r="J62" s="365">
        <x:v>0.67830545866201797</x:v>
      </x:c>
      <x:c r="K62" s="197">
        <x:v>0.247083066070347</x:v>
      </x:c>
      <x:c r="L62" s="365">
        <x:v>0.14056240359495101</x:v>
      </x:c>
      <x:c r="M62" s="197">
        <x:v>1.19141683175804</x:v>
      </x:c>
      <x:c r="N62" s="365">
        <x:v>0.31101367679962</x:v>
      </x:c>
      <x:c r="O62" s="197">
        <x:v>3.4816088517940802</x:v>
      </x:c>
      <x:c r="P62" s="373">
        <x:v>1.86501017771709</x:v>
      </x:c>
    </x:row>
    <x:row r="63" spans="1:16" ht="12.95" customHeight="1" x14ac:dyDescent="0.2">
      <x:c r="A63" s="18" t="s">
        <x:v>405</x:v>
      </x:c>
      <x:c r="B63" s="19">
        <x:v>2</x:v>
      </x:c>
      <x:c r="C63" s="198">
        <x:v>1.2364588518364601</x:v>
      </x:c>
      <x:c r="D63" s="366">
        <x:v>5.31706863810553E-2</x:v>
      </x:c>
      <x:c r="E63" s="198">
        <x:v>0.88787501754032805</x:v>
      </x:c>
      <x:c r="F63" s="366">
        <x:v>2.9633003225149598E-2</x:v>
      </x:c>
      <x:c r="G63" s="198">
        <x:v>4.3017815209809598</x:v>
      </x:c>
      <x:c r="H63" s="366">
        <x:v>0.51568487286248399</x:v>
      </x:c>
      <x:c r="I63" s="198">
        <x:v>1.20226976990004</x:v>
      </x:c>
      <x:c r="J63" s="366">
        <x:v>0.11401486348935901</x:v>
      </x:c>
      <x:c r="K63" s="198">
        <x:v>1.2018825177680801</x:v>
      </x:c>
      <x:c r="L63" s="366">
        <x:v>0.16849552215532099</x:v>
      </x:c>
      <x:c r="M63" s="198">
        <x:v>0.99189935572894306</x:v>
      </x:c>
      <x:c r="N63" s="366">
        <x:v>8.6197095086921902E-2</x:v>
      </x:c>
      <x:c r="O63" s="198">
        <x:v>1.39910804963401</x:v>
      </x:c>
      <x:c r="P63" s="375">
        <x:v>0.17272134927563701</x:v>
      </x:c>
    </x:row>
    <x:row r="64" spans="1:16" ht="12.95" customHeight="1" x14ac:dyDescent="0.2">
      <x:c r="A64" s="21" t="s">
        <x:v>406</x:v>
      </x:c>
      <x:c r="B64" s="22">
        <x:v>2</x:v>
      </x:c>
      <x:c r="C64" s="199">
        <x:v>1.2096291710479099</x:v>
      </x:c>
      <x:c r="D64" s="367">
        <x:v>6.7716030728049298E-2</x:v>
      </x:c>
      <x:c r="E64" s="199">
        <x:v>0.83275954992768997</x:v>
      </x:c>
      <x:c r="F64" s="367">
        <x:v>4.2416233332116998E-2</x:v>
      </x:c>
      <x:c r="G64" s="199">
        <x:v>3.6638695960499801</x:v>
      </x:c>
      <x:c r="H64" s="367">
        <x:v>0.50916011866146205</x:v>
      </x:c>
      <x:c r="I64" s="199">
        <x:v>1.3783062864130999</x:v>
      </x:c>
      <x:c r="J64" s="367">
        <x:v>0.23920337115242599</x:v>
      </x:c>
      <x:c r="K64" s="199">
        <x:v>1.3958733109212</x:v>
      </x:c>
      <x:c r="L64" s="367">
        <x:v>0.217684082780601</x:v>
      </x:c>
      <x:c r="M64" s="199">
        <x:v>0.99827900384852197</x:v>
      </x:c>
      <x:c r="N64" s="367">
        <x:v>0.119053923295338</x:v>
      </x:c>
      <x:c r="O64" s="199">
        <x:v>1.2613949994392599</x:v>
      </x:c>
      <x:c r="P64" s="376">
        <x:v>0.19149489125257799</x:v>
      </x:c>
    </x:row>
    <x:row r="65" spans="1:16" ht="12.95" customHeight="1" x14ac:dyDescent="0.2">
      <x:c r="A65" s="24" t="s">
        <x:v>407</x:v>
      </x:c>
      <x:c r="B65" s="25">
        <x:v>2</x:v>
      </x:c>
      <x:c r="C65" s="200">
        <x:v>1.1454725412212601</x:v>
      </x:c>
      <x:c r="D65" s="368">
        <x:v>3.6718597178909899E-2</x:v>
      </x:c>
      <x:c r="E65" s="200">
        <x:v>0.90860577170217405</x:v>
      </x:c>
      <x:c r="F65" s="368">
        <x:v>2.3364929895736099E-2</x:v>
      </x:c>
      <x:c r="G65" s="200">
        <x:v>3.3282892412900198</x:v>
      </x:c>
      <x:c r="H65" s="368">
        <x:v>0.30478580435950497</x:v>
      </x:c>
      <x:c r="I65" s="200">
        <x:v>1.3231556559191</x:v>
      </x:c>
      <x:c r="J65" s="368">
        <x:v>0.104349457032297</x:v>
      </x:c>
      <x:c r="K65" s="200">
        <x:v>1.1509578813005501</x:v>
      </x:c>
      <x:c r="L65" s="368">
        <x:v>0.103849768285841</x:v>
      </x:c>
      <x:c r="M65" s="200">
        <x:v>1.05608687839884</x:v>
      </x:c>
      <x:c r="N65" s="368">
        <x:v>7.8905274647268694E-2</x:v>
      </x:c>
      <x:c r="O65" s="200">
        <x:v>1.3715960421923401</x:v>
      </x:c>
      <x:c r="P65" s="377">
        <x:v>0.13606613818673899</x:v>
      </x:c>
    </x:row>
    <x:row r="66" spans="1:16" ht="12.95" customHeight="1" x14ac:dyDescent="0.2">
      <x:c r="A66" s="2" t="s">
        <x:v>408</x:v>
      </x:c>
      <x:c r="B66" s="12">
        <x:v>2</x:v>
      </x:c>
      <x:c r="C66" s="197">
        <x:v>1.33685807430814</x:v>
      </x:c>
      <x:c r="D66" s="365">
        <x:v>0.49165187553440198</x:v>
      </x:c>
      <x:c r="E66" s="197">
        <x:v>0.83761447029438396</x:v>
      </x:c>
      <x:c r="F66" s="365">
        <x:v>0.31975701793267802</x:v>
      </x:c>
      <x:c r="G66" s="197">
        <x:v>4.0120595223044004</x:v>
      </x:c>
      <x:c r="H66" s="365">
        <x:v>4.65766280105764</x:v>
      </x:c>
      <x:c r="I66" s="197">
        <x:v>3.8854236014776</x:v>
      </x:c>
      <x:c r="J66" s="365">
        <x:v>1.8152739144560199</x:v>
      </x:c>
      <x:c r="K66" s="197">
        <x:v>0.46150299791872701</x:v>
      </x:c>
      <x:c r="L66" s="365">
        <x:v>0.33279034135994101</x:v>
      </x:c>
      <x:c r="M66" s="197">
        <x:v>1.92322083092264</x:v>
      </x:c>
      <x:c r="N66" s="365">
        <x:v>1.93027160167651</x:v>
      </x:c>
      <x:c r="O66" s="197">
        <x:v>0.71909102377853096</x:v>
      </x:c>
      <x:c r="P66" s="373">
        <x:v>0.41230092790012701</x:v>
      </x:c>
    </x:row>
    <x:row r="67" spans="1:16" ht="12.95" customHeight="1" x14ac:dyDescent="0.2">
      <x:c r="A67" s="2" t="s">
        <x:v>409</x:v>
      </x:c>
      <x:c r="B67" s="12">
        <x:v>2</x:v>
      </x:c>
      <x:c r="C67" s="197">
        <x:v>0.97338260697881696</x:v>
      </x:c>
      <x:c r="D67" s="365">
        <x:v>0.400704979885113</x:v>
      </x:c>
      <x:c r="E67" s="197">
        <x:v>0.47932203075629398</x:v>
      </x:c>
      <x:c r="F67" s="365">
        <x:v>0.18861026249610099</x:v>
      </x:c>
      <x:c r="G67" s="197">
        <x:v>1.39282609696182</x:v>
      </x:c>
      <x:c r="H67" s="365">
        <x:v>1.38671226000491</x:v>
      </x:c>
      <x:c r="I67" s="197" t="s">
        <x:v>490</x:v>
      </x:c>
      <x:c r="J67" s="365" t="s">
        <x:v>490</x:v>
      </x:c>
      <x:c r="K67" s="197">
        <x:v>1.37395240005571</x:v>
      </x:c>
      <x:c r="L67" s="365">
        <x:v>1.1885996030424399</x:v>
      </x:c>
      <x:c r="M67" s="197">
        <x:v>0.65569943381237195</x:v>
      </x:c>
      <x:c r="N67" s="365">
        <x:v>0.67075281253166597</x:v>
      </x:c>
      <x:c r="O67" s="197">
        <x:v>1.30891810110637</x:v>
      </x:c>
      <x:c r="P67" s="373">
        <x:v>1.0445761536409099</x:v>
      </x:c>
    </x:row>
    <x:row r="68" spans="1:16" ht="12.95" customHeight="1" x14ac:dyDescent="0.2">
      <x:c r="A68" s="2" t="s">
        <x:v>410</x:v>
      </x:c>
      <x:c r="B68" s="12">
        <x:v>2</x:v>
      </x:c>
      <x:c r="C68" s="197">
        <x:v>0.96589926562128003</x:v>
      </x:c>
      <x:c r="D68" s="365">
        <x:v>0.40185017420990499</x:v>
      </x:c>
      <x:c r="E68" s="197">
        <x:v>0.85182902306020403</x:v>
      </x:c>
      <x:c r="F68" s="365">
        <x:v>0.22184674870382201</x:v>
      </x:c>
      <x:c r="G68" s="197">
        <x:v>7.3823634302452996</x:v>
      </x:c>
      <x:c r="H68" s="365">
        <x:v>7.31295339475263</x:v>
      </x:c>
      <x:c r="I68" s="197">
        <x:v>1.37518268287721</x:v>
      </x:c>
      <x:c r="J68" s="365">
        <x:v>1.1835407081448599</x:v>
      </x:c>
      <x:c r="K68" s="197">
        <x:v>1.24580172067066</x:v>
      </x:c>
      <x:c r="L68" s="365">
        <x:v>0.50292578575479596</x:v>
      </x:c>
      <x:c r="M68" s="197">
        <x:v>3.4793591795910599</x:v>
      </x:c>
      <x:c r="N68" s="365">
        <x:v>2.50573177925114</x:v>
      </x:c>
      <x:c r="O68" s="197">
        <x:v>0.663305809490769</x:v>
      </x:c>
      <x:c r="P68" s="373">
        <x:v>0.368849917624894</x:v>
      </x:c>
    </x:row>
    <x:row r="69" spans="1:16" ht="12.95" customHeight="1" x14ac:dyDescent="0.2">
      <x:c r="A69" s="3" t="s">
        <x:v>411</x:v>
      </x:c>
      <x:c r="B69" s="27">
        <x:v>2</x:v>
      </x:c>
      <x:c r="C69" s="207">
        <x:v>0.87675595240464399</x:v>
      </x:c>
      <x:c r="D69" s="370">
        <x:v>0.33807241128568499</x:v>
      </x:c>
      <x:c r="E69" s="207">
        <x:v>1.0460486397831601</x:v>
      </x:c>
      <x:c r="F69" s="370">
        <x:v>0.36880530580710902</x:v>
      </x:c>
      <x:c r="G69" s="207">
        <x:v>7.8501595137715903</x:v>
      </x:c>
      <x:c r="H69" s="370">
        <x:v>6.1182666152383298</x:v>
      </x:c>
      <x:c r="I69" s="207" t="s">
        <x:v>491</x:v>
      </x:c>
      <x:c r="J69" s="370" t="s">
        <x:v>491</x:v>
      </x:c>
      <x:c r="K69" s="207">
        <x:v>1.3079570368107001</x:v>
      </x:c>
      <x:c r="L69" s="370">
        <x:v>1.0753276414371</x:v>
      </x:c>
      <x:c r="M69" s="207">
        <x:v>1.0876778574686099</x:v>
      </x:c>
      <x:c r="N69" s="370">
        <x:v>1.2890611817940301</x:v>
      </x:c>
      <x:c r="O69" s="207">
        <x:v>0.90611187750025102</x:v>
      </x:c>
      <x:c r="P69" s="378">
        <x:v>0.767546601422333</x:v>
      </x:c>
    </x:row>
    <x:row r="70" spans="1:16" ht="12.95" customHeight="1" x14ac:dyDescent="0.2">
      <x:c r="A70" s="2"/>
      <x:c r="B70" s="32"/>
      <x:c r="C70" s="197" t="s">
        <x:v>2595</x:v>
      </x:c>
      <x:c r="D70" s="365" t="s">
        <x:v>2596</x:v>
      </x:c>
      <x:c r="E70" s="197" t="s">
        <x:v>2597</x:v>
      </x:c>
      <x:c r="F70" s="365" t="s">
        <x:v>2598</x:v>
      </x:c>
      <x:c r="G70" s="197" t="s">
        <x:v>2599</x:v>
      </x:c>
      <x:c r="H70" s="365" t="s">
        <x:v>2600</x:v>
      </x:c>
      <x:c r="I70" s="197" t="s">
        <x:v>2601</x:v>
      </x:c>
      <x:c r="J70" s="365" t="s">
        <x:v>2602</x:v>
      </x:c>
      <x:c r="K70" s="197" t="s">
        <x:v>2603</x:v>
      </x:c>
      <x:c r="L70" s="365" t="s">
        <x:v>2604</x:v>
      </x:c>
      <x:c r="M70" s="197" t="s">
        <x:v>2605</x:v>
      </x:c>
      <x:c r="N70" s="365" t="s">
        <x:v>2606</x:v>
      </x:c>
      <x:c r="O70" s="197" t="s">
        <x:v>2607</x:v>
      </x:c>
      <x:c r="P70" s="373" t="s">
        <x:v>2608</x:v>
      </x:c>
    </x:row>
    <x:row r="71" spans="1:16" ht="12.95" customHeight="1" x14ac:dyDescent="0.2">
      <x:c r="A71" s="2" t="s">
        <x:v>355</x:v>
      </x:c>
      <x:c r="B71" s="32">
        <x:v>1</x:v>
      </x:c>
      <x:c r="C71" s="197">
        <x:v>1.6699775886811601</x:v>
      </x:c>
      <x:c r="D71" s="365">
        <x:v>0.59581125223000297</x:v>
      </x:c>
      <x:c r="E71" s="197">
        <x:v>0.583282972288518</x:v>
      </x:c>
      <x:c r="F71" s="365">
        <x:v>0.15196309459869201</x:v>
      </x:c>
      <x:c r="G71" s="197">
        <x:v>16.113144090087498</x:v>
      </x:c>
      <x:c r="H71" s="365">
        <x:v>9.2936780617026304</x:v>
      </x:c>
      <x:c r="I71" s="197">
        <x:v>0.65717853343759802</x:v>
      </x:c>
      <x:c r="J71" s="365">
        <x:v>0.20051201282224099</x:v>
      </x:c>
      <x:c r="K71" s="197">
        <x:v>2.0768316757091498</x:v>
      </x:c>
      <x:c r="L71" s="365">
        <x:v>0.73271037683319096</x:v>
      </x:c>
      <x:c r="M71" s="197">
        <x:v>3.1999403440230001</x:v>
      </x:c>
      <x:c r="N71" s="365">
        <x:v>1.8351824530116601</x:v>
      </x:c>
      <x:c r="O71" s="197">
        <x:v>0.64738352988582704</x:v>
      </x:c>
      <x:c r="P71" s="373">
        <x:v>0.266537607286434</x:v>
      </x:c>
    </x:row>
    <x:row r="72" spans="1:16" ht="12.95" customHeight="1" x14ac:dyDescent="0.2">
      <x:c r="A72" s="2" t="s">
        <x:v>359</x:v>
      </x:c>
      <x:c r="B72" s="32">
        <x:v>1</x:v>
      </x:c>
      <x:c r="C72" s="197">
        <x:v>1.2243312416829</x:v>
      </x:c>
      <x:c r="D72" s="365">
        <x:v>0.23269642267475699</x:v>
      </x:c>
      <x:c r="E72" s="197">
        <x:v>0.711380871909148</x:v>
      </x:c>
      <x:c r="F72" s="365">
        <x:v>0.11589430191922399</x:v>
      </x:c>
      <x:c r="G72" s="197">
        <x:v>1.28580295622913</x:v>
      </x:c>
      <x:c r="H72" s="365">
        <x:v>0.37638948371707598</x:v>
      </x:c>
      <x:c r="I72" s="197">
        <x:v>1.87207330136162</x:v>
      </x:c>
      <x:c r="J72" s="365">
        <x:v>0.25747588884337902</x:v>
      </x:c>
      <x:c r="K72" s="197">
        <x:v>1.03354098672448</x:v>
      </x:c>
      <x:c r="L72" s="365">
        <x:v>0.233212103028858</x:v>
      </x:c>
      <x:c r="M72" s="197">
        <x:v>0.74375980726369095</x:v>
      </x:c>
      <x:c r="N72" s="365">
        <x:v>0.35782375285443802</x:v>
      </x:c>
      <x:c r="O72" s="197">
        <x:v>1.0816009823860699</x:v>
      </x:c>
      <x:c r="P72" s="373">
        <x:v>0.25347547440414597</x:v>
      </x:c>
    </x:row>
    <x:row r="73" spans="1:16" ht="12.95" customHeight="1" x14ac:dyDescent="0.2">
      <x:c r="A73" s="17" t="s">
        <x:v>361</x:v>
      </x:c>
      <x:c r="B73" s="32">
        <x:v>1</x:v>
      </x:c>
      <x:c r="C73" s="197">
        <x:v>1.95458914856104</x:v>
      </x:c>
      <x:c r="D73" s="365">
        <x:v>0.47301076810220499</x:v>
      </x:c>
      <x:c r="E73" s="197">
        <x:v>0.54269861217816695</x:v>
      </x:c>
      <x:c r="F73" s="365">
        <x:v>0.116429854974895</x:v>
      </x:c>
      <x:c r="G73" s="197">
        <x:v>2.1978378735213999</x:v>
      </x:c>
      <x:c r="H73" s="365">
        <x:v>0.82655298499934504</x:v>
      </x:c>
      <x:c r="I73" s="197">
        <x:v>2.02302006083166</x:v>
      </x:c>
      <x:c r="J73" s="365">
        <x:v>0.45144321192770498</x:v>
      </x:c>
      <x:c r="K73" s="197">
        <x:v>1.36560486854688</x:v>
      </x:c>
      <x:c r="L73" s="365">
        <x:v>0.36263067937444499</x:v>
      </x:c>
      <x:c r="M73" s="197">
        <x:v>1.21798437886948</x:v>
      </x:c>
      <x:c r="N73" s="365">
        <x:v>0.57172730203154498</x:v>
      </x:c>
      <x:c r="O73" s="197">
        <x:v>0.71277824784241595</x:v>
      </x:c>
      <x:c r="P73" s="373">
        <x:v>0.24079504078460101</x:v>
      </x:c>
    </x:row>
    <x:row r="74" spans="1:16" ht="12.95" customHeight="1" x14ac:dyDescent="0.2">
      <x:c r="A74" s="2" t="s">
        <x:v>362</x:v>
      </x:c>
      <x:c r="B74" s="32">
        <x:v>1</x:v>
      </x:c>
      <x:c r="C74" s="197">
        <x:v>0.37759839370006798</x:v>
      </x:c>
      <x:c r="D74" s="365">
        <x:v>0.114308151063508</x:v>
      </x:c>
      <x:c r="E74" s="197">
        <x:v>0.89298097479874305</x:v>
      </x:c>
      <x:c r="F74" s="365">
        <x:v>0.14802609014434401</x:v>
      </x:c>
      <x:c r="G74" s="197">
        <x:v>1.8480509781075001</x:v>
      </x:c>
      <x:c r="H74" s="365">
        <x:v>0.69899833262843003</x:v>
      </x:c>
      <x:c r="I74" s="197">
        <x:v>1.3480706732160199</x:v>
      </x:c>
      <x:c r="J74" s="365">
        <x:v>0.40058120663443703</x:v>
      </x:c>
      <x:c r="K74" s="197">
        <x:v>0.88203981838076195</x:v>
      </x:c>
      <x:c r="L74" s="365">
        <x:v>0.30935360784954802</x:v>
      </x:c>
      <x:c r="M74" s="197">
        <x:v>1.2879800990186201</x:v>
      </x:c>
      <x:c r="N74" s="365">
        <x:v>0.50820196449271604</x:v>
      </x:c>
      <x:c r="O74" s="197">
        <x:v>1.1000730539293999</x:v>
      </x:c>
      <x:c r="P74" s="373">
        <x:v>0.61156998333101098</x:v>
      </x:c>
    </x:row>
    <x:row r="75" spans="1:16" ht="12.95" customHeight="1" x14ac:dyDescent="0.2">
      <x:c r="A75" s="2" t="s">
        <x:v>373</x:v>
      </x:c>
      <x:c r="B75" s="32">
        <x:v>1</x:v>
      </x:c>
      <x:c r="C75" s="197">
        <x:v>1.26701852096757</x:v>
      </x:c>
      <x:c r="D75" s="365">
        <x:v>0.43930502807109201</x:v>
      </x:c>
      <x:c r="E75" s="197">
        <x:v>1.1667150049780399</x:v>
      </x:c>
      <x:c r="F75" s="365">
        <x:v>0.270690234606143</x:v>
      </x:c>
      <x:c r="G75" s="197">
        <x:v>3.1133030561727999</x:v>
      </x:c>
      <x:c r="H75" s="365">
        <x:v>1.28631130006248</x:v>
      </x:c>
      <x:c r="I75" s="197">
        <x:v>0.86369307305083798</x:v>
      </x:c>
      <x:c r="J75" s="365">
        <x:v>0.29167317557533501</x:v>
      </x:c>
      <x:c r="K75" s="197">
        <x:v>0.71823274035028795</x:v>
      </x:c>
      <x:c r="L75" s="365">
        <x:v>0.227844852655889</x:v>
      </x:c>
      <x:c r="M75" s="197">
        <x:v>0.87472786837317495</x:v>
      </x:c>
      <x:c r="N75" s="365">
        <x:v>0.30379025907394902</x:v>
      </x:c>
      <x:c r="O75" s="197">
        <x:v>0.97719186049948503</x:v>
      </x:c>
      <x:c r="P75" s="373">
        <x:v>0.36299930549119103</x:v>
      </x:c>
    </x:row>
    <x:row r="76" spans="1:16" ht="12.95" customHeight="1" x14ac:dyDescent="0.2">
      <x:c r="A76" s="2" t="s">
        <x:v>378</x:v>
      </x:c>
      <x:c r="B76" s="32">
        <x:v>1</x:v>
      </x:c>
      <x:c r="C76" s="197">
        <x:v>1.8730931933685999</x:v>
      </x:c>
      <x:c r="D76" s="365">
        <x:v>0.255228235853178</x:v>
      </x:c>
      <x:c r="E76" s="197">
        <x:v>1.28143961353596</x:v>
      </x:c>
      <x:c r="F76" s="365">
        <x:v>0.171618622837966</x:v>
      </x:c>
      <x:c r="G76" s="197">
        <x:v>4.5930507080771701</x:v>
      </x:c>
      <x:c r="H76" s="365">
        <x:v>0.85224287427770495</x:v>
      </x:c>
      <x:c r="I76" s="197">
        <x:v>0.58211812332207702</x:v>
      </x:c>
      <x:c r="J76" s="365">
        <x:v>0.34884082700110502</x:v>
      </x:c>
      <x:c r="K76" s="197">
        <x:v>0.398352549982946</x:v>
      </x:c>
      <x:c r="L76" s="365">
        <x:v>5.2548715296930601E-2</x:v>
      </x:c>
      <x:c r="M76" s="197" t="s">
        <x:v>490</x:v>
      </x:c>
      <x:c r="N76" s="365" t="s">
        <x:v>490</x:v>
      </x:c>
      <x:c r="O76" s="197">
        <x:v>2.3707272865311499</x:v>
      </x:c>
      <x:c r="P76" s="373">
        <x:v>1.36645337971336</x:v>
      </x:c>
    </x:row>
    <x:row r="77" spans="1:16" ht="12.95" customHeight="1" x14ac:dyDescent="0.2">
      <x:c r="A77" s="2" t="s">
        <x:v>380</x:v>
      </x:c>
      <x:c r="B77" s="32">
        <x:v>1</x:v>
      </x:c>
      <x:c r="C77" s="197">
        <x:v>1.3892948093223501</x:v>
      </x:c>
      <x:c r="D77" s="365">
        <x:v>0.21302733110076799</x:v>
      </x:c>
      <x:c r="E77" s="197">
        <x:v>0.97991781607312101</x:v>
      </x:c>
      <x:c r="F77" s="365">
        <x:v>0.17955329268644599</x:v>
      </x:c>
      <x:c r="G77" s="197">
        <x:v>1.1459674396227799</x:v>
      </x:c>
      <x:c r="H77" s="365">
        <x:v>0.50345927251354905</x:v>
      </x:c>
      <x:c r="I77" s="197" t="s">
        <x:v>490</x:v>
      </x:c>
      <x:c r="J77" s="365" t="s">
        <x:v>490</x:v>
      </x:c>
      <x:c r="K77" s="197">
        <x:v>2.4142471614528902</x:v>
      </x:c>
      <x:c r="L77" s="365">
        <x:v>1.39409936729749</x:v>
      </x:c>
      <x:c r="M77" s="197">
        <x:v>0.63788927081388702</x:v>
      </x:c>
      <x:c r="N77" s="365">
        <x:v>0.266263306761924</x:v>
      </x:c>
      <x:c r="O77" s="197">
        <x:v>1.7278987304215601</x:v>
      </x:c>
      <x:c r="P77" s="373">
        <x:v>1.1868195035548299</x:v>
      </x:c>
    </x:row>
    <x:row r="78" spans="1:16" ht="12.95" customHeight="1" x14ac:dyDescent="0.2">
      <x:c r="A78" s="2" t="s">
        <x:v>386</x:v>
      </x:c>
      <x:c r="B78" s="32">
        <x:v>1</x:v>
      </x:c>
      <x:c r="C78" s="197">
        <x:v>0.66362688945256199</x:v>
      </x:c>
      <x:c r="D78" s="365">
        <x:v>9.9783174189474702E-2</x:v>
      </x:c>
      <x:c r="E78" s="197">
        <x:v>0.93093487809725906</x:v>
      </x:c>
      <x:c r="F78" s="365">
        <x:v>0.12481958763503501</x:v>
      </x:c>
      <x:c r="G78" s="197">
        <x:v>1.2610284264426499</x:v>
      </x:c>
      <x:c r="H78" s="365">
        <x:v>0.272554869338484</x:v>
      </x:c>
      <x:c r="I78" s="197">
        <x:v>2.1191966102697202</x:v>
      </x:c>
      <x:c r="J78" s="365">
        <x:v>0.60426027056114495</x:v>
      </x:c>
      <x:c r="K78" s="197">
        <x:v>1.08235270094474</x:v>
      </x:c>
      <x:c r="L78" s="365">
        <x:v>0.24044257332176899</x:v>
      </x:c>
      <x:c r="M78" s="197">
        <x:v>1.0833843374762999</x:v>
      </x:c>
      <x:c r="N78" s="365">
        <x:v>0.25014063176296703</x:v>
      </x:c>
      <x:c r="O78" s="197">
        <x:v>0.29458779973195898</x:v>
      </x:c>
      <x:c r="P78" s="373">
        <x:v>0.239726719963157</x:v>
      </x:c>
    </x:row>
    <x:row r="79" spans="1:16" ht="12.95" customHeight="1" x14ac:dyDescent="0.2">
      <x:c r="A79" s="2" t="s">
        <x:v>391</x:v>
      </x:c>
      <x:c r="B79" s="32">
        <x:v>1</x:v>
      </x:c>
      <x:c r="C79" s="197">
        <x:v>0.72116400109146706</x:v>
      </x:c>
      <x:c r="D79" s="365">
        <x:v>0.136550316478534</x:v>
      </x:c>
      <x:c r="E79" s="197">
        <x:v>0.87600998613159498</x:v>
      </x:c>
      <x:c r="F79" s="365">
        <x:v>0.20737794925731401</x:v>
      </x:c>
      <x:c r="G79" s="197">
        <x:v>2.1065275140107098</x:v>
      </x:c>
      <x:c r="H79" s="365">
        <x:v>0.53633709653446204</x:v>
      </x:c>
      <x:c r="I79" s="197">
        <x:v>1.08002854243365</x:v>
      </x:c>
      <x:c r="J79" s="365">
        <x:v>0.287857708259245</x:v>
      </x:c>
      <x:c r="K79" s="197">
        <x:v>0.69032499913901402</x:v>
      </x:c>
      <x:c r="L79" s="365">
        <x:v>0.32307776318038001</x:v>
      </x:c>
      <x:c r="M79" s="197">
        <x:v>1.20553626220601</x:v>
      </x:c>
      <x:c r="N79" s="365">
        <x:v>0.42800695784871101</x:v>
      </x:c>
      <x:c r="O79" s="197">
        <x:v>0.879300858520628</x:v>
      </x:c>
      <x:c r="P79" s="373">
        <x:v>0.53674298709739698</x:v>
      </x:c>
    </x:row>
    <x:row r="80" spans="1:16" ht="12.95" customHeight="1" x14ac:dyDescent="0.2">
      <x:c r="A80" s="2" t="s">
        <x:v>396</x:v>
      </x:c>
      <x:c r="B80" s="32">
        <x:v>1</x:v>
      </x:c>
      <x:c r="C80" s="197">
        <x:v>1.2717872801030401</x:v>
      </x:c>
      <x:c r="D80" s="365">
        <x:v>0.31831532421706099</x:v>
      </x:c>
      <x:c r="E80" s="197">
        <x:v>0.84060070085933902</x:v>
      </x:c>
      <x:c r="F80" s="365">
        <x:v>0.16873641076443999</x:v>
      </x:c>
      <x:c r="G80" s="197">
        <x:v>2.3756037759073299</x:v>
      </x:c>
      <x:c r="H80" s="365">
        <x:v>0.85718375589025297</x:v>
      </x:c>
      <x:c r="I80" s="197">
        <x:v>0.67420031429403604</x:v>
      </x:c>
      <x:c r="J80" s="365">
        <x:v>0.21277711373156299</x:v>
      </x:c>
      <x:c r="K80" s="197">
        <x:v>1.22056581774808</x:v>
      </x:c>
      <x:c r="L80" s="365">
        <x:v>0.48824515936126001</x:v>
      </x:c>
      <x:c r="M80" s="197">
        <x:v>0.78381781849435095</x:v>
      </x:c>
      <x:c r="N80" s="365">
        <x:v>0.36052913293872502</x:v>
      </x:c>
      <x:c r="O80" s="197">
        <x:v>0.79892654869950896</x:v>
      </x:c>
      <x:c r="P80" s="373">
        <x:v>0.33700227519015102</x:v>
      </x:c>
    </x:row>
    <x:row r="81" spans="1:16" ht="12.95" customHeight="1" x14ac:dyDescent="0.2">
      <x:c r="A81" s="2" t="s">
        <x:v>398</x:v>
      </x:c>
      <x:c r="B81" s="32">
        <x:v>1</x:v>
      </x:c>
      <x:c r="C81" s="197">
        <x:v>1.0147090888280099</x:v>
      </x:c>
      <x:c r="D81" s="365">
        <x:v>0.166200814848983</x:v>
      </x:c>
      <x:c r="E81" s="197">
        <x:v>1.12074551434532</x:v>
      </x:c>
      <x:c r="F81" s="365">
        <x:v>0.211988818351553</x:v>
      </x:c>
      <x:c r="G81" s="197">
        <x:v>3.2007145394954102</x:v>
      </x:c>
      <x:c r="H81" s="365">
        <x:v>0.81303250823123796</x:v>
      </x:c>
      <x:c r="I81" s="197">
        <x:v>0.85331665637268805</x:v>
      </x:c>
      <x:c r="J81" s="365">
        <x:v>0.24047250775258899</x:v>
      </x:c>
      <x:c r="K81" s="197">
        <x:v>0.92687937905803797</x:v>
      </x:c>
      <x:c r="L81" s="365">
        <x:v>0.323717630987302</x:v>
      </x:c>
      <x:c r="M81" s="197">
        <x:v>0.60401343307191402</x:v>
      </x:c>
      <x:c r="N81" s="365">
        <x:v>0.24656189098071499</x:v>
      </x:c>
      <x:c r="O81" s="197">
        <x:v>0.84737935941939402</x:v>
      </x:c>
      <x:c r="P81" s="373">
        <x:v>0.29262213921314301</x:v>
      </x:c>
    </x:row>
    <x:row r="82" spans="1:16" ht="12.95" customHeight="1" x14ac:dyDescent="0.2">
      <x:c r="A82" s="2" t="s">
        <x:v>400</x:v>
      </x:c>
      <x:c r="B82" s="32">
        <x:v>1</x:v>
      </x:c>
      <x:c r="C82" s="197">
        <x:v>0.917086161887674</x:v>
      </x:c>
      <x:c r="D82" s="365">
        <x:v>0.133516568931973</x:v>
      </x:c>
      <x:c r="E82" s="197">
        <x:v>0.43319445522560801</x:v>
      </x:c>
      <x:c r="F82" s="365">
        <x:v>0.112204508741646</x:v>
      </x:c>
      <x:c r="G82" s="197">
        <x:v>0.62373628754155397</x:v>
      </x:c>
      <x:c r="H82" s="365">
        <x:v>0.17516189539652599</x:v>
      </x:c>
      <x:c r="I82" s="197">
        <x:v>1.32178629415083</x:v>
      </x:c>
      <x:c r="J82" s="365">
        <x:v>0.37347772546832703</x:v>
      </x:c>
      <x:c r="K82" s="197">
        <x:v>0.98267849901118098</x:v>
      </x:c>
      <x:c r="L82" s="365">
        <x:v>0.17150675695044301</x:v>
      </x:c>
      <x:c r="M82" s="197">
        <x:v>1.1563206990183901</x:v>
      </x:c>
      <x:c r="N82" s="365">
        <x:v>0.33603961070474397</x:v>
      </x:c>
      <x:c r="O82" s="197">
        <x:v>0.47551415473729702</x:v>
      </x:c>
      <x:c r="P82" s="373">
        <x:v>0.306551275354431</x:v>
      </x:c>
    </x:row>
    <x:row r="83" spans="1:16" ht="12.95" customHeight="1" x14ac:dyDescent="0.2">
      <x:c r="A83" s="2" t="s">
        <x:v>401</x:v>
      </x:c>
      <x:c r="B83" s="32">
        <x:v>1</x:v>
      </x:c>
      <x:c r="C83" s="197">
        <x:v>0.58321875866943296</x:v>
      </x:c>
      <x:c r="D83" s="365">
        <x:v>0.19662187249559099</x:v>
      </x:c>
      <x:c r="E83" s="197">
        <x:v>1.00174982115996</x:v>
      </x:c>
      <x:c r="F83" s="365">
        <x:v>0.25009738208522497</x:v>
      </x:c>
      <x:c r="G83" s="197">
        <x:v>1.25950806513403</x:v>
      </x:c>
      <x:c r="H83" s="365">
        <x:v>0.70006647123947596</x:v>
      </x:c>
      <x:c r="I83" s="197">
        <x:v>1.4226659104424799</x:v>
      </x:c>
      <x:c r="J83" s="365">
        <x:v>0.30271276995616098</x:v>
      </x:c>
      <x:c r="K83" s="197">
        <x:v>0.91559675358319603</x:v>
      </x:c>
      <x:c r="L83" s="365">
        <x:v>0.417562208637695</x:v>
      </x:c>
      <x:c r="M83" s="197">
        <x:v>0.59977894028706402</x:v>
      </x:c>
      <x:c r="N83" s="365">
        <x:v>0.125364073902618</x:v>
      </x:c>
      <x:c r="O83" s="197">
        <x:v>1.3349423383848</x:v>
      </x:c>
      <x:c r="P83" s="373">
        <x:v>0.49541572581530602</x:v>
      </x:c>
    </x:row>
    <x:row r="84" spans="1:16" ht="12.95" customHeight="1" x14ac:dyDescent="0.2">
      <x:c r="A84" s="33" t="s">
        <x:v>412</x:v>
      </x:c>
      <x:c r="B84" s="34">
        <x:v>1</x:v>
      </x:c>
      <x:c r="C84" s="201">
        <x:v>1.0810754939795699</x:v>
      </x:c>
      <x:c r="D84" s="369">
        <x:v>8.0784043944285705E-2</x:v>
      </x:c>
      <x:c r="E84" s="201">
        <x:v>0.90157938411688399</x:v>
      </x:c>
      <x:c r="F84" s="369">
        <x:v>5.2739984927260897E-2</x:v>
      </x:c>
      <x:c r="G84" s="201">
        <x:v>3.2438698197357199</x:v>
      </x:c>
      <x:c r="H84" s="369">
        <x:v>0.79893857444503802</x:v>
      </x:c>
      <x:c r="I84" s="201">
        <x:v>1.16312073021378</x:v>
      </x:c>
      <x:c r="J84" s="369">
        <x:v>0.101880730060406</x:v>
      </x:c>
      <x:c r="K84" s="201">
        <x:v>1.11180359017373</x:v>
      </x:c>
      <x:c r="L84" s="369">
        <x:v>0.15352978367425399</x:v>
      </x:c>
      <x:c r="M84" s="201">
        <x:v>1.1070135345496701</x:v>
      </x:c>
      <x:c r="N84" s="369">
        <x:v>0.19247323448343301</x:v>
      </x:c>
      <x:c r="O84" s="201">
        <x:v>1.0446272085955901</x:v>
      </x:c>
      <x:c r="P84" s="374">
        <x:v>0.18259290701317599</x:v>
      </x:c>
    </x:row>
    <x:row r="85" spans="1:16" ht="12.95" customHeight="1" x14ac:dyDescent="0.2">
      <x:c r="A85" s="2" t="s">
        <x:v>106</x:v>
      </x:c>
      <x:c r="B85" s="32">
        <x:v>1</x:v>
      </x:c>
      <x:c r="C85" s="197">
        <x:v>1.0343861823103799</x:v>
      </x:c>
      <x:c r="D85" s="365">
        <x:v>0.32453270922473898</x:v>
      </x:c>
      <x:c r="E85" s="197">
        <x:v>0.67873179317700805</x:v>
      </x:c>
      <x:c r="F85" s="365">
        <x:v>0.18070773170519799</x:v>
      </x:c>
      <x:c r="G85" s="197">
        <x:v>1.6010217151727</x:v>
      </x:c>
      <x:c r="H85" s="365">
        <x:v>0.54443473861123903</x:v>
      </x:c>
      <x:c r="I85" s="197">
        <x:v>1.1766579046255099</x:v>
      </x:c>
      <x:c r="J85" s="365">
        <x:v>0.25226214720599699</x:v>
      </x:c>
      <x:c r="K85" s="197">
        <x:v>0.61382485140811505</x:v>
      </x:c>
      <x:c r="L85" s="365">
        <x:v>0.190349764456269</x:v>
      </x:c>
      <x:c r="M85" s="197">
        <x:v>3.0326249525965898</x:v>
      </x:c>
      <x:c r="N85" s="365">
        <x:v>3.5074739147314502</x:v>
      </x:c>
      <x:c r="O85" s="197">
        <x:v>0.892019838604722</x:v>
      </x:c>
      <x:c r="P85" s="373">
        <x:v>0.28203895004569701</x:v>
      </x:c>
    </x:row>
    <x:row r="86" spans="1:16" ht="12.95" customHeight="1" x14ac:dyDescent="0.2">
      <x:c r="A86" s="2" t="s">
        <x:v>409</x:v>
      </x:c>
      <x:c r="B86" s="32">
        <x:v>1</x:v>
      </x:c>
      <x:c r="C86" s="197">
        <x:v>1.6902590951957299</x:v>
      </x:c>
      <x:c r="D86" s="365">
        <x:v>0.95033261720523898</x:v>
      </x:c>
      <x:c r="E86" s="197">
        <x:v>0.48076755919070502</x:v>
      </x:c>
      <x:c r="F86" s="365">
        <x:v>0.26022118516348702</x:v>
      </x:c>
      <x:c r="G86" s="197">
        <x:v>1.1050100181778899</x:v>
      </x:c>
      <x:c r="H86" s="365">
        <x:v>1.1760247374791599</x:v>
      </x:c>
      <x:c r="I86" s="197" t="s">
        <x:v>490</x:v>
      </x:c>
      <x:c r="J86" s="365" t="s">
        <x:v>490</x:v>
      </x:c>
      <x:c r="K86" s="197">
        <x:v>0.379854605359152</x:v>
      </x:c>
      <x:c r="L86" s="365">
        <x:v>0.34102417449074401</x:v>
      </x:c>
      <x:c r="M86" s="197">
        <x:v>1.0443901170497301</x:v>
      </x:c>
      <x:c r="N86" s="365">
        <x:v>0.94859327551945904</x:v>
      </x:c>
      <x:c r="O86" s="197">
        <x:v>1.0818297101775001</x:v>
      </x:c>
      <x:c r="P86" s="373">
        <x:v>0.62183773058509995</x:v>
      </x:c>
    </x:row>
    <x:row r="87" spans="1:16" ht="12.95" customHeight="1" x14ac:dyDescent="0.2">
      <x:c r="A87" s="3" t="s">
        <x:v>410</x:v>
      </x:c>
      <x:c r="B87" s="36">
        <x:v>1</x:v>
      </x:c>
      <x:c r="C87" s="207">
        <x:v>2.5478068233070998</x:v>
      </x:c>
      <x:c r="D87" s="370">
        <x:v>1.9786399807617501</x:v>
      </x:c>
      <x:c r="E87" s="207">
        <x:v>0.63573669552179701</x:v>
      </x:c>
      <x:c r="F87" s="370">
        <x:v>0.199861773325337</x:v>
      </x:c>
      <x:c r="G87" s="207">
        <x:v>4.9397940713870803</x:v>
      </x:c>
      <x:c r="H87" s="370">
        <x:v>3.0044586928107599</x:v>
      </x:c>
      <x:c r="I87" s="207">
        <x:v>0.35006991646577801</x:v>
      </x:c>
      <x:c r="J87" s="370">
        <x:v>0.22172664711708501</x:v>
      </x:c>
      <x:c r="K87" s="207">
        <x:v>1.5277246557659501</x:v>
      </x:c>
      <x:c r="L87" s="370">
        <x:v>0.69679531608723499</x:v>
      </x:c>
      <x:c r="M87" s="207">
        <x:v>0.26719984416931097</x:v>
      </x:c>
      <x:c r="N87" s="370">
        <x:v>0.25892925475102302</x:v>
      </x:c>
      <x:c r="O87" s="207">
        <x:v>1.7334848341240601</x:v>
      </x:c>
      <x:c r="P87" s="378">
        <x:v>1.0760470883681099</x:v>
      </x:c>
    </x:row>
    <x:row r="88" spans="1:16" ht="12.95" customHeight="1" x14ac:dyDescent="0.2">
      <x:c r="A88" s="2"/>
      <x:c r="B88" s="37"/>
      <x:c r="C88" s="197" t="s">
        <x:v>2595</x:v>
      </x:c>
      <x:c r="D88" s="365" t="s">
        <x:v>2596</x:v>
      </x:c>
      <x:c r="E88" s="197" t="s">
        <x:v>2597</x:v>
      </x:c>
      <x:c r="F88" s="365" t="s">
        <x:v>2598</x:v>
      </x:c>
      <x:c r="G88" s="197" t="s">
        <x:v>2599</x:v>
      </x:c>
      <x:c r="H88" s="365" t="s">
        <x:v>2600</x:v>
      </x:c>
      <x:c r="I88" s="197" t="s">
        <x:v>2601</x:v>
      </x:c>
      <x:c r="J88" s="365" t="s">
        <x:v>2602</x:v>
      </x:c>
      <x:c r="K88" s="197" t="s">
        <x:v>2603</x:v>
      </x:c>
      <x:c r="L88" s="365" t="s">
        <x:v>2604</x:v>
      </x:c>
      <x:c r="M88" s="197" t="s">
        <x:v>2605</x:v>
      </x:c>
      <x:c r="N88" s="365" t="s">
        <x:v>2606</x:v>
      </x:c>
      <x:c r="O88" s="197" t="s">
        <x:v>2607</x:v>
      </x:c>
      <x:c r="P88" s="373" t="s">
        <x:v>2608</x:v>
      </x:c>
    </x:row>
    <x:row r="89" spans="1:16" ht="12.95" customHeight="1" x14ac:dyDescent="0.2">
      <x:c r="A89" s="2" t="s">
        <x:v>367</x:v>
      </x:c>
      <x:c r="B89" s="37">
        <x:v>3</x:v>
      </x:c>
      <x:c r="C89" s="197">
        <x:v>1.53626463864902</x:v>
      </x:c>
      <x:c r="D89" s="365">
        <x:v>0.26028282305307199</x:v>
      </x:c>
      <x:c r="E89" s="197">
        <x:v>0.79139699293365395</x:v>
      </x:c>
      <x:c r="F89" s="365">
        <x:v>0.1284220490536</x:v>
      </x:c>
      <x:c r="G89" s="197" t="s">
        <x:v>490</x:v>
      </x:c>
      <x:c r="H89" s="365" t="s">
        <x:v>490</x:v>
      </x:c>
      <x:c r="I89" s="197">
        <x:v>1.2191821754810901</x:v>
      </x:c>
      <x:c r="J89" s="365">
        <x:v>0.51145425605072103</x:v>
      </x:c>
      <x:c r="K89" s="197">
        <x:v>0.72808744431290795</x:v>
      </x:c>
      <x:c r="L89" s="365">
        <x:v>0.31346439616121702</x:v>
      </x:c>
      <x:c r="M89" s="197">
        <x:v>0.36328799358220099</x:v>
      </x:c>
      <x:c r="N89" s="365">
        <x:v>0.326830712406593</x:v>
      </x:c>
      <x:c r="O89" s="197">
        <x:v>0.183435251463275</x:v>
      </x:c>
      <x:c r="P89" s="373">
        <x:v>0.148533402760371</x:v>
      </x:c>
    </x:row>
    <x:row r="90" spans="1:16" ht="12.95" customHeight="1" x14ac:dyDescent="0.2">
      <x:c r="A90" s="2" t="s">
        <x:v>370</x:v>
      </x:c>
      <x:c r="B90" s="37">
        <x:v>3</x:v>
      </x:c>
      <x:c r="C90" s="197">
        <x:v>0.76535565311054699</x:v>
      </x:c>
      <x:c r="D90" s="365">
        <x:v>0.22154288559162</x:v>
      </x:c>
      <x:c r="E90" s="197">
        <x:v>0.716939497035189</x:v>
      </x:c>
      <x:c r="F90" s="365">
        <x:v>0.156379005884699</x:v>
      </x:c>
      <x:c r="G90" s="197">
        <x:v>0.40716954617439</x:v>
      </x:c>
      <x:c r="H90" s="365">
        <x:v>0.48819029735630098</x:v>
      </x:c>
      <x:c r="I90" s="197" t="s">
        <x:v>491</x:v>
      </x:c>
      <x:c r="J90" s="365" t="s">
        <x:v>491</x:v>
      </x:c>
      <x:c r="K90" s="197">
        <x:v>0.73377332084226599</x:v>
      </x:c>
      <x:c r="L90" s="365">
        <x:v>0.35530535422228399</x:v>
      </x:c>
      <x:c r="M90" s="197">
        <x:v>1.8701046782268</x:v>
      </x:c>
      <x:c r="N90" s="365">
        <x:v>0.93880814448238503</x:v>
      </x:c>
      <x:c r="O90" s="197">
        <x:v>0.86301172810728299</x:v>
      </x:c>
      <x:c r="P90" s="373">
        <x:v>0.61136387672130399</x:v>
      </x:c>
    </x:row>
    <x:row r="91" spans="1:16" ht="12.95" customHeight="1" x14ac:dyDescent="0.2">
      <x:c r="A91" s="2" t="s">
        <x:v>99</x:v>
      </x:c>
      <x:c r="B91" s="37">
        <x:v>3</x:v>
      </x:c>
      <x:c r="C91" s="197">
        <x:v>0.98016217641659098</x:v>
      </x:c>
      <x:c r="D91" s="365">
        <x:v>0.20589338469642801</x:v>
      </x:c>
      <x:c r="E91" s="197">
        <x:v>0.56331010883271604</x:v>
      </x:c>
      <x:c r="F91" s="365">
        <x:v>9.7366568609859094E-2</x:v>
      </x:c>
      <x:c r="G91" s="197">
        <x:v>3.5233495372334702</x:v>
      </x:c>
      <x:c r="H91" s="365">
        <x:v>1.62522461293926</x:v>
      </x:c>
      <x:c r="I91" s="197">
        <x:v>0.78805251501430496</x:v>
      </x:c>
      <x:c r="J91" s="365">
        <x:v>0.19486163566783399</x:v>
      </x:c>
      <x:c r="K91" s="197">
        <x:v>1.6179399289160901</x:v>
      </x:c>
      <x:c r="L91" s="365">
        <x:v>0.49787933078701202</x:v>
      </x:c>
      <x:c r="M91" s="197">
        <x:v>0.97883776684888302</x:v>
      </x:c>
      <x:c r="N91" s="365">
        <x:v>0.57378347740597102</x:v>
      </x:c>
      <x:c r="O91" s="197">
        <x:v>0.67522303259106897</x:v>
      </x:c>
      <x:c r="P91" s="373">
        <x:v>0.19632273447100901</x:v>
      </x:c>
    </x:row>
    <x:row r="92" spans="1:16" ht="12.95" customHeight="1" x14ac:dyDescent="0.2">
      <x:c r="A92" s="2" t="s">
        <x:v>389</x:v>
      </x:c>
      <x:c r="B92" s="37">
        <x:v>3</x:v>
      </x:c>
      <x:c r="C92" s="197">
        <x:v>0.82440346065171299</x:v>
      </x:c>
      <x:c r="D92" s="365">
        <x:v>0.106989761575096</x:v>
      </x:c>
      <x:c r="E92" s="197">
        <x:v>0.85794719331616798</x:v>
      </x:c>
      <x:c r="F92" s="365">
        <x:v>0.143066232348384</x:v>
      </x:c>
      <x:c r="G92" s="197">
        <x:v>1.04566241826784</x:v>
      </x:c>
      <x:c r="H92" s="365">
        <x:v>0.76043054944044597</x:v>
      </x:c>
      <x:c r="I92" s="197">
        <x:v>1.45522743648918</x:v>
      </x:c>
      <x:c r="J92" s="365">
        <x:v>0.274374757727396</x:v>
      </x:c>
      <x:c r="K92" s="197">
        <x:v>1.2696086032163301</x:v>
      </x:c>
      <x:c r="L92" s="365">
        <x:v>0.25212203524659199</x:v>
      </x:c>
      <x:c r="M92" s="197">
        <x:v>1.81846794699589</x:v>
      </x:c>
      <x:c r="N92" s="365">
        <x:v>0.62828096553712498</x:v>
      </x:c>
      <x:c r="O92" s="197">
        <x:v>0.91983399279592704</x:v>
      </x:c>
      <x:c r="P92" s="373">
        <x:v>0.288841229080958</x:v>
      </x:c>
    </x:row>
    <x:row r="93" spans="1:16" ht="12.95" customHeight="1" x14ac:dyDescent="0.2">
      <x:c r="A93" s="2" t="s">
        <x:v>391</x:v>
      </x:c>
      <x:c r="B93" s="37">
        <x:v>3</x:v>
      </x:c>
      <x:c r="C93" s="197">
        <x:v>0.68361027310578604</x:v>
      </x:c>
      <x:c r="D93" s="365">
        <x:v>0.115874415437784</x:v>
      </x:c>
      <x:c r="E93" s="197">
        <x:v>0.91289127361869804</x:v>
      </x:c>
      <x:c r="F93" s="365">
        <x:v>0.16646475255249499</x:v>
      </x:c>
      <x:c r="G93" s="197">
        <x:v>5.4177954686278396</x:v>
      </x:c>
      <x:c r="H93" s="365">
        <x:v>2.28239587615984</x:v>
      </x:c>
      <x:c r="I93" s="197">
        <x:v>1.0189971883831499</x:v>
      </x:c>
      <x:c r="J93" s="365">
        <x:v>0.28740655143097799</x:v>
      </x:c>
      <x:c r="K93" s="197">
        <x:v>0.57667283353554</x:v>
      </x:c>
      <x:c r="L93" s="365">
        <x:v>0.22740456109558499</x:v>
      </x:c>
      <x:c r="M93" s="197">
        <x:v>1.17366029771013</x:v>
      </x:c>
      <x:c r="N93" s="365">
        <x:v>0.43368013685568302</x:v>
      </x:c>
      <x:c r="O93" s="197">
        <x:v>1.9127561473710499</x:v>
      </x:c>
      <x:c r="P93" s="373">
        <x:v>1.0570939364956899</x:v>
      </x:c>
    </x:row>
    <x:row r="94" spans="1:16" ht="12.95" customHeight="1" x14ac:dyDescent="0.2">
      <x:c r="A94" s="2" t="s">
        <x:v>396</x:v>
      </x:c>
      <x:c r="B94" s="37">
        <x:v>3</x:v>
      </x:c>
      <x:c r="C94" s="197">
        <x:v>1.7319567772867199</x:v>
      </x:c>
      <x:c r="D94" s="365">
        <x:v>0.40031968123546102</x:v>
      </x:c>
      <x:c r="E94" s="197">
        <x:v>0.91249139372633803</x:v>
      </x:c>
      <x:c r="F94" s="365">
        <x:v>0.183625269573333</x:v>
      </x:c>
      <x:c r="G94" s="197">
        <x:v>1.96782108430018</x:v>
      </x:c>
      <x:c r="H94" s="365">
        <x:v>1.01881161599728</x:v>
      </x:c>
      <x:c r="I94" s="197">
        <x:v>0.77876714430368899</x:v>
      </x:c>
      <x:c r="J94" s="365">
        <x:v>0.38534901724260301</x:v>
      </x:c>
      <x:c r="K94" s="197">
        <x:v>0.79927018827196905</x:v>
      </x:c>
      <x:c r="L94" s="365">
        <x:v>0.28893441117520802</x:v>
      </x:c>
      <x:c r="M94" s="197">
        <x:v>1.4459753714066199</x:v>
      </x:c>
      <x:c r="N94" s="365">
        <x:v>0.654272129724631</x:v>
      </x:c>
      <x:c r="O94" s="197">
        <x:v>2.2016313094656801</x:v>
      </x:c>
      <x:c r="P94" s="373">
        <x:v>1.4108632723339101</x:v>
      </x:c>
    </x:row>
    <x:row r="95" spans="1:16" ht="12.95" customHeight="1" x14ac:dyDescent="0.2">
      <x:c r="A95" s="2" t="s">
        <x:v>400</x:v>
      </x:c>
      <x:c r="B95" s="37">
        <x:v>3</x:v>
      </x:c>
      <x:c r="C95" s="197">
        <x:v>0.90113287618724602</x:v>
      </x:c>
      <x:c r="D95" s="365">
        <x:v>0.100731687219439</x:v>
      </x:c>
      <x:c r="E95" s="197">
        <x:v>0.71856467986684502</x:v>
      </x:c>
      <x:c r="F95" s="365">
        <x:v>0.12947932197383</x:v>
      </x:c>
      <x:c r="G95" s="197">
        <x:v>0.60881861862130804</x:v>
      </x:c>
      <x:c r="H95" s="365">
        <x:v>8.8066893098501603E-2</x:v>
      </x:c>
      <x:c r="I95" s="197">
        <x:v>2.253821662894</x:v>
      </x:c>
      <x:c r="J95" s="365">
        <x:v>0.55126719236881805</x:v>
      </x:c>
      <x:c r="K95" s="197">
        <x:v>1.1069839005659501</x:v>
      </x:c>
      <x:c r="L95" s="365">
        <x:v>0.185700411880341</x:v>
      </x:c>
      <x:c r="M95" s="197">
        <x:v>1.25794769943763</x:v>
      </x:c>
      <x:c r="N95" s="365">
        <x:v>0.25271117261426101</x:v>
      </x:c>
      <x:c r="O95" s="197">
        <x:v>0.88583067237508595</x:v>
      </x:c>
      <x:c r="P95" s="373">
        <x:v>0.12277772230544499</x:v>
      </x:c>
    </x:row>
    <x:row r="96" spans="1:16" ht="12.95" customHeight="1" x14ac:dyDescent="0.2">
      <x:c r="A96" s="2" t="s">
        <x:v>401</x:v>
      </x:c>
      <x:c r="B96" s="37">
        <x:v>3</x:v>
      </x:c>
      <x:c r="C96" s="197">
        <x:v>0.91597907728595995</x:v>
      </x:c>
      <x:c r="D96" s="365">
        <x:v>0.31316551984854402</x:v>
      </x:c>
      <x:c r="E96" s="197">
        <x:v>0.99622125892409197</x:v>
      </x:c>
      <x:c r="F96" s="365">
        <x:v>0.15979154039195401</x:v>
      </x:c>
      <x:c r="G96" s="197">
        <x:v>2.2597454297651001</x:v>
      </x:c>
      <x:c r="H96" s="365">
        <x:v>0.86657609297720695</x:v>
      </x:c>
      <x:c r="I96" s="197">
        <x:v>0.65503997606223296</x:v>
      </x:c>
      <x:c r="J96" s="365">
        <x:v>0.18501132524340499</x:v>
      </x:c>
      <x:c r="K96" s="197">
        <x:v>2.3835677878960801</x:v>
      </x:c>
      <x:c r="L96" s="365">
        <x:v>1.12207791361232</x:v>
      </x:c>
      <x:c r="M96" s="197">
        <x:v>0.57311078050209396</x:v>
      </x:c>
      <x:c r="N96" s="365">
        <x:v>0.20001727625072199</x:v>
      </x:c>
      <x:c r="O96" s="197" t="s">
        <x:v>490</x:v>
      </x:c>
      <x:c r="P96" s="373" t="s">
        <x:v>490</x:v>
      </x:c>
    </x:row>
    <x:row r="97" spans="1:16" ht="12.95" customHeight="1" x14ac:dyDescent="0.2">
      <x:c r="A97" s="39" t="s">
        <x:v>413</x:v>
      </x:c>
      <x:c r="B97" s="40">
        <x:v>3</x:v>
      </x:c>
      <x:c r="C97" s="211">
        <x:v>1.0423581165867</x:v>
      </x:c>
      <x:c r="D97" s="372">
        <x:v>8.4091610763014996E-2</x:v>
      </x:c>
      <x:c r="E97" s="211">
        <x:v>0.808720299781712</x:v>
      </x:c>
      <x:c r="F97" s="372">
        <x:v>5.2234716118944702E-2</x:v>
      </x:c>
      <x:c r="G97" s="211">
        <x:v>2.1757660147128699</x:v>
      </x:c>
      <x:c r="H97" s="372">
        <x:v>0.46211486725662498</x:v>
      </x:c>
      <x:c r="I97" s="211">
        <x:v>1.1670125855182401</x:v>
      </x:c>
      <x:c r="J97" s="372">
        <x:v>0.13880386393428701</x:v>
      </x:c>
      <x:c r="K97" s="211">
        <x:v>1.1519880009446399</x:v>
      </x:c>
      <x:c r="L97" s="372">
        <x:v>0.17520927605647099</x:v>
      </x:c>
      <x:c r="M97" s="211">
        <x:v>1.18517406683878</x:v>
      </x:c>
      <x:c r="N97" s="372">
        <x:v>0.19494245247473899</x:v>
      </x:c>
      <x:c r="O97" s="211">
        <x:v>1.09167459059562</x:v>
      </x:c>
      <x:c r="P97" s="380">
        <x:v>0.27258613939314402</x:v>
      </x:c>
    </x:row>
    <x:row r="99" spans="1:16" x14ac:dyDescent="0.2">
      <x:c r="A99" s="52" t="s">
        <x:v>593</x:v>
      </x:c>
    </x:row>
    <x:row r="100" spans="1:16" x14ac:dyDescent="0.2">
      <x:c r="A100" s="52" t="s">
        <x:v>459</x:v>
      </x:c>
    </x:row>
    <x:row r="101" spans="1:16" x14ac:dyDescent="0.2">
      <x:c r="A101" s="52" t="s">
        <x:v>460</x:v>
      </x:c>
    </x:row>
    <x:row r="102" spans="1:16" x14ac:dyDescent="0.2">
      <x:c r="A102" s="52" t="s">
        <x:v>461</x:v>
      </x:c>
    </x:row>
    <x:row r="103" spans="1:16" x14ac:dyDescent="0.2">
      <x:c r="A103" s="52" t="s">
        <x:v>462</x:v>
      </x:c>
    </x:row>
    <x:row r="104" spans="1:16" x14ac:dyDescent="0.2">
      <x:c r="A104" s="52" t="s">
        <x:v>463</x:v>
      </x:c>
    </x:row>
    <x:row r="105" spans="1:16" x14ac:dyDescent="0.2">
      <x:c r="A105" s="52" t="s">
        <x:v>464</x:v>
      </x:c>
    </x:row>
    <x:row r="106" spans="1:16" x14ac:dyDescent="0.2">
      <x:c r="A106" s="52" t="s">
        <x:v>465</x:v>
      </x:c>
    </x:row>
    <x:row r="107" spans="1:16" x14ac:dyDescent="0.2">
      <x:c r="A107" s="52" t="s">
        <x:v>466</x:v>
      </x:c>
    </x:row>
    <x:row r="108" spans="1:16" x14ac:dyDescent="0.2">
      <x:c r="A108" s="52" t="s">
        <x:v>414</x:v>
      </x:c>
    </x:row>
    <x:row r="109" spans="1:16" x14ac:dyDescent="0.2">
      <x:c r="A109" s="52" t="s">
        <x:v>415</x:v>
      </x:c>
    </x:row>
    <x:row r="110" spans="1:16" x14ac:dyDescent="0.2">
      <x:c r="A110" s="52" t="s">
        <x:v>416</x:v>
      </x:c>
    </x:row>
    <x:row r="111" spans="1:16" x14ac:dyDescent="0.2">
      <x:c r="A111" s="52" t="s">
        <x:v>417</x:v>
      </x:c>
    </x:row>
    <x:row r="112" spans="1:16" x14ac:dyDescent="0.2">
      <x:c r="A112" s="172" t="str">
        <x:f>HYPERLINK("https://oecdcode.org/disclaimers/cyprus.html", "Information on data for Cyprus: https://oecdcode.org/disclaimers/cyprus.html")</x:f>
        <x:v>Information on data for Cyprus: https://oecdcode.org/disclaimers/cyprus.html</x:v>
      </x:c>
    </x:row>
    <x:row r="113" spans="1:1" x14ac:dyDescent="0.2">
      <x:c r="A113" s="52" t="s">
        <x:v>418</x:v>
      </x:c>
    </x:row>
  </x:sheetData>
  <x:mergeCells count="9">
    <x:mergeCell ref="K9:L9"/>
    <x:mergeCell ref="M9:N9"/>
    <x:mergeCell ref="O9:P9"/>
    <x:mergeCell ref="C8:P8"/>
    <x:mergeCell ref="B8:B10"/>
    <x:mergeCell ref="C9:D9"/>
    <x:mergeCell ref="E9:F9"/>
    <x:mergeCell ref="G9:H9"/>
    <x:mergeCell ref="I9:J9"/>
  </x:mergeCells>
  <x:conditionalFormatting sqref="C1:C200">
    <x:cfRule type="expression" dxfId="187" priority="7">
      <x:formula>ABS(LN(C1)/(D1/C1))&gt;1.95996398454005</x:formula>
    </x:cfRule>
  </x:conditionalFormatting>
  <x:conditionalFormatting sqref="E1:E200">
    <x:cfRule type="expression" dxfId="186" priority="6">
      <x:formula>ABS(LN(E1)/(F1/E1))&gt;1.95996398454005</x:formula>
    </x:cfRule>
  </x:conditionalFormatting>
  <x:conditionalFormatting sqref="G1:G200">
    <x:cfRule type="expression" dxfId="185" priority="5">
      <x:formula>ABS(LN(G1)/(H1/G1))&gt;1.95996398454005</x:formula>
    </x:cfRule>
  </x:conditionalFormatting>
  <x:conditionalFormatting sqref="I1:I200">
    <x:cfRule type="expression" dxfId="184" priority="4">
      <x:formula>ABS(LN(I1)/(J1/I1))&gt;1.95996398454005</x:formula>
    </x:cfRule>
  </x:conditionalFormatting>
  <x:conditionalFormatting sqref="K1:K200">
    <x:cfRule type="expression" dxfId="183" priority="3">
      <x:formula>ABS(LN(K1)/(L1/K1))&gt;1.95996398454005</x:formula>
    </x:cfRule>
  </x:conditionalFormatting>
  <x:conditionalFormatting sqref="M1:M200">
    <x:cfRule type="expression" dxfId="182" priority="2">
      <x:formula>ABS(LN(M1)/(N1/M1))&gt;1.95996398454005</x:formula>
    </x:cfRule>
  </x:conditionalFormatting>
  <x:conditionalFormatting sqref="O1:O200">
    <x:cfRule type="expression" dxfId="181" priority="1">
      <x:formula>ABS(LN(O1)/(P1/O1))&gt;1.95996398454005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E00-000000000000}" mc:Ignorable="x14ac xr xr2 xr3">
  <x:dimension ref="A1:AT110"/>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46" x14ac:dyDescent="0.2">
      <x:c r="A1" s="1" t="s">
        <x:v>297</x:v>
      </x:c>
    </x:row>
    <x:row r="2" spans="1:46" x14ac:dyDescent="0.2">
      <x:c r="A2" s="51" t="s">
        <x:v>298</x:v>
      </x:c>
    </x:row>
    <x:row r="3" spans="1:46" x14ac:dyDescent="0.2">
      <x:c r="A3" s="47" t="s">
        <x:v>448</x:v>
      </x:c>
    </x:row>
    <x:row r="4" spans="1:46" x14ac:dyDescent="0.2">
      <x:c r="A4" s="147" t="str">
        <x:f>HYPERLINK("#'TOC'!A1", "Back to TOC")</x:f>
        <x:v>Back to TOC</x:v>
      </x:c>
    </x:row>
    <x:row r="7" spans="1:46" ht="15.95" customHeight="1" x14ac:dyDescent="0.2">
      <x:c r="B7" s="670" t="s">
        <x:v>338</x:v>
      </x:c>
      <x:c r="C7" s="673" t="s">
        <x:v>597</x:v>
      </x:c>
      <x:c r="D7" s="673"/>
      <x:c r="E7" s="673"/>
      <x:c r="F7" s="673"/>
      <x:c r="G7" s="673"/>
      <x:c r="H7" s="673"/>
      <x:c r="I7" s="673"/>
      <x:c r="J7" s="673"/>
      <x:c r="K7" s="673"/>
      <x:c r="L7" s="673"/>
      <x:c r="M7" s="673"/>
      <x:c r="N7" s="673"/>
      <x:c r="O7" s="673"/>
      <x:c r="P7" s="673"/>
      <x:c r="Q7" s="673"/>
      <x:c r="R7" s="673"/>
      <x:c r="S7" s="673"/>
      <x:c r="T7" s="673"/>
      <x:c r="U7" s="673"/>
      <x:c r="V7" s="673"/>
      <x:c r="W7" s="673"/>
      <x:c r="X7" s="673"/>
      <x:c r="Y7" s="673"/>
      <x:c r="Z7" s="673"/>
      <x:c r="AA7" s="673"/>
      <x:c r="AB7" s="673"/>
      <x:c r="AC7" s="673"/>
      <x:c r="AD7" s="673"/>
      <x:c r="AE7" s="673"/>
      <x:c r="AF7" s="673"/>
      <x:c r="AG7" s="673"/>
      <x:c r="AH7" s="673"/>
      <x:c r="AI7" s="673"/>
      <x:c r="AJ7" s="673"/>
      <x:c r="AK7" s="673"/>
      <x:c r="AL7" s="673"/>
      <x:c r="AM7" s="673"/>
      <x:c r="AN7" s="673"/>
      <x:c r="AO7" s="673"/>
      <x:c r="AP7" s="673"/>
      <x:c r="AQ7" s="673"/>
      <x:c r="AR7" s="673"/>
      <x:c r="AS7" s="673"/>
      <x:c r="AT7" s="674"/>
    </x:row>
    <x:row r="8" spans="1:46" ht="32.1" customHeight="1" x14ac:dyDescent="0.2">
      <x:c r="B8" s="671"/>
      <x:c r="C8" s="675" t="s">
        <x:v>341</x:v>
      </x:c>
      <x:c r="D8" s="675"/>
      <x:c r="E8" s="675" t="s">
        <x:v>598</x:v>
      </x:c>
      <x:c r="F8" s="675"/>
      <x:c r="G8" s="675"/>
      <x:c r="H8" s="675"/>
      <x:c r="I8" s="675"/>
      <x:c r="J8" s="675"/>
      <x:c r="K8" s="675"/>
      <x:c r="L8" s="675"/>
      <x:c r="M8" s="675" t="s">
        <x:v>602</x:v>
      </x:c>
      <x:c r="N8" s="675"/>
      <x:c r="O8" s="675"/>
      <x:c r="P8" s="675"/>
      <x:c r="Q8" s="675"/>
      <x:c r="R8" s="675"/>
      <x:c r="S8" s="675" t="s">
        <x:v>606</x:v>
      </x:c>
      <x:c r="T8" s="675"/>
      <x:c r="U8" s="675"/>
      <x:c r="V8" s="675"/>
      <x:c r="W8" s="675"/>
      <x:c r="X8" s="675"/>
      <x:c r="Y8" s="675"/>
      <x:c r="Z8" s="675"/>
      <x:c r="AA8" s="675" t="s">
        <x:v>610</x:v>
      </x:c>
      <x:c r="AB8" s="675"/>
      <x:c r="AC8" s="675"/>
      <x:c r="AD8" s="675"/>
      <x:c r="AE8" s="675"/>
      <x:c r="AF8" s="675"/>
      <x:c r="AG8" s="675"/>
      <x:c r="AH8" s="675"/>
      <x:c r="AI8" s="675" t="s">
        <x:v>614</x:v>
      </x:c>
      <x:c r="AJ8" s="675"/>
      <x:c r="AK8" s="675"/>
      <x:c r="AL8" s="675"/>
      <x:c r="AM8" s="675"/>
      <x:c r="AN8" s="675"/>
      <x:c r="AO8" s="675"/>
      <x:c r="AP8" s="675"/>
      <x:c r="AQ8" s="678" t="s">
        <x:v>352</x:v>
      </x:c>
      <x:c r="AR8" s="678"/>
      <x:c r="AS8" s="678" t="s">
        <x:v>353</x:v>
      </x:c>
      <x:c r="AT8" s="680"/>
    </x:row>
    <x:row r="9" spans="1:46" ht="48" customHeight="1" x14ac:dyDescent="0.2">
      <x:c r="B9" s="671"/>
      <x:c r="C9" s="675"/>
      <x:c r="D9" s="675"/>
      <x:c r="E9" s="676" t="s">
        <x:v>599</x:v>
      </x:c>
      <x:c r="F9" s="676"/>
      <x:c r="G9" s="676" t="s">
        <x:v>600</x:v>
      </x:c>
      <x:c r="H9" s="676"/>
      <x:c r="I9" s="676" t="s">
        <x:v>601</x:v>
      </x:c>
      <x:c r="J9" s="676"/>
      <x:c r="K9" s="676" t="s">
        <x:v>158</x:v>
      </x:c>
      <x:c r="L9" s="676"/>
      <x:c r="M9" s="676" t="s">
        <x:v>603</x:v>
      </x:c>
      <x:c r="N9" s="676"/>
      <x:c r="O9" s="676" t="s">
        <x:v>604</x:v>
      </x:c>
      <x:c r="P9" s="676"/>
      <x:c r="Q9" s="676" t="s">
        <x:v>605</x:v>
      </x:c>
      <x:c r="R9" s="676"/>
      <x:c r="S9" s="676" t="s">
        <x:v>607</x:v>
      </x:c>
      <x:c r="T9" s="676"/>
      <x:c r="U9" s="676" t="s">
        <x:v>608</x:v>
      </x:c>
      <x:c r="V9" s="676"/>
      <x:c r="W9" s="676" t="s">
        <x:v>609</x:v>
      </x:c>
      <x:c r="X9" s="676"/>
      <x:c r="Y9" s="676" t="s">
        <x:v>530</x:v>
      </x:c>
      <x:c r="Z9" s="676"/>
      <x:c r="AA9" s="676" t="s">
        <x:v>611</x:v>
      </x:c>
      <x:c r="AB9" s="676"/>
      <x:c r="AC9" s="676" t="s">
        <x:v>612</x:v>
      </x:c>
      <x:c r="AD9" s="676"/>
      <x:c r="AE9" s="676" t="s">
        <x:v>613</x:v>
      </x:c>
      <x:c r="AF9" s="676"/>
      <x:c r="AG9" s="676" t="s">
        <x:v>530</x:v>
      </x:c>
      <x:c r="AH9" s="676"/>
      <x:c r="AI9" s="676" t="s">
        <x:v>607</x:v>
      </x:c>
      <x:c r="AJ9" s="676"/>
      <x:c r="AK9" s="676" t="s">
        <x:v>608</x:v>
      </x:c>
      <x:c r="AL9" s="676"/>
      <x:c r="AM9" s="676" t="s">
        <x:v>609</x:v>
      </x:c>
      <x:c r="AN9" s="676"/>
      <x:c r="AO9" s="676" t="s">
        <x:v>530</x:v>
      </x:c>
      <x:c r="AP9" s="676"/>
      <x:c r="AQ9" s="679" t="s">
        <x:v>341</x:v>
      </x:c>
      <x:c r="AR9" s="679"/>
      <x:c r="AS9" s="679" t="s">
        <x:v>341</x:v>
      </x:c>
      <x:c r="AT9" s="681"/>
    </x:row>
    <x:row r="10" spans="1:46" ht="15.95" customHeight="1" x14ac:dyDescent="0.2">
      <x:c r="B10" s="672"/>
      <x:c r="C10" s="4" t="s">
        <x:v>343</x:v>
      </x:c>
      <x:c r="D10" s="4" t="s">
        <x:v>342</x:v>
      </x:c>
      <x:c r="E10" s="4" t="s">
        <x:v>343</x:v>
      </x:c>
      <x:c r="F10" s="4" t="s">
        <x:v>342</x:v>
      </x:c>
      <x:c r="G10" s="4" t="s">
        <x:v>343</x:v>
      </x:c>
      <x:c r="H10" s="4" t="s">
        <x:v>342</x:v>
      </x:c>
      <x:c r="I10" s="4" t="s">
        <x:v>343</x:v>
      </x:c>
      <x:c r="J10" s="4" t="s">
        <x:v>342</x:v>
      </x:c>
      <x:c r="K10" s="4" t="s">
        <x:v>347</x:v>
      </x:c>
      <x:c r="L10" s="4" t="s">
        <x:v>342</x:v>
      </x:c>
      <x:c r="M10" s="4" t="s">
        <x:v>343</x:v>
      </x:c>
      <x:c r="N10" s="4" t="s">
        <x:v>342</x:v>
      </x:c>
      <x:c r="O10" s="4" t="s">
        <x:v>343</x:v>
      </x:c>
      <x:c r="P10" s="4" t="s">
        <x:v>342</x:v>
      </x:c>
      <x:c r="Q10" s="4" t="s">
        <x:v>347</x:v>
      </x:c>
      <x:c r="R10" s="4" t="s">
        <x:v>342</x:v>
      </x:c>
      <x:c r="S10" s="4" t="s">
        <x:v>343</x:v>
      </x:c>
      <x:c r="T10" s="4" t="s">
        <x:v>342</x:v>
      </x:c>
      <x:c r="U10" s="4" t="s">
        <x:v>343</x:v>
      </x:c>
      <x:c r="V10" s="4" t="s">
        <x:v>342</x:v>
      </x:c>
      <x:c r="W10" s="4" t="s">
        <x:v>343</x:v>
      </x:c>
      <x:c r="X10" s="4" t="s">
        <x:v>342</x:v>
      </x:c>
      <x:c r="Y10" s="4" t="s">
        <x:v>347</x:v>
      </x:c>
      <x:c r="Z10" s="4" t="s">
        <x:v>342</x:v>
      </x:c>
      <x:c r="AA10" s="4" t="s">
        <x:v>343</x:v>
      </x:c>
      <x:c r="AB10" s="4" t="s">
        <x:v>342</x:v>
      </x:c>
      <x:c r="AC10" s="4" t="s">
        <x:v>343</x:v>
      </x:c>
      <x:c r="AD10" s="4" t="s">
        <x:v>342</x:v>
      </x:c>
      <x:c r="AE10" s="4" t="s">
        <x:v>343</x:v>
      </x:c>
      <x:c r="AF10" s="4" t="s">
        <x:v>342</x:v>
      </x:c>
      <x:c r="AG10" s="4" t="s">
        <x:v>347</x:v>
      </x:c>
      <x:c r="AH10" s="4" t="s">
        <x:v>342</x:v>
      </x:c>
      <x:c r="AI10" s="4" t="s">
        <x:v>343</x:v>
      </x:c>
      <x:c r="AJ10" s="4" t="s">
        <x:v>342</x:v>
      </x:c>
      <x:c r="AK10" s="4" t="s">
        <x:v>343</x:v>
      </x:c>
      <x:c r="AL10" s="4" t="s">
        <x:v>342</x:v>
      </x:c>
      <x:c r="AM10" s="4" t="s">
        <x:v>343</x:v>
      </x:c>
      <x:c r="AN10" s="4" t="s">
        <x:v>342</x:v>
      </x:c>
      <x:c r="AO10" s="4" t="s">
        <x:v>347</x:v>
      </x:c>
      <x:c r="AP10" s="4" t="s">
        <x:v>342</x:v>
      </x:c>
      <x:c r="AQ10" s="4" t="s">
        <x:v>347</x:v>
      </x:c>
      <x:c r="AR10" s="4" t="s">
        <x:v>342</x:v>
      </x:c>
      <x:c r="AS10" s="4" t="s">
        <x:v>347</x:v>
      </x:c>
      <x:c r="AT10" s="5" t="s">
        <x:v>342</x:v>
      </x:c>
    </x:row>
    <x:row r="11" spans="1:46" ht="12.95" customHeight="1" x14ac:dyDescent="0.2">
      <x:c r="A11" s="6"/>
      <x:c r="B11" s="7"/>
      <x:c r="C11" s="8" t="s">
        <x:v>2375</x:v>
      </x:c>
      <x:c r="D11" s="179" t="s">
        <x:v>2376</x:v>
      </x:c>
      <x:c r="E11" s="8" t="s">
        <x:v>2609</x:v>
      </x:c>
      <x:c r="F11" s="179" t="s">
        <x:v>2610</x:v>
      </x:c>
      <x:c r="G11" s="8" t="s">
        <x:v>2611</x:v>
      </x:c>
      <x:c r="H11" s="179" t="s">
        <x:v>2612</x:v>
      </x:c>
      <x:c r="I11" s="8" t="s">
        <x:v>2613</x:v>
      </x:c>
      <x:c r="J11" s="179" t="s">
        <x:v>2614</x:v>
      </x:c>
      <x:c r="K11" s="8" t="s">
        <x:v>2615</x:v>
      </x:c>
      <x:c r="L11" s="179" t="s">
        <x:v>2616</x:v>
      </x:c>
      <x:c r="M11" s="8" t="s">
        <x:v>2617</x:v>
      </x:c>
      <x:c r="N11" s="179" t="s">
        <x:v>2618</x:v>
      </x:c>
      <x:c r="O11" s="8" t="s">
        <x:v>2619</x:v>
      </x:c>
      <x:c r="P11" s="179" t="s">
        <x:v>2620</x:v>
      </x:c>
      <x:c r="Q11" s="8" t="s">
        <x:v>2621</x:v>
      </x:c>
      <x:c r="R11" s="179" t="s">
        <x:v>2622</x:v>
      </x:c>
      <x:c r="S11" s="8" t="s">
        <x:v>2623</x:v>
      </x:c>
      <x:c r="T11" s="179" t="s">
        <x:v>2624</x:v>
      </x:c>
      <x:c r="U11" s="8" t="s">
        <x:v>2625</x:v>
      </x:c>
      <x:c r="V11" s="179" t="s">
        <x:v>2626</x:v>
      </x:c>
      <x:c r="W11" s="8" t="s">
        <x:v>2627</x:v>
      </x:c>
      <x:c r="X11" s="179" t="s">
        <x:v>2628</x:v>
      </x:c>
      <x:c r="Y11" s="8" t="s">
        <x:v>2629</x:v>
      </x:c>
      <x:c r="Z11" s="179" t="s">
        <x:v>2630</x:v>
      </x:c>
      <x:c r="AA11" s="8" t="s">
        <x:v>2631</x:v>
      </x:c>
      <x:c r="AB11" s="179" t="s">
        <x:v>2632</x:v>
      </x:c>
      <x:c r="AC11" s="8" t="s">
        <x:v>2633</x:v>
      </x:c>
      <x:c r="AD11" s="179" t="s">
        <x:v>2634</x:v>
      </x:c>
      <x:c r="AE11" s="8" t="s">
        <x:v>2635</x:v>
      </x:c>
      <x:c r="AF11" s="179" t="s">
        <x:v>2636</x:v>
      </x:c>
      <x:c r="AG11" s="8" t="s">
        <x:v>2637</x:v>
      </x:c>
      <x:c r="AH11" s="179" t="s">
        <x:v>2638</x:v>
      </x:c>
      <x:c r="AI11" s="8" t="s">
        <x:v>2639</x:v>
      </x:c>
      <x:c r="AJ11" s="179" t="s">
        <x:v>2640</x:v>
      </x:c>
      <x:c r="AK11" s="8" t="s">
        <x:v>2641</x:v>
      </x:c>
      <x:c r="AL11" s="179" t="s">
        <x:v>2642</x:v>
      </x:c>
      <x:c r="AM11" s="8" t="s">
        <x:v>2643</x:v>
      </x:c>
      <x:c r="AN11" s="179" t="s">
        <x:v>2644</x:v>
      </x:c>
      <x:c r="AO11" s="8" t="s">
        <x:v>2645</x:v>
      </x:c>
      <x:c r="AP11" s="179" t="s">
        <x:v>2646</x:v>
      </x:c>
      <x:c r="AQ11" s="10" t="s">
        <x:v>2393</x:v>
      </x:c>
      <x:c r="AR11" s="10" t="s">
        <x:v>2394</x:v>
      </x:c>
      <x:c r="AS11" s="10" t="s">
        <x:v>2411</x:v>
      </x:c>
      <x:c r="AT11" s="11" t="s">
        <x:v>2412</x:v>
      </x:c>
    </x:row>
    <x:row r="12" spans="1:46" ht="12.95" customHeight="1" x14ac:dyDescent="0.2">
      <x:c r="A12" s="2" t="s">
        <x:v>354</x:v>
      </x:c>
      <x:c r="B12" s="12">
        <x:v>2</x:v>
      </x:c>
      <x:c r="C12" s="13">
        <x:v>10.724984123526999</x:v>
      </x:c>
      <x:c r="D12" s="173">
        <x:v>1.05165877091646</x:v>
      </x:c>
      <x:c r="E12" s="13">
        <x:v>13.3436725838848</x:v>
      </x:c>
      <x:c r="F12" s="173">
        <x:v>1.9998977694604501</x:v>
      </x:c>
      <x:c r="G12" s="13">
        <x:v>8.9914745733928694</x:v>
      </x:c>
      <x:c r="H12" s="173">
        <x:v>1.7734491521539799</x:v>
      </x:c>
      <x:c r="I12" s="13">
        <x:v>8.1925310952704393</x:v>
      </x:c>
      <x:c r="J12" s="173">
        <x:v>1.09483241327998</x:v>
      </x:c>
      <x:c r="K12" s="13">
        <x:v>-5.1511414886143703</x:v>
      </x:c>
      <x:c r="L12" s="173">
        <x:v>2.2231105464977898</x:v>
      </x:c>
      <x:c r="M12" s="13">
        <x:v>11.0935266850695</x:v>
      </x:c>
      <x:c r="N12" s="173">
        <x:v>1.14068012219446</x:v>
      </x:c>
      <x:c r="O12" s="13">
        <x:v>7.9993600187686704</x:v>
      </x:c>
      <x:c r="P12" s="173">
        <x:v>1.9639581287579699</x:v>
      </x:c>
      <x:c r="Q12" s="13">
        <x:v>-3.0941666663007799</x:v>
      </x:c>
      <x:c r="R12" s="173">
        <x:v>2.2003401628975201</x:v>
      </x:c>
      <x:c r="S12" s="13">
        <x:v>9.1990152706288502</x:v>
      </x:c>
      <x:c r="T12" s="173">
        <x:v>1.19301343382888</x:v>
      </x:c>
      <x:c r="U12" s="13">
        <x:v>9.5326128126924701</x:v>
      </x:c>
      <x:c r="V12" s="173">
        <x:v>2.00916438489006</x:v>
      </x:c>
      <x:c r="W12" s="13">
        <x:v>16.5235416634122</x:v>
      </x:c>
      <x:c r="X12" s="173">
        <x:v>2.8968239866429402</x:v>
      </x:c>
      <x:c r="Y12" s="13">
        <x:v>7.3245263927833797</x:v>
      </x:c>
      <x:c r="Z12" s="173">
        <x:v>3.0451216833988699</x:v>
      </x:c>
      <x:c r="AA12" s="13">
        <x:v>10.022832928648899</x:v>
      </x:c>
      <x:c r="AB12" s="173">
        <x:v>0.89536066053223096</x:v>
      </x:c>
      <x:c r="AC12" s="13">
        <x:v>12.7393610832622</x:v>
      </x:c>
      <x:c r="AD12" s="173">
        <x:v>2.8022444137953402</x:v>
      </x:c>
      <x:c r="AE12" s="13">
        <x:v>7.3707597189219998</x:v>
      </x:c>
      <x:c r="AF12" s="173">
        <x:v>5.0813238089983903</x:v>
      </x:c>
      <x:c r="AG12" s="13">
        <x:v>-2.6520732097269399</x:v>
      </x:c>
      <x:c r="AH12" s="173">
        <x:v>5.1595026696435999</x:v>
      </x:c>
      <x:c r="AI12" s="13">
        <x:v>10.3054479936467</x:v>
      </x:c>
      <x:c r="AJ12" s="173">
        <x:v>1.06469567455005</x:v>
      </x:c>
      <x:c r="AK12" s="13" t="s">
        <x:v>723</x:v>
      </x:c>
      <x:c r="AL12" s="173" t="s">
        <x:v>723</x:v>
      </x:c>
      <x:c r="AM12" s="13" t="s">
        <x:v>723</x:v>
      </x:c>
      <x:c r="AN12" s="173" t="s">
        <x:v>723</x:v>
      </x:c>
      <x:c r="AO12" s="13" t="s">
        <x:v>723</x:v>
      </x:c>
      <x:c r="AP12" s="173" t="s">
        <x:v>723</x:v>
      </x:c>
      <x:c r="AQ12" s="15"/>
      <x:c r="AR12" s="15"/>
      <x:c r="AS12" s="15"/>
      <x:c r="AT12" s="16"/>
    </x:row>
    <x:row r="13" spans="1:46" ht="12.95" customHeight="1" x14ac:dyDescent="0.2">
      <x:c r="A13" s="2" t="s">
        <x:v>355</x:v>
      </x:c>
      <x:c r="B13" s="12">
        <x:v>2</x:v>
      </x:c>
      <x:c r="C13" s="13">
        <x:v>22.434045761954401</x:v>
      </x:c>
      <x:c r="D13" s="173">
        <x:v>1.5292902963236601</x:v>
      </x:c>
      <x:c r="E13" s="13" t="s">
        <x:v>723</x:v>
      </x:c>
      <x:c r="F13" s="173" t="s">
        <x:v>723</x:v>
      </x:c>
      <x:c r="G13" s="13">
        <x:v>28.515035442008799</x:v>
      </x:c>
      <x:c r="H13" s="173">
        <x:v>3.8928203513112001</x:v>
      </x:c>
      <x:c r="I13" s="13">
        <x:v>21.327416466920901</x:v>
      </x:c>
      <x:c r="J13" s="173">
        <x:v>1.7254926225114799</x:v>
      </x:c>
      <x:c r="K13" s="13" t="s">
        <x:v>723</x:v>
      </x:c>
      <x:c r="L13" s="173" t="s">
        <x:v>723</x:v>
      </x:c>
      <x:c r="M13" s="13">
        <x:v>28.663749945409101</x:v>
      </x:c>
      <x:c r="N13" s="173">
        <x:v>2.5851335183473201</x:v>
      </x:c>
      <x:c r="O13" s="13">
        <x:v>16.899480309203099</x:v>
      </x:c>
      <x:c r="P13" s="173">
        <x:v>1.6744253784828</x:v>
      </x:c>
      <x:c r="Q13" s="13">
        <x:v>-11.764269636206</x:v>
      </x:c>
      <x:c r="R13" s="173">
        <x:v>3.0640109030548102</x:v>
      </x:c>
      <x:c r="S13" s="13">
        <x:v>17.900423885590001</x:v>
      </x:c>
      <x:c r="T13" s="173">
        <x:v>2.2912202499205199</x:v>
      </x:c>
      <x:c r="U13" s="13">
        <x:v>22.146499343766401</x:v>
      </x:c>
      <x:c r="V13" s="173">
        <x:v>2.9348695085716399</x:v>
      </x:c>
      <x:c r="W13" s="13">
        <x:v>30.582305516090301</x:v>
      </x:c>
      <x:c r="X13" s="173">
        <x:v>3.77222330430661</x:v>
      </x:c>
      <x:c r="Y13" s="13">
        <x:v>12.6818816305003</x:v>
      </x:c>
      <x:c r="Z13" s="173">
        <x:v>4.39278075585423</x:v>
      </x:c>
      <x:c r="AA13" s="13">
        <x:v>16.355369254920401</x:v>
      </x:c>
      <x:c r="AB13" s="173">
        <x:v>5.1691985830923501</x:v>
      </x:c>
      <x:c r="AC13" s="13">
        <x:v>22.1367635213964</x:v>
      </x:c>
      <x:c r="AD13" s="173">
        <x:v>1.94382073790147</x:v>
      </x:c>
      <x:c r="AE13" s="13">
        <x:v>29.3432442317593</x:v>
      </x:c>
      <x:c r="AF13" s="173">
        <x:v>3.6955806386182699</x:v>
      </x:c>
      <x:c r="AG13" s="13">
        <x:v>12.987874976838899</x:v>
      </x:c>
      <x:c r="AH13" s="173">
        <x:v>6.0603196680917604</x:v>
      </x:c>
      <x:c r="AI13" s="13">
        <x:v>21.470741864799098</x:v>
      </x:c>
      <x:c r="AJ13" s="173">
        <x:v>2.4422254907337901</x:v>
      </x:c>
      <x:c r="AK13" s="13">
        <x:v>22.954406586428799</x:v>
      </x:c>
      <x:c r="AL13" s="173">
        <x:v>2.1651568218442199</x:v>
      </x:c>
      <x:c r="AM13" s="13">
        <x:v>24.136406989938902</x:v>
      </x:c>
      <x:c r="AN13" s="173">
        <x:v>5.3232542432138699</x:v>
      </x:c>
      <x:c r="AO13" s="13">
        <x:v>2.6656651251397601</x:v>
      </x:c>
      <x:c r="AP13" s="173">
        <x:v>5.7855615152112696</x:v>
      </x:c>
      <x:c r="AQ13" s="15"/>
      <x:c r="AR13" s="15"/>
      <x:c r="AS13" s="15"/>
      <x:c r="AT13" s="16"/>
    </x:row>
    <x:row r="14" spans="1:46" ht="12.95" customHeight="1" x14ac:dyDescent="0.2">
      <x:c r="A14" s="2" t="s">
        <x:v>356</x:v>
      </x:c>
      <x:c r="B14" s="12">
        <x:v>2</x:v>
      </x:c>
      <x:c r="C14" s="13">
        <x:v>8.7302999043838891</x:v>
      </x:c>
      <x:c r="D14" s="173">
        <x:v>0.99637227888104696</x:v>
      </x:c>
      <x:c r="E14" s="13">
        <x:v>5.01329874344174</x:v>
      </x:c>
      <x:c r="F14" s="173">
        <x:v>1.7146596192116199</x:v>
      </x:c>
      <x:c r="G14" s="13">
        <x:v>8.8635648612028692</x:v>
      </x:c>
      <x:c r="H14" s="173">
        <x:v>1.41309844767885</x:v>
      </x:c>
      <x:c r="I14" s="13">
        <x:v>10.256306025187699</x:v>
      </x:c>
      <x:c r="J14" s="173">
        <x:v>1.6362731799303201</x:v>
      </x:c>
      <x:c r="K14" s="13">
        <x:v>5.2430072817459301</x:v>
      </x:c>
      <x:c r="L14" s="173">
        <x:v>2.3016387208183899</x:v>
      </x:c>
      <x:c r="M14" s="13">
        <x:v>8.7493457698079293</x:v>
      </x:c>
      <x:c r="N14" s="173">
        <x:v>1.0482809873224399</x:v>
      </x:c>
      <x:c r="O14" s="13">
        <x:v>8.5395575650607096</x:v>
      </x:c>
      <x:c r="P14" s="173">
        <x:v>2.57785104137806</x:v>
      </x:c>
      <x:c r="Q14" s="13">
        <x:v>-0.20978820474721799</x:v>
      </x:c>
      <x:c r="R14" s="173">
        <x:v>2.7067475463325099</x:v>
      </x:c>
      <x:c r="S14" s="13">
        <x:v>8.3316341218321792</x:v>
      </x:c>
      <x:c r="T14" s="173">
        <x:v>1.26585968761288</x:v>
      </x:c>
      <x:c r="U14" s="13">
        <x:v>10.908654680258699</x:v>
      </x:c>
      <x:c r="V14" s="173">
        <x:v>1.9082738935258701</x:v>
      </x:c>
      <x:c r="W14" s="13">
        <x:v>6.8623761683397904</x:v>
      </x:c>
      <x:c r="X14" s="173">
        <x:v>1.84344978729079</x:v>
      </x:c>
      <x:c r="Y14" s="13">
        <x:v>-1.46925795349239</x:v>
      </x:c>
      <x:c r="Z14" s="173">
        <x:v>2.1926183315874899</x:v>
      </x:c>
      <x:c r="AA14" s="13">
        <x:v>6.4177974696940403</x:v>
      </x:c>
      <x:c r="AB14" s="173">
        <x:v>1.9673220843667001</x:v>
      </x:c>
      <x:c r="AC14" s="13">
        <x:v>9.3578490447356106</x:v>
      </x:c>
      <x:c r="AD14" s="173">
        <x:v>1.36920906847218</x:v>
      </x:c>
      <x:c r="AE14" s="13">
        <x:v>8.4933238712391699</x:v>
      </x:c>
      <x:c r="AF14" s="173">
        <x:v>1.7353983362721801</x:v>
      </x:c>
      <x:c r="AG14" s="13">
        <x:v>2.07552640154513</x:v>
      </x:c>
      <x:c r="AH14" s="173">
        <x:v>2.5969353712805701</x:v>
      </x:c>
      <x:c r="AI14" s="13">
        <x:v>8.9280896885174492</x:v>
      </x:c>
      <x:c r="AJ14" s="173">
        <x:v>1.0426389248713901</x:v>
      </x:c>
      <x:c r="AK14" s="13">
        <x:v>6.9098752011283704</x:v>
      </x:c>
      <x:c r="AL14" s="173">
        <x:v>2.7277446766718101</x:v>
      </x:c>
      <x:c r="AM14" s="13" t="s">
        <x:v>490</x:v>
      </x:c>
      <x:c r="AN14" s="173" t="s">
        <x:v>490</x:v>
      </x:c>
      <x:c r="AO14" s="13" t="s">
        <x:v>490</x:v>
      </x:c>
      <x:c r="AP14" s="173" t="s">
        <x:v>490</x:v>
      </x:c>
      <x:c r="AQ14" s="15"/>
      <x:c r="AR14" s="15"/>
      <x:c r="AS14" s="15"/>
      <x:c r="AT14" s="16"/>
    </x:row>
    <x:row r="15" spans="1:46" ht="12.95" customHeight="1" x14ac:dyDescent="0.2">
      <x:c r="A15" s="2" t="s">
        <x:v>357</x:v>
      </x:c>
      <x:c r="B15" s="12">
        <x:v>2</x:v>
      </x:c>
      <x:c r="C15" s="13">
        <x:v>25.5658212564352</x:v>
      </x:c>
      <x:c r="D15" s="173">
        <x:v>1.34059846462615</x:v>
      </x:c>
      <x:c r="E15" s="13">
        <x:v>24.861064923610499</x:v>
      </x:c>
      <x:c r="F15" s="173">
        <x:v>2.0051380970492101</x:v>
      </x:c>
      <x:c r="G15" s="13">
        <x:v>27.256100268318999</x:v>
      </x:c>
      <x:c r="H15" s="173">
        <x:v>2.45902675793752</x:v>
      </x:c>
      <x:c r="I15" s="13">
        <x:v>24.7185962733524</x:v>
      </x:c>
      <x:c r="J15" s="173">
        <x:v>3.29598595171541</x:v>
      </x:c>
      <x:c r="K15" s="13">
        <x:v>-0.142468650258021</x:v>
      </x:c>
      <x:c r="L15" s="173">
        <x:v>3.7982671492371001</x:v>
      </x:c>
      <x:c r="M15" s="13">
        <x:v>25.976016061308499</x:v>
      </x:c>
      <x:c r="N15" s="173">
        <x:v>1.37154226731849</x:v>
      </x:c>
      <x:c r="O15" s="13">
        <x:v>9.6835290939954497</x:v>
      </x:c>
      <x:c r="P15" s="173">
        <x:v>5.4304934523939998</x:v>
      </x:c>
      <x:c r="Q15" s="13">
        <x:v>-16.292486967313099</x:v>
      </x:c>
      <x:c r="R15" s="173">
        <x:v>5.6608937113282503</x:v>
      </x:c>
      <x:c r="S15" s="13">
        <x:v>23.513429499622902</x:v>
      </x:c>
      <x:c r="T15" s="173">
        <x:v>2.1027432089501099</x:v>
      </x:c>
      <x:c r="U15" s="13">
        <x:v>25.726638286316099</x:v>
      </x:c>
      <x:c r="V15" s="173">
        <x:v>2.5401545721607901</x:v>
      </x:c>
      <x:c r="W15" s="13">
        <x:v>30.9074549967346</x:v>
      </x:c>
      <x:c r="X15" s="173">
        <x:v>3.8514577666587799</x:v>
      </x:c>
      <x:c r="Y15" s="13">
        <x:v>7.3940254971117803</x:v>
      </x:c>
      <x:c r="Z15" s="173">
        <x:v>4.3756151334410998</x:v>
      </x:c>
      <x:c r="AA15" s="13">
        <x:v>24.155547995371101</x:v>
      </x:c>
      <x:c r="AB15" s="173">
        <x:v>1.58974016201895</x:v>
      </x:c>
      <x:c r="AC15" s="13">
        <x:v>30.4304261607531</x:v>
      </x:c>
      <x:c r="AD15" s="173">
        <x:v>3.3529341389396401</x:v>
      </x:c>
      <x:c r="AE15" s="13">
        <x:v>27.042974953588299</x:v>
      </x:c>
      <x:c r="AF15" s="173">
        <x:v>4.5349435453751301</x:v>
      </x:c>
      <x:c r="AG15" s="13">
        <x:v>2.8874269582171501</x:v>
      </x:c>
      <x:c r="AH15" s="173">
        <x:v>4.7458496007529201</x:v>
      </x:c>
      <x:c r="AI15" s="13">
        <x:v>25.684790702472899</x:v>
      </x:c>
      <x:c r="AJ15" s="173">
        <x:v>1.4336521900791701</x:v>
      </x:c>
      <x:c r="AK15" s="13" t="s">
        <x:v>723</x:v>
      </x:c>
      <x:c r="AL15" s="173" t="s">
        <x:v>723</x:v>
      </x:c>
      <x:c r="AM15" s="13" t="s">
        <x:v>723</x:v>
      </x:c>
      <x:c r="AN15" s="173" t="s">
        <x:v>723</x:v>
      </x:c>
      <x:c r="AO15" s="13" t="s">
        <x:v>723</x:v>
      </x:c>
      <x:c r="AP15" s="173" t="s">
        <x:v>723</x:v>
      </x:c>
      <x:c r="AQ15" s="15"/>
      <x:c r="AR15" s="15"/>
      <x:c r="AS15" s="15"/>
      <x:c r="AT15" s="16"/>
    </x:row>
    <x:row r="16" spans="1:46" ht="12.95" customHeight="1" x14ac:dyDescent="0.2">
      <x:c r="A16" s="2" t="s">
        <x:v>358</x:v>
      </x:c>
      <x:c r="B16" s="12">
        <x:v>2</x:v>
      </x:c>
      <x:c r="C16" s="13">
        <x:v>26.044749903926402</x:v>
      </x:c>
      <x:c r="D16" s="173">
        <x:v>1.6502205871923501</x:v>
      </x:c>
      <x:c r="E16" s="13">
        <x:v>27.357833828838299</x:v>
      </x:c>
      <x:c r="F16" s="173">
        <x:v>3.9904554058594299</x:v>
      </x:c>
      <x:c r="G16" s="13">
        <x:v>25.605424409156299</x:v>
      </x:c>
      <x:c r="H16" s="173">
        <x:v>1.65199299363026</x:v>
      </x:c>
      <x:c r="I16" s="13" t="s">
        <x:v>490</x:v>
      </x:c>
      <x:c r="J16" s="173" t="s">
        <x:v>490</x:v>
      </x:c>
      <x:c r="K16" s="13" t="s">
        <x:v>490</x:v>
      </x:c>
      <x:c r="L16" s="173" t="s">
        <x:v>490</x:v>
      </x:c>
      <x:c r="M16" s="13">
        <x:v>25.814379771268701</x:v>
      </x:c>
      <x:c r="N16" s="173">
        <x:v>1.98448577087786</x:v>
      </x:c>
      <x:c r="O16" s="13">
        <x:v>25.802880699210501</x:v>
      </x:c>
      <x:c r="P16" s="173">
        <x:v>2.6647076838030599</x:v>
      </x:c>
      <x:c r="Q16" s="13">
        <x:v>-1.1499072058185801E-2</x:v>
      </x:c>
      <x:c r="R16" s="173">
        <x:v>3.2793047664275101</x:v>
      </x:c>
      <x:c r="S16" s="13">
        <x:v>25.993431885116902</x:v>
      </x:c>
      <x:c r="T16" s="173">
        <x:v>2.17600004836773</x:v>
      </x:c>
      <x:c r="U16" s="13">
        <x:v>25.718459411499001</x:v>
      </x:c>
      <x:c r="V16" s="173">
        <x:v>2.4955973345693701</x:v>
      </x:c>
      <x:c r="W16" s="13">
        <x:v>24.8726644907203</x:v>
      </x:c>
      <x:c r="X16" s="173">
        <x:v>3.76270594482857</x:v>
      </x:c>
      <x:c r="Y16" s="13">
        <x:v>-1.1207673943966201</x:v>
      </x:c>
      <x:c r="Z16" s="173">
        <x:v>4.4821161772356399</x:v>
      </x:c>
      <x:c r="AA16" s="13">
        <x:v>23.855405387589201</x:v>
      </x:c>
      <x:c r="AB16" s="173">
        <x:v>2.4505501835465302</x:v>
      </x:c>
      <x:c r="AC16" s="13">
        <x:v>27.486916400657002</x:v>
      </x:c>
      <x:c r="AD16" s="173">
        <x:v>2.2113866593094902</x:v>
      </x:c>
      <x:c r="AE16" s="13">
        <x:v>22.4603351511103</x:v>
      </x:c>
      <x:c r="AF16" s="173">
        <x:v>3.6919156277266798</x:v>
      </x:c>
      <x:c r="AG16" s="13">
        <x:v>-1.39507023647892</x:v>
      </x:c>
      <x:c r="AH16" s="173">
        <x:v>3.78567328299303</x:v>
      </x:c>
      <x:c r="AI16" s="13">
        <x:v>26.3448512467481</x:v>
      </x:c>
      <x:c r="AJ16" s="173">
        <x:v>1.7575005828755199</x:v>
      </x:c>
      <x:c r="AK16" s="13">
        <x:v>21.459408726535901</x:v>
      </x:c>
      <x:c r="AL16" s="173">
        <x:v>3.0550836687454099</x:v>
      </x:c>
      <x:c r="AM16" s="13" t="s">
        <x:v>723</x:v>
      </x:c>
      <x:c r="AN16" s="173" t="s">
        <x:v>723</x:v>
      </x:c>
      <x:c r="AO16" s="13" t="s">
        <x:v>723</x:v>
      </x:c>
      <x:c r="AP16" s="173" t="s">
        <x:v>723</x:v>
      </x:c>
      <x:c r="AQ16" s="15"/>
      <x:c r="AR16" s="15"/>
      <x:c r="AS16" s="15"/>
      <x:c r="AT16" s="16"/>
    </x:row>
    <x:row r="17" spans="1:46" ht="12.95" customHeight="1" x14ac:dyDescent="0.2">
      <x:c r="A17" s="2" t="s">
        <x:v>359</x:v>
      </x:c>
      <x:c r="B17" s="12">
        <x:v>2</x:v>
      </x:c>
      <x:c r="C17" s="13">
        <x:v>15.8193240181956</x:v>
      </x:c>
      <x:c r="D17" s="173">
        <x:v>1.0953286333168999</x:v>
      </x:c>
      <x:c r="E17" s="13" t="s">
        <x:v>723</x:v>
      </x:c>
      <x:c r="F17" s="173" t="s">
        <x:v>723</x:v>
      </x:c>
      <x:c r="G17" s="13">
        <x:v>16.301484772903802</x:v>
      </x:c>
      <x:c r="H17" s="173">
        <x:v>1.3187226131976599</x:v>
      </x:c>
      <x:c r="I17" s="13">
        <x:v>14.592673645998</x:v>
      </x:c>
      <x:c r="J17" s="173">
        <x:v>2.3699400477676398</x:v>
      </x:c>
      <x:c r="K17" s="13" t="s">
        <x:v>723</x:v>
      </x:c>
      <x:c r="L17" s="173" t="s">
        <x:v>723</x:v>
      </x:c>
      <x:c r="M17" s="13">
        <x:v>15.4544638239477</x:v>
      </x:c>
      <x:c r="N17" s="173">
        <x:v>2.0593739749717002</x:v>
      </x:c>
      <x:c r="O17" s="13">
        <x:v>15.8046793862119</x:v>
      </x:c>
      <x:c r="P17" s="173">
        <x:v>1.4917319587270801</x:v>
      </x:c>
      <x:c r="Q17" s="13">
        <x:v>0.35021556226420703</x:v>
      </x:c>
      <x:c r="R17" s="173">
        <x:v>2.6929599104875099</x:v>
      </x:c>
      <x:c r="S17" s="13">
        <x:v>17.435379632659298</x:v>
      </x:c>
      <x:c r="T17" s="173">
        <x:v>2.06411161808184</x:v>
      </x:c>
      <x:c r="U17" s="13">
        <x:v>11.5460015793899</x:v>
      </x:c>
      <x:c r="V17" s="173">
        <x:v>1.5914297906066199</x:v>
      </x:c>
      <x:c r="W17" s="13">
        <x:v>19.742293140258099</x:v>
      </x:c>
      <x:c r="X17" s="173">
        <x:v>2.5345834526918001</x:v>
      </x:c>
      <x:c r="Y17" s="13">
        <x:v>2.3069135075987899</x:v>
      </x:c>
      <x:c r="Z17" s="173">
        <x:v>3.1422480495587202</x:v>
      </x:c>
      <x:c r="AA17" s="13" t="s">
        <x:v>723</x:v>
      </x:c>
      <x:c r="AB17" s="173" t="s">
        <x:v>723</x:v>
      </x:c>
      <x:c r="AC17" s="13">
        <x:v>14.7788866139866</x:v>
      </x:c>
      <x:c r="AD17" s="173">
        <x:v>1.3927334505509501</x:v>
      </x:c>
      <x:c r="AE17" s="13">
        <x:v>17.034958532317599</x:v>
      </x:c>
      <x:c r="AF17" s="173">
        <x:v>2.2123841187019901</x:v>
      </x:c>
      <x:c r="AG17" s="13" t="s">
        <x:v>723</x:v>
      </x:c>
      <x:c r="AH17" s="173" t="s">
        <x:v>723</x:v>
      </x:c>
      <x:c r="AI17" s="13">
        <x:v>16.618104821301301</x:v>
      </x:c>
      <x:c r="AJ17" s="173">
        <x:v>1.94770669352367</x:v>
      </x:c>
      <x:c r="AK17" s="13">
        <x:v>14.3107598948404</x:v>
      </x:c>
      <x:c r="AL17" s="173">
        <x:v>1.5757988219713499</x:v>
      </x:c>
      <x:c r="AM17" s="13">
        <x:v>17.898560010358899</x:v>
      </x:c>
      <x:c r="AN17" s="173">
        <x:v>3.5848417431239001</x:v>
      </x:c>
      <x:c r="AO17" s="13">
        <x:v>1.2804551890576901</x:v>
      </x:c>
      <x:c r="AP17" s="173">
        <x:v>4.2049500529507799</x:v>
      </x:c>
      <x:c r="AQ17" s="15"/>
      <x:c r="AR17" s="15"/>
      <x:c r="AS17" s="15"/>
      <x:c r="AT17" s="16"/>
    </x:row>
    <x:row r="18" spans="1:46" ht="12.95" customHeight="1" x14ac:dyDescent="0.2">
      <x:c r="A18" s="17" t="s">
        <x:v>360</x:v>
      </x:c>
      <x:c r="B18" s="12">
        <x:v>2</x:v>
      </x:c>
      <x:c r="C18" s="13">
        <x:v>14.672568873614299</x:v>
      </x:c>
      <x:c r="D18" s="173">
        <x:v>1.56499000512926</x:v>
      </x:c>
      <x:c r="E18" s="13" t="s">
        <x:v>723</x:v>
      </x:c>
      <x:c r="F18" s="173" t="s">
        <x:v>723</x:v>
      </x:c>
      <x:c r="G18" s="13">
        <x:v>15.3553761086444</x:v>
      </x:c>
      <x:c r="H18" s="173">
        <x:v>1.7167855544005</x:v>
      </x:c>
      <x:c r="I18" s="13">
        <x:v>12.2370341025896</x:v>
      </x:c>
      <x:c r="J18" s="173">
        <x:v>4.8929260296408197</x:v>
      </x:c>
      <x:c r="K18" s="13" t="s">
        <x:v>723</x:v>
      </x:c>
      <x:c r="L18" s="173" t="s">
        <x:v>723</x:v>
      </x:c>
      <x:c r="M18" s="13">
        <x:v>15.6408539355507</x:v>
      </x:c>
      <x:c r="N18" s="173">
        <x:v>3.31148631899825</x:v>
      </x:c>
      <x:c r="O18" s="13">
        <x:v>14.545653026376399</x:v>
      </x:c>
      <x:c r="P18" s="173">
        <x:v>1.9196463403052799</x:v>
      </x:c>
      <x:c r="Q18" s="13">
        <x:v>-1.09520090917427</x:v>
      </x:c>
      <x:c r="R18" s="173">
        <x:v>3.8352360878107201</x:v>
      </x:c>
      <x:c r="S18" s="13">
        <x:v>15.6670785423134</x:v>
      </x:c>
      <x:c r="T18" s="173">
        <x:v>2.9685689945874798</x:v>
      </x:c>
      <x:c r="U18" s="13">
        <x:v>11.7065487552665</x:v>
      </x:c>
      <x:c r="V18" s="173">
        <x:v>2.11280478270089</x:v>
      </x:c>
      <x:c r="W18" s="13">
        <x:v>20.2181139590732</x:v>
      </x:c>
      <x:c r="X18" s="173">
        <x:v>3.6375122000740898</x:v>
      </x:c>
      <x:c r="Y18" s="13">
        <x:v>4.5510354167597296</x:v>
      </x:c>
      <x:c r="Z18" s="173">
        <x:v>4.6147624182352196</x:v>
      </x:c>
      <x:c r="AA18" s="13" t="s">
        <x:v>723</x:v>
      </x:c>
      <x:c r="AB18" s="173" t="s">
        <x:v>723</x:v>
      </x:c>
      <x:c r="AC18" s="13">
        <x:v>12.9123097057218</x:v>
      </x:c>
      <x:c r="AD18" s="173">
        <x:v>1.9535939038630601</x:v>
      </x:c>
      <x:c r="AE18" s="13">
        <x:v>17.803777593670699</x:v>
      </x:c>
      <x:c r="AF18" s="173">
        <x:v>2.9560422892036202</x:v>
      </x:c>
      <x:c r="AG18" s="13" t="s">
        <x:v>723</x:v>
      </x:c>
      <x:c r="AH18" s="173" t="s">
        <x:v>723</x:v>
      </x:c>
      <x:c r="AI18" s="13">
        <x:v>14.149426695017301</x:v>
      </x:c>
      <x:c r="AJ18" s="173">
        <x:v>2.51200557817184</x:v>
      </x:c>
      <x:c r="AK18" s="13">
        <x:v>12.580938547385999</x:v>
      </x:c>
      <x:c r="AL18" s="173">
        <x:v>2.1507976589473201</x:v>
      </x:c>
      <x:c r="AM18" s="13">
        <x:v>22.2779901925669</x:v>
      </x:c>
      <x:c r="AN18" s="173">
        <x:v>4.4008539579922603</x:v>
      </x:c>
      <x:c r="AO18" s="13">
        <x:v>8.1285634975496297</x:v>
      </x:c>
      <x:c r="AP18" s="173">
        <x:v>5.2878674292749599</x:v>
      </x:c>
      <x:c r="AQ18" s="15"/>
      <x:c r="AR18" s="15"/>
      <x:c r="AS18" s="15"/>
      <x:c r="AT18" s="16"/>
    </x:row>
    <x:row r="19" spans="1:46" ht="12.95" customHeight="1" x14ac:dyDescent="0.2">
      <x:c r="A19" s="17" t="s">
        <x:v>361</x:v>
      </x:c>
      <x:c r="B19" s="12">
        <x:v>2</x:v>
      </x:c>
      <x:c r="C19" s="13">
        <x:v>17.652807075884699</x:v>
      </x:c>
      <x:c r="D19" s="173">
        <x:v>1.5894412027189999</x:v>
      </x:c>
      <x:c r="E19" s="13" t="s">
        <x:v>723</x:v>
      </x:c>
      <x:c r="F19" s="173" t="s">
        <x:v>723</x:v>
      </x:c>
      <x:c r="G19" s="13">
        <x:v>18.498400897479399</x:v>
      </x:c>
      <x:c r="H19" s="173">
        <x:v>2.1808682669095898</x:v>
      </x:c>
      <x:c r="I19" s="13">
        <x:v>15.965616954122</x:v>
      </x:c>
      <x:c r="J19" s="173">
        <x:v>2.5481683360951202</x:v>
      </x:c>
      <x:c r="K19" s="13" t="s">
        <x:v>723</x:v>
      </x:c>
      <x:c r="L19" s="173" t="s">
        <x:v>723</x:v>
      </x:c>
      <x:c r="M19" s="13">
        <x:v>15.2529889824325</x:v>
      </x:c>
      <x:c r="N19" s="173">
        <x:v>2.5214405393535499</x:v>
      </x:c>
      <x:c r="O19" s="13">
        <x:v>18.358698189114602</x:v>
      </x:c>
      <x:c r="P19" s="173">
        <x:v>2.0957156500323801</x:v>
      </x:c>
      <x:c r="Q19" s="13">
        <x:v>3.10570920668206</x:v>
      </x:c>
      <x:c r="R19" s="173">
        <x:v>3.27973553628722</x:v>
      </x:c>
      <x:c r="S19" s="13">
        <x:v>20.379898528883199</x:v>
      </x:c>
      <x:c r="T19" s="173">
        <x:v>2.8475065692253998</x:v>
      </x:c>
      <x:c r="U19" s="13">
        <x:v>11.1536896757835</x:v>
      </x:c>
      <x:c r="V19" s="173">
        <x:v>2.1400748479245202</x:v>
      </x:c>
      <x:c r="W19" s="13">
        <x:v>19.126112037170302</x:v>
      </x:c>
      <x:c r="X19" s="173">
        <x:v>3.4426436614485998</x:v>
      </x:c>
      <x:c r="Y19" s="13">
        <x:v>-1.2537864917128201</x:v>
      </x:c>
      <x:c r="Z19" s="173">
        <x:v>4.2387307269668399</x:v>
      </x:c>
      <x:c r="AA19" s="13" t="s">
        <x:v>723</x:v>
      </x:c>
      <x:c r="AB19" s="173" t="s">
        <x:v>723</x:v>
      </x:c>
      <x:c r="AC19" s="13">
        <x:v>18.1183697549166</x:v>
      </x:c>
      <x:c r="AD19" s="173">
        <x:v>2.4344744351587599</x:v>
      </x:c>
      <x:c r="AE19" s="13">
        <x:v>15.561563597462399</x:v>
      </x:c>
      <x:c r="AF19" s="173">
        <x:v>2.7641621732683799</x:v>
      </x:c>
      <x:c r="AG19" s="13" t="s">
        <x:v>723</x:v>
      </x:c>
      <x:c r="AH19" s="173" t="s">
        <x:v>723</x:v>
      </x:c>
      <x:c r="AI19" s="13">
        <x:v>21.974172299060001</x:v>
      </x:c>
      <x:c r="AJ19" s="173">
        <x:v>2.9125513943835801</x:v>
      </x:c>
      <x:c r="AK19" s="13">
        <x:v>16.732867129818501</x:v>
      </x:c>
      <x:c r="AL19" s="173">
        <x:v>2.0166782826107101</x:v>
      </x:c>
      <x:c r="AM19" s="13">
        <x:v>6.9744924960498702</x:v>
      </x:c>
      <x:c r="AN19" s="173">
        <x:v>2.97901451423528</x:v>
      </x:c>
      <x:c r="AO19" s="13">
        <x:v>-14.9996798030101</x:v>
      </x:c>
      <x:c r="AP19" s="173">
        <x:v>4.5161673272233598</x:v>
      </x:c>
      <x:c r="AQ19" s="15"/>
      <x:c r="AR19" s="15"/>
      <x:c r="AS19" s="15"/>
      <x:c r="AT19" s="16"/>
    </x:row>
    <x:row r="20" spans="1:46" ht="12.95" customHeight="1" x14ac:dyDescent="0.2">
      <x:c r="A20" s="2" t="s">
        <x:v>362</x:v>
      </x:c>
      <x:c r="B20" s="12">
        <x:v>2</x:v>
      </x:c>
      <x:c r="C20" s="13">
        <x:v>57.286575486127298</x:v>
      </x:c>
      <x:c r="D20" s="173">
        <x:v>2.36345886487549</x:v>
      </x:c>
      <x:c r="E20" s="13">
        <x:v>54.209416149991497</x:v>
      </x:c>
      <x:c r="F20" s="173">
        <x:v>6.10047595835404</x:v>
      </x:c>
      <x:c r="G20" s="13">
        <x:v>58.661883329701801</x:v>
      </x:c>
      <x:c r="H20" s="173">
        <x:v>3.9477382768532401</x:v>
      </x:c>
      <x:c r="I20" s="13">
        <x:v>56.968968062147802</x:v>
      </x:c>
      <x:c r="J20" s="173">
        <x:v>3.4743400636744499</x:v>
      </x:c>
      <x:c r="K20" s="13">
        <x:v>2.7595519121562502</x:v>
      </x:c>
      <x:c r="L20" s="173">
        <x:v>7.0230207817929697</x:v>
      </x:c>
      <x:c r="M20" s="13">
        <x:v>61.304862627899901</x:v>
      </x:c>
      <x:c r="N20" s="173">
        <x:v>2.5179179059274301</x:v>
      </x:c>
      <x:c r="O20" s="13">
        <x:v>42.579544721102501</x:v>
      </x:c>
      <x:c r="P20" s="173">
        <x:v>5.5581958128311504</x:v>
      </x:c>
      <x:c r="Q20" s="13">
        <x:v>-18.7253179067974</x:v>
      </x:c>
      <x:c r="R20" s="173">
        <x:v>6.0962389141537496</x:v>
      </x:c>
      <x:c r="S20" s="13">
        <x:v>55.0566719747127</x:v>
      </x:c>
      <x:c r="T20" s="173">
        <x:v>3.1402942026223202</x:v>
      </x:c>
      <x:c r="U20" s="13">
        <x:v>61.503570494881998</x:v>
      </x:c>
      <x:c r="V20" s="173">
        <x:v>6.0317666909506196</x:v>
      </x:c>
      <x:c r="W20" s="13">
        <x:v>57.895598819625903</x:v>
      </x:c>
      <x:c r="X20" s="173">
        <x:v>4.1866537853667101</x:v>
      </x:c>
      <x:c r="Y20" s="13">
        <x:v>2.8389268449132601</x:v>
      </x:c>
      <x:c r="Z20" s="173">
        <x:v>5.2955996187746299</x:v>
      </x:c>
      <x:c r="AA20" s="13">
        <x:v>54.663806680342397</x:v>
      </x:c>
      <x:c r="AB20" s="173">
        <x:v>2.9784429800698402</x:v>
      </x:c>
      <x:c r="AC20" s="13">
        <x:v>64.416941596467197</x:v>
      </x:c>
      <x:c r="AD20" s="173">
        <x:v>4.49115619047019</x:v>
      </x:c>
      <x:c r="AE20" s="13">
        <x:v>52.986122280523396</x:v>
      </x:c>
      <x:c r="AF20" s="173">
        <x:v>6.7668720530412099</x:v>
      </x:c>
      <x:c r="AG20" s="13">
        <x:v>-1.6776843998190301</x:v>
      </x:c>
      <x:c r="AH20" s="173">
        <x:v>7.4423771595083403</x:v>
      </x:c>
      <x:c r="AI20" s="13">
        <x:v>57.221956608157598</x:v>
      </x:c>
      <x:c r="AJ20" s="173">
        <x:v>2.8536758175073902</x:v>
      </x:c>
      <x:c r="AK20" s="13">
        <x:v>60.612003744688899</x:v>
      </x:c>
      <x:c r="AL20" s="173">
        <x:v>4.8057370981515799</x:v>
      </x:c>
      <x:c r="AM20" s="13">
        <x:v>50.585524301878202</x:v>
      </x:c>
      <x:c r="AN20" s="173">
        <x:v>8.1300428976275096</x:v>
      </x:c>
      <x:c r="AO20" s="13">
        <x:v>-6.6364323062794002</x:v>
      </x:c>
      <x:c r="AP20" s="173">
        <x:v>8.4247787567696708</x:v>
      </x:c>
      <x:c r="AQ20" s="15"/>
      <x:c r="AR20" s="15"/>
      <x:c r="AS20" s="15"/>
      <x:c r="AT20" s="16"/>
    </x:row>
    <x:row r="21" spans="1:46" ht="12.95" customHeight="1" x14ac:dyDescent="0.2">
      <x:c r="A21" s="2" t="s">
        <x:v>363</x:v>
      </x:c>
      <x:c r="B21" s="12">
        <x:v>2</x:v>
      </x:c>
      <x:c r="C21" s="13">
        <x:v>7.6164754433679898</x:v>
      </x:c>
      <x:c r="D21" s="173">
        <x:v>1.18561407043587</x:v>
      </x:c>
      <x:c r="E21" s="13">
        <x:v>9.2883653223389402</x:v>
      </x:c>
      <x:c r="F21" s="173">
        <x:v>3.3338054194533799</x:v>
      </x:c>
      <x:c r="G21" s="13">
        <x:v>7.2001663244046004</x:v>
      </x:c>
      <x:c r="H21" s="173">
        <x:v>1.6719507481612501</x:v>
      </x:c>
      <x:c r="I21" s="13">
        <x:v>7.2584587993413301</x:v>
      </x:c>
      <x:c r="J21" s="173">
        <x:v>1.5772243312995899</x:v>
      </x:c>
      <x:c r="K21" s="13">
        <x:v>-2.0299065229976101</x:v>
      </x:c>
      <x:c r="L21" s="173">
        <x:v>3.68430610113368</x:v>
      </x:c>
      <x:c r="M21" s="13">
        <x:v>7.3111812054872196</x:v>
      </x:c>
      <x:c r="N21" s="173">
        <x:v>1.1767844967421</x:v>
      </x:c>
      <x:c r="O21" s="13" t="s">
        <x:v>723</x:v>
      </x:c>
      <x:c r="P21" s="173" t="s">
        <x:v>723</x:v>
      </x:c>
      <x:c r="Q21" s="13" t="s">
        <x:v>723</x:v>
      </x:c>
      <x:c r="R21" s="173" t="s">
        <x:v>723</x:v>
      </x:c>
      <x:c r="S21" s="13">
        <x:v>7.0965932296069303</x:v>
      </x:c>
      <x:c r="T21" s="173">
        <x:v>1.43228571006297</x:v>
      </x:c>
      <x:c r="U21" s="13">
        <x:v>9.4944873454019998</x:v>
      </x:c>
      <x:c r="V21" s="173">
        <x:v>2.4390353206681601</x:v>
      </x:c>
      <x:c r="W21" s="13">
        <x:v>6.2849417448000802</x:v>
      </x:c>
      <x:c r="X21" s="173">
        <x:v>3.0542251081090201</x:v>
      </x:c>
      <x:c r="Y21" s="13">
        <x:v>-0.81165148480685601</x:v>
      </x:c>
      <x:c r="Z21" s="173">
        <x:v>3.3180740024263402</x:v>
      </x:c>
      <x:c r="AA21" s="13">
        <x:v>7.7237050591275898</x:v>
      </x:c>
      <x:c r="AB21" s="173">
        <x:v>1.55504215194017</x:v>
      </x:c>
      <x:c r="AC21" s="13">
        <x:v>4.7289450223952896</x:v>
      </x:c>
      <x:c r="AD21" s="173">
        <x:v>1.30278771495866</x:v>
      </x:c>
      <x:c r="AE21" s="13">
        <x:v>12.516773308819101</x:v>
      </x:c>
      <x:c r="AF21" s="173">
        <x:v>3.8107295851936902</x:v>
      </x:c>
      <x:c r="AG21" s="13">
        <x:v>4.7930682496915598</x:v>
      </x:c>
      <x:c r="AH21" s="173">
        <x:v>4.0770300242860404</x:v>
      </x:c>
      <x:c r="AI21" s="13">
        <x:v>8.4212571660403608</x:v>
      </x:c>
      <x:c r="AJ21" s="173">
        <x:v>1.32375368901577</x:v>
      </x:c>
      <x:c r="AK21" s="13">
        <x:v>2.9691571515180502</x:v>
      </x:c>
      <x:c r="AL21" s="173">
        <x:v>1.52304426419636</x:v>
      </x:c>
      <x:c r="AM21" s="13" t="s">
        <x:v>723</x:v>
      </x:c>
      <x:c r="AN21" s="173" t="s">
        <x:v>723</x:v>
      </x:c>
      <x:c r="AO21" s="13" t="s">
        <x:v>723</x:v>
      </x:c>
      <x:c r="AP21" s="173" t="s">
        <x:v>723</x:v>
      </x:c>
      <x:c r="AQ21" s="15"/>
      <x:c r="AR21" s="15"/>
      <x:c r="AS21" s="15"/>
      <x:c r="AT21" s="16"/>
    </x:row>
    <x:row r="22" spans="1:46" ht="12.95" customHeight="1" x14ac:dyDescent="0.2">
      <x:c r="A22" s="2" t="s">
        <x:v>364</x:v>
      </x:c>
      <x:c r="B22" s="12">
        <x:v>2</x:v>
      </x:c>
      <x:c r="C22" s="13">
        <x:v>54.534222847968103</x:v>
      </x:c>
      <x:c r="D22" s="173">
        <x:v>2.5145244881251299</x:v>
      </x:c>
      <x:c r="E22" s="13" t="s">
        <x:v>723</x:v>
      </x:c>
      <x:c r="F22" s="173" t="s">
        <x:v>723</x:v>
      </x:c>
      <x:c r="G22" s="13">
        <x:v>49.624250255979597</x:v>
      </x:c>
      <x:c r="H22" s="173">
        <x:v>4.2007310250560002</x:v>
      </x:c>
      <x:c r="I22" s="13">
        <x:v>54.011739212755401</x:v>
      </x:c>
      <x:c r="J22" s="173">
        <x:v>4.2485583111796297</x:v>
      </x:c>
      <x:c r="K22" s="13" t="s">
        <x:v>723</x:v>
      </x:c>
      <x:c r="L22" s="173" t="s">
        <x:v>723</x:v>
      </x:c>
      <x:c r="M22" s="13">
        <x:v>67.156346936458803</x:v>
      </x:c>
      <x:c r="N22" s="173">
        <x:v>3.4147051937403301</x:v>
      </x:c>
      <x:c r="O22" s="13">
        <x:v>43.386102293290797</x:v>
      </x:c>
      <x:c r="P22" s="173">
        <x:v>3.4714258891248901</x:v>
      </x:c>
      <x:c r="Q22" s="13">
        <x:v>-23.770244643167899</x:v>
      </x:c>
      <x:c r="R22" s="173">
        <x:v>4.6911214921023801</x:v>
      </x:c>
      <x:c r="S22" s="13">
        <x:v>38.707348656801599</x:v>
      </x:c>
      <x:c r="T22" s="173">
        <x:v>4.2360233213968703</x:v>
      </x:c>
      <x:c r="U22" s="13">
        <x:v>53.4429181375585</x:v>
      </x:c>
      <x:c r="V22" s="173">
        <x:v>5.0734827896793</x:v>
      </x:c>
      <x:c r="W22" s="13">
        <x:v>59.734932174078601</x:v>
      </x:c>
      <x:c r="X22" s="173">
        <x:v>4.3329047773448597</x:v>
      </x:c>
      <x:c r="Y22" s="13">
        <x:v>21.027583517276899</x:v>
      </x:c>
      <x:c r="Z22" s="173">
        <x:v>5.9308287923721599</x:v>
      </x:c>
      <x:c r="AA22" s="13">
        <x:v>51.332721002263597</x:v>
      </x:c>
      <x:c r="AB22" s="173">
        <x:v>3.66942179165946</x:v>
      </x:c>
      <x:c r="AC22" s="13">
        <x:v>58.925394010911099</x:v>
      </x:c>
      <x:c r="AD22" s="173">
        <x:v>4.1275558864722397</x:v>
      </x:c>
      <x:c r="AE22" s="13">
        <x:v>59.644404251607298</x:v>
      </x:c>
      <x:c r="AF22" s="173">
        <x:v>7.3076947659264304</x:v>
      </x:c>
      <x:c r="AG22" s="13">
        <x:v>8.3116832493437194</x:v>
      </x:c>
      <x:c r="AH22" s="173">
        <x:v>8.3333247130710308</x:v>
      </x:c>
      <x:c r="AI22" s="13">
        <x:v>40.5305637878648</x:v>
      </x:c>
      <x:c r="AJ22" s="173">
        <x:v>5.07555209845217</x:v>
      </x:c>
      <x:c r="AK22" s="13">
        <x:v>58.418532728359096</x:v>
      </x:c>
      <x:c r="AL22" s="173">
        <x:v>3.4978462675982001</x:v>
      </x:c>
      <x:c r="AM22" s="13">
        <x:v>62.565158485419502</x:v>
      </x:c>
      <x:c r="AN22" s="173">
        <x:v>4.7961911581938601</x:v>
      </x:c>
      <x:c r="AO22" s="13">
        <x:v>22.034594697554699</x:v>
      </x:c>
      <x:c r="AP22" s="173">
        <x:v>6.68334394886356</x:v>
      </x:c>
      <x:c r="AQ22" s="15"/>
      <x:c r="AR22" s="15"/>
      <x:c r="AS22" s="15"/>
      <x:c r="AT22" s="16"/>
    </x:row>
    <x:row r="23" spans="1:46" ht="12.95" customHeight="1" x14ac:dyDescent="0.2">
      <x:c r="A23" s="2" t="s">
        <x:v>365</x:v>
      </x:c>
      <x:c r="B23" s="12">
        <x:v>2</x:v>
      </x:c>
      <x:c r="C23" s="13">
        <x:v>54.714462577925701</x:v>
      </x:c>
      <x:c r="D23" s="173">
        <x:v>2.5920169470471599</x:v>
      </x:c>
      <x:c r="E23" s="13">
        <x:v>56.432222479560203</x:v>
      </x:c>
      <x:c r="F23" s="173">
        <x:v>8.2252414810501495</x:v>
      </x:c>
      <x:c r="G23" s="13">
        <x:v>60.110906813677197</x:v>
      </x:c>
      <x:c r="H23" s="173">
        <x:v>5.3174466637599904</x:v>
      </x:c>
      <x:c r="I23" s="13">
        <x:v>53.078129570395603</x:v>
      </x:c>
      <x:c r="J23" s="173">
        <x:v>3.12623286137373</x:v>
      </x:c>
      <x:c r="K23" s="13">
        <x:v>-3.3540929091646099</x:v>
      </x:c>
      <x:c r="L23" s="173">
        <x:v>9.1236009660914004</x:v>
      </x:c>
      <x:c r="M23" s="13">
        <x:v>59.914721506621198</x:v>
      </x:c>
      <x:c r="N23" s="173">
        <x:v>3.0352458182901501</x:v>
      </x:c>
      <x:c r="O23" s="13">
        <x:v>37.483095710530499</x:v>
      </x:c>
      <x:c r="P23" s="173">
        <x:v>5.2864962486957596</x:v>
      </x:c>
      <x:c r="Q23" s="13">
        <x:v>-22.431625796090799</x:v>
      </x:c>
      <x:c r="R23" s="173">
        <x:v>6.1742821802365802</x:v>
      </x:c>
      <x:c r="S23" s="13">
        <x:v>49.971913161328501</x:v>
      </x:c>
      <x:c r="T23" s="173">
        <x:v>6.0102544055797402</x:v>
      </x:c>
      <x:c r="U23" s="13">
        <x:v>60.081263838053303</x:v>
      </x:c>
      <x:c r="V23" s="173">
        <x:v>6.5577801642604197</x:v>
      </x:c>
      <x:c r="W23" s="13">
        <x:v>58.770301186784501</x:v>
      </x:c>
      <x:c r="X23" s="173">
        <x:v>3.5662241367480099</x:v>
      </x:c>
      <x:c r="Y23" s="13">
        <x:v>8.7983880254560507</x:v>
      </x:c>
      <x:c r="Z23" s="173">
        <x:v>7.1895323933566804</x:v>
      </x:c>
      <x:c r="AA23" s="13">
        <x:v>53.268655932788697</x:v>
      </x:c>
      <x:c r="AB23" s="173">
        <x:v>4.1186895448434404</x:v>
      </x:c>
      <x:c r="AC23" s="13">
        <x:v>61.135344980258502</x:v>
      </x:c>
      <x:c r="AD23" s="173">
        <x:v>5.4537299878084902</x:v>
      </x:c>
      <x:c r="AE23" s="13">
        <x:v>59.408363461126697</x:v>
      </x:c>
      <x:c r="AF23" s="173">
        <x:v>6.5061955488566303</x:v>
      </x:c>
      <x:c r="AG23" s="13">
        <x:v>6.1397075283380902</x:v>
      </x:c>
      <x:c r="AH23" s="173">
        <x:v>8.0742939181238498</x:v>
      </x:c>
      <x:c r="AI23" s="13">
        <x:v>55.658052146597697</x:v>
      </x:c>
      <x:c r="AJ23" s="173">
        <x:v>3.2430583579672501</x:v>
      </x:c>
      <x:c r="AK23" s="13">
        <x:v>51.4680090859827</x:v>
      </x:c>
      <x:c r="AL23" s="173">
        <x:v>5.2604539276433</x:v>
      </x:c>
      <x:c r="AM23" s="13">
        <x:v>72.204607639642106</x:v>
      </x:c>
      <x:c r="AN23" s="173">
        <x:v>8.8880247471261793</x:v>
      </x:c>
      <x:c r="AO23" s="13">
        <x:v>16.546555493044401</x:v>
      </x:c>
      <x:c r="AP23" s="173">
        <x:v>9.3466420431993402</x:v>
      </x:c>
      <x:c r="AQ23" s="15"/>
      <x:c r="AR23" s="15"/>
      <x:c r="AS23" s="15"/>
      <x:c r="AT23" s="16"/>
    </x:row>
    <x:row r="24" spans="1:46" ht="12.95" customHeight="1" x14ac:dyDescent="0.2">
      <x:c r="A24" s="2" t="s">
        <x:v>366</x:v>
      </x:c>
      <x:c r="B24" s="12">
        <x:v>2</x:v>
      </x:c>
      <x:c r="C24" s="13">
        <x:v>56.546913941844799</x:v>
      </x:c>
      <x:c r="D24" s="173">
        <x:v>2.1261659129250701</x:v>
      </x:c>
      <x:c r="E24" s="13">
        <x:v>52.833625924430102</x:v>
      </x:c>
      <x:c r="F24" s="173">
        <x:v>5.1415751608364904</x:v>
      </x:c>
      <x:c r="G24" s="13">
        <x:v>60.310907929592801</x:v>
      </x:c>
      <x:c r="H24" s="173">
        <x:v>2.7593074536909898</x:v>
      </x:c>
      <x:c r="I24" s="13">
        <x:v>55.577127210416599</x:v>
      </x:c>
      <x:c r="J24" s="173">
        <x:v>5.4418434346940199</x:v>
      </x:c>
      <x:c r="K24" s="13">
        <x:v>2.74350128598648</x:v>
      </x:c>
      <x:c r="L24" s="173">
        <x:v>7.3775001973405701</x:v>
      </x:c>
      <x:c r="M24" s="13">
        <x:v>61.769929002055399</x:v>
      </x:c>
      <x:c r="N24" s="173">
        <x:v>2.4566014729294801</x:v>
      </x:c>
      <x:c r="O24" s="13">
        <x:v>32.135077073157198</x:v>
      </x:c>
      <x:c r="P24" s="173">
        <x:v>6.19188228665403</x:v>
      </x:c>
      <x:c r="Q24" s="13">
        <x:v>-29.6348519288982</x:v>
      </x:c>
      <x:c r="R24" s="173">
        <x:v>6.6795367093103399</x:v>
      </x:c>
      <x:c r="S24" s="13">
        <x:v>45.472897154516097</x:v>
      </x:c>
      <x:c r="T24" s="173">
        <x:v>5.6191709000496504</x:v>
      </x:c>
      <x:c r="U24" s="13">
        <x:v>63.204072956212599</x:v>
      </x:c>
      <x:c r="V24" s="173">
        <x:v>5.4703061458672</x:v>
      </x:c>
      <x:c r="W24" s="13">
        <x:v>61.0481093847471</x:v>
      </x:c>
      <x:c r="X24" s="173">
        <x:v>2.93965663688543</x:v>
      </x:c>
      <x:c r="Y24" s="13">
        <x:v>15.575212230230999</x:v>
      </x:c>
      <x:c r="Z24" s="173">
        <x:v>6.3471737655764304</x:v>
      </x:c>
      <x:c r="AA24" s="13">
        <x:v>61.644250557506197</x:v>
      </x:c>
      <x:c r="AB24" s="173">
        <x:v>2.8328358290688098</x:v>
      </x:c>
      <x:c r="AC24" s="13">
        <x:v>50.843041505275899</x:v>
      </x:c>
      <x:c r="AD24" s="173">
        <x:v>3.9539966673615101</x:v>
      </x:c>
      <x:c r="AE24" s="13">
        <x:v>68.423705975348597</x:v>
      </x:c>
      <x:c r="AF24" s="173">
        <x:v>5.5291327153789904</x:v>
      </x:c>
      <x:c r="AG24" s="13">
        <x:v>6.7794554178423896</x:v>
      </x:c>
      <x:c r="AH24" s="173">
        <x:v>6.3652859018527401</x:v>
      </x:c>
      <x:c r="AI24" s="13">
        <x:v>58.040622250498402</x:v>
      </x:c>
      <x:c r="AJ24" s="173">
        <x:v>3.31750270716311</x:v>
      </x:c>
      <x:c r="AK24" s="13">
        <x:v>58.605835846584696</x:v>
      </x:c>
      <x:c r="AL24" s="173">
        <x:v>3.6688207888575102</x:v>
      </x:c>
      <x:c r="AM24" s="13">
        <x:v>57.053101623826002</x:v>
      </x:c>
      <x:c r="AN24" s="173">
        <x:v>8.6599095248561095</x:v>
      </x:c>
      <x:c r="AO24" s="13">
        <x:v>-0.987520626672442</x:v>
      </x:c>
      <x:c r="AP24" s="173">
        <x:v>9.4646322868283708</x:v>
      </x:c>
      <x:c r="AQ24" s="15"/>
      <x:c r="AR24" s="15"/>
      <x:c r="AS24" s="15"/>
      <x:c r="AT24" s="16"/>
    </x:row>
    <x:row r="25" spans="1:46" ht="12.95" customHeight="1" x14ac:dyDescent="0.2">
      <x:c r="A25" s="2" t="s">
        <x:v>367</x:v>
      </x:c>
      <x:c r="B25" s="12">
        <x:v>2</x:v>
      </x:c>
      <x:c r="C25" s="13">
        <x:v>16.5146138858514</x:v>
      </x:c>
      <x:c r="D25" s="173">
        <x:v>1.1099978585896499</x:v>
      </x:c>
      <x:c r="E25" s="13">
        <x:v>8.8794580282317401</x:v>
      </x:c>
      <x:c r="F25" s="173">
        <x:v>2.4770830215156701</x:v>
      </x:c>
      <x:c r="G25" s="13">
        <x:v>19.161219097370701</x:v>
      </x:c>
      <x:c r="H25" s="173">
        <x:v>1.67028563486404</x:v>
      </x:c>
      <x:c r="I25" s="13">
        <x:v>18.317672742147401</x:v>
      </x:c>
      <x:c r="J25" s="173">
        <x:v>2.7228539420940301</x:v>
      </x:c>
      <x:c r="K25" s="13">
        <x:v>9.4382147139156807</x:v>
      </x:c>
      <x:c r="L25" s="173">
        <x:v>3.6828143619357498</x:v>
      </x:c>
      <x:c r="M25" s="13">
        <x:v>16.781110922886199</x:v>
      </x:c>
      <x:c r="N25" s="173">
        <x:v>1.21557080487342</x:v>
      </x:c>
      <x:c r="O25" s="13" t="s">
        <x:v>723</x:v>
      </x:c>
      <x:c r="P25" s="173" t="s">
        <x:v>723</x:v>
      </x:c>
      <x:c r="Q25" s="13" t="s">
        <x:v>723</x:v>
      </x:c>
      <x:c r="R25" s="173" t="s">
        <x:v>723</x:v>
      </x:c>
      <x:c r="S25" s="13">
        <x:v>15.3974526447924</x:v>
      </x:c>
      <x:c r="T25" s="173">
        <x:v>1.4047031794170399</x:v>
      </x:c>
      <x:c r="U25" s="13">
        <x:v>19.966174468919601</x:v>
      </x:c>
      <x:c r="V25" s="173">
        <x:v>2.24636988302069</x:v>
      </x:c>
      <x:c r="W25" s="13">
        <x:v>20.1300175340624</x:v>
      </x:c>
      <x:c r="X25" s="173">
        <x:v>7.4535523222772797</x:v>
      </x:c>
      <x:c r="Y25" s="13">
        <x:v>4.7325648892699901</x:v>
      </x:c>
      <x:c r="Z25" s="173">
        <x:v>7.7716516518164998</x:v>
      </x:c>
      <x:c r="AA25" s="13">
        <x:v>13.4421788603502</x:v>
      </x:c>
      <x:c r="AB25" s="173">
        <x:v>1.87117646323514</x:v>
      </x:c>
      <x:c r="AC25" s="13">
        <x:v>18.4344987100637</x:v>
      </x:c>
      <x:c r="AD25" s="173">
        <x:v>1.6896281974834799</x:v>
      </x:c>
      <x:c r="AE25" s="13" t="s">
        <x:v>723</x:v>
      </x:c>
      <x:c r="AF25" s="173" t="s">
        <x:v>723</x:v>
      </x:c>
      <x:c r="AG25" s="13" t="s">
        <x:v>723</x:v>
      </x:c>
      <x:c r="AH25" s="173" t="s">
        <x:v>723</x:v>
      </x:c>
      <x:c r="AI25" s="13">
        <x:v>15.3119184533062</x:v>
      </x:c>
      <x:c r="AJ25" s="173">
        <x:v>1.3163295122308001</x:v>
      </x:c>
      <x:c r="AK25" s="13">
        <x:v>20.5711933714549</x:v>
      </x:c>
      <x:c r="AL25" s="173">
        <x:v>3.0773471640446499</x:v>
      </x:c>
      <x:c r="AM25" s="13" t="s">
        <x:v>723</x:v>
      </x:c>
      <x:c r="AN25" s="173" t="s">
        <x:v>723</x:v>
      </x:c>
      <x:c r="AO25" s="13" t="s">
        <x:v>723</x:v>
      </x:c>
      <x:c r="AP25" s="173" t="s">
        <x:v>723</x:v>
      </x:c>
      <x:c r="AQ25" s="15"/>
      <x:c r="AR25" s="15"/>
      <x:c r="AS25" s="15"/>
      <x:c r="AT25" s="16"/>
    </x:row>
    <x:row r="26" spans="1:46" ht="12.95" customHeight="1" x14ac:dyDescent="0.2">
      <x:c r="A26" s="2" t="s">
        <x:v>368</x:v>
      </x:c>
      <x:c r="B26" s="12">
        <x:v>2</x:v>
      </x:c>
      <x:c r="C26" s="13">
        <x:v>29.230099825897302</x:v>
      </x:c>
      <x:c r="D26" s="173">
        <x:v>2.0436073671703801</x:v>
      </x:c>
      <x:c r="E26" s="13">
        <x:v>24.089615879202501</x:v>
      </x:c>
      <x:c r="F26" s="173">
        <x:v>4.9156732001353296</x:v>
      </x:c>
      <x:c r="G26" s="13">
        <x:v>29.274757204461299</x:v>
      </x:c>
      <x:c r="H26" s="173">
        <x:v>2.8374573650527499</x:v>
      </x:c>
      <x:c r="I26" s="13">
        <x:v>31.174365705339799</x:v>
      </x:c>
      <x:c r="J26" s="173">
        <x:v>3.49205402063326</x:v>
      </x:c>
      <x:c r="K26" s="13">
        <x:v>7.0847498261373003</x:v>
      </x:c>
      <x:c r="L26" s="173">
        <x:v>5.99658326234246</x:v>
      </x:c>
      <x:c r="M26" s="13">
        <x:v>28.231053574972101</x:v>
      </x:c>
      <x:c r="N26" s="173">
        <x:v>2.5538353356385501</x:v>
      </x:c>
      <x:c r="O26" s="13">
        <x:v>32.268200428925901</x:v>
      </x:c>
      <x:c r="P26" s="173">
        <x:v>3.6725977050762602</x:v>
      </x:c>
      <x:c r="Q26" s="13">
        <x:v>4.0371468539538196</x:v>
      </x:c>
      <x:c r="R26" s="173">
        <x:v>4.6507351310709897</x:v>
      </x:c>
      <x:c r="S26" s="13">
        <x:v>31.458165755837399</x:v>
      </x:c>
      <x:c r="T26" s="173">
        <x:v>2.6572770262328702</x:v>
      </x:c>
      <x:c r="U26" s="13">
        <x:v>26.333001968065702</x:v>
      </x:c>
      <x:c r="V26" s="173">
        <x:v>4.3594847397165601</x:v>
      </x:c>
      <x:c r="W26" s="13">
        <x:v>21.889730924900501</x:v>
      </x:c>
      <x:c r="X26" s="173">
        <x:v>4.8736456819254599</x:v>
      </x:c>
      <x:c r="Y26" s="13">
        <x:v>-9.5684348309369707</x:v>
      </x:c>
      <x:c r="Z26" s="173">
        <x:v>5.7375198832673897</x:v>
      </x:c>
      <x:c r="AA26" s="13">
        <x:v>23.165067824986401</x:v>
      </x:c>
      <x:c r="AB26" s="173">
        <x:v>4.2664312716588597</x:v>
      </x:c>
      <x:c r="AC26" s="13">
        <x:v>32.550237678574199</x:v>
      </x:c>
      <x:c r="AD26" s="173">
        <x:v>2.8064741604818999</x:v>
      </x:c>
      <x:c r="AE26" s="13">
        <x:v>24.820574241679999</x:v>
      </x:c>
      <x:c r="AF26" s="173">
        <x:v>3.6153214352173699</x:v>
      </x:c>
      <x:c r="AG26" s="13">
        <x:v>1.65550641669358</x:v>
      </x:c>
      <x:c r="AH26" s="173">
        <x:v>5.6322043529619803</x:v>
      </x:c>
      <x:c r="AI26" s="13">
        <x:v>30.978748881851399</x:v>
      </x:c>
      <x:c r="AJ26" s="173">
        <x:v>2.6488993583250799</x:v>
      </x:c>
      <x:c r="AK26" s="13">
        <x:v>28.212984026089501</x:v>
      </x:c>
      <x:c r="AL26" s="173">
        <x:v>3.4518399097270498</x:v>
      </x:c>
      <x:c r="AM26" s="13" t="s">
        <x:v>723</x:v>
      </x:c>
      <x:c r="AN26" s="173" t="s">
        <x:v>723</x:v>
      </x:c>
      <x:c r="AO26" s="13" t="s">
        <x:v>723</x:v>
      </x:c>
      <x:c r="AP26" s="173" t="s">
        <x:v>723</x:v>
      </x:c>
      <x:c r="AQ26" s="15"/>
      <x:c r="AR26" s="15"/>
      <x:c r="AS26" s="15"/>
      <x:c r="AT26" s="16"/>
    </x:row>
    <x:row r="27" spans="1:46" ht="12.95" customHeight="1" x14ac:dyDescent="0.2">
      <x:c r="A27" s="2" t="s">
        <x:v>369</x:v>
      </x:c>
      <x:c r="B27" s="12">
        <x:v>2</x:v>
      </x:c>
      <x:c r="C27" s="13">
        <x:v>10.1140431166338</x:v>
      </x:c>
      <x:c r="D27" s="173">
        <x:v>0.75066930713661895</x:v>
      </x:c>
      <x:c r="E27" s="13">
        <x:v>8.4904687505453698</x:v>
      </x:c>
      <x:c r="F27" s="173">
        <x:v>1.47289393382228</x:v>
      </x:c>
      <x:c r="G27" s="13">
        <x:v>10.4240050242643</x:v>
      </x:c>
      <x:c r="H27" s="173">
        <x:v>0.88779042475702097</x:v>
      </x:c>
      <x:c r="I27" s="13">
        <x:v>10.733633952030999</x:v>
      </x:c>
      <x:c r="J27" s="173">
        <x:v>1.8480334348068801</x:v>
      </x:c>
      <x:c r="K27" s="13">
        <x:v>2.24316520148566</x:v>
      </x:c>
      <x:c r="L27" s="173">
        <x:v>2.3602756476772302</x:v>
      </x:c>
      <x:c r="M27" s="13">
        <x:v>10.498923328214801</x:v>
      </x:c>
      <x:c r="N27" s="173">
        <x:v>0.81221004238491101</x:v>
      </x:c>
      <x:c r="O27" s="13">
        <x:v>5.5832205256682599</x:v>
      </x:c>
      <x:c r="P27" s="173">
        <x:v>1.77802049949055</x:v>
      </x:c>
      <x:c r="Q27" s="13">
        <x:v>-4.9157028025465399</x:v>
      </x:c>
      <x:c r="R27" s="173">
        <x:v>1.99671183739122</x:v>
      </x:c>
      <x:c r="S27" s="13">
        <x:v>10.1848588468931</x:v>
      </x:c>
      <x:c r="T27" s="173">
        <x:v>0.82277441698278997</x:v>
      </x:c>
      <x:c r="U27" s="13">
        <x:v>9.8114983762159902</x:v>
      </x:c>
      <x:c r="V27" s="173">
        <x:v>1.6217502995472199</x:v>
      </x:c>
      <x:c r="W27" s="13">
        <x:v>9.4260249184817901</x:v>
      </x:c>
      <x:c r="X27" s="173">
        <x:v>4.28360391845455</x:v>
      </x:c>
      <x:c r="Y27" s="13">
        <x:v>-0.75883392841129005</x:v>
      </x:c>
      <x:c r="Z27" s="173">
        <x:v>4.2455636716814302</x:v>
      </x:c>
      <x:c r="AA27" s="13">
        <x:v>8.6799687927984106</x:v>
      </x:c>
      <x:c r="AB27" s="173">
        <x:v>1.2234938505366599</x:v>
      </x:c>
      <x:c r="AC27" s="13">
        <x:v>10.789712664113701</x:v>
      </x:c>
      <x:c r="AD27" s="173">
        <x:v>1.0867239441974399</x:v>
      </x:c>
      <x:c r="AE27" s="13">
        <x:v>8.7279812042562099</x:v>
      </x:c>
      <x:c r="AF27" s="173">
        <x:v>2.2407085970161198</x:v>
      </x:c>
      <x:c r="AG27" s="13">
        <x:v>4.8012411457794002E-2</x:v>
      </x:c>
      <x:c r="AH27" s="173">
        <x:v>2.4476172483046001</x:v>
      </x:c>
      <x:c r="AI27" s="13">
        <x:v>10.270015789311801</x:v>
      </x:c>
      <x:c r="AJ27" s="173">
        <x:v>1.1575233347290901</x:v>
      </x:c>
      <x:c r="AK27" s="13">
        <x:v>10.4003195434964</x:v>
      </x:c>
      <x:c r="AL27" s="173">
        <x:v>1.2266925383337499</x:v>
      </x:c>
      <x:c r="AM27" s="13">
        <x:v>4.5056971143812499</x:v>
      </x:c>
      <x:c r="AN27" s="173">
        <x:v>2.5262998564443202</x:v>
      </x:c>
      <x:c r="AO27" s="13">
        <x:v>-5.76431867493051</x:v>
      </x:c>
      <x:c r="AP27" s="173">
        <x:v>2.6528874455012601</x:v>
      </x:c>
      <x:c r="AQ27" s="15"/>
      <x:c r="AR27" s="15"/>
      <x:c r="AS27" s="15"/>
      <x:c r="AT27" s="16"/>
    </x:row>
    <x:row r="28" spans="1:46" ht="12.95" customHeight="1" x14ac:dyDescent="0.2">
      <x:c r="A28" s="2" t="s">
        <x:v>370</x:v>
      </x:c>
      <x:c r="B28" s="12">
        <x:v>2</x:v>
      </x:c>
      <x:c r="C28" s="13">
        <x:v>20.8984093179524</x:v>
      </x:c>
      <x:c r="D28" s="173">
        <x:v>1.3551557549091999</x:v>
      </x:c>
      <x:c r="E28" s="13">
        <x:v>12.315278552812099</x:v>
      </x:c>
      <x:c r="F28" s="173">
        <x:v>2.16815718891446</x:v>
      </x:c>
      <x:c r="G28" s="13">
        <x:v>23.374759552766498</x:v>
      </x:c>
      <x:c r="H28" s="173">
        <x:v>1.8330288581813099</x:v>
      </x:c>
      <x:c r="I28" s="13">
        <x:v>24.8473726161507</x:v>
      </x:c>
      <x:c r="J28" s="173">
        <x:v>4.4719880428881602</x:v>
      </x:c>
      <x:c r="K28" s="13">
        <x:v>12.532094063338601</x:v>
      </x:c>
      <x:c r="L28" s="173">
        <x:v>4.9247289090120798</x:v>
      </x:c>
      <x:c r="M28" s="13">
        <x:v>24.988236097596499</x:v>
      </x:c>
      <x:c r="N28" s="173">
        <x:v>1.79290510244024</x:v>
      </x:c>
      <x:c r="O28" s="13">
        <x:v>11.7033967365522</x:v>
      </x:c>
      <x:c r="P28" s="173">
        <x:v>2.3032364195780102</x:v>
      </x:c>
      <x:c r="Q28" s="13">
        <x:v>-13.2848393610443</x:v>
      </x:c>
      <x:c r="R28" s="173">
        <x:v>2.9392921912638199</x:v>
      </x:c>
      <x:c r="S28" s="13">
        <x:v>21.634930342104401</x:v>
      </x:c>
      <x:c r="T28" s="173">
        <x:v>1.7351853825307799</x:v>
      </x:c>
      <x:c r="U28" s="13">
        <x:v>18.715252768009499</x:v>
      </x:c>
      <x:c r="V28" s="173">
        <x:v>3.8315069170724598</x:v>
      </x:c>
      <x:c r="W28" s="13">
        <x:v>20.9171602575578</x:v>
      </x:c>
      <x:c r="X28" s="173">
        <x:v>6.5465223804157402</x:v>
      </x:c>
      <x:c r="Y28" s="13">
        <x:v>-0.71777008454651203</x:v>
      </x:c>
      <x:c r="Z28" s="173">
        <x:v>7.0949541552012603</x:v>
      </x:c>
      <x:c r="AA28" s="13">
        <x:v>16.180500942659499</x:v>
      </x:c>
      <x:c r="AB28" s="173">
        <x:v>3.06823502426011</x:v>
      </x:c>
      <x:c r="AC28" s="13">
        <x:v>22.190081376792602</x:v>
      </x:c>
      <x:c r="AD28" s="173">
        <x:v>1.8869641223867299</x:v>
      </x:c>
      <x:c r="AE28" s="13">
        <x:v>25.928087307762802</x:v>
      </x:c>
      <x:c r="AF28" s="173">
        <x:v>5.2831164878323396</x:v>
      </x:c>
      <x:c r="AG28" s="13">
        <x:v>9.7475863651032792</x:v>
      </x:c>
      <x:c r="AH28" s="173">
        <x:v>6.1714290351325101</x:v>
      </x:c>
      <x:c r="AI28" s="13">
        <x:v>21.8216917334186</x:v>
      </x:c>
      <x:c r="AJ28" s="173">
        <x:v>2.4310870537685201</x:v>
      </x:c>
      <x:c r="AK28" s="13">
        <x:v>20.806063241028799</x:v>
      </x:c>
      <x:c r="AL28" s="173">
        <x:v>2.27784954625273</x:v>
      </x:c>
      <x:c r="AM28" s="13">
        <x:v>15.445126787032899</x:v>
      </x:c>
      <x:c r="AN28" s="173">
        <x:v>6.2269026344284004</x:v>
      </x:c>
      <x:c r="AO28" s="13">
        <x:v>-6.3765649463856704</x:v>
      </x:c>
      <x:c r="AP28" s="173">
        <x:v>6.7393933280778304</x:v>
      </x:c>
      <x:c r="AQ28" s="15"/>
      <x:c r="AR28" s="15"/>
      <x:c r="AS28" s="15"/>
      <x:c r="AT28" s="16"/>
    </x:row>
    <x:row r="29" spans="1:46" ht="12.95" customHeight="1" x14ac:dyDescent="0.2">
      <x:c r="A29" s="2" t="s">
        <x:v>371</x:v>
      </x:c>
      <x:c r="B29" s="12">
        <x:v>2</x:v>
      </x:c>
      <x:c r="C29" s="13">
        <x:v>12.911676533652599</x:v>
      </x:c>
      <x:c r="D29" s="173">
        <x:v>1.38487043569184</x:v>
      </x:c>
      <x:c r="E29" s="13">
        <x:v>7.98523821024345</x:v>
      </x:c>
      <x:c r="F29" s="173">
        <x:v>1.9484697765608101</x:v>
      </x:c>
      <x:c r="G29" s="13">
        <x:v>13.798408717555899</x:v>
      </x:c>
      <x:c r="H29" s="173">
        <x:v>2.2686406949163902</x:v>
      </x:c>
      <x:c r="I29" s="13">
        <x:v>16.9453760646185</x:v>
      </x:c>
      <x:c r="J29" s="173">
        <x:v>3.3101973940720102</x:v>
      </x:c>
      <x:c r="K29" s="13">
        <x:v>8.9601378543750698</x:v>
      </x:c>
      <x:c r="L29" s="173">
        <x:v>3.8307851789990899</x:v>
      </x:c>
      <x:c r="M29" s="13">
        <x:v>12.3874532425386</x:v>
      </x:c>
      <x:c r="N29" s="173">
        <x:v>1.4930588286564199</x:v>
      </x:c>
      <x:c r="O29" s="13">
        <x:v>15.4072947470038</x:v>
      </x:c>
      <x:c r="P29" s="173">
        <x:v>3.3673180518968802</x:v>
      </x:c>
      <x:c r="Q29" s="13">
        <x:v>3.0198415044651798</x:v>
      </x:c>
      <x:c r="R29" s="173">
        <x:v>3.6380506294552202</x:v>
      </x:c>
      <x:c r="S29" s="13">
        <x:v>12.828542770757901</x:v>
      </x:c>
      <x:c r="T29" s="173">
        <x:v>1.75086972086996</x:v>
      </x:c>
      <x:c r="U29" s="13">
        <x:v>11.701075254645099</x:v>
      </x:c>
      <x:c r="V29" s="173">
        <x:v>2.8794666822708099</x:v>
      </x:c>
      <x:c r="W29" s="13">
        <x:v>15.3882289610321</x:v>
      </x:c>
      <x:c r="X29" s="173">
        <x:v>5.8957592439769799</x:v>
      </x:c>
      <x:c r="Y29" s="13">
        <x:v>2.5596861902741401</x:v>
      </x:c>
      <x:c r="Z29" s="173">
        <x:v>6.1480345984503497</x:v>
      </x:c>
      <x:c r="AA29" s="13">
        <x:v>10.7632485857334</x:v>
      </x:c>
      <x:c r="AB29" s="173">
        <x:v>2.6361263746857002</x:v>
      </x:c>
      <x:c r="AC29" s="13">
        <x:v>12.519760081265501</x:v>
      </x:c>
      <x:c r="AD29" s="173">
        <x:v>1.9402398345312299</x:v>
      </x:c>
      <x:c r="AE29" s="13">
        <x:v>16.800752855381699</x:v>
      </x:c>
      <x:c r="AF29" s="173">
        <x:v>3.0989889131467701</x:v>
      </x:c>
      <x:c r="AG29" s="13">
        <x:v>6.0375042696483296</x:v>
      </x:c>
      <x:c r="AH29" s="173">
        <x:v>4.1177862897359603</x:v>
      </x:c>
      <x:c r="AI29" s="13">
        <x:v>16.24497135352</x:v>
      </x:c>
      <x:c r="AJ29" s="173">
        <x:v>2.3045086989791601</x:v>
      </x:c>
      <x:c r="AK29" s="13">
        <x:v>10.609766235179</x:v>
      </x:c>
      <x:c r="AL29" s="173">
        <x:v>1.9498757011330501</x:v>
      </x:c>
      <x:c r="AM29" s="13">
        <x:v>7.7730795586475603</x:v>
      </x:c>
      <x:c r="AN29" s="173">
        <x:v>3.6147136590262399</x:v>
      </x:c>
      <x:c r="AO29" s="13">
        <x:v>-8.4718917948724499</x:v>
      </x:c>
      <x:c r="AP29" s="173">
        <x:v>4.3540884006389398</x:v>
      </x:c>
      <x:c r="AQ29" s="15"/>
      <x:c r="AR29" s="15"/>
      <x:c r="AS29" s="15"/>
      <x:c r="AT29" s="16"/>
    </x:row>
    <x:row r="30" spans="1:46" ht="12.95" customHeight="1" x14ac:dyDescent="0.2">
      <x:c r="A30" s="2" t="s">
        <x:v>372</x:v>
      </x:c>
      <x:c r="B30" s="12">
        <x:v>2</x:v>
      </x:c>
      <x:c r="C30" s="13">
        <x:v>27.1101326813843</x:v>
      </x:c>
      <x:c r="D30" s="173">
        <x:v>1.62400650810318</x:v>
      </x:c>
      <x:c r="E30" s="13">
        <x:v>24.235086981393401</x:v>
      </x:c>
      <x:c r="F30" s="173">
        <x:v>4.4348710805187501</x:v>
      </x:c>
      <x:c r="G30" s="13">
        <x:v>31.9626405142177</x:v>
      </x:c>
      <x:c r="H30" s="173">
        <x:v>2.2347854386758401</x:v>
      </x:c>
      <x:c r="I30" s="13">
        <x:v>18.561636774099501</x:v>
      </x:c>
      <x:c r="J30" s="173">
        <x:v>2.6531475816735801</x:v>
      </x:c>
      <x:c r="K30" s="13">
        <x:v>-5.6734502072939401</x:v>
      </x:c>
      <x:c r="L30" s="173">
        <x:v>5.1610220795830104</x:v>
      </x:c>
      <x:c r="M30" s="13">
        <x:v>27.519912097262999</x:v>
      </x:c>
      <x:c r="N30" s="173">
        <x:v>1.72862970093146</x:v>
      </x:c>
      <x:c r="O30" s="13">
        <x:v>20.906098112331499</x:v>
      </x:c>
      <x:c r="P30" s="173">
        <x:v>6.3130246035975404</x:v>
      </x:c>
      <x:c r="Q30" s="13">
        <x:v>-6.6138139849314896</x:v>
      </x:c>
      <x:c r="R30" s="173">
        <x:v>6.69753979188493</x:v>
      </x:c>
      <x:c r="S30" s="13">
        <x:v>28.004578929464898</x:v>
      </x:c>
      <x:c r="T30" s="173">
        <x:v>2.2753505446130502</x:v>
      </x:c>
      <x:c r="U30" s="13">
        <x:v>28.1727308967513</x:v>
      </x:c>
      <x:c r="V30" s="173">
        <x:v>2.7248985848534599</x:v>
      </x:c>
      <x:c r="W30" s="13">
        <x:v>17.574699555837501</x:v>
      </x:c>
      <x:c r="X30" s="173">
        <x:v>3.7298283625956401</x:v>
      </x:c>
      <x:c r="Y30" s="13">
        <x:v>-10.429879373627401</x:v>
      </x:c>
      <x:c r="Z30" s="173">
        <x:v>4.2624596639155596</x:v>
      </x:c>
      <x:c r="AA30" s="13">
        <x:v>25.402277651066701</x:v>
      </x:c>
      <x:c r="AB30" s="173">
        <x:v>4.3043464189401597</x:v>
      </x:c>
      <x:c r="AC30" s="13">
        <x:v>28.223636999674799</x:v>
      </x:c>
      <x:c r="AD30" s="173">
        <x:v>2.0264326530468102</x:v>
      </x:c>
      <x:c r="AE30" s="13">
        <x:v>22.076940395927</x:v>
      </x:c>
      <x:c r="AF30" s="173">
        <x:v>2.6413452537278301</x:v>
      </x:c>
      <x:c r="AG30" s="13">
        <x:v>-3.32533725513973</x:v>
      </x:c>
      <x:c r="AH30" s="173">
        <x:v>5.4876927716061701</x:v>
      </x:c>
      <x:c r="AI30" s="13">
        <x:v>27.7432624931484</x:v>
      </x:c>
      <x:c r="AJ30" s="173">
        <x:v>2.1611961413943401</x:v>
      </x:c>
      <x:c r="AK30" s="13">
        <x:v>26.2954913166569</x:v>
      </x:c>
      <x:c r="AL30" s="173">
        <x:v>2.3503539183795201</x:v>
      </x:c>
      <x:c r="AM30" s="13" t="s">
        <x:v>723</x:v>
      </x:c>
      <x:c r="AN30" s="173" t="s">
        <x:v>723</x:v>
      </x:c>
      <x:c r="AO30" s="13" t="s">
        <x:v>723</x:v>
      </x:c>
      <x:c r="AP30" s="173" t="s">
        <x:v>723</x:v>
      </x:c>
      <x:c r="AQ30" s="15"/>
      <x:c r="AR30" s="15"/>
      <x:c r="AS30" s="15"/>
      <x:c r="AT30" s="16"/>
    </x:row>
    <x:row r="31" spans="1:46" ht="12.95" customHeight="1" x14ac:dyDescent="0.2">
      <x:c r="A31" s="2" t="s">
        <x:v>373</x:v>
      </x:c>
      <x:c r="B31" s="12">
        <x:v>2</x:v>
      </x:c>
      <x:c r="C31" s="13">
        <x:v>21.6927902094518</x:v>
      </x:c>
      <x:c r="D31" s="173">
        <x:v>1.77355163246257</x:v>
      </x:c>
      <x:c r="E31" s="13">
        <x:v>18.393381927088701</x:v>
      </x:c>
      <x:c r="F31" s="173">
        <x:v>3.63748795708505</x:v>
      </x:c>
      <x:c r="G31" s="13">
        <x:v>20.729772745785301</x:v>
      </x:c>
      <x:c r="H31" s="173">
        <x:v>2.3794777010551802</x:v>
      </x:c>
      <x:c r="I31" s="13">
        <x:v>26.792592846884801</x:v>
      </x:c>
      <x:c r="J31" s="173">
        <x:v>4.1108871489595904</x:v>
      </x:c>
      <x:c r="K31" s="13">
        <x:v>8.3992109197961007</x:v>
      </x:c>
      <x:c r="L31" s="173">
        <x:v>5.4688464149784499</x:v>
      </x:c>
      <x:c r="M31" s="13">
        <x:v>22.5334718920885</x:v>
      </x:c>
      <x:c r="N31" s="173">
        <x:v>2.1759114910861199</x:v>
      </x:c>
      <x:c r="O31" s="13">
        <x:v>15.734706451273899</x:v>
      </x:c>
      <x:c r="P31" s="173">
        <x:v>3.6265899865822502</x:v>
      </x:c>
      <x:c r="Q31" s="13">
        <x:v>-6.7987654408145399</x:v>
      </x:c>
      <x:c r="R31" s="173">
        <x:v>4.2186921914863396</x:v>
      </x:c>
      <x:c r="S31" s="13">
        <x:v>18.225608888801801</x:v>
      </x:c>
      <x:c r="T31" s="173">
        <x:v>3.7432443957599002</x:v>
      </x:c>
      <x:c r="U31" s="13">
        <x:v>19.559731941981099</x:v>
      </x:c>
      <x:c r="V31" s="173">
        <x:v>2.9764677585525101</x:v>
      </x:c>
      <x:c r="W31" s="13">
        <x:v>24.653586510365699</x:v>
      </x:c>
      <x:c r="X31" s="173">
        <x:v>2.83450794314522</x:v>
      </x:c>
      <x:c r="Y31" s="13">
        <x:v>6.4279776215639002</x:v>
      </x:c>
      <x:c r="Z31" s="173">
        <x:v>4.6807908488545404</x:v>
      </x:c>
      <x:c r="AA31" s="13">
        <x:v>18.0986334733362</x:v>
      </x:c>
      <x:c r="AB31" s="173">
        <x:v>3.80588250409023</x:v>
      </x:c>
      <x:c r="AC31" s="13">
        <x:v>19.768327780402998</x:v>
      </x:c>
      <x:c r="AD31" s="173">
        <x:v>2.4809676004114798</x:v>
      </x:c>
      <x:c r="AE31" s="13">
        <x:v>28.375143078302301</x:v>
      </x:c>
      <x:c r="AF31" s="173">
        <x:v>3.4569140858215701</x:v>
      </x:c>
      <x:c r="AG31" s="13">
        <x:v>10.276509604966099</x:v>
      </x:c>
      <x:c r="AH31" s="173">
        <x:v>4.6757046656633596</x:v>
      </x:c>
      <x:c r="AI31" s="13">
        <x:v>22.400174938760799</x:v>
      </x:c>
      <x:c r="AJ31" s="173">
        <x:v>3.1682479066576099</x:v>
      </x:c>
      <x:c r="AK31" s="13">
        <x:v>21.2832325932857</x:v>
      </x:c>
      <x:c r="AL31" s="173">
        <x:v>2.5284387416764198</x:v>
      </x:c>
      <x:c r="AM31" s="13">
        <x:v>19.4785049184676</x:v>
      </x:c>
      <x:c r="AN31" s="173">
        <x:v>3.7451885931987801</x:v>
      </x:c>
      <x:c r="AO31" s="13">
        <x:v>-2.92167002029325</x:v>
      </x:c>
      <x:c r="AP31" s="173">
        <x:v>4.9358983383714499</x:v>
      </x:c>
      <x:c r="AQ31" s="15"/>
      <x:c r="AR31" s="15"/>
      <x:c r="AS31" s="15"/>
      <x:c r="AT31" s="16"/>
    </x:row>
    <x:row r="32" spans="1:46" ht="12.95" customHeight="1" x14ac:dyDescent="0.2">
      <x:c r="A32" s="2" t="s">
        <x:v>374</x:v>
      </x:c>
      <x:c r="B32" s="12">
        <x:v>2</x:v>
      </x:c>
      <x:c r="C32" s="13">
        <x:v>15.062738884609001</x:v>
      </x:c>
      <x:c r="D32" s="173">
        <x:v>1.2349160774651</x:v>
      </x:c>
      <x:c r="E32" s="13">
        <x:v>12.2584527511855</x:v>
      </x:c>
      <x:c r="F32" s="173">
        <x:v>2.9753359503599799</x:v>
      </x:c>
      <x:c r="G32" s="13">
        <x:v>16.2063635346117</x:v>
      </x:c>
      <x:c r="H32" s="173">
        <x:v>1.6078101870235399</x:v>
      </x:c>
      <x:c r="I32" s="13">
        <x:v>14.196267053475101</x:v>
      </x:c>
      <x:c r="J32" s="173">
        <x:v>2.19086558601769</x:v>
      </x:c>
      <x:c r="K32" s="13">
        <x:v>1.93781430228957</x:v>
      </x:c>
      <x:c r="L32" s="173">
        <x:v>3.6863389892030498</x:v>
      </x:c>
      <x:c r="M32" s="13">
        <x:v>15.9317550008286</x:v>
      </x:c>
      <x:c r="N32" s="173">
        <x:v>1.4463612651176201</x:v>
      </x:c>
      <x:c r="O32" s="13">
        <x:v>11.780201831765</x:v>
      </x:c>
      <x:c r="P32" s="173">
        <x:v>2.0474230293854201</x:v>
      </x:c>
      <x:c r="Q32" s="13">
        <x:v>-4.1515531690635799</x:v>
      </x:c>
      <x:c r="R32" s="173">
        <x:v>2.5388672710204099</x:v>
      </x:c>
      <x:c r="S32" s="13">
        <x:v>15.128464941493</x:v>
      </x:c>
      <x:c r="T32" s="173">
        <x:v>1.21024072094738</x:v>
      </x:c>
      <x:c r="U32" s="13">
        <x:v>20.341468162061499</x:v>
      </x:c>
      <x:c r="V32" s="173">
        <x:v>4.3257664004093002</x:v>
      </x:c>
      <x:c r="W32" s="13">
        <x:v>8.9445736948074206</x:v>
      </x:c>
      <x:c r="X32" s="173">
        <x:v>3.7268528088584501</x:v>
      </x:c>
      <x:c r="Y32" s="13">
        <x:v>-6.1838912466855804</x:v>
      </x:c>
      <x:c r="Z32" s="173">
        <x:v>3.8755956459555998</x:v>
      </x:c>
      <x:c r="AA32" s="13">
        <x:v>14.210797467535</x:v>
      </x:c>
      <x:c r="AB32" s="173">
        <x:v>1.70727933307163</x:v>
      </x:c>
      <x:c r="AC32" s="13">
        <x:v>15.7944015796529</x:v>
      </x:c>
      <x:c r="AD32" s="173">
        <x:v>1.75633496924514</x:v>
      </x:c>
      <x:c r="AE32" s="13">
        <x:v>14.4027751578906</x:v>
      </x:c>
      <x:c r="AF32" s="173">
        <x:v>3.5544414196880401</x:v>
      </x:c>
      <x:c r="AG32" s="13">
        <x:v>0.19197769035559101</x:v>
      </x:c>
      <x:c r="AH32" s="173">
        <x:v>3.9887530138357898</x:v>
      </x:c>
      <x:c r="AI32" s="13">
        <x:v>16.0254556361323</x:v>
      </x:c>
      <x:c r="AJ32" s="173">
        <x:v>1.42194456820754</x:v>
      </x:c>
      <x:c r="AK32" s="13">
        <x:v>10.3142571008819</x:v>
      </x:c>
      <x:c r="AL32" s="173">
        <x:v>1.7974743788587799</x:v>
      </x:c>
      <x:c r="AM32" s="13" t="s">
        <x:v>723</x:v>
      </x:c>
      <x:c r="AN32" s="173" t="s">
        <x:v>723</x:v>
      </x:c>
      <x:c r="AO32" s="13" t="s">
        <x:v>723</x:v>
      </x:c>
      <x:c r="AP32" s="173" t="s">
        <x:v>723</x:v>
      </x:c>
      <x:c r="AQ32" s="15"/>
      <x:c r="AR32" s="15"/>
      <x:c r="AS32" s="15"/>
      <x:c r="AT32" s="16"/>
    </x:row>
    <x:row r="33" spans="1:46" ht="12.95" customHeight="1" x14ac:dyDescent="0.2">
      <x:c r="A33" s="2" t="s">
        <x:v>375</x:v>
      </x:c>
      <x:c r="B33" s="12">
        <x:v>2</x:v>
      </x:c>
      <x:c r="C33" s="13">
        <x:v>13.588594077823499</x:v>
      </x:c>
      <x:c r="D33" s="173">
        <x:v>1.92824691508043</x:v>
      </x:c>
      <x:c r="E33" s="13">
        <x:v>12.116878205431901</x:v>
      </x:c>
      <x:c r="F33" s="173">
        <x:v>3.8361976319270199</x:v>
      </x:c>
      <x:c r="G33" s="13">
        <x:v>14.063037101479701</x:v>
      </x:c>
      <x:c r="H33" s="173">
        <x:v>2.3798137017827599</x:v>
      </x:c>
      <x:c r="I33" s="13">
        <x:v>24.587197026226299</x:v>
      </x:c>
      <x:c r="J33" s="173">
        <x:v>7.0821466765663201</x:v>
      </x:c>
      <x:c r="K33" s="13">
        <x:v>12.4703188207944</x:v>
      </x:c>
      <x:c r="L33" s="173">
        <x:v>7.8960775436967596</x:v>
      </x:c>
      <x:c r="M33" s="13">
        <x:v>15.022486190839601</x:v>
      </x:c>
      <x:c r="N33" s="173">
        <x:v>2.1731824977346199</x:v>
      </x:c>
      <x:c r="O33" s="13" t="s">
        <x:v>723</x:v>
      </x:c>
      <x:c r="P33" s="173" t="s">
        <x:v>723</x:v>
      </x:c>
      <x:c r="Q33" s="13" t="s">
        <x:v>723</x:v>
      </x:c>
      <x:c r="R33" s="173" t="s">
        <x:v>723</x:v>
      </x:c>
      <x:c r="S33" s="13">
        <x:v>15.674894601872101</x:v>
      </x:c>
      <x:c r="T33" s="173">
        <x:v>2.70893741495725</x:v>
      </x:c>
      <x:c r="U33" s="13">
        <x:v>12.216231660236501</x:v>
      </x:c>
      <x:c r="V33" s="173">
        <x:v>3.8798902526725301</x:v>
      </x:c>
      <x:c r="W33" s="13" t="s">
        <x:v>723</x:v>
      </x:c>
      <x:c r="X33" s="173" t="s">
        <x:v>723</x:v>
      </x:c>
      <x:c r="Y33" s="13" t="s">
        <x:v>723</x:v>
      </x:c>
      <x:c r="Z33" s="173" t="s">
        <x:v>723</x:v>
      </x:c>
      <x:c r="AA33" s="13" t="s">
        <x:v>723</x:v>
      </x:c>
      <x:c r="AB33" s="173" t="s">
        <x:v>723</x:v>
      </x:c>
      <x:c r="AC33" s="13">
        <x:v>16.183847574443099</x:v>
      </x:c>
      <x:c r="AD33" s="173">
        <x:v>2.90329983430696</x:v>
      </x:c>
      <x:c r="AE33" s="13">
        <x:v>11.237503276817201</x:v>
      </x:c>
      <x:c r="AF33" s="173">
        <x:v>3.5034911967576901</x:v>
      </x:c>
      <x:c r="AG33" s="13" t="s">
        <x:v>723</x:v>
      </x:c>
      <x:c r="AH33" s="173" t="s">
        <x:v>723</x:v>
      </x:c>
      <x:c r="AI33" s="13">
        <x:v>17.1608715404222</x:v>
      </x:c>
      <x:c r="AJ33" s="173">
        <x:v>4.4989378141953802</x:v>
      </x:c>
      <x:c r="AK33" s="13">
        <x:v>11.2880864321691</x:v>
      </x:c>
      <x:c r="AL33" s="173">
        <x:v>2.6871521148904098</x:v>
      </x:c>
      <x:c r="AM33" s="13">
        <x:v>17.8121465988228</x:v>
      </x:c>
      <x:c r="AN33" s="173">
        <x:v>5.6863756372941401</x:v>
      </x:c>
      <x:c r="AO33" s="13">
        <x:v>0.65127505840061795</x:v>
      </x:c>
      <x:c r="AP33" s="173">
        <x:v>7.2626942426769903</x:v>
      </x:c>
      <x:c r="AQ33" s="15"/>
      <x:c r="AR33" s="15"/>
      <x:c r="AS33" s="15"/>
      <x:c r="AT33" s="16"/>
    </x:row>
    <x:row r="34" spans="1:46" ht="12.95" customHeight="1" x14ac:dyDescent="0.2">
      <x:c r="A34" s="2" t="s">
        <x:v>376</x:v>
      </x:c>
      <x:c r="B34" s="12">
        <x:v>2</x:v>
      </x:c>
      <x:c r="C34" s="13">
        <x:v>14.0026664147706</x:v>
      </x:c>
      <x:c r="D34" s="173">
        <x:v>1.18684022251907</x:v>
      </x:c>
      <x:c r="E34" s="13">
        <x:v>6.3894763319413599</x:v>
      </x:c>
      <x:c r="F34" s="173">
        <x:v>3.5425112348838299</x:v>
      </x:c>
      <x:c r="G34" s="13">
        <x:v>15.6194080884858</x:v>
      </x:c>
      <x:c r="H34" s="173">
        <x:v>1.56996074756987</x:v>
      </x:c>
      <x:c r="I34" s="13">
        <x:v>12.604740158359499</x:v>
      </x:c>
      <x:c r="J34" s="173">
        <x:v>2.0700612579975202</x:v>
      </x:c>
      <x:c r="K34" s="13">
        <x:v>6.2152638264181501</x:v>
      </x:c>
      <x:c r="L34" s="173">
        <x:v>4.15471841116352</x:v>
      </x:c>
      <x:c r="M34" s="13">
        <x:v>14.064019077290901</x:v>
      </x:c>
      <x:c r="N34" s="173">
        <x:v>1.2671679596129499</x:v>
      </x:c>
      <x:c r="O34" s="13" t="s">
        <x:v>723</x:v>
      </x:c>
      <x:c r="P34" s="173" t="s">
        <x:v>723</x:v>
      </x:c>
      <x:c r="Q34" s="13" t="s">
        <x:v>723</x:v>
      </x:c>
      <x:c r="R34" s="173" t="s">
        <x:v>723</x:v>
      </x:c>
      <x:c r="S34" s="13">
        <x:v>13.0985097331638</x:v>
      </x:c>
      <x:c r="T34" s="173">
        <x:v>2.4035755343309702</x:v>
      </x:c>
      <x:c r="U34" s="13">
        <x:v>13.718643840548101</x:v>
      </x:c>
      <x:c r="V34" s="173">
        <x:v>1.66491709371024</x:v>
      </x:c>
      <x:c r="W34" s="13">
        <x:v>15.7214328614242</x:v>
      </x:c>
      <x:c r="X34" s="173">
        <x:v>2.7014769282314002</x:v>
      </x:c>
      <x:c r="Y34" s="13">
        <x:v>2.6229231282603598</x:v>
      </x:c>
      <x:c r="Z34" s="173">
        <x:v>3.7941450236259699</x:v>
      </x:c>
      <x:c r="AA34" s="13">
        <x:v>13.4798876093105</x:v>
      </x:c>
      <x:c r="AB34" s="173">
        <x:v>2.9477223547616802</x:v>
      </x:c>
      <x:c r="AC34" s="13">
        <x:v>13.229663782525501</x:v>
      </x:c>
      <x:c r="AD34" s="173">
        <x:v>1.6706316004016399</x:v>
      </x:c>
      <x:c r="AE34" s="13">
        <x:v>15.9631125502827</x:v>
      </x:c>
      <x:c r="AF34" s="173">
        <x:v>2.6855351602763302</x:v>
      </x:c>
      <x:c r="AG34" s="13">
        <x:v>2.4832249409721499</x:v>
      </x:c>
      <x:c r="AH34" s="173">
        <x:v>4.2015960921041602</x:v>
      </x:c>
      <x:c r="AI34" s="13">
        <x:v>18.491245225383601</x:v>
      </x:c>
      <x:c r="AJ34" s="173">
        <x:v>1.7050795520895701</x:v>
      </x:c>
      <x:c r="AK34" s="13">
        <x:v>9.5943584328694502</x:v>
      </x:c>
      <x:c r="AL34" s="173">
        <x:v>1.7339249108727399</x:v>
      </x:c>
      <x:c r="AM34" s="13" t="s">
        <x:v>723</x:v>
      </x:c>
      <x:c r="AN34" s="173" t="s">
        <x:v>723</x:v>
      </x:c>
      <x:c r="AO34" s="13" t="s">
        <x:v>723</x:v>
      </x:c>
      <x:c r="AP34" s="173" t="s">
        <x:v>723</x:v>
      </x:c>
      <x:c r="AQ34" s="15"/>
      <x:c r="AR34" s="15"/>
      <x:c r="AS34" s="15"/>
      <x:c r="AT34" s="16"/>
    </x:row>
    <x:row r="35" spans="1:46" ht="12.95" customHeight="1" x14ac:dyDescent="0.2">
      <x:c r="A35" s="2" t="s">
        <x:v>377</x:v>
      </x:c>
      <x:c r="B35" s="12">
        <x:v>2</x:v>
      </x:c>
      <x:c r="C35" s="13">
        <x:v>23.792145588030099</x:v>
      </x:c>
      <x:c r="D35" s="173">
        <x:v>1.6668206159474299</x:v>
      </x:c>
      <x:c r="E35" s="13">
        <x:v>19.0015691873935</x:v>
      </x:c>
      <x:c r="F35" s="173">
        <x:v>4.6627662311234497</x:v>
      </x:c>
      <x:c r="G35" s="13">
        <x:v>23.133074768198298</x:v>
      </x:c>
      <x:c r="H35" s="173">
        <x:v>2.2284081484750198</x:v>
      </x:c>
      <x:c r="I35" s="13">
        <x:v>28.220231532468802</x:v>
      </x:c>
      <x:c r="J35" s="173">
        <x:v>2.9944718447494001</x:v>
      </x:c>
      <x:c r="K35" s="13">
        <x:v>9.2186623450752307</x:v>
      </x:c>
      <x:c r="L35" s="173">
        <x:v>5.6141875973886002</x:v>
      </x:c>
      <x:c r="M35" s="13">
        <x:v>22.715017180239901</x:v>
      </x:c>
      <x:c r="N35" s="173">
        <x:v>1.49150142515624</x:v>
      </x:c>
      <x:c r="O35" s="13" t="s">
        <x:v>723</x:v>
      </x:c>
      <x:c r="P35" s="173" t="s">
        <x:v>723</x:v>
      </x:c>
      <x:c r="Q35" s="13" t="s">
        <x:v>723</x:v>
      </x:c>
      <x:c r="R35" s="173" t="s">
        <x:v>723</x:v>
      </x:c>
      <x:c r="S35" s="13">
        <x:v>23.1655381029626</x:v>
      </x:c>
      <x:c r="T35" s="173">
        <x:v>2.0562126645314001</x:v>
      </x:c>
      <x:c r="U35" s="13">
        <x:v>23.651278033918199</x:v>
      </x:c>
      <x:c r="V35" s="173">
        <x:v>2.9847533826266299</x:v>
      </x:c>
      <x:c r="W35" s="13">
        <x:v>28.0288473968535</x:v>
      </x:c>
      <x:c r="X35" s="173">
        <x:v>3.5040862860842301</x:v>
      </x:c>
      <x:c r="Y35" s="13">
        <x:v>4.8633092938908904</x:v>
      </x:c>
      <x:c r="Z35" s="173">
        <x:v>4.0820741301583503</x:v>
      </x:c>
      <x:c r="AA35" s="13">
        <x:v>27.739921220470901</x:v>
      </x:c>
      <x:c r="AB35" s="173">
        <x:v>5.2935043130817103</x:v>
      </x:c>
      <x:c r="AC35" s="13">
        <x:v>23.9115830697936</x:v>
      </x:c>
      <x:c r="AD35" s="173">
        <x:v>2.00165304525322</x:v>
      </x:c>
      <x:c r="AE35" s="13">
        <x:v>21.111553057580199</x:v>
      </x:c>
      <x:c r="AF35" s="173">
        <x:v>3.0496663806074902</x:v>
      </x:c>
      <x:c r="AG35" s="13">
        <x:v>-6.6283681628906796</x:v>
      </x:c>
      <x:c r="AH35" s="173">
        <x:v>6.1721052682073001</x:v>
      </x:c>
      <x:c r="AI35" s="13">
        <x:v>20.795597292508699</x:v>
      </x:c>
      <x:c r="AJ35" s="173">
        <x:v>2.1272252709636299</x:v>
      </x:c>
      <x:c r="AK35" s="13">
        <x:v>25.645546841141599</x:v>
      </x:c>
      <x:c r="AL35" s="173">
        <x:v>2.7072254368267599</x:v>
      </x:c>
      <x:c r="AM35" s="13">
        <x:v>23.1439346357432</x:v>
      </x:c>
      <x:c r="AN35" s="173">
        <x:v>3.5312646210462901</x:v>
      </x:c>
      <x:c r="AO35" s="13">
        <x:v>2.3483373432344998</x:v>
      </x:c>
      <x:c r="AP35" s="173">
        <x:v>4.2586316477964399</x:v>
      </x:c>
      <x:c r="AQ35" s="15"/>
      <x:c r="AR35" s="15"/>
      <x:c r="AS35" s="15"/>
      <x:c r="AT35" s="16"/>
    </x:row>
    <x:row r="36" spans="1:46" ht="12.95" customHeight="1" x14ac:dyDescent="0.2">
      <x:c r="A36" s="2" t="s">
        <x:v>378</x:v>
      </x:c>
      <x:c r="B36" s="12">
        <x:v>2</x:v>
      </x:c>
      <x:c r="C36" s="13">
        <x:v>32.791974248699198</x:v>
      </x:c>
      <x:c r="D36" s="173">
        <x:v>1.3969273283186701</x:v>
      </x:c>
      <x:c r="E36" s="13" t="s">
        <x:v>723</x:v>
      </x:c>
      <x:c r="F36" s="173" t="s">
        <x:v>723</x:v>
      </x:c>
      <x:c r="G36" s="13">
        <x:v>29.881715880077</x:v>
      </x:c>
      <x:c r="H36" s="173">
        <x:v>2.28227819385258</x:v>
      </x:c>
      <x:c r="I36" s="13">
        <x:v>34.5748315392078</x:v>
      </x:c>
      <x:c r="J36" s="173">
        <x:v>1.8490123481888801</x:v>
      </x:c>
      <x:c r="K36" s="13" t="s">
        <x:v>723</x:v>
      </x:c>
      <x:c r="L36" s="173" t="s">
        <x:v>723</x:v>
      </x:c>
      <x:c r="M36" s="13">
        <x:v>32.984198662438097</x:v>
      </x:c>
      <x:c r="N36" s="173">
        <x:v>1.43919027877546</x:v>
      </x:c>
      <x:c r="O36" s="13">
        <x:v>31.295558272838498</x:v>
      </x:c>
      <x:c r="P36" s="173">
        <x:v>5.3873582271450697</x:v>
      </x:c>
      <x:c r="Q36" s="13">
        <x:v>-1.68864038959962</x:v>
      </x:c>
      <x:c r="R36" s="173">
        <x:v>5.5895831667442302</x:v>
      </x:c>
      <x:c r="S36" s="13">
        <x:v>32.858066102728898</x:v>
      </x:c>
      <x:c r="T36" s="173">
        <x:v>1.7201671801812599</x:v>
      </x:c>
      <x:c r="U36" s="13">
        <x:v>33.259115743524397</x:v>
      </x:c>
      <x:c r="V36" s="173">
        <x:v>2.8394244564114199</x:v>
      </x:c>
      <x:c r="W36" s="13">
        <x:v>30.111614497674601</x:v>
      </x:c>
      <x:c r="X36" s="173">
        <x:v>4.6775843736943097</x:v>
      </x:c>
      <x:c r="Y36" s="13">
        <x:v>-2.74645160505428</x:v>
      </x:c>
      <x:c r="Z36" s="173">
        <x:v>4.8679643251748397</x:v>
      </x:c>
      <x:c r="AA36" s="13">
        <x:v>28.1870861532256</x:v>
      </x:c>
      <x:c r="AB36" s="173">
        <x:v>2.03177561786653</x:v>
      </x:c>
      <x:c r="AC36" s="13">
        <x:v>37.178225510042203</x:v>
      </x:c>
      <x:c r="AD36" s="173">
        <x:v>1.9039383627219699</x:v>
      </x:c>
      <x:c r="AE36" s="13" t="s">
        <x:v>723</x:v>
      </x:c>
      <x:c r="AF36" s="173" t="s">
        <x:v>723</x:v>
      </x:c>
      <x:c r="AG36" s="13" t="s">
        <x:v>723</x:v>
      </x:c>
      <x:c r="AH36" s="173" t="s">
        <x:v>723</x:v>
      </x:c>
      <x:c r="AI36" s="13">
        <x:v>33.651265398888597</x:v>
      </x:c>
      <x:c r="AJ36" s="173">
        <x:v>1.6917228932031501</x:v>
      </x:c>
      <x:c r="AK36" s="13">
        <x:v>31.198598934585402</x:v>
      </x:c>
      <x:c r="AL36" s="173">
        <x:v>2.5987148754135001</x:v>
      </x:c>
      <x:c r="AM36" s="13" t="s">
        <x:v>723</x:v>
      </x:c>
      <x:c r="AN36" s="173" t="s">
        <x:v>723</x:v>
      </x:c>
      <x:c r="AO36" s="13" t="s">
        <x:v>723</x:v>
      </x:c>
      <x:c r="AP36" s="173" t="s">
        <x:v>723</x:v>
      </x:c>
      <x:c r="AQ36" s="15"/>
      <x:c r="AR36" s="15"/>
      <x:c r="AS36" s="15"/>
      <x:c r="AT36" s="16"/>
    </x:row>
    <x:row r="37" spans="1:46" ht="12.95" customHeight="1" x14ac:dyDescent="0.2">
      <x:c r="A37" s="2" t="s">
        <x:v>379</x:v>
      </x:c>
      <x:c r="B37" s="12">
        <x:v>2</x:v>
      </x:c>
      <x:c r="C37" s="13">
        <x:v>20.034159345280301</x:v>
      </x:c>
      <x:c r="D37" s="173">
        <x:v>1.3705753602920401</x:v>
      </x:c>
      <x:c r="E37" s="13">
        <x:v>23.031052731238798</x:v>
      </x:c>
      <x:c r="F37" s="173">
        <x:v>2.4912981513325598</x:v>
      </x:c>
      <x:c r="G37" s="13">
        <x:v>23.065863900401201</x:v>
      </x:c>
      <x:c r="H37" s="173">
        <x:v>2.37387933926331</x:v>
      </x:c>
      <x:c r="I37" s="13">
        <x:v>11.862452665750199</x:v>
      </x:c>
      <x:c r="J37" s="173">
        <x:v>1.65151362881289</x:v>
      </x:c>
      <x:c r="K37" s="13">
        <x:v>-11.168600065488601</x:v>
      </x:c>
      <x:c r="L37" s="173">
        <x:v>3.1326652596144999</x:v>
      </x:c>
      <x:c r="M37" s="13">
        <x:v>19.980899999612198</x:v>
      </x:c>
      <x:c r="N37" s="173">
        <x:v>1.4215541366391</x:v>
      </x:c>
      <x:c r="O37" s="13">
        <x:v>19.400208517516901</x:v>
      </x:c>
      <x:c r="P37" s="173">
        <x:v>4.9802771852109</x:v>
      </x:c>
      <x:c r="Q37" s="13">
        <x:v>-0.58069148209533195</x:v>
      </x:c>
      <x:c r="R37" s="173">
        <x:v>5.12400328976622</x:v>
      </x:c>
      <x:c r="S37" s="13">
        <x:v>20.447850291373499</x:v>
      </x:c>
      <x:c r="T37" s="173">
        <x:v>2.1273783832481699</x:v>
      </x:c>
      <x:c r="U37" s="13">
        <x:v>18.356178340420801</x:v>
      </x:c>
      <x:c r="V37" s="173">
        <x:v>1.91336556817353</x:v>
      </x:c>
      <x:c r="W37" s="13">
        <x:v>22.6849955272892</x:v>
      </x:c>
      <x:c r="X37" s="173">
        <x:v>4.1780583140460097</x:v>
      </x:c>
      <x:c r="Y37" s="13">
        <x:v>2.2371452359157802</x:v>
      </x:c>
      <x:c r="Z37" s="173">
        <x:v>4.7322802961502104</x:v>
      </x:c>
      <x:c r="AA37" s="13">
        <x:v>20.068540793134702</x:v>
      </x:c>
      <x:c r="AB37" s="173">
        <x:v>1.6793293577256601</x:v>
      </x:c>
      <x:c r="AC37" s="13">
        <x:v>19.895016446565801</x:v>
      </x:c>
      <x:c r="AD37" s="173">
        <x:v>2.8960816497038202</x:v>
      </x:c>
      <x:c r="AE37" s="13">
        <x:v>17.809202729587899</x:v>
      </x:c>
      <x:c r="AF37" s="173">
        <x:v>5.4124668341607904</x:v>
      </x:c>
      <x:c r="AG37" s="13">
        <x:v>-2.2593380635467599</x:v>
      </x:c>
      <x:c r="AH37" s="173">
        <x:v>5.3431692637364296</x:v>
      </x:c>
      <x:c r="AI37" s="13">
        <x:v>19.653622551843501</x:v>
      </x:c>
      <x:c r="AJ37" s="173">
        <x:v>1.43051966202338</x:v>
      </x:c>
      <x:c r="AK37" s="13">
        <x:v>21.538639112498501</x:v>
      </x:c>
      <x:c r="AL37" s="173">
        <x:v>4.3642875169181901</x:v>
      </x:c>
      <x:c r="AM37" s="13">
        <x:v>22.504221591643901</x:v>
      </x:c>
      <x:c r="AN37" s="173">
        <x:v>6.3596788302274199</x:v>
      </x:c>
      <x:c r="AO37" s="13">
        <x:v>2.85059903980039</x:v>
      </x:c>
      <x:c r="AP37" s="173">
        <x:v>6.39424350242746</x:v>
      </x:c>
      <x:c r="AQ37" s="15"/>
      <x:c r="AR37" s="15"/>
      <x:c r="AS37" s="15"/>
      <x:c r="AT37" s="16"/>
    </x:row>
    <x:row r="38" spans="1:46" ht="12.95" customHeight="1" x14ac:dyDescent="0.2">
      <x:c r="A38" s="2" t="s">
        <x:v>380</x:v>
      </x:c>
      <x:c r="B38" s="12">
        <x:v>2</x:v>
      </x:c>
      <x:c r="C38" s="13">
        <x:v>59.104000486246299</x:v>
      </x:c>
      <x:c r="D38" s="173">
        <x:v>1.64548447328309</x:v>
      </x:c>
      <x:c r="E38" s="13" t="s">
        <x:v>723</x:v>
      </x:c>
      <x:c r="F38" s="173" t="s">
        <x:v>723</x:v>
      </x:c>
      <x:c r="G38" s="13">
        <x:v>57.770433127518103</x:v>
      </x:c>
      <x:c r="H38" s="173">
        <x:v>4.9037285047962103</x:v>
      </x:c>
      <x:c r="I38" s="13">
        <x:v>58.435794401072997</x:v>
      </x:c>
      <x:c r="J38" s="173">
        <x:v>1.88775539663259</x:v>
      </x:c>
      <x:c r="K38" s="13" t="s">
        <x:v>723</x:v>
      </x:c>
      <x:c r="L38" s="173" t="s">
        <x:v>723</x:v>
      </x:c>
      <x:c r="M38" s="13">
        <x:v>58.096622113379503</x:v>
      </x:c>
      <x:c r="N38" s="173">
        <x:v>1.8377276696545499</x:v>
      </x:c>
      <x:c r="O38" s="13">
        <x:v>61.615650193201098</x:v>
      </x:c>
      <x:c r="P38" s="173">
        <x:v>4.8874225311272204</x:v>
      </x:c>
      <x:c r="Q38" s="13">
        <x:v>3.5190280798216</x:v>
      </x:c>
      <x:c r="R38" s="173">
        <x:v>5.22805310940858</x:v>
      </x:c>
      <x:c r="S38" s="13">
        <x:v>62.941187874088598</x:v>
      </x:c>
      <x:c r="T38" s="173">
        <x:v>2.2761446261290299</x:v>
      </x:c>
      <x:c r="U38" s="13">
        <x:v>54.788139888164601</x:v>
      </x:c>
      <x:c r="V38" s="173">
        <x:v>2.5620108917717399</x:v>
      </x:c>
      <x:c r="W38" s="13" t="s">
        <x:v>723</x:v>
      </x:c>
      <x:c r="X38" s="173" t="s">
        <x:v>723</x:v>
      </x:c>
      <x:c r="Y38" s="13" t="s">
        <x:v>723</x:v>
      </x:c>
      <x:c r="Z38" s="173" t="s">
        <x:v>723</x:v>
      </x:c>
      <x:c r="AA38" s="13">
        <x:v>60.429284168859702</x:v>
      </x:c>
      <x:c r="AB38" s="173">
        <x:v>2.0864999976781502</x:v>
      </x:c>
      <x:c r="AC38" s="13">
        <x:v>56.463037225916402</x:v>
      </x:c>
      <x:c r="AD38" s="173">
        <x:v>2.7776537507460799</x:v>
      </x:c>
      <x:c r="AE38" s="13" t="s">
        <x:v>723</x:v>
      </x:c>
      <x:c r="AF38" s="173" t="s">
        <x:v>723</x:v>
      </x:c>
      <x:c r="AG38" s="13" t="s">
        <x:v>723</x:v>
      </x:c>
      <x:c r="AH38" s="173" t="s">
        <x:v>723</x:v>
      </x:c>
      <x:c r="AI38" s="13">
        <x:v>59.185565608090599</x:v>
      </x:c>
      <x:c r="AJ38" s="173">
        <x:v>1.7326465782242999</x:v>
      </x:c>
      <x:c r="AK38" s="13" t="s">
        <x:v>723</x:v>
      </x:c>
      <x:c r="AL38" s="173" t="s">
        <x:v>723</x:v>
      </x:c>
      <x:c r="AM38" s="13" t="s">
        <x:v>490</x:v>
      </x:c>
      <x:c r="AN38" s="173" t="s">
        <x:v>490</x:v>
      </x:c>
      <x:c r="AO38" s="13" t="s">
        <x:v>490</x:v>
      </x:c>
      <x:c r="AP38" s="173" t="s">
        <x:v>490</x:v>
      </x:c>
      <x:c r="AQ38" s="15"/>
      <x:c r="AR38" s="15"/>
      <x:c r="AS38" s="15"/>
      <x:c r="AT38" s="16"/>
    </x:row>
    <x:row r="39" spans="1:46" ht="12.95" customHeight="1" x14ac:dyDescent="0.2">
      <x:c r="A39" s="2" t="s">
        <x:v>381</x:v>
      </x:c>
      <x:c r="B39" s="12">
        <x:v>2</x:v>
      </x:c>
      <x:c r="C39" s="13">
        <x:v>38.653834693006303</x:v>
      </x:c>
      <x:c r="D39" s="173">
        <x:v>1.74991972802346</x:v>
      </x:c>
      <x:c r="E39" s="13">
        <x:v>39.691772686569998</x:v>
      </x:c>
      <x:c r="F39" s="173">
        <x:v>2.5380582057225598</x:v>
      </x:c>
      <x:c r="G39" s="13">
        <x:v>39.918853997580399</x:v>
      </x:c>
      <x:c r="H39" s="173">
        <x:v>3.2544609009461101</x:v>
      </x:c>
      <x:c r="I39" s="13">
        <x:v>31.2546432829078</x:v>
      </x:c>
      <x:c r="J39" s="173">
        <x:v>3.9919086795152801</x:v>
      </x:c>
      <x:c r="K39" s="13">
        <x:v>-8.4371294036622704</x:v>
      </x:c>
      <x:c r="L39" s="173">
        <x:v>4.5549302776615104</x:v>
      </x:c>
      <x:c r="M39" s="13">
        <x:v>38.850860825098003</x:v>
      </x:c>
      <x:c r="N39" s="173">
        <x:v>1.8579209011273301</x:v>
      </x:c>
      <x:c r="O39" s="13" t="s">
        <x:v>723</x:v>
      </x:c>
      <x:c r="P39" s="173" t="s">
        <x:v>723</x:v>
      </x:c>
      <x:c r="Q39" s="13" t="s">
        <x:v>723</x:v>
      </x:c>
      <x:c r="R39" s="173" t="s">
        <x:v>723</x:v>
      </x:c>
      <x:c r="S39" s="13">
        <x:v>38.032371401329698</x:v>
      </x:c>
      <x:c r="T39" s="173">
        <x:v>2.07401864137513</x:v>
      </x:c>
      <x:c r="U39" s="13">
        <x:v>40.050414200011403</x:v>
      </x:c>
      <x:c r="V39" s="173">
        <x:v>4.2849150732039698</x:v>
      </x:c>
      <x:c r="W39" s="13">
        <x:v>46.634607032164901</x:v>
      </x:c>
      <x:c r="X39" s="173">
        <x:v>7.5015643268387997</x:v>
      </x:c>
      <x:c r="Y39" s="13">
        <x:v>8.6022356308351799</x:v>
      </x:c>
      <x:c r="Z39" s="173">
        <x:v>7.9507216307306496</x:v>
      </x:c>
      <x:c r="AA39" s="13">
        <x:v>37.999204003989497</x:v>
      </x:c>
      <x:c r="AB39" s="173">
        <x:v>2.6341586272824302</x:v>
      </x:c>
      <x:c r="AC39" s="13">
        <x:v>40.6247824127488</x:v>
      </x:c>
      <x:c r="AD39" s="173">
        <x:v>2.811833343734</x:v>
      </x:c>
      <x:c r="AE39" s="13">
        <x:v>33.446021133836801</x:v>
      </x:c>
      <x:c r="AF39" s="173">
        <x:v>5.7305072684055496</x:v>
      </x:c>
      <x:c r="AG39" s="13">
        <x:v>-4.5531828701526997</x:v>
      </x:c>
      <x:c r="AH39" s="173">
        <x:v>6.5407047838476204</x:v>
      </x:c>
      <x:c r="AI39" s="13">
        <x:v>38.8373065819682</x:v>
      </x:c>
      <x:c r="AJ39" s="173">
        <x:v>1.93702549337057</x:v>
      </x:c>
      <x:c r="AK39" s="13" t="s">
        <x:v>723</x:v>
      </x:c>
      <x:c r="AL39" s="173" t="s">
        <x:v>723</x:v>
      </x:c>
      <x:c r="AM39" s="13" t="s">
        <x:v>723</x:v>
      </x:c>
      <x:c r="AN39" s="173" t="s">
        <x:v>723</x:v>
      </x:c>
      <x:c r="AO39" s="13" t="s">
        <x:v>723</x:v>
      </x:c>
      <x:c r="AP39" s="173" t="s">
        <x:v>723</x:v>
      </x:c>
      <x:c r="AQ39" s="15"/>
      <x:c r="AR39" s="15"/>
      <x:c r="AS39" s="15"/>
      <x:c r="AT39" s="16"/>
    </x:row>
    <x:row r="40" spans="1:46" ht="12.95" customHeight="1" x14ac:dyDescent="0.2">
      <x:c r="A40" s="2" t="s">
        <x:v>382</x:v>
      </x:c>
      <x:c r="B40" s="12">
        <x:v>2</x:v>
      </x:c>
      <x:c r="C40" s="13">
        <x:v>10.1846351696159</x:v>
      </x:c>
      <x:c r="D40" s="173">
        <x:v>0.95038433778960796</x:v>
      </x:c>
      <x:c r="E40" s="13">
        <x:v>6.9629102397616798</x:v>
      </x:c>
      <x:c r="F40" s="173">
        <x:v>1.9680332079555001</x:v>
      </x:c>
      <x:c r="G40" s="13">
        <x:v>11.335915982410601</x:v>
      </x:c>
      <x:c r="H40" s="173">
        <x:v>1.16172916326161</x:v>
      </x:c>
      <x:c r="I40" s="13">
        <x:v>11.337819609742001</x:v>
      </x:c>
      <x:c r="J40" s="173">
        <x:v>2.0668583655442698</x:v>
      </x:c>
      <x:c r="K40" s="13">
        <x:v>4.3749093699803403</x:v>
      </x:c>
      <x:c r="L40" s="173">
        <x:v>2.8467856089390602</x:v>
      </x:c>
      <x:c r="M40" s="13">
        <x:v>9.7739649719928199</x:v>
      </x:c>
      <x:c r="N40" s="173">
        <x:v>0.97894032174815004</x:v>
      </x:c>
      <x:c r="O40" s="13" t="s">
        <x:v>723</x:v>
      </x:c>
      <x:c r="P40" s="173" t="s">
        <x:v>723</x:v>
      </x:c>
      <x:c r="Q40" s="13" t="s">
        <x:v>723</x:v>
      </x:c>
      <x:c r="R40" s="173" t="s">
        <x:v>723</x:v>
      </x:c>
      <x:c r="S40" s="13">
        <x:v>10.2327038041904</x:v>
      </x:c>
      <x:c r="T40" s="173">
        <x:v>1.2134518316723399</x:v>
      </x:c>
      <x:c r="U40" s="13">
        <x:v>10.429317166197199</x:v>
      </x:c>
      <x:c r="V40" s="173">
        <x:v>1.6880618578764499</x:v>
      </x:c>
      <x:c r="W40" s="13" t="s">
        <x:v>723</x:v>
      </x:c>
      <x:c r="X40" s="173" t="s">
        <x:v>723</x:v>
      </x:c>
      <x:c r="Y40" s="13" t="s">
        <x:v>723</x:v>
      </x:c>
      <x:c r="Z40" s="173" t="s">
        <x:v>723</x:v>
      </x:c>
      <x:c r="AA40" s="13">
        <x:v>9.5950490859173794</x:v>
      </x:c>
      <x:c r="AB40" s="173">
        <x:v>2.5387830350388301</x:v>
      </x:c>
      <x:c r="AC40" s="13">
        <x:v>9.85857433478429</x:v>
      </x:c>
      <x:c r="AD40" s="173">
        <x:v>1.2787475947860301</x:v>
      </x:c>
      <x:c r="AE40" s="13">
        <x:v>11.6102722770254</x:v>
      </x:c>
      <x:c r="AF40" s="173">
        <x:v>1.91253193170669</x:v>
      </x:c>
      <x:c r="AG40" s="13">
        <x:v>2.0152231911080301</x:v>
      </x:c>
      <x:c r="AH40" s="173">
        <x:v>3.2763707404274802</x:v>
      </x:c>
      <x:c r="AI40" s="13">
        <x:v>10.373403043956101</x:v>
      </x:c>
      <x:c r="AJ40" s="173">
        <x:v>1.0525800775593801</x:v>
      </x:c>
      <x:c r="AK40" s="13">
        <x:v>10.1382968292353</x:v>
      </x:c>
      <x:c r="AL40" s="173">
        <x:v>1.91829414672652</x:v>
      </x:c>
      <x:c r="AM40" s="13" t="s">
        <x:v>723</x:v>
      </x:c>
      <x:c r="AN40" s="173" t="s">
        <x:v>723</x:v>
      </x:c>
      <x:c r="AO40" s="13" t="s">
        <x:v>723</x:v>
      </x:c>
      <x:c r="AP40" s="173" t="s">
        <x:v>723</x:v>
      </x:c>
      <x:c r="AQ40" s="15"/>
      <x:c r="AR40" s="15"/>
      <x:c r="AS40" s="15"/>
      <x:c r="AT40" s="16"/>
    </x:row>
    <x:row r="41" spans="1:46" ht="12.95" customHeight="1" x14ac:dyDescent="0.2">
      <x:c r="A41" s="2" t="s">
        <x:v>383</x:v>
      </x:c>
      <x:c r="B41" s="12">
        <x:v>2</x:v>
      </x:c>
      <x:c r="C41" s="13">
        <x:v>13.2413346569137</x:v>
      </x:c>
      <x:c r="D41" s="173">
        <x:v>1.0460357647176699</x:v>
      </x:c>
      <x:c r="E41" s="13">
        <x:v>13.197723564186999</x:v>
      </x:c>
      <x:c r="F41" s="173">
        <x:v>2.51276299903807</x:v>
      </x:c>
      <x:c r="G41" s="13">
        <x:v>13.2466515615353</x:v>
      </x:c>
      <x:c r="H41" s="173">
        <x:v>1.68213301682716</x:v>
      </x:c>
      <x:c r="I41" s="13">
        <x:v>13.257258852697399</x:v>
      </x:c>
      <x:c r="J41" s="173">
        <x:v>1.78566458897224</x:v>
      </x:c>
      <x:c r="K41" s="13">
        <x:v>5.9535288510456801E-2</x:v>
      </x:c>
      <x:c r="L41" s="173">
        <x:v>3.1105347252195599</x:v>
      </x:c>
      <x:c r="M41" s="13">
        <x:v>13.2722552122233</x:v>
      </x:c>
      <x:c r="N41" s="173">
        <x:v>1.0713908095270801</x:v>
      </x:c>
      <x:c r="O41" s="13" t="s">
        <x:v>723</x:v>
      </x:c>
      <x:c r="P41" s="173" t="s">
        <x:v>723</x:v>
      </x:c>
      <x:c r="Q41" s="13" t="s">
        <x:v>723</x:v>
      </x:c>
      <x:c r="R41" s="173" t="s">
        <x:v>723</x:v>
      </x:c>
      <x:c r="S41" s="13">
        <x:v>13.015375910867901</x:v>
      </x:c>
      <x:c r="T41" s="173">
        <x:v>1.2528327986227601</x:v>
      </x:c>
      <x:c r="U41" s="13">
        <x:v>12.467983156498899</x:v>
      </x:c>
      <x:c r="V41" s="173">
        <x:v>2.12859489636518</x:v>
      </x:c>
      <x:c r="W41" s="13">
        <x:v>17.991269820641499</x:v>
      </x:c>
      <x:c r="X41" s="173">
        <x:v>4.8931225862322902</x:v>
      </x:c>
      <x:c r="Y41" s="13">
        <x:v>4.9758939097736299</x:v>
      </x:c>
      <x:c r="Z41" s="173">
        <x:v>5.09221522332275</x:v>
      </x:c>
      <x:c r="AA41" s="13">
        <x:v>11.416400724225401</x:v>
      </x:c>
      <x:c r="AB41" s="173">
        <x:v>1.0465569914341599</x:v>
      </x:c>
      <x:c r="AC41" s="13">
        <x:v>14.6560759169665</x:v>
      </x:c>
      <x:c r="AD41" s="173">
        <x:v>1.6962772731412401</x:v>
      </x:c>
      <x:c r="AE41" s="13" t="s">
        <x:v>723</x:v>
      </x:c>
      <x:c r="AF41" s="173" t="s">
        <x:v>723</x:v>
      </x:c>
      <x:c r="AG41" s="13" t="s">
        <x:v>723</x:v>
      </x:c>
      <x:c r="AH41" s="173" t="s">
        <x:v>723</x:v>
      </x:c>
      <x:c r="AI41" s="13">
        <x:v>13.2598700572011</x:v>
      </x:c>
      <x:c r="AJ41" s="173">
        <x:v>1.34193407118402</x:v>
      </x:c>
      <x:c r="AK41" s="13">
        <x:v>12.411675566130199</x:v>
      </x:c>
      <x:c r="AL41" s="173">
        <x:v>1.60772299722557</x:v>
      </x:c>
      <x:c r="AM41" s="13" t="s">
        <x:v>723</x:v>
      </x:c>
      <x:c r="AN41" s="173" t="s">
        <x:v>723</x:v>
      </x:c>
      <x:c r="AO41" s="13" t="s">
        <x:v>723</x:v>
      </x:c>
      <x:c r="AP41" s="173" t="s">
        <x:v>723</x:v>
      </x:c>
      <x:c r="AQ41" s="15"/>
      <x:c r="AR41" s="15"/>
      <x:c r="AS41" s="15"/>
      <x:c r="AT41" s="16"/>
    </x:row>
    <x:row r="42" spans="1:46" ht="12.95" customHeight="1" x14ac:dyDescent="0.2">
      <x:c r="A42" s="2" t="s">
        <x:v>384</x:v>
      </x:c>
      <x:c r="B42" s="12">
        <x:v>2</x:v>
      </x:c>
      <x:c r="C42" s="13">
        <x:v>36.757682369196303</x:v>
      </x:c>
      <x:c r="D42" s="173">
        <x:v>1.75268824527124</x:v>
      </x:c>
      <x:c r="E42" s="13" t="s">
        <x:v>723</x:v>
      </x:c>
      <x:c r="F42" s="173" t="s">
        <x:v>723</x:v>
      </x:c>
      <x:c r="G42" s="13">
        <x:v>37.102386749231897</x:v>
      </x:c>
      <x:c r="H42" s="173">
        <x:v>1.8598132841309101</x:v>
      </x:c>
      <x:c r="I42" s="13" t="s">
        <x:v>490</x:v>
      </x:c>
      <x:c r="J42" s="173" t="s">
        <x:v>490</x:v>
      </x:c>
      <x:c r="K42" s="13" t="s">
        <x:v>490</x:v>
      </x:c>
      <x:c r="L42" s="173" t="s">
        <x:v>490</x:v>
      </x:c>
      <x:c r="M42" s="13">
        <x:v>40.794793012876703</x:v>
      </x:c>
      <x:c r="N42" s="173">
        <x:v>2.32014196490737</x:v>
      </x:c>
      <x:c r="O42" s="13">
        <x:v>30.4707212464779</x:v>
      </x:c>
      <x:c r="P42" s="173">
        <x:v>2.5735464479446502</x:v>
      </x:c>
      <x:c r="Q42" s="13">
        <x:v>-10.3240717663988</x:v>
      </x:c>
      <x:c r="R42" s="173">
        <x:v>3.40933430019725</x:v>
      </x:c>
      <x:c r="S42" s="13">
        <x:v>33.878123829712202</x:v>
      </x:c>
      <x:c r="T42" s="173">
        <x:v>2.1518780348861801</x:v>
      </x:c>
      <x:c r="U42" s="13">
        <x:v>39.514283574147299</x:v>
      </x:c>
      <x:c r="V42" s="173">
        <x:v>3.5648801359657099</x:v>
      </x:c>
      <x:c r="W42" s="13" t="s">
        <x:v>723</x:v>
      </x:c>
      <x:c r="X42" s="173" t="s">
        <x:v>723</x:v>
      </x:c>
      <x:c r="Y42" s="13" t="s">
        <x:v>723</x:v>
      </x:c>
      <x:c r="Z42" s="173" t="s">
        <x:v>723</x:v>
      </x:c>
      <x:c r="AA42" s="13">
        <x:v>31.525449636667599</x:v>
      </x:c>
      <x:c r="AB42" s="173">
        <x:v>3.7840556520142599</x:v>
      </x:c>
      <x:c r="AC42" s="13">
        <x:v>37.271278295337098</x:v>
      </x:c>
      <x:c r="AD42" s="173">
        <x:v>2.1607747312187202</x:v>
      </x:c>
      <x:c r="AE42" s="13" t="s">
        <x:v>723</x:v>
      </x:c>
      <x:c r="AF42" s="173" t="s">
        <x:v>723</x:v>
      </x:c>
      <x:c r="AG42" s="13" t="s">
        <x:v>723</x:v>
      </x:c>
      <x:c r="AH42" s="173" t="s">
        <x:v>723</x:v>
      </x:c>
      <x:c r="AI42" s="13">
        <x:v>37.496646115030302</x:v>
      </x:c>
      <x:c r="AJ42" s="173">
        <x:v>2.7691754023500099</x:v>
      </x:c>
      <x:c r="AK42" s="13">
        <x:v>34.737338219316499</x:v>
      </x:c>
      <x:c r="AL42" s="173">
        <x:v>2.6313485522586002</x:v>
      </x:c>
      <x:c r="AM42" s="13" t="s">
        <x:v>723</x:v>
      </x:c>
      <x:c r="AN42" s="173" t="s">
        <x:v>723</x:v>
      </x:c>
      <x:c r="AO42" s="13" t="s">
        <x:v>723</x:v>
      </x:c>
      <x:c r="AP42" s="173" t="s">
        <x:v>723</x:v>
      </x:c>
      <x:c r="AQ42" s="15"/>
      <x:c r="AR42" s="15"/>
      <x:c r="AS42" s="15"/>
      <x:c r="AT42" s="16"/>
    </x:row>
    <x:row r="43" spans="1:46" ht="12.95" customHeight="1" x14ac:dyDescent="0.2">
      <x:c r="A43" s="2" t="s">
        <x:v>385</x:v>
      </x:c>
      <x:c r="B43" s="12">
        <x:v>2</x:v>
      </x:c>
      <x:c r="C43" s="13">
        <x:v>10.5697832121357</x:v>
      </x:c>
      <x:c r="D43" s="173">
        <x:v>1.42683522594847</x:v>
      </x:c>
      <x:c r="E43" s="13">
        <x:v>8.5470095130025392</x:v>
      </x:c>
      <x:c r="F43" s="173">
        <x:v>2.8311290800784099</x:v>
      </x:c>
      <x:c r="G43" s="13">
        <x:v>11.464195533593999</x:v>
      </x:c>
      <x:c r="H43" s="173">
        <x:v>1.9182957753882099</x:v>
      </x:c>
      <x:c r="I43" s="13" t="s">
        <x:v>723</x:v>
      </x:c>
      <x:c r="J43" s="173" t="s">
        <x:v>723</x:v>
      </x:c>
      <x:c r="K43" s="13" t="s">
        <x:v>723</x:v>
      </x:c>
      <x:c r="L43" s="173" t="s">
        <x:v>723</x:v>
      </x:c>
      <x:c r="M43" s="13">
        <x:v>10.3751762131521</x:v>
      </x:c>
      <x:c r="N43" s="173">
        <x:v>1.4752447040790799</x:v>
      </x:c>
      <x:c r="O43" s="13" t="s">
        <x:v>490</x:v>
      </x:c>
      <x:c r="P43" s="173" t="s">
        <x:v>490</x:v>
      </x:c>
      <x:c r="Q43" s="13" t="s">
        <x:v>490</x:v>
      </x:c>
      <x:c r="R43" s="173" t="s">
        <x:v>490</x:v>
      </x:c>
      <x:c r="S43" s="13">
        <x:v>9.5739839485841092</x:v>
      </x:c>
      <x:c r="T43" s="173">
        <x:v>1.8939146898352099</x:v>
      </x:c>
      <x:c r="U43" s="13">
        <x:v>11.857010374195999</x:v>
      </x:c>
      <x:c r="V43" s="173">
        <x:v>2.9002224685642601</x:v>
      </x:c>
      <x:c r="W43" s="13" t="s">
        <x:v>723</x:v>
      </x:c>
      <x:c r="X43" s="173" t="s">
        <x:v>723</x:v>
      </x:c>
      <x:c r="Y43" s="13" t="s">
        <x:v>723</x:v>
      </x:c>
      <x:c r="Z43" s="173" t="s">
        <x:v>723</x:v>
      </x:c>
      <x:c r="AA43" s="13">
        <x:v>12.416156939829101</x:v>
      </x:c>
      <x:c r="AB43" s="173">
        <x:v>2.9356470194027602</x:v>
      </x:c>
      <x:c r="AC43" s="13">
        <x:v>9.0136751307461207</x:v>
      </x:c>
      <x:c r="AD43" s="173">
        <x:v>1.8630865942955901</x:v>
      </x:c>
      <x:c r="AE43" s="13" t="s">
        <x:v>723</x:v>
      </x:c>
      <x:c r="AF43" s="173" t="s">
        <x:v>723</x:v>
      </x:c>
      <x:c r="AG43" s="13" t="s">
        <x:v>723</x:v>
      </x:c>
      <x:c r="AH43" s="173" t="s">
        <x:v>723</x:v>
      </x:c>
      <x:c r="AI43" s="13">
        <x:v>10.5284389548401</x:v>
      </x:c>
      <x:c r="AJ43" s="173">
        <x:v>1.59780891539345</x:v>
      </x:c>
      <x:c r="AK43" s="13" t="s">
        <x:v>723</x:v>
      </x:c>
      <x:c r="AL43" s="173" t="s">
        <x:v>723</x:v>
      </x:c>
      <x:c r="AM43" s="13" t="s">
        <x:v>490</x:v>
      </x:c>
      <x:c r="AN43" s="173" t="s">
        <x:v>490</x:v>
      </x:c>
      <x:c r="AO43" s="13" t="s">
        <x:v>490</x:v>
      </x:c>
      <x:c r="AP43" s="173" t="s">
        <x:v>490</x:v>
      </x:c>
      <x:c r="AQ43" s="15"/>
      <x:c r="AR43" s="15"/>
      <x:c r="AS43" s="15"/>
      <x:c r="AT43" s="16"/>
    </x:row>
    <x:row r="44" spans="1:46" ht="12.95" customHeight="1" x14ac:dyDescent="0.2">
      <x:c r="A44" s="2" t="s">
        <x:v>386</x:v>
      </x:c>
      <x:c r="B44" s="12">
        <x:v>2</x:v>
      </x:c>
      <x:c r="C44" s="13">
        <x:v>73.723133332154305</x:v>
      </x:c>
      <x:c r="D44" s="173">
        <x:v>1.6373675840569599</x:v>
      </x:c>
      <x:c r="E44" s="13">
        <x:v>78.986937576730995</x:v>
      </x:c>
      <x:c r="F44" s="173">
        <x:v>3.5955098735434898</x:v>
      </x:c>
      <x:c r="G44" s="13">
        <x:v>80.741922324136297</x:v>
      </x:c>
      <x:c r="H44" s="173">
        <x:v>1.4593621520448199</x:v>
      </x:c>
      <x:c r="I44" s="13">
        <x:v>67.132081924466306</x:v>
      </x:c>
      <x:c r="J44" s="173">
        <x:v>3.0680697638691701</x:v>
      </x:c>
      <x:c r="K44" s="13">
        <x:v>-11.8548556522647</x:v>
      </x:c>
      <x:c r="L44" s="173">
        <x:v>4.6499961543469999</x:v>
      </x:c>
      <x:c r="M44" s="13">
        <x:v>79.073508412899898</x:v>
      </x:c>
      <x:c r="N44" s="173">
        <x:v>1.0859055801042099</x:v>
      </x:c>
      <x:c r="O44" s="13">
        <x:v>54.2482997163305</x:v>
      </x:c>
      <x:c r="P44" s="173">
        <x:v>7.8812430594087797</x:v>
      </x:c>
      <x:c r="Q44" s="13">
        <x:v>-24.825208696569501</x:v>
      </x:c>
      <x:c r="R44" s="173">
        <x:v>8.1526548202362594</x:v>
      </x:c>
      <x:c r="S44" s="13">
        <x:v>66.032131171826606</x:v>
      </x:c>
      <x:c r="T44" s="173">
        <x:v>4.0309096266811704</x:v>
      </x:c>
      <x:c r="U44" s="13">
        <x:v>78.434132187696605</x:v>
      </x:c>
      <x:c r="V44" s="173">
        <x:v>2.2378584752263402</x:v>
      </x:c>
      <x:c r="W44" s="13">
        <x:v>79.102803129527899</x:v>
      </x:c>
      <x:c r="X44" s="173">
        <x:v>1.37419292533979</x:v>
      </x:c>
      <x:c r="Y44" s="13">
        <x:v>13.0706719577013</x:v>
      </x:c>
      <x:c r="Z44" s="173">
        <x:v>4.3883211491465701</x:v>
      </x:c>
      <x:c r="AA44" s="13">
        <x:v>70.382529775977503</x:v>
      </x:c>
      <x:c r="AB44" s="173">
        <x:v>6.8470702773783598</x:v>
      </x:c>
      <x:c r="AC44" s="13">
        <x:v>64.323629626866506</x:v>
      </x:c>
      <x:c r="AD44" s="173">
        <x:v>5.3735389795659199</x:v>
      </x:c>
      <x:c r="AE44" s="13">
        <x:v>77.054419075115007</x:v>
      </x:c>
      <x:c r="AF44" s="173">
        <x:v>1.8695337267833001</x:v>
      </x:c>
      <x:c r="AG44" s="13">
        <x:v>6.6718892991374501</x:v>
      </x:c>
      <x:c r="AH44" s="173">
        <x:v>7.2804724943119297</x:v>
      </x:c>
      <x:c r="AI44" s="13">
        <x:v>73.528674331031496</x:v>
      </x:c>
      <x:c r="AJ44" s="173">
        <x:v>1.6724757069162799</x:v>
      </x:c>
      <x:c r="AK44" s="13" t="s">
        <x:v>723</x:v>
      </x:c>
      <x:c r="AL44" s="173" t="s">
        <x:v>723</x:v>
      </x:c>
      <x:c r="AM44" s="13" t="s">
        <x:v>723</x:v>
      </x:c>
      <x:c r="AN44" s="173" t="s">
        <x:v>723</x:v>
      </x:c>
      <x:c r="AO44" s="13" t="s">
        <x:v>723</x:v>
      </x:c>
      <x:c r="AP44" s="173" t="s">
        <x:v>723</x:v>
      </x:c>
      <x:c r="AQ44" s="15"/>
      <x:c r="AR44" s="15"/>
      <x:c r="AS44" s="15"/>
      <x:c r="AT44" s="16"/>
    </x:row>
    <x:row r="45" spans="1:46" ht="12.95" customHeight="1" x14ac:dyDescent="0.2">
      <x:c r="A45" s="2" t="s">
        <x:v>387</x:v>
      </x:c>
      <x:c r="B45" s="12">
        <x:v>2</x:v>
      </x:c>
      <x:c r="C45" s="13">
        <x:v>29.802203729934199</x:v>
      </x:c>
      <x:c r="D45" s="173">
        <x:v>1.7043983179497999</x:v>
      </x:c>
      <x:c r="E45" s="13">
        <x:v>30.57990277763</x:v>
      </x:c>
      <x:c r="F45" s="173">
        <x:v>2.9795658644851799</x:v>
      </x:c>
      <x:c r="G45" s="13">
        <x:v>28.848795809225201</x:v>
      </x:c>
      <x:c r="H45" s="173">
        <x:v>2.3032782884554202</x:v>
      </x:c>
      <x:c r="I45" s="13">
        <x:v>32.104984088370699</x:v>
      </x:c>
      <x:c r="J45" s="173">
        <x:v>4.1878723624228504</x:v>
      </x:c>
      <x:c r="K45" s="13">
        <x:v>1.5250813107407499</x:v>
      </x:c>
      <x:c r="L45" s="173">
        <x:v>5.1087816664665198</x:v>
      </x:c>
      <x:c r="M45" s="13">
        <x:v>30.113504421458099</x:v>
      </x:c>
      <x:c r="N45" s="173">
        <x:v>1.73730738753664</x:v>
      </x:c>
      <x:c r="O45" s="13" t="s">
        <x:v>490</x:v>
      </x:c>
      <x:c r="P45" s="173" t="s">
        <x:v>490</x:v>
      </x:c>
      <x:c r="Q45" s="13" t="s">
        <x:v>490</x:v>
      </x:c>
      <x:c r="R45" s="173" t="s">
        <x:v>490</x:v>
      </x:c>
      <x:c r="S45" s="13">
        <x:v>29.5652066083302</x:v>
      </x:c>
      <x:c r="T45" s="173">
        <x:v>1.9975771467684</x:v>
      </x:c>
      <x:c r="U45" s="13">
        <x:v>34.046915638206002</x:v>
      </x:c>
      <x:c r="V45" s="173">
        <x:v>3.5255232574694602</x:v>
      </x:c>
      <x:c r="W45" s="13">
        <x:v>27.494423803344102</x:v>
      </x:c>
      <x:c r="X45" s="173">
        <x:v>5.7169848273211104</x:v>
      </x:c>
      <x:c r="Y45" s="13">
        <x:v>-2.0707828049860599</x:v>
      </x:c>
      <x:c r="Z45" s="173">
        <x:v>5.8329124685686304</x:v>
      </x:c>
      <x:c r="AA45" s="13">
        <x:v>28.578574147389201</x:v>
      </x:c>
      <x:c r="AB45" s="173">
        <x:v>2.0133975482110902</x:v>
      </x:c>
      <x:c r="AC45" s="13">
        <x:v>29.408311921735599</x:v>
      </x:c>
      <x:c r="AD45" s="173">
        <x:v>3.2540254441762801</x:v>
      </x:c>
      <x:c r="AE45" s="13">
        <x:v>46.3712054152275</x:v>
      </x:c>
      <x:c r="AF45" s="173">
        <x:v>8.8792759266186891</x:v>
      </x:c>
      <x:c r="AG45" s="13">
        <x:v>17.792631267838299</x:v>
      </x:c>
      <x:c r="AH45" s="173">
        <x:v>9.0364010272139197</x:v>
      </x:c>
      <x:c r="AI45" s="13">
        <x:v>30.411210648110099</x:v>
      </x:c>
      <x:c r="AJ45" s="173">
        <x:v>1.9089177916556199</x:v>
      </x:c>
      <x:c r="AK45" s="13">
        <x:v>26.135843480444301</x:v>
      </x:c>
      <x:c r="AL45" s="173">
        <x:v>5.3340897760556398</x:v>
      </x:c>
      <x:c r="AM45" s="13" t="s">
        <x:v>723</x:v>
      </x:c>
      <x:c r="AN45" s="173" t="s">
        <x:v>723</x:v>
      </x:c>
      <x:c r="AO45" s="13" t="s">
        <x:v>723</x:v>
      </x:c>
      <x:c r="AP45" s="173" t="s">
        <x:v>723</x:v>
      </x:c>
      <x:c r="AQ45" s="15"/>
      <x:c r="AR45" s="15"/>
      <x:c r="AS45" s="15"/>
      <x:c r="AT45" s="16"/>
    </x:row>
    <x:row r="46" spans="1:46" ht="12.95" customHeight="1" x14ac:dyDescent="0.2">
      <x:c r="A46" s="2" t="s">
        <x:v>388</x:v>
      </x:c>
      <x:c r="B46" s="12">
        <x:v>2</x:v>
      </x:c>
      <x:c r="C46" s="13">
        <x:v>18.649733510859399</x:v>
      </x:c>
      <x:c r="D46" s="173">
        <x:v>1.54410357783929</x:v>
      </x:c>
      <x:c r="E46" s="13">
        <x:v>20.3900612410762</x:v>
      </x:c>
      <x:c r="F46" s="173">
        <x:v>3.1538098677198598</x:v>
      </x:c>
      <x:c r="G46" s="13">
        <x:v>16.221818382657499</x:v>
      </x:c>
      <x:c r="H46" s="173">
        <x:v>2.3849593812283199</x:v>
      </x:c>
      <x:c r="I46" s="13">
        <x:v>19.460136269355701</x:v>
      </x:c>
      <x:c r="J46" s="173">
        <x:v>2.82050156811477</x:v>
      </x:c>
      <x:c r="K46" s="13">
        <x:v>-0.92992497172052402</x:v>
      </x:c>
      <x:c r="L46" s="173">
        <x:v>4.6766714521427604</x:v>
      </x:c>
      <x:c r="M46" s="13">
        <x:v>17.662000932352701</x:v>
      </x:c>
      <x:c r="N46" s="173">
        <x:v>1.6073376997728099</x:v>
      </x:c>
      <x:c r="O46" s="13">
        <x:v>27.286214163672199</x:v>
      </x:c>
      <x:c r="P46" s="173">
        <x:v>5.8025482606443504</x:v>
      </x:c>
      <x:c r="Q46" s="13">
        <x:v>9.6242132313195707</x:v>
      </x:c>
      <x:c r="R46" s="173">
        <x:v>6.0480463010847103</x:v>
      </x:c>
      <x:c r="S46" s="13">
        <x:v>19.175715535365399</x:v>
      </x:c>
      <x:c r="T46" s="173">
        <x:v>1.87161291573791</x:v>
      </x:c>
      <x:c r="U46" s="13">
        <x:v>16.969179113094</x:v>
      </x:c>
      <x:c r="V46" s="173">
        <x:v>3.4304820541068599</x:v>
      </x:c>
      <x:c r="W46" s="13" t="s">
        <x:v>723</x:v>
      </x:c>
      <x:c r="X46" s="173" t="s">
        <x:v>723</x:v>
      </x:c>
      <x:c r="Y46" s="13" t="s">
        <x:v>723</x:v>
      </x:c>
      <x:c r="Z46" s="173" t="s">
        <x:v>723</x:v>
      </x:c>
      <x:c r="AA46" s="13">
        <x:v>21.053900138901501</x:v>
      </x:c>
      <x:c r="AB46" s="173">
        <x:v>3.4188442561354999</x:v>
      </x:c>
      <x:c r="AC46" s="13">
        <x:v>17.4341285117378</x:v>
      </x:c>
      <x:c r="AD46" s="173">
        <x:v>1.6538596293643599</x:v>
      </x:c>
      <x:c r="AE46" s="13">
        <x:v>20.899298152739998</x:v>
      </x:c>
      <x:c r="AF46" s="173">
        <x:v>5.8290080270405502</x:v>
      </x:c>
      <x:c r="AG46" s="13">
        <x:v>-0.15460198616141699</x:v>
      </x:c>
      <x:c r="AH46" s="173">
        <x:v>6.3539445081203798</x:v>
      </x:c>
      <x:c r="AI46" s="13">
        <x:v>17.5225516224091</x:v>
      </x:c>
      <x:c r="AJ46" s="173">
        <x:v>2.5461946542995801</x:v>
      </x:c>
      <x:c r="AK46" s="13">
        <x:v>17.323501146464199</x:v>
      </x:c>
      <x:c r="AL46" s="173">
        <x:v>2.1787916370528801</x:v>
      </x:c>
      <x:c r="AM46" s="13">
        <x:v>27.457840086050599</x:v>
      </x:c>
      <x:c r="AN46" s="173">
        <x:v>3.93086904712924</x:v>
      </x:c>
      <x:c r="AO46" s="13">
        <x:v>9.93528846364147</x:v>
      </x:c>
      <x:c r="AP46" s="173">
        <x:v>4.6778248214860199</x:v>
      </x:c>
      <x:c r="AQ46" s="15"/>
      <x:c r="AR46" s="15"/>
      <x:c r="AS46" s="15"/>
      <x:c r="AT46" s="16"/>
    </x:row>
    <x:row r="47" spans="1:46" ht="12.95" customHeight="1" x14ac:dyDescent="0.2">
      <x:c r="A47" s="2" t="s">
        <x:v>389</x:v>
      </x:c>
      <x:c r="B47" s="12">
        <x:v>2</x:v>
      </x:c>
      <x:c r="C47" s="13">
        <x:v>51.761982928415101</x:v>
      </x:c>
      <x:c r="D47" s="173">
        <x:v>1.5173266675783801</x:v>
      </x:c>
      <x:c r="E47" s="13" t="s">
        <x:v>723</x:v>
      </x:c>
      <x:c r="F47" s="173" t="s">
        <x:v>723</x:v>
      </x:c>
      <x:c r="G47" s="13">
        <x:v>52.752508274746504</x:v>
      </x:c>
      <x:c r="H47" s="173">
        <x:v>1.7346025189276399</x:v>
      </x:c>
      <x:c r="I47" s="13">
        <x:v>47.088868173821901</x:v>
      </x:c>
      <x:c r="J47" s="173">
        <x:v>3.1169476859444001</x:v>
      </x:c>
      <x:c r="K47" s="13" t="s">
        <x:v>723</x:v>
      </x:c>
      <x:c r="L47" s="173" t="s">
        <x:v>723</x:v>
      </x:c>
      <x:c r="M47" s="13">
        <x:v>52.314622246651403</x:v>
      </x:c>
      <x:c r="N47" s="173">
        <x:v>1.5845892479825401</x:v>
      </x:c>
      <x:c r="O47" s="13">
        <x:v>41.817436345512</x:v>
      </x:c>
      <x:c r="P47" s="173">
        <x:v>5.4736857996209602</x:v>
      </x:c>
      <x:c r="Q47" s="13">
        <x:v>-10.4971859011394</x:v>
      </x:c>
      <x:c r="R47" s="173">
        <x:v>5.6883564920906702</x:v>
      </x:c>
      <x:c r="S47" s="13">
        <x:v>49.173949602890801</x:v>
      </x:c>
      <x:c r="T47" s="173">
        <x:v>3.4627590394708498</x:v>
      </x:c>
      <x:c r="U47" s="13">
        <x:v>52.984964232908098</x:v>
      </x:c>
      <x:c r="V47" s="173">
        <x:v>2.2228101674790199</x:v>
      </x:c>
      <x:c r="W47" s="13">
        <x:v>51.744069219031999</x:v>
      </x:c>
      <x:c r="X47" s="173">
        <x:v>2.61308508219006</x:v>
      </x:c>
      <x:c r="Y47" s="13">
        <x:v>2.57011961614127</x:v>
      </x:c>
      <x:c r="Z47" s="173">
        <x:v>4.00265116974367</x:v>
      </x:c>
      <x:c r="AA47" s="13" t="s">
        <x:v>723</x:v>
      </x:c>
      <x:c r="AB47" s="173" t="s">
        <x:v>723</x:v>
      </x:c>
      <x:c r="AC47" s="13">
        <x:v>49.594133590652099</x:v>
      </x:c>
      <x:c r="AD47" s="173">
        <x:v>2.1957223575779299</x:v>
      </x:c>
      <x:c r="AE47" s="13">
        <x:v>53.753275122020199</x:v>
      </x:c>
      <x:c r="AF47" s="173">
        <x:v>2.16960133196139</x:v>
      </x:c>
      <x:c r="AG47" s="13" t="s">
        <x:v>723</x:v>
      </x:c>
      <x:c r="AH47" s="173" t="s">
        <x:v>723</x:v>
      </x:c>
      <x:c r="AI47" s="13">
        <x:v>51.685454581028203</x:v>
      </x:c>
      <x:c r="AJ47" s="173">
        <x:v>1.8661743586194399</x:v>
      </x:c>
      <x:c r="AK47" s="13">
        <x:v>50.300171649945703</x:v>
      </x:c>
      <x:c r="AL47" s="173">
        <x:v>2.6346393514912698</x:v>
      </x:c>
      <x:c r="AM47" s="13">
        <x:v>59.7836988807436</x:v>
      </x:c>
      <x:c r="AN47" s="173">
        <x:v>4.0209722121101796</x:v>
      </x:c>
      <x:c r="AO47" s="13">
        <x:v>8.0982442997154092</x:v>
      </x:c>
      <x:c r="AP47" s="173">
        <x:v>4.2843046449942204</x:v>
      </x:c>
      <x:c r="AQ47" s="15"/>
      <x:c r="AR47" s="15"/>
      <x:c r="AS47" s="15"/>
      <x:c r="AT47" s="16"/>
    </x:row>
    <x:row r="48" spans="1:46" ht="12.95" customHeight="1" x14ac:dyDescent="0.2">
      <x:c r="A48" s="2" t="s">
        <x:v>390</x:v>
      </x:c>
      <x:c r="B48" s="12">
        <x:v>2</x:v>
      </x:c>
      <x:c r="C48" s="13">
        <x:v>15.255241136679199</x:v>
      </x:c>
      <x:c r="D48" s="173">
        <x:v>1.31099880619742</x:v>
      </x:c>
      <x:c r="E48" s="13">
        <x:v>16.248727683838499</x:v>
      </x:c>
      <x:c r="F48" s="173">
        <x:v>3.7345474444460298</x:v>
      </x:c>
      <x:c r="G48" s="13">
        <x:v>16.038008408262002</x:v>
      </x:c>
      <x:c r="H48" s="173">
        <x:v>1.9051452970348799</x:v>
      </x:c>
      <x:c r="I48" s="13">
        <x:v>13.778869718051499</x:v>
      </x:c>
      <x:c r="J48" s="173">
        <x:v>1.89316552970564</x:v>
      </x:c>
      <x:c r="K48" s="13">
        <x:v>-2.4698579657869901</x:v>
      </x:c>
      <x:c r="L48" s="173">
        <x:v>4.1156700633939698</x:v>
      </x:c>
      <x:c r="M48" s="13">
        <x:v>15.364697521749401</x:v>
      </x:c>
      <x:c r="N48" s="173">
        <x:v>1.3358154469936101</x:v>
      </x:c>
      <x:c r="O48" s="13" t="s">
        <x:v>723</x:v>
      </x:c>
      <x:c r="P48" s="173" t="s">
        <x:v>723</x:v>
      </x:c>
      <x:c r="Q48" s="13" t="s">
        <x:v>723</x:v>
      </x:c>
      <x:c r="R48" s="173" t="s">
        <x:v>723</x:v>
      </x:c>
      <x:c r="S48" s="13">
        <x:v>14.233912203629201</x:v>
      </x:c>
      <x:c r="T48" s="173">
        <x:v>1.5971735203628401</x:v>
      </x:c>
      <x:c r="U48" s="13">
        <x:v>14.838517709857999</x:v>
      </x:c>
      <x:c r="V48" s="173">
        <x:v>2.4622487138939002</x:v>
      </x:c>
      <x:c r="W48" s="13">
        <x:v>17.482883865809399</x:v>
      </x:c>
      <x:c r="X48" s="173">
        <x:v>2.6743446614517001</x:v>
      </x:c>
      <x:c r="Y48" s="13">
        <x:v>3.2489716621801601</x:v>
      </x:c>
      <x:c r="Z48" s="173">
        <x:v>3.0516076847358402</x:v>
      </x:c>
      <x:c r="AA48" s="13">
        <x:v>15.0908231501926</x:v>
      </x:c>
      <x:c r="AB48" s="173">
        <x:v>1.6869536964110501</x:v>
      </x:c>
      <x:c r="AC48" s="13">
        <x:v>16.218711548205899</x:v>
      </x:c>
      <x:c r="AD48" s="173">
        <x:v>2.62264691097154</x:v>
      </x:c>
      <x:c r="AE48" s="13">
        <x:v>15.0802309653445</x:v>
      </x:c>
      <x:c r="AF48" s="173">
        <x:v>6.0302284753453197</x:v>
      </x:c>
      <x:c r="AG48" s="13">
        <x:v>-1.05921848481518E-2</x:v>
      </x:c>
      <x:c r="AH48" s="173">
        <x:v>6.0553770391216597</x:v>
      </x:c>
      <x:c r="AI48" s="13">
        <x:v>15.684859188977001</x:v>
      </x:c>
      <x:c r="AJ48" s="173">
        <x:v>1.36241396574567</x:v>
      </x:c>
      <x:c r="AK48" s="13">
        <x:v>11.315875107250401</x:v>
      </x:c>
      <x:c r="AL48" s="173">
        <x:v>4.8445720168372404</x:v>
      </x:c>
      <x:c r="AM48" s="13" t="s">
        <x:v>723</x:v>
      </x:c>
      <x:c r="AN48" s="173" t="s">
        <x:v>723</x:v>
      </x:c>
      <x:c r="AO48" s="13" t="s">
        <x:v>723</x:v>
      </x:c>
      <x:c r="AP48" s="173" t="s">
        <x:v>723</x:v>
      </x:c>
      <x:c r="AQ48" s="15"/>
      <x:c r="AR48" s="15"/>
      <x:c r="AS48" s="15"/>
      <x:c r="AT48" s="16"/>
    </x:row>
    <x:row r="49" spans="1:46" ht="12.95" customHeight="1" x14ac:dyDescent="0.2">
      <x:c r="A49" s="2" t="s">
        <x:v>391</x:v>
      </x:c>
      <x:c r="B49" s="12">
        <x:v>2</x:v>
      </x:c>
      <x:c r="C49" s="13">
        <x:v>42.588184640213697</x:v>
      </x:c>
      <x:c r="D49" s="173">
        <x:v>1.72006542648796</x:v>
      </x:c>
      <x:c r="E49" s="13">
        <x:v>40.019605865898299</x:v>
      </x:c>
      <x:c r="F49" s="173">
        <x:v>4.8951565336930196</x:v>
      </x:c>
      <x:c r="G49" s="13">
        <x:v>43.044743390286598</x:v>
      </x:c>
      <x:c r="H49" s="173">
        <x:v>3.9040951528913199</x:v>
      </x:c>
      <x:c r="I49" s="13">
        <x:v>44.372746332541404</x:v>
      </x:c>
      <x:c r="J49" s="173">
        <x:v>2.21786489115309</x:v>
      </x:c>
      <x:c r="K49" s="13">
        <x:v>4.3531404666430698</x:v>
      </x:c>
      <x:c r="L49" s="173">
        <x:v>5.33169881584341</x:v>
      </x:c>
      <x:c r="M49" s="13">
        <x:v>43.584901843387797</x:v>
      </x:c>
      <x:c r="N49" s="173">
        <x:v>1.8112788312119299</x:v>
      </x:c>
      <x:c r="O49" s="13">
        <x:v>38.5604034582148</x:v>
      </x:c>
      <x:c r="P49" s="173">
        <x:v>8.3801778728093002</x:v>
      </x:c>
      <x:c r="Q49" s="13">
        <x:v>-5.0244983851730103</x:v>
      </x:c>
      <x:c r="R49" s="173">
        <x:v>8.6834700409472596</x:v>
      </x:c>
      <x:c r="S49" s="13">
        <x:v>44.0432329514815</x:v>
      </x:c>
      <x:c r="T49" s="173">
        <x:v>2.2660166756723701</x:v>
      </x:c>
      <x:c r="U49" s="13">
        <x:v>41.097331482173097</x:v>
      </x:c>
      <x:c r="V49" s="173">
        <x:v>4.6429279500725098</x:v>
      </x:c>
      <x:c r="W49" s="13">
        <x:v>42.371225442758302</x:v>
      </x:c>
      <x:c r="X49" s="173">
        <x:v>6.2799761078009197</x:v>
      </x:c>
      <x:c r="Y49" s="13">
        <x:v>-1.67200750872323</x:v>
      </x:c>
      <x:c r="Z49" s="173">
        <x:v>6.7744930854019501</x:v>
      </x:c>
      <x:c r="AA49" s="13">
        <x:v>41.985343533284897</x:v>
      </x:c>
      <x:c r="AB49" s="173">
        <x:v>2.2671071046931699</x:v>
      </x:c>
      <x:c r="AC49" s="13">
        <x:v>43.530834005056498</x:v>
      </x:c>
      <x:c r="AD49" s="173">
        <x:v>4.2520931453248698</x:v>
      </x:c>
      <x:c r="AE49" s="13">
        <x:v>45.405404102788196</x:v>
      </x:c>
      <x:c r="AF49" s="173">
        <x:v>4.7941088222480897</x:v>
      </x:c>
      <x:c r="AG49" s="13">
        <x:v>3.4200605695033901</x:v>
      </x:c>
      <x:c r="AH49" s="173">
        <x:v>5.4758128426170698</x:v>
      </x:c>
      <x:c r="AI49" s="13">
        <x:v>43.143984119603502</x:v>
      </x:c>
      <x:c r="AJ49" s="173">
        <x:v>1.85858217482245</x:v>
      </x:c>
      <x:c r="AK49" s="13" t="s">
        <x:v>723</x:v>
      </x:c>
      <x:c r="AL49" s="173" t="s">
        <x:v>723</x:v>
      </x:c>
      <x:c r="AM49" s="13" t="s">
        <x:v>723</x:v>
      </x:c>
      <x:c r="AN49" s="173" t="s">
        <x:v>723</x:v>
      </x:c>
      <x:c r="AO49" s="13" t="s">
        <x:v>723</x:v>
      </x:c>
      <x:c r="AP49" s="173" t="s">
        <x:v>723</x:v>
      </x:c>
      <x:c r="AQ49" s="15"/>
      <x:c r="AR49" s="15"/>
      <x:c r="AS49" s="15"/>
      <x:c r="AT49" s="16"/>
    </x:row>
    <x:row r="50" spans="1:46" ht="12.95" customHeight="1" x14ac:dyDescent="0.2">
      <x:c r="A50" s="2" t="s">
        <x:v>392</x:v>
      </x:c>
      <x:c r="B50" s="12">
        <x:v>2</x:v>
      </x:c>
      <x:c r="C50" s="13">
        <x:v>5.4577456559845299</x:v>
      </x:c>
      <x:c r="D50" s="173">
        <x:v>0.595129235086584</x:v>
      </x:c>
      <x:c r="E50" s="13">
        <x:v>4.6709368226403001</x:v>
      </x:c>
      <x:c r="F50" s="173">
        <x:v>1.0687758699818499</x:v>
      </x:c>
      <x:c r="G50" s="13">
        <x:v>7.2704405773287197</x:v>
      </x:c>
      <x:c r="H50" s="173">
        <x:v>0.94819327562234301</x:v>
      </x:c>
      <x:c r="I50" s="13">
        <x:v>3.2907923932156602</x:v>
      </x:c>
      <x:c r="J50" s="173">
        <x:v>1.10157959570071</x:v>
      </x:c>
      <x:c r="K50" s="13">
        <x:v>-1.3801444294246501</x:v>
      </x:c>
      <x:c r="L50" s="173">
        <x:v>1.5301937954535101</x:v>
      </x:c>
      <x:c r="M50" s="13">
        <x:v>5.4989557416192802</x:v>
      </x:c>
      <x:c r="N50" s="173">
        <x:v>0.59997706703183196</x:v>
      </x:c>
      <x:c r="O50" s="13" t="s">
        <x:v>490</x:v>
      </x:c>
      <x:c r="P50" s="173" t="s">
        <x:v>490</x:v>
      </x:c>
      <x:c r="Q50" s="13" t="s">
        <x:v>490</x:v>
      </x:c>
      <x:c r="R50" s="173" t="s">
        <x:v>490</x:v>
      </x:c>
      <x:c r="S50" s="13">
        <x:v>5.7861819276875996</x:v>
      </x:c>
      <x:c r="T50" s="173">
        <x:v>0.74787084562328299</x:v>
      </x:c>
      <x:c r="U50" s="13">
        <x:v>5.1654592306351104</x:v>
      </x:c>
      <x:c r="V50" s="173">
        <x:v>1.25478954301638</x:v>
      </x:c>
      <x:c r="W50" s="13">
        <x:v>4.8473963263946196</x:v>
      </x:c>
      <x:c r="X50" s="173">
        <x:v>2.1721510072728698</x:v>
      </x:c>
      <x:c r="Y50" s="13">
        <x:v>-0.93878560129298405</x:v>
      </x:c>
      <x:c r="Z50" s="173">
        <x:v>2.31788906879</x:v>
      </x:c>
      <x:c r="AA50" s="13">
        <x:v>5.8540446873239498</x:v>
      </x:c>
      <x:c r="AB50" s="173">
        <x:v>0.75487204745118397</x:v>
      </x:c>
      <x:c r="AC50" s="13">
        <x:v>4.4699091473656303</x:v>
      </x:c>
      <x:c r="AD50" s="173">
        <x:v>0.97413753269721104</x:v>
      </x:c>
      <x:c r="AE50" s="13" t="s">
        <x:v>723</x:v>
      </x:c>
      <x:c r="AF50" s="173" t="s">
        <x:v>723</x:v>
      </x:c>
      <x:c r="AG50" s="13" t="s">
        <x:v>723</x:v>
      </x:c>
      <x:c r="AH50" s="173" t="s">
        <x:v>723</x:v>
      </x:c>
      <x:c r="AI50" s="13">
        <x:v>5.7174642486968796</x:v>
      </x:c>
      <x:c r="AJ50" s="173">
        <x:v>0.644501967843637</x:v>
      </x:c>
      <x:c r="AK50" s="13">
        <x:v>4.0481787626628796</x:v>
      </x:c>
      <x:c r="AL50" s="173">
        <x:v>1.6030848732280001</x:v>
      </x:c>
      <x:c r="AM50" s="13" t="s">
        <x:v>490</x:v>
      </x:c>
      <x:c r="AN50" s="173" t="s">
        <x:v>490</x:v>
      </x:c>
      <x:c r="AO50" s="13" t="s">
        <x:v>490</x:v>
      </x:c>
      <x:c r="AP50" s="173" t="s">
        <x:v>490</x:v>
      </x:c>
      <x:c r="AQ50" s="15"/>
      <x:c r="AR50" s="15"/>
      <x:c r="AS50" s="15"/>
      <x:c r="AT50" s="16"/>
    </x:row>
    <x:row r="51" spans="1:46" ht="12.95" customHeight="1" x14ac:dyDescent="0.2">
      <x:c r="A51" s="2" t="s">
        <x:v>393</x:v>
      </x:c>
      <x:c r="B51" s="12">
        <x:v>2</x:v>
      </x:c>
      <x:c r="C51" s="13">
        <x:v>19.202175255092701</x:v>
      </x:c>
      <x:c r="D51" s="173">
        <x:v>1.1599024037618</x:v>
      </x:c>
      <x:c r="E51" s="13">
        <x:v>17.331205385917301</x:v>
      </x:c>
      <x:c r="F51" s="173">
        <x:v>3.91261658144118</x:v>
      </x:c>
      <x:c r="G51" s="13">
        <x:v>20.024641362794402</x:v>
      </x:c>
      <x:c r="H51" s="173">
        <x:v>2.5720337017706698</x:v>
      </x:c>
      <x:c r="I51" s="13">
        <x:v>18.948891252855699</x:v>
      </x:c>
      <x:c r="J51" s="173">
        <x:v>1.2560015415863199</x:v>
      </x:c>
      <x:c r="K51" s="13">
        <x:v>1.6176858669384599</x:v>
      </x:c>
      <x:c r="L51" s="173">
        <x:v>4.1789161303972602</x:v>
      </x:c>
      <x:c r="M51" s="13">
        <x:v>19.310210542182698</x:v>
      </x:c>
      <x:c r="N51" s="173">
        <x:v>1.26492732249712</x:v>
      </x:c>
      <x:c r="O51" s="13">
        <x:v>18.1572445281654</x:v>
      </x:c>
      <x:c r="P51" s="173">
        <x:v>2.4272739038850299</x:v>
      </x:c>
      <x:c r="Q51" s="13">
        <x:v>-1.1529660140173099</x:v>
      </x:c>
      <x:c r="R51" s="173">
        <x:v>2.7704615461204298</x:v>
      </x:c>
      <x:c r="S51" s="13">
        <x:v>19.240703265520398</x:v>
      </x:c>
      <x:c r="T51" s="173">
        <x:v>1.20326609725534</x:v>
      </x:c>
      <x:c r="U51" s="13">
        <x:v>22.876578970370002</x:v>
      </x:c>
      <x:c r="V51" s="173">
        <x:v>4.93382710516636</x:v>
      </x:c>
      <x:c r="W51" s="13" t="s">
        <x:v>723</x:v>
      </x:c>
      <x:c r="X51" s="173" t="s">
        <x:v>723</x:v>
      </x:c>
      <x:c r="Y51" s="13" t="s">
        <x:v>723</x:v>
      </x:c>
      <x:c r="Z51" s="173" t="s">
        <x:v>723</x:v>
      </x:c>
      <x:c r="AA51" s="13">
        <x:v>19.651489631558</x:v>
      </x:c>
      <x:c r="AB51" s="173">
        <x:v>1.19050136667885</x:v>
      </x:c>
      <x:c r="AC51" s="13">
        <x:v>17.942449097149101</x:v>
      </x:c>
      <x:c r="AD51" s="173">
        <x:v>3.4807172787592902</x:v>
      </x:c>
      <x:c r="AE51" s="13" t="s">
        <x:v>490</x:v>
      </x:c>
      <x:c r="AF51" s="173" t="s">
        <x:v>490</x:v>
      </x:c>
      <x:c r="AG51" s="13" t="s">
        <x:v>490</x:v>
      </x:c>
      <x:c r="AH51" s="173" t="s">
        <x:v>490</x:v>
      </x:c>
      <x:c r="AI51" s="13">
        <x:v>19.424458452486899</x:v>
      </x:c>
      <x:c r="AJ51" s="173">
        <x:v>1.1419438598609299</x:v>
      </x:c>
      <x:c r="AK51" s="13" t="s">
        <x:v>723</x:v>
      </x:c>
      <x:c r="AL51" s="173" t="s">
        <x:v>723</x:v>
      </x:c>
      <x:c r="AM51" s="13" t="s">
        <x:v>723</x:v>
      </x:c>
      <x:c r="AN51" s="173" t="s">
        <x:v>723</x:v>
      </x:c>
      <x:c r="AO51" s="13" t="s">
        <x:v>723</x:v>
      </x:c>
      <x:c r="AP51" s="173" t="s">
        <x:v>723</x:v>
      </x:c>
      <x:c r="AQ51" s="15"/>
      <x:c r="AR51" s="15"/>
      <x:c r="AS51" s="15"/>
      <x:c r="AT51" s="16"/>
    </x:row>
    <x:row r="52" spans="1:46" ht="12.95" customHeight="1" x14ac:dyDescent="0.2">
      <x:c r="A52" s="2" t="s">
        <x:v>394</x:v>
      </x:c>
      <x:c r="B52" s="12">
        <x:v>2</x:v>
      </x:c>
      <x:c r="C52" s="13">
        <x:v>14.871747534045101</x:v>
      </x:c>
      <x:c r="D52" s="173">
        <x:v>1.38860757966374</x:v>
      </x:c>
      <x:c r="E52" s="13" t="s">
        <x:v>490</x:v>
      </x:c>
      <x:c r="F52" s="173" t="s">
        <x:v>490</x:v>
      </x:c>
      <x:c r="G52" s="13" t="s">
        <x:v>490</x:v>
      </x:c>
      <x:c r="H52" s="173" t="s">
        <x:v>490</x:v>
      </x:c>
      <x:c r="I52" s="13">
        <x:v>14.8767776052886</x:v>
      </x:c>
      <x:c r="J52" s="173">
        <x:v>1.4096049642670201</x:v>
      </x:c>
      <x:c r="K52" s="13" t="s">
        <x:v>490</x:v>
      </x:c>
      <x:c r="L52" s="173" t="s">
        <x:v>490</x:v>
      </x:c>
      <x:c r="M52" s="13">
        <x:v>13.7858367351339</x:v>
      </x:c>
      <x:c r="N52" s="173">
        <x:v>1.11993196447901</x:v>
      </x:c>
      <x:c r="O52" s="13">
        <x:v>21.3113221097524</x:v>
      </x:c>
      <x:c r="P52" s="173">
        <x:v>5.3898769684657601</x:v>
      </x:c>
      <x:c r="Q52" s="13">
        <x:v>7.52548537461852</x:v>
      </x:c>
      <x:c r="R52" s="173">
        <x:v>5.4320876247735503</x:v>
      </x:c>
      <x:c r="S52" s="13">
        <x:v>14.0729914648393</x:v>
      </x:c>
      <x:c r="T52" s="173">
        <x:v>2.2183111806018299</x:v>
      </x:c>
      <x:c r="U52" s="13">
        <x:v>15.7368970691175</x:v>
      </x:c>
      <x:c r="V52" s="173">
        <x:v>1.6374351057093399</x:v>
      </x:c>
      <x:c r="W52" s="13" t="s">
        <x:v>723</x:v>
      </x:c>
      <x:c r="X52" s="173" t="s">
        <x:v>723</x:v>
      </x:c>
      <x:c r="Y52" s="13" t="s">
        <x:v>723</x:v>
      </x:c>
      <x:c r="Z52" s="173" t="s">
        <x:v>723</x:v>
      </x:c>
      <x:c r="AA52" s="13">
        <x:v>14.188660583049</x:v>
      </x:c>
      <x:c r="AB52" s="173">
        <x:v>1.6179070861784199</x:v>
      </x:c>
      <x:c r="AC52" s="13">
        <x:v>15.815914666408601</x:v>
      </x:c>
      <x:c r="AD52" s="173">
        <x:v>2.3603514506825798</x:v>
      </x:c>
      <x:c r="AE52" s="13" t="s">
        <x:v>723</x:v>
      </x:c>
      <x:c r="AF52" s="173" t="s">
        <x:v>723</x:v>
      </x:c>
      <x:c r="AG52" s="13" t="s">
        <x:v>723</x:v>
      </x:c>
      <x:c r="AH52" s="173" t="s">
        <x:v>723</x:v>
      </x:c>
      <x:c r="AI52" s="13">
        <x:v>14.5871851018698</x:v>
      </x:c>
      <x:c r="AJ52" s="173">
        <x:v>1.7673816039732599</x:v>
      </x:c>
      <x:c r="AK52" s="13">
        <x:v>15.556685904774</x:v>
      </x:c>
      <x:c r="AL52" s="173">
        <x:v>1.9881865664806899</x:v>
      </x:c>
      <x:c r="AM52" s="13" t="s">
        <x:v>723</x:v>
      </x:c>
      <x:c r="AN52" s="173" t="s">
        <x:v>723</x:v>
      </x:c>
      <x:c r="AO52" s="13" t="s">
        <x:v>723</x:v>
      </x:c>
      <x:c r="AP52" s="173" t="s">
        <x:v>723</x:v>
      </x:c>
      <x:c r="AQ52" s="15"/>
      <x:c r="AR52" s="15"/>
      <x:c r="AS52" s="15"/>
      <x:c r="AT52" s="16"/>
    </x:row>
    <x:row r="53" spans="1:46" ht="12.95" customHeight="1" x14ac:dyDescent="0.2">
      <x:c r="A53" s="2" t="s">
        <x:v>395</x:v>
      </x:c>
      <x:c r="B53" s="12">
        <x:v>2</x:v>
      </x:c>
      <x:c r="C53" s="13">
        <x:v>11.2517261707769</x:v>
      </x:c>
      <x:c r="D53" s="173">
        <x:v>1.1094126439232499</x:v>
      </x:c>
      <x:c r="E53" s="13">
        <x:v>11.3004406858505</x:v>
      </x:c>
      <x:c r="F53" s="173">
        <x:v>1.9310985908820399</x:v>
      </x:c>
      <x:c r="G53" s="13">
        <x:v>10.333179054872801</x:v>
      </x:c>
      <x:c r="H53" s="173">
        <x:v>1.2165318167915999</x:v>
      </x:c>
      <x:c r="I53" s="13">
        <x:v>15.2551929133969</x:v>
      </x:c>
      <x:c r="J53" s="173">
        <x:v>5.2748310155238496</x:v>
      </x:c>
      <x:c r="K53" s="13">
        <x:v>3.9547522275464102</x:v>
      </x:c>
      <x:c r="L53" s="173">
        <x:v>5.6042835611055697</x:v>
      </x:c>
      <x:c r="M53" s="13">
        <x:v>11.1311528186014</x:v>
      </x:c>
      <x:c r="N53" s="173">
        <x:v>1.07046256724962</x:v>
      </x:c>
      <x:c r="O53" s="13">
        <x:v>11.196181204129299</x:v>
      </x:c>
      <x:c r="P53" s="173">
        <x:v>4.2008188763251102</x:v>
      </x:c>
      <x:c r="Q53" s="13">
        <x:v>6.5028385527874405E-2</x:v>
      </x:c>
      <x:c r="R53" s="173">
        <x:v>4.2872248616301096</x:v>
      </x:c>
      <x:c r="S53" s="13">
        <x:v>11.4416074842039</x:v>
      </x:c>
      <x:c r="T53" s="173">
        <x:v>1.2377540538293501</x:v>
      </x:c>
      <x:c r="U53" s="13">
        <x:v>9.1496823093451294</x:v>
      </x:c>
      <x:c r="V53" s="173">
        <x:v>3.5684524774194499</x:v>
      </x:c>
      <x:c r="W53" s="13">
        <x:v>10.7946395639953</x:v>
      </x:c>
      <x:c r="X53" s="173">
        <x:v>3.1098834840179599</x:v>
      </x:c>
      <x:c r="Y53" s="13">
        <x:v>-0.64696792020862404</x:v>
      </x:c>
      <x:c r="Z53" s="173">
        <x:v>3.34641846019947</x:v>
      </x:c>
      <x:c r="AA53" s="13">
        <x:v>11.5667662065703</x:v>
      </x:c>
      <x:c r="AB53" s="173">
        <x:v>1.5771400339987101</x:v>
      </x:c>
      <x:c r="AC53" s="13">
        <x:v>11.1146573379537</x:v>
      </x:c>
      <x:c r="AD53" s="173">
        <x:v>1.76913307060237</x:v>
      </x:c>
      <x:c r="AE53" s="13">
        <x:v>10.415448902395999</x:v>
      </x:c>
      <x:c r="AF53" s="173">
        <x:v>2.7143490563115402</x:v>
      </x:c>
      <x:c r="AG53" s="13">
        <x:v>-1.1513173041743301</x:v>
      </x:c>
      <x:c r="AH53" s="173">
        <x:v>3.1759623065136702</x:v>
      </x:c>
      <x:c r="AI53" s="13">
        <x:v>11.98367376211</x:v>
      </x:c>
      <x:c r="AJ53" s="173">
        <x:v>1.4196554890580499</x:v>
      </x:c>
      <x:c r="AK53" s="13">
        <x:v>10.4242795397669</x:v>
      </x:c>
      <x:c r="AL53" s="173">
        <x:v>1.8510979671327401</x:v>
      </x:c>
      <x:c r="AM53" s="13">
        <x:v>7.7306525635681904</x:v>
      </x:c>
      <x:c r="AN53" s="173">
        <x:v>3.4311814034833201</x:v>
      </x:c>
      <x:c r="AO53" s="13">
        <x:v>-4.2530211985417701</x:v>
      </x:c>
      <x:c r="AP53" s="173">
        <x:v>3.6236027368708501</x:v>
      </x:c>
      <x:c r="AQ53" s="15"/>
      <x:c r="AR53" s="15"/>
      <x:c r="AS53" s="15"/>
      <x:c r="AT53" s="16"/>
    </x:row>
    <x:row r="54" spans="1:46" ht="12.95" customHeight="1" x14ac:dyDescent="0.2">
      <x:c r="A54" s="2" t="s">
        <x:v>396</x:v>
      </x:c>
      <x:c r="B54" s="12">
        <x:v>2</x:v>
      </x:c>
      <x:c r="C54" s="13">
        <x:v>23.673756494906801</x:v>
      </x:c>
      <x:c r="D54" s="173">
        <x:v>1.5124891769004001</x:v>
      </x:c>
      <x:c r="E54" s="13">
        <x:v>21.7975615397451</x:v>
      </x:c>
      <x:c r="F54" s="173">
        <x:v>2.8667195224600799</x:v>
      </x:c>
      <x:c r="G54" s="13">
        <x:v>24.3457999143066</x:v>
      </x:c>
      <x:c r="H54" s="173">
        <x:v>2.18809473442073</x:v>
      </x:c>
      <x:c r="I54" s="13">
        <x:v>25.1284736413111</x:v>
      </x:c>
      <x:c r="J54" s="173">
        <x:v>4.3847896903736201</x:v>
      </x:c>
      <x:c r="K54" s="13">
        <x:v>3.3309121015659899</x:v>
      </x:c>
      <x:c r="L54" s="173">
        <x:v>5.3536692997656603</x:v>
      </x:c>
      <x:c r="M54" s="13">
        <x:v>23.6985214186608</x:v>
      </x:c>
      <x:c r="N54" s="173">
        <x:v>1.5571653562319401</x:v>
      </x:c>
      <x:c r="O54" s="13" t="s">
        <x:v>723</x:v>
      </x:c>
      <x:c r="P54" s="173" t="s">
        <x:v>723</x:v>
      </x:c>
      <x:c r="Q54" s="13" t="s">
        <x:v>723</x:v>
      </x:c>
      <x:c r="R54" s="173" t="s">
        <x:v>723</x:v>
      </x:c>
      <x:c r="S54" s="13">
        <x:v>24.507222781939699</x:v>
      </x:c>
      <x:c r="T54" s="173">
        <x:v>2.2646571457923002</x:v>
      </x:c>
      <x:c r="U54" s="13">
        <x:v>23.609883976139098</x:v>
      </x:c>
      <x:c r="V54" s="173">
        <x:v>2.9952076063637798</x:v>
      </x:c>
      <x:c r="W54" s="13">
        <x:v>13.040317503348099</x:v>
      </x:c>
      <x:c r="X54" s="173">
        <x:v>5.2026518537124398</x:v>
      </x:c>
      <x:c r="Y54" s="13">
        <x:v>-11.4669052785917</x:v>
      </x:c>
      <x:c r="Z54" s="173">
        <x:v>5.5527621583103697</x:v>
      </x:c>
      <x:c r="AA54" s="13">
        <x:v>28.1724011634577</x:v>
      </x:c>
      <x:c r="AB54" s="173">
        <x:v>7.12756979870547</x:v>
      </x:c>
      <x:c r="AC54" s="13">
        <x:v>23.537967971182201</x:v>
      </x:c>
      <x:c r="AD54" s="173">
        <x:v>1.9017800134167</x:v>
      </x:c>
      <x:c r="AE54" s="13">
        <x:v>20.4418621812856</x:v>
      </x:c>
      <x:c r="AF54" s="173">
        <x:v>4.5547638512835604</x:v>
      </x:c>
      <x:c r="AG54" s="13">
        <x:v>-7.7305389821721198</x:v>
      </x:c>
      <x:c r="AH54" s="173">
        <x:v>8.5669310862634696</x:v>
      </x:c>
      <x:c r="AI54" s="13">
        <x:v>23.981045264418398</x:v>
      </x:c>
      <x:c r="AJ54" s="173">
        <x:v>2.44213164026357</x:v>
      </x:c>
      <x:c r="AK54" s="13">
        <x:v>23.217210621290999</x:v>
      </x:c>
      <x:c r="AL54" s="173">
        <x:v>2.65901100956382</x:v>
      </x:c>
      <x:c r="AM54" s="13" t="s">
        <x:v>723</x:v>
      </x:c>
      <x:c r="AN54" s="173" t="s">
        <x:v>723</x:v>
      </x:c>
      <x:c r="AO54" s="13" t="s">
        <x:v>723</x:v>
      </x:c>
      <x:c r="AP54" s="173" t="s">
        <x:v>723</x:v>
      </x:c>
      <x:c r="AQ54" s="15"/>
      <x:c r="AR54" s="15"/>
      <x:c r="AS54" s="15"/>
      <x:c r="AT54" s="16"/>
    </x:row>
    <x:row r="55" spans="1:46" ht="12.95" customHeight="1" x14ac:dyDescent="0.2">
      <x:c r="A55" s="2" t="s">
        <x:v>397</x:v>
      </x:c>
      <x:c r="B55" s="12">
        <x:v>2</x:v>
      </x:c>
      <x:c r="C55" s="13">
        <x:v>58.8063706537977</x:v>
      </x:c>
      <x:c r="D55" s="173">
        <x:v>2.0381968479128898</x:v>
      </x:c>
      <x:c r="E55" s="13">
        <x:v>64.243018845931005</x:v>
      </x:c>
      <x:c r="F55" s="173">
        <x:v>5.5307026900315401</x:v>
      </x:c>
      <x:c r="G55" s="13">
        <x:v>62.697913045878302</x:v>
      </x:c>
      <x:c r="H55" s="173">
        <x:v>3.2392545829008901</x:v>
      </x:c>
      <x:c r="I55" s="13">
        <x:v>53.4924837610724</x:v>
      </x:c>
      <x:c r="J55" s="173">
        <x:v>3.37980971747022</x:v>
      </x:c>
      <x:c r="K55" s="13">
        <x:v>-10.750535084858599</x:v>
      </x:c>
      <x:c r="L55" s="173">
        <x:v>6.7162574764561302</x:v>
      </x:c>
      <x:c r="M55" s="13">
        <x:v>60.902939781176201</x:v>
      </x:c>
      <x:c r="N55" s="173">
        <x:v>2.27007198296312</x:v>
      </x:c>
      <x:c r="O55" s="13">
        <x:v>49.640749160068097</x:v>
      </x:c>
      <x:c r="P55" s="173">
        <x:v>8.1017339821680601</x:v>
      </x:c>
      <x:c r="Q55" s="13">
        <x:v>-11.262190621107999</x:v>
      </x:c>
      <x:c r="R55" s="173">
        <x:v>8.7330947923091493</x:v>
      </x:c>
      <x:c r="S55" s="13">
        <x:v>47.341337309027502</x:v>
      </x:c>
      <x:c r="T55" s="173">
        <x:v>5.8003329776966996</x:v>
      </x:c>
      <x:c r="U55" s="13">
        <x:v>63.978515444147497</x:v>
      </x:c>
      <x:c r="V55" s="173">
        <x:v>5.0046632646847504</x:v>
      </x:c>
      <x:c r="W55" s="13">
        <x:v>61.011144423849103</x:v>
      </x:c>
      <x:c r="X55" s="173">
        <x:v>2.9177943197379999</x:v>
      </x:c>
      <x:c r="Y55" s="13">
        <x:v>13.6698071148216</x:v>
      </x:c>
      <x:c r="Z55" s="173">
        <x:v>6.6592272455584398</x:v>
      </x:c>
      <x:c r="AA55" s="13">
        <x:v>71.962023400042398</x:v>
      </x:c>
      <x:c r="AB55" s="173">
        <x:v>6.2945209744778596</x:v>
      </x:c>
      <x:c r="AC55" s="13">
        <x:v>50.597050805860597</x:v>
      </x:c>
      <x:c r="AD55" s="173">
        <x:v>4.2090808114209404</x:v>
      </x:c>
      <x:c r="AE55" s="13">
        <x:v>61.849786050403303</x:v>
      </x:c>
      <x:c r="AF55" s="173">
        <x:v>2.9686346768419298</x:v>
      </x:c>
      <x:c r="AG55" s="13">
        <x:v>-10.1122373496391</x:v>
      </x:c>
      <x:c r="AH55" s="173">
        <x:v>7.4237654519085297</x:v>
      </x:c>
      <x:c r="AI55" s="13">
        <x:v>58.544861248853103</x:v>
      </x:c>
      <x:c r="AJ55" s="173">
        <x:v>2.4658475804915199</x:v>
      </x:c>
      <x:c r="AK55" s="13">
        <x:v>63.678316341346502</x:v>
      </x:c>
      <x:c r="AL55" s="173">
        <x:v>5.5657156697949404</x:v>
      </x:c>
      <x:c r="AM55" s="13">
        <x:v>62.668791799486698</x:v>
      </x:c>
      <x:c r="AN55" s="173">
        <x:v>9.77841955909288</x:v>
      </x:c>
      <x:c r="AO55" s="13">
        <x:v>4.1239305506335997</x:v>
      </x:c>
      <x:c r="AP55" s="173">
        <x:v>10.025497374205299</x:v>
      </x:c>
      <x:c r="AQ55" s="15"/>
      <x:c r="AR55" s="15"/>
      <x:c r="AS55" s="15"/>
      <x:c r="AT55" s="16"/>
    </x:row>
    <x:row r="56" spans="1:46" ht="12.95" customHeight="1" x14ac:dyDescent="0.2">
      <x:c r="A56" s="2" t="s">
        <x:v>398</x:v>
      </x:c>
      <x:c r="B56" s="12">
        <x:v>2</x:v>
      </x:c>
      <x:c r="C56" s="13">
        <x:v>17.614618786204801</x:v>
      </x:c>
      <x:c r="D56" s="173">
        <x:v>0.85032443436802696</x:v>
      </x:c>
      <x:c r="E56" s="13">
        <x:v>15.760982043977499</x:v>
      </x:c>
      <x:c r="F56" s="173">
        <x:v>5.3435328398418003</x:v>
      </x:c>
      <x:c r="G56" s="13">
        <x:v>17.315797512345998</x:v>
      </x:c>
      <x:c r="H56" s="173">
        <x:v>1.0950577627728699</x:v>
      </x:c>
      <x:c r="I56" s="13">
        <x:v>18.070663478939299</x:v>
      </x:c>
      <x:c r="J56" s="173">
        <x:v>2.0875196715672701</x:v>
      </x:c>
      <x:c r="K56" s="13">
        <x:v>2.3096814349617798</x:v>
      </x:c>
      <x:c r="L56" s="173">
        <x:v>5.7893794324691399</x:v>
      </x:c>
      <x:c r="M56" s="13">
        <x:v>17.798761899077501</x:v>
      </x:c>
      <x:c r="N56" s="173">
        <x:v>0.95610680701138795</x:v>
      </x:c>
      <x:c r="O56" s="13">
        <x:v>16.627082771611501</x:v>
      </x:c>
      <x:c r="P56" s="173">
        <x:v>2.23721367850173</x:v>
      </x:c>
      <x:c r="Q56" s="13">
        <x:v>-1.1716791274660701</x:v>
      </x:c>
      <x:c r="R56" s="173">
        <x:v>2.4820214516066899</x:v>
      </x:c>
      <x:c r="S56" s="13">
        <x:v>16.970961085369002</x:v>
      </x:c>
      <x:c r="T56" s="173">
        <x:v>1.3396058970076901</x:v>
      </x:c>
      <x:c r="U56" s="13">
        <x:v>19.179780710455699</x:v>
      </x:c>
      <x:c r="V56" s="173">
        <x:v>1.4925473595502601</x:v>
      </x:c>
      <x:c r="W56" s="13">
        <x:v>16.843477555950201</x:v>
      </x:c>
      <x:c r="X56" s="173">
        <x:v>4.4809044273596204</x:v>
      </x:c>
      <x:c r="Y56" s="13">
        <x:v>-0.127483529418843</x:v>
      </x:c>
      <x:c r="Z56" s="173">
        <x:v>4.7511738790151998</x:v>
      </x:c>
      <x:c r="AA56" s="13">
        <x:v>19.314856879126499</x:v>
      </x:c>
      <x:c r="AB56" s="173">
        <x:v>2.8366014900656999</x:v>
      </x:c>
      <x:c r="AC56" s="13">
        <x:v>17.1653513783534</x:v>
      </x:c>
      <x:c r="AD56" s="173">
        <x:v>1.1747048737805701</x:v>
      </x:c>
      <x:c r="AE56" s="13">
        <x:v>17.841974422627199</x:v>
      </x:c>
      <x:c r="AF56" s="173">
        <x:v>3.2493065825409801</x:v>
      </x:c>
      <x:c r="AG56" s="13">
        <x:v>-1.4728824564993099</x:v>
      </x:c>
      <x:c r="AH56" s="173">
        <x:v>4.3355261410818899</x:v>
      </x:c>
      <x:c r="AI56" s="13">
        <x:v>17.025064534403899</x:v>
      </x:c>
      <x:c r="AJ56" s="173">
        <x:v>1.1413948600608299</x:v>
      </x:c>
      <x:c r="AK56" s="13">
        <x:v>19.59103973086</x:v>
      </x:c>
      <x:c r="AL56" s="173">
        <x:v>1.8682492679317</x:v>
      </x:c>
      <x:c r="AM56" s="13">
        <x:v>9.2254893953591992</x:v>
      </x:c>
      <x:c r="AN56" s="173">
        <x:v>5.8620682899068104</x:v>
      </x:c>
      <x:c r="AO56" s="13">
        <x:v>-7.7995751390447197</x:v>
      </x:c>
      <x:c r="AP56" s="173">
        <x:v>5.9634103421178599</x:v>
      </x:c>
      <x:c r="AQ56" s="15"/>
      <x:c r="AR56" s="15"/>
      <x:c r="AS56" s="15"/>
      <x:c r="AT56" s="16"/>
    </x:row>
    <x:row r="57" spans="1:46" ht="12.95" customHeight="1" x14ac:dyDescent="0.2">
      <x:c r="A57" s="2" t="s">
        <x:v>399</x:v>
      </x:c>
      <x:c r="B57" s="12">
        <x:v>2</x:v>
      </x:c>
      <x:c r="C57" s="13">
        <x:v>35.727235906404402</x:v>
      </x:c>
      <x:c r="D57" s="173">
        <x:v>1.8877493096011799</x:v>
      </x:c>
      <x:c r="E57" s="13">
        <x:v>30.3925106839032</x:v>
      </x:c>
      <x:c r="F57" s="173">
        <x:v>5.6973564206088101</x:v>
      </x:c>
      <x:c r="G57" s="13">
        <x:v>37.493076061054197</x:v>
      </x:c>
      <x:c r="H57" s="173">
        <x:v>2.8205880993036598</x:v>
      </x:c>
      <x:c r="I57" s="13">
        <x:v>35.5553591171902</x:v>
      </x:c>
      <x:c r="J57" s="173">
        <x:v>3.3454394037553801</x:v>
      </x:c>
      <x:c r="K57" s="13">
        <x:v>5.1628484332870102</x:v>
      </x:c>
      <x:c r="L57" s="173">
        <x:v>6.9857833172770398</x:v>
      </x:c>
      <x:c r="M57" s="13">
        <x:v>37.452496255905203</x:v>
      </x:c>
      <x:c r="N57" s="173">
        <x:v>2.0850028416636301</x:v>
      </x:c>
      <x:c r="O57" s="13">
        <x:v>30.072393008610199</x:v>
      </x:c>
      <x:c r="P57" s="173">
        <x:v>5.9154826732350996</x:v>
      </x:c>
      <x:c r="Q57" s="13">
        <x:v>-7.3801032472949899</x:v>
      </x:c>
      <x:c r="R57" s="173">
        <x:v>6.2952899664072204</x:v>
      </x:c>
      <x:c r="S57" s="13">
        <x:v>32.761765619775197</x:v>
      </x:c>
      <x:c r="T57" s="173">
        <x:v>2.6561140455813299</x:v>
      </x:c>
      <x:c r="U57" s="13">
        <x:v>44.677651381614702</x:v>
      </x:c>
      <x:c r="V57" s="173">
        <x:v>3.6805117867746699</x:v>
      </x:c>
      <x:c r="W57" s="13">
        <x:v>30.4993812618644</x:v>
      </x:c>
      <x:c r="X57" s="173">
        <x:v>4.5233996461708896</x:v>
      </x:c>
      <x:c r="Y57" s="13">
        <x:v>-2.2623843579107699</x:v>
      </x:c>
      <x:c r="Z57" s="173">
        <x:v>5.05065677065038</x:v>
      </x:c>
      <x:c r="AA57" s="13">
        <x:v>26.542697581827198</x:v>
      </x:c>
      <x:c r="AB57" s="173">
        <x:v>6.0312829285290999</x:v>
      </x:c>
      <x:c r="AC57" s="13">
        <x:v>36.699567406272102</x:v>
      </x:c>
      <x:c r="AD57" s="173">
        <x:v>2.3864560798304502</x:v>
      </x:c>
      <x:c r="AE57" s="13">
        <x:v>41.089273755776297</x:v>
      </x:c>
      <x:c r="AF57" s="173">
        <x:v>4.7920648253314502</x:v>
      </x:c>
      <x:c r="AG57" s="13">
        <x:v>14.5465761739491</x:v>
      </x:c>
      <x:c r="AH57" s="173">
        <x:v>7.6939234036792499</x:v>
      </x:c>
      <x:c r="AI57" s="13">
        <x:v>34.555969549135803</x:v>
      </x:c>
      <x:c r="AJ57" s="173">
        <x:v>2.95810555654732</x:v>
      </x:c>
      <x:c r="AK57" s="13">
        <x:v>38.496293949386697</x:v>
      </x:c>
      <x:c r="AL57" s="173">
        <x:v>3.2763424075840999</x:v>
      </x:c>
      <x:c r="AM57" s="13">
        <x:v>33.0776270385117</x:v>
      </x:c>
      <x:c r="AN57" s="173">
        <x:v>5.5857313821236199</x:v>
      </x:c>
      <x:c r="AO57" s="13">
        <x:v>-1.4783425106241199</x:v>
      </x:c>
      <x:c r="AP57" s="173">
        <x:v>6.4717441447025204</x:v>
      </x:c>
      <x:c r="AQ57" s="15"/>
      <x:c r="AR57" s="15"/>
      <x:c r="AS57" s="15"/>
      <x:c r="AT57" s="16"/>
    </x:row>
    <x:row r="58" spans="1:46" ht="12.95" customHeight="1" x14ac:dyDescent="0.2">
      <x:c r="A58" s="2" t="s">
        <x:v>400</x:v>
      </x:c>
      <x:c r="B58" s="12">
        <x:v>2</x:v>
      </x:c>
      <x:c r="C58" s="13">
        <x:v>55.457339828865003</x:v>
      </x:c>
      <x:c r="D58" s="173">
        <x:v>1.2718723586553</x:v>
      </x:c>
      <x:c r="E58" s="13">
        <x:v>67.807512477744893</x:v>
      </x:c>
      <x:c r="F58" s="173">
        <x:v>4.2122860229493799</x:v>
      </x:c>
      <x:c r="G58" s="13">
        <x:v>56.898184575474602</x:v>
      </x:c>
      <x:c r="H58" s="173">
        <x:v>3.02173944530935</x:v>
      </x:c>
      <x:c r="I58" s="13">
        <x:v>52.687689941518201</x:v>
      </x:c>
      <x:c r="J58" s="173">
        <x:v>1.6119630381939101</x:v>
      </x:c>
      <x:c r="K58" s="13">
        <x:v>-15.1198225362267</x:v>
      </x:c>
      <x:c r="L58" s="173">
        <x:v>4.5042404605764403</x:v>
      </x:c>
      <x:c r="M58" s="13">
        <x:v>55.7834364129099</x:v>
      </x:c>
      <x:c r="N58" s="173">
        <x:v>1.3351588626814099</x:v>
      </x:c>
      <x:c r="O58" s="13">
        <x:v>56.390207703042499</x:v>
      </x:c>
      <x:c r="P58" s="173">
        <x:v>5.59601710045796</x:v>
      </x:c>
      <x:c r="Q58" s="13">
        <x:v>0.60677129013257802</x:v>
      </x:c>
      <x:c r="R58" s="173">
        <x:v>5.8368070637985499</x:v>
      </x:c>
      <x:c r="S58" s="13">
        <x:v>58.289151481825201</x:v>
      </x:c>
      <x:c r="T58" s="173">
        <x:v>1.9585457592576001</x:v>
      </x:c>
      <x:c r="U58" s="13">
        <x:v>53.960129162969203</x:v>
      </x:c>
      <x:c r="V58" s="173">
        <x:v>3.0136725427220901</x:v>
      </x:c>
      <x:c r="W58" s="13">
        <x:v>52.883085890249198</x:v>
      </x:c>
      <x:c r="X58" s="173">
        <x:v>2.5344844947906302</x:v>
      </x:c>
      <x:c r="Y58" s="13">
        <x:v>-5.4060655915759996</x:v>
      </x:c>
      <x:c r="Z58" s="173">
        <x:v>3.3703788191733599</x:v>
      </x:c>
      <x:c r="AA58" s="13">
        <x:v>57.380327890236302</x:v>
      </x:c>
      <x:c r="AB58" s="173">
        <x:v>2.0650379975597399</x:v>
      </x:c>
      <x:c r="AC58" s="13">
        <x:v>54.979440012523902</x:v>
      </x:c>
      <x:c r="AD58" s="173">
        <x:v>2.2902473333726898</x:v>
      </x:c>
      <x:c r="AE58" s="13">
        <x:v>53.548944034856397</x:v>
      </x:c>
      <x:c r="AF58" s="173">
        <x:v>3.4078275067226298</x:v>
      </x:c>
      <x:c r="AG58" s="13">
        <x:v>-3.8313838553798201</x:v>
      </x:c>
      <x:c r="AH58" s="173">
        <x:v>4.0538656804730104</x:v>
      </x:c>
      <x:c r="AI58" s="13">
        <x:v>55.828338815881899</x:v>
      </x:c>
      <x:c r="AJ58" s="173">
        <x:v>1.34306660647706</x:v>
      </x:c>
      <x:c r="AK58" s="13">
        <x:v>53.7743940178202</x:v>
      </x:c>
      <x:c r="AL58" s="173">
        <x:v>3.41105866826351</x:v>
      </x:c>
      <x:c r="AM58" s="13" t="s">
        <x:v>723</x:v>
      </x:c>
      <x:c r="AN58" s="173" t="s">
        <x:v>723</x:v>
      </x:c>
      <x:c r="AO58" s="13" t="s">
        <x:v>723</x:v>
      </x:c>
      <x:c r="AP58" s="173" t="s">
        <x:v>723</x:v>
      </x:c>
      <x:c r="AQ58" s="15"/>
      <x:c r="AR58" s="15"/>
      <x:c r="AS58" s="15"/>
      <x:c r="AT58" s="16"/>
    </x:row>
    <x:row r="59" spans="1:46" ht="12.95" customHeight="1" x14ac:dyDescent="0.2">
      <x:c r="A59" s="2" t="s">
        <x:v>401</x:v>
      </x:c>
      <x:c r="B59" s="12">
        <x:v>2</x:v>
      </x:c>
      <x:c r="C59" s="13">
        <x:v>21.4910059213809</x:v>
      </x:c>
      <x:c r="D59" s="173">
        <x:v>1.9882501878868399</x:v>
      </x:c>
      <x:c r="E59" s="13">
        <x:v>11.356812507272901</x:v>
      </x:c>
      <x:c r="F59" s="173">
        <x:v>3.5850426162776898</x:v>
      </x:c>
      <x:c r="G59" s="13">
        <x:v>13.919311345508399</x:v>
      </x:c>
      <x:c r="H59" s="173">
        <x:v>2.4226484932443801</x:v>
      </x:c>
      <x:c r="I59" s="13">
        <x:v>24.651715408854901</x:v>
      </x:c>
      <x:c r="J59" s="173">
        <x:v>2.00053005313907</x:v>
      </x:c>
      <x:c r="K59" s="13">
        <x:v>13.294902901582001</x:v>
      </x:c>
      <x:c r="L59" s="173">
        <x:v>4.1000547678602004</x:v>
      </x:c>
      <x:c r="M59" s="13">
        <x:v>12.9000490627724</x:v>
      </x:c>
      <x:c r="N59" s="173">
        <x:v>1.8927973127375399</x:v>
      </x:c>
      <x:c r="O59" s="13">
        <x:v>25.546474045595499</x:v>
      </x:c>
      <x:c r="P59" s="173">
        <x:v>2.1217940756720601</x:v>
      </x:c>
      <x:c r="Q59" s="13">
        <x:v>12.646424982823101</x:v>
      </x:c>
      <x:c r="R59" s="173">
        <x:v>2.7024859950263398</x:v>
      </x:c>
      <x:c r="S59" s="13">
        <x:v>21.5722535418533</x:v>
      </x:c>
      <x:c r="T59" s="173">
        <x:v>1.7684583715945399</x:v>
      </x:c>
      <x:c r="U59" s="13">
        <x:v>22.7381026964371</x:v>
      </x:c>
      <x:c r="V59" s="173">
        <x:v>7.7965309157623697</x:v>
      </x:c>
      <x:c r="W59" s="13">
        <x:v>33.408975494594102</x:v>
      </x:c>
      <x:c r="X59" s="173">
        <x:v>6.6449357378374403</x:v>
      </x:c>
      <x:c r="Y59" s="13">
        <x:v>11.8367219527409</x:v>
      </x:c>
      <x:c r="Z59" s="173">
        <x:v>6.7600403229169004</x:v>
      </x:c>
      <x:c r="AA59" s="13">
        <x:v>19.1732583789465</x:v>
      </x:c>
      <x:c r="AB59" s="173">
        <x:v>3.7319807289098899</x:v>
      </x:c>
      <x:c r="AC59" s="13">
        <x:v>20.465453930036599</x:v>
      </x:c>
      <x:c r="AD59" s="173">
        <x:v>2.8456296224472499</x:v>
      </x:c>
      <x:c r="AE59" s="13">
        <x:v>26.309537306948599</x:v>
      </x:c>
      <x:c r="AF59" s="173">
        <x:v>2.4903703016210801</x:v>
      </x:c>
      <x:c r="AG59" s="13">
        <x:v>7.13627892800202</x:v>
      </x:c>
      <x:c r="AH59" s="173">
        <x:v>4.44131427790039</x:v>
      </x:c>
      <x:c r="AI59" s="13">
        <x:v>21.719104821377002</x:v>
      </x:c>
      <x:c r="AJ59" s="173">
        <x:v>2.0064525470933301</x:v>
      </x:c>
      <x:c r="AK59" s="13">
        <x:v>25.782478299909499</x:v>
      </x:c>
      <x:c r="AL59" s="173">
        <x:v>3.45623581090388</x:v>
      </x:c>
      <x:c r="AM59" s="13" t="s">
        <x:v>723</x:v>
      </x:c>
      <x:c r="AN59" s="173" t="s">
        <x:v>723</x:v>
      </x:c>
      <x:c r="AO59" s="13" t="s">
        <x:v>723</x:v>
      </x:c>
      <x:c r="AP59" s="173" t="s">
        <x:v>723</x:v>
      </x:c>
      <x:c r="AQ59" s="15"/>
      <x:c r="AR59" s="15"/>
      <x:c r="AS59" s="15"/>
      <x:c r="AT59" s="16"/>
    </x:row>
    <x:row r="60" spans="1:46" ht="12.95" customHeight="1" x14ac:dyDescent="0.2">
      <x:c r="A60" s="2" t="s">
        <x:v>402</x:v>
      </x:c>
      <x:c r="B60" s="12">
        <x:v>2</x:v>
      </x:c>
      <x:c r="C60" s="13">
        <x:v>23.5461793995762</x:v>
      </x:c>
      <x:c r="D60" s="173">
        <x:v>2.2326344338272701</x:v>
      </x:c>
      <x:c r="E60" s="13" t="s">
        <x:v>723</x:v>
      </x:c>
      <x:c r="F60" s="173" t="s">
        <x:v>723</x:v>
      </x:c>
      <x:c r="G60" s="13">
        <x:v>20.442764117743899</x:v>
      </x:c>
      <x:c r="H60" s="173">
        <x:v>3.2695611140219198</x:v>
      </x:c>
      <x:c r="I60" s="13">
        <x:v>23.0681437495121</x:v>
      </x:c>
      <x:c r="J60" s="173">
        <x:v>3.33602124589921</x:v>
      </x:c>
      <x:c r="K60" s="13" t="s">
        <x:v>723</x:v>
      </x:c>
      <x:c r="L60" s="173" t="s">
        <x:v>723</x:v>
      </x:c>
      <x:c r="M60" s="13">
        <x:v>25.667716596747301</x:v>
      </x:c>
      <x:c r="N60" s="173">
        <x:v>2.5080655133411098</x:v>
      </x:c>
      <x:c r="O60" s="13" t="s">
        <x:v>723</x:v>
      </x:c>
      <x:c r="P60" s="173" t="s">
        <x:v>723</x:v>
      </x:c>
      <x:c r="Q60" s="13" t="s">
        <x:v>723</x:v>
      </x:c>
      <x:c r="R60" s="173" t="s">
        <x:v>723</x:v>
      </x:c>
      <x:c r="S60" s="13">
        <x:v>8.2955526045910695</x:v>
      </x:c>
      <x:c r="T60" s="173">
        <x:v>3.3009803029479698</x:v>
      </x:c>
      <x:c r="U60" s="13">
        <x:v>23.806298401757299</x:v>
      </x:c>
      <x:c r="V60" s="173">
        <x:v>5.5159821959507997</x:v>
      </x:c>
      <x:c r="W60" s="13">
        <x:v>27.8716674563662</x:v>
      </x:c>
      <x:c r="X60" s="173">
        <x:v>2.9870562015131301</x:v>
      </x:c>
      <x:c r="Y60" s="13">
        <x:v>19.576114851775099</x:v>
      </x:c>
      <x:c r="Z60" s="173">
        <x:v>4.4980322373037698</x:v>
      </x:c>
      <x:c r="AA60" s="13">
        <x:v>9.7142318622333903</x:v>
      </x:c>
      <x:c r="AB60" s="173">
        <x:v>4.5141013802764904</x:v>
      </x:c>
      <x:c r="AC60" s="13">
        <x:v>29.404187022629699</x:v>
      </x:c>
      <x:c r="AD60" s="173">
        <x:v>3.5826898588929801</x:v>
      </x:c>
      <x:c r="AE60" s="13">
        <x:v>23.9531700031106</x:v>
      </x:c>
      <x:c r="AF60" s="173">
        <x:v>4.5107334639643204</x:v>
      </x:c>
      <x:c r="AG60" s="13">
        <x:v>14.238938140877201</x:v>
      </x:c>
      <x:c r="AH60" s="173">
        <x:v>6.3687418779189997</x:v>
      </x:c>
      <x:c r="AI60" s="13">
        <x:v>22.944534921526699</x:v>
      </x:c>
      <x:c r="AJ60" s="173">
        <x:v>4.4439967151863096</x:v>
      </x:c>
      <x:c r="AK60" s="13">
        <x:v>23.5624841751575</x:v>
      </x:c>
      <x:c r="AL60" s="173">
        <x:v>3.2928366816517598</x:v>
      </x:c>
      <x:c r="AM60" s="13">
        <x:v>25.1368652973736</x:v>
      </x:c>
      <x:c r="AN60" s="173">
        <x:v>6.4181823066453996</x:v>
      </x:c>
      <x:c r="AO60" s="13">
        <x:v>2.1923303758469799</x:v>
      </x:c>
      <x:c r="AP60" s="173">
        <x:v>8.1569602378543795</x:v>
      </x:c>
      <x:c r="AQ60" s="15"/>
      <x:c r="AR60" s="15"/>
      <x:c r="AS60" s="15"/>
      <x:c r="AT60" s="16"/>
    </x:row>
    <x:row r="61" spans="1:46" ht="12.95" customHeight="1" x14ac:dyDescent="0.2">
      <x:c r="A61" s="2" t="s">
        <x:v>403</x:v>
      </x:c>
      <x:c r="B61" s="12">
        <x:v>2</x:v>
      </x:c>
      <x:c r="C61" s="13">
        <x:v>27.4979186122202</x:v>
      </x:c>
      <x:c r="D61" s="173">
        <x:v>1.25562938740746</x:v>
      </x:c>
      <x:c r="E61" s="13">
        <x:v>27.925978482127501</x:v>
      </x:c>
      <x:c r="F61" s="173">
        <x:v>1.6056671996349401</x:v>
      </x:c>
      <x:c r="G61" s="13">
        <x:v>28.773017699020901</x:v>
      </x:c>
      <x:c r="H61" s="173">
        <x:v>2.7700854492201601</x:v>
      </x:c>
      <x:c r="I61" s="13">
        <x:v>24.595993249202301</x:v>
      </x:c>
      <x:c r="J61" s="173">
        <x:v>2.9999125224331</x:v>
      </x:c>
      <x:c r="K61" s="13">
        <x:v>-3.3299852329251598</x:v>
      </x:c>
      <x:c r="L61" s="173">
        <x:v>3.33084497434385</x:v>
      </x:c>
      <x:c r="M61" s="13">
        <x:v>27.4283036613684</x:v>
      </x:c>
      <x:c r="N61" s="173">
        <x:v>1.27773139397793</x:v>
      </x:c>
      <x:c r="O61" s="13" t="s">
        <x:v>723</x:v>
      </x:c>
      <x:c r="P61" s="173" t="s">
        <x:v>723</x:v>
      </x:c>
      <x:c r="Q61" s="13" t="s">
        <x:v>723</x:v>
      </x:c>
      <x:c r="R61" s="173" t="s">
        <x:v>723</x:v>
      </x:c>
      <x:c r="S61" s="13">
        <x:v>27.674275625065398</x:v>
      </x:c>
      <x:c r="T61" s="173">
        <x:v>1.2961103982112601</x:v>
      </x:c>
      <x:c r="U61" s="13">
        <x:v>22.1479792912038</x:v>
      </x:c>
      <x:c r="V61" s="173">
        <x:v>5.7002319464045099</x:v>
      </x:c>
      <x:c r="W61" s="13" t="s">
        <x:v>723</x:v>
      </x:c>
      <x:c r="X61" s="173" t="s">
        <x:v>723</x:v>
      </x:c>
      <x:c r="Y61" s="13" t="s">
        <x:v>723</x:v>
      </x:c>
      <x:c r="Z61" s="173" t="s">
        <x:v>723</x:v>
      </x:c>
      <x:c r="AA61" s="13">
        <x:v>27.801456629892499</x:v>
      </x:c>
      <x:c r="AB61" s="173">
        <x:v>1.4477141305611401</x:v>
      </x:c>
      <x:c r="AC61" s="13">
        <x:v>25.990646055771599</x:v>
      </x:c>
      <x:c r="AD61" s="173">
        <x:v>4.2181021065496003</x:v>
      </x:c>
      <x:c r="AE61" s="13">
        <x:v>27.150630641584701</x:v>
      </x:c>
      <x:c r="AF61" s="173">
        <x:v>2.5710866792779701</x:v>
      </x:c>
      <x:c r="AG61" s="13">
        <x:v>-0.65082598830782201</x:v>
      </x:c>
      <x:c r="AH61" s="173">
        <x:v>3.1667014811738499</x:v>
      </x:c>
      <x:c r="AI61" s="13">
        <x:v>27.421360836173299</x:v>
      </x:c>
      <x:c r="AJ61" s="173">
        <x:v>1.24893575123099</x:v>
      </x:c>
      <x:c r="AK61" s="13" t="s">
        <x:v>490</x:v>
      </x:c>
      <x:c r="AL61" s="173" t="s">
        <x:v>490</x:v>
      </x:c>
      <x:c r="AM61" s="13" t="s">
        <x:v>723</x:v>
      </x:c>
      <x:c r="AN61" s="173" t="s">
        <x:v>723</x:v>
      </x:c>
      <x:c r="AO61" s="13" t="s">
        <x:v>723</x:v>
      </x:c>
      <x:c r="AP61" s="173" t="s">
        <x:v>723</x:v>
      </x:c>
      <x:c r="AQ61" s="15"/>
      <x:c r="AR61" s="15"/>
      <x:c r="AS61" s="15"/>
      <x:c r="AT61" s="16"/>
    </x:row>
    <x:row r="62" spans="1:46" ht="12.95" customHeight="1" x14ac:dyDescent="0.2">
      <x:c r="A62" s="2" t="s">
        <x:v>404</x:v>
      </x:c>
      <x:c r="B62" s="12">
        <x:v>2</x:v>
      </x:c>
      <x:c r="C62" s="13">
        <x:v>23.617305026597499</x:v>
      </x:c>
      <x:c r="D62" s="173">
        <x:v>1.34114066166098</x:v>
      </x:c>
      <x:c r="E62" s="13">
        <x:v>25.825076211549899</x:v>
      </x:c>
      <x:c r="F62" s="173">
        <x:v>2.7525022684972802</x:v>
      </x:c>
      <x:c r="G62" s="13">
        <x:v>22.3744484227526</x:v>
      </x:c>
      <x:c r="H62" s="173">
        <x:v>1.73168653791543</x:v>
      </x:c>
      <x:c r="I62" s="13">
        <x:v>21.882473228304999</x:v>
      </x:c>
      <x:c r="J62" s="173">
        <x:v>2.8097728809671301</x:v>
      </x:c>
      <x:c r="K62" s="13">
        <x:v>-3.9426029832449401</x:v>
      </x:c>
      <x:c r="L62" s="173">
        <x:v>3.8950353838490002</x:v>
      </x:c>
      <x:c r="M62" s="13">
        <x:v>23.828730809612299</x:v>
      </x:c>
      <x:c r="N62" s="173">
        <x:v>1.34324201997635</x:v>
      </x:c>
      <x:c r="O62" s="13" t="s">
        <x:v>723</x:v>
      </x:c>
      <x:c r="P62" s="173" t="s">
        <x:v>723</x:v>
      </x:c>
      <x:c r="Q62" s="13" t="s">
        <x:v>723</x:v>
      </x:c>
      <x:c r="R62" s="173" t="s">
        <x:v>723</x:v>
      </x:c>
      <x:c r="S62" s="13">
        <x:v>25.086024305062601</x:v>
      </x:c>
      <x:c r="T62" s="173">
        <x:v>1.5999306409074101</x:v>
      </x:c>
      <x:c r="U62" s="13">
        <x:v>21.934250569997101</x:v>
      </x:c>
      <x:c r="V62" s="173">
        <x:v>2.7363746931284099</x:v>
      </x:c>
      <x:c r="W62" s="13">
        <x:v>15.1726908604538</x:v>
      </x:c>
      <x:c r="X62" s="173">
        <x:v>4.5831231116466</x:v>
      </x:c>
      <x:c r="Y62" s="13">
        <x:v>-9.9133334446087495</x:v>
      </x:c>
      <x:c r="Z62" s="173">
        <x:v>4.7869041314888703</x:v>
      </x:c>
      <x:c r="AA62" s="13">
        <x:v>22.913694012849898</x:v>
      </x:c>
      <x:c r="AB62" s="173">
        <x:v>1.59232131341957</x:v>
      </x:c>
      <x:c r="AC62" s="13">
        <x:v>24.728183736849701</x:v>
      </x:c>
      <x:c r="AD62" s="173">
        <x:v>2.5334129973252502</x:v>
      </x:c>
      <x:c r="AE62" s="13">
        <x:v>24.527189070779901</x:v>
      </x:c>
      <x:c r="AF62" s="173">
        <x:v>5.1017079006808199</x:v>
      </x:c>
      <x:c r="AG62" s="13">
        <x:v>1.61349505792999</x:v>
      </x:c>
      <x:c r="AH62" s="173">
        <x:v>5.3240160826354304</x:v>
      </x:c>
      <x:c r="AI62" s="13">
        <x:v>23.486348221243599</x:v>
      </x:c>
      <x:c r="AJ62" s="173">
        <x:v>1.35004960143366</x:v>
      </x:c>
      <x:c r="AK62" s="13" t="s">
        <x:v>723</x:v>
      </x:c>
      <x:c r="AL62" s="173" t="s">
        <x:v>723</x:v>
      </x:c>
      <x:c r="AM62" s="13" t="s">
        <x:v>723</x:v>
      </x:c>
      <x:c r="AN62" s="173" t="s">
        <x:v>723</x:v>
      </x:c>
      <x:c r="AO62" s="13" t="s">
        <x:v>723</x:v>
      </x:c>
      <x:c r="AP62" s="173" t="s">
        <x:v>723</x:v>
      </x:c>
      <x:c r="AQ62" s="15"/>
      <x:c r="AR62" s="15"/>
      <x:c r="AS62" s="15"/>
      <x:c r="AT62" s="16"/>
    </x:row>
    <x:row r="63" spans="1:46" ht="12.95" customHeight="1" x14ac:dyDescent="0.2">
      <x:c r="A63" s="18" t="s">
        <x:v>405</x:v>
      </x:c>
      <x:c r="B63" s="19">
        <x:v>2</x:v>
      </x:c>
      <x:c r="C63" s="48">
        <x:v>26.850258646817199</x:v>
      </x:c>
      <x:c r="D63" s="174">
        <x:v>0.30400684976568898</x:v>
      </x:c>
      <x:c r="E63" s="48">
        <x:v>21.153734026085701</x:v>
      </x:c>
      <x:c r="F63" s="174">
        <x:v>0.87933775759789801</x:v>
      </x:c>
      <x:c r="G63" s="48">
        <x:v>27.447239428424901</x:v>
      </x:c>
      <x:c r="H63" s="174">
        <x:v>0.50434359522489802</x:v>
      </x:c>
      <x:c r="I63" s="48">
        <x:v>27.4167656238427</x:v>
      </x:c>
      <x:c r="J63" s="174">
        <x:v>0.645410222316534</x:v>
      </x:c>
      <x:c r="K63" s="48">
        <x:v>3.2039262066375702</x:v>
      </x:c>
      <x:c r="L63" s="174">
        <x:v>1.19483594411703</x:v>
      </x:c>
      <x:c r="M63" s="48">
        <x:v>28.259465949338502</x:v>
      </x:c>
      <x:c r="N63" s="174">
        <x:v>0.35708782067803801</x:v>
      </x:c>
      <x:c r="O63" s="48">
        <x:v>25.583181720233299</x:v>
      </x:c>
      <x:c r="P63" s="174">
        <x:v>0.96503454038833203</x:v>
      </x:c>
      <x:c r="Q63" s="48">
        <x:v>-6.3563982789739804</x:v>
      </x:c>
      <x:c r="R63" s="174">
        <x:v>1.05998253786844</x:v>
      </x:c>
      <x:c r="S63" s="48">
        <x:v>25.015880876225101</x:v>
      </x:c>
      <x:c r="T63" s="174">
        <x:v>0.52171439208505099</x:v>
      </x:c>
      <x:c r="U63" s="48">
        <x:v>27.2036832115657</x:v>
      </x:c>
      <x:c r="V63" s="174">
        <x:v>0.65889754992854999</x:v>
      </x:c>
      <x:c r="W63" s="48">
        <x:v>27.3554084563382</x:v>
      </x:c>
      <x:c r="X63" s="174">
        <x:v>0.82590312969338298</x:v>
      </x:c>
      <x:c r="Y63" s="48">
        <x:v>2.6856570718790902</x:v>
      </x:c>
      <x:c r="Z63" s="174">
        <x:v>1.0110941280396799</x:v>
      </x:c>
      <x:c r="AA63" s="48">
        <x:v>25.289459658944299</x:v>
      </x:c>
      <x:c r="AB63" s="174">
        <x:v>0.73315118490937603</x:v>
      </x:c>
      <x:c r="AC63" s="48">
        <x:v>27.3286533631201</x:v>
      </x:c>
      <x:c r="AD63" s="174">
        <x:v>0.47198331164014201</x:v>
      </x:c>
      <x:c r="AE63" s="48">
        <x:v>27.5218903358099</x:v>
      </x:c>
      <x:c r="AF63" s="174">
        <x:v>0.81935086635437904</x:v>
      </x:c>
      <x:c r="AG63" s="48">
        <x:v>3.4088271599965898</x:v>
      </x:c>
      <x:c r="AH63" s="174">
        <x:v>1.2352257048072699</x:v>
      </x:c>
      <x:c r="AI63" s="48">
        <x:v>26.822081397082801</x:v>
      </x:c>
      <x:c r="AJ63" s="174">
        <x:v>0.48773386816457898</x:v>
      </x:c>
      <x:c r="AK63" s="48">
        <x:v>24.974711047718301</x:v>
      </x:c>
      <x:c r="AL63" s="174">
        <x:v>0.52041912755609998</x:v>
      </x:c>
      <x:c r="AM63" s="48">
        <x:v>28.495793977875799</x:v>
      </x:c>
      <x:c r="AN63" s="174">
        <x:v>1.29597012967016</x:v>
      </x:c>
      <x:c r="AO63" s="48">
        <x:v>1.6294024196629799</x:v>
      </x:c>
      <x:c r="AP63" s="174">
        <x:v>1.4843719005396401</x:v>
      </x:c>
      <x:c r="AQ63" s="15"/>
      <x:c r="AR63" s="15"/>
      <x:c r="AS63" s="15"/>
      <x:c r="AT63" s="16"/>
    </x:row>
    <x:row r="64" spans="1:46" ht="12.95" customHeight="1" x14ac:dyDescent="0.2">
      <x:c r="A64" s="21" t="s">
        <x:v>406</x:v>
      </x:c>
      <x:c r="B64" s="22">
        <x:v>2</x:v>
      </x:c>
      <x:c r="C64" s="49">
        <x:v>19.870640418745499</x:v>
      </x:c>
      <x:c r="D64" s="175">
        <x:v>0.47788316689072902</x:v>
      </x:c>
      <x:c r="E64" s="49">
        <x:v>16.627332099629101</x:v>
      </x:c>
      <x:c r="F64" s="175">
        <x:v>1.46572366591876</x:v>
      </x:c>
      <x:c r="G64" s="49">
        <x:v>19.505121489900599</x:v>
      </x:c>
      <x:c r="H64" s="175">
        <x:v>0.65419302908653698</x:v>
      </x:c>
      <x:c r="I64" s="49">
        <x:v>21.226343321281099</x:v>
      </x:c>
      <x:c r="J64" s="175">
        <x:v>0.98281579200626801</x:v>
      </x:c>
      <x:c r="K64" s="49">
        <x:v>3.92875310870981</x:v>
      </x:c>
      <x:c r="L64" s="175">
        <x:v>1.8352407315161099</x:v>
      </x:c>
      <x:c r="M64" s="49">
        <x:v>19.837486395716201</x:v>
      </x:c>
      <x:c r="N64" s="175">
        <x:v>0.51418880527815802</x:v>
      </x:c>
      <x:c r="O64" s="49">
        <x:v>18.737889219658999</x:v>
      </x:c>
      <x:c r="P64" s="175">
        <x:v>1.5228376811120501</x:v>
      </x:c>
      <x:c r="Q64" s="49">
        <x:v>-1.43962429519996</x:v>
      </x:c>
      <x:c r="R64" s="175">
        <x:v>1.65164163592237</x:v>
      </x:c>
      <x:c r="S64" s="49">
        <x:v>18.9666315868153</x:v>
      </x:c>
      <x:c r="T64" s="175">
        <x:v>0.77129517821531202</x:v>
      </x:c>
      <x:c r="U64" s="49">
        <x:v>19.768864687465602</x:v>
      </x:c>
      <x:c r="V64" s="175">
        <x:v>0.89252525746863698</x:v>
      </x:c>
      <x:c r="W64" s="49">
        <x:v>20.725630417708398</x:v>
      </x:c>
      <x:c r="X64" s="175">
        <x:v>1.2666710144482001</x:v>
      </x:c>
      <x:c r="Y64" s="49">
        <x:v>1.75803052630419</x:v>
      </x:c>
      <x:c r="Z64" s="175">
        <x:v>1.5339404758959601</x:v>
      </x:c>
      <x:c r="AA64" s="49">
        <x:v>18.8033365896008</x:v>
      </x:c>
      <x:c r="AB64" s="175">
        <x:v>1.2841743650036801</x:v>
      </x:c>
      <x:c r="AC64" s="49">
        <x:v>19.331404265067601</x:v>
      </x:c>
      <x:c r="AD64" s="175">
        <x:v>0.61207414837310503</x:v>
      </x:c>
      <x:c r="AE64" s="49">
        <x:v>21.169777496050301</x:v>
      </x:c>
      <x:c r="AF64" s="175">
        <x:v>1.34003837204854</x:v>
      </x:c>
      <x:c r="AG64" s="49">
        <x:v>1.1713244155751801</x:v>
      </x:c>
      <x:c r="AH64" s="175">
        <x:v>1.8839604572900099</x:v>
      </x:c>
      <x:c r="AI64" s="49">
        <x:v>19.362200934674298</x:v>
      </x:c>
      <x:c r="AJ64" s="175">
        <x:v>0.73772998083830998</x:v>
      </x:c>
      <x:c r="AK64" s="49">
        <x:v>19.532260990548099</x:v>
      </x:c>
      <x:c r="AL64" s="175">
        <x:v>0.78414083487050701</x:v>
      </x:c>
      <x:c r="AM64" s="49">
        <x:v>20.184750229233899</x:v>
      </x:c>
      <x:c r="AN64" s="175">
        <x:v>1.7686698229648199</x:v>
      </x:c>
      <x:c r="AO64" s="49">
        <x:v>-0.25683921347329802</x:v>
      </x:c>
      <x:c r="AP64" s="175">
        <x:v>2.0057993832074001</x:v>
      </x:c>
      <x:c r="AQ64" s="15"/>
      <x:c r="AR64" s="15"/>
      <x:c r="AS64" s="15"/>
      <x:c r="AT64" s="16"/>
    </x:row>
    <x:row r="65" spans="1:46" ht="12.95" customHeight="1" x14ac:dyDescent="0.2">
      <x:c r="A65" s="24" t="s">
        <x:v>407</x:v>
      </x:c>
      <x:c r="B65" s="25">
        <x:v>2</x:v>
      </x:c>
      <x:c r="C65" s="50">
        <x:v>27.2707917246309</x:v>
      </x:c>
      <x:c r="D65" s="176">
        <x:v>0.22432550133255799</x:v>
      </x:c>
      <x:c r="E65" s="50">
        <x:v>24.339053608204001</x:v>
      </x:c>
      <x:c r="F65" s="176">
        <x:v>0.59281779597995499</x:v>
      </x:c>
      <x:c r="G65" s="50">
        <x:v>28.177313173755898</x:v>
      </x:c>
      <x:c r="H65" s="176">
        <x:v>0.36727743296113202</x:v>
      </x:c>
      <x:c r="I65" s="50">
        <x:v>27.154960205048599</x:v>
      </x:c>
      <x:c r="J65" s="176">
        <x:v>0.45657973379245198</x:v>
      </x:c>
      <x:c r="K65" s="50">
        <x:v>1.1445953592457601</x:v>
      </x:c>
      <x:c r="L65" s="176">
        <x:v>0.80445408515369998</x:v>
      </x:c>
      <x:c r="M65" s="50">
        <x:v>28.1900220421456</x:v>
      </x:c>
      <x:c r="N65" s="176">
        <x:v>0.252832879697515</x:v>
      </x:c>
      <x:c r="O65" s="50">
        <x:v>26.888865822690601</x:v>
      </x:c>
      <x:c r="P65" s="176">
        <x:v>0.81660704196910505</x:v>
      </x:c>
      <x:c r="Q65" s="50">
        <x:v>-5.8852123013913804</x:v>
      </x:c>
      <x:c r="R65" s="176">
        <x:v>0.88677691664616498</x:v>
      </x:c>
      <x:c r="S65" s="50">
        <x:v>25.7086555870147</x:v>
      </x:c>
      <x:c r="T65" s="176">
        <x:v>0.36669936849530499</x:v>
      </x:c>
      <x:c r="U65" s="50">
        <x:v>27.868305270993201</x:v>
      </x:c>
      <x:c r="V65" s="176">
        <x:v>0.51717729368754795</x:v>
      </x:c>
      <x:c r="W65" s="50">
        <x:v>28.947237264405501</x:v>
      </x:c>
      <x:c r="X65" s="176">
        <x:v>0.67900247721559503</x:v>
      </x:c>
      <x:c r="Y65" s="50">
        <x:v>2.76574866904352</x:v>
      </x:c>
      <x:c r="Z65" s="176">
        <x:v>0.80393827162957998</x:v>
      </x:c>
      <x:c r="AA65" s="50">
        <x:v>26.164496214243599</x:v>
      </x:c>
      <x:c r="AB65" s="176">
        <x:v>0.48917190692062401</x:v>
      </x:c>
      <x:c r="AC65" s="50">
        <x:v>27.5297309037371</x:v>
      </x:c>
      <x:c r="AD65" s="176">
        <x:v>0.39599091819281201</x:v>
      </x:c>
      <x:c r="AE65" s="50">
        <x:v>29.568163355142399</x:v>
      </x:c>
      <x:c r="AF65" s="176">
        <x:v>0.69442332479789604</x:v>
      </x:c>
      <x:c r="AG65" s="50">
        <x:v>2.5471546703898</x:v>
      </x:c>
      <x:c r="AH65" s="176">
        <x:v>0.94630602639407402</x:v>
      </x:c>
      <x:c r="AI65" s="50">
        <x:v>27.319401922358399</x:v>
      </x:c>
      <x:c r="AJ65" s="176">
        <x:v>0.31907548582633799</x:v>
      </x:c>
      <x:c r="AK65" s="50">
        <x:v>25.281040756132501</x:v>
      </x:c>
      <x:c r="AL65" s="176">
        <x:v>0.49091527979830402</x:v>
      </x:c>
      <x:c r="AM65" s="50">
        <x:v>31.009351765844801</x:v>
      </x:c>
      <x:c r="AN65" s="176">
        <x:v>1.31105611070501</x:v>
      </x:c>
      <x:c r="AO65" s="50">
        <x:v>1.4018969209212599</x:v>
      </x:c>
      <x:c r="AP65" s="176">
        <x:v>1.45700451875785</x:v>
      </x:c>
      <x:c r="AQ65" s="15"/>
      <x:c r="AR65" s="15"/>
      <x:c r="AS65" s="15"/>
      <x:c r="AT65" s="16"/>
    </x:row>
    <x:row r="66" spans="1:46" ht="12.95" customHeight="1" x14ac:dyDescent="0.2">
      <x:c r="A66" s="2" t="s">
        <x:v>408</x:v>
      </x:c>
      <x:c r="B66" s="12">
        <x:v>2</x:v>
      </x:c>
      <x:c r="C66" s="13">
        <x:v>20.239655923544301</x:v>
      </x:c>
      <x:c r="D66" s="173">
        <x:v>2.0959637843446202</x:v>
      </x:c>
      <x:c r="E66" s="13" t="s">
        <x:v>723</x:v>
      </x:c>
      <x:c r="F66" s="173" t="s">
        <x:v>723</x:v>
      </x:c>
      <x:c r="G66" s="13">
        <x:v>28.478234307934098</x:v>
      </x:c>
      <x:c r="H66" s="173">
        <x:v>8.5319389454588705</x:v>
      </x:c>
      <x:c r="I66" s="13">
        <x:v>16.380588025081099</x:v>
      </x:c>
      <x:c r="J66" s="173">
        <x:v>2.1952580557702701</x:v>
      </x:c>
      <x:c r="K66" s="13" t="s">
        <x:v>723</x:v>
      </x:c>
      <x:c r="L66" s="173" t="s">
        <x:v>723</x:v>
      </x:c>
      <x:c r="M66" s="13">
        <x:v>21.623297863770201</x:v>
      </x:c>
      <x:c r="N66" s="173">
        <x:v>2.2822289451333302</x:v>
      </x:c>
      <x:c r="O66" s="13" t="s">
        <x:v>723</x:v>
      </x:c>
      <x:c r="P66" s="173" t="s">
        <x:v>723</x:v>
      </x:c>
      <x:c r="Q66" s="13" t="s">
        <x:v>723</x:v>
      </x:c>
      <x:c r="R66" s="173" t="s">
        <x:v>723</x:v>
      </x:c>
      <x:c r="S66" s="13">
        <x:v>17.978885366527901</x:v>
      </x:c>
      <x:c r="T66" s="173">
        <x:v>4.0836820937479397</x:v>
      </x:c>
      <x:c r="U66" s="13">
        <x:v>19.5552680473041</x:v>
      </x:c>
      <x:c r="V66" s="173">
        <x:v>3.7195836630896899</x:v>
      </x:c>
      <x:c r="W66" s="13">
        <x:v>18.982607095208799</x:v>
      </x:c>
      <x:c r="X66" s="173">
        <x:v>5.2539061915975802</x:v>
      </x:c>
      <x:c r="Y66" s="13">
        <x:v>1.0037217286809199</x:v>
      </x:c>
      <x:c r="Z66" s="173">
        <x:v>7.0595990551005503</x:v>
      </x:c>
      <x:c r="AA66" s="13" t="s">
        <x:v>723</x:v>
      </x:c>
      <x:c r="AB66" s="173" t="s">
        <x:v>723</x:v>
      </x:c>
      <x:c r="AC66" s="13">
        <x:v>19.763005037877502</x:v>
      </x:c>
      <x:c r="AD66" s="173">
        <x:v>3.8524459876156301</x:v>
      </x:c>
      <x:c r="AE66" s="13">
        <x:v>20.083926132345901</x:v>
      </x:c>
      <x:c r="AF66" s="173">
        <x:v>3.1260932304038</x:v>
      </x:c>
      <x:c r="AG66" s="13" t="s">
        <x:v>723</x:v>
      </x:c>
      <x:c r="AH66" s="173" t="s">
        <x:v>723</x:v>
      </x:c>
      <x:c r="AI66" s="13">
        <x:v>15.6166653475752</x:v>
      </x:c>
      <x:c r="AJ66" s="173">
        <x:v>3.9676253169879798</x:v>
      </x:c>
      <x:c r="AK66" s="13">
        <x:v>20.815624897878099</x:v>
      </x:c>
      <x:c r="AL66" s="173">
        <x:v>3.9423111253893199</x:v>
      </x:c>
      <x:c r="AM66" s="13">
        <x:v>20.568602750317901</x:v>
      </x:c>
      <x:c r="AN66" s="173">
        <x:v>5.9057157202784403</x:v>
      </x:c>
      <x:c r="AO66" s="13">
        <x:v>4.9519374027426597</x:v>
      </x:c>
      <x:c r="AP66" s="173">
        <x:v>7.4286428573474401</x:v>
      </x:c>
      <x:c r="AQ66" s="15"/>
      <x:c r="AR66" s="15"/>
      <x:c r="AS66" s="15"/>
      <x:c r="AT66" s="16"/>
    </x:row>
    <x:row r="67" spans="1:46" ht="12.95" customHeight="1" x14ac:dyDescent="0.2">
      <x:c r="A67" s="2" t="s">
        <x:v>409</x:v>
      </x:c>
      <x:c r="B67" s="12">
        <x:v>2</x:v>
      </x:c>
      <x:c r="C67" s="13">
        <x:v>17.679028019992501</x:v>
      </x:c>
      <x:c r="D67" s="173">
        <x:v>3.09988962475341</x:v>
      </x:c>
      <x:c r="E67" s="13" t="s">
        <x:v>723</x:v>
      </x:c>
      <x:c r="F67" s="173" t="s">
        <x:v>723</x:v>
      </x:c>
      <x:c r="G67" s="13">
        <x:v>14.7909477536952</x:v>
      </x:c>
      <x:c r="H67" s="173">
        <x:v>3.7894811501436001</x:v>
      </x:c>
      <x:c r="I67" s="13">
        <x:v>23.649032450033701</x:v>
      </x:c>
      <x:c r="J67" s="173">
        <x:v>3.3217086488839702</x:v>
      </x:c>
      <x:c r="K67" s="13" t="s">
        <x:v>723</x:v>
      </x:c>
      <x:c r="L67" s="173" t="s">
        <x:v>723</x:v>
      </x:c>
      <x:c r="M67" s="13" t="s">
        <x:v>2647</x:v>
      </x:c>
      <x:c r="N67" s="173" t="s">
        <x:v>2647</x:v>
      </x:c>
      <x:c r="O67" s="13" t="s">
        <x:v>2647</x:v>
      </x:c>
      <x:c r="P67" s="173" t="s">
        <x:v>2647</x:v>
      </x:c>
      <x:c r="Q67" s="13" t="s">
        <x:v>2647</x:v>
      </x:c>
      <x:c r="R67" s="173" t="s">
        <x:v>2647</x:v>
      </x:c>
      <x:c r="S67" s="13">
        <x:v>24.786055161308099</x:v>
      </x:c>
      <x:c r="T67" s="173">
        <x:v>5.6895164158367102</x:v>
      </x:c>
      <x:c r="U67" s="13">
        <x:v>14.3359699947652</x:v>
      </x:c>
      <x:c r="V67" s="173">
        <x:v>3.8552669830448498</x:v>
      </x:c>
      <x:c r="W67" s="13">
        <x:v>20.6736398240269</x:v>
      </x:c>
      <x:c r="X67" s="173">
        <x:v>6.7857779351055596</x:v>
      </x:c>
      <x:c r="Y67" s="13">
        <x:v>-4.1124153372811802</x:v>
      </x:c>
      <x:c r="Z67" s="173">
        <x:v>8.7489836381270294</x:v>
      </x:c>
      <x:c r="AA67" s="13" t="s">
        <x:v>723</x:v>
      </x:c>
      <x:c r="AB67" s="173" t="s">
        <x:v>723</x:v>
      </x:c>
      <x:c r="AC67" s="13">
        <x:v>19.454552419812799</x:v>
      </x:c>
      <x:c r="AD67" s="173">
        <x:v>4.1310837756605796</x:v>
      </x:c>
      <x:c r="AE67" s="13">
        <x:v>15.942532732525899</x:v>
      </x:c>
      <x:c r="AF67" s="173">
        <x:v>4.93763477057154</x:v>
      </x:c>
      <x:c r="AG67" s="13" t="s">
        <x:v>723</x:v>
      </x:c>
      <x:c r="AH67" s="173" t="s">
        <x:v>723</x:v>
      </x:c>
      <x:c r="AI67" s="13">
        <x:v>22.851425142824699</x:v>
      </x:c>
      <x:c r="AJ67" s="173">
        <x:v>8.4057140921895801</x:v>
      </x:c>
      <x:c r="AK67" s="13">
        <x:v>19.8122786648774</x:v>
      </x:c>
      <x:c r="AL67" s="173">
        <x:v>4.4042000886990103</x:v>
      </x:c>
      <x:c r="AM67" s="13">
        <x:v>14.4707237881228</x:v>
      </x:c>
      <x:c r="AN67" s="173">
        <x:v>3.4012816108742001</x:v>
      </x:c>
      <x:c r="AO67" s="13">
        <x:v>-8.3807013547018894</x:v>
      </x:c>
      <x:c r="AP67" s="173">
        <x:v>9.0806558000340907</x:v>
      </x:c>
      <x:c r="AQ67" s="15"/>
      <x:c r="AR67" s="15"/>
      <x:c r="AS67" s="15"/>
      <x:c r="AT67" s="16"/>
    </x:row>
    <x:row r="68" spans="1:46" ht="12.95" customHeight="1" x14ac:dyDescent="0.2">
      <x:c r="A68" s="2" t="s">
        <x:v>410</x:v>
      </x:c>
      <x:c r="B68" s="12">
        <x:v>2</x:v>
      </x:c>
      <x:c r="C68" s="13">
        <x:v>24.578168770276498</x:v>
      </x:c>
      <x:c r="D68" s="173">
        <x:v>2.7332562834147298</x:v>
      </x:c>
      <x:c r="E68" s="13" t="s">
        <x:v>723</x:v>
      </x:c>
      <x:c r="F68" s="173" t="s">
        <x:v>723</x:v>
      </x:c>
      <x:c r="G68" s="13">
        <x:v>19.025043858676199</x:v>
      </x:c>
      <x:c r="H68" s="173">
        <x:v>3.6405767916387002</x:v>
      </x:c>
      <x:c r="I68" s="13">
        <x:v>30.857426492559298</x:v>
      </x:c>
      <x:c r="J68" s="173">
        <x:v>5.8869641192054702</x:v>
      </x:c>
      <x:c r="K68" s="13" t="s">
        <x:v>723</x:v>
      </x:c>
      <x:c r="L68" s="173" t="s">
        <x:v>723</x:v>
      </x:c>
      <x:c r="M68" s="13">
        <x:v>24.4635019320922</x:v>
      </x:c>
      <x:c r="N68" s="173">
        <x:v>3.67055010122374</x:v>
      </x:c>
      <x:c r="O68" s="13" t="s">
        <x:v>723</x:v>
      </x:c>
      <x:c r="P68" s="173" t="s">
        <x:v>723</x:v>
      </x:c>
      <x:c r="Q68" s="13" t="s">
        <x:v>723</x:v>
      </x:c>
      <x:c r="R68" s="173" t="s">
        <x:v>723</x:v>
      </x:c>
      <x:c r="S68" s="13">
        <x:v>15.224649593825101</x:v>
      </x:c>
      <x:c r="T68" s="173">
        <x:v>5.5921983954251804</x:v>
      </x:c>
      <x:c r="U68" s="13">
        <x:v>26.411552426132602</x:v>
      </x:c>
      <x:c r="V68" s="173">
        <x:v>6.3729927252747096</x:v>
      </x:c>
      <x:c r="W68" s="13">
        <x:v>38.880526210383501</x:v>
      </x:c>
      <x:c r="X68" s="173">
        <x:v>8.5513677108869999</x:v>
      </x:c>
      <x:c r="Y68" s="13">
        <x:v>23.655876616558398</x:v>
      </x:c>
      <x:c r="Z68" s="173">
        <x:v>10.2178986840088</x:v>
      </x:c>
      <x:c r="AA68" s="13" t="s">
        <x:v>723</x:v>
      </x:c>
      <x:c r="AB68" s="173" t="s">
        <x:v>723</x:v>
      </x:c>
      <x:c r="AC68" s="13">
        <x:v>21.998784118207901</x:v>
      </x:c>
      <x:c r="AD68" s="173">
        <x:v>4.4046180649369697</x:v>
      </x:c>
      <x:c r="AE68" s="13">
        <x:v>41.367148784713997</x:v>
      </x:c>
      <x:c r="AF68" s="173">
        <x:v>9.2585545382185899</x:v>
      </x:c>
      <x:c r="AG68" s="13" t="s">
        <x:v>723</x:v>
      </x:c>
      <x:c r="AH68" s="173" t="s">
        <x:v>723</x:v>
      </x:c>
      <x:c r="AI68" s="13">
        <x:v>18.112379514328701</x:v>
      </x:c>
      <x:c r="AJ68" s="173">
        <x:v>5.8748664408525997</x:v>
      </x:c>
      <x:c r="AK68" s="13">
        <x:v>24.3825718487488</x:v>
      </x:c>
      <x:c r="AL68" s="173">
        <x:v>4.5464863551322701</x:v>
      </x:c>
      <x:c r="AM68" s="13">
        <x:v>35.965386410491298</x:v>
      </x:c>
      <x:c r="AN68" s="173">
        <x:v>9.3966894420996905</x:v>
      </x:c>
      <x:c r="AO68" s="13">
        <x:v>17.853006896162601</x:v>
      </x:c>
      <x:c r="AP68" s="173">
        <x:v>10.492609918547601</x:v>
      </x:c>
      <x:c r="AQ68" s="15"/>
      <x:c r="AR68" s="15"/>
      <x:c r="AS68" s="15"/>
      <x:c r="AT68" s="16"/>
    </x:row>
    <x:row r="69" spans="1:46" ht="12.95" customHeight="1" x14ac:dyDescent="0.2">
      <x:c r="A69" s="3" t="s">
        <x:v>411</x:v>
      </x:c>
      <x:c r="B69" s="27">
        <x:v>2</x:v>
      </x:c>
      <x:c r="C69" s="28">
        <x:v>27.243893987762199</x:v>
      </x:c>
      <x:c r="D69" s="178">
        <x:v>2.9028569688546302</x:v>
      </x:c>
      <x:c r="E69" s="28">
        <x:v>27.7923861921462</x:v>
      </x:c>
      <x:c r="F69" s="178">
        <x:v>9.7714857009742797</x:v>
      </x:c>
      <x:c r="G69" s="28">
        <x:v>28.198007095457701</x:v>
      </x:c>
      <x:c r="H69" s="178">
        <x:v>3.2852247352231299</x:v>
      </x:c>
      <x:c r="I69" s="28">
        <x:v>26.641621303731299</x:v>
      </x:c>
      <x:c r="J69" s="178">
        <x:v>6.9486643716583902</x:v>
      </x:c>
      <x:c r="K69" s="28">
        <x:v>-1.15076488841491</x:v>
      </x:c>
      <x:c r="L69" s="178">
        <x:v>11.551585019938001</x:v>
      </x:c>
      <x:c r="M69" s="28">
        <x:v>28.322515545160702</x:v>
      </x:c>
      <x:c r="N69" s="178">
        <x:v>2.9014608670296198</x:v>
      </x:c>
      <x:c r="O69" s="28" t="s">
        <x:v>723</x:v>
      </x:c>
      <x:c r="P69" s="178" t="s">
        <x:v>723</x:v>
      </x:c>
      <x:c r="Q69" s="28" t="s">
        <x:v>723</x:v>
      </x:c>
      <x:c r="R69" s="178" t="s">
        <x:v>723</x:v>
      </x:c>
      <x:c r="S69" s="28">
        <x:v>27.613168973271101</x:v>
      </x:c>
      <x:c r="T69" s="178">
        <x:v>3.9546208636502702</x:v>
      </x:c>
      <x:c r="U69" s="28">
        <x:v>32.800967299198298</x:v>
      </x:c>
      <x:c r="V69" s="178">
        <x:v>5.5928855264827497</x:v>
      </x:c>
      <x:c r="W69" s="28" t="s">
        <x:v>723</x:v>
      </x:c>
      <x:c r="X69" s="178" t="s">
        <x:v>723</x:v>
      </x:c>
      <x:c r="Y69" s="28" t="s">
        <x:v>723</x:v>
      </x:c>
      <x:c r="Z69" s="178" t="s">
        <x:v>723</x:v>
      </x:c>
      <x:c r="AA69" s="28">
        <x:v>32.771320367892699</x:v>
      </x:c>
      <x:c r="AB69" s="178">
        <x:v>12.055434694335601</x:v>
      </x:c>
      <x:c r="AC69" s="28">
        <x:v>28.401375220284699</x:v>
      </x:c>
      <x:c r="AD69" s="178">
        <x:v>3.4071727087443402</x:v>
      </x:c>
      <x:c r="AE69" s="28">
        <x:v>26.121537514137401</x:v>
      </x:c>
      <x:c r="AF69" s="178">
        <x:v>7.2742526826213796</x:v>
      </x:c>
      <x:c r="AG69" s="28">
        <x:v>-6.6497828537552799</x:v>
      </x:c>
      <x:c r="AH69" s="178">
        <x:v>14.0804877152089</x:v>
      </x:c>
      <x:c r="AI69" s="28">
        <x:v>24.282240032913201</x:v>
      </x:c>
      <x:c r="AJ69" s="178">
        <x:v>3.59520510785776</x:v>
      </x:c>
      <x:c r="AK69" s="28">
        <x:v>31.934584351617399</x:v>
      </x:c>
      <x:c r="AL69" s="178">
        <x:v>4.3298434022977004</x:v>
      </x:c>
      <x:c r="AM69" s="28" t="s">
        <x:v>723</x:v>
      </x:c>
      <x:c r="AN69" s="178" t="s">
        <x:v>723</x:v>
      </x:c>
      <x:c r="AO69" s="28" t="s">
        <x:v>723</x:v>
      </x:c>
      <x:c r="AP69" s="178" t="s">
        <x:v>723</x:v>
      </x:c>
      <x:c r="AQ69" s="30"/>
      <x:c r="AR69" s="30"/>
      <x:c r="AS69" s="30"/>
      <x:c r="AT69" s="31"/>
    </x:row>
    <x:row r="70" spans="1:46" ht="12.95" customHeight="1" x14ac:dyDescent="0.2">
      <x:c r="A70" s="2"/>
      <x:c r="B70" s="32"/>
      <x:c r="C70" s="13" t="s">
        <x:v>2375</x:v>
      </x:c>
      <x:c r="D70" s="173" t="s">
        <x:v>2376</x:v>
      </x:c>
      <x:c r="E70" s="13" t="s">
        <x:v>2609</x:v>
      </x:c>
      <x:c r="F70" s="173" t="s">
        <x:v>2610</x:v>
      </x:c>
      <x:c r="G70" s="13" t="s">
        <x:v>2611</x:v>
      </x:c>
      <x:c r="H70" s="173" t="s">
        <x:v>2612</x:v>
      </x:c>
      <x:c r="I70" s="13" t="s">
        <x:v>2613</x:v>
      </x:c>
      <x:c r="J70" s="173" t="s">
        <x:v>2614</x:v>
      </x:c>
      <x:c r="K70" s="13" t="s">
        <x:v>2615</x:v>
      </x:c>
      <x:c r="L70" s="173" t="s">
        <x:v>2616</x:v>
      </x:c>
      <x:c r="M70" s="13" t="s">
        <x:v>2617</x:v>
      </x:c>
      <x:c r="N70" s="173" t="s">
        <x:v>2618</x:v>
      </x:c>
      <x:c r="O70" s="13" t="s">
        <x:v>2619</x:v>
      </x:c>
      <x:c r="P70" s="173" t="s">
        <x:v>2620</x:v>
      </x:c>
      <x:c r="Q70" s="13" t="s">
        <x:v>2621</x:v>
      </x:c>
      <x:c r="R70" s="173" t="s">
        <x:v>2622</x:v>
      </x:c>
      <x:c r="S70" s="13" t="s">
        <x:v>2623</x:v>
      </x:c>
      <x:c r="T70" s="173" t="s">
        <x:v>2624</x:v>
      </x:c>
      <x:c r="U70" s="13" t="s">
        <x:v>2625</x:v>
      </x:c>
      <x:c r="V70" s="173" t="s">
        <x:v>2626</x:v>
      </x:c>
      <x:c r="W70" s="13" t="s">
        <x:v>2627</x:v>
      </x:c>
      <x:c r="X70" s="173" t="s">
        <x:v>2628</x:v>
      </x:c>
      <x:c r="Y70" s="13" t="s">
        <x:v>2629</x:v>
      </x:c>
      <x:c r="Z70" s="173" t="s">
        <x:v>2630</x:v>
      </x:c>
      <x:c r="AA70" s="13" t="s">
        <x:v>2631</x:v>
      </x:c>
      <x:c r="AB70" s="173" t="s">
        <x:v>2632</x:v>
      </x:c>
      <x:c r="AC70" s="13" t="s">
        <x:v>2633</x:v>
      </x:c>
      <x:c r="AD70" s="173" t="s">
        <x:v>2634</x:v>
      </x:c>
      <x:c r="AE70" s="13" t="s">
        <x:v>2635</x:v>
      </x:c>
      <x:c r="AF70" s="173" t="s">
        <x:v>2636</x:v>
      </x:c>
      <x:c r="AG70" s="13" t="s">
        <x:v>2637</x:v>
      </x:c>
      <x:c r="AH70" s="173" t="s">
        <x:v>2638</x:v>
      </x:c>
      <x:c r="AI70" s="13" t="s">
        <x:v>2639</x:v>
      </x:c>
      <x:c r="AJ70" s="173" t="s">
        <x:v>2640</x:v>
      </x:c>
      <x:c r="AK70" s="13" t="s">
        <x:v>2641</x:v>
      </x:c>
      <x:c r="AL70" s="173" t="s">
        <x:v>2642</x:v>
      </x:c>
      <x:c r="AM70" s="13" t="s">
        <x:v>2643</x:v>
      </x:c>
      <x:c r="AN70" s="173" t="s">
        <x:v>2644</x:v>
      </x:c>
      <x:c r="AO70" s="13" t="s">
        <x:v>2645</x:v>
      </x:c>
      <x:c r="AP70" s="173" t="s">
        <x:v>2646</x:v>
      </x:c>
      <x:c r="AQ70" s="13" t="s">
        <x:v>2393</x:v>
      </x:c>
      <x:c r="AR70" s="173" t="s">
        <x:v>2394</x:v>
      </x:c>
      <x:c r="AS70" s="15" t="s">
        <x:v>2411</x:v>
      </x:c>
      <x:c r="AT70" s="16" t="s">
        <x:v>2412</x:v>
      </x:c>
    </x:row>
    <x:row r="71" spans="1:46" ht="12.95" customHeight="1" x14ac:dyDescent="0.2">
      <x:c r="A71" s="2" t="s">
        <x:v>355</x:v>
      </x:c>
      <x:c r="B71" s="32">
        <x:v>1</x:v>
      </x:c>
      <x:c r="C71" s="13">
        <x:v>27.674076169956599</x:v>
      </x:c>
      <x:c r="D71" s="173">
        <x:v>1.70963808447092</x:v>
      </x:c>
      <x:c r="E71" s="13">
        <x:v>19.3404809366051</x:v>
      </x:c>
      <x:c r="F71" s="173">
        <x:v>7.9703983311314497</x:v>
      </x:c>
      <x:c r="G71" s="13">
        <x:v>30.754926464636199</x:v>
      </x:c>
      <x:c r="H71" s="173">
        <x:v>3.8971766038500602</x:v>
      </x:c>
      <x:c r="I71" s="13">
        <x:v>27.101885488323301</x:v>
      </x:c>
      <x:c r="J71" s="173">
        <x:v>2.0080279638817702</x:v>
      </x:c>
      <x:c r="K71" s="13">
        <x:v>7.7614045517181998</x:v>
      </x:c>
      <x:c r="L71" s="173">
        <x:v>8.1436522796779691</x:v>
      </x:c>
      <x:c r="M71" s="13">
        <x:v>32.0493317085242</x:v>
      </x:c>
      <x:c r="N71" s="173">
        <x:v>2.2604816414348301</x:v>
      </x:c>
      <x:c r="O71" s="13">
        <x:v>19.631644258056902</x:v>
      </x:c>
      <x:c r="P71" s="173">
        <x:v>2.63864090959146</x:v>
      </x:c>
      <x:c r="Q71" s="13">
        <x:v>-12.4176874504673</x:v>
      </x:c>
      <x:c r="R71" s="173">
        <x:v>3.47573859908502</x:v>
      </x:c>
      <x:c r="S71" s="13">
        <x:v>25.436744703455702</x:v>
      </x:c>
      <x:c r="T71" s="173">
        <x:v>2.7460745642075501</x:v>
      </x:c>
      <x:c r="U71" s="13">
        <x:v>29.4616365623612</x:v>
      </x:c>
      <x:c r="V71" s="173">
        <x:v>3.5093747705366898</x:v>
      </x:c>
      <x:c r="W71" s="13">
        <x:v>30.063526272299999</x:v>
      </x:c>
      <x:c r="X71" s="173">
        <x:v>3.6002707933977098</x:v>
      </x:c>
      <x:c r="Y71" s="13">
        <x:v>4.6267815688443301</x:v>
      </x:c>
      <x:c r="Z71" s="173">
        <x:v>4.5481174852833703</x:v>
      </x:c>
      <x:c r="AA71" s="13">
        <x:v>20.2575968342599</x:v>
      </x:c>
      <x:c r="AB71" s="173">
        <x:v>6.8797751680290498</x:v>
      </x:c>
      <x:c r="AC71" s="13">
        <x:v>27.317022776781599</x:v>
      </x:c>
      <x:c r="AD71" s="173">
        <x:v>2.2844946062826001</x:v>
      </x:c>
      <x:c r="AE71" s="13">
        <x:v>30.986922680310499</x:v>
      </x:c>
      <x:c r="AF71" s="173">
        <x:v>3.1423449312273499</x:v>
      </x:c>
      <x:c r="AG71" s="13">
        <x:v>10.7293258460506</x:v>
      </x:c>
      <x:c r="AH71" s="173">
        <x:v>7.4327855361794404</x:v>
      </x:c>
      <x:c r="AI71" s="13">
        <x:v>32.868889593253499</x:v>
      </x:c>
      <x:c r="AJ71" s="173">
        <x:v>3.3508995197016</x:v>
      </x:c>
      <x:c r="AK71" s="13">
        <x:v>24.1795581740184</x:v>
      </x:c>
      <x:c r="AL71" s="173">
        <x:v>2.5614457367858101</x:v>
      </x:c>
      <x:c r="AM71" s="13">
        <x:v>29.0565028844245</x:v>
      </x:c>
      <x:c r="AN71" s="173">
        <x:v>4.7294071348793798</x:v>
      </x:c>
      <x:c r="AO71" s="13">
        <x:v>-3.81238670882898</x:v>
      </x:c>
      <x:c r="AP71" s="173">
        <x:v>5.8803896384892704</x:v>
      </x:c>
      <x:c r="AQ71" s="13">
        <x:v>5.2400304080022702</x:v>
      </x:c>
      <x:c r="AR71" s="173">
        <x:v>2.2938158579761998</x:v>
      </x:c>
      <x:c r="AS71" s="15"/>
      <x:c r="AT71" s="16"/>
    </x:row>
    <x:row r="72" spans="1:46" ht="12.95" customHeight="1" x14ac:dyDescent="0.2">
      <x:c r="A72" s="2" t="s">
        <x:v>359</x:v>
      </x:c>
      <x:c r="B72" s="32">
        <x:v>1</x:v>
      </x:c>
      <x:c r="C72" s="13">
        <x:v>16.598632263827401</x:v>
      </x:c>
      <x:c r="D72" s="173">
        <x:v>1.29096649516527</x:v>
      </x:c>
      <x:c r="E72" s="13">
        <x:v>13.927549084026699</x:v>
      </x:c>
      <x:c r="F72" s="173">
        <x:v>2.6839583297480001</x:v>
      </x:c>
      <x:c r="G72" s="13">
        <x:v>17.696021787951199</x:v>
      </x:c>
      <x:c r="H72" s="173">
        <x:v>1.8397609258834</x:v>
      </x:c>
      <x:c r="I72" s="13">
        <x:v>16.444013354811201</x:v>
      </x:c>
      <x:c r="J72" s="173">
        <x:v>2.2808299073102898</x:v>
      </x:c>
      <x:c r="K72" s="13">
        <x:v>2.51646427078451</x:v>
      </x:c>
      <x:c r="L72" s="173">
        <x:v>3.47920645511714</x:v>
      </x:c>
      <x:c r="M72" s="13">
        <x:v>19.0303554421365</x:v>
      </x:c>
      <x:c r="N72" s="173">
        <x:v>1.6581134954238199</x:v>
      </x:c>
      <x:c r="O72" s="13">
        <x:v>14.694265006165599</x:v>
      </x:c>
      <x:c r="P72" s="173">
        <x:v>2.0840173633969701</x:v>
      </x:c>
      <x:c r="Q72" s="13">
        <x:v>-4.3360904359708696</x:v>
      </x:c>
      <x:c r="R72" s="173">
        <x:v>2.6315090665104801</x:v>
      </x:c>
      <x:c r="S72" s="13">
        <x:v>14.3702455198609</x:v>
      </x:c>
      <x:c r="T72" s="173">
        <x:v>1.9596253622907001</x:v>
      </x:c>
      <x:c r="U72" s="13">
        <x:v>17.3662512948714</x:v>
      </x:c>
      <x:c r="V72" s="173">
        <x:v>2.6743514982550498</x:v>
      </x:c>
      <x:c r="W72" s="13">
        <x:v>19.765461318789701</x:v>
      </x:c>
      <x:c r="X72" s="173">
        <x:v>2.21678718076716</x:v>
      </x:c>
      <x:c r="Y72" s="13">
        <x:v>5.3952157989287599</x:v>
      </x:c>
      <x:c r="Z72" s="173">
        <x:v>2.9094091913315201</x:v>
      </x:c>
      <x:c r="AA72" s="13">
        <x:v>14.968718645087201</x:v>
      </x:c>
      <x:c r="AB72" s="173">
        <x:v>4.5311297054031803</x:v>
      </x:c>
      <x:c r="AC72" s="13">
        <x:v>16.343442720571598</x:v>
      </x:c>
      <x:c r="AD72" s="173">
        <x:v>1.9571796873573599</x:v>
      </x:c>
      <x:c r="AE72" s="13">
        <x:v>17.434445897928398</x:v>
      </x:c>
      <x:c r="AF72" s="173">
        <x:v>1.90522940853798</x:v>
      </x:c>
      <x:c r="AG72" s="13">
        <x:v>2.46572725284119</x:v>
      </x:c>
      <x:c r="AH72" s="173">
        <x:v>5.0245442652113299</x:v>
      </x:c>
      <x:c r="AI72" s="13">
        <x:v>15.786094450377799</x:v>
      </x:c>
      <x:c r="AJ72" s="173">
        <x:v>1.90708792969562</x:v>
      </x:c>
      <x:c r="AK72" s="13">
        <x:v>16.464582389450602</x:v>
      </x:c>
      <x:c r="AL72" s="173">
        <x:v>2.23542875693022</x:v>
      </x:c>
      <x:c r="AM72" s="13">
        <x:v>19.798407824883999</x:v>
      </x:c>
      <x:c r="AN72" s="173">
        <x:v>3.3228873762664199</x:v>
      </x:c>
      <x:c r="AO72" s="13">
        <x:v>4.0123133745061699</x:v>
      </x:c>
      <x:c r="AP72" s="173">
        <x:v>3.9591217032578201</x:v>
      </x:c>
      <x:c r="AQ72" s="13">
        <x:v>0.77930824563179402</x:v>
      </x:c>
      <x:c r="AR72" s="173">
        <x:v>1.69302667037562</x:v>
      </x:c>
      <x:c r="AS72" s="15"/>
      <x:c r="AT72" s="16"/>
    </x:row>
    <x:row r="73" spans="1:46" ht="12.95" customHeight="1" x14ac:dyDescent="0.2">
      <x:c r="A73" s="17" t="s">
        <x:v>361</x:v>
      </x:c>
      <x:c r="B73" s="32">
        <x:v>1</x:v>
      </x:c>
      <x:c r="C73" s="13">
        <x:v>17.648920593565599</x:v>
      </x:c>
      <x:c r="D73" s="173">
        <x:v>1.46655151032857</x:v>
      </x:c>
      <x:c r="E73" s="13">
        <x:v>15.136255588873199</x:v>
      </x:c>
      <x:c r="F73" s="173">
        <x:v>3.0218412809421098</x:v>
      </x:c>
      <x:c r="G73" s="13">
        <x:v>19.241485328617198</x:v>
      </x:c>
      <x:c r="H73" s="173">
        <x:v>2.1268262330410099</x:v>
      </x:c>
      <x:c r="I73" s="13">
        <x:v>14.5965261339585</x:v>
      </x:c>
      <x:c r="J73" s="173">
        <x:v>2.5242347847020001</x:v>
      </x:c>
      <x:c r="K73" s="13">
        <x:v>-0.53972945491473601</x:v>
      </x:c>
      <x:c r="L73" s="173">
        <x:v>3.7423293880155701</x:v>
      </x:c>
      <x:c r="M73" s="13">
        <x:v>17.374669607694798</x:v>
      </x:c>
      <x:c r="N73" s="173">
        <x:v>1.95246300385046</x:v>
      </x:c>
      <x:c r="O73" s="13">
        <x:v>17.569477138287201</x:v>
      </x:c>
      <x:c r="P73" s="173">
        <x:v>2.4870620165034598</x:v>
      </x:c>
      <x:c r="Q73" s="13">
        <x:v>0.19480753059237399</x:v>
      </x:c>
      <x:c r="R73" s="173">
        <x:v>3.1585300769147602</x:v>
      </x:c>
      <x:c r="S73" s="13">
        <x:v>15.7512175696813</x:v>
      </x:c>
      <x:c r="T73" s="173">
        <x:v>1.98365785578773</x:v>
      </x:c>
      <x:c r="U73" s="13">
        <x:v>20.9565845040486</x:v>
      </x:c>
      <x:c r="V73" s="173">
        <x:v>3.6177756378261998</x:v>
      </x:c>
      <x:c r="W73" s="13">
        <x:v>16.6360398039626</x:v>
      </x:c>
      <x:c r="X73" s="173">
        <x:v>2.5183803323034502</x:v>
      </x:c>
      <x:c r="Y73" s="13">
        <x:v>0.88482223428132101</x:v>
      </x:c>
      <x:c r="Z73" s="173">
        <x:v>3.0223663340859002</x:v>
      </x:c>
      <x:c r="AA73" s="13">
        <x:v>22.288966857950001</x:v>
      </x:c>
      <x:c r="AB73" s="173">
        <x:v>5.8287987744415499</x:v>
      </x:c>
      <x:c r="AC73" s="13">
        <x:v>16.6749690648655</x:v>
      </x:c>
      <x:c r="AD73" s="173">
        <x:v>1.9272894812761501</x:v>
      </x:c>
      <x:c r="AE73" s="13">
        <x:v>17.341948416273901</x:v>
      </x:c>
      <x:c r="AF73" s="173">
        <x:v>2.3143680529553001</x:v>
      </x:c>
      <x:c r="AG73" s="13">
        <x:v>-4.9470184416761001</x:v>
      </x:c>
      <x:c r="AH73" s="173">
        <x:v>6.2955123957919499</x:v>
      </x:c>
      <x:c r="AI73" s="13">
        <x:v>20.282632805714002</x:v>
      </x:c>
      <x:c r="AJ73" s="173">
        <x:v>2.9648597099882301</x:v>
      </x:c>
      <x:c r="AK73" s="13">
        <x:v>14.779340690421501</x:v>
      </x:c>
      <x:c r="AL73" s="173">
        <x:v>2.1685616466681799</x:v>
      </x:c>
      <x:c r="AM73" s="13">
        <x:v>19.013855468325801</x:v>
      </x:c>
      <x:c r="AN73" s="173">
        <x:v>3.84065116414782</x:v>
      </x:c>
      <x:c r="AO73" s="13">
        <x:v>-1.2687773373882001</x:v>
      </x:c>
      <x:c r="AP73" s="173">
        <x:v>4.9951245420849197</x:v>
      </x:c>
      <x:c r="AQ73" s="13">
        <x:v>-3.88648231908562E-3</x:v>
      </x:c>
      <x:c r="AR73" s="173">
        <x:v>2.1626596286396702</x:v>
      </x:c>
      <x:c r="AS73" s="15"/>
      <x:c r="AT73" s="16"/>
    </x:row>
    <x:row r="74" spans="1:46" ht="12.95" customHeight="1" x14ac:dyDescent="0.2">
      <x:c r="A74" s="2" t="s">
        <x:v>362</x:v>
      </x:c>
      <x:c r="B74" s="32">
        <x:v>1</x:v>
      </x:c>
      <x:c r="C74" s="13">
        <x:v>45.461714603890101</x:v>
      </x:c>
      <x:c r="D74" s="173">
        <x:v>2.1897250575732201</x:v>
      </x:c>
      <x:c r="E74" s="13">
        <x:v>41.079143409344198</x:v>
      </x:c>
      <x:c r="F74" s="173">
        <x:v>6.0961707901619997</x:v>
      </x:c>
      <x:c r="G74" s="13">
        <x:v>44.624466538228702</x:v>
      </x:c>
      <x:c r="H74" s="173">
        <x:v>2.96419026377629</x:v>
      </x:c>
      <x:c r="I74" s="13">
        <x:v>48.362811259408303</x:v>
      </x:c>
      <x:c r="J74" s="173">
        <x:v>3.6113943116917402</x:v>
      </x:c>
      <x:c r="K74" s="13">
        <x:v>7.2836678500640302</x:v>
      </x:c>
      <x:c r="L74" s="173">
        <x:v>7.1730597531861804</x:v>
      </x:c>
      <x:c r="M74" s="13">
        <x:v>48.063304678671003</x:v>
      </x:c>
      <x:c r="N74" s="173">
        <x:v>2.5028764106179602</x:v>
      </x:c>
      <x:c r="O74" s="13">
        <x:v>37.093702281028499</x:v>
      </x:c>
      <x:c r="P74" s="173">
        <x:v>4.1147525234002602</x:v>
      </x:c>
      <x:c r="Q74" s="13">
        <x:v>-10.9696023976425</x:v>
      </x:c>
      <x:c r="R74" s="173">
        <x:v>4.6016973101579399</x:v>
      </x:c>
      <x:c r="S74" s="13">
        <x:v>42.2350996557618</x:v>
      </x:c>
      <x:c r="T74" s="173">
        <x:v>3.0231354356609001</x:v>
      </x:c>
      <x:c r="U74" s="13">
        <x:v>42.818952258211603</x:v>
      </x:c>
      <x:c r="V74" s="173">
        <x:v>4.7501740588657597</x:v>
      </x:c>
      <x:c r="W74" s="13">
        <x:v>49.090162065007398</x:v>
      </x:c>
      <x:c r="X74" s="173">
        <x:v>2.9635483939859899</x:v>
      </x:c>
      <x:c r="Y74" s="13">
        <x:v>6.8550624092456003</x:v>
      </x:c>
      <x:c r="Z74" s="173">
        <x:v>3.8225957672536599</x:v>
      </x:c>
      <x:c r="AA74" s="13">
        <x:v>45.189156765946898</x:v>
      </x:c>
      <x:c r="AB74" s="173">
        <x:v>3.24812354042693</x:v>
      </x:c>
      <x:c r="AC74" s="13">
        <x:v>47.137782215283103</x:v>
      </x:c>
      <x:c r="AD74" s="173">
        <x:v>3.8407925265318599</x:v>
      </x:c>
      <x:c r="AE74" s="13">
        <x:v>35.953886999364897</x:v>
      </x:c>
      <x:c r="AF74" s="173">
        <x:v>6.6979696732764902</x:v>
      </x:c>
      <x:c r="AG74" s="13">
        <x:v>-9.2352697665820305</x:v>
      </x:c>
      <x:c r="AH74" s="173">
        <x:v>7.5939945465422403</x:v>
      </x:c>
      <x:c r="AI74" s="13">
        <x:v>45.246673934876497</x:v>
      </x:c>
      <x:c r="AJ74" s="173">
        <x:v>2.77621968033045</x:v>
      </x:c>
      <x:c r="AK74" s="13">
        <x:v>44.204358810105703</x:v>
      </x:c>
      <x:c r="AL74" s="173">
        <x:v>4.2136077294951999</x:v>
      </x:c>
      <x:c r="AM74" s="13">
        <x:v>34.645612413353398</x:v>
      </x:c>
      <x:c r="AN74" s="173">
        <x:v>7.7473467654032797</x:v>
      </x:c>
      <x:c r="AO74" s="13">
        <x:v>-10.6010615215231</x:v>
      </x:c>
      <x:c r="AP74" s="173">
        <x:v>8.0770013851060405</x:v>
      </x:c>
      <x:c r="AQ74" s="13">
        <x:v>-11.824860882237299</x:v>
      </x:c>
      <x:c r="AR74" s="173">
        <x:v>3.2219301099996902</x:v>
      </x:c>
      <x:c r="AS74" s="15"/>
      <x:c r="AT74" s="16"/>
    </x:row>
    <x:row r="75" spans="1:46" ht="12.95" customHeight="1" x14ac:dyDescent="0.2">
      <x:c r="A75" s="2" t="s">
        <x:v>373</x:v>
      </x:c>
      <x:c r="B75" s="32">
        <x:v>1</x:v>
      </x:c>
      <x:c r="C75" s="13">
        <x:v>48.011066763644202</x:v>
      </x:c>
      <x:c r="D75" s="173">
        <x:v>2.3250028975848198</x:v>
      </x:c>
      <x:c r="E75" s="13">
        <x:v>50.059030943267302</x:v>
      </x:c>
      <x:c r="F75" s="173">
        <x:v>5.7883815387172497</x:v>
      </x:c>
      <x:c r="G75" s="13">
        <x:v>49.100225057446302</x:v>
      </x:c>
      <x:c r="H75" s="173">
        <x:v>3.0938677453819001</x:v>
      </x:c>
      <x:c r="I75" s="13">
        <x:v>39.438641299706603</x:v>
      </x:c>
      <x:c r="J75" s="173">
        <x:v>5.50649354109669</x:v>
      </x:c>
      <x:c r="K75" s="13">
        <x:v>-10.6203896435606</x:v>
      </x:c>
      <x:c r="L75" s="173">
        <x:v>8.0312911866736307</x:v>
      </x:c>
      <x:c r="M75" s="13">
        <x:v>52.921274988613803</x:v>
      </x:c>
      <x:c r="N75" s="173">
        <x:v>2.6633821585385999</x:v>
      </x:c>
      <x:c r="O75" s="13">
        <x:v>22.417303821735398</x:v>
      </x:c>
      <x:c r="P75" s="173">
        <x:v>6.2612546680421</x:v>
      </x:c>
      <x:c r="Q75" s="13">
        <x:v>-30.5039711668785</x:v>
      </x:c>
      <x:c r="R75" s="173">
        <x:v>6.7658814335632602</x:v>
      </x:c>
      <x:c r="S75" s="13">
        <x:v>48.397736328995201</x:v>
      </x:c>
      <x:c r="T75" s="173">
        <x:v>3.5332562589954599</x:v>
      </x:c>
      <x:c r="U75" s="13">
        <x:v>44.199062506623697</x:v>
      </x:c>
      <x:c r="V75" s="173">
        <x:v>6.0006404863855396</x:v>
      </x:c>
      <x:c r="W75" s="13">
        <x:v>51.559786942598301</x:v>
      </x:c>
      <x:c r="X75" s="173">
        <x:v>4.6214888386816604</x:v>
      </x:c>
      <x:c r="Y75" s="13">
        <x:v>3.1620506136031401</x:v>
      </x:c>
      <x:c r="Z75" s="173">
        <x:v>5.8569459257851797</x:v>
      </x:c>
      <x:c r="AA75" s="13">
        <x:v>46.141082268460799</x:v>
      </x:c>
      <x:c r="AB75" s="173">
        <x:v>5.4113897848462198</x:v>
      </x:c>
      <x:c r="AC75" s="13">
        <x:v>47.487758170246799</x:v>
      </x:c>
      <x:c r="AD75" s="173">
        <x:v>3.4217239168356102</x:v>
      </x:c>
      <x:c r="AE75" s="13">
        <x:v>51.773984090084902</x:v>
      </x:c>
      <x:c r="AF75" s="173">
        <x:v>5.6764816841265304</x:v>
      </x:c>
      <x:c r="AG75" s="13">
        <x:v>5.6329018216241096</x:v>
      </x:c>
      <x:c r="AH75" s="173">
        <x:v>7.8559465601663998</x:v>
      </x:c>
      <x:c r="AI75" s="13">
        <x:v>51.764507101297298</x:v>
      </x:c>
      <x:c r="AJ75" s="173">
        <x:v>4.0663233123706597</x:v>
      </x:c>
      <x:c r="AK75" s="13">
        <x:v>46.841632318262398</x:v>
      </x:c>
      <x:c r="AL75" s="173">
        <x:v>3.8524589477250899</x:v>
      </x:c>
      <x:c r="AM75" s="13">
        <x:v>44.566525508761899</x:v>
      </x:c>
      <x:c r="AN75" s="173">
        <x:v>6.0707898129436604</x:v>
      </x:c>
      <x:c r="AO75" s="13">
        <x:v>-7.1979815925354096</x:v>
      </x:c>
      <x:c r="AP75" s="173">
        <x:v>8.0059630630342404</x:v>
      </x:c>
      <x:c r="AQ75" s="13">
        <x:v>26.318276554192401</x:v>
      </x:c>
      <x:c r="AR75" s="173">
        <x:v>2.9242304742937901</x:v>
      </x:c>
      <x:c r="AS75" s="15"/>
      <x:c r="AT75" s="16"/>
    </x:row>
    <x:row r="76" spans="1:46" ht="12.95" customHeight="1" x14ac:dyDescent="0.2">
      <x:c r="A76" s="2" t="s">
        <x:v>378</x:v>
      </x:c>
      <x:c r="B76" s="32">
        <x:v>1</x:v>
      </x:c>
      <x:c r="C76" s="13">
        <x:v>29.9500296975115</x:v>
      </x:c>
      <x:c r="D76" s="173">
        <x:v>1.5533909586786601</x:v>
      </x:c>
      <x:c r="E76" s="13" t="s">
        <x:v>723</x:v>
      </x:c>
      <x:c r="F76" s="173" t="s">
        <x:v>723</x:v>
      </x:c>
      <x:c r="G76" s="13">
        <x:v>25.551371409144</x:v>
      </x:c>
      <x:c r="H76" s="173">
        <x:v>2.87105380458393</x:v>
      </x:c>
      <x:c r="I76" s="13">
        <x:v>32.983853670795099</x:v>
      </x:c>
      <x:c r="J76" s="173">
        <x:v>1.9340145927702499</x:v>
      </x:c>
      <x:c r="K76" s="13" t="s">
        <x:v>723</x:v>
      </x:c>
      <x:c r="L76" s="173" t="s">
        <x:v>723</x:v>
      </x:c>
      <x:c r="M76" s="13">
        <x:v>29.817087701719402</x:v>
      </x:c>
      <x:c r="N76" s="173">
        <x:v>1.5563646772742099</x:v>
      </x:c>
      <x:c r="O76" s="13" t="s">
        <x:v>723</x:v>
      </x:c>
      <x:c r="P76" s="173" t="s">
        <x:v>723</x:v>
      </x:c>
      <x:c r="Q76" s="13" t="s">
        <x:v>723</x:v>
      </x:c>
      <x:c r="R76" s="173" t="s">
        <x:v>723</x:v>
      </x:c>
      <x:c r="S76" s="13">
        <x:v>31.0019263007574</x:v>
      </x:c>
      <x:c r="T76" s="173">
        <x:v>1.7666156403219899</x:v>
      </x:c>
      <x:c r="U76" s="13">
        <x:v>25.031572572994101</x:v>
      </x:c>
      <x:c r="V76" s="173">
        <x:v>4.7264969208823597</x:v>
      </x:c>
      <x:c r="W76" s="13" t="s">
        <x:v>723</x:v>
      </x:c>
      <x:c r="X76" s="173" t="s">
        <x:v>723</x:v>
      </x:c>
      <x:c r="Y76" s="13" t="s">
        <x:v>723</x:v>
      </x:c>
      <x:c r="Z76" s="173" t="s">
        <x:v>723</x:v>
      </x:c>
      <x:c r="AA76" s="13">
        <x:v>29.1192661972865</x:v>
      </x:c>
      <x:c r="AB76" s="173">
        <x:v>2.4830564342649399</x:v>
      </x:c>
      <x:c r="AC76" s="13">
        <x:v>30.744186375054898</x:v>
      </x:c>
      <x:c r="AD76" s="173">
        <x:v>1.9696305646524599</x:v>
      </x:c>
      <x:c r="AE76" s="13" t="s">
        <x:v>490</x:v>
      </x:c>
      <x:c r="AF76" s="173" t="s">
        <x:v>490</x:v>
      </x:c>
      <x:c r="AG76" s="13" t="s">
        <x:v>490</x:v>
      </x:c>
      <x:c r="AH76" s="173" t="s">
        <x:v>490</x:v>
      </x:c>
      <x:c r="AI76" s="13">
        <x:v>31.5179787628688</x:v>
      </x:c>
      <x:c r="AJ76" s="173">
        <x:v>1.91323705423238</x:v>
      </x:c>
      <x:c r="AK76" s="13">
        <x:v>25.7166824505838</x:v>
      </x:c>
      <x:c r="AL76" s="173">
        <x:v>3.3941469793008601</x:v>
      </x:c>
      <x:c r="AM76" s="13" t="s">
        <x:v>723</x:v>
      </x:c>
      <x:c r="AN76" s="173" t="s">
        <x:v>723</x:v>
      </x:c>
      <x:c r="AO76" s="13" t="s">
        <x:v>723</x:v>
      </x:c>
      <x:c r="AP76" s="173" t="s">
        <x:v>723</x:v>
      </x:c>
      <x:c r="AQ76" s="13">
        <x:v>-2.8419445511877202</x:v>
      </x:c>
      <x:c r="AR76" s="173">
        <x:v>2.0891216889181301</x:v>
      </x:c>
      <x:c r="AS76" s="15"/>
      <x:c r="AT76" s="16"/>
    </x:row>
    <x:row r="77" spans="1:46" ht="12.95" customHeight="1" x14ac:dyDescent="0.2">
      <x:c r="A77" s="2" t="s">
        <x:v>380</x:v>
      </x:c>
      <x:c r="B77" s="32">
        <x:v>1</x:v>
      </x:c>
      <x:c r="C77" s="13">
        <x:v>57.267949457369298</x:v>
      </x:c>
      <x:c r="D77" s="173">
        <x:v>2.1175491052106001</x:v>
      </x:c>
      <x:c r="E77" s="13">
        <x:v>36.216328013043501</x:v>
      </x:c>
      <x:c r="F77" s="173">
        <x:v>11.965095362426499</x:v>
      </x:c>
      <x:c r="G77" s="13">
        <x:v>44.3240969646073</x:v>
      </x:c>
      <x:c r="H77" s="173">
        <x:v>8.1853987180696208</x:v>
      </x:c>
      <x:c r="I77" s="13">
        <x:v>59.4255059687803</x:v>
      </x:c>
      <x:c r="J77" s="173">
        <x:v>2.1247495980552298</x:v>
      </x:c>
      <x:c r="K77" s="13">
        <x:v>23.209177955736799</x:v>
      </x:c>
      <x:c r="L77" s="173">
        <x:v>12.154812080404501</x:v>
      </x:c>
      <x:c r="M77" s="13">
        <x:v>56.379573189881</x:v>
      </x:c>
      <x:c r="N77" s="173">
        <x:v>2.2597228642412199</x:v>
      </x:c>
      <x:c r="O77" s="13" t="s">
        <x:v>490</x:v>
      </x:c>
      <x:c r="P77" s="173" t="s">
        <x:v>490</x:v>
      </x:c>
      <x:c r="Q77" s="13" t="s">
        <x:v>490</x:v>
      </x:c>
      <x:c r="R77" s="173" t="s">
        <x:v>490</x:v>
      </x:c>
      <x:c r="S77" s="13">
        <x:v>56.571567936152597</x:v>
      </x:c>
      <x:c r="T77" s="173">
        <x:v>2.6756328137638201</x:v>
      </x:c>
      <x:c r="U77" s="13">
        <x:v>60.164739692719898</x:v>
      </x:c>
      <x:c r="V77" s="173">
        <x:v>3.67505563286189</x:v>
      </x:c>
      <x:c r="W77" s="13">
        <x:v>37.987442015765197</x:v>
      </x:c>
      <x:c r="X77" s="173">
        <x:v>11.316498809500899</x:v>
      </x:c>
      <x:c r="Y77" s="13">
        <x:v>-18.5841259203874</x:v>
      </x:c>
      <x:c r="Z77" s="173">
        <x:v>11.347369424733399</x:v>
      </x:c>
      <x:c r="AA77" s="13">
        <x:v>57.501776443710597</x:v>
      </x:c>
      <x:c r="AB77" s="173">
        <x:v>3.2802630313474999</x:v>
      </x:c>
      <x:c r="AC77" s="13">
        <x:v>57.4307823091982</x:v>
      </x:c>
      <x:c r="AD77" s="173">
        <x:v>2.77896036178372</x:v>
      </x:c>
      <x:c r="AE77" s="13" t="s">
        <x:v>723</x:v>
      </x:c>
      <x:c r="AF77" s="173" t="s">
        <x:v>723</x:v>
      </x:c>
      <x:c r="AG77" s="13" t="s">
        <x:v>723</x:v>
      </x:c>
      <x:c r="AH77" s="173" t="s">
        <x:v>723</x:v>
      </x:c>
      <x:c r="AI77" s="13">
        <x:v>56.383663602178501</x:v>
      </x:c>
      <x:c r="AJ77" s="173">
        <x:v>2.2810647345370798</x:v>
      </x:c>
      <x:c r="AK77" s="13" t="s">
        <x:v>723</x:v>
      </x:c>
      <x:c r="AL77" s="173" t="s">
        <x:v>723</x:v>
      </x:c>
      <x:c r="AM77" s="13" t="s">
        <x:v>723</x:v>
      </x:c>
      <x:c r="AN77" s="173" t="s">
        <x:v>723</x:v>
      </x:c>
      <x:c r="AO77" s="13" t="s">
        <x:v>723</x:v>
      </x:c>
      <x:c r="AP77" s="173" t="s">
        <x:v>723</x:v>
      </x:c>
      <x:c r="AQ77" s="13">
        <x:v>-1.83605102887694</x:v>
      </x:c>
      <x:c r="AR77" s="173">
        <x:v>2.68172208940336</x:v>
      </x:c>
      <x:c r="AS77" s="15"/>
      <x:c r="AT77" s="16"/>
    </x:row>
    <x:row r="78" spans="1:46" ht="12.95" customHeight="1" x14ac:dyDescent="0.2">
      <x:c r="A78" s="2" t="s">
        <x:v>386</x:v>
      </x:c>
      <x:c r="B78" s="32">
        <x:v>1</x:v>
      </x:c>
      <x:c r="C78" s="13">
        <x:v>71.993417041982894</x:v>
      </x:c>
      <x:c r="D78" s="173">
        <x:v>1.55498022139406</x:v>
      </x:c>
      <x:c r="E78" s="13">
        <x:v>76.419258517113903</x:v>
      </x:c>
      <x:c r="F78" s="173">
        <x:v>2.6046125559296298</x:v>
      </x:c>
      <x:c r="G78" s="13">
        <x:v>70.569919913083197</x:v>
      </x:c>
      <x:c r="H78" s="173">
        <x:v>3.4201878161741601</x:v>
      </x:c>
      <x:c r="I78" s="13">
        <x:v>67.278873131355894</x:v>
      </x:c>
      <x:c r="J78" s="173">
        <x:v>2.78044264232711</x:v>
      </x:c>
      <x:c r="K78" s="13">
        <x:v>-9.1403853857580106</x:v>
      </x:c>
      <x:c r="L78" s="173">
        <x:v>3.9390413436867502</x:v>
      </x:c>
      <x:c r="M78" s="13">
        <x:v>76.961817026051904</x:v>
      </x:c>
      <x:c r="N78" s="173">
        <x:v>1.5647134701921901</x:v>
      </x:c>
      <x:c r="O78" s="13">
        <x:v>53.798464313595503</x:v>
      </x:c>
      <x:c r="P78" s="173">
        <x:v>4.1290770194500901</x:v>
      </x:c>
      <x:c r="Q78" s="13">
        <x:v>-23.163352712456302</x:v>
      </x:c>
      <x:c r="R78" s="173">
        <x:v>4.4240503436574903</x:v>
      </x:c>
      <x:c r="S78" s="13">
        <x:v>65.701921887914295</x:v>
      </x:c>
      <x:c r="T78" s="173">
        <x:v>2.5519886990720702</x:v>
      </x:c>
      <x:c r="U78" s="13">
        <x:v>79.815758942112893</x:v>
      </x:c>
      <x:c r="V78" s="173">
        <x:v>2.4203859260236298</x:v>
      </x:c>
      <x:c r="W78" s="13">
        <x:v>76.736235780963796</x:v>
      </x:c>
      <x:c r="X78" s="173">
        <x:v>2.8236769581818302</x:v>
      </x:c>
      <x:c r="Y78" s="13">
        <x:v>11.0343138930495</x:v>
      </x:c>
      <x:c r="Z78" s="173">
        <x:v>3.9448616848248701</x:v>
      </x:c>
      <x:c r="AA78" s="13">
        <x:v>62.7569503064733</x:v>
      </x:c>
      <x:c r="AB78" s="173">
        <x:v>3.8687912452431998</x:v>
      </x:c>
      <x:c r="AC78" s="13">
        <x:v>70.317629750515096</x:v>
      </x:c>
      <x:c r="AD78" s="173">
        <x:v>3.1346066691246199</x:v>
      </x:c>
      <x:c r="AE78" s="13">
        <x:v>78.073646922989695</x:v>
      </x:c>
      <x:c r="AF78" s="173">
        <x:v>2.2315333839032099</x:v>
      </x:c>
      <x:c r="AG78" s="13">
        <x:v>15.316696616516399</x:v>
      </x:c>
      <x:c r="AH78" s="173">
        <x:v>4.9082169536734304</x:v>
      </x:c>
      <x:c r="AI78" s="13">
        <x:v>71.982105363052</x:v>
      </x:c>
      <x:c r="AJ78" s="173">
        <x:v>1.62936478456154</x:v>
      </x:c>
      <x:c r="AK78" s="13">
        <x:v>63.153114830252797</x:v>
      </x:c>
      <x:c r="AL78" s="173">
        <x:v>8.5959328636876702</x:v>
      </x:c>
      <x:c r="AM78" s="13" t="s">
        <x:v>723</x:v>
      </x:c>
      <x:c r="AN78" s="173" t="s">
        <x:v>723</x:v>
      </x:c>
      <x:c r="AO78" s="13" t="s">
        <x:v>723</x:v>
      </x:c>
      <x:c r="AP78" s="173" t="s">
        <x:v>723</x:v>
      </x:c>
      <x:c r="AQ78" s="13">
        <x:v>-1.7297162901714001</x:v>
      </x:c>
      <x:c r="AR78" s="173">
        <x:v>2.2580823931484901</x:v>
      </x:c>
      <x:c r="AS78" s="15"/>
      <x:c r="AT78" s="16"/>
    </x:row>
    <x:row r="79" spans="1:46" ht="12.95" customHeight="1" x14ac:dyDescent="0.2">
      <x:c r="A79" s="2" t="s">
        <x:v>391</x:v>
      </x:c>
      <x:c r="B79" s="32">
        <x:v>1</x:v>
      </x:c>
      <x:c r="C79" s="13">
        <x:v>39.146084835335898</x:v>
      </x:c>
      <x:c r="D79" s="173">
        <x:v>1.6376613728525899</x:v>
      </x:c>
      <x:c r="E79" s="13">
        <x:v>38.847261198923398</x:v>
      </x:c>
      <x:c r="F79" s="173">
        <x:v>4.7825547147112903</x:v>
      </x:c>
      <x:c r="G79" s="13">
        <x:v>42.078483946210198</x:v>
      </x:c>
      <x:c r="H79" s="173">
        <x:v>4.1862202056594997</x:v>
      </x:c>
      <x:c r="I79" s="13">
        <x:v>37.743068087073702</x:v>
      </x:c>
      <x:c r="J79" s="173">
        <x:v>2.3119812925459402</x:v>
      </x:c>
      <x:c r="K79" s="13">
        <x:v>-1.1041931118497501</x:v>
      </x:c>
      <x:c r="L79" s="173">
        <x:v>5.4355043598681103</x:v>
      </x:c>
      <x:c r="M79" s="13">
        <x:v>39.778828719731102</x:v>
      </x:c>
      <x:c r="N79" s="173">
        <x:v>1.8695187639879001</x:v>
      </x:c>
      <x:c r="O79" s="13">
        <x:v>28.670062920013599</x:v>
      </x:c>
      <x:c r="P79" s="173">
        <x:v>3.9750694841199601</x:v>
      </x:c>
      <x:c r="Q79" s="13">
        <x:v>-11.108765799717499</x:v>
      </x:c>
      <x:c r="R79" s="173">
        <x:v>4.2188515114184701</x:v>
      </x:c>
      <x:c r="S79" s="13">
        <x:v>38.084654868039799</x:v>
      </x:c>
      <x:c r="T79" s="173">
        <x:v>2.2221655901419699</x:v>
      </x:c>
      <x:c r="U79" s="13">
        <x:v>46.128748613322799</x:v>
      </x:c>
      <x:c r="V79" s="173">
        <x:v>4.8619183447249403</x:v>
      </x:c>
      <x:c r="W79" s="13">
        <x:v>34.0216672075722</x:v>
      </x:c>
      <x:c r="X79" s="173">
        <x:v>9.2143574055969193</x:v>
      </x:c>
      <x:c r="Y79" s="13">
        <x:v>-4.0629876604676296</x:v>
      </x:c>
      <x:c r="Z79" s="173">
        <x:v>9.6572126647656198</x:v>
      </x:c>
      <x:c r="AA79" s="13">
        <x:v>39.355059180173598</x:v>
      </x:c>
      <x:c r="AB79" s="173">
        <x:v>2.4596403530583499</x:v>
      </x:c>
      <x:c r="AC79" s="13">
        <x:v>34.842448047638797</x:v>
      </x:c>
      <x:c r="AD79" s="173">
        <x:v>3.62825639777799</x:v>
      </x:c>
      <x:c r="AE79" s="13">
        <x:v>46.4644085766787</x:v>
      </x:c>
      <x:c r="AF79" s="173">
        <x:v>7.0598512184068296</x:v>
      </x:c>
      <x:c r="AG79" s="13">
        <x:v>7.1093493965051504</x:v>
      </x:c>
      <x:c r="AH79" s="173">
        <x:v>7.6717831804594496</x:v>
      </x:c>
      <x:c r="AI79" s="13">
        <x:v>39.331701918187299</x:v>
      </x:c>
      <x:c r="AJ79" s="173">
        <x:v>1.89303432499438</x:v>
      </x:c>
      <x:c r="AK79" s="13" t="s">
        <x:v>723</x:v>
      </x:c>
      <x:c r="AL79" s="173" t="s">
        <x:v>723</x:v>
      </x:c>
      <x:c r="AM79" s="13" t="s">
        <x:v>723</x:v>
      </x:c>
      <x:c r="AN79" s="173" t="s">
        <x:v>723</x:v>
      </x:c>
      <x:c r="AO79" s="13" t="s">
        <x:v>723</x:v>
      </x:c>
      <x:c r="AP79" s="173" t="s">
        <x:v>723</x:v>
      </x:c>
      <x:c r="AQ79" s="13">
        <x:v>-3.4420998048778402</x:v>
      </x:c>
      <x:c r="AR79" s="173">
        <x:v>2.3749862828093602</x:v>
      </x:c>
      <x:c r="AS79" s="15"/>
      <x:c r="AT79" s="16"/>
    </x:row>
    <x:row r="80" spans="1:46" ht="12.95" customHeight="1" x14ac:dyDescent="0.2">
      <x:c r="A80" s="2" t="s">
        <x:v>396</x:v>
      </x:c>
      <x:c r="B80" s="32">
        <x:v>1</x:v>
      </x:c>
      <x:c r="C80" s="13">
        <x:v>25.440220196466001</x:v>
      </x:c>
      <x:c r="D80" s="173">
        <x:v>1.2415996319331499</x:v>
      </x:c>
      <x:c r="E80" s="13">
        <x:v>22.849631281605799</x:v>
      </x:c>
      <x:c r="F80" s="173">
        <x:v>3.1439773761013901</x:v>
      </x:c>
      <x:c r="G80" s="13">
        <x:v>26.464889251322099</x:v>
      </x:c>
      <x:c r="H80" s="173">
        <x:v>1.86621563057238</x:v>
      </x:c>
      <x:c r="I80" s="13">
        <x:v>24.1819187812123</x:v>
      </x:c>
      <x:c r="J80" s="173">
        <x:v>3.8774323765322198</x:v>
      </x:c>
      <x:c r="K80" s="13">
        <x:v>1.33228749960649</x:v>
      </x:c>
      <x:c r="L80" s="173">
        <x:v>4.9406719445552199</x:v>
      </x:c>
      <x:c r="M80" s="13">
        <x:v>25.276607826133102</x:v>
      </x:c>
      <x:c r="N80" s="173">
        <x:v>1.3811248584628799</x:v>
      </x:c>
      <x:c r="O80" s="13" t="s">
        <x:v>723</x:v>
      </x:c>
      <x:c r="P80" s="173" t="s">
        <x:v>723</x:v>
      </x:c>
      <x:c r="Q80" s="13" t="s">
        <x:v>723</x:v>
      </x:c>
      <x:c r="R80" s="173" t="s">
        <x:v>723</x:v>
      </x:c>
      <x:c r="S80" s="13">
        <x:v>27.314621948209201</x:v>
      </x:c>
      <x:c r="T80" s="173">
        <x:v>2.2377882266093301</x:v>
      </x:c>
      <x:c r="U80" s="13">
        <x:v>23.611152638778801</x:v>
      </x:c>
      <x:c r="V80" s="173">
        <x:v>2.7634076937801701</x:v>
      </x:c>
      <x:c r="W80" s="13">
        <x:v>25.570048202798102</x:v>
      </x:c>
      <x:c r="X80" s="173">
        <x:v>5.16431633626524</x:v>
      </x:c>
      <x:c r="Y80" s="13">
        <x:v>-1.7445737454110799</x:v>
      </x:c>
      <x:c r="Z80" s="173">
        <x:v>5.7011952411718401</x:v>
      </x:c>
      <x:c r="AA80" s="13">
        <x:v>24.342112962049601</x:v>
      </x:c>
      <x:c r="AB80" s="173">
        <x:v>6.1128497057115903</x:v>
      </x:c>
      <x:c r="AC80" s="13">
        <x:v>25.635079921969201</x:v>
      </x:c>
      <x:c r="AD80" s="173">
        <x:v>1.80145586447142</x:v>
      </x:c>
      <x:c r="AE80" s="13">
        <x:v>29.610808365018901</x:v>
      </x:c>
      <x:c r="AF80" s="173">
        <x:v>3.98958616515637</x:v>
      </x:c>
      <x:c r="AG80" s="13">
        <x:v>5.2686954029692901</x:v>
      </x:c>
      <x:c r="AH80" s="173">
        <x:v>7.0724103716562796</x:v>
      </x:c>
      <x:c r="AI80" s="13">
        <x:v>28.592301087621099</x:v>
      </x:c>
      <x:c r="AJ80" s="173">
        <x:v>2.30677933849692</x:v>
      </x:c>
      <x:c r="AK80" s="13">
        <x:v>23.503209623587299</x:v>
      </x:c>
      <x:c r="AL80" s="173">
        <x:v>2.1926994506020301</x:v>
      </x:c>
      <x:c r="AM80" s="13" t="s">
        <x:v>723</x:v>
      </x:c>
      <x:c r="AN80" s="173" t="s">
        <x:v>723</x:v>
      </x:c>
      <x:c r="AO80" s="13" t="s">
        <x:v>723</x:v>
      </x:c>
      <x:c r="AP80" s="173" t="s">
        <x:v>723</x:v>
      </x:c>
      <x:c r="AQ80" s="13">
        <x:v>1.76646370155917</x:v>
      </x:c>
      <x:c r="AR80" s="173">
        <x:v>1.95683242927375</x:v>
      </x:c>
      <x:c r="AS80" s="15"/>
      <x:c r="AT80" s="16"/>
    </x:row>
    <x:row r="81" spans="1:46" ht="12.95" customHeight="1" x14ac:dyDescent="0.2">
      <x:c r="A81" s="2" t="s">
        <x:v>398</x:v>
      </x:c>
      <x:c r="B81" s="32">
        <x:v>1</x:v>
      </x:c>
      <x:c r="C81" s="13">
        <x:v>15.3072043690494</x:v>
      </x:c>
      <x:c r="D81" s="173">
        <x:v>1.13949216710942</x:v>
      </x:c>
      <x:c r="E81" s="13">
        <x:v>15.293253658630899</x:v>
      </x:c>
      <x:c r="F81" s="173">
        <x:v>3.1394835434225299</x:v>
      </x:c>
      <x:c r="G81" s="13">
        <x:v>14.8677237764278</x:v>
      </x:c>
      <x:c r="H81" s="173">
        <x:v>1.82413552741083</x:v>
      </x:c>
      <x:c r="I81" s="13">
        <x:v>15.9541697655583</x:v>
      </x:c>
      <x:c r="J81" s="173">
        <x:v>1.5563067822647001</x:v>
      </x:c>
      <x:c r="K81" s="13">
        <x:v>0.66091610692740199</x:v>
      </x:c>
      <x:c r="L81" s="173">
        <x:v>3.5445975462293999</x:v>
      </x:c>
      <x:c r="M81" s="13">
        <x:v>15.1269188736249</x:v>
      </x:c>
      <x:c r="N81" s="173">
        <x:v>1.3344417809373099</x:v>
      </x:c>
      <x:c r="O81" s="13">
        <x:v>15.721932917920199</x:v>
      </x:c>
      <x:c r="P81" s="173">
        <x:v>2.46845859634867</x:v>
      </x:c>
      <x:c r="Q81" s="13">
        <x:v>0.59501404429525595</x:v>
      </x:c>
      <x:c r="R81" s="173">
        <x:v>2.8244347623991901</x:v>
      </x:c>
      <x:c r="S81" s="13">
        <x:v>15.6132667706474</x:v>
      </x:c>
      <x:c r="T81" s="173">
        <x:v>1.4652092123950899</x:v>
      </x:c>
      <x:c r="U81" s="13">
        <x:v>16.1466740845602</x:v>
      </x:c>
      <x:c r="V81" s="173">
        <x:v>2.2335233682197901</x:v>
      </x:c>
      <x:c r="W81" s="13">
        <x:v>12.3886571041421</x:v>
      </x:c>
      <x:c r="X81" s="173">
        <x:v>3.21711119352012</x:v>
      </x:c>
      <x:c r="Y81" s="13">
        <x:v>-3.2246096665053501</x:v>
      </x:c>
      <x:c r="Z81" s="173">
        <x:v>3.46048522658577</x:v>
      </x:c>
      <x:c r="AA81" s="13">
        <x:v>11.801434094742101</x:v>
      </x:c>
      <x:c r="AB81" s="173">
        <x:v>2.4820710858605199</x:v>
      </x:c>
      <x:c r="AC81" s="13">
        <x:v>16.7388512550068</x:v>
      </x:c>
      <x:c r="AD81" s="173">
        <x:v>1.51572392010126</x:v>
      </x:c>
      <x:c r="AE81" s="13">
        <x:v>13.3304309636955</x:v>
      </x:c>
      <x:c r="AF81" s="173">
        <x:v>2.2797543721084099</x:v>
      </x:c>
      <x:c r="AG81" s="13">
        <x:v>1.5289968689533899</x:v>
      </x:c>
      <x:c r="AH81" s="173">
        <x:v>3.5842499480149601</x:v>
      </x:c>
      <x:c r="AI81" s="13">
        <x:v>17.158565060608701</x:v>
      </x:c>
      <x:c r="AJ81" s="173">
        <x:v>1.4414212914550799</x:v>
      </x:c>
      <x:c r="AK81" s="13">
        <x:v>11.995232890881701</x:v>
      </x:c>
      <x:c r="AL81" s="173">
        <x:v>1.9123695198808099</x:v>
      </x:c>
      <x:c r="AM81" s="13">
        <x:v>14.272792830328299</x:v>
      </x:c>
      <x:c r="AN81" s="173">
        <x:v>6.91602827660365</x:v>
      </x:c>
      <x:c r="AO81" s="13">
        <x:v>-2.8857722302804598</x:v>
      </x:c>
      <x:c r="AP81" s="173">
        <x:v>6.8317189199032802</x:v>
      </x:c>
      <x:c r="AQ81" s="13">
        <x:v>-2.3074144171553899</x:v>
      </x:c>
      <x:c r="AR81" s="173">
        <x:v>1.42179254555192</x:v>
      </x:c>
      <x:c r="AS81" s="15"/>
      <x:c r="AT81" s="16"/>
    </x:row>
    <x:row r="82" spans="1:46" ht="12.95" customHeight="1" x14ac:dyDescent="0.2">
      <x:c r="A82" s="2" t="s">
        <x:v>400</x:v>
      </x:c>
      <x:c r="B82" s="32">
        <x:v>1</x:v>
      </x:c>
      <x:c r="C82" s="13">
        <x:v>53.8946992124772</x:v>
      </x:c>
      <x:c r="D82" s="173">
        <x:v>1.63226268762626</x:v>
      </x:c>
      <x:c r="E82" s="13">
        <x:v>66.548418350929495</x:v>
      </x:c>
      <x:c r="F82" s="173">
        <x:v>4.61032937162304</x:v>
      </x:c>
      <x:c r="G82" s="13">
        <x:v>54.705776681778602</x:v>
      </x:c>
      <x:c r="H82" s="173">
        <x:v>3.2859901967720502</x:v>
      </x:c>
      <x:c r="I82" s="13">
        <x:v>50.046102545602899</x:v>
      </x:c>
      <x:c r="J82" s="173">
        <x:v>1.80290289055002</x:v>
      </x:c>
      <x:c r="K82" s="13">
        <x:v>-16.502315805326599</x:v>
      </x:c>
      <x:c r="L82" s="173">
        <x:v>4.9931710714073398</x:v>
      </x:c>
      <x:c r="M82" s="13">
        <x:v>52.823485992503201</x:v>
      </x:c>
      <x:c r="N82" s="173">
        <x:v>1.65893222617404</x:v>
      </x:c>
      <x:c r="O82" s="13">
        <x:v>59.480219507164499</x:v>
      </x:c>
      <x:c r="P82" s="173">
        <x:v>6.88963439614355</x:v>
      </x:c>
      <x:c r="Q82" s="13">
        <x:v>6.6567335146613198</x:v>
      </x:c>
      <x:c r="R82" s="173">
        <x:v>7.18022461221556</x:v>
      </x:c>
      <x:c r="S82" s="13">
        <x:v>51.912043259528602</x:v>
      </x:c>
      <x:c r="T82" s="173">
        <x:v>2.0188939958569199</x:v>
      </x:c>
      <x:c r="U82" s="13">
        <x:v>56.606806283369799</x:v>
      </x:c>
      <x:c r="V82" s="173">
        <x:v>4.2256256707931099</x:v>
      </x:c>
      <x:c r="W82" s="13">
        <x:v>53.498266838910702</x:v>
      </x:c>
      <x:c r="X82" s="173">
        <x:v>3.5961506931503799</x:v>
      </x:c>
      <x:c r="Y82" s="13">
        <x:v>1.58622357938206</x:v>
      </x:c>
      <x:c r="Z82" s="173">
        <x:v>4.33555298042043</x:v>
      </x:c>
      <x:c r="AA82" s="13">
        <x:v>48.331948077062499</x:v>
      </x:c>
      <x:c r="AB82" s="173">
        <x:v>3.22863997850627</x:v>
      </x:c>
      <x:c r="AC82" s="13">
        <x:v>54.849758944687302</x:v>
      </x:c>
      <x:c r="AD82" s="173">
        <x:v>2.1504554466539498</x:v>
      </x:c>
      <x:c r="AE82" s="13">
        <x:v>61.864286067368099</x:v>
      </x:c>
      <x:c r="AF82" s="173">
        <x:v>4.8871782218586404</x:v>
      </x:c>
      <x:c r="AG82" s="13">
        <x:v>13.532337990305599</x:v>
      </x:c>
      <x:c r="AH82" s="173">
        <x:v>5.70932459766144</x:v>
      </x:c>
      <x:c r="AI82" s="13">
        <x:v>53.1971273562052</x:v>
      </x:c>
      <x:c r="AJ82" s="173">
        <x:v>1.7251257646320699</x:v>
      </x:c>
      <x:c r="AK82" s="13">
        <x:v>57.132640418696298</x:v>
      </x:c>
      <x:c r="AL82" s="173">
        <x:v>6.2998228794660696</x:v>
      </x:c>
      <x:c r="AM82" s="13" t="s">
        <x:v>723</x:v>
      </x:c>
      <x:c r="AN82" s="173" t="s">
        <x:v>723</x:v>
      </x:c>
      <x:c r="AO82" s="13" t="s">
        <x:v>723</x:v>
      </x:c>
      <x:c r="AP82" s="173" t="s">
        <x:v>723</x:v>
      </x:c>
      <x:c r="AQ82" s="13">
        <x:v>-1.56264061638776</x:v>
      </x:c>
      <x:c r="AR82" s="173">
        <x:v>2.0692850886546101</x:v>
      </x:c>
      <x:c r="AS82" s="15"/>
      <x:c r="AT82" s="16"/>
    </x:row>
    <x:row r="83" spans="1:46" ht="12.95" customHeight="1" x14ac:dyDescent="0.2">
      <x:c r="A83" s="2" t="s">
        <x:v>401</x:v>
      </x:c>
      <x:c r="B83" s="32">
        <x:v>1</x:v>
      </x:c>
      <x:c r="C83" s="13">
        <x:v>23.281066149414801</x:v>
      </x:c>
      <x:c r="D83" s="173">
        <x:v>1.89700579195095</x:v>
      </x:c>
      <x:c r="E83" s="13" t="s">
        <x:v>723</x:v>
      </x:c>
      <x:c r="F83" s="173" t="s">
        <x:v>723</x:v>
      </x:c>
      <x:c r="G83" s="13">
        <x:v>22.474102899549301</x:v>
      </x:c>
      <x:c r="H83" s="173">
        <x:v>3.1328667244635899</x:v>
      </x:c>
      <x:c r="I83" s="13">
        <x:v>23.335467156632799</x:v>
      </x:c>
      <x:c r="J83" s="173">
        <x:v>2.1253669728139499</x:v>
      </x:c>
      <x:c r="K83" s="13" t="s">
        <x:v>723</x:v>
      </x:c>
      <x:c r="L83" s="173" t="s">
        <x:v>723</x:v>
      </x:c>
      <x:c r="M83" s="13">
        <x:v>21.322567359853299</x:v>
      </x:c>
      <x:c r="N83" s="173">
        <x:v>3.1509309381252502</x:v>
      </x:c>
      <x:c r="O83" s="13">
        <x:v>23.779910757994301</x:v>
      </x:c>
      <x:c r="P83" s="173">
        <x:v>2.2354918739288698</x:v>
      </x:c>
      <x:c r="Q83" s="13">
        <x:v>2.4573433981409498</x:v>
      </x:c>
      <x:c r="R83" s="173">
        <x:v>3.8475798160502199</x:v>
      </x:c>
      <x:c r="S83" s="13">
        <x:v>24.050572180932299</x:v>
      </x:c>
      <x:c r="T83" s="173">
        <x:v>2.2832736243395901</x:v>
      </x:c>
      <x:c r="U83" s="13">
        <x:v>20.8779841241127</x:v>
      </x:c>
      <x:c r="V83" s="173">
        <x:v>3.8784799048860399</x:v>
      </x:c>
      <x:c r="W83" s="13">
        <x:v>17.9115448778238</x:v>
      </x:c>
      <x:c r="X83" s="173">
        <x:v>5.16088168062962</x:v>
      </x:c>
      <x:c r="Y83" s="13">
        <x:v>-6.1390273031084996</x:v>
      </x:c>
      <x:c r="Z83" s="173">
        <x:v>5.8367424966235104</x:v>
      </x:c>
      <x:c r="AA83" s="13">
        <x:v>16.689863656514699</x:v>
      </x:c>
      <x:c r="AB83" s="173">
        <x:v>2.86321102125352</x:v>
      </x:c>
      <x:c r="AC83" s="13">
        <x:v>21.2353715320493</x:v>
      </x:c>
      <x:c r="AD83" s="173">
        <x:v>2.4166340037444298</x:v>
      </x:c>
      <x:c r="AE83" s="13">
        <x:v>29.6139884773206</x:v>
      </x:c>
      <x:c r="AF83" s="173">
        <x:v>3.3412958482472801</x:v>
      </x:c>
      <x:c r="AG83" s="13">
        <x:v>12.924124820805901</x:v>
      </x:c>
      <x:c r="AH83" s="173">
        <x:v>4.0611426613152304</x:v>
      </x:c>
      <x:c r="AI83" s="13">
        <x:v>23.3292888599062</x:v>
      </x:c>
      <x:c r="AJ83" s="173">
        <x:v>2.3271069324344702</x:v>
      </x:c>
      <x:c r="AK83" s="13">
        <x:v>22.377602149512899</x:v>
      </x:c>
      <x:c r="AL83" s="173">
        <x:v>2.8325830723490899</x:v>
      </x:c>
      <x:c r="AM83" s="13" t="s">
        <x:v>723</x:v>
      </x:c>
      <x:c r="AN83" s="173" t="s">
        <x:v>723</x:v>
      </x:c>
      <x:c r="AO83" s="13" t="s">
        <x:v>723</x:v>
      </x:c>
      <x:c r="AP83" s="173" t="s">
        <x:v>723</x:v>
      </x:c>
      <x:c r="AQ83" s="13">
        <x:v>1.79006022803387</x:v>
      </x:c>
      <x:c r="AR83" s="173">
        <x:v>2.74804835916829</x:v>
      </x:c>
      <x:c r="AS83" s="15"/>
      <x:c r="AT83" s="16"/>
    </x:row>
    <x:row r="84" spans="1:46" ht="12.95" customHeight="1" x14ac:dyDescent="0.2">
      <x:c r="A84" s="33" t="s">
        <x:v>412</x:v>
      </x:c>
      <x:c r="B84" s="34">
        <x:v>1</x:v>
      </x:c>
      <x:c r="C84" s="46">
        <x:v>37.835513396743799</x:v>
      </x:c>
      <x:c r="D84" s="177">
        <x:v>0.49923449468654701</x:v>
      </x:c>
      <x:c r="E84" s="46">
        <x:v>38.058035539349</x:v>
      </x:c>
      <x:c r="F84" s="177">
        <x:v>1.88471741061278</x:v>
      </x:c>
      <x:c r="G84" s="46">
        <x:v>36.934333724198702</x:v>
      </x:c>
      <x:c r="H84" s="177">
        <x:v>1.0827555844389001</x:v>
      </x:c>
      <x:c r="I84" s="46">
        <x:v>36.858025875771702</x:v>
      </x:c>
      <x:c r="J84" s="177">
        <x:v>0.82979795768514097</x:v>
      </x:c>
      <x:c r="K84" s="46">
        <x:v>0.53966342883424601</x:v>
      </x:c>
      <x:c r="L84" s="177">
        <x:v>2.1191619895555598</x:v>
      </x:c>
      <x:c r="M84" s="46">
        <x:v>39.129262792287001</x:v>
      </x:c>
      <x:c r="N84" s="177">
        <x:v>0.59545630377755798</x:v>
      </x:c>
      <x:c r="O84" s="46">
        <x:v>30.587500642630499</x:v>
      </x:c>
      <x:c r="P84" s="177">
        <x:v>1.40038919139109</x:v>
      </x:c>
      <x:c r="Q84" s="46">
        <x:v>-9.1989310006705995</x:v>
      </x:c>
      <x:c r="R84" s="177">
        <x:v>1.5621535691096899</x:v>
      </x:c>
      <x:c r="S84" s="46">
        <x:v>36.724200113354598</x:v>
      </x:c>
      <x:c r="T84" s="177">
        <x:v>0.70306234078866003</x:v>
      </x:c>
      <x:c r="U84" s="46">
        <x:v>38.519111631169899</x:v>
      </x:c>
      <x:c r="V84" s="177">
        <x:v>1.1453577786571201</x:v>
      </x:c>
      <x:c r="W84" s="46">
        <x:v>37.144799875151897</x:v>
      </x:c>
      <x:c r="X84" s="177">
        <x:v>1.6898934383970701</x:v>
      </x:c>
      <x:c r="Y84" s="46">
        <x:v>-9.9606948438782206E-2</x:v>
      </x:c>
      <x:c r="Z84" s="177">
        <x:v>1.8474815095542501</x:v>
      </x:c>
      <x:c r="AA84" s="46">
        <x:v>34.704580452647299</x:v>
      </x:c>
      <x:c r="AB84" s="177">
        <x:v>1.2012397003442801</x:v>
      </x:c>
      <x:c r="AC84" s="46">
        <x:v>37.506676168250202</x:v>
      </x:c>
      <x:c r="AD84" s="177">
        <x:v>0.77328959651403695</x:v>
      </x:c>
      <x:c r="AE84" s="46">
        <x:v>39.510680904075997</x:v>
      </x:c>
      <x:c r="AF84" s="177">
        <x:v>1.419766036972</x:v>
      </x:c>
      <x:c r="AG84" s="46">
        <x:v>6.5272886249989703</x:v>
      </x:c>
      <x:c r="AH84" s="177">
        <x:v>1.9869045007077999</x:v>
      </x:c>
      <x:c r="AI84" s="46">
        <x:v>38.929908090869397</x:v>
      </x:c>
      <x:c r="AJ84" s="177">
        <x:v>0.69721890840045397</x:v>
      </x:c>
      <x:c r="AK84" s="46">
        <x:v>33.556861405535201</x:v>
      </x:c>
      <x:c r="AL84" s="177">
        <x:v>1.3628673992048601</x:v>
      </x:c>
      <x:c r="AM84" s="46">
        <x:v>28.467968292350399</x:v>
      </x:c>
      <x:c r="AN84" s="177">
        <x:v>2.6692035541855899</x:v>
      </x:c>
      <x:c r="AO84" s="46">
        <x:v>-4.0969777357323496</x:v>
      </x:c>
      <x:c r="AP84" s="177">
        <x:v>3.0083843258725902</x:v>
      </x:c>
      <x:c r="AQ84" s="46">
        <x:v>-0.21607298830727201</x:v>
      </x:c>
      <x:c r="AR84" s="177">
        <x:v>0.63610456717511299</x:v>
      </x:c>
      <x:c r="AS84" s="15"/>
      <x:c r="AT84" s="16"/>
    </x:row>
    <x:row r="85" spans="1:46" ht="12.95" customHeight="1" x14ac:dyDescent="0.2">
      <x:c r="A85" s="2" t="s">
        <x:v>106</x:v>
      </x:c>
      <x:c r="B85" s="32">
        <x:v>1</x:v>
      </x:c>
      <x:c r="C85" s="13">
        <x:v>15.8821202710758</x:v>
      </x:c>
      <x:c r="D85" s="173">
        <x:v>1.9171645845477101</x:v>
      </x:c>
      <x:c r="E85" s="13">
        <x:v>12.978461295031799</x:v>
      </x:c>
      <x:c r="F85" s="173">
        <x:v>4.5000183222755199</x:v>
      </x:c>
      <x:c r="G85" s="13">
        <x:v>16.846839944421198</x:v>
      </x:c>
      <x:c r="H85" s="173">
        <x:v>2.5294278406097499</x:v>
      </x:c>
      <x:c r="I85" s="13">
        <x:v>18.9991713473838</x:v>
      </x:c>
      <x:c r="J85" s="173">
        <x:v>4.5102696163550799</x:v>
      </x:c>
      <x:c r="K85" s="13">
        <x:v>6.02071005235205</x:v>
      </x:c>
      <x:c r="L85" s="173">
        <x:v>6.4355313820491196</x:v>
      </x:c>
      <x:c r="M85" s="13">
        <x:v>20.636979930874201</x:v>
      </x:c>
      <x:c r="N85" s="173">
        <x:v>2.9457347415598298</x:v>
      </x:c>
      <x:c r="O85" s="13">
        <x:v>13.3714696642277</x:v>
      </x:c>
      <x:c r="P85" s="173">
        <x:v>2.7049283533527699</x:v>
      </x:c>
      <x:c r="Q85" s="13">
        <x:v>-7.2655102666464701</x:v>
      </x:c>
      <x:c r="R85" s="173">
        <x:v>4.0015072105476399</x:v>
      </x:c>
      <x:c r="S85" s="13">
        <x:v>13.4787206964501</x:v>
      </x:c>
      <x:c r="T85" s="173">
        <x:v>2.8369205302312799</x:v>
      </x:c>
      <x:c r="U85" s="13">
        <x:v>15.8029602893521</x:v>
      </x:c>
      <x:c r="V85" s="173">
        <x:v>3.3969790809929901</x:v>
      </x:c>
      <x:c r="W85" s="13">
        <x:v>23.201210051801901</x:v>
      </x:c>
      <x:c r="X85" s="173">
        <x:v>3.9376950224194101</x:v>
      </x:c>
      <x:c r="Y85" s="13">
        <x:v>9.7224893553518399</x:v>
      </x:c>
      <x:c r="Z85" s="173">
        <x:v>4.8160626942127696</x:v>
      </x:c>
      <x:c r="AA85" s="13" t="s">
        <x:v>723</x:v>
      </x:c>
      <x:c r="AB85" s="173" t="s">
        <x:v>723</x:v>
      </x:c>
      <x:c r="AC85" s="13">
        <x:v>16.169205308684599</x:v>
      </x:c>
      <x:c r="AD85" s="173">
        <x:v>2.9743610017291902</x:v>
      </x:c>
      <x:c r="AE85" s="13">
        <x:v>17.502419201001199</x:v>
      </x:c>
      <x:c r="AF85" s="173">
        <x:v>2.7644658056774198</x:v>
      </x:c>
      <x:c r="AG85" s="13" t="s">
        <x:v>723</x:v>
      </x:c>
      <x:c r="AH85" s="173" t="s">
        <x:v>723</x:v>
      </x:c>
      <x:c r="AI85" s="13">
        <x:v>13.491181485009999</x:v>
      </x:c>
      <x:c r="AJ85" s="173">
        <x:v>2.33616313093686</x:v>
      </x:c>
      <x:c r="AK85" s="13">
        <x:v>17.6295250448226</x:v>
      </x:c>
      <x:c r="AL85" s="173">
        <x:v>3.4158191378121199</x:v>
      </x:c>
      <x:c r="AM85" s="13">
        <x:v>20.535674326031199</x:v>
      </x:c>
      <x:c r="AN85" s="173">
        <x:v>5.52419114250812</x:v>
      </x:c>
      <x:c r="AO85" s="13">
        <x:v>7.0444928410212304</x:v>
      </x:c>
      <x:c r="AP85" s="173">
        <x:v>6.2705626586662904</x:v>
      </x:c>
      <x:c r="AQ85" s="13">
        <x:v>1.20955139746153</x:v>
      </x:c>
      <x:c r="AR85" s="173">
        <x:v>2.4748159043448998</x:v>
      </x:c>
      <x:c r="AS85" s="15"/>
      <x:c r="AT85" s="16"/>
    </x:row>
    <x:row r="86" spans="1:46" ht="12.95" customHeight="1" x14ac:dyDescent="0.2">
      <x:c r="A86" s="2" t="s">
        <x:v>409</x:v>
      </x:c>
      <x:c r="B86" s="32">
        <x:v>1</x:v>
      </x:c>
      <x:c r="C86" s="13">
        <x:v>12.876303500626101</x:v>
      </x:c>
      <x:c r="D86" s="173">
        <x:v>2.0963543893639698</x:v>
      </x:c>
      <x:c r="E86" s="13">
        <x:v>9.5174006466227699</x:v>
      </x:c>
      <x:c r="F86" s="173">
        <x:v>4.65597853015315</x:v>
      </x:c>
      <x:c r="G86" s="13">
        <x:v>11.493830496460699</x:v>
      </x:c>
      <x:c r="H86" s="173">
        <x:v>2.6363820019442499</x:v>
      </x:c>
      <x:c r="I86" s="13">
        <x:v>15.609929888574699</x:v>
      </x:c>
      <x:c r="J86" s="173">
        <x:v>5.0330142825132604</x:v>
      </x:c>
      <x:c r="K86" s="13">
        <x:v>6.0925292419519703</x:v>
      </x:c>
      <x:c r="L86" s="173">
        <x:v>6.8774278014256396</x:v>
      </x:c>
      <x:c r="M86" s="13" t="s">
        <x:v>2647</x:v>
      </x:c>
      <x:c r="N86" s="173" t="s">
        <x:v>2647</x:v>
      </x:c>
      <x:c r="O86" s="13" t="s">
        <x:v>2647</x:v>
      </x:c>
      <x:c r="P86" s="173" t="s">
        <x:v>2647</x:v>
      </x:c>
      <x:c r="Q86" s="13" t="s">
        <x:v>2647</x:v>
      </x:c>
      <x:c r="R86" s="173" t="s">
        <x:v>2647</x:v>
      </x:c>
      <x:c r="S86" s="13">
        <x:v>13.0731033670512</x:v>
      </x:c>
      <x:c r="T86" s="173">
        <x:v>2.7917929469752401</x:v>
      </x:c>
      <x:c r="U86" s="13">
        <x:v>15.286415967130401</x:v>
      </x:c>
      <x:c r="V86" s="173">
        <x:v>4.71660389816146</x:v>
      </x:c>
      <x:c r="W86" s="13">
        <x:v>6.9512829321173299</x:v>
      </x:c>
      <x:c r="X86" s="173">
        <x:v>3.3002717463726001</x:v>
      </x:c>
      <x:c r="Y86" s="13">
        <x:v>-6.1218204349338299</x:v>
      </x:c>
      <x:c r="Z86" s="173">
        <x:v>4.2720928207965603</x:v>
      </x:c>
      <x:c r="AA86" s="13">
        <x:v>17.4613972953223</x:v>
      </x:c>
      <x:c r="AB86" s="173">
        <x:v>5.1447202480004002</x:v>
      </x:c>
      <x:c r="AC86" s="13">
        <x:v>12.6935506454753</x:v>
      </x:c>
      <x:c r="AD86" s="173">
        <x:v>2.8327055962387901</x:v>
      </x:c>
      <x:c r="AE86" s="13">
        <x:v>9.8179536003477601</x:v>
      </x:c>
      <x:c r="AF86" s="173">
        <x:v>3.5705037791791798</x:v>
      </x:c>
      <x:c r="AG86" s="13">
        <x:v>-7.6434436949744997</x:v>
      </x:c>
      <x:c r="AH86" s="173">
        <x:v>6.2326271619358398</x:v>
      </x:c>
      <x:c r="AI86" s="13">
        <x:v>10.992257823348799</x:v>
      </x:c>
      <x:c r="AJ86" s="173">
        <x:v>2.8550353585438799</x:v>
      </x:c>
      <x:c r="AK86" s="13">
        <x:v>12.2867315859258</x:v>
      </x:c>
      <x:c r="AL86" s="173">
        <x:v>3.2242545803217002</x:v>
      </x:c>
      <x:c r="AM86" s="13">
        <x:v>14.602028845587199</x:v>
      </x:c>
      <x:c r="AN86" s="173">
        <x:v>5.0733699127636998</x:v>
      </x:c>
      <x:c r="AO86" s="13">
        <x:v>3.6097710222383901</x:v>
      </x:c>
      <x:c r="AP86" s="173">
        <x:v>5.9183776181454402</x:v>
      </x:c>
      <x:c r="AQ86" s="13">
        <x:v>-4.8027245193664099</x:v>
      </x:c>
      <x:c r="AR86" s="173">
        <x:v>3.7421941974541402</x:v>
      </x:c>
      <x:c r="AS86" s="15"/>
      <x:c r="AT86" s="16"/>
    </x:row>
    <x:row r="87" spans="1:46" ht="12.95" customHeight="1" x14ac:dyDescent="0.2">
      <x:c r="A87" s="3" t="s">
        <x:v>410</x:v>
      </x:c>
      <x:c r="B87" s="36">
        <x:v>1</x:v>
      </x:c>
      <x:c r="C87" s="28">
        <x:v>14.3686490150588</x:v>
      </x:c>
      <x:c r="D87" s="178">
        <x:v>2.0660752583374902</x:v>
      </x:c>
      <x:c r="E87" s="28" t="s">
        <x:v>723</x:v>
      </x:c>
      <x:c r="F87" s="178" t="s">
        <x:v>723</x:v>
      </x:c>
      <x:c r="G87" s="28">
        <x:v>14.639804168847</x:v>
      </x:c>
      <x:c r="H87" s="178">
        <x:v>4.7258206298266803</x:v>
      </x:c>
      <x:c r="I87" s="28">
        <x:v>15.8124478742529</x:v>
      </x:c>
      <x:c r="J87" s="178">
        <x:v>2.6581400473447201</x:v>
      </x:c>
      <x:c r="K87" s="28" t="s">
        <x:v>723</x:v>
      </x:c>
      <x:c r="L87" s="178" t="s">
        <x:v>723</x:v>
      </x:c>
      <x:c r="M87" s="28">
        <x:v>13.9787755301845</x:v>
      </x:c>
      <x:c r="N87" s="178">
        <x:v>2.36905810528219</x:v>
      </x:c>
      <x:c r="O87" s="28" t="s">
        <x:v>723</x:v>
      </x:c>
      <x:c r="P87" s="178" t="s">
        <x:v>723</x:v>
      </x:c>
      <x:c r="Q87" s="28" t="s">
        <x:v>723</x:v>
      </x:c>
      <x:c r="R87" s="178" t="s">
        <x:v>723</x:v>
      </x:c>
      <x:c r="S87" s="28">
        <x:v>14.041998388615101</x:v>
      </x:c>
      <x:c r="T87" s="178">
        <x:v>3.4986083446272098</x:v>
      </x:c>
      <x:c r="U87" s="28">
        <x:v>14.792772946529</x:v>
      </x:c>
      <x:c r="V87" s="178">
        <x:v>4.1267662575047899</x:v>
      </x:c>
      <x:c r="W87" s="28">
        <x:v>16.03109012817</x:v>
      </x:c>
      <x:c r="X87" s="178">
        <x:v>5.19649791342421</x:v>
      </x:c>
      <x:c r="Y87" s="28">
        <x:v>1.9890917395549199</x:v>
      </x:c>
      <x:c r="Z87" s="178">
        <x:v>6.3189423929242601</x:v>
      </x:c>
      <x:c r="AA87" s="28" t="s">
        <x:v>723</x:v>
      </x:c>
      <x:c r="AB87" s="178" t="s">
        <x:v>723</x:v>
      </x:c>
      <x:c r="AC87" s="28">
        <x:v>13.1617372174042</x:v>
      </x:c>
      <x:c r="AD87" s="178">
        <x:v>2.32148907720453</x:v>
      </x:c>
      <x:c r="AE87" s="28">
        <x:v>16.310082544991801</x:v>
      </x:c>
      <x:c r="AF87" s="178">
        <x:v>3.7611672585001301</x:v>
      </x:c>
      <x:c r="AG87" s="28" t="s">
        <x:v>723</x:v>
      </x:c>
      <x:c r="AH87" s="178" t="s">
        <x:v>723</x:v>
      </x:c>
      <x:c r="AI87" s="28">
        <x:v>7.5206387856100099</x:v>
      </x:c>
      <x:c r="AJ87" s="178">
        <x:v>3.8181283923309799</x:v>
      </x:c>
      <x:c r="AK87" s="28">
        <x:v>17.4608937698418</x:v>
      </x:c>
      <x:c r="AL87" s="178">
        <x:v>3.1745890200792899</x:v>
      </x:c>
      <x:c r="AM87" s="28">
        <x:v>13.6668129255537</x:v>
      </x:c>
      <x:c r="AN87" s="178">
        <x:v>3.6163323138146399</x:v>
      </x:c>
      <x:c r="AO87" s="28">
        <x:v>6.1461741399437297</x:v>
      </x:c>
      <x:c r="AP87" s="178">
        <x:v>5.2486387408850197</x:v>
      </x:c>
      <x:c r="AQ87" s="28">
        <x:v>-10.209519755217601</x:v>
      </x:c>
      <x:c r="AR87" s="178">
        <x:v>3.42627449045467</x:v>
      </x:c>
      <x:c r="AS87" s="30"/>
      <x:c r="AT87" s="31"/>
    </x:row>
    <x:row r="88" spans="1:46" ht="12.95" customHeight="1" x14ac:dyDescent="0.2">
      <x:c r="A88" s="2"/>
      <x:c r="B88" s="37"/>
      <x:c r="C88" s="13" t="s">
        <x:v>2375</x:v>
      </x:c>
      <x:c r="D88" s="173" t="s">
        <x:v>2376</x:v>
      </x:c>
      <x:c r="E88" s="13" t="s">
        <x:v>2609</x:v>
      </x:c>
      <x:c r="F88" s="173" t="s">
        <x:v>2610</x:v>
      </x:c>
      <x:c r="G88" s="13" t="s">
        <x:v>2611</x:v>
      </x:c>
      <x:c r="H88" s="173" t="s">
        <x:v>2612</x:v>
      </x:c>
      <x:c r="I88" s="13" t="s">
        <x:v>2613</x:v>
      </x:c>
      <x:c r="J88" s="173" t="s">
        <x:v>2614</x:v>
      </x:c>
      <x:c r="K88" s="13" t="s">
        <x:v>2615</x:v>
      </x:c>
      <x:c r="L88" s="173" t="s">
        <x:v>2616</x:v>
      </x:c>
      <x:c r="M88" s="13" t="s">
        <x:v>2617</x:v>
      </x:c>
      <x:c r="N88" s="173" t="s">
        <x:v>2618</x:v>
      </x:c>
      <x:c r="O88" s="13" t="s">
        <x:v>2619</x:v>
      </x:c>
      <x:c r="P88" s="173" t="s">
        <x:v>2620</x:v>
      </x:c>
      <x:c r="Q88" s="13" t="s">
        <x:v>2621</x:v>
      </x:c>
      <x:c r="R88" s="173" t="s">
        <x:v>2622</x:v>
      </x:c>
      <x:c r="S88" s="13" t="s">
        <x:v>2623</x:v>
      </x:c>
      <x:c r="T88" s="173" t="s">
        <x:v>2624</x:v>
      </x:c>
      <x:c r="U88" s="13" t="s">
        <x:v>2625</x:v>
      </x:c>
      <x:c r="V88" s="173" t="s">
        <x:v>2626</x:v>
      </x:c>
      <x:c r="W88" s="13" t="s">
        <x:v>2627</x:v>
      </x:c>
      <x:c r="X88" s="173" t="s">
        <x:v>2628</x:v>
      </x:c>
      <x:c r="Y88" s="13" t="s">
        <x:v>2629</x:v>
      </x:c>
      <x:c r="Z88" s="173" t="s">
        <x:v>2630</x:v>
      </x:c>
      <x:c r="AA88" s="13" t="s">
        <x:v>2631</x:v>
      </x:c>
      <x:c r="AB88" s="173" t="s">
        <x:v>2632</x:v>
      </x:c>
      <x:c r="AC88" s="13" t="s">
        <x:v>2633</x:v>
      </x:c>
      <x:c r="AD88" s="173" t="s">
        <x:v>2634</x:v>
      </x:c>
      <x:c r="AE88" s="13" t="s">
        <x:v>2635</x:v>
      </x:c>
      <x:c r="AF88" s="173" t="s">
        <x:v>2636</x:v>
      </x:c>
      <x:c r="AG88" s="13" t="s">
        <x:v>2637</x:v>
      </x:c>
      <x:c r="AH88" s="173" t="s">
        <x:v>2638</x:v>
      </x:c>
      <x:c r="AI88" s="13" t="s">
        <x:v>2639</x:v>
      </x:c>
      <x:c r="AJ88" s="173" t="s">
        <x:v>2640</x:v>
      </x:c>
      <x:c r="AK88" s="13" t="s">
        <x:v>2641</x:v>
      </x:c>
      <x:c r="AL88" s="173" t="s">
        <x:v>2642</x:v>
      </x:c>
      <x:c r="AM88" s="13" t="s">
        <x:v>2643</x:v>
      </x:c>
      <x:c r="AN88" s="173" t="s">
        <x:v>2644</x:v>
      </x:c>
      <x:c r="AO88" s="13" t="s">
        <x:v>2645</x:v>
      </x:c>
      <x:c r="AP88" s="173" t="s">
        <x:v>2646</x:v>
      </x:c>
      <x:c r="AQ88" s="15" t="s">
        <x:v>2393</x:v>
      </x:c>
      <x:c r="AR88" s="15" t="s">
        <x:v>2394</x:v>
      </x:c>
      <x:c r="AS88" s="13" t="s">
        <x:v>2411</x:v>
      </x:c>
      <x:c r="AT88" s="182" t="s">
        <x:v>2412</x:v>
      </x:c>
    </x:row>
    <x:row r="89" spans="1:46" ht="12.95" customHeight="1" x14ac:dyDescent="0.2">
      <x:c r="A89" s="2" t="s">
        <x:v>367</x:v>
      </x:c>
      <x:c r="B89" s="37">
        <x:v>3</x:v>
      </x:c>
      <x:c r="C89" s="13">
        <x:v>17.779584968091999</x:v>
      </x:c>
      <x:c r="D89" s="173">
        <x:v>1.40408016353076</x:v>
      </x:c>
      <x:c r="E89" s="13" t="s">
        <x:v>490</x:v>
      </x:c>
      <x:c r="F89" s="173" t="s">
        <x:v>490</x:v>
      </x:c>
      <x:c r="G89" s="13">
        <x:v>18.427319103419102</x:v>
      </x:c>
      <x:c r="H89" s="173">
        <x:v>1.8527327117486001</x:v>
      </x:c>
      <x:c r="I89" s="13">
        <x:v>17.210487703586502</x:v>
      </x:c>
      <x:c r="J89" s="173">
        <x:v>2.47028264516439</x:v>
      </x:c>
      <x:c r="K89" s="13" t="s">
        <x:v>490</x:v>
      </x:c>
      <x:c r="L89" s="173" t="s">
        <x:v>490</x:v>
      </x:c>
      <x:c r="M89" s="13">
        <x:v>17.915872101234001</x:v>
      </x:c>
      <x:c r="N89" s="173">
        <x:v>1.5275963266577299</x:v>
      </x:c>
      <x:c r="O89" s="13" t="s">
        <x:v>723</x:v>
      </x:c>
      <x:c r="P89" s="173" t="s">
        <x:v>723</x:v>
      </x:c>
      <x:c r="Q89" s="13" t="s">
        <x:v>723</x:v>
      </x:c>
      <x:c r="R89" s="173" t="s">
        <x:v>723</x:v>
      </x:c>
      <x:c r="S89" s="13">
        <x:v>17.3857295570098</x:v>
      </x:c>
      <x:c r="T89" s="173">
        <x:v>1.9474088823717499</x:v>
      </x:c>
      <x:c r="U89" s="13">
        <x:v>19.112229606150699</x:v>
      </x:c>
      <x:c r="V89" s="173">
        <x:v>3.03767000437775</x:v>
      </x:c>
      <x:c r="W89" s="13">
        <x:v>17.627037765971998</x:v>
      </x:c>
      <x:c r="X89" s="173">
        <x:v>3.6069770025689101</x:v>
      </x:c>
      <x:c r="Y89" s="13">
        <x:v>0.241308208962209</x:v>
      </x:c>
      <x:c r="Z89" s="173">
        <x:v>4.3540204533637104</x:v>
      </x:c>
      <x:c r="AA89" s="13">
        <x:v>20.816793766009798</x:v>
      </x:c>
      <x:c r="AB89" s="173">
        <x:v>2.1436527296554901</x:v>
      </x:c>
      <x:c r="AC89" s="13">
        <x:v>16.461244957455101</x:v>
      </x:c>
      <x:c r="AD89" s="173">
        <x:v>2.1318004783118898</x:v>
      </x:c>
      <x:c r="AE89" s="13" t="s">
        <x:v>723</x:v>
      </x:c>
      <x:c r="AF89" s="173" t="s">
        <x:v>723</x:v>
      </x:c>
      <x:c r="AG89" s="13" t="s">
        <x:v>723</x:v>
      </x:c>
      <x:c r="AH89" s="173" t="s">
        <x:v>723</x:v>
      </x:c>
      <x:c r="AI89" s="13">
        <x:v>17.762847938042299</x:v>
      </x:c>
      <x:c r="AJ89" s="173">
        <x:v>1.8707013380158599</x:v>
      </x:c>
      <x:c r="AK89" s="13">
        <x:v>19.068839619515</x:v>
      </x:c>
      <x:c r="AL89" s="173">
        <x:v>2.7668551860414698</x:v>
      </x:c>
      <x:c r="AM89" s="13" t="s">
        <x:v>723</x:v>
      </x:c>
      <x:c r="AN89" s="173" t="s">
        <x:v>723</x:v>
      </x:c>
      <x:c r="AO89" s="13" t="s">
        <x:v>723</x:v>
      </x:c>
      <x:c r="AP89" s="173" t="s">
        <x:v>723</x:v>
      </x:c>
      <x:c r="AQ89" s="15"/>
      <x:c r="AR89" s="15"/>
      <x:c r="AS89" s="13">
        <x:v>1.2649710822406299</x:v>
      </x:c>
      <x:c r="AT89" s="182">
        <x:v>1.7898425494143799</x:v>
      </x:c>
    </x:row>
    <x:row r="90" spans="1:46" ht="12.95" customHeight="1" x14ac:dyDescent="0.2">
      <x:c r="A90" s="2" t="s">
        <x:v>370</x:v>
      </x:c>
      <x:c r="B90" s="37">
        <x:v>3</x:v>
      </x:c>
      <x:c r="C90" s="13">
        <x:v>18.982140090470399</x:v>
      </x:c>
      <x:c r="D90" s="173">
        <x:v>1.6724488858716999</x:v>
      </x:c>
      <x:c r="E90" s="13" t="s">
        <x:v>723</x:v>
      </x:c>
      <x:c r="F90" s="173" t="s">
        <x:v>723</x:v>
      </x:c>
      <x:c r="G90" s="13">
        <x:v>18.160854842912499</x:v>
      </x:c>
      <x:c r="H90" s="173">
        <x:v>2.51078881359672</x:v>
      </x:c>
      <x:c r="I90" s="13">
        <x:v>20.6402601592482</x:v>
      </x:c>
      <x:c r="J90" s="173">
        <x:v>3.2754758769261501</x:v>
      </x:c>
      <x:c r="K90" s="13" t="s">
        <x:v>723</x:v>
      </x:c>
      <x:c r="L90" s="173" t="s">
        <x:v>723</x:v>
      </x:c>
      <x:c r="M90" s="13">
        <x:v>17.526901062046001</x:v>
      </x:c>
      <x:c r="N90" s="173">
        <x:v>1.8264775031745399</x:v>
      </x:c>
      <x:c r="O90" s="13" t="s">
        <x:v>723</x:v>
      </x:c>
      <x:c r="P90" s="173" t="s">
        <x:v>723</x:v>
      </x:c>
      <x:c r="Q90" s="13" t="s">
        <x:v>723</x:v>
      </x:c>
      <x:c r="R90" s="173" t="s">
        <x:v>723</x:v>
      </x:c>
      <x:c r="S90" s="13">
        <x:v>16.146641037831699</x:v>
      </x:c>
      <x:c r="T90" s="173">
        <x:v>2.0513552691585999</x:v>
      </x:c>
      <x:c r="U90" s="13">
        <x:v>23.8146722421011</x:v>
      </x:c>
      <x:c r="V90" s="173">
        <x:v>3.2953203260255202</x:v>
      </x:c>
      <x:c r="W90" s="13">
        <x:v>17.6666525761248</x:v>
      </x:c>
      <x:c r="X90" s="173">
        <x:v>5.9466805257462596</x:v>
      </x:c>
      <x:c r="Y90" s="13">
        <x:v>1.5200115382931201</x:v>
      </x:c>
      <x:c r="Z90" s="173">
        <x:v>6.1699460296788899</x:v>
      </x:c>
      <x:c r="AA90" s="13">
        <x:v>16.369123249207899</x:v>
      </x:c>
      <x:c r="AB90" s="173">
        <x:v>2.4539294641921598</x:v>
      </x:c>
      <x:c r="AC90" s="13">
        <x:v>20.772367886028899</x:v>
      </x:c>
      <x:c r="AD90" s="173">
        <x:v>2.9013192770056899</x:v>
      </x:c>
      <x:c r="AE90" s="13">
        <x:v>15.489952618966999</x:v>
      </x:c>
      <x:c r="AF90" s="173">
        <x:v>7.33605751858516</x:v>
      </x:c>
      <x:c r="AG90" s="13">
        <x:v>-0.87917063024091002</x:v>
      </x:c>
      <x:c r="AH90" s="173">
        <x:v>7.5097159815983296</x:v>
      </x:c>
      <x:c r="AI90" s="13">
        <x:v>13.4782419661238</x:v>
      </x:c>
      <x:c r="AJ90" s="173">
        <x:v>2.4744856641671502</x:v>
      </x:c>
      <x:c r="AK90" s="13">
        <x:v>20.6642151698804</x:v>
      </x:c>
      <x:c r="AL90" s="173">
        <x:v>3.0678430426921501</x:v>
      </x:c>
      <x:c r="AM90" s="13">
        <x:v>26.7568697051675</x:v>
      </x:c>
      <x:c r="AN90" s="173">
        <x:v>4.4007477768229304</x:v>
      </x:c>
      <x:c r="AO90" s="13">
        <x:v>13.278627739043699</x:v>
      </x:c>
      <x:c r="AP90" s="173">
        <x:v>5.11950819178315</x:v>
      </x:c>
      <x:c r="AQ90" s="15"/>
      <x:c r="AR90" s="15"/>
      <x:c r="AS90" s="13">
        <x:v>-1.91626922748193</x:v>
      </x:c>
      <x:c r="AT90" s="182">
        <x:v>2.1525641444372901</x:v>
      </x:c>
    </x:row>
    <x:row r="91" spans="1:46" ht="12.95" customHeight="1" x14ac:dyDescent="0.2">
      <x:c r="A91" s="2" t="s">
        <x:v>621</x:v>
      </x:c>
      <x:c r="B91" s="37">
        <x:v>3</x:v>
      </x:c>
      <x:c r="C91" s="13">
        <x:v>15.2374216973278</x:v>
      </x:c>
      <x:c r="D91" s="173">
        <x:v>1.776456702428</x:v>
      </x:c>
      <x:c r="E91" s="13" t="s">
        <x:v>723</x:v>
      </x:c>
      <x:c r="F91" s="173" t="s">
        <x:v>723</x:v>
      </x:c>
      <x:c r="G91" s="13">
        <x:v>13.5316677489614</x:v>
      </x:c>
      <x:c r="H91" s="173">
        <x:v>1.85443439432565</x:v>
      </x:c>
      <x:c r="I91" s="13">
        <x:v>17.353897052720601</x:v>
      </x:c>
      <x:c r="J91" s="173">
        <x:v>3.5107441779055901</x:v>
      </x:c>
      <x:c r="K91" s="13" t="s">
        <x:v>723</x:v>
      </x:c>
      <x:c r="L91" s="173" t="s">
        <x:v>723</x:v>
      </x:c>
      <x:c r="M91" s="13">
        <x:v>15.9280992668085</x:v>
      </x:c>
      <x:c r="N91" s="173">
        <x:v>3.0886152470123198</x:v>
      </x:c>
      <x:c r="O91" s="13">
        <x:v>13.291121462734401</x:v>
      </x:c>
      <x:c r="P91" s="173">
        <x:v>2.02235262306443</x:v>
      </x:c>
      <x:c r="Q91" s="13">
        <x:v>-2.6369778040741099</x:v>
      </x:c>
      <x:c r="R91" s="173">
        <x:v>3.7026083956582698</x:v>
      </x:c>
      <x:c r="S91" s="13">
        <x:v>10.446335985629</x:v>
      </x:c>
      <x:c r="T91" s="173">
        <x:v>1.8363342916783201</x:v>
      </x:c>
      <x:c r="U91" s="13">
        <x:v>12.0739646834786</x:v>
      </x:c>
      <x:c r="V91" s="173">
        <x:v>2.2489373903185399</x:v>
      </x:c>
      <x:c r="W91" s="13">
        <x:v>21.6231198767126</x:v>
      </x:c>
      <x:c r="X91" s="173">
        <x:v>4.3558916265950298</x:v>
      </x:c>
      <x:c r="Y91" s="13">
        <x:v>11.1767838910837</x:v>
      </x:c>
      <x:c r="Z91" s="173">
        <x:v>4.7203426625351401</x:v>
      </x:c>
      <x:c r="AA91" s="13" t="s">
        <x:v>723</x:v>
      </x:c>
      <x:c r="AB91" s="173" t="s">
        <x:v>723</x:v>
      </x:c>
      <x:c r="AC91" s="13">
        <x:v>11.015562186752099</x:v>
      </x:c>
      <x:c r="AD91" s="173">
        <x:v>1.5891083729852</x:v>
      </x:c>
      <x:c r="AE91" s="13">
        <x:v>20.668173166647399</x:v>
      </x:c>
      <x:c r="AF91" s="173">
        <x:v>3.3786205763781099</x:v>
      </x:c>
      <x:c r="AG91" s="13" t="s">
        <x:v>723</x:v>
      </x:c>
      <x:c r="AH91" s="173" t="s">
        <x:v>723</x:v>
      </x:c>
      <x:c r="AI91" s="13">
        <x:v>11.6817396168685</x:v>
      </x:c>
      <x:c r="AJ91" s="173">
        <x:v>1.90749648397961</x:v>
      </x:c>
      <x:c r="AK91" s="13">
        <x:v>14.6856182814906</x:v>
      </x:c>
      <x:c r="AL91" s="173">
        <x:v>2.42735506355652</x:v>
      </x:c>
      <x:c r="AM91" s="13">
        <x:v>16.072388463523101</x:v>
      </x:c>
      <x:c r="AN91" s="173">
        <x:v>4.8198187656969997</x:v>
      </x:c>
      <x:c r="AO91" s="13">
        <x:v>4.3906488466545799</x:v>
      </x:c>
      <x:c r="AP91" s="173">
        <x:v>4.8396243125286498</x:v>
      </x:c>
      <x:c r="AQ91" s="15"/>
      <x:c r="AR91" s="15"/>
      <x:c r="AS91" s="13">
        <x:v>0.56485282371352796</x:v>
      </x:c>
      <x:c r="AT91" s="182">
        <x:v>2.3674864586214301</x:v>
      </x:c>
    </x:row>
    <x:row r="92" spans="1:46" ht="12.95" customHeight="1" x14ac:dyDescent="0.2">
      <x:c r="A92" s="2" t="s">
        <x:v>389</x:v>
      </x:c>
      <x:c r="B92" s="37">
        <x:v>3</x:v>
      </x:c>
      <x:c r="C92" s="13">
        <x:v>51.872748198810797</x:v>
      </x:c>
      <x:c r="D92" s="173">
        <x:v>1.6037746716128001</x:v>
      </x:c>
      <x:c r="E92" s="13" t="s">
        <x:v>723</x:v>
      </x:c>
      <x:c r="F92" s="173" t="s">
        <x:v>723</x:v>
      </x:c>
      <x:c r="G92" s="13">
        <x:v>50.717353688918401</x:v>
      </x:c>
      <x:c r="H92" s="173">
        <x:v>1.83907459033314</x:v>
      </x:c>
      <x:c r="I92" s="13">
        <x:v>54.874563458290801</x:v>
      </x:c>
      <x:c r="J92" s="173">
        <x:v>3.06183197364216</x:v>
      </x:c>
      <x:c r="K92" s="13" t="s">
        <x:v>723</x:v>
      </x:c>
      <x:c r="L92" s="173" t="s">
        <x:v>723</x:v>
      </x:c>
      <x:c r="M92" s="13">
        <x:v>52.181783355727802</x:v>
      </x:c>
      <x:c r="N92" s="173">
        <x:v>1.7510318064772801</x:v>
      </x:c>
      <x:c r="O92" s="13">
        <x:v>49.804706045284902</x:v>
      </x:c>
      <x:c r="P92" s="173">
        <x:v>4.0925592346093103</x:v>
      </x:c>
      <x:c r="Q92" s="13">
        <x:v>-2.3770773104429201</x:v>
      </x:c>
      <x:c r="R92" s="173">
        <x:v>4.4730663061301899</x:v>
      </x:c>
      <x:c r="S92" s="13">
        <x:v>51.769733686521299</x:v>
      </x:c>
      <x:c r="T92" s="173">
        <x:v>4.1647257114716503</x:v>
      </x:c>
      <x:c r="U92" s="13">
        <x:v>50.7175405804104</x:v>
      </x:c>
      <x:c r="V92" s="173">
        <x:v>2.1108581077255799</x:v>
      </x:c>
      <x:c r="W92" s="13">
        <x:v>54.123684055835398</x:v>
      </x:c>
      <x:c r="X92" s="173">
        <x:v>2.6446576205694399</x:v>
      </x:c>
      <x:c r="Y92" s="13">
        <x:v>2.3539503693140702</x:v>
      </x:c>
      <x:c r="Z92" s="173">
        <x:v>4.9250586979394999</x:v>
      </x:c>
      <x:c r="AA92" s="13" t="s">
        <x:v>723</x:v>
      </x:c>
      <x:c r="AB92" s="173" t="s">
        <x:v>723</x:v>
      </x:c>
      <x:c r="AC92" s="13">
        <x:v>50.309140901389398</x:v>
      </x:c>
      <x:c r="AD92" s="173">
        <x:v>1.86983152380173</x:v>
      </x:c>
      <x:c r="AE92" s="13">
        <x:v>54.9379480809854</x:v>
      </x:c>
      <x:c r="AF92" s="173">
        <x:v>2.9937122257848601</x:v>
      </x:c>
      <x:c r="AG92" s="13" t="s">
        <x:v>723</x:v>
      </x:c>
      <x:c r="AH92" s="173" t="s">
        <x:v>723</x:v>
      </x:c>
      <x:c r="AI92" s="13">
        <x:v>53.112233768225799</x:v>
      </x:c>
      <x:c r="AJ92" s="173">
        <x:v>1.9625125954107701</x:v>
      </x:c>
      <x:c r="AK92" s="13">
        <x:v>50.589223991583403</x:v>
      </x:c>
      <x:c r="AL92" s="173">
        <x:v>2.7146423749227502</x:v>
      </x:c>
      <x:c r="AM92" s="13" t="s">
        <x:v>723</x:v>
      </x:c>
      <x:c r="AN92" s="173" t="s">
        <x:v>723</x:v>
      </x:c>
      <x:c r="AO92" s="13" t="s">
        <x:v>723</x:v>
      </x:c>
      <x:c r="AP92" s="173" t="s">
        <x:v>723</x:v>
      </x:c>
      <x:c r="AQ92" s="15"/>
      <x:c r="AR92" s="15"/>
      <x:c r="AS92" s="13">
        <x:v>0.11076527039567501</x:v>
      </x:c>
      <x:c r="AT92" s="182">
        <x:v>2.2077983181104299</x:v>
      </x:c>
    </x:row>
    <x:row r="93" spans="1:46" ht="12.95" customHeight="1" x14ac:dyDescent="0.2">
      <x:c r="A93" s="2" t="s">
        <x:v>391</x:v>
      </x:c>
      <x:c r="B93" s="37">
        <x:v>3</x:v>
      </x:c>
      <x:c r="C93" s="13">
        <x:v>41.677594188945299</x:v>
      </x:c>
      <x:c r="D93" s="173">
        <x:v>1.7611599144251</x:v>
      </x:c>
      <x:c r="E93" s="13">
        <x:v>43.8854690233863</x:v>
      </x:c>
      <x:c r="F93" s="173">
        <x:v>5.7160197205602099</x:v>
      </x:c>
      <x:c r="G93" s="13">
        <x:v>43.288097455284401</x:v>
      </x:c>
      <x:c r="H93" s="173">
        <x:v>3.6649781520849398</x:v>
      </x:c>
      <x:c r="I93" s="13">
        <x:v>40.091899843521603</x:v>
      </x:c>
      <x:c r="J93" s="173">
        <x:v>2.3374170207544802</x:v>
      </x:c>
      <x:c r="K93" s="13">
        <x:v>-3.7935691798647801</x:v>
      </x:c>
      <x:c r="L93" s="173">
        <x:v>6.54749643784504</x:v>
      </x:c>
      <x:c r="M93" s="13">
        <x:v>42.030787209794099</x:v>
      </x:c>
      <x:c r="N93" s="173">
        <x:v>1.94084765651264</x:v>
      </x:c>
      <x:c r="O93" s="13">
        <x:v>30.8830729773718</x:v>
      </x:c>
      <x:c r="P93" s="173">
        <x:v>5.1697959677491303</x:v>
      </x:c>
      <x:c r="Q93" s="13">
        <x:v>-11.147714232422301</x:v>
      </x:c>
      <x:c r="R93" s="173">
        <x:v>5.6385213216711101</x:v>
      </x:c>
      <x:c r="S93" s="13">
        <x:v>40.048984977689202</x:v>
      </x:c>
      <x:c r="T93" s="173">
        <x:v>2.1162121799690499</x:v>
      </x:c>
      <x:c r="U93" s="13">
        <x:v>41.400159131904601</x:v>
      </x:c>
      <x:c r="V93" s="173">
        <x:v>5.1851791822763298</x:v>
      </x:c>
      <x:c r="W93" s="13">
        <x:v>42.062987887588598</x:v>
      </x:c>
      <x:c r="X93" s="173">
        <x:v>7.7058649524903498</x:v>
      </x:c>
      <x:c r="Y93" s="13">
        <x:v>2.0140029098994101</x:v>
      </x:c>
      <x:c r="Z93" s="173">
        <x:v>7.8341672894539203</x:v>
      </x:c>
      <x:c r="AA93" s="13">
        <x:v>41.160208928365698</x:v>
      </x:c>
      <x:c r="AB93" s="173">
        <x:v>2.2162316922332801</x:v>
      </x:c>
      <x:c r="AC93" s="13">
        <x:v>41.397760547249597</x:v>
      </x:c>
      <x:c r="AD93" s="173">
        <x:v>5.3241249405586304</x:v>
      </x:c>
      <x:c r="AE93" s="13">
        <x:v>39.805784104858098</x:v>
      </x:c>
      <x:c r="AF93" s="173">
        <x:v>5.8851658553733399</x:v>
      </x:c>
      <x:c r="AG93" s="13">
        <x:v>-1.3544248235076499</x:v>
      </x:c>
      <x:c r="AH93" s="173">
        <x:v>6.3692955895474697</x:v>
      </x:c>
      <x:c r="AI93" s="13">
        <x:v>40.159401985889801</x:v>
      </x:c>
      <x:c r="AJ93" s="173">
        <x:v>1.87896765699836</x:v>
      </x:c>
      <x:c r="AK93" s="13" t="s">
        <x:v>723</x:v>
      </x:c>
      <x:c r="AL93" s="173" t="s">
        <x:v>723</x:v>
      </x:c>
      <x:c r="AM93" s="13" t="s">
        <x:v>723</x:v>
      </x:c>
      <x:c r="AN93" s="173" t="s">
        <x:v>723</x:v>
      </x:c>
      <x:c r="AO93" s="13" t="s">
        <x:v>723</x:v>
      </x:c>
      <x:c r="AP93" s="173" t="s">
        <x:v>723</x:v>
      </x:c>
      <x:c r="AQ93" s="15"/>
      <x:c r="AR93" s="15"/>
      <x:c r="AS93" s="13">
        <x:v>-0.91059045126842597</x:v>
      </x:c>
      <x:c r="AT93" s="182">
        <x:v>2.4617695496485901</x:v>
      </x:c>
    </x:row>
    <x:row r="94" spans="1:46" ht="12.95" customHeight="1" x14ac:dyDescent="0.2">
      <x:c r="A94" s="2" t="s">
        <x:v>396</x:v>
      </x:c>
      <x:c r="B94" s="37">
        <x:v>3</x:v>
      </x:c>
      <x:c r="C94" s="13">
        <x:v>22.6034354706816</x:v>
      </x:c>
      <x:c r="D94" s="173">
        <x:v>1.39937477740007</x:v>
      </x:c>
      <x:c r="E94" s="13" t="s">
        <x:v>723</x:v>
      </x:c>
      <x:c r="F94" s="173" t="s">
        <x:v>723</x:v>
      </x:c>
      <x:c r="G94" s="13">
        <x:v>21.0342020099332</x:v>
      </x:c>
      <x:c r="H94" s="173">
        <x:v>1.9207984213346001</x:v>
      </x:c>
      <x:c r="I94" s="13">
        <x:v>21.305354735423901</x:v>
      </x:c>
      <x:c r="J94" s="173">
        <x:v>2.9449520856457498</x:v>
      </x:c>
      <x:c r="K94" s="13" t="s">
        <x:v>723</x:v>
      </x:c>
      <x:c r="L94" s="173" t="s">
        <x:v>723</x:v>
      </x:c>
      <x:c r="M94" s="13">
        <x:v>21.239847508025001</x:v>
      </x:c>
      <x:c r="N94" s="173">
        <x:v>1.53022021849169</x:v>
      </x:c>
      <x:c r="O94" s="13" t="s">
        <x:v>723</x:v>
      </x:c>
      <x:c r="P94" s="173" t="s">
        <x:v>723</x:v>
      </x:c>
      <x:c r="Q94" s="13" t="s">
        <x:v>723</x:v>
      </x:c>
      <x:c r="R94" s="173" t="s">
        <x:v>723</x:v>
      </x:c>
      <x:c r="S94" s="13">
        <x:v>20.967391491641202</x:v>
      </x:c>
      <x:c r="T94" s="173">
        <x:v>1.9788966397812</x:v>
      </x:c>
      <x:c r="U94" s="13">
        <x:v>22.456671088630699</x:v>
      </x:c>
      <x:c r="V94" s="173">
        <x:v>2.8185093926841698</x:v>
      </x:c>
      <x:c r="W94" s="13" t="s">
        <x:v>723</x:v>
      </x:c>
      <x:c r="X94" s="173" t="s">
        <x:v>723</x:v>
      </x:c>
      <x:c r="Y94" s="13" t="s">
        <x:v>723</x:v>
      </x:c>
      <x:c r="Z94" s="173" t="s">
        <x:v>723</x:v>
      </x:c>
      <x:c r="AA94" s="13">
        <x:v>20.874673139651499</x:v>
      </x:c>
      <x:c r="AB94" s="173">
        <x:v>4.47534376525849</x:v>
      </x:c>
      <x:c r="AC94" s="13">
        <x:v>21.141197128305301</x:v>
      </x:c>
      <x:c r="AD94" s="173">
        <x:v>1.7658882660836499</x:v>
      </x:c>
      <x:c r="AE94" s="13" t="s">
        <x:v>723</x:v>
      </x:c>
      <x:c r="AF94" s="173" t="s">
        <x:v>723</x:v>
      </x:c>
      <x:c r="AG94" s="13" t="s">
        <x:v>723</x:v>
      </x:c>
      <x:c r="AH94" s="173" t="s">
        <x:v>723</x:v>
      </x:c>
      <x:c r="AI94" s="13">
        <x:v>21.3799903935118</x:v>
      </x:c>
      <x:c r="AJ94" s="173">
        <x:v>2.15223693414337</x:v>
      </x:c>
      <x:c r="AK94" s="13">
        <x:v>20.1647054599058</x:v>
      </x:c>
      <x:c r="AL94" s="173">
        <x:v>2.4870908353488899</x:v>
      </x:c>
      <x:c r="AM94" s="13" t="s">
        <x:v>723</x:v>
      </x:c>
      <x:c r="AN94" s="173" t="s">
        <x:v>723</x:v>
      </x:c>
      <x:c r="AO94" s="13" t="s">
        <x:v>723</x:v>
      </x:c>
      <x:c r="AP94" s="173" t="s">
        <x:v>723</x:v>
      </x:c>
      <x:c r="AQ94" s="15"/>
      <x:c r="AR94" s="15"/>
      <x:c r="AS94" s="13">
        <x:v>-1.0703210242251899</x:v>
      </x:c>
      <x:c r="AT94" s="182">
        <x:v>2.060551692597</x:v>
      </x:c>
    </x:row>
    <x:row r="95" spans="1:46" ht="12.95" customHeight="1" x14ac:dyDescent="0.2">
      <x:c r="A95" s="2" t="s">
        <x:v>400</x:v>
      </x:c>
      <x:c r="B95" s="37">
        <x:v>3</x:v>
      </x:c>
      <x:c r="C95" s="13">
        <x:v>55.984122248861802</x:v>
      </x:c>
      <x:c r="D95" s="173">
        <x:v>1.3280868135322399</x:v>
      </x:c>
      <x:c r="E95" s="13" t="s">
        <x:v>723</x:v>
      </x:c>
      <x:c r="F95" s="173" t="s">
        <x:v>723</x:v>
      </x:c>
      <x:c r="G95" s="13">
        <x:v>56.324798636324999</x:v>
      </x:c>
      <x:c r="H95" s="173">
        <x:v>2.3696887021514699</x:v>
      </x:c>
      <x:c r="I95" s="13">
        <x:v>55.7448728342981</x:v>
      </x:c>
      <x:c r="J95" s="173">
        <x:v>1.7487866577857201</x:v>
      </x:c>
      <x:c r="K95" s="13" t="s">
        <x:v>723</x:v>
      </x:c>
      <x:c r="L95" s="173" t="s">
        <x:v>723</x:v>
      </x:c>
      <x:c r="M95" s="13">
        <x:v>56.376978568841203</x:v>
      </x:c>
      <x:c r="N95" s="173">
        <x:v>1.32101726379409</x:v>
      </x:c>
      <x:c r="O95" s="13">
        <x:v>54.208193615915398</x:v>
      </x:c>
      <x:c r="P95" s="173">
        <x:v>4.5889575444214099</x:v>
      </x:c>
      <x:c r="Q95" s="13">
        <x:v>-2.1687849529258001</x:v>
      </x:c>
      <x:c r="R95" s="173">
        <x:v>4.7685493133569201</x:v>
      </x:c>
      <x:c r="S95" s="13">
        <x:v>55.557668791824597</x:v>
      </x:c>
      <x:c r="T95" s="173">
        <x:v>2.21016537379167</x:v>
      </x:c>
      <x:c r="U95" s="13">
        <x:v>52.830683188057797</x:v>
      </x:c>
      <x:c r="V95" s="173">
        <x:v>2.33501795520869</x:v>
      </x:c>
      <x:c r="W95" s="13">
        <x:v>59.184001388853297</x:v>
      </x:c>
      <x:c r="X95" s="173">
        <x:v>2.4561592655615798</x:v>
      </x:c>
      <x:c r="Y95" s="13">
        <x:v>3.6263325970287101</x:v>
      </x:c>
      <x:c r="Z95" s="173">
        <x:v>3.2978273835935998</x:v>
      </x:c>
      <x:c r="AA95" s="13">
        <x:v>54.768201022373198</x:v>
      </x:c>
      <x:c r="AB95" s="173">
        <x:v>1.6091714289018599</x:v>
      </x:c>
      <x:c r="AC95" s="13">
        <x:v>58.478572172268301</x:v>
      </x:c>
      <x:c r="AD95" s="173">
        <x:v>3.2646476492213998</x:v>
      </x:c>
      <x:c r="AE95" s="13">
        <x:v>57.254213986230504</x:v>
      </x:c>
      <x:c r="AF95" s="173">
        <x:v>3.74908465113145</x:v>
      </x:c>
      <x:c r="AG95" s="13">
        <x:v>2.4860129638572901</x:v>
      </x:c>
      <x:c r="AH95" s="173">
        <x:v>3.97552185958736</x:v>
      </x:c>
      <x:c r="AI95" s="13">
        <x:v>55.958844670058802</x:v>
      </x:c>
      <x:c r="AJ95" s="173">
        <x:v>1.3931907393785401</x:v>
      </x:c>
      <x:c r="AK95" s="13" t="s">
        <x:v>723</x:v>
      </x:c>
      <x:c r="AL95" s="173" t="s">
        <x:v>723</x:v>
      </x:c>
      <x:c r="AM95" s="13" t="s">
        <x:v>723</x:v>
      </x:c>
      <x:c r="AN95" s="173" t="s">
        <x:v>723</x:v>
      </x:c>
      <x:c r="AO95" s="13" t="s">
        <x:v>723</x:v>
      </x:c>
      <x:c r="AP95" s="173" t="s">
        <x:v>723</x:v>
      </x:c>
      <x:c r="AQ95" s="15"/>
      <x:c r="AR95" s="15"/>
      <x:c r="AS95" s="13">
        <x:v>0.52678241999681297</x:v>
      </x:c>
      <x:c r="AT95" s="182">
        <x:v>1.83887843018227</x:v>
      </x:c>
    </x:row>
    <x:row r="96" spans="1:46" ht="12.95" customHeight="1" x14ac:dyDescent="0.2">
      <x:c r="A96" s="2" t="s">
        <x:v>401</x:v>
      </x:c>
      <x:c r="B96" s="37">
        <x:v>3</x:v>
      </x:c>
      <x:c r="C96" s="13">
        <x:v>18.7620690387084</x:v>
      </x:c>
      <x:c r="D96" s="173">
        <x:v>2.1402331403376098</x:v>
      </x:c>
      <x:c r="E96" s="13">
        <x:v>15.6449132477217</x:v>
      </x:c>
      <x:c r="F96" s="173">
        <x:v>4.2721979174793603</x:v>
      </x:c>
      <x:c r="G96" s="13">
        <x:v>16.310227986007298</x:v>
      </x:c>
      <x:c r="H96" s="173">
        <x:v>4.1271249727813304</x:v>
      </x:c>
      <x:c r="I96" s="13">
        <x:v>19.4794860459773</x:v>
      </x:c>
      <x:c r="J96" s="173">
        <x:v>2.55061022661488</x:v>
      </x:c>
      <x:c r="K96" s="13">
        <x:v>3.8345727982555999</x:v>
      </x:c>
      <x:c r="L96" s="173">
        <x:v>4.9974961784290803</x:v>
      </x:c>
      <x:c r="M96" s="13">
        <x:v>16.159493164848701</x:v>
      </x:c>
      <x:c r="N96" s="173">
        <x:v>3.7829577260375302</x:v>
      </x:c>
      <x:c r="O96" s="13">
        <x:v>19.435875317313101</x:v>
      </x:c>
      <x:c r="P96" s="173">
        <x:v>2.4996150342958701</x:v>
      </x:c>
      <x:c r="Q96" s="13">
        <x:v>3.2763821524644601</x:v>
      </x:c>
      <x:c r="R96" s="173">
        <x:v>4.4435227835760598</x:v>
      </x:c>
      <x:c r="S96" s="13">
        <x:v>18.697953058318799</x:v>
      </x:c>
      <x:c r="T96" s="173">
        <x:v>2.6217184317957201</x:v>
      </x:c>
      <x:c r="U96" s="13">
        <x:v>17.9093520956229</x:v>
      </x:c>
      <x:c r="V96" s="173">
        <x:v>4.0989284106494903</x:v>
      </x:c>
      <x:c r="W96" s="13">
        <x:v>20.677070494111</x:v>
      </x:c>
      <x:c r="X96" s="173">
        <x:v>4.1320594994444404</x:v>
      </x:c>
      <x:c r="Y96" s="13">
        <x:v>1.9791174357921999</x:v>
      </x:c>
      <x:c r="Z96" s="173">
        <x:v>5.0118281822937503</x:v>
      </x:c>
      <x:c r="AA96" s="13">
        <x:v>19.802836765261102</x:v>
      </x:c>
      <x:c r="AB96" s="173">
        <x:v>3.1559248785520899</x:v>
      </x:c>
      <x:c r="AC96" s="13">
        <x:v>17.359189643710799</x:v>
      </x:c>
      <x:c r="AD96" s="173">
        <x:v>3.1757142806724499</x:v>
      </x:c>
      <x:c r="AE96" s="13">
        <x:v>19.535381934576801</x:v>
      </x:c>
      <x:c r="AF96" s="173">
        <x:v>3.7097990159129899</x:v>
      </x:c>
      <x:c r="AG96" s="13">
        <x:v>-0.267454830684272</x:v>
      </x:c>
      <x:c r="AH96" s="173">
        <x:v>4.8600411107440804</x:v>
      </x:c>
      <x:c r="AI96" s="13">
        <x:v>18.5337600800483</x:v>
      </x:c>
      <x:c r="AJ96" s="173">
        <x:v>2.27789390476139</x:v>
      </x:c>
      <x:c r="AK96" s="13">
        <x:v>19.8495053597732</x:v>
      </x:c>
      <x:c r="AL96" s="173">
        <x:v>4.58796348815389</x:v>
      </x:c>
      <x:c r="AM96" s="13" t="s">
        <x:v>490</x:v>
      </x:c>
      <x:c r="AN96" s="173" t="s">
        <x:v>490</x:v>
      </x:c>
      <x:c r="AO96" s="13" t="s">
        <x:v>490</x:v>
      </x:c>
      <x:c r="AP96" s="173" t="s">
        <x:v>490</x:v>
      </x:c>
      <x:c r="AQ96" s="15"/>
      <x:c r="AR96" s="15"/>
      <x:c r="AS96" s="13">
        <x:v>-2.7289368826724698</x:v>
      </x:c>
      <x:c r="AT96" s="182">
        <x:v>2.9212560149071898</x:v>
      </x:c>
    </x:row>
    <x:row r="97" spans="1:46" ht="12.95" customHeight="1" x14ac:dyDescent="0.2">
      <x:c r="A97" s="39" t="s">
        <x:v>413</x:v>
      </x:c>
      <x:c r="B97" s="40">
        <x:v>3</x:v>
      </x:c>
      <x:c r="C97" s="41">
        <x:v>30.3623894877373</x:v>
      </x:c>
      <x:c r="D97" s="181">
        <x:v>0.58497815778482698</x:v>
      </x:c>
      <x:c r="E97" s="41">
        <x:v>29.765191135554002</x:v>
      </x:c>
      <x:c r="F97" s="181">
        <x:v>3.5680721857870301</x:v>
      </x:c>
      <x:c r="G97" s="41">
        <x:v>29.724315183970202</x:v>
      </x:c>
      <x:c r="H97" s="181">
        <x:v>0.938149089930988</x:v>
      </x:c>
      <x:c r="I97" s="41">
        <x:v>30.837602729133401</x:v>
      </x:c>
      <x:c r="J97" s="181">
        <x:v>0.98608527381529598</x:v>
      </x:c>
      <x:c r="K97" s="41">
        <x:v>2.0501809195413199E-2</x:v>
      </x:c>
      <x:c r="L97" s="181">
        <x:v>4.1183940333887099</x:v>
      </x:c>
      <x:c r="M97" s="41">
        <x:v>29.919970279665701</x:v>
      </x:c>
      <x:c r="N97" s="181">
        <x:v>0.79490119717497498</x:v>
      </x:c>
      <x:c r="O97" s="41">
        <x:v>33.524593883723902</x:v>
      </x:c>
      <x:c r="P97" s="181">
        <x:v>1.7305761842015099</x:v>
      </x:c>
      <x:c r="Q97" s="41">
        <x:v>-3.0108344294801301</x:v>
      </x:c>
      <x:c r="R97" s="181">
        <x:v>2.0784081513278601</x:v>
      </x:c>
      <x:c r="S97" s="41">
        <x:v>28.877554823308198</x:v>
      </x:c>
      <x:c r="T97" s="181">
        <x:v>0.87383983886085703</x:v>
      </x:c>
      <x:c r="U97" s="41">
        <x:v>30.039409077044599</x:v>
      </x:c>
      <x:c r="V97" s="181">
        <x:v>1.1638004672118001</x:v>
      </x:c>
      <x:c r="W97" s="41">
        <x:v>33.280650577885403</x:v>
      </x:c>
      <x:c r="X97" s="181">
        <x:v>1.78901573027729</x:v>
      </x:c>
      <x:c r="Y97" s="41">
        <x:v>3.2730724214819098</x:v>
      </x:c>
      <x:c r="Z97" s="181">
        <x:v>2.0250060743034202</x:v>
      </x:c>
      <x:c r="AA97" s="41">
        <x:v>28.965306145144901</x:v>
      </x:c>
      <x:c r="AB97" s="181">
        <x:v>1.15598318060315</x:v>
      </x:c>
      <x:c r="AC97" s="41">
        <x:v>29.616879427894901</x:v>
      </x:c>
      <x:c r="AD97" s="181">
        <x:v>1.0546883084586101</x:v>
      </x:c>
      <x:c r="AE97" s="41">
        <x:v>34.6152423153775</x:v>
      </x:c>
      <x:c r="AF97" s="181">
        <x:v>1.9482795217191</x:v>
      </x:c>
      <x:c r="AG97" s="41">
        <x:v>-3.7593301438851902E-3</x:v>
      </x:c>
      <x:c r="AH97" s="181">
        <x:v>2.9196375426313801</x:v>
      </x:c>
      <x:c r="AI97" s="41">
        <x:v>29.008382552346099</x:v>
      </x:c>
      <x:c r="AJ97" s="181">
        <x:v>0.71156765397935295</x:v>
      </x:c>
      <x:c r="AK97" s="41">
        <x:v>24.170351313691398</x:v>
      </x:c>
      <x:c r="AL97" s="181">
        <x:v>1.26451038147982</x:v>
      </x:c>
      <x:c r="AM97" s="41">
        <x:v>21.4146290843453</x:v>
      </x:c>
      <x:c r="AN97" s="181">
        <x:v>3.26332782330311</x:v>
      </x:c>
      <x:c r="AO97" s="41">
        <x:v>8.8346382928491405</x:v>
      </x:c>
      <x:c r="AP97" s="181">
        <x:v>3.5224752522960698</x:v>
      </x:c>
      <x:c r="AQ97" s="30"/>
      <x:c r="AR97" s="30"/>
      <x:c r="AS97" s="41">
        <x:v>-0.51984324866267095</x:v>
      </x:c>
      <x:c r="AT97" s="186">
        <x:v>0.79586654298829296</x:v>
      </x:c>
    </x:row>
    <x:row r="99" spans="1:46" x14ac:dyDescent="0.2">
      <x:c r="A99" s="52" t="s">
        <x:v>414</x:v>
      </x:c>
    </x:row>
    <x:row r="100" spans="1:46" x14ac:dyDescent="0.2">
      <x:c r="A100" s="52" t="s">
        <x:v>615</x:v>
      </x:c>
    </x:row>
    <x:row r="101" spans="1:46" x14ac:dyDescent="0.2">
      <x:c r="A101" s="52" t="s">
        <x:v>616</x:v>
      </x:c>
    </x:row>
    <x:row r="102" spans="1:46" x14ac:dyDescent="0.2">
      <x:c r="A102" s="52" t="s">
        <x:v>617</x:v>
      </x:c>
    </x:row>
    <x:row r="103" spans="1:46" x14ac:dyDescent="0.2">
      <x:c r="A103" s="52" t="s">
        <x:v>618</x:v>
      </x:c>
    </x:row>
    <x:row r="104" spans="1:46" x14ac:dyDescent="0.2">
      <x:c r="A104" s="52" t="s">
        <x:v>619</x:v>
      </x:c>
    </x:row>
    <x:row r="105" spans="1:46" x14ac:dyDescent="0.2">
      <x:c r="A105" s="52" t="s">
        <x:v>620</x:v>
      </x:c>
    </x:row>
    <x:row r="106" spans="1:46" x14ac:dyDescent="0.2">
      <x:c r="A106" s="52" t="s">
        <x:v>415</x:v>
      </x:c>
    </x:row>
    <x:row r="107" spans="1:46" x14ac:dyDescent="0.2">
      <x:c r="A107" s="52" t="s">
        <x:v>416</x:v>
      </x:c>
    </x:row>
    <x:row r="108" spans="1:46" x14ac:dyDescent="0.2">
      <x:c r="A108" s="52" t="s">
        <x:v>417</x:v>
      </x:c>
    </x:row>
    <x:row r="109" spans="1:46" x14ac:dyDescent="0.2">
      <x:c r="A109" s="172" t="str">
        <x:f>HYPERLINK("https://oecdcode.org/disclaimers/cyprus.html", "Information on data for Cyprus: https://oecdcode.org/disclaimers/cyprus.html")</x:f>
        <x:v>Information on data for Cyprus: https://oecdcode.org/disclaimers/cyprus.html</x:v>
      </x:c>
    </x:row>
    <x:row r="110" spans="1:46" x14ac:dyDescent="0.2">
      <x:c r="A110" s="52" t="s">
        <x:v>418</x:v>
      </x:c>
    </x:row>
  </x:sheetData>
  <x:mergeCells count="31">
    <x:mergeCell ref="AQ8:AR8"/>
    <x:mergeCell ref="AQ9:AR9"/>
    <x:mergeCell ref="AS8:AT8"/>
    <x:mergeCell ref="AS9:AT9"/>
    <x:mergeCell ref="AI8:AP8"/>
    <x:mergeCell ref="AI9:AJ9"/>
    <x:mergeCell ref="AK9:AL9"/>
    <x:mergeCell ref="AM9:AN9"/>
    <x:mergeCell ref="AO9:AP9"/>
    <x:mergeCell ref="Y9:Z9"/>
    <x:mergeCell ref="AA8:AH8"/>
    <x:mergeCell ref="AA9:AB9"/>
    <x:mergeCell ref="AC9:AD9"/>
    <x:mergeCell ref="AE9:AF9"/>
    <x:mergeCell ref="AG9:AH9"/>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s>
  <x:conditionalFormatting sqref="K1:K200">
    <x:cfRule type="expression" dxfId="180" priority="7">
      <x:formula>ABS(K1/L1)&gt;1.95996398454005</x:formula>
    </x:cfRule>
  </x:conditionalFormatting>
  <x:conditionalFormatting sqref="Q1:Q200">
    <x:cfRule type="expression" dxfId="179" priority="6">
      <x:formula>ABS(Q1/R1)&gt;1.95996398454005</x:formula>
    </x:cfRule>
  </x:conditionalFormatting>
  <x:conditionalFormatting sqref="Y1:Y200">
    <x:cfRule type="expression" dxfId="178" priority="5">
      <x:formula>ABS(Y1/Z1)&gt;1.95996398454005</x:formula>
    </x:cfRule>
  </x:conditionalFormatting>
  <x:conditionalFormatting sqref="AG1:AG200">
    <x:cfRule type="expression" dxfId="177" priority="4">
      <x:formula>ABS(AG1/AH1)&gt;1.95996398454005</x:formula>
    </x:cfRule>
  </x:conditionalFormatting>
  <x:conditionalFormatting sqref="AO1:AO200">
    <x:cfRule type="expression" dxfId="176" priority="3">
      <x:formula>ABS(AO1/AP1)&gt;1.95996398454005</x:formula>
    </x:cfRule>
  </x:conditionalFormatting>
  <x:conditionalFormatting sqref="AQ1:AQ200">
    <x:cfRule type="expression" dxfId="175" priority="2">
      <x:formula>ABS(AQ1/AR1)&gt;1.95996398454005</x:formula>
    </x:cfRule>
  </x:conditionalFormatting>
  <x:conditionalFormatting sqref="AS1:AS200">
    <x:cfRule type="expression" dxfId="174" priority="1">
      <x:formula>ABS(AS1/AT1)&gt;1.95996398454005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F00-000000000000}" mc:Ignorable="x14ac xr xr2 xr3">
  <x:dimension ref="A1:T108"/>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299</x:v>
      </x:c>
    </x:row>
    <x:row r="2" spans="1:20" x14ac:dyDescent="0.2">
      <x:c r="A2" s="51" t="s">
        <x:v>300</x:v>
      </x:c>
    </x:row>
    <x:row r="3" spans="1:20" x14ac:dyDescent="0.2">
      <x:c r="A3" s="47" t="s">
        <x:v>448</x:v>
      </x:c>
    </x:row>
    <x:row r="4" spans="1:20" x14ac:dyDescent="0.2">
      <x:c r="A4" s="147" t="str">
        <x:f>HYPERLINK("#'TOC'!A1", "Back to TOC")</x:f>
        <x:v>Back to TOC</x:v>
      </x:c>
    </x:row>
    <x:row r="7" spans="1:20" ht="60" customHeight="1" x14ac:dyDescent="0.2">
      <x:c r="B7" s="670" t="s">
        <x:v>338</x:v>
      </x:c>
      <x:c r="C7" s="673" t="s">
        <x:v>622</x:v>
      </x:c>
      <x:c r="D7" s="673"/>
      <x:c r="E7" s="673"/>
      <x:c r="F7" s="673"/>
      <x:c r="G7" s="758" t="s">
        <x:v>569</x:v>
      </x:c>
      <x:c r="H7" s="758"/>
      <x:c r="I7" s="673" t="s">
        <x:v>622</x:v>
      </x:c>
      <x:c r="J7" s="673"/>
      <x:c r="K7" s="673"/>
      <x:c r="L7" s="673"/>
      <x:c r="M7" s="758" t="s">
        <x:v>569</x:v>
      </x:c>
      <x:c r="N7" s="758"/>
      <x:c r="O7" s="673" t="s">
        <x:v>622</x:v>
      </x:c>
      <x:c r="P7" s="673"/>
      <x:c r="Q7" s="673"/>
      <x:c r="R7" s="673"/>
      <x:c r="S7" s="758" t="s">
        <x:v>569</x:v>
      </x:c>
      <x:c r="T7" s="760"/>
    </x:row>
    <x:row r="8" spans="1:20" ht="75" customHeight="1" x14ac:dyDescent="0.2">
      <x:c r="B8" s="671"/>
      <x:c r="C8" s="675" t="s">
        <x:v>348</x:v>
      </x:c>
      <x:c r="D8" s="675"/>
      <x:c r="E8" s="675" t="s">
        <x:v>349</x:v>
      </x:c>
      <x:c r="F8" s="675"/>
      <x:c r="G8" s="759"/>
      <x:c r="H8" s="759"/>
      <x:c r="I8" s="675" t="s">
        <x:v>348</x:v>
      </x:c>
      <x:c r="J8" s="675"/>
      <x:c r="K8" s="675" t="s">
        <x:v>349</x:v>
      </x:c>
      <x:c r="L8" s="675"/>
      <x:c r="M8" s="759"/>
      <x:c r="N8" s="759"/>
      <x:c r="O8" s="675" t="s">
        <x:v>348</x:v>
      </x:c>
      <x:c r="P8" s="675"/>
      <x:c r="Q8" s="675" t="s">
        <x:v>349</x:v>
      </x:c>
      <x:c r="R8" s="675"/>
      <x:c r="S8" s="759"/>
      <x:c r="T8" s="761"/>
    </x:row>
    <x:row r="9" spans="1:20" ht="30" customHeight="1" x14ac:dyDescent="0.2">
      <x:c r="B9" s="671"/>
      <x:c r="C9" s="676" t="s">
        <x:v>541</x:v>
      </x:c>
      <x:c r="D9" s="676"/>
      <x:c r="E9" s="676"/>
      <x:c r="F9" s="676"/>
      <x:c r="G9" s="676"/>
      <x:c r="H9" s="676"/>
      <x:c r="I9" s="676" t="s">
        <x:v>542</x:v>
      </x:c>
      <x:c r="J9" s="676"/>
      <x:c r="K9" s="676"/>
      <x:c r="L9" s="676"/>
      <x:c r="M9" s="676"/>
      <x:c r="N9" s="676"/>
      <x:c r="O9" s="676" t="s">
        <x:v>543</x:v>
      </x:c>
      <x:c r="P9" s="676"/>
      <x:c r="Q9" s="676"/>
      <x:c r="R9" s="676"/>
      <x:c r="S9" s="676"/>
      <x:c r="T9" s="711"/>
    </x:row>
    <x:row r="10" spans="1:20" ht="15" customHeight="1" x14ac:dyDescent="0.2">
      <x:c r="B10" s="672"/>
      <x:c r="C10" s="4" t="s">
        <x:v>537</x:v>
      </x:c>
      <x:c r="D10" s="4" t="s">
        <x:v>342</x:v>
      </x:c>
      <x:c r="E10" s="4" t="s">
        <x:v>537</x:v>
      </x:c>
      <x:c r="F10" s="4" t="s">
        <x:v>342</x:v>
      </x:c>
      <x:c r="G10" s="4" t="s">
        <x:v>538</x:v>
      </x:c>
      <x:c r="H10" s="4" t="s">
        <x:v>342</x:v>
      </x:c>
      <x:c r="I10" s="4" t="s">
        <x:v>537</x:v>
      </x:c>
      <x:c r="J10" s="4" t="s">
        <x:v>342</x:v>
      </x:c>
      <x:c r="K10" s="4" t="s">
        <x:v>537</x:v>
      </x:c>
      <x:c r="L10" s="4" t="s">
        <x:v>342</x:v>
      </x:c>
      <x:c r="M10" s="4" t="s">
        <x:v>538</x:v>
      </x:c>
      <x:c r="N10" s="4" t="s">
        <x:v>342</x:v>
      </x:c>
      <x:c r="O10" s="4" t="s">
        <x:v>537</x:v>
      </x:c>
      <x:c r="P10" s="4" t="s">
        <x:v>342</x:v>
      </x:c>
      <x:c r="Q10" s="4" t="s">
        <x:v>537</x:v>
      </x:c>
      <x:c r="R10" s="4" t="s">
        <x:v>342</x:v>
      </x:c>
      <x:c r="S10" s="4" t="s">
        <x:v>538</x:v>
      </x:c>
      <x:c r="T10" s="5" t="s">
        <x:v>342</x:v>
      </x:c>
    </x:row>
    <x:row r="11" spans="1:20" ht="12.95" customHeight="1" x14ac:dyDescent="0.2">
      <x:c r="A11" s="6"/>
      <x:c r="B11" s="7"/>
      <x:c r="C11" s="209"/>
      <x:c r="D11" s="387"/>
      <x:c r="E11" s="209"/>
      <x:c r="F11" s="387"/>
      <x:c r="G11" s="209"/>
      <x:c r="H11" s="387"/>
      <x:c r="I11" s="209"/>
      <x:c r="J11" s="387"/>
      <x:c r="K11" s="209"/>
      <x:c r="L11" s="387"/>
      <x:c r="M11" s="209"/>
      <x:c r="N11" s="387"/>
      <x:c r="O11" s="209"/>
      <x:c r="P11" s="387"/>
      <x:c r="Q11" s="209"/>
      <x:c r="R11" s="387"/>
      <x:c r="S11" s="209"/>
      <x:c r="T11" s="395"/>
    </x:row>
    <x:row r="12" spans="1:20" ht="12.95" customHeight="1" x14ac:dyDescent="0.2">
      <x:c r="A12" s="2" t="s">
        <x:v>354</x:v>
      </x:c>
      <x:c r="B12" s="12">
        <x:v>2</x:v>
      </x:c>
      <x:c r="C12" s="197">
        <x:v>-0.682601858340118</x:v>
      </x:c>
      <x:c r="D12" s="381">
        <x:v>0.341599299139492</x:v>
      </x:c>
      <x:c r="E12" s="197">
        <x:v>0.12148710318419299</x:v>
      </x:c>
      <x:c r="F12" s="381">
        <x:v>0.132053769183932</x:v>
      </x:c>
      <x:c r="G12" s="197">
        <x:v>0.293871049860228</x:v>
      </x:c>
      <x:c r="H12" s="381">
        <x:v>0.21062325673105101</x:v>
      </x:c>
      <x:c r="I12" s="197">
        <x:v>-0.65654289044919401</x:v>
      </x:c>
      <x:c r="J12" s="381">
        <x:v>0.35173745583655702</x:v>
      </x:c>
      <x:c r="K12" s="197">
        <x:v>0.14537724712319</x:v>
      </x:c>
      <x:c r="L12" s="381">
        <x:v>0.129727024209218</x:v>
      </x:c>
      <x:c r="M12" s="197">
        <x:v>1.0469125406059001</x:v>
      </x:c>
      <x:c r="N12" s="381">
        <x:v>0.40368133036866499</x:v>
      </x:c>
      <x:c r="O12" s="197">
        <x:v>-0.64282847627066697</x:v>
      </x:c>
      <x:c r="P12" s="381">
        <x:v>0.371503674356221</x:v>
      </x:c>
      <x:c r="Q12" s="197">
        <x:v>0.18002769533524199</x:v>
      </x:c>
      <x:c r="R12" s="381">
        <x:v>0.136631598437358</x:v>
      </x:c>
      <x:c r="S12" s="197">
        <x:v>3.5386454474167399</x:v>
      </x:c>
      <x:c r="T12" s="389">
        <x:v>0.86783243604745297</x:v>
      </x:c>
    </x:row>
    <x:row r="13" spans="1:20" ht="12.95" customHeight="1" x14ac:dyDescent="0.2">
      <x:c r="A13" s="2" t="s">
        <x:v>355</x:v>
      </x:c>
      <x:c r="B13" s="12">
        <x:v>2</x:v>
      </x:c>
      <x:c r="C13" s="197">
        <x:v>6.5478024077074398E-2</x:v>
      </x:c>
      <x:c r="D13" s="381">
        <x:v>9.3702825985401694E-2</x:v>
      </x:c>
      <x:c r="E13" s="197">
        <x:v>-0.27684496638047301</x:v>
      </x:c>
      <x:c r="F13" s="381">
        <x:v>0.316554819675059</x:v>
      </x:c>
      <x:c r="G13" s="197">
        <x:v>0.17479510960059999</x:v>
      </x:c>
      <x:c r="H13" s="381">
        <x:v>0.21121087427973101</x:v>
      </x:c>
      <x:c r="I13" s="197">
        <x:v>0.155101503106612</x:v>
      </x:c>
      <x:c r="J13" s="381">
        <x:v>9.3231109081208893E-2</x:v>
      </x:c>
      <x:c r="K13" s="197">
        <x:v>-0.21228506039872799</x:v>
      </x:c>
      <x:c r="L13" s="381">
        <x:v>0.31412608861475899</x:v>
      </x:c>
      <x:c r="M13" s="197">
        <x:v>1.9019985786839699</x:v>
      </x:c>
      <x:c r="N13" s="381">
        <x:v>0.63223271396063296</x:v>
      </x:c>
      <x:c r="O13" s="197">
        <x:v>0.19279654476388899</x:v>
      </x:c>
      <x:c r="P13" s="381">
        <x:v>9.5851330798495504E-2</x:v>
      </x:c>
      <x:c r="Q13" s="197">
        <x:v>-0.18040858161280801</x:v>
      </x:c>
      <x:c r="R13" s="381">
        <x:v>0.32468651313542601</x:v>
      </x:c>
      <x:c r="S13" s="197">
        <x:v>2.8250867558723201</x:v>
      </x:c>
      <x:c r="T13" s="389">
        <x:v>0.83902320800354202</x:v>
      </x:c>
    </x:row>
    <x:row r="14" spans="1:20" ht="12.95" customHeight="1" x14ac:dyDescent="0.2">
      <x:c r="A14" s="2" t="s">
        <x:v>356</x:v>
      </x:c>
      <x:c r="B14" s="12">
        <x:v>2</x:v>
      </x:c>
      <x:c r="C14" s="197">
        <x:v>-0.21977320066699901</x:v>
      </x:c>
      <x:c r="D14" s="381">
        <x:v>0.23538056219894801</x:v>
      </x:c>
      <x:c r="E14" s="197">
        <x:v>-0.55013811167594096</x:v>
      </x:c>
      <x:c r="F14" s="381">
        <x:v>0.226804886116517</x:v>
      </x:c>
      <x:c r="G14" s="197">
        <x:v>0.30854954917613497</x:v>
      </x:c>
      <x:c r="H14" s="381">
        <x:v>0.20099779243598301</x:v>
      </x:c>
      <x:c r="I14" s="197">
        <x:v>-0.19628750752837101</x:v>
      </x:c>
      <x:c r="J14" s="381">
        <x:v>0.226469216431401</x:v>
      </x:c>
      <x:c r="K14" s="197">
        <x:v>-0.48796320937432203</x:v>
      </x:c>
      <x:c r="L14" s="381">
        <x:v>0.22963483517153599</x:v>
      </x:c>
      <x:c r="M14" s="197">
        <x:v>1.45583215458485</x:v>
      </x:c>
      <x:c r="N14" s="381">
        <x:v>0.484876989787135</x:v>
      </x:c>
      <x:c r="O14" s="197">
        <x:v>-0.26446077480610503</x:v>
      </x:c>
      <x:c r="P14" s="381">
        <x:v>0.22699226561000299</x:v>
      </x:c>
      <x:c r="Q14" s="197">
        <x:v>-0.50186454443516104</x:v>
      </x:c>
      <x:c r="R14" s="381">
        <x:v>0.22897450621923901</x:v>
      </x:c>
      <x:c r="S14" s="197">
        <x:v>3.0812071029315402</x:v>
      </x:c>
      <x:c r="T14" s="389">
        <x:v>0.76569659254614897</x:v>
      </x:c>
    </x:row>
    <x:row r="15" spans="1:20" ht="12.95" customHeight="1" x14ac:dyDescent="0.2">
      <x:c r="A15" s="2" t="s">
        <x:v>357</x:v>
      </x:c>
      <x:c r="B15" s="12">
        <x:v>2</x:v>
      </x:c>
      <x:c r="C15" s="197">
        <x:v>-0.26576396639395</x:v>
      </x:c>
      <x:c r="D15" s="381">
        <x:v>0.15081169610971201</x:v>
      </x:c>
      <x:c r="E15" s="197">
        <x:v>0.121873364143696</x:v>
      </x:c>
      <x:c r="F15" s="381">
        <x:v>0.128574997811404</x:v>
      </x:c>
      <x:c r="G15" s="197">
        <x:v>0.43718965665287701</x:v>
      </x:c>
      <x:c r="H15" s="381">
        <x:v>0.29746983764659102</x:v>
      </x:c>
      <x:c r="I15" s="197">
        <x:v>-0.249013911453912</x:v>
      </x:c>
      <x:c r="J15" s="381">
        <x:v>0.149154991753916</x:v>
      </x:c>
      <x:c r="K15" s="197">
        <x:v>7.2742964041276198E-2</x:v>
      </x:c>
      <x:c r="L15" s="381">
        <x:v>0.125560076782814</x:v>
      </x:c>
      <x:c r="M15" s="197">
        <x:v>0.96233905341232895</x:v>
      </x:c>
      <x:c r="N15" s="381">
        <x:v>0.45708809947402501</x:v>
      </x:c>
      <x:c r="O15" s="197">
        <x:v>-0.24326985650247299</x:v>
      </x:c>
      <x:c r="P15" s="381">
        <x:v>0.147085318649679</x:v>
      </x:c>
      <x:c r="Q15" s="197">
        <x:v>6.2404647631164302E-2</x:v>
      </x:c>
      <x:c r="R15" s="381">
        <x:v>0.12146658794369899</x:v>
      </x:c>
      <x:c r="S15" s="197">
        <x:v>2.24100615538589</x:v>
      </x:c>
      <x:c r="T15" s="389">
        <x:v>0.83012474061946595</x:v>
      </x:c>
    </x:row>
    <x:row r="16" spans="1:20" ht="12.95" customHeight="1" x14ac:dyDescent="0.2">
      <x:c r="A16" s="2" t="s">
        <x:v>358</x:v>
      </x:c>
      <x:c r="B16" s="12">
        <x:v>2</x:v>
      </x:c>
      <x:c r="C16" s="197">
        <x:v>0.48337831380478502</x:v>
      </x:c>
      <x:c r="D16" s="381">
        <x:v>0.17215585302407299</x:v>
      </x:c>
      <x:c r="E16" s="197">
        <x:v>0.22504084046711401</x:v>
      </x:c>
      <x:c r="F16" s="381">
        <x:v>0.1014498514516</x:v>
      </x:c>
      <x:c r="G16" s="197">
        <x:v>0.81436304440529295</x:v>
      </x:c>
      <x:c r="H16" s="381">
        <x:v>0.39263012242799999</x:v>
      </x:c>
      <x:c r="I16" s="197">
        <x:v>0.30094927501422303</x:v>
      </x:c>
      <x:c r="J16" s="381">
        <x:v>0.165972151221249</x:v>
      </x:c>
      <x:c r="K16" s="197">
        <x:v>0.199587656138107</x:v>
      </x:c>
      <x:c r="L16" s="381">
        <x:v>0.10298050293132301</x:v>
      </x:c>
      <x:c r="M16" s="197">
        <x:v>6.0339332322768504</x:v>
      </x:c>
      <x:c r="N16" s="381">
        <x:v>0.867802441038656</x:v>
      </x:c>
      <x:c r="O16" s="197">
        <x:v>0.30628604868092801</x:v>
      </x:c>
      <x:c r="P16" s="381">
        <x:v>0.17764371114095201</x:v>
      </x:c>
      <x:c r="Q16" s="197">
        <x:v>0.106980195306458</x:v>
      </x:c>
      <x:c r="R16" s="381">
        <x:v>0.101946294521725</x:v>
      </x:c>
      <x:c r="S16" s="197">
        <x:v>9.4248649583941493</x:v>
      </x:c>
      <x:c r="T16" s="389">
        <x:v>1.0826033136715401</x:v>
      </x:c>
    </x:row>
    <x:row r="17" spans="1:20" ht="12.95" customHeight="1" x14ac:dyDescent="0.2">
      <x:c r="A17" s="2" t="s">
        <x:v>359</x:v>
      </x:c>
      <x:c r="B17" s="12">
        <x:v>2</x:v>
      </x:c>
      <x:c r="C17" s="197">
        <x:v>-6.1947225953388897E-2</x:v>
      </x:c>
      <x:c r="D17" s="381">
        <x:v>0.104227061678744</x:v>
      </x:c>
      <x:c r="E17" s="197">
        <x:v>-0.36524303120459001</x:v>
      </x:c>
      <x:c r="F17" s="381">
        <x:v>0.32625974593347601</x:v>
      </x:c>
      <x:c r="G17" s="197">
        <x:v>0.18593151264250299</x:v>
      </x:c>
      <x:c r="H17" s="381">
        <x:v>0.15041906945592701</x:v>
      </x:c>
      <x:c r="I17" s="197">
        <x:v>0.179441856812975</x:v>
      </x:c>
      <x:c r="J17" s="381">
        <x:v>0.1165105917886</x:v>
      </x:c>
      <x:c r="K17" s="197">
        <x:v>-0.15034939706415401</x:v>
      </x:c>
      <x:c r="L17" s="381">
        <x:v>0.32770060243288401</x:v>
      </x:c>
      <x:c r="M17" s="197">
        <x:v>2.2092175174886601</x:v>
      </x:c>
      <x:c r="N17" s="381">
        <x:v>0.43705560374353702</x:v>
      </x:c>
      <x:c r="O17" s="197">
        <x:v>0.17412044044619099</x:v>
      </x:c>
      <x:c r="P17" s="381">
        <x:v>0.116224265824848</x:v>
      </x:c>
      <x:c r="Q17" s="197">
        <x:v>-0.14779484952292499</x:v>
      </x:c>
      <x:c r="R17" s="381">
        <x:v>0.32833094301267401</x:v>
      </x:c>
      <x:c r="S17" s="197">
        <x:v>2.3361524143730001</x:v>
      </x:c>
      <x:c r="T17" s="389">
        <x:v>0.53904775312995001</x:v>
      </x:c>
    </x:row>
    <x:row r="18" spans="1:20" ht="12.95" customHeight="1" x14ac:dyDescent="0.2">
      <x:c r="A18" s="17" t="s">
        <x:v>360</x:v>
      </x:c>
      <x:c r="B18" s="12">
        <x:v>2</x:v>
      </x:c>
      <x:c r="C18" s="197">
        <x:v>-5.8573479097505002E-2</x:v>
      </x:c>
      <x:c r="D18" s="381">
        <x:v>0.103026693447119</x:v>
      </x:c>
      <x:c r="E18" s="197">
        <x:v>-0.796145812196831</x:v>
      </x:c>
      <x:c r="F18" s="381">
        <x:v>0.38635594316645</x:v>
      </x:c>
      <x:c r="G18" s="197">
        <x:v>0.41885046493268002</x:v>
      </x:c>
      <x:c r="H18" s="381">
        <x:v>0.30677322614834901</x:v>
      </x:c>
      <x:c r="I18" s="197">
        <x:v>0.15725902902018199</x:v>
      </x:c>
      <x:c r="J18" s="381">
        <x:v>0.121006401048357</x:v>
      </x:c>
      <x:c r="K18" s="197">
        <x:v>-0.59065116325903499</x:v>
      </x:c>
      <x:c r="L18" s="381">
        <x:v>0.38860121847937701</x:v>
      </x:c>
      <x:c r="M18" s="197">
        <x:v>2.8374505214986199</x:v>
      </x:c>
      <x:c r="N18" s="381">
        <x:v>0.63015777399718997</x:v>
      </x:c>
      <x:c r="O18" s="197">
        <x:v>0.137647519606553</x:v>
      </x:c>
      <x:c r="P18" s="381">
        <x:v>0.121068643430503</x:v>
      </x:c>
      <x:c r="Q18" s="197">
        <x:v>-0.60608868958301698</x:v>
      </x:c>
      <x:c r="R18" s="381">
        <x:v>0.39267582833153503</x:v>
      </x:c>
      <x:c r="S18" s="197">
        <x:v>3.1785070897218199</x:v>
      </x:c>
      <x:c r="T18" s="389">
        <x:v>0.834375414319797</x:v>
      </x:c>
    </x:row>
    <x:row r="19" spans="1:20" ht="12.95" customHeight="1" x14ac:dyDescent="0.2">
      <x:c r="A19" s="17" t="s">
        <x:v>361</x:v>
      </x:c>
      <x:c r="B19" s="12">
        <x:v>2</x:v>
      </x:c>
      <x:c r="C19" s="197">
        <x:v>-0.36466953495927201</x:v>
      </x:c>
      <x:c r="D19" s="381">
        <x:v>0.26318076425926401</x:v>
      </x:c>
      <x:c r="E19" s="197">
        <x:v>0.87843834752928196</x:v>
      </x:c>
      <x:c r="F19" s="381">
        <x:v>0.38004484631770702</x:v>
      </x:c>
      <x:c r="G19" s="197">
        <x:v>0.54167155567680303</x:v>
      </x:c>
      <x:c r="H19" s="381">
        <x:v>0.48799821284278699</x:v>
      </x:c>
      <x:c r="I19" s="197">
        <x:v>-0.161464493500905</x:v>
      </x:c>
      <x:c r="J19" s="381">
        <x:v>0.25647706118086799</x:v>
      </x:c>
      <x:c r="K19" s="197">
        <x:v>1.0551517660126299</x:v>
      </x:c>
      <x:c r="L19" s="381">
        <x:v>0.41312651365903202</x:v>
      </x:c>
      <x:c r="M19" s="197">
        <x:v>2.0688206982773698</x:v>
      </x:c>
      <x:c r="N19" s="381">
        <x:v>0.95141025397890899</x:v>
      </x:c>
      <x:c r="O19" s="197">
        <x:v>-0.140932151839986</x:v>
      </x:c>
      <x:c r="P19" s="381">
        <x:v>0.25429189026160198</x:v>
      </x:c>
      <x:c r="Q19" s="197">
        <x:v>1.03838185087583</x:v>
      </x:c>
      <x:c r="R19" s="381">
        <x:v>0.412072825840757</x:v>
      </x:c>
      <x:c r="S19" s="197">
        <x:v>2.28937368792936</x:v>
      </x:c>
      <x:c r="T19" s="389">
        <x:v>1.0081160458038601</x:v>
      </x:c>
    </x:row>
    <x:row r="20" spans="1:20" ht="12.95" customHeight="1" x14ac:dyDescent="0.2">
      <x:c r="A20" s="2" t="s">
        <x:v>362</x:v>
      </x:c>
      <x:c r="B20" s="12">
        <x:v>2</x:v>
      </x:c>
      <x:c r="C20" s="197">
        <x:v>-0.18931719643818201</x:v>
      </x:c>
      <x:c r="D20" s="381">
        <x:v>0.34314633267952699</x:v>
      </x:c>
      <x:c r="E20" s="197">
        <x:v>0.104361360037681</x:v>
      </x:c>
      <x:c r="F20" s="381">
        <x:v>0.14720693277725699</x:v>
      </x:c>
      <x:c r="G20" s="197">
        <x:v>0.53504476736037798</x:v>
      </x:c>
      <x:c r="H20" s="381">
        <x:v>0.61277090076760299</x:v>
      </x:c>
      <x:c r="I20" s="197">
        <x:v>-0.141575517956117</x:v>
      </x:c>
      <x:c r="J20" s="381">
        <x:v>0.34455342547155099</x:v>
      </x:c>
      <x:c r="K20" s="197">
        <x:v>0.14232083780142701</x:v>
      </x:c>
      <x:c r="L20" s="381">
        <x:v>0.14649749455757399</x:v>
      </x:c>
      <x:c r="M20" s="197">
        <x:v>1.2219319833593201</x:v>
      </x:c>
      <x:c r="N20" s="381">
        <x:v>0.78886538514825999</x:v>
      </x:c>
      <x:c r="O20" s="197">
        <x:v>-3.25019893075673E-2</x:v>
      </x:c>
      <x:c r="P20" s="381">
        <x:v>0.28992048753723099</x:v>
      </x:c>
      <x:c r="Q20" s="197">
        <x:v>0.12412524264112</x:v>
      </x:c>
      <x:c r="R20" s="381">
        <x:v>0.14352139181846299</x:v>
      </x:c>
      <x:c r="S20" s="197">
        <x:v>9.4700337127008591</x:v>
      </x:c>
      <x:c r="T20" s="389">
        <x:v>1.50108536900259</x:v>
      </x:c>
    </x:row>
    <x:row r="21" spans="1:20" ht="12.95" customHeight="1" x14ac:dyDescent="0.2">
      <x:c r="A21" s="2" t="s">
        <x:v>363</x:v>
      </x:c>
      <x:c r="B21" s="12">
        <x:v>2</x:v>
      </x:c>
      <x:c r="C21" s="197" t="s">
        <x:v>490</x:v>
      </x:c>
      <x:c r="D21" s="381" t="s">
        <x:v>490</x:v>
      </x:c>
      <x:c r="E21" s="197" t="s">
        <x:v>490</x:v>
      </x:c>
      <x:c r="F21" s="381" t="s">
        <x:v>490</x:v>
      </x:c>
      <x:c r="G21" s="197" t="s">
        <x:v>490</x:v>
      </x:c>
      <x:c r="H21" s="381" t="s">
        <x:v>490</x:v>
      </x:c>
      <x:c r="I21" s="197" t="s">
        <x:v>490</x:v>
      </x:c>
      <x:c r="J21" s="381" t="s">
        <x:v>490</x:v>
      </x:c>
      <x:c r="K21" s="197" t="s">
        <x:v>490</x:v>
      </x:c>
      <x:c r="L21" s="381" t="s">
        <x:v>490</x:v>
      </x:c>
      <x:c r="M21" s="197" t="s">
        <x:v>490</x:v>
      </x:c>
      <x:c r="N21" s="381" t="s">
        <x:v>490</x:v>
      </x:c>
      <x:c r="O21" s="197" t="s">
        <x:v>490</x:v>
      </x:c>
      <x:c r="P21" s="381" t="s">
        <x:v>490</x:v>
      </x:c>
      <x:c r="Q21" s="197" t="s">
        <x:v>490</x:v>
      </x:c>
      <x:c r="R21" s="381" t="s">
        <x:v>490</x:v>
      </x:c>
      <x:c r="S21" s="197" t="s">
        <x:v>490</x:v>
      </x:c>
      <x:c r="T21" s="389" t="s">
        <x:v>490</x:v>
      </x:c>
    </x:row>
    <x:row r="22" spans="1:20" ht="12.95" customHeight="1" x14ac:dyDescent="0.2">
      <x:c r="A22" s="2" t="s">
        <x:v>364</x:v>
      </x:c>
      <x:c r="B22" s="12">
        <x:v>2</x:v>
      </x:c>
      <x:c r="C22" s="197">
        <x:v>-4.9105026744365697E-2</x:v>
      </x:c>
      <x:c r="D22" s="381">
        <x:v>0.26520356958122598</x:v>
      </x:c>
      <x:c r="E22" s="197">
        <x:v>-0.320298808794997</x:v>
      </x:c>
      <x:c r="F22" s="381">
        <x:v>0.20416755589421001</x:v>
      </x:c>
      <x:c r="G22" s="197">
        <x:v>0.848197141673941</x:v>
      </x:c>
      <x:c r="H22" s="381">
        <x:v>0.63268372505669102</x:v>
      </x:c>
      <x:c r="I22" s="197">
        <x:v>-3.6341841527112402E-2</x:v>
      </x:c>
      <x:c r="J22" s="381">
        <x:v>0.25912689791973698</x:v>
      </x:c>
      <x:c r="K22" s="197">
        <x:v>-0.28917880840270899</x:v>
      </x:c>
      <x:c r="L22" s="381">
        <x:v>0.19348978946543099</x:v>
      </x:c>
      <x:c r="M22" s="197">
        <x:v>3.81014009914681</x:v>
      </x:c>
      <x:c r="N22" s="381">
        <x:v>1.57505940527605</x:v>
      </x:c>
      <x:c r="O22" s="197">
        <x:v>8.2296069065421005E-3</x:v>
      </x:c>
      <x:c r="P22" s="381">
        <x:v>0.261590467287934</x:v>
      </x:c>
      <x:c r="Q22" s="197">
        <x:v>-0.26851351626556302</x:v>
      </x:c>
      <x:c r="R22" s="381">
        <x:v>0.186409103729372</x:v>
      </x:c>
      <x:c r="S22" s="197">
        <x:v>6.41546532064564</x:v>
      </x:c>
      <x:c r="T22" s="389">
        <x:v>1.89216356158794</x:v>
      </x:c>
    </x:row>
    <x:row r="23" spans="1:20" ht="12.95" customHeight="1" x14ac:dyDescent="0.2">
      <x:c r="A23" s="2" t="s">
        <x:v>365</x:v>
      </x:c>
      <x:c r="B23" s="12">
        <x:v>2</x:v>
      </x:c>
      <x:c r="C23" s="197">
        <x:v>0.140098276437952</x:v>
      </x:c>
      <x:c r="D23" s="381">
        <x:v>0.12837393682905601</x:v>
      </x:c>
      <x:c r="E23" s="197">
        <x:v>0.72978675796792902</x:v>
      </x:c>
      <x:c r="F23" s="381">
        <x:v>0.36146508576626202</x:v>
      </x:c>
      <x:c r="G23" s="197">
        <x:v>1.33278375303324</x:v>
      </x:c>
      <x:c r="H23" s="381">
        <x:v>1.0538359282166301</x:v>
      </x:c>
      <x:c r="I23" s="197">
        <x:v>8.8211908782104401E-2</x:v>
      </x:c>
      <x:c r="J23" s="381">
        <x:v>0.127389971909248</x:v>
      </x:c>
      <x:c r="K23" s="197">
        <x:v>0.55308052192744805</x:v>
      </x:c>
      <x:c r="L23" s="381">
        <x:v>0.332470608298013</x:v>
      </x:c>
      <x:c r="M23" s="197">
        <x:v>4.7132775594924903</x:v>
      </x:c>
      <x:c r="N23" s="381">
        <x:v>1.77174201995534</x:v>
      </x:c>
      <x:c r="O23" s="197">
        <x:v>2.8110098308512899E-2</x:v>
      </x:c>
      <x:c r="P23" s="381">
        <x:v>0.118997871360923</x:v>
      </x:c>
      <x:c r="Q23" s="197">
        <x:v>0.41704465271813201</x:v>
      </x:c>
      <x:c r="R23" s="381">
        <x:v>0.31417128262149202</x:v>
      </x:c>
      <x:c r="S23" s="197">
        <x:v>6.7726277482168902</x:v>
      </x:c>
      <x:c r="T23" s="389">
        <x:v>2.0413794805766901</x:v>
      </x:c>
    </x:row>
    <x:row r="24" spans="1:20" ht="12.95" customHeight="1" x14ac:dyDescent="0.2">
      <x:c r="A24" s="2" t="s">
        <x:v>366</x:v>
      </x:c>
      <x:c r="B24" s="12">
        <x:v>2</x:v>
      </x:c>
      <x:c r="C24" s="197">
        <x:v>-3.9466218236877203E-2</x:v>
      </x:c>
      <x:c r="D24" s="381">
        <x:v>0.15783522880251599</x:v>
      </x:c>
      <x:c r="E24" s="197">
        <x:v>2.3386042419335298E-2</x:v>
      </x:c>
      <x:c r="F24" s="381">
        <x:v>0.1095454600541</x:v>
      </x:c>
      <x:c r="G24" s="197">
        <x:v>0.44271118291827199</x:v>
      </x:c>
      <x:c r="H24" s="381">
        <x:v>0.29579181161179302</x:v>
      </x:c>
      <x:c r="I24" s="197">
        <x:v>-4.25506991868159E-2</x:v>
      </x:c>
      <x:c r="J24" s="381">
        <x:v>0.1567144062852</x:v>
      </x:c>
      <x:c r="K24" s="197">
        <x:v>5.4554069394739599E-2</x:v>
      </x:c>
      <x:c r="L24" s="381">
        <x:v>0.104975037351004</x:v>
      </x:c>
      <x:c r="M24" s="197">
        <x:v>4.85782467028542</x:v>
      </x:c>
      <x:c r="N24" s="381">
        <x:v>1.0583751125373999</x:v>
      </x:c>
      <x:c r="O24" s="197">
        <x:v>-8.1140277253515705E-2</x:v>
      </x:c>
      <x:c r="P24" s="381">
        <x:v>0.147809155312462</x:v>
      </x:c>
      <x:c r="Q24" s="197">
        <x:v>2.93993350269477E-2</x:v>
      </x:c>
      <x:c r="R24" s="381">
        <x:v>9.4294135862589404E-2</x:v>
      </x:c>
      <x:c r="S24" s="197">
        <x:v>10.2189064244346</x:v>
      </x:c>
      <x:c r="T24" s="389">
        <x:v>1.63673740543208</x:v>
      </x:c>
    </x:row>
    <x:row r="25" spans="1:20" ht="12.95" customHeight="1" x14ac:dyDescent="0.2">
      <x:c r="A25" s="2" t="s">
        <x:v>367</x:v>
      </x:c>
      <x:c r="B25" s="12">
        <x:v>2</x:v>
      </x:c>
      <x:c r="C25" s="197">
        <x:v>-9.2336537964269702E-2</x:v>
      </x:c>
      <x:c r="D25" s="381">
        <x:v>0.165063694542191</x:v>
      </x:c>
      <x:c r="E25" s="197">
        <x:v>-0.32030400561699501</x:v>
      </x:c>
      <x:c r="F25" s="381">
        <x:v>0.167998626585077</x:v>
      </x:c>
      <x:c r="G25" s="197">
        <x:v>0.54730251578636402</x:v>
      </x:c>
      <x:c r="H25" s="381">
        <x:v>0.33511788135207499</x:v>
      </x:c>
      <x:c r="I25" s="197">
        <x:v>5.3856077019773997E-2</x:v>
      </x:c>
      <x:c r="J25" s="381">
        <x:v>0.16674066685845201</x:v>
      </x:c>
      <x:c r="K25" s="197">
        <x:v>-0.26047934898763297</x:v>
      </x:c>
      <x:c r="L25" s="381">
        <x:v>0.170096588276865</x:v>
      </x:c>
      <x:c r="M25" s="197">
        <x:v>1.9875047501291301</x:v>
      </x:c>
      <x:c r="N25" s="381">
        <x:v>0.65326987667745495</x:v>
      </x:c>
      <x:c r="O25" s="197">
        <x:v>6.4016959099854498E-2</x:v>
      </x:c>
      <x:c r="P25" s="381">
        <x:v>0.16603179377052199</x:v>
      </x:c>
      <x:c r="Q25" s="197">
        <x:v>-0.27311297659707201</x:v>
      </x:c>
      <x:c r="R25" s="381">
        <x:v>0.17125887730737699</x:v>
      </x:c>
      <x:c r="S25" s="197">
        <x:v>2.5543055679489699</x:v>
      </x:c>
      <x:c r="T25" s="389">
        <x:v>0.810789444851439</x:v>
      </x:c>
    </x:row>
    <x:row r="26" spans="1:20" ht="12.95" customHeight="1" x14ac:dyDescent="0.2">
      <x:c r="A26" s="2" t="s">
        <x:v>368</x:v>
      </x:c>
      <x:c r="B26" s="12">
        <x:v>2</x:v>
      </x:c>
      <x:c r="C26" s="197">
        <x:v>-2.4604925715118798E-3</x:v>
      </x:c>
      <x:c r="D26" s="381">
        <x:v>0.20725361608078599</x:v>
      </x:c>
      <x:c r="E26" s="197">
        <x:v>7.0327506136791104E-2</x:v>
      </x:c>
      <x:c r="F26" s="381">
        <x:v>0.11399247378751701</x:v>
      </x:c>
      <x:c r="G26" s="197">
        <x:v>0.20669549063931</x:v>
      </x:c>
      <x:c r="H26" s="381">
        <x:v>0.233228808504647</x:v>
      </x:c>
      <x:c r="I26" s="197">
        <x:v>7.0424825012415398E-2</x:v>
      </x:c>
      <x:c r="J26" s="381">
        <x:v>0.207435885222546</x:v>
      </x:c>
      <x:c r="K26" s="197">
        <x:v>7.5315361087553698E-2</x:v>
      </x:c>
      <x:c r="L26" s="381">
        <x:v>0.113126291397114</x:v>
      </x:c>
      <x:c r="M26" s="197">
        <x:v>1.8297381643386701</x:v>
      </x:c>
      <x:c r="N26" s="381">
        <x:v>0.86909609281595901</x:v>
      </x:c>
      <x:c r="O26" s="197">
        <x:v>7.0454971925781804E-2</x:v>
      </x:c>
      <x:c r="P26" s="381">
        <x:v>0.207254609152318</x:v>
      </x:c>
      <x:c r="Q26" s="197">
        <x:v>6.4883227690065007E-2</x:v>
      </x:c>
      <x:c r="R26" s="381">
        <x:v>0.11426531648843</x:v>
      </x:c>
      <x:c r="S26" s="197">
        <x:v>2.10821136056372</x:v>
      </x:c>
      <x:c r="T26" s="389">
        <x:v>1.0240985672209799</x:v>
      </x:c>
    </x:row>
    <x:row r="27" spans="1:20" ht="12.95" customHeight="1" x14ac:dyDescent="0.2">
      <x:c r="A27" s="2" t="s">
        <x:v>369</x:v>
      </x:c>
      <x:c r="B27" s="12">
        <x:v>2</x:v>
      </x:c>
      <x:c r="C27" s="197">
        <x:v>-7.9056466302702494E-2</x:v>
      </x:c>
      <x:c r="D27" s="381">
        <x:v>7.5216711543893505E-2</x:v>
      </x:c>
      <x:c r="E27" s="197">
        <x:v>-0.28542922786615499</x:v>
      </x:c>
      <x:c r="F27" s="381">
        <x:v>0.145229068831947</x:v>
      </x:c>
      <x:c r="G27" s="197">
        <x:v>0.195112646303813</x:v>
      </x:c>
      <x:c r="H27" s="381">
        <x:v>0.144501830300345</x:v>
      </x:c>
      <x:c r="I27" s="197">
        <x:v>-2.1643778327165498E-2</x:v>
      </x:c>
      <x:c r="J27" s="381">
        <x:v>7.7789586389006904E-2</x:v>
      </x:c>
      <x:c r="K27" s="197">
        <x:v>-0.24627144052202601</x:v>
      </x:c>
      <x:c r="L27" s="381">
        <x:v>0.14584823117801399</x:v>
      </x:c>
      <x:c r="M27" s="197">
        <x:v>1.6603037523296</x:v>
      </x:c>
      <x:c r="N27" s="381">
        <x:v>0.420159953039978</x:v>
      </x:c>
      <x:c r="O27" s="197">
        <x:v>-4.1893030141609902E-3</x:v>
      </x:c>
      <x:c r="P27" s="381">
        <x:v>7.7620122728741706E-2</x:v>
      </x:c>
      <x:c r="Q27" s="197">
        <x:v>-0.248492929818074</x:v>
      </x:c>
      <x:c r="R27" s="381">
        <x:v>0.14934223952189199</x:v>
      </x:c>
      <x:c r="S27" s="197">
        <x:v>2.0131161257549799</x:v>
      </x:c>
      <x:c r="T27" s="389">
        <x:v>0.45826080083611698</x:v>
      </x:c>
    </x:row>
    <x:row r="28" spans="1:20" ht="12.95" customHeight="1" x14ac:dyDescent="0.2">
      <x:c r="A28" s="2" t="s">
        <x:v>370</x:v>
      </x:c>
      <x:c r="B28" s="12">
        <x:v>2</x:v>
      </x:c>
      <x:c r="C28" s="197">
        <x:v>-0.108695272167812</x:v>
      </x:c>
      <x:c r="D28" s="381">
        <x:v>0.19288381010894801</x:v>
      </x:c>
      <x:c r="E28" s="197">
        <x:v>-0.25746380351115</x:v>
      </x:c>
      <x:c r="F28" s="381">
        <x:v>0.243114473543381</x:v>
      </x:c>
      <x:c r="G28" s="197">
        <x:v>0.60854871712776204</x:v>
      </x:c>
      <x:c r="H28" s="381">
        <x:v>0.46185455997950597</x:v>
      </x:c>
      <x:c r="I28" s="197">
        <x:v>-0.17078885591669199</x:v>
      </x:c>
      <x:c r="J28" s="381">
        <x:v>0.19972683207140299</x:v>
      </x:c>
      <x:c r="K28" s="197">
        <x:v>-0.33223126607263098</x:v>
      </x:c>
      <x:c r="L28" s="381">
        <x:v>0.25070931416500197</x:v>
      </x:c>
      <x:c r="M28" s="197">
        <x:v>1.6050529371964199</x:v>
      </x:c>
      <x:c r="N28" s="381">
        <x:v>0.58926612577346404</x:v>
      </x:c>
      <x:c r="O28" s="197">
        <x:v>-0.16870875834834001</x:v>
      </x:c>
      <x:c r="P28" s="381">
        <x:v>0.19367228314179899</x:v>
      </x:c>
      <x:c r="Q28" s="197">
        <x:v>-7.7908815323984096E-2</x:v>
      </x:c>
      <x:c r="R28" s="381">
        <x:v>0.25416770334452499</x:v>
      </x:c>
      <x:c r="S28" s="197">
        <x:v>4.2322592715584104</x:v>
      </x:c>
      <x:c r="T28" s="389">
        <x:v>1.1522009758254901</x:v>
      </x:c>
    </x:row>
    <x:row r="29" spans="1:20" ht="12.95" customHeight="1" x14ac:dyDescent="0.2">
      <x:c r="A29" s="2" t="s">
        <x:v>371</x:v>
      </x:c>
      <x:c r="B29" s="12">
        <x:v>2</x:v>
      </x:c>
      <x:c r="C29" s="197">
        <x:v>0.15136277640156101</x:v>
      </x:c>
      <x:c r="D29" s="381">
        <x:v>0.13955501879378299</x:v>
      </x:c>
      <x:c r="E29" s="197">
        <x:v>-0.13541062628506301</x:v>
      </x:c>
      <x:c r="F29" s="381">
        <x:v>0.14106970641452701</x:v>
      </x:c>
      <x:c r="G29" s="197">
        <x:v>0.60105801174975304</x:v>
      </x:c>
      <x:c r="H29" s="381">
        <x:v>0.35799993662065299</x:v>
      </x:c>
      <x:c r="I29" s="197">
        <x:v>0.18852712999263499</x:v>
      </x:c>
      <x:c r="J29" s="381">
        <x:v>0.14099557538294</x:v>
      </x:c>
      <x:c r="K29" s="197">
        <x:v>-0.109245799542334</x:v>
      </x:c>
      <x:c r="L29" s="381">
        <x:v>0.14506193959421301</x:v>
      </x:c>
      <x:c r="M29" s="197">
        <x:v>5.8724276111822897</x:v>
      </x:c>
      <x:c r="N29" s="381">
        <x:v>0.928079227635906</x:v>
      </x:c>
      <x:c r="O29" s="197">
        <x:v>0.24839889102484899</x:v>
      </x:c>
      <x:c r="P29" s="381">
        <x:v>0.14315899579614999</x:v>
      </x:c>
      <x:c r="Q29" s="197">
        <x:v>-0.108685213860078</x:v>
      </x:c>
      <x:c r="R29" s="381">
        <x:v>0.14405591136367699</x:v>
      </x:c>
      <x:c r="S29" s="197">
        <x:v>7.14313543229808</x:v>
      </x:c>
      <x:c r="T29" s="389">
        <x:v>1.12262577573087</x:v>
      </x:c>
    </x:row>
    <x:row r="30" spans="1:20" ht="12.95" customHeight="1" x14ac:dyDescent="0.2">
      <x:c r="A30" s="2" t="s">
        <x:v>372</x:v>
      </x:c>
      <x:c r="B30" s="12">
        <x:v>2</x:v>
      </x:c>
      <x:c r="C30" s="197">
        <x:v>-0.44080261456822001</x:v>
      </x:c>
      <x:c r="D30" s="381">
        <x:v>0.148780447666855</x:v>
      </x:c>
      <x:c r="E30" s="197">
        <x:v>-0.23086400487776701</x:v>
      </x:c>
      <x:c r="F30" s="381">
        <x:v>0.209408334819432</x:v>
      </x:c>
      <x:c r="G30" s="197">
        <x:v>0.88553838611123903</x:v>
      </x:c>
      <x:c r="H30" s="381">
        <x:v>0.34084332803677297</x:v>
      </x:c>
      <x:c r="I30" s="197">
        <x:v>-0.366302136453109</x:v>
      </x:c>
      <x:c r="J30" s="381">
        <x:v>0.146893590804864</x:v>
      </x:c>
      <x:c r="K30" s="197">
        <x:v>-0.125063430458215</x:v>
      </x:c>
      <x:c r="L30" s="381">
        <x:v>0.20988970643749799</x:v>
      </x:c>
      <x:c r="M30" s="197">
        <x:v>4.41304229476341</x:v>
      </x:c>
      <x:c r="N30" s="381">
        <x:v>0.66214244635381803</x:v>
      </x:c>
      <x:c r="O30" s="197">
        <x:v>-0.38078707324157202</x:v>
      </x:c>
      <x:c r="P30" s="381">
        <x:v>0.14736381079720801</x:v>
      </x:c>
      <x:c r="Q30" s="197">
        <x:v>-0.116935402627348</x:v>
      </x:c>
      <x:c r="R30" s="381">
        <x:v>0.210619674001812</x:v>
      </x:c>
      <x:c r="S30" s="197">
        <x:v>4.7338388080915204</x:v>
      </x:c>
      <x:c r="T30" s="389">
        <x:v>0.73031569159248599</x:v>
      </x:c>
    </x:row>
    <x:row r="31" spans="1:20" ht="12.95" customHeight="1" x14ac:dyDescent="0.2">
      <x:c r="A31" s="2" t="s">
        <x:v>373</x:v>
      </x:c>
      <x:c r="B31" s="12">
        <x:v>2</x:v>
      </x:c>
      <x:c r="C31" s="197">
        <x:v>-0.10642671723141001</x:v>
      </x:c>
      <x:c r="D31" s="381">
        <x:v>0.22837916661515201</x:v>
      </x:c>
      <x:c r="E31" s="197">
        <x:v>-0.244267483671985</x:v>
      </x:c>
      <x:c r="F31" s="381">
        <x:v>0.13699028849790701</x:v>
      </x:c>
      <x:c r="G31" s="197">
        <x:v>0.37217431234475401</x:v>
      </x:c>
      <x:c r="H31" s="381">
        <x:v>0.24763048896326101</x:v>
      </x:c>
      <x:c r="I31" s="197">
        <x:v>0.227859648792542</x:v>
      </x:c>
      <x:c r="J31" s="381">
        <x:v>0.23052266557791401</x:v>
      </x:c>
      <x:c r="K31" s="197">
        <x:v>-0.16890930563064399</x:v>
      </x:c>
      <x:c r="L31" s="381">
        <x:v>0.136334397085426</x:v>
      </x:c>
      <x:c r="M31" s="197">
        <x:v>3.3564349062121401</x:v>
      </x:c>
      <x:c r="N31" s="381">
        <x:v>0.84583998377872405</x:v>
      </x:c>
      <x:c r="O31" s="197">
        <x:v>0.29283462064647398</x:v>
      </x:c>
      <x:c r="P31" s="381">
        <x:v>0.23829201997941099</x:v>
      </x:c>
      <x:c r="Q31" s="197">
        <x:v>-0.104238564913413</x:v>
      </x:c>
      <x:c r="R31" s="381">
        <x:v>0.13583294714626201</x:v>
      </x:c>
      <x:c r="S31" s="197">
        <x:v>4.4822007343025501</x:v>
      </x:c>
      <x:c r="T31" s="389">
        <x:v>0.99126411820905902</x:v>
      </x:c>
    </x:row>
    <x:row r="32" spans="1:20" ht="12.95" customHeight="1" x14ac:dyDescent="0.2">
      <x:c r="A32" s="2" t="s">
        <x:v>374</x:v>
      </x:c>
      <x:c r="B32" s="12">
        <x:v>2</x:v>
      </x:c>
      <x:c r="C32" s="197" t="s">
        <x:v>490</x:v>
      </x:c>
      <x:c r="D32" s="381" t="s">
        <x:v>490</x:v>
      </x:c>
      <x:c r="E32" s="197">
        <x:v>-0.34256651499706198</x:v>
      </x:c>
      <x:c r="F32" s="381">
        <x:v>0.174720760458911</x:v>
      </x:c>
      <x:c r="G32" s="197">
        <x:v>0.18627172289358199</x:v>
      </x:c>
      <x:c r="H32" s="381">
        <x:v>0.18552555381587299</x:v>
      </x:c>
      <x:c r="I32" s="197" t="s">
        <x:v>490</x:v>
      </x:c>
      <x:c r="J32" s="381" t="s">
        <x:v>490</x:v>
      </x:c>
      <x:c r="K32" s="197">
        <x:v>-0.37771996626166798</x:v>
      </x:c>
      <x:c r="L32" s="381">
        <x:v>0.17645386936110299</x:v>
      </x:c>
      <x:c r="M32" s="197">
        <x:v>0.76750669549306605</x:v>
      </x:c>
      <x:c r="N32" s="381">
        <x:v>0.37486864433976702</x:v>
      </x:c>
      <x:c r="O32" s="197" t="s">
        <x:v>490</x:v>
      </x:c>
      <x:c r="P32" s="381" t="s">
        <x:v>490</x:v>
      </x:c>
      <x:c r="Q32" s="197">
        <x:v>-0.40566475251697198</x:v>
      </x:c>
      <x:c r="R32" s="381">
        <x:v>0.17249884388900599</x:v>
      </x:c>
      <x:c r="S32" s="197">
        <x:v>2.4807794434169401</x:v>
      </x:c>
      <x:c r="T32" s="389">
        <x:v>0.78910964146941698</x:v>
      </x:c>
    </x:row>
    <x:row r="33" spans="1:20" ht="12.95" customHeight="1" x14ac:dyDescent="0.2">
      <x:c r="A33" s="2" t="s">
        <x:v>375</x:v>
      </x:c>
      <x:c r="B33" s="12">
        <x:v>2</x:v>
      </x:c>
      <x:c r="C33" s="197">
        <x:v>-0.29573185280563202</x:v>
      </x:c>
      <x:c r="D33" s="381">
        <x:v>0.14779080244530399</x:v>
      </x:c>
      <x:c r="E33" s="197">
        <x:v>-0.17725492405295301</x:v>
      </x:c>
      <x:c r="F33" s="381">
        <x:v>0.26766072320477802</x:v>
      </x:c>
      <x:c r="G33" s="197">
        <x:v>0.62215947526659099</x:v>
      </x:c>
      <x:c r="H33" s="381">
        <x:v>0.572887991290017</x:v>
      </x:c>
      <x:c r="I33" s="197">
        <x:v>-0.32291426808002199</x:v>
      </x:c>
      <x:c r="J33" s="381">
        <x:v>0.152594976770733</x:v>
      </x:c>
      <x:c r="K33" s="197">
        <x:v>-0.118079969889227</x:v>
      </x:c>
      <x:c r="L33" s="381">
        <x:v>0.27180817042400801</x:v>
      </x:c>
      <x:c r="M33" s="197">
        <x:v>4.8525370734267801</x:v>
      </x:c>
      <x:c r="N33" s="381">
        <x:v>1.31077257353859</x:v>
      </x:c>
      <x:c r="O33" s="197">
        <x:v>-0.357614680358322</x:v>
      </x:c>
      <x:c r="P33" s="381">
        <x:v>0.152527825181486</x:v>
      </x:c>
      <x:c r="Q33" s="197">
        <x:v>-0.13319682681919501</x:v>
      </x:c>
      <x:c r="R33" s="381">
        <x:v>0.27108920120133001</x:v>
      </x:c>
      <x:c r="S33" s="197">
        <x:v>5.3058869758426699</x:v>
      </x:c>
      <x:c r="T33" s="389">
        <x:v>1.4159695276820801</x:v>
      </x:c>
    </x:row>
    <x:row r="34" spans="1:20" ht="12.95" customHeight="1" x14ac:dyDescent="0.2">
      <x:c r="A34" s="2" t="s">
        <x:v>376</x:v>
      </x:c>
      <x:c r="B34" s="12">
        <x:v>2</x:v>
      </x:c>
      <x:c r="C34" s="197">
        <x:v>-8.4159288143790797E-2</x:v>
      </x:c>
      <x:c r="D34" s="381">
        <x:v>0.11808382583030699</x:v>
      </x:c>
      <x:c r="E34" s="197">
        <x:v>0.50193628525539302</x:v>
      </x:c>
      <x:c r="F34" s="381">
        <x:v>0.87242683797610698</x:v>
      </x:c>
      <x:c r="G34" s="197">
        <x:v>9.4613371837638197E-2</x:v>
      </x:c>
      <x:c r="H34" s="381">
        <x:v>0.26600596311060198</x:v>
      </x:c>
      <x:c r="I34" s="197">
        <x:v>-6.8264698608377899E-3</x:v>
      </x:c>
      <x:c r="J34" s="381">
        <x:v>0.12927357866026701</x:v>
      </x:c>
      <x:c r="K34" s="197">
        <x:v>0.59414343283646898</x:v>
      </x:c>
      <x:c r="L34" s="381">
        <x:v>0.89029399148560595</x:v>
      </x:c>
      <x:c r="M34" s="197">
        <x:v>0.389619638955849</x:v>
      </x:c>
      <x:c r="N34" s="381">
        <x:v>0.46748487511563802</x:v>
      </x:c>
      <x:c r="O34" s="197">
        <x:v>-4.80053718269204E-3</x:v>
      </x:c>
      <x:c r="P34" s="381">
        <x:v>0.12311657926278</x:v>
      </x:c>
      <x:c r="Q34" s="197">
        <x:v>0.53201396596630302</x:v>
      </x:c>
      <x:c r="R34" s="381">
        <x:v>0.87077726256135501</x:v>
      </x:c>
      <x:c r="S34" s="197">
        <x:v>1.44030858408955</x:v>
      </x:c>
      <x:c r="T34" s="389">
        <x:v>1.03978726353679</x:v>
      </x:c>
    </x:row>
    <x:row r="35" spans="1:20" ht="12.95" customHeight="1" x14ac:dyDescent="0.2">
      <x:c r="A35" s="2" t="s">
        <x:v>377</x:v>
      </x:c>
      <x:c r="B35" s="12">
        <x:v>2</x:v>
      </x:c>
      <x:c r="C35" s="197" t="s">
        <x:v>490</x:v>
      </x:c>
      <x:c r="D35" s="381" t="s">
        <x:v>490</x:v>
      </x:c>
      <x:c r="E35" s="197">
        <x:v>-0.218503077781566</x:v>
      </x:c>
      <x:c r="F35" s="381">
        <x:v>6.5466654064691807E-2</x:v>
      </x:c>
      <x:c r="G35" s="197">
        <x:v>0.35997695130183599</x:v>
      </x:c>
      <x:c r="H35" s="381">
        <x:v>0.20801164605639799</x:v>
      </x:c>
      <x:c r="I35" s="197" t="s">
        <x:v>490</x:v>
      </x:c>
      <x:c r="J35" s="381" t="s">
        <x:v>490</x:v>
      </x:c>
      <x:c r="K35" s="197">
        <x:v>-0.203030802837356</x:v>
      </x:c>
      <x:c r="L35" s="381">
        <x:v>6.4188071172526201E-2</x:v>
      </x:c>
      <x:c r="M35" s="197">
        <x:v>2.5771831131105398</x:v>
      </x:c>
      <x:c r="N35" s="381">
        <x:v>0.639666719920579</x:v>
      </x:c>
      <x:c r="O35" s="197" t="s">
        <x:v>490</x:v>
      </x:c>
      <x:c r="P35" s="381" t="s">
        <x:v>490</x:v>
      </x:c>
      <x:c r="Q35" s="197">
        <x:v>-0.18556967260440799</x:v>
      </x:c>
      <x:c r="R35" s="381">
        <x:v>6.17386018444969E-2</x:v>
      </x:c>
      <x:c r="S35" s="197">
        <x:v>3.1282019167667499</x:v>
      </x:c>
      <x:c r="T35" s="389">
        <x:v>0.68852107144750896</x:v>
      </x:c>
    </x:row>
    <x:row r="36" spans="1:20" ht="12.95" customHeight="1" x14ac:dyDescent="0.2">
      <x:c r="A36" s="2" t="s">
        <x:v>378</x:v>
      </x:c>
      <x:c r="B36" s="12">
        <x:v>2</x:v>
      </x:c>
      <x:c r="C36" s="197">
        <x:v>-0.30802389228501498</x:v>
      </x:c>
      <x:c r="D36" s="381">
        <x:v>0.49099991311709801</x:v>
      </x:c>
      <x:c r="E36" s="197">
        <x:v>-3.6659589469844898E-2</x:v>
      </x:c>
      <x:c r="F36" s="381">
        <x:v>0.34011921900853698</x:v>
      </x:c>
      <x:c r="G36" s="197">
        <x:v>4.4522632769560901E-2</x:v>
      </x:c>
      <x:c r="H36" s="381">
        <x:v>7.7074914311312706E-2</x:v>
      </x:c>
      <x:c r="I36" s="197">
        <x:v>-0.24989720002574201</x:v>
      </x:c>
      <x:c r="J36" s="381">
        <x:v>0.52363482835904696</x:v>
      </x:c>
      <x:c r="K36" s="197">
        <x:v>3.6801370450728899E-2</x:v>
      </x:c>
      <x:c r="L36" s="381">
        <x:v>0.332588425009544</x:v>
      </x:c>
      <x:c r="M36" s="197">
        <x:v>3.0500829918416299</x:v>
      </x:c>
      <x:c r="N36" s="381">
        <x:v>0.55334030512522103</x:v>
      </x:c>
      <x:c r="O36" s="197">
        <x:v>-0.227146111175865</x:v>
      </x:c>
      <x:c r="P36" s="381">
        <x:v>0.50068938484541303</x:v>
      </x:c>
      <x:c r="Q36" s="197">
        <x:v>3.7574038438931701E-2</x:v>
      </x:c>
      <x:c r="R36" s="381">
        <x:v>0.33375258187134799</x:v>
      </x:c>
      <x:c r="S36" s="197">
        <x:v>4.0264248667247999</x:v>
      </x:c>
      <x:c r="T36" s="389">
        <x:v>0.76284371174187604</x:v>
      </x:c>
    </x:row>
    <x:row r="37" spans="1:20" ht="12.95" customHeight="1" x14ac:dyDescent="0.2">
      <x:c r="A37" s="2" t="s">
        <x:v>379</x:v>
      </x:c>
      <x:c r="B37" s="12">
        <x:v>2</x:v>
      </x:c>
      <x:c r="C37" s="197">
        <x:v>-0.20823087517068301</x:v>
      </x:c>
      <x:c r="D37" s="381">
        <x:v>0.145953863151493</x:v>
      </x:c>
      <x:c r="E37" s="197">
        <x:v>-0.288053200892599</x:v>
      </x:c>
      <x:c r="F37" s="381">
        <x:v>7.6308584056251794E-2</x:v>
      </x:c>
      <x:c r="G37" s="197">
        <x:v>0.77424167293881097</x:v>
      </x:c>
      <x:c r="H37" s="381">
        <x:v>0.376748262923778</x:v>
      </x:c>
      <x:c r="I37" s="197">
        <x:v>-0.19646471335927601</x:v>
      </x:c>
      <x:c r="J37" s="381">
        <x:v>0.14038657200582799</x:v>
      </x:c>
      <x:c r="K37" s="197">
        <x:v>-0.30405417575903498</x:v>
      </x:c>
      <x:c r="L37" s="381">
        <x:v>7.2792775401933602E-2</x:v>
      </x:c>
      <x:c r="M37" s="197">
        <x:v>3.0906702024939099</x:v>
      </x:c>
      <x:c r="N37" s="381">
        <x:v>0.56367632284997105</x:v>
      </x:c>
      <x:c r="O37" s="197">
        <x:v>-0.185736344729309</x:v>
      </x:c>
      <x:c r="P37" s="381">
        <x:v>0.13976852604271001</x:v>
      </x:c>
      <x:c r="Q37" s="197">
        <x:v>-0.281755091059052</x:v>
      </x:c>
      <x:c r="R37" s="381">
        <x:v>7.2262648904000304E-2</x:v>
      </x:c>
      <x:c r="S37" s="197">
        <x:v>3.4249155647879701</x:v>
      </x:c>
      <x:c r="T37" s="389">
        <x:v>0.653981615022317</x:v>
      </x:c>
    </x:row>
    <x:row r="38" spans="1:20" ht="12.95" customHeight="1" x14ac:dyDescent="0.2">
      <x:c r="A38" s="2" t="s">
        <x:v>380</x:v>
      </x:c>
      <x:c r="B38" s="12">
        <x:v>2</x:v>
      </x:c>
      <x:c r="C38" s="197">
        <x:v>-0.24527411373168001</x:v>
      </x:c>
      <x:c r="D38" s="381">
        <x:v>0.563006654997395</x:v>
      </x:c>
      <x:c r="E38" s="197">
        <x:v>-0.31208903714330699</x:v>
      </x:c>
      <x:c r="F38" s="381">
        <x:v>0.46041795992047102</x:v>
      </x:c>
      <x:c r="G38" s="197">
        <x:v>6.4117636305433295E-2</x:v>
      </x:c>
      <x:c r="H38" s="381">
        <x:v>0.113687427725108</x:v>
      </x:c>
      <x:c r="I38" s="197">
        <x:v>-0.14956061722693501</x:v>
      </x:c>
      <x:c r="J38" s="381">
        <x:v>0.57030173863475997</x:v>
      </x:c>
      <x:c r="K38" s="197">
        <x:v>-0.28249896448155598</x:v>
      </x:c>
      <x:c r="L38" s="381">
        <x:v>0.44713586463739702</x:v>
      </x:c>
      <x:c r="M38" s="197">
        <x:v>1.9257750214509901</x:v>
      </x:c>
      <x:c r="N38" s="381">
        <x:v>0.51901675008006298</x:v>
      </x:c>
      <x:c r="O38" s="197">
        <x:v>-0.1607334084798</x:v>
      </x:c>
      <x:c r="P38" s="381">
        <x:v>0.60150149752446602</x:v>
      </x:c>
      <x:c r="Q38" s="197">
        <x:v>-0.31642787141164502</x:v>
      </x:c>
      <x:c r="R38" s="381">
        <x:v>0.44310143912738198</x:v>
      </x:c>
      <x:c r="S38" s="197">
        <x:v>2.2256102170272398</x:v>
      </x:c>
      <x:c r="T38" s="389">
        <x:v>0.57425577177588905</x:v>
      </x:c>
    </x:row>
    <x:row r="39" spans="1:20" ht="12.95" customHeight="1" x14ac:dyDescent="0.2">
      <x:c r="A39" s="2" t="s">
        <x:v>381</x:v>
      </x:c>
      <x:c r="B39" s="12">
        <x:v>2</x:v>
      </x:c>
      <x:c r="C39" s="197">
        <x:v>0.37459388951251099</x:v>
      </x:c>
      <x:c r="D39" s="381">
        <x:v>0.187676332969438</x:v>
      </x:c>
      <x:c r="E39" s="197">
        <x:v>0.10663104528698</x:v>
      </x:c>
      <x:c r="F39" s="381">
        <x:v>9.8067371817604498E-2</x:v>
      </x:c>
      <x:c r="G39" s="197">
        <x:v>0.49124616726349701</x:v>
      </x:c>
      <x:c r="H39" s="381">
        <x:v>0.31450022130479</x:v>
      </x:c>
      <x:c r="I39" s="197">
        <x:v>0.38556622908295701</x:v>
      </x:c>
      <x:c r="J39" s="381">
        <x:v>0.193341197368152</x:v>
      </x:c>
      <x:c r="K39" s="197">
        <x:v>0.10455009478211</x:v>
      </x:c>
      <x:c r="L39" s="381">
        <x:v>9.8238707109033097E-2</x:v>
      </x:c>
      <x:c r="M39" s="197">
        <x:v>1.13031392752449</x:v>
      </x:c>
      <x:c r="N39" s="381">
        <x:v>0.55222420965721097</x:v>
      </x:c>
      <x:c r="O39" s="197">
        <x:v>0.26263839521321602</x:v>
      </x:c>
      <x:c r="P39" s="381">
        <x:v>0.18188836193131</x:v>
      </x:c>
      <x:c r="Q39" s="197">
        <x:v>9.7501576182277894E-2</x:v>
      </x:c>
      <x:c r="R39" s="381">
        <x:v>9.6966096930070703E-2</x:v>
      </x:c>
      <x:c r="S39" s="197">
        <x:v>3.1191893329316902</x:v>
      </x:c>
      <x:c r="T39" s="389">
        <x:v>1.0997223368370499</x:v>
      </x:c>
    </x:row>
    <x:row r="40" spans="1:20" ht="12.95" customHeight="1" x14ac:dyDescent="0.2">
      <x:c r="A40" s="2" t="s">
        <x:v>382</x:v>
      </x:c>
      <x:c r="B40" s="12">
        <x:v>2</x:v>
      </x:c>
      <x:c r="C40" s="197">
        <x:v>-0.32838545457677798</x:v>
      </x:c>
      <x:c r="D40" s="381">
        <x:v>0.118114447178471</x:v>
      </x:c>
      <x:c r="E40" s="197">
        <x:v>-0.17083873689154899</x:v>
      </x:c>
      <x:c r="F40" s="381">
        <x:v>0.14374372520213</x:v>
      </x:c>
      <x:c r="G40" s="197">
        <x:v>0.43390428841689399</x:v>
      </x:c>
      <x:c r="H40" s="381">
        <x:v>0.31244264815939499</x:v>
      </x:c>
      <x:c r="I40" s="197">
        <x:v>-0.25618655968614501</x:v>
      </x:c>
      <x:c r="J40" s="381">
        <x:v>0.117266205960387</x:v>
      </x:c>
      <x:c r="K40" s="197">
        <x:v>-7.8496920029390502E-2</x:v>
      </x:c>
      <x:c r="L40" s="381">
        <x:v>0.14064878445755799</x:v>
      </x:c>
      <x:c r="M40" s="197">
        <x:v>2.6129760065622998</x:v>
      </x:c>
      <x:c r="N40" s="381">
        <x:v>0.695486913399747</x:v>
      </x:c>
      <x:c r="O40" s="197">
        <x:v>-0.227191977926399</x:v>
      </x:c>
      <x:c r="P40" s="381">
        <x:v>0.129142960382087</x:v>
      </x:c>
      <x:c r="Q40" s="197">
        <x:v>-7.7751974566257404E-2</x:v>
      </x:c>
      <x:c r="R40" s="381">
        <x:v>0.139973083440325</x:v>
      </x:c>
      <x:c r="S40" s="197">
        <x:v>3.2724350697077602</x:v>
      </x:c>
      <x:c r="T40" s="389">
        <x:v>0.83346175237067199</x:v>
      </x:c>
    </x:row>
    <x:row r="41" spans="1:20" ht="12.95" customHeight="1" x14ac:dyDescent="0.2">
      <x:c r="A41" s="2" t="s">
        <x:v>383</x:v>
      </x:c>
      <x:c r="B41" s="12">
        <x:v>2</x:v>
      </x:c>
      <x:c r="C41" s="197">
        <x:v>0.12243541366321301</x:v>
      </x:c>
      <x:c r="D41" s="381">
        <x:v>0.16236551310205399</x:v>
      </x:c>
      <x:c r="E41" s="197">
        <x:v>-0.20792078028703501</x:v>
      </x:c>
      <x:c r="F41" s="381">
        <x:v>7.2753422880206906E-2</x:v>
      </x:c>
      <x:c r="G41" s="197">
        <x:v>0.396663811024349</x:v>
      </x:c>
      <x:c r="H41" s="381">
        <x:v>0.25888833490857899</x:v>
      </x:c>
      <x:c r="I41" s="197">
        <x:v>0.131836932323111</x:v>
      </x:c>
      <x:c r="J41" s="381">
        <x:v>0.16068058636322</x:v>
      </x:c>
      <x:c r="K41" s="197">
        <x:v>-0.18302857225589</x:v>
      </x:c>
      <x:c r="L41" s="381">
        <x:v>7.2235710946974702E-2</x:v>
      </x:c>
      <x:c r="M41" s="197">
        <x:v>3.4555475405865801</x:v>
      </x:c>
      <x:c r="N41" s="381">
        <x:v>0.59961469596473704</x:v>
      </x:c>
      <x:c r="O41" s="197">
        <x:v>0.14597602404229801</x:v>
      </x:c>
      <x:c r="P41" s="381">
        <x:v>0.159793456369242</x:v>
      </x:c>
      <x:c r="Q41" s="197">
        <x:v>-0.18519768120327701</x:v>
      </x:c>
      <x:c r="R41" s="381">
        <x:v>7.2540680148879003E-2</x:v>
      </x:c>
      <x:c r="S41" s="197">
        <x:v>3.70305964854952</x:v>
      </x:c>
      <x:c r="T41" s="389">
        <x:v>0.66110679755115798</x:v>
      </x:c>
    </x:row>
    <x:row r="42" spans="1:20" ht="12.95" customHeight="1" x14ac:dyDescent="0.2">
      <x:c r="A42" s="2" t="s">
        <x:v>384</x:v>
      </x:c>
      <x:c r="B42" s="12">
        <x:v>2</x:v>
      </x:c>
      <x:c r="C42" s="197">
        <x:v>-0.39135929007750297</x:v>
      </x:c>
      <x:c r="D42" s="381">
        <x:v>0.207253339571981</x:v>
      </x:c>
      <x:c r="E42" s="197">
        <x:v>-0.136587991681386</x:v>
      </x:c>
      <x:c r="F42" s="381">
        <x:v>0.149728467615448</x:v>
      </x:c>
      <x:c r="G42" s="197">
        <x:v>1.0201466429533499</x:v>
      </x:c>
      <x:c r="H42" s="381">
        <x:v>0.424224916236631</x:v>
      </x:c>
      <x:c r="I42" s="197">
        <x:v>-0.31231729865188801</x:v>
      </x:c>
      <x:c r="J42" s="381">
        <x:v>0.20894992190353001</x:v>
      </x:c>
      <x:c r="K42" s="197">
        <x:v>-8.4282310020379905E-2</x:v>
      </x:c>
      <x:c r="L42" s="381">
        <x:v>0.15365530363142901</x:v>
      </x:c>
      <x:c r="M42" s="197">
        <x:v>2.1711026854690698</x:v>
      </x:c>
      <x:c r="N42" s="381">
        <x:v>0.65881594867761195</x:v>
      </x:c>
      <x:c r="O42" s="197">
        <x:v>-0.280484091557196</x:v>
      </x:c>
      <x:c r="P42" s="381">
        <x:v>0.20686960791664699</x:v>
      </x:c>
      <x:c r="Q42" s="197">
        <x:v>-2.3124210254822499E-2</x:v>
      </x:c>
      <x:c r="R42" s="381">
        <x:v>0.15204126576817301</x:v>
      </x:c>
      <x:c r="S42" s="197">
        <x:v>3.2401209993159599</x:v>
      </x:c>
      <x:c r="T42" s="389">
        <x:v>0.89340889960635805</x:v>
      </x:c>
    </x:row>
    <x:row r="43" spans="1:20" ht="12.95" customHeight="1" x14ac:dyDescent="0.2">
      <x:c r="A43" s="2" t="s">
        <x:v>385</x:v>
      </x:c>
      <x:c r="B43" s="12">
        <x:v>2</x:v>
      </x:c>
      <x:c r="C43" s="197" t="s">
        <x:v>490</x:v>
      </x:c>
      <x:c r="D43" s="381" t="s">
        <x:v>490</x:v>
      </x:c>
      <x:c r="E43" s="197">
        <x:v>-0.179348325776198</x:v>
      </x:c>
      <x:c r="F43" s="381">
        <x:v>0.25151853967850801</x:v>
      </x:c>
      <x:c r="G43" s="197">
        <x:v>0.24393603817376</x:v>
      </x:c>
      <x:c r="H43" s="381">
        <x:v>0.37583101784546502</x:v>
      </x:c>
      <x:c r="I43" s="197" t="s">
        <x:v>490</x:v>
      </x:c>
      <x:c r="J43" s="381" t="s">
        <x:v>490</x:v>
      </x:c>
      <x:c r="K43" s="197">
        <x:v>-6.7337465710423594E-2</x:v>
      </x:c>
      <x:c r="L43" s="381">
        <x:v>0.25071139525212</x:v>
      </x:c>
      <x:c r="M43" s="197">
        <x:v>1.3609514055379299</x:v>
      </x:c>
      <x:c r="N43" s="381">
        <x:v>0.85327771193457502</x:v>
      </x:c>
      <x:c r="O43" s="197" t="s">
        <x:v>490</x:v>
      </x:c>
      <x:c r="P43" s="381" t="s">
        <x:v>490</x:v>
      </x:c>
      <x:c r="Q43" s="197">
        <x:v>-3.8969950298968298E-2</x:v>
      </x:c>
      <x:c r="R43" s="381">
        <x:v>0.24741147462469101</x:v>
      </x:c>
      <x:c r="S43" s="197">
        <x:v>2.7558034381139498</x:v>
      </x:c>
      <x:c r="T43" s="389">
        <x:v>1.3509823307392099</x:v>
      </x:c>
    </x:row>
    <x:row r="44" spans="1:20" ht="12.95" customHeight="1" x14ac:dyDescent="0.2">
      <x:c r="A44" s="2" t="s">
        <x:v>386</x:v>
      </x:c>
      <x:c r="B44" s="12">
        <x:v>2</x:v>
      </x:c>
      <x:c r="C44" s="197">
        <x:v>-0.15627966959568301</x:v>
      </x:c>
      <x:c r="D44" s="381">
        <x:v>0.15808950447557099</x:v>
      </x:c>
      <x:c r="E44" s="197">
        <x:v>-0.25589866684933399</x:v>
      </x:c>
      <x:c r="F44" s="381">
        <x:v>0.12046256396737801</x:v>
      </x:c>
      <x:c r="G44" s="197">
        <x:v>0.43471613514673901</x:v>
      </x:c>
      <x:c r="H44" s="381">
        <x:v>0.36036262199763303</x:v>
      </x:c>
      <x:c r="I44" s="197">
        <x:v>-0.10833241791167</x:v>
      </x:c>
      <x:c r="J44" s="381">
        <x:v>0.158573192502062</x:v>
      </x:c>
      <x:c r="K44" s="197">
        <x:v>-0.24415158540869999</x:v>
      </x:c>
      <x:c r="L44" s="381">
        <x:v>0.116884838172649</x:v>
      </x:c>
      <x:c r="M44" s="197">
        <x:v>1.1139876794024901</x:v>
      </x:c>
      <x:c r="N44" s="381">
        <x:v>0.62080657497134994</x:v>
      </x:c>
      <x:c r="O44" s="197">
        <x:v>0.10521469630539999</x:v>
      </x:c>
      <x:c r="P44" s="381">
        <x:v>0.15310946010908399</x:v>
      </x:c>
      <x:c r="Q44" s="197">
        <x:v>-3.5899725364717097E-2</x:v>
      </x:c>
      <x:c r="R44" s="381">
        <x:v>0.107776747901053</x:v>
      </x:c>
      <x:c r="S44" s="197">
        <x:v>6.7425073898038104</x:v>
      </x:c>
      <x:c r="T44" s="389">
        <x:v>2.0848835508605501</x:v>
      </x:c>
    </x:row>
    <x:row r="45" spans="1:20" ht="12.95" customHeight="1" x14ac:dyDescent="0.2">
      <x:c r="A45" s="2" t="s">
        <x:v>387</x:v>
      </x:c>
      <x:c r="B45" s="12">
        <x:v>2</x:v>
      </x:c>
      <x:c r="C45" s="197">
        <x:v>-0.28044647347201801</x:v>
      </x:c>
      <x:c r="D45" s="381">
        <x:v>0.13706757771895201</x:v>
      </x:c>
      <x:c r="E45" s="197">
        <x:v>-0.209842904602525</x:v>
      </x:c>
      <x:c r="F45" s="381">
        <x:v>0.105425463914479</x:v>
      </x:c>
      <x:c r="G45" s="197">
        <x:v>0.50165981276270899</x:v>
      </x:c>
      <x:c r="H45" s="381">
        <x:v>0.33155912764324902</x:v>
      </x:c>
      <x:c r="I45" s="197">
        <x:v>-0.25318181867604</x:v>
      </x:c>
      <x:c r="J45" s="381">
        <x:v>0.137046755998952</x:v>
      </x:c>
      <x:c r="K45" s="197">
        <x:v>-0.21564375415166301</x:v>
      </x:c>
      <x:c r="L45" s="381">
        <x:v>0.10688452458216301</x:v>
      </x:c>
      <x:c r="M45" s="197">
        <x:v>1.5851919857935199</x:v>
      </x:c>
      <x:c r="N45" s="381">
        <x:v>0.53600470152741397</x:v>
      </x:c>
      <x:c r="O45" s="197">
        <x:v>-0.247999371973088</x:v>
      </x:c>
      <x:c r="P45" s="381">
        <x:v>0.13285789095481401</x:v>
      </x:c>
      <x:c r="Q45" s="197">
        <x:v>-0.218951442003051</x:v>
      </x:c>
      <x:c r="R45" s="381">
        <x:v>0.106572431367815</x:v>
      </x:c>
      <x:c r="S45" s="197">
        <x:v>3.4474404286796299</x:v>
      </x:c>
      <x:c r="T45" s="389">
        <x:v>1.0621275843040801</x:v>
      </x:c>
    </x:row>
    <x:row r="46" spans="1:20" ht="12.95" customHeight="1" x14ac:dyDescent="0.2">
      <x:c r="A46" s="2" t="s">
        <x:v>388</x:v>
      </x:c>
      <x:c r="B46" s="12">
        <x:v>2</x:v>
      </x:c>
      <x:c r="C46" s="197">
        <x:v>-0.45953257476124498</x:v>
      </x:c>
      <x:c r="D46" s="381">
        <x:v>0.25589605541806698</x:v>
      </x:c>
      <x:c r="E46" s="197">
        <x:v>-0.60611640493493901</x:v>
      </x:c>
      <x:c r="F46" s="381">
        <x:v>0.35495637470643099</x:v>
      </x:c>
      <x:c r="G46" s="197">
        <x:v>0.48857743660183101</x:v>
      </x:c>
      <x:c r="H46" s="381">
        <x:v>0.38202696291897098</x:v>
      </x:c>
      <x:c r="I46" s="197">
        <x:v>-0.32061757211552999</x:v>
      </x:c>
      <x:c r="J46" s="381">
        <x:v>0.24265496012357399</x:v>
      </x:c>
      <x:c r="K46" s="197">
        <x:v>-0.48101638062621299</x:v>
      </x:c>
      <x:c r="L46" s="381">
        <x:v>0.34780858333222398</x:v>
      </x:c>
      <x:c r="M46" s="197">
        <x:v>1.8609569729844</x:v>
      </x:c>
      <x:c r="N46" s="381">
        <x:v>0.71752113834531706</x:v>
      </x:c>
      <x:c r="O46" s="197">
        <x:v>-0.26930359260664399</x:v>
      </x:c>
      <x:c r="P46" s="381">
        <x:v>0.23323616835111699</x:v>
      </x:c>
      <x:c r="Q46" s="197">
        <x:v>-0.49661914245397598</x:v>
      </x:c>
      <x:c r="R46" s="381">
        <x:v>0.34625149076271899</x:v>
      </x:c>
      <x:c r="S46" s="197">
        <x:v>3.1660829304979399</x:v>
      </x:c>
      <x:c r="T46" s="389">
        <x:v>1.0706679984039</x:v>
      </x:c>
    </x:row>
    <x:row r="47" spans="1:20" ht="12.95" customHeight="1" x14ac:dyDescent="0.2">
      <x:c r="A47" s="2" t="s">
        <x:v>389</x:v>
      </x:c>
      <x:c r="B47" s="12">
        <x:v>2</x:v>
      </x:c>
      <x:c r="C47" s="197">
        <x:v>-0.71120670357633597</x:v>
      </x:c>
      <x:c r="D47" s="381">
        <x:v>0.220620026832724</x:v>
      </x:c>
      <x:c r="E47" s="197">
        <x:v>-0.29539425754174597</x:v>
      </x:c>
      <x:c r="F47" s="381">
        <x:v>0.30866134553778002</x:v>
      </x:c>
      <x:c r="G47" s="197">
        <x:v>0.677632169934822</x:v>
      </x:c>
      <x:c r="H47" s="381">
        <x:v>0.36173970864858401</x:v>
      </x:c>
      <x:c r="I47" s="197">
        <x:v>-0.48594604445315598</x:v>
      </x:c>
      <x:c r="J47" s="381">
        <x:v>0.21414788948369901</x:v>
      </x:c>
      <x:c r="K47" s="197">
        <x:v>-0.236281467929019</x:v>
      </x:c>
      <x:c r="L47" s="381">
        <x:v>0.31441145001547</x:v>
      </x:c>
      <x:c r="M47" s="197">
        <x:v>2.5331382731160499</x:v>
      </x:c>
      <x:c r="N47" s="381">
        <x:v>0.69358259048785798</x:v>
      </x:c>
      <x:c r="O47" s="197">
        <x:v>-0.47660898060219598</x:v>
      </x:c>
      <x:c r="P47" s="381">
        <x:v>0.217136779096783</x:v>
      </x:c>
      <x:c r="Q47" s="197">
        <x:v>-0.25460470106022098</x:v>
      </x:c>
      <x:c r="R47" s="381">
        <x:v>0.310122174272145</x:v>
      </x:c>
      <x:c r="S47" s="197">
        <x:v>2.9921696181023401</x:v>
      </x:c>
      <x:c r="T47" s="389">
        <x:v>0.84014075523897502</x:v>
      </x:c>
    </x:row>
    <x:row r="48" spans="1:20" ht="12.95" customHeight="1" x14ac:dyDescent="0.2">
      <x:c r="A48" s="2" t="s">
        <x:v>390</x:v>
      </x:c>
      <x:c r="B48" s="12">
        <x:v>2</x:v>
      </x:c>
      <x:c r="C48" s="197">
        <x:v>-2.3502645756229099E-2</x:v>
      </x:c>
      <x:c r="D48" s="381">
        <x:v>0.148093713529518</x:v>
      </x:c>
      <x:c r="E48" s="197">
        <x:v>-0.26330662207994898</x:v>
      </x:c>
      <x:c r="F48" s="381">
        <x:v>7.2299583785079294E-2</x:v>
      </x:c>
      <x:c r="G48" s="197">
        <x:v>0.68247073669056502</x:v>
      </x:c>
      <x:c r="H48" s="381">
        <x:v>0.33287764757125199</x:v>
      </x:c>
      <x:c r="I48" s="197">
        <x:v>7.46667535317386E-2</x:v>
      </x:c>
      <x:c r="J48" s="381">
        <x:v>0.136729005083568</x:v>
      </x:c>
      <x:c r="K48" s="197">
        <x:v>-0.23789659373973501</x:v>
      </x:c>
      <x:c r="L48" s="381">
        <x:v>7.2590938565961105E-2</x:v>
      </x:c>
      <x:c r="M48" s="197">
        <x:v>4.2773698974099004</x:v>
      </x:c>
      <x:c r="N48" s="381">
        <x:v>0.87580766660889198</x:v>
      </x:c>
      <x:c r="O48" s="197">
        <x:v>8.8106162443125496E-2</x:v>
      </x:c>
      <x:c r="P48" s="381">
        <x:v>0.139676534318701</x:v>
      </x:c>
      <x:c r="Q48" s="197">
        <x:v>-0.226155041305593</x:v>
      </x:c>
      <x:c r="R48" s="381">
        <x:v>7.2570860136554602E-2</x:v>
      </x:c>
      <x:c r="S48" s="197">
        <x:v>4.70261590100076</x:v>
      </x:c>
      <x:c r="T48" s="389">
        <x:v>1.06252227409642</x:v>
      </x:c>
    </x:row>
    <x:row r="49" spans="1:20" ht="12.95" customHeight="1" x14ac:dyDescent="0.2">
      <x:c r="A49" s="2" t="s">
        <x:v>391</x:v>
      </x:c>
      <x:c r="B49" s="12">
        <x:v>2</x:v>
      </x:c>
      <x:c r="C49" s="197">
        <x:v>9.1341738091604997E-3</x:v>
      </x:c>
      <x:c r="D49" s="381">
        <x:v>0.15668979279363299</x:v>
      </x:c>
      <x:c r="E49" s="197">
        <x:v>0.116166820260052</x:v>
      </x:c>
      <x:c r="F49" s="381">
        <x:v>0.122031477981319</x:v>
      </x:c>
      <x:c r="G49" s="197">
        <x:v>0.34012996103856902</x:v>
      </x:c>
      <x:c r="H49" s="381">
        <x:v>0.28640138490938299</x:v>
      </x:c>
      <x:c r="I49" s="197">
        <x:v>1.9867593557855698E-2</x:v>
      </x:c>
      <x:c r="J49" s="381">
        <x:v>0.15133982751163899</x:v>
      </x:c>
      <x:c r="K49" s="197">
        <x:v>0.114815860768507</x:v>
      </x:c>
      <x:c r="L49" s="381">
        <x:v>0.12115300058191</x:v>
      </x:c>
      <x:c r="M49" s="197">
        <x:v>1.23096670576835</x:v>
      </x:c>
      <x:c r="N49" s="381">
        <x:v>0.59061184005396306</x:v>
      </x:c>
      <x:c r="O49" s="197">
        <x:v>-3.2546023837476297E-2</x:v>
      </x:c>
      <x:c r="P49" s="381">
        <x:v>0.151930493036427</x:v>
      </x:c>
      <x:c r="Q49" s="197">
        <x:v>6.2707730937245298E-2</x:v>
      </x:c>
      <x:c r="R49" s="381">
        <x:v>0.114534988238575</x:v>
      </x:c>
      <x:c r="S49" s="197">
        <x:v>3.08602788631518</x:v>
      </x:c>
      <x:c r="T49" s="389">
        <x:v>1.0629962982796699</x:v>
      </x:c>
    </x:row>
    <x:row r="50" spans="1:20" ht="12.95" customHeight="1" x14ac:dyDescent="0.2">
      <x:c r="A50" s="2" t="s">
        <x:v>392</x:v>
      </x:c>
      <x:c r="B50" s="12">
        <x:v>2</x:v>
      </x:c>
      <x:c r="C50" s="197">
        <x:v>-0.33422837976082498</x:v>
      </x:c>
      <x:c r="D50" s="381">
        <x:v>0.31123925126025298</x:v>
      </x:c>
      <x:c r="E50" s="197">
        <x:v>8.6281830298290202E-2</x:v>
      </x:c>
      <x:c r="F50" s="381">
        <x:v>0.106827174574115</x:v>
      </x:c>
      <x:c r="G50" s="197">
        <x:v>0.23637892504282401</x:v>
      </x:c>
      <x:c r="H50" s="381">
        <x:v>0.20497624688754301</x:v>
      </x:c>
      <x:c r="I50" s="197">
        <x:v>-0.184119290641794</x:v>
      </x:c>
      <x:c r="J50" s="381">
        <x:v>0.29578257562364502</x:v>
      </x:c>
      <x:c r="K50" s="197">
        <x:v>0.117167351713378</x:v>
      </x:c>
      <x:c r="L50" s="381">
        <x:v>0.102465536496778</x:v>
      </x:c>
      <x:c r="M50" s="197">
        <x:v>5.3314901495089497</x:v>
      </x:c>
      <x:c r="N50" s="381">
        <x:v>0.78603939621067598</x:v>
      </x:c>
      <x:c r="O50" s="197">
        <x:v>-0.21281151712813401</x:v>
      </x:c>
      <x:c r="P50" s="381">
        <x:v>0.31253767706234797</x:v>
      </x:c>
      <x:c r="Q50" s="197">
        <x:v>0.12412212878209999</x:v>
      </x:c>
      <x:c r="R50" s="381">
        <x:v>0.102785247683762</x:v>
      </x:c>
      <x:c r="S50" s="197">
        <x:v>5.7483661704105096</x:v>
      </x:c>
      <x:c r="T50" s="389">
        <x:v>0.86290695050663302</x:v>
      </x:c>
    </x:row>
    <x:row r="51" spans="1:20" ht="12.95" customHeight="1" x14ac:dyDescent="0.2">
      <x:c r="A51" s="2" t="s">
        <x:v>393</x:v>
      </x:c>
      <x:c r="B51" s="12">
        <x:v>2</x:v>
      </x:c>
      <x:c r="C51" s="197">
        <x:v>8.4197327229253702E-2</x:v>
      </x:c>
      <x:c r="D51" s="381">
        <x:v>0.106808865894102</x:v>
      </x:c>
      <x:c r="E51" s="197">
        <x:v>0.44289659407452497</x:v>
      </x:c>
      <x:c r="F51" s="381">
        <x:v>0.22241758869941999</x:v>
      </x:c>
      <x:c r="G51" s="197">
        <x:v>0.144324733532425</x:v>
      </x:c>
      <x:c r="H51" s="381">
        <x:v>0.122976087465166</x:v>
      </x:c>
      <x:c r="I51" s="197">
        <x:v>0.115541163008974</x:v>
      </x:c>
      <x:c r="J51" s="381">
        <x:v>0.106069810702817</x:v>
      </x:c>
      <x:c r="K51" s="197">
        <x:v>0.44537800848269898</x:v>
      </x:c>
      <x:c r="L51" s="381">
        <x:v>0.22188363077949699</x:v>
      </x:c>
      <x:c r="M51" s="197">
        <x:v>1.3041942066585199</x:v>
      </x:c>
      <x:c r="N51" s="381">
        <x:v>0.39183626016787898</x:v>
      </x:c>
      <x:c r="O51" s="197">
        <x:v>0.11485187347181</x:v>
      </x:c>
      <x:c r="P51" s="381">
        <x:v>0.108567113453231</x:v>
      </x:c>
      <x:c r="Q51" s="197">
        <x:v>0.42882959671009802</x:v>
      </x:c>
      <x:c r="R51" s="381">
        <x:v>0.21875637991942101</x:v>
      </x:c>
      <x:c r="S51" s="197">
        <x:v>2.4960048365859699</x:v>
      </x:c>
      <x:c r="T51" s="389">
        <x:v>0.62066463591052301</x:v>
      </x:c>
    </x:row>
    <x:row r="52" spans="1:20" ht="12.95" customHeight="1" x14ac:dyDescent="0.2">
      <x:c r="A52" s="2" t="s">
        <x:v>394</x:v>
      </x:c>
      <x:c r="B52" s="12">
        <x:v>2</x:v>
      </x:c>
      <x:c r="C52" s="197">
        <x:v>0.18270471291722401</x:v>
      </x:c>
      <x:c r="D52" s="381">
        <x:v>9.79013905308143E-2</x:v>
      </x:c>
      <x:c r="E52" s="197">
        <x:v>-4.2432612247484403E-2</x:v>
      </x:c>
      <x:c r="F52" s="381">
        <x:v>0.112773192517101</x:v>
      </x:c>
      <x:c r="G52" s="197">
        <x:v>0.16924789991707101</x:v>
      </x:c>
      <x:c r="H52" s="381">
        <x:v>0.20929705754251801</x:v>
      </x:c>
      <x:c r="I52" s="197">
        <x:v>0.103427382917681</x:v>
      </x:c>
      <x:c r="J52" s="381">
        <x:v>9.2613332433700304E-2</x:v>
      </x:c>
      <x:c r="K52" s="197">
        <x:v>-0.128800990504156</x:v>
      </x:c>
      <x:c r="L52" s="381">
        <x:v>0.110034592431985</x:v>
      </x:c>
      <x:c r="M52" s="197">
        <x:v>3.45690550622394</x:v>
      </x:c>
      <x:c r="N52" s="381">
        <x:v>1.0308076898262299</x:v>
      </x:c>
      <x:c r="O52" s="197">
        <x:v>0.104018953895002</x:v>
      </x:c>
      <x:c r="P52" s="381">
        <x:v>9.2059927679980905E-2</x:v>
      </x:c>
      <x:c r="Q52" s="197">
        <x:v>-6.0243943575520098E-2</x:v>
      </x:c>
      <x:c r="R52" s="381">
        <x:v>0.121735014341163</x:v>
      </x:c>
      <x:c r="S52" s="197">
        <x:v>4.7352755865459404</x:v>
      </x:c>
      <x:c r="T52" s="389">
        <x:v>1.2809351791525501</x:v>
      </x:c>
    </x:row>
    <x:row r="53" spans="1:20" ht="12.95" customHeight="1" x14ac:dyDescent="0.2">
      <x:c r="A53" s="2" t="s">
        <x:v>395</x:v>
      </x:c>
      <x:c r="B53" s="12">
        <x:v>2</x:v>
      </x:c>
      <x:c r="C53" s="197">
        <x:v>-0.109864512321294</x:v>
      </x:c>
      <x:c r="D53" s="381">
        <x:v>0.103160085739347</x:v>
      </x:c>
      <x:c r="E53" s="197">
        <x:v>-0.11461004745507899</x:v>
      </x:c>
      <x:c r="F53" s="381">
        <x:v>0.135043937756362</x:v>
      </x:c>
      <x:c r="G53" s="197">
        <x:v>0.153648329564881</x:v>
      </x:c>
      <x:c r="H53" s="381">
        <x:v>0.15584276176335299</x:v>
      </x:c>
      <x:c r="I53" s="197">
        <x:v>-4.6809373983453702E-2</x:v>
      </x:c>
      <x:c r="J53" s="381">
        <x:v>0.102523885035412</x:v>
      </x:c>
      <x:c r="K53" s="197">
        <x:v>-9.0375576036476502E-2</x:v>
      </x:c>
      <x:c r="L53" s="381">
        <x:v>0.13797811568448301</x:v>
      </x:c>
      <x:c r="M53" s="197">
        <x:v>1.04749910906184</x:v>
      </x:c>
      <x:c r="N53" s="381">
        <x:v>0.43429720656535098</x:v>
      </x:c>
      <x:c r="O53" s="197">
        <x:v>-6.9310956655530206E-2</x:v>
      </x:c>
      <x:c r="P53" s="381">
        <x:v>9.8397422110858598E-2</x:v>
      </x:c>
      <x:c r="Q53" s="197">
        <x:v>-0.102571678020089</x:v>
      </x:c>
      <x:c r="R53" s="381">
        <x:v>0.13974677081741099</x:v>
      </x:c>
      <x:c r="S53" s="197">
        <x:v>1.53192404288258</x:v>
      </x:c>
      <x:c r="T53" s="389">
        <x:v>0.58001534094051799</x:v>
      </x:c>
    </x:row>
    <x:row r="54" spans="1:20" ht="12.95" customHeight="1" x14ac:dyDescent="0.2">
      <x:c r="A54" s="2" t="s">
        <x:v>396</x:v>
      </x:c>
      <x:c r="B54" s="12">
        <x:v>2</x:v>
      </x:c>
      <x:c r="C54" s="197">
        <x:v>-9.5377617693684306E-3</x:v>
      </x:c>
      <x:c r="D54" s="381">
        <x:v>0.26082400024930902</x:v>
      </x:c>
      <x:c r="E54" s="197">
        <x:v>-0.25877136461802303</x:v>
      </x:c>
      <x:c r="F54" s="381">
        <x:v>0.24259223744589101</x:v>
      </x:c>
      <x:c r="G54" s="197">
        <x:v>0.291648058273418</x:v>
      </x:c>
      <x:c r="H54" s="381">
        <x:v>0.34859168177701999</x:v>
      </x:c>
      <x:c r="I54" s="197">
        <x:v>0.10175356915406</x:v>
      </x:c>
      <x:c r="J54" s="381">
        <x:v>0.25846351027229503</x:v>
      </x:c>
      <x:c r="K54" s="197">
        <x:v>-0.28401889606874797</x:v>
      </x:c>
      <x:c r="L54" s="381">
        <x:v>0.24946617838863</x:v>
      </x:c>
      <x:c r="M54" s="197">
        <x:v>3.5003905216537601</x:v>
      </x:c>
      <x:c r="N54" s="381">
        <x:v>1.02174823786359</x:v>
      </x:c>
      <x:c r="O54" s="197">
        <x:v>9.9086074507199695E-2</x:v>
      </x:c>
      <x:c r="P54" s="381">
        <x:v>0.26301408192051501</x:v>
      </x:c>
      <x:c r="Q54" s="197">
        <x:v>-0.28471077920740501</x:v>
      </x:c>
      <x:c r="R54" s="381">
        <x:v>0.25118743121773701</x:v>
      </x:c>
      <x:c r="S54" s="197">
        <x:v>3.7775533433884201</x:v>
      </x:c>
      <x:c r="T54" s="389">
        <x:v>1.0564021869125999</x:v>
      </x:c>
    </x:row>
    <x:row r="55" spans="1:20" ht="12.95" customHeight="1" x14ac:dyDescent="0.2">
      <x:c r="A55" s="2" t="s">
        <x:v>397</x:v>
      </x:c>
      <x:c r="B55" s="12">
        <x:v>2</x:v>
      </x:c>
      <x:c r="C55" s="197">
        <x:v>-0.227431749799517</x:v>
      </x:c>
      <x:c r="D55" s="381">
        <x:v>0.12676142164600199</x:v>
      </x:c>
      <x:c r="E55" s="197">
        <x:v>0.236889213122885</x:v>
      </x:c>
      <x:c r="F55" s="381">
        <x:v>0.26894478822852802</x:v>
      </x:c>
      <x:c r="G55" s="197">
        <x:v>0.78282217085535999</x:v>
      </x:c>
      <x:c r="H55" s="381">
        <x:v>0.53911767191878601</x:v>
      </x:c>
      <x:c r="I55" s="197">
        <x:v>-0.22628808212732901</x:v>
      </x:c>
      <x:c r="J55" s="381">
        <x:v>0.124764815570653</x:v>
      </x:c>
      <x:c r="K55" s="197">
        <x:v>0.28210023919817201</x:v>
      </x:c>
      <x:c r="L55" s="381">
        <x:v>0.27409735958068698</x:v>
      </x:c>
      <x:c r="M55" s="197">
        <x:v>2.4831480683562299</x:v>
      </x:c>
      <x:c r="N55" s="381">
        <x:v>0.81430335971211398</x:v>
      </x:c>
      <x:c r="O55" s="197">
        <x:v>-0.26241198941786298</x:v>
      </x:c>
      <x:c r="P55" s="381">
        <x:v>0.124567873179375</x:v>
      </x:c>
      <x:c r="Q55" s="197">
        <x:v>0.30531399670685</x:v>
      </x:c>
      <x:c r="R55" s="381">
        <x:v>0.270321216742407</x:v>
      </x:c>
      <x:c r="S55" s="197">
        <x:v>3.6775252711761</x:v>
      </x:c>
      <x:c r="T55" s="389">
        <x:v>1.1945303007202599</x:v>
      </x:c>
    </x:row>
    <x:row r="56" spans="1:20" ht="12.95" customHeight="1" x14ac:dyDescent="0.2">
      <x:c r="A56" s="2" t="s">
        <x:v>398</x:v>
      </x:c>
      <x:c r="B56" s="12">
        <x:v>2</x:v>
      </x:c>
      <x:c r="C56" s="197">
        <x:v>0.20598708174833499</x:v>
      </x:c>
      <x:c r="D56" s="381">
        <x:v>0.19115576198319101</x:v>
      </x:c>
      <x:c r="E56" s="197">
        <x:v>0.16103753736311999</x:v>
      </x:c>
      <x:c r="F56" s="381">
        <x:v>0.18367549576146999</x:v>
      </x:c>
      <x:c r="G56" s="197">
        <x:v>0.180438796293657</x:v>
      </x:c>
      <x:c r="H56" s="381">
        <x:v>0.13763427392584299</x:v>
      </x:c>
      <x:c r="I56" s="197">
        <x:v>0.18517263073807</x:v>
      </x:c>
      <x:c r="J56" s="381">
        <x:v>0.19097524204836899</x:v>
      </x:c>
      <x:c r="K56" s="197">
        <x:v>0.21187436400394599</x:v>
      </x:c>
      <x:c r="L56" s="381">
        <x:v>0.18634177269264701</x:v>
      </x:c>
      <x:c r="M56" s="197">
        <x:v>2.1548880180981298</x:v>
      </x:c>
      <x:c r="N56" s="381">
        <x:v>0.566721149127145</x:v>
      </x:c>
      <x:c r="O56" s="197">
        <x:v>0.179771123887112</x:v>
      </x:c>
      <x:c r="P56" s="381">
        <x:v>0.192853320128856</x:v>
      </x:c>
      <x:c r="Q56" s="197">
        <x:v>0.194984928583227</x:v>
      </x:c>
      <x:c r="R56" s="381">
        <x:v>0.184228619544822</x:v>
      </x:c>
      <x:c r="S56" s="197">
        <x:v>2.7309814407666901</x:v>
      </x:c>
      <x:c r="T56" s="389">
        <x:v>0.81909382283526</x:v>
      </x:c>
    </x:row>
    <x:row r="57" spans="1:20" ht="12.95" customHeight="1" x14ac:dyDescent="0.2">
      <x:c r="A57" s="2" t="s">
        <x:v>399</x:v>
      </x:c>
      <x:c r="B57" s="12">
        <x:v>2</x:v>
      </x:c>
      <x:c r="C57" s="197">
        <x:v>-3.3217751520665598E-2</x:v>
      </x:c>
      <x:c r="D57" s="381">
        <x:v>0.14548503931038101</x:v>
      </x:c>
      <x:c r="E57" s="197">
        <x:v>-0.310039081948078</x:v>
      </x:c>
      <x:c r="F57" s="381">
        <x:v>0.24414950082623099</x:v>
      </x:c>
      <x:c r="G57" s="197">
        <x:v>0.89862583159048504</x:v>
      </x:c>
      <x:c r="H57" s="381">
        <x:v>0.46724975214869502</x:v>
      </x:c>
      <x:c r="I57" s="197">
        <x:v>-1.48903480363134E-2</x:v>
      </x:c>
      <x:c r="J57" s="381">
        <x:v>0.16394320489141601</x:v>
      </x:c>
      <x:c r="K57" s="197">
        <x:v>-0.200003176577844</x:v>
      </x:c>
      <x:c r="L57" s="381">
        <x:v>0.25196131158582102</x:v>
      </x:c>
      <x:c r="M57" s="197">
        <x:v>3.3281366504411301</x:v>
      </x:c>
      <x:c r="N57" s="381">
        <x:v>0.91012437371676003</x:v>
      </x:c>
      <x:c r="O57" s="197">
        <x:v>-4.5426517117809302E-3</x:v>
      </x:c>
      <x:c r="P57" s="381">
        <x:v>0.15626558317623401</x:v>
      </x:c>
      <x:c r="Q57" s="197">
        <x:v>-0.203601429385324</x:v>
      </x:c>
      <x:c r="R57" s="381">
        <x:v>0.24579714268882899</x:v>
      </x:c>
      <x:c r="S57" s="197">
        <x:v>3.6634000908697999</x:v>
      </x:c>
      <x:c r="T57" s="389">
        <x:v>1.0352037087935499</x:v>
      </x:c>
    </x:row>
    <x:row r="58" spans="1:20" ht="12.95" customHeight="1" x14ac:dyDescent="0.2">
      <x:c r="A58" s="2" t="s">
        <x:v>400</x:v>
      </x:c>
      <x:c r="B58" s="12">
        <x:v>2</x:v>
      </x:c>
      <x:c r="C58" s="197">
        <x:v>-0.13335109632854</x:v>
      </x:c>
      <x:c r="D58" s="381">
        <x:v>8.7587563489318093E-2</x:v>
      </x:c>
      <x:c r="E58" s="197">
        <x:v>0.36813117419116897</x:v>
      </x:c>
      <x:c r="F58" s="381">
        <x:v>0.252376231959343</x:v>
      </x:c>
      <x:c r="G58" s="197">
        <x:v>0.32670878287155403</x:v>
      </x:c>
      <x:c r="H58" s="381">
        <x:v>0.22385831293271</x:v>
      </x:c>
      <x:c r="I58" s="197">
        <x:v>-0.111936447739986</x:v>
      </x:c>
      <x:c r="J58" s="381">
        <x:v>8.4721647344342593E-2</x:v>
      </x:c>
      <x:c r="K58" s="197">
        <x:v>0.453546318314974</x:v>
      </x:c>
      <x:c r="L58" s="381">
        <x:v>0.23499337363001099</x:v>
      </x:c>
      <x:c r="M58" s="197">
        <x:v>2.09496681604015</x:v>
      </x:c>
      <x:c r="N58" s="381">
        <x:v>0.49532527345500699</x:v>
      </x:c>
      <x:c r="O58" s="197">
        <x:v>-0.109141751955878</x:v>
      </x:c>
      <x:c r="P58" s="381">
        <x:v>8.4840543193644397E-2</x:v>
      </x:c>
      <x:c r="Q58" s="197">
        <x:v>0.436681703029003</x:v>
      </x:c>
      <x:c r="R58" s="381">
        <x:v>0.224458633302451</x:v>
      </x:c>
      <x:c r="S58" s="197">
        <x:v>2.7880985959901698</x:v>
      </x:c>
      <x:c r="T58" s="389">
        <x:v>0.60096292500051396</x:v>
      </x:c>
    </x:row>
    <x:row r="59" spans="1:20" ht="12.95" customHeight="1" x14ac:dyDescent="0.2">
      <x:c r="A59" s="2" t="s">
        <x:v>401</x:v>
      </x:c>
      <x:c r="B59" s="12">
        <x:v>2</x:v>
      </x:c>
      <x:c r="C59" s="197">
        <x:v>0.43849704281992402</x:v>
      </x:c>
      <x:c r="D59" s="381">
        <x:v>0.365869994492248</x:v>
      </x:c>
      <x:c r="E59" s="197">
        <x:v>0.23998786068967501</x:v>
      </x:c>
      <x:c r="F59" s="381">
        <x:v>0.13527566800384699</x:v>
      </x:c>
      <x:c r="G59" s="197">
        <x:v>0.54832137016068505</x:v>
      </x:c>
      <x:c r="H59" s="381">
        <x:v>0.488146478423306</x:v>
      </x:c>
      <x:c r="I59" s="197">
        <x:v>0.45527531652397502</x:v>
      </x:c>
      <x:c r="J59" s="381">
        <x:v>0.36303278475852302</x:v>
      </x:c>
      <x:c r="K59" s="197">
        <x:v>0.24669991329606</x:v>
      </x:c>
      <x:c r="L59" s="381">
        <x:v>0.126121071478839</x:v>
      </x:c>
      <x:c r="M59" s="197">
        <x:v>0.95977896640600302</x:v>
      </x:c>
      <x:c r="N59" s="381">
        <x:v>0.681360764003755</x:v>
      </x:c>
      <x:c r="O59" s="197">
        <x:v>0.42120821526875002</x:v>
      </x:c>
      <x:c r="P59" s="381">
        <x:v>0.34050851988737701</x:v>
      </x:c>
      <x:c r="Q59" s="197">
        <x:v>0.22004986589418499</x:v>
      </x:c>
      <x:c r="R59" s="381">
        <x:v>0.12114673561153</x:v>
      </x:c>
      <x:c r="S59" s="197">
        <x:v>2.3893644552465099</x:v>
      </x:c>
      <x:c r="T59" s="389">
        <x:v>1.23837456951209</x:v>
      </x:c>
    </x:row>
    <x:row r="60" spans="1:20" ht="12.95" customHeight="1" x14ac:dyDescent="0.2">
      <x:c r="A60" s="2" t="s">
        <x:v>402</x:v>
      </x:c>
      <x:c r="B60" s="12">
        <x:v>2</x:v>
      </x:c>
      <x:c r="C60" s="197">
        <x:v>-0.18593417316628799</x:v>
      </x:c>
      <x:c r="D60" s="381">
        <x:v>0.17216548411053401</x:v>
      </x:c>
      <x:c r="E60" s="197">
        <x:v>-0.277300633817397</x:v>
      </x:c>
      <x:c r="F60" s="381">
        <x:v>0.53713598808273399</x:v>
      </x:c>
      <x:c r="G60" s="197">
        <x:v>1.13971110939536</x:v>
      </x:c>
      <x:c r="H60" s="381">
        <x:v>1.27406224331191</x:v>
      </x:c>
      <x:c r="I60" s="197">
        <x:v>-9.4173219741844403E-4</x:v>
      </x:c>
      <x:c r="J60" s="381">
        <x:v>0.231118649958723</x:v>
      </x:c>
      <x:c r="K60" s="197">
        <x:v>-0.13761435248178</x:v>
      </x:c>
      <x:c r="L60" s="381">
        <x:v>0.40286221593411597</x:v>
      </x:c>
      <x:c r="M60" s="197">
        <x:v>6.2199646263644404</x:v>
      </x:c>
      <x:c r="N60" s="381">
        <x:v>2.9192502104372</x:v>
      </x:c>
      <x:c r="O60" s="197">
        <x:v>6.6189716216104796E-2</x:v>
      </x:c>
      <x:c r="P60" s="381">
        <x:v>0.217005389475008</x:v>
      </x:c>
      <x:c r="Q60" s="197">
        <x:v>-8.4926854671248206E-2</x:v>
      </x:c>
      <x:c r="R60" s="381">
        <x:v>0.37349270956696701</x:v>
      </x:c>
      <x:c r="S60" s="197">
        <x:v>10.6546611884838</x:v>
      </x:c>
      <x:c r="T60" s="389">
        <x:v>3.7587275182257498</x:v>
      </x:c>
    </x:row>
    <x:row r="61" spans="1:20" ht="12.95" customHeight="1" x14ac:dyDescent="0.2">
      <x:c r="A61" s="2" t="s">
        <x:v>403</x:v>
      </x:c>
      <x:c r="B61" s="12">
        <x:v>2</x:v>
      </x:c>
      <x:c r="C61" s="197">
        <x:v>0.20338382152301299</x:v>
      </x:c>
      <x:c r="D61" s="381">
        <x:v>0.140265166710343</x:v>
      </x:c>
      <x:c r="E61" s="197">
        <x:v>0.219197883199552</x:v>
      </x:c>
      <x:c r="F61" s="381">
        <x:v>7.6808576091403305E-2</x:v>
      </x:c>
      <x:c r="G61" s="197">
        <x:v>0.34241166254840999</x:v>
      </x:c>
      <x:c r="H61" s="381">
        <x:v>0.216173991155272</x:v>
      </x:c>
      <x:c r="I61" s="197">
        <x:v>0.19588372391863901</x:v>
      </x:c>
      <x:c r="J61" s="381">
        <x:v>0.14037765220512</x:v>
      </x:c>
      <x:c r="K61" s="197">
        <x:v>0.20951673552115799</x:v>
      </x:c>
      <x:c r="L61" s="381">
        <x:v>7.7328286487332407E-2</x:v>
      </x:c>
      <x:c r="M61" s="197">
        <x:v>0.62438161161433803</x:v>
      </x:c>
      <x:c r="N61" s="381">
        <x:v>0.278083145996324</x:v>
      </x:c>
      <x:c r="O61" s="197">
        <x:v>0.206087717797969</x:v>
      </x:c>
      <x:c r="P61" s="381">
        <x:v>0.13980647549767</x:v>
      </x:c>
      <x:c r="Q61" s="197">
        <x:v>0.21756984207757701</x:v>
      </x:c>
      <x:c r="R61" s="381">
        <x:v>7.8870478873250702E-2</x:v>
      </x:c>
      <x:c r="S61" s="197">
        <x:v>1.00705612706009</x:v>
      </x:c>
      <x:c r="T61" s="389">
        <x:v>0.47289432479171101</x:v>
      </x:c>
    </x:row>
    <x:row r="62" spans="1:20" ht="12.95" customHeight="1" x14ac:dyDescent="0.2">
      <x:c r="A62" s="2" t="s">
        <x:v>404</x:v>
      </x:c>
      <x:c r="B62" s="12">
        <x:v>2</x:v>
      </x:c>
      <x:c r="C62" s="197" t="s">
        <x:v>491</x:v>
      </x:c>
      <x:c r="D62" s="381" t="s">
        <x:v>491</x:v>
      </x:c>
      <x:c r="E62" s="197" t="s">
        <x:v>491</x:v>
      </x:c>
      <x:c r="F62" s="381" t="s">
        <x:v>491</x:v>
      </x:c>
      <x:c r="G62" s="197" t="s">
        <x:v>491</x:v>
      </x:c>
      <x:c r="H62" s="381" t="s">
        <x:v>491</x:v>
      </x:c>
      <x:c r="I62" s="197" t="s">
        <x:v>491</x:v>
      </x:c>
      <x:c r="J62" s="381" t="s">
        <x:v>491</x:v>
      </x:c>
      <x:c r="K62" s="197" t="s">
        <x:v>491</x:v>
      </x:c>
      <x:c r="L62" s="381" t="s">
        <x:v>491</x:v>
      </x:c>
      <x:c r="M62" s="197" t="s">
        <x:v>491</x:v>
      </x:c>
      <x:c r="N62" s="381" t="s">
        <x:v>491</x:v>
      </x:c>
      <x:c r="O62" s="197" t="s">
        <x:v>491</x:v>
      </x:c>
      <x:c r="P62" s="381" t="s">
        <x:v>491</x:v>
      </x:c>
      <x:c r="Q62" s="197" t="s">
        <x:v>491</x:v>
      </x:c>
      <x:c r="R62" s="381" t="s">
        <x:v>491</x:v>
      </x:c>
      <x:c r="S62" s="197" t="s">
        <x:v>491</x:v>
      </x:c>
      <x:c r="T62" s="389" t="s">
        <x:v>491</x:v>
      </x:c>
    </x:row>
    <x:row r="63" spans="1:20" ht="12.95" customHeight="1" x14ac:dyDescent="0.2">
      <x:c r="A63" s="18" t="s">
        <x:v>405</x:v>
      </x:c>
      <x:c r="B63" s="19">
        <x:v>2</x:v>
      </x:c>
      <x:c r="C63" s="198">
        <x:v>-0.13296521378121101</x:v>
      </x:c>
      <x:c r="D63" s="382">
        <x:v>4.46390907603606E-2</x:v>
      </x:c>
      <x:c r="E63" s="198">
        <x:v>-0.15591654511147199</x:v>
      </x:c>
      <x:c r="F63" s="382">
        <x:v>5.9377922967507303E-2</x:v>
      </x:c>
      <x:c r="G63" s="198">
        <x:v>0.45609706396384803</x:v>
      </x:c>
      <x:c r="H63" s="382">
        <x:v>8.4775265425686697E-2</x:v>
      </x:c>
      <x:c r="I63" s="198">
        <x:v>-6.1701450905707902E-2</x:v>
      </x:c>
      <x:c r="J63" s="382">
        <x:v>4.57301899606724E-2</x:v>
      </x:c>
      <x:c r="K63" s="198">
        <x:v>-0.107024543926394</x:v>
      </x:c>
      <x:c r="L63" s="382">
        <x:v>5.7850494108373902E-2</x:v>
      </x:c>
      <x:c r="M63" s="198">
        <x:v>2.8972859685390202</x:v>
      </x:c>
      <x:c r="N63" s="382">
        <x:v>0.18941602133865901</x:v>
      </x:c>
      <x:c r="O63" s="198">
        <x:v>-5.4806707782785097E-2</x:v>
      </x:c>
      <x:c r="P63" s="382">
        <x:v>4.5792941122473597E-2</x:v>
      </x:c>
      <x:c r="Q63" s="198">
        <x:v>-0.105110635501364</x:v>
      </x:c>
      <x:c r="R63" s="382">
        <x:v>5.6888721285353001E-2</x:v>
      </x:c>
      <x:c r="S63" s="198">
        <x:v>4.1163545967254196</x:v>
      </x:c>
      <x:c r="T63" s="391">
        <x:v>0.24026646755981501</x:v>
      </x:c>
    </x:row>
    <x:row r="64" spans="1:20" ht="12.95" customHeight="1" x14ac:dyDescent="0.2">
      <x:c r="A64" s="21" t="s">
        <x:v>406</x:v>
      </x:c>
      <x:c r="B64" s="22">
        <x:v>2</x:v>
      </x:c>
      <x:c r="C64" s="199">
        <x:v>-0.134138878001936</x:v>
      </x:c>
      <x:c r="D64" s="383">
        <x:v>7.7830641176057896E-2</x:v>
      </x:c>
      <x:c r="E64" s="199">
        <x:v>-0.25038359875246302</x:v>
      </x:c>
      <x:c r="F64" s="383">
        <x:v>7.0299135643400595E-2</x:v>
      </x:c>
      <x:c r="G64" s="199">
        <x:v>0.38886947968090402</x:v>
      </x:c>
      <x:c r="H64" s="383">
        <x:v>8.56235603515733E-2</x:v>
      </x:c>
      <x:c r="I64" s="199">
        <x:v>-1.16674080782273E-2</x:v>
      </x:c>
      <x:c r="J64" s="383">
        <x:v>7.6383421721774897E-2</x:v>
      </x:c>
      <x:c r="K64" s="199">
        <x:v>-0.19003959723170299</x:v>
      </x:c>
      <x:c r="L64" s="383">
        <x:v>6.9673358550614406E-2</x:v>
      </x:c>
      <x:c r="M64" s="199">
        <x:v>2.48092876237446</x:v>
      </x:c>
      <x:c r="N64" s="383">
        <x:v>0.22710469603573799</x:v>
      </x:c>
      <x:c r="O64" s="199">
        <x:v>8.66950369897127E-3</x:v>
      </x:c>
      <x:c r="P64" s="383">
        <x:v>7.6390950205507901E-2</x:v>
      </x:c>
      <x:c r="Q64" s="199">
        <x:v>-0.17953933770247499</x:v>
      </x:c>
      <x:c r="R64" s="383">
        <x:v>6.9241374385759696E-2</x:v>
      </x:c>
      <x:c r="S64" s="199">
        <x:v>3.3225183997690002</x:v>
      </x:c>
      <x:c r="T64" s="392">
        <x:v>0.29541255326037902</x:v>
      </x:c>
    </x:row>
    <x:row r="65" spans="1:20" ht="12.95" customHeight="1" x14ac:dyDescent="0.2">
      <x:c r="A65" s="24" t="s">
        <x:v>407</x:v>
      </x:c>
      <x:c r="B65" s="25">
        <x:v>2</x:v>
      </x:c>
      <x:c r="C65" s="200">
        <x:v>-0.100050004505793</x:v>
      </x:c>
      <x:c r="D65" s="384">
        <x:v>3.2774863532322E-2</x:v>
      </x:c>
      <x:c r="E65" s="200">
        <x:v>-8.1157013337336006E-2</x:v>
      </x:c>
      <x:c r="F65" s="384">
        <x:v>3.6817777499974599E-2</x:v>
      </x:c>
      <x:c r="G65" s="200">
        <x:v>0.46513066342027898</x:v>
      </x:c>
      <x:c r="H65" s="384">
        <x:v>5.9192193727202802E-2</x:v>
      </x:c>
      <x:c r="I65" s="200">
        <x:v>-4.7611678960947403E-2</x:v>
      </x:c>
      <x:c r="J65" s="384">
        <x:v>3.31751955671463E-2</x:v>
      </x:c>
      <x:c r="K65" s="200">
        <x:v>-4.8441205113632098E-2</x:v>
      </x:c>
      <x:c r="L65" s="384">
        <x:v>3.59909522997649E-2</x:v>
      </x:c>
      <x:c r="M65" s="200">
        <x:v>2.5836071036775201</x:v>
      </x:c>
      <x:c r="N65" s="384">
        <x:v>0.12712074248545999</x:v>
      </x:c>
      <x:c r="O65" s="200">
        <x:v>-4.0178940027081E-2</x:v>
      </x:c>
      <x:c r="P65" s="384">
        <x:v>3.29698450424298E-2</x:v>
      </x:c>
      <x:c r="Q65" s="200">
        <x:v>-4.2589016874494498E-2</x:v>
      </x:c>
      <x:c r="R65" s="384">
        <x:v>3.5434334397652097E-2</x:v>
      </x:c>
      <x:c r="S65" s="200">
        <x:v>4.0649118021695898</x:v>
      </x:c>
      <x:c r="T65" s="393">
        <x:v>0.17364399710515499</x:v>
      </x:c>
    </x:row>
    <x:row r="66" spans="1:20" ht="12.95" customHeight="1" x14ac:dyDescent="0.2">
      <x:c r="A66" s="2" t="s">
        <x:v>408</x:v>
      </x:c>
      <x:c r="B66" s="12">
        <x:v>2</x:v>
      </x:c>
      <x:c r="C66" s="197" t="s">
        <x:v>490</x:v>
      </x:c>
      <x:c r="D66" s="381" t="s">
        <x:v>490</x:v>
      </x:c>
      <x:c r="E66" s="197">
        <x:v>-0.58858383364594602</x:v>
      </x:c>
      <x:c r="F66" s="381">
        <x:v>0.37016301952793801</x:v>
      </x:c>
      <x:c r="G66" s="197">
        <x:v>0.57612188615217896</x:v>
      </x:c>
      <x:c r="H66" s="381">
        <x:v>0.52862549799613001</x:v>
      </x:c>
      <x:c r="I66" s="197" t="s">
        <x:v>490</x:v>
      </x:c>
      <x:c r="J66" s="381" t="s">
        <x:v>490</x:v>
      </x:c>
      <x:c r="K66" s="197">
        <x:v>-0.61354568534093501</x:v>
      </x:c>
      <x:c r="L66" s="381">
        <x:v>0.38615893539717899</x:v>
      </x:c>
      <x:c r="M66" s="197">
        <x:v>5.0209315783776303</x:v>
      </x:c>
      <x:c r="N66" s="381">
        <x:v>2.0953275654747001</x:v>
      </x:c>
      <x:c r="O66" s="197" t="s">
        <x:v>490</x:v>
      </x:c>
      <x:c r="P66" s="381" t="s">
        <x:v>490</x:v>
      </x:c>
      <x:c r="Q66" s="197">
        <x:v>-0.61640499876821497</x:v>
      </x:c>
      <x:c r="R66" s="381">
        <x:v>0.36235936895278897</x:v>
      </x:c>
      <x:c r="S66" s="197">
        <x:v>10.1066795199794</x:v>
      </x:c>
      <x:c r="T66" s="389">
        <x:v>2.7246502735085398</x:v>
      </x:c>
    </x:row>
    <x:row r="67" spans="1:20" ht="12.95" customHeight="1" x14ac:dyDescent="0.2">
      <x:c r="A67" s="2" t="s">
        <x:v>409</x:v>
      </x:c>
      <x:c r="B67" s="12">
        <x:v>2</x:v>
      </x:c>
      <x:c r="C67" s="197">
        <x:v>-0.16402677002691601</x:v>
      </x:c>
      <x:c r="D67" s="381">
        <x:v>0.22078173737923301</x:v>
      </x:c>
      <x:c r="E67" s="197">
        <x:v>-0.30130512310395202</x:v>
      </x:c>
      <x:c r="F67" s="381">
        <x:v>0.40646931235839101</x:v>
      </x:c>
      <x:c r="G67" s="197">
        <x:v>0.65944137850390105</x:v>
      </x:c>
      <x:c r="H67" s="381">
        <x:v>0.825584223358236</x:v>
      </x:c>
      <x:c r="I67" s="197">
        <x:v>-0.18199139846708701</x:v>
      </x:c>
      <x:c r="J67" s="381">
        <x:v>0.20001529678669799</x:v>
      </x:c>
      <x:c r="K67" s="197">
        <x:v>-0.303434601004615</x:v>
      </x:c>
      <x:c r="L67" s="381">
        <x:v>0.40394529813295399</x:v>
      </x:c>
      <x:c r="M67" s="197">
        <x:v>1.6553510583986499</x:v>
      </x:c>
      <x:c r="N67" s="381">
        <x:v>1.15891986773847</x:v>
      </x:c>
      <x:c r="O67" s="197">
        <x:v>-0.195963657768741</x:v>
      </x:c>
      <x:c r="P67" s="381">
        <x:v>0.19468702587227901</x:v>
      </x:c>
      <x:c r="Q67" s="197">
        <x:v>-0.35020127296266201</x:v>
      </x:c>
      <x:c r="R67" s="381">
        <x:v>0.405746685698475</x:v>
      </x:c>
      <x:c r="S67" s="197">
        <x:v>2.4036661910141999</x:v>
      </x:c>
      <x:c r="T67" s="389">
        <x:v>1.5766007249379701</x:v>
      </x:c>
    </x:row>
    <x:row r="68" spans="1:20" ht="12.95" customHeight="1" x14ac:dyDescent="0.2">
      <x:c r="A68" s="2" t="s">
        <x:v>410</x:v>
      </x:c>
      <x:c r="B68" s="12">
        <x:v>2</x:v>
      </x:c>
      <x:c r="C68" s="197">
        <x:v>-0.25416879247655499</x:v>
      </x:c>
      <x:c r="D68" s="381">
        <x:v>0.24262523147902501</x:v>
      </x:c>
      <x:c r="E68" s="197">
        <x:v>-9.6448017043093096E-2</x:v>
      </x:c>
      <x:c r="F68" s="381">
        <x:v>0.40208088356391303</x:v>
      </x:c>
      <x:c r="G68" s="197">
        <x:v>0.39022425384082599</x:v>
      </x:c>
      <x:c r="H68" s="381">
        <x:v>0.58819275291774498</x:v>
      </x:c>
      <x:c r="I68" s="197">
        <x:v>-0.23868577573571001</x:v>
      </x:c>
      <x:c r="J68" s="381">
        <x:v>0.24857482660143401</x:v>
      </x:c>
      <x:c r="K68" s="197">
        <x:v>-3.4856266785840501E-2</x:v>
      </x:c>
      <x:c r="L68" s="381">
        <x:v>0.40701633509317597</x:v>
      </x:c>
      <x:c r="M68" s="197">
        <x:v>2.4050906672449899</x:v>
      </x:c>
      <x:c r="N68" s="381">
        <x:v>1.4402073217887801</x:v>
      </x:c>
      <x:c r="O68" s="197">
        <x:v>-0.25185093111342699</x:v>
      </x:c>
      <x:c r="P68" s="381">
        <x:v>0.22954515614481999</x:v>
      </x:c>
      <x:c r="Q68" s="197">
        <x:v>-1.9883367497490999E-2</x:v>
      </x:c>
      <x:c r="R68" s="381">
        <x:v>0.389384285441157</x:v>
      </x:c>
      <x:c r="S68" s="197">
        <x:v>7.2089019064561297</x:v>
      </x:c>
      <x:c r="T68" s="389">
        <x:v>3.87023561814543</x:v>
      </x:c>
    </x:row>
    <x:row r="69" spans="1:20" ht="12.95" customHeight="1" x14ac:dyDescent="0.2">
      <x:c r="A69" s="3" t="s">
        <x:v>411</x:v>
      </x:c>
      <x:c r="B69" s="27">
        <x:v>2</x:v>
      </x:c>
      <x:c r="C69" s="207">
        <x:v>0.20349810677403901</x:v>
      </x:c>
      <x:c r="D69" s="386">
        <x:v>0.120594980511086</x:v>
      </x:c>
      <x:c r="E69" s="207">
        <x:v>0.22543729050547301</x:v>
      </x:c>
      <x:c r="F69" s="386">
        <x:v>0.28008538469843502</x:v>
      </x:c>
      <x:c r="G69" s="207">
        <x:v>1.50929623133226</x:v>
      </x:c>
      <x:c r="H69" s="386">
        <x:v>0.98247613080399498</x:v>
      </x:c>
      <x:c r="I69" s="207">
        <x:v>0.26484128005910601</x:v>
      </x:c>
      <x:c r="J69" s="386">
        <x:v>0.126320627272512</x:v>
      </x:c>
      <x:c r="K69" s="207">
        <x:v>0.37769512657325299</x:v>
      </x:c>
      <x:c r="L69" s="386">
        <x:v>0.27768964851058697</x:v>
      </x:c>
      <x:c r="M69" s="207">
        <x:v>4.2624921999957701</x:v>
      </x:c>
      <x:c r="N69" s="386">
        <x:v>1.48650450926502</x:v>
      </x:c>
      <x:c r="O69" s="207">
        <x:v>0.25824508909848498</x:v>
      </x:c>
      <x:c r="P69" s="386">
        <x:v>0.12660812696429899</x:v>
      </x:c>
      <x:c r="Q69" s="207">
        <x:v>0.39584507228056298</x:v>
      </x:c>
      <x:c r="R69" s="386">
        <x:v>0.27945379382061802</x:v>
      </x:c>
      <x:c r="S69" s="207">
        <x:v>4.54740067446249</x:v>
      </x:c>
      <x:c r="T69" s="394">
        <x:v>1.7275970144578701</x:v>
      </x:c>
    </x:row>
    <x:row r="70" spans="1:20" ht="12.95" customHeight="1" x14ac:dyDescent="0.2">
      <x:c r="A70" s="2"/>
      <x:c r="B70" s="32"/>
      <x:c r="C70" s="197"/>
      <x:c r="D70" s="381"/>
      <x:c r="E70" s="197"/>
      <x:c r="F70" s="381"/>
      <x:c r="G70" s="197"/>
      <x:c r="H70" s="381"/>
      <x:c r="I70" s="197"/>
      <x:c r="J70" s="381"/>
      <x:c r="K70" s="197"/>
      <x:c r="L70" s="381"/>
      <x:c r="M70" s="197"/>
      <x:c r="N70" s="381"/>
      <x:c r="O70" s="197"/>
      <x:c r="P70" s="381"/>
      <x:c r="Q70" s="197"/>
      <x:c r="R70" s="381"/>
      <x:c r="S70" s="197"/>
      <x:c r="T70" s="389"/>
    </x:row>
    <x:row r="71" spans="1:20" ht="12.95" customHeight="1" x14ac:dyDescent="0.2">
      <x:c r="A71" s="2" t="s">
        <x:v>355</x:v>
      </x:c>
      <x:c r="B71" s="32">
        <x:v>1</x:v>
      </x:c>
      <x:c r="C71" s="197">
        <x:v>-0.189169165933153</x:v>
      </x:c>
      <x:c r="D71" s="381">
        <x:v>0.12858388684845701</x:v>
      </x:c>
      <x:c r="E71" s="197">
        <x:v>-0.74319238675921995</x:v>
      </x:c>
      <x:c r="F71" s="381">
        <x:v>0.57107684032142803</x:v>
      </x:c>
      <x:c r="G71" s="197">
        <x:v>0.48235844894358298</x:v>
      </x:c>
      <x:c r="H71" s="381">
        <x:v>0.32354201388148301</x:v>
      </x:c>
      <x:c r="I71" s="197">
        <x:v>-0.164497942024942</x:v>
      </x:c>
      <x:c r="J71" s="381">
        <x:v>0.12928827455797301</x:v>
      </x:c>
      <x:c r="K71" s="197">
        <x:v>-0.87588589004144302</x:v>
      </x:c>
      <x:c r="L71" s="381">
        <x:v>0.52054453703099501</x:v>
      </x:c>
      <x:c r="M71" s="197">
        <x:v>0.97342868970719698</x:v>
      </x:c>
      <x:c r="N71" s="381">
        <x:v>0.466362542648531</x:v>
      </x:c>
      <x:c r="O71" s="197">
        <x:v>-0.13628767487566801</x:v>
      </x:c>
      <x:c r="P71" s="381">
        <x:v>0.12806073502345899</x:v>
      </x:c>
      <x:c r="Q71" s="197">
        <x:v>-0.77880724150305702</x:v>
      </x:c>
      <x:c r="R71" s="381">
        <x:v>0.49881316545549398</x:v>
      </x:c>
      <x:c r="S71" s="197">
        <x:v>2.5208978075519499</x:v>
      </x:c>
      <x:c r="T71" s="389">
        <x:v>1.0599493749775599</x:v>
      </x:c>
    </x:row>
    <x:row r="72" spans="1:20" ht="12.95" customHeight="1" x14ac:dyDescent="0.2">
      <x:c r="A72" s="2" t="s">
        <x:v>359</x:v>
      </x:c>
      <x:c r="B72" s="32">
        <x:v>1</x:v>
      </x:c>
      <x:c r="C72" s="197">
        <x:v>-0.19690925508829801</x:v>
      </x:c>
      <x:c r="D72" s="381">
        <x:v>0.15108114615892099</x:v>
      </x:c>
      <x:c r="E72" s="197">
        <x:v>-0.50673078106415004</x:v>
      </x:c>
      <x:c r="F72" s="381">
        <x:v>0.40259260143119602</x:v>
      </x:c>
      <x:c r="G72" s="197">
        <x:v>0.40030740604380899</x:v>
      </x:c>
      <x:c r="H72" s="381">
        <x:v>0.21028552687061999</x:v>
      </x:c>
      <x:c r="I72" s="197">
        <x:v>-5.4665117764051301E-2</x:v>
      </x:c>
      <x:c r="J72" s="381">
        <x:v>0.15108360887390099</x:v>
      </x:c>
      <x:c r="K72" s="197">
        <x:v>-0.195451825515563</x:v>
      </x:c>
      <x:c r="L72" s="381">
        <x:v>0.40676972231603298</x:v>
      </x:c>
      <x:c r="M72" s="197">
        <x:v>1.9411848665198901</x:v>
      </x:c>
      <x:c r="N72" s="381">
        <x:v>0.44499665785243298</x:v>
      </x:c>
      <x:c r="O72" s="197">
        <x:v>-3.6275354707426197E-2</x:v>
      </x:c>
      <x:c r="P72" s="381">
        <x:v>0.154883357734314</x:v>
      </x:c>
      <x:c r="Q72" s="197">
        <x:v>-0.238738671349701</x:v>
      </x:c>
      <x:c r="R72" s="381">
        <x:v>0.41660458404945</x:v>
      </x:c>
      <x:c r="S72" s="197">
        <x:v>2.30665556092826</x:v>
      </x:c>
      <x:c r="T72" s="389">
        <x:v>0.530467003321898</x:v>
      </x:c>
    </x:row>
    <x:row r="73" spans="1:20" ht="12.95" customHeight="1" x14ac:dyDescent="0.2">
      <x:c r="A73" s="17" t="s">
        <x:v>361</x:v>
      </x:c>
      <x:c r="B73" s="32">
        <x:v>1</x:v>
      </x:c>
      <x:c r="C73" s="197" t="s">
        <x:v>490</x:v>
      </x:c>
      <x:c r="D73" s="381" t="s">
        <x:v>490</x:v>
      </x:c>
      <x:c r="E73" s="197">
        <x:v>-0.38066655444825598</x:v>
      </x:c>
      <x:c r="F73" s="381">
        <x:v>0.28685200586636</x:v>
      </x:c>
      <x:c r="G73" s="197">
        <x:v>0.58351074123812996</x:v>
      </x:c>
      <x:c r="H73" s="381">
        <x:v>0.44482969127996602</x:v>
      </x:c>
      <x:c r="I73" s="197" t="s">
        <x:v>490</x:v>
      </x:c>
      <x:c r="J73" s="381" t="s">
        <x:v>490</x:v>
      </x:c>
      <x:c r="K73" s="197">
        <x:v>-0.11636833633184999</x:v>
      </x:c>
      <x:c r="L73" s="381">
        <x:v>0.30852258910156199</x:v>
      </x:c>
      <x:c r="M73" s="197">
        <x:v>1.41517361572149</x:v>
      </x:c>
      <x:c r="N73" s="381">
        <x:v>0.60560537196732001</x:v>
      </x:c>
      <x:c r="O73" s="197" t="s">
        <x:v>490</x:v>
      </x:c>
      <x:c r="P73" s="381" t="s">
        <x:v>490</x:v>
      </x:c>
      <x:c r="Q73" s="197">
        <x:v>-0.153623066411257</x:v>
      </x:c>
      <x:c r="R73" s="381">
        <x:v>0.34350408735075399</x:v>
      </x:c>
      <x:c r="S73" s="197">
        <x:v>2.3549230002569201</x:v>
      </x:c>
      <x:c r="T73" s="389">
        <x:v>0.96424716820392398</x:v>
      </x:c>
    </x:row>
    <x:row r="74" spans="1:20" ht="12.95" customHeight="1" x14ac:dyDescent="0.2">
      <x:c r="A74" s="2" t="s">
        <x:v>362</x:v>
      </x:c>
      <x:c r="B74" s="32">
        <x:v>1</x:v>
      </x:c>
      <x:c r="C74" s="197">
        <x:v>-0.13941921205618499</x:v>
      </x:c>
      <x:c r="D74" s="381">
        <x:v>0.33859571823731899</x:v>
      </x:c>
      <x:c r="E74" s="197">
        <x:v>-9.5933182593101102E-2</x:v>
      </x:c>
      <x:c r="F74" s="381">
        <x:v>0.18611133863228499</x:v>
      </x:c>
      <x:c r="G74" s="197">
        <x:v>0.40242089980439799</x:v>
      </x:c>
      <x:c r="H74" s="381">
        <x:v>0.35669267595338899</x:v>
      </x:c>
      <x:c r="I74" s="197">
        <x:v>-0.120444075145916</x:v>
      </x:c>
      <x:c r="J74" s="381">
        <x:v>0.35748060231656698</x:v>
      </x:c>
      <x:c r="K74" s="197">
        <x:v>-9.2780627225750895E-2</x:v>
      </x:c>
      <x:c r="L74" s="381">
        <x:v>0.18472293060599301</x:v>
      </x:c>
      <x:c r="M74" s="197">
        <x:v>2.1062879642632999</x:v>
      </x:c>
      <x:c r="N74" s="381">
        <x:v>0.85157254699288298</x:v>
      </x:c>
      <x:c r="O74" s="197">
        <x:v>-2.2177687173353E-2</x:v>
      </x:c>
      <x:c r="P74" s="381">
        <x:v>0.33653656817483801</x:v>
      </x:c>
      <x:c r="Q74" s="197">
        <x:v>-7.43536683190201E-2</x:v>
      </x:c>
      <x:c r="R74" s="381">
        <x:v>0.17517095847976999</x:v>
      </x:c>
      <x:c r="S74" s="197">
        <x:v>5.11135429389208</x:v>
      </x:c>
      <x:c r="T74" s="389">
        <x:v>1.37693672802355</x:v>
      </x:c>
    </x:row>
    <x:row r="75" spans="1:20" ht="12.95" customHeight="1" x14ac:dyDescent="0.2">
      <x:c r="A75" s="2" t="s">
        <x:v>373</x:v>
      </x:c>
      <x:c r="B75" s="32">
        <x:v>1</x:v>
      </x:c>
      <x:c r="C75" s="197">
        <x:v>-0.131870328414156</x:v>
      </x:c>
      <x:c r="D75" s="381">
        <x:v>0.209952090703933</x:v>
      </x:c>
      <x:c r="E75" s="197">
        <x:v>-0.52839821906788098</x:v>
      </x:c>
      <x:c r="F75" s="381">
        <x:v>0.48387253650795498</x:v>
      </x:c>
      <x:c r="G75" s="197">
        <x:v>0.290018131466173</x:v>
      </x:c>
      <x:c r="H75" s="381">
        <x:v>0.291776964517868</x:v>
      </x:c>
      <x:c r="I75" s="197">
        <x:v>4.0820274471551399E-2</x:v>
      </x:c>
      <x:c r="J75" s="381">
        <x:v>0.220786299679258</x:v>
      </x:c>
      <x:c r="K75" s="197">
        <x:v>-0.54639054156696498</x:v>
      </x:c>
      <x:c r="L75" s="381">
        <x:v>0.47687301862419601</x:v>
      </x:c>
      <x:c r="M75" s="197">
        <x:v>1.7055785733011799</x:v>
      </x:c>
      <x:c r="N75" s="381">
        <x:v>0.72879845503021101</x:v>
      </x:c>
      <x:c r="O75" s="197">
        <x:v>6.1248057552575397E-2</x:v>
      </x:c>
      <x:c r="P75" s="381">
        <x:v>0.21604677535106401</x:v>
      </x:c>
      <x:c r="Q75" s="197">
        <x:v>-0.51971476055446497</x:v>
      </x:c>
      <x:c r="R75" s="381">
        <x:v>0.47754207166053703</x:v>
      </x:c>
      <x:c r="S75" s="197">
        <x:v>3.4832275441361298</x:v>
      </x:c>
      <x:c r="T75" s="389">
        <x:v>1.1822934527903901</x:v>
      </x:c>
    </x:row>
    <x:row r="76" spans="1:20" ht="12.95" customHeight="1" x14ac:dyDescent="0.2">
      <x:c r="A76" s="2" t="s">
        <x:v>378</x:v>
      </x:c>
      <x:c r="B76" s="32">
        <x:v>1</x:v>
      </x:c>
      <x:c r="C76" s="197">
        <x:v>-0.61818181913635495</x:v>
      </x:c>
      <x:c r="D76" s="381">
        <x:v>0.41500367250169701</x:v>
      </x:c>
      <x:c r="E76" s="197">
        <x:v>-6.2087382799039401E-2</x:v>
      </x:c>
      <x:c r="F76" s="381">
        <x:v>0.43050077996992703</x:v>
      </x:c>
      <x:c r="G76" s="197">
        <x:v>6.7066012844844605E-2</x:v>
      </x:c>
      <x:c r="H76" s="381">
        <x:v>0.15982069696815401</x:v>
      </x:c>
      <x:c r="I76" s="197">
        <x:v>-0.459394964364011</x:v>
      </x:c>
      <x:c r="J76" s="381">
        <x:v>0.42154204615221502</x:v>
      </x:c>
      <x:c r="K76" s="197">
        <x:v>0.102432089307603</x:v>
      </x:c>
      <x:c r="L76" s="381">
        <x:v>0.42210812063960301</x:v>
      </x:c>
      <x:c r="M76" s="197">
        <x:v>3.00817271462717</x:v>
      </x:c>
      <x:c r="N76" s="381">
        <x:v>0.62367620058427098</x:v>
      </x:c>
      <x:c r="O76" s="197">
        <x:v>-0.46626116532294798</x:v>
      </x:c>
      <x:c r="P76" s="381">
        <x:v>0.44742315721300502</x:v>
      </x:c>
      <x:c r="Q76" s="197">
        <x:v>9.7202776043396305E-2</x:v>
      </x:c>
      <x:c r="R76" s="381">
        <x:v>0.43143433519636398</x:v>
      </x:c>
      <x:c r="S76" s="197">
        <x:v>3.67897711041444</x:v>
      </x:c>
      <x:c r="T76" s="389">
        <x:v>0.74209571862490997</x:v>
      </x:c>
    </x:row>
    <x:row r="77" spans="1:20" ht="12.95" customHeight="1" x14ac:dyDescent="0.2">
      <x:c r="A77" s="2" t="s">
        <x:v>380</x:v>
      </x:c>
      <x:c r="B77" s="32">
        <x:v>1</x:v>
      </x:c>
      <x:c r="C77" s="197">
        <x:v>-0.58690714705549296</x:v>
      </x:c>
      <x:c r="D77" s="381">
        <x:v>0.40031293156291797</x:v>
      </x:c>
      <x:c r="E77" s="197">
        <x:v>-2.4150547153895299</x:v>
      </x:c>
      <x:c r="F77" s="381">
        <x:v>0.23634054991614101</x:v>
      </x:c>
      <x:c r="G77" s="197">
        <x:v>0.302058743757248</x:v>
      </x:c>
      <x:c r="H77" s="381">
        <x:v>0.16618146175777199</x:v>
      </x:c>
      <x:c r="I77" s="197">
        <x:v>-0.232681644057183</x:v>
      </x:c>
      <x:c r="J77" s="381">
        <x:v>0.38724484562920303</x:v>
      </x:c>
      <x:c r="K77" s="197">
        <x:v>-2.0850144414624401</x:v>
      </x:c>
      <x:c r="L77" s="381">
        <x:v>0.28293453166593302</x:v>
      </x:c>
      <x:c r="M77" s="197">
        <x:v>2.8345104861282802</x:v>
      </x:c>
      <x:c r="N77" s="381">
        <x:v>0.67792052310034001</x:v>
      </x:c>
      <x:c r="O77" s="197">
        <x:v>-0.24025661442965801</x:v>
      </x:c>
      <x:c r="P77" s="381">
        <x:v>0.38183276229649699</x:v>
      </x:c>
      <x:c r="Q77" s="197">
        <x:v>-2.0985848883910898</x:v>
      </x:c>
      <x:c r="R77" s="381">
        <x:v>0.258669033617491</x:v>
      </x:c>
      <x:c r="S77" s="197">
        <x:v>3.1482921218004001</x:v>
      </x:c>
      <x:c r="T77" s="389">
        <x:v>0.79965586043660397</x:v>
      </x:c>
    </x:row>
    <x:row r="78" spans="1:20" ht="12.95" customHeight="1" x14ac:dyDescent="0.2">
      <x:c r="A78" s="2" t="s">
        <x:v>386</x:v>
      </x:c>
      <x:c r="B78" s="32">
        <x:v>1</x:v>
      </x:c>
      <x:c r="C78" s="197">
        <x:v>-0.26618331489670499</x:v>
      </x:c>
      <x:c r="D78" s="381">
        <x:v>0.124981689642156</x:v>
      </x:c>
      <x:c r="E78" s="197">
        <x:v>-0.73937644120333601</x:v>
      </x:c>
      <x:c r="F78" s="381">
        <x:v>0.180538963234609</x:v>
      </x:c>
      <x:c r="G78" s="197">
        <x:v>1.6172874412554501</x:v>
      </x:c>
      <x:c r="H78" s="381">
        <x:v>0.759455202692641</x:v>
      </x:c>
      <x:c r="I78" s="197">
        <x:v>4.1925559936104098E-2</x:v>
      </x:c>
      <x:c r="J78" s="381">
        <x:v>0.12976445523178201</x:v>
      </x:c>
      <x:c r="K78" s="197">
        <x:v>-0.51493957524068801</x:v>
      </x:c>
      <x:c r="L78" s="381">
        <x:v>0.18128949036786901</x:v>
      </x:c>
      <x:c r="M78" s="197">
        <x:v>6.4198655281691801</x:v>
      </x:c>
      <x:c r="N78" s="381">
        <x:v>1.1881752309532001</x:v>
      </x:c>
      <x:c r="O78" s="197">
        <x:v>0.106633860968106</x:v>
      </x:c>
      <x:c r="P78" s="381">
        <x:v>0.12690914859744901</x:v>
      </x:c>
      <x:c r="Q78" s="197">
        <x:v>0.176597661139337</x:v>
      </x:c>
      <x:c r="R78" s="381">
        <x:v>0.191171877603483</x:v>
      </x:c>
      <x:c r="S78" s="197">
        <x:v>9.0173824572158896</x:v>
      </x:c>
      <x:c r="T78" s="389">
        <x:v>1.3818911917685599</x:v>
      </x:c>
    </x:row>
    <x:row r="79" spans="1:20" ht="12.95" customHeight="1" x14ac:dyDescent="0.2">
      <x:c r="A79" s="2" t="s">
        <x:v>391</x:v>
      </x:c>
      <x:c r="B79" s="32">
        <x:v>1</x:v>
      </x:c>
      <x:c r="C79" s="197">
        <x:v>-0.37206598820247799</x:v>
      </x:c>
      <x:c r="D79" s="381">
        <x:v>0.14429069450760099</x:v>
      </x:c>
      <x:c r="E79" s="197">
        <x:v>-6.3351400945227995E-2</x:v>
      </x:c>
      <x:c r="F79" s="381">
        <x:v>0.12699002431425199</x:v>
      </x:c>
      <x:c r="G79" s="197">
        <x:v>0.54004691949139805</x:v>
      </x:c>
      <x:c r="H79" s="381">
        <x:v>0.36802796525797099</x:v>
      </x:c>
      <x:c r="I79" s="197">
        <x:v>-0.36690857546633798</x:v>
      </x:c>
      <x:c r="J79" s="381">
        <x:v>0.147345793910792</x:v>
      </x:c>
      <x:c r="K79" s="197">
        <x:v>-4.9559164398636703E-2</x:v>
      </x:c>
      <x:c r="L79" s="381">
        <x:v>0.131759068427201</x:v>
      </x:c>
      <x:c r="M79" s="197">
        <x:v>1.1343145271155</x:v>
      </x:c>
      <x:c r="N79" s="381">
        <x:v>0.55953249530638705</x:v>
      </x:c>
      <x:c r="O79" s="197">
        <x:v>-0.38698447129139302</x:v>
      </x:c>
      <x:c r="P79" s="381">
        <x:v>0.14411080813293001</x:v>
      </x:c>
      <x:c r="Q79" s="197">
        <x:v>-0.112151657768345</x:v>
      </x:c>
      <x:c r="R79" s="381">
        <x:v>0.13783457434920399</x:v>
      </x:c>
      <x:c r="S79" s="197">
        <x:v>2.2708214040774499</x:v>
      </x:c>
      <x:c r="T79" s="389">
        <x:v>0.86541495020054904</x:v>
      </x:c>
    </x:row>
    <x:row r="80" spans="1:20" ht="12.95" customHeight="1" x14ac:dyDescent="0.2">
      <x:c r="A80" s="2" t="s">
        <x:v>396</x:v>
      </x:c>
      <x:c r="B80" s="32">
        <x:v>1</x:v>
      </x:c>
      <x:c r="C80" s="197">
        <x:v>-0.279107977989907</x:v>
      </x:c>
      <x:c r="D80" s="381">
        <x:v>0.245125317243713</x:v>
      </x:c>
      <x:c r="E80" s="197">
        <x:v>0.47345095420326699</x:v>
      </x:c>
      <x:c r="F80" s="381">
        <x:v>0.281121585233995</x:v>
      </x:c>
      <x:c r="G80" s="197">
        <x:v>0.22881782716770699</x:v>
      </x:c>
      <x:c r="H80" s="381">
        <x:v>0.22023936597548899</x:v>
      </x:c>
      <x:c r="I80" s="197">
        <x:v>-0.21794072518708901</x:v>
      </x:c>
      <x:c r="J80" s="381">
        <x:v>0.247891685936661</x:v>
      </x:c>
      <x:c r="K80" s="197">
        <x:v>0.48030821152560499</x:v>
      </x:c>
      <x:c r="L80" s="381">
        <x:v>0.26735330131984197</x:v>
      </x:c>
      <x:c r="M80" s="197">
        <x:v>1.1043170550641801</x:v>
      </x:c>
      <x:c r="N80" s="381">
        <x:v>0.48996978715119199</x:v>
      </x:c>
      <x:c r="O80" s="197">
        <x:v>-0.22746601732521499</x:v>
      </x:c>
      <x:c r="P80" s="381">
        <x:v>0.249362182176356</x:v>
      </x:c>
      <x:c r="Q80" s="197">
        <x:v>0.46426460637147199</x:v>
      </x:c>
      <x:c r="R80" s="381">
        <x:v>0.26608102957999802</x:v>
      </x:c>
      <x:c r="S80" s="197">
        <x:v>1.3580290302776701</x:v>
      </x:c>
      <x:c r="T80" s="389">
        <x:v>0.584130133353847</x:v>
      </x:c>
    </x:row>
    <x:row r="81" spans="1:20" ht="12.95" customHeight="1" x14ac:dyDescent="0.2">
      <x:c r="A81" s="2" t="s">
        <x:v>398</x:v>
      </x:c>
      <x:c r="B81" s="32">
        <x:v>1</x:v>
      </x:c>
      <x:c r="C81" s="197">
        <x:v>-2.7402426006393799E-2</x:v>
      </x:c>
      <x:c r="D81" s="381">
        <x:v>0.38696215298555697</x:v>
      </x:c>
      <x:c r="E81" s="197">
        <x:v>0.145629972793617</x:v>
      </x:c>
      <x:c r="F81" s="381">
        <x:v>0.158125021075078</x:v>
      </x:c>
      <x:c r="G81" s="197">
        <x:v>7.6786848277551903E-2</x:v>
      </x:c>
      <x:c r="H81" s="381">
        <x:v>0.121829643530493</x:v>
      </x:c>
      <x:c r="I81" s="197">
        <x:v>-1.85516052206279E-2</x:v>
      </x:c>
      <x:c r="J81" s="381">
        <x:v>0.38941895134794002</x:v>
      </x:c>
      <x:c r="K81" s="197">
        <x:v>0.16160421317139401</x:v>
      </x:c>
      <x:c r="L81" s="381">
        <x:v>0.157512302219386</x:v>
      </x:c>
      <x:c r="M81" s="197">
        <x:v>1.0414057708483999</x:v>
      </x:c>
      <x:c r="N81" s="381">
        <x:v>0.43106738834457498</x:v>
      </x:c>
      <x:c r="O81" s="197">
        <x:v>-6.1905335859281296E-3</x:v>
      </x:c>
      <x:c r="P81" s="381">
        <x:v>0.380175514098962</x:v>
      </x:c>
      <x:c r="Q81" s="197">
        <x:v>0.14121900373345</x:v>
      </x:c>
      <x:c r="R81" s="381">
        <x:v>0.150437292086288</x:v>
      </x:c>
      <x:c r="S81" s="197">
        <x:v>2.7880106998676202</x:v>
      </x:c>
      <x:c r="T81" s="389">
        <x:v>0.846832438690161</x:v>
      </x:c>
    </x:row>
    <x:row r="82" spans="1:20" ht="12.95" customHeight="1" x14ac:dyDescent="0.2">
      <x:c r="A82" s="2" t="s">
        <x:v>400</x:v>
      </x:c>
      <x:c r="B82" s="32">
        <x:v>1</x:v>
      </x:c>
      <x:c r="C82" s="197">
        <x:v>4.6353265876059598E-2</x:v>
      </x:c>
      <x:c r="D82" s="381">
        <x:v>0.10897684636416199</x:v>
      </x:c>
      <x:c r="E82" s="197">
        <x:v>-0.12865880847303099</x:v>
      </x:c>
      <x:c r="F82" s="381">
        <x:v>0.17791245346800599</x:v>
      </x:c>
      <x:c r="G82" s="197">
        <x:v>0.16419961413307901</x:v>
      </x:c>
      <x:c r="H82" s="381">
        <x:v>0.22237749629124801</x:v>
      </x:c>
      <x:c r="I82" s="197">
        <x:v>0.19727877763177601</x:v>
      </x:c>
      <x:c r="J82" s="381">
        <x:v>0.11485067856457799</x:v>
      </x:c>
      <x:c r="K82" s="197">
        <x:v>3.9855977417702297E-2</x:v>
      </x:c>
      <x:c r="L82" s="381">
        <x:v>0.18590119219355</x:v>
      </x:c>
      <x:c r="M82" s="197">
        <x:v>3.25167081557837</x:v>
      </x:c>
      <x:c r="N82" s="381">
        <x:v>0.84508759487931895</x:v>
      </x:c>
      <x:c r="O82" s="197">
        <x:v>0.174406660718988</x:v>
      </x:c>
      <x:c r="P82" s="381">
        <x:v>0.11057832145213101</x:v>
      </x:c>
      <x:c r="Q82" s="197">
        <x:v>3.6007863866002097E-2</x:v>
      </x:c>
      <x:c r="R82" s="381">
        <x:v>0.18111956018150199</x:v>
      </x:c>
      <x:c r="S82" s="197">
        <x:v>4.2987019810824698</x:v>
      </x:c>
      <x:c r="T82" s="389">
        <x:v>1.09967347632637</x:v>
      </x:c>
    </x:row>
    <x:row r="83" spans="1:20" ht="12.95" customHeight="1" x14ac:dyDescent="0.2">
      <x:c r="A83" s="2" t="s">
        <x:v>401</x:v>
      </x:c>
      <x:c r="B83" s="32">
        <x:v>1</x:v>
      </x:c>
      <x:c r="C83" s="197">
        <x:v>0.113348032024309</x:v>
      </x:c>
      <x:c r="D83" s="381">
        <x:v>0.28964739363919101</x:v>
      </x:c>
      <x:c r="E83" s="197">
        <x:v>8.9829542568890794E-2</x:v>
      </x:c>
      <x:c r="F83" s="381">
        <x:v>0.18741544249012801</x:v>
      </x:c>
      <x:c r="G83" s="197">
        <x:v>0.75739568396840395</x:v>
      </x:c>
      <x:c r="H83" s="381">
        <x:v>0.384767108529665</x:v>
      </x:c>
      <x:c r="I83" s="197">
        <x:v>0.19102430722536901</x:v>
      </x:c>
      <x:c r="J83" s="381">
        <x:v>0.273304027648824</x:v>
      </x:c>
      <x:c r="K83" s="197">
        <x:v>0.105883189643329</x:v>
      </x:c>
      <x:c r="L83" s="381">
        <x:v>0.18781946819884501</x:v>
      </x:c>
      <x:c r="M83" s="197">
        <x:v>1.31828560331015</x:v>
      </x:c>
      <x:c r="N83" s="381">
        <x:v>0.82074284567520395</x:v>
      </x:c>
      <x:c r="O83" s="197">
        <x:v>0.18650522731309399</x:v>
      </x:c>
      <x:c r="P83" s="381">
        <x:v>0.26577605003459698</x:v>
      </x:c>
      <x:c r="Q83" s="197">
        <x:v>9.94251875113214E-2</x:v>
      </x:c>
      <x:c r="R83" s="381">
        <x:v>0.17219079519401101</x:v>
      </x:c>
      <x:c r="S83" s="197">
        <x:v>4.0455733558299301</x:v>
      </x:c>
      <x:c r="T83" s="389">
        <x:v>1.3419374876761401</x:v>
      </x:c>
    </x:row>
    <x:row r="84" spans="1:20" ht="12.95" customHeight="1" x14ac:dyDescent="0.2">
      <x:c r="A84" s="33" t="s">
        <x:v>412</x:v>
      </x:c>
      <x:c r="B84" s="34">
        <x:v>1</x:v>
      </x:c>
      <x:c r="C84" s="201">
        <x:v>-0.22062627807322999</x:v>
      </x:c>
      <x:c r="D84" s="385">
        <x:v>7.7844337319812107E-2</x:v>
      </x:c>
      <x:c r="E84" s="201">
        <x:v>-0.38115607072739499</x:v>
      </x:c>
      <x:c r="F84" s="385">
        <x:v>9.1957811884965102E-2</x:v>
      </x:c>
      <x:c r="G84" s="201">
        <x:v>0.44406366476280401</x:v>
      </x:c>
      <x:c r="H84" s="385">
        <x:v>9.8159590159874993E-2</x:v>
      </x:c>
      <x:c r="I84" s="201">
        <x:v>-9.7002977497112994E-2</x:v>
      </x:c>
      <x:c r="J84" s="385">
        <x:v>7.8318692224544503E-2</x:v>
      </x:c>
      <x:c r="K84" s="201">
        <x:v>-0.289161532032154</x:v>
      </x:c>
      <x:c r="L84" s="385">
        <x:v>9.0236399564999403E-2</x:v>
      </x:c>
      <x:c r="M84" s="201">
        <x:v>2.2365852162194</x:v>
      </x:c>
      <x:c r="N84" s="385">
        <x:v>0.205123702793367</x:v>
      </x:c>
      <x:c r="O84" s="201">
        <x:v>-8.2758809346568804E-2</x:v>
      </x:c>
      <x:c r="P84" s="385">
        <x:v>7.7851285740805604E-2</x:v>
      </x:c>
      <x:c r="Q84" s="201">
        <x:v>-0.233969482435058</x:v>
      </x:c>
      <x:c r="R84" s="385">
        <x:v>8.9193143178830994E-2</x:v>
      </x:c>
      <x:c r="S84" s="201">
        <x:v>3.6689936139228601</x:v>
      </x:c>
      <x:c r="T84" s="390">
        <x:v>0.29598931921122801</x:v>
      </x:c>
    </x:row>
    <x:row r="85" spans="1:20" ht="12.95" customHeight="1" x14ac:dyDescent="0.2">
      <x:c r="A85" s="2" t="s">
        <x:v>106</x:v>
      </x:c>
      <x:c r="B85" s="32">
        <x:v>1</x:v>
      </x:c>
      <x:c r="C85" s="197">
        <x:v>-0.19665146802122399</x:v>
      </x:c>
      <x:c r="D85" s="381">
        <x:v>0.15410341591468801</x:v>
      </x:c>
      <x:c r="E85" s="197">
        <x:v>-0.580731641589327</x:v>
      </x:c>
      <x:c r="F85" s="381">
        <x:v>0.60534173377488698</x:v>
      </x:c>
      <x:c r="G85" s="197">
        <x:v>0.51073068778570496</x:v>
      </x:c>
      <x:c r="H85" s="381">
        <x:v>0.28798077280519002</x:v>
      </x:c>
      <x:c r="I85" s="197">
        <x:v>-3.7806270750736899E-2</x:v>
      </x:c>
      <x:c r="J85" s="381">
        <x:v>0.15808019784329699</x:v>
      </x:c>
      <x:c r="K85" s="197">
        <x:v>-0.21482762671258299</x:v>
      </x:c>
      <x:c r="L85" s="381">
        <x:v>0.605930450628546</x:v>
      </x:c>
      <x:c r="M85" s="197">
        <x:v>2.6629754636973102</x:v>
      </x:c>
      <x:c r="N85" s="381">
        <x:v>0.62385191999336997</x:v>
      </x:c>
      <x:c r="O85" s="197">
        <x:v>-3.4040257590717202E-2</x:v>
      </x:c>
      <x:c r="P85" s="381">
        <x:v>0.15888592700127099</x:v>
      </x:c>
      <x:c r="Q85" s="197">
        <x:v>-0.19512488164616301</x:v>
      </x:c>
      <x:c r="R85" s="381">
        <x:v>0.637463785076399</x:v>
      </x:c>
      <x:c r="S85" s="197">
        <x:v>2.9008423567083099</x:v>
      </x:c>
      <x:c r="T85" s="389">
        <x:v>0.66509632248574102</x:v>
      </x:c>
    </x:row>
    <x:row r="86" spans="1:20" ht="12.95" customHeight="1" x14ac:dyDescent="0.2">
      <x:c r="A86" s="2" t="s">
        <x:v>409</x:v>
      </x:c>
      <x:c r="B86" s="32">
        <x:v>1</x:v>
      </x:c>
      <x:c r="C86" s="197">
        <x:v>-8.5535310818467006E-2</x:v>
      </x:c>
      <x:c r="D86" s="381">
        <x:v>0.124238263091178</x:v>
      </x:c>
      <x:c r="E86" s="197">
        <x:v>0.48159268975915798</x:v>
      </x:c>
      <x:c r="F86" s="381">
        <x:v>0.612156420130754</x:v>
      </x:c>
      <x:c r="G86" s="197">
        <x:v>0.24725945164584701</x:v>
      </x:c>
      <x:c r="H86" s="381">
        <x:v>0.36189539718550101</x:v>
      </x:c>
      <x:c r="I86" s="197">
        <x:v>-1.5626749722585001E-3</x:v>
      </x:c>
      <x:c r="J86" s="381">
        <x:v>0.152149734862463</x:v>
      </x:c>
      <x:c r="K86" s="197">
        <x:v>0.51453057571236605</x:v>
      </x:c>
      <x:c r="L86" s="381">
        <x:v>0.60491471912962602</x:v>
      </x:c>
      <x:c r="M86" s="197">
        <x:v>0.40844723475311301</x:v>
      </x:c>
      <x:c r="N86" s="381">
        <x:v>0.61392651519955899</x:v>
      </x:c>
      <x:c r="O86" s="197">
        <x:v>1.14109020489979E-2</x:v>
      </x:c>
      <x:c r="P86" s="381">
        <x:v>0.15631804601691501</x:v>
      </x:c>
      <x:c r="Q86" s="197">
        <x:v>0.52419879968274297</x:v>
      </x:c>
      <x:c r="R86" s="381">
        <x:v>0.60495784462420799</x:v>
      </x:c>
      <x:c r="S86" s="197">
        <x:v>0.82747268017325204</x:v>
      </x:c>
      <x:c r="T86" s="389">
        <x:v>1.04098658527697</x:v>
      </x:c>
    </x:row>
    <x:row r="87" spans="1:20" ht="12.95" customHeight="1" x14ac:dyDescent="0.2">
      <x:c r="A87" s="3" t="s">
        <x:v>410</x:v>
      </x:c>
      <x:c r="B87" s="36">
        <x:v>1</x:v>
      </x:c>
      <x:c r="C87" s="207">
        <x:v>0.50005995644472101</x:v>
      </x:c>
      <x:c r="D87" s="386">
        <x:v>0.230247854084311</x:v>
      </x:c>
      <x:c r="E87" s="207">
        <x:v>0.97573634380665397</x:v>
      </x:c>
      <x:c r="F87" s="386">
        <x:v>0.49729617757829397</x:v>
      </x:c>
      <x:c r="G87" s="207">
        <x:v>0.87293959182255998</x:v>
      </x:c>
      <x:c r="H87" s="386">
        <x:v>0.67459431713527795</x:v>
      </x:c>
      <x:c r="I87" s="207">
        <x:v>0.46540042339829901</x:v>
      </x:c>
      <x:c r="J87" s="386">
        <x:v>0.22744358601081199</x:v>
      </x:c>
      <x:c r="K87" s="207">
        <x:v>0.90856839025733904</x:v>
      </x:c>
      <x:c r="L87" s="386">
        <x:v>0.46865749914713001</x:v>
      </x:c>
      <x:c r="M87" s="207">
        <x:v>1.68580025566531</x:v>
      </x:c>
      <x:c r="N87" s="386">
        <x:v>1.1210729842084499</x:v>
      </x:c>
      <x:c r="O87" s="207">
        <x:v>0.45635162582116201</x:v>
      </x:c>
      <x:c r="P87" s="386">
        <x:v>0.21793704399979499</x:v>
      </x:c>
      <x:c r="Q87" s="207">
        <x:v>0.92294942176230099</x:v>
      </x:c>
      <x:c r="R87" s="386">
        <x:v>0.487778758888329</x:v>
      </x:c>
      <x:c r="S87" s="207">
        <x:v>2.81215884068243</x:v>
      </x:c>
      <x:c r="T87" s="394">
        <x:v>1.2484468940381199</x:v>
      </x:c>
    </x:row>
    <x:row r="88" spans="1:20" ht="12.95" customHeight="1" x14ac:dyDescent="0.2">
      <x:c r="A88" s="2"/>
      <x:c r="B88" s="37"/>
      <x:c r="C88" s="197"/>
      <x:c r="D88" s="381"/>
      <x:c r="E88" s="197"/>
      <x:c r="F88" s="381"/>
      <x:c r="G88" s="197"/>
      <x:c r="H88" s="381"/>
      <x:c r="I88" s="197"/>
      <x:c r="J88" s="381"/>
      <x:c r="K88" s="197"/>
      <x:c r="L88" s="381"/>
      <x:c r="M88" s="197"/>
      <x:c r="N88" s="381"/>
      <x:c r="O88" s="197"/>
      <x:c r="P88" s="381"/>
      <x:c r="Q88" s="197"/>
      <x:c r="R88" s="381"/>
      <x:c r="S88" s="197"/>
      <x:c r="T88" s="389"/>
    </x:row>
    <x:row r="89" spans="1:20" ht="12.95" customHeight="1" x14ac:dyDescent="0.2">
      <x:c r="A89" s="2" t="s">
        <x:v>367</x:v>
      </x:c>
      <x:c r="B89" s="37">
        <x:v>3</x:v>
      </x:c>
      <x:c r="C89" s="197">
        <x:v>-0.394404650255819</x:v>
      </x:c>
      <x:c r="D89" s="381">
        <x:v>9.5049907203023407E-2</x:v>
      </x:c>
      <x:c r="E89" s="197">
        <x:v>0.14262317490974999</x:v>
      </x:c>
      <x:c r="F89" s="381">
        <x:v>0.266072732433762</x:v>
      </x:c>
      <x:c r="G89" s="197">
        <x:v>1.12289218935076</x:v>
      </x:c>
      <x:c r="H89" s="381">
        <x:v>0.43189499679653198</x:v>
      </x:c>
      <x:c r="I89" s="197">
        <x:v>-0.22225917146204299</x:v>
      </x:c>
      <x:c r="J89" s="381">
        <x:v>9.5741847212252804E-2</x:v>
      </x:c>
      <x:c r="K89" s="197">
        <x:v>0.30168291603492597</x:v>
      </x:c>
      <x:c r="L89" s="381">
        <x:v>0.26353448904949001</x:v>
      </x:c>
      <x:c r="M89" s="197">
        <x:v>3.4735808913270101</x:v>
      </x:c>
      <x:c r="N89" s="381">
        <x:v>0.69453699454690698</x:v>
      </x:c>
      <x:c r="O89" s="197">
        <x:v>-0.226499324785495</x:v>
      </x:c>
      <x:c r="P89" s="381">
        <x:v>9.6443743328076204E-2</x:v>
      </x:c>
      <x:c r="Q89" s="197">
        <x:v>0.29091133593961599</x:v>
      </x:c>
      <x:c r="R89" s="381">
        <x:v>0.262698167623303</x:v>
      </x:c>
      <x:c r="S89" s="197">
        <x:v>3.5369138913890001</x:v>
      </x:c>
      <x:c r="T89" s="389">
        <x:v>0.78989892468855305</x:v>
      </x:c>
    </x:row>
    <x:row r="90" spans="1:20" ht="12.95" customHeight="1" x14ac:dyDescent="0.2">
      <x:c r="A90" s="2" t="s">
        <x:v>370</x:v>
      </x:c>
      <x:c r="B90" s="37">
        <x:v>3</x:v>
      </x:c>
      <x:c r="C90" s="197">
        <x:v>-0.67251232051350696</x:v>
      </x:c>
      <x:c r="D90" s="381">
        <x:v>0.44423695488292297</x:v>
      </x:c>
      <x:c r="E90" s="197">
        <x:v>-0.172684430572312</x:v>
      </x:c>
      <x:c r="F90" s="381">
        <x:v>0.19689830893948401</x:v>
      </x:c>
      <x:c r="G90" s="197">
        <x:v>0.894265703709196</x:v>
      </x:c>
      <x:c r="H90" s="381">
        <x:v>0.50996905563739103</x:v>
      </x:c>
      <x:c r="I90" s="197">
        <x:v>-0.48980051887305998</x:v>
      </x:c>
      <x:c r="J90" s="381">
        <x:v>0.42515544509178499</x:v>
      </x:c>
      <x:c r="K90" s="197">
        <x:v>-0.17410726513055499</x:v>
      </x:c>
      <x:c r="L90" s="381">
        <x:v>0.19170482322594001</x:v>
      </x:c>
      <x:c r="M90" s="197">
        <x:v>2.4117296219154101</x:v>
      </x:c>
      <x:c r="N90" s="381">
        <x:v>0.82479492957547396</x:v>
      </x:c>
      <x:c r="O90" s="197">
        <x:v>-0.512501298995648</x:v>
      </x:c>
      <x:c r="P90" s="381">
        <x:v>0.41576875967003701</x:v>
      </x:c>
      <x:c r="Q90" s="197">
        <x:v>-0.18624548884202499</x:v>
      </x:c>
      <x:c r="R90" s="381">
        <x:v>0.18832110092538501</x:v>
      </x:c>
      <x:c r="S90" s="197">
        <x:v>3.1020400491386102</x:v>
      </x:c>
      <x:c r="T90" s="389">
        <x:v>1.1521372414014399</x:v>
      </x:c>
    </x:row>
    <x:row r="91" spans="1:20" ht="12.95" customHeight="1" x14ac:dyDescent="0.2">
      <x:c r="A91" s="2" t="s">
        <x:v>99</x:v>
      </x:c>
      <x:c r="B91" s="37">
        <x:v>3</x:v>
      </x:c>
      <x:c r="C91" s="197">
        <x:v>-4.3722593655264999E-2</x:v>
      </x:c>
      <x:c r="D91" s="381">
        <x:v>7.8497183617059998E-2</x:v>
      </x:c>
      <x:c r="E91" s="197">
        <x:v>-0.126789288035459</x:v>
      </x:c>
      <x:c r="F91" s="381">
        <x:v>0.20802963987225701</x:v>
      </x:c>
      <x:c r="G91" s="197">
        <x:v>0.30067741344096</x:v>
      </x:c>
      <x:c r="H91" s="381">
        <x:v>0.29421205874812201</x:v>
      </x:c>
      <x:c r="I91" s="197">
        <x:v>8.3971541610060804E-2</x:v>
      </x:c>
      <x:c r="J91" s="381">
        <x:v>7.7706866124065299E-2</x:v>
      </x:c>
      <x:c r="K91" s="197">
        <x:v>0.133976385223462</x:v>
      </x:c>
      <x:c r="L91" s="381">
        <x:v>0.203821700618318</x:v>
      </x:c>
      <x:c r="M91" s="197">
        <x:v>2.4464585921837698</x:v>
      </x:c>
      <x:c r="N91" s="381">
        <x:v>0.65227274728816798</x:v>
      </x:c>
      <x:c r="O91" s="197">
        <x:v>8.9462037481345E-2</x:v>
      </x:c>
      <x:c r="P91" s="381">
        <x:v>7.7180488284645105E-2</x:v>
      </x:c>
      <x:c r="Q91" s="197">
        <x:v>0.154660890453652</x:v>
      </x:c>
      <x:c r="R91" s="381">
        <x:v>0.20459751422312999</x:v>
      </x:c>
      <x:c r="S91" s="197">
        <x:v>3.2374397499407599</x:v>
      </x:c>
      <x:c r="T91" s="389">
        <x:v>1.0218045715112001</x:v>
      </x:c>
    </x:row>
    <x:row r="92" spans="1:20" ht="12.95" customHeight="1" x14ac:dyDescent="0.2">
      <x:c r="A92" s="2" t="s">
        <x:v>389</x:v>
      </x:c>
      <x:c r="B92" s="37">
        <x:v>3</x:v>
      </x:c>
      <x:c r="C92" s="197">
        <x:v>-0.96232285591229005</x:v>
      </x:c>
      <x:c r="D92" s="381">
        <x:v>0.20411368661166199</x:v>
      </x:c>
      <x:c r="E92" s="197">
        <x:v>-0.74424481262029796</x:v>
      </x:c>
      <x:c r="F92" s="381">
        <x:v>0.34052298280967402</x:v>
      </x:c>
      <x:c r="G92" s="197">
        <x:v>1.4710745443093201</x:v>
      </x:c>
      <x:c r="H92" s="381">
        <x:v>0.46977510004989198</x:v>
      </x:c>
      <x:c r="I92" s="197">
        <x:v>-0.72837723030803703</x:v>
      </x:c>
      <x:c r="J92" s="381">
        <x:v>0.21231455427168699</x:v>
      </x:c>
      <x:c r="K92" s="197">
        <x:v>-0.559752149722896</x:v>
      </x:c>
      <x:c r="L92" s="381">
        <x:v>0.32168068932371002</x:v>
      </x:c>
      <x:c r="M92" s="197">
        <x:v>3.9204661067741302</x:v>
      </x:c>
      <x:c r="N92" s="381">
        <x:v>0.62709337799820297</x:v>
      </x:c>
      <x:c r="O92" s="197">
        <x:v>-0.62722255653343995</x:v>
      </x:c>
      <x:c r="P92" s="381">
        <x:v>0.22064191036160399</x:v>
      </x:c>
      <x:c r="Q92" s="197">
        <x:v>-0.49517644597764099</x:v>
      </x:c>
      <x:c r="R92" s="381">
        <x:v>0.32845238997300302</x:v>
      </x:c>
      <x:c r="S92" s="197">
        <x:v>4.2999065500428397</x:v>
      </x:c>
      <x:c r="T92" s="389">
        <x:v>0.67267708414572902</x:v>
      </x:c>
    </x:row>
    <x:row r="93" spans="1:20" ht="12.95" customHeight="1" x14ac:dyDescent="0.2">
      <x:c r="A93" s="2" t="s">
        <x:v>391</x:v>
      </x:c>
      <x:c r="B93" s="37">
        <x:v>3</x:v>
      </x:c>
      <x:c r="C93" s="197">
        <x:v>-0.14948804912969901</x:v>
      </x:c>
      <x:c r="D93" s="381">
        <x:v>0.118575477402555</x:v>
      </x:c>
      <x:c r="E93" s="197">
        <x:v>-2.78719836449112E-2</x:v>
      </x:c>
      <x:c r="F93" s="381">
        <x:v>0.10918165605202899</x:v>
      </x:c>
      <x:c r="G93" s="197">
        <x:v>0.25456091057304397</x:v>
      </x:c>
      <x:c r="H93" s="381">
        <x:v>0.232084625760557</x:v>
      </x:c>
      <x:c r="I93" s="197">
        <x:v>-0.154349295032391</x:v>
      </x:c>
      <x:c r="J93" s="381">
        <x:v>0.11659780181769799</x:v>
      </x:c>
      <x:c r="K93" s="197">
        <x:v>-4.8788262147065102E-2</x:v>
      </x:c>
      <x:c r="L93" s="381">
        <x:v>0.11046796150196</x:v>
      </x:c>
      <x:c r="M93" s="197">
        <x:v>1.16657571255535</x:v>
      </x:c>
      <x:c r="N93" s="381">
        <x:v>0.50231682804098499</x:v>
      </x:c>
      <x:c r="O93" s="197">
        <x:v>-0.15167268112753601</x:v>
      </x:c>
      <x:c r="P93" s="381">
        <x:v>0.115230720213928</x:v>
      </x:c>
      <x:c r="Q93" s="197">
        <x:v>-5.2532478615395103E-2</x:v>
      </x:c>
      <x:c r="R93" s="381">
        <x:v>0.11070325203317299</x:v>
      </x:c>
      <x:c r="S93" s="197">
        <x:v>1.6635025641488399</x:v>
      </x:c>
      <x:c r="T93" s="389">
        <x:v>0.78867462245753395</x:v>
      </x:c>
    </x:row>
    <x:row r="94" spans="1:20" ht="12.95" customHeight="1" x14ac:dyDescent="0.2">
      <x:c r="A94" s="2" t="s">
        <x:v>396</x:v>
      </x:c>
      <x:c r="B94" s="37">
        <x:v>3</x:v>
      </x:c>
      <x:c r="C94" s="197">
        <x:v>-6.5007370499236702E-2</x:v>
      </x:c>
      <x:c r="D94" s="381">
        <x:v>0.10057581227830301</x:v>
      </x:c>
      <x:c r="E94" s="197">
        <x:v>-0.62698802022857103</x:v>
      </x:c>
      <x:c r="F94" s="381">
        <x:v>0.23144056327871301</x:v>
      </x:c>
      <x:c r="G94" s="197">
        <x:v>1.0876198032937701</x:v>
      </x:c>
      <x:c r="H94" s="381">
        <x:v>0.45478032792562401</x:v>
      </x:c>
      <x:c r="I94" s="197">
        <x:v>5.5976246447174097E-2</x:v>
      </x:c>
      <x:c r="J94" s="381">
        <x:v>9.8372578971524405E-2</x:v>
      </x:c>
      <x:c r="K94" s="197">
        <x:v>-0.5588575433288</x:v>
      </x:c>
      <x:c r="L94" s="381">
        <x:v>0.23372703839570599</x:v>
      </x:c>
      <x:c r="M94" s="197">
        <x:v>2.3985165201275298</x:v>
      </x:c>
      <x:c r="N94" s="381">
        <x:v>0.77638005860822201</x:v>
      </x:c>
      <x:c r="O94" s="197">
        <x:v>4.6256676309926602E-2</x:v>
      </x:c>
      <x:c r="P94" s="381">
        <x:v>0.100050091164538</x:v>
      </x:c>
      <x:c r="Q94" s="197">
        <x:v>-0.55357688374112402</x:v>
      </x:c>
      <x:c r="R94" s="381">
        <x:v>0.24126349915466</x:v>
      </x:c>
      <x:c r="S94" s="197">
        <x:v>2.6137070372225701</x:v>
      </x:c>
      <x:c r="T94" s="389">
        <x:v>0.88471386330726498</x:v>
      </x:c>
    </x:row>
    <x:row r="95" spans="1:20" ht="12.95" customHeight="1" x14ac:dyDescent="0.2">
      <x:c r="A95" s="2" t="s">
        <x:v>400</x:v>
      </x:c>
      <x:c r="B95" s="37">
        <x:v>3</x:v>
      </x:c>
      <x:c r="C95" s="197">
        <x:v>0.148142455070879</x:v>
      </x:c>
      <x:c r="D95" s="381">
        <x:v>6.0017304154400701E-2</x:v>
      </x:c>
      <x:c r="E95" s="197">
        <x:v>9.9681131737373904E-2</x:v>
      </x:c>
      <x:c r="F95" s="381">
        <x:v>0.19819607935945399</x:v>
      </x:c>
      <x:c r="G95" s="197">
        <x:v>0.18997209223550501</x:v>
      </x:c>
      <x:c r="H95" s="381">
        <x:v>0.16300569412228599</x:v>
      </x:c>
      <x:c r="I95" s="197">
        <x:v>0.112829682328904</x:v>
      </x:c>
      <x:c r="J95" s="381">
        <x:v>6.0733978960321601E-2</x:v>
      </x:c>
      <x:c r="K95" s="197">
        <x:v>0.131342417143194</x:v>
      </x:c>
      <x:c r="L95" s="381">
        <x:v>0.19466470109928399</x:v>
      </x:c>
      <x:c r="M95" s="197">
        <x:v>1.74992676483236</x:v>
      </x:c>
      <x:c r="N95" s="381">
        <x:v>0.47267695289762401</x:v>
      </x:c>
      <x:c r="O95" s="197">
        <x:v>0.103590457693888</x:v>
      </x:c>
      <x:c r="P95" s="381">
        <x:v>6.0752894992576398E-2</x:v>
      </x:c>
      <x:c r="Q95" s="197">
        <x:v>0.105654921301716</x:v>
      </x:c>
      <x:c r="R95" s="381">
        <x:v>0.20187056672060799</x:v>
      </x:c>
      <x:c r="S95" s="197">
        <x:v>1.91812379051024</x:v>
      </x:c>
      <x:c r="T95" s="389">
        <x:v>0.55639727307799602</x:v>
      </x:c>
    </x:row>
    <x:row r="96" spans="1:20" ht="12.95" customHeight="1" x14ac:dyDescent="0.2">
      <x:c r="A96" s="2" t="s">
        <x:v>401</x:v>
      </x:c>
      <x:c r="B96" s="37">
        <x:v>3</x:v>
      </x:c>
      <x:c r="C96" s="197">
        <x:v>1.0615919415167501</x:v>
      </x:c>
      <x:c r="D96" s="381">
        <x:v>0.24289347026439401</x:v>
      </x:c>
      <x:c r="E96" s="197">
        <x:v>6.8301446197483795E-2</x:v>
      </x:c>
      <x:c r="F96" s="381">
        <x:v>0.12752441451985899</x:v>
      </x:c>
      <x:c r="G96" s="197">
        <x:v>1.2914927841708701</x:v>
      </x:c>
      <x:c r="H96" s="381">
        <x:v>0.51218415919178095</x:v>
      </x:c>
      <x:c r="I96" s="197">
        <x:v>1.04276013544005</x:v>
      </x:c>
      <x:c r="J96" s="381">
        <x:v>0.239116398147695</x:v>
      </x:c>
      <x:c r="K96" s="197">
        <x:v>8.1963403958537004E-2</x:v>
      </x:c>
      <x:c r="L96" s="381">
        <x:v>0.12928475901185801</x:v>
      </x:c>
      <x:c r="M96" s="197">
        <x:v>1.6556868814402701</x:v>
      </x:c>
      <x:c r="N96" s="381">
        <x:v>0.591225472554055</x:v>
      </x:c>
      <x:c r="O96" s="197">
        <x:v>0.9210815900207</x:v>
      </x:c>
      <x:c r="P96" s="381">
        <x:v>0.23865406483257701</x:v>
      </x:c>
      <x:c r="Q96" s="197">
        <x:v>2.0500723523520299E-2</x:v>
      </x:c>
      <x:c r="R96" s="381">
        <x:v>0.12660474816900499</x:v>
      </x:c>
      <x:c r="S96" s="197">
        <x:v>3.0073582806706201</x:v>
      </x:c>
      <x:c r="T96" s="389">
        <x:v>0.81606963186081005</x:v>
      </x:c>
    </x:row>
    <x:row r="97" spans="1:20" ht="12.95" customHeight="1" x14ac:dyDescent="0.2">
      <x:c r="A97" s="39" t="s">
        <x:v>413</x:v>
      </x:c>
      <x:c r="B97" s="40">
        <x:v>3</x:v>
      </x:c>
      <x:c r="C97" s="211">
        <x:v>-0.13471543042227399</x:v>
      </x:c>
      <x:c r="D97" s="388">
        <x:v>7.2991878228922696E-2</x:v>
      </x:c>
      <x:c r="E97" s="211">
        <x:v>-0.17349659778211801</x:v>
      </x:c>
      <x:c r="F97" s="388">
        <x:v>7.8044999681283506E-2</x:v>
      </x:c>
      <x:c r="G97" s="211">
        <x:v>0.82656943013542805</x:v>
      </x:c>
      <x:c r="H97" s="388">
        <x:v>0.14271053501817399</x:v>
      </x:c>
      <x:c r="I97" s="211">
        <x:v>-3.74060762311684E-2</x:v>
      </x:c>
      <x:c r="J97" s="388">
        <x:v>7.1280362011448703E-2</x:v>
      </x:c>
      <x:c r="K97" s="211">
        <x:v>-8.6567512246149697E-2</x:v>
      </x:c>
      <x:c r="L97" s="388">
        <x:v>7.6307694510432497E-2</x:v>
      </x:c>
      <x:c r="M97" s="211">
        <x:v>2.4028676363944799</x:v>
      </x:c>
      <x:c r="N97" s="388">
        <x:v>0.23080813888943599</x:v>
      </x:c>
      <x:c r="O97" s="211">
        <x:v>-4.4688137492032397E-2</x:v>
      </x:c>
      <x:c r="P97" s="388">
        <x:v>7.0792340914588706E-2</x:v>
      </x:c>
      <x:c r="Q97" s="211">
        <x:v>-8.9475428244709901E-2</x:v>
      </x:c>
      <x:c r="R97" s="388">
        <x:v>7.7203065599932494E-2</x:v>
      </x:c>
      <x:c r="S97" s="211">
        <x:v>2.9223739891329399</x:v>
      </x:c>
      <x:c r="T97" s="396">
        <x:v>0.301771162931111</x:v>
      </x:c>
    </x:row>
    <x:row r="99" spans="1:20" x14ac:dyDescent="0.2">
      <x:c r="A99" s="52" t="s">
        <x:v>623</x:v>
      </x:c>
    </x:row>
    <x:row r="100" spans="1:20" x14ac:dyDescent="0.2">
      <x:c r="A100" s="52" t="s">
        <x:v>624</x:v>
      </x:c>
    </x:row>
    <x:row r="101" spans="1:20" x14ac:dyDescent="0.2">
      <x:c r="A101" s="52" t="s">
        <x:v>625</x:v>
      </x:c>
    </x:row>
    <x:row r="102" spans="1:20" x14ac:dyDescent="0.2">
      <x:c r="A102" s="52" t="s">
        <x:v>626</x:v>
      </x:c>
    </x:row>
    <x:row r="103" spans="1:20" x14ac:dyDescent="0.2">
      <x:c r="A103" s="52" t="s">
        <x:v>414</x:v>
      </x:c>
    </x:row>
    <x:row r="104" spans="1:20" x14ac:dyDescent="0.2">
      <x:c r="A104" s="52" t="s">
        <x:v>415</x:v>
      </x:c>
    </x:row>
    <x:row r="105" spans="1:20" x14ac:dyDescent="0.2">
      <x:c r="A105" s="52" t="s">
        <x:v>416</x:v>
      </x:c>
    </x:row>
    <x:row r="106" spans="1:20" x14ac:dyDescent="0.2">
      <x:c r="A106" s="52" t="s">
        <x:v>417</x:v>
      </x:c>
    </x:row>
    <x:row r="107" spans="1:20" x14ac:dyDescent="0.2">
      <x:c r="A107" s="172" t="str">
        <x:f>HYPERLINK("https://oecdcode.org/disclaimers/cyprus.html", "Information on data for Cyprus: https://oecdcode.org/disclaimers/cyprus.html")</x:f>
        <x:v>Information on data for Cyprus: https://oecdcode.org/disclaimers/cyprus.html</x:v>
      </x:c>
    </x:row>
    <x:row r="108" spans="1:20" x14ac:dyDescent="0.2">
      <x:c r="A108" s="52" t="s">
        <x:v>418</x:v>
      </x:c>
    </x:row>
  </x:sheetData>
  <x:mergeCells count="16">
    <x:mergeCell ref="O7:R7"/>
    <x:mergeCell ref="O8:P8"/>
    <x:mergeCell ref="Q8:R8"/>
    <x:mergeCell ref="S7:T8"/>
    <x:mergeCell ref="O9:T9"/>
    <x:mergeCell ref="I7:L7"/>
    <x:mergeCell ref="I8:J8"/>
    <x:mergeCell ref="K8:L8"/>
    <x:mergeCell ref="M7:N8"/>
    <x:mergeCell ref="I9:N9"/>
    <x:mergeCell ref="B7:B10"/>
    <x:mergeCell ref="C7:F7"/>
    <x:mergeCell ref="C8:D8"/>
    <x:mergeCell ref="E8:F8"/>
    <x:mergeCell ref="G7:H8"/>
    <x:mergeCell ref="C9:H9"/>
  </x:mergeCells>
  <x:conditionalFormatting sqref="C1:C200">
    <x:cfRule type="expression" dxfId="173" priority="6">
      <x:formula>ABS(C1/D1)&gt;1.95996398454005</x:formula>
    </x:cfRule>
  </x:conditionalFormatting>
  <x:conditionalFormatting sqref="E1:E200">
    <x:cfRule type="expression" dxfId="172" priority="5">
      <x:formula>ABS(E1/F1)&gt;1.95996398454005</x:formula>
    </x:cfRule>
  </x:conditionalFormatting>
  <x:conditionalFormatting sqref="I1:I200">
    <x:cfRule type="expression" dxfId="171" priority="4">
      <x:formula>ABS(I1/J1)&gt;1.95996398454005</x:formula>
    </x:cfRule>
  </x:conditionalFormatting>
  <x:conditionalFormatting sqref="K1:K200">
    <x:cfRule type="expression" dxfId="170" priority="3">
      <x:formula>ABS(K1/L1)&gt;1.95996398454005</x:formula>
    </x:cfRule>
  </x:conditionalFormatting>
  <x:conditionalFormatting sqref="O1:O200">
    <x:cfRule type="expression" dxfId="169" priority="2">
      <x:formula>ABS(O1/P1)&gt;1.95996398454005</x:formula>
    </x:cfRule>
  </x:conditionalFormatting>
  <x:conditionalFormatting sqref="Q1:Q200">
    <x:cfRule type="expression" dxfId="168" priority="1">
      <x:formula>ABS(Q1/R1)&gt;1.95996398454005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000-000000000000}" mc:Ignorable="x14ac xr xr2 xr3">
  <x:dimension ref="A1:T109"/>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301</x:v>
      </x:c>
    </x:row>
    <x:row r="2" spans="1:20" x14ac:dyDescent="0.2">
      <x:c r="A2" s="51" t="s">
        <x:v>302</x:v>
      </x:c>
    </x:row>
    <x:row r="3" spans="1:20" x14ac:dyDescent="0.2">
      <x:c r="A3" s="47" t="s">
        <x:v>448</x:v>
      </x:c>
    </x:row>
    <x:row r="4" spans="1:20" x14ac:dyDescent="0.2">
      <x:c r="A4" s="147" t="str">
        <x:f>HYPERLINK("#'TOC'!A1", "Back to TOC")</x:f>
        <x:v>Back to TOC</x:v>
      </x:c>
    </x:row>
    <x:row r="7" spans="1:20" ht="75" customHeight="1" x14ac:dyDescent="0.2">
      <x:c r="B7" s="670" t="s">
        <x:v>338</x:v>
      </x:c>
      <x:c r="C7" s="673" t="s">
        <x:v>627</x:v>
      </x:c>
      <x:c r="D7" s="673"/>
      <x:c r="E7" s="673"/>
      <x:c r="F7" s="673"/>
      <x:c r="G7" s="758" t="s">
        <x:v>569</x:v>
      </x:c>
      <x:c r="H7" s="758"/>
      <x:c r="I7" s="673" t="s">
        <x:v>627</x:v>
      </x:c>
      <x:c r="J7" s="673"/>
      <x:c r="K7" s="673"/>
      <x:c r="L7" s="673"/>
      <x:c r="M7" s="758" t="s">
        <x:v>569</x:v>
      </x:c>
      <x:c r="N7" s="758"/>
      <x:c r="O7" s="673" t="s">
        <x:v>627</x:v>
      </x:c>
      <x:c r="P7" s="673"/>
      <x:c r="Q7" s="673"/>
      <x:c r="R7" s="673"/>
      <x:c r="S7" s="758" t="s">
        <x:v>569</x:v>
      </x:c>
      <x:c r="T7" s="760"/>
    </x:row>
    <x:row r="8" spans="1:20" ht="75" customHeight="1" x14ac:dyDescent="0.2">
      <x:c r="B8" s="671"/>
      <x:c r="C8" s="675" t="s">
        <x:v>348</x:v>
      </x:c>
      <x:c r="D8" s="675"/>
      <x:c r="E8" s="675" t="s">
        <x:v>349</x:v>
      </x:c>
      <x:c r="F8" s="675"/>
      <x:c r="G8" s="759"/>
      <x:c r="H8" s="759"/>
      <x:c r="I8" s="675" t="s">
        <x:v>348</x:v>
      </x:c>
      <x:c r="J8" s="675"/>
      <x:c r="K8" s="675" t="s">
        <x:v>349</x:v>
      </x:c>
      <x:c r="L8" s="675"/>
      <x:c r="M8" s="759"/>
      <x:c r="N8" s="759"/>
      <x:c r="O8" s="675" t="s">
        <x:v>348</x:v>
      </x:c>
      <x:c r="P8" s="675"/>
      <x:c r="Q8" s="675" t="s">
        <x:v>349</x:v>
      </x:c>
      <x:c r="R8" s="675"/>
      <x:c r="S8" s="759"/>
      <x:c r="T8" s="761"/>
    </x:row>
    <x:row r="9" spans="1:20" ht="30" customHeight="1" x14ac:dyDescent="0.2">
      <x:c r="B9" s="671"/>
      <x:c r="C9" s="676" t="s">
        <x:v>628</x:v>
      </x:c>
      <x:c r="D9" s="676"/>
      <x:c r="E9" s="676"/>
      <x:c r="F9" s="676"/>
      <x:c r="G9" s="676"/>
      <x:c r="H9" s="676"/>
      <x:c r="I9" s="676" t="s">
        <x:v>629</x:v>
      </x:c>
      <x:c r="J9" s="676"/>
      <x:c r="K9" s="676"/>
      <x:c r="L9" s="676"/>
      <x:c r="M9" s="676"/>
      <x:c r="N9" s="676"/>
      <x:c r="O9" s="676" t="s">
        <x:v>630</x:v>
      </x:c>
      <x:c r="P9" s="676"/>
      <x:c r="Q9" s="676"/>
      <x:c r="R9" s="676"/>
      <x:c r="S9" s="676"/>
      <x:c r="T9" s="711"/>
    </x:row>
    <x:row r="10" spans="1:20" ht="15" customHeight="1" x14ac:dyDescent="0.2">
      <x:c r="B10" s="672"/>
      <x:c r="C10" s="4" t="s">
        <x:v>537</x:v>
      </x:c>
      <x:c r="D10" s="4" t="s">
        <x:v>342</x:v>
      </x:c>
      <x:c r="E10" s="4" t="s">
        <x:v>537</x:v>
      </x:c>
      <x:c r="F10" s="4" t="s">
        <x:v>342</x:v>
      </x:c>
      <x:c r="G10" s="4" t="s">
        <x:v>538</x:v>
      </x:c>
      <x:c r="H10" s="4" t="s">
        <x:v>342</x:v>
      </x:c>
      <x:c r="I10" s="4" t="s">
        <x:v>537</x:v>
      </x:c>
      <x:c r="J10" s="4" t="s">
        <x:v>342</x:v>
      </x:c>
      <x:c r="K10" s="4" t="s">
        <x:v>537</x:v>
      </x:c>
      <x:c r="L10" s="4" t="s">
        <x:v>342</x:v>
      </x:c>
      <x:c r="M10" s="4" t="s">
        <x:v>538</x:v>
      </x:c>
      <x:c r="N10" s="4" t="s">
        <x:v>342</x:v>
      </x:c>
      <x:c r="O10" s="4" t="s">
        <x:v>537</x:v>
      </x:c>
      <x:c r="P10" s="4" t="s">
        <x:v>342</x:v>
      </x:c>
      <x:c r="Q10" s="4" t="s">
        <x:v>537</x:v>
      </x:c>
      <x:c r="R10" s="4" t="s">
        <x:v>342</x:v>
      </x:c>
      <x:c r="S10" s="4" t="s">
        <x:v>538</x:v>
      </x:c>
      <x:c r="T10" s="5" t="s">
        <x:v>342</x:v>
      </x:c>
    </x:row>
    <x:row r="11" spans="1:20" ht="12.95" customHeight="1" x14ac:dyDescent="0.2">
      <x:c r="A11" s="6"/>
      <x:c r="B11" s="7"/>
      <x:c r="C11" s="209"/>
      <x:c r="D11" s="403"/>
      <x:c r="E11" s="209"/>
      <x:c r="F11" s="403"/>
      <x:c r="G11" s="209"/>
      <x:c r="H11" s="403"/>
      <x:c r="I11" s="209"/>
      <x:c r="J11" s="403"/>
      <x:c r="K11" s="209"/>
      <x:c r="L11" s="403"/>
      <x:c r="M11" s="209"/>
      <x:c r="N11" s="403"/>
      <x:c r="O11" s="209"/>
      <x:c r="P11" s="403"/>
      <x:c r="Q11" s="209"/>
      <x:c r="R11" s="403"/>
      <x:c r="S11" s="209"/>
      <x:c r="T11" s="411"/>
    </x:row>
    <x:row r="12" spans="1:20" ht="12.95" customHeight="1" x14ac:dyDescent="0.2">
      <x:c r="A12" s="2" t="s">
        <x:v>354</x:v>
      </x:c>
      <x:c r="B12" s="12">
        <x:v>2</x:v>
      </x:c>
      <x:c r="C12" s="197">
        <x:v>-0.35694340122552098</x:v>
      </x:c>
      <x:c r="D12" s="397">
        <x:v>9.0252971844984306E-2</x:v>
      </x:c>
      <x:c r="E12" s="197">
        <x:v>7.7307779645975697E-2</x:v>
      </x:c>
      <x:c r="F12" s="397">
        <x:v>0.195401190355139</x:v>
      </x:c>
      <x:c r="G12" s="197">
        <x:v>0.20972406919758199</x:v>
      </x:c>
      <x:c r="H12" s="397">
        <x:v>0.270430734242043</x:v>
      </x:c>
      <x:c r="I12" s="197">
        <x:v>-0.692750246067109</x:v>
      </x:c>
      <x:c r="J12" s="397">
        <x:v>0.29530714498011301</x:v>
      </x:c>
      <x:c r="K12" s="197">
        <x:v>9.9755694791234598E-2</x:v>
      </x:c>
      <x:c r="L12" s="397">
        <x:v>0.199076301526741</x:v>
      </x:c>
      <x:c r="M12" s="197">
        <x:v>1.11334967672299</x:v>
      </x:c>
      <x:c r="N12" s="397">
        <x:v>0.75680757215524797</x:v>
      </x:c>
      <x:c r="O12" s="197">
        <x:v>-0.59599996583840897</x:v>
      </x:c>
      <x:c r="P12" s="397">
        <x:v>0.23026624359880701</x:v>
      </x:c>
      <x:c r="Q12" s="197">
        <x:v>0.16215279101411201</x:v>
      </x:c>
      <x:c r="R12" s="397">
        <x:v>0.200804380000871</x:v>
      </x:c>
      <x:c r="S12" s="197">
        <x:v>3.1859727401970801</x:v>
      </x:c>
      <x:c r="T12" s="405">
        <x:v>1.2880838202478999</x:v>
      </x:c>
    </x:row>
    <x:row r="13" spans="1:20" ht="12.95" customHeight="1" x14ac:dyDescent="0.2">
      <x:c r="A13" s="2" t="s">
        <x:v>355</x:v>
      </x:c>
      <x:c r="B13" s="12">
        <x:v>2</x:v>
      </x:c>
      <x:c r="C13" s="197">
        <x:v>5.6835084516941602E-2</x:v>
      </x:c>
      <x:c r="D13" s="397">
        <x:v>0.116117693356155</x:v>
      </x:c>
      <x:c r="E13" s="197">
        <x:v>-0.60240434730109904</x:v>
      </x:c>
      <x:c r="F13" s="397">
        <x:v>0.48078298074940001</x:v>
      </x:c>
      <x:c r="G13" s="197">
        <x:v>0.36394145920301701</x:v>
      </x:c>
      <x:c r="H13" s="397">
        <x:v>0.38130865849019602</x:v>
      </x:c>
      <x:c r="I13" s="197">
        <x:v>0.10965810799744199</x:v>
      </x:c>
      <x:c r="J13" s="397">
        <x:v>0.114119590198828</x:v>
      </x:c>
      <x:c r="K13" s="197">
        <x:v>-0.52560001799047995</x:v>
      </x:c>
      <x:c r="L13" s="397">
        <x:v>0.46777706550051801</x:v>
      </x:c>
      <x:c r="M13" s="197">
        <x:v>2.4009230607382701</x:v>
      </x:c>
      <x:c r="N13" s="397">
        <x:v>1.11137948589459</x:v>
      </x:c>
      <x:c r="O13" s="197">
        <x:v>0.18070105409861001</x:v>
      </x:c>
      <x:c r="P13" s="397">
        <x:v>0.11902748283669699</x:v>
      </x:c>
      <x:c r="Q13" s="197">
        <x:v>-0.44033373189855901</x:v>
      </x:c>
      <x:c r="R13" s="397">
        <x:v>0.49074468841298602</x:v>
      </x:c>
      <x:c r="S13" s="197">
        <x:v>3.5335268181523598</x:v>
      </x:c>
      <x:c r="T13" s="405">
        <x:v>1.3059838920626301</x:v>
      </x:c>
    </x:row>
    <x:row r="14" spans="1:20" ht="12.95" customHeight="1" x14ac:dyDescent="0.2">
      <x:c r="A14" s="2" t="s">
        <x:v>356</x:v>
      </x:c>
      <x:c r="B14" s="12">
        <x:v>2</x:v>
      </x:c>
      <x:c r="C14" s="197">
        <x:v>-0.36542416460111699</x:v>
      </x:c>
      <x:c r="D14" s="397">
        <x:v>0.26141103840164198</x:v>
      </x:c>
      <x:c r="E14" s="197">
        <x:v>-0.61421368522325204</x:v>
      </x:c>
      <x:c r="F14" s="397">
        <x:v>0.33989220295994499</x:v>
      </x:c>
      <x:c r="G14" s="197">
        <x:v>0.61103121742701005</x:v>
      </x:c>
      <x:c r="H14" s="397">
        <x:v>0.480831579375402</x:v>
      </x:c>
      <x:c r="I14" s="197">
        <x:v>-0.14934868869263301</x:v>
      </x:c>
      <x:c r="J14" s="397">
        <x:v>0.25009470314445797</x:v>
      </x:c>
      <x:c r="K14" s="197">
        <x:v>-0.46847696321378501</x:v>
      </x:c>
      <x:c r="L14" s="397">
        <x:v>0.33916057816251499</x:v>
      </x:c>
      <x:c r="M14" s="197">
        <x:v>2.3021325899359901</x:v>
      </x:c>
      <x:c r="N14" s="397">
        <x:v>0.97437783334539796</x:v>
      </x:c>
      <x:c r="O14" s="197">
        <x:v>-0.25212628285341598</x:v>
      </x:c>
      <x:c r="P14" s="397">
        <x:v>0.24613418534880199</x:v>
      </x:c>
      <x:c r="Q14" s="197">
        <x:v>-0.531998128311304</x:v>
      </x:c>
      <x:c r="R14" s="397">
        <x:v>0.34394020985220902</x:v>
      </x:c>
      <x:c r="S14" s="197">
        <x:v>5.0845995716214603</x:v>
      </x:c>
      <x:c r="T14" s="405">
        <x:v>1.2589612126263099</x:v>
      </x:c>
    </x:row>
    <x:row r="15" spans="1:20" ht="12.95" customHeight="1" x14ac:dyDescent="0.2">
      <x:c r="A15" s="2" t="s">
        <x:v>357</x:v>
      </x:c>
      <x:c r="B15" s="12">
        <x:v>2</x:v>
      </x:c>
      <x:c r="C15" s="197">
        <x:v>-0.33793093283053699</x:v>
      </x:c>
      <x:c r="D15" s="397">
        <x:v>0.23097843239131599</x:v>
      </x:c>
      <x:c r="E15" s="197">
        <x:v>-0.156942633944333</x:v>
      </x:c>
      <x:c r="F15" s="397">
        <x:v>0.18447814334057699</x:v>
      </x:c>
      <x:c r="G15" s="197">
        <x:v>1.33303386845175</x:v>
      </x:c>
      <x:c r="H15" s="397">
        <x:v>1.0275130486337301</x:v>
      </x:c>
      <x:c r="I15" s="197">
        <x:v>-0.35270078698324497</x:v>
      </x:c>
      <x:c r="J15" s="397">
        <x:v>0.227055686276774</x:v>
      </x:c>
      <x:c r="K15" s="197">
        <x:v>-0.202968017625511</x:v>
      </x:c>
      <x:c r="L15" s="397">
        <x:v>0.19425725910460301</x:v>
      </x:c>
      <x:c r="M15" s="197">
        <x:v>1.87134053520738</x:v>
      </x:c>
      <x:c r="N15" s="397">
        <x:v>1.1681078306797399</x:v>
      </x:c>
      <x:c r="O15" s="197">
        <x:v>-0.33537639023351301</x:v>
      </x:c>
      <x:c r="P15" s="397">
        <x:v>0.22253532426251499</x:v>
      </x:c>
      <x:c r="Q15" s="197">
        <x:v>-0.18500735700562701</x:v>
      </x:c>
      <x:c r="R15" s="397">
        <x:v>0.19308319366865101</x:v>
      </x:c>
      <x:c r="S15" s="197">
        <x:v>5.1941040782582801</x:v>
      </x:c>
      <x:c r="T15" s="405">
        <x:v>1.8195903467083201</x:v>
      </x:c>
    </x:row>
    <x:row r="16" spans="1:20" ht="12.95" customHeight="1" x14ac:dyDescent="0.2">
      <x:c r="A16" s="2" t="s">
        <x:v>358</x:v>
      </x:c>
      <x:c r="B16" s="12">
        <x:v>2</x:v>
      </x:c>
      <x:c r="C16" s="197">
        <x:v>0.299598905594955</x:v>
      </x:c>
      <x:c r="D16" s="397">
        <x:v>0.21807943636496599</x:v>
      </x:c>
      <x:c r="E16" s="197">
        <x:v>0.27256834286234499</x:v>
      </x:c>
      <x:c r="F16" s="397">
        <x:v>0.16424663091250299</x:v>
      </x:c>
      <x:c r="G16" s="197">
        <x:v>0.66860555081504403</x:v>
      </x:c>
      <x:c r="H16" s="397">
        <x:v>0.49798880203090301</x:v>
      </x:c>
      <x:c r="I16" s="197">
        <x:v>0.255288928053721</x:v>
      </x:c>
      <x:c r="J16" s="397">
        <x:v>0.21688786468124699</x:v>
      </x:c>
      <x:c r="K16" s="197">
        <x:v>0.25513725429031597</x:v>
      </x:c>
      <x:c r="L16" s="397">
        <x:v>0.16655291762513599</x:v>
      </x:c>
      <x:c r="M16" s="197">
        <x:v>4.4944766750384897</x:v>
      </x:c>
      <x:c r="N16" s="397">
        <x:v>1.24484657180742</x:v>
      </x:c>
      <x:c r="O16" s="197">
        <x:v>0.25804850018835401</x:v>
      </x:c>
      <x:c r="P16" s="397">
        <x:v>0.22993902639232799</x:v>
      </x:c>
      <x:c r="Q16" s="197">
        <x:v>8.15360084757904E-2</x:v>
      </x:c>
      <x:c r="R16" s="397">
        <x:v>0.15811642282107699</x:v>
      </x:c>
      <x:c r="S16" s="197">
        <x:v>11.3523120211704</x:v>
      </x:c>
      <x:c r="T16" s="405">
        <x:v>1.7352441149386499</x:v>
      </x:c>
    </x:row>
    <x:row r="17" spans="1:20" ht="12.95" customHeight="1" x14ac:dyDescent="0.2">
      <x:c r="A17" s="2" t="s">
        <x:v>359</x:v>
      </x:c>
      <x:c r="B17" s="12">
        <x:v>2</x:v>
      </x:c>
      <x:c r="C17" s="197">
        <x:v>-0.22899576927183099</x:v>
      </x:c>
      <x:c r="D17" s="397">
        <x:v>0.145342277344023</x:v>
      </x:c>
      <x:c r="E17" s="197">
        <x:v>-9.70935956703253E-2</x:v>
      </x:c>
      <x:c r="F17" s="397">
        <x:v>0.34476281505175099</x:v>
      </x:c>
      <x:c r="G17" s="197">
        <x:v>0.57217510109505798</x:v>
      </x:c>
      <x:c r="H17" s="397">
        <x:v>0.47202083128599098</x:v>
      </x:c>
      <x:c r="I17" s="197">
        <x:v>-3.7296840507892601E-2</x:v>
      </x:c>
      <x:c r="J17" s="397">
        <x:v>0.16185514047624999</x:v>
      </x:c>
      <x:c r="K17" s="197">
        <x:v>9.9491689984915602E-2</x:v>
      </x:c>
      <x:c r="L17" s="397">
        <x:v>0.37385543143733002</x:v>
      </x:c>
      <x:c r="M17" s="197">
        <x:v>3.0757614514156901</x:v>
      </x:c>
      <x:c r="N17" s="397">
        <x:v>0.92554143700737401</x:v>
      </x:c>
      <x:c r="O17" s="197">
        <x:v>-3.5972780207467601E-2</x:v>
      </x:c>
      <x:c r="P17" s="397">
        <x:v>0.16521466009029001</x:v>
      </x:c>
      <x:c r="Q17" s="197">
        <x:v>5.50117269005106E-2</x:v>
      </x:c>
      <x:c r="R17" s="397">
        <x:v>0.37619475039604</x:v>
      </x:c>
      <x:c r="S17" s="197">
        <x:v>3.1656269461684898</x:v>
      </x:c>
      <x:c r="T17" s="405">
        <x:v>1.0397455696865301</x:v>
      </x:c>
    </x:row>
    <x:row r="18" spans="1:20" ht="12.95" customHeight="1" x14ac:dyDescent="0.2">
      <x:c r="A18" s="17" t="s">
        <x:v>360</x:v>
      </x:c>
      <x:c r="B18" s="12">
        <x:v>2</x:v>
      </x:c>
      <x:c r="C18" s="197">
        <x:v>-0.255890416620151</x:v>
      </x:c>
      <x:c r="D18" s="397">
        <x:v>0.15087459239621301</x:v>
      </x:c>
      <x:c r="E18" s="197">
        <x:v>-0.60579232196864496</x:v>
      </x:c>
      <x:c r="F18" s="397">
        <x:v>0.40340862896151702</x:v>
      </x:c>
      <x:c r="G18" s="197">
        <x:v>0.84454531216639495</x:v>
      </x:c>
      <x:c r="H18" s="397">
        <x:v>0.66653150274958095</x:v>
      </x:c>
      <x:c r="I18" s="197">
        <x:v>-0.113026116107562</x:v>
      </x:c>
      <x:c r="J18" s="397">
        <x:v>0.17203404269875999</x:v>
      </x:c>
      <x:c r="K18" s="197">
        <x:v>-0.41327704901051499</x:v>
      </x:c>
      <x:c r="L18" s="397">
        <x:v>0.45850692791328401</x:v>
      </x:c>
      <x:c r="M18" s="197">
        <x:v>3.5268308165063198</x:v>
      </x:c>
      <x:c r="N18" s="397">
        <x:v>1.36377871122692</x:v>
      </x:c>
      <x:c r="O18" s="197">
        <x:v>-0.122763330545162</x:v>
      </x:c>
      <x:c r="P18" s="397">
        <x:v>0.17462247863979799</x:v>
      </x:c>
      <x:c r="Q18" s="197">
        <x:v>-0.46418322711271398</x:v>
      </x:c>
      <x:c r="R18" s="397">
        <x:v>0.471083789659902</x:v>
      </x:c>
      <x:c r="S18" s="197">
        <x:v>3.7745033717871901</x:v>
      </x:c>
      <x:c r="T18" s="405">
        <x:v>1.64097543082187</x:v>
      </x:c>
    </x:row>
    <x:row r="19" spans="1:20" ht="12.95" customHeight="1" x14ac:dyDescent="0.2">
      <x:c r="A19" s="17" t="s">
        <x:v>361</x:v>
      </x:c>
      <x:c r="B19" s="12">
        <x:v>2</x:v>
      </x:c>
      <x:c r="C19" s="197">
        <x:v>-0.75312472852206203</x:v>
      </x:c>
      <x:c r="D19" s="397">
        <x:v>0.36417603820515199</x:v>
      </x:c>
      <x:c r="E19" s="197">
        <x:v>1.2912452182384899</x:v>
      </x:c>
      <x:c r="F19" s="397">
        <x:v>0.60845342025480498</x:v>
      </x:c>
      <x:c r="G19" s="197">
        <x:v>2.60508453446473</x:v>
      </x:c>
      <x:c r="H19" s="397">
        <x:v>1.63782803359186</x:v>
      </x:c>
      <x:c r="I19" s="197">
        <x:v>-0.54209433823059405</x:v>
      </x:c>
      <x:c r="J19" s="397">
        <x:v>0.39271184516518798</x:v>
      </x:c>
      <x:c r="K19" s="197">
        <x:v>1.36527660360267</x:v>
      </x:c>
      <x:c r="L19" s="397">
        <x:v>0.60845256451074903</x:v>
      </x:c>
      <x:c r="M19" s="197">
        <x:v>3.82588175595173</x:v>
      </x:c>
      <x:c r="N19" s="397">
        <x:v>2.0447337738982401</x:v>
      </x:c>
      <x:c r="O19" s="197">
        <x:v>-0.50170056114222505</x:v>
      </x:c>
      <x:c r="P19" s="397">
        <x:v>0.41522960023620697</x:v>
      </x:c>
      <x:c r="Q19" s="197">
        <x:v>1.2280771477293899</x:v>
      </x:c>
      <x:c r="R19" s="397">
        <x:v>0.63260273072963402</x:v>
      </x:c>
      <x:c r="S19" s="197">
        <x:v>4.5555808709613901</x:v>
      </x:c>
      <x:c r="T19" s="405">
        <x:v>2.1468969949682801</x:v>
      </x:c>
    </x:row>
    <x:row r="20" spans="1:20" ht="12.95" customHeight="1" x14ac:dyDescent="0.2">
      <x:c r="A20" s="2" t="s">
        <x:v>362</x:v>
      </x:c>
      <x:c r="B20" s="12">
        <x:v>2</x:v>
      </x:c>
      <x:c r="C20" s="197">
        <x:v>-0.57905641886552195</x:v>
      </x:c>
      <x:c r="D20" s="397">
        <x:v>0.46567427539328299</x:v>
      </x:c>
      <x:c r="E20" s="197">
        <x:v>5.76909788105626E-3</x:v>
      </x:c>
      <x:c r="F20" s="397">
        <x:v>0.211170393158924</x:v>
      </x:c>
      <x:c r="G20" s="197">
        <x:v>0.99836271981264502</x:v>
      </x:c>
      <x:c r="H20" s="397">
        <x:v>1.1417691378986901</x:v>
      </x:c>
      <x:c r="I20" s="197">
        <x:v>-0.45902632760978002</x:v>
      </x:c>
      <x:c r="J20" s="397">
        <x:v>0.46960653321233398</x:v>
      </x:c>
      <x:c r="K20" s="197">
        <x:v>7.4536491985370504E-2</x:v>
      </x:c>
      <x:c r="L20" s="397">
        <x:v>0.20712781202803901</x:v>
      </x:c>
      <x:c r="M20" s="197">
        <x:v>2.5361816045662899</x:v>
      </x:c>
      <x:c r="N20" s="397">
        <x:v>1.49774139095848</x:v>
      </x:c>
      <x:c r="O20" s="197">
        <x:v>-0.407629104483819</x:v>
      </x:c>
      <x:c r="P20" s="397">
        <x:v>0.36122975083091802</x:v>
      </x:c>
      <x:c r="Q20" s="197">
        <x:v>-1.0040586016996599E-2</x:v>
      </x:c>
      <x:c r="R20" s="397">
        <x:v>0.200607138364605</x:v>
      </x:c>
      <x:c r="S20" s="197">
        <x:v>10.6783408872053</x:v>
      </x:c>
      <x:c r="T20" s="405">
        <x:v>2.23389175849421</x:v>
      </x:c>
    </x:row>
    <x:row r="21" spans="1:20" ht="12.95" customHeight="1" x14ac:dyDescent="0.2">
      <x:c r="A21" s="2" t="s">
        <x:v>363</x:v>
      </x:c>
      <x:c r="B21" s="12">
        <x:v>2</x:v>
      </x:c>
      <x:c r="C21" s="197" t="s">
        <x:v>490</x:v>
      </x:c>
      <x:c r="D21" s="397" t="s">
        <x:v>490</x:v>
      </x:c>
      <x:c r="E21" s="197" t="s">
        <x:v>490</x:v>
      </x:c>
      <x:c r="F21" s="397" t="s">
        <x:v>490</x:v>
      </x:c>
      <x:c r="G21" s="197" t="s">
        <x:v>490</x:v>
      </x:c>
      <x:c r="H21" s="397" t="s">
        <x:v>490</x:v>
      </x:c>
      <x:c r="I21" s="197" t="s">
        <x:v>490</x:v>
      </x:c>
      <x:c r="J21" s="397" t="s">
        <x:v>490</x:v>
      </x:c>
      <x:c r="K21" s="197" t="s">
        <x:v>490</x:v>
      </x:c>
      <x:c r="L21" s="397" t="s">
        <x:v>490</x:v>
      </x:c>
      <x:c r="M21" s="197" t="s">
        <x:v>490</x:v>
      </x:c>
      <x:c r="N21" s="397" t="s">
        <x:v>490</x:v>
      </x:c>
      <x:c r="O21" s="197" t="s">
        <x:v>490</x:v>
      </x:c>
      <x:c r="P21" s="397" t="s">
        <x:v>490</x:v>
      </x:c>
      <x:c r="Q21" s="197" t="s">
        <x:v>490</x:v>
      </x:c>
      <x:c r="R21" s="397" t="s">
        <x:v>490</x:v>
      </x:c>
      <x:c r="S21" s="197" t="s">
        <x:v>490</x:v>
      </x:c>
      <x:c r="T21" s="405" t="s">
        <x:v>490</x:v>
      </x:c>
    </x:row>
    <x:row r="22" spans="1:20" ht="12.95" customHeight="1" x14ac:dyDescent="0.2">
      <x:c r="A22" s="2" t="s">
        <x:v>364</x:v>
      </x:c>
      <x:c r="B22" s="12">
        <x:v>2</x:v>
      </x:c>
      <x:c r="C22" s="197">
        <x:v>3.3154017665025202E-2</x:v>
      </x:c>
      <x:c r="D22" s="397">
        <x:v>0.34525976470530201</x:v>
      </x:c>
      <x:c r="E22" s="197">
        <x:v>-0.17287944940459901</x:v>
      </x:c>
      <x:c r="F22" s="397">
        <x:v>0.27325069504006999</x:v>
      </x:c>
      <x:c r="G22" s="197">
        <x:v>1.32846569737938</x:v>
      </x:c>
      <x:c r="H22" s="397">
        <x:v>1.55325255002618</x:v>
      </x:c>
      <x:c r="I22" s="197">
        <x:v>8.27301962801925E-2</x:v>
      </x:c>
      <x:c r="J22" s="397">
        <x:v>0.35101586050115302</x:v>
      </x:c>
      <x:c r="K22" s="197">
        <x:v>-0.25443331242229</x:v>
      </x:c>
      <x:c r="L22" s="397">
        <x:v>0.24311765378084399</x:v>
      </x:c>
      <x:c r="M22" s="197">
        <x:v>4.7759848788687496</x:v>
      </x:c>
      <x:c r="N22" s="397">
        <x:v>2.8183713183752199</x:v>
      </x:c>
      <x:c r="O22" s="197">
        <x:v>0.10737911550201901</x:v>
      </x:c>
      <x:c r="P22" s="397">
        <x:v>0.327976426545525</x:v>
      </x:c>
      <x:c r="Q22" s="197">
        <x:v>-0.20966058650534999</x:v>
      </x:c>
      <x:c r="R22" s="397">
        <x:v>0.22275356062430099</x:v>
      </x:c>
      <x:c r="S22" s="197">
        <x:v>8.5528940835053398</x:v>
      </x:c>
      <x:c r="T22" s="405">
        <x:v>3.7016848379974001</x:v>
      </x:c>
    </x:row>
    <x:row r="23" spans="1:20" ht="12.95" customHeight="1" x14ac:dyDescent="0.2">
      <x:c r="A23" s="2" t="s">
        <x:v>365</x:v>
      </x:c>
      <x:c r="B23" s="12">
        <x:v>2</x:v>
      </x:c>
      <x:c r="C23" s="197">
        <x:v>4.2454753310470104E-3</x:v>
      </x:c>
      <x:c r="D23" s="397">
        <x:v>0.186568769688499</x:v>
      </x:c>
      <x:c r="E23" s="197">
        <x:v>0.809494497042891</x:v>
      </x:c>
      <x:c r="F23" s="397">
        <x:v>0.50542146867423099</x:v>
      </x:c>
      <x:c r="G23" s="197">
        <x:v>2.3724941075923001</x:v>
      </x:c>
      <x:c r="H23" s="397">
        <x:v>2.07183017171891</x:v>
      </x:c>
      <x:c r="I23" s="197">
        <x:v>5.1173616056572899E-3</x:v>
      </x:c>
      <x:c r="J23" s="397">
        <x:v>0.18492755529956201</x:v>
      </x:c>
      <x:c r="K23" s="197">
        <x:v>0.64237106292336299</x:v>
      </x:c>
      <x:c r="L23" s="397">
        <x:v>0.463859095824948</x:v>
      </x:c>
      <x:c r="M23" s="197">
        <x:v>7.9988230840846004</x:v>
      </x:c>
      <x:c r="N23" s="397">
        <x:v>2.54177522969063</x:v>
      </x:c>
      <x:c r="O23" s="197">
        <x:v>1.76488322370878E-2</x:v>
      </x:c>
      <x:c r="P23" s="397">
        <x:v>0.18099572155884799</x:v>
      </x:c>
      <x:c r="Q23" s="197">
        <x:v>0.53487311124924897</x:v>
      </x:c>
      <x:c r="R23" s="397">
        <x:v>0.442492008145285</x:v>
      </x:c>
      <x:c r="S23" s="197">
        <x:v>10.0341214517521</x:v>
      </x:c>
      <x:c r="T23" s="405">
        <x:v>2.8562641180069499</x:v>
      </x:c>
    </x:row>
    <x:row r="24" spans="1:20" ht="12.95" customHeight="1" x14ac:dyDescent="0.2">
      <x:c r="A24" s="2" t="s">
        <x:v>366</x:v>
      </x:c>
      <x:c r="B24" s="12">
        <x:v>2</x:v>
      </x:c>
      <x:c r="C24" s="197">
        <x:v>0.13616243475165801</x:v>
      </x:c>
      <x:c r="D24" s="397">
        <x:v>0.31892239056462901</x:v>
      </x:c>
      <x:c r="E24" s="197">
        <x:v>0.14625564001105401</x:v>
      </x:c>
      <x:c r="F24" s="397">
        <x:v>0.191127045907969</x:v>
      </x:c>
      <x:c r="G24" s="197">
        <x:v>0.75073354667083902</x:v>
      </x:c>
      <x:c r="H24" s="397">
        <x:v>0.90657968586543802</x:v>
      </x:c>
      <x:c r="I24" s="197">
        <x:v>0.16291218757002701</x:v>
      </x:c>
      <x:c r="J24" s="397">
        <x:v>0.311508486065739</x:v>
      </x:c>
      <x:c r="K24" s="197">
        <x:v>0.19756173669642399</x:v>
      </x:c>
      <x:c r="L24" s="397">
        <x:v>0.18326095505168699</x:v>
      </x:c>
      <x:c r="M24" s="197">
        <x:v>6.1009369601937902</x:v>
      </x:c>
      <x:c r="N24" s="397">
        <x:v>2.5184628771111699</x:v>
      </x:c>
      <x:c r="O24" s="197">
        <x:v>6.4427011963116898E-2</x:v>
      </x:c>
      <x:c r="P24" s="397">
        <x:v>0.295553199414684</x:v>
      </x:c>
      <x:c r="Q24" s="197">
        <x:v>0.12758885231280201</x:v>
      </x:c>
      <x:c r="R24" s="397">
        <x:v>0.16674228634427299</x:v>
      </x:c>
      <x:c r="S24" s="197">
        <x:v>11.4413311865086</x:v>
      </x:c>
      <x:c r="T24" s="405">
        <x:v>3.2313093396670598</x:v>
      </x:c>
    </x:row>
    <x:row r="25" spans="1:20" ht="12.95" customHeight="1" x14ac:dyDescent="0.2">
      <x:c r="A25" s="2" t="s">
        <x:v>367</x:v>
      </x:c>
      <x:c r="B25" s="12">
        <x:v>2</x:v>
      </x:c>
      <x:c r="C25" s="197">
        <x:v>-0.41268890104447598</x:v>
      </x:c>
      <x:c r="D25" s="397">
        <x:v>0.34750268576863402</x:v>
      </x:c>
      <x:c r="E25" s="197">
        <x:v>-0.72009798873599495</x:v>
      </x:c>
      <x:c r="F25" s="397">
        <x:v>0.29375192676304002</x:v>
      </x:c>
      <x:c r="G25" s="197">
        <x:v>2.18139113484049</x:v>
      </x:c>
      <x:c r="H25" s="397">
        <x:v>1.2151337501499999</x:v>
      </x:c>
      <x:c r="I25" s="197">
        <x:v>-0.106575616556686</x:v>
      </x:c>
      <x:c r="J25" s="397">
        <x:v>0.36079826954197602</x:v>
      </x:c>
      <x:c r="K25" s="197">
        <x:v>-0.61623338267407402</x:v>
      </x:c>
      <x:c r="L25" s="397">
        <x:v>0.295122431857337</x:v>
      </x:c>
      <x:c r="M25" s="197">
        <x:v>6.32041330986715</x:v>
      </x:c>
      <x:c r="N25" s="397">
        <x:v>1.76746715599571</x:v>
      </x:c>
      <x:c r="O25" s="197">
        <x:v>-0.144388156613244</x:v>
      </x:c>
      <x:c r="P25" s="397">
        <x:v>0.35573751824849298</x:v>
      </x:c>
      <x:c r="Q25" s="197">
        <x:v>-0.67312257913823104</x:v>
      </x:c>
      <x:c r="R25" s="397">
        <x:v>0.32284044604254503</x:v>
      </x:c>
      <x:c r="S25" s="197">
        <x:v>8.0066398361160598</x:v>
      </x:c>
      <x:c r="T25" s="405">
        <x:v>2.11151747742309</x:v>
      </x:c>
    </x:row>
    <x:row r="26" spans="1:20" ht="12.95" customHeight="1" x14ac:dyDescent="0.2">
      <x:c r="A26" s="2" t="s">
        <x:v>368</x:v>
      </x:c>
      <x:c r="B26" s="12">
        <x:v>2</x:v>
      </x:c>
      <x:c r="C26" s="197">
        <x:v>-8.8602766263133195E-2</x:v>
      </x:c>
      <x:c r="D26" s="397">
        <x:v>0.188922227168765</x:v>
      </x:c>
      <x:c r="E26" s="197">
        <x:v>0.128865815818475</x:v>
      </x:c>
      <x:c r="F26" s="397">
        <x:v>0.14646950385754201</x:v>
      </x:c>
      <x:c r="G26" s="197">
        <x:v>0.361322289971162</x:v>
      </x:c>
      <x:c r="H26" s="397">
        <x:v>0.34569416658409002</x:v>
      </x:c>
      <x:c r="I26" s="197">
        <x:v>-1.6550022898205299E-2</x:v>
      </x:c>
      <x:c r="J26" s="397">
        <x:v>0.18797765259824301</x:v>
      </x:c>
      <x:c r="K26" s="197">
        <x:v>0.126221803045793</x:v>
      </x:c>
      <x:c r="L26" s="397">
        <x:v>0.142744040079403</x:v>
      </x:c>
      <x:c r="M26" s="197">
        <x:v>1.7026005712780301</x:v>
      </x:c>
      <x:c r="N26" s="397">
        <x:v>0.973984303335094</x:v>
      </x:c>
      <x:c r="O26" s="197">
        <x:v>-2.0325578043261398E-2</x:v>
      </x:c>
      <x:c r="P26" s="397">
        <x:v>0.18943159781827201</x:v>
      </x:c>
      <x:c r="Q26" s="197">
        <x:v>0.11468892510777</x:v>
      </x:c>
      <x:c r="R26" s="397">
        <x:v>0.14233207593180799</x:v>
      </x:c>
      <x:c r="S26" s="197">
        <x:v>1.9359923335354501</x:v>
      </x:c>
      <x:c r="T26" s="405">
        <x:v>1.1584458657966701</x:v>
      </x:c>
    </x:row>
    <x:row r="27" spans="1:20" ht="12.95" customHeight="1" x14ac:dyDescent="0.2">
      <x:c r="A27" s="2" t="s">
        <x:v>369</x:v>
      </x:c>
      <x:c r="B27" s="12">
        <x:v>2</x:v>
      </x:c>
      <x:c r="C27" s="197">
        <x:v>-0.17772589279329601</x:v>
      </x:c>
      <x:c r="D27" s="397">
        <x:v>0.12576727565309401</x:v>
      </x:c>
      <x:c r="E27" s="197">
        <x:v>-0.16987374741260999</x:v>
      </x:c>
      <x:c r="F27" s="397">
        <x:v>0.17488806983535399</x:v>
      </x:c>
      <x:c r="G27" s="197">
        <x:v>0.40196622308924101</x:v>
      </x:c>
      <x:c r="H27" s="397">
        <x:v>0.33709955269144098</x:v>
      </x:c>
      <x:c r="I27" s="197">
        <x:v>-8.3377180297234704E-2</x:v>
      </x:c>
      <x:c r="J27" s="397">
        <x:v>0.126343979729658</x:v>
      </x:c>
      <x:c r="K27" s="197">
        <x:v>-7.2035474183753001E-2</x:v>
      </x:c>
      <x:c r="L27" s="397">
        <x:v>0.17804955420708901</x:v>
      </x:c>
      <x:c r="M27" s="197">
        <x:v>1.8831504936246899</x:v>
      </x:c>
      <x:c r="N27" s="397">
        <x:v>0.67577217967364001</x:v>
      </x:c>
      <x:c r="O27" s="197">
        <x:v>-7.3251516974018605E-2</x:v>
      </x:c>
      <x:c r="P27" s="397">
        <x:v>0.12723993802598901</x:v>
      </x:c>
      <x:c r="Q27" s="197">
        <x:v>-8.2663860278858303E-2</x:v>
      </x:c>
      <x:c r="R27" s="397">
        <x:v>0.18374601087398401</x:v>
      </x:c>
      <x:c r="S27" s="197">
        <x:v>2.2790992881553902</x:v>
      </x:c>
      <x:c r="T27" s="405">
        <x:v>0.88140026065650701</x:v>
      </x:c>
    </x:row>
    <x:row r="28" spans="1:20" ht="12.95" customHeight="1" x14ac:dyDescent="0.2">
      <x:c r="A28" s="2" t="s">
        <x:v>370</x:v>
      </x:c>
      <x:c r="B28" s="12">
        <x:v>2</x:v>
      </x:c>
      <x:c r="C28" s="197">
        <x:v>-0.24943384499551599</x:v>
      </x:c>
      <x:c r="D28" s="397">
        <x:v>0.24332204533351801</x:v>
      </x:c>
      <x:c r="E28" s="197">
        <x:v>-0.25283267246896002</x:v>
      </x:c>
      <x:c r="F28" s="397">
        <x:v>0.384745707890077</x:v>
      </x:c>
      <x:c r="G28" s="197">
        <x:v>0.91313961308736202</x:v>
      </x:c>
      <x:c r="H28" s="397">
        <x:v>0.96221467113871695</x:v>
      </x:c>
      <x:c r="I28" s="197">
        <x:v>-0.210904662900434</x:v>
      </x:c>
      <x:c r="J28" s="397">
        <x:v>0.25517682311900403</x:v>
      </x:c>
      <x:c r="K28" s="197">
        <x:v>-0.200841779202068</x:v>
      </x:c>
      <x:c r="L28" s="397">
        <x:v>0.39004036502428802</x:v>
      </x:c>
      <x:c r="M28" s="197">
        <x:v>1.63403305322532</x:v>
      </x:c>
      <x:c r="N28" s="397">
        <x:v>1.1592299740765499</x:v>
      </x:c>
      <x:c r="O28" s="197">
        <x:v>-0.16501836353093499</x:v>
      </x:c>
      <x:c r="P28" s="397">
        <x:v>0.24526299342594099</x:v>
      </x:c>
      <x:c r="Q28" s="197">
        <x:v>0.10049660101480801</x:v>
      </x:c>
      <x:c r="R28" s="397">
        <x:v>0.42144704756169998</x:v>
      </x:c>
      <x:c r="S28" s="197">
        <x:v>5.6628405867047</x:v>
      </x:c>
      <x:c r="T28" s="405">
        <x:v>2.1994794131419799</x:v>
      </x:c>
    </x:row>
    <x:row r="29" spans="1:20" ht="12.95" customHeight="1" x14ac:dyDescent="0.2">
      <x:c r="A29" s="2" t="s">
        <x:v>371</x:v>
      </x:c>
      <x:c r="B29" s="12">
        <x:v>2</x:v>
      </x:c>
      <x:c r="C29" s="197">
        <x:v>0.370748179134131</x:v>
      </x:c>
      <x:c r="D29" s="397">
        <x:v>0.238854144159802</x:v>
      </x:c>
      <x:c r="E29" s="197">
        <x:v>-0.58134319392950895</x:v>
      </x:c>
      <x:c r="F29" s="397">
        <x:v>0.216590967218077</x:v>
      </x:c>
      <x:c r="G29" s="197">
        <x:v>2.6277372559997798</x:v>
      </x:c>
      <x:c r="H29" s="397">
        <x:v>0.97386933938551501</x:v>
      </x:c>
      <x:c r="I29" s="197">
        <x:v>0.51135764763040503</x:v>
      </x:c>
      <x:c r="J29" s="397">
        <x:v>0.23469212017924901</x:v>
      </x:c>
      <x:c r="K29" s="197">
        <x:v>-0.45647128653497498</x:v>
      </x:c>
      <x:c r="L29" s="397">
        <x:v>0.211233002670175</x:v>
      </x:c>
      <x:c r="M29" s="197">
        <x:v>9.0836801571040393</x:v>
      </x:c>
      <x:c r="N29" s="397">
        <x:v>2.0806763045900301</x:v>
      </x:c>
      <x:c r="O29" s="197">
        <x:v>0.51246584495870695</x:v>
      </x:c>
      <x:c r="P29" s="397">
        <x:v>0.234412646932915</x:v>
      </x:c>
      <x:c r="Q29" s="197">
        <x:v>-0.48000933936124002</x:v>
      </x:c>
      <x:c r="R29" s="397">
        <x:v>0.21436612499544599</x:v>
      </x:c>
      <x:c r="S29" s="197">
        <x:v>10.919777284305701</x:v>
      </x:c>
      <x:c r="T29" s="405">
        <x:v>2.4891433836130199</x:v>
      </x:c>
    </x:row>
    <x:row r="30" spans="1:20" ht="12.95" customHeight="1" x14ac:dyDescent="0.2">
      <x:c r="A30" s="2" t="s">
        <x:v>372</x:v>
      </x:c>
      <x:c r="B30" s="12">
        <x:v>2</x:v>
      </x:c>
      <x:c r="C30" s="197">
        <x:v>-0.44854688585318497</x:v>
      </x:c>
      <x:c r="D30" s="397">
        <x:v>0.24553362420186001</x:v>
      </x:c>
      <x:c r="E30" s="197">
        <x:v>0.170043458370946</x:v>
      </x:c>
      <x:c r="F30" s="397">
        <x:v>0.36757345602538599</x:v>
      </x:c>
      <x:c r="G30" s="197">
        <x:v>1.5306110323870801</x:v>
      </x:c>
      <x:c r="H30" s="397">
        <x:v>0.67373952646650104</x:v>
      </x:c>
      <x:c r="I30" s="197">
        <x:v>-0.23778938749387299</x:v>
      </x:c>
      <x:c r="J30" s="397">
        <x:v>0.233501429645606</x:v>
      </x:c>
      <x:c r="K30" s="197">
        <x:v>0.36746745690409899</x:v>
      </x:c>
      <x:c r="L30" s="397">
        <x:v>0.35688130675909602</x:v>
      </x:c>
      <x:c r="M30" s="197">
        <x:v>6.0080358007683996</x:v>
      </x:c>
      <x:c r="N30" s="397">
        <x:v>1.34766716316795</x:v>
      </x:c>
      <x:c r="O30" s="197">
        <x:v>-0.25432231641432002</x:v>
      </x:c>
      <x:c r="P30" s="397">
        <x:v>0.23678446731591901</x:v>
      </x:c>
      <x:c r="Q30" s="197">
        <x:v>0.35595049711222898</x:v>
      </x:c>
      <x:c r="R30" s="397">
        <x:v>0.35322844552320698</x:v>
      </x:c>
      <x:c r="S30" s="197">
        <x:v>6.4851516911973999</x:v>
      </x:c>
      <x:c r="T30" s="405">
        <x:v>1.53776589497466</x:v>
      </x:c>
    </x:row>
    <x:row r="31" spans="1:20" ht="12.95" customHeight="1" x14ac:dyDescent="0.2">
      <x:c r="A31" s="2" t="s">
        <x:v>373</x:v>
      </x:c>
      <x:c r="B31" s="12">
        <x:v>2</x:v>
      </x:c>
      <x:c r="C31" s="197">
        <x:v>-6.6087527693734494E-2</x:v>
      </x:c>
      <x:c r="D31" s="397">
        <x:v>0.29798341267586398</x:v>
      </x:c>
      <x:c r="E31" s="197">
        <x:v>-0.17250725789749899</x:v>
      </x:c>
      <x:c r="F31" s="397">
        <x:v>0.23441570623242</x:v>
      </x:c>
      <x:c r="G31" s="197">
        <x:v>0.14448938340489201</x:v>
      </x:c>
      <x:c r="H31" s="397">
        <x:v>0.329045942828259</x:v>
      </x:c>
      <x:c r="I31" s="197">
        <x:v>0.271717887661441</x:v>
      </x:c>
      <x:c r="J31" s="397">
        <x:v>0.33754423006498802</x:v>
      </x:c>
      <x:c r="K31" s="197">
        <x:v>-0.109515352026248</x:v>
      </x:c>
      <x:c r="L31" s="397">
        <x:v>0.24317977958006001</x:v>
      </x:c>
      <x:c r="M31" s="197">
        <x:v>3.7731950219483799</x:v>
      </x:c>
      <x:c r="N31" s="397">
        <x:v>1.4987764073871801</x:v>
      </x:c>
      <x:c r="O31" s="197">
        <x:v>0.31824355103308299</x:v>
      </x:c>
      <x:c r="P31" s="397">
        <x:v>0.34385538416220102</x:v>
      </x:c>
      <x:c r="Q31" s="197">
        <x:v>-4.2792307624953202E-2</x:v>
      </x:c>
      <x:c r="R31" s="397">
        <x:v>0.238774044536715</x:v>
      </x:c>
      <x:c r="S31" s="197">
        <x:v>5.21859683028406</x:v>
      </x:c>
      <x:c r="T31" s="405">
        <x:v>1.7924701770296501</x:v>
      </x:c>
    </x:row>
    <x:row r="32" spans="1:20" ht="12.95" customHeight="1" x14ac:dyDescent="0.2">
      <x:c r="A32" s="2" t="s">
        <x:v>374</x:v>
      </x:c>
      <x:c r="B32" s="12">
        <x:v>2</x:v>
      </x:c>
      <x:c r="C32" s="197" t="s">
        <x:v>490</x:v>
      </x:c>
      <x:c r="D32" s="397" t="s">
        <x:v>490</x:v>
      </x:c>
      <x:c r="E32" s="197">
        <x:v>-0.22771405505513301</x:v>
      </x:c>
      <x:c r="F32" s="397">
        <x:v>0.22599423499896501</x:v>
      </x:c>
      <x:c r="G32" s="197">
        <x:v>0.53980551338598504</x:v>
      </x:c>
      <x:c r="H32" s="397">
        <x:v>0.45396172532185902</x:v>
      </x:c>
      <x:c r="I32" s="197" t="s">
        <x:v>490</x:v>
      </x:c>
      <x:c r="J32" s="397" t="s">
        <x:v>490</x:v>
      </x:c>
      <x:c r="K32" s="197">
        <x:v>-0.31210190459342702</x:v>
      </x:c>
      <x:c r="L32" s="397">
        <x:v>0.23090299957080401</x:v>
      </x:c>
      <x:c r="M32" s="197">
        <x:v>3.2283783327086399</x:v>
      </x:c>
      <x:c r="N32" s="397">
        <x:v>1.28444914129878</x:v>
      </x:c>
      <x:c r="O32" s="197" t="s">
        <x:v>490</x:v>
      </x:c>
      <x:c r="P32" s="397" t="s">
        <x:v>490</x:v>
      </x:c>
      <x:c r="Q32" s="197">
        <x:v>-0.36994238451127498</x:v>
      </x:c>
      <x:c r="R32" s="397">
        <x:v>0.22872137115831601</x:v>
      </x:c>
      <x:c r="S32" s="197">
        <x:v>5.5131867567507404</x:v>
      </x:c>
      <x:c r="T32" s="405">
        <x:v>1.80499834686382</x:v>
      </x:c>
    </x:row>
    <x:row r="33" spans="1:20" ht="12.95" customHeight="1" x14ac:dyDescent="0.2">
      <x:c r="A33" s="2" t="s">
        <x:v>375</x:v>
      </x:c>
      <x:c r="B33" s="12">
        <x:v>2</x:v>
      </x:c>
      <x:c r="C33" s="197">
        <x:v>-0.13891300857005501</x:v>
      </x:c>
      <x:c r="D33" s="397">
        <x:v>0.19163165306084901</x:v>
      </x:c>
      <x:c r="E33" s="197">
        <x:v>-0.39836729465691501</x:v>
      </x:c>
      <x:c r="F33" s="397">
        <x:v>0.475069484108742</x:v>
      </x:c>
      <x:c r="G33" s="197">
        <x:v>0.34851816534830998</x:v>
      </x:c>
      <x:c r="H33" s="397">
        <x:v>0.82564632480647304</x:v>
      </x:c>
      <x:c r="I33" s="197">
        <x:v>-5.4819996788298603E-2</x:v>
      </x:c>
      <x:c r="J33" s="397">
        <x:v>0.198731192070078</x:v>
      </x:c>
      <x:c r="K33" s="197">
        <x:v>-0.32299945156043502</x:v>
      </x:c>
      <x:c r="L33" s="397">
        <x:v>0.48012263632006102</x:v>
      </x:c>
      <x:c r="M33" s="197">
        <x:v>4.7649818516898499</x:v>
      </x:c>
      <x:c r="N33" s="397">
        <x:v>1.9120549495521999</x:v>
      </x:c>
      <x:c r="O33" s="197">
        <x:v>-0.103297487567383</x:v>
      </x:c>
      <x:c r="P33" s="397">
        <x:v>0.19979965956600201</x:v>
      </x:c>
      <x:c r="Q33" s="197">
        <x:v>-0.326204161556441</x:v>
      </x:c>
      <x:c r="R33" s="397">
        <x:v>0.461601563905009</x:v>
      </x:c>
      <x:c r="S33" s="197">
        <x:v>6.6047396709967803</x:v>
      </x:c>
      <x:c r="T33" s="405">
        <x:v>2.3518732248271199</x:v>
      </x:c>
    </x:row>
    <x:row r="34" spans="1:20" ht="12.95" customHeight="1" x14ac:dyDescent="0.2">
      <x:c r="A34" s="2" t="s">
        <x:v>376</x:v>
      </x:c>
      <x:c r="B34" s="12">
        <x:v>2</x:v>
      </x:c>
      <x:c r="C34" s="197">
        <x:v>0.18314265243429401</x:v>
      </x:c>
      <x:c r="D34" s="397">
        <x:v>0.18492918929129501</x:v>
      </x:c>
      <x:c r="E34" s="197">
        <x:v>1.2790141488184401</x:v>
      </x:c>
      <x:c r="F34" s="397">
        <x:v>1.4950888988217299</x:v>
      </x:c>
      <x:c r="G34" s="197">
        <x:v>1.2666357474444401</x:v>
      </x:c>
      <x:c r="H34" s="397">
        <x:v>1.3341642122741</x:v>
      </x:c>
      <x:c r="I34" s="197">
        <x:v>0.41158085573559899</x:v>
      </x:c>
      <x:c r="J34" s="397">
        <x:v>0.197739913480731</x:v>
      </x:c>
      <x:c r="K34" s="197">
        <x:v>1.6317484946241101</x:v>
      </x:c>
      <x:c r="L34" s="397">
        <x:v>1.5198233477388201</x:v>
      </x:c>
      <x:c r="M34" s="197">
        <x:v>2.8940400613114701</x:v>
      </x:c>
      <x:c r="N34" s="397">
        <x:v>1.57586676180324</x:v>
      </x:c>
      <x:c r="O34" s="197">
        <x:v>0.42572432951363698</x:v>
      </x:c>
      <x:c r="P34" s="397">
        <x:v>0.19477364526173399</x:v>
      </x:c>
      <x:c r="Q34" s="197">
        <x:v>1.7398325355656901</x:v>
      </x:c>
      <x:c r="R34" s="397">
        <x:v>1.5369222568902501</x:v>
      </x:c>
      <x:c r="S34" s="197">
        <x:v>4.3066524945311002</x:v>
      </x:c>
      <x:c r="T34" s="405">
        <x:v>2.00833934554979</x:v>
      </x:c>
    </x:row>
    <x:row r="35" spans="1:20" ht="12.95" customHeight="1" x14ac:dyDescent="0.2">
      <x:c r="A35" s="2" t="s">
        <x:v>377</x:v>
      </x:c>
      <x:c r="B35" s="12">
        <x:v>2</x:v>
      </x:c>
      <x:c r="C35" s="197" t="s">
        <x:v>490</x:v>
      </x:c>
      <x:c r="D35" s="397" t="s">
        <x:v>490</x:v>
      </x:c>
      <x:c r="E35" s="197">
        <x:v>-0.21369967978155699</x:v>
      </x:c>
      <x:c r="F35" s="397">
        <x:v>8.4745359896635203E-2</x:v>
      </x:c>
      <x:c r="G35" s="197">
        <x:v>0.35377529237306499</x:v>
      </x:c>
      <x:c r="H35" s="397">
        <x:v>0.267369032596812</x:v>
      </x:c>
      <x:c r="I35" s="197" t="s">
        <x:v>490</x:v>
      </x:c>
      <x:c r="J35" s="397" t="s">
        <x:v>490</x:v>
      </x:c>
      <x:c r="K35" s="197">
        <x:v>-0.21857990888296</x:v>
      </x:c>
      <x:c r="L35" s="397">
        <x:v>8.3766849110781E-2</x:v>
      </x:c>
      <x:c r="M35" s="197">
        <x:v>3.5751383048061101</x:v>
      </x:c>
      <x:c r="N35" s="397">
        <x:v>0.99775896285447696</x:v>
      </x:c>
      <x:c r="O35" s="197" t="s">
        <x:v>490</x:v>
      </x:c>
      <x:c r="P35" s="397" t="s">
        <x:v>490</x:v>
      </x:c>
      <x:c r="Q35" s="197">
        <x:v>-0.21873300385743799</x:v>
      </x:c>
      <x:c r="R35" s="397">
        <x:v>8.4467281205043196E-2</x:v>
      </x:c>
      <x:c r="S35" s="197">
        <x:v>4.5299744197732998</x:v>
      </x:c>
      <x:c r="T35" s="405">
        <x:v>1.1768973440227399</x:v>
      </x:c>
    </x:row>
    <x:row r="36" spans="1:20" ht="12.95" customHeight="1" x14ac:dyDescent="0.2">
      <x:c r="A36" s="2" t="s">
        <x:v>378</x:v>
      </x:c>
      <x:c r="B36" s="12">
        <x:v>2</x:v>
      </x:c>
      <x:c r="C36" s="197">
        <x:v>-0.418877939380493</x:v>
      </x:c>
      <x:c r="D36" s="397">
        <x:v>0.54557685803209099</x:v>
      </x:c>
      <x:c r="E36" s="197">
        <x:v>-7.1495285524741502E-3</x:v>
      </x:c>
      <x:c r="F36" s="397">
        <x:v>0.403715273938551</x:v>
      </x:c>
      <x:c r="G36" s="197">
        <x:v>6.3381080682814894E-2</x:v>
      </x:c>
      <x:c r="H36" s="397">
        <x:v>9.9633485952737494E-2</x:v>
      </x:c>
      <x:c r="I36" s="197">
        <x:v>-0.27090572274743102</x:v>
      </x:c>
      <x:c r="J36" s="397">
        <x:v>0.58756877792254503</x:v>
      </x:c>
      <x:c r="K36" s="197">
        <x:v>0.105913605486168</x:v>
      </x:c>
      <x:c r="L36" s="397">
        <x:v>0.38948483978257198</x:v>
      </x:c>
      <x:c r="M36" s="197">
        <x:v>2.8992221447223798</x:v>
      </x:c>
      <x:c r="N36" s="397">
        <x:v>0.595092365632367</x:v>
      </x:c>
      <x:c r="O36" s="197">
        <x:v>-0.24060654802225701</x:v>
      </x:c>
      <x:c r="P36" s="397">
        <x:v>0.55268071009725706</x:v>
      </x:c>
      <x:c r="Q36" s="197">
        <x:v>7.4521755806272003E-2</x:v>
      </x:c>
      <x:c r="R36" s="397">
        <x:v>0.38693066893109901</x:v>
      </x:c>
      <x:c r="S36" s="197">
        <x:v>4.4768367618564904</x:v>
      </x:c>
      <x:c r="T36" s="405">
        <x:v>1.2205269933546301</x:v>
      </x:c>
    </x:row>
    <x:row r="37" spans="1:20" ht="12.95" customHeight="1" x14ac:dyDescent="0.2">
      <x:c r="A37" s="2" t="s">
        <x:v>379</x:v>
      </x:c>
      <x:c r="B37" s="12">
        <x:v>2</x:v>
      </x:c>
      <x:c r="C37" s="197">
        <x:v>-0.15673769266724799</x:v>
      </x:c>
      <x:c r="D37" s="397">
        <x:v>0.21506899436155799</x:v>
      </x:c>
      <x:c r="E37" s="197">
        <x:v>-0.185863863667456</x:v>
      </x:c>
      <x:c r="F37" s="397">
        <x:v>0.11661544744805601</x:v>
      </x:c>
      <x:c r="G37" s="197">
        <x:v>0.26057587185007802</x:v>
      </x:c>
      <x:c r="H37" s="397">
        <x:v>0.41198514090140698</x:v>
      </x:c>
      <x:c r="I37" s="197">
        <x:v>-0.11398470903485899</x:v>
      </x:c>
      <x:c r="J37" s="397">
        <x:v>0.207712147692827</x:v>
      </x:c>
      <x:c r="K37" s="197">
        <x:v>-0.205373149578749</x:v>
      </x:c>
      <x:c r="L37" s="397">
        <x:v>0.11367780146074501</x:v>
      </x:c>
      <x:c r="M37" s="197">
        <x:v>3.1859809080638799</x:v>
      </x:c>
      <x:c r="N37" s="397">
        <x:v>0.82939638148301298</x:v>
      </x:c>
      <x:c r="O37" s="197">
        <x:v>-9.1144741579277003E-2</x:v>
      </x:c>
      <x:c r="P37" s="397">
        <x:v>0.20145511796899501</x:v>
      </x:c>
      <x:c r="Q37" s="197">
        <x:v>-0.161032734734087</x:v>
      </x:c>
      <x:c r="R37" s="397">
        <x:v>0.112739139526225</x:v>
      </x:c>
      <x:c r="S37" s="197">
        <x:v>4.3181232591592398</x:v>
      </x:c>
      <x:c r="T37" s="405">
        <x:v>1.01295310877128</x:v>
      </x:c>
    </x:row>
    <x:row r="38" spans="1:20" ht="12.95" customHeight="1" x14ac:dyDescent="0.2">
      <x:c r="A38" s="2" t="s">
        <x:v>380</x:v>
      </x:c>
      <x:c r="B38" s="12">
        <x:v>2</x:v>
      </x:c>
      <x:c r="C38" s="197">
        <x:v>-0.66760459694810304</x:v>
      </x:c>
      <x:c r="D38" s="397">
        <x:v>0.40785253454927201</x:v>
      </x:c>
      <x:c r="E38" s="197">
        <x:v>-0.50398153610919705</x:v>
      </x:c>
      <x:c r="F38" s="397">
        <x:v>0.396602596087473</x:v>
      </x:c>
      <x:c r="G38" s="197">
        <x:v>0.170883746179505</x:v>
      </x:c>
      <x:c r="H38" s="397">
        <x:v>0.148501756672232</x:v>
      </x:c>
      <x:c r="I38" s="197">
        <x:v>-0.55833408101239401</x:v>
      </x:c>
      <x:c r="J38" s="397">
        <x:v>0.41067833091746903</x:v>
      </x:c>
      <x:c r="K38" s="197">
        <x:v>-0.469126824335588</x:v>
      </x:c>
      <x:c r="L38" s="397">
        <x:v>0.38169518226663401</x:v>
      </x:c>
      <x:c r="M38" s="197">
        <x:v>2.3487580069436</x:v>
      </x:c>
      <x:c r="N38" s="397">
        <x:v>0.62354521656939399</x:v>
      </x:c>
      <x:c r="O38" s="197">
        <x:v>-0.59512378340189898</x:v>
      </x:c>
      <x:c r="P38" s="397">
        <x:v>0.43216623469940901</x:v>
      </x:c>
      <x:c r="Q38" s="197">
        <x:v>-0.51587613876279703</x:v>
      </x:c>
      <x:c r="R38" s="397">
        <x:v>0.37644716380980497</x:v>
      </x:c>
      <x:c r="S38" s="197">
        <x:v>2.7953689304579199</x:v>
      </x:c>
      <x:c r="T38" s="405">
        <x:v>0.76168750764020599</x:v>
      </x:c>
    </x:row>
    <x:row r="39" spans="1:20" ht="12.95" customHeight="1" x14ac:dyDescent="0.2">
      <x:c r="A39" s="2" t="s">
        <x:v>381</x:v>
      </x:c>
      <x:c r="B39" s="12">
        <x:v>2</x:v>
      </x:c>
      <x:c r="C39" s="197">
        <x:v>0.56477966067104601</x:v>
      </x:c>
      <x:c r="D39" s="397">
        <x:v>0.280562395349371</x:v>
      </x:c>
      <x:c r="E39" s="197">
        <x:v>2.75340568313397E-2</x:v>
      </x:c>
      <x:c r="F39" s="397">
        <x:v>0.14658180206191901</x:v>
      </x:c>
      <x:c r="G39" s="197">
        <x:v>0.83498518613762895</x:v>
      </x:c>
      <x:c r="H39" s="397">
        <x:v>0.70604516536511996</x:v>
      </x:c>
      <x:c r="I39" s="197">
        <x:v>0.61497931520764804</x:v>
      </x:c>
      <x:c r="J39" s="397">
        <x:v>0.293119127149434</x:v>
      </x:c>
      <x:c r="K39" s="197">
        <x:v>5.07349802951284E-2</x:v>
      </x:c>
      <x:c r="L39" s="397">
        <x:v>0.14422769715294201</x:v>
      </x:c>
      <x:c r="M39" s="197">
        <x:v>2.6077245865766399</x:v>
      </x:c>
      <x:c r="N39" s="397">
        <x:v>1.1905470609316</x:v>
      </x:c>
      <x:c r="O39" s="197">
        <x:v>0.45197744176306298</x:v>
      </x:c>
      <x:c r="P39" s="397">
        <x:v>0.262807823395038</x:v>
      </x:c>
      <x:c r="Q39" s="197">
        <x:v>5.4268837961120697E-2</x:v>
      </x:c>
      <x:c r="R39" s="397">
        <x:v>0.145754805107674</x:v>
      </x:c>
      <x:c r="S39" s="197">
        <x:v>5.0452541148926002</x:v>
      </x:c>
      <x:c r="T39" s="405">
        <x:v>2.0276431389053302</x:v>
      </x:c>
    </x:row>
    <x:row r="40" spans="1:20" ht="12.95" customHeight="1" x14ac:dyDescent="0.2">
      <x:c r="A40" s="2" t="s">
        <x:v>382</x:v>
      </x:c>
      <x:c r="B40" s="12">
        <x:v>2</x:v>
      </x:c>
      <x:c r="C40" s="197">
        <x:v>-0.36651648941584902</x:v>
      </x:c>
      <x:c r="D40" s="397">
        <x:v>0.189417212003057</x:v>
      </x:c>
      <x:c r="E40" s="197">
        <x:v>-0.50933285219390501</x:v>
      </x:c>
      <x:c r="F40" s="397">
        <x:v>0.24473882406733399</x:v>
      </x:c>
      <x:c r="G40" s="197">
        <x:v>1.0048734618072901</x:v>
      </x:c>
      <x:c r="H40" s="397">
        <x:v>0.79872438072392504</x:v>
      </x:c>
      <x:c r="I40" s="197">
        <x:v>-0.376224253599452</x:v>
      </x:c>
      <x:c r="J40" s="397">
        <x:v>0.184974128064194</x:v>
      </x:c>
      <x:c r="K40" s="197">
        <x:v>-0.46983374379833698</x:v>
      </x:c>
      <x:c r="L40" s="397">
        <x:v>0.263639458742641</x:v>
      </x:c>
      <x:c r="M40" s="197">
        <x:v>3.2715818946679001</x:v>
      </x:c>
      <x:c r="N40" s="397">
        <x:v>1.2718207017154901</x:v>
      </x:c>
      <x:c r="O40" s="197">
        <x:v>-0.360397442426798</x:v>
      </x:c>
      <x:c r="P40" s="397">
        <x:v>0.19282859236487401</x:v>
      </x:c>
      <x:c r="Q40" s="197">
        <x:v>-0.48989325970872299</x:v>
      </x:c>
      <x:c r="R40" s="397">
        <x:v>0.267610241782756</x:v>
      </x:c>
      <x:c r="S40" s="197">
        <x:v>3.6199420070261099</x:v>
      </x:c>
      <x:c r="T40" s="405">
        <x:v>1.4488551224080699</x:v>
      </x:c>
    </x:row>
    <x:row r="41" spans="1:20" ht="12.95" customHeight="1" x14ac:dyDescent="0.2">
      <x:c r="A41" s="2" t="s">
        <x:v>383</x:v>
      </x:c>
      <x:c r="B41" s="12">
        <x:v>2</x:v>
      </x:c>
      <x:c r="C41" s="197">
        <x:v>0.137137155130578</x:v>
      </x:c>
      <x:c r="D41" s="397">
        <x:v>0.26914068437258898</x:v>
      </x:c>
      <x:c r="E41" s="197">
        <x:v>-0.207053896286675</x:v>
      </x:c>
      <x:c r="F41" s="397">
        <x:v>0.18368764706003299</x:v>
      </x:c>
      <x:c r="G41" s="197">
        <x:v>0.38712518690273701</x:v>
      </x:c>
      <x:c r="H41" s="397">
        <x:v>0.72797447563266704</x:v>
      </x:c>
      <x:c r="I41" s="197">
        <x:v>0.13095018687908599</x:v>
      </x:c>
      <x:c r="J41" s="397">
        <x:v>0.26989618415441002</x:v>
      </x:c>
      <x:c r="K41" s="197">
        <x:v>-0.220431984727957</x:v>
      </x:c>
      <x:c r="L41" s="397">
        <x:v>0.189139688053405</x:v>
      </x:c>
      <x:c r="M41" s="197">
        <x:v>4.0253526914080604</x:v>
      </x:c>
      <x:c r="N41" s="397">
        <x:v>1.35171847254137</x:v>
      </x:c>
      <x:c r="O41" s="197">
        <x:v>0.13901056148816801</x:v>
      </x:c>
      <x:c r="P41" s="397">
        <x:v>0.26401586260194398</x:v>
      </x:c>
      <x:c r="Q41" s="197">
        <x:v>-0.22892664258465001</x:v>
      </x:c>
      <x:c r="R41" s="397">
        <x:v>0.190291159534209</x:v>
      </x:c>
      <x:c r="S41" s="197">
        <x:v>4.3056956590882498</x:v>
      </x:c>
      <x:c r="T41" s="405">
        <x:v>1.3928677870761801</x:v>
      </x:c>
    </x:row>
    <x:row r="42" spans="1:20" ht="12.95" customHeight="1" x14ac:dyDescent="0.2">
      <x:c r="A42" s="2" t="s">
        <x:v>384</x:v>
      </x:c>
      <x:c r="B42" s="12">
        <x:v>2</x:v>
      </x:c>
      <x:c r="C42" s="197">
        <x:v>-0.43469096720477202</x:v>
      </x:c>
      <x:c r="D42" s="397">
        <x:v>0.35825872019967298</x:v>
      </x:c>
      <x:c r="E42" s="197">
        <x:v>-0.15157766805265499</x:v>
      </x:c>
      <x:c r="F42" s="397">
        <x:v>0.229731156025165</x:v>
      </x:c>
      <x:c r="G42" s="197">
        <x:v>1.8008895049561899</x:v>
      </x:c>
      <x:c r="H42" s="397">
        <x:v>1.19467666518923</x:v>
      </x:c>
      <x:c r="I42" s="197">
        <x:v>-0.34115313626073501</x:v>
      </x:c>
      <x:c r="J42" s="397">
        <x:v>0.363082377923161</x:v>
      </x:c>
      <x:c r="K42" s="197">
        <x:v>-0.121196658065333</x:v>
      </x:c>
      <x:c r="L42" s="397">
        <x:v>0.23242573829229701</x:v>
      </x:c>
      <x:c r="M42" s="197">
        <x:v>2.7826125464249798</x:v>
      </x:c>
      <x:c r="N42" s="397">
        <x:v>1.4304009536063</x:v>
      </x:c>
      <x:c r="O42" s="197">
        <x:v>-0.30659597099179098</x:v>
      </x:c>
      <x:c r="P42" s="397">
        <x:v>0.35542873049115897</x:v>
      </x:c>
      <x:c r="Q42" s="197">
        <x:v>-7.4237498827290596E-2</x:v>
      </x:c>
      <x:c r="R42" s="397">
        <x:v>0.22627489424731601</x:v>
      </x:c>
      <x:c r="S42" s="197">
        <x:v>3.5994537452982001</x:v>
      </x:c>
      <x:c r="T42" s="405">
        <x:v>1.80272621894498</x:v>
      </x:c>
    </x:row>
    <x:row r="43" spans="1:20" ht="12.95" customHeight="1" x14ac:dyDescent="0.2">
      <x:c r="A43" s="2" t="s">
        <x:v>385</x:v>
      </x:c>
      <x:c r="B43" s="12">
        <x:v>2</x:v>
      </x:c>
      <x:c r="C43" s="197" t="s">
        <x:v>490</x:v>
      </x:c>
      <x:c r="D43" s="397" t="s">
        <x:v>490</x:v>
      </x:c>
      <x:c r="E43" s="197">
        <x:v>2.8134921936595999E-2</x:v>
      </x:c>
      <x:c r="F43" s="397">
        <x:v>0.54968514655160405</x:v>
      </x:c>
      <x:c r="G43" s="197">
        <x:v>1.99434337072495</x:v>
      </x:c>
      <x:c r="H43" s="397">
        <x:v>1.7691613026014299</x:v>
      </x:c>
      <x:c r="I43" s="197" t="s">
        <x:v>490</x:v>
      </x:c>
      <x:c r="J43" s="397" t="s">
        <x:v>490</x:v>
      </x:c>
      <x:c r="K43" s="197">
        <x:v>-6.2392706233459203E-2</x:v>
      </x:c>
      <x:c r="L43" s="397">
        <x:v>0.55763188427291199</x:v>
      </x:c>
      <x:c r="M43" s="197">
        <x:v>3.0302129669598998</x:v>
      </x:c>
      <x:c r="N43" s="397">
        <x:v>2.0940115135469899</x:v>
      </x:c>
      <x:c r="O43" s="197" t="s">
        <x:v>490</x:v>
      </x:c>
      <x:c r="P43" s="397" t="s">
        <x:v>490</x:v>
      </x:c>
      <x:c r="Q43" s="197">
        <x:v>-1.47432405712532E-2</x:v>
      </x:c>
      <x:c r="R43" s="397">
        <x:v>0.54352100368206901</x:v>
      </x:c>
      <x:c r="S43" s="197">
        <x:v>6.06765828502121</x:v>
      </x:c>
      <x:c r="T43" s="405">
        <x:v>3.2220734321748599</x:v>
      </x:c>
    </x:row>
    <x:row r="44" spans="1:20" ht="12.95" customHeight="1" x14ac:dyDescent="0.2">
      <x:c r="A44" s="2" t="s">
        <x:v>386</x:v>
      </x:c>
      <x:c r="B44" s="12">
        <x:v>2</x:v>
      </x:c>
      <x:c r="C44" s="197">
        <x:v>3.1604647877585101E-2</x:v>
      </x:c>
      <x:c r="D44" s="397">
        <x:v>0.176780954525946</x:v>
      </x:c>
      <x:c r="E44" s="197">
        <x:v>-0.28841187669565599</x:v>
      </x:c>
      <x:c r="F44" s="397">
        <x:v>0.17408168988818401</x:v>
      </x:c>
      <x:c r="G44" s="197">
        <x:v>1.04972106349648</x:v>
      </x:c>
      <x:c r="H44" s="397">
        <x:v>0.63117734296682104</x:v>
      </x:c>
      <x:c r="I44" s="197">
        <x:v>6.7096046221200994E-2</x:v>
      </x:c>
      <x:c r="J44" s="397">
        <x:v>0.17097298786078</x:v>
      </x:c>
      <x:c r="K44" s="197">
        <x:v>-0.26836625951717902</x:v>
      </x:c>
      <x:c r="L44" s="397">
        <x:v>0.169533828191886</x:v>
      </x:c>
      <x:c r="M44" s="197">
        <x:v>2.32375094717159</x:v>
      </x:c>
      <x:c r="N44" s="397">
        <x:v>1.26270089394415</x:v>
      </x:c>
      <x:c r="O44" s="197">
        <x:v>0.248505164628855</x:v>
      </x:c>
      <x:c r="P44" s="397">
        <x:v>0.16611985502346199</x:v>
      </x:c>
      <x:c r="Q44" s="197">
        <x:v>-8.1997139905776603E-2</x:v>
      </x:c>
      <x:c r="R44" s="397">
        <x:v>0.14772286997775699</x:v>
      </x:c>
      <x:c r="S44" s="197">
        <x:v>7.7850806108930897</x:v>
      </x:c>
      <x:c r="T44" s="405">
        <x:v>2.2463731561009301</x:v>
      </x:c>
    </x:row>
    <x:row r="45" spans="1:20" ht="12.95" customHeight="1" x14ac:dyDescent="0.2">
      <x:c r="A45" s="2" t="s">
        <x:v>387</x:v>
      </x:c>
      <x:c r="B45" s="12">
        <x:v>2</x:v>
      </x:c>
      <x:c r="C45" s="197">
        <x:v>0.10927438680880799</x:v>
      </x:c>
      <x:c r="D45" s="397">
        <x:v>0.28167558842767498</x:v>
      </x:c>
      <x:c r="E45" s="197">
        <x:v>-0.43216819492553898</x:v>
      </x:c>
      <x:c r="F45" s="397">
        <x:v>0.154469155112545</x:v>
      </x:c>
      <x:c r="G45" s="197">
        <x:v>1.09230198122676</x:v>
      </x:c>
      <x:c r="H45" s="397">
        <x:v>0.78921074449327899</x:v>
      </x:c>
      <x:c r="I45" s="197">
        <x:v>0.13191651674713101</x:v>
      </x:c>
      <x:c r="J45" s="397">
        <x:v>0.27911403636279303</x:v>
      </x:c>
      <x:c r="K45" s="197">
        <x:v>-0.454420477395722</x:v>
      </x:c>
      <x:c r="L45" s="397">
        <x:v>0.158507975189044</x:v>
      </x:c>
      <x:c r="M45" s="197">
        <x:v>2.3917382117258201</x:v>
      </x:c>
      <x:c r="N45" s="397">
        <x:v>1.19814266419101</x:v>
      </x:c>
      <x:c r="O45" s="197">
        <x:v>0.194992543115207</x:v>
      </x:c>
      <x:c r="P45" s="397">
        <x:v>0.28931623252862798</x:v>
      </x:c>
      <x:c r="Q45" s="197">
        <x:v>-0.429623396962872</x:v>
      </x:c>
      <x:c r="R45" s="397">
        <x:v>0.154607070491728</x:v>
      </x:c>
      <x:c r="S45" s="197">
        <x:v>3.9512479282394599</x:v>
      </x:c>
      <x:c r="T45" s="405">
        <x:v>1.8039319419045099</x:v>
      </x:c>
    </x:row>
    <x:row r="46" spans="1:20" ht="12.95" customHeight="1" x14ac:dyDescent="0.2">
      <x:c r="A46" s="2" t="s">
        <x:v>388</x:v>
      </x:c>
      <x:c r="B46" s="12">
        <x:v>2</x:v>
      </x:c>
      <x:c r="C46" s="197">
        <x:v>-0.37161198077301399</x:v>
      </x:c>
      <x:c r="D46" s="397">
        <x:v>0.29561605125337997</x:v>
      </x:c>
      <x:c r="E46" s="197">
        <x:v>-0.111891328239091</x:v>
      </x:c>
      <x:c r="F46" s="397">
        <x:v>0.52883452169298495</x:v>
      </x:c>
      <x:c r="G46" s="197">
        <x:v>0.44560455184966002</x:v>
      </x:c>
      <x:c r="H46" s="397">
        <x:v>0.62671101048561695</x:v>
      </x:c>
      <x:c r="I46" s="197">
        <x:v>-0.25825945613420598</x:v>
      </x:c>
      <x:c r="J46" s="397">
        <x:v>0.284339423217492</x:v>
      </x:c>
      <x:c r="K46" s="197">
        <x:v>1.1844225793396199E-2</x:v>
      </x:c>
      <x:c r="L46" s="397">
        <x:v>0.480602023254877</x:v>
      </x:c>
      <x:c r="M46" s="197">
        <x:v>3.0024376314215102</x:v>
      </x:c>
      <x:c r="N46" s="397">
        <x:v>1.8536448540896699</x:v>
      </x:c>
      <x:c r="O46" s="197">
        <x:v>-0.223496179806288</x:v>
      </x:c>
      <x:c r="P46" s="397">
        <x:v>0.241832041991527</x:v>
      </x:c>
      <x:c r="Q46" s="197">
        <x:v>3.0327342387611499E-2</x:v>
      </x:c>
      <x:c r="R46" s="397">
        <x:v>0.49343596588031602</x:v>
      </x:c>
      <x:c r="S46" s="197">
        <x:v>6.1143741990351197</x:v>
      </x:c>
      <x:c r="T46" s="405">
        <x:v>2.6025219556638501</x:v>
      </x:c>
    </x:row>
    <x:row r="47" spans="1:20" ht="12.95" customHeight="1" x14ac:dyDescent="0.2">
      <x:c r="A47" s="2" t="s">
        <x:v>389</x:v>
      </x:c>
      <x:c r="B47" s="12">
        <x:v>2</x:v>
      </x:c>
      <x:c r="C47" s="197">
        <x:v>-0.74627600489073598</x:v>
      </x:c>
      <x:c r="D47" s="397">
        <x:v>0.27084886589492102</x:v>
      </x:c>
      <x:c r="E47" s="197">
        <x:v>-0.94473194519937498</x:v>
      </x:c>
      <x:c r="F47" s="397">
        <x:v>0.25647811225686801</x:v>
      </x:c>
      <x:c r="G47" s="197">
        <x:v>1.4447141309180001</x:v>
      </x:c>
      <x:c r="H47" s="397">
        <x:v>0.73350428189573702</x:v>
      </x:c>
      <x:c r="I47" s="197">
        <x:v>-0.31064348071526399</x:v>
      </x:c>
      <x:c r="J47" s="397">
        <x:v>0.26901996929136901</x:v>
      </x:c>
      <x:c r="K47" s="197">
        <x:v>-0.72499451026805095</x:v>
      </x:c>
      <x:c r="L47" s="397">
        <x:v>0.29262634400776799</x:v>
      </x:c>
      <x:c r="M47" s="197">
        <x:v>5.1599456217694399</x:v>
      </x:c>
      <x:c r="N47" s="397">
        <x:v>1.37519154752725</x:v>
      </x:c>
      <x:c r="O47" s="197">
        <x:v>-0.27426791204443901</x:v>
      </x:c>
      <x:c r="P47" s="397">
        <x:v>0.27322759778362299</x:v>
      </x:c>
      <x:c r="Q47" s="197">
        <x:v>-0.67248481488059397</x:v>
      </x:c>
      <x:c r="R47" s="397">
        <x:v>0.29737771894901599</x:v>
      </x:c>
      <x:c r="S47" s="197">
        <x:v>5.9445359863957297</x:v>
      </x:c>
      <x:c r="T47" s="405">
        <x:v>1.48001290642672</x:v>
      </x:c>
    </x:row>
    <x:row r="48" spans="1:20" ht="12.95" customHeight="1" x14ac:dyDescent="0.2">
      <x:c r="A48" s="2" t="s">
        <x:v>390</x:v>
      </x:c>
      <x:c r="B48" s="12">
        <x:v>2</x:v>
      </x:c>
      <x:c r="C48" s="197">
        <x:v>-0.14260881729560099</x:v>
      </x:c>
      <x:c r="D48" s="397">
        <x:v>0.24831637259855699</x:v>
      </x:c>
      <x:c r="E48" s="197">
        <x:v>-9.5735125630373397E-2</x:v>
      </x:c>
      <x:c r="F48" s="397">
        <x:v>0.12523789655821399</x:v>
      </x:c>
      <x:c r="G48" s="197">
        <x:v>0.77785760812298299</x:v>
      </x:c>
      <x:c r="H48" s="397">
        <x:v>0.51095088642590403</x:v>
      </x:c>
      <x:c r="I48" s="197">
        <x:v>5.5097223087905899E-2</x:v>
      </x:c>
      <x:c r="J48" s="397">
        <x:v>0.236174829257178</x:v>
      </x:c>
      <x:c r="K48" s="197">
        <x:v>-2.7600147272897401E-2</x:v>
      </x:c>
      <x:c r="L48" s="397">
        <x:v>0.12167714551587901</x:v>
      </x:c>
      <x:c r="M48" s="197">
        <x:v>5.9218839141005599</x:v>
      </x:c>
      <x:c r="N48" s="397">
        <x:v>1.38478870529174</x:v>
      </x:c>
      <x:c r="O48" s="197">
        <x:v>4.8660973628434002E-2</x:v>
      </x:c>
      <x:c r="P48" s="397">
        <x:v>0.24107908323689101</x:v>
      </x:c>
      <x:c r="Q48" s="197">
        <x:v>8.4894036039645394E-3</x:v>
      </x:c>
      <x:c r="R48" s="397">
        <x:v>0.118477430135371</x:v>
      </x:c>
      <x:c r="S48" s="197">
        <x:v>6.8482518876208403</x:v>
      </x:c>
      <x:c r="T48" s="405">
        <x:v>1.70154147563091</x:v>
      </x:c>
    </x:row>
    <x:row r="49" spans="1:20" ht="12.95" customHeight="1" x14ac:dyDescent="0.2">
      <x:c r="A49" s="2" t="s">
        <x:v>391</x:v>
      </x:c>
      <x:c r="B49" s="12">
        <x:v>2</x:v>
      </x:c>
      <x:c r="C49" s="197">
        <x:v>2.0626638937616199E-2</x:v>
      </x:c>
      <x:c r="D49" s="397">
        <x:v>0.28370950867072398</x:v>
      </x:c>
      <x:c r="E49" s="197">
        <x:v>0.15417007049801901</x:v>
      </x:c>
      <x:c r="F49" s="397">
        <x:v>0.183262576567678</x:v>
      </x:c>
      <x:c r="G49" s="197">
        <x:v>0.58368565133232198</x:v>
      </x:c>
      <x:c r="H49" s="397">
        <x:v>0.60209352860465504</x:v>
      </x:c>
      <x:c r="I49" s="197">
        <x:v>7.7843656781172499E-2</x:v>
      </x:c>
      <x:c r="J49" s="397">
        <x:v>0.26557011376572098</x:v>
      </x:c>
      <x:c r="K49" s="197">
        <x:v>0.17765810431028201</x:v>
      </x:c>
      <x:c r="L49" s="397">
        <x:v>0.17957046529043</x:v>
      </x:c>
      <x:c r="M49" s="197">
        <x:v>2.6751385004534098</x:v>
      </x:c>
      <x:c r="N49" s="397">
        <x:v>1.12798357750113</x:v>
      </x:c>
      <x:c r="O49" s="197">
        <x:v>2.34700093044545E-2</x:v>
      </x:c>
      <x:c r="P49" s="397">
        <x:v>0.26436094827324003</x:v>
      </x:c>
      <x:c r="Q49" s="197">
        <x:v>0.104747531121984</x:v>
      </x:c>
      <x:c r="R49" s="397">
        <x:v>0.177731852484249</x:v>
      </x:c>
      <x:c r="S49" s="197">
        <x:v>4.9730926744364803</x:v>
      </x:c>
      <x:c r="T49" s="405">
        <x:v>1.6340070285288899</x:v>
      </x:c>
    </x:row>
    <x:row r="50" spans="1:20" ht="12.95" customHeight="1" x14ac:dyDescent="0.2">
      <x:c r="A50" s="2" t="s">
        <x:v>392</x:v>
      </x:c>
      <x:c r="B50" s="12">
        <x:v>2</x:v>
      </x:c>
      <x:c r="C50" s="197">
        <x:v>-0.64929785879881396</x:v>
      </x:c>
      <x:c r="D50" s="397">
        <x:v>0.46391025153302901</x:v>
      </x:c>
      <x:c r="E50" s="197">
        <x:v>0.18473136675969201</x:v>
      </x:c>
      <x:c r="F50" s="397">
        <x:v>0.165557408553965</x:v>
      </x:c>
      <x:c r="G50" s="197">
        <x:v>0.36987963408000202</x:v>
      </x:c>
      <x:c r="H50" s="397">
        <x:v>0.39255130113041897</x:v>
      </x:c>
      <x:c r="I50" s="197">
        <x:v>-0.527867755139379</x:v>
      </x:c>
      <x:c r="J50" s="397">
        <x:v>0.48241762992167703</x:v>
      </x:c>
      <x:c r="K50" s="197">
        <x:v>0.23549194470794399</x:v>
      </x:c>
      <x:c r="L50" s="397">
        <x:v>0.16620526794320301</x:v>
      </x:c>
      <x:c r="M50" s="197">
        <x:v>3.6047583261871301</x:v>
      </x:c>
      <x:c r="N50" s="397">
        <x:v>1.2413845280163001</x:v>
      </x:c>
      <x:c r="O50" s="197">
        <x:v>-0.52855340782842697</x:v>
      </x:c>
      <x:c r="P50" s="397">
        <x:v>0.48701555450095801</x:v>
      </x:c>
      <x:c r="Q50" s="197">
        <x:v>0.246030350231558</x:v>
      </x:c>
      <x:c r="R50" s="397">
        <x:v>0.16649921415660199</x:v>
      </x:c>
      <x:c r="S50" s="197">
        <x:v>3.95931034527257</x:v>
      </x:c>
      <x:c r="T50" s="405">
        <x:v>1.39021012976175</x:v>
      </x:c>
    </x:row>
    <x:row r="51" spans="1:20" ht="12.95" customHeight="1" x14ac:dyDescent="0.2">
      <x:c r="A51" s="2" t="s">
        <x:v>393</x:v>
      </x:c>
      <x:c r="B51" s="12">
        <x:v>2</x:v>
      </x:c>
      <x:c r="C51" s="197">
        <x:v>1.1156335530095999E-3</x:v>
      </x:c>
      <x:c r="D51" s="397">
        <x:v>0.136004129827964</x:v>
      </x:c>
      <x:c r="E51" s="197">
        <x:v>0.52398617081358401</x:v>
      </x:c>
      <x:c r="F51" s="397">
        <x:v>0.358565375761706</x:v>
      </x:c>
      <x:c r="G51" s="197">
        <x:v>0.29172640699498797</x:v>
      </x:c>
      <x:c r="H51" s="397">
        <x:v>0.30731395057232802</x:v>
      </x:c>
      <x:c r="I51" s="197">
        <x:v>7.6662326543484802E-3</x:v>
      </x:c>
      <x:c r="J51" s="397">
        <x:v>0.13680672354412701</x:v>
      </x:c>
      <x:c r="K51" s="197">
        <x:v>0.44834845269078</x:v>
      </x:c>
      <x:c r="L51" s="397">
        <x:v>0.34992415683396799</x:v>
      </x:c>
      <x:c r="M51" s="197">
        <x:v>2.03015669494981</x:v>
      </x:c>
      <x:c r="N51" s="397">
        <x:v>0.80564605506613796</x:v>
      </x:c>
      <x:c r="O51" s="197">
        <x:v>1.68215549050643E-3</x:v>
      </x:c>
      <x:c r="P51" s="397">
        <x:v>0.13718879595154701</x:v>
      </x:c>
      <x:c r="Q51" s="197">
        <x:v>0.41978446306046302</x:v>
      </x:c>
      <x:c r="R51" s="397">
        <x:v>0.34130362468522502</x:v>
      </x:c>
      <x:c r="S51" s="197">
        <x:v>3.6697410635400498</x:v>
      </x:c>
      <x:c r="T51" s="405">
        <x:v>1.2664573470362199</x:v>
      </x:c>
    </x:row>
    <x:row r="52" spans="1:20" ht="12.95" customHeight="1" x14ac:dyDescent="0.2">
      <x:c r="A52" s="2" t="s">
        <x:v>394</x:v>
      </x:c>
      <x:c r="B52" s="12">
        <x:v>2</x:v>
      </x:c>
      <x:c r="C52" s="197">
        <x:v>-9.0270394571465105E-3</x:v>
      </x:c>
      <x:c r="D52" s="397">
        <x:v>0.13815758912002299</x:v>
      </x:c>
      <x:c r="E52" s="197">
        <x:v>-0.15910629808045701</x:v>
      </x:c>
      <x:c r="F52" s="397">
        <x:v>0.23005532227740999</x:v>
      </x:c>
      <x:c r="G52" s="197">
        <x:v>6.6983452068828997E-2</x:v>
      </x:c>
      <x:c r="H52" s="397">
        <x:v>0.40501508473728098</x:v>
      </x:c>
      <x:c r="I52" s="197">
        <x:v>-9.3574849850507097E-2</x:v>
      </x:c>
      <x:c r="J52" s="397">
        <x:v>0.13786661541308801</x:v>
      </x:c>
      <x:c r="K52" s="197">
        <x:v>-0.26453435958562499</x:v>
      </x:c>
      <x:c r="L52" s="397">
        <x:v>0.219626048283005</x:v>
      </x:c>
      <x:c r="M52" s="197">
        <x:v>6.2390030818609699</x:v>
      </x:c>
      <x:c r="N52" s="397">
        <x:v>1.5020283869062401</x:v>
      </x:c>
      <x:c r="O52" s="197">
        <x:v>-0.106197109441013</x:v>
      </x:c>
      <x:c r="P52" s="397">
        <x:v>0.13941295719484401</x:v>
      </x:c>
      <x:c r="Q52" s="197">
        <x:v>-0.205997808524821</x:v>
      </x:c>
      <x:c r="R52" s="397">
        <x:v>0.228019055106048</x:v>
      </x:c>
      <x:c r="S52" s="197">
        <x:v>7.1804184498041499</x:v>
      </x:c>
      <x:c r="T52" s="405">
        <x:v>1.84216137328387</x:v>
      </x:c>
    </x:row>
    <x:row r="53" spans="1:20" ht="12.95" customHeight="1" x14ac:dyDescent="0.2">
      <x:c r="A53" s="2" t="s">
        <x:v>395</x:v>
      </x:c>
      <x:c r="B53" s="12">
        <x:v>2</x:v>
      </x:c>
      <x:c r="C53" s="197">
        <x:v>-0.55536780035510802</x:v>
      </x:c>
      <x:c r="D53" s="397">
        <x:v>0.15826730763510499</x:v>
      </x:c>
      <x:c r="E53" s="197">
        <x:v>-0.41724254254864002</x:v>
      </x:c>
      <x:c r="F53" s="397">
        <x:v>0.216133522752845</x:v>
      </x:c>
      <x:c r="G53" s="197">
        <x:v>1.34583404286523</x:v>
      </x:c>
      <x:c r="H53" s="397">
        <x:v>0.74222249310920996</x:v>
      </x:c>
      <x:c r="I53" s="197">
        <x:v>-0.48842292232235601</x:v>
      </x:c>
      <x:c r="J53" s="397">
        <x:v>0.154460588678074</x:v>
      </x:c>
      <x:c r="K53" s="197">
        <x:v>-0.38828249905154899</x:v>
      </x:c>
      <x:c r="L53" s="397">
        <x:v>0.223235326434994</x:v>
      </x:c>
      <x:c r="M53" s="197">
        <x:v>2.34679785813268</x:v>
      </x:c>
      <x:c r="N53" s="397">
        <x:v>1.04908864558513</x:v>
      </x:c>
      <x:c r="O53" s="197">
        <x:v>-0.48415737532241199</x:v>
      </x:c>
      <x:c r="P53" s="397">
        <x:v>0.15224428202476001</x:v>
      </x:c>
      <x:c r="Q53" s="197">
        <x:v>-0.39729944064406397</x:v>
      </x:c>
      <x:c r="R53" s="397">
        <x:v>0.22831102962197999</x:v>
      </x:c>
      <x:c r="S53" s="197">
        <x:v>3.10298976443275</x:v>
      </x:c>
      <x:c r="T53" s="405">
        <x:v>1.4493262025385101</x:v>
      </x:c>
    </x:row>
    <x:row r="54" spans="1:20" ht="12.95" customHeight="1" x14ac:dyDescent="0.2">
      <x:c r="A54" s="2" t="s">
        <x:v>396</x:v>
      </x:c>
      <x:c r="B54" s="12">
        <x:v>2</x:v>
      </x:c>
      <x:c r="C54" s="197">
        <x:v>-0.28323854229295597</x:v>
      </x:c>
      <x:c r="D54" s="397">
        <x:v>0.36393122758154001</x:v>
      </x:c>
      <x:c r="E54" s="197">
        <x:v>4.9497828888764002E-3</x:v>
      </x:c>
      <x:c r="F54" s="397">
        <x:v>0.28181853722938</x:v>
      </x:c>
      <x:c r="G54" s="197">
        <x:v>0.766623606795799</x:v>
      </x:c>
      <x:c r="H54" s="397">
        <x:v>0.91926657395216804</x:v>
      </x:c>
      <x:c r="I54" s="197">
        <x:v>-0.185859241808988</x:v>
      </x:c>
      <x:c r="J54" s="397">
        <x:v>0.37825494449060798</x:v>
      </x:c>
      <x:c r="K54" s="197">
        <x:v>2.2984271755854598E-3</x:v>
      </x:c>
      <x:c r="L54" s="397">
        <x:v>0.27346856109037199</x:v>
      </x:c>
      <x:c r="M54" s="197">
        <x:v>4.9329752697808704</x:v>
      </x:c>
      <x:c r="N54" s="397">
        <x:v>2.0694409983872002</x:v>
      </x:c>
      <x:c r="O54" s="197">
        <x:v>-0.27671068290869499</x:v>
      </x:c>
      <x:c r="P54" s="397">
        <x:v>0.381597133135753</x:v>
      </x:c>
      <x:c r="Q54" s="197">
        <x:v>-2.0702178341016501E-2</x:v>
      </x:c>
      <x:c r="R54" s="397">
        <x:v>0.285762021866032</x:v>
      </x:c>
      <x:c r="S54" s="197">
        <x:v>5.9290962074999003</x:v>
      </x:c>
      <x:c r="T54" s="405">
        <x:v>2.3169316651975</x:v>
      </x:c>
    </x:row>
    <x:row r="55" spans="1:20" ht="12.95" customHeight="1" x14ac:dyDescent="0.2">
      <x:c r="A55" s="2" t="s">
        <x:v>397</x:v>
      </x:c>
      <x:c r="B55" s="12">
        <x:v>2</x:v>
      </x:c>
      <x:c r="C55" s="197">
        <x:v>-0.18754333289653799</x:v>
      </x:c>
      <x:c r="D55" s="397">
        <x:v>0.20445496786071701</x:v>
      </x:c>
      <x:c r="E55" s="197">
        <x:v>8.6211111159855899E-2</x:v>
      </x:c>
      <x:c r="F55" s="397">
        <x:v>0.36031285975285099</x:v>
      </x:c>
      <x:c r="G55" s="197">
        <x:v>1.09341809943891</x:v>
      </x:c>
      <x:c r="H55" s="397">
        <x:v>0.85471130517427596</x:v>
      </x:c>
      <x:c r="I55" s="197">
        <x:v>-0.16161774456978301</x:v>
      </x:c>
      <x:c r="J55" s="397">
        <x:v>0.205313264233245</x:v>
      </x:c>
      <x:c r="K55" s="197">
        <x:v>0.15654084076041799</x:v>
      </x:c>
      <x:c r="L55" s="397">
        <x:v>0.35568298594943898</x:v>
      </x:c>
      <x:c r="M55" s="197">
        <x:v>3.32405730242</x:v>
      </x:c>
      <x:c r="N55" s="397">
        <x:v>1.3364545299006501</x:v>
      </x:c>
      <x:c r="O55" s="197">
        <x:v>-0.20457687549998901</x:v>
      </x:c>
      <x:c r="P55" s="397">
        <x:v>0.194553801239048</x:v>
      </x:c>
      <x:c r="Q55" s="197">
        <x:v>0.17436505557881801</x:v>
      </x:c>
      <x:c r="R55" s="397">
        <x:v>0.34978914881941198</x:v>
      </x:c>
      <x:c r="S55" s="197">
        <x:v>5.4395395237436697</x:v>
      </x:c>
      <x:c r="T55" s="405">
        <x:v>2.0070717622362499</x:v>
      </x:c>
    </x:row>
    <x:row r="56" spans="1:20" ht="12.95" customHeight="1" x14ac:dyDescent="0.2">
      <x:c r="A56" s="2" t="s">
        <x:v>398</x:v>
      </x:c>
      <x:c r="B56" s="12">
        <x:v>2</x:v>
      </x:c>
      <x:c r="C56" s="197">
        <x:v>0.20965389382910801</x:v>
      </x:c>
      <x:c r="D56" s="397">
        <x:v>0.24690956522905499</x:v>
      </x:c>
      <x:c r="E56" s="197">
        <x:v>0.40238860387946002</x:v>
      </x:c>
      <x:c r="F56" s="397">
        <x:v>0.313894133008364</x:v>
      </x:c>
      <x:c r="G56" s="197">
        <x:v>0.21412758526666001</x:v>
      </x:c>
      <x:c r="H56" s="397">
        <x:v>0.213196149064039</x:v>
      </x:c>
      <x:c r="I56" s="197">
        <x:v>0.171539365318365</x:v>
      </x:c>
      <x:c r="J56" s="397">
        <x:v>0.25404894128577299</x:v>
      </x:c>
      <x:c r="K56" s="197">
        <x:v>0.35486288009088202</x:v>
      </x:c>
      <x:c r="L56" s="397">
        <x:v>0.32166656371066399</x:v>
      </x:c>
      <x:c r="M56" s="197">
        <x:v>2.9278680605160399</x:v>
      </x:c>
      <x:c r="N56" s="397">
        <x:v>0.95691451366991798</x:v>
      </x:c>
      <x:c r="O56" s="197">
        <x:v>0.180484353381867</x:v>
      </x:c>
      <x:c r="P56" s="397">
        <x:v>0.25087226324538098</x:v>
      </x:c>
      <x:c r="Q56" s="197">
        <x:v>0.32962078713301501</x:v>
      </x:c>
      <x:c r="R56" s="397">
        <x:v>0.31135105536728602</x:v>
      </x:c>
      <x:c r="S56" s="197">
        <x:v>3.4300194419043502</x:v>
      </x:c>
      <x:c r="T56" s="405">
        <x:v>1.0300473522020599</x:v>
      </x:c>
    </x:row>
    <x:row r="57" spans="1:20" ht="12.95" customHeight="1" x14ac:dyDescent="0.2">
      <x:c r="A57" s="2" t="s">
        <x:v>399</x:v>
      </x:c>
      <x:c r="B57" s="12">
        <x:v>2</x:v>
      </x:c>
      <x:c r="C57" s="197">
        <x:v>6.8364793238531896E-2</x:v>
      </x:c>
      <x:c r="D57" s="397">
        <x:v>0.21695210005371299</x:v>
      </x:c>
      <x:c r="E57" s="197">
        <x:v>-0.23321373792436401</x:v>
      </x:c>
      <x:c r="F57" s="397">
        <x:v>0.31990805541155598</x:v>
      </x:c>
      <x:c r="G57" s="197">
        <x:v>1.2799782050469799</x:v>
      </x:c>
      <x:c r="H57" s="397">
        <x:v>0.74367785009412002</x:v>
      </x:c>
      <x:c r="I57" s="197">
        <x:v>0.16192687628034499</x:v>
      </x:c>
      <x:c r="J57" s="397">
        <x:v>0.20469574415514299</x:v>
      </x:c>
      <x:c r="K57" s="197">
        <x:v>-0.11999095244449</x:v>
      </x:c>
      <x:c r="L57" s="397">
        <x:v>0.29639196956473102</x:v>
      </x:c>
      <x:c r="M57" s="197">
        <x:v>3.1285360613080702</x:v>
      </x:c>
      <x:c r="N57" s="397">
        <x:v>1.5683004943165799</x:v>
      </x:c>
      <x:c r="O57" s="197">
        <x:v>0.16408388304920701</x:v>
      </x:c>
      <x:c r="P57" s="397">
        <x:v>0.21165761023405599</x:v>
      </x:c>
      <x:c r="Q57" s="197">
        <x:v>-0.13183742275000301</x:v>
      </x:c>
      <x:c r="R57" s="397">
        <x:v>0.29765256931329598</x:v>
      </x:c>
      <x:c r="S57" s="197">
        <x:v>3.6010978097358799</x:v>
      </x:c>
      <x:c r="T57" s="405">
        <x:v>2.0723227906834101</x:v>
      </x:c>
    </x:row>
    <x:row r="58" spans="1:20" ht="12.95" customHeight="1" x14ac:dyDescent="0.2">
      <x:c r="A58" s="2" t="s">
        <x:v>400</x:v>
      </x:c>
      <x:c r="B58" s="12">
        <x:v>2</x:v>
      </x:c>
      <x:c r="C58" s="197">
        <x:v>-0.17520196988852199</x:v>
      </x:c>
      <x:c r="D58" s="397">
        <x:v>0.11453825433918</x:v>
      </x:c>
      <x:c r="E58" s="197">
        <x:v>0.75469752297607295</x:v>
      </x:c>
      <x:c r="F58" s="397">
        <x:v>0.27834797822082202</x:v>
      </x:c>
      <x:c r="G58" s="197">
        <x:v>0.631827217974819</x:v>
      </x:c>
      <x:c r="H58" s="397">
        <x:v>0.43946998156434502</x:v>
      </x:c>
      <x:c r="I58" s="197">
        <x:v>-0.15369529608232299</x:v>
      </x:c>
      <x:c r="J58" s="397">
        <x:v>0.113221048727752</x:v>
      </x:c>
      <x:c r="K58" s="197">
        <x:v>0.82930105370570095</x:v>
      </x:c>
      <x:c r="L58" s="397">
        <x:v>0.26297432296967499</x:v>
      </x:c>
      <x:c r="M58" s="197">
        <x:v>2.1682535522191602</x:v>
      </x:c>
      <x:c r="N58" s="397">
        <x:v>0.70806016859501297</x:v>
      </x:c>
      <x:c r="O58" s="197">
        <x:v>-0.14675068537139499</x:v>
      </x:c>
      <x:c r="P58" s="397">
        <x:v>0.11751247284873401</x:v>
      </x:c>
      <x:c r="Q58" s="197">
        <x:v>0.84946571108847002</x:v>
      </x:c>
      <x:c r="R58" s="397">
        <x:v>0.26486655192601499</x:v>
      </x:c>
      <x:c r="S58" s="197">
        <x:v>2.7482300203896699</x:v>
      </x:c>
      <x:c r="T58" s="405">
        <x:v>1.03531241103949</x:v>
      </x:c>
    </x:row>
    <x:row r="59" spans="1:20" ht="12.95" customHeight="1" x14ac:dyDescent="0.2">
      <x:c r="A59" s="2" t="s">
        <x:v>401</x:v>
      </x:c>
      <x:c r="B59" s="12">
        <x:v>2</x:v>
      </x:c>
      <x:c r="C59" s="197">
        <x:v>0.55405674526192705</x:v>
      </x:c>
      <x:c r="D59" s="397">
        <x:v>0.50886254959353105</x:v>
      </x:c>
      <x:c r="E59" s="197">
        <x:v>0.35069345832979498</x:v>
      </x:c>
      <x:c r="F59" s="397">
        <x:v>0.155954977049265</x:v>
      </x:c>
      <x:c r="G59" s="197">
        <x:v>1.23064228002617</x:v>
      </x:c>
      <x:c r="H59" s="397">
        <x:v>0.80313065908340298</x:v>
      </x:c>
      <x:c r="I59" s="197">
        <x:v>0.61066114334760402</x:v>
      </x:c>
      <x:c r="J59" s="397">
        <x:v>0.50613403665126699</x:v>
      </x:c>
      <x:c r="K59" s="197">
        <x:v>0.36300798288425701</x:v>
      </x:c>
      <x:c r="L59" s="397">
        <x:v>0.13663940855779699</x:v>
      </x:c>
      <x:c r="M59" s="197">
        <x:v>1.6600374846142001</x:v>
      </x:c>
      <x:c r="N59" s="397">
        <x:v>0.94526696782553299</x:v>
      </x:c>
      <x:c r="O59" s="197">
        <x:v>0.60394165003525602</x:v>
      </x:c>
      <x:c r="P59" s="397">
        <x:v>0.48545351331102299</x:v>
      </x:c>
      <x:c r="Q59" s="197">
        <x:v>0.346666502894873</x:v>
      </x:c>
      <x:c r="R59" s="397">
        <x:v>0.13592407574239701</x:v>
      </x:c>
      <x:c r="S59" s="197">
        <x:v>2.2203472666911201</x:v>
      </x:c>
      <x:c r="T59" s="405">
        <x:v>1.3886061375341701</x:v>
      </x:c>
    </x:row>
    <x:row r="60" spans="1:20" ht="12.95" customHeight="1" x14ac:dyDescent="0.2">
      <x:c r="A60" s="2" t="s">
        <x:v>402</x:v>
      </x:c>
      <x:c r="B60" s="12">
        <x:v>2</x:v>
      </x:c>
      <x:c r="C60" s="197">
        <x:v>-0.39651623033819999</x:v>
      </x:c>
      <x:c r="D60" s="397">
        <x:v>0.22251159116877101</x:v>
      </x:c>
      <x:c r="E60" s="197">
        <x:v>-1.1755203738695199</x:v>
      </x:c>
      <x:c r="F60" s="397">
        <x:v>0.70663295815465599</x:v>
      </x:c>
      <x:c r="G60" s="197">
        <x:v>3.8627770126627601</x:v>
      </x:c>
      <x:c r="H60" s="397">
        <x:v>3.53433332860949</x:v>
      </x:c>
      <x:c r="I60" s="197">
        <x:v>-0.17669467712902701</x:v>
      </x:c>
      <x:c r="J60" s="397">
        <x:v>0.23632814577261901</x:v>
      </x:c>
      <x:c r="K60" s="197">
        <x:v>-0.806942165349948</x:v>
      </x:c>
      <x:c r="L60" s="397">
        <x:v>0.52758521838872896</x:v>
      </x:c>
      <x:c r="M60" s="197">
        <x:v>8.5631339534220992</x:v>
      </x:c>
      <x:c r="N60" s="397">
        <x:v>5.3441634086087104</x:v>
      </x:c>
      <x:c r="O60" s="197">
        <x:v>-0.20680743949362801</x:v>
      </x:c>
      <x:c r="P60" s="397">
        <x:v>0.22892375974978599</x:v>
      </x:c>
      <x:c r="Q60" s="197">
        <x:v>-0.66108666013599704</x:v>
      </x:c>
      <x:c r="R60" s="397">
        <x:v>0.49051518256077797</x:v>
      </x:c>
      <x:c r="S60" s="197">
        <x:v>14.396071270872801</x:v>
      </x:c>
      <x:c r="T60" s="405">
        <x:v>6.91158125100125</x:v>
      </x:c>
    </x:row>
    <x:row r="61" spans="1:20" ht="12.95" customHeight="1" x14ac:dyDescent="0.2">
      <x:c r="A61" s="2" t="s">
        <x:v>403</x:v>
      </x:c>
      <x:c r="B61" s="12">
        <x:v>2</x:v>
      </x:c>
      <x:c r="C61" s="197">
        <x:v>0.49816671919910999</x:v>
      </x:c>
      <x:c r="D61" s="397">
        <x:v>0.26678017679819099</x:v>
      </x:c>
      <x:c r="E61" s="197">
        <x:v>3.0692298424910302E-3</x:v>
      </x:c>
      <x:c r="F61" s="397">
        <x:v>0.11440463178678099</x:v>
      </x:c>
      <x:c r="G61" s="197">
        <x:v>0.62830834681260905</x:v>
      </x:c>
      <x:c r="H61" s="397">
        <x:v>0.54905258436604798</x:v>
      </x:c>
      <x:c r="I61" s="197">
        <x:v>0.49896215033164798</x:v>
      </x:c>
      <x:c r="J61" s="397">
        <x:v>0.26512226751346302</x:v>
      </x:c>
      <x:c r="K61" s="197">
        <x:v>-4.6286759881081201E-3</x:v>
      </x:c>
      <x:c r="L61" s="397">
        <x:v>0.113848230299463</x:v>
      </x:c>
      <x:c r="M61" s="197">
        <x:v>0.84146093830249702</x:v>
      </x:c>
      <x:c r="N61" s="397">
        <x:v>0.60080848760331895</x:v>
      </x:c>
      <x:c r="O61" s="197">
        <x:v>0.50388171975278395</x:v>
      </x:c>
      <x:c r="P61" s="397">
        <x:v>0.26770859687934501</x:v>
      </x:c>
      <x:c r="Q61" s="197">
        <x:v>1.6996754367994901E-2</x:v>
      </x:c>
      <x:c r="R61" s="397">
        <x:v>0.115529761024287</x:v>
      </x:c>
      <x:c r="S61" s="197">
        <x:v>1.3272721713392499</x:v>
      </x:c>
      <x:c r="T61" s="405">
        <x:v>0.85736935935056102</x:v>
      </x:c>
    </x:row>
    <x:row r="62" spans="1:20" ht="12.95" customHeight="1" x14ac:dyDescent="0.2">
      <x:c r="A62" s="2" t="s">
        <x:v>404</x:v>
      </x:c>
      <x:c r="B62" s="12">
        <x:v>2</x:v>
      </x:c>
      <x:c r="C62" s="197" t="s">
        <x:v>491</x:v>
      </x:c>
      <x:c r="D62" s="397" t="s">
        <x:v>491</x:v>
      </x:c>
      <x:c r="E62" s="197" t="s">
        <x:v>491</x:v>
      </x:c>
      <x:c r="F62" s="397" t="s">
        <x:v>491</x:v>
      </x:c>
      <x:c r="G62" s="197" t="s">
        <x:v>491</x:v>
      </x:c>
      <x:c r="H62" s="397" t="s">
        <x:v>491</x:v>
      </x:c>
      <x:c r="I62" s="197" t="s">
        <x:v>491</x:v>
      </x:c>
      <x:c r="J62" s="397" t="s">
        <x:v>491</x:v>
      </x:c>
      <x:c r="K62" s="197" t="s">
        <x:v>491</x:v>
      </x:c>
      <x:c r="L62" s="397" t="s">
        <x:v>491</x:v>
      </x:c>
      <x:c r="M62" s="197" t="s">
        <x:v>491</x:v>
      </x:c>
      <x:c r="N62" s="397" t="s">
        <x:v>491</x:v>
      </x:c>
      <x:c r="O62" s="197" t="s">
        <x:v>491</x:v>
      </x:c>
      <x:c r="P62" s="397" t="s">
        <x:v>491</x:v>
      </x:c>
      <x:c r="Q62" s="197" t="s">
        <x:v>491</x:v>
      </x:c>
      <x:c r="R62" s="397" t="s">
        <x:v>491</x:v>
      </x:c>
      <x:c r="S62" s="197" t="s">
        <x:v>491</x:v>
      </x:c>
      <x:c r="T62" s="405" t="s">
        <x:v>491</x:v>
      </x:c>
    </x:row>
    <x:row r="63" spans="1:20" ht="12.95" customHeight="1" x14ac:dyDescent="0.2">
      <x:c r="A63" s="18" t="s">
        <x:v>405</x:v>
      </x:c>
      <x:c r="B63" s="19">
        <x:v>2</x:v>
      </x:c>
      <x:c r="C63" s="198">
        <x:v>-0.178275798481216</x:v>
      </x:c>
      <x:c r="D63" s="398">
        <x:v>5.3246034481652903E-2</x:v>
      </x:c>
      <x:c r="E63" s="198">
        <x:v>-0.149859372805072</x:v>
      </x:c>
      <x:c r="F63" s="398">
        <x:v>8.6306549370571597E-2</x:v>
      </x:c>
      <x:c r="G63" s="198">
        <x:v>0.95345441425333399</x:v>
      </x:c>
      <x:c r="H63" s="398">
        <x:v>0.203621217593562</x:v>
      </x:c>
      <x:c r="I63" s="198">
        <x:v>-6.13234086109299E-2</x:v>
      </x:c>
      <x:c r="J63" s="398">
        <x:v>5.4488869549195899E-2</x:v>
      </x:c>
      <x:c r="K63" s="198">
        <x:v>-7.0288796192655295E-2</x:v>
      </x:c>
      <x:c r="L63" s="398">
        <x:v>8.4293661963002905E-2</x:v>
      </x:c>
      <x:c r="M63" s="198">
        <x:v>4.0101502906939199</x:v>
      </x:c>
      <x:c r="N63" s="398">
        <x:v>0.35155776238338499</x:v>
      </x:c>
      <x:c r="O63" s="198">
        <x:v>-6.3285530364793896E-2</x:v>
      </x:c>
      <x:c r="P63" s="398">
        <x:v>5.3489007109954197E-2</x:v>
      </x:c>
      <x:c r="Q63" s="198">
        <x:v>-6.0102042264541099E-2</x:v>
      </x:c>
      <x:c r="R63" s="398">
        <x:v>8.4529585292808199E-2</x:v>
      </x:c>
      <x:c r="S63" s="198">
        <x:v>5.6961621162630598</x:v>
      </x:c>
      <x:c r="T63" s="407">
        <x:v>0.44599788471107099</x:v>
      </x:c>
    </x:row>
    <x:row r="64" spans="1:20" ht="12.95" customHeight="1" x14ac:dyDescent="0.2">
      <x:c r="A64" s="21" t="s">
        <x:v>406</x:v>
      </x:c>
      <x:c r="B64" s="22">
        <x:v>2</x:v>
      </x:c>
      <x:c r="C64" s="199">
        <x:v>-0.114852257496442</x:v>
      </x:c>
      <x:c r="D64" s="399">
        <x:v>0.10047457196886</x:v>
      </x:c>
      <x:c r="E64" s="199">
        <x:v>-9.5521043464371999E-2</x:v>
      </x:c>
      <x:c r="F64" s="399">
        <x:v>9.9328679699090594E-2</x:v>
      </x:c>
      <x:c r="G64" s="199">
        <x:v>0.501490329075445</x:v>
      </x:c>
      <x:c r="H64" s="399">
        <x:v>0.119665244233723</x:v>
      </x:c>
      <x:c r="I64" s="199">
        <x:v>2.17154595742176E-2</x:v>
      </x:c>
      <x:c r="J64" s="399">
        <x:v>0.105121458788346</x:v>
      </x:c>
      <x:c r="K64" s="199">
        <x:v>-5.1165058702086701E-2</x:v>
      </x:c>
      <x:c r="L64" s="399">
        <x:v>9.8832667327273305E-2</x:v>
      </x:c>
      <x:c r="M64" s="199">
        <x:v>3.4621545366148201</x:v>
      </x:c>
      <x:c r="N64" s="399">
        <x:v>0.41709707035274102</x:v>
      </x:c>
      <x:c r="O64" s="199">
        <x:v>3.4013412237396103E-2</x:v>
      </x:c>
      <x:c r="P64" s="399">
        <x:v>0.10350323333476801</x:v>
      </x:c>
      <x:c r="Q64" s="199">
        <x:v>-4.3863877811051603E-2</x:v>
      </x:c>
      <x:c r="R64" s="399">
        <x:v>9.7651227615199995E-2</x:v>
      </x:c>
      <x:c r="S64" s="199">
        <x:v>4.67737943564729</x:v>
      </x:c>
      <x:c r="T64" s="408">
        <x:v>0.50471913687707504</x:v>
      </x:c>
    </x:row>
    <x:row r="65" spans="1:20" ht="12.95" customHeight="1" x14ac:dyDescent="0.2">
      <x:c r="A65" s="24" t="s">
        <x:v>407</x:v>
      </x:c>
      <x:c r="B65" s="25">
        <x:v>2</x:v>
      </x:c>
      <x:c r="C65" s="200">
        <x:v>-0.13029090346990099</x:v>
      </x:c>
      <x:c r="D65" s="400">
        <x:v>4.1815069632188798E-2</x:v>
      </x:c>
      <x:c r="E65" s="200">
        <x:v>-9.3469474321068002E-2</x:v>
      </x:c>
      <x:c r="F65" s="400">
        <x:v>5.4458556787250201E-2</x:v>
      </x:c>
      <x:c r="G65" s="200">
        <x:v>0.92704313351484202</x:v>
      </x:c>
      <x:c r="H65" s="400">
        <x:v>0.140267371592424</x:v>
      </x:c>
      <x:c r="I65" s="200">
        <x:v>-4.7258527222980802E-2</x:v>
      </x:c>
      <x:c r="J65" s="400">
        <x:v>4.2887090948565798E-2</x:v>
      </x:c>
      <x:c r="K65" s="200">
        <x:v>-4.5491016625038898E-2</x:v>
      </x:c>
      <x:c r="L65" s="400">
        <x:v>5.3367368540417202E-2</x:v>
      </x:c>
      <x:c r="M65" s="200">
        <x:v>3.5942752474729298</x:v>
      </x:c>
      <x:c r="N65" s="400">
        <x:v>0.23514716700006599</x:v>
      </x:c>
      <x:c r="O65" s="200">
        <x:v>-4.5176486403765398E-2</x:v>
      </x:c>
      <x:c r="P65" s="400">
        <x:v>4.1488450487073503E-2</x:v>
      </x:c>
      <x:c r="Q65" s="200">
        <x:v>-3.6783635306619399E-2</x:v>
      </x:c>
      <x:c r="R65" s="400">
        <x:v>5.3397551529445302E-2</x:v>
      </x:c>
      <x:c r="S65" s="200">
        <x:v>5.5432878800327003</x:v>
      </x:c>
      <x:c r="T65" s="409">
        <x:v>0.30835409306435602</x:v>
      </x:c>
    </x:row>
    <x:row r="66" spans="1:20" ht="12.95" customHeight="1" x14ac:dyDescent="0.2">
      <x:c r="A66" s="2" t="s">
        <x:v>408</x:v>
      </x:c>
      <x:c r="B66" s="12">
        <x:v>2</x:v>
      </x:c>
      <x:c r="C66" s="197" t="s">
        <x:v>490</x:v>
      </x:c>
      <x:c r="D66" s="397" t="s">
        <x:v>490</x:v>
      </x:c>
      <x:c r="E66" s="197">
        <x:v>-0.10602079402536101</x:v>
      </x:c>
      <x:c r="F66" s="397">
        <x:v>0.47980594070226901</x:v>
      </x:c>
      <x:c r="G66" s="197">
        <x:v>0.12725791196219099</x:v>
      </x:c>
      <x:c r="H66" s="397">
        <x:v>0.34543644042474803</x:v>
      </x:c>
      <x:c r="I66" s="197" t="s">
        <x:v>490</x:v>
      </x:c>
      <x:c r="J66" s="397" t="s">
        <x:v>490</x:v>
      </x:c>
      <x:c r="K66" s="197">
        <x:v>9.8411598401427196E-3</x:v>
      </x:c>
      <x:c r="L66" s="397">
        <x:v>0.43083345605837498</x:v>
      </x:c>
      <x:c r="M66" s="197">
        <x:v>8.2352606518569296</x:v>
      </x:c>
      <x:c r="N66" s="397">
        <x:v>3.11005728313829</x:v>
      </x:c>
      <x:c r="O66" s="197" t="s">
        <x:v>490</x:v>
      </x:c>
      <x:c r="P66" s="397" t="s">
        <x:v>490</x:v>
      </x:c>
      <x:c r="Q66" s="197">
        <x:v>-4.4093757144230701E-2</x:v>
      </x:c>
      <x:c r="R66" s="397">
        <x:v>0.435917893231487</x:v>
      </x:c>
      <x:c r="S66" s="197">
        <x:v>12.025938756126401</x:v>
      </x:c>
      <x:c r="T66" s="405">
        <x:v>4.0470976203659399</x:v>
      </x:c>
    </x:row>
    <x:row r="67" spans="1:20" ht="12.95" customHeight="1" x14ac:dyDescent="0.2">
      <x:c r="A67" s="2" t="s">
        <x:v>409</x:v>
      </x:c>
      <x:c r="B67" s="12">
        <x:v>2</x:v>
      </x:c>
      <x:c r="C67" s="197">
        <x:v>-9.6049058282436095E-2</x:v>
      </x:c>
      <x:c r="D67" s="397">
        <x:v>0.30183423017486299</x:v>
      </x:c>
      <x:c r="E67" s="197">
        <x:v>-0.84619400974181003</x:v>
      </x:c>
      <x:c r="F67" s="397">
        <x:v>0.51098887537337001</x:v>
      </x:c>
      <x:c r="G67" s="197">
        <x:v>1.79909814716725</x:v>
      </x:c>
      <x:c r="H67" s="397">
        <x:v>2.0325458948784001</x:v>
      </x:c>
      <x:c r="I67" s="197">
        <x:v>-4.6334447829197101E-2</x:v>
      </x:c>
      <x:c r="J67" s="397">
        <x:v>0.30084059809118802</x:v>
      </x:c>
      <x:c r="K67" s="197">
        <x:v>-0.84231163035031997</x:v>
      </x:c>
      <x:c r="L67" s="397">
        <x:v>0.53559282645906003</x:v>
      </x:c>
      <x:c r="M67" s="197">
        <x:v>4.46056209252309</x:v>
      </x:c>
      <x:c r="N67" s="397">
        <x:v>3.05186967900694</x:v>
      </x:c>
      <x:c r="O67" s="197">
        <x:v>-5.4391640737798001E-2</x:v>
      </x:c>
      <x:c r="P67" s="397">
        <x:v>0.317202520782493</x:v>
      </x:c>
      <x:c r="Q67" s="197">
        <x:v>-0.88250738847502797</x:v>
      </x:c>
      <x:c r="R67" s="397">
        <x:v>0.53758777531117696</x:v>
      </x:c>
      <x:c r="S67" s="197">
        <x:v>5.3251219457810501</x:v>
      </x:c>
      <x:c r="T67" s="405">
        <x:v>3.58828059889579</x:v>
      </x:c>
    </x:row>
    <x:row r="68" spans="1:20" ht="12.95" customHeight="1" x14ac:dyDescent="0.2">
      <x:c r="A68" s="2" t="s">
        <x:v>410</x:v>
      </x:c>
      <x:c r="B68" s="12">
        <x:v>2</x:v>
      </x:c>
      <x:c r="C68" s="197">
        <x:v>-0.416574453893365</x:v>
      </x:c>
      <x:c r="D68" s="397">
        <x:v>0.35529777316595501</x:v>
      </x:c>
      <x:c r="E68" s="197">
        <x:v>-0.60397603550648804</x:v>
      </x:c>
      <x:c r="F68" s="397">
        <x:v>0.51333510674314298</x:v>
      </x:c>
      <x:c r="G68" s="197">
        <x:v>1.36639026148507</x:v>
      </x:c>
      <x:c r="H68" s="397">
        <x:v>1.4636592996728599</x:v>
      </x:c>
      <x:c r="I68" s="197">
        <x:v>-0.341521011306332</x:v>
      </x:c>
      <x:c r="J68" s="397">
        <x:v>0.39069498407787201</x:v>
      </x:c>
      <x:c r="K68" s="197">
        <x:v>-0.45868670270620299</x:v>
      </x:c>
      <x:c r="L68" s="397">
        <x:v>0.51600682977062695</x:v>
      </x:c>
      <x:c r="M68" s="197">
        <x:v>3.99857378045767</x:v>
      </x:c>
      <x:c r="N68" s="397">
        <x:v>2.1969580052890398</x:v>
      </x:c>
      <x:c r="O68" s="197">
        <x:v>-0.44061584523210701</x:v>
      </x:c>
      <x:c r="P68" s="397">
        <x:v>0.331689976014933</x:v>
      </x:c>
      <x:c r="Q68" s="197">
        <x:v>-0.29971911309622201</x:v>
      </x:c>
      <x:c r="R68" s="397">
        <x:v>0.51250673362578103</x:v>
      </x:c>
      <x:c r="S68" s="197">
        <x:v>9.6524688485431103</x:v>
      </x:c>
      <x:c r="T68" s="405">
        <x:v>3.8033320435478801</x:v>
      </x:c>
    </x:row>
    <x:row r="69" spans="1:20" ht="12.95" customHeight="1" x14ac:dyDescent="0.2">
      <x:c r="A69" s="3" t="s">
        <x:v>411</x:v>
      </x:c>
      <x:c r="B69" s="27">
        <x:v>2</x:v>
      </x:c>
      <x:c r="C69" s="207">
        <x:v>0.12315586009953</x:v>
      </x:c>
      <x:c r="D69" s="402">
        <x:v>0.22237567790260299</x:v>
      </x:c>
      <x:c r="E69" s="207">
        <x:v>-0.55096855158329405</x:v>
      </x:c>
      <x:c r="F69" s="402">
        <x:v>0.45577214603384503</x:v>
      </x:c>
      <x:c r="G69" s="207">
        <x:v>2.2765437240268498</x:v>
      </x:c>
      <x:c r="H69" s="402">
        <x:v>1.9031029832441</x:v>
      </x:c>
      <x:c r="I69" s="207">
        <x:v>0.16854568837285</x:v>
      </x:c>
      <x:c r="J69" s="402">
        <x:v>0.250312104819575</x:v>
      </x:c>
      <x:c r="K69" s="207">
        <x:v>-0.47112646235607197</x:v>
      </x:c>
      <x:c r="L69" s="402">
        <x:v>0.46863431280859102</x:v>
      </x:c>
      <x:c r="M69" s="207">
        <x:v>2.9864966528468599</x:v>
      </x:c>
      <x:c r="N69" s="402">
        <x:v>2.2135105929593499</x:v>
      </x:c>
      <x:c r="O69" s="207">
        <x:v>0.192350624801225</x:v>
      </x:c>
      <x:c r="P69" s="402">
        <x:v>0.241439255559038</x:v>
      </x:c>
      <x:c r="Q69" s="207">
        <x:v>-0.41409603316022697</x:v>
      </x:c>
      <x:c r="R69" s="402">
        <x:v>0.46405694282564602</x:v>
      </x:c>
      <x:c r="S69" s="207">
        <x:v>3.9835483693868201</x:v>
      </x:c>
      <x:c r="T69" s="410">
        <x:v>3.3253026121012002</x:v>
      </x:c>
    </x:row>
    <x:row r="70" spans="1:20" ht="12.95" customHeight="1" x14ac:dyDescent="0.2">
      <x:c r="A70" s="2"/>
      <x:c r="B70" s="32"/>
      <x:c r="C70" s="197"/>
      <x:c r="D70" s="397"/>
      <x:c r="E70" s="197"/>
      <x:c r="F70" s="397"/>
      <x:c r="G70" s="197"/>
      <x:c r="H70" s="397"/>
      <x:c r="I70" s="197"/>
      <x:c r="J70" s="397"/>
      <x:c r="K70" s="197"/>
      <x:c r="L70" s="397"/>
      <x:c r="M70" s="197"/>
      <x:c r="N70" s="397"/>
      <x:c r="O70" s="197"/>
      <x:c r="P70" s="397"/>
      <x:c r="Q70" s="197"/>
      <x:c r="R70" s="397"/>
      <x:c r="S70" s="197"/>
      <x:c r="T70" s="405"/>
    </x:row>
    <x:row r="71" spans="1:20" ht="12.95" customHeight="1" x14ac:dyDescent="0.2">
      <x:c r="A71" s="2" t="s">
        <x:v>355</x:v>
      </x:c>
      <x:c r="B71" s="32">
        <x:v>1</x:v>
      </x:c>
      <x:c r="C71" s="197">
        <x:v>-9.4204551786826504E-2</x:v>
      </x:c>
      <x:c r="D71" s="397">
        <x:v>0.17119566084103299</x:v>
      </x:c>
      <x:c r="E71" s="197">
        <x:v>-0.51704189447617099</x:v>
      </x:c>
      <x:c r="F71" s="397">
        <x:v>0.78344718585623296</x:v>
      </x:c>
      <x:c r="G71" s="197">
        <x:v>0.22582002678816501</x:v>
      </x:c>
      <x:c r="H71" s="397">
        <x:v>0.32545360764125097</x:v>
      </x:c>
      <x:c r="I71" s="197">
        <x:v>-3.8515558232987898E-2</x:v>
      </x:c>
      <x:c r="J71" s="397">
        <x:v>0.17686079242525399</x:v>
      </x:c>
      <x:c r="K71" s="197">
        <x:v>-0.85258955125713898</x:v>
      </x:c>
      <x:c r="L71" s="397">
        <x:v>0.66821213413366698</x:v>
      </x:c>
      <x:c r="M71" s="197">
        <x:v>0.97132291167990903</x:v>
      </x:c>
      <x:c r="N71" s="397">
        <x:v>0.70373427273653499</x:v>
      </x:c>
      <x:c r="O71" s="197">
        <x:v>-1.0724659610339801E-2</x:v>
      </x:c>
      <x:c r="P71" s="397">
        <x:v>0.173042141642124</x:v>
      </x:c>
      <x:c r="Q71" s="197">
        <x:v>-0.67301692170146699</x:v>
      </x:c>
      <x:c r="R71" s="397">
        <x:v>0.637960922372797</x:v>
      </x:c>
      <x:c r="S71" s="197">
        <x:v>3.8777207319568898</x:v>
      </x:c>
      <x:c r="T71" s="405">
        <x:v>1.98633777550256</x:v>
      </x:c>
    </x:row>
    <x:row r="72" spans="1:20" ht="12.95" customHeight="1" x14ac:dyDescent="0.2">
      <x:c r="A72" s="2" t="s">
        <x:v>359</x:v>
      </x:c>
      <x:c r="B72" s="32">
        <x:v>1</x:v>
      </x:c>
      <x:c r="C72" s="197">
        <x:v>-0.11541327055112501</x:v>
      </x:c>
      <x:c r="D72" s="397">
        <x:v>0.22396056510228701</x:v>
      </x:c>
      <x:c r="E72" s="197">
        <x:v>-0.12395612915400001</x:v>
      </x:c>
      <x:c r="F72" s="397">
        <x:v>0.55554033011618897</x:v>
      </x:c>
      <x:c r="G72" s="197">
        <x:v>0.58821360554447599</x:v>
      </x:c>
      <x:c r="H72" s="397">
        <x:v>0.47104756819885701</x:v>
      </x:c>
      <x:c r="I72" s="197">
        <x:v>-1.12047096314085E-2</x:v>
      </x:c>
      <x:c r="J72" s="397">
        <x:v>0.214789361189346</x:v>
      </x:c>
      <x:c r="K72" s="197">
        <x:v>0.10551147357427799</x:v>
      </x:c>
      <x:c r="L72" s="397">
        <x:v>0.523345214253503</x:v>
      </x:c>
      <x:c r="M72" s="197">
        <x:v>2.9894911934190702</x:v>
      </x:c>
      <x:c r="N72" s="397">
        <x:v>1.0941346087108299</x:v>
      </x:c>
      <x:c r="O72" s="197">
        <x:v>7.4623147671438496E-3</x:v>
      </x:c>
      <x:c r="P72" s="397">
        <x:v>0.21357771432001599</x:v>
      </x:c>
      <x:c r="Q72" s="197">
        <x:v>3.1083801715619402E-2</x:v>
      </x:c>
      <x:c r="R72" s="397">
        <x:v>0.48678871983948602</x:v>
      </x:c>
      <x:c r="S72" s="197">
        <x:v>4.1764576605406196</x:v>
      </x:c>
      <x:c r="T72" s="405">
        <x:v>1.3634057522024501</x:v>
      </x:c>
    </x:row>
    <x:row r="73" spans="1:20" ht="12.95" customHeight="1" x14ac:dyDescent="0.2">
      <x:c r="A73" s="17" t="s">
        <x:v>361</x:v>
      </x:c>
      <x:c r="B73" s="32">
        <x:v>1</x:v>
      </x:c>
      <x:c r="C73" s="197" t="s">
        <x:v>490</x:v>
      </x:c>
      <x:c r="D73" s="397" t="s">
        <x:v>490</x:v>
      </x:c>
      <x:c r="E73" s="197">
        <x:v>-0.38354147123631299</x:v>
      </x:c>
      <x:c r="F73" s="397">
        <x:v>0.40252761839145501</x:v>
      </x:c>
      <x:c r="G73" s="197">
        <x:v>1.2765468824092301</x:v>
      </x:c>
      <x:c r="H73" s="397">
        <x:v>0.90608337340566603</x:v>
      </x:c>
      <x:c r="I73" s="197" t="s">
        <x:v>490</x:v>
      </x:c>
      <x:c r="J73" s="397" t="s">
        <x:v>490</x:v>
      </x:c>
      <x:c r="K73" s="197">
        <x:v>-0.19030140773297699</x:v>
      </x:c>
      <x:c r="L73" s="397">
        <x:v>0.41096902149423797</x:v>
      </x:c>
      <x:c r="M73" s="197">
        <x:v>2.4952030489209398</x:v>
      </x:c>
      <x:c r="N73" s="397">
        <x:v>1.3425701991743</x:v>
      </x:c>
      <x:c r="O73" s="197" t="s">
        <x:v>490</x:v>
      </x:c>
      <x:c r="P73" s="397" t="s">
        <x:v>490</x:v>
      </x:c>
      <x:c r="Q73" s="197">
        <x:v>-0.31386328010884101</x:v>
      </x:c>
      <x:c r="R73" s="397">
        <x:v>0.50214654688800298</x:v>
      </x:c>
      <x:c r="S73" s="197">
        <x:v>4.0301983725704398</x:v>
      </x:c>
      <x:c r="T73" s="405">
        <x:v>1.8044130039272199</x:v>
      </x:c>
    </x:row>
    <x:row r="74" spans="1:20" ht="12.95" customHeight="1" x14ac:dyDescent="0.2">
      <x:c r="A74" s="2" t="s">
        <x:v>362</x:v>
      </x:c>
      <x:c r="B74" s="32">
        <x:v>1</x:v>
      </x:c>
      <x:c r="C74" s="197">
        <x:v>-0.27568445868911401</x:v>
      </x:c>
      <x:c r="D74" s="397">
        <x:v>0.47679077267477199</x:v>
      </x:c>
      <x:c r="E74" s="197">
        <x:v>-0.206019982375999</x:v>
      </x:c>
      <x:c r="F74" s="397">
        <x:v>0.280787491089171</x:v>
      </x:c>
      <x:c r="G74" s="197">
        <x:v>0.79082011318318801</x:v>
      </x:c>
      <x:c r="H74" s="397">
        <x:v>0.71780353700050403</x:v>
      </x:c>
      <x:c r="I74" s="197">
        <x:v>-0.25092979605952898</x:v>
      </x:c>
      <x:c r="J74" s="397">
        <x:v>0.51436428087682495</x:v>
      </x:c>
      <x:c r="K74" s="197">
        <x:v>-0.16985068724327301</x:v>
      </x:c>
      <x:c r="L74" s="397">
        <x:v>0.27550911607077599</x:v>
      </x:c>
      <x:c r="M74" s="197">
        <x:v>2.9404161168009399</x:v>
      </x:c>
      <x:c r="N74" s="397">
        <x:v>1.37750001196897</x:v>
      </x:c>
      <x:c r="O74" s="197">
        <x:v>-0.126227398578592</x:v>
      </x:c>
      <x:c r="P74" s="397">
        <x:v>0.47954177391663</x:v>
      </x:c>
      <x:c r="Q74" s="197">
        <x:v>-0.142745019497409</x:v>
      </x:c>
      <x:c r="R74" s="397">
        <x:v>0.249986290639273</x:v>
      </x:c>
      <x:c r="S74" s="197">
        <x:v>8.2401722542035394</x:v>
      </x:c>
      <x:c r="T74" s="405">
        <x:v>2.1616002380423098</x:v>
      </x:c>
    </x:row>
    <x:row r="75" spans="1:20" ht="12.95" customHeight="1" x14ac:dyDescent="0.2">
      <x:c r="A75" s="2" t="s">
        <x:v>373</x:v>
      </x:c>
      <x:c r="B75" s="32">
        <x:v>1</x:v>
      </x:c>
      <x:c r="C75" s="197">
        <x:v>-0.26075169993545499</x:v>
      </x:c>
      <x:c r="D75" s="397">
        <x:v>0.26542113804192402</x:v>
      </x:c>
      <x:c r="E75" s="197">
        <x:v>-1.29418431134617</x:v>
      </x:c>
      <x:c r="F75" s="397">
        <x:v>0.58847281211024105</x:v>
      </x:c>
      <x:c r="G75" s="197">
        <x:v>0.86253946840111795</x:v>
      </x:c>
      <x:c r="H75" s="397">
        <x:v>0.64615691943504605</x:v>
      </x:c>
      <x:c r="I75" s="197">
        <x:v>0.13777715305291099</x:v>
      </x:c>
      <x:c r="J75" s="397">
        <x:v>0.267822207314801</x:v>
      </x:c>
      <x:c r="K75" s="197">
        <x:v>-1.13722484677237</x:v>
      </x:c>
      <x:c r="L75" s="397">
        <x:v>0.59244031002292197</x:v>
      </x:c>
      <x:c r="M75" s="197">
        <x:v>3.8335421721244201</x:v>
      </x:c>
      <x:c r="N75" s="397">
        <x:v>1.36175681872442</x:v>
      </x:c>
      <x:c r="O75" s="197">
        <x:v>0.17917789394247899</x:v>
      </x:c>
      <x:c r="P75" s="397">
        <x:v>0.25794142500675099</x:v>
      </x:c>
      <x:c r="Q75" s="197">
        <x:v>-1.0023477030343899</x:v>
      </x:c>
      <x:c r="R75" s="397">
        <x:v>0.63474655416054004</x:v>
      </x:c>
      <x:c r="S75" s="197">
        <x:v>5.2166945615174303</x:v>
      </x:c>
      <x:c r="T75" s="405">
        <x:v>1.75568387641693</x:v>
      </x:c>
    </x:row>
    <x:row r="76" spans="1:20" ht="12.95" customHeight="1" x14ac:dyDescent="0.2">
      <x:c r="A76" s="2" t="s">
        <x:v>378</x:v>
      </x:c>
      <x:c r="B76" s="32">
        <x:v>1</x:v>
      </x:c>
      <x:c r="C76" s="197">
        <x:v>-1.0009716334546099</x:v>
      </x:c>
      <x:c r="D76" s="397">
        <x:v>0.41890428717599298</x:v>
      </x:c>
      <x:c r="E76" s="197">
        <x:v>5.7498655238828198E-3</x:v>
      </x:c>
      <x:c r="F76" s="397">
        <x:v>0.49648411371312001</x:v>
      </x:c>
      <x:c r="G76" s="197">
        <x:v>0.159420441135084</x:v>
      </x:c>
      <x:c r="H76" s="397">
        <x:v>0.20841327604436</x:v>
      </x:c>
      <x:c r="I76" s="197">
        <x:v>-0.84038491550032202</x:v>
      </x:c>
      <x:c r="J76" s="397">
        <x:v>0.43587913936721601</x:v>
      </x:c>
      <x:c r="K76" s="197">
        <x:v>0.13854763575259099</x:v>
      </x:c>
      <x:c r="L76" s="397">
        <x:v>0.48867933197146501</x:v>
      </x:c>
      <x:c r="M76" s="197">
        <x:v>2.87976211174067</x:v>
      </x:c>
      <x:c r="N76" s="397">
        <x:v>0.66401483254123195</x:v>
      </x:c>
      <x:c r="O76" s="197">
        <x:v>-0.87723439720984597</x:v>
      </x:c>
      <x:c r="P76" s="397">
        <x:v>0.46622229304069301</x:v>
      </x:c>
      <x:c r="Q76" s="197">
        <x:v>0.121044960050262</x:v>
      </x:c>
      <x:c r="R76" s="397">
        <x:v>0.498166408670488</x:v>
      </x:c>
      <x:c r="S76" s="197">
        <x:v>3.80755483382474</x:v>
      </x:c>
      <x:c r="T76" s="405">
        <x:v>0.79644605341029495</x:v>
      </x:c>
    </x:row>
    <x:row r="77" spans="1:20" ht="12.95" customHeight="1" x14ac:dyDescent="0.2">
      <x:c r="A77" s="2" t="s">
        <x:v>380</x:v>
      </x:c>
      <x:c r="B77" s="32">
        <x:v>1</x:v>
      </x:c>
      <x:c r="C77" s="197">
        <x:v>-0.59069754748305903</x:v>
      </x:c>
      <x:c r="D77" s="397">
        <x:v>0.40065088454944497</x:v>
      </x:c>
      <x:c r="E77" s="197">
        <x:v>-2.4188451158170898</x:v>
      </x:c>
      <x:c r="F77" s="397">
        <x:v>0.23594312830064401</x:v>
      </x:c>
      <x:c r="G77" s="197">
        <x:v>0.28910066104480497</x:v>
      </x:c>
      <x:c r="H77" s="397">
        <x:v>0.16115512462297901</x:v>
      </x:c>
      <x:c r="I77" s="197">
        <x:v>-0.22326385256254599</x:v>
      </x:c>
      <x:c r="J77" s="397">
        <x:v>0.38718934778680902</x:v>
      </x:c>
      <x:c r="K77" s="197">
        <x:v>-2.0659640642706298</x:v>
      </x:c>
      <x:c r="L77" s="397">
        <x:v>0.28816267053661199</x:v>
      </x:c>
      <x:c r="M77" s="197">
        <x:v>2.6662586424780601</x:v>
      </x:c>
      <x:c r="N77" s="397">
        <x:v>0.68142814900083304</x:v>
      </x:c>
      <x:c r="O77" s="197">
        <x:v>-0.234489771108853</x:v>
      </x:c>
      <x:c r="P77" s="397">
        <x:v>0.385837153828887</x:v>
      </x:c>
      <x:c r="Q77" s="197">
        <x:v>-2.0789278565082401</x:v>
      </x:c>
      <x:c r="R77" s="397">
        <x:v>0.266551382925096</x:v>
      </x:c>
      <x:c r="S77" s="197">
        <x:v>2.9690504587068198</x:v>
      </x:c>
      <x:c r="T77" s="405">
        <x:v>0.80738435649115703</x:v>
      </x:c>
    </x:row>
    <x:row r="78" spans="1:20" ht="12.95" customHeight="1" x14ac:dyDescent="0.2">
      <x:c r="A78" s="2" t="s">
        <x:v>386</x:v>
      </x:c>
      <x:c r="B78" s="32">
        <x:v>1</x:v>
      </x:c>
      <x:c r="C78" s="197">
        <x:v>-0.14759822896470901</x:v>
      </x:c>
      <x:c r="D78" s="397">
        <x:v>0.155569662749207</x:v>
      </x:c>
      <x:c r="E78" s="197">
        <x:v>-0.76055284303688497</x:v>
      </x:c>
      <x:c r="F78" s="397">
        <x:v>0.22043566630058001</x:v>
      </x:c>
      <x:c r="G78" s="197">
        <x:v>1.48237877767543</x:v>
      </x:c>
      <x:c r="H78" s="397">
        <x:v>0.87066719446337604</x:v>
      </x:c>
      <x:c r="I78" s="197">
        <x:v>1.9317890713725399E-2</x:v>
      </x:c>
      <x:c r="J78" s="397">
        <x:v>0.15569098097833001</x:v>
      </x:c>
      <x:c r="K78" s="197">
        <x:v>-0.60416731252415401</x:v>
      </x:c>
      <x:c r="L78" s="397">
        <x:v>0.20941519572359499</x:v>
      </x:c>
      <x:c r="M78" s="197">
        <x:v>5.0108217297076703</x:v>
      </x:c>
      <x:c r="N78" s="397">
        <x:v>1.4307836057715599</x:v>
      </x:c>
      <x:c r="O78" s="197">
        <x:v>0.10187375165118</x:v>
      </x:c>
      <x:c r="P78" s="397">
        <x:v>0.15607562357722299</x:v>
      </x:c>
      <x:c r="Q78" s="197">
        <x:v>0.11932545548538601</x:v>
      </x:c>
      <x:c r="R78" s="397">
        <x:v>0.252019837419306</x:v>
      </x:c>
      <x:c r="S78" s="197">
        <x:v>7.9214308355196597</x:v>
      </x:c>
      <x:c r="T78" s="405">
        <x:v>1.70859502890833</x:v>
      </x:c>
    </x:row>
    <x:row r="79" spans="1:20" ht="12.95" customHeight="1" x14ac:dyDescent="0.2">
      <x:c r="A79" s="2" t="s">
        <x:v>391</x:v>
      </x:c>
      <x:c r="B79" s="32">
        <x:v>1</x:v>
      </x:c>
      <x:c r="C79" s="197">
        <x:v>-0.31326823572755902</x:v>
      </x:c>
      <x:c r="D79" s="397">
        <x:v>0.177844147355989</x:v>
      </x:c>
      <x:c r="E79" s="197">
        <x:v>-2.5159739995725999E-2</x:v>
      </x:c>
      <x:c r="F79" s="397">
        <x:v>0.172473721897168</x:v>
      </x:c>
      <x:c r="G79" s="197">
        <x:v>0.48943578354345901</x:v>
      </x:c>
      <x:c r="H79" s="397">
        <x:v>0.44810491965268001</x:v>
      </x:c>
      <x:c r="I79" s="197">
        <x:v>-0.299099786089431</x:v>
      </x:c>
      <x:c r="J79" s="397">
        <x:v>0.184636281444607</x:v>
      </x:c>
      <x:c r="K79" s="197">
        <x:v>4.8452625988726298E-5</x:v>
      </x:c>
      <x:c r="L79" s="397">
        <x:v>0.17717841648899599</x:v>
      </x:c>
      <x:c r="M79" s="197">
        <x:v>1.7378327582192901</x:v>
      </x:c>
      <x:c r="N79" s="397">
        <x:v>1.01582283899544</x:v>
      </x:c>
      <x:c r="O79" s="197">
        <x:v>-0.30271184318771699</x:v>
      </x:c>
      <x:c r="P79" s="397">
        <x:v>0.17739513592345901</x:v>
      </x:c>
      <x:c r="Q79" s="197">
        <x:v>-2.0382690315780199E-2</x:v>
      </x:c>
      <x:c r="R79" s="397">
        <x:v>0.185195131081449</x:v>
      </x:c>
      <x:c r="S79" s="197">
        <x:v>2.8809580045007301</x:v>
      </x:c>
      <x:c r="T79" s="405">
        <x:v>1.31659247609234</x:v>
      </x:c>
    </x:row>
    <x:row r="80" spans="1:20" ht="12.95" customHeight="1" x14ac:dyDescent="0.2">
      <x:c r="A80" s="2" t="s">
        <x:v>396</x:v>
      </x:c>
      <x:c r="B80" s="32">
        <x:v>1</x:v>
      </x:c>
      <x:c r="C80" s="197">
        <x:v>-0.19056161471031099</x:v>
      </x:c>
      <x:c r="D80" s="397">
        <x:v>0.334943533227472</x:v>
      </x:c>
      <x:c r="E80" s="197">
        <x:v>0.70644813798970896</x:v>
      </x:c>
      <x:c r="F80" s="397">
        <x:v>0.59097617785109502</x:v>
      </x:c>
      <x:c r="G80" s="197">
        <x:v>0.54506699083698196</x:v>
      </x:c>
      <x:c r="H80" s="397">
        <x:v>0.64548433778455006</x:v>
      </x:c>
      <x:c r="I80" s="197">
        <x:v>-6.0211204681553401E-2</x:v>
      </x:c>
      <x:c r="J80" s="397">
        <x:v>0.31460940891115602</x:v>
      </x:c>
      <x:c r="K80" s="197">
        <x:v>0.659092667915814</x:v>
      </x:c>
      <x:c r="L80" s="397">
        <x:v>0.55818084034835203</x:v>
      </x:c>
      <x:c r="M80" s="197">
        <x:v>2.4087261855637498</x:v>
      </x:c>
      <x:c r="N80" s="397">
        <x:v>1.51916529138218</x:v>
      </x:c>
      <x:c r="O80" s="197">
        <x:v>-5.8226875129362303E-2</x:v>
      </x:c>
      <x:c r="P80" s="397">
        <x:v>0.31745589077247499</x:v>
      </x:c>
      <x:c r="Q80" s="197">
        <x:v>0.58311910724280203</x:v>
      </x:c>
      <x:c r="R80" s="397">
        <x:v>0.56005783223632699</x:v>
      </x:c>
      <x:c r="S80" s="197">
        <x:v>2.8152602395410602</x:v>
      </x:c>
      <x:c r="T80" s="405">
        <x:v>1.7918008741290601</x:v>
      </x:c>
    </x:row>
    <x:row r="81" spans="1:20" ht="12.95" customHeight="1" x14ac:dyDescent="0.2">
      <x:c r="A81" s="2" t="s">
        <x:v>398</x:v>
      </x:c>
      <x:c r="B81" s="32">
        <x:v>1</x:v>
      </x:c>
      <x:c r="C81" s="197">
        <x:v>1.82065712381901E-3</x:v>
      </x:c>
      <x:c r="D81" s="397">
        <x:v>0.51364669980314503</x:v>
      </x:c>
      <x:c r="E81" s="197">
        <x:v>3.0483283411900298E-2</x:v>
      </x:c>
      <x:c r="F81" s="397">
        <x:v>0.19884668627629001</x:v>
      </x:c>
      <x:c r="G81" s="197">
        <x:v>0.125778288996093</x:v>
      </x:c>
      <x:c r="H81" s="397">
        <x:v>0.15310704880068701</x:v>
      </x:c>
      <x:c r="I81" s="197">
        <x:v>-7.0354728321765203E-4</x:v>
      </x:c>
      <x:c r="J81" s="397">
        <x:v>0.51317939778378896</x:v>
      </x:c>
      <x:c r="K81" s="197">
        <x:v>2.6486459582265E-2</x:v>
      </x:c>
      <x:c r="L81" s="397">
        <x:v>0.19865812048277801</x:v>
      </x:c>
      <x:c r="M81" s="197">
        <x:v>0.68100372530435005</x:v>
      </x:c>
      <x:c r="N81" s="397">
        <x:v>0.62174307465762502</x:v>
      </x:c>
      <x:c r="O81" s="197">
        <x:v>4.4353991510297897E-2</x:v>
      </x:c>
      <x:c r="P81" s="397">
        <x:v>0.50537632713457104</x:v>
      </x:c>
      <x:c r="Q81" s="197">
        <x:v>7.4682919571318097E-3</x:v>
      </x:c>
      <x:c r="R81" s="397">
        <x:v>0.19697122964300001</x:v>
      </x:c>
      <x:c r="S81" s="197">
        <x:v>3.0444233511332102</x:v>
      </x:c>
      <x:c r="T81" s="405">
        <x:v>1.23062002954783</x:v>
      </x:c>
    </x:row>
    <x:row r="82" spans="1:20" ht="12.95" customHeight="1" x14ac:dyDescent="0.2">
      <x:c r="A82" s="2" t="s">
        <x:v>400</x:v>
      </x:c>
      <x:c r="B82" s="32">
        <x:v>1</x:v>
      </x:c>
      <x:c r="C82" s="197">
        <x:v>5.1359615692680202E-2</x:v>
      </x:c>
      <x:c r="D82" s="397">
        <x:v>0.17040159029707899</x:v>
      </x:c>
      <x:c r="E82" s="197">
        <x:v>-0.438393406075618</x:v>
      </x:c>
      <x:c r="F82" s="397">
        <x:v>0.26119586130450001</x:v>
      </x:c>
      <x:c r="G82" s="197">
        <x:v>0.47653813103432302</x:v>
      </x:c>
      <x:c r="H82" s="397">
        <x:v>0.41969917481781299</x:v>
      </x:c>
      <x:c r="I82" s="197">
        <x:v>0.157380464778512</x:v>
      </x:c>
      <x:c r="J82" s="397">
        <x:v>0.18161360152734701</x:v>
      </x:c>
      <x:c r="K82" s="197">
        <x:v>-0.364485115489944</x:v>
      </x:c>
      <x:c r="L82" s="397">
        <x:v>0.26346143493507701</x:v>
      </x:c>
      <x:c r="M82" s="197">
        <x:v>3.1734764153019399</x:v>
      </x:c>
      <x:c r="N82" s="397">
        <x:v>1.0980011875487701</x:v>
      </x:c>
      <x:c r="O82" s="197">
        <x:v>0.118328623651176</x:v>
      </x:c>
      <x:c r="P82" s="397">
        <x:v>0.16848859093778301</x:v>
      </x:c>
      <x:c r="Q82" s="197">
        <x:v>-0.34393506816170499</x:v>
      </x:c>
      <x:c r="R82" s="397">
        <x:v>0.24667815145373001</x:v>
      </x:c>
      <x:c r="S82" s="197">
        <x:v>4.7527169250272703</x:v>
      </x:c>
      <x:c r="T82" s="405">
        <x:v>1.69291502228864</x:v>
      </x:c>
    </x:row>
    <x:row r="83" spans="1:20" ht="12.95" customHeight="1" x14ac:dyDescent="0.2">
      <x:c r="A83" s="2" t="s">
        <x:v>401</x:v>
      </x:c>
      <x:c r="B83" s="32">
        <x:v>1</x:v>
      </x:c>
      <x:c r="C83" s="197">
        <x:v>-3.2124769114586303E-2</x:v>
      </x:c>
      <x:c r="D83" s="397">
        <x:v>0.280213470616547</x:v>
      </x:c>
      <x:c r="E83" s="197">
        <x:v>6.1929183050774501E-2</x:v>
      </x:c>
      <x:c r="F83" s="397">
        <x:v>0.18075635832348899</x:v>
      </x:c>
      <x:c r="G83" s="197">
        <x:v>0.53464287201634997</x:v>
      </x:c>
      <x:c r="H83" s="397">
        <x:v>0.56581344934797295</x:v>
      </x:c>
      <x:c r="I83" s="197">
        <x:v>1.0267435025946899E-2</x:v>
      </x:c>
      <x:c r="J83" s="397">
        <x:v>0.26209417515163402</x:v>
      </x:c>
      <x:c r="K83" s="197">
        <x:v>7.5703410411107605E-2</x:v>
      </x:c>
      <x:c r="L83" s="397">
        <x:v>0.18064116217113799</x:v>
      </x:c>
      <x:c r="M83" s="197">
        <x:v>0.84270419830992704</x:v>
      </x:c>
      <x:c r="N83" s="397">
        <x:v>0.84707054612365096</x:v>
      </x:c>
      <x:c r="O83" s="197">
        <x:v>-7.1068260631574698E-3</x:v>
      </x:c>
      <x:c r="P83" s="397">
        <x:v>0.26222892891503602</x:v>
      </x:c>
      <x:c r="Q83" s="197">
        <x:v>6.4760620018828194E-2</x:v>
      </x:c>
      <x:c r="R83" s="397">
        <x:v>0.17188512351719001</x:v>
      </x:c>
      <x:c r="S83" s="197">
        <x:v>2.5515773222434301</x:v>
      </x:c>
      <x:c r="T83" s="405">
        <x:v>1.31081850623936</x:v>
      </x:c>
    </x:row>
    <x:row r="84" spans="1:20" ht="12.95" customHeight="1" x14ac:dyDescent="0.2">
      <x:c r="A84" s="33" t="s">
        <x:v>412</x:v>
      </x:c>
      <x:c r="B84" s="34">
        <x:v>1</x:v>
      </x:c>
      <x:c r="C84" s="201">
        <x:v>-0.24734131146673799</x:v>
      </x:c>
      <x:c r="D84" s="401">
        <x:v>9.3268314332772995E-2</x:v>
      </x:c>
      <x:c r="E84" s="201">
        <x:v>-0.41496191269178301</x:v>
      </x:c>
      <x:c r="F84" s="401">
        <x:v>0.124100936357951</x:v>
      </x:c>
      <x:c r="G84" s="201">
        <x:v>0.54747959668329005</x:v>
      </x:c>
      <x:c r="H84" s="401">
        <x:v>0.14965741086765499</x:v>
      </x:c>
      <x:c r="I84" s="201">
        <x:v>-0.11663086887249199</x:v>
      </x:c>
      <x:c r="J84" s="401">
        <x:v>9.4131964192061393E-2</x:v>
      </x:c>
      <x:c r="K84" s="201">
        <x:v>-0.34907428980795602</x:v>
      </x:c>
      <x:c r="L84" s="401">
        <x:v>0.117776113218352</x:v>
      </x:c>
      <x:c r="M84" s="201">
        <x:v>2.5112798467208299</x:v>
      </x:c>
      <x:c r="N84" s="401">
        <x:v>0.31231795723411698</x:v>
      </x:c>
      <x:c r="O84" s="201">
        <x:v>-9.7127099613799395E-2</x:v>
      </x:c>
      <x:c r="P84" s="401">
        <x:v>9.3074461524444305E-2</x:v>
      </x:c>
      <x:c r="Q84" s="201">
        <x:v>-0.27787941856241399</x:v>
      </x:c>
      <x:c r="R84" s="401">
        <x:v>0.116941385546454</x:v>
      </x:c>
      <x:c r="S84" s="201">
        <x:v>4.35450143155962</x:v>
      </x:c>
      <x:c r="T84" s="406">
        <x:v>0.44727139925514903</x:v>
      </x:c>
    </x:row>
    <x:row r="85" spans="1:20" ht="12.95" customHeight="1" x14ac:dyDescent="0.2">
      <x:c r="A85" s="2" t="s">
        <x:v>106</x:v>
      </x:c>
      <x:c r="B85" s="32">
        <x:v>1</x:v>
      </x:c>
      <x:c r="C85" s="197">
        <x:v>-0.10205356576164901</x:v>
      </x:c>
      <x:c r="D85" s="397">
        <x:v>0.22895586171486099</x:v>
      </x:c>
      <x:c r="E85" s="197">
        <x:v>-3.3684904058780302E-2</x:v>
      </x:c>
      <x:c r="F85" s="397">
        <x:v>0.74204210558162298</x:v>
      </x:c>
      <x:c r="G85" s="197">
        <x:v>0.55516637010482295</x:v>
      </x:c>
      <x:c r="H85" s="397">
        <x:v>0.70005637178823099</x:v>
      </x:c>
      <x:c r="I85" s="197">
        <x:v>3.18297211940958E-2</x:v>
      </x:c>
      <x:c r="J85" s="397">
        <x:v>0.22018453503895899</x:v>
      </x:c>
      <x:c r="K85" s="197">
        <x:v>0.21357691920726901</x:v>
      </x:c>
      <x:c r="L85" s="397">
        <x:v>0.68845070329020397</x:v>
      </x:c>
      <x:c r="M85" s="197">
        <x:v>3.7945775725081199</x:v>
      </x:c>
      <x:c r="N85" s="397">
        <x:v>1.5825456503103801</x:v>
      </x:c>
      <x:c r="O85" s="197">
        <x:v>3.2282179413275297E-2</x:v>
      </x:c>
      <x:c r="P85" s="397">
        <x:v>0.222473703313502</x:v>
      </x:c>
      <x:c r="Q85" s="197">
        <x:v>0.160885765946432</x:v>
      </x:c>
      <x:c r="R85" s="397">
        <x:v>0.64279883975766405</x:v>
      </x:c>
      <x:c r="S85" s="197">
        <x:v>4.9376011004507703</x:v>
      </x:c>
      <x:c r="T85" s="405">
        <x:v>1.7596718742816699</x:v>
      </x:c>
    </x:row>
    <x:row r="86" spans="1:20" ht="12.95" customHeight="1" x14ac:dyDescent="0.2">
      <x:c r="A86" s="2" t="s">
        <x:v>409</x:v>
      </x:c>
      <x:c r="B86" s="32">
        <x:v>1</x:v>
      </x:c>
      <x:c r="C86" s="197">
        <x:v>-0.14573251049993699</x:v>
      </x:c>
      <x:c r="D86" s="397">
        <x:v>0.173604858755669</x:v>
      </x:c>
      <x:c r="E86" s="197">
        <x:v>0.65103260623025005</x:v>
      </x:c>
      <x:c r="F86" s="397">
        <x:v>0.89720290727383101</x:v>
      </x:c>
      <x:c r="G86" s="197">
        <x:v>0.58269174196148499</x:v>
      </x:c>
      <x:c r="H86" s="397">
        <x:v>0.89092613912805596</x:v>
      </x:c>
      <x:c r="I86" s="197">
        <x:v>-0.12355421307169601</x:v>
      </x:c>
      <x:c r="J86" s="397">
        <x:v>0.23269369007951299</x:v>
      </x:c>
      <x:c r="K86" s="197">
        <x:v>0.66561498947234599</x:v>
      </x:c>
      <x:c r="L86" s="397">
        <x:v>0.88340927071681796</x:v>
      </x:c>
      <x:c r="M86" s="197">
        <x:v>1.13187471782432</x:v>
      </x:c>
      <x:c r="N86" s="397">
        <x:v>1.41668492791005</x:v>
      </x:c>
      <x:c r="O86" s="197">
        <x:v>-0.157075815867667</x:v>
      </x:c>
      <x:c r="P86" s="397">
        <x:v>0.23475251920058901</x:v>
      </x:c>
      <x:c r="Q86" s="197">
        <x:v>0.65459890890180195</x:v>
      </x:c>
      <x:c r="R86" s="397">
        <x:v>0.87170313820504397</x:v>
      </x:c>
      <x:c r="S86" s="197">
        <x:v>1.52391566834183</x:v>
      </x:c>
      <x:c r="T86" s="405">
        <x:v>2.1640865492380401</x:v>
      </x:c>
    </x:row>
    <x:row r="87" spans="1:20" ht="12.95" customHeight="1" x14ac:dyDescent="0.2">
      <x:c r="A87" s="3" t="s">
        <x:v>410</x:v>
      </x:c>
      <x:c r="B87" s="36">
        <x:v>1</x:v>
      </x:c>
      <x:c r="C87" s="207">
        <x:v>0.50435911147180401</x:v>
      </x:c>
      <x:c r="D87" s="402">
        <x:v>0.31582533636931898</x:v>
      </x:c>
      <x:c r="E87" s="207">
        <x:v>1.4438986578563999</x:v>
      </x:c>
      <x:c r="F87" s="402">
        <x:v>0.50337393762993199</x:v>
      </x:c>
      <x:c r="G87" s="207">
        <x:v>1.0371054599499101</x:v>
      </x:c>
      <x:c r="H87" s="402">
        <x:v>0.98906265928034898</x:v>
      </x:c>
      <x:c r="I87" s="207">
        <x:v>0.42117468593367602</x:v>
      </x:c>
      <x:c r="J87" s="402">
        <x:v>0.31519630008057098</x:v>
      </x:c>
      <x:c r="K87" s="207">
        <x:v>1.5731120563860299</x:v>
      </x:c>
      <x:c r="L87" s="402">
        <x:v>0.54228264862347297</x:v>
      </x:c>
      <x:c r="M87" s="207">
        <x:v>2.23134642694232</x:v>
      </x:c>
      <x:c r="N87" s="402">
        <x:v>1.6481438961291801</x:v>
      </x:c>
      <x:c r="O87" s="207">
        <x:v>0.36341644442049997</x:v>
      </x:c>
      <x:c r="P87" s="402">
        <x:v>0.32323276427165998</x:v>
      </x:c>
      <x:c r="Q87" s="207">
        <x:v>1.69176962343014</x:v>
      </x:c>
      <x:c r="R87" s="402">
        <x:v>0.52358042689522399</x:v>
      </x:c>
      <x:c r="S87" s="207">
        <x:v>6.0322785421860496</x:v>
      </x:c>
      <x:c r="T87" s="410">
        <x:v>2.0838740990855098</x:v>
      </x:c>
    </x:row>
    <x:row r="88" spans="1:20" ht="12.95" customHeight="1" x14ac:dyDescent="0.2">
      <x:c r="A88" s="2"/>
      <x:c r="B88" s="37"/>
      <x:c r="C88" s="197"/>
      <x:c r="D88" s="397"/>
      <x:c r="E88" s="197"/>
      <x:c r="F88" s="397"/>
      <x:c r="G88" s="197"/>
      <x:c r="H88" s="397"/>
      <x:c r="I88" s="197"/>
      <x:c r="J88" s="397"/>
      <x:c r="K88" s="197"/>
      <x:c r="L88" s="397"/>
      <x:c r="M88" s="197"/>
      <x:c r="N88" s="397"/>
      <x:c r="O88" s="197"/>
      <x:c r="P88" s="397"/>
      <x:c r="Q88" s="197"/>
      <x:c r="R88" s="397"/>
      <x:c r="S88" s="197"/>
      <x:c r="T88" s="405"/>
    </x:row>
    <x:row r="89" spans="1:20" ht="12.95" customHeight="1" x14ac:dyDescent="0.2">
      <x:c r="A89" s="2" t="s">
        <x:v>367</x:v>
      </x:c>
      <x:c r="B89" s="37">
        <x:v>3</x:v>
      </x:c>
      <x:c r="C89" s="197">
        <x:v>-0.40090753257788703</x:v>
      </x:c>
      <x:c r="D89" s="397">
        <x:v>0.19950653423310999</x:v>
      </x:c>
      <x:c r="E89" s="197">
        <x:v>-0.49183652137950001</x:v>
      </x:c>
      <x:c r="F89" s="397">
        <x:v>0.48228909563144801</x:v>
      </x:c>
      <x:c r="G89" s="197">
        <x:v>1.5544269907653201</x:v>
      </x:c>
      <x:c r="H89" s="397">
        <x:v>1.1543003871077999</x:v>
      </x:c>
      <x:c r="I89" s="197">
        <x:v>-0.23991898115322</x:v>
      </x:c>
      <x:c r="J89" s="397">
        <x:v>0.20993858120335701</x:v>
      </x:c>
      <x:c r="K89" s="197">
        <x:v>-0.38340662444502299</x:v>
      </x:c>
      <x:c r="L89" s="397">
        <x:v>0.47139195736023198</x:v>
      </x:c>
      <x:c r="M89" s="197">
        <x:v>4.5110336765564698</x:v>
      </x:c>
      <x:c r="N89" s="397">
        <x:v>1.9311548229847399</x:v>
      </x:c>
      <x:c r="O89" s="197">
        <x:v>-0.210572597926586</x:v>
      </x:c>
      <x:c r="P89" s="397">
        <x:v>0.19499525279249499</x:v>
      </x:c>
      <x:c r="Q89" s="197">
        <x:v>-0.331699065433183</x:v>
      </x:c>
      <x:c r="R89" s="397">
        <x:v>0.46153862266328999</x:v>
      </x:c>
      <x:c r="S89" s="197">
        <x:v>4.9327137490546598</x:v>
      </x:c>
      <x:c r="T89" s="405">
        <x:v>2.4223156422632699</x:v>
      </x:c>
    </x:row>
    <x:row r="90" spans="1:20" ht="12.95" customHeight="1" x14ac:dyDescent="0.2">
      <x:c r="A90" s="2" t="s">
        <x:v>370</x:v>
      </x:c>
      <x:c r="B90" s="37">
        <x:v>3</x:v>
      </x:c>
      <x:c r="C90" s="197">
        <x:v>5.6329625069191702E-2</x:v>
      </x:c>
      <x:c r="D90" s="397">
        <x:v>0.72301357003283695</x:v>
      </x:c>
      <x:c r="E90" s="197">
        <x:v>0.13102729520213899</x:v>
      </x:c>
      <x:c r="F90" s="397">
        <x:v>0.27503055397287002</x:v>
      </x:c>
      <x:c r="G90" s="197">
        <x:v>3.6286578674508698</x:v>
      </x:c>
      <x:c r="H90" s="397">
        <x:v>1.8189231309294001</x:v>
      </x:c>
      <x:c r="I90" s="197">
        <x:v>0.302524908479613</x:v>
      </x:c>
      <x:c r="J90" s="397">
        <x:v>0.71835268892985504</x:v>
      </x:c>
      <x:c r="K90" s="197">
        <x:v>0.16643894125036801</x:v>
      </x:c>
      <x:c r="L90" s="397">
        <x:v>0.280128800785581</x:v>
      </x:c>
      <x:c r="M90" s="197">
        <x:v>5.9289085808440598</x:v>
      </x:c>
      <x:c r="N90" s="397">
        <x:v>2.2302235796346199</x:v>
      </x:c>
      <x:c r="O90" s="197">
        <x:v>0.24270245557255099</x:v>
      </x:c>
      <x:c r="P90" s="397">
        <x:v>0.77463859633662602</x:v>
      </x:c>
      <x:c r="Q90" s="197">
        <x:v>0.108184830474365</x:v>
      </x:c>
      <x:c r="R90" s="397">
        <x:v>0.27389180890332798</x:v>
      </x:c>
      <x:c r="S90" s="197">
        <x:v>8.3398208752773701</x:v>
      </x:c>
      <x:c r="T90" s="405">
        <x:v>3.3752747736756601</x:v>
      </x:c>
    </x:row>
    <x:row r="91" spans="1:20" ht="12.95" customHeight="1" x14ac:dyDescent="0.2">
      <x:c r="A91" s="2" t="s">
        <x:v>99</x:v>
      </x:c>
      <x:c r="B91" s="37">
        <x:v>3</x:v>
      </x:c>
      <x:c r="C91" s="197">
        <x:v>4.1226041648470997E-2</x:v>
      </x:c>
      <x:c r="D91" s="397">
        <x:v>0.14209622746123601</x:v>
      </x:c>
      <x:c r="E91" s="197">
        <x:v>-0.345366976681591</x:v>
      </x:c>
      <x:c r="F91" s="397">
        <x:v>0.27842182364436902</x:v>
      </x:c>
      <x:c r="G91" s="197">
        <x:v>1.61516549576351</x:v>
      </x:c>
      <x:c r="H91" s="397">
        <x:v>0.74696257389526299</x:v>
      </x:c>
      <x:c r="I91" s="197">
        <x:v>0.19228170496295699</x:v>
      </x:c>
      <x:c r="J91" s="397">
        <x:v>0.13083634399257399</x:v>
      </x:c>
      <x:c r="K91" s="197">
        <x:v>-7.2836241215060799E-2</x:v>
      </x:c>
      <x:c r="L91" s="397">
        <x:v>0.30277995169146599</x:v>
      </x:c>
      <x:c r="M91" s="197">
        <x:v>4.3747019496593298</x:v>
      </x:c>
      <x:c r="N91" s="397">
        <x:v>1.4315401452171499</x:v>
      </x:c>
      <x:c r="O91" s="197">
        <x:v>0.19409949690876599</x:v>
      </x:c>
      <x:c r="P91" s="397">
        <x:v>0.13289069748010299</x:v>
      </x:c>
      <x:c r="Q91" s="197">
        <x:v>-4.35110309327221E-2</x:v>
      </x:c>
      <x:c r="R91" s="397">
        <x:v>0.308498080779321</x:v>
      </x:c>
      <x:c r="S91" s="197">
        <x:v>5.0361127881625301</x:v>
      </x:c>
      <x:c r="T91" s="405">
        <x:v>1.81988929936826</x:v>
      </x:c>
    </x:row>
    <x:row r="92" spans="1:20" ht="12.95" customHeight="1" x14ac:dyDescent="0.2">
      <x:c r="A92" s="2" t="s">
        <x:v>389</x:v>
      </x:c>
      <x:c r="B92" s="37">
        <x:v>3</x:v>
      </x:c>
      <x:c r="C92" s="197">
        <x:v>-1.30250050195467</x:v>
      </x:c>
      <x:c r="D92" s="397">
        <x:v>0.25104237407393298</x:v>
      </x:c>
      <x:c r="E92" s="197">
        <x:v>-1.3593758332919701</x:v>
      </x:c>
      <x:c r="F92" s="397">
        <x:v>0.38864338844312402</x:v>
      </x:c>
      <x:c r="G92" s="197">
        <x:v>4.2060908753862503</x:v>
      </x:c>
      <x:c r="H92" s="397">
        <x:v>1.16248047954179</x:v>
      </x:c>
      <x:c r="I92" s="197">
        <x:v>-0.85311355321176796</x:v>
      </x:c>
      <x:c r="J92" s="397">
        <x:v>0.26451311228816199</x:v>
      </x:c>
      <x:c r="K92" s="197">
        <x:v>-0.90954862830747596</x:v>
      </x:c>
      <x:c r="L92" s="397">
        <x:v>0.37714558528603798</x:v>
      </x:c>
      <x:c r="M92" s="197">
        <x:v>7.9542113710814704</x:v>
      </x:c>
      <x:c r="N92" s="397">
        <x:v>1.5954246637404701</x:v>
      </x:c>
      <x:c r="O92" s="197">
        <x:v>-0.72527467840133397</x:v>
      </x:c>
      <x:c r="P92" s="397">
        <x:v>0.269479884402401</x:v>
      </x:c>
      <x:c r="Q92" s="197">
        <x:v>-0.81855209711239796</x:v>
      </x:c>
      <x:c r="R92" s="397">
        <x:v>0.37990506875540903</x:v>
      </x:c>
      <x:c r="S92" s="197">
        <x:v>8.5023852562157192</x:v>
      </x:c>
      <x:c r="T92" s="405">
        <x:v>1.6371396926641899</x:v>
      </x:c>
    </x:row>
    <x:row r="93" spans="1:20" ht="12.95" customHeight="1" x14ac:dyDescent="0.2">
      <x:c r="A93" s="2" t="s">
        <x:v>391</x:v>
      </x:c>
      <x:c r="B93" s="37">
        <x:v>3</x:v>
      </x:c>
      <x:c r="C93" s="197">
        <x:v>-0.26012609821037203</x:v>
      </x:c>
      <x:c r="D93" s="397">
        <x:v>0.19381582297762501</x:v>
      </x:c>
      <x:c r="E93" s="197">
        <x:v>-7.0502033749835796E-2</x:v>
      </x:c>
      <x:c r="F93" s="397">
        <x:v>0.15435210829823101</x:v>
      </x:c>
      <x:c r="G93" s="197">
        <x:v>0.31909973107063599</x:v>
      </x:c>
      <x:c r="H93" s="397">
        <x:v>0.37329795100329299</x:v>
      </x:c>
      <x:c r="I93" s="197">
        <x:v>-0.25032704040942699</x:v>
      </x:c>
      <x:c r="J93" s="397">
        <x:v>0.186572139174429</x:v>
      </x:c>
      <x:c r="K93" s="197">
        <x:v>-9.0439557698223996E-2</x:v>
      </x:c>
      <x:c r="L93" s="397">
        <x:v>0.15200983487271799</x:v>
      </x:c>
      <x:c r="M93" s="197">
        <x:v>1.8098627550794699</x:v>
      </x:c>
      <x:c r="N93" s="397">
        <x:v>0.96397533371012301</x:v>
      </x:c>
      <x:c r="O93" s="197">
        <x:v>-0.22396761657875899</x:v>
      </x:c>
      <x:c r="P93" s="397">
        <x:v>0.18153625960811301</x:v>
      </x:c>
      <x:c r="Q93" s="197">
        <x:v>-8.0285978425949395E-2</x:v>
      </x:c>
      <x:c r="R93" s="397">
        <x:v>0.15052412497665099</x:v>
      </x:c>
      <x:c r="S93" s="197">
        <x:v>2.5241838607156</x:v>
      </x:c>
      <x:c r="T93" s="405">
        <x:v>1.1491479860462599</x:v>
      </x:c>
    </x:row>
    <x:row r="94" spans="1:20" ht="12.95" customHeight="1" x14ac:dyDescent="0.2">
      <x:c r="A94" s="2" t="s">
        <x:v>396</x:v>
      </x:c>
      <x:c r="B94" s="37">
        <x:v>3</x:v>
      </x:c>
      <x:c r="C94" s="197">
        <x:v>-4.3460201849141497E-2</x:v>
      </x:c>
      <x:c r="D94" s="397">
        <x:v>0.19210136202851599</x:v>
      </x:c>
      <x:c r="E94" s="197">
        <x:v>-0.81061457958085203</x:v>
      </x:c>
      <x:c r="F94" s="397">
        <x:v>0.329526734652697</x:v>
      </x:c>
      <x:c r="G94" s="197">
        <x:v>2.0016625045552101</x:v>
      </x:c>
      <x:c r="H94" s="397">
        <x:v>1.2207750805226101</x:v>
      </x:c>
      <x:c r="I94" s="197">
        <x:v>2.7825818939410499E-2</x:v>
      </x:c>
      <x:c r="J94" s="397">
        <x:v>0.19403501134373599</x:v>
      </x:c>
      <x:c r="K94" s="197">
        <x:v>-0.88671985304405598</x:v>
      </x:c>
      <x:c r="L94" s="397">
        <x:v>0.34368283978128999</x:v>
      </x:c>
      <x:c r="M94" s="197">
        <x:v>2.6829874976412098</x:v>
      </x:c>
      <x:c r="N94" s="397">
        <x:v>1.4216145886201801</x:v>
      </x:c>
      <x:c r="O94" s="197">
        <x:v>5.6808569387409302E-2</x:v>
      </x:c>
      <x:c r="P94" s="397">
        <x:v>0.19676225769811401</x:v>
      </x:c>
      <x:c r="Q94" s="197">
        <x:v>-0.91818999753748298</x:v>
      </x:c>
      <x:c r="R94" s="397">
        <x:v>0.336925385728919</x:v>
      </x:c>
      <x:c r="S94" s="197">
        <x:v>3.0560423210341399</x:v>
      </x:c>
      <x:c r="T94" s="405">
        <x:v>1.63478370845339</x:v>
      </x:c>
    </x:row>
    <x:row r="95" spans="1:20" ht="12.95" customHeight="1" x14ac:dyDescent="0.2">
      <x:c r="A95" s="2" t="s">
        <x:v>400</x:v>
      </x:c>
      <x:c r="B95" s="37">
        <x:v>3</x:v>
      </x:c>
      <x:c r="C95" s="197">
        <x:v>0.113383078005537</x:v>
      </x:c>
      <x:c r="D95" s="397">
        <x:v>7.5508948671260595E-2</x:v>
      </x:c>
      <x:c r="E95" s="197">
        <x:v>-3.2630244672273601E-2</x:v>
      </x:c>
      <x:c r="F95" s="397">
        <x:v>0.30261016470435198</x:v>
      </x:c>
      <x:c r="G95" s="197">
        <x:v>0.12674031858335499</x:v>
      </x:c>
      <x:c r="H95" s="397">
        <x:v>0.194848292805612</x:v>
      </x:c>
      <x:c r="I95" s="197">
        <x:v>9.7111744258069996E-2</x:v>
      </x:c>
      <x:c r="J95" s="397">
        <x:v>7.5689987009357404E-2</x:v>
      </x:c>
      <x:c r="K95" s="197">
        <x:v>-3.3800182863091298E-2</x:v>
      </x:c>
      <x:c r="L95" s="397">
        <x:v>0.30592056417628699</x:v>
      </x:c>
      <x:c r="M95" s="197">
        <x:v>1.0650240801000801</x:v>
      </x:c>
      <x:c r="N95" s="397">
        <x:v>0.51615532209394999</x:v>
      </x:c>
      <x:c r="O95" s="197">
        <x:v>8.8400181001464004E-2</x:v>
      </x:c>
      <x:c r="P95" s="397">
        <x:v>7.6666663412221503E-2</x:v>
      </x:c>
      <x:c r="Q95" s="197">
        <x:v>-5.2306916050598701E-2</x:v>
      </x:c>
      <x:c r="R95" s="397">
        <x:v>0.31253649095778002</x:v>
      </x:c>
      <x:c r="S95" s="197">
        <x:v>1.32894553206183</x:v>
      </x:c>
      <x:c r="T95" s="405">
        <x:v>0.72059313302911399</x:v>
      </x:c>
    </x:row>
    <x:row r="96" spans="1:20" ht="12.95" customHeight="1" x14ac:dyDescent="0.2">
      <x:c r="A96" s="2" t="s">
        <x:v>401</x:v>
      </x:c>
      <x:c r="B96" s="37">
        <x:v>3</x:v>
      </x:c>
      <x:c r="C96" s="197">
        <x:v>1.0759601635704601</x:v>
      </x:c>
      <x:c r="D96" s="397">
        <x:v>0.263335165365507</x:v>
      </x:c>
      <x:c r="E96" s="197">
        <x:v>-4.3845880116423999E-2</x:v>
      </x:c>
      <x:c r="F96" s="397">
        <x:v>0.170217833456448</x:v>
      </x:c>
      <x:c r="G96" s="197">
        <x:v>1.6992091179056801</x:v>
      </x:c>
      <x:c r="H96" s="397">
        <x:v>0.84367260137330602</x:v>
      </x:c>
      <x:c r="I96" s="197">
        <x:v>1.09601084215207</x:v>
      </x:c>
      <x:c r="J96" s="397">
        <x:v>0.26300106742809798</x:v>
      </x:c>
      <x:c r="K96" s="197">
        <x:v>-3.3983732060116401E-2</x:v>
      </x:c>
      <x:c r="L96" s="397">
        <x:v>0.174780301305414</x:v>
      </x:c>
      <x:c r="M96" s="197">
        <x:v>2.0346724662001301</x:v>
      </x:c>
      <x:c r="N96" s="397">
        <x:v>0.95693541699498896</x:v>
      </x:c>
      <x:c r="O96" s="197">
        <x:v>0.98926455329658503</x:v>
      </x:c>
      <x:c r="P96" s="397">
        <x:v>0.26865995284998401</x:v>
      </x:c>
      <x:c r="Q96" s="197">
        <x:v>-7.2806233390278294E-2</x:v>
      </x:c>
      <x:c r="R96" s="397">
        <x:v>0.182505357203711</x:v>
      </x:c>
      <x:c r="S96" s="197">
        <x:v>2.9510900395756199</x:v>
      </x:c>
      <x:c r="T96" s="405">
        <x:v>1.03225205127185</x:v>
      </x:c>
    </x:row>
    <x:row r="97" spans="1:20" ht="12.95" customHeight="1" x14ac:dyDescent="0.2">
      <x:c r="A97" s="39" t="s">
        <x:v>413</x:v>
      </x:c>
      <x:c r="B97" s="40">
        <x:v>3</x:v>
      </x:c>
      <x:c r="C97" s="211">
        <x:v>-9.0011928287300494E-2</x:v>
      </x:c>
      <x:c r="D97" s="404">
        <x:v>0.111473063469243</x:v>
      </x:c>
      <x:c r="E97" s="211">
        <x:v>-0.37789309678378902</x:v>
      </x:c>
      <x:c r="F97" s="404">
        <x:v>0.111086005351823</x:v>
      </x:c>
      <x:c r="G97" s="211">
        <x:v>1.8938816126850999</x:v>
      </x:c>
      <x:c r="H97" s="404">
        <x:v>0.37353039461728998</x:v>
      </x:c>
      <x:c r="I97" s="211">
        <x:v>4.6549430502213003E-2</x:v>
      </x:c>
      <x:c r="J97" s="404">
        <x:v>0.111421736363834</x:v>
      </x:c>
      <x:c r="K97" s="211">
        <x:v>-0.28053698479783501</x:v>
      </x:c>
      <x:c r="L97" s="404">
        <x:v>0.111800425124207</x:v>
      </x:c>
      <x:c r="M97" s="211">
        <x:v>3.7951752971452799</x:v>
      </x:c>
      <x:c r="N97" s="404">
        <x:v>0.52187045509906904</x:v>
      </x:c>
      <x:c r="O97" s="211">
        <x:v>5.1432545407511902E-2</x:v>
      </x:c>
      <x:c r="P97" s="404">
        <x:v>0.117133350574206</x:v>
      </x:c>
      <x:c r="Q97" s="211">
        <x:v>-0.27614581105103098</x:v>
      </x:c>
      <x:c r="R97" s="404">
        <x:v>0.111432227275824</x:v>
      </x:c>
      <x:c r="S97" s="211">
        <x:v>4.5839118027621799</x:v>
      </x:c>
      <x:c r="T97" s="412">
        <x:v>0.671171712518008</x:v>
      </x:c>
    </x:row>
    <x:row r="99" spans="1:20" x14ac:dyDescent="0.2">
      <x:c r="A99" s="52" t="s">
        <x:v>623</x:v>
      </x:c>
    </x:row>
    <x:row r="100" spans="1:20" x14ac:dyDescent="0.2">
      <x:c r="A100" s="52" t="s">
        <x:v>631</x:v>
      </x:c>
    </x:row>
    <x:row r="101" spans="1:20" x14ac:dyDescent="0.2">
      <x:c r="A101" s="52" t="s">
        <x:v>632</x:v>
      </x:c>
    </x:row>
    <x:row r="102" spans="1:20" x14ac:dyDescent="0.2">
      <x:c r="A102" s="52" t="s">
        <x:v>633</x:v>
      </x:c>
    </x:row>
    <x:row r="103" spans="1:20" x14ac:dyDescent="0.2">
      <x:c r="A103" s="52" t="s">
        <x:v>634</x:v>
      </x:c>
    </x:row>
    <x:row r="104" spans="1:20" x14ac:dyDescent="0.2">
      <x:c r="A104" s="52" t="s">
        <x:v>414</x:v>
      </x:c>
    </x:row>
    <x:row r="105" spans="1:20" x14ac:dyDescent="0.2">
      <x:c r="A105" s="52" t="s">
        <x:v>415</x:v>
      </x:c>
    </x:row>
    <x:row r="106" spans="1:20" x14ac:dyDescent="0.2">
      <x:c r="A106" s="52" t="s">
        <x:v>416</x:v>
      </x:c>
    </x:row>
    <x:row r="107" spans="1:20" x14ac:dyDescent="0.2">
      <x:c r="A107" s="52" t="s">
        <x:v>417</x:v>
      </x:c>
    </x:row>
    <x:row r="108" spans="1:20" x14ac:dyDescent="0.2">
      <x:c r="A108" s="172" t="str">
        <x:f>HYPERLINK("https://oecdcode.org/disclaimers/cyprus.html", "Information on data for Cyprus: https://oecdcode.org/disclaimers/cyprus.html")</x:f>
        <x:v>Information on data for Cyprus: https://oecdcode.org/disclaimers/cyprus.html</x:v>
      </x:c>
    </x:row>
    <x:row r="109" spans="1:20" x14ac:dyDescent="0.2">
      <x:c r="A109" s="52" t="s">
        <x:v>418</x:v>
      </x:c>
    </x:row>
  </x:sheetData>
  <x:mergeCells count="16">
    <x:mergeCell ref="O7:R7"/>
    <x:mergeCell ref="O8:P8"/>
    <x:mergeCell ref="Q8:R8"/>
    <x:mergeCell ref="S7:T8"/>
    <x:mergeCell ref="O9:T9"/>
    <x:mergeCell ref="I7:L7"/>
    <x:mergeCell ref="I8:J8"/>
    <x:mergeCell ref="K8:L8"/>
    <x:mergeCell ref="M7:N8"/>
    <x:mergeCell ref="I9:N9"/>
    <x:mergeCell ref="B7:B10"/>
    <x:mergeCell ref="C7:F7"/>
    <x:mergeCell ref="C8:D8"/>
    <x:mergeCell ref="E8:F8"/>
    <x:mergeCell ref="G7:H8"/>
    <x:mergeCell ref="C9:H9"/>
  </x:mergeCells>
  <x:conditionalFormatting sqref="C1:C200">
    <x:cfRule type="expression" dxfId="167" priority="6">
      <x:formula>ABS(C1/D1)&gt;1.95996398454005</x:formula>
    </x:cfRule>
  </x:conditionalFormatting>
  <x:conditionalFormatting sqref="E1:E200">
    <x:cfRule type="expression" dxfId="166" priority="5">
      <x:formula>ABS(E1/F1)&gt;1.95996398454005</x:formula>
    </x:cfRule>
  </x:conditionalFormatting>
  <x:conditionalFormatting sqref="I1:I200">
    <x:cfRule type="expression" dxfId="165" priority="4">
      <x:formula>ABS(I1/J1)&gt;1.95996398454005</x:formula>
    </x:cfRule>
  </x:conditionalFormatting>
  <x:conditionalFormatting sqref="K1:K200">
    <x:cfRule type="expression" dxfId="164" priority="3">
      <x:formula>ABS(K1/L1)&gt;1.95996398454005</x:formula>
    </x:cfRule>
  </x:conditionalFormatting>
  <x:conditionalFormatting sqref="O1:O200">
    <x:cfRule type="expression" dxfId="163" priority="2">
      <x:formula>ABS(O1/P1)&gt;1.95996398454005</x:formula>
    </x:cfRule>
  </x:conditionalFormatting>
  <x:conditionalFormatting sqref="Q1:Q200">
    <x:cfRule type="expression" dxfId="162" priority="1">
      <x:formula>ABS(Q1/R1)&gt;1.95996398454005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100-000000000000}" mc:Ignorable="x14ac xr xr2 xr3">
  <x:dimension ref="A1:T108"/>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303</x:v>
      </x:c>
    </x:row>
    <x:row r="2" spans="1:20" x14ac:dyDescent="0.2">
      <x:c r="A2" s="51" t="s">
        <x:v>304</x:v>
      </x:c>
    </x:row>
    <x:row r="3" spans="1:20" x14ac:dyDescent="0.2">
      <x:c r="A3" s="47" t="s">
        <x:v>448</x:v>
      </x:c>
    </x:row>
    <x:row r="4" spans="1:20" x14ac:dyDescent="0.2">
      <x:c r="A4" s="147" t="str">
        <x:f>HYPERLINK("#'TOC'!A1", "Back to TOC")</x:f>
        <x:v>Back to TOC</x:v>
      </x:c>
    </x:row>
    <x:row r="7" spans="1:20" ht="60" customHeight="1" x14ac:dyDescent="0.2">
      <x:c r="B7" s="670" t="s">
        <x:v>338</x:v>
      </x:c>
      <x:c r="C7" s="673" t="s">
        <x:v>635</x:v>
      </x:c>
      <x:c r="D7" s="673"/>
      <x:c r="E7" s="673"/>
      <x:c r="F7" s="673"/>
      <x:c r="G7" s="758" t="s">
        <x:v>569</x:v>
      </x:c>
      <x:c r="H7" s="758"/>
      <x:c r="I7" s="673" t="s">
        <x:v>635</x:v>
      </x:c>
      <x:c r="J7" s="673"/>
      <x:c r="K7" s="673"/>
      <x:c r="L7" s="673"/>
      <x:c r="M7" s="758" t="s">
        <x:v>569</x:v>
      </x:c>
      <x:c r="N7" s="758"/>
      <x:c r="O7" s="673" t="s">
        <x:v>635</x:v>
      </x:c>
      <x:c r="P7" s="673"/>
      <x:c r="Q7" s="673"/>
      <x:c r="R7" s="673"/>
      <x:c r="S7" s="758" t="s">
        <x:v>569</x:v>
      </x:c>
      <x:c r="T7" s="760"/>
    </x:row>
    <x:row r="8" spans="1:20" ht="75" customHeight="1" x14ac:dyDescent="0.2">
      <x:c r="B8" s="671"/>
      <x:c r="C8" s="675" t="s">
        <x:v>348</x:v>
      </x:c>
      <x:c r="D8" s="675"/>
      <x:c r="E8" s="675" t="s">
        <x:v>349</x:v>
      </x:c>
      <x:c r="F8" s="675"/>
      <x:c r="G8" s="759"/>
      <x:c r="H8" s="759"/>
      <x:c r="I8" s="675" t="s">
        <x:v>348</x:v>
      </x:c>
      <x:c r="J8" s="675"/>
      <x:c r="K8" s="675" t="s">
        <x:v>349</x:v>
      </x:c>
      <x:c r="L8" s="675"/>
      <x:c r="M8" s="759"/>
      <x:c r="N8" s="759"/>
      <x:c r="O8" s="675" t="s">
        <x:v>348</x:v>
      </x:c>
      <x:c r="P8" s="675"/>
      <x:c r="Q8" s="675" t="s">
        <x:v>349</x:v>
      </x:c>
      <x:c r="R8" s="675"/>
      <x:c r="S8" s="759"/>
      <x:c r="T8" s="761"/>
    </x:row>
    <x:row r="9" spans="1:20" ht="30" customHeight="1" x14ac:dyDescent="0.2">
      <x:c r="B9" s="671"/>
      <x:c r="C9" s="676" t="s">
        <x:v>541</x:v>
      </x:c>
      <x:c r="D9" s="676"/>
      <x:c r="E9" s="676"/>
      <x:c r="F9" s="676"/>
      <x:c r="G9" s="676"/>
      <x:c r="H9" s="676"/>
      <x:c r="I9" s="676" t="s">
        <x:v>542</x:v>
      </x:c>
      <x:c r="J9" s="676"/>
      <x:c r="K9" s="676"/>
      <x:c r="L9" s="676"/>
      <x:c r="M9" s="676"/>
      <x:c r="N9" s="676"/>
      <x:c r="O9" s="676" t="s">
        <x:v>543</x:v>
      </x:c>
      <x:c r="P9" s="676"/>
      <x:c r="Q9" s="676"/>
      <x:c r="R9" s="676"/>
      <x:c r="S9" s="676"/>
      <x:c r="T9" s="711"/>
    </x:row>
    <x:row r="10" spans="1:20" ht="15" customHeight="1" x14ac:dyDescent="0.2">
      <x:c r="B10" s="672"/>
      <x:c r="C10" s="4" t="s">
        <x:v>537</x:v>
      </x:c>
      <x:c r="D10" s="4" t="s">
        <x:v>342</x:v>
      </x:c>
      <x:c r="E10" s="4" t="s">
        <x:v>537</x:v>
      </x:c>
      <x:c r="F10" s="4" t="s">
        <x:v>342</x:v>
      </x:c>
      <x:c r="G10" s="4" t="s">
        <x:v>538</x:v>
      </x:c>
      <x:c r="H10" s="4" t="s">
        <x:v>342</x:v>
      </x:c>
      <x:c r="I10" s="4" t="s">
        <x:v>537</x:v>
      </x:c>
      <x:c r="J10" s="4" t="s">
        <x:v>342</x:v>
      </x:c>
      <x:c r="K10" s="4" t="s">
        <x:v>537</x:v>
      </x:c>
      <x:c r="L10" s="4" t="s">
        <x:v>342</x:v>
      </x:c>
      <x:c r="M10" s="4" t="s">
        <x:v>538</x:v>
      </x:c>
      <x:c r="N10" s="4" t="s">
        <x:v>342</x:v>
      </x:c>
      <x:c r="O10" s="4" t="s">
        <x:v>537</x:v>
      </x:c>
      <x:c r="P10" s="4" t="s">
        <x:v>342</x:v>
      </x:c>
      <x:c r="Q10" s="4" t="s">
        <x:v>537</x:v>
      </x:c>
      <x:c r="R10" s="4" t="s">
        <x:v>342</x:v>
      </x:c>
      <x:c r="S10" s="4" t="s">
        <x:v>538</x:v>
      </x:c>
      <x:c r="T10" s="5" t="s">
        <x:v>342</x:v>
      </x:c>
    </x:row>
    <x:row r="11" spans="1:20" ht="12.95" customHeight="1" x14ac:dyDescent="0.2">
      <x:c r="A11" s="6"/>
      <x:c r="B11" s="7"/>
      <x:c r="C11" s="209"/>
      <x:c r="D11" s="419"/>
      <x:c r="E11" s="209"/>
      <x:c r="F11" s="419"/>
      <x:c r="G11" s="209"/>
      <x:c r="H11" s="419"/>
      <x:c r="I11" s="209"/>
      <x:c r="J11" s="419"/>
      <x:c r="K11" s="209"/>
      <x:c r="L11" s="419"/>
      <x:c r="M11" s="209"/>
      <x:c r="N11" s="419"/>
      <x:c r="O11" s="209"/>
      <x:c r="P11" s="419"/>
      <x:c r="Q11" s="209"/>
      <x:c r="R11" s="419"/>
      <x:c r="S11" s="209"/>
      <x:c r="T11" s="427"/>
    </x:row>
    <x:row r="12" spans="1:20" ht="12.95" customHeight="1" x14ac:dyDescent="0.2">
      <x:c r="A12" s="2" t="s">
        <x:v>354</x:v>
      </x:c>
      <x:c r="B12" s="12">
        <x:v>2</x:v>
      </x:c>
      <x:c r="C12" s="197">
        <x:v>-0.104042691759813</x:v>
      </x:c>
      <x:c r="D12" s="413">
        <x:v>0.43038883850950899</x:v>
      </x:c>
      <x:c r="E12" s="197">
        <x:v>-0.297285797857338</x:v>
      </x:c>
      <x:c r="F12" s="413">
        <x:v>0.12887515791697299</x:v>
      </x:c>
      <x:c r="G12" s="197">
        <x:v>0.51826648915516504</x:v>
      </x:c>
      <x:c r="H12" s="413">
        <x:v>0.31585718360470399</x:v>
      </x:c>
      <x:c r="I12" s="197">
        <x:v>-2.98662294046106E-2</x:v>
      </x:c>
      <x:c r="J12" s="413">
        <x:v>0.40658539900834201</x:v>
      </x:c>
      <x:c r="K12" s="197">
        <x:v>-0.265498429460237</x:v>
      </x:c>
      <x:c r="L12" s="413">
        <x:v>0.12651273768136101</x:v>
      </x:c>
      <x:c r="M12" s="197">
        <x:v>1.7319991071107299</x:v>
      </x:c>
      <x:c r="N12" s="413">
        <x:v>0.57585735208461797</x:v>
      </x:c>
      <x:c r="O12" s="197">
        <x:v>-6.0554809275884899E-2</x:v>
      </x:c>
      <x:c r="P12" s="413">
        <x:v>0.40508088364990202</x:v>
      </x:c>
      <x:c r="Q12" s="197">
        <x:v>-0.27136583579997098</x:v>
      </x:c>
      <x:c r="R12" s="413">
        <x:v>0.123116851252096</x:v>
      </x:c>
      <x:c r="S12" s="197">
        <x:v>3.3172479646565201</x:v>
      </x:c>
      <x:c r="T12" s="421">
        <x:v>0.86215833038343603</x:v>
      </x:c>
    </x:row>
    <x:row r="13" spans="1:20" ht="12.95" customHeight="1" x14ac:dyDescent="0.2">
      <x:c r="A13" s="2" t="s">
        <x:v>355</x:v>
      </x:c>
      <x:c r="B13" s="12">
        <x:v>2</x:v>
      </x:c>
      <x:c r="C13" s="197">
        <x:v>-0.174794562707874</x:v>
      </x:c>
      <x:c r="D13" s="413">
        <x:v>0.106377622043192</x:v>
      </x:c>
      <x:c r="E13" s="197">
        <x:v>0.454285199103868</x:v>
      </x:c>
      <x:c r="F13" s="413">
        <x:v>0.38112402180687499</x:v>
      </x:c>
      <x:c r="G13" s="197">
        <x:v>0.27705655271815999</x:v>
      </x:c>
      <x:c r="H13" s="413">
        <x:v>0.25491647326068401</x:v>
      </x:c>
      <x:c r="I13" s="197">
        <x:v>-0.24053281255409001</x:v>
      </x:c>
      <x:c r="J13" s="413">
        <x:v>0.11008849900791</x:v>
      </x:c>
      <x:c r="K13" s="197">
        <x:v>0.42426946886731298</x:v>
      </x:c>
      <x:c r="L13" s="413">
        <x:v>0.39134923637229502</x:v>
      </x:c>
      <x:c r="M13" s="197">
        <x:v>1.14351729081861</x:v>
      </x:c>
      <x:c r="N13" s="413">
        <x:v>0.51331566704574905</x:v>
      </x:c>
      <x:c r="O13" s="197">
        <x:v>-0.28842609857415802</x:v>
      </x:c>
      <x:c r="P13" s="413">
        <x:v>0.11096098863456499</x:v>
      </x:c>
      <x:c r="Q13" s="197">
        <x:v>0.385405196128565</x:v>
      </x:c>
      <x:c r="R13" s="413">
        <x:v>0.41950538834793499</x:v>
      </x:c>
      <x:c r="S13" s="197">
        <x:v>3.1159304143923099</x:v>
      </x:c>
      <x:c r="T13" s="421">
        <x:v>1.04251211383277</x:v>
      </x:c>
    </x:row>
    <x:row r="14" spans="1:20" ht="12.95" customHeight="1" x14ac:dyDescent="0.2">
      <x:c r="A14" s="2" t="s">
        <x:v>356</x:v>
      </x:c>
      <x:c r="B14" s="12">
        <x:v>2</x:v>
      </x:c>
      <x:c r="C14" s="197">
        <x:v>-3.4463390508738798E-2</x:v>
      </x:c>
      <x:c r="D14" s="413">
        <x:v>0.25244746630973097</x:v>
      </x:c>
      <x:c r="E14" s="197">
        <x:v>7.0620850843062494E-2</x:v>
      </x:c>
      <x:c r="F14" s="413">
        <x:v>0.227234426570989</x:v>
      </x:c>
      <x:c r="G14" s="197">
        <x:v>7.7056174858446499E-2</x:v>
      </x:c>
      <x:c r="H14" s="413">
        <x:v>0.12559984674454999</x:v>
      </x:c>
      <x:c r="I14" s="197">
        <x:v>-5.2199186224365798E-2</x:v>
      </x:c>
      <x:c r="J14" s="413">
        <x:v>0.25532351785365798</x:v>
      </x:c>
      <x:c r="K14" s="197">
        <x:v>4.6890402887030898E-2</x:v>
      </x:c>
      <x:c r="L14" s="413">
        <x:v>0.22834252952478501</x:v>
      </x:c>
      <x:c r="M14" s="197">
        <x:v>0.26162312216303202</x:v>
      </x:c>
      <x:c r="N14" s="413">
        <x:v>0.250117834219234</x:v>
      </x:c>
      <x:c r="O14" s="197">
        <x:v>3.6761846279767203E-2</x:v>
      </x:c>
      <x:c r="P14" s="413">
        <x:v>0.24737951740365499</x:v>
      </x:c>
      <x:c r="Q14" s="197">
        <x:v>5.8451101734061102E-2</x:v>
      </x:c>
      <x:c r="R14" s="413">
        <x:v>0.23099245350912101</x:v>
      </x:c>
      <x:c r="S14" s="197">
        <x:v>2.2626895860935301</x:v>
      </x:c>
      <x:c r="T14" s="421">
        <x:v>0.81804872182470501</x:v>
      </x:c>
    </x:row>
    <x:row r="15" spans="1:20" ht="12.95" customHeight="1" x14ac:dyDescent="0.2">
      <x:c r="A15" s="2" t="s">
        <x:v>357</x:v>
      </x:c>
      <x:c r="B15" s="12">
        <x:v>2</x:v>
      </x:c>
      <x:c r="C15" s="197">
        <x:v>1.5301088992868001E-2</x:v>
      </x:c>
      <x:c r="D15" s="413">
        <x:v>0.18720428854165799</x:v>
      </x:c>
      <x:c r="E15" s="197">
        <x:v>-0.20708992563797701</x:v>
      </x:c>
      <x:c r="F15" s="413">
        <x:v>0.113988940853638</x:v>
      </x:c>
      <x:c r="G15" s="197">
        <x:v>0.26622928432242199</x:v>
      </x:c>
      <x:c r="H15" s="413">
        <x:v>0.27741104854858201</x:v>
      </x:c>
      <x:c r="I15" s="197">
        <x:v>2.0503153326202998E-2</x:v>
      </x:c>
      <x:c r="J15" s="413">
        <x:v>0.189398746607739</x:v>
      </x:c>
      <x:c r="K15" s="197">
        <x:v>-0.21956633803906001</x:v>
      </x:c>
      <x:c r="L15" s="413">
        <x:v>0.115041122484877</x:v>
      </x:c>
      <x:c r="M15" s="197">
        <x:v>0.33461429704322099</x:v>
      </x:c>
      <x:c r="N15" s="413">
        <x:v>0.35389046604371099</x:v>
      </x:c>
      <x:c r="O15" s="197">
        <x:v>3.7440645867773702E-2</x:v>
      </x:c>
      <x:c r="P15" s="413">
        <x:v>0.191120661358606</x:v>
      </x:c>
      <x:c r="Q15" s="197">
        <x:v>-0.21445073725637401</x:v>
      </x:c>
      <x:c r="R15" s="413">
        <x:v>0.11536371613422899</x:v>
      </x:c>
      <x:c r="S15" s="197">
        <x:v>0.85188623413389197</x:v>
      </x:c>
      <x:c r="T15" s="421">
        <x:v>0.55395430018341096</x:v>
      </x:c>
    </x:row>
    <x:row r="16" spans="1:20" ht="12.95" customHeight="1" x14ac:dyDescent="0.2">
      <x:c r="A16" s="2" t="s">
        <x:v>358</x:v>
      </x:c>
      <x:c r="B16" s="12">
        <x:v>2</x:v>
      </x:c>
      <x:c r="C16" s="197">
        <x:v>-0.35388653877334297</x:v>
      </x:c>
      <x:c r="D16" s="413">
        <x:v>0.166087420726857</x:v>
      </x:c>
      <x:c r="E16" s="197">
        <x:v>-0.176103293486915</x:v>
      </x:c>
      <x:c r="F16" s="413">
        <x:v>0.12167802392345201</x:v>
      </x:c>
      <x:c r="G16" s="197">
        <x:v>0.61387455890256604</x:v>
      </x:c>
      <x:c r="H16" s="413">
        <x:v>0.40101523787958399</x:v>
      </x:c>
      <x:c r="I16" s="197">
        <x:v>-0.26027711746785198</x:v>
      </x:c>
      <x:c r="J16" s="413">
        <x:v>0.16639407270696199</x:v>
      </x:c>
      <x:c r="K16" s="197">
        <x:v>-0.153354614447755</x:v>
      </x:c>
      <x:c r="L16" s="413">
        <x:v>0.122126980025085</x:v>
      </x:c>
      <x:c r="M16" s="197">
        <x:v>3.5914726817437601</x:v>
      </x:c>
      <x:c r="N16" s="413">
        <x:v>0.67897060569701795</x:v>
      </x:c>
      <x:c r="O16" s="197">
        <x:v>-0.256316837193234</x:v>
      </x:c>
      <x:c r="P16" s="413">
        <x:v>0.175493049459926</x:v>
      </x:c>
      <x:c r="Q16" s="197">
        <x:v>-7.6408315266229695E-2</x:v>
      </x:c>
      <x:c r="R16" s="413">
        <x:v>0.120765053045087</x:v>
      </x:c>
      <x:c r="S16" s="197">
        <x:v>5.4000639869669502</x:v>
      </x:c>
      <x:c r="T16" s="421">
        <x:v>0.87867017325376995</x:v>
      </x:c>
    </x:row>
    <x:row r="17" spans="1:20" ht="12.95" customHeight="1" x14ac:dyDescent="0.2">
      <x:c r="A17" s="2" t="s">
        <x:v>359</x:v>
      </x:c>
      <x:c r="B17" s="12">
        <x:v>2</x:v>
      </x:c>
      <x:c r="C17" s="197">
        <x:v>0.27359381309714198</x:v>
      </x:c>
      <x:c r="D17" s="413">
        <x:v>0.104729182554945</x:v>
      </x:c>
      <x:c r="E17" s="197">
        <x:v>4.6541201992018902E-2</x:v>
      </x:c>
      <x:c r="F17" s="413">
        <x:v>0.30687832993198599</x:v>
      </x:c>
      <x:c r="G17" s="197">
        <x:v>0.275837817992796</x:v>
      </x:c>
      <x:c r="H17" s="413">
        <x:v>0.21081771749431999</x:v>
      </x:c>
      <x:c r="I17" s="197">
        <x:v>0.139021893787898</x:v>
      </x:c>
      <x:c r="J17" s="413">
        <x:v>9.7873355072641097E-2</x:v>
      </x:c>
      <x:c r="K17" s="197">
        <x:v>-6.7943541108859307E-2</x:v>
      </x:c>
      <x:c r="L17" s="413">
        <x:v>0.30860857495499999</x:v>
      </x:c>
      <x:c r="M17" s="197">
        <x:v>1.2465775798955101</x:v>
      </x:c>
      <x:c r="N17" s="413">
        <x:v>0.39474860818495899</x:v>
      </x:c>
      <x:c r="O17" s="197">
        <x:v>0.14810542700783899</x:v>
      </x:c>
      <x:c r="P17" s="413">
        <x:v>9.5489026991352505E-2</x:v>
      </x:c>
      <x:c r="Q17" s="197">
        <x:v>-6.9105158305146505E-2</x:v>
      </x:c>
      <x:c r="R17" s="413">
        <x:v>0.28695022104305001</x:v>
      </x:c>
      <x:c r="S17" s="197">
        <x:v>3.0063639795969301</x:v>
      </x:c>
      <x:c r="T17" s="421">
        <x:v>0.86380480309325103</x:v>
      </x:c>
    </x:row>
    <x:row r="18" spans="1:20" ht="12.95" customHeight="1" x14ac:dyDescent="0.2">
      <x:c r="A18" s="17" t="s">
        <x:v>360</x:v>
      </x:c>
      <x:c r="B18" s="12">
        <x:v>2</x:v>
      </x:c>
      <x:c r="C18" s="197">
        <x:v>0.19049579736223901</x:v>
      </x:c>
      <x:c r="D18" s="413">
        <x:v>0.103908507173746</x:v>
      </x:c>
      <x:c r="E18" s="197">
        <x:v>0.18732262231958299</x:v>
      </x:c>
      <x:c r="F18" s="413">
        <x:v>0.34249673180862999</x:v>
      </x:c>
      <x:c r="G18" s="197">
        <x:v>0.18494262808373499</x:v>
      </x:c>
      <x:c r="H18" s="413">
        <x:v>0.239692623299989</x:v>
      </x:c>
      <x:c r="I18" s="197">
        <x:v>1.81880332259443E-3</x:v>
      </x:c>
      <x:c r="J18" s="413">
        <x:v>0.100783453334839</x:v>
      </x:c>
      <x:c r="K18" s="197">
        <x:v>2.42272695933506E-2</x:v>
      </x:c>
      <x:c r="L18" s="413">
        <x:v>0.343407657500087</x:v>
      </x:c>
      <x:c r="M18" s="197">
        <x:v>1.45417133725833</x:v>
      </x:c>
      <x:c r="N18" s="413">
        <x:v>0.55605601879589295</x:v>
      </x:c>
      <x:c r="O18" s="197">
        <x:v>4.94786009842033E-2</x:v>
      </x:c>
      <x:c r="P18" s="413">
        <x:v>0.104310856305585</x:v>
      </x:c>
      <x:c r="Q18" s="197">
        <x:v>5.6681522651463701E-2</x:v>
      </x:c>
      <x:c r="R18" s="413">
        <x:v>0.32227456111076902</x:v>
      </x:c>
      <x:c r="S18" s="197">
        <x:v>3.0780525659773801</x:v>
      </x:c>
      <x:c r="T18" s="421">
        <x:v>1.17565892525694</x:v>
      </x:c>
    </x:row>
    <x:row r="19" spans="1:20" ht="12.95" customHeight="1" x14ac:dyDescent="0.2">
      <x:c r="A19" s="17" t="s">
        <x:v>361</x:v>
      </x:c>
      <x:c r="B19" s="12">
        <x:v>2</x:v>
      </x:c>
      <x:c r="C19" s="197">
        <x:v>0.364562311490497</x:v>
      </x:c>
      <x:c r="D19" s="413">
        <x:v>0.25306242909724802</x:v>
      </x:c>
      <x:c r="E19" s="197">
        <x:v>-0.64736600238406905</x:v>
      </x:c>
      <x:c r="F19" s="413">
        <x:v>0.475012631983042</x:v>
      </x:c>
      <x:c r="G19" s="197">
        <x:v>0.38777391695583502</x:v>
      </x:c>
      <x:c r="H19" s="413">
        <x:v>0.41519891222914901</x:v>
      </x:c>
      <x:c r="I19" s="197">
        <x:v>0.34021220464298002</x:v>
      </x:c>
      <x:c r="J19" s="413">
        <x:v>0.20993358453703301</x:v>
      </x:c>
      <x:c r="K19" s="197">
        <x:v>-0.70547094426633705</x:v>
      </x:c>
      <x:c r="L19" s="413">
        <x:v>0.49355537111293601</x:v>
      </x:c>
      <x:c r="M19" s="197">
        <x:v>1.3259084622989299</x:v>
      </x:c>
      <x:c r="N19" s="413">
        <x:v>0.67006347916731102</x:v>
      </x:c>
      <x:c r="O19" s="197">
        <x:v>0.317417655005372</x:v>
      </x:c>
      <x:c r="P19" s="413">
        <x:v>0.19106140382942999</x:v>
      </x:c>
      <x:c r="Q19" s="197">
        <x:v>-0.68988006098229704</x:v>
      </x:c>
      <x:c r="R19" s="413">
        <x:v>0.492581087275824</x:v>
      </x:c>
      <x:c r="S19" s="197">
        <x:v>2.9940678591769201</x:v>
      </x:c>
      <x:c r="T19" s="421">
        <x:v>1.31033707314931</x:v>
      </x:c>
    </x:row>
    <x:row r="20" spans="1:20" ht="12.95" customHeight="1" x14ac:dyDescent="0.2">
      <x:c r="A20" s="2" t="s">
        <x:v>362</x:v>
      </x:c>
      <x:c r="B20" s="12">
        <x:v>2</x:v>
      </x:c>
      <x:c r="C20" s="197">
        <x:v>-0.137440286567311</x:v>
      </x:c>
      <x:c r="D20" s="413">
        <x:v>0.29259813144923502</x:v>
      </x:c>
      <x:c r="E20" s="197">
        <x:v>7.3733477757791099E-2</x:v>
      </x:c>
      <x:c r="F20" s="413">
        <x:v>0.124051568859322</x:v>
      </x:c>
      <x:c r="G20" s="197">
        <x:v>0.35140652028364999</x:v>
      </x:c>
      <x:c r="H20" s="413">
        <x:v>0.29254941929703199</x:v>
      </x:c>
      <x:c r="I20" s="197">
        <x:v>-0.16516497221093501</x:v>
      </x:c>
      <x:c r="J20" s="413">
        <x:v>0.28383101923929099</x:v>
      </x:c>
      <x:c r="K20" s="197">
        <x:v>2.5182202357258401E-2</x:v>
      </x:c>
      <x:c r="L20" s="413">
        <x:v>0.122450718237175</x:v>
      </x:c>
      <x:c r="M20" s="197">
        <x:v>1.4784474015861699</x:v>
      </x:c>
      <x:c r="N20" s="413">
        <x:v>0.52164211608247402</x:v>
      </x:c>
      <x:c r="O20" s="197">
        <x:v>-0.202531185697465</x:v>
      </x:c>
      <x:c r="P20" s="413">
        <x:v>0.28024143643167598</x:v>
      </x:c>
      <x:c r="Q20" s="197">
        <x:v>5.0214422242047897E-2</x:v>
      </x:c>
      <x:c r="R20" s="413">
        <x:v>0.12298817584563999</x:v>
      </x:c>
      <x:c r="S20" s="197">
        <x:v>4.4813198232112796</x:v>
      </x:c>
      <x:c r="T20" s="421">
        <x:v>1.2616603575568699</x:v>
      </x:c>
    </x:row>
    <x:row r="21" spans="1:20" ht="12.95" customHeight="1" x14ac:dyDescent="0.2">
      <x:c r="A21" s="2" t="s">
        <x:v>363</x:v>
      </x:c>
      <x:c r="B21" s="12">
        <x:v>2</x:v>
      </x:c>
      <x:c r="C21" s="197" t="s">
        <x:v>490</x:v>
      </x:c>
      <x:c r="D21" s="413" t="s">
        <x:v>490</x:v>
      </x:c>
      <x:c r="E21" s="197" t="s">
        <x:v>490</x:v>
      </x:c>
      <x:c r="F21" s="413" t="s">
        <x:v>490</x:v>
      </x:c>
      <x:c r="G21" s="197" t="s">
        <x:v>490</x:v>
      </x:c>
      <x:c r="H21" s="413" t="s">
        <x:v>490</x:v>
      </x:c>
      <x:c r="I21" s="197" t="s">
        <x:v>490</x:v>
      </x:c>
      <x:c r="J21" s="413" t="s">
        <x:v>490</x:v>
      </x:c>
      <x:c r="K21" s="197" t="s">
        <x:v>490</x:v>
      </x:c>
      <x:c r="L21" s="413" t="s">
        <x:v>490</x:v>
      </x:c>
      <x:c r="M21" s="197" t="s">
        <x:v>490</x:v>
      </x:c>
      <x:c r="N21" s="413" t="s">
        <x:v>490</x:v>
      </x:c>
      <x:c r="O21" s="197" t="s">
        <x:v>490</x:v>
      </x:c>
      <x:c r="P21" s="413" t="s">
        <x:v>490</x:v>
      </x:c>
      <x:c r="Q21" s="197" t="s">
        <x:v>490</x:v>
      </x:c>
      <x:c r="R21" s="413" t="s">
        <x:v>490</x:v>
      </x:c>
      <x:c r="S21" s="197" t="s">
        <x:v>490</x:v>
      </x:c>
      <x:c r="T21" s="421" t="s">
        <x:v>490</x:v>
      </x:c>
    </x:row>
    <x:row r="22" spans="1:20" ht="12.95" customHeight="1" x14ac:dyDescent="0.2">
      <x:c r="A22" s="2" t="s">
        <x:v>364</x:v>
      </x:c>
      <x:c r="B22" s="12">
        <x:v>2</x:v>
      </x:c>
      <x:c r="C22" s="197">
        <x:v>-0.16504914919186001</x:v>
      </x:c>
      <x:c r="D22" s="413">
        <x:v>0.26245973649128901</x:v>
      </x:c>
      <x:c r="E22" s="197">
        <x:v>0.176606283204889</x:v>
      </x:c>
      <x:c r="F22" s="413">
        <x:v>0.22388222924323001</x:v>
      </x:c>
      <x:c r="G22" s="197">
        <x:v>0.19302586825068399</x:v>
      </x:c>
      <x:c r="H22" s="413">
        <x:v>0.295879987235658</x:v>
      </x:c>
      <x:c r="I22" s="197">
        <x:v>-0.14622907936741</x:v>
      </x:c>
      <x:c r="J22" s="413">
        <x:v>0.25415996984314498</x:v>
      </x:c>
      <x:c r="K22" s="197">
        <x:v>0.15906516007906599</x:v>
      </x:c>
      <x:c r="L22" s="413">
        <x:v>0.213200633378926</x:v>
      </x:c>
      <x:c r="M22" s="197">
        <x:v>1.95754607262897</x:v>
      </x:c>
      <x:c r="N22" s="413">
        <x:v>1.3194244546293401</x:v>
      </x:c>
      <x:c r="O22" s="197">
        <x:v>-0.22880385433163</x:v>
      </x:c>
      <x:c r="P22" s="413">
        <x:v>0.25172857134909998</x:v>
      </x:c>
      <x:c r="Q22" s="197">
        <x:v>0.13934190007126299</x:v>
      </x:c>
      <x:c r="R22" s="413">
        <x:v>0.22119250980333599</x:v>
      </x:c>
      <x:c r="S22" s="197">
        <x:v>3.62187308354352</x:v>
      </x:c>
      <x:c r="T22" s="421">
        <x:v>1.8307887151993101</x:v>
      </x:c>
    </x:row>
    <x:row r="23" spans="1:20" ht="12.95" customHeight="1" x14ac:dyDescent="0.2">
      <x:c r="A23" s="2" t="s">
        <x:v>365</x:v>
      </x:c>
      <x:c r="B23" s="12">
        <x:v>2</x:v>
      </x:c>
      <x:c r="C23" s="197">
        <x:v>0.22504615620197699</x:v>
      </x:c>
      <x:c r="D23" s="413">
        <x:v>0.144205598619808</x:v>
      </x:c>
      <x:c r="E23" s="197">
        <x:v>-0.83206807564606899</x:v>
      </x:c>
      <x:c r="F23" s="413">
        <x:v>0.21541182037207601</x:v>
      </x:c>
      <x:c r="G23" s="197">
        <x:v>1.9951191376426201</x:v>
      </x:c>
      <x:c r="H23" s="413">
        <x:v>0.83732384380866098</x:v>
      </x:c>
      <x:c r="I23" s="197">
        <x:v>0.35084631207656097</x:v>
      </x:c>
      <x:c r="J23" s="413">
        <x:v>0.14236596287040301</x:v>
      </x:c>
      <x:c r="K23" s="197">
        <x:v>-0.57959916383635401</x:v>
      </x:c>
      <x:c r="L23" s="413">
        <x:v>0.213209970261627</x:v>
      </x:c>
      <x:c r="M23" s="197">
        <x:v>6.24162916969967</x:v>
      </x:c>
      <x:c r="N23" s="413">
        <x:v>1.36962908959754</x:v>
      </x:c>
      <x:c r="O23" s="197">
        <x:v>0.36917599106141002</x:v>
      </x:c>
      <x:c r="P23" s="413">
        <x:v>0.13941700015220901</x:v>
      </x:c>
      <x:c r="Q23" s="197">
        <x:v>-0.53382448592931298</x:v>
      </x:c>
      <x:c r="R23" s="413">
        <x:v>0.19296157560368801</x:v>
      </x:c>
      <x:c r="S23" s="197">
        <x:v>6.7083447531977898</x:v>
      </x:c>
      <x:c r="T23" s="421">
        <x:v>1.3654505487067701</x:v>
      </x:c>
    </x:row>
    <x:row r="24" spans="1:20" ht="12.95" customHeight="1" x14ac:dyDescent="0.2">
      <x:c r="A24" s="2" t="s">
        <x:v>366</x:v>
      </x:c>
      <x:c r="B24" s="12">
        <x:v>2</x:v>
      </x:c>
      <x:c r="C24" s="197">
        <x:v>0.136735730783278</x:v>
      </x:c>
      <x:c r="D24" s="413">
        <x:v>0.142217407988566</x:v>
      </x:c>
      <x:c r="E24" s="197">
        <x:v>0.10940846867419</x:v>
      </x:c>
      <x:c r="F24" s="413">
        <x:v>0.12568286967564099</x:v>
      </x:c>
      <x:c r="G24" s="197">
        <x:v>0.24152108506169301</x:v>
      </x:c>
      <x:c r="H24" s="413">
        <x:v>0.30133231739584099</x:v>
      </x:c>
      <x:c r="I24" s="197">
        <x:v>0.12751473257881099</x:v>
      </x:c>
      <x:c r="J24" s="413">
        <x:v>0.13811041556731701</x:v>
      </x:c>
      <x:c r="K24" s="197">
        <x:v>9.6314480792849003E-2</x:v>
      </x:c>
      <x:c r="L24" s="413">
        <x:v>0.12828538371527701</x:v>
      </x:c>
      <x:c r="M24" s="197">
        <x:v>2.2213918148259499</x:v>
      </x:c>
      <x:c r="N24" s="413">
        <x:v>0.75156034703387598</x:v>
      </x:c>
      <x:c r="O24" s="197">
        <x:v>0.14292843708886299</x:v>
      </x:c>
      <x:c r="P24" s="413">
        <x:v>0.13208369004182</x:v>
      </x:c>
      <x:c r="Q24" s="197">
        <x:v>0.108100833344561</x:v>
      </x:c>
      <x:c r="R24" s="413">
        <x:v>0.1261763036761</x:v>
      </x:c>
      <x:c r="S24" s="197">
        <x:v>4.6310437809146601</x:v>
      </x:c>
      <x:c r="T24" s="421">
        <x:v>1.28741447115412</x:v>
      </x:c>
    </x:row>
    <x:row r="25" spans="1:20" ht="12.95" customHeight="1" x14ac:dyDescent="0.2">
      <x:c r="A25" s="2" t="s">
        <x:v>367</x:v>
      </x:c>
      <x:c r="B25" s="12">
        <x:v>2</x:v>
      </x:c>
      <x:c r="C25" s="197">
        <x:v>9.5400798367700698E-2</x:v>
      </x:c>
      <x:c r="D25" s="413">
        <x:v>0.205856434726222</x:v>
      </x:c>
      <x:c r="E25" s="197">
        <x:v>0.32545782247489602</x:v>
      </x:c>
      <x:c r="F25" s="413">
        <x:v>0.20359616849180001</x:v>
      </x:c>
      <x:c r="G25" s="197">
        <x:v>0.229809378463046</x:v>
      </x:c>
      <x:c r="H25" s="413">
        <x:v>0.302426373489527</x:v>
      </x:c>
      <x:c r="I25" s="197">
        <x:v>-3.2541562019413601E-3</x:v>
      </x:c>
      <x:c r="J25" s="413">
        <x:v>0.20404342310866899</x:v>
      </x:c>
      <x:c r="K25" s="197">
        <x:v>0.28866783696766901</x:v>
      </x:c>
      <x:c r="L25" s="413">
        <x:v>0.20132981990183399</x:v>
      </x:c>
      <x:c r="M25" s="197">
        <x:v>1.0260196714385299</x:v>
      </x:c>
      <x:c r="N25" s="413">
        <x:v>0.53960538360169197</x:v>
      </x:c>
      <x:c r="O25" s="197">
        <x:v>-1.7320550656587799E-2</x:v>
      </x:c>
      <x:c r="P25" s="413">
        <x:v>0.19971736475273599</x:v>
      </x:c>
      <x:c r="Q25" s="197">
        <x:v>0.27801860361854103</x:v>
      </x:c>
      <x:c r="R25" s="413">
        <x:v>0.199820362585688</x:v>
      </x:c>
      <x:c r="S25" s="197">
        <x:v>1.26109767703943</x:v>
      </x:c>
      <x:c r="T25" s="421">
        <x:v>0.65759972254327503</x:v>
      </x:c>
    </x:row>
    <x:row r="26" spans="1:20" ht="12.95" customHeight="1" x14ac:dyDescent="0.2">
      <x:c r="A26" s="2" t="s">
        <x:v>368</x:v>
      </x:c>
      <x:c r="B26" s="12">
        <x:v>2</x:v>
      </x:c>
      <x:c r="C26" s="197">
        <x:v>2.2691228568202899E-2</x:v>
      </x:c>
      <x:c r="D26" s="413">
        <x:v>0.20743075301410799</x:v>
      </x:c>
      <x:c r="E26" s="197">
        <x:v>5.2221187869985801E-2</x:v>
      </x:c>
      <x:c r="F26" s="413">
        <x:v>0.11173619864918601</x:v>
      </x:c>
      <x:c r="G26" s="197">
        <x:v>0.13605906649462801</x:v>
      </x:c>
      <x:c r="H26" s="413">
        <x:v>0.277365094345987</x:v>
      </x:c>
      <x:c r="I26" s="197">
        <x:v>9.2508157645345701E-3</x:v>
      </x:c>
      <x:c r="J26" s="413">
        <x:v>0.20878034069989199</x:v>
      </x:c>
      <x:c r="K26" s="197">
        <x:v>4.4683467176498397E-2</x:v>
      </x:c>
      <x:c r="L26" s="413">
        <x:v>0.11225892189589</x:v>
      </x:c>
      <x:c r="M26" s="197">
        <x:v>0.30932236804803398</x:v>
      </x:c>
      <x:c r="N26" s="413">
        <x:v>0.491185432118458</x:v>
      </x:c>
      <x:c r="O26" s="197">
        <x:v>9.9346219713269106E-3</x:v>
      </x:c>
      <x:c r="P26" s="413">
        <x:v>0.20939510248219401</x:v>
      </x:c>
      <x:c r="Q26" s="197">
        <x:v>3.6516973473807501E-2</x:v>
      </x:c>
      <x:c r="R26" s="413">
        <x:v>0.108876260150385</x:v>
      </x:c>
      <x:c r="S26" s="197">
        <x:v>2.1099749469799698</x:v>
      </x:c>
      <x:c r="T26" s="421">
        <x:v>1.0194191327592099</x:v>
      </x:c>
    </x:row>
    <x:row r="27" spans="1:20" ht="12.95" customHeight="1" x14ac:dyDescent="0.2">
      <x:c r="A27" s="2" t="s">
        <x:v>369</x:v>
      </x:c>
      <x:c r="B27" s="12">
        <x:v>2</x:v>
      </x:c>
      <x:c r="C27" s="197">
        <x:v>-1.21696594121357E-2</x:v>
      </x:c>
      <x:c r="D27" s="413">
        <x:v>7.8941259347284007E-2</x:v>
      </x:c>
      <x:c r="E27" s="197">
        <x:v>-0.115198027655581</x:v>
      </x:c>
      <x:c r="F27" s="413">
        <x:v>0.12650340447238601</x:v>
      </x:c>
      <x:c r="G27" s="197">
        <x:v>0.31246110755323597</x:v>
      </x:c>
      <x:c r="H27" s="413">
        <x:v>0.15628087343671099</x:v>
      </x:c>
      <x:c r="I27" s="197">
        <x:v>1.8176281676246801E-2</x:v>
      </x:c>
      <x:c r="J27" s="413">
        <x:v>8.5915428807210606E-2</x:v>
      </x:c>
      <x:c r="K27" s="197">
        <x:v>-9.39718091726649E-2</x:v>
      </x:c>
      <x:c r="L27" s="413">
        <x:v>0.12805745946510899</x:v>
      </x:c>
      <x:c r="M27" s="197">
        <x:v>0.63102662628745498</x:v>
      </x:c>
      <x:c r="N27" s="413">
        <x:v>0.295765987608477</x:v>
      </x:c>
      <x:c r="O27" s="197">
        <x:v>-9.4486446639504302E-3</x:v>
      </x:c>
      <x:c r="P27" s="413">
        <x:v>8.6052290499715703E-2</x:v>
      </x:c>
      <x:c r="Q27" s="197">
        <x:v>-0.12114675261388699</x:v>
      </x:c>
      <x:c r="R27" s="413">
        <x:v>0.12685519479292401</x:v>
      </x:c>
      <x:c r="S27" s="197">
        <x:v>1.25427956661103</x:v>
      </x:c>
      <x:c r="T27" s="421">
        <x:v>0.459474335122938</x:v>
      </x:c>
    </x:row>
    <x:row r="28" spans="1:20" ht="12.95" customHeight="1" x14ac:dyDescent="0.2">
      <x:c r="A28" s="2" t="s">
        <x:v>370</x:v>
      </x:c>
      <x:c r="B28" s="12">
        <x:v>2</x:v>
      </x:c>
      <x:c r="C28" s="197">
        <x:v>1.5109893375427201E-2</x:v>
      </x:c>
      <x:c r="D28" s="413">
        <x:v>0.189469011042637</x:v>
      </x:c>
      <x:c r="E28" s="197">
        <x:v>0.35275449187170899</x:v>
      </x:c>
      <x:c r="F28" s="413">
        <x:v>0.21047401595934101</x:v>
      </x:c>
      <x:c r="G28" s="197">
        <x:v>0.40364305461330402</x:v>
      </x:c>
      <x:c r="H28" s="413">
        <x:v>0.43500289841115303</x:v>
      </x:c>
      <x:c r="I28" s="197">
        <x:v>0.117008028690034</x:v>
      </x:c>
      <x:c r="J28" s="413">
        <x:v>0.20424287796150301</x:v>
      </x:c>
      <x:c r="K28" s="197">
        <x:v>0.35924993096869601</x:v>
      </x:c>
      <x:c r="L28" s="413">
        <x:v>0.21056148798337501</x:v>
      </x:c>
      <x:c r="M28" s="197">
        <x:v>0.83263009256062703</x:v>
      </x:c>
      <x:c r="N28" s="413">
        <x:v>0.56231699728059104</x:v>
      </x:c>
      <x:c r="O28" s="197">
        <x:v>0.101200412148</x:v>
      </x:c>
      <x:c r="P28" s="413">
        <x:v>0.190556332299674</x:v>
      </x:c>
      <x:c r="Q28" s="197">
        <x:v>0.116081625871701</x:v>
      </x:c>
      <x:c r="R28" s="413">
        <x:v>0.21682991980290101</x:v>
      </x:c>
      <x:c r="S28" s="197">
        <x:v>4.2093962479923297</x:v>
      </x:c>
      <x:c r="T28" s="421">
        <x:v>1.1678434785087199</x:v>
      </x:c>
    </x:row>
    <x:row r="29" spans="1:20" ht="12.95" customHeight="1" x14ac:dyDescent="0.2">
      <x:c r="A29" s="2" t="s">
        <x:v>371</x:v>
      </x:c>
      <x:c r="B29" s="12">
        <x:v>2</x:v>
      </x:c>
      <x:c r="C29" s="197">
        <x:v>-7.7680129233675899E-2</x:v>
      </x:c>
      <x:c r="D29" s="413">
        <x:v>0.127451581963403</x:v>
      </x:c>
      <x:c r="E29" s="197">
        <x:v>-3.2235576732261802E-2</x:v>
      </x:c>
      <x:c r="F29" s="413">
        <x:v>0.12243931398062401</x:v>
      </x:c>
      <x:c r="G29" s="197">
        <x:v>4.1939844826904299E-2</x:v>
      </x:c>
      <x:c r="H29" s="413">
        <x:v>0.16746246728317801</x:v>
      </x:c>
      <x:c r="I29" s="197">
        <x:v>-7.5416024956445102E-2</x:v>
      </x:c>
      <x:c r="J29" s="413">
        <x:v>0.12887183846859199</x:v>
      </x:c>
      <x:c r="K29" s="197">
        <x:v>-2.63932563089797E-2</x:v>
      </x:c>
      <x:c r="L29" s="413">
        <x:v>0.123394019294531</x:v>
      </x:c>
      <x:c r="M29" s="197">
        <x:v>0.53260857108550397</x:v>
      </x:c>
      <x:c r="N29" s="413">
        <x:v>0.35389148124423803</x:v>
      </x:c>
      <x:c r="O29" s="197">
        <x:v>-0.114171938165951</x:v>
      </x:c>
      <x:c r="P29" s="413">
        <x:v>0.13381241708713801</x:v>
      </x:c>
      <x:c r="Q29" s="197">
        <x:v>-2.16724224385503E-2</x:v>
      </x:c>
      <x:c r="R29" s="413">
        <x:v>0.12287018187097901</x:v>
      </x:c>
      <x:c r="S29" s="197">
        <x:v>1.2367731863920799</x:v>
      </x:c>
      <x:c r="T29" s="421">
        <x:v>0.71963724714439303</x:v>
      </x:c>
    </x:row>
    <x:row r="30" spans="1:20" ht="12.95" customHeight="1" x14ac:dyDescent="0.2">
      <x:c r="A30" s="2" t="s">
        <x:v>372</x:v>
      </x:c>
      <x:c r="B30" s="12">
        <x:v>2</x:v>
      </x:c>
      <x:c r="C30" s="197">
        <x:v>6.7138498315185299E-2</x:v>
      </x:c>
      <x:c r="D30" s="413">
        <x:v>0.15815199638949201</x:v>
      </x:c>
      <x:c r="E30" s="197">
        <x:v>0.120865623136342</x:v>
      </x:c>
      <x:c r="F30" s="413">
        <x:v>0.22565706866584001</x:v>
      </x:c>
      <x:c r="G30" s="197">
        <x:v>0.41949554855775101</x:v>
      </x:c>
      <x:c r="H30" s="413">
        <x:v>0.27542468550242799</x:v>
      </x:c>
      <x:c r="I30" s="197">
        <x:v>-7.60777494146262E-3</x:v>
      </x:c>
      <x:c r="J30" s="413">
        <x:v>0.15814617724879701</x:v>
      </x:c>
      <x:c r="K30" s="197">
        <x:v>8.1700797993078E-2</x:v>
      </x:c>
      <x:c r="L30" s="413">
        <x:v>0.22595257844250499</x:v>
      </x:c>
      <x:c r="M30" s="197">
        <x:v>0.81050280000125696</x:v>
      </x:c>
      <x:c r="N30" s="413">
        <x:v>0.37511932222880101</x:v>
      </x:c>
      <x:c r="O30" s="197">
        <x:v>1.4277237297860901E-2</x:v>
      </x:c>
      <x:c r="P30" s="413">
        <x:v>0.159296385285779</x:v>
      </x:c>
      <x:c r="Q30" s="197">
        <x:v>7.8012767940394606E-2</x:v>
      </x:c>
      <x:c r="R30" s="413">
        <x:v>0.22320614928423901</x:v>
      </x:c>
      <x:c r="S30" s="197">
        <x:v>1.50760792414356</x:v>
      </x:c>
      <x:c r="T30" s="421">
        <x:v>0.66531825301743297</x:v>
      </x:c>
    </x:row>
    <x:row r="31" spans="1:20" ht="12.95" customHeight="1" x14ac:dyDescent="0.2">
      <x:c r="A31" s="2" t="s">
        <x:v>373</x:v>
      </x:c>
      <x:c r="B31" s="12">
        <x:v>2</x:v>
      </x:c>
      <x:c r="C31" s="197">
        <x:v>4.4174241145614399E-2</x:v>
      </x:c>
      <x:c r="D31" s="413">
        <x:v>0.202156154583742</x:v>
      </x:c>
      <x:c r="E31" s="197">
        <x:v>6.8037486263772998E-2</x:v>
      </x:c>
      <x:c r="F31" s="413">
        <x:v>0.13280710993827</x:v>
      </x:c>
      <x:c r="G31" s="197">
        <x:v>0.30041354601906001</x:v>
      </x:c>
      <x:c r="H31" s="413">
        <x:v>0.33228254362784998</x:v>
      </x:c>
      <x:c r="I31" s="197">
        <x:v>-0.116867018178308</x:v>
      </x:c>
      <x:c r="J31" s="413">
        <x:v>0.21594512414044201</x:v>
      </x:c>
      <x:c r="K31" s="197">
        <x:v>6.0571117957732401E-2</x:v>
      </x:c>
      <x:c r="L31" s="413">
        <x:v>0.13145321757223999</x:v>
      </x:c>
      <x:c r="M31" s="197">
        <x:v>0.78307213836574696</x:v>
      </x:c>
      <x:c r="N31" s="413">
        <x:v>0.50410298150538702</x:v>
      </x:c>
      <x:c r="O31" s="197">
        <x:v>-0.198932041499505</x:v>
      </x:c>
      <x:c r="P31" s="413">
        <x:v>0.221409579410561</x:v>
      </x:c>
      <x:c r="Q31" s="197">
        <x:v>-2.1495302279718499E-2</x:v>
      </x:c>
      <x:c r="R31" s="413">
        <x:v>0.13300252652823299</x:v>
      </x:c>
      <x:c r="S31" s="197">
        <x:v>3.3225860155088802</x:v>
      </x:c>
      <x:c r="T31" s="421">
        <x:v>1.30751598346871</x:v>
      </x:c>
    </x:row>
    <x:row r="32" spans="1:20" ht="12.95" customHeight="1" x14ac:dyDescent="0.2">
      <x:c r="A32" s="2" t="s">
        <x:v>374</x:v>
      </x:c>
      <x:c r="B32" s="12">
        <x:v>2</x:v>
      </x:c>
      <x:c r="C32" s="197" t="s">
        <x:v>490</x:v>
      </x:c>
      <x:c r="D32" s="413" t="s">
        <x:v>490</x:v>
      </x:c>
      <x:c r="E32" s="197">
        <x:v>0.28400299608667101</x:v>
      </x:c>
      <x:c r="F32" s="413">
        <x:v>0.110636349685829</x:v>
      </x:c>
      <x:c r="G32" s="197">
        <x:v>0.142101856078032</x:v>
      </x:c>
      <x:c r="H32" s="413">
        <x:v>0.134701011605316</x:v>
      </x:c>
      <x:c r="I32" s="197" t="s">
        <x:v>490</x:v>
      </x:c>
      <x:c r="J32" s="413" t="s">
        <x:v>490</x:v>
      </x:c>
      <x:c r="K32" s="197">
        <x:v>0.325841154179977</x:v>
      </x:c>
      <x:c r="L32" s="413">
        <x:v>0.11063287197025599</x:v>
      </x:c>
      <x:c r="M32" s="197">
        <x:v>0.41076252890758302</x:v>
      </x:c>
      <x:c r="N32" s="413">
        <x:v>0.28809769143876102</x:v>
      </x:c>
      <x:c r="O32" s="197" t="s">
        <x:v>490</x:v>
      </x:c>
      <x:c r="P32" s="413" t="s">
        <x:v>490</x:v>
      </x:c>
      <x:c r="Q32" s="197">
        <x:v>0.33803155769854498</x:v>
      </x:c>
      <x:c r="R32" s="413">
        <x:v>0.112085824632422</x:v>
      </x:c>
      <x:c r="S32" s="197">
        <x:v>1.12812796272093</x:v>
      </x:c>
      <x:c r="T32" s="421">
        <x:v>0.546196136466231</x:v>
      </x:c>
    </x:row>
    <x:row r="33" spans="1:20" ht="12.95" customHeight="1" x14ac:dyDescent="0.2">
      <x:c r="A33" s="2" t="s">
        <x:v>375</x:v>
      </x:c>
      <x:c r="B33" s="12">
        <x:v>2</x:v>
      </x:c>
      <x:c r="C33" s="197">
        <x:v>0.13915260676735999</x:v>
      </x:c>
      <x:c r="D33" s="413">
        <x:v>0.15857065331836401</x:v>
      </x:c>
      <x:c r="E33" s="197">
        <x:v>-0.384341019439015</x:v>
      </x:c>
      <x:c r="F33" s="413">
        <x:v>0.25911620476240599</x:v>
      </x:c>
      <x:c r="G33" s="197">
        <x:v>0.427672229232891</x:v>
      </x:c>
      <x:c r="H33" s="413">
        <x:v>0.52169120447787598</x:v>
      </x:c>
      <x:c r="I33" s="197">
        <x:v>0.142539834665148</x:v>
      </x:c>
      <x:c r="J33" s="413">
        <x:v>0.172637270372928</x:v>
      </x:c>
      <x:c r="K33" s="197">
        <x:v>-0.36283902504931698</x:v>
      </x:c>
      <x:c r="L33" s="413">
        <x:v>0.25608564227349001</x:v>
      </x:c>
      <x:c r="M33" s="197">
        <x:v>0.66962571734256104</x:v>
      </x:c>
      <x:c r="N33" s="413">
        <x:v>0.72643564839067798</x:v>
      </x:c>
      <x:c r="O33" s="197">
        <x:v>0.151754644723048</x:v>
      </x:c>
      <x:c r="P33" s="413">
        <x:v>0.16864913432112399</x:v>
      </x:c>
      <x:c r="Q33" s="197">
        <x:v>-0.34401086513131401</x:v>
      </x:c>
      <x:c r="R33" s="413">
        <x:v>0.25858056609359398</x:v>
      </x:c>
      <x:c r="S33" s="197">
        <x:v>1.1829155755168399</x:v>
      </x:c>
      <x:c r="T33" s="421">
        <x:v>1.00613619982228</x:v>
      </x:c>
    </x:row>
    <x:row r="34" spans="1:20" ht="12.95" customHeight="1" x14ac:dyDescent="0.2">
      <x:c r="A34" s="2" t="s">
        <x:v>376</x:v>
      </x:c>
      <x:c r="B34" s="12">
        <x:v>2</x:v>
      </x:c>
      <x:c r="C34" s="197">
        <x:v>7.1933351182964803E-2</x:v>
      </x:c>
      <x:c r="D34" s="413">
        <x:v>0.12112026401968801</x:v>
      </x:c>
      <x:c r="E34" s="197">
        <x:v>1.8450575693668299E-3</x:v>
      </x:c>
      <x:c r="F34" s="413">
        <x:v>0.93860427450512196</x:v>
      </x:c>
      <x:c r="G34" s="197">
        <x:v>0.15715698762288099</x:v>
      </x:c>
      <x:c r="H34" s="413">
        <x:v>0.32091846226357501</x:v>
      </x:c>
      <x:c r="I34" s="197">
        <x:v>2.45021791666407E-2</x:v>
      </x:c>
      <x:c r="J34" s="413">
        <x:v>0.13913427411856999</x:v>
      </x:c>
      <x:c r="K34" s="197">
        <x:v>-3.5595576922437998E-2</x:v>
      </x:c>
      <x:c r="L34" s="413">
        <x:v>0.91579023440014795</x:v>
      </x:c>
      <x:c r="M34" s="197">
        <x:v>0.31776563904913901</x:v>
      </x:c>
      <x:c r="N34" s="413">
        <x:v>0.54292648137070598</x:v>
      </x:c>
      <x:c r="O34" s="197">
        <x:v>-6.8766289999146E-3</x:v>
      </x:c>
      <x:c r="P34" s="413">
        <x:v>0.13432684591487301</x:v>
      </x:c>
      <x:c r="Q34" s="197">
        <x:v>3.1467765902632901E-2</x:v>
      </x:c>
      <x:c r="R34" s="413">
        <x:v>0.91400194775494104</x:v>
      </x:c>
      <x:c r="S34" s="197">
        <x:v>1.7480401711820399</x:v>
      </x:c>
      <x:c r="T34" s="421">
        <x:v>1.07632869755359</x:v>
      </x:c>
    </x:row>
    <x:row r="35" spans="1:20" ht="12.95" customHeight="1" x14ac:dyDescent="0.2">
      <x:c r="A35" s="2" t="s">
        <x:v>377</x:v>
      </x:c>
      <x:c r="B35" s="12">
        <x:v>2</x:v>
      </x:c>
      <x:c r="C35" s="197" t="s">
        <x:v>490</x:v>
      </x:c>
      <x:c r="D35" s="413" t="s">
        <x:v>490</x:v>
      </x:c>
      <x:c r="E35" s="197">
        <x:v>5.6242602199326801E-2</x:v>
      </x:c>
      <x:c r="F35" s="413">
        <x:v>6.2894602374906197E-2</x:v>
      </x:c>
      <x:c r="G35" s="197">
        <x:v>0.11387883106077</x:v>
      </x:c>
      <x:c r="H35" s="413">
        <x:v>0.12892552927814499</x:v>
      </x:c>
      <x:c r="I35" s="197" t="s">
        <x:v>490</x:v>
      </x:c>
      <x:c r="J35" s="413" t="s">
        <x:v>490</x:v>
      </x:c>
      <x:c r="K35" s="197">
        <x:v>6.0598665779199298E-2</x:v>
      </x:c>
      <x:c r="L35" s="413">
        <x:v>6.2052705643852901E-2</x:v>
      </x:c>
      <x:c r="M35" s="197">
        <x:v>0.268307929470955</x:v>
      </x:c>
      <x:c r="N35" s="413">
        <x:v>0.219536124070358</x:v>
      </x:c>
      <x:c r="O35" s="197" t="s">
        <x:v>490</x:v>
      </x:c>
      <x:c r="P35" s="413" t="s">
        <x:v>490</x:v>
      </x:c>
      <x:c r="Q35" s="197">
        <x:v>2.5302798280193699E-2</x:v>
      </x:c>
      <x:c r="R35" s="413">
        <x:v>6.2642524160768098E-2</x:v>
      </x:c>
      <x:c r="S35" s="197">
        <x:v>1.08168294436195</x:v>
      </x:c>
      <x:c r="T35" s="421">
        <x:v>0.555779569199504</x:v>
      </x:c>
    </x:row>
    <x:row r="36" spans="1:20" ht="12.95" customHeight="1" x14ac:dyDescent="0.2">
      <x:c r="A36" s="2" t="s">
        <x:v>378</x:v>
      </x:c>
      <x:c r="B36" s="12">
        <x:v>2</x:v>
      </x:c>
      <x:c r="C36" s="197">
        <x:v>0.93395228889616699</x:v>
      </x:c>
      <x:c r="D36" s="413">
        <x:v>0.57619757258909399</x:v>
      </x:c>
      <x:c r="E36" s="197">
        <x:v>-0.29986857689668101</x:v>
      </x:c>
      <x:c r="F36" s="413">
        <x:v>0.27335830168891401</x:v>
      </x:c>
      <x:c r="G36" s="197">
        <x:v>0.23879348669724099</x:v>
      </x:c>
      <x:c r="H36" s="413">
        <x:v>0.19214503386243001</x:v>
      </x:c>
      <x:c r="I36" s="197">
        <x:v>0.89081980597403798</x:v>
      </x:c>
      <x:c r="J36" s="413">
        <x:v>0.61367352884117998</x:v>
      </x:c>
      <x:c r="K36" s="197">
        <x:v>-0.37298513492796398</x:v>
      </x:c>
      <x:c r="L36" s="413">
        <x:v>0.25955829594159002</x:v>
      </x:c>
      <x:c r="M36" s="197">
        <x:v>1.93419286242085</x:v>
      </x:c>
      <x:c r="N36" s="413">
        <x:v>0.43400978859558298</x:v>
      </x:c>
      <x:c r="O36" s="197">
        <x:v>0.95855929985992205</x:v>
      </x:c>
      <x:c r="P36" s="413">
        <x:v>0.60610822662556696</x:v>
      </x:c>
      <x:c r="Q36" s="197">
        <x:v>-0.35266514948239103</x:v>
      </x:c>
      <x:c r="R36" s="413">
        <x:v>0.26398149967385398</x:v>
      </x:c>
      <x:c r="S36" s="197">
        <x:v>3.2626811833491902</x:v>
      </x:c>
      <x:c r="T36" s="421">
        <x:v>0.82895341807852996</x:v>
      </x:c>
    </x:row>
    <x:row r="37" spans="1:20" ht="12.95" customHeight="1" x14ac:dyDescent="0.2">
      <x:c r="A37" s="2" t="s">
        <x:v>379</x:v>
      </x:c>
      <x:c r="B37" s="12">
        <x:v>2</x:v>
      </x:c>
      <x:c r="C37" s="197">
        <x:v>0.13480096671431099</x:v>
      </x:c>
      <x:c r="D37" s="413">
        <x:v>0.17197975199004201</x:v>
      </x:c>
      <x:c r="E37" s="197">
        <x:v>0.14047216301283999</x:v>
      </x:c>
      <x:c r="F37" s="413">
        <x:v>6.9812011698205195E-2</x:v>
      </x:c>
      <x:c r="G37" s="197">
        <x:v>0.28481035365812601</x:v>
      </x:c>
      <x:c r="H37" s="413">
        <x:v>0.22761654130127901</x:v>
      </x:c>
      <x:c r="I37" s="197">
        <x:v>0.17885536484210399</x:v>
      </x:c>
      <x:c r="J37" s="413">
        <x:v>0.16765545401108101</x:v>
      </x:c>
      <x:c r="K37" s="197">
        <x:v>0.17695376616703901</x:v>
      </x:c>
      <x:c r="L37" s="413">
        <x:v>6.89744807562052E-2</x:v>
      </x:c>
      <x:c r="M37" s="197">
        <x:v>2.65137061228315</x:v>
      </x:c>
      <x:c r="N37" s="413">
        <x:v>0.58734196211341505</x:v>
      </x:c>
      <x:c r="O37" s="197">
        <x:v>0.17198989863480299</x:v>
      </x:c>
      <x:c r="P37" s="413">
        <x:v>0.16676099218785201</x:v>
      </x:c>
      <x:c r="Q37" s="197">
        <x:v>0.161711845614355</x:v>
      </x:c>
      <x:c r="R37" s="413">
        <x:v>7.0713554460569594E-2</x:v>
      </x:c>
      <x:c r="S37" s="197">
        <x:v>3.1207889654429599</x:v>
      </x:c>
      <x:c r="T37" s="421">
        <x:v>0.63380288237264104</x:v>
      </x:c>
    </x:row>
    <x:row r="38" spans="1:20" ht="12.95" customHeight="1" x14ac:dyDescent="0.2">
      <x:c r="A38" s="2" t="s">
        <x:v>380</x:v>
      </x:c>
      <x:c r="B38" s="12">
        <x:v>2</x:v>
      </x:c>
      <x:c r="C38" s="197">
        <x:v>1.70577135953135</x:v>
      </x:c>
      <x:c r="D38" s="413">
        <x:v>0.62360247070116404</x:v>
      </x:c>
      <x:c r="E38" s="197">
        <x:v>-1.49509391107131E-2</x:v>
      </x:c>
      <x:c r="F38" s="413">
        <x:v>0.45343861389205598</x:v>
      </x:c>
      <x:c r="G38" s="197">
        <x:v>0.39620515397288902</x:v>
      </x:c>
      <x:c r="H38" s="413">
        <x:v>0.28983071746934602</x:v>
      </x:c>
      <x:c r="I38" s="197">
        <x:v>1.4774019382110299</x:v>
      </x:c>
      <x:c r="J38" s="413">
        <x:v>0.58939339532885304</x:v>
      </x:c>
      <x:c r="K38" s="197">
        <x:v>-8.0378932829746397E-2</x:v>
      </x:c>
      <x:c r="L38" s="413">
        <x:v>0.43577607825023401</x:v>
      </x:c>
      <x:c r="M38" s="197">
        <x:v>2.6140238906520801</x:v>
      </x:c>
      <x:c r="N38" s="413">
        <x:v>0.73087266036509901</x:v>
      </x:c>
      <x:c r="O38" s="197">
        <x:v>1.49659168997582</x:v>
      </x:c>
      <x:c r="P38" s="413">
        <x:v>0.61379982614903394</x:v>
      </x:c>
      <x:c r="Q38" s="197">
        <x:v>-4.0397534523328602E-2</x:v>
      </x:c>
      <x:c r="R38" s="413">
        <x:v>0.43312101303275702</x:v>
      </x:c>
      <x:c r="S38" s="197">
        <x:v>2.9244900436288499</x:v>
      </x:c>
      <x:c r="T38" s="421">
        <x:v>0.930875638770706</x:v>
      </x:c>
    </x:row>
    <x:row r="39" spans="1:20" ht="12.95" customHeight="1" x14ac:dyDescent="0.2">
      <x:c r="A39" s="2" t="s">
        <x:v>381</x:v>
      </x:c>
      <x:c r="B39" s="12">
        <x:v>2</x:v>
      </x:c>
      <x:c r="C39" s="197">
        <x:v>-0.37443549849959301</x:v>
      </x:c>
      <x:c r="D39" s="413">
        <x:v>0.205946971186587</x:v>
      </x:c>
      <x:c r="E39" s="197">
        <x:v>4.1704983165782097E-2</x:v>
      </x:c>
      <x:c r="F39" s="413">
        <x:v>0.10149646807113701</x:v>
      </x:c>
      <x:c r="G39" s="197">
        <x:v>0.24266145738341999</x:v>
      </x:c>
      <x:c r="H39" s="413">
        <x:v>0.26574699043213501</x:v>
      </x:c>
      <x:c r="I39" s="197">
        <x:v>-0.335859469142609</x:v>
      </x:c>
      <x:c r="J39" s="413">
        <x:v>0.19686667489275</x:v>
      </x:c>
      <x:c r="K39" s="197">
        <x:v>3.2111990173145297E-2</x:v>
      </x:c>
      <x:c r="L39" s="413">
        <x:v>0.101498777667895</x:v>
      </x:c>
      <x:c r="M39" s="197">
        <x:v>2.38440107077375</x:v>
      </x:c>
      <x:c r="N39" s="413">
        <x:v>0.59478648120459998</x:v>
      </x:c>
      <x:c r="O39" s="197">
        <x:v>-0.34863241805289202</x:v>
      </x:c>
      <x:c r="P39" s="413">
        <x:v>0.20095042214702899</x:v>
      </x:c>
      <x:c r="Q39" s="197">
        <x:v>3.9336363920365401E-2</x:v>
      </x:c>
      <x:c r="R39" s="413">
        <x:v>0.101488165560571</x:v>
      </x:c>
      <x:c r="S39" s="197">
        <x:v>2.6145931059160801</x:v>
      </x:c>
      <x:c r="T39" s="421">
        <x:v>0.65631739083160201</x:v>
      </x:c>
    </x:row>
    <x:row r="40" spans="1:20" ht="12.95" customHeight="1" x14ac:dyDescent="0.2">
      <x:c r="A40" s="2" t="s">
        <x:v>382</x:v>
      </x:c>
      <x:c r="B40" s="12">
        <x:v>2</x:v>
      </x:c>
      <x:c r="C40" s="197">
        <x:v>0.235464110402508</x:v>
      </x:c>
      <x:c r="D40" s="413">
        <x:v>0.112840342846373</x:v>
      </x:c>
      <x:c r="E40" s="197">
        <x:v>-1.5235048190579401E-2</x:v>
      </x:c>
      <x:c r="F40" s="413">
        <x:v>0.13080346286043201</x:v>
      </x:c>
      <x:c r="G40" s="197">
        <x:v>0.25786095329396302</x:v>
      </x:c>
      <x:c r="H40" s="413">
        <x:v>0.19397033858042201</x:v>
      </x:c>
      <x:c r="I40" s="197">
        <x:v>0.341294433293796</x:v>
      </x:c>
      <x:c r="J40" s="413">
        <x:v>0.111068542959724</x:v>
      </x:c>
      <x:c r="K40" s="197">
        <x:v>5.5578557156948996E-3</x:v>
      </x:c>
      <x:c r="L40" s="413">
        <x:v>0.130204689570695</x:v>
      </x:c>
      <x:c r="M40" s="197">
        <x:v>0.59197276687136902</x:v>
      </x:c>
      <x:c r="N40" s="413">
        <x:v>0.35461790729749398</x:v>
      </x:c>
      <x:c r="O40" s="197">
        <x:v>0.32023890406800798</x:v>
      </x:c>
      <x:c r="P40" s="413">
        <x:v>0.111278397988484</x:v>
      </x:c>
      <x:c r="Q40" s="197">
        <x:v>4.3859141232369904E-3</x:v>
      </x:c>
      <x:c r="R40" s="413">
        <x:v>0.12927317419576601</x:v>
      </x:c>
      <x:c r="S40" s="197">
        <x:v>1.6112586781792699</x:v>
      </x:c>
      <x:c r="T40" s="421">
        <x:v>0.59594157142620896</x:v>
      </x:c>
    </x:row>
    <x:row r="41" spans="1:20" ht="12.95" customHeight="1" x14ac:dyDescent="0.2">
      <x:c r="A41" s="2" t="s">
        <x:v>383</x:v>
      </x:c>
      <x:c r="B41" s="12">
        <x:v>2</x:v>
      </x:c>
      <x:c r="C41" s="197">
        <x:v>9.8047965527161302E-2</x:v>
      </x:c>
      <x:c r="D41" s="413">
        <x:v>0.13952732160173201</x:v>
      </x:c>
      <x:c r="E41" s="197">
        <x:v>4.1124656496409603E-2</x:v>
      </x:c>
      <x:c r="F41" s="413">
        <x:v>7.83603065120482E-2</x:v>
      </x:c>
      <x:c r="G41" s="197">
        <x:v>7.5573767671191006E-2</x:v>
      </x:c>
      <x:c r="H41" s="413">
        <x:v>0.15140212990701399</x:v>
      </x:c>
      <x:c r="I41" s="197">
        <x:v>0.109209888143387</x:v>
      </x:c>
      <x:c r="J41" s="413">
        <x:v>0.14463646802012001</x:v>
      </x:c>
      <x:c r="K41" s="197">
        <x:v>2.8321939087405101E-2</x:v>
      </x:c>
      <x:c r="L41" s="413">
        <x:v>7.9500713236607803E-2</x:v>
      </x:c>
      <x:c r="M41" s="197">
        <x:v>0.28621378156391802</x:v>
      </x:c>
      <x:c r="N41" s="413">
        <x:v>0.30108648747401301</x:v>
      </x:c>
      <x:c r="O41" s="197">
        <x:v>8.5344120439552404E-2</x:v>
      </x:c>
      <x:c r="P41" s="413">
        <x:v>0.13985419477821701</x:v>
      </x:c>
      <x:c r="Q41" s="197">
        <x:v>2.0711145970121799E-2</x:v>
      </x:c>
      <x:c r="R41" s="413">
        <x:v>7.8190717146171498E-2</x:v>
      </x:c>
      <x:c r="S41" s="197">
        <x:v>1.2801056979337999</x:v>
      </x:c>
      <x:c r="T41" s="421">
        <x:v>0.61430195853228597</x:v>
      </x:c>
    </x:row>
    <x:row r="42" spans="1:20" ht="12.95" customHeight="1" x14ac:dyDescent="0.2">
      <x:c r="A42" s="2" t="s">
        <x:v>384</x:v>
      </x:c>
      <x:c r="B42" s="12">
        <x:v>2</x:v>
      </x:c>
      <x:c r="C42" s="197">
        <x:v>0.57826371961030698</x:v>
      </x:c>
      <x:c r="D42" s="413">
        <x:v>0.19849086662558199</x:v>
      </x:c>
      <x:c r="E42" s="197">
        <x:v>0.19817463157259399</x:v>
      </x:c>
      <x:c r="F42" s="413">
        <x:v>0.13582927392727301</x:v>
      </x:c>
      <x:c r="G42" s="197">
        <x:v>1.0002406561838499</x:v>
      </x:c>
      <x:c r="H42" s="413">
        <x:v>0.53014971024326196</x:v>
      </x:c>
      <x:c r="I42" s="197">
        <x:v>0.52522619505965695</x:v>
      </x:c>
      <x:c r="J42" s="413">
        <x:v>0.192156516369585</x:v>
      </x:c>
      <x:c r="K42" s="197">
        <x:v>0.131225610413892</x:v>
      </x:c>
      <x:c r="L42" s="413">
        <x:v>0.141913855119017</x:v>
      </x:c>
      <x:c r="M42" s="197">
        <x:v>2.0160329197488598</x:v>
      </x:c>
      <x:c r="N42" s="413">
        <x:v>0.70409182563716</x:v>
      </x:c>
      <x:c r="O42" s="197">
        <x:v>0.46670972539009098</x:v>
      </x:c>
      <x:c r="P42" s="413">
        <x:v>0.188403269919105</x:v>
      </x:c>
      <x:c r="Q42" s="197">
        <x:v>5.8278744999045499E-2</x:v>
      </x:c>
      <x:c r="R42" s="413">
        <x:v>0.13829937651135399</x:v>
      </x:c>
      <x:c r="S42" s="197">
        <x:v>4.2415201227249701</x:v>
      </x:c>
      <x:c r="T42" s="421">
        <x:v>1.0835862219825501</x:v>
      </x:c>
    </x:row>
    <x:row r="43" spans="1:20" ht="12.95" customHeight="1" x14ac:dyDescent="0.2">
      <x:c r="A43" s="2" t="s">
        <x:v>385</x:v>
      </x:c>
      <x:c r="B43" s="12">
        <x:v>2</x:v>
      </x:c>
      <x:c r="C43" s="197" t="s">
        <x:v>490</x:v>
      </x:c>
      <x:c r="D43" s="413" t="s">
        <x:v>490</x:v>
      </x:c>
      <x:c r="E43" s="197">
        <x:v>0.14717649575071201</x:v>
      </x:c>
      <x:c r="F43" s="413">
        <x:v>0.22306367376910599</x:v>
      </x:c>
      <x:c r="G43" s="197">
        <x:v>0.10122712063499099</x:v>
      </x:c>
      <x:c r="H43" s="413">
        <x:v>0.28804173229667901</x:v>
      </x:c>
      <x:c r="I43" s="197" t="s">
        <x:v>490</x:v>
      </x:c>
      <x:c r="J43" s="413" t="s">
        <x:v>490</x:v>
      </x:c>
      <x:c r="K43" s="197">
        <x:v>0.13021444920130901</x:v>
      </x:c>
      <x:c r="L43" s="413">
        <x:v>0.22470469616087299</x:v>
      </x:c>
      <x:c r="M43" s="197">
        <x:v>1.1158412543488501</x:v>
      </x:c>
      <x:c r="N43" s="413">
        <x:v>0.70022790380903099</x:v>
      </x:c>
      <x:c r="O43" s="197" t="s">
        <x:v>490</x:v>
      </x:c>
      <x:c r="P43" s="413" t="s">
        <x:v>490</x:v>
      </x:c>
      <x:c r="Q43" s="197">
        <x:v>0.12491872458556</x:v>
      </x:c>
      <x:c r="R43" s="413">
        <x:v>0.226507436807589</x:v>
      </x:c>
      <x:c r="S43" s="197">
        <x:v>1.3264504104750201</x:v>
      </x:c>
      <x:c r="T43" s="421">
        <x:v>0.88140979072188996</x:v>
      </x:c>
    </x:row>
    <x:row r="44" spans="1:20" ht="12.95" customHeight="1" x14ac:dyDescent="0.2">
      <x:c r="A44" s="2" t="s">
        <x:v>386</x:v>
      </x:c>
      <x:c r="B44" s="12">
        <x:v>2</x:v>
      </x:c>
      <x:c r="C44" s="197">
        <x:v>0.24349535946512699</x:v>
      </x:c>
      <x:c r="D44" s="413">
        <x:v>0.145834503504114</x:v>
      </x:c>
      <x:c r="E44" s="197">
        <x:v>0.101808176907284</x:v>
      </x:c>
      <x:c r="F44" s="413">
        <x:v>0.117204823518281</x:v>
      </x:c>
      <x:c r="G44" s="197">
        <x:v>0.19979249023887899</x:v>
      </x:c>
      <x:c r="H44" s="413">
        <x:v>0.25302271211969801</x:v>
      </x:c>
      <x:c r="I44" s="197">
        <x:v>0.21260325383148099</x:v>
      </x:c>
      <x:c r="J44" s="413">
        <x:v>0.13769596339312001</x:v>
      </x:c>
      <x:c r="K44" s="197">
        <x:v>7.47113853061976E-2</x:v>
      </x:c>
      <x:c r="L44" s="413">
        <x:v>0.112643831288758</x:v>
      </x:c>
      <x:c r="M44" s="197">
        <x:v>1.7178773699196299</x:v>
      </x:c>
      <x:c r="N44" s="413">
        <x:v>0.87970002366503797</x:v>
      </x:c>
      <x:c r="O44" s="197">
        <x:v>3.2955225469465499E-2</x:v>
      </x:c>
      <x:c r="P44" s="413">
        <x:v>0.14263159879507001</x:v>
      </x:c>
      <x:c r="Q44" s="197">
        <x:v>-0.105060736364764</x:v>
      </x:c>
      <x:c r="R44" s="413">
        <x:v>0.107454750800376</x:v>
      </x:c>
      <x:c r="S44" s="197">
        <x:v>6.4400217386288796</x:v>
      </x:c>
      <x:c r="T44" s="421">
        <x:v>1.6263343561877901</x:v>
      </x:c>
    </x:row>
    <x:row r="45" spans="1:20" ht="12.95" customHeight="1" x14ac:dyDescent="0.2">
      <x:c r="A45" s="2" t="s">
        <x:v>387</x:v>
      </x:c>
      <x:c r="B45" s="12">
        <x:v>2</x:v>
      </x:c>
      <x:c r="C45" s="197">
        <x:v>0.58526262560548303</x:v>
      </x:c>
      <x:c r="D45" s="413">
        <x:v>0.131771323077566</x:v>
      </x:c>
      <x:c r="E45" s="197">
        <x:v>0.29717164602634899</x:v>
      </x:c>
      <x:c r="F45" s="413">
        <x:v>0.11419100478723899</x:v>
      </x:c>
      <x:c r="G45" s="197">
        <x:v>1.09772513985818</x:v>
      </x:c>
      <x:c r="H45" s="413">
        <x:v>0.44026856860309999</x:v>
      </x:c>
      <x:c r="I45" s="197">
        <x:v>0.561945633865785</x:v>
      </x:c>
      <x:c r="J45" s="413">
        <x:v>0.13352260190746601</x:v>
      </x:c>
      <x:c r="K45" s="197">
        <x:v>0.30850147080581197</x:v>
      </x:c>
      <x:c r="L45" s="413">
        <x:v>0.112894192338095</x:v>
      </x:c>
      <x:c r="M45" s="197">
        <x:v>2.4073351760083899</x:v>
      </x:c>
      <x:c r="N45" s="413">
        <x:v>0.73470192070639995</x:v>
      </x:c>
      <x:c r="O45" s="197">
        <x:v>0.53013043257100601</x:v>
      </x:c>
      <x:c r="P45" s="413">
        <x:v>0.135798451202047</x:v>
      </x:c>
      <x:c r="Q45" s="197">
        <x:v>0.29465579236526601</x:v>
      </x:c>
      <x:c r="R45" s="413">
        <x:v>0.110351837374913</x:v>
      </x:c>
      <x:c r="S45" s="197">
        <x:v>2.9930072489401902</x:v>
      </x:c>
      <x:c r="T45" s="421">
        <x:v>0.90304104309711697</x:v>
      </x:c>
    </x:row>
    <x:row r="46" spans="1:20" ht="12.95" customHeight="1" x14ac:dyDescent="0.2">
      <x:c r="A46" s="2" t="s">
        <x:v>388</x:v>
      </x:c>
      <x:c r="B46" s="12">
        <x:v>2</x:v>
      </x:c>
      <x:c r="C46" s="197">
        <x:v>0.33984522035399101</x:v>
      </x:c>
      <x:c r="D46" s="413">
        <x:v>0.25331628392890498</x:v>
      </x:c>
      <x:c r="E46" s="197">
        <x:v>0.84926312462568698</x:v>
      </x:c>
      <x:c r="F46" s="413">
        <x:v>0.45305540155292201</x:v>
      </x:c>
      <x:c r="G46" s="197">
        <x:v>0.514792764268167</x:v>
      </x:c>
      <x:c r="H46" s="413">
        <x:v>0.36494339075237903</x:v>
      </x:c>
      <x:c r="I46" s="197">
        <x:v>0.292359366660492</x:v>
      </x:c>
      <x:c r="J46" s="413">
        <x:v>0.26245102367755901</x:v>
      </x:c>
      <x:c r="K46" s="197">
        <x:v>0.86793660243957904</x:v>
      </x:c>
      <x:c r="L46" s="413">
        <x:v>0.45104557560777803</x:v>
      </x:c>
      <x:c r="M46" s="197">
        <x:v>1.18825282910175</x:v>
      </x:c>
      <x:c r="N46" s="413">
        <x:v>0.52662679488929298</x:v>
      </x:c>
      <x:c r="O46" s="197">
        <x:v>0.28843392257470402</x:v>
      </x:c>
      <x:c r="P46" s="413">
        <x:v>0.25018967697142303</x:v>
      </x:c>
      <x:c r="Q46" s="197">
        <x:v>0.87013161627456004</x:v>
      </x:c>
      <x:c r="R46" s="413">
        <x:v>0.45267813426615999</x:v>
      </x:c>
      <x:c r="S46" s="197">
        <x:v>1.76606342687713</x:v>
      </x:c>
      <x:c r="T46" s="421">
        <x:v>0.71176750062193705</x:v>
      </x:c>
    </x:row>
    <x:row r="47" spans="1:20" ht="12.95" customHeight="1" x14ac:dyDescent="0.2">
      <x:c r="A47" s="2" t="s">
        <x:v>389</x:v>
      </x:c>
      <x:c r="B47" s="12">
        <x:v>2</x:v>
      </x:c>
      <x:c r="C47" s="197">
        <x:v>-0.10755766131278401</x:v>
      </x:c>
      <x:c r="D47" s="413">
        <x:v>0.21779159128961101</x:v>
      </x:c>
      <x:c r="E47" s="197">
        <x:v>-0.187666406802449</x:v>
      </x:c>
      <x:c r="F47" s="413">
        <x:v>0.37406069153888699</x:v>
      </x:c>
      <x:c r="G47" s="197">
        <x:v>9.0150803770568E-2</x:v>
      </x:c>
      <x:c r="H47" s="413">
        <x:v>0.14188161813970901</x:v>
      </x:c>
      <x:c r="I47" s="197">
        <x:v>-8.6750079571489905E-2</x:v>
      </x:c>
      <x:c r="J47" s="413">
        <x:v>0.21979351921190199</x:v>
      </x:c>
      <x:c r="K47" s="197">
        <x:v>-0.12156548825558</x:v>
      </x:c>
      <x:c r="L47" s="413">
        <x:v>0.38181836912462602</x:v>
      </x:c>
      <x:c r="M47" s="197">
        <x:v>0.498049620240336</x:v>
      </x:c>
      <x:c r="N47" s="413">
        <x:v>0.308986594851478</x:v>
      </x:c>
      <x:c r="O47" s="197">
        <x:v>-7.2025692222108903E-2</x:v>
      </x:c>
      <x:c r="P47" s="413">
        <x:v>0.21756270141873801</x:v>
      </x:c>
      <x:c r="Q47" s="197">
        <x:v>-9.6085266262153801E-2</x:v>
      </x:c>
      <x:c r="R47" s="413">
        <x:v>0.37944234270377702</x:v>
      </x:c>
      <x:c r="S47" s="197">
        <x:v>0.73445008082796803</x:v>
      </x:c>
      <x:c r="T47" s="421">
        <x:v>0.45975127359046603</x:v>
      </x:c>
    </x:row>
    <x:row r="48" spans="1:20" ht="12.95" customHeight="1" x14ac:dyDescent="0.2">
      <x:c r="A48" s="2" t="s">
        <x:v>390</x:v>
      </x:c>
      <x:c r="B48" s="12">
        <x:v>2</x:v>
      </x:c>
      <x:c r="C48" s="197">
        <x:v>-3.1648676397610299E-2</x:v>
      </x:c>
      <x:c r="D48" s="413">
        <x:v>0.18180595608677</x:v>
      </x:c>
      <x:c r="E48" s="197">
        <x:v>9.3732870161422205E-2</x:v>
      </x:c>
      <x:c r="F48" s="413">
        <x:v>7.55344595066723E-2</x:v>
      </x:c>
      <x:c r="G48" s="197">
        <x:v>6.8471383151647996E-2</x:v>
      </x:c>
      <x:c r="H48" s="413">
        <x:v>0.128264918334697</x:v>
      </x:c>
      <x:c r="I48" s="197">
        <x:v>-2.6984860905808299E-2</x:v>
      </x:c>
      <x:c r="J48" s="413">
        <x:v>0.18225065555047901</x:v>
      </x:c>
      <x:c r="K48" s="197">
        <x:v>0.103367831409536</x:v>
      </x:c>
      <x:c r="L48" s="413">
        <x:v>7.5698104590672402E-2</x:v>
      </x:c>
      <x:c r="M48" s="197">
        <x:v>0.51982913893820204</x:v>
      </x:c>
      <x:c r="N48" s="413">
        <x:v>0.339707856344935</x:v>
      </x:c>
      <x:c r="O48" s="197">
        <x:v>-1.7740467440632901E-2</x:v>
      </x:c>
      <x:c r="P48" s="413">
        <x:v>0.184462850641604</x:v>
      </x:c>
      <x:c r="Q48" s="197">
        <x:v>0.12006640327093</x:v>
      </x:c>
      <x:c r="R48" s="413">
        <x:v>7.3145338726345502E-2</x:v>
      </x:c>
      <x:c r="S48" s="197">
        <x:v>1.2343359502517799</x:v>
      </x:c>
      <x:c r="T48" s="421">
        <x:v>0.64263355145717804</x:v>
      </x:c>
    </x:row>
    <x:row r="49" spans="1:20" ht="12.95" customHeight="1" x14ac:dyDescent="0.2">
      <x:c r="A49" s="2" t="s">
        <x:v>391</x:v>
      </x:c>
      <x:c r="B49" s="12">
        <x:v>2</x:v>
      </x:c>
      <x:c r="C49" s="197">
        <x:v>-0.182494274024702</x:v>
      </x:c>
      <x:c r="D49" s="413">
        <x:v>0.15845214844028699</x:v>
      </x:c>
      <x:c r="E49" s="197">
        <x:v>-0.15614510489462899</x:v>
      </x:c>
      <x:c r="F49" s="413">
        <x:v>0.158132337882884</x:v>
      </x:c>
      <x:c r="G49" s="197">
        <x:v>0.56718572736822204</x:v>
      </x:c>
      <x:c r="H49" s="413">
        <x:v>0.346577311685761</x:v>
      </x:c>
      <x:c r="I49" s="197">
        <x:v>-0.21809205998464601</x:v>
      </x:c>
      <x:c r="J49" s="413">
        <x:v>0.153840032941373</x:v>
      </x:c>
      <x:c r="K49" s="197">
        <x:v>-0.21688662730765801</x:v>
      </x:c>
      <x:c r="L49" s="413">
        <x:v>0.15147928292642601</x:v>
      </x:c>
      <x:c r="M49" s="197">
        <x:v>1.64542331488652</x:v>
      </x:c>
      <x:c r="N49" s="413">
        <x:v>0.710665415525495</x:v>
      </x:c>
      <x:c r="O49" s="197">
        <x:v>-0.129904111922999</x:v>
      </x:c>
      <x:c r="P49" s="413">
        <x:v>0.15605012514605801</x:v>
      </x:c>
      <x:c r="Q49" s="197">
        <x:v>-0.13880222198210099</x:v>
      </x:c>
      <x:c r="R49" s="413">
        <x:v>0.15146804804596101</x:v>
      </x:c>
      <x:c r="S49" s="197">
        <x:v>3.2246407580933001</x:v>
      </x:c>
      <x:c r="T49" s="421">
        <x:v>1.09083379997241</x:v>
      </x:c>
    </x:row>
    <x:row r="50" spans="1:20" ht="12.95" customHeight="1" x14ac:dyDescent="0.2">
      <x:c r="A50" s="2" t="s">
        <x:v>392</x:v>
      </x:c>
      <x:c r="B50" s="12">
        <x:v>2</x:v>
      </x:c>
      <x:c r="C50" s="197">
        <x:v>0.38809891167300797</x:v>
      </x:c>
      <x:c r="D50" s="413">
        <x:v>0.24748530979302399</x:v>
      </x:c>
      <x:c r="E50" s="197">
        <x:v>-7.3041897480984205E-2</x:v>
      </x:c>
      <x:c r="F50" s="413">
        <x:v>0.11935866211668</x:v>
      </x:c>
      <x:c r="G50" s="197">
        <x:v>8.9464420726027102E-2</x:v>
      </x:c>
      <x:c r="H50" s="413">
        <x:v>0.13899901389713201</x:v>
      </x:c>
      <x:c r="I50" s="197">
        <x:v>0.27322727126178797</x:v>
      </x:c>
      <x:c r="J50" s="413">
        <x:v>0.237369509328335</x:v>
      </x:c>
      <x:c r="K50" s="197">
        <x:v>-8.0153685948055706E-2</x:v>
      </x:c>
      <x:c r="L50" s="413">
        <x:v>0.11786588778286</x:v>
      </x:c>
      <x:c r="M50" s="197">
        <x:v>1.61592737936693</x:v>
      </x:c>
      <x:c r="N50" s="413">
        <x:v>0.51295473115340195</x:v>
      </x:c>
      <x:c r="O50" s="197">
        <x:v>0.28885599221721803</x:v>
      </x:c>
      <x:c r="P50" s="413">
        <x:v>0.24572645133492299</x:v>
      </x:c>
      <x:c r="Q50" s="197">
        <x:v>-8.1364729351017795E-2</x:v>
      </x:c>
      <x:c r="R50" s="413">
        <x:v>0.11677759090027801</x:v>
      </x:c>
      <x:c r="S50" s="197">
        <x:v>1.8373781471597099</x:v>
      </x:c>
      <x:c r="T50" s="421">
        <x:v>0.57508037382014099</x:v>
      </x:c>
    </x:row>
    <x:row r="51" spans="1:20" ht="12.95" customHeight="1" x14ac:dyDescent="0.2">
      <x:c r="A51" s="2" t="s">
        <x:v>393</x:v>
      </x:c>
      <x:c r="B51" s="12">
        <x:v>2</x:v>
      </x:c>
      <x:c r="C51" s="197">
        <x:v>-0.11646813494607999</x:v>
      </x:c>
      <x:c r="D51" s="413">
        <x:v>0.100285997460618</x:v>
      </x:c>
      <x:c r="E51" s="197">
        <x:v>-0.266881407967754</x:v>
      </x:c>
      <x:c r="F51" s="413">
        <x:v>0.24869141242850501</x:v>
      </x:c>
      <x:c r="G51" s="197">
        <x:v>0.18026402565618199</x:v>
      </x:c>
      <x:c r="H51" s="413">
        <x:v>0.12272917214644</x:v>
      </x:c>
      <x:c r="I51" s="197">
        <x:v>-0.19608506291599001</x:v>
      </x:c>
      <x:c r="J51" s="413">
        <x:v>0.101321755634475</x:v>
      </x:c>
      <x:c r="K51" s="197">
        <x:v>-0.34121021071572999</x:v>
      </x:c>
      <x:c r="L51" s="413">
        <x:v>0.25581831057588</x:v>
      </x:c>
      <x:c r="M51" s="197">
        <x:v>0.96995246978696603</x:v>
      </x:c>
      <x:c r="N51" s="413">
        <x:v>0.28017830265147298</x:v>
      </x:c>
      <x:c r="O51" s="197">
        <x:v>-0.19286785625818001</x:v>
      </x:c>
      <x:c r="P51" s="413">
        <x:v>0.10026036466869501</x:v>
      </x:c>
      <x:c r="Q51" s="197">
        <x:v>-0.32442976731221301</x:v>
      </x:c>
      <x:c r="R51" s="413">
        <x:v>0.25296283400040298</x:v>
      </x:c>
      <x:c r="S51" s="197">
        <x:v>2.08211038856615</x:v>
      </x:c>
      <x:c r="T51" s="421">
        <x:v>0.496888692542028</x:v>
      </x:c>
    </x:row>
    <x:row r="52" spans="1:20" ht="12.95" customHeight="1" x14ac:dyDescent="0.2">
      <x:c r="A52" s="2" t="s">
        <x:v>394</x:v>
      </x:c>
      <x:c r="B52" s="12">
        <x:v>2</x:v>
      </x:c>
      <x:c r="C52" s="197">
        <x:v>-0.15145310082680699</x:v>
      </x:c>
      <x:c r="D52" s="413">
        <x:v>0.118019790173978</x:v>
      </x:c>
      <x:c r="E52" s="197">
        <x:v>-0.36552052293787901</x:v>
      </x:c>
      <x:c r="F52" s="413">
        <x:v>0.18297993778007901</x:v>
      </x:c>
      <x:c r="G52" s="197">
        <x:v>0.316895989340087</x:v>
      </x:c>
      <x:c r="H52" s="413">
        <x:v>0.30797642279016302</x:v>
      </x:c>
      <x:c r="I52" s="197">
        <x:v>-7.3782110611823798E-2</x:v>
      </x:c>
      <x:c r="J52" s="413">
        <x:v>0.108487070516853</x:v>
      </x:c>
      <x:c r="K52" s="197">
        <x:v>-0.31333447745798598</x:v>
      </x:c>
      <x:c r="L52" s="413">
        <x:v>0.16022833753152399</x:v>
      </x:c>
      <x:c r="M52" s="197">
        <x:v>1.3359139029723099</x:v>
      </x:c>
      <x:c r="N52" s="413">
        <x:v>0.90508147331603905</x:v>
      </x:c>
      <x:c r="O52" s="197">
        <x:v>-6.8938765336315794E-2</x:v>
      </x:c>
      <x:c r="P52" s="413">
        <x:v>0.102725061000587</x:v>
      </x:c>
      <x:c r="Q52" s="197">
        <x:v>-0.40991218212611102</x:v>
      </x:c>
      <x:c r="R52" s="413">
        <x:v>0.18448899829115201</x:v>
      </x:c>
      <x:c r="S52" s="197">
        <x:v>3.5334732185828202</x:v>
      </x:c>
      <x:c r="T52" s="421">
        <x:v>1.67062485906737</x:v>
      </x:c>
    </x:row>
    <x:row r="53" spans="1:20" ht="12.95" customHeight="1" x14ac:dyDescent="0.2">
      <x:c r="A53" s="2" t="s">
        <x:v>395</x:v>
      </x:c>
      <x:c r="B53" s="12">
        <x:v>2</x:v>
      </x:c>
      <x:c r="C53" s="197">
        <x:v>9.4223817519019898E-2</x:v>
      </x:c>
      <x:c r="D53" s="413">
        <x:v>0.108079365793253</x:v>
      </x:c>
      <x:c r="E53" s="197">
        <x:v>2.8367093015915699E-2</x:v>
      </x:c>
      <x:c r="F53" s="413">
        <x:v>9.9041491751910002E-2</x:v>
      </x:c>
      <x:c r="G53" s="197">
        <x:v>3.7574903056254501E-2</x:v>
      </x:c>
      <x:c r="H53" s="413">
        <x:v>0.109227999400046</x:v>
      </x:c>
      <x:c r="I53" s="197">
        <x:v>6.5343253893864306E-2</x:v>
      </x:c>
      <x:c r="J53" s="413">
        <x:v>0.112764228962579</x:v>
      </x:c>
      <x:c r="K53" s="197">
        <x:v>3.9405993551128803E-2</x:v>
      </x:c>
      <x:c r="L53" s="413">
        <x:v>0.101516801028347</x:v>
      </x:c>
      <x:c r="M53" s="197">
        <x:v>0.45262173609261003</x:v>
      </x:c>
      <x:c r="N53" s="413">
        <x:v>0.30720296927713098</x:v>
      </x:c>
      <x:c r="O53" s="197">
        <x:v>9.2865597493016094E-2</x:v>
      </x:c>
      <x:c r="P53" s="413">
        <x:v>0.11193709674111101</x:v>
      </x:c>
      <x:c r="Q53" s="197">
        <x:v>6.2820047823502298E-2</x:v>
      </x:c>
      <x:c r="R53" s="413">
        <x:v>9.9242548979792497E-2</x:v>
      </x:c>
      <x:c r="S53" s="197">
        <x:v>1.89816106617548</x:v>
      </x:c>
      <x:c r="T53" s="421">
        <x:v>0.75833310616022798</x:v>
      </x:c>
    </x:row>
    <x:row r="54" spans="1:20" ht="12.95" customHeight="1" x14ac:dyDescent="0.2">
      <x:c r="A54" s="2" t="s">
        <x:v>396</x:v>
      </x:c>
      <x:c r="B54" s="12">
        <x:v>2</x:v>
      </x:c>
      <x:c r="C54" s="197">
        <x:v>0.146389168474647</x:v>
      </x:c>
      <x:c r="D54" s="413">
        <x:v>0.26333568740491597</x:v>
      </x:c>
      <x:c r="E54" s="197">
        <x:v>0.45760196472215497</x:v>
      </x:c>
      <x:c r="F54" s="413">
        <x:v>0.30982013167333899</x:v>
      </x:c>
      <x:c r="G54" s="197">
        <x:v>0.23149670034103301</x:v>
      </x:c>
      <x:c r="H54" s="413">
        <x:v>0.30685133857028002</x:v>
      </x:c>
      <x:c r="I54" s="197">
        <x:v>0.1681850427447</x:v>
      </x:c>
      <x:c r="J54" s="413">
        <x:v>0.25437612524346798</x:v>
      </x:c>
      <x:c r="K54" s="197">
        <x:v>0.47829890075393999</x:v>
      </x:c>
      <x:c r="L54" s="413">
        <x:v>0.30222065185312202</x:v>
      </x:c>
      <x:c r="M54" s="197">
        <x:v>1.00694449625728</x:v>
      </x:c>
      <x:c r="N54" s="413">
        <x:v>0.58561560483105002</x:v>
      </x:c>
      <x:c r="O54" s="197">
        <x:v>0.172529218043003</x:v>
      </x:c>
      <x:c r="P54" s="413">
        <x:v>0.25918932095234398</x:v>
      </x:c>
      <x:c r="Q54" s="197">
        <x:v>0.47606644086224098</x:v>
      </x:c>
      <x:c r="R54" s="413">
        <x:v>0.30415607930405197</x:v>
      </x:c>
      <x:c r="S54" s="197">
        <x:v>1.2449930096263999</x:v>
      </x:c>
      <x:c r="T54" s="421">
        <x:v>0.73000081152824403</x:v>
      </x:c>
    </x:row>
    <x:row r="55" spans="1:20" ht="12.95" customHeight="1" x14ac:dyDescent="0.2">
      <x:c r="A55" s="2" t="s">
        <x:v>397</x:v>
      </x:c>
      <x:c r="B55" s="12">
        <x:v>2</x:v>
      </x:c>
      <x:c r="C55" s="197">
        <x:v>0.173903266791853</x:v>
      </x:c>
      <x:c r="D55" s="413">
        <x:v>0.116821716213393</x:v>
      </x:c>
      <x:c r="E55" s="197">
        <x:v>-0.167753944138789</x:v>
      </x:c>
      <x:c r="F55" s="413">
        <x:v>0.193592956773424</x:v>
      </x:c>
      <x:c r="G55" s="197">
        <x:v>0.33117060483895</x:v>
      </x:c>
      <x:c r="H55" s="413">
        <x:v>0.31735312246804798</x:v>
      </x:c>
      <x:c r="I55" s="197">
        <x:v>0.17823903468350299</x:v>
      </x:c>
      <x:c r="J55" s="413">
        <x:v>0.11911025326340401</x:v>
      </x:c>
      <x:c r="K55" s="197">
        <x:v>-0.184842440156926</x:v>
      </x:c>
      <x:c r="L55" s="413">
        <x:v>0.19671012972837301</x:v>
      </x:c>
      <x:c r="M55" s="197">
        <x:v>1.0800521209313501</x:v>
      </x:c>
      <x:c r="N55" s="413">
        <x:v>0.60157234094191303</x:v>
      </x:c>
      <x:c r="O55" s="197">
        <x:v>0.18461113576355201</x:v>
      </x:c>
      <x:c r="P55" s="413">
        <x:v>0.12016790446961</x:v>
      </x:c>
      <x:c r="Q55" s="197">
        <x:v>-0.194944467007691</x:v>
      </x:c>
      <x:c r="R55" s="413">
        <x:v>0.19304432810354599</x:v>
      </x:c>
      <x:c r="S55" s="197">
        <x:v>2.2872667232546999</x:v>
      </x:c>
      <x:c r="T55" s="421">
        <x:v>0.93689478384290703</x:v>
      </x:c>
    </x:row>
    <x:row r="56" spans="1:20" ht="12.95" customHeight="1" x14ac:dyDescent="0.2">
      <x:c r="A56" s="2" t="s">
        <x:v>398</x:v>
      </x:c>
      <x:c r="B56" s="12">
        <x:v>2</x:v>
      </x:c>
      <x:c r="C56" s="197">
        <x:v>2.0132784977411802E-2</x:v>
      </x:c>
      <x:c r="D56" s="413">
        <x:v>0.17650605361854901</x:v>
      </x:c>
      <x:c r="E56" s="197">
        <x:v>-0.52408400486519502</x:v>
      </x:c>
      <x:c r="F56" s="413">
        <x:v>0.21809421816610999</x:v>
      </x:c>
      <x:c r="G56" s="197">
        <x:v>0.22679004184172899</x:v>
      </x:c>
      <x:c r="H56" s="413">
        <x:v>0.208768465754055</x:v>
      </x:c>
      <x:c r="I56" s="197">
        <x:v>8.8073414453103405E-2</x:v>
      </x:c>
      <x:c r="J56" s="413">
        <x:v>0.171844578826335</x:v>
      </x:c>
      <x:c r="K56" s="197">
        <x:v>-0.48765134886530098</x:v>
      </x:c>
      <x:c r="L56" s="413">
        <x:v>0.221659868311226</x:v>
      </x:c>
      <x:c r="M56" s="197">
        <x:v>1.8963499258038901</x:v>
      </x:c>
      <x:c r="N56" s="413">
        <x:v>0.57308433808456105</x:v>
      </x:c>
      <x:c r="O56" s="197">
        <x:v>5.9358410677569598E-2</x:v>
      </x:c>
      <x:c r="P56" s="413">
        <x:v>0.167842451658158</x:v>
      </x:c>
      <x:c r="Q56" s="197">
        <x:v>-0.490908027536959</x:v>
      </x:c>
      <x:c r="R56" s="413">
        <x:v>0.22540623689619699</x:v>
      </x:c>
      <x:c r="S56" s="197">
        <x:v>2.36489450194096</x:v>
      </x:c>
      <x:c r="T56" s="421">
        <x:v>0.74447143638462898</x:v>
      </x:c>
    </x:row>
    <x:row r="57" spans="1:20" ht="12.95" customHeight="1" x14ac:dyDescent="0.2">
      <x:c r="A57" s="2" t="s">
        <x:v>399</x:v>
      </x:c>
      <x:c r="B57" s="12">
        <x:v>2</x:v>
      </x:c>
      <x:c r="C57" s="197">
        <x:v>2.9613115176570198E-2</x:v>
      </x:c>
      <x:c r="D57" s="413">
        <x:v>0.136476227762165</x:v>
      </x:c>
      <x:c r="E57" s="197">
        <x:v>-0.21687496487268501</x:v>
      </x:c>
      <x:c r="F57" s="413">
        <x:v>0.22721552050410301</x:v>
      </x:c>
      <x:c r="G57" s="197">
        <x:v>0.31995203564684899</x:v>
      </x:c>
      <x:c r="H57" s="413">
        <x:v>0.28656250896094099</x:v>
      </x:c>
      <x:c r="I57" s="197">
        <x:v>6.2884187611769997E-4</x:v>
      </x:c>
      <x:c r="J57" s="413">
        <x:v>0.140007641025681</x:v>
      </x:c>
      <x:c r="K57" s="197">
        <x:v>-0.193826289250696</x:v>
      </x:c>
      <x:c r="L57" s="413">
        <x:v>0.22164358882943799</x:v>
      </x:c>
      <x:c r="M57" s="197">
        <x:v>1.0497775571361201</x:v>
      </x:c>
      <x:c r="N57" s="413">
        <x:v>0.61301626477439897</x:v>
      </x:c>
      <x:c r="O57" s="197">
        <x:v>-2.1251375333949701E-2</x:v>
      </x:c>
      <x:c r="P57" s="413">
        <x:v>0.13472530401463001</x:v>
      </x:c>
      <x:c r="Q57" s="197">
        <x:v>-0.192291425309949</x:v>
      </x:c>
      <x:c r="R57" s="413">
        <x:v>0.22002053939867</x:v>
      </x:c>
      <x:c r="S57" s="197">
        <x:v>1.85272759555918</x:v>
      </x:c>
      <x:c r="T57" s="421">
        <x:v>0.91354641720837304</x:v>
      </x:c>
    </x:row>
    <x:row r="58" spans="1:20" ht="12.95" customHeight="1" x14ac:dyDescent="0.2">
      <x:c r="A58" s="2" t="s">
        <x:v>400</x:v>
      </x:c>
      <x:c r="B58" s="12">
        <x:v>2</x:v>
      </x:c>
      <x:c r="C58" s="197">
        <x:v>0.134184972491462</x:v>
      </x:c>
      <x:c r="D58" s="413">
        <x:v>0.116276720101349</x:v>
      </x:c>
      <x:c r="E58" s="197">
        <x:v>-0.53852595223073496</x:v>
      </x:c>
      <x:c r="F58" s="413">
        <x:v>0.31951116262548501</x:v>
      </x:c>
      <x:c r="G58" s="197">
        <x:v>0.33600423032911603</x:v>
      </x:c>
      <x:c r="H58" s="413">
        <x:v>0.22601810880968901</x:v>
      </x:c>
      <x:c r="I58" s="197">
        <x:v>9.4156607204931506E-2</x:v>
      </x:c>
      <x:c r="J58" s="413">
        <x:v>0.11326439441187799</x:v>
      </x:c>
      <x:c r="K58" s="197">
        <x:v>-0.58229652414474797</x:v>
      </x:c>
      <x:c r="L58" s="413">
        <x:v>0.32015217519676697</x:v>
      </x:c>
      <x:c r="M58" s="197">
        <x:v>1.2065791125229099</x:v>
      </x:c>
      <x:c r="N58" s="413">
        <x:v>0.44128239136703601</x:v>
      </x:c>
      <x:c r="O58" s="197">
        <x:v>8.6082478216819802E-2</x:v>
      </x:c>
      <x:c r="P58" s="413">
        <x:v>0.102129656647426</x:v>
      </x:c>
      <x:c r="Q58" s="197">
        <x:v>-0.586077705735495</x:v>
      </x:c>
      <x:c r="R58" s="413">
        <x:v>0.30818533830268102</x:v>
      </x:c>
      <x:c r="S58" s="197">
        <x:v>1.83356443660324</x:v>
      </x:c>
      <x:c r="T58" s="421">
        <x:v>0.80876606157043496</x:v>
      </x:c>
    </x:row>
    <x:row r="59" spans="1:20" ht="12.95" customHeight="1" x14ac:dyDescent="0.2">
      <x:c r="A59" s="2" t="s">
        <x:v>401</x:v>
      </x:c>
      <x:c r="B59" s="12">
        <x:v>2</x:v>
      </x:c>
      <x:c r="C59" s="197">
        <x:v>-0.87312173225498901</x:v>
      </x:c>
      <x:c r="D59" s="413">
        <x:v>0.24117537087877799</x:v>
      </x:c>
      <x:c r="E59" s="197">
        <x:v>2.8463883425292599E-2</x:v>
      </x:c>
      <x:c r="F59" s="413">
        <x:v>8.5857421689486402E-2</x:v>
      </x:c>
      <x:c r="G59" s="197">
        <x:v>1.0034357315745801</x:v>
      </x:c>
      <x:c r="H59" s="413">
        <x:v>0.54056516324826898</x:v>
      </x:c>
      <x:c r="I59" s="197">
        <x:v>-0.87037422574686396</x:v>
      </x:c>
      <x:c r="J59" s="413">
        <x:v>0.24250967940892801</x:v>
      </x:c>
      <x:c r="K59" s="197">
        <x:v>1.7165424094992301E-2</x:v>
      </x:c>
      <x:c r="L59" s="413">
        <x:v>8.4692849140630397E-2</x:v>
      </x:c>
      <x:c r="M59" s="197">
        <x:v>1.7985590447340001</x:v>
      </x:c>
      <x:c r="N59" s="413">
        <x:v>0.64636825748911897</x:v>
      </x:c>
      <x:c r="O59" s="197">
        <x:v>-0.84356971721042895</x:v>
      </x:c>
      <x:c r="P59" s="413">
        <x:v>0.23673294574928</x:v>
      </x:c>
      <x:c r="Q59" s="197">
        <x:v>2.68218953366617E-2</x:v>
      </x:c>
      <x:c r="R59" s="413">
        <x:v>8.2438496931864794E-2</x:v>
      </x:c>
      <x:c r="S59" s="197">
        <x:v>2.60929977044287</x:v>
      </x:c>
      <x:c r="T59" s="421">
        <x:v>1.08207162464971</x:v>
      </x:c>
    </x:row>
    <x:row r="60" spans="1:20" ht="12.95" customHeight="1" x14ac:dyDescent="0.2">
      <x:c r="A60" s="2" t="s">
        <x:v>402</x:v>
      </x:c>
      <x:c r="B60" s="12">
        <x:v>2</x:v>
      </x:c>
      <x:c r="C60" s="197">
        <x:v>0.49939917138374001</x:v>
      </x:c>
      <x:c r="D60" s="413">
        <x:v>0.19937662107920501</x:v>
      </x:c>
      <x:c r="E60" s="197">
        <x:v>-0.36653904528853798</x:v>
      </x:c>
      <x:c r="F60" s="413">
        <x:v>0.402320486735736</x:v>
      </x:c>
      <x:c r="G60" s="197">
        <x:v>1.7184417412245301</x:v>
      </x:c>
      <x:c r="H60" s="413">
        <x:v>0.96867385700528996</x:v>
      </x:c>
      <x:c r="I60" s="197">
        <x:v>0.451871964913862</x:v>
      </x:c>
      <x:c r="J60" s="413">
        <x:v>0.20462946153533801</x:v>
      </x:c>
      <x:c r="K60" s="197">
        <x:v>-0.36795039112344402</x:v>
      </x:c>
      <x:c r="L60" s="413">
        <x:v>0.41617862446791798</x:v>
      </x:c>
      <x:c r="M60" s="197">
        <x:v>3.1830597087433201</x:v>
      </x:c>
      <x:c r="N60" s="413">
        <x:v>1.6158015161339401</x:v>
      </x:c>
      <x:c r="O60" s="197">
        <x:v>0.37745321741978199</x:v>
      </x:c>
      <x:c r="P60" s="413">
        <x:v>0.19078535433774299</x:v>
      </x:c>
      <x:c r="Q60" s="197">
        <x:v>-0.44768264909320199</x:v>
      </x:c>
      <x:c r="R60" s="413">
        <x:v>0.49612997435223199</x:v>
      </x:c>
      <x:c r="S60" s="197">
        <x:v>7.2856596774503899</x:v>
      </x:c>
      <x:c r="T60" s="421">
        <x:v>2.2187529868367002</x:v>
      </x:c>
    </x:row>
    <x:row r="61" spans="1:20" ht="12.95" customHeight="1" x14ac:dyDescent="0.2">
      <x:c r="A61" s="2" t="s">
        <x:v>403</x:v>
      </x:c>
      <x:c r="B61" s="12">
        <x:v>2</x:v>
      </x:c>
      <x:c r="C61" s="197">
        <x:v>-0.25562666699452702</x:v>
      </x:c>
      <x:c r="D61" s="413">
        <x:v>0.13979447135498799</x:v>
      </x:c>
      <x:c r="E61" s="197">
        <x:v>-0.182320507318883</x:v>
      </x:c>
      <x:c r="F61" s="413">
        <x:v>8.5949089399905407E-2</x:v>
      </x:c>
      <x:c r="G61" s="197">
        <x:v>0.69102098382650401</x:v>
      </x:c>
      <x:c r="H61" s="413">
        <x:v>0.31170481943356798</x:v>
      </x:c>
      <x:c r="I61" s="197">
        <x:v>-0.21449114148433801</x:v>
      </x:c>
      <x:c r="J61" s="413">
        <x:v>0.14382364615594501</x:v>
      </x:c>
      <x:c r="K61" s="197">
        <x:v>-0.18686738090796901</x:v>
      </x:c>
      <x:c r="L61" s="413">
        <x:v>8.5027267171933402E-2</x:v>
      </x:c>
      <x:c r="M61" s="197">
        <x:v>2.85044102731944</x:v>
      </x:c>
      <x:c r="N61" s="413">
        <x:v>0.65262871344069495</x:v>
      </x:c>
      <x:c r="O61" s="197">
        <x:v>-0.22922099781851701</x:v>
      </x:c>
      <x:c r="P61" s="413">
        <x:v>0.14278139245879901</x:v>
      </x:c>
      <x:c r="Q61" s="197">
        <x:v>-0.190213701469926</x:v>
      </x:c>
      <x:c r="R61" s="413">
        <x:v>8.4971778215199995E-2</x:v>
      </x:c>
      <x:c r="S61" s="197">
        <x:v>3.6856631804071598</x:v>
      </x:c>
      <x:c r="T61" s="421">
        <x:v>0.844549808486035</x:v>
      </x:c>
    </x:row>
    <x:row r="62" spans="1:20" ht="12.95" customHeight="1" x14ac:dyDescent="0.2">
      <x:c r="A62" s="2" t="s">
        <x:v>404</x:v>
      </x:c>
      <x:c r="B62" s="12">
        <x:v>2</x:v>
      </x:c>
      <x:c r="C62" s="197">
        <x:v>-4.4768769759676502E-2</x:v>
      </x:c>
      <x:c r="D62" s="413">
        <x:v>0.161365294720343</x:v>
      </x:c>
      <x:c r="E62" s="197">
        <x:v>-0.114642583831743</x:v>
      </x:c>
      <x:c r="F62" s="413">
        <x:v>0.157174964725282</x:v>
      </x:c>
      <x:c r="G62" s="197">
        <x:v>7.3873399113664903E-2</x:v>
      </x:c>
      <x:c r="H62" s="413">
        <x:v>9.5863138418250698E-2</x:v>
      </x:c>
      <x:c r="I62" s="197">
        <x:v>-4.2870135888297502E-2</x:v>
      </x:c>
      <x:c r="J62" s="413">
        <x:v>0.16083689892097799</x:v>
      </x:c>
      <x:c r="K62" s="197">
        <x:v>-0.11397015127312</x:v>
      </x:c>
      <x:c r="L62" s="413">
        <x:v>0.15738882017602601</x:v>
      </x:c>
      <x:c r="M62" s="197">
        <x:v>0.11429310597792799</x:v>
      </x:c>
      <x:c r="N62" s="413">
        <x:v>0.15242693167052501</x:v>
      </x:c>
      <x:c r="O62" s="197">
        <x:v>-4.9082461802558999E-2</x:v>
      </x:c>
      <x:c r="P62" s="413">
        <x:v>0.161389437225092</x:v>
      </x:c>
      <x:c r="Q62" s="197">
        <x:v>-0.10977054537535599</x:v>
      </x:c>
      <x:c r="R62" s="413">
        <x:v>0.15548374845723001</x:v>
      </x:c>
      <x:c r="S62" s="197">
        <x:v>0.896161864529464</x:v>
      </x:c>
      <x:c r="T62" s="421">
        <x:v>0.58966518725474704</x:v>
      </x:c>
    </x:row>
    <x:row r="63" spans="1:20" ht="12.95" customHeight="1" x14ac:dyDescent="0.2">
      <x:c r="A63" s="18" t="s">
        <x:v>405</x:v>
      </x:c>
      <x:c r="B63" s="19">
        <x:v>2</x:v>
      </x:c>
      <x:c r="C63" s="198">
        <x:v>0.18552774852943599</x:v>
      </x:c>
      <x:c r="D63" s="414">
        <x:v>4.7476368243728098E-2</x:v>
      </x:c>
      <x:c r="E63" s="198">
        <x:v>-1.51859458490785E-2</x:v>
      </x:c>
      <x:c r="F63" s="414">
        <x:v>6.0055480346426299E-2</x:v>
      </x:c>
      <x:c r="G63" s="198">
        <x:v>0.36377837867417601</x:v>
      </x:c>
      <x:c r="H63" s="414">
        <x:v>6.8278135631933495E-2</x:v>
      </x:c>
      <x:c r="I63" s="198">
        <x:v>0.16693407376868399</x:v>
      </x:c>
      <x:c r="J63" s="414">
        <x:v>4.7883539052079802E-2</x:v>
      </x:c>
      <x:c r="K63" s="198">
        <x:v>-1.25545929904964E-2</x:v>
      </x:c>
      <x:c r="L63" s="414">
        <x:v>5.9466276004558602E-2</x:v>
      </x:c>
      <x:c r="M63" s="198">
        <x:v>1.26802316224107</x:v>
      </x:c>
      <x:c r="N63" s="414">
        <x:v>0.12722502639556199</x:v>
      </x:c>
      <x:c r="O63" s="198">
        <x:v>0.15846898322335301</x:v>
      </x:c>
      <x:c r="P63" s="414">
        <x:v>4.77364810688597E-2</x:v>
      </x:c>
      <x:c r="Q63" s="198">
        <x:v>-2.2335260467252899E-2</x:v>
      </x:c>
      <x:c r="R63" s="414">
        <x:v>6.0291120314443197E-2</x:v>
      </x:c>
      <x:c r="S63" s="198">
        <x:v>2.5213594292711199</x:v>
      </x:c>
      <x:c r="T63" s="423">
        <x:v>0.19414233856327401</x:v>
      </x:c>
    </x:row>
    <x:row r="64" spans="1:20" ht="12.95" customHeight="1" x14ac:dyDescent="0.2">
      <x:c r="A64" s="21" t="s">
        <x:v>406</x:v>
      </x:c>
      <x:c r="B64" s="22">
        <x:v>2</x:v>
      </x:c>
      <x:c r="C64" s="199">
        <x:v>9.0924040817433605E-2</x:v>
      </x:c>
      <x:c r="D64" s="415">
        <x:v>7.3979707272847597E-2</x:v>
      </x:c>
      <x:c r="E64" s="199">
        <x:v>8.4928009818932906E-2</x:v>
      </x:c>
      <x:c r="F64" s="415">
        <x:v>8.4815185966066006E-2</x:v>
      </x:c>
      <x:c r="G64" s="199">
        <x:v>0.25215831410816603</x:v>
      </x:c>
      <x:c r="H64" s="415">
        <x:v>8.7567977159372895E-2</x:v>
      </x:c>
      <x:c r="I64" s="199">
        <x:v>6.1384343115272501E-2</x:v>
      </x:c>
      <x:c r="J64" s="415">
        <x:v>7.6063989195155293E-2</x:v>
      </x:c>
      <x:c r="K64" s="199">
        <x:v>9.3710227592202502E-2</x:v>
      </x:c>
      <x:c r="L64" s="415">
        <x:v>8.4803460400045896E-2</x:v>
      </x:c>
      <x:c r="M64" s="199">
        <x:v>0.89906415577092402</x:v>
      </x:c>
      <x:c r="N64" s="415">
        <x:v>0.154859963743427</x:v>
      </x:c>
      <x:c r="O64" s="199">
        <x:v>4.2880662055854397E-2</x:v>
      </x:c>
      <x:c r="P64" s="415">
        <x:v>7.4681588699294393E-2</x:v>
      </x:c>
      <x:c r="Q64" s="199">
        <x:v>7.2630610231339293E-2</x:v>
      </x:c>
      <x:c r="R64" s="415">
        <x:v>8.5249580983815507E-2</x:v>
      </x:c>
      <x:c r="S64" s="199">
        <x:v>1.9809031592178501</x:v>
      </x:c>
      <x:c r="T64" s="424">
        <x:v>0.28105781428968801</x:v>
      </x:c>
    </x:row>
    <x:row r="65" spans="1:20" ht="12.95" customHeight="1" x14ac:dyDescent="0.2">
      <x:c r="A65" s="24" t="s">
        <x:v>407</x:v>
      </x:c>
      <x:c r="B65" s="25">
        <x:v>2</x:v>
      </x:c>
      <x:c r="C65" s="200">
        <x:v>9.4445006849340304E-2</x:v>
      </x:c>
      <x:c r="D65" s="416">
        <x:v>3.3247647585580201E-2</x:v>
      </x:c>
      <x:c r="E65" s="200">
        <x:v>-1.9097670528188702E-2</x:v>
      </x:c>
      <x:c r="F65" s="416">
        <x:v>3.6505179806246103E-2</x:v>
      </x:c>
      <x:c r="G65" s="200">
        <x:v>0.378872937612032</x:v>
      </x:c>
      <x:c r="H65" s="416">
        <x:v>4.8855966290080301E-2</x:v>
      </x:c>
      <x:c r="I65" s="200">
        <x:v>8.2135578330809506E-2</x:v>
      </x:c>
      <x:c r="J65" s="416">
        <x:v>3.3133218834552898E-2</x:v>
      </x:c>
      <x:c r="K65" s="200">
        <x:v>-2.2539019424678099E-2</x:v>
      </x:c>
      <x:c r="L65" s="416">
        <x:v>3.61617737341072E-2</x:v>
      </x:c>
      <x:c r="M65" s="200">
        <x:v>1.3944114753224099</x:v>
      </x:c>
      <x:c r="N65" s="416">
        <x:v>9.2069875680606497E-2</x:v>
      </x:c>
      <x:c r="O65" s="200">
        <x:v>7.2614935106741399E-2</x:v>
      </x:c>
      <x:c r="P65" s="416">
        <x:v>3.3085504863190902E-2</x:v>
      </x:c>
      <x:c r="Q65" s="200">
        <x:v>-3.1859072968770899E-2</x:v>
      </x:c>
      <x:c r="R65" s="416">
        <x:v>3.6590584555733899E-2</x:v>
      </x:c>
      <x:c r="S65" s="200">
        <x:v>2.65885430868176</x:v>
      </x:c>
      <x:c r="T65" s="425">
        <x:v>0.142350783836176</x:v>
      </x:c>
    </x:row>
    <x:row r="66" spans="1:20" ht="12.95" customHeight="1" x14ac:dyDescent="0.2">
      <x:c r="A66" s="2" t="s">
        <x:v>408</x:v>
      </x:c>
      <x:c r="B66" s="12">
        <x:v>2</x:v>
      </x:c>
      <x:c r="C66" s="197" t="s">
        <x:v>490</x:v>
      </x:c>
      <x:c r="D66" s="413" t="s">
        <x:v>490</x:v>
      </x:c>
      <x:c r="E66" s="197">
        <x:v>0.86091589382185696</x:v>
      </x:c>
      <x:c r="F66" s="413">
        <x:v>0.567694758000721</x:v>
      </x:c>
      <x:c r="G66" s="197">
        <x:v>0.69352409941375204</x:v>
      </x:c>
      <x:c r="H66" s="413">
        <x:v>0.82160588855399297</x:v>
      </x:c>
      <x:c r="I66" s="197" t="s">
        <x:v>490</x:v>
      </x:c>
      <x:c r="J66" s="413" t="s">
        <x:v>490</x:v>
      </x:c>
      <x:c r="K66" s="197">
        <x:v>0.83735874553192702</x:v>
      </x:c>
      <x:c r="L66" s="413">
        <x:v>0.59130937876954004</x:v>
      </x:c>
      <x:c r="M66" s="197">
        <x:v>2.1334629504220701</x:v>
      </x:c>
      <x:c r="N66" s="413">
        <x:v>1.92828492364382</x:v>
      </x:c>
      <x:c r="O66" s="197" t="s">
        <x:v>490</x:v>
      </x:c>
      <x:c r="P66" s="413" t="s">
        <x:v>490</x:v>
      </x:c>
      <x:c r="Q66" s="197">
        <x:v>0.80686074795407503</x:v>
      </x:c>
      <x:c r="R66" s="413">
        <x:v>0.48086392186095001</x:v>
      </x:c>
      <x:c r="S66" s="197">
        <x:v>8.5569303862270996</x:v>
      </x:c>
      <x:c r="T66" s="421">
        <x:v>2.5329713134088401</x:v>
      </x:c>
    </x:row>
    <x:row r="67" spans="1:20" ht="12.95" customHeight="1" x14ac:dyDescent="0.2">
      <x:c r="A67" s="2" t="s">
        <x:v>409</x:v>
      </x:c>
      <x:c r="B67" s="12">
        <x:v>2</x:v>
      </x:c>
      <x:c r="C67" s="197">
        <x:v>8.7642447138047405E-2</x:v>
      </x:c>
      <x:c r="D67" s="413">
        <x:v>0.27496148176531998</x:v>
      </x:c>
      <x:c r="E67" s="197">
        <x:v>0.628175854005257</x:v>
      </x:c>
      <x:c r="F67" s="413">
        <x:v>0.37044108432358003</x:v>
      </x:c>
      <x:c r="G67" s="197">
        <x:v>1.5390398044928799</x:v>
      </x:c>
      <x:c r="H67" s="413">
        <x:v>1.12167565828149</x:v>
      </x:c>
      <x:c r="I67" s="197">
        <x:v>7.7828265319319301E-2</x:v>
      </x:c>
      <x:c r="J67" s="413">
        <x:v>0.265696399185193</x:v>
      </x:c>
      <x:c r="K67" s="197">
        <x:v>0.56520027306167497</x:v>
      </x:c>
      <x:c r="L67" s="413">
        <x:v>0.383194606589224</x:v>
      </x:c>
      <x:c r="M67" s="197">
        <x:v>3.6030350621582099</x:v>
      </x:c>
      <x:c r="N67" s="413">
        <x:v>1.6503590819716401</x:v>
      </x:c>
      <x:c r="O67" s="197">
        <x:v>9.4252789860563194E-2</x:v>
      </x:c>
      <x:c r="P67" s="413">
        <x:v>0.26151417022942802</x:v>
      </x:c>
      <x:c r="Q67" s="197">
        <x:v>0.61640819043032202</x:v>
      </x:c>
      <x:c r="R67" s="413">
        <x:v>0.38198649492095799</x:v>
      </x:c>
      <x:c r="S67" s="197">
        <x:v>4.4664749135199999</x:v>
      </x:c>
      <x:c r="T67" s="421">
        <x:v>1.9791033295278</x:v>
      </x:c>
    </x:row>
    <x:row r="68" spans="1:20" ht="12.95" customHeight="1" x14ac:dyDescent="0.2">
      <x:c r="A68" s="2" t="s">
        <x:v>410</x:v>
      </x:c>
      <x:c r="B68" s="12">
        <x:v>2</x:v>
      </x:c>
      <x:c r="C68" s="197">
        <x:v>0.102292670685207</x:v>
      </x:c>
      <x:c r="D68" s="413">
        <x:v>0.25884911082836098</x:v>
      </x:c>
      <x:c r="E68" s="197">
        <x:v>-0.29437394700866798</x:v>
      </x:c>
      <x:c r="F68" s="413">
        <x:v>0.27536293282216501</x:v>
      </x:c>
      <x:c r="G68" s="197">
        <x:v>0.217530820785034</x:v>
      </x:c>
      <x:c r="H68" s="413">
        <x:v>0.37344660350054998</x:v>
      </x:c>
      <x:c r="I68" s="197">
        <x:v>0.101991062330751</x:v>
      </x:c>
      <x:c r="J68" s="413">
        <x:v>0.27865412037987303</x:v>
      </x:c>
      <x:c r="K68" s="197">
        <x:v>-0.326521203679072</x:v>
      </x:c>
      <x:c r="L68" s="413">
        <x:v>0.298298698136436</x:v>
      </x:c>
      <x:c r="M68" s="197">
        <x:v>1.45750231844861</x:v>
      </x:c>
      <x:c r="N68" s="413">
        <x:v>1.1256457663311601</x:v>
      </x:c>
      <x:c r="O68" s="197">
        <x:v>7.3720596375484601E-2</x:v>
      </x:c>
      <x:c r="P68" s="413">
        <x:v>0.28683322838637998</x:v>
      </x:c>
      <x:c r="Q68" s="197">
        <x:v>-0.343364718163778</x:v>
      </x:c>
      <x:c r="R68" s="413">
        <x:v>0.31370151347205899</x:v>
      </x:c>
      <x:c r="S68" s="197">
        <x:v>4.8423984785632097</x:v>
      </x:c>
      <x:c r="T68" s="421">
        <x:v>2.9076298226552502</x:v>
      </x:c>
    </x:row>
    <x:row r="69" spans="1:20" ht="12.95" customHeight="1" x14ac:dyDescent="0.2">
      <x:c r="A69" s="3" t="s">
        <x:v>411</x:v>
      </x:c>
      <x:c r="B69" s="27">
        <x:v>2</x:v>
      </x:c>
      <x:c r="C69" s="207">
        <x:v>-0.187129423974458</x:v>
      </x:c>
      <x:c r="D69" s="418">
        <x:v>0.13765508941375301</x:v>
      </x:c>
      <x:c r="E69" s="207">
        <x:v>-0.51459991491384705</x:v>
      </x:c>
      <x:c r="F69" s="418">
        <x:v>0.396739692486967</x:v>
      </x:c>
      <x:c r="G69" s="207">
        <x:v>1.6370806267343601</x:v>
      </x:c>
      <x:c r="H69" s="418">
        <x:v>1.12512178896722</x:v>
      </x:c>
      <x:c r="I69" s="207">
        <x:v>-0.212711556358609</x:v>
      </x:c>
      <x:c r="J69" s="418">
        <x:v>0.130323540105413</x:v>
      </x:c>
      <x:c r="K69" s="207">
        <x:v>-0.48822214529268398</x:v>
      </x:c>
      <x:c r="L69" s="418">
        <x:v>0.38684042954277398</x:v>
      </x:c>
      <x:c r="M69" s="207">
        <x:v>2.4769733530621401</x:v>
      </x:c>
      <x:c r="N69" s="418">
        <x:v>1.3386808194406901</x:v>
      </x:c>
      <x:c r="O69" s="207">
        <x:v>-0.224962410255127</x:v>
      </x:c>
      <x:c r="P69" s="418">
        <x:v>0.12947533562701899</x:v>
      </x:c>
      <x:c r="Q69" s="207">
        <x:v>-0.55054943190334404</x:v>
      </x:c>
      <x:c r="R69" s="418">
        <x:v>0.36866814200442199</x:v>
      </x:c>
      <x:c r="S69" s="207">
        <x:v>3.5422725614461701</x:v>
      </x:c>
      <x:c r="T69" s="426">
        <x:v>1.6547929528426399</x:v>
      </x:c>
    </x:row>
    <x:row r="70" spans="1:20" ht="12.95" customHeight="1" x14ac:dyDescent="0.2">
      <x:c r="A70" s="2"/>
      <x:c r="B70" s="32"/>
      <x:c r="C70" s="197"/>
      <x:c r="D70" s="413"/>
      <x:c r="E70" s="197"/>
      <x:c r="F70" s="413"/>
      <x:c r="G70" s="197"/>
      <x:c r="H70" s="413"/>
      <x:c r="I70" s="197"/>
      <x:c r="J70" s="413"/>
      <x:c r="K70" s="197"/>
      <x:c r="L70" s="413"/>
      <x:c r="M70" s="197"/>
      <x:c r="N70" s="413"/>
      <x:c r="O70" s="197"/>
      <x:c r="P70" s="413"/>
      <x:c r="Q70" s="197"/>
      <x:c r="R70" s="413"/>
      <x:c r="S70" s="197"/>
      <x:c r="T70" s="421"/>
    </x:row>
    <x:row r="71" spans="1:20" ht="12.95" customHeight="1" x14ac:dyDescent="0.2">
      <x:c r="A71" s="2" t="s">
        <x:v>355</x:v>
      </x:c>
      <x:c r="B71" s="32">
        <x:v>1</x:v>
      </x:c>
      <x:c r="C71" s="197">
        <x:v>-4.0313544765775498E-2</x:v>
      </x:c>
      <x:c r="D71" s="413">
        <x:v>0.119675253001232</x:v>
      </x:c>
      <x:c r="E71" s="197">
        <x:v>-0.46313778480135298</x:v>
      </x:c>
      <x:c r="F71" s="413">
        <x:v>0.671691238852966</x:v>
      </x:c>
      <x:c r="G71" s="197">
        <x:v>0.377047106165458</x:v>
      </x:c>
      <x:c r="H71" s="413">
        <x:v>0.402915943789315</x:v>
      </x:c>
      <x:c r="I71" s="197">
        <x:v>-6.8799734783809602E-2</x:v>
      </x:c>
      <x:c r="J71" s="413">
        <x:v>0.11690830322501899</x:v>
      </x:c>
      <x:c r="K71" s="197">
        <x:v>-0.24686346823549599</x:v>
      </x:c>
      <x:c r="L71" s="413">
        <x:v>0.57586110276374003</x:v>
      </x:c>
      <x:c r="M71" s="197">
        <x:v>1.14117374770269</x:v>
      </x:c>
      <x:c r="N71" s="413">
        <x:v>0.63943915005902296</x:v>
      </x:c>
      <x:c r="O71" s="197">
        <x:v>-5.76445337351097E-2</x:v>
      </x:c>
      <x:c r="P71" s="413">
        <x:v>0.124273145710828</x:v>
      </x:c>
      <x:c r="Q71" s="197">
        <x:v>-0.28856207404370998</x:v>
      </x:c>
      <x:c r="R71" s="413">
        <x:v>0.55219269552773498</x:v>
      </x:c>
      <x:c r="S71" s="197">
        <x:v>2.2232499042403502</x:v>
      </x:c>
      <x:c r="T71" s="421">
        <x:v>1.1382633098722299</x:v>
      </x:c>
    </x:row>
    <x:row r="72" spans="1:20" ht="12.95" customHeight="1" x14ac:dyDescent="0.2">
      <x:c r="A72" s="2" t="s">
        <x:v>359</x:v>
      </x:c>
      <x:c r="B72" s="32">
        <x:v>1</x:v>
      </x:c>
      <x:c r="C72" s="197">
        <x:v>0.462237786318141</x:v>
      </x:c>
      <x:c r="D72" s="413">
        <x:v>0.171535075622299</x:v>
      </x:c>
      <x:c r="E72" s="197">
        <x:v>4.9057754516323999E-2</x:v>
      </x:c>
      <x:c r="F72" s="413">
        <x:v>0.37878243779071002</x:v>
      </x:c>
      <x:c r="G72" s="197">
        <x:v>0.30868740613793</x:v>
      </x:c>
      <x:c r="H72" s="413">
        <x:v>0.19915360224852799</x:v>
      </x:c>
      <x:c r="I72" s="197">
        <x:v>0.41534674371552399</x:v>
      </x:c>
      <x:c r="J72" s="413">
        <x:v>0.180486566137777</x:v>
      </x:c>
      <x:c r="K72" s="197">
        <x:v>8.5785818251719395E-2</x:v>
      </x:c>
      <x:c r="L72" s="413">
        <x:v>0.367379291087296</x:v>
      </x:c>
      <x:c r="M72" s="197">
        <x:v>0.76233338366301096</x:v>
      </x:c>
      <x:c r="N72" s="413">
        <x:v>0.33632939569098702</x:v>
      </x:c>
      <x:c r="O72" s="197">
        <x:v>0.39292389554880403</x:v>
      </x:c>
      <x:c r="P72" s="413">
        <x:v>0.17495891593558599</x:v>
      </x:c>
      <x:c r="Q72" s="197">
        <x:v>0.23152638700144099</x:v>
      </x:c>
      <x:c r="R72" s="413">
        <x:v>0.34757683209569601</x:v>
      </x:c>
      <x:c r="S72" s="197">
        <x:v>2.02913463538495</x:v>
      </x:c>
      <x:c r="T72" s="421">
        <x:v>0.71283596674843097</x:v>
      </x:c>
    </x:row>
    <x:row r="73" spans="1:20" ht="12.95" customHeight="1" x14ac:dyDescent="0.2">
      <x:c r="A73" s="17" t="s">
        <x:v>361</x:v>
      </x:c>
      <x:c r="B73" s="32">
        <x:v>1</x:v>
      </x:c>
      <x:c r="C73" s="197" t="s">
        <x:v>490</x:v>
      </x:c>
      <x:c r="D73" s="413" t="s">
        <x:v>490</x:v>
      </x:c>
      <x:c r="E73" s="197">
        <x:v>6.3264979548777606E-2</x:v>
      </x:c>
      <x:c r="F73" s="413">
        <x:v>0.353761070856208</x:v>
      </x:c>
      <x:c r="G73" s="197">
        <x:v>9.6150919094220702E-2</x:v>
      </x:c>
      <x:c r="H73" s="413">
        <x:v>0.110440137939342</x:v>
      </x:c>
      <x:c r="I73" s="197" t="s">
        <x:v>490</x:v>
      </x:c>
      <x:c r="J73" s="413" t="s">
        <x:v>490</x:v>
      </x:c>
      <x:c r="K73" s="197">
        <x:v>0.19663955077329801</x:v>
      </x:c>
      <x:c r="L73" s="413">
        <x:v>0.368480697640935</x:v>
      </x:c>
      <x:c r="M73" s="197">
        <x:v>0.60176225200287203</x:v>
      </x:c>
      <x:c r="N73" s="413">
        <x:v>0.481538208452092</x:v>
      </x:c>
      <x:c r="O73" s="197" t="s">
        <x:v>490</x:v>
      </x:c>
      <x:c r="P73" s="413" t="s">
        <x:v>490</x:v>
      </x:c>
      <x:c r="Q73" s="197">
        <x:v>0.246657049182267</x:v>
      </x:c>
      <x:c r="R73" s="413">
        <x:v>0.37632318040703699</x:v>
      </x:c>
      <x:c r="S73" s="197">
        <x:v>2.49097191451049</x:v>
      </x:c>
      <x:c r="T73" s="421">
        <x:v>1.3295897247762301</x:v>
      </x:c>
    </x:row>
    <x:row r="74" spans="1:20" ht="12.95" customHeight="1" x14ac:dyDescent="0.2">
      <x:c r="A74" s="2" t="s">
        <x:v>362</x:v>
      </x:c>
      <x:c r="B74" s="32">
        <x:v>1</x:v>
      </x:c>
      <x:c r="C74" s="197">
        <x:v>0.128965470985691</x:v>
      </x:c>
      <x:c r="D74" s="413">
        <x:v>0.31390454700381698</x:v>
      </x:c>
      <x:c r="E74" s="197">
        <x:v>-2.6456777331925301E-2</x:v>
      </x:c>
      <x:c r="F74" s="413">
        <x:v>0.19394870955249699</x:v>
      </x:c>
      <x:c r="G74" s="197">
        <x:v>2.99664592716762E-2</x:v>
      </x:c>
      <x:c r="H74" s="413">
        <x:v>0.217340799075952</x:v>
      </x:c>
      <x:c r="I74" s="197">
        <x:v>0.12354016386218999</x:v>
      </x:c>
      <x:c r="J74" s="413">
        <x:v>0.320908846507443</x:v>
      </x:c>
      <x:c r="K74" s="197">
        <x:v>5.4369082804270198E-2</x:v>
      </x:c>
      <x:c r="L74" s="413">
        <x:v>0.190577560832209</x:v>
      </x:c>
      <x:c r="M74" s="197">
        <x:v>2.13028110302524</x:v>
      </x:c>
      <x:c r="N74" s="413">
        <x:v>0.87575873947451199</x:v>
      </x:c>
      <x:c r="O74" s="197">
        <x:v>6.35545357265382E-2</x:v>
      </x:c>
      <x:c r="P74" s="413">
        <x:v>0.30790238349598698</x:v>
      </x:c>
      <x:c r="Q74" s="197">
        <x:v>4.6120561577062798E-2</x:v>
      </x:c>
      <x:c r="R74" s="413">
        <x:v>0.18892439376981299</x:v>
      </x:c>
      <x:c r="S74" s="197">
        <x:v>3.1447404441520601</x:v>
      </x:c>
      <x:c r="T74" s="421">
        <x:v>1.0736443241668101</x:v>
      </x:c>
    </x:row>
    <x:row r="75" spans="1:20" ht="12.95" customHeight="1" x14ac:dyDescent="0.2">
      <x:c r="A75" s="2" t="s">
        <x:v>373</x:v>
      </x:c>
      <x:c r="B75" s="32">
        <x:v>1</x:v>
      </x:c>
      <x:c r="C75" s="197">
        <x:v>0.15400787216706899</x:v>
      </x:c>
      <x:c r="D75" s="413">
        <x:v>0.173174634038992</x:v>
      </x:c>
      <x:c r="E75" s="197">
        <x:v>0.240664830839594</x:v>
      </x:c>
      <x:c r="F75" s="413">
        <x:v>0.37168988906115302</x:v>
      </x:c>
      <x:c r="G75" s="197">
        <x:v>0.13387985250179901</x:v>
      </x:c>
      <x:c r="H75" s="413">
        <x:v>0.247079417181501</x:v>
      </x:c>
      <x:c r="I75" s="197">
        <x:v>0.102842307354851</x:v>
      </x:c>
      <x:c r="J75" s="413">
        <x:v>0.18264509785416599</x:v>
      </x:c>
      <x:c r="K75" s="197">
        <x:v>0.24300614677426699</x:v>
      </x:c>
      <x:c r="L75" s="413">
        <x:v>0.361861144073993</x:v>
      </x:c>
      <x:c r="M75" s="197">
        <x:v>0.50962188204602699</x:v>
      </x:c>
      <x:c r="N75" s="413">
        <x:v>0.66022018411712802</x:v>
      </x:c>
      <x:c r="O75" s="197">
        <x:v>8.4920908688246102E-2</x:v>
      </x:c>
      <x:c r="P75" s="413">
        <x:v>0.181461168117971</x:v>
      </x:c>
      <x:c r="Q75" s="197">
        <x:v>0.24013878953231599</x:v>
      </x:c>
      <x:c r="R75" s="413">
        <x:v>0.37723082804922797</x:v>
      </x:c>
      <x:c r="S75" s="197">
        <x:v>2.3622089648189402</x:v>
      </x:c>
      <x:c r="T75" s="421">
        <x:v>1.3315633711856101</x:v>
      </x:c>
    </x:row>
    <x:row r="76" spans="1:20" ht="12.95" customHeight="1" x14ac:dyDescent="0.2">
      <x:c r="A76" s="2" t="s">
        <x:v>378</x:v>
      </x:c>
      <x:c r="B76" s="32">
        <x:v>1</x:v>
      </x:c>
      <x:c r="C76" s="197">
        <x:v>0.51253613104496498</x:v>
      </x:c>
      <x:c r="D76" s="413">
        <x:v>0.43363168751313003</x:v>
      </x:c>
      <x:c r="E76" s="197">
        <x:v>-0.45792055237007001</x:v>
      </x:c>
      <x:c r="F76" s="413">
        <x:v>0.42949657802147501</x:v>
      </x:c>
      <x:c r="G76" s="197">
        <x:v>0.13880443899384101</x:v>
      </x:c>
      <x:c r="H76" s="413">
        <x:v>0.182594495100771</x:v>
      </x:c>
      <x:c r="I76" s="197">
        <x:v>0.44032972497086598</x:v>
      </x:c>
      <x:c r="J76" s="413">
        <x:v>0.438373413419955</x:v>
      </x:c>
      <x:c r="K76" s="197">
        <x:v>-0.53598730381451698</x:v>
      </x:c>
      <x:c r="L76" s="413">
        <x:v>0.42321658473913698</x:v>
      </x:c>
      <x:c r="M76" s="197">
        <x:v>1.0655439080660301</x:v>
      </x:c>
      <x:c r="N76" s="413">
        <x:v>0.47825289826954098</x:v>
      </x:c>
      <x:c r="O76" s="197">
        <x:v>0.443987223683872</x:v>
      </x:c>
      <x:c r="P76" s="413">
        <x:v>0.44291110117562499</x:v>
      </x:c>
      <x:c r="Q76" s="197">
        <x:v>-0.52296693932922</x:v>
      </x:c>
      <x:c r="R76" s="413">
        <x:v>0.42658539335954498</x:v>
      </x:c>
      <x:c r="S76" s="197">
        <x:v>1.3427787340908399</x:v>
      </x:c>
      <x:c r="T76" s="421">
        <x:v>0.66920071358966204</x:v>
      </x:c>
    </x:row>
    <x:row r="77" spans="1:20" ht="12.95" customHeight="1" x14ac:dyDescent="0.2">
      <x:c r="A77" s="2" t="s">
        <x:v>380</x:v>
      </x:c>
      <x:c r="B77" s="32">
        <x:v>1</x:v>
      </x:c>
      <x:c r="C77" s="197">
        <x:v>0.63545809404568299</x:v>
      </x:c>
      <x:c r="D77" s="413">
        <x:v>0.573882774490166</x:v>
      </x:c>
      <x:c r="E77" s="197">
        <x:v>2.2922007244807201</x:v>
      </x:c>
      <x:c r="F77" s="413">
        <x:v>0.93602522717530601</x:v>
      </x:c>
      <x:c r="G77" s="197">
        <x:v>0.27627935205461901</x:v>
      </x:c>
      <x:c r="H77" s="413">
        <x:v>0.19387612055356801</x:v>
      </x:c>
      <x:c r="I77" s="197">
        <x:v>0.238683281121082</x:v>
      </x:c>
      <x:c r="J77" s="413">
        <x:v>0.58018166115532499</x:v>
      </x:c>
      <x:c r="K77" s="197">
        <x:v>1.9548630226625401</x:v>
      </x:c>
      <x:c r="L77" s="413">
        <x:v>0.63816985616793298</x:v>
      </x:c>
      <x:c r="M77" s="197">
        <x:v>3.5432716025376001</x:v>
      </x:c>
      <x:c r="N77" s="413">
        <x:v>0.80573330435337998</x:v>
      </x:c>
      <x:c r="O77" s="197">
        <x:v>0.23731178864496899</x:v>
      </x:c>
      <x:c r="P77" s="413">
        <x:v>0.55698122947863504</x:v>
      </x:c>
      <x:c r="Q77" s="197">
        <x:v>1.996662761943</x:v>
      </x:c>
      <x:c r="R77" s="413">
        <x:v>0.70473078428777702</x:v>
      </x:c>
      <x:c r="S77" s="197">
        <x:v>4.4786370422236104</x:v>
      </x:c>
      <x:c r="T77" s="421">
        <x:v>1.0038148778129601</x:v>
      </x:c>
    </x:row>
    <x:row r="78" spans="1:20" ht="12.95" customHeight="1" x14ac:dyDescent="0.2">
      <x:c r="A78" s="2" t="s">
        <x:v>386</x:v>
      </x:c>
      <x:c r="B78" s="32">
        <x:v>1</x:v>
      </x:c>
      <x:c r="C78" s="197">
        <x:v>6.5421215783591294E-2</x:v>
      </x:c>
      <x:c r="D78" s="413">
        <x:v>0.101408186233175</x:v>
      </x:c>
      <x:c r="E78" s="197">
        <x:v>0.51121571188058201</x:v>
      </x:c>
      <x:c r="F78" s="413">
        <x:v>0.14855912586714401</x:v>
      </x:c>
      <x:c r="G78" s="197">
        <x:v>1.0912623187904</x:v>
      </x:c>
      <x:c r="H78" s="413">
        <x:v>0.57441673286936501</x:v>
      </x:c>
      <x:c r="I78" s="197">
        <x:v>-5.1119178742874402E-2</x:v>
      </x:c>
      <x:c r="J78" s="413">
        <x:v>0.10033953182703099</x:v>
      </x:c>
      <x:c r="K78" s="197">
        <x:v>0.35344604957999198</x:v>
      </x:c>
      <x:c r="L78" s="413">
        <x:v>0.14959942583812999</x:v>
      </x:c>
      <x:c r="M78" s="197">
        <x:v>2.9962674559682698</x:v>
      </x:c>
      <x:c r="N78" s="413">
        <x:v>0.90486962136963001</x:v>
      </x:c>
      <x:c r="O78" s="197">
        <x:v>-9.4665034781520996E-2</x:v>
      </x:c>
      <x:c r="P78" s="413">
        <x:v>0.10091487411434</x:v>
      </x:c>
      <x:c r="Q78" s="197">
        <x:v>-0.30472333728901302</x:v>
      </x:c>
      <x:c r="R78" s="413">
        <x:v>0.15091017751609101</x:v>
      </x:c>
      <x:c r="S78" s="197">
        <x:v>5.7417030195163896</x:v>
      </x:c>
      <x:c r="T78" s="421">
        <x:v>1.31493999121099</x:v>
      </x:c>
    </x:row>
    <x:row r="79" spans="1:20" ht="12.95" customHeight="1" x14ac:dyDescent="0.2">
      <x:c r="A79" s="2" t="s">
        <x:v>391</x:v>
      </x:c>
      <x:c r="B79" s="32">
        <x:v>1</x:v>
      </x:c>
      <x:c r="C79" s="197">
        <x:v>0.13254443388370399</x:v>
      </x:c>
      <x:c r="D79" s="413">
        <x:v>0.14420240094624001</x:v>
      </x:c>
      <x:c r="E79" s="197">
        <x:v>-2.68192234054839E-2</x:v>
      </x:c>
      <x:c r="F79" s="413">
        <x:v>0.120791997848506</x:v>
      </x:c>
      <x:c r="G79" s="197">
        <x:v>0.150059539691213</x:v>
      </x:c>
      <x:c r="H79" s="413">
        <x:v>0.249322952897331</x:v>
      </x:c>
      <x:c r="I79" s="197">
        <x:v>0.112755487128797</x:v>
      </x:c>
      <x:c r="J79" s="413">
        <x:v>0.13558631820415001</x:v>
      </x:c>
      <x:c r="K79" s="197">
        <x:v>-2.41884274879243E-2</x:v>
      </x:c>
      <x:c r="L79" s="413">
        <x:v>0.11254117957648101</x:v>
      </x:c>
      <x:c r="M79" s="197">
        <x:v>1.39442792235979</x:v>
      </x:c>
      <x:c r="N79" s="413">
        <x:v>0.68263470112672997</x:v>
      </x:c>
      <x:c r="O79" s="197">
        <x:v>0.17628014676815101</x:v>
      </x:c>
      <x:c r="P79" s="413">
        <x:v>0.144091420724103</x:v>
      </x:c>
      <x:c r="Q79" s="197">
        <x:v>5.7208159298333401E-2</x:v>
      </x:c>
      <x:c r="R79" s="413">
        <x:v>0.119752726453596</x:v>
      </x:c>
      <x:c r="S79" s="197">
        <x:v>2.2226328330974598</x:v>
      </x:c>
      <x:c r="T79" s="421">
        <x:v>0.89705664425807297</x:v>
      </x:c>
    </x:row>
    <x:row r="80" spans="1:20" ht="12.95" customHeight="1" x14ac:dyDescent="0.2">
      <x:c r="A80" s="2" t="s">
        <x:v>396</x:v>
      </x:c>
      <x:c r="B80" s="32">
        <x:v>1</x:v>
      </x:c>
      <x:c r="C80" s="197">
        <x:v>-0.383412034654528</x:v>
      </x:c>
      <x:c r="D80" s="413">
        <x:v>0.25115072601640498</x:v>
      </x:c>
      <x:c r="E80" s="197">
        <x:v>-0.36575610080590898</x:v>
      </x:c>
      <x:c r="F80" s="413">
        <x:v>0.25993284000528799</x:v>
      </x:c>
      <x:c r="G80" s="197">
        <x:v>0.169384943861633</x:v>
      </x:c>
      <x:c r="H80" s="413">
        <x:v>0.164116594989344</x:v>
      </x:c>
      <x:c r="I80" s="197">
        <x:v>-0.32809718252984499</x:v>
      </x:c>
      <x:c r="J80" s="413">
        <x:v>0.25475836378553002</x:v>
      </x:c>
      <x:c r="K80" s="197">
        <x:v>-0.27039897251969902</x:v>
      </x:c>
      <x:c r="L80" s="413">
        <x:v>0.27914316823252899</x:v>
      </x:c>
      <x:c r="M80" s="197">
        <x:v>2.0123238987996999</x:v>
      </x:c>
      <x:c r="N80" s="413">
        <x:v>0.65350785660265198</x:v>
      </x:c>
      <x:c r="O80" s="197">
        <x:v>-0.33644829931016301</x:v>
      </x:c>
      <x:c r="P80" s="413">
        <x:v>0.254549109849452</x:v>
      </x:c>
      <x:c r="Q80" s="197">
        <x:v>-0.25294398993585199</x:v>
      </x:c>
      <x:c r="R80" s="413">
        <x:v>0.278457507310297</x:v>
      </x:c>
      <x:c r="S80" s="197">
        <x:v>2.3480729579131601</x:v>
      </x:c>
      <x:c r="T80" s="421">
        <x:v>0.73271367081053296</x:v>
      </x:c>
    </x:row>
    <x:row r="81" spans="1:20" ht="12.95" customHeight="1" x14ac:dyDescent="0.2">
      <x:c r="A81" s="2" t="s">
        <x:v>398</x:v>
      </x:c>
      <x:c r="B81" s="32">
        <x:v>1</x:v>
      </x:c>
      <x:c r="C81" s="197">
        <x:v>-0.24579319873400801</x:v>
      </x:c>
      <x:c r="D81" s="413">
        <x:v>0.39021975010955801</x:v>
      </x:c>
      <x:c r="E81" s="197">
        <x:v>-8.8915778296369596E-2</x:v>
      </x:c>
      <x:c r="F81" s="413">
        <x:v>0.16698140882203699</x:v>
      </x:c>
      <x:c r="G81" s="197">
        <x:v>7.87834919075239E-2</x:v>
      </x:c>
      <x:c r="H81" s="413">
        <x:v>0.118025177614135</x:v>
      </x:c>
      <x:c r="I81" s="197">
        <x:v>-0.24851931927110399</x:v>
      </x:c>
      <x:c r="J81" s="413">
        <x:v>0.38768186318216902</x:v>
      </x:c>
      <x:c r="K81" s="197">
        <x:v>-0.100347296962277</x:v>
      </x:c>
      <x:c r="L81" s="413">
        <x:v>0.16678115869080701</x:v>
      </x:c>
      <x:c r="M81" s="197">
        <x:v>0.41144891167352599</x:v>
      </x:c>
      <x:c r="N81" s="413">
        <x:v>0.27761552619219498</x:v>
      </x:c>
      <x:c r="O81" s="197">
        <x:v>-0.27095716837560502</x:v>
      </x:c>
      <x:c r="P81" s="413">
        <x:v>0.39459275727913501</x:v>
      </x:c>
      <x:c r="Q81" s="197">
        <x:v>-8.3359790929274397E-2</x:v>
      </x:c>
      <x:c r="R81" s="413">
        <x:v>0.15984358450293801</x:v>
      </x:c>
      <x:c r="S81" s="197">
        <x:v>1.4546192594796901</x:v>
      </x:c>
      <x:c r="T81" s="421">
        <x:v>0.58757296244916302</x:v>
      </x:c>
    </x:row>
    <x:row r="82" spans="1:20" ht="12.95" customHeight="1" x14ac:dyDescent="0.2">
      <x:c r="A82" s="2" t="s">
        <x:v>400</x:v>
      </x:c>
      <x:c r="B82" s="32">
        <x:v>1</x:v>
      </x:c>
      <x:c r="C82" s="197">
        <x:v>9.3363669648979297E-2</x:v>
      </x:c>
      <x:c r="D82" s="413">
        <x:v>0.1030141868748</x:v>
      </x:c>
      <x:c r="E82" s="197">
        <x:v>0.12855858362036901</x:v>
      </x:c>
      <x:c r="F82" s="413">
        <x:v>0.21577371304692899</x:v>
      </x:c>
      <x:c r="G82" s="197">
        <x:v>0.13669406709165899</x:v>
      </x:c>
      <x:c r="H82" s="413">
        <x:v>0.131950830226059</x:v>
      </x:c>
      <x:c r="I82" s="197">
        <x:v>-4.3330088299529002E-2</x:v>
      </x:c>
      <x:c r="J82" s="413">
        <x:v>0.10302615834539899</x:v>
      </x:c>
      <x:c r="K82" s="197">
        <x:v>2.06037922872922E-2</x:v>
      </x:c>
      <x:c r="L82" s="413">
        <x:v>0.209956036711858</x:v>
      </x:c>
      <x:c r="M82" s="197">
        <x:v>2.4963676051214301</x:v>
      </x:c>
      <x:c r="N82" s="413">
        <x:v>0.67000128029747097</x:v>
      </x:c>
      <x:c r="O82" s="197">
        <x:v>-5.6881507404564003E-4</x:v>
      </x:c>
      <x:c r="P82" s="413">
        <x:v>0.10212517422669599</x:v>
      </x:c>
      <x:c r="Q82" s="197">
        <x:v>2.8429498601129598E-2</x:v>
      </x:c>
      <x:c r="R82" s="413">
        <x:v>0.20754984416328601</x:v>
      </x:c>
      <x:c r="S82" s="197">
        <x:v>3.7166559821990499</x:v>
      </x:c>
      <x:c r="T82" s="421">
        <x:v>0.83093373808634596</x:v>
      </x:c>
    </x:row>
    <x:row r="83" spans="1:20" ht="12.95" customHeight="1" x14ac:dyDescent="0.2">
      <x:c r="A83" s="2" t="s">
        <x:v>401</x:v>
      </x:c>
      <x:c r="B83" s="32">
        <x:v>1</x:v>
      </x:c>
      <x:c r="C83" s="197">
        <x:v>-0.47239110494068298</x:v>
      </x:c>
      <x:c r="D83" s="413">
        <x:v>0.34160991543622199</x:v>
      </x:c>
      <x:c r="E83" s="197">
        <x:v>-2.0063527230228299E-2</x:v>
      </x:c>
      <x:c r="F83" s="413">
        <x:v>0.11467174680597</x:v>
      </x:c>
      <x:c r="G83" s="197">
        <x:v>0.52569241534891797</x:v>
      </x:c>
      <x:c r="H83" s="413">
        <x:v>0.46706396480283102</x:v>
      </x:c>
      <x:c r="I83" s="197">
        <x:v>-0.49590952966006302</x:v>
      </x:c>
      <x:c r="J83" s="413">
        <x:v>0.34183009605752901</x:v>
      </x:c>
      <x:c r="K83" s="197">
        <x:v>-4.4202399573541197E-2</x:v>
      </x:c>
      <x:c r="L83" s="413">
        <x:v>0.110321844806721</x:v>
      </x:c>
      <x:c r="M83" s="197">
        <x:v>1.95873861381665</x:v>
      </x:c>
      <x:c r="N83" s="413">
        <x:v>0.71026487045425202</x:v>
      </x:c>
      <x:c r="O83" s="197">
        <x:v>-0.47278019017330603</x:v>
      </x:c>
      <x:c r="P83" s="413">
        <x:v>0.32788765635015599</x:v>
      </x:c>
      <x:c r="Q83" s="197">
        <x:v>-5.5622418062966597E-2</x:v>
      </x:c>
      <x:c r="R83" s="413">
        <x:v>0.112458789763259</x:v>
      </x:c>
      <x:c r="S83" s="197">
        <x:v>2.65130062813643</x:v>
      </x:c>
      <x:c r="T83" s="421">
        <x:v>0.89783929641460702</x:v>
      </x:c>
    </x:row>
    <x:row r="84" spans="1:20" ht="12.95" customHeight="1" x14ac:dyDescent="0.2">
      <x:c r="A84" s="33" t="s">
        <x:v>412</x:v>
      </x:c>
      <x:c r="B84" s="34">
        <x:v>1</x:v>
      </x:c>
      <x:c r="C84" s="201">
        <x:v>8.6885399231902499E-2</x:v>
      </x:c>
      <x:c r="D84" s="417">
        <x:v>8.5933808360126707E-2</x:v>
      </x:c>
      <x:c r="E84" s="201">
        <x:v>0.147718988424687</x:v>
      </x:c>
      <x:c r="F84" s="417">
        <x:v>0.118522195680465</x:v>
      </x:c>
      <x:c r="G84" s="201">
        <x:v>0.28471178265138902</x:v>
      </x:c>
      <x:c r="H84" s="417">
        <x:v>8.53814098824488E-2</x:v>
      </x:c>
      <x:c r="I84" s="201">
        <x:v>1.6476889572173602E-2</x:v>
      </x:c>
      <x:c r="J84" s="417">
        <x:v>8.6701900176019905E-2</x:v>
      </x:c>
      <x:c r="K84" s="201">
        <x:v>0.124173836980553</x:v>
      </x:c>
      <x:c r="L84" s="417">
        <x:v>9.9207089302330506E-2</x:v>
      </x:c>
      <x:c r="M84" s="201">
        <x:v>1.7018166695650001</x:v>
      </x:c>
      <x:c r="N84" s="417">
        <x:v>0.192661835119082</x:v>
      </x:c>
      <x:c r="O84" s="201">
        <x:v>1.38262048009024E-2</x:v>
      </x:c>
      <x:c r="P84" s="417">
        <x:v>8.5373749909805799E-2</x:v>
      </x:c>
      <x:c r="Q84" s="201">
        <x:v>9.0992300696936895E-2</x:v>
      </x:c>
      <x:c r="R84" s="417">
        <x:v>0.10132009222731</x:v>
      </x:c>
      <x:c r="S84" s="201">
        <x:v>2.8096445337710798</x:v>
      </x:c>
      <x:c r="T84" s="422">
        <x:v>0.27760734811487398</x:v>
      </x:c>
    </x:row>
    <x:row r="85" spans="1:20" ht="12.95" customHeight="1" x14ac:dyDescent="0.2">
      <x:c r="A85" s="2" t="s">
        <x:v>106</x:v>
      </x:c>
      <x:c r="B85" s="32">
        <x:v>1</x:v>
      </x:c>
      <x:c r="C85" s="197">
        <x:v>0.26024245171288801</x:v>
      </x:c>
      <x:c r="D85" s="413">
        <x:v>0.17904760830188601</x:v>
      </x:c>
      <x:c r="E85" s="197">
        <x:v>2.1493555888680599E-2</x:v>
      </x:c>
      <x:c r="F85" s="413">
        <x:v>0.56127995274418596</x:v>
      </x:c>
      <x:c r="G85" s="197">
        <x:v>0.211124965024614</x:v>
      </x:c>
      <x:c r="H85" s="413">
        <x:v>0.22375721076190899</x:v>
      </x:c>
      <x:c r="I85" s="197">
        <x:v>0.141692761655759</x:v>
      </x:c>
      <x:c r="J85" s="413">
        <x:v>0.18865807577865701</x:v>
      </x:c>
      <x:c r="K85" s="197">
        <x:v>-5.7243810292242998E-3</x:v>
      </x:c>
      <x:c r="L85" s="413">
        <x:v>0.51786714445997095</x:v>
      </x:c>
      <x:c r="M85" s="197">
        <x:v>0.90737300224178996</x:v>
      </x:c>
      <x:c r="N85" s="413">
        <x:v>0.51794413210550905</x:v>
      </x:c>
      <x:c r="O85" s="197">
        <x:v>0.14161727614225</x:v>
      </x:c>
      <x:c r="P85" s="413">
        <x:v>0.17820360188527301</x:v>
      </x:c>
      <x:c r="Q85" s="197">
        <x:v>1.5338955537690799E-2</x:v>
      </x:c>
      <x:c r="R85" s="413">
        <x:v>0.514202702938926</x:v>
      </x:c>
      <x:c r="S85" s="197">
        <x:v>2.0711084812365601</x:v>
      </x:c>
      <x:c r="T85" s="421">
        <x:v>1.10630933701679</x:v>
      </x:c>
    </x:row>
    <x:row r="86" spans="1:20" ht="12.95" customHeight="1" x14ac:dyDescent="0.2">
      <x:c r="A86" s="2" t="s">
        <x:v>409</x:v>
      </x:c>
      <x:c r="B86" s="32">
        <x:v>1</x:v>
      </x:c>
      <x:c r="C86" s="197">
        <x:v>1.65835208906659E-2</x:v>
      </x:c>
      <x:c r="D86" s="413">
        <x:v>0.16890196351960399</x:v>
      </x:c>
      <x:c r="E86" s="197">
        <x:v>-1.0292378489157501</x:v>
      </x:c>
      <x:c r="F86" s="413">
        <x:v>0.87322503745116498</x:v>
      </x:c>
      <x:c r="G86" s="197">
        <x:v>0.30649776844898102</x:v>
      </x:c>
      <x:c r="H86" s="413">
        <x:v>0.50932869939035796</x:v>
      </x:c>
      <x:c r="I86" s="197">
        <x:v>5.1932856358018101E-2</x:v>
      </x:c>
      <x:c r="J86" s="413">
        <x:v>0.19144162680291399</x:v>
      </x:c>
      <x:c r="K86" s="197">
        <x:v>-1.08396531224635</x:v>
      </x:c>
      <x:c r="L86" s="413">
        <x:v>0.87086671833683504</x:v>
      </x:c>
      <x:c r="M86" s="197">
        <x:v>1.3192367397971501</x:v>
      </x:c>
      <x:c r="N86" s="413">
        <x:v>0.83734282690879802</x:v>
      </x:c>
      <x:c r="O86" s="197">
        <x:v>4.3910132854521298E-2</x:v>
      </x:c>
      <x:c r="P86" s="413">
        <x:v>0.18982050414053001</x:v>
      </x:c>
      <x:c r="Q86" s="197">
        <x:v>-1.09888718460769</x:v>
      </x:c>
      <x:c r="R86" s="413">
        <x:v>0.85595194801781804</x:v>
      </x:c>
      <x:c r="S86" s="197">
        <x:v>1.5040150127840799</x:v>
      </x:c>
      <x:c r="T86" s="421">
        <x:v>1.1711786270075699</x:v>
      </x:c>
    </x:row>
    <x:row r="87" spans="1:20" ht="12.95" customHeight="1" x14ac:dyDescent="0.2">
      <x:c r="A87" s="3" t="s">
        <x:v>410</x:v>
      </x:c>
      <x:c r="B87" s="36">
        <x:v>1</x:v>
      </x:c>
      <x:c r="C87" s="207">
        <x:v>-0.13687860044477801</x:v>
      </x:c>
      <x:c r="D87" s="418">
        <x:v>0.20273942517321999</x:v>
      </x:c>
      <x:c r="E87" s="207">
        <x:v>-1.9586663645898901</x:v>
      </x:c>
      <x:c r="F87" s="418">
        <x:v>1.09870017942714</x:v>
      </x:c>
      <x:c r="G87" s="207">
        <x:v>0.84036243252959297</x:v>
      </x:c>
      <x:c r="H87" s="418">
        <x:v>0.88588053712166104</x:v>
      </x:c>
      <x:c r="I87" s="207">
        <x:v>-8.5956366372073795E-2</x:v>
      </x:c>
      <x:c r="J87" s="418">
        <x:v>0.20411203881603601</x:v>
      </x:c>
      <x:c r="K87" s="207">
        <x:v>-1.8537454348708999</x:v>
      </x:c>
      <x:c r="L87" s="418">
        <x:v>1.04867820841328</x:v>
      </x:c>
      <x:c r="M87" s="207">
        <x:v>2.0362356887645401</x:v>
      </x:c>
      <x:c r="N87" s="418">
        <x:v>1.0977860675381701</x:v>
      </x:c>
      <x:c r="O87" s="207">
        <x:v>-8.5362345043380597E-2</x:v>
      </x:c>
      <x:c r="P87" s="418">
        <x:v>0.20541017216007901</x:v>
      </x:c>
      <x:c r="Q87" s="207">
        <x:v>-1.91727663359442</x:v>
      </x:c>
      <x:c r="R87" s="418">
        <x:v>1.0798937700040001</x:v>
      </x:c>
      <x:c r="S87" s="207">
        <x:v>3.07486794270373</x:v>
      </x:c>
      <x:c r="T87" s="426">
        <x:v>1.4630201433269401</x:v>
      </x:c>
    </x:row>
    <x:row r="88" spans="1:20" ht="12.95" customHeight="1" x14ac:dyDescent="0.2">
      <x:c r="A88" s="2"/>
      <x:c r="B88" s="37"/>
      <x:c r="C88" s="197"/>
      <x:c r="D88" s="413"/>
      <x:c r="E88" s="197"/>
      <x:c r="F88" s="413"/>
      <x:c r="G88" s="197"/>
      <x:c r="H88" s="413"/>
      <x:c r="I88" s="197"/>
      <x:c r="J88" s="413"/>
      <x:c r="K88" s="197"/>
      <x:c r="L88" s="413"/>
      <x:c r="M88" s="197"/>
      <x:c r="N88" s="413"/>
      <x:c r="O88" s="197"/>
      <x:c r="P88" s="413"/>
      <x:c r="Q88" s="197"/>
      <x:c r="R88" s="413"/>
      <x:c r="S88" s="197"/>
      <x:c r="T88" s="421"/>
    </x:row>
    <x:row r="89" spans="1:20" ht="12.95" customHeight="1" x14ac:dyDescent="0.2">
      <x:c r="A89" s="2" t="s">
        <x:v>367</x:v>
      </x:c>
      <x:c r="B89" s="37">
        <x:v>3</x:v>
      </x:c>
      <x:c r="C89" s="197">
        <x:v>0.44817559843272398</x:v>
      </x:c>
      <x:c r="D89" s="413">
        <x:v>9.1641157938283105E-2</x:v>
      </x:c>
      <x:c r="E89" s="197">
        <x:v>-6.7185647264285303E-2</x:v>
      </x:c>
      <x:c r="F89" s="413">
        <x:v>0.24217275983783601</x:v>
      </x:c>
      <x:c r="G89" s="197">
        <x:v>1.3675945734486099</x:v>
      </x:c>
      <x:c r="H89" s="413">
        <x:v>0.38121740302287899</x:v>
      </x:c>
      <x:c r="I89" s="197">
        <x:v>0.31482022708288698</x:v>
      </x:c>
      <x:c r="J89" s="413">
        <x:v>9.4449273681616694E-2</x:v>
      </x:c>
      <x:c r="K89" s="197">
        <x:v>-0.138400283964079</x:v>
      </x:c>
      <x:c r="L89" s="413">
        <x:v>0.24237963551851399</x:v>
      </x:c>
      <x:c r="M89" s="197">
        <x:v>2.5271808586865299</x:v>
      </x:c>
      <x:c r="N89" s="413">
        <x:v>0.56235460564944295</x:v>
      </x:c>
      <x:c r="O89" s="197">
        <x:v>0.34152756592581401</x:v>
      </x:c>
      <x:c r="P89" s="413">
        <x:v>9.5541942894145804E-2</x:v>
      </x:c>
      <x:c r="Q89" s="197">
        <x:v>-6.0055814121221303E-2</x:v>
      </x:c>
      <x:c r="R89" s="413">
        <x:v>0.24156270485265499</x:v>
      </x:c>
      <x:c r="S89" s="197">
        <x:v>3.0715088975230702</x:v>
      </x:c>
      <x:c r="T89" s="421">
        <x:v>0.78435375181254596</x:v>
      </x:c>
    </x:row>
    <x:row r="90" spans="1:20" ht="12.95" customHeight="1" x14ac:dyDescent="0.2">
      <x:c r="A90" s="2" t="s">
        <x:v>370</x:v>
      </x:c>
      <x:c r="B90" s="37">
        <x:v>3</x:v>
      </x:c>
      <x:c r="C90" s="197">
        <x:v>0.180567481438073</x:v>
      </x:c>
      <x:c r="D90" s="413">
        <x:v>0.34234012885351101</x:v>
      </x:c>
      <x:c r="E90" s="197">
        <x:v>0.41306668237050298</x:v>
      </x:c>
      <x:c r="F90" s="413">
        <x:v>0.217528881151307</x:v>
      </x:c>
      <x:c r="G90" s="197">
        <x:v>0.521652188675923</x:v>
      </x:c>
      <x:c r="H90" s="413">
        <x:v>0.38703242914527303</x:v>
      </x:c>
      <x:c r="I90" s="197">
        <x:v>0.26014968309514103</x:v>
      </x:c>
      <x:c r="J90" s="413">
        <x:v>0.35922172669772601</x:v>
      </x:c>
      <x:c r="K90" s="197">
        <x:v>0.38910967396721702</x:v>
      </x:c>
      <x:c r="L90" s="413">
        <x:v>0.219220773791928</x:v>
      </x:c>
      <x:c r="M90" s="197">
        <x:v>0.996604038525016</x:v>
      </x:c>
      <x:c r="N90" s="413">
        <x:v>0.58282763409039295</x:v>
      </x:c>
      <x:c r="O90" s="197">
        <x:v>0.291423131316904</x:v>
      </x:c>
      <x:c r="P90" s="413">
        <x:v>0.33585319290784899</x:v>
      </x:c>
      <x:c r="Q90" s="197">
        <x:v>0.39890689434975701</x:v>
      </x:c>
      <x:c r="R90" s="413">
        <x:v>0.215419600900085</x:v>
      </x:c>
      <x:c r="S90" s="197">
        <x:v>3.0783368561976299</x:v>
      </x:c>
      <x:c r="T90" s="421">
        <x:v>1.6548356306761001</x:v>
      </x:c>
    </x:row>
    <x:row r="91" spans="1:20" ht="12.95" customHeight="1" x14ac:dyDescent="0.2">
      <x:c r="A91" s="2" t="s">
        <x:v>99</x:v>
      </x:c>
      <x:c r="B91" s="37">
        <x:v>3</x:v>
      </x:c>
      <x:c r="C91" s="197">
        <x:v>-5.6350846536211297E-3</x:v>
      </x:c>
      <x:c r="D91" s="413">
        <x:v>9.2222760101564397E-2</x:v>
      </x:c>
      <x:c r="E91" s="197">
        <x:v>-0.109271043816976</x:v>
      </x:c>
      <x:c r="F91" s="413">
        <x:v>0.23392754087714701</x:v>
      </x:c>
      <x:c r="G91" s="197">
        <x:v>4.9559733028563202E-2</x:v>
      </x:c>
      <x:c r="H91" s="413">
        <x:v>0.202545869955601</x:v>
      </x:c>
      <x:c r="I91" s="197">
        <x:v>-0.114529186011538</x:v>
      </x:c>
      <x:c r="J91" s="413">
        <x:v>0.10007721635486699</x:v>
      </x:c>
      <x:c r="K91" s="197">
        <x:v>-0.28010329057368799</x:v>
      </x:c>
      <x:c r="L91" s="413">
        <x:v>0.23995271913275101</x:v>
      </x:c>
      <x:c r="M91" s="197">
        <x:v>1.5472054829230499</x:v>
      </x:c>
      <x:c r="N91" s="413">
        <x:v>0.633052960452817</x:v>
      </x:c>
      <x:c r="O91" s="197">
        <x:v>-0.11184080116744299</x:v>
      </x:c>
      <x:c r="P91" s="413">
        <x:v>0.104265922321662</x:v>
      </x:c>
      <x:c r="Q91" s="197">
        <x:v>-0.302410977875673</x:v>
      </x:c>
      <x:c r="R91" s="413">
        <x:v>0.23571502215545201</x:v>
      </x:c>
      <x:c r="S91" s="197">
        <x:v>3.3010272138161398</x:v>
      </x:c>
      <x:c r="T91" s="421">
        <x:v>1.1269011174551899</x:v>
      </x:c>
    </x:row>
    <x:row r="92" spans="1:20" ht="12.95" customHeight="1" x14ac:dyDescent="0.2">
      <x:c r="A92" s="2" t="s">
        <x:v>389</x:v>
      </x:c>
      <x:c r="B92" s="37">
        <x:v>3</x:v>
      </x:c>
      <x:c r="C92" s="197">
        <x:v>0.18673477204762701</x:v>
      </x:c>
      <x:c r="D92" s="413">
        <x:v>0.23052556474592401</x:v>
      </x:c>
      <x:c r="E92" s="197">
        <x:v>0.14789744688918299</x:v>
      </x:c>
      <x:c r="F92" s="413">
        <x:v>0.37231608641094799</x:v>
      </x:c>
      <x:c r="G92" s="197">
        <x:v>0.142272884640881</x:v>
      </x:c>
      <x:c r="H92" s="413">
        <x:v>0.17981214967918099</x:v>
      </x:c>
      <x:c r="I92" s="197">
        <x:v>0.30472587719766298</x:v>
      </x:c>
      <x:c r="J92" s="413">
        <x:v>0.23340689500095099</x:v>
      </x:c>
      <x:c r="K92" s="197">
        <x:v>0.26020513333159301</x:v>
      </x:c>
      <x:c r="L92" s="413">
        <x:v>0.36881290141112</x:v>
      </x:c>
      <x:c r="M92" s="197">
        <x:v>1.01816347200178</x:v>
      </x:c>
      <x:c r="N92" s="413">
        <x:v>0.42458199264224</x:v>
      </x:c>
      <x:c r="O92" s="197">
        <x:v>0.27253657386998498</x:v>
      </x:c>
      <x:c r="P92" s="413">
        <x:v>0.252032824984529</x:v>
      </x:c>
      <x:c r="Q92" s="197">
        <x:v>0.271638810039881</x:v>
      </x:c>
      <x:c r="R92" s="413">
        <x:v>0.362364532111421</x:v>
      </x:c>
      <x:c r="S92" s="197">
        <x:v>1.2193048854428901</x:v>
      </x:c>
      <x:c r="T92" s="421">
        <x:v>0.54241207428287697</x:v>
      </x:c>
    </x:row>
    <x:row r="93" spans="1:20" ht="12.95" customHeight="1" x14ac:dyDescent="0.2">
      <x:c r="A93" s="2" t="s">
        <x:v>391</x:v>
      </x:c>
      <x:c r="B93" s="37">
        <x:v>3</x:v>
      </x:c>
      <x:c r="C93" s="197">
        <x:v>0.44514845380409401</x:v>
      </x:c>
      <x:c r="D93" s="413">
        <x:v>0.15653069520813001</x:v>
      </x:c>
      <x:c r="E93" s="197">
        <x:v>0.29609402128906998</x:v>
      </x:c>
      <x:c r="F93" s="413">
        <x:v>0.130706760521446</x:v>
      </x:c>
      <x:c r="G93" s="197">
        <x:v>0.52553453073547296</x:v>
      </x:c>
      <x:c r="H93" s="413">
        <x:v>0.34844298310612698</x:v>
      </x:c>
      <x:c r="I93" s="197">
        <x:v>0.42419712537899901</x:v>
      </x:c>
      <x:c r="J93" s="413">
        <x:v>0.15702229695296899</x:v>
      </x:c>
      <x:c r="K93" s="197">
        <x:v>0.25980182971113802</x:v>
      </x:c>
      <x:c r="L93" s="413">
        <x:v>0.129828292118393</x:v>
      </x:c>
      <x:c r="M93" s="197">
        <x:v>1.44425425907453</x:v>
      </x:c>
      <x:c r="N93" s="413">
        <x:v>0.61418177723982703</x:v>
      </x:c>
      <x:c r="O93" s="197">
        <x:v>0.42163525494089699</x:v>
      </x:c>
      <x:c r="P93" s="413">
        <x:v>0.15601418937297601</x:v>
      </x:c>
      <x:c r="Q93" s="197">
        <x:v>0.270926906955129</x:v>
      </x:c>
      <x:c r="R93" s="413">
        <x:v>0.12858277245441299</x:v>
      </x:c>
      <x:c r="S93" s="197">
        <x:v>2.1206254357229199</x:v>
      </x:c>
      <x:c r="T93" s="421">
        <x:v>0.82577130625838102</x:v>
      </x:c>
    </x:row>
    <x:row r="94" spans="1:20" ht="12.95" customHeight="1" x14ac:dyDescent="0.2">
      <x:c r="A94" s="2" t="s">
        <x:v>396</x:v>
      </x:c>
      <x:c r="B94" s="37">
        <x:v>3</x:v>
      </x:c>
      <x:c r="C94" s="197">
        <x:v>-0.23137522023311</x:v>
      </x:c>
      <x:c r="D94" s="413">
        <x:v>9.0132222584549296E-2</x:v>
      </x:c>
      <x:c r="E94" s="197">
        <x:v>0.104340272517274</x:v>
      </x:c>
      <x:c r="F94" s="413">
        <x:v>0.33996218575910397</x:v>
      </x:c>
      <x:c r="G94" s="197">
        <x:v>0.31636718683277298</x:v>
      </x:c>
      <x:c r="H94" s="413">
        <x:v>0.27435650197056699</x:v>
      </x:c>
      <x:c r="I94" s="197">
        <x:v>-0.23087911817784301</x:v>
      </x:c>
      <x:c r="J94" s="413">
        <x:v>8.9835636187555301E-2</x:v>
      </x:c>
      <x:c r="K94" s="197">
        <x:v>4.2054487986757101E-2</x:v>
      </x:c>
      <x:c r="L94" s="413">
        <x:v>0.33712402283977599</x:v>
      </x:c>
      <x:c r="M94" s="197">
        <x:v>1.2084644761030701</x:v>
      </x:c>
      <x:c r="N94" s="413">
        <x:v>0.53707939385538495</x:v>
      </x:c>
      <x:c r="O94" s="197">
        <x:v>-0.221678280998935</x:v>
      </x:c>
      <x:c r="P94" s="413">
        <x:v>9.1792519712066603E-2</x:v>
      </x:c>
      <x:c r="Q94" s="197">
        <x:v>1.65666602530932E-2</x:v>
      </x:c>
      <x:c r="R94" s="413">
        <x:v>0.34019279417709902</x:v>
      </x:c>
      <x:c r="S94" s="197">
        <x:v>1.7255747865201201</x:v>
      </x:c>
      <x:c r="T94" s="421">
        <x:v>0.66126382005125195</x:v>
      </x:c>
    </x:row>
    <x:row r="95" spans="1:20" ht="12.95" customHeight="1" x14ac:dyDescent="0.2">
      <x:c r="A95" s="2" t="s">
        <x:v>400</x:v>
      </x:c>
      <x:c r="B95" s="37">
        <x:v>3</x:v>
      </x:c>
      <x:c r="C95" s="197">
        <x:v>-6.2706860879915102E-2</x:v>
      </x:c>
      <x:c r="D95" s="413">
        <x:v>7.8355528961732396E-2</x:v>
      </x:c>
      <x:c r="E95" s="197">
        <x:v>0.17101381651046799</x:v>
      </x:c>
      <x:c r="F95" s="413">
        <x:v>0.26622525009024001</x:v>
      </x:c>
      <x:c r="G95" s="197">
        <x:v>4.7236546464141299E-2</x:v>
      </x:c>
      <x:c r="H95" s="413">
        <x:v>9.4824963687668004E-2</x:v>
      </x:c>
      <x:c r="I95" s="197">
        <x:v>-6.2099850885412498E-2</x:v>
      </x:c>
      <x:c r="J95" s="413">
        <x:v>7.4947215192305405E-2</x:v>
      </x:c>
      <x:c r="K95" s="197">
        <x:v>0.11060786990681901</x:v>
      </x:c>
      <x:c r="L95" s="413">
        <x:v>0.26807000620796401</x:v>
      </x:c>
      <x:c r="M95" s="197">
        <x:v>1.5916082590884699</x:v>
      </x:c>
      <x:c r="N95" s="413">
        <x:v>0.476225040981961</x:v>
      </x:c>
      <x:c r="O95" s="197">
        <x:v>-6.0423821142496802E-2</x:v>
      </x:c>
      <x:c r="P95" s="413">
        <x:v>7.6957048650541204E-2</x:v>
      </x:c>
      <x:c r="Q95" s="197">
        <x:v>0.14698210008971799</x:v>
      </x:c>
      <x:c r="R95" s="413">
        <x:v>0.280717542556013</x:v>
      </x:c>
      <x:c r="S95" s="197">
        <x:v>2.23048019849811</x:v>
      </x:c>
      <x:c r="T95" s="421">
        <x:v>0.74911684145771296</x:v>
      </x:c>
    </x:row>
    <x:row r="96" spans="1:20" ht="12.95" customHeight="1" x14ac:dyDescent="0.2">
      <x:c r="A96" s="2" t="s">
        <x:v>401</x:v>
      </x:c>
      <x:c r="B96" s="37">
        <x:v>3</x:v>
      </x:c>
      <x:c r="C96" s="197">
        <x:v>-0.89443083809712498</x:v>
      </x:c>
      <x:c r="D96" s="413">
        <x:v>0.21136605379488299</x:v>
      </x:c>
      <x:c r="E96" s="197">
        <x:v>-0.12975473314570601</x:v>
      </x:c>
      <x:c r="F96" s="413">
        <x:v>0.13601736840533801</x:v>
      </x:c>
      <x:c r="G96" s="197">
        <x:v>1.0065057243336399</x:v>
      </x:c>
      <x:c r="H96" s="413">
        <x:v>0.466401684627545</x:v>
      </x:c>
      <x:c r="I96" s="197">
        <x:v>-0.83733325722238205</x:v>
      </x:c>
      <x:c r="J96" s="413">
        <x:v>0.208870048277605</x:v>
      </x:c>
      <x:c r="K96" s="197">
        <x:v>-0.136506533655228</x:v>
      </x:c>
      <x:c r="L96" s="413">
        <x:v>0.13520987341247201</x:v>
      </x:c>
      <x:c r="M96" s="197">
        <x:v>1.65358945172504</x:v>
      </x:c>
      <x:c r="N96" s="413">
        <x:v>0.57891712214683499</x:v>
      </x:c>
      <x:c r="O96" s="197">
        <x:v>-0.797431169868552</x:v>
      </x:c>
      <x:c r="P96" s="413">
        <x:v>0.21295529773591401</x:v>
      </x:c>
      <x:c r="Q96" s="197">
        <x:v>-0.12792369598096701</x:v>
      </x:c>
      <x:c r="R96" s="413">
        <x:v>0.13347504255284401</x:v>
      </x:c>
      <x:c r="S96" s="197">
        <x:v>2.0617105469532002</x:v>
      </x:c>
      <x:c r="T96" s="421">
        <x:v>0.77204392063703098</x:v>
      </x:c>
    </x:row>
    <x:row r="97" spans="1:20" ht="12.95" customHeight="1" x14ac:dyDescent="0.2">
      <x:c r="A97" s="39" t="s">
        <x:v>413</x:v>
      </x:c>
      <x:c r="B97" s="40">
        <x:v>3</x:v>
      </x:c>
      <x:c r="C97" s="211">
        <x:v>8.3097877323432198E-3</x:v>
      </x:c>
      <x:c r="D97" s="420">
        <x:v>6.5033983044437998E-2</x:v>
      </x:c>
      <x:c r="E97" s="211">
        <x:v>0.10327510191869101</x:v>
      </x:c>
      <x:c r="F97" s="420">
        <x:v>9.0255105084945303E-2</x:v>
      </x:c>
      <x:c r="G97" s="211">
        <x:v>0.49709042102000001</x:v>
      </x:c>
      <x:c r="H97" s="420">
        <x:v>0.11122080768657901</x:v>
      </x:c>
      <x:c r="I97" s="211">
        <x:v>7.3814375571892204E-3</x:v>
      </x:c>
      <x:c r="J97" s="420">
        <x:v>6.6664431049776304E-2</x:v>
      </x:c>
      <x:c r="K97" s="211">
        <x:v>6.3346110838816305E-2</x:v>
      </x:c>
      <x:c r="L97" s="420">
        <x:v>9.0230358782839498E-2</x:v>
      </x:c>
      <x:c r="M97" s="211">
        <x:v>1.49838378726594</x:v>
      </x:c>
      <x:c r="N97" s="420">
        <x:v>0.196236684561784</x:v>
      </x:c>
      <x:c r="O97" s="211">
        <x:v>1.69685566095217E-2</x:v>
      </x:c>
      <x:c r="P97" s="420">
        <x:v>6.6185841291449499E-2</x:v>
      </x:c>
      <x:c r="Q97" s="211">
        <x:v>7.6828860463714704E-2</x:v>
      </x:c>
      <x:c r="R97" s="420">
        <x:v>9.0183005163027102E-2</x:v>
      </x:c>
      <x:c r="S97" s="211">
        <x:v>2.3510711025842599</x:v>
      </x:c>
      <x:c r="T97" s="428">
        <x:v>0.33527518331224498</x:v>
      </x:c>
    </x:row>
    <x:row r="99" spans="1:20" x14ac:dyDescent="0.2">
      <x:c r="A99" s="52" t="s">
        <x:v>636</x:v>
      </x:c>
    </x:row>
    <x:row r="100" spans="1:20" x14ac:dyDescent="0.2">
      <x:c r="A100" s="52" t="s">
        <x:v>624</x:v>
      </x:c>
    </x:row>
    <x:row r="101" spans="1:20" x14ac:dyDescent="0.2">
      <x:c r="A101" s="52" t="s">
        <x:v>625</x:v>
      </x:c>
    </x:row>
    <x:row r="102" spans="1:20" x14ac:dyDescent="0.2">
      <x:c r="A102" s="52" t="s">
        <x:v>626</x:v>
      </x:c>
    </x:row>
    <x:row r="103" spans="1:20" x14ac:dyDescent="0.2">
      <x:c r="A103" s="52" t="s">
        <x:v>414</x:v>
      </x:c>
    </x:row>
    <x:row r="104" spans="1:20" x14ac:dyDescent="0.2">
      <x:c r="A104" s="52" t="s">
        <x:v>415</x:v>
      </x:c>
    </x:row>
    <x:row r="105" spans="1:20" x14ac:dyDescent="0.2">
      <x:c r="A105" s="52" t="s">
        <x:v>416</x:v>
      </x:c>
    </x:row>
    <x:row r="106" spans="1:20" x14ac:dyDescent="0.2">
      <x:c r="A106" s="52" t="s">
        <x:v>417</x:v>
      </x:c>
    </x:row>
    <x:row r="107" spans="1:20" x14ac:dyDescent="0.2">
      <x:c r="A107" s="172" t="str">
        <x:f>HYPERLINK("https://oecdcode.org/disclaimers/cyprus.html", "Information on data for Cyprus: https://oecdcode.org/disclaimers/cyprus.html")</x:f>
        <x:v>Information on data for Cyprus: https://oecdcode.org/disclaimers/cyprus.html</x:v>
      </x:c>
    </x:row>
    <x:row r="108" spans="1:20" x14ac:dyDescent="0.2">
      <x:c r="A108" s="52" t="s">
        <x:v>418</x:v>
      </x:c>
    </x:row>
  </x:sheetData>
  <x:mergeCells count="16">
    <x:mergeCell ref="O7:R7"/>
    <x:mergeCell ref="O8:P8"/>
    <x:mergeCell ref="Q8:R8"/>
    <x:mergeCell ref="S7:T8"/>
    <x:mergeCell ref="O9:T9"/>
    <x:mergeCell ref="I7:L7"/>
    <x:mergeCell ref="I8:J8"/>
    <x:mergeCell ref="K8:L8"/>
    <x:mergeCell ref="M7:N8"/>
    <x:mergeCell ref="I9:N9"/>
    <x:mergeCell ref="B7:B10"/>
    <x:mergeCell ref="C7:F7"/>
    <x:mergeCell ref="C8:D8"/>
    <x:mergeCell ref="E8:F8"/>
    <x:mergeCell ref="G7:H8"/>
    <x:mergeCell ref="C9:H9"/>
  </x:mergeCells>
  <x:conditionalFormatting sqref="C1:C200">
    <x:cfRule type="expression" dxfId="161" priority="6">
      <x:formula>ABS(C1/D1)&gt;1.95996398454005</x:formula>
    </x:cfRule>
  </x:conditionalFormatting>
  <x:conditionalFormatting sqref="E1:E200">
    <x:cfRule type="expression" dxfId="160" priority="5">
      <x:formula>ABS(E1/F1)&gt;1.95996398454005</x:formula>
    </x:cfRule>
  </x:conditionalFormatting>
  <x:conditionalFormatting sqref="I1:I200">
    <x:cfRule type="expression" dxfId="159" priority="4">
      <x:formula>ABS(I1/J1)&gt;1.95996398454005</x:formula>
    </x:cfRule>
  </x:conditionalFormatting>
  <x:conditionalFormatting sqref="K1:K200">
    <x:cfRule type="expression" dxfId="158" priority="3">
      <x:formula>ABS(K1/L1)&gt;1.95996398454005</x:formula>
    </x:cfRule>
  </x:conditionalFormatting>
  <x:conditionalFormatting sqref="O1:O200">
    <x:cfRule type="expression" dxfId="157" priority="2">
      <x:formula>ABS(O1/P1)&gt;1.95996398454005</x:formula>
    </x:cfRule>
  </x:conditionalFormatting>
  <x:conditionalFormatting sqref="Q1:Q200">
    <x:cfRule type="expression" dxfId="156" priority="1">
      <x:formula>ABS(Q1/R1)&gt;1.95996398454005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200-000000000000}" mc:Ignorable="x14ac xr xr2 xr3">
  <x:dimension ref="A1:T109"/>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305</x:v>
      </x:c>
    </x:row>
    <x:row r="2" spans="1:20" x14ac:dyDescent="0.2">
      <x:c r="A2" s="51" t="s">
        <x:v>306</x:v>
      </x:c>
    </x:row>
    <x:row r="3" spans="1:20" x14ac:dyDescent="0.2">
      <x:c r="A3" s="47" t="s">
        <x:v>448</x:v>
      </x:c>
    </x:row>
    <x:row r="4" spans="1:20" x14ac:dyDescent="0.2">
      <x:c r="A4" s="147" t="str">
        <x:f>HYPERLINK("#'TOC'!A1", "Back to TOC")</x:f>
        <x:v>Back to TOC</x:v>
      </x:c>
    </x:row>
    <x:row r="7" spans="1:20" ht="60" customHeight="1" x14ac:dyDescent="0.2">
      <x:c r="B7" s="670" t="s">
        <x:v>338</x:v>
      </x:c>
      <x:c r="C7" s="673" t="s">
        <x:v>637</x:v>
      </x:c>
      <x:c r="D7" s="673"/>
      <x:c r="E7" s="673"/>
      <x:c r="F7" s="673"/>
      <x:c r="G7" s="758" t="s">
        <x:v>569</x:v>
      </x:c>
      <x:c r="H7" s="758"/>
      <x:c r="I7" s="673" t="s">
        <x:v>637</x:v>
      </x:c>
      <x:c r="J7" s="673"/>
      <x:c r="K7" s="673"/>
      <x:c r="L7" s="673"/>
      <x:c r="M7" s="758" t="s">
        <x:v>569</x:v>
      </x:c>
      <x:c r="N7" s="758"/>
      <x:c r="O7" s="673" t="s">
        <x:v>637</x:v>
      </x:c>
      <x:c r="P7" s="673"/>
      <x:c r="Q7" s="673"/>
      <x:c r="R7" s="673"/>
      <x:c r="S7" s="758" t="s">
        <x:v>569</x:v>
      </x:c>
      <x:c r="T7" s="760"/>
    </x:row>
    <x:row r="8" spans="1:20" ht="75" customHeight="1" x14ac:dyDescent="0.2">
      <x:c r="B8" s="671"/>
      <x:c r="C8" s="675" t="s">
        <x:v>348</x:v>
      </x:c>
      <x:c r="D8" s="675"/>
      <x:c r="E8" s="675" t="s">
        <x:v>349</x:v>
      </x:c>
      <x:c r="F8" s="675"/>
      <x:c r="G8" s="759"/>
      <x:c r="H8" s="759"/>
      <x:c r="I8" s="675" t="s">
        <x:v>348</x:v>
      </x:c>
      <x:c r="J8" s="675"/>
      <x:c r="K8" s="675" t="s">
        <x:v>349</x:v>
      </x:c>
      <x:c r="L8" s="675"/>
      <x:c r="M8" s="759"/>
      <x:c r="N8" s="759"/>
      <x:c r="O8" s="675" t="s">
        <x:v>348</x:v>
      </x:c>
      <x:c r="P8" s="675"/>
      <x:c r="Q8" s="675" t="s">
        <x:v>349</x:v>
      </x:c>
      <x:c r="R8" s="675"/>
      <x:c r="S8" s="759"/>
      <x:c r="T8" s="761"/>
    </x:row>
    <x:row r="9" spans="1:20" ht="30" customHeight="1" x14ac:dyDescent="0.2">
      <x:c r="B9" s="671"/>
      <x:c r="C9" s="676" t="s">
        <x:v>628</x:v>
      </x:c>
      <x:c r="D9" s="676"/>
      <x:c r="E9" s="676"/>
      <x:c r="F9" s="676"/>
      <x:c r="G9" s="676"/>
      <x:c r="H9" s="676"/>
      <x:c r="I9" s="676" t="s">
        <x:v>629</x:v>
      </x:c>
      <x:c r="J9" s="676"/>
      <x:c r="K9" s="676"/>
      <x:c r="L9" s="676"/>
      <x:c r="M9" s="676"/>
      <x:c r="N9" s="676"/>
      <x:c r="O9" s="676" t="s">
        <x:v>630</x:v>
      </x:c>
      <x:c r="P9" s="676"/>
      <x:c r="Q9" s="676"/>
      <x:c r="R9" s="676"/>
      <x:c r="S9" s="676"/>
      <x:c r="T9" s="711"/>
    </x:row>
    <x:row r="10" spans="1:20" ht="15" customHeight="1" x14ac:dyDescent="0.2">
      <x:c r="B10" s="672"/>
      <x:c r="C10" s="4" t="s">
        <x:v>537</x:v>
      </x:c>
      <x:c r="D10" s="4" t="s">
        <x:v>342</x:v>
      </x:c>
      <x:c r="E10" s="4" t="s">
        <x:v>537</x:v>
      </x:c>
      <x:c r="F10" s="4" t="s">
        <x:v>342</x:v>
      </x:c>
      <x:c r="G10" s="4" t="s">
        <x:v>538</x:v>
      </x:c>
      <x:c r="H10" s="4" t="s">
        <x:v>342</x:v>
      </x:c>
      <x:c r="I10" s="4" t="s">
        <x:v>537</x:v>
      </x:c>
      <x:c r="J10" s="4" t="s">
        <x:v>342</x:v>
      </x:c>
      <x:c r="K10" s="4" t="s">
        <x:v>537</x:v>
      </x:c>
      <x:c r="L10" s="4" t="s">
        <x:v>342</x:v>
      </x:c>
      <x:c r="M10" s="4" t="s">
        <x:v>538</x:v>
      </x:c>
      <x:c r="N10" s="4" t="s">
        <x:v>342</x:v>
      </x:c>
      <x:c r="O10" s="4" t="s">
        <x:v>537</x:v>
      </x:c>
      <x:c r="P10" s="4" t="s">
        <x:v>342</x:v>
      </x:c>
      <x:c r="Q10" s="4" t="s">
        <x:v>537</x:v>
      </x:c>
      <x:c r="R10" s="4" t="s">
        <x:v>342</x:v>
      </x:c>
      <x:c r="S10" s="4" t="s">
        <x:v>538</x:v>
      </x:c>
      <x:c r="T10" s="5" t="s">
        <x:v>342</x:v>
      </x:c>
    </x:row>
    <x:row r="11" spans="1:20" ht="12.95" customHeight="1" x14ac:dyDescent="0.2">
      <x:c r="A11" s="6"/>
      <x:c r="B11" s="7"/>
      <x:c r="C11" s="209"/>
      <x:c r="D11" s="435"/>
      <x:c r="E11" s="209"/>
      <x:c r="F11" s="435"/>
      <x:c r="G11" s="209"/>
      <x:c r="H11" s="435"/>
      <x:c r="I11" s="209"/>
      <x:c r="J11" s="435"/>
      <x:c r="K11" s="209"/>
      <x:c r="L11" s="435"/>
      <x:c r="M11" s="209"/>
      <x:c r="N11" s="435"/>
      <x:c r="O11" s="209"/>
      <x:c r="P11" s="435"/>
      <x:c r="Q11" s="209"/>
      <x:c r="R11" s="435"/>
      <x:c r="S11" s="209"/>
      <x:c r="T11" s="443"/>
    </x:row>
    <x:row r="12" spans="1:20" ht="12.95" customHeight="1" x14ac:dyDescent="0.2">
      <x:c r="A12" s="2" t="s">
        <x:v>354</x:v>
      </x:c>
      <x:c r="B12" s="12">
        <x:v>2</x:v>
      </x:c>
      <x:c r="C12" s="197">
        <x:v>0.77386388695655395</x:v>
      </x:c>
      <x:c r="D12" s="429">
        <x:v>0.57215930275596605</x:v>
      </x:c>
      <x:c r="E12" s="197">
        <x:v>-0.395246237096822</x:v>
      </x:c>
      <x:c r="F12" s="429">
        <x:v>0.18931762243237299</x:v>
      </x:c>
      <x:c r="G12" s="197">
        <x:v>0.66553126730550105</x:v>
      </x:c>
      <x:c r="H12" s="429">
        <x:v>0.51074276466746205</x:v>
      </x:c>
      <x:c r="I12" s="197">
        <x:v>1.02670346153379</x:v>
      </x:c>
      <x:c r="J12" s="429">
        <x:v>0.696231357747639</x:v>
      </x:c>
      <x:c r="K12" s="197">
        <x:v>-0.39462805809120699</x:v>
      </x:c>
      <x:c r="L12" s="429">
        <x:v>0.19549568361293901</x:v>
      </x:c>
      <x:c r="M12" s="197">
        <x:v>1.69606450980674</x:v>
      </x:c>
      <x:c r="N12" s="429">
        <x:v>0.83474625791829604</x:v>
      </x:c>
      <x:c r="O12" s="197">
        <x:v>0.93844734674621</x:v>
      </x:c>
      <x:c r="P12" s="429">
        <x:v>0.69005396493191595</x:v>
      </x:c>
      <x:c r="Q12" s="197">
        <x:v>-0.42524327582716998</x:v>
      </x:c>
      <x:c r="R12" s="429">
        <x:v>0.19056404602719901</x:v>
      </x:c>
      <x:c r="S12" s="197">
        <x:v>3.6409358127092202</x:v>
      </x:c>
      <x:c r="T12" s="437">
        <x:v>1.2862488861893799</x:v>
      </x:c>
    </x:row>
    <x:row r="13" spans="1:20" ht="12.95" customHeight="1" x14ac:dyDescent="0.2">
      <x:c r="A13" s="2" t="s">
        <x:v>355</x:v>
      </x:c>
      <x:c r="B13" s="12">
        <x:v>2</x:v>
      </x:c>
      <x:c r="C13" s="197">
        <x:v>-0.31545786611093901</x:v>
      </x:c>
      <x:c r="D13" s="429">
        <x:v>0.13850488445803499</x:v>
      </x:c>
      <x:c r="E13" s="197">
        <x:v>0.34090972503144001</x:v>
      </x:c>
      <x:c r="F13" s="429">
        <x:v>0.58939202696257897</x:v>
      </x:c>
      <x:c r="G13" s="197">
        <x:v>0.82515475747006595</x:v>
      </x:c>
      <x:c r="H13" s="429">
        <x:v>0.64724161606429698</x:v>
      </x:c>
      <x:c r="I13" s="197">
        <x:v>-0.35065823552966802</x:v>
      </x:c>
      <x:c r="J13" s="429">
        <x:v>0.140585401580302</x:v>
      </x:c>
      <x:c r="K13" s="197">
        <x:v>0.31330747269728998</x:v>
      </x:c>
      <x:c r="L13" s="429">
        <x:v>0.58783982062922502</x:v>
      </x:c>
      <x:c r="M13" s="197">
        <x:v>2.0339841092367799</x:v>
      </x:c>
      <x:c r="N13" s="429">
        <x:v>0.97831945313491997</x:v>
      </x:c>
      <x:c r="O13" s="197">
        <x:v>-0.44864388963661</x:v>
      </x:c>
      <x:c r="P13" s="429">
        <x:v>0.14203755730134299</x:v>
      </x:c>
      <x:c r="Q13" s="197">
        <x:v>0.18534637343415</x:v>
      </x:c>
      <x:c r="R13" s="429">
        <x:v>0.63484712588779102</x:v>
      </x:c>
      <x:c r="S13" s="197">
        <x:v>4.5053602557400199</x:v>
      </x:c>
      <x:c r="T13" s="437">
        <x:v>1.4334038918424099</x:v>
      </x:c>
    </x:row>
    <x:row r="14" spans="1:20" ht="12.95" customHeight="1" x14ac:dyDescent="0.2">
      <x:c r="A14" s="2" t="s">
        <x:v>356</x:v>
      </x:c>
      <x:c r="B14" s="12">
        <x:v>2</x:v>
      </x:c>
      <x:c r="C14" s="197">
        <x:v>0.33596755368630599</x:v>
      </x:c>
      <x:c r="D14" s="429">
        <x:v>0.25597597517728499</x:v>
      </x:c>
      <x:c r="E14" s="197">
        <x:v>-5.1487654212220298E-2</x:v>
      </x:c>
      <x:c r="F14" s="429">
        <x:v>0.40134257078867602</x:v>
      </x:c>
      <x:c r="G14" s="197">
        <x:v>0.24705717827100199</x:v>
      </x:c>
      <x:c r="H14" s="429">
        <x:v>0.32133640352564902</x:v>
      </x:c>
      <x:c r="I14" s="197">
        <x:v>0.21000983123081601</x:v>
      </x:c>
      <x:c r="J14" s="429">
        <x:v>0.26283013178304299</x:v>
      </x:c>
      <x:c r="K14" s="197">
        <x:v>-0.10306433865098601</x:v>
      </x:c>
      <x:c r="L14" s="429">
        <x:v>0.38881173647459399</x:v>
      </x:c>
      <x:c r="M14" s="197">
        <x:v>0.90988547515176799</x:v>
      </x:c>
      <x:c r="N14" s="429">
        <x:v>0.63071922942139802</x:v>
      </x:c>
      <x:c r="O14" s="197">
        <x:v>0.29199122260525201</x:v>
      </x:c>
      <x:c r="P14" s="429">
        <x:v>0.27058923782451</x:v>
      </x:c>
      <x:c r="Q14" s="197">
        <x:v>-8.9135217144231199E-2</x:v>
      </x:c>
      <x:c r="R14" s="429">
        <x:v>0.37587923098827902</x:v>
      </x:c>
      <x:c r="S14" s="197">
        <x:v>2.6890677982301101</x:v>
      </x:c>
      <x:c r="T14" s="437">
        <x:v>1.2942011266290601</x:v>
      </x:c>
    </x:row>
    <x:row r="15" spans="1:20" ht="12.95" customHeight="1" x14ac:dyDescent="0.2">
      <x:c r="A15" s="2" t="s">
        <x:v>357</x:v>
      </x:c>
      <x:c r="B15" s="12">
        <x:v>2</x:v>
      </x:c>
      <x:c r="C15" s="197">
        <x:v>-0.22348755656604599</x:v>
      </x:c>
      <x:c r="D15" s="429">
        <x:v>0.356215752861475</x:v>
      </x:c>
      <x:c r="E15" s="197">
        <x:v>-0.39456473766227101</x:v>
      </x:c>
      <x:c r="F15" s="429">
        <x:v>0.20664897168545601</x:v>
      </x:c>
      <x:c r="G15" s="197">
        <x:v>0.95588185974060103</x:v>
      </x:c>
      <x:c r="H15" s="429">
        <x:v>0.65735596725315104</x:v>
      </x:c>
      <x:c r="I15" s="197">
        <x:v>-0.23437484682378201</x:v>
      </x:c>
      <x:c r="J15" s="429">
        <x:v>0.36048679099721598</x:v>
      </x:c>
      <x:c r="K15" s="197">
        <x:v>-0.39191742102073501</x:v>
      </x:c>
      <x:c r="L15" s="429">
        <x:v>0.21504052563564399</x:v>
      </x:c>
      <x:c r="M15" s="197">
        <x:v>1.16672500532782</x:v>
      </x:c>
      <x:c r="N15" s="429">
        <x:v>0.88110132375522499</x:v>
      </x:c>
      <x:c r="O15" s="197">
        <x:v>-0.226616072853357</x:v>
      </x:c>
      <x:c r="P15" s="429">
        <x:v>0.36093845257045098</x:v>
      </x:c>
      <x:c r="Q15" s="197">
        <x:v>-0.37770296419621402</x:v>
      </x:c>
      <x:c r="R15" s="429">
        <x:v>0.215979679271108</x:v>
      </x:c>
      <x:c r="S15" s="197">
        <x:v>1.95071029893559</x:v>
      </x:c>
      <x:c r="T15" s="437">
        <x:v>1.3129801982313001</x:v>
      </x:c>
    </x:row>
    <x:row r="16" spans="1:20" ht="12.95" customHeight="1" x14ac:dyDescent="0.2">
      <x:c r="A16" s="2" t="s">
        <x:v>358</x:v>
      </x:c>
      <x:c r="B16" s="12">
        <x:v>2</x:v>
      </x:c>
      <x:c r="C16" s="197">
        <x:v>5.7692286110791599E-3</x:v>
      </x:c>
      <x:c r="D16" s="429">
        <x:v>0.18596069013116401</x:v>
      </x:c>
      <x:c r="E16" s="197">
        <x:v>-0.16463227274813899</x:v>
      </x:c>
      <x:c r="F16" s="429">
        <x:v>0.174132292233144</x:v>
      </x:c>
      <x:c r="G16" s="197">
        <x:v>0.31917386758837601</x:v>
      </x:c>
      <x:c r="H16" s="429">
        <x:v>0.41873284570046698</x:v>
      </x:c>
      <x:c r="I16" s="197">
        <x:v>-1.27542465099018E-2</x:v>
      </x:c>
      <x:c r="J16" s="429">
        <x:v>0.187727075275538</x:v>
      </x:c>
      <x:c r="K16" s="197">
        <x:v>-0.146531733323541</x:v>
      </x:c>
      <x:c r="L16" s="429">
        <x:v>0.177933760270203</x:v>
      </x:c>
      <x:c r="M16" s="197">
        <x:v>3.02682150860791</x:v>
      </x:c>
      <x:c r="N16" s="429">
        <x:v>0.96406725510667701</x:v>
      </x:c>
      <x:c r="O16" s="197">
        <x:v>-2.05345568538331E-3</x:v>
      </x:c>
      <x:c r="P16" s="429">
        <x:v>0.19681607270670701</x:v>
      </x:c>
      <x:c r="Q16" s="197">
        <x:v>-1.33377275058337E-2</x:v>
      </x:c>
      <x:c r="R16" s="429">
        <x:v>0.16907215667776801</x:v>
      </x:c>
      <x:c r="S16" s="197">
        <x:v>7.0378423073934897</x:v>
      </x:c>
      <x:c r="T16" s="437">
        <x:v>1.3996730308505401</x:v>
      </x:c>
    </x:row>
    <x:row r="17" spans="1:20" ht="12.95" customHeight="1" x14ac:dyDescent="0.2">
      <x:c r="A17" s="2" t="s">
        <x:v>359</x:v>
      </x:c>
      <x:c r="B17" s="12">
        <x:v>2</x:v>
      </x:c>
      <x:c r="C17" s="197">
        <x:v>0.27695821346011101</x:v>
      </x:c>
      <x:c r="D17" s="429">
        <x:v>0.12386145565956801</x:v>
      </x:c>
      <x:c r="E17" s="197">
        <x:v>-0.198151456009107</x:v>
      </x:c>
      <x:c r="F17" s="429">
        <x:v>0.33281188614920998</x:v>
      </x:c>
      <x:c r="G17" s="197">
        <x:v>0.57332514701844906</x:v>
      </x:c>
      <x:c r="H17" s="429">
        <x:v>0.39570809276220098</x:v>
      </x:c>
      <x:c r="I17" s="197">
        <x:v>0.12660553583651399</x:v>
      </x:c>
      <x:c r="J17" s="429">
        <x:v>0.13229055948742599</x:v>
      </x:c>
      <x:c r="K17" s="197">
        <x:v>-0.35020030089920801</x:v>
      </x:c>
      <x:c r="L17" s="429">
        <x:v>0.330679962655265</x:v>
      </x:c>
      <x:c r="M17" s="197">
        <x:v>2.33713091957256</x:v>
      </x:c>
      <x:c r="N17" s="429">
        <x:v>0.99015006021149599</x:v>
      </x:c>
      <x:c r="O17" s="197">
        <x:v>0.11275143600304099</x:v>
      </x:c>
      <x:c r="P17" s="429">
        <x:v>0.123288186136781</x:v>
      </x:c>
      <x:c r="Q17" s="197">
        <x:v>-0.22263104832599001</x:v>
      </x:c>
      <x:c r="R17" s="429">
        <x:v>0.31860734996156098</x:v>
      </x:c>
      <x:c r="S17" s="197">
        <x:v>5.3647310747391801</x:v>
      </x:c>
      <x:c r="T17" s="437">
        <x:v>1.65487576596936</x:v>
      </x:c>
    </x:row>
    <x:row r="18" spans="1:20" ht="12.95" customHeight="1" x14ac:dyDescent="0.2">
      <x:c r="A18" s="17" t="s">
        <x:v>360</x:v>
      </x:c>
      <x:c r="B18" s="12">
        <x:v>2</x:v>
      </x:c>
      <x:c r="C18" s="197">
        <x:v>0.22867890340823399</x:v>
      </x:c>
      <x:c r="D18" s="429">
        <x:v>0.12641826801023401</x:v>
      </x:c>
      <x:c r="E18" s="197">
        <x:v>8.6954401812622706E-2</x:v>
      </x:c>
      <x:c r="F18" s="429">
        <x:v>0.38975413930310698</x:v>
      </x:c>
      <x:c r="G18" s="197">
        <x:v>0.56848239790810096</x:v>
      </x:c>
      <x:c r="H18" s="429">
        <x:v>0.53198947673081698</x:v>
      </x:c>
      <x:c r="I18" s="197">
        <x:v>-2.3316236137990599E-3</x:v>
      </x:c>
      <x:c r="J18" s="429">
        <x:v>0.13282400030420999</x:v>
      </x:c>
      <x:c r="K18" s="197">
        <x:v>-0.14854990590193001</x:v>
      </x:c>
      <x:c r="L18" s="429">
        <x:v>0.38113820402957199</x:v>
      </x:c>
      <x:c r="M18" s="197">
        <x:v>2.7263885435306299</x:v>
      </x:c>
      <x:c r="N18" s="429">
        <x:v>1.4440524088788</x:v>
      </x:c>
      <x:c r="O18" s="197">
        <x:v>5.5555117711113398E-2</x:v>
      </x:c>
      <x:c r="P18" s="429">
        <x:v>0.124394603558254</x:v>
      </x:c>
      <x:c r="Q18" s="197">
        <x:v>2.1704923267726401E-2</x:v>
      </x:c>
      <x:c r="R18" s="429">
        <x:v>0.35636892589724101</x:v>
      </x:c>
      <x:c r="S18" s="197">
        <x:v>5.8352740990625103</x:v>
      </x:c>
      <x:c r="T18" s="437">
        <x:v>2.1244001892363298</x:v>
      </x:c>
    </x:row>
    <x:row r="19" spans="1:20" ht="12.95" customHeight="1" x14ac:dyDescent="0.2">
      <x:c r="A19" s="17" t="s">
        <x:v>361</x:v>
      </x:c>
      <x:c r="B19" s="12">
        <x:v>2</x:v>
      </x:c>
      <x:c r="C19" s="197">
        <x:v>0.29125860637904</x:v>
      </x:c>
      <x:c r="D19" s="429">
        <x:v>0.27545491967546298</x:v>
      </x:c>
      <x:c r="E19" s="197">
        <x:v>-1.25309533979272</x:v>
      </x:c>
      <x:c r="F19" s="429">
        <x:v>0.70631727325244098</x:v>
      </x:c>
      <x:c r="G19" s="197">
        <x:v>0.80986696460208896</x:v>
      </x:c>
      <x:c r="H19" s="429">
        <x:v>0.885514443312725</x:v>
      </x:c>
      <x:c r="I19" s="197">
        <x:v>0.47263718880410299</x:v>
      </x:c>
      <x:c r="J19" s="429">
        <x:v>0.319130111404127</x:v>
      </x:c>
      <x:c r="K19" s="197">
        <x:v>-1.2497920780753899</x:v>
      </x:c>
      <x:c r="L19" s="429">
        <x:v>0.76668611295565003</x:v>
      </x:c>
      <x:c r="M19" s="197">
        <x:v>3.4096267804095199</x:v>
      </x:c>
      <x:c r="N19" s="429">
        <x:v>1.6165112996527</x:v>
      </x:c>
      <x:c r="O19" s="197">
        <x:v>0.41277763176774601</x:v>
      </x:c>
      <x:c r="P19" s="429">
        <x:v>0.33597039629291098</x:v>
      </x:c>
      <x:c r="Q19" s="197">
        <x:v>-1.09552484668757</x:v>
      </x:c>
      <x:c r="R19" s="429">
        <x:v>0.81343467928553803</x:v>
      </x:c>
      <x:c r="S19" s="197">
        <x:v>5.9863345334056097</x:v>
      </x:c>
      <x:c r="T19" s="437">
        <x:v>2.5769888919444002</x:v>
      </x:c>
    </x:row>
    <x:row r="20" spans="1:20" ht="12.95" customHeight="1" x14ac:dyDescent="0.2">
      <x:c r="A20" s="2" t="s">
        <x:v>362</x:v>
      </x:c>
      <x:c r="B20" s="12">
        <x:v>2</x:v>
      </x:c>
      <x:c r="C20" s="197">
        <x:v>-0.205733935298963</x:v>
      </x:c>
      <x:c r="D20" s="429">
        <x:v>0.38856736208014098</x:v>
      </x:c>
      <x:c r="E20" s="197">
        <x:v>0.20244867124459101</x:v>
      </x:c>
      <x:c r="F20" s="429">
        <x:v>0.15331805228023301</x:v>
      </x:c>
      <x:c r="G20" s="197">
        <x:v>0.47250455702359201</x:v>
      </x:c>
      <x:c r="H20" s="429">
        <x:v>0.37542472315966502</x:v>
      </x:c>
      <x:c r="I20" s="197">
        <x:v>-0.26622594437811697</x:v>
      </x:c>
      <x:c r="J20" s="429">
        <x:v>0.394159810792578</x:v>
      </x:c>
      <x:c r="K20" s="197">
        <x:v>0.15628047654604901</x:v>
      </x:c>
      <x:c r="L20" s="429">
        <x:v>0.152774031744386</x:v>
      </x:c>
      <x:c r="M20" s="197">
        <x:v>1.7128146903968999</x:v>
      </x:c>
      <x:c r="N20" s="429">
        <x:v>0.70624923888232305</x:v>
      </x:c>
      <x:c r="O20" s="197">
        <x:v>-0.25245651340692399</x:v>
      </x:c>
      <x:c r="P20" s="429">
        <x:v>0.37095478274903698</x:v>
      </x:c>
      <x:c r="Q20" s="197">
        <x:v>0.211014294916608</x:v>
      </x:c>
      <x:c r="R20" s="429">
        <x:v>0.15219519160202399</x:v>
      </x:c>
      <x:c r="S20" s="197">
        <x:v>3.8963534373696702</x:v>
      </x:c>
      <x:c r="T20" s="437">
        <x:v>1.6178064718170699</x:v>
      </x:c>
    </x:row>
    <x:row r="21" spans="1:20" ht="12.95" customHeight="1" x14ac:dyDescent="0.2">
      <x:c r="A21" s="2" t="s">
        <x:v>363</x:v>
      </x:c>
      <x:c r="B21" s="12">
        <x:v>2</x:v>
      </x:c>
      <x:c r="C21" s="197" t="s">
        <x:v>490</x:v>
      </x:c>
      <x:c r="D21" s="429" t="s">
        <x:v>490</x:v>
      </x:c>
      <x:c r="E21" s="197" t="s">
        <x:v>490</x:v>
      </x:c>
      <x:c r="F21" s="429" t="s">
        <x:v>490</x:v>
      </x:c>
      <x:c r="G21" s="197" t="s">
        <x:v>490</x:v>
      </x:c>
      <x:c r="H21" s="429" t="s">
        <x:v>490</x:v>
      </x:c>
      <x:c r="I21" s="197" t="s">
        <x:v>490</x:v>
      </x:c>
      <x:c r="J21" s="429" t="s">
        <x:v>490</x:v>
      </x:c>
      <x:c r="K21" s="197" t="s">
        <x:v>490</x:v>
      </x:c>
      <x:c r="L21" s="429" t="s">
        <x:v>490</x:v>
      </x:c>
      <x:c r="M21" s="197" t="s">
        <x:v>490</x:v>
      </x:c>
      <x:c r="N21" s="429" t="s">
        <x:v>490</x:v>
      </x:c>
      <x:c r="O21" s="197" t="s">
        <x:v>490</x:v>
      </x:c>
      <x:c r="P21" s="429" t="s">
        <x:v>490</x:v>
      </x:c>
      <x:c r="Q21" s="197" t="s">
        <x:v>490</x:v>
      </x:c>
      <x:c r="R21" s="429" t="s">
        <x:v>490</x:v>
      </x:c>
      <x:c r="S21" s="197" t="s">
        <x:v>490</x:v>
      </x:c>
      <x:c r="T21" s="437" t="s">
        <x:v>490</x:v>
      </x:c>
    </x:row>
    <x:row r="22" spans="1:20" ht="12.95" customHeight="1" x14ac:dyDescent="0.2">
      <x:c r="A22" s="2" t="s">
        <x:v>364</x:v>
      </x:c>
      <x:c r="B22" s="12">
        <x:v>2</x:v>
      </x:c>
      <x:c r="C22" s="197">
        <x:v>-0.28191968937560102</x:v>
      </x:c>
      <x:c r="D22" s="429">
        <x:v>0.27960865725787898</x:v>
      </x:c>
      <x:c r="E22" s="197">
        <x:v>6.7032052243687898E-2</x:v>
      </x:c>
      <x:c r="F22" s="429">
        <x:v>0.30160809224065599</x:v>
      </x:c>
      <x:c r="G22" s="197">
        <x:v>0.59505113900575002</x:v>
      </x:c>
      <x:c r="H22" s="429">
        <x:v>0.73385199918346899</x:v>
      </x:c>
      <x:c r="I22" s="197">
        <x:v>-0.34949779569178302</x:v>
      </x:c>
      <x:c r="J22" s="429">
        <x:v>0.28891108187166997</x:v>
      </x:c>
      <x:c r="K22" s="197">
        <x:v>0.11473022688147</x:v>
      </x:c>
      <x:c r="L22" s="429">
        <x:v>0.28229073461957299</x:v>
      </x:c>
      <x:c r="M22" s="197">
        <x:v>2.1426885489867402</x:v>
      </x:c>
      <x:c r="N22" s="429">
        <x:v>2.1060230012091399</x:v>
      </x:c>
      <x:c r="O22" s="197">
        <x:v>-0.31991729435184102</x:v>
      </x:c>
      <x:c r="P22" s="429">
        <x:v>0.26927682535374498</x:v>
      </x:c>
      <x:c r="Q22" s="197">
        <x:v>6.8525634726480295E-2</x:v>
      </x:c>
      <x:c r="R22" s="429">
        <x:v>0.264514356575897</x:v>
      </x:c>
      <x:c r="S22" s="197">
        <x:v>3.70097449865193</x:v>
      </x:c>
      <x:c r="T22" s="437">
        <x:v>3.11695822062969</x:v>
      </x:c>
    </x:row>
    <x:row r="23" spans="1:20" ht="12.95" customHeight="1" x14ac:dyDescent="0.2">
      <x:c r="A23" s="2" t="s">
        <x:v>365</x:v>
      </x:c>
      <x:c r="B23" s="12">
        <x:v>2</x:v>
      </x:c>
      <x:c r="C23" s="197">
        <x:v>0.34846221862301402</x:v>
      </x:c>
      <x:c r="D23" s="429">
        <x:v>0.223700331382679</x:v>
      </x:c>
      <x:c r="E23" s="197">
        <x:v>-0.70499626988443498</x:v>
      </x:c>
      <x:c r="F23" s="429">
        <x:v>0.34451689832458199</x:v>
      </x:c>
      <x:c r="G23" s="197">
        <x:v>2.6524566862843999</x:v>
      </x:c>
      <x:c r="H23" s="429">
        <x:v>1.45107353838243</x:v>
      </x:c>
      <x:c r="I23" s="197">
        <x:v>0.35082475854418999</x:v>
      </x:c>
      <x:c r="J23" s="429">
        <x:v>0.21765389994008599</x:v>
      </x:c>
      <x:c r="K23" s="197">
        <x:v>-0.59140905811024902</x:v>
      </x:c>
      <x:c r="L23" s="429">
        <x:v>0.32692174344824598</x:v>
      </x:c>
      <x:c r="M23" s="197">
        <x:v>4.8952194185664402</x:v>
      </x:c>
      <x:c r="N23" s="429">
        <x:v>1.86730962185009</x:v>
      </x:c>
      <x:c r="O23" s="197">
        <x:v>0.31505772087301298</x:v>
      </x:c>
      <x:c r="P23" s="429">
        <x:v>0.210191064352968</x:v>
      </x:c>
      <x:c r="Q23" s="197">
        <x:v>-0.54417327401870697</x:v>
      </x:c>
      <x:c r="R23" s="429">
        <x:v>0.316947531973159</x:v>
      </x:c>
      <x:c r="S23" s="197">
        <x:v>6.12397170838595</x:v>
      </x:c>
      <x:c r="T23" s="437">
        <x:v>2.18566122062796</x:v>
      </x:c>
    </x:row>
    <x:row r="24" spans="1:20" ht="12.95" customHeight="1" x14ac:dyDescent="0.2">
      <x:c r="A24" s="2" t="s">
        <x:v>366</x:v>
      </x:c>
      <x:c r="B24" s="12">
        <x:v>2</x:v>
      </x:c>
      <x:c r="C24" s="197">
        <x:v>-3.3382140820312302E-2</x:v>
      </x:c>
      <x:c r="D24" s="429">
        <x:v>0.266639595292751</x:v>
      </x:c>
      <x:c r="E24" s="197">
        <x:v>-9.5496564839983006E-2</x:v>
      </x:c>
      <x:c r="F24" s="429">
        <x:v>0.20920385452200399</x:v>
      </x:c>
      <x:c r="G24" s="197">
        <x:v>0.145486649558592</x:v>
      </x:c>
      <x:c r="H24" s="429">
        <x:v>0.45598521777881101</x:v>
      </x:c>
      <x:c r="I24" s="197">
        <x:v>-5.4494381396143099E-2</x:v>
      </x:c>
      <x:c r="J24" s="429">
        <x:v>0.26488082874990698</x:v>
      </x:c>
      <x:c r="K24" s="197">
        <x:v>-0.13261507571325201</x:v>
      </x:c>
      <x:c r="L24" s="429">
        <x:v>0.207250198757641</x:v>
      </x:c>
      <x:c r="M24" s="197">
        <x:v>3.02669535289973</x:v>
      </x:c>
      <x:c r="N24" s="429">
        <x:v>1.6259635061022299</x:v>
      </x:c>
      <x:c r="O24" s="197">
        <x:v>-2.57630427357953E-2</x:v>
      </x:c>
      <x:c r="P24" s="429">
        <x:v>0.25217724846915102</x:v>
      </x:c>
      <x:c r="Q24" s="197">
        <x:v>-8.9384075368840299E-2</x:v>
      </x:c>
      <x:c r="R24" s="429">
        <x:v>0.20265982489873899</x:v>
      </x:c>
      <x:c r="S24" s="197">
        <x:v>5.20802640962222</x:v>
      </x:c>
      <x:c r="T24" s="437">
        <x:v>2.38869194369004</x:v>
      </x:c>
    </x:row>
    <x:row r="25" spans="1:20" ht="12.95" customHeight="1" x14ac:dyDescent="0.2">
      <x:c r="A25" s="2" t="s">
        <x:v>367</x:v>
      </x:c>
      <x:c r="B25" s="12">
        <x:v>2</x:v>
      </x:c>
      <x:c r="C25" s="197">
        <x:v>0.49684125036494597</x:v>
      </x:c>
      <x:c r="D25" s="429">
        <x:v>0.33578812120704898</x:v>
      </x:c>
      <x:c r="E25" s="197">
        <x:v>0.71967027640508796</x:v>
      </x:c>
      <x:c r="F25" s="429">
        <x:v>0.34206665966546101</x:v>
      </x:c>
      <x:c r="G25" s="197">
        <x:v>2.0627370446696398</x:v>
      </x:c>
      <x:c r="H25" s="429">
        <x:v>1.3502603841338501</x:v>
      </x:c>
      <x:c r="I25" s="197">
        <x:v>0.249676545517165</x:v>
      </x:c>
      <x:c r="J25" s="429">
        <x:v>0.33247292584328297</x:v>
      </x:c>
      <x:c r="K25" s="197">
        <x:v>0.67971565796831801</x:v>
      </x:c>
      <x:c r="L25" s="429">
        <x:v>0.32251558523401402</x:v>
      </x:c>
      <x:c r="M25" s="197">
        <x:v>5.6802936273696103</x:v>
      </x:c>
      <x:c r="N25" s="429">
        <x:v>1.77042772746113</x:v>
      </x:c>
      <x:c r="O25" s="197">
        <x:v>0.268233174513759</x:v>
      </x:c>
      <x:c r="P25" s="429">
        <x:v>0.32428247199004301</x:v>
      </x:c>
      <x:c r="Q25" s="197">
        <x:v>0.70090805973395498</x:v>
      </x:c>
      <x:c r="R25" s="429">
        <x:v>0.30877328914562402</x:v>
      </x:c>
      <x:c r="S25" s="197">
        <x:v>7.1028433696601896</x:v>
      </x:c>
      <x:c r="T25" s="437">
        <x:v>2.11404030783756</x:v>
      </x:c>
    </x:row>
    <x:row r="26" spans="1:20" ht="12.95" customHeight="1" x14ac:dyDescent="0.2">
      <x:c r="A26" s="2" t="s">
        <x:v>368</x:v>
      </x:c>
      <x:c r="B26" s="12">
        <x:v>2</x:v>
      </x:c>
      <x:c r="C26" s="197">
        <x:v>-3.0204562988327001E-2</x:v>
      </x:c>
      <x:c r="D26" s="429">
        <x:v>0.22153400733102499</x:v>
      </x:c>
      <x:c r="E26" s="197">
        <x:v>-7.6087663060508404E-2</x:v>
      </x:c>
      <x:c r="F26" s="429">
        <x:v>0.14176747577898699</x:v>
      </x:c>
      <x:c r="G26" s="197">
        <x:v>0.123581904477422</x:v>
      </x:c>
      <x:c r="H26" s="429">
        <x:v>0.33465498290235002</x:v>
      </x:c>
      <x:c r="I26" s="197">
        <x:v>-5.6302142377020699E-2</x:v>
      </x:c>
      <x:c r="J26" s="429">
        <x:v>0.22315967689287</x:v>
      </x:c>
      <x:c r="K26" s="197">
        <x:v>-8.7073625753087205E-2</x:v>
      </x:c>
      <x:c r="L26" s="429">
        <x:v>0.14202025806521301</x:v>
      </x:c>
      <x:c r="M26" s="197">
        <x:v>0.54856010105427999</x:v>
      </x:c>
      <x:c r="N26" s="429">
        <x:v>0.63412421859358303</x:v>
      </x:c>
      <x:c r="O26" s="197">
        <x:v>-4.2782986508274001E-2</x:v>
      </x:c>
      <x:c r="P26" s="429">
        <x:v>0.225963387325086</x:v>
      </x:c>
      <x:c r="Q26" s="197">
        <x:v>-0.10383046065889399</x:v>
      </x:c>
      <x:c r="R26" s="429">
        <x:v>0.13724955950744</x:v>
      </x:c>
      <x:c r="S26" s="197">
        <x:v>1.9033388983502399</x:v>
      </x:c>
      <x:c r="T26" s="437">
        <x:v>1.1304546189381499</x:v>
      </x:c>
    </x:row>
    <x:row r="27" spans="1:20" ht="12.95" customHeight="1" x14ac:dyDescent="0.2">
      <x:c r="A27" s="2" t="s">
        <x:v>369</x:v>
      </x:c>
      <x:c r="B27" s="12">
        <x:v>2</x:v>
      </x:c>
      <x:c r="C27" s="197">
        <x:v>3.8559164220158801E-2</x:v>
      </x:c>
      <x:c r="D27" s="429">
        <x:v>0.119905438405825</x:v>
      </x:c>
      <x:c r="E27" s="197">
        <x:v>-0.23176226535733899</x:v>
      </x:c>
      <x:c r="F27" s="429">
        <x:v>0.15313592782507501</x:v>
      </x:c>
      <x:c r="G27" s="197">
        <x:v>0.60353520275042205</x:v>
      </x:c>
      <x:c r="H27" s="429">
        <x:v>0.36356643146531598</x:v>
      </x:c>
      <x:c r="I27" s="197">
        <x:v>1.2851194018576199E-2</x:v>
      </x:c>
      <x:c r="J27" s="429">
        <x:v>0.13024397104716001</x:v>
      </x:c>
      <x:c r="K27" s="197">
        <x:v>-0.29753742848179199</x:v>
      </x:c>
      <x:c r="L27" s="429">
        <x:v>0.16360100766455199</x:v>
      </x:c>
      <x:c r="M27" s="197">
        <x:v>1.1560361880225201</x:v>
      </x:c>
      <x:c r="N27" s="429">
        <x:v>0.55297883294578098</x:v>
      </x:c>
      <x:c r="O27" s="197">
        <x:v>-2.1210692631027498E-3</x:v>
      </x:c>
      <x:c r="P27" s="429">
        <x:v>0.12895581747963999</x:v>
      </x:c>
      <x:c r="Q27" s="197">
        <x:v>-0.31307610420510101</x:v>
      </x:c>
      <x:c r="R27" s="429">
        <x:v>0.164958738713534</x:v>
      </x:c>
      <x:c r="S27" s="197">
        <x:v>1.6873960547490701</x:v>
      </x:c>
      <x:c r="T27" s="437">
        <x:v>0.81932170322086995</x:v>
      </x:c>
    </x:row>
    <x:row r="28" spans="1:20" ht="12.95" customHeight="1" x14ac:dyDescent="0.2">
      <x:c r="A28" s="2" t="s">
        <x:v>370</x:v>
      </x:c>
      <x:c r="B28" s="12">
        <x:v>2</x:v>
      </x:c>
      <x:c r="C28" s="197">
        <x:v>6.8892857026016399E-2</x:v>
      </x:c>
      <x:c r="D28" s="429">
        <x:v>0.29310154154318901</x:v>
      </x:c>
      <x:c r="E28" s="197">
        <x:v>0.41938842272550497</x:v>
      </x:c>
      <x:c r="F28" s="429">
        <x:v>0.38275080716627302</x:v>
      </x:c>
      <x:c r="G28" s="197">
        <x:v>0.82206731056983995</x:v>
      </x:c>
      <x:c r="H28" s="429">
        <x:v>1.09916755699577</x:v>
      </x:c>
      <x:c r="I28" s="197">
        <x:v>0.22126165405301401</x:v>
      </x:c>
      <x:c r="J28" s="429">
        <x:v>0.31516583254964903</x:v>
      </x:c>
      <x:c r="K28" s="197">
        <x:v>0.35890084852273502</x:v>
      </x:c>
      <x:c r="L28" s="429">
        <x:v>0.39153246190411001</x:v>
      </x:c>
      <x:c r="M28" s="197">
        <x:v>3.0930375881550001</x:v>
      </x:c>
      <x:c r="N28" s="429">
        <x:v>1.4774318178263199</x:v>
      </x:c>
      <x:c r="O28" s="197">
        <x:v>0.14443859664087899</x:v>
      </x:c>
      <x:c r="P28" s="429">
        <x:v>0.29194434622016602</x:v>
      </x:c>
      <x:c r="Q28" s="197">
        <x:v>0.134727348305789</x:v>
      </x:c>
      <x:c r="R28" s="429">
        <x:v>0.419384949174744</x:v>
      </x:c>
      <x:c r="S28" s="197">
        <x:v>7.3646583817734301</x:v>
      </x:c>
      <x:c r="T28" s="437">
        <x:v>1.94827992124631</x:v>
      </x:c>
    </x:row>
    <x:row r="29" spans="1:20" ht="12.95" customHeight="1" x14ac:dyDescent="0.2">
      <x:c r="A29" s="2" t="s">
        <x:v>371</x:v>
      </x:c>
      <x:c r="B29" s="12">
        <x:v>2</x:v>
      </x:c>
      <x:c r="C29" s="197">
        <x:v>-0.27060611013701302</x:v>
      </x:c>
      <x:c r="D29" s="429">
        <x:v>0.20626963055394401</x:v>
      </x:c>
      <x:c r="E29" s="197">
        <x:v>0.14522454367352899</x:v>
      </x:c>
      <x:c r="F29" s="429">
        <x:v>0.194175292481858</x:v>
      </x:c>
      <x:c r="G29" s="197">
        <x:v>0.328899253017085</x:v>
      </x:c>
      <x:c r="H29" s="429">
        <x:v>0.50128852582572003</x:v>
      </x:c>
      <x:c r="I29" s="197">
        <x:v>-0.33894378959110499</x:v>
      </x:c>
      <x:c r="J29" s="429">
        <x:v>0.20824917348492</x:v>
      </x:c>
      <x:c r="K29" s="197">
        <x:v>9.3160865879277702E-2</x:v>
      </x:c>
      <x:c r="L29" s="429">
        <x:v>0.192596989255885</x:v>
      </x:c>
      <x:c r="M29" s="197">
        <x:v>0.87750625150842998</x:v>
      </x:c>
      <x:c r="N29" s="429">
        <x:v>0.79879373669037801</x:v>
      </x:c>
      <x:c r="O29" s="197">
        <x:v>-0.370439900717902</x:v>
      </x:c>
      <x:c r="P29" s="429">
        <x:v>0.21669727231623001</x:v>
      </x:c>
      <x:c r="Q29" s="197">
        <x:v>0.106635099215091</x:v>
      </x:c>
      <x:c r="R29" s="429">
        <x:v>0.18960908424108899</x:v>
      </x:c>
      <x:c r="S29" s="197">
        <x:v>2.6297555369491001</x:v>
      </x:c>
      <x:c r="T29" s="437">
        <x:v>1.8265917248599</x:v>
      </x:c>
    </x:row>
    <x:row r="30" spans="1:20" ht="12.95" customHeight="1" x14ac:dyDescent="0.2">
      <x:c r="A30" s="2" t="s">
        <x:v>372</x:v>
      </x:c>
      <x:c r="B30" s="12">
        <x:v>2</x:v>
      </x:c>
      <x:c r="C30" s="197">
        <x:v>0.18320013866597701</x:v>
      </x:c>
      <x:c r="D30" s="429">
        <x:v>0.19030628594426999</x:v>
      </x:c>
      <x:c r="E30" s="197">
        <x:v>-0.217089074180457</x:v>
      </x:c>
      <x:c r="F30" s="429">
        <x:v>0.35026769503973898</x:v>
      </x:c>
      <x:c r="G30" s="197">
        <x:v>0.78184552947663499</x:v>
      </x:c>
      <x:c r="H30" s="429">
        <x:v>0.60334284471007604</x:v>
      </x:c>
      <x:c r="I30" s="197">
        <x:v>8.2746835809667504E-2</x:v>
      </x:c>
      <x:c r="J30" s="429">
        <x:v>0.18696312152564701</x:v>
      </x:c>
      <x:c r="K30" s="197">
        <x:v>-0.309454192208034</x:v>
      </x:c>
      <x:c r="L30" s="429">
        <x:v>0.345131357841644</x:v>
      </x:c>
      <x:c r="M30" s="197">
        <x:v>1.6006594221550601</x:v>
      </x:c>
      <x:c r="N30" s="429">
        <x:v>0.807435643998478</x:v>
      </x:c>
      <x:c r="O30" s="197">
        <x:v>9.0956452160936299E-2</x:v>
      </x:c>
      <x:c r="P30" s="429">
        <x:v>0.196320723968441</x:v>
      </x:c>
      <x:c r="Q30" s="197">
        <x:v>-0.30063163448699698</x:v>
      </x:c>
      <x:c r="R30" s="429">
        <x:v>0.33780518509772101</x:v>
      </x:c>
      <x:c r="S30" s="197">
        <x:v>2.6414111874295099</x:v>
      </x:c>
      <x:c r="T30" s="437">
        <x:v>1.1883669817732401</x:v>
      </x:c>
    </x:row>
    <x:row r="31" spans="1:20" ht="12.95" customHeight="1" x14ac:dyDescent="0.2">
      <x:c r="A31" s="2" t="s">
        <x:v>373</x:v>
      </x:c>
      <x:c r="B31" s="12">
        <x:v>2</x:v>
      </x:c>
      <x:c r="C31" s="197">
        <x:v>0.403924814288946</x:v>
      </x:c>
      <x:c r="D31" s="429">
        <x:v>0.24212621316022201</x:v>
      </x:c>
      <x:c r="E31" s="197">
        <x:v>0.26189972671624101</x:v>
      </x:c>
      <x:c r="F31" s="429">
        <x:v>0.223043594607403</x:v>
      </x:c>
      <x:c r="G31" s="197">
        <x:v>0.49302588331922298</x:v>
      </x:c>
      <x:c r="H31" s="429">
        <x:v>0.55630541569658698</x:v>
      </x:c>
      <x:c r="I31" s="197">
        <x:v>1.2670136398918E-2</x:v>
      </x:c>
      <x:c r="J31" s="429">
        <x:v>0.252178194841299</x:v>
      </x:c>
      <x:c r="K31" s="197">
        <x:v>0.225657982212317</x:v>
      </x:c>
      <x:c r="L31" s="429">
        <x:v>0.22657430778380699</x:v>
      </x:c>
      <x:c r="M31" s="197">
        <x:v>2.6703185226633099</x:v>
      </x:c>
      <x:c r="N31" s="429">
        <x:v>1.36732227171577</x:v>
      </x:c>
      <x:c r="O31" s="197">
        <x:v>-2.4365952311708301E-2</x:v>
      </x:c>
      <x:c r="P31" s="429">
        <x:v>0.255564491927882</x:v>
      </x:c>
      <x:c r="Q31" s="197">
        <x:v>0.12504467194318999</x:v>
      </x:c>
      <x:c r="R31" s="429">
        <x:v>0.23192700092017901</x:v>
      </x:c>
      <x:c r="S31" s="197">
        <x:v>4.8495046984998096</x:v>
      </x:c>
      <x:c r="T31" s="437">
        <x:v>2.1401691307822199</x:v>
      </x:c>
    </x:row>
    <x:row r="32" spans="1:20" ht="12.95" customHeight="1" x14ac:dyDescent="0.2">
      <x:c r="A32" s="2" t="s">
        <x:v>374</x:v>
      </x:c>
      <x:c r="B32" s="12">
        <x:v>2</x:v>
      </x:c>
      <x:c r="C32" s="197" t="s">
        <x:v>490</x:v>
      </x:c>
      <x:c r="D32" s="429" t="s">
        <x:v>490</x:v>
      </x:c>
      <x:c r="E32" s="197">
        <x:v>0.19647853910008001</x:v>
      </x:c>
      <x:c r="F32" s="429">
        <x:v>0.20730121076347099</x:v>
      </x:c>
      <x:c r="G32" s="197">
        <x:v>0.107604576647455</x:v>
      </x:c>
      <x:c r="H32" s="429">
        <x:v>0.27374580059433301</x:v>
      </x:c>
      <x:c r="I32" s="197" t="s">
        <x:v>490</x:v>
      </x:c>
      <x:c r="J32" s="429" t="s">
        <x:v>490</x:v>
      </x:c>
      <x:c r="K32" s="197">
        <x:v>0.24081596831112101</x:v>
      </x:c>
      <x:c r="L32" s="429">
        <x:v>0.202430525778617</x:v>
      </x:c>
      <x:c r="M32" s="197">
        <x:v>0.46435405903514099</x:v>
      </x:c>
      <x:c r="N32" s="429">
        <x:v>0.51366409971209204</x:v>
      </x:c>
      <x:c r="O32" s="197" t="s">
        <x:v>490</x:v>
      </x:c>
      <x:c r="P32" s="429" t="s">
        <x:v>490</x:v>
      </x:c>
      <x:c r="Q32" s="197">
        <x:v>0.26336942229770299</x:v>
      </x:c>
      <x:c r="R32" s="429">
        <x:v>0.21336386890331399</x:v>
      </x:c>
      <x:c r="S32" s="197">
        <x:v>2.91145464338264</x:v>
      </x:c>
      <x:c r="T32" s="437">
        <x:v>1.3316718639445</x:v>
      </x:c>
    </x:row>
    <x:row r="33" spans="1:20" ht="12.95" customHeight="1" x14ac:dyDescent="0.2">
      <x:c r="A33" s="2" t="s">
        <x:v>375</x:v>
      </x:c>
      <x:c r="B33" s="12">
        <x:v>2</x:v>
      </x:c>
      <x:c r="C33" s="197">
        <x:v>-3.5225476120782598E-2</x:v>
      </x:c>
      <x:c r="D33" s="429">
        <x:v>0.23032899584512301</x:v>
      </x:c>
      <x:c r="E33" s="197">
        <x:v>-0.42567449833179499</x:v>
      </x:c>
      <x:c r="F33" s="429">
        <x:v>0.594453349033082</x:v>
      </x:c>
      <x:c r="G33" s="197">
        <x:v>0.49270021806356701</x:v>
      </x:c>
      <x:c r="H33" s="429">
        <x:v>0.97496216811768199</x:v>
      </x:c>
      <x:c r="I33" s="197">
        <x:v>-4.4373152892491696E-3</x:v>
      </x:c>
      <x:c r="J33" s="429">
        <x:v>0.250202786599942</x:v>
      </x:c>
      <x:c r="K33" s="197">
        <x:v>-0.37390642236349703</x:v>
      </x:c>
      <x:c r="L33" s="429">
        <x:v>0.61115505780206003</x:v>
      </x:c>
      <x:c r="M33" s="197">
        <x:v>1.1300353480528</x:v>
      </x:c>
      <x:c r="N33" s="429">
        <x:v>1.6030750190979299</x:v>
      </x:c>
      <x:c r="O33" s="197">
        <x:v>1.6869903257011602E-2</x:v>
      </x:c>
      <x:c r="P33" s="429">
        <x:v>0.24895864572564899</x:v>
      </x:c>
      <x:c r="Q33" s="197">
        <x:v>-0.39611899954264301</x:v>
      </x:c>
      <x:c r="R33" s="429">
        <x:v>0.60085814559365702</x:v>
      </x:c>
      <x:c r="S33" s="197">
        <x:v>1.81991381109831</x:v>
      </x:c>
      <x:c r="T33" s="437">
        <x:v>2.29177419642836</x:v>
      </x:c>
    </x:row>
    <x:row r="34" spans="1:20" ht="12.95" customHeight="1" x14ac:dyDescent="0.2">
      <x:c r="A34" s="2" t="s">
        <x:v>376</x:v>
      </x:c>
      <x:c r="B34" s="12">
        <x:v>2</x:v>
      </x:c>
      <x:c r="C34" s="197">
        <x:v>-0.107070961692634</x:v>
      </x:c>
      <x:c r="D34" s="429">
        <x:v>0.16953629098765599</x:v>
      </x:c>
      <x:c r="E34" s="197">
        <x:v>-1.3645131041160701</x:v>
      </x:c>
      <x:c r="F34" s="429">
        <x:v>0.94226201171397495</x:v>
      </x:c>
      <x:c r="G34" s="197">
        <x:v>2.7388726786559698</x:v>
      </x:c>
      <x:c r="H34" s="429">
        <x:v>1.71346633418729</x:v>
      </x:c>
      <x:c r="I34" s="197">
        <x:v>-0.26107762188616901</x:v>
      </x:c>
      <x:c r="J34" s="429">
        <x:v>0.184973626006638</x:v>
      </x:c>
      <x:c r="K34" s="197">
        <x:v>-1.4811901665148</x:v>
      </x:c>
      <x:c r="L34" s="429">
        <x:v>0.91385467526813302</x:v>
      </x:c>
      <x:c r="M34" s="197">
        <x:v>3.67501559302851</x:v>
      </x:c>
      <x:c r="N34" s="429">
        <x:v>1.99306284029299</x:v>
      </x:c>
      <x:c r="O34" s="197">
        <x:v>-0.27760259262468401</x:v>
      </x:c>
      <x:c r="P34" s="429">
        <x:v>0.184929568562477</x:v>
      </x:c>
      <x:c r="Q34" s="197">
        <x:v>-1.44728766536881</x:v>
      </x:c>
      <x:c r="R34" s="429">
        <x:v>0.93229019336978203</x:v>
      </x:c>
      <x:c r="S34" s="197">
        <x:v>5.40423093446854</x:v>
      </x:c>
      <x:c r="T34" s="437">
        <x:v>2.2016357729067799</x:v>
      </x:c>
    </x:row>
    <x:row r="35" spans="1:20" ht="12.95" customHeight="1" x14ac:dyDescent="0.2">
      <x:c r="A35" s="2" t="s">
        <x:v>377</x:v>
      </x:c>
      <x:c r="B35" s="12">
        <x:v>2</x:v>
      </x:c>
      <x:c r="C35" s="197" t="s">
        <x:v>490</x:v>
      </x:c>
      <x:c r="D35" s="429" t="s">
        <x:v>490</x:v>
      </x:c>
      <x:c r="E35" s="197">
        <x:v>9.3261237974823205E-2</x:v>
      </x:c>
      <x:c r="F35" s="429">
        <x:v>7.6407041919364205E-2</x:v>
      </x:c>
      <x:c r="G35" s="197">
        <x:v>0.171876522366673</x:v>
      </x:c>
      <x:c r="H35" s="429">
        <x:v>0.220286666019368</x:v>
      </x:c>
      <x:c r="I35" s="197" t="s">
        <x:v>490</x:v>
      </x:c>
      <x:c r="J35" s="429" t="s">
        <x:v>490</x:v>
      </x:c>
      <x:c r="K35" s="197">
        <x:v>7.5712466900327902E-2</x:v>
      </x:c>
      <x:c r="L35" s="429">
        <x:v>8.1271969106413405E-2</x:v>
      </x:c>
      <x:c r="M35" s="197">
        <x:v>0.40517725400603199</x:v>
      </x:c>
      <x:c r="N35" s="429">
        <x:v>0.35033550783519102</x:v>
      </x:c>
      <x:c r="O35" s="197" t="s">
        <x:v>490</x:v>
      </x:c>
      <x:c r="P35" s="429" t="s">
        <x:v>490</x:v>
      </x:c>
      <x:c r="Q35" s="197">
        <x:v>4.8736229169070597E-2</x:v>
      </x:c>
      <x:c r="R35" s="429">
        <x:v>8.1372886859087598E-2</x:v>
      </x:c>
      <x:c r="S35" s="197">
        <x:v>1.32656196792034</x:v>
      </x:c>
      <x:c r="T35" s="437">
        <x:v>0.77737725424859205</x:v>
      </x:c>
    </x:row>
    <x:row r="36" spans="1:20" ht="12.95" customHeight="1" x14ac:dyDescent="0.2">
      <x:c r="A36" s="2" t="s">
        <x:v>378</x:v>
      </x:c>
      <x:c r="B36" s="12">
        <x:v>2</x:v>
      </x:c>
      <x:c r="C36" s="197">
        <x:v>1.1007523285154801</x:v>
      </x:c>
      <x:c r="D36" s="429">
        <x:v>0.68860761024768502</x:v>
      </x:c>
      <x:c r="E36" s="197">
        <x:v>-0.15586598526606099</x:v>
      </x:c>
      <x:c r="F36" s="429">
        <x:v>0.33247079820076297</x:v>
      </x:c>
      <x:c r="G36" s="197">
        <x:v>0.34979617208576902</x:v>
      </x:c>
      <x:c r="H36" s="429">
        <x:v>0.28262736418607798</x:v>
      </x:c>
      <x:c r="I36" s="197">
        <x:v>1.0039777697162799</x:v>
      </x:c>
      <x:c r="J36" s="429">
        <x:v>0.72162238573000503</x:v>
      </x:c>
      <x:c r="K36" s="197">
        <x:v>-0.253763592680815</x:v>
      </x:c>
      <x:c r="L36" s="429">
        <x:v>0.32271333927004497</x:v>
      </x:c>
      <x:c r="M36" s="197">
        <x:v>1.3380160956223</x:v>
      </x:c>
      <x:c r="N36" s="429">
        <x:v>0.469429321870522</x:v>
      </x:c>
      <x:c r="O36" s="197">
        <x:v>1.02790151369474</x:v>
      </x:c>
      <x:c r="P36" s="429">
        <x:v>0.71292220632334602</x:v>
      </x:c>
      <x:c r="Q36" s="197">
        <x:v>-0.204133903799295</x:v>
      </x:c>
      <x:c r="R36" s="429">
        <x:v>0.32325598147374501</x:v>
      </x:c>
      <x:c r="S36" s="197">
        <x:v>2.8073524438339801</x:v>
      </x:c>
      <x:c r="T36" s="437">
        <x:v>1.0622735546192199</x:v>
      </x:c>
    </x:row>
    <x:row r="37" spans="1:20" ht="12.95" customHeight="1" x14ac:dyDescent="0.2">
      <x:c r="A37" s="2" t="s">
        <x:v>379</x:v>
      </x:c>
      <x:c r="B37" s="12">
        <x:v>2</x:v>
      </x:c>
      <x:c r="C37" s="197">
        <x:v>8.7450796836637101E-3</x:v>
      </x:c>
      <x:c r="D37" s="429">
        <x:v>0.212426689331424</x:v>
      </x:c>
      <x:c r="E37" s="197">
        <x:v>0.103749807670376</x:v>
      </x:c>
      <x:c r="F37" s="429">
        <x:v>0.11101386835841801</x:v>
      </x:c>
      <x:c r="G37" s="197">
        <x:v>0.149155234620825</x:v>
      </x:c>
      <x:c r="H37" s="429">
        <x:v>0.42293196220114698</x:v>
      </x:c>
      <x:c r="I37" s="197">
        <x:v>7.8450478057519701E-2</x:v>
      </x:c>
      <x:c r="J37" s="429">
        <x:v>0.213829530733774</x:v>
      </x:c>
      <x:c r="K37" s="197">
        <x:v>0.135705984360417</x:v>
      </x:c>
      <x:c r="L37" s="429">
        <x:v>0.110563046510937</x:v>
      </x:c>
      <x:c r="M37" s="197">
        <x:v>1.61344494778718</x:v>
      </x:c>
      <x:c r="N37" s="429">
        <x:v>0.80863386248931202</x:v>
      </x:c>
      <x:c r="O37" s="197">
        <x:v>5.9359629031510798E-2</x:v>
      </x:c>
      <x:c r="P37" s="429">
        <x:v>0.20949408596427099</x:v>
      </x:c>
      <x:c r="Q37" s="197">
        <x:v>9.7303920153591697E-2</x:v>
      </x:c>
      <x:c r="R37" s="429">
        <x:v>0.112968100663217</x:v>
      </x:c>
      <x:c r="S37" s="197">
        <x:v>2.5162723326468099</x:v>
      </x:c>
      <x:c r="T37" s="437">
        <x:v>0.96867706272853105</x:v>
      </x:c>
    </x:row>
    <x:row r="38" spans="1:20" ht="12.95" customHeight="1" x14ac:dyDescent="0.2">
      <x:c r="A38" s="2" t="s">
        <x:v>380</x:v>
      </x:c>
      <x:c r="B38" s="12">
        <x:v>2</x:v>
      </x:c>
      <x:c r="C38" s="197">
        <x:v>2.1779372125654399</x:v>
      </x:c>
      <x:c r="D38" s="429">
        <x:v>0.51204468742897002</x:v>
      </x:c>
      <x:c r="E38" s="197">
        <x:v>0.121012910452307</x:v>
      </x:c>
      <x:c r="F38" s="429">
        <x:v>0.468162014367908</x:v>
      </x:c>
      <x:c r="G38" s="197">
        <x:v>0.66532295594607105</x:v>
      </x:c>
      <x:c r="H38" s="429">
        <x:v>0.33392002582250502</x:v>
      </x:c>
      <x:c r="I38" s="197">
        <x:v>1.92368595383579</x:v>
      </x:c>
      <x:c r="J38" s="429">
        <x:v>0.48988709219370502</x:v>
      </x:c>
      <x:c r="K38" s="197">
        <x:v>3.1814990070203303E-2</x:v>
      </x:c>
      <x:c r="L38" s="429">
        <x:v>0.45209632810010297</x:v>
      </x:c>
      <x:c r="M38" s="197">
        <x:v>3.0648006312142</x:v>
      </x:c>
      <x:c r="N38" s="429">
        <x:v>0.73779597057577995</x:v>
      </x:c>
      <x:c r="O38" s="197">
        <x:v>1.9587040957172299</x:v>
      </x:c>
      <x:c r="P38" s="429">
        <x:v>0.51299995366543605</x:v>
      </x:c>
      <x:c r="Q38" s="197">
        <x:v>9.0310049644970095E-2</x:v>
      </x:c>
      <x:c r="R38" s="429">
        <x:v>0.45235482830462498</x:v>
      </x:c>
      <x:c r="S38" s="197">
        <x:v>3.48652638568137</x:v>
      </x:c>
      <x:c r="T38" s="437">
        <x:v>0.83305079105019597</x:v>
      </x:c>
    </x:row>
    <x:row r="39" spans="1:20" ht="12.95" customHeight="1" x14ac:dyDescent="0.2">
      <x:c r="A39" s="2" t="s">
        <x:v>381</x:v>
      </x:c>
      <x:c r="B39" s="12">
        <x:v>2</x:v>
      </x:c>
      <x:c r="C39" s="197">
        <x:v>-0.451938144823129</x:v>
      </x:c>
      <x:c r="D39" s="429">
        <x:v>0.29610403888932701</x:v>
      </x:c>
      <x:c r="E39" s="197">
        <x:v>0.106048043510379</x:v>
      </x:c>
      <x:c r="F39" s="429">
        <x:v>0.158794313825873</x:v>
      </x:c>
      <x:c r="G39" s="197">
        <x:v>0.58805191254322897</x:v>
      </x:c>
      <x:c r="H39" s="429">
        <x:v>0.69735534288159995</x:v>
      </x:c>
      <x:c r="I39" s="197">
        <x:v>-0.49761663167360098</x:v>
      </x:c>
      <x:c r="J39" s="429">
        <x:v>0.28678958612280803</x:v>
      </x:c>
      <x:c r="K39" s="197">
        <x:v>6.9436048449642296E-2</x:v>
      </x:c>
      <x:c r="L39" s="429">
        <x:v>0.15924327636796601</x:v>
      </x:c>
      <x:c r="M39" s="197">
        <x:v>2.5340579354577701</x:v>
      </x:c>
      <x:c r="N39" s="429">
        <x:v>1.2662118079471401</x:v>
      </x:c>
      <x:c r="O39" s="197">
        <x:v>-0.60478391014986599</x:v>
      </x:c>
      <x:c r="P39" s="429">
        <x:v>0.29457938659549898</x:v>
      </x:c>
      <x:c r="Q39" s="197">
        <x:v>5.0909888955154303E-2</x:v>
      </x:c>
      <x:c r="R39" s="429">
        <x:v>0.157551328344185</x:v>
      </x:c>
      <x:c r="S39" s="197">
        <x:v>4.8478128293553402</x:v>
      </x:c>
      <x:c r="T39" s="437">
        <x:v>1.72288825597174</x:v>
      </x:c>
    </x:row>
    <x:row r="40" spans="1:20" ht="12.95" customHeight="1" x14ac:dyDescent="0.2">
      <x:c r="A40" s="2" t="s">
        <x:v>382</x:v>
      </x:c>
      <x:c r="B40" s="12">
        <x:v>2</x:v>
      </x:c>
      <x:c r="C40" s="197">
        <x:v>0.38867337420152798</x:v>
      </x:c>
      <x:c r="D40" s="429">
        <x:v>0.147684760143062</x:v>
      </x:c>
      <x:c r="E40" s="197">
        <x:v>0.171109076105844</x:v>
      </x:c>
      <x:c r="F40" s="429">
        <x:v>0.17817879228910599</x:v>
      </x:c>
      <x:c r="G40" s="197">
        <x:v>0.93276162380329997</x:v>
      </x:c>
      <x:c r="H40" s="429">
        <x:v>0.640778475909352</x:v>
      </x:c>
      <x:c r="I40" s="197">
        <x:v>0.425374528287776</x:v>
      </x:c>
      <x:c r="J40" s="429">
        <x:v>0.15772837028543299</x:v>
      </x:c>
      <x:c r="K40" s="197">
        <x:v>0.18441337161042501</x:v>
      </x:c>
      <x:c r="L40" s="429">
        <x:v>0.18574337650722</x:v>
      </x:c>
      <x:c r="M40" s="197">
        <x:v>0.99269535928394304</x:v>
      </x:c>
      <x:c r="N40" s="429">
        <x:v>0.74015520759795295</x:v>
      </x:c>
      <x:c r="O40" s="197">
        <x:v>0.40791713781383898</x:v>
      </x:c>
      <x:c r="P40" s="429">
        <x:v>0.152141367239156</x:v>
      </x:c>
      <x:c r="Q40" s="197">
        <x:v>0.170127202072441</x:v>
      </x:c>
      <x:c r="R40" s="429">
        <x:v>0.175079023626805</x:v>
      </x:c>
      <x:c r="S40" s="197">
        <x:v>2.0842196274312501</x:v>
      </x:c>
      <x:c r="T40" s="437">
        <x:v>1.1503363997536999</x:v>
      </x:c>
    </x:row>
    <x:row r="41" spans="1:20" ht="12.95" customHeight="1" x14ac:dyDescent="0.2">
      <x:c r="A41" s="2" t="s">
        <x:v>383</x:v>
      </x:c>
      <x:c r="B41" s="12">
        <x:v>2</x:v>
      </x:c>
      <x:c r="C41" s="197">
        <x:v>0.33939153072324701</x:v>
      </x:c>
      <x:c r="D41" s="429">
        <x:v>0.220199484487686</x:v>
      </x:c>
      <x:c r="E41" s="197">
        <x:v>-7.7434585472254999E-2</x:v>
      </x:c>
      <x:c r="F41" s="429">
        <x:v>0.20871998717193799</x:v>
      </x:c>
      <x:c r="G41" s="197">
        <x:v>0.57349766627213195</x:v>
      </x:c>
      <x:c r="H41" s="429">
        <x:v>0.63430884903852602</x:v>
      </x:c>
      <x:c r="I41" s="197">
        <x:v>0.26161919777780501</x:v>
      </x:c>
      <x:c r="J41" s="429">
        <x:v>0.21571937421896301</x:v>
      </x:c>
      <x:c r="K41" s="197">
        <x:v>-8.1606743663183406E-2</x:v>
      </x:c>
      <x:c r="L41" s="429">
        <x:v>0.20838290536456899</x:v>
      </x:c>
      <x:c r="M41" s="197">
        <x:v>1.0673981975915201</x:v>
      </x:c>
      <x:c r="N41" s="429">
        <x:v>0.94652090167296499</x:v>
      </x:c>
      <x:c r="O41" s="197">
        <x:v>0.226871163842706</x:v>
      </x:c>
      <x:c r="P41" s="429">
        <x:v>0.21095016677345901</x:v>
      </x:c>
      <x:c r="Q41" s="197">
        <x:v>-9.2125175165140294E-2</x:v>
      </x:c>
      <x:c r="R41" s="429">
        <x:v>0.20901890882192201</x:v>
      </x:c>
      <x:c r="S41" s="197">
        <x:v>1.6137577024880301</x:v>
      </x:c>
      <x:c r="T41" s="437">
        <x:v>1.0491077008599401</x:v>
      </x:c>
    </x:row>
    <x:row r="42" spans="1:20" ht="12.95" customHeight="1" x14ac:dyDescent="0.2">
      <x:c r="A42" s="2" t="s">
        <x:v>384</x:v>
      </x:c>
      <x:c r="B42" s="12">
        <x:v>2</x:v>
      </x:c>
      <x:c r="C42" s="197">
        <x:v>0.302113180314801</x:v>
      </x:c>
      <x:c r="D42" s="429">
        <x:v>0.37218926042529699</x:v>
      </x:c>
      <x:c r="E42" s="197">
        <x:v>0.27209375349012599</x:v>
      </x:c>
      <x:c r="F42" s="429">
        <x:v>0.224293481927582</x:v>
      </x:c>
      <x:c r="G42" s="197">
        <x:v>0.89212731839766601</x:v>
      </x:c>
      <x:c r="H42" s="429">
        <x:v>0.927427247369213</x:v>
      </x:c>
      <x:c r="I42" s="197">
        <x:v>0.218900197601092</x:v>
      </x:c>
      <x:c r="J42" s="429">
        <x:v>0.36394884976139802</x:v>
      </x:c>
      <x:c r="K42" s="197">
        <x:v>0.19540177104722201</x:v>
      </x:c>
      <x:c r="L42" s="429">
        <x:v>0.22807890076256301</x:v>
      </x:c>
      <x:c r="M42" s="197">
        <x:v>2.9691670446162899</x:v>
      </x:c>
      <x:c r="N42" s="429">
        <x:v>1.4297057651001699</x:v>
      </x:c>
      <x:c r="O42" s="197">
        <x:v>0.236328676940673</x:v>
      </x:c>
      <x:c r="P42" s="429">
        <x:v>0.36979938941118001</x:v>
      </x:c>
      <x:c r="Q42" s="197">
        <x:v>0.141383827928098</x:v>
      </x:c>
      <x:c r="R42" s="429">
        <x:v>0.224771212571515</x:v>
      </x:c>
      <x:c r="S42" s="197">
        <x:v>5.2343745215363402</x:v>
      </x:c>
      <x:c r="T42" s="437">
        <x:v>2.0233682684560002</x:v>
      </x:c>
    </x:row>
    <x:row r="43" spans="1:20" ht="12.95" customHeight="1" x14ac:dyDescent="0.2">
      <x:c r="A43" s="2" t="s">
        <x:v>385</x:v>
      </x:c>
      <x:c r="B43" s="12">
        <x:v>2</x:v>
      </x:c>
      <x:c r="C43" s="197" t="s">
        <x:v>490</x:v>
      </x:c>
      <x:c r="D43" s="429" t="s">
        <x:v>490</x:v>
      </x:c>
      <x:c r="E43" s="197">
        <x:v>0.334743148291888</x:v>
      </x:c>
      <x:c r="F43" s="429">
        <x:v>0.54457005023591598</x:v>
      </x:c>
      <x:c r="G43" s="197">
        <x:v>1.6188175635294</x:v>
      </x:c>
      <x:c r="H43" s="429">
        <x:v>1.7456644584138901</x:v>
      </x:c>
      <x:c r="I43" s="197" t="s">
        <x:v>490</x:v>
      </x:c>
      <x:c r="J43" s="429" t="s">
        <x:v>490</x:v>
      </x:c>
      <x:c r="K43" s="197">
        <x:v>0.37860298003915199</x:v>
      </x:c>
      <x:c r="L43" s="429">
        <x:v>0.53872473344021199</x:v>
      </x:c>
      <x:c r="M43" s="197">
        <x:v>5.6085966490224903</x:v>
      </x:c>
      <x:c r="N43" s="429">
        <x:v>3.0028899720397999</x:v>
      </x:c>
      <x:c r="O43" s="197" t="s">
        <x:v>490</x:v>
      </x:c>
      <x:c r="P43" s="429" t="s">
        <x:v>490</x:v>
      </x:c>
      <x:c r="Q43" s="197">
        <x:v>0.259883606275087</x:v>
      </x:c>
      <x:c r="R43" s="429">
        <x:v>0.55514387128221798</x:v>
      </x:c>
      <x:c r="S43" s="197">
        <x:v>7.6595838403701197</x:v>
      </x:c>
      <x:c r="T43" s="437">
        <x:v>3.8488271306185502</x:v>
      </x:c>
    </x:row>
    <x:row r="44" spans="1:20" ht="12.95" customHeight="1" x14ac:dyDescent="0.2">
      <x:c r="A44" s="2" t="s">
        <x:v>386</x:v>
      </x:c>
      <x:c r="B44" s="12">
        <x:v>2</x:v>
      </x:c>
      <x:c r="C44" s="197">
        <x:v>0.15639612230278699</x:v>
      </x:c>
      <x:c r="D44" s="429">
        <x:v>0.151882693637372</x:v>
      </x:c>
      <x:c r="E44" s="197">
        <x:v>0.15699464919536801</x:v>
      </x:c>
      <x:c r="F44" s="429">
        <x:v>0.160498732432379</x:v>
      </x:c>
      <x:c r="G44" s="197">
        <x:v>0.292838562358546</x:v>
      </x:c>
      <x:c r="H44" s="429">
        <x:v>0.46349087221035801</x:v>
      </x:c>
      <x:c r="I44" s="197">
        <x:v>0.101970533129151</x:v>
      </x:c>
      <x:c r="J44" s="429">
        <x:v>0.14151878529301901</x:v>
      </x:c>
      <x:c r="K44" s="197">
        <x:v>0.12725182090554399</x:v>
      </x:c>
      <x:c r="L44" s="429">
        <x:v>0.156727831283308</x:v>
      </x:c>
      <x:c r="M44" s="197">
        <x:v>1.76412634095923</x:v>
      </x:c>
      <x:c r="N44" s="429">
        <x:v>0.855866614603356</x:v>
      </x:c>
      <x:c r="O44" s="197">
        <x:v>-5.6423990108907002E-2</x:v>
      </x:c>
      <x:c r="P44" s="429">
        <x:v>0.15167499786868099</x:v>
      </x:c>
      <x:c r="Q44" s="197">
        <x:v>-4.86678526523463E-2</x:v>
      </x:c>
      <x:c r="R44" s="429">
        <x:v>0.15708971488932999</x:v>
      </x:c>
      <x:c r="S44" s="197">
        <x:v>6.8730373210479101</x:v>
      </x:c>
      <x:c r="T44" s="437">
        <x:v>2.5806603634793799</x:v>
      </x:c>
    </x:row>
    <x:row r="45" spans="1:20" ht="12.95" customHeight="1" x14ac:dyDescent="0.2">
      <x:c r="A45" s="2" t="s">
        <x:v>387</x:v>
      </x:c>
      <x:c r="B45" s="12">
        <x:v>2</x:v>
      </x:c>
      <x:c r="C45" s="197">
        <x:v>0.35911797584349803</x:v>
      </x:c>
      <x:c r="D45" s="429">
        <x:v>0.30393437033946602</x:v>
      </x:c>
      <x:c r="E45" s="197">
        <x:v>0.44534395810018201</x:v>
      </x:c>
      <x:c r="F45" s="429">
        <x:v>0.17761244139942201</x:v>
      </x:c>
      <x:c r="G45" s="197">
        <x:v>1.0854271056887099</x:v>
      </x:c>
      <x:c r="H45" s="429">
        <x:v>0.91278432025674605</x:v>
      </x:c>
      <x:c r="I45" s="197">
        <x:v>0.28718624853939501</x:v>
      </x:c>
      <x:c r="J45" s="429">
        <x:v>0.31106916579590099</x:v>
      </x:c>
      <x:c r="K45" s="197">
        <x:v>0.51675840799601302</x:v>
      </x:c>
      <x:c r="L45" s="429">
        <x:v>0.176499593867921</x:v>
      </x:c>
      <x:c r="M45" s="197">
        <x:v>3.6992111188904002</x:v>
      </x:c>
      <x:c r="N45" s="429">
        <x:v>1.57136087051157</x:v>
      </x:c>
      <x:c r="O45" s="197">
        <x:v>0.26392507337991999</x:v>
      </x:c>
      <x:c r="P45" s="429">
        <x:v>0.300176665329905</x:v>
      </x:c>
      <x:c r="Q45" s="197">
        <x:v>0.50279823962326597</x:v>
      </x:c>
      <x:c r="R45" s="429">
        <x:v>0.17739105438175901</x:v>
      </x:c>
      <x:c r="S45" s="197">
        <x:v>3.85830826880649</x:v>
      </x:c>
      <x:c r="T45" s="437">
        <x:v>1.7154758238807899</x:v>
      </x:c>
    </x:row>
    <x:row r="46" spans="1:20" ht="12.95" customHeight="1" x14ac:dyDescent="0.2">
      <x:c r="A46" s="2" t="s">
        <x:v>388</x:v>
      </x:c>
      <x:c r="B46" s="12">
        <x:v>2</x:v>
      </x:c>
      <x:c r="C46" s="197">
        <x:v>0.32490893580691699</x:v>
      </x:c>
      <x:c r="D46" s="429">
        <x:v>0.42200510802429397</x:v>
      </x:c>
      <x:c r="E46" s="197">
        <x:v>0.62915767195408601</x:v>
      </x:c>
      <x:c r="F46" s="429">
        <x:v>0.59742970217696401</x:v>
      </x:c>
      <x:c r="G46" s="197">
        <x:v>0.86558270944563098</x:v>
      </x:c>
      <x:c r="H46" s="429">
        <x:v>0.71538158644497896</x:v>
      </x:c>
      <x:c r="I46" s="197">
        <x:v>0.33564485557506502</x:v>
      </x:c>
      <x:c r="J46" s="429">
        <x:v>0.43634136098764198</x:v>
      </x:c>
      <x:c r="K46" s="197">
        <x:v>0.63306685360197001</x:v>
      </x:c>
      <x:c r="L46" s="429">
        <x:v>0.60876001833867299</x:v>
      </x:c>
      <x:c r="M46" s="197">
        <x:v>0.97108629364303101</x:v>
      </x:c>
      <x:c r="N46" s="429">
        <x:v>0.96569004325598495</x:v>
      </x:c>
      <x:c r="O46" s="197">
        <x:v>0.37909003835184102</x:v>
      </x:c>
      <x:c r="P46" s="429">
        <x:v>0.36765049737074601</x:v>
      </x:c>
      <x:c r="Q46" s="197">
        <x:v>0.602089759100218</x:v>
      </x:c>
      <x:c r="R46" s="429">
        <x:v>0.68174159541462898</x:v>
      </x:c>
      <x:c r="S46" s="197">
        <x:v>4.0335787442833002</x:v>
      </x:c>
      <x:c r="T46" s="437">
        <x:v>1.9270754128455201</x:v>
      </x:c>
    </x:row>
    <x:row r="47" spans="1:20" ht="12.95" customHeight="1" x14ac:dyDescent="0.2">
      <x:c r="A47" s="2" t="s">
        <x:v>389</x:v>
      </x:c>
      <x:c r="B47" s="12">
        <x:v>2</x:v>
      </x:c>
      <x:c r="C47" s="197">
        <x:v>0.16094196310831799</x:v>
      </x:c>
      <x:c r="D47" s="429">
        <x:v>0.26622420072456199</x:v>
      </x:c>
      <x:c r="E47" s="197">
        <x:v>0.72026336003220404</x:v>
      </x:c>
      <x:c r="F47" s="429">
        <x:v>0.42128379618915701</x:v>
      </x:c>
      <x:c r="G47" s="197">
        <x:v>0.40307279838551602</x:v>
      </x:c>
      <x:c r="H47" s="429">
        <x:v>0.42639024560004901</x:v>
      </x:c>
      <x:c r="I47" s="197">
        <x:v>-6.4627410405538002E-2</x:v>
      </x:c>
      <x:c r="J47" s="429">
        <x:v>0.275842913728571</x:v>
      </x:c>
      <x:c r="K47" s="197">
        <x:v>0.62785322583610603</x:v>
      </x:c>
      <x:c r="L47" s="429">
        <x:v>0.43849218725616401</x:v>
      </x:c>
      <x:c r="M47" s="197">
        <x:v>2.1858435773353899</x:v>
      </x:c>
      <x:c r="N47" s="429">
        <x:v>0.830321460855456</x:v>
      </x:c>
      <x:c r="O47" s="197">
        <x:v>-6.9827301053883795E-2</x:v>
      </x:c>
      <x:c r="P47" s="429">
        <x:v>0.28108223367074497</x:v>
      </x:c>
      <x:c r="Q47" s="197">
        <x:v>0.59461273021525596</x:v>
      </x:c>
      <x:c r="R47" s="429">
        <x:v>0.44172258337481002</x:v>
      </x:c>
      <x:c r="S47" s="197">
        <x:v>2.4662108754413699</x:v>
      </x:c>
      <x:c r="T47" s="437">
        <x:v>0.95020328858629399</x:v>
      </x:c>
    </x:row>
    <x:row r="48" spans="1:20" ht="12.95" customHeight="1" x14ac:dyDescent="0.2">
      <x:c r="A48" s="2" t="s">
        <x:v>390</x:v>
      </x:c>
      <x:c r="B48" s="12">
        <x:v>2</x:v>
      </x:c>
      <x:c r="C48" s="197">
        <x:v>-0.21686658561584099</x:v>
      </x:c>
      <x:c r="D48" s="429">
        <x:v>0.226728658829947</x:v>
      </x:c>
      <x:c r="E48" s="197">
        <x:v>-6.5795361118970302E-2</x:v>
      </x:c>
      <x:c r="F48" s="429">
        <x:v>0.144659180261072</x:v>
      </x:c>
      <x:c r="G48" s="197">
        <x:v>0.17714476855226099</x:v>
      </x:c>
      <x:c r="H48" s="429">
        <x:v>0.34710570031459698</x:v>
      </x:c>
      <x:c r="I48" s="197">
        <x:v>-0.21947892358542401</x:v>
      </x:c>
      <x:c r="J48" s="429">
        <x:v>0.226477300893419</x:v>
      </x:c>
      <x:c r="K48" s="197">
        <x:v>-6.3998500630633101E-2</x:v>
      </x:c>
      <x:c r="L48" s="429">
        <x:v>0.14229529470940799</x:v>
      </x:c>
      <x:c r="M48" s="197">
        <x:v>0.23617869631484401</x:v>
      </x:c>
      <x:c r="N48" s="429">
        <x:v>0.46791073190638399</x:v>
      </x:c>
      <x:c r="O48" s="197">
        <x:v>-0.182352526348425</x:v>
      </x:c>
      <x:c r="P48" s="429">
        <x:v>0.23315663272797199</x:v>
      </x:c>
      <x:c r="Q48" s="197">
        <x:v>-5.5526352316222598E-2</x:v>
      </x:c>
      <x:c r="R48" s="429">
        <x:v>0.13621933994473501</x:v>
      </x:c>
      <x:c r="S48" s="197">
        <x:v>2.2016375012738401</x:v>
      </x:c>
      <x:c r="T48" s="437">
        <x:v>1.84915340899129</x:v>
      </x:c>
    </x:row>
    <x:row r="49" spans="1:20" ht="12.95" customHeight="1" x14ac:dyDescent="0.2">
      <x:c r="A49" s="2" t="s">
        <x:v>391</x:v>
      </x:c>
      <x:c r="B49" s="12">
        <x:v>2</x:v>
      </x:c>
      <x:c r="C49" s="197">
        <x:v>0.207079652152069</x:v>
      </x:c>
      <x:c r="D49" s="429">
        <x:v>0.236856104686268</x:v>
      </x:c>
      <x:c r="E49" s="197">
        <x:v>1.3846264563383099E-2</x:v>
      </x:c>
      <x:c r="F49" s="429">
        <x:v>0.19179944562332801</x:v>
      </x:c>
      <x:c r="G49" s="197">
        <x:v>0.53677279636297204</x:v>
      </x:c>
      <x:c r="H49" s="429">
        <x:v>0.55931882693419599</x:v>
      </x:c>
      <x:c r="I49" s="197">
        <x:v>0.132151800413846</x:v>
      </x:c>
      <x:c r="J49" s="429">
        <x:v>0.236163170944654</x:v>
      </x:c>
      <x:c r="K49" s="197">
        <x:v>-5.7750118796819398E-2</x:v>
      </x:c>
      <x:c r="L49" s="429">
        <x:v>0.193798887427894</x:v>
      </x:c>
      <x:c r="M49" s="197">
        <x:v>1.21043566925642</x:v>
      </x:c>
      <x:c r="N49" s="429">
        <x:v>0.92696874518287198</x:v>
      </x:c>
      <x:c r="O49" s="197">
        <x:v>0.20626162320053501</x:v>
      </x:c>
      <x:c r="P49" s="429">
        <x:v>0.235965741473391</x:v>
      </x:c>
      <x:c r="Q49" s="197">
        <x:v>9.5618363974359997E-3</x:v>
      </x:c>
      <x:c r="R49" s="429">
        <x:v>0.19392089643417301</x:v>
      </x:c>
      <x:c r="S49" s="197">
        <x:v>2.9439242857291998</x:v>
      </x:c>
      <x:c r="T49" s="437">
        <x:v>1.5747460737591801</x:v>
      </x:c>
    </x:row>
    <x:row r="50" spans="1:20" ht="12.95" customHeight="1" x14ac:dyDescent="0.2">
      <x:c r="A50" s="2" t="s">
        <x:v>392</x:v>
      </x:c>
      <x:c r="B50" s="12">
        <x:v>2</x:v>
      </x:c>
      <x:c r="C50" s="197">
        <x:v>0.64662960095769095</x:v>
      </x:c>
      <x:c r="D50" s="429">
        <x:v>0.50297925515477304</x:v>
      </x:c>
      <x:c r="E50" s="197">
        <x:v>3.01462802245352E-2</x:v>
      </x:c>
      <x:c r="F50" s="429">
        <x:v>0.16517898070197401</x:v>
      </x:c>
      <x:c r="G50" s="197">
        <x:v>0.29151485333708099</x:v>
      </x:c>
      <x:c r="H50" s="429">
        <x:v>0.39859139068601501</x:v>
      </x:c>
      <x:c r="I50" s="197">
        <x:v>0.450808478911215</x:v>
      </x:c>
      <x:c r="J50" s="429">
        <x:v>0.490026739592759</x:v>
      </x:c>
      <x:c r="K50" s="197">
        <x:v>1.0469527539656499E-2</x:v>
      </x:c>
      <x:c r="L50" s="429">
        <x:v>0.164768762187948</x:v>
      </x:c>
      <x:c r="M50" s="197">
        <x:v>2.4571237746007899</x:v>
      </x:c>
      <x:c r="N50" s="429">
        <x:v>1.1295017844085899</x:v>
      </x:c>
      <x:c r="O50" s="197">
        <x:v>0.44988732599575398</x:v>
      </x:c>
      <x:c r="P50" s="429">
        <x:v>0.49392387475284899</x:v>
      </x:c>
      <x:c r="Q50" s="197">
        <x:v>5.5056079636106002E-3</x:v>
      </x:c>
      <x:c r="R50" s="429">
        <x:v>0.165576792666736</x:v>
      </x:c>
      <x:c r="S50" s="197">
        <x:v>2.4792688311945699</x:v>
      </x:c>
      <x:c r="T50" s="437">
        <x:v>1.2033156566038099</x:v>
      </x:c>
    </x:row>
    <x:row r="51" spans="1:20" ht="12.95" customHeight="1" x14ac:dyDescent="0.2">
      <x:c r="A51" s="2" t="s">
        <x:v>393</x:v>
      </x:c>
      <x:c r="B51" s="12">
        <x:v>2</x:v>
      </x:c>
      <x:c r="C51" s="197">
        <x:v>-0.224322775630619</x:v>
      </x:c>
      <x:c r="D51" s="429">
        <x:v>0.154607409021492</x:v>
      </x:c>
      <x:c r="E51" s="197">
        <x:v>-0.19903270671294301</x:v>
      </x:c>
      <x:c r="F51" s="429">
        <x:v>0.42023842728048</x:v>
      </x:c>
      <x:c r="G51" s="197">
        <x:v>0.38254380464105903</x:v>
      </x:c>
      <x:c r="H51" s="429">
        <x:v>0.31243217559730302</x:v>
      </x:c>
      <x:c r="I51" s="197">
        <x:v>-0.23743367293797199</x:v>
      </x:c>
      <x:c r="J51" s="429">
        <x:v>0.15445351533360999</x:v>
      </x:c>
      <x:c r="K51" s="197">
        <x:v>-0.118794243182426</x:v>
      </x:c>
      <x:c r="L51" s="429">
        <x:v>0.42413990651084799</x:v>
      </x:c>
      <x:c r="M51" s="197">
        <x:v>1.28867202881472</x:v>
      </x:c>
      <x:c r="N51" s="429">
        <x:v>0.70353843142711903</x:v>
      </x:c>
      <x:c r="O51" s="197">
        <x:v>-0.22414530757321399</x:v>
      </x:c>
      <x:c r="P51" s="429">
        <x:v>0.15520239377122699</x:v>
      </x:c>
      <x:c r="Q51" s="197">
        <x:v>-7.2391224093416098E-2</x:v>
      </x:c>
      <x:c r="R51" s="429">
        <x:v>0.423502163126043</x:v>
      </x:c>
      <x:c r="S51" s="197">
        <x:v>2.54587006530631</x:v>
      </x:c>
      <x:c r="T51" s="437">
        <x:v>1.1478039747956701</x:v>
      </x:c>
    </x:row>
    <x:row r="52" spans="1:20" ht="12.95" customHeight="1" x14ac:dyDescent="0.2">
      <x:c r="A52" s="2" t="s">
        <x:v>394</x:v>
      </x:c>
      <x:c r="B52" s="12">
        <x:v>2</x:v>
      </x:c>
      <x:c r="C52" s="197">
        <x:v>-0.16011339028529101</x:v>
      </x:c>
      <x:c r="D52" s="429">
        <x:v>0.16967299845544501</x:v>
      </x:c>
      <x:c r="E52" s="197">
        <x:v>-0.60913176101706201</x:v>
      </x:c>
      <x:c r="F52" s="429">
        <x:v>0.36315246489033498</x:v>
      </x:c>
      <x:c r="G52" s="197">
        <x:v>0.810373156820138</x:v>
      </x:c>
      <x:c r="H52" s="429">
        <x:v>0.94322930299186203</x:v>
      </x:c>
      <x:c r="I52" s="197">
        <x:v>-0.123086811519259</x:v>
      </x:c>
      <x:c r="J52" s="429">
        <x:v>0.17023865899339499</x:v>
      </x:c>
      <x:c r="K52" s="197">
        <x:v>-0.57336486103569395</x:v>
      </x:c>
      <x:c r="L52" s="429">
        <x:v>0.348551246833263</x:v>
      </x:c>
      <x:c r="M52" s="197">
        <x:v>1.34043645278652</x:v>
      </x:c>
      <x:c r="N52" s="429">
        <x:v>1.37284343040603</x:v>
      </x:c>
      <x:c r="O52" s="197">
        <x:v>-0.124303727018511</x:v>
      </x:c>
      <x:c r="P52" s="429">
        <x:v>0.17258866919645899</x:v>
      </x:c>
      <x:c r="Q52" s="197">
        <x:v>-0.68756251040009797</x:v>
      </x:c>
      <x:c r="R52" s="429">
        <x:v>0.33188071068109998</x:v>
      </x:c>
      <x:c r="S52" s="197">
        <x:v>2.4358663686651498</x:v>
      </x:c>
      <x:c r="T52" s="437">
        <x:v>1.4940884342820799</x:v>
      </x:c>
    </x:row>
    <x:row r="53" spans="1:20" ht="12.95" customHeight="1" x14ac:dyDescent="0.2">
      <x:c r="A53" s="2" t="s">
        <x:v>395</x:v>
      </x:c>
      <x:c r="B53" s="12">
        <x:v>2</x:v>
      </x:c>
      <x:c r="C53" s="197">
        <x:v>0.30718809912304201</x:v>
      </x:c>
      <x:c r="D53" s="429">
        <x:v>0.14726663444025601</x:v>
      </x:c>
      <x:c r="E53" s="197">
        <x:v>0.13326445231605299</x:v>
      </x:c>
      <x:c r="F53" s="429">
        <x:v>0.16650221174190399</x:v>
      </x:c>
      <x:c r="G53" s="197">
        <x:v>0.32085146390979602</x:v>
      </x:c>
      <x:c r="H53" s="429">
        <x:v>0.43315304852805397</x:v>
      </x:c>
      <x:c r="I53" s="197">
        <x:v>0.25884805525973098</x:v>
      </x:c>
      <x:c r="J53" s="429">
        <x:v>0.153241010223856</x:v>
      </x:c>
      <x:c r="K53" s="197">
        <x:v>0.13564791607184501</x:v>
      </x:c>
      <x:c r="L53" s="429">
        <x:v>0.16899781446919299</x:v>
      </x:c>
      <x:c r="M53" s="197">
        <x:v>0.53907759093986796</x:v>
      </x:c>
      <x:c r="N53" s="429">
        <x:v>0.63283900038081498</x:v>
      </x:c>
      <x:c r="O53" s="197">
        <x:v>0.26148442860524201</x:v>
      </x:c>
      <x:c r="P53" s="429">
        <x:v>0.14919322427387399</x:v>
      </x:c>
      <x:c r="Q53" s="197">
        <x:v>0.16419298348448699</x:v>
      </x:c>
      <x:c r="R53" s="429">
        <x:v>0.16974367025720299</x:v>
      </x:c>
      <x:c r="S53" s="197">
        <x:v>2.2236489559507802</x:v>
      </x:c>
      <x:c r="T53" s="437">
        <x:v>1.35649441818973</x:v>
      </x:c>
    </x:row>
    <x:row r="54" spans="1:20" ht="12.95" customHeight="1" x14ac:dyDescent="0.2">
      <x:c r="A54" s="2" t="s">
        <x:v>396</x:v>
      </x:c>
      <x:c r="B54" s="12">
        <x:v>2</x:v>
      </x:c>
      <x:c r="C54" s="197">
        <x:v>0.437524224364021</x:v>
      </x:c>
      <x:c r="D54" s="429">
        <x:v>0.50240444900401104</x:v>
      </x:c>
      <x:c r="E54" s="197">
        <x:v>0.320354118378122</x:v>
      </x:c>
      <x:c r="F54" s="429">
        <x:v>0.426263175951546</x:v>
      </x:c>
      <x:c r="G54" s="197">
        <x:v>0.35596678375801699</x:v>
      </x:c>
      <x:c r="H54" s="429">
        <x:v>0.79634436725761704</x:v>
      </x:c>
      <x:c r="I54" s="197">
        <x:v>0.41829368031203201</x:v>
      </x:c>
      <x:c r="J54" s="429">
        <x:v>0.47317610531635301</x:v>
      </x:c>
      <x:c r="K54" s="197">
        <x:v>0.30861488767748901</x:v>
      </x:c>
      <x:c r="L54" s="429">
        <x:v>0.41395451397084199</x:v>
      </x:c>
      <x:c r="M54" s="197">
        <x:v>2.4105521907234899</x:v>
      </x:c>
      <x:c r="N54" s="429">
        <x:v>1.4407057030308501</x:v>
      </x:c>
      <x:c r="O54" s="197">
        <x:v>0.56048924128505995</x:v>
      </x:c>
      <x:c r="P54" s="429">
        <x:v>0.46303658859229901</x:v>
      </x:c>
      <x:c r="Q54" s="197">
        <x:v>0.28589383132241603</x:v>
      </x:c>
      <x:c r="R54" s="429">
        <x:v>0.42341426235757601</x:v>
      </x:c>
      <x:c r="S54" s="197">
        <x:v>3.8669811749011802</x:v>
      </x:c>
      <x:c r="T54" s="437">
        <x:v>1.9893563893416399</x:v>
      </x:c>
    </x:row>
    <x:row r="55" spans="1:20" ht="12.95" customHeight="1" x14ac:dyDescent="0.2">
      <x:c r="A55" s="2" t="s">
        <x:v>397</x:v>
      </x:c>
      <x:c r="B55" s="12">
        <x:v>2</x:v>
      </x:c>
      <x:c r="C55" s="197">
        <x:v>0.20687115483191701</x:v>
      </x:c>
      <x:c r="D55" s="429">
        <x:v>0.20344144094467101</x:v>
      </x:c>
      <x:c r="E55" s="197">
        <x:v>-4.1686277714585801E-2</x:v>
      </x:c>
      <x:c r="F55" s="429">
        <x:v>0.277795118177185</x:v>
      </x:c>
      <x:c r="G55" s="197">
        <x:v>0.23289727098767601</x:v>
      </x:c>
      <x:c r="H55" s="429">
        <x:v>0.53911787113008403</x:v>
      </x:c>
      <x:c r="I55" s="197">
        <x:v>0.16295095278256899</x:v>
      </x:c>
      <x:c r="J55" s="429">
        <x:v>0.197084647306948</x:v>
      </x:c>
      <x:c r="K55" s="197">
        <x:v>-6.7830992396241699E-2</x:v>
      </x:c>
      <x:c r="L55" s="429">
        <x:v>0.27466688787592097</x:v>
      </x:c>
      <x:c r="M55" s="197">
        <x:v>1.0480019468293</x:v>
      </x:c>
      <x:c r="N55" s="429">
        <x:v>1.0187415451751101</x:v>
      </x:c>
      <x:c r="O55" s="197">
        <x:v>0.18123631399487</x:v>
      </x:c>
      <x:c r="P55" s="429">
        <x:v>0.18546002995132199</x:v>
      </x:c>
      <x:c r="Q55" s="197">
        <x:v>-4.1431210848795003E-2</x:v>
      </x:c>
      <x:c r="R55" s="429">
        <x:v>0.273129494369384</x:v>
      </x:c>
      <x:c r="S55" s="197">
        <x:v>2.8441233696648802</x:v>
      </x:c>
      <x:c r="T55" s="437">
        <x:v>1.71365158869047</x:v>
      </x:c>
    </x:row>
    <x:row r="56" spans="1:20" ht="12.95" customHeight="1" x14ac:dyDescent="0.2">
      <x:c r="A56" s="2" t="s">
        <x:v>398</x:v>
      </x:c>
      <x:c r="B56" s="12">
        <x:v>2</x:v>
      </x:c>
      <x:c r="C56" s="197">
        <x:v>0.10622447120490799</x:v>
      </x:c>
      <x:c r="D56" s="429">
        <x:v>0.25148349127157499</x:v>
      </x:c>
      <x:c r="E56" s="197">
        <x:v>-0.67735443505735005</x:v>
      </x:c>
      <x:c r="F56" s="429">
        <x:v>0.30708477421070401</x:v>
      </x:c>
      <x:c r="G56" s="197">
        <x:v>0.363740206491655</x:v>
      </x:c>
      <x:c r="H56" s="429">
        <x:v>0.32011550262849597</x:v>
      </x:c>
      <x:c r="I56" s="197">
        <x:v>0.22290332117387299</x:v>
      </x:c>
      <x:c r="J56" s="429">
        <x:v>0.23778085317957101</x:v>
      </x:c>
      <x:c r="K56" s="197">
        <x:v>-0.65104215115483</x:v>
      </x:c>
      <x:c r="L56" s="429">
        <x:v>0.29572129463587998</x:v>
      </x:c>
      <x:c r="M56" s="197">
        <x:v>2.81768876666965</x:v>
      </x:c>
      <x:c r="N56" s="429">
        <x:v>1.02404537004791</x:v>
      </x:c>
      <x:c r="O56" s="197">
        <x:v>0.20435897904334299</x:v>
      </x:c>
      <x:c r="P56" s="429">
        <x:v>0.228686775700843</x:v>
      </x:c>
      <x:c r="Q56" s="197">
        <x:v>-0.65822263914379098</x:v>
      </x:c>
      <x:c r="R56" s="429">
        <x:v>0.30196210324668499</x:v>
      </x:c>
      <x:c r="S56" s="197">
        <x:v>3.25830636282023</x:v>
      </x:c>
      <x:c r="T56" s="437">
        <x:v>1.1806311835877801</x:v>
      </x:c>
    </x:row>
    <x:row r="57" spans="1:20" ht="12.95" customHeight="1" x14ac:dyDescent="0.2">
      <x:c r="A57" s="2" t="s">
        <x:v>399</x:v>
      </x:c>
      <x:c r="B57" s="12">
        <x:v>2</x:v>
      </x:c>
      <x:c r="C57" s="197">
        <x:v>3.2807287908087998E-2</x:v>
      </x:c>
      <x:c r="D57" s="429">
        <x:v>0.207781692878346</x:v>
      </x:c>
      <x:c r="E57" s="197">
        <x:v>0.16729051552542601</x:v>
      </x:c>
      <x:c r="F57" s="429">
        <x:v>0.38037129320906399</x:v>
      </x:c>
      <x:c r="G57" s="197">
        <x:v>1.0150436303255199</x:v>
      </x:c>
      <x:c r="H57" s="429">
        <x:v>0.69485733531892901</x:v>
      </x:c>
      <x:c r="I57" s="197">
        <x:v>-0.14317193412366799</x:v>
      </x:c>
      <x:c r="J57" s="429">
        <x:v>0.18615036161165999</x:v>
      </x:c>
      <x:c r="K57" s="197">
        <x:v>5.3445911288869899E-2</x:v>
      </x:c>
      <x:c r="L57" s="429">
        <x:v>0.32723604213381802</x:v>
      </x:c>
      <x:c r="M57" s="197">
        <x:v>2.7729297563517101</x:v>
      </x:c>
      <x:c r="N57" s="429">
        <x:v>1.15513539505098</x:v>
      </x:c>
      <x:c r="O57" s="197">
        <x:v>-0.137418760844461</x:v>
      </x:c>
      <x:c r="P57" s="429">
        <x:v>0.19090149539197299</x:v>
      </x:c>
      <x:c r="Q57" s="197">
        <x:v>0.159371129529642</x:v>
      </x:c>
      <x:c r="R57" s="429">
        <x:v>0.33645140376479898</x:v>
      </x:c>
      <x:c r="S57" s="197">
        <x:v>4.1910774508587201</x:v>
      </x:c>
      <x:c r="T57" s="437">
        <x:v>1.9945942151787399</x:v>
      </x:c>
    </x:row>
    <x:row r="58" spans="1:20" ht="12.95" customHeight="1" x14ac:dyDescent="0.2">
      <x:c r="A58" s="2" t="s">
        <x:v>400</x:v>
      </x:c>
      <x:c r="B58" s="12">
        <x:v>2</x:v>
      </x:c>
      <x:c r="C58" s="197">
        <x:v>9.62480710856779E-2</x:v>
      </x:c>
      <x:c r="D58" s="429">
        <x:v>0.12696646669146999</x:v>
      </x:c>
      <x:c r="E58" s="197">
        <x:v>-0.78511019464957299</x:v>
      </x:c>
      <x:c r="F58" s="429">
        <x:v>0.45736211062459697</x:v>
      </x:c>
      <x:c r="G58" s="197">
        <x:v>0.38600113741876901</x:v>
      </x:c>
      <x:c r="H58" s="429">
        <x:v>0.31944858845042801</x:v>
      </x:c>
      <x:c r="I58" s="197">
        <x:v>5.5352171743606099E-2</x:v>
      </x:c>
      <x:c r="J58" s="429">
        <x:v>0.126042169225525</x:v>
      </x:c>
      <x:c r="K58" s="197">
        <x:v>-0.79298687912783805</x:v>
      </x:c>
      <x:c r="L58" s="429">
        <x:v>0.46138286956695201</x:v>
      </x:c>
      <x:c r="M58" s="197">
        <x:v>0.93915552265679703</x:v>
      </x:c>
      <x:c r="N58" s="429">
        <x:v>0.56155846096579298</x:v>
      </x:c>
      <x:c r="O58" s="197">
        <x:v>5.7210550006098898E-2</x:v>
      </x:c>
      <x:c r="P58" s="429">
        <x:v>0.11927267043499699</x:v>
      </x:c>
      <x:c r="Q58" s="197">
        <x:v>-0.81094791218974904</x:v>
      </x:c>
      <x:c r="R58" s="429">
        <x:v>0.43968580706087901</x:v>
      </x:c>
      <x:c r="S58" s="197">
        <x:v>1.3640838378435201</x:v>
      </x:c>
      <x:c r="T58" s="437">
        <x:v>0.96217270517198705</x:v>
      </x:c>
    </x:row>
    <x:row r="59" spans="1:20" ht="12.95" customHeight="1" x14ac:dyDescent="0.2">
      <x:c r="A59" s="2" t="s">
        <x:v>401</x:v>
      </x:c>
      <x:c r="B59" s="12">
        <x:v>2</x:v>
      </x:c>
      <x:c r="C59" s="197">
        <x:v>-1.0576261469027599</x:v>
      </x:c>
      <x:c r="D59" s="429">
        <x:v>0.37583944442925699</x:v>
      </x:c>
      <x:c r="E59" s="197">
        <x:v>-1.9106420234948799E-2</x:v>
      </x:c>
      <x:c r="F59" s="429">
        <x:v>0.126629670384202</x:v>
      </x:c>
      <x:c r="G59" s="197">
        <x:v>1.46100324136285</x:v>
      </x:c>
      <x:c r="H59" s="429">
        <x:v>0.83793935652160401</x:v>
      </x:c>
      <x:c r="I59" s="197">
        <x:v>-1.08701433430923</x:v>
      </x:c>
      <x:c r="J59" s="429">
        <x:v>0.37705864531598199</x:v>
      </x:c>
      <x:c r="K59" s="197">
        <x:v>-3.8312148066379101E-2</x:v>
      </x:c>
      <x:c r="L59" s="429">
        <x:v>0.125638280181359</x:v>
      </x:c>
      <x:c r="M59" s="197">
        <x:v>1.8487406793599599</x:v>
      </x:c>
      <x:c r="N59" s="429">
        <x:v>0.91782275325101104</x:v>
      </x:c>
      <x:c r="O59" s="197">
        <x:v>-1.0608924437373699</x:v>
      </x:c>
      <x:c r="P59" s="429">
        <x:v>0.381173005658136</x:v>
      </x:c>
      <x:c r="Q59" s="197">
        <x:v>-3.70504746864425E-2</x:v>
      </x:c>
      <x:c r="R59" s="429">
        <x:v>0.125813425614135</x:v>
      </x:c>
      <x:c r="S59" s="197">
        <x:v>2.63957452446768</x:v>
      </x:c>
      <x:c r="T59" s="437">
        <x:v>1.33774054236609</x:v>
      </x:c>
    </x:row>
    <x:row r="60" spans="1:20" ht="12.95" customHeight="1" x14ac:dyDescent="0.2">
      <x:c r="A60" s="2" t="s">
        <x:v>402</x:v>
      </x:c>
      <x:c r="B60" s="12">
        <x:v>2</x:v>
      </x:c>
      <x:c r="C60" s="197">
        <x:v>0.675669942998674</x:v>
      </x:c>
      <x:c r="D60" s="429">
        <x:v>0.26567843206184499</x:v>
      </x:c>
      <x:c r="E60" s="197">
        <x:v>-0.224066297335245</x:v>
      </x:c>
      <x:c r="F60" s="429">
        <x:v>0.50601159089300096</x:v>
      </x:c>
      <x:c r="G60" s="197">
        <x:v>2.6819793855280998</x:v>
      </x:c>
      <x:c r="H60" s="429">
        <x:v>1.6556143031038499</x:v>
      </x:c>
      <x:c r="I60" s="197">
        <x:v>0.68406954679908705</x:v>
      </x:c>
      <x:c r="J60" s="429">
        <x:v>0.24856503183133999</x:v>
      </x:c>
      <x:c r="K60" s="197">
        <x:v>-0.24636329160450901</x:v>
      </x:c>
      <x:c r="L60" s="429">
        <x:v>0.53825972807339495</x:v>
      </x:c>
      <x:c r="M60" s="197">
        <x:v>5.6149078071229797</x:v>
      </x:c>
      <x:c r="N60" s="429">
        <x:v>3.2596922574371101</x:v>
      </x:c>
      <x:c r="O60" s="197">
        <x:v>0.67320057663912203</x:v>
      </x:c>
      <x:c r="P60" s="429">
        <x:v>0.23947891206695399</x:v>
      </x:c>
      <x:c r="Q60" s="197">
        <x:v>-0.40633900982765397</x:v>
      </x:c>
      <x:c r="R60" s="429">
        <x:v>0.70825926109604198</x:v>
      </x:c>
      <x:c r="S60" s="197">
        <x:v>10.029734835480999</x:v>
      </x:c>
      <x:c r="T60" s="437">
        <x:v>3.2715999191017602</x:v>
      </x:c>
    </x:row>
    <x:row r="61" spans="1:20" ht="12.95" customHeight="1" x14ac:dyDescent="0.2">
      <x:c r="A61" s="2" t="s">
        <x:v>403</x:v>
      </x:c>
      <x:c r="B61" s="12">
        <x:v>2</x:v>
      </x:c>
      <x:c r="C61" s="197">
        <x:v>-0.20604975740364101</x:v>
      </x:c>
      <x:c r="D61" s="429">
        <x:v>0.27776818819270899</x:v>
      </x:c>
      <x:c r="E61" s="197">
        <x:v>-7.6133518867557898E-2</x:v>
      </x:c>
      <x:c r="F61" s="429">
        <x:v>0.157259771082224</x:v>
      </x:c>
      <x:c r="G61" s="197">
        <x:v>0.55551933438385004</x:v>
      </x:c>
      <x:c r="H61" s="429">
        <x:v>0.516746486498458</x:v>
      </x:c>
      <x:c r="I61" s="197">
        <x:v>-0.16481779566615601</x:v>
      </x:c>
      <x:c r="J61" s="429">
        <x:v>0.28183019545718302</x:v>
      </x:c>
      <x:c r="K61" s="197">
        <x:v>-6.2890638139660393E-2</x:v>
      </x:c>
      <x:c r="L61" s="429">
        <x:v>0.153882434679257</x:v>
      </x:c>
      <x:c r="M61" s="197">
        <x:v>1.4535010166748601</x:v>
      </x:c>
      <x:c r="N61" s="429">
        <x:v>0.87108782426419895</x:v>
      </x:c>
      <x:c r="O61" s="197">
        <x:v>-0.19262971422320499</x:v>
      </x:c>
      <x:c r="P61" s="429">
        <x:v>0.27517784817645102</x:v>
      </x:c>
      <x:c r="Q61" s="197">
        <x:v>-8.5578960835798301E-2</x:v>
      </x:c>
      <x:c r="R61" s="429">
        <x:v>0.149912492513016</x:v>
      </x:c>
      <x:c r="S61" s="197">
        <x:v>2.8462766758331099</x:v>
      </x:c>
      <x:c r="T61" s="437">
        <x:v>1.26196074795326</x:v>
      </x:c>
    </x:row>
    <x:row r="62" spans="1:20" ht="12.95" customHeight="1" x14ac:dyDescent="0.2">
      <x:c r="A62" s="2" t="s">
        <x:v>404</x:v>
      </x:c>
      <x:c r="B62" s="12">
        <x:v>2</x:v>
      </x:c>
      <x:c r="C62" s="197">
        <x:v>8.4538640644555199E-2</x:v>
      </x:c>
      <x:c r="D62" s="429">
        <x:v>0.23245624914937599</x:v>
      </x:c>
      <x:c r="E62" s="197">
        <x:v>0.50603864870294502</x:v>
      </x:c>
      <x:c r="F62" s="429">
        <x:v>0.451908802228837</x:v>
      </x:c>
      <x:c r="G62" s="197">
        <x:v>0.21972155142364999</x:v>
      </x:c>
      <x:c r="H62" s="429">
        <x:v>0.32695772819638902</x:v>
      </x:c>
      <x:c r="I62" s="197">
        <x:v>6.9928425288667898E-2</x:v>
      </x:c>
      <x:c r="J62" s="429">
        <x:v>0.237121640956546</x:v>
      </x:c>
      <x:c r="K62" s="197">
        <x:v>0.50394507610644601</x:v>
      </x:c>
      <x:c r="L62" s="429">
        <x:v>0.440774540540808</x:v>
      </x:c>
      <x:c r="M62" s="197">
        <x:v>0.56394204606027298</x:v>
      </x:c>
      <x:c r="N62" s="429">
        <x:v>0.607368668483111</x:v>
      </x:c>
      <x:c r="O62" s="197">
        <x:v>4.7969160774962202E-2</x:v>
      </x:c>
      <x:c r="P62" s="429">
        <x:v>0.23705723389674799</x:v>
      </x:c>
      <x:c r="Q62" s="197">
        <x:v>0.50807892087595696</x:v>
      </x:c>
      <x:c r="R62" s="429">
        <x:v>0.44245398028623201</x:v>
      </x:c>
      <x:c r="S62" s="197">
        <x:v>1.8837234046637701</x:v>
      </x:c>
      <x:c r="T62" s="437">
        <x:v>1.78490540241213</x:v>
      </x:c>
    </x:row>
    <x:row r="63" spans="1:20" ht="12.95" customHeight="1" x14ac:dyDescent="0.2">
      <x:c r="A63" s="18" t="s">
        <x:v>405</x:v>
      </x:c>
      <x:c r="B63" s="19">
        <x:v>2</x:v>
      </x:c>
      <x:c r="C63" s="198">
        <x:v>0.27042280629274401</x:v>
      </x:c>
      <x:c r="D63" s="430">
        <x:v>5.8538054277381103E-2</x:v>
      </x:c>
      <x:c r="E63" s="198">
        <x:v>-5.2679853054909E-2</x:v>
      </x:c>
      <x:c r="F63" s="430">
        <x:v>7.7652829145020294E-2</x:v>
      </x:c>
      <x:c r="G63" s="198">
        <x:v>0.75898426910538497</x:v>
      </x:c>
      <x:c r="H63" s="430">
        <x:v>0.147005111504841</x:v>
      </x:c>
      <x:c r="I63" s="198">
        <x:v>0.20159322169837701</x:v>
      </x:c>
      <x:c r="J63" s="430">
        <x:v>5.90219158601831E-2</x:v>
      </x:c>
      <x:c r="K63" s="198">
        <x:v>-8.3999876059687006E-2</x:v>
      </x:c>
      <x:c r="L63" s="430">
        <x:v>7.7031732596497801E-2</x:v>
      </x:c>
      <x:c r="M63" s="198">
        <x:v>2.0419220681554</x:v>
      </x:c>
      <x:c r="N63" s="430">
        <x:v>0.248751789349829</x:v>
      </x:c>
      <x:c r="O63" s="198">
        <x:v>0.20212773011997401</x:v>
      </x:c>
      <x:c r="P63" s="430">
        <x:v>5.7799055818072299E-2</x:v>
      </x:c>
      <x:c r="Q63" s="198">
        <x:v>-9.5378673856520005E-2</x:v>
      </x:c>
      <x:c r="R63" s="430">
        <x:v>8.0272094196317506E-2</x:v>
      </x:c>
      <x:c r="S63" s="198">
        <x:v>3.6908332355057398</x:v>
      </x:c>
      <x:c r="T63" s="439">
        <x:v>0.34066348570243499</x:v>
      </x:c>
    </x:row>
    <x:row r="64" spans="1:20" ht="12.95" customHeight="1" x14ac:dyDescent="0.2">
      <x:c r="A64" s="21" t="s">
        <x:v>406</x:v>
      </x:c>
      <x:c r="B64" s="22">
        <x:v>2</x:v>
      </x:c>
      <x:c r="C64" s="199">
        <x:v>0.195791526660853</x:v>
      </x:c>
      <x:c r="D64" s="431">
        <x:v>0.103371842558104</x:v>
      </x:c>
      <x:c r="E64" s="199">
        <x:v>-4.6725362739100202E-3</x:v>
      </x:c>
      <x:c r="F64" s="431">
        <x:v>0.102579380767266</x:v>
      </x:c>
      <x:c r="G64" s="199">
        <x:v>0.44483713610041298</x:v>
      </x:c>
      <x:c r="H64" s="431">
        <x:v>0.14230092836633801</x:v>
      </x:c>
      <x:c r="I64" s="199">
        <x:v>0.12676830769537301</x:v>
      </x:c>
      <x:c r="J64" s="431">
        <x:v>0.10250892379451899</x:v>
      </x:c>
      <x:c r="K64" s="199">
        <x:v>-2.45750332138376E-2</x:v>
      </x:c>
      <x:c r="L64" s="431">
        <x:v>0.101731447882352</x:v>
      </x:c>
      <x:c r="M64" s="199">
        <x:v>1.70666575352226</x:v>
      </x:c>
      <x:c r="N64" s="431">
        <x:v>0.33189191984984401</x:v>
      </x:c>
      <x:c r="O64" s="199">
        <x:v>0.124122177560775</x:v>
      </x:c>
      <x:c r="P64" s="431">
        <x:v>9.6723841103379199E-2</x:v>
      </x:c>
      <x:c r="Q64" s="199">
        <x:v>-4.6332186473714898E-2</x:v>
      </x:c>
      <x:c r="R64" s="431">
        <x:v>0.107272174334546</x:v>
      </x:c>
      <x:c r="S64" s="199">
        <x:v>3.15250418764803</x:v>
      </x:c>
      <x:c r="T64" s="440">
        <x:v>0.49001881630828598</x:v>
      </x:c>
    </x:row>
    <x:row r="65" spans="1:20" ht="12.95" customHeight="1" x14ac:dyDescent="0.2">
      <x:c r="A65" s="24" t="s">
        <x:v>407</x:v>
      </x:c>
      <x:c r="B65" s="25">
        <x:v>2</x:v>
      </x:c>
      <x:c r="C65" s="200">
        <x:v>0.160715401654834</x:v>
      </x:c>
      <x:c r="D65" s="432">
        <x:v>4.4760745289525901E-2</x:v>
      </x:c>
      <x:c r="E65" s="200">
        <x:v>-1.19301976524477E-2</x:v>
      </x:c>
      <x:c r="F65" s="432">
        <x:v>5.02712605164699E-2</x:v>
      </x:c>
      <x:c r="G65" s="200">
        <x:v>0.71637279670125897</x:v>
      </x:c>
      <x:c r="H65" s="432">
        <x:v>0.10878383756672901</x:v>
      </x:c>
      <x:c r="I65" s="200">
        <x:v>0.109321162543408</x:v>
      </x:c>
      <x:c r="J65" s="432">
        <x:v>4.5741046939051101E-2</x:v>
      </x:c>
      <x:c r="K65" s="200">
        <x:v>-3.1198359231031501E-2</x:v>
      </x:c>
      <x:c r="L65" s="432">
        <x:v>4.9828353221369699E-2</x:v>
      </x:c>
      <x:c r="M65" s="200">
        <x:v>2.0541419089622899</x:v>
      </x:c>
      <x:c r="N65" s="432">
        <x:v>0.18139169594377699</x:v>
      </x:c>
      <x:c r="O65" s="200">
        <x:v>0.10523113177698</x:v>
      </x:c>
      <x:c r="P65" s="432">
        <x:v>4.5144392005207201E-2</x:v>
      </x:c>
      <x:c r="Q65" s="200">
        <x:v>-4.24208126109272E-2</x:v>
      </x:c>
      <x:c r="R65" s="432">
        <x:v>5.13720576925338E-2</x:v>
      </x:c>
      <x:c r="S65" s="200">
        <x:v>3.7290453254923901</x:v>
      </x:c>
      <x:c r="T65" s="441">
        <x:v>0.25610750407026001</x:v>
      </x:c>
    </x:row>
    <x:row r="66" spans="1:20" ht="12.95" customHeight="1" x14ac:dyDescent="0.2">
      <x:c r="A66" s="2" t="s">
        <x:v>408</x:v>
      </x:c>
      <x:c r="B66" s="12">
        <x:v>2</x:v>
      </x:c>
      <x:c r="C66" s="197" t="s">
        <x:v>490</x:v>
      </x:c>
      <x:c r="D66" s="429" t="s">
        <x:v>490</x:v>
      </x:c>
      <x:c r="E66" s="197">
        <x:v>0.22016894716368299</x:v>
      </x:c>
      <x:c r="F66" s="429">
        <x:v>0.56475736506780305</x:v>
      </x:c>
      <x:c r="G66" s="197">
        <x:v>0.85943723559743601</x:v>
      </x:c>
      <x:c r="H66" s="429">
        <x:v>1.29563613098275</x:v>
      </x:c>
      <x:c r="I66" s="197" t="s">
        <x:v>490</x:v>
      </x:c>
      <x:c r="J66" s="429" t="s">
        <x:v>490</x:v>
      </x:c>
      <x:c r="K66" s="197">
        <x:v>0.144516591718828</x:v>
      </x:c>
      <x:c r="L66" s="429">
        <x:v>0.59750081599302496</x:v>
      </x:c>
      <x:c r="M66" s="197">
        <x:v>2.3008652784917598</x:v>
      </x:c>
      <x:c r="N66" s="429">
        <x:v>2.1914770176954899</x:v>
      </x:c>
      <x:c r="O66" s="197" t="s">
        <x:v>490</x:v>
      </x:c>
      <x:c r="P66" s="429" t="s">
        <x:v>490</x:v>
      </x:c>
      <x:c r="Q66" s="197">
        <x:v>0.206091931110436</x:v>
      </x:c>
      <x:c r="R66" s="429">
        <x:v>0.5638283047007</x:v>
      </x:c>
      <x:c r="S66" s="197">
        <x:v>6.6011608860604403</x:v>
      </x:c>
      <x:c r="T66" s="437">
        <x:v>4.2793574048656202</x:v>
      </x:c>
    </x:row>
    <x:row r="67" spans="1:20" ht="12.95" customHeight="1" x14ac:dyDescent="0.2">
      <x:c r="A67" s="2" t="s">
        <x:v>409</x:v>
      </x:c>
      <x:c r="B67" s="12">
        <x:v>2</x:v>
      </x:c>
      <x:c r="C67" s="197">
        <x:v>0.27081156179784599</x:v>
      </x:c>
      <x:c r="D67" s="429">
        <x:v>0.37816416930560498</x:v>
      </x:c>
      <x:c r="E67" s="197">
        <x:v>1.20282638403885</x:v>
      </x:c>
      <x:c r="F67" s="429">
        <x:v>0.346019788654367</x:v>
      </x:c>
      <x:c r="G67" s="197">
        <x:v>5.04151722722911</x:v>
      </x:c>
      <x:c r="H67" s="429">
        <x:v>2.74815127666727</x:v>
      </x:c>
      <x:c r="I67" s="197">
        <x:v>0.19287366375142401</x:v>
      </x:c>
      <x:c r="J67" s="429">
        <x:v>0.35517488638121703</x:v>
      </x:c>
      <x:c r="K67" s="197">
        <x:v>1.18697730496672</x:v>
      </x:c>
      <x:c r="L67" s="429">
        <x:v>0.34404901961675499</x:v>
      </x:c>
      <x:c r="M67" s="197">
        <x:v>8.3107130612457798</x:v>
      </x:c>
      <x:c r="N67" s="429">
        <x:v>3.77841666384702</x:v>
      </x:c>
      <x:c r="O67" s="197">
        <x:v>0.22432886868358801</x:v>
      </x:c>
      <x:c r="P67" s="429">
        <x:v>0.347028338485243</x:v>
      </x:c>
      <x:c r="Q67" s="197">
        <x:v>1.27957167871394</x:v>
      </x:c>
      <x:c r="R67" s="429">
        <x:v>0.389604010854462</x:v>
      </x:c>
      <x:c r="S67" s="197">
        <x:v>9.8498290463939302</x:v>
      </x:c>
      <x:c r="T67" s="437">
        <x:v>4.5208788088678196</x:v>
      </x:c>
    </x:row>
    <x:row r="68" spans="1:20" ht="12.95" customHeight="1" x14ac:dyDescent="0.2">
      <x:c r="A68" s="2" t="s">
        <x:v>410</x:v>
      </x:c>
      <x:c r="B68" s="12">
        <x:v>2</x:v>
      </x:c>
      <x:c r="C68" s="197">
        <x:v>0.116397206697732</x:v>
      </x:c>
      <x:c r="D68" s="429">
        <x:v>0.32965751951189798</x:v>
      </x:c>
      <x:c r="E68" s="197">
        <x:v>-0.43744057538189701</x:v>
      </x:c>
      <x:c r="F68" s="429">
        <x:v>0.38807547781600699</x:v>
      </x:c>
      <x:c r="G68" s="197">
        <x:v>0.71200114426989802</x:v>
      </x:c>
      <x:c r="H68" s="429">
        <x:v>0.89417849876685096</x:v>
      </x:c>
      <x:c r="I68" s="197">
        <x:v>4.4165275397633798E-2</x:v>
      </x:c>
      <x:c r="J68" s="429">
        <x:v>0.35070750515452598</x:v>
      </x:c>
      <x:c r="K68" s="197">
        <x:v>-0.53401927591855303</x:v>
      </x:c>
      <x:c r="L68" s="429">
        <x:v>0.426207326159318</x:v>
      </x:c>
      <x:c r="M68" s="197">
        <x:v>1.4876247160019</x:v>
      </x:c>
      <x:c r="N68" s="429">
        <x:v>1.4608827665387401</x:v>
      </x:c>
      <x:c r="O68" s="197">
        <x:v>-4.8952432953257803E-2</x:v>
      </x:c>
      <x:c r="P68" s="429">
        <x:v>0.35249658598493999</x:v>
      </x:c>
      <x:c r="Q68" s="197">
        <x:v>-0.77776950591862004</x:v>
      </x:c>
      <x:c r="R68" s="429">
        <x:v>0.423396496293172</x:v>
      </x:c>
      <x:c r="S68" s="197">
        <x:v>4.3887858583577302</x:v>
      </x:c>
      <x:c r="T68" s="437">
        <x:v>2.1662937077766</x:v>
      </x:c>
    </x:row>
    <x:row r="69" spans="1:20" ht="12.95" customHeight="1" x14ac:dyDescent="0.2">
      <x:c r="A69" s="3" t="s">
        <x:v>411</x:v>
      </x:c>
      <x:c r="B69" s="27">
        <x:v>2</x:v>
      </x:c>
      <x:c r="C69" s="207">
        <x:v>-0.39383981529312601</x:v>
      </x:c>
      <x:c r="D69" s="434">
        <x:v>0.27867407356683299</x:v>
      </x:c>
      <x:c r="E69" s="207">
        <x:v>-9.3959915326624593E-2</x:v>
      </x:c>
      <x:c r="F69" s="434">
        <x:v>0.66650177881362205</x:v>
      </x:c>
      <x:c r="G69" s="207">
        <x:v>1.9396320265610101</x:v>
      </x:c>
      <x:c r="H69" s="434">
        <x:v>1.7754626477289901</x:v>
      </x:c>
      <x:c r="I69" s="207">
        <x:v>-0.31261725142020003</x:v>
      </x:c>
      <x:c r="J69" s="434">
        <x:v>0.29782375620885598</x:v>
      </x:c>
      <x:c r="K69" s="207">
        <x:v>4.3315736236232201E-2</x:v>
      </x:c>
      <x:c r="L69" s="434">
        <x:v>0.64533106176627697</x:v>
      </x:c>
      <x:c r="M69" s="207">
        <x:v>2.9700102030504998</x:v>
      </x:c>
      <x:c r="N69" s="434">
        <x:v>2.02568730884316</x:v>
      </x:c>
      <x:c r="O69" s="207">
        <x:v>-0.31158966126373899</x:v>
      </x:c>
      <x:c r="P69" s="434">
        <x:v>0.28760069974264502</x:v>
      </x:c>
      <x:c r="Q69" s="207">
        <x:v>-2.84472741995874E-2</x:v>
      </x:c>
      <x:c r="R69" s="434">
        <x:v>0.60612646675322501</x:v>
      </x:c>
      <x:c r="S69" s="207">
        <x:v>4.6666124105441797</x:v>
      </x:c>
      <x:c r="T69" s="442">
        <x:v>3.4416742187018201</x:v>
      </x:c>
    </x:row>
    <x:row r="70" spans="1:20" ht="12.95" customHeight="1" x14ac:dyDescent="0.2">
      <x:c r="A70" s="2"/>
      <x:c r="B70" s="32"/>
      <x:c r="C70" s="197"/>
      <x:c r="D70" s="429"/>
      <x:c r="E70" s="197"/>
      <x:c r="F70" s="429"/>
      <x:c r="G70" s="197"/>
      <x:c r="H70" s="429"/>
      <x:c r="I70" s="197"/>
      <x:c r="J70" s="429"/>
      <x:c r="K70" s="197"/>
      <x:c r="L70" s="429"/>
      <x:c r="M70" s="197"/>
      <x:c r="N70" s="429"/>
      <x:c r="O70" s="197"/>
      <x:c r="P70" s="429"/>
      <x:c r="Q70" s="197"/>
      <x:c r="R70" s="429"/>
      <x:c r="S70" s="197"/>
      <x:c r="T70" s="437"/>
    </x:row>
    <x:row r="71" spans="1:20" ht="12.95" customHeight="1" x14ac:dyDescent="0.2">
      <x:c r="A71" s="2" t="s">
        <x:v>355</x:v>
      </x:c>
      <x:c r="B71" s="32">
        <x:v>1</x:v>
      </x:c>
      <x:c r="C71" s="197">
        <x:v>-0.14086756293097899</x:v>
      </x:c>
      <x:c r="D71" s="429">
        <x:v>0.17395228702917701</x:v>
      </x:c>
      <x:c r="E71" s="197">
        <x:v>-0.59086107357166395</x:v>
      </x:c>
      <x:c r="F71" s="429">
        <x:v>1.0743662857465499</x:v>
      </x:c>
      <x:c r="G71" s="197">
        <x:v>1.0240190169363701</x:v>
      </x:c>
      <x:c r="H71" s="429">
        <x:v>0.89707718860975305</x:v>
      </x:c>
      <x:c r="I71" s="197">
        <x:v>-0.21609613578037101</x:v>
      </x:c>
      <x:c r="J71" s="429">
        <x:v>0.17534953285662799</x:v>
      </x:c>
      <x:c r="K71" s="197">
        <x:v>-2.9367788172632601E-2</x:v>
      </x:c>
      <x:c r="L71" s="429">
        <x:v>0.87883555023364501</x:v>
      </x:c>
      <x:c r="M71" s="197">
        <x:v>2.4761828424997101</x:v>
      </x:c>
      <x:c r="N71" s="429">
        <x:v>1.3921691627944099</x:v>
      </x:c>
      <x:c r="O71" s="197">
        <x:v>-0.20275898767409301</x:v>
      </x:c>
      <x:c r="P71" s="429">
        <x:v>0.180445098793659</x:v>
      </x:c>
      <x:c r="Q71" s="197">
        <x:v>-0.17173914967047599</x:v>
      </x:c>
      <x:c r="R71" s="429">
        <x:v>0.81686091237224501</x:v>
      </x:c>
      <x:c r="S71" s="197">
        <x:v>4.5562592395872796</x:v>
      </x:c>
      <x:c r="T71" s="437">
        <x:v>1.9839785086705699</x:v>
      </x:c>
    </x:row>
    <x:row r="72" spans="1:20" ht="12.95" customHeight="1" x14ac:dyDescent="0.2">
      <x:c r="A72" s="2" t="s">
        <x:v>359</x:v>
      </x:c>
      <x:c r="B72" s="32">
        <x:v>1</x:v>
      </x:c>
      <x:c r="C72" s="197">
        <x:v>0.56212609446559303</x:v>
      </x:c>
      <x:c r="D72" s="429">
        <x:v>0.20752658144925801</x:v>
      </x:c>
      <x:c r="E72" s="197">
        <x:v>-0.13182066575384299</x:v>
      </x:c>
      <x:c r="F72" s="429">
        <x:v>0.53466258253576304</x:v>
      </x:c>
      <x:c r="G72" s="197">
        <x:v>0.7641300432175</x:v>
      </x:c>
      <x:c r="H72" s="429">
        <x:v>0.54506113511390097</x:v>
      </x:c>
      <x:c r="I72" s="197">
        <x:v>0.46881097809629202</x:v>
      </x:c>
      <x:c r="J72" s="429">
        <x:v>0.20711153912954</x:v>
      </x:c>
      <x:c r="K72" s="197">
        <x:v>-4.1119271989037101E-2</x:v>
      </x:c>
      <x:c r="L72" s="429">
        <x:v>0.51861466292835701</x:v>
      </x:c>
      <x:c r="M72" s="197">
        <x:v>2.0463605888405199</x:v>
      </x:c>
      <x:c r="N72" s="429">
        <x:v>0.91540665920821596</x:v>
      </x:c>
      <x:c r="O72" s="197">
        <x:v>0.46131410784743598</x:v>
      </x:c>
      <x:c r="P72" s="429">
        <x:v>0.193773631757645</x:v>
      </x:c>
      <x:c r="Q72" s="197">
        <x:v>0.13721721523970901</x:v>
      </x:c>
      <x:c r="R72" s="429">
        <x:v>0.455084786906438</x:v>
      </x:c>
      <x:c r="S72" s="197">
        <x:v>4.2776779432222796</x:v>
      </x:c>
      <x:c r="T72" s="437">
        <x:v>1.53667182974798</x:v>
      </x:c>
    </x:row>
    <x:row r="73" spans="1:20" ht="12.95" customHeight="1" x14ac:dyDescent="0.2">
      <x:c r="A73" s="17" t="s">
        <x:v>361</x:v>
      </x:c>
      <x:c r="B73" s="32">
        <x:v>1</x:v>
      </x:c>
      <x:c r="C73" s="197" t="s">
        <x:v>490</x:v>
      </x:c>
      <x:c r="D73" s="429" t="s">
        <x:v>490</x:v>
      </x:c>
      <x:c r="E73" s="197">
        <x:v>0.37766821493307901</x:v>
      </x:c>
      <x:c r="F73" s="429">
        <x:v>0.64005543095682804</x:v>
      </x:c>
      <x:c r="G73" s="197">
        <x:v>0.30893619744342499</x:v>
      </x:c>
      <x:c r="H73" s="429">
        <x:v>0.37534705094350101</x:v>
      </x:c>
      <x:c r="I73" s="197" t="s">
        <x:v>490</x:v>
      </x:c>
      <x:c r="J73" s="429" t="s">
        <x:v>490</x:v>
      </x:c>
      <x:c r="K73" s="197">
        <x:v>0.48925765269774002</x:v>
      </x:c>
      <x:c r="L73" s="429">
        <x:v>0.66419821543258795</x:v>
      </x:c>
      <x:c r="M73" s="197">
        <x:v>1.1689008223374799</x:v>
      </x:c>
      <x:c r="N73" s="429">
        <x:v>0.98871948436236001</x:v>
      </x:c>
      <x:c r="O73" s="197" t="s">
        <x:v>490</x:v>
      </x:c>
      <x:c r="P73" s="429" t="s">
        <x:v>490</x:v>
      </x:c>
      <x:c r="Q73" s="197">
        <x:v>0.54355332501523701</x:v>
      </x:c>
      <x:c r="R73" s="429">
        <x:v>0.624855030696715</x:v>
      </x:c>
      <x:c r="S73" s="197">
        <x:v>3.4918335663639399</x:v>
      </x:c>
      <x:c r="T73" s="437">
        <x:v>1.94302086802007</x:v>
      </x:c>
    </x:row>
    <x:row r="74" spans="1:20" ht="12.95" customHeight="1" x14ac:dyDescent="0.2">
      <x:c r="A74" s="2" t="s">
        <x:v>362</x:v>
      </x:c>
      <x:c r="B74" s="32">
        <x:v>1</x:v>
      </x:c>
      <x:c r="C74" s="197">
        <x:v>0.349377637454171</x:v>
      </x:c>
      <x:c r="D74" s="429">
        <x:v>0.44711775913313501</x:v>
      </x:c>
      <x:c r="E74" s="197">
        <x:v>-4.0907820328870401E-2</x:v>
      </x:c>
      <x:c r="F74" s="429">
        <x:v>0.251279489474384</x:v>
      </x:c>
      <x:c r="G74" s="197">
        <x:v>0.25632022777583102</x:v>
      </x:c>
      <x:c r="H74" s="429">
        <x:v>0.52645394746941199</x:v>
      </x:c>
      <x:c r="I74" s="197">
        <x:v>0.34406995340490298</x:v>
      </x:c>
      <x:c r="J74" s="429">
        <x:v>0.45618187475188698</x:v>
      </x:c>
      <x:c r="K74" s="197">
        <x:v>4.8563708881250001E-2</x:v>
      </x:c>
      <x:c r="L74" s="429">
        <x:v>0.247931740091728</x:v>
      </x:c>
      <x:c r="M74" s="197">
        <x:v>1.67629670531161</x:v>
      </x:c>
      <x:c r="N74" s="429">
        <x:v>0.94077684669352202</x:v>
      </x:c>
      <x:c r="O74" s="197">
        <x:v>0.26851921777579202</x:v>
      </x:c>
      <x:c r="P74" s="429">
        <x:v>0.44101123394767799</x:v>
      </x:c>
      <x:c r="Q74" s="197">
        <x:v>3.3967404575199298E-2</x:v>
      </x:c>
      <x:c r="R74" s="429">
        <x:v>0.247120023009852</x:v>
      </x:c>
      <x:c r="S74" s="197">
        <x:v>3.02811485997869</x:v>
      </x:c>
      <x:c r="T74" s="437">
        <x:v>1.45170206703113</x:v>
      </x:c>
    </x:row>
    <x:row r="75" spans="1:20" ht="12.95" customHeight="1" x14ac:dyDescent="0.2">
      <x:c r="A75" s="2" t="s">
        <x:v>373</x:v>
      </x:c>
      <x:c r="B75" s="32">
        <x:v>1</x:v>
      </x:c>
      <x:c r="C75" s="197">
        <x:v>0.55449594682339198</x:v>
      </x:c>
      <x:c r="D75" s="429">
        <x:v>0.26000350595522698</x:v>
      </x:c>
      <x:c r="E75" s="197">
        <x:v>0.333948610161455</x:v>
      </x:c>
      <x:c r="F75" s="429">
        <x:v>0.57908803880303705</x:v>
      </x:c>
      <x:c r="G75" s="197">
        <x:v>1.08154519986009</x:v>
      </x:c>
      <x:c r="H75" s="429">
        <x:v>0.97637574840520203</x:v>
      </x:c>
      <x:c r="I75" s="197">
        <x:v>0.30434168989608601</x:v>
      </x:c>
      <x:c r="J75" s="429">
        <x:v>0.27785405558656001</x:v>
      </x:c>
      <x:c r="K75" s="197">
        <x:v>0.23361605194914201</x:v>
      </x:c>
      <x:c r="L75" s="429">
        <x:v>0.61106799887068997</x:v>
      </x:c>
      <x:c r="M75" s="197">
        <x:v>2.67128478942002</x:v>
      </x:c>
      <x:c r="N75" s="429">
        <x:v>1.61782170619252</x:v>
      </x:c>
      <x:c r="O75" s="197">
        <x:v>0.242814055061462</x:v>
      </x:c>
      <x:c r="P75" s="429">
        <x:v>0.27036810353176299</x:v>
      </x:c>
      <x:c r="Q75" s="197">
        <x:v>5.5674535863508297E-2</x:v>
      </x:c>
      <x:c r="R75" s="429">
        <x:v>0.70599821863985601</x:v>
      </x:c>
      <x:c r="S75" s="197">
        <x:v>6.7371520843157002</x:v>
      </x:c>
      <x:c r="T75" s="437">
        <x:v>2.5189982010630199</x:v>
      </x:c>
    </x:row>
    <x:row r="76" spans="1:20" ht="12.95" customHeight="1" x14ac:dyDescent="0.2">
      <x:c r="A76" s="2" t="s">
        <x:v>378</x:v>
      </x:c>
      <x:c r="B76" s="32">
        <x:v>1</x:v>
      </x:c>
      <x:c r="C76" s="197">
        <x:v>0.85020608592899505</x:v>
      </x:c>
      <x:c r="D76" s="429">
        <x:v>0.54827784718561501</x:v>
      </x:c>
      <x:c r="E76" s="197">
        <x:v>-0.53731484091982895</x:v>
      </x:c>
      <x:c r="F76" s="429">
        <x:v>0.48971157314193903</x:v>
      </x:c>
      <x:c r="G76" s="197">
        <x:v>0.261832750301425</x:v>
      </x:c>
      <x:c r="H76" s="429">
        <x:v>0.33079605836696202</x:v>
      </x:c>
      <x:c r="I76" s="197">
        <x:v>0.78082164546358601</x:v>
      </x:c>
      <x:c r="J76" s="429">
        <x:v>0.55108676745941299</x:v>
      </x:c>
      <x:c r="K76" s="197">
        <x:v>-0.59723497322631103</x:v>
      </x:c>
      <x:c r="L76" s="429">
        <x:v>0.48418912500242001</x:v>
      </x:c>
      <x:c r="M76" s="197">
        <x:v>1.0431578307414</x:v>
      </x:c>
      <x:c r="N76" s="429">
        <x:v>0.53125865710958098</x:v>
      </x:c>
      <x:c r="O76" s="197">
        <x:v>0.77739395371894904</x:v>
      </x:c>
      <x:c r="P76" s="429">
        <x:v>0.55759169363147298</x:v>
      </x:c>
      <x:c r="Q76" s="197">
        <x:v>-0.57910465570073499</x:v>
      </x:c>
      <x:c r="R76" s="429">
        <x:v>0.48966533515232602</x:v>
      </x:c>
      <x:c r="S76" s="197">
        <x:v>1.29232667520032</x:v>
      </x:c>
      <x:c r="T76" s="437">
        <x:v>0.70616060499793898</x:v>
      </x:c>
    </x:row>
    <x:row r="77" spans="1:20" ht="12.95" customHeight="1" x14ac:dyDescent="0.2">
      <x:c r="A77" s="2" t="s">
        <x:v>380</x:v>
      </x:c>
      <x:c r="B77" s="32">
        <x:v>1</x:v>
      </x:c>
      <x:c r="C77" s="197">
        <x:v>0.64376414061672005</x:v>
      </x:c>
      <x:c r="D77" s="429">
        <x:v>0.57504707521908105</x:v>
      </x:c>
      <x:c r="E77" s="197">
        <x:v>2.3005067710517499</x:v>
      </x:c>
      <x:c r="F77" s="429">
        <x:v>0.93596661568195505</x:v>
      </x:c>
      <x:c r="G77" s="197">
        <x:v>0.27134675619991999</x:v>
      </x:c>
      <x:c r="H77" s="429">
        <x:v>0.20490673483437799</x:v>
      </x:c>
      <x:c r="I77" s="197">
        <x:v>0.24659046037987101</x:v>
      </x:c>
      <x:c r="J77" s="429">
        <x:v>0.58042762265935199</x:v>
      </x:c>
      <x:c r="K77" s="197">
        <x:v>1.9492690137562001</x:v>
      </x:c>
      <x:c r="L77" s="429">
        <x:v>0.64908843104585501</x:v>
      </x:c>
      <x:c r="M77" s="197">
        <x:v>3.0842747923455001</x:v>
      </x:c>
      <x:c r="N77" s="429">
        <x:v>0.79754531176600996</x:v>
      </x:c>
      <x:c r="O77" s="197">
        <x:v>0.25097381425711601</x:v>
      </x:c>
      <x:c r="P77" s="429">
        <x:v>0.56235826182936399</x:v>
      </x:c>
      <x:c r="Q77" s="197">
        <x:v>1.99538739522089</x:v>
      </x:c>
      <x:c r="R77" s="429">
        <x:v>0.70964188993410704</x:v>
      </x:c>
      <x:c r="S77" s="197">
        <x:v>3.9986272783188599</x:v>
      </x:c>
      <x:c r="T77" s="437">
        <x:v>0.99428888237053203</x:v>
      </x:c>
    </x:row>
    <x:row r="78" spans="1:20" ht="12.95" customHeight="1" x14ac:dyDescent="0.2">
      <x:c r="A78" s="2" t="s">
        <x:v>386</x:v>
      </x:c>
      <x:c r="B78" s="32">
        <x:v>1</x:v>
      </x:c>
      <x:c r="C78" s="197">
        <x:v>6.9331898449666696E-2</x:v>
      </x:c>
      <x:c r="D78" s="429">
        <x:v>0.12656341021690501</x:v>
      </x:c>
      <x:c r="E78" s="197">
        <x:v>0.67190440252962103</x:v>
      </x:c>
      <x:c r="F78" s="429">
        <x:v>0.152472585789899</x:v>
      </x:c>
      <x:c r="G78" s="197">
        <x:v>1.6172669306684899</x:v>
      </x:c>
      <x:c r="H78" s="429">
        <x:v>0.75026072140794298</x:v>
      </x:c>
      <x:c r="I78" s="197">
        <x:v>-5.1553787977889703E-2</x:v>
      </x:c>
      <x:c r="J78" s="429">
        <x:v>0.128149404378163</x:v>
      </x:c>
      <x:c r="K78" s="197">
        <x:v>0.561288531497529</x:v>
      </x:c>
      <x:c r="L78" s="429">
        <x:v>0.14717381126491799</x:v>
      </x:c>
      <x:c r="M78" s="197">
        <x:v>3.8085387147700902</x:v>
      </x:c>
      <x:c r="N78" s="429">
        <x:v>1.3524116236013599</x:v>
      </x:c>
      <x:c r="O78" s="197">
        <x:v>-0.11381840581027899</x:v>
      </x:c>
      <x:c r="P78" s="429">
        <x:v>0.12889488719083</x:v>
      </x:c>
      <x:c r="Q78" s="197">
        <x:v>-0.118320157915942</x:v>
      </x:c>
      <x:c r="R78" s="429">
        <x:v>0.16678029499529001</x:v>
      </x:c>
      <x:c r="S78" s="197">
        <x:v>6.8247735456792604</x:v>
      </x:c>
      <x:c r="T78" s="437">
        <x:v>1.73742200074844</x:v>
      </x:c>
    </x:row>
    <x:row r="79" spans="1:20" ht="12.95" customHeight="1" x14ac:dyDescent="0.2">
      <x:c r="A79" s="2" t="s">
        <x:v>391</x:v>
      </x:c>
      <x:c r="B79" s="32">
        <x:v>1</x:v>
      </x:c>
      <x:c r="C79" s="197">
        <x:v>0.15131409193230599</x:v>
      </x:c>
      <x:c r="D79" s="429">
        <x:v>0.177912737713186</x:v>
      </x:c>
      <x:c r="E79" s="197">
        <x:v>0.10020107902464601</x:v>
      </x:c>
      <x:c r="F79" s="429">
        <x:v>0.17283767825437299</x:v>
      </x:c>
      <x:c r="G79" s="197">
        <x:v>6.5475781223053503E-2</x:v>
      </x:c>
      <x:c r="H79" s="429">
        <x:v>0.28353926523314599</x:v>
      </x:c>
      <x:c r="I79" s="197">
        <x:v>0.13997543516958499</x:v>
      </x:c>
      <x:c r="J79" s="429">
        <x:v>0.17765434831224</x:v>
      </x:c>
      <x:c r="K79" s="197">
        <x:v>8.4156344055440202E-2</x:v>
      </x:c>
      <x:c r="L79" s="429">
        <x:v>0.17023773165989101</x:v>
      </x:c>
      <x:c r="M79" s="197">
        <x:v>0.42639927851801102</x:v>
      </x:c>
      <x:c r="N79" s="429">
        <x:v>0.52957367737362904</x:v>
      </x:c>
      <x:c r="O79" s="197">
        <x:v>0.167890742384849</x:v>
      </x:c>
      <x:c r="P79" s="429">
        <x:v>0.19166454644932801</x:v>
      </x:c>
      <x:c r="Q79" s="197">
        <x:v>0.12780398327315201</x:v>
      </x:c>
      <x:c r="R79" s="429">
        <x:v>0.18636330911771901</x:v>
      </x:c>
      <x:c r="S79" s="197">
        <x:v>1.3091484870588099</x:v>
      </x:c>
      <x:c r="T79" s="437">
        <x:v>1.00195803000822</x:v>
      </x:c>
    </x:row>
    <x:row r="80" spans="1:20" ht="12.95" customHeight="1" x14ac:dyDescent="0.2">
      <x:c r="A80" s="2" t="s">
        <x:v>396</x:v>
      </x:c>
      <x:c r="B80" s="32">
        <x:v>1</x:v>
      </x:c>
      <x:c r="C80" s="197">
        <x:v>-0.43487459365397202</x:v>
      </x:c>
      <x:c r="D80" s="429">
        <x:v>0.47051030672873201</x:v>
      </x:c>
      <x:c r="E80" s="197">
        <x:v>-0.808161843038811</x:v>
      </x:c>
      <x:c r="F80" s="429">
        <x:v>0.47689585868680301</x:v>
      </x:c>
      <x:c r="G80" s="197">
        <x:v>0.74132792315158502</x:v>
      </x:c>
      <x:c r="H80" s="429">
        <x:v>0.68760465234924195</x:v>
      </x:c>
      <x:c r="I80" s="197">
        <x:v>-0.46422719122950401</x:v>
      </x:c>
      <x:c r="J80" s="429">
        <x:v>0.45739588976601198</x:v>
      </x:c>
      <x:c r="K80" s="197">
        <x:v>-0.76154423923068504</x:v>
      </x:c>
      <x:c r="L80" s="429">
        <x:v>0.50186780510737805</x:v>
      </x:c>
      <x:c r="M80" s="197">
        <x:v>1.0364412653525801</x:v>
      </x:c>
      <x:c r="N80" s="429">
        <x:v>0.89947331923165896</x:v>
      </x:c>
      <x:c r="O80" s="197">
        <x:v>-0.52107431673069604</x:v>
      </x:c>
      <x:c r="P80" s="429">
        <x:v>0.47446414531078701</x:v>
      </x:c>
      <x:c r="Q80" s="197">
        <x:v>-0.67861108073920196</x:v>
      </x:c>
      <x:c r="R80" s="429">
        <x:v>0.49494294992364701</x:v>
      </x:c>
      <x:c r="S80" s="197">
        <x:v>1.92346964279415</x:v>
      </x:c>
      <x:c r="T80" s="437">
        <x:v>1.31739579883393</x:v>
      </x:c>
    </x:row>
    <x:row r="81" spans="1:20" ht="12.95" customHeight="1" x14ac:dyDescent="0.2">
      <x:c r="A81" s="2" t="s">
        <x:v>398</x:v>
      </x:c>
      <x:c r="B81" s="32">
        <x:v>1</x:v>
      </x:c>
      <x:c r="C81" s="197">
        <x:v>-0.45598923108794798</x:v>
      </x:c>
      <x:c r="D81" s="429">
        <x:v>0.49591052020608001</x:v>
      </x:c>
      <x:c r="E81" s="197">
        <x:v>-5.14047973413298E-3</x:v>
      </x:c>
      <x:c r="F81" s="429">
        <x:v>0.215766045889213</x:v>
      </x:c>
      <x:c r="G81" s="197">
        <x:v>9.1963166190191598E-2</x:v>
      </x:c>
      <x:c r="H81" s="429">
        <x:v>0.21102672378717099</x:v>
      </x:c>
      <x:c r="I81" s="197">
        <x:v>-0.44272939619235602</x:v>
      </x:c>
      <x:c r="J81" s="429">
        <x:v>0.48461945493772401</x:v>
      </x:c>
      <x:c r="K81" s="197">
        <x:v>-8.4265620828573003E-4</x:v>
      </x:c>
      <x:c r="L81" s="429">
        <x:v>0.21611543352336099</x:v>
      </x:c>
      <x:c r="M81" s="197">
        <x:v>1.2100863902939301</x:v>
      </x:c>
      <x:c r="N81" s="429">
        <x:v>0.67240612074095796</x:v>
      </x:c>
      <x:c r="O81" s="197">
        <x:v>-0.47582665796246898</x:v>
      </x:c>
      <x:c r="P81" s="429">
        <x:v>0.48976696631396199</x:v>
      </x:c>
      <x:c r="Q81" s="197">
        <x:v>2.5510493701474901E-2</x:v>
      </x:c>
      <x:c r="R81" s="429">
        <x:v>0.20591814854863599</x:v>
      </x:c>
      <x:c r="S81" s="197">
        <x:v>2.86404281329497</x:v>
      </x:c>
      <x:c r="T81" s="437">
        <x:v>1.03572629719339</x:v>
      </x:c>
    </x:row>
    <x:row r="82" spans="1:20" ht="12.95" customHeight="1" x14ac:dyDescent="0.2">
      <x:c r="A82" s="2" t="s">
        <x:v>400</x:v>
      </x:c>
      <x:c r="B82" s="32">
        <x:v>1</x:v>
      </x:c>
      <x:c r="C82" s="197">
        <x:v>7.9012218415246097E-2</x:v>
      </x:c>
      <x:c r="D82" s="429">
        <x:v>0.15663347670140501</x:v>
      </x:c>
      <x:c r="E82" s="197">
        <x:v>0.49568971468823497</x:v>
      </x:c>
      <x:c r="F82" s="429">
        <x:v>0.34833536496706202</x:v>
      </x:c>
      <x:c r="G82" s="197">
        <x:v>0.500620996801869</x:v>
      </x:c>
      <x:c r="H82" s="429">
        <x:v>0.39993080326123398</x:v>
      </x:c>
      <x:c r="I82" s="197">
        <x:v>-1.4008291407052601E-2</x:v>
      </x:c>
      <x:c r="J82" s="429">
        <x:v>0.15795154671884501</x:v>
      </x:c>
      <x:c r="K82" s="197">
        <x:v>0.46767068415119201</x:v>
      </x:c>
      <x:c r="L82" s="429">
        <x:v>0.33710025407900601</x:v>
      </x:c>
      <x:c r="M82" s="197">
        <x:v>1.37673358477276</x:v>
      </x:c>
      <x:c r="N82" s="429">
        <x:v>0.69595499688714302</x:v>
      </x:c>
      <x:c r="O82" s="197">
        <x:v>2.0253714645534701E-2</x:v>
      </x:c>
      <x:c r="P82" s="429">
        <x:v>0.156720937726916</x:v>
      </x:c>
      <x:c r="Q82" s="197">
        <x:v>0.45816962860464899</x:v>
      </x:c>
      <x:c r="R82" s="429">
        <x:v>0.33428794222783198</x:v>
      </x:c>
      <x:c r="S82" s="197">
        <x:v>2.4003383633268398</x:v>
      </x:c>
      <x:c r="T82" s="437">
        <x:v>0.94381806314310901</x:v>
      </x:c>
    </x:row>
    <x:row r="83" spans="1:20" ht="12.95" customHeight="1" x14ac:dyDescent="0.2">
      <x:c r="A83" s="2" t="s">
        <x:v>401</x:v>
      </x:c>
      <x:c r="B83" s="32">
        <x:v>1</x:v>
      </x:c>
      <x:c r="C83" s="197">
        <x:v>-0.429281300362858</x:v>
      </x:c>
      <x:c r="D83" s="429">
        <x:v>0.21206075899285701</x:v>
      </x:c>
      <x:c r="E83" s="197">
        <x:v>-8.9147729633963002E-2</x:v>
      </x:c>
      <x:c r="F83" s="429">
        <x:v>0.13819224973802899</x:v>
      </x:c>
      <x:c r="G83" s="197">
        <x:v>0.543748439016014</x:v>
      </x:c>
      <x:c r="H83" s="429">
        <x:v>0.40580640410491298</x:v>
      </x:c>
      <x:c r="I83" s="197">
        <x:v>-0.37248423700258299</x:v>
      </x:c>
      <x:c r="J83" s="429">
        <x:v>0.18889878598764301</x:v>
      </x:c>
      <x:c r="K83" s="197">
        <x:v>-7.6509115468761393E-2</x:v>
      </x:c>
      <x:c r="L83" s="429">
        <x:v>0.13716004370482199</x:v>
      </x:c>
      <x:c r="M83" s="197">
        <x:v>1.4987444727416399</x:v>
      </x:c>
      <x:c r="N83" s="429">
        <x:v>0.75129787200634102</x:v>
      </x:c>
      <x:c r="O83" s="197">
        <x:v>-0.35407101451740403</x:v>
      </x:c>
      <x:c r="P83" s="429">
        <x:v>0.18536683928126799</x:v>
      </x:c>
      <x:c r="Q83" s="197">
        <x:v>-8.5600296988913194E-2</x:v>
      </x:c>
      <x:c r="R83" s="429">
        <x:v>0.13598428564968601</x:v>
      </x:c>
      <x:c r="S83" s="197">
        <x:v>2.1473561436678299</x:v>
      </x:c>
      <x:c r="T83" s="437">
        <x:v>1.0423129612049</x:v>
      </x:c>
    </x:row>
    <x:row r="84" spans="1:20" ht="12.95" customHeight="1" x14ac:dyDescent="0.2">
      <x:c r="A84" s="33" t="s">
        <x:v>412</x:v>
      </x:c>
      <x:c r="B84" s="34">
        <x:v>1</x:v>
      </x:c>
      <x:c r="C84" s="201">
        <x:v>0.14988461883752799</x:v>
      </x:c>
      <x:c r="D84" s="433">
        <x:v>0.103970240587552</x:v>
      </x:c>
      <x:c r="E84" s="201">
        <x:v>0.14157467703954901</x:v>
      </x:c>
      <x:c r="F84" s="433">
        <x:v>0.154155456474762</x:v>
      </x:c>
      <x:c r="G84" s="201">
        <x:v>0.60163310261186198</x:v>
      </x:c>
      <x:c r="H84" s="433">
        <x:v>0.16601867516558699</x:v>
      </x:c>
      <x:c r="I84" s="201">
        <x:v>6.0292593568380702E-2</x:v>
      </x:c>
      <x:c r="J84" s="433">
        <x:v>0.10382350386997299</x:v>
      </x:c>
      <x:c r="K84" s="201">
        <x:v>0.15316219083291999</x:v>
      </x:c>
      <x:c r="L84" s="433">
        <x:v>0.134722190733225</x:v>
      </x:c>
      <x:c r="M84" s="201">
        <x:v>1.86287510463398</x:v>
      </x:c>
      <x:c r="N84" s="433">
        <x:v>0.28402215699643402</x:v>
      </x:c>
      <x:c r="O84" s="201">
        <x:v>4.3467518583016403E-2</x:v>
      </x:c>
      <x:c r="P84" s="433">
        <x:v>0.10348487542429401</x:v>
      </x:c>
      <x:c r="Q84" s="201">
        <x:v>0.100029609621943</x:v>
      </x:c>
      <x:c r="R84" s="433">
        <x:v>0.13584579104316999</x:v>
      </x:c>
      <x:c r="S84" s="201">
        <x:v>3.4466072563704202</x:v>
      </x:c>
      <x:c r="T84" s="438">
        <x:v>0.41704665711806199</x:v>
      </x:c>
    </x:row>
    <x:row r="85" spans="1:20" ht="12.95" customHeight="1" x14ac:dyDescent="0.2">
      <x:c r="A85" s="2" t="s">
        <x:v>106</x:v>
      </x:c>
      <x:c r="B85" s="32">
        <x:v>1</x:v>
      </x:c>
      <x:c r="C85" s="197">
        <x:v>0.32919078656669398</x:v>
      </x:c>
      <x:c r="D85" s="429">
        <x:v>0.21412857495917501</x:v>
      </x:c>
      <x:c r="E85" s="197">
        <x:v>-0.42047203892790302</x:v>
      </x:c>
      <x:c r="F85" s="429">
        <x:v>0.68738310858861795</x:v>
      </x:c>
      <x:c r="G85" s="197">
        <x:v>0.52755172131475103</x:v>
      </x:c>
      <x:c r="H85" s="429">
        <x:v>0.64408150570966904</x:v>
      </x:c>
      <x:c r="I85" s="197">
        <x:v>0.18273866222719001</x:v>
      </x:c>
      <x:c r="J85" s="429">
        <x:v>0.21229250966698701</x:v>
      </x:c>
      <x:c r="K85" s="197">
        <x:v>-0.31044371771981999</x:v>
      </x:c>
      <x:c r="L85" s="429">
        <x:v>0.65973433327586395</x:v>
      </x:c>
      <x:c r="M85" s="197">
        <x:v>2.39292081247341</x:v>
      </x:c>
      <x:c r="N85" s="429">
        <x:v>1.30278133580642</x:v>
      </x:c>
      <x:c r="O85" s="197">
        <x:v>0.19267124365711</x:v>
      </x:c>
      <x:c r="P85" s="429">
        <x:v>0.19993494602897699</x:v>
      </x:c>
      <x:c r="Q85" s="197">
        <x:v>-0.15376264718299501</x:v>
      </x:c>
      <x:c r="R85" s="429">
        <x:v>0.61888779423535101</x:v>
      </x:c>
      <x:c r="S85" s="197">
        <x:v>4.1997490120260998</x:v>
      </x:c>
      <x:c r="T85" s="437">
        <x:v>2.3225298701157899</x:v>
      </x:c>
    </x:row>
    <x:row r="86" spans="1:20" ht="12.95" customHeight="1" x14ac:dyDescent="0.2">
      <x:c r="A86" s="2" t="s">
        <x:v>409</x:v>
      </x:c>
      <x:c r="B86" s="32">
        <x:v>1</x:v>
      </x:c>
      <x:c r="C86" s="197">
        <x:v>0.10001626747716701</x:v>
      </x:c>
      <x:c r="D86" s="429">
        <x:v>0.22286840138240499</x:v>
      </x:c>
      <x:c r="E86" s="197">
        <x:v>-1.4188862921615899</x:v>
      </x:c>
      <x:c r="F86" s="429">
        <x:v>1.2808143808475201</x:v>
      </x:c>
      <x:c r="G86" s="197">
        <x:v>0.67210340508612099</x:v>
      </x:c>
      <x:c r="H86" s="429">
        <x:v>1.3241234029780899</x:v>
      </x:c>
      <x:c r="I86" s="197">
        <x:v>8.69493055215389E-2</x:v>
      </x:c>
      <x:c r="J86" s="429">
        <x:v>0.284662251276048</x:v>
      </x:c>
      <x:c r="K86" s="197">
        <x:v>-1.4763439195605501</x:v>
      </x:c>
      <x:c r="L86" s="429">
        <x:v>1.2565321526756199</x:v>
      </x:c>
      <x:c r="M86" s="197">
        <x:v>1.6384980321384599</x:v>
      </x:c>
      <x:c r="N86" s="429">
        <x:v>1.6822876854908599</x:v>
      </x:c>
      <x:c r="O86" s="197">
        <x:v>0.111096190167379</x:v>
      </x:c>
      <x:c r="P86" s="429">
        <x:v>0.27629034861894702</x:v>
      </x:c>
      <x:c r="Q86" s="197">
        <x:v>-1.4734739799102301</x:v>
      </x:c>
      <x:c r="R86" s="429">
        <x:v>1.21736763695188</x:v>
      </x:c>
      <x:c r="S86" s="197">
        <x:v>2.1267970583475302</x:v>
      </x:c>
      <x:c r="T86" s="437">
        <x:v>2.2668247143614</x:v>
      </x:c>
    </x:row>
    <x:row r="87" spans="1:20" ht="12.95" customHeight="1" x14ac:dyDescent="0.2">
      <x:c r="A87" s="3" t="s">
        <x:v>410</x:v>
      </x:c>
      <x:c r="B87" s="36">
        <x:v>1</x:v>
      </x:c>
      <x:c r="C87" s="207">
        <x:v>-9.1042642148843694E-2</x:v>
      </x:c>
      <x:c r="D87" s="434">
        <x:v>0.22492399868275201</x:v>
      </x:c>
      <x:c r="E87" s="207">
        <x:v>-2.9544534208135098</x:v>
      </x:c>
      <x:c r="F87" s="434">
        <x:v>0.78719609769436905</x:v>
      </x:c>
      <x:c r="G87" s="207">
        <x:v>1.9356157289610101</x:v>
      </x:c>
      <x:c r="H87" s="434">
        <x:v>1.957425162059</x:v>
      </x:c>
      <x:c r="I87" s="207">
        <x:v>-6.3134479021164702E-2</x:v>
      </x:c>
      <x:c r="J87" s="434">
        <x:v>0.234865635942481</x:v>
      </x:c>
      <x:c r="K87" s="207">
        <x:v>-2.95597761230511</x:v>
      </x:c>
      <x:c r="L87" s="434">
        <x:v>0.82982385696775496</x:v>
      </x:c>
      <x:c r="M87" s="207">
        <x:v>2.2629243983035998</x:v>
      </x:c>
      <x:c r="N87" s="434">
        <x:v>1.98131317132586</x:v>
      </x:c>
      <x:c r="O87" s="207">
        <x:v>-5.3446004063235603E-2</x:v>
      </x:c>
      <x:c r="P87" s="434">
        <x:v>0.24221185393851899</x:v>
      </x:c>
      <x:c r="Q87" s="207">
        <x:v>-3.13566961638191</x:v>
      </x:c>
      <x:c r="R87" s="434">
        <x:v>0.85101920369236295</x:v>
      </x:c>
      <x:c r="S87" s="207">
        <x:v>3.8254569944407102</x:v>
      </x:c>
      <x:c r="T87" s="442">
        <x:v>2.42536730040444</x:v>
      </x:c>
    </x:row>
    <x:row r="88" spans="1:20" ht="12.95" customHeight="1" x14ac:dyDescent="0.2">
      <x:c r="A88" s="2"/>
      <x:c r="B88" s="37"/>
      <x:c r="C88" s="197"/>
      <x:c r="D88" s="429"/>
      <x:c r="E88" s="197"/>
      <x:c r="F88" s="429"/>
      <x:c r="G88" s="197"/>
      <x:c r="H88" s="429"/>
      <x:c r="I88" s="197"/>
      <x:c r="J88" s="429"/>
      <x:c r="K88" s="197"/>
      <x:c r="L88" s="429"/>
      <x:c r="M88" s="197"/>
      <x:c r="N88" s="429"/>
      <x:c r="O88" s="197"/>
      <x:c r="P88" s="429"/>
      <x:c r="Q88" s="197"/>
      <x:c r="R88" s="429"/>
      <x:c r="S88" s="197"/>
      <x:c r="T88" s="437"/>
    </x:row>
    <x:row r="89" spans="1:20" ht="12.95" customHeight="1" x14ac:dyDescent="0.2">
      <x:c r="A89" s="2" t="s">
        <x:v>367</x:v>
      </x:c>
      <x:c r="B89" s="37">
        <x:v>3</x:v>
      </x:c>
      <x:c r="C89" s="197">
        <x:v>0.63896142771427</x:v>
      </x:c>
      <x:c r="D89" s="429">
        <x:v>0.20801156343048599</x:v>
      </x:c>
      <x:c r="E89" s="197">
        <x:v>0.530253848910055</x:v>
      </x:c>
      <x:c r="F89" s="429">
        <x:v>0.45772795352651002</x:v>
      </x:c>
      <x:c r="G89" s="197">
        <x:v>3.6230480560289</x:v>
      </x:c>
      <x:c r="H89" s="429">
        <x:v>1.45872577975944</x:v>
      </x:c>
      <x:c r="I89" s="197">
        <x:v>0.48457360744670203</x:v>
      </x:c>
      <x:c r="J89" s="429">
        <x:v>0.216836363759942</x:v>
      </x:c>
      <x:c r="K89" s="197">
        <x:v>0.434744077939201</x:v>
      </x:c>
      <x:c r="L89" s="429">
        <x:v>0.46447516949490097</x:v>
      </x:c>
      <x:c r="M89" s="197">
        <x:v>5.0310406428233101</x:v>
      </x:c>
      <x:c r="N89" s="429">
        <x:v>1.65921010110367</x:v>
      </x:c>
      <x:c r="O89" s="197">
        <x:v>0.46949188239775302</x:v>
      </x:c>
      <x:c r="P89" s="429">
        <x:v>0.20933526640209499</x:v>
      </x:c>
      <x:c r="Q89" s="197">
        <x:v>0.56172925931445905</x:v>
      </x:c>
      <x:c r="R89" s="429">
        <x:v>0.46545324277337802</x:v>
      </x:c>
      <x:c r="S89" s="197">
        <x:v>6.5204336063461099</x:v>
      </x:c>
      <x:c r="T89" s="437">
        <x:v>2.07151059499743</x:v>
      </x:c>
    </x:row>
    <x:row r="90" spans="1:20" ht="12.95" customHeight="1" x14ac:dyDescent="0.2">
      <x:c r="A90" s="2" t="s">
        <x:v>370</x:v>
      </x:c>
      <x:c r="B90" s="37">
        <x:v>3</x:v>
      </x:c>
      <x:c r="C90" s="197">
        <x:v>-0.35153466558310498</x:v>
      </x:c>
      <x:c r="D90" s="429">
        <x:v>0.61822904086967601</x:v>
      </x:c>
      <x:c r="E90" s="197">
        <x:v>0.318002590643433</x:v>
      </x:c>
      <x:c r="F90" s="429">
        <x:v>0.32092639178652799</x:v>
      </x:c>
      <x:c r="G90" s="197">
        <x:v>1.7506552922093499</x:v>
      </x:c>
      <x:c r="H90" s="429">
        <x:v>1.3933964359078801</x:v>
      </x:c>
      <x:c r="I90" s="197">
        <x:v>-0.27141490580716998</x:v>
      </x:c>
      <x:c r="J90" s="429">
        <x:v>0.60390350739248</x:v>
      </x:c>
      <x:c r="K90" s="197">
        <x:v>0.25782658079556198</x:v>
      </x:c>
      <x:c r="L90" s="429">
        <x:v>0.31392782434294703</x:v>
      </x:c>
      <x:c r="M90" s="197">
        <x:v>2.8772898232453099</x:v>
      </x:c>
      <x:c r="N90" s="429">
        <x:v>1.38885082427803</x:v>
      </x:c>
      <x:c r="O90" s="197">
        <x:v>-0.21508802590565601</x:v>
      </x:c>
      <x:c r="P90" s="429">
        <x:v>0.481789285683285</x:v>
      </x:c>
      <x:c r="Q90" s="197">
        <x:v>0.27943606290239598</x:v>
      </x:c>
      <x:c r="R90" s="429">
        <x:v>0.29810775284406099</x:v>
      </x:c>
      <x:c r="S90" s="197">
        <x:v>5.70951049867889</x:v>
      </x:c>
      <x:c r="T90" s="437">
        <x:v>2.8041912259766999</x:v>
      </x:c>
    </x:row>
    <x:row r="91" spans="1:20" ht="12.95" customHeight="1" x14ac:dyDescent="0.2">
      <x:c r="A91" s="2" t="s">
        <x:v>99</x:v>
      </x:c>
      <x:c r="B91" s="37">
        <x:v>3</x:v>
      </x:c>
      <x:c r="C91" s="197">
        <x:v>-3.9623089408735601E-2</x:v>
      </x:c>
      <x:c r="D91" s="429">
        <x:v>0.14633001202927801</x:v>
      </x:c>
      <x:c r="E91" s="197">
        <x:v>0.13511170791352201</x:v>
      </x:c>
      <x:c r="F91" s="429">
        <x:v>0.31791675704684802</x:v>
      </x:c>
      <x:c r="G91" s="197">
        <x:v>0.52336066503162504</x:v>
      </x:c>
      <x:c r="H91" s="429">
        <x:v>0.72956578058771104</x:v>
      </x:c>
      <x:c r="I91" s="197">
        <x:v>-0.13225328315972901</x:v>
      </x:c>
      <x:c r="J91" s="429">
        <x:v>0.14759783578589999</x:v>
      </x:c>
      <x:c r="K91" s="197">
        <x:v>-2.4536718310533501E-2</x:v>
      </x:c>
      <x:c r="L91" s="429">
        <x:v>0.331175449444152</x:v>
      </x:c>
      <x:c r="M91" s="197">
        <x:v>1.30292517076953</x:v>
      </x:c>
      <x:c r="N91" s="429">
        <x:v>1.0246496493239401</x:v>
      </x:c>
      <x:c r="O91" s="197">
        <x:v>-0.135039376676163</x:v>
      </x:c>
      <x:c r="P91" s="429">
        <x:v>0.14610017158732899</x:v>
      </x:c>
      <x:c r="Q91" s="197">
        <x:v>-9.6797330386106301E-2</x:v>
      </x:c>
      <x:c r="R91" s="429">
        <x:v>0.33238492216559201</x:v>
      </x:c>
      <x:c r="S91" s="197">
        <x:v>3.78110563362051</x:v>
      </x:c>
      <x:c r="T91" s="437">
        <x:v>1.90728899627189</x:v>
      </x:c>
    </x:row>
    <x:row r="92" spans="1:20" ht="12.95" customHeight="1" x14ac:dyDescent="0.2">
      <x:c r="A92" s="2" t="s">
        <x:v>389</x:v>
      </x:c>
      <x:c r="B92" s="37">
        <x:v>3</x:v>
      </x:c>
      <x:c r="C92" s="197">
        <x:v>0.67567231909910497</x:v>
      </x:c>
      <x:c r="D92" s="429">
        <x:v>0.30376846188281698</x:v>
      </x:c>
      <x:c r="E92" s="197">
        <x:v>0.45003498143906201</x:v>
      </x:c>
      <x:c r="F92" s="429">
        <x:v>0.41835521768273198</x:v>
      </x:c>
      <x:c r="G92" s="197">
        <x:v>1.68213001036067</x:v>
      </x:c>
      <x:c r="H92" s="429">
        <x:v>0.90032710613700695</x:v>
      </x:c>
      <x:c r="I92" s="197">
        <x:v>0.51159429551162705</x:v>
      </x:c>
      <x:c r="J92" s="429">
        <x:v>0.29214900233566199</x:v>
      </x:c>
      <x:c r="K92" s="197">
        <x:v>0.29640901420726501</x:v>
      </x:c>
      <x:c r="L92" s="429">
        <x:v>0.42163826548092798</x:v>
      </x:c>
      <x:c r="M92" s="197">
        <x:v>2.7211968175117098</x:v>
      </x:c>
      <x:c r="N92" s="429">
        <x:v>1.11351614371865</x:v>
      </x:c>
      <x:c r="O92" s="197">
        <x:v>0.42190189525828597</x:v>
      </x:c>
      <x:c r="P92" s="429">
        <x:v>0.30977451930724897</x:v>
      </x:c>
      <x:c r="Q92" s="197">
        <x:v>0.23836880666954699</x:v>
      </x:c>
      <x:c r="R92" s="429">
        <x:v>0.42315315219230598</x:v>
      </x:c>
      <x:c r="S92" s="197">
        <x:v>3.2696408750516901</x:v>
      </x:c>
      <x:c r="T92" s="437">
        <x:v>1.3752423704626999</x:v>
      </x:c>
    </x:row>
    <x:row r="93" spans="1:20" ht="12.95" customHeight="1" x14ac:dyDescent="0.2">
      <x:c r="A93" s="2" t="s">
        <x:v>391</x:v>
      </x:c>
      <x:c r="B93" s="37">
        <x:v>3</x:v>
      </x:c>
      <x:c r="C93" s="197">
        <x:v>0.47530993112272102</x:v>
      </x:c>
      <x:c r="D93" s="429">
        <x:v>0.21043417591048</x:v>
      </x:c>
      <x:c r="E93" s="197">
        <x:v>0.36892600522254299</x:v>
      </x:c>
      <x:c r="F93" s="429">
        <x:v>0.188156530854374</x:v>
      </x:c>
      <x:c r="G93" s="197">
        <x:v>0.70750363178688003</x:v>
      </x:c>
      <x:c r="H93" s="429">
        <x:v>0.558841641496714</x:v>
      </x:c>
      <x:c r="I93" s="197">
        <x:v>0.47991917806161899</x:v>
      </x:c>
      <x:c r="J93" s="429">
        <x:v>0.211730308046818</x:v>
      </x:c>
      <x:c r="K93" s="197">
        <x:v>0.36145829203361701</x:v>
      </x:c>
      <x:c r="L93" s="429">
        <x:v>0.18868692020401501</x:v>
      </x:c>
      <x:c r="M93" s="197">
        <x:v>0.90239327054834495</x:v>
      </x:c>
      <x:c r="N93" s="429">
        <x:v>0.67125858166187202</x:v>
      </x:c>
      <x:c r="O93" s="197">
        <x:v>0.45343791993490801</x:v>
      </x:c>
      <x:c r="P93" s="429">
        <x:v>0.20242860561251699</x:v>
      </x:c>
      <x:c r="Q93" s="197">
        <x:v>0.36501494643264498</x:v>
      </x:c>
      <x:c r="R93" s="429">
        <x:v>0.18137624330374899</x:v>
      </x:c>
      <x:c r="S93" s="197">
        <x:v>1.7196375836269999</x:v>
      </x:c>
      <x:c r="T93" s="437">
        <x:v>1.1572153049470599</x:v>
      </x:c>
    </x:row>
    <x:row r="94" spans="1:20" ht="12.95" customHeight="1" x14ac:dyDescent="0.2">
      <x:c r="A94" s="2" t="s">
        <x:v>396</x:v>
      </x:c>
      <x:c r="B94" s="37">
        <x:v>3</x:v>
      </x:c>
      <x:c r="C94" s="197">
        <x:v>-0.39601988082216399</x:v>
      </x:c>
      <x:c r="D94" s="429">
        <x:v>0.21336078106129899</x:v>
      </x:c>
      <x:c r="E94" s="197">
        <x:v>0.18316159328501899</x:v>
      </x:c>
      <x:c r="F94" s="429">
        <x:v>0.42790210087880698</x:v>
      </x:c>
      <x:c r="G94" s="197">
        <x:v>0.674106690016264</x:v>
      </x:c>
      <x:c r="H94" s="429">
        <x:v>0.88456851177114804</x:v>
      </x:c>
      <x:c r="I94" s="197">
        <x:v>-0.36011088793196699</x:v>
      </x:c>
      <x:c r="J94" s="429">
        <x:v>0.224821214992005</x:v>
      </x:c>
      <x:c r="K94" s="197">
        <x:v>0.11897480695049401</x:v>
      </x:c>
      <x:c r="L94" s="429">
        <x:v>0.42310674288960698</x:v>
      </x:c>
      <x:c r="M94" s="197">
        <x:v>0.98362104808585904</x:v>
      </x:c>
      <x:c r="N94" s="429">
        <x:v>1.0990334698720301</x:v>
      </x:c>
      <x:c r="O94" s="197">
        <x:v>-0.34458655127888899</x:v>
      </x:c>
      <x:c r="P94" s="429">
        <x:v>0.22223528739315701</x:v>
      </x:c>
      <x:c r="Q94" s="197">
        <x:v>0.183137762382476</x:v>
      </x:c>
      <x:c r="R94" s="429">
        <x:v>0.41861638878257401</x:v>
      </x:c>
      <x:c r="S94" s="197">
        <x:v>1.63514514586877</x:v>
      </x:c>
      <x:c r="T94" s="437">
        <x:v>1.73410339220582</x:v>
      </x:c>
    </x:row>
    <x:row r="95" spans="1:20" ht="12.95" customHeight="1" x14ac:dyDescent="0.2">
      <x:c r="A95" s="2" t="s">
        <x:v>400</x:v>
      </x:c>
      <x:c r="B95" s="37">
        <x:v>3</x:v>
      </x:c>
      <x:c r="C95" s="197">
        <x:v>-7.4534171948565597E-2</x:v>
      </x:c>
      <x:c r="D95" s="429">
        <x:v>9.0448137733759704E-2</x:v>
      </x:c>
      <x:c r="E95" s="197">
        <x:v>0.14429312785947099</x:v>
      </x:c>
      <x:c r="F95" s="429">
        <x:v>0.41569280584598201</x:v>
      </x:c>
      <x:c r="G95" s="197">
        <x:v>0.12557862886834401</x:v>
      </x:c>
      <x:c r="H95" s="429">
        <x:v>0.18497092693786499</x:v>
      </x:c>
      <x:c r="I95" s="197">
        <x:v>-9.1641157227184106E-2</x:v>
      </x:c>
      <x:c r="J95" s="429">
        <x:v>8.6072555409453494E-2</x:v>
      </x:c>
      <x:c r="K95" s="197">
        <x:v>0.117719397785802</x:v>
      </x:c>
      <x:c r="L95" s="429">
        <x:v>0.41850695129371401</x:v>
      </x:c>
      <x:c r="M95" s="197">
        <x:v>0.87418831453324597</x:v>
      </x:c>
      <x:c r="N95" s="429">
        <x:v>0.45866580282792502</x:v>
      </x:c>
      <x:c r="O95" s="197">
        <x:v>-8.7006983932081103E-2</x:v>
      </x:c>
      <x:c r="P95" s="429">
        <x:v>9.1316649051820395E-2</x:v>
      </x:c>
      <x:c r="Q95" s="197">
        <x:v>0.163171515913375</x:v>
      </x:c>
      <x:c r="R95" s="429">
        <x:v>0.45245760271933499</x:v>
      </x:c>
      <x:c r="S95" s="197">
        <x:v>1.89522217698526</x:v>
      </x:c>
      <x:c r="T95" s="437">
        <x:v>1.0750155734119899</x:v>
      </x:c>
    </x:row>
    <x:row r="96" spans="1:20" ht="12.95" customHeight="1" x14ac:dyDescent="0.2">
      <x:c r="A96" s="2" t="s">
        <x:v>401</x:v>
      </x:c>
      <x:c r="B96" s="37">
        <x:v>3</x:v>
      </x:c>
      <x:c r="C96" s="197">
        <x:v>-0.94216227048364598</x:v>
      </x:c>
      <x:c r="D96" s="429">
        <x:v>0.25892329638828099</x:v>
      </x:c>
      <x:c r="E96" s="197">
        <x:v>5.95466229750653E-2</x:v>
      </x:c>
      <x:c r="F96" s="429">
        <x:v>0.150186727011558</x:v>
      </x:c>
      <x:c r="G96" s="197">
        <x:v>1.3118553187645201</x:v>
      </x:c>
      <x:c r="H96" s="429">
        <x:v>0.67942935745627198</x:v>
      </x:c>
      <x:c r="I96" s="197">
        <x:v>-0.93489182787402003</x:v>
      </x:c>
      <x:c r="J96" s="429">
        <x:v>0.265166730662655</x:v>
      </x:c>
      <x:c r="K96" s="197">
        <x:v>5.3754073190981501E-2</x:v>
      </x:c>
      <x:c r="L96" s="429">
        <x:v>0.150188569700964</x:v>
      </x:c>
      <x:c r="M96" s="197">
        <x:v>1.77243041063879</x:v>
      </x:c>
      <x:c r="N96" s="429">
        <x:v>0.86606222187696602</x:v>
      </x:c>
      <x:c r="O96" s="197">
        <x:v>-0.93133550756505001</x:v>
      </x:c>
      <x:c r="P96" s="429">
        <x:v>0.270434069063542</x:v>
      </x:c>
      <x:c r="Q96" s="197">
        <x:v>4.0099462293784097E-2</x:v>
      </x:c>
      <x:c r="R96" s="429">
        <x:v>0.15132911788306799</x:v>
      </x:c>
      <x:c r="S96" s="197">
        <x:v>2.4005087205551301</x:v>
      </x:c>
      <x:c r="T96" s="437">
        <x:v>1.1460253329819401</x:v>
      </x:c>
    </x:row>
    <x:row r="97" spans="1:20" ht="12.95" customHeight="1" x14ac:dyDescent="0.2">
      <x:c r="A97" s="39" t="s">
        <x:v>413</x:v>
      </x:c>
      <x:c r="B97" s="40">
        <x:v>3</x:v>
      </x:c>
      <x:c r="C97" s="211">
        <x:v>-1.7413000387649701E-3</x:v>
      </x:c>
      <x:c r="D97" s="436">
        <x:v>0.104895127141117</x:v>
      </x:c>
      <x:c r="E97" s="211">
        <x:v>0.27366630978102102</x:v>
      </x:c>
      <x:c r="F97" s="436">
        <x:v>0.125153682451843</x:v>
      </x:c>
      <x:c r="G97" s="211">
        <x:v>1.2997797866333201</x:v>
      </x:c>
      <x:c r="H97" s="436">
        <x:v>0.33078726127647501</x:v>
      </x:c>
      <x:c r="I97" s="211">
        <x:v>-3.9278122622515399E-2</x:v>
      </x:c>
      <x:c r="J97" s="436">
        <x:v>0.10397939981411999</x:v>
      </x:c>
      <x:c r="K97" s="211">
        <x:v>0.202043690574049</x:v>
      </x:c>
      <x:c r="L97" s="436">
        <x:v>0.12587634133415301</x:v>
      </x:c>
      <x:c r="M97" s="211">
        <x:v>2.0581356872695098</x:v>
      </x:c>
      <x:c r="N97" s="436">
        <x:v>0.38710888770320201</x:v>
      </x:c>
      <x:c r="O97" s="211">
        <x:v>-4.6028093470861502E-2</x:v>
      </x:c>
      <x:c r="P97" s="436">
        <x:v>9.3965324550635096E-2</x:v>
      </x:c>
      <x:c r="Q97" s="211">
        <x:v>0.21677006069032201</x:v>
      </x:c>
      <x:c r="R97" s="436">
        <x:v>0.126910936227035</x:v>
      </x:c>
      <x:c r="S97" s="211">
        <x:v>3.3664005300916702</x:v>
      </x:c>
      <x:c r="T97" s="444">
        <x:v>0.61870557736526999</x:v>
      </x:c>
    </x:row>
    <x:row r="99" spans="1:20" x14ac:dyDescent="0.2">
      <x:c r="A99" s="52" t="s">
        <x:v>636</x:v>
      </x:c>
    </x:row>
    <x:row r="100" spans="1:20" x14ac:dyDescent="0.2">
      <x:c r="A100" s="52" t="s">
        <x:v>638</x:v>
      </x:c>
    </x:row>
    <x:row r="101" spans="1:20" x14ac:dyDescent="0.2">
      <x:c r="A101" s="52" t="s">
        <x:v>632</x:v>
      </x:c>
    </x:row>
    <x:row r="102" spans="1:20" x14ac:dyDescent="0.2">
      <x:c r="A102" s="52" t="s">
        <x:v>633</x:v>
      </x:c>
    </x:row>
    <x:row r="103" spans="1:20" x14ac:dyDescent="0.2">
      <x:c r="A103" s="52" t="s">
        <x:v>634</x:v>
      </x:c>
    </x:row>
    <x:row r="104" spans="1:20" x14ac:dyDescent="0.2">
      <x:c r="A104" s="52" t="s">
        <x:v>414</x:v>
      </x:c>
    </x:row>
    <x:row r="105" spans="1:20" x14ac:dyDescent="0.2">
      <x:c r="A105" s="52" t="s">
        <x:v>415</x:v>
      </x:c>
    </x:row>
    <x:row r="106" spans="1:20" x14ac:dyDescent="0.2">
      <x:c r="A106" s="52" t="s">
        <x:v>416</x:v>
      </x:c>
    </x:row>
    <x:row r="107" spans="1:20" x14ac:dyDescent="0.2">
      <x:c r="A107" s="52" t="s">
        <x:v>417</x:v>
      </x:c>
    </x:row>
    <x:row r="108" spans="1:20" x14ac:dyDescent="0.2">
      <x:c r="A108" s="172" t="str">
        <x:f>HYPERLINK("https://oecdcode.org/disclaimers/cyprus.html", "Information on data for Cyprus: https://oecdcode.org/disclaimers/cyprus.html")</x:f>
        <x:v>Information on data for Cyprus: https://oecdcode.org/disclaimers/cyprus.html</x:v>
      </x:c>
    </x:row>
    <x:row r="109" spans="1:20" x14ac:dyDescent="0.2">
      <x:c r="A109" s="52" t="s">
        <x:v>418</x:v>
      </x:c>
    </x:row>
  </x:sheetData>
  <x:mergeCells count="16">
    <x:mergeCell ref="O7:R7"/>
    <x:mergeCell ref="O8:P8"/>
    <x:mergeCell ref="Q8:R8"/>
    <x:mergeCell ref="S7:T8"/>
    <x:mergeCell ref="O9:T9"/>
    <x:mergeCell ref="I7:L7"/>
    <x:mergeCell ref="I8:J8"/>
    <x:mergeCell ref="K8:L8"/>
    <x:mergeCell ref="M7:N8"/>
    <x:mergeCell ref="I9:N9"/>
    <x:mergeCell ref="B7:B10"/>
    <x:mergeCell ref="C7:F7"/>
    <x:mergeCell ref="C8:D8"/>
    <x:mergeCell ref="E8:F8"/>
    <x:mergeCell ref="G7:H8"/>
    <x:mergeCell ref="C9:H9"/>
  </x:mergeCells>
  <x:conditionalFormatting sqref="C1:C200">
    <x:cfRule type="expression" dxfId="155" priority="6">
      <x:formula>ABS(C1/D1)&gt;1.95996398454005</x:formula>
    </x:cfRule>
  </x:conditionalFormatting>
  <x:conditionalFormatting sqref="E1:E200">
    <x:cfRule type="expression" dxfId="154" priority="5">
      <x:formula>ABS(E1/F1)&gt;1.95996398454005</x:formula>
    </x:cfRule>
  </x:conditionalFormatting>
  <x:conditionalFormatting sqref="I1:I200">
    <x:cfRule type="expression" dxfId="153" priority="4">
      <x:formula>ABS(I1/J1)&gt;1.95996398454005</x:formula>
    </x:cfRule>
  </x:conditionalFormatting>
  <x:conditionalFormatting sqref="K1:K200">
    <x:cfRule type="expression" dxfId="152" priority="3">
      <x:formula>ABS(K1/L1)&gt;1.95996398454005</x:formula>
    </x:cfRule>
  </x:conditionalFormatting>
  <x:conditionalFormatting sqref="O1:O200">
    <x:cfRule type="expression" dxfId="151" priority="2">
      <x:formula>ABS(O1/P1)&gt;1.95996398454005</x:formula>
    </x:cfRule>
  </x:conditionalFormatting>
  <x:conditionalFormatting sqref="Q1:Q200">
    <x:cfRule type="expression" dxfId="150" priority="1">
      <x:formula>ABS(Q1/R1)&gt;1.95996398454005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300-000000000000}" mc:Ignorable="x14ac xr xr2 xr3">
  <x:dimension ref="A1:AL108"/>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38" x14ac:dyDescent="0.2">
      <x:c r="A1" s="1" t="s">
        <x:v>307</x:v>
      </x:c>
    </x:row>
    <x:row r="2" spans="1:38" x14ac:dyDescent="0.2">
      <x:c r="A2" s="51" t="s">
        <x:v>308</x:v>
      </x:c>
    </x:row>
    <x:row r="3" spans="1:38" x14ac:dyDescent="0.2">
      <x:c r="A3" s="47" t="s">
        <x:v>448</x:v>
      </x:c>
    </x:row>
    <x:row r="4" spans="1:38" x14ac:dyDescent="0.2">
      <x:c r="A4" s="147" t="str">
        <x:f>HYPERLINK("#'TOC'!A1", "Back to TOC")</x:f>
        <x:v>Back to TOC</x:v>
      </x:c>
    </x:row>
    <x:row r="7" spans="1:38" ht="15" customHeight="1" x14ac:dyDescent="0.2">
      <x:c r="B7" s="670" t="s">
        <x:v>338</x:v>
      </x:c>
      <x:c r="C7" s="673" t="s">
        <x:v>639</x:v>
      </x:c>
      <x:c r="D7" s="673"/>
      <x:c r="E7" s="673"/>
      <x:c r="F7" s="673"/>
      <x:c r="G7" s="673"/>
      <x:c r="H7" s="673"/>
      <x:c r="I7" s="673"/>
      <x:c r="J7" s="673"/>
      <x:c r="K7" s="673"/>
      <x:c r="L7" s="673"/>
      <x:c r="M7" s="673"/>
      <x:c r="N7" s="673"/>
      <x:c r="O7" s="673" t="s">
        <x:v>639</x:v>
      </x:c>
      <x:c r="P7" s="673"/>
      <x:c r="Q7" s="673"/>
      <x:c r="R7" s="673"/>
      <x:c r="S7" s="673"/>
      <x:c r="T7" s="673"/>
      <x:c r="U7" s="673"/>
      <x:c r="V7" s="673"/>
      <x:c r="W7" s="673"/>
      <x:c r="X7" s="673"/>
      <x:c r="Y7" s="673"/>
      <x:c r="Z7" s="673"/>
      <x:c r="AA7" s="673" t="s">
        <x:v>639</x:v>
      </x:c>
      <x:c r="AB7" s="673"/>
      <x:c r="AC7" s="673"/>
      <x:c r="AD7" s="673"/>
      <x:c r="AE7" s="673"/>
      <x:c r="AF7" s="673"/>
      <x:c r="AG7" s="673"/>
      <x:c r="AH7" s="673"/>
      <x:c r="AI7" s="673"/>
      <x:c r="AJ7" s="673"/>
      <x:c r="AK7" s="673"/>
      <x:c r="AL7" s="674"/>
    </x:row>
    <x:row r="8" spans="1:38" ht="15" customHeight="1" x14ac:dyDescent="0.2">
      <x:c r="B8" s="671"/>
      <x:c r="C8" s="675" t="s">
        <x:v>468</x:v>
      </x:c>
      <x:c r="D8" s="675"/>
      <x:c r="E8" s="675"/>
      <x:c r="F8" s="675"/>
      <x:c r="G8" s="675"/>
      <x:c r="H8" s="675"/>
      <x:c r="I8" s="675"/>
      <x:c r="J8" s="675"/>
      <x:c r="K8" s="675"/>
      <x:c r="L8" s="675"/>
      <x:c r="M8" s="675"/>
      <x:c r="N8" s="675"/>
      <x:c r="O8" s="675" t="s">
        <x:v>469</x:v>
      </x:c>
      <x:c r="P8" s="675"/>
      <x:c r="Q8" s="675"/>
      <x:c r="R8" s="675"/>
      <x:c r="S8" s="675"/>
      <x:c r="T8" s="675"/>
      <x:c r="U8" s="675"/>
      <x:c r="V8" s="675"/>
      <x:c r="W8" s="675"/>
      <x:c r="X8" s="675"/>
      <x:c r="Y8" s="675"/>
      <x:c r="Z8" s="675"/>
      <x:c r="AA8" s="675" t="s">
        <x:v>467</x:v>
      </x:c>
      <x:c r="AB8" s="675"/>
      <x:c r="AC8" s="675"/>
      <x:c r="AD8" s="675"/>
      <x:c r="AE8" s="675"/>
      <x:c r="AF8" s="675"/>
      <x:c r="AG8" s="675"/>
      <x:c r="AH8" s="675"/>
      <x:c r="AI8" s="675"/>
      <x:c r="AJ8" s="675"/>
      <x:c r="AK8" s="675"/>
      <x:c r="AL8" s="710"/>
    </x:row>
    <x:row r="9" spans="1:38" ht="45" customHeight="1" x14ac:dyDescent="0.2">
      <x:c r="B9" s="671"/>
      <x:c r="C9" s="676" t="s">
        <x:v>541</x:v>
      </x:c>
      <x:c r="D9" s="676"/>
      <x:c r="E9" s="676"/>
      <x:c r="F9" s="676"/>
      <x:c r="G9" s="676" t="s">
        <x:v>542</x:v>
      </x:c>
      <x:c r="H9" s="676"/>
      <x:c r="I9" s="676"/>
      <x:c r="J9" s="676"/>
      <x:c r="K9" s="676" t="s">
        <x:v>543</x:v>
      </x:c>
      <x:c r="L9" s="676"/>
      <x:c r="M9" s="676"/>
      <x:c r="N9" s="676"/>
      <x:c r="O9" s="676" t="s">
        <x:v>541</x:v>
      </x:c>
      <x:c r="P9" s="676"/>
      <x:c r="Q9" s="676"/>
      <x:c r="R9" s="676"/>
      <x:c r="S9" s="676" t="s">
        <x:v>542</x:v>
      </x:c>
      <x:c r="T9" s="676"/>
      <x:c r="U9" s="676"/>
      <x:c r="V9" s="676"/>
      <x:c r="W9" s="676" t="s">
        <x:v>543</x:v>
      </x:c>
      <x:c r="X9" s="676"/>
      <x:c r="Y9" s="676"/>
      <x:c r="Z9" s="676"/>
      <x:c r="AA9" s="676" t="s">
        <x:v>541</x:v>
      </x:c>
      <x:c r="AB9" s="676"/>
      <x:c r="AC9" s="676"/>
      <x:c r="AD9" s="676"/>
      <x:c r="AE9" s="676" t="s">
        <x:v>542</x:v>
      </x:c>
      <x:c r="AF9" s="676"/>
      <x:c r="AG9" s="676"/>
      <x:c r="AH9" s="676"/>
      <x:c r="AI9" s="676" t="s">
        <x:v>543</x:v>
      </x:c>
      <x:c r="AJ9" s="676"/>
      <x:c r="AK9" s="676"/>
      <x:c r="AL9" s="711"/>
    </x:row>
    <x:row r="10" spans="1:38" ht="15" customHeight="1" x14ac:dyDescent="0.2">
      <x:c r="B10" s="672"/>
      <x:c r="C10" s="4" t="s">
        <x:v>537</x:v>
      </x:c>
      <x:c r="D10" s="4" t="s">
        <x:v>342</x:v>
      </x:c>
      <x:c r="E10" s="4" t="s">
        <x:v>538</x:v>
      </x:c>
      <x:c r="F10" s="4" t="s">
        <x:v>342</x:v>
      </x:c>
      <x:c r="G10" s="4" t="s">
        <x:v>537</x:v>
      </x:c>
      <x:c r="H10" s="4" t="s">
        <x:v>342</x:v>
      </x:c>
      <x:c r="I10" s="4" t="s">
        <x:v>538</x:v>
      </x:c>
      <x:c r="J10" s="4" t="s">
        <x:v>342</x:v>
      </x:c>
      <x:c r="K10" s="4" t="s">
        <x:v>537</x:v>
      </x:c>
      <x:c r="L10" s="4" t="s">
        <x:v>342</x:v>
      </x:c>
      <x:c r="M10" s="4" t="s">
        <x:v>538</x:v>
      </x:c>
      <x:c r="N10" s="4" t="s">
        <x:v>342</x:v>
      </x:c>
      <x:c r="O10" s="4" t="s">
        <x:v>537</x:v>
      </x:c>
      <x:c r="P10" s="4" t="s">
        <x:v>342</x:v>
      </x:c>
      <x:c r="Q10" s="4" t="s">
        <x:v>538</x:v>
      </x:c>
      <x:c r="R10" s="4" t="s">
        <x:v>342</x:v>
      </x:c>
      <x:c r="S10" s="4" t="s">
        <x:v>537</x:v>
      </x:c>
      <x:c r="T10" s="4" t="s">
        <x:v>342</x:v>
      </x:c>
      <x:c r="U10" s="4" t="s">
        <x:v>538</x:v>
      </x:c>
      <x:c r="V10" s="4" t="s">
        <x:v>342</x:v>
      </x:c>
      <x:c r="W10" s="4" t="s">
        <x:v>537</x:v>
      </x:c>
      <x:c r="X10" s="4" t="s">
        <x:v>342</x:v>
      </x:c>
      <x:c r="Y10" s="4" t="s">
        <x:v>538</x:v>
      </x:c>
      <x:c r="Z10" s="4" t="s">
        <x:v>342</x:v>
      </x:c>
      <x:c r="AA10" s="4" t="s">
        <x:v>537</x:v>
      </x:c>
      <x:c r="AB10" s="4" t="s">
        <x:v>342</x:v>
      </x:c>
      <x:c r="AC10" s="4" t="s">
        <x:v>538</x:v>
      </x:c>
      <x:c r="AD10" s="4" t="s">
        <x:v>342</x:v>
      </x:c>
      <x:c r="AE10" s="4" t="s">
        <x:v>537</x:v>
      </x:c>
      <x:c r="AF10" s="4" t="s">
        <x:v>342</x:v>
      </x:c>
      <x:c r="AG10" s="4" t="s">
        <x:v>538</x:v>
      </x:c>
      <x:c r="AH10" s="4" t="s">
        <x:v>342</x:v>
      </x:c>
      <x:c r="AI10" s="4" t="s">
        <x:v>537</x:v>
      </x:c>
      <x:c r="AJ10" s="4" t="s">
        <x:v>342</x:v>
      </x:c>
      <x:c r="AK10" s="4" t="s">
        <x:v>538</x:v>
      </x:c>
      <x:c r="AL10" s="5" t="s">
        <x:v>342</x:v>
      </x:c>
    </x:row>
    <x:row r="11" spans="1:38" ht="12.95" customHeight="1" x14ac:dyDescent="0.2">
      <x:c r="A11" s="6"/>
      <x:c r="B11" s="7"/>
      <x:c r="C11" s="209"/>
      <x:c r="D11" s="451"/>
      <x:c r="E11" s="209"/>
      <x:c r="F11" s="451"/>
      <x:c r="G11" s="209"/>
      <x:c r="H11" s="451"/>
      <x:c r="I11" s="209"/>
      <x:c r="J11" s="451"/>
      <x:c r="K11" s="209"/>
      <x:c r="L11" s="451"/>
      <x:c r="M11" s="209"/>
      <x:c r="N11" s="451"/>
      <x:c r="O11" s="209"/>
      <x:c r="P11" s="451"/>
      <x:c r="Q11" s="209"/>
      <x:c r="R11" s="451"/>
      <x:c r="S11" s="209"/>
      <x:c r="T11" s="451"/>
      <x:c r="U11" s="209"/>
      <x:c r="V11" s="451"/>
      <x:c r="W11" s="209"/>
      <x:c r="X11" s="451"/>
      <x:c r="Y11" s="209"/>
      <x:c r="Z11" s="451"/>
      <x:c r="AA11" s="209"/>
      <x:c r="AB11" s="451"/>
      <x:c r="AC11" s="209"/>
      <x:c r="AD11" s="451"/>
      <x:c r="AE11" s="209"/>
      <x:c r="AF11" s="451"/>
      <x:c r="AG11" s="209"/>
      <x:c r="AH11" s="451"/>
      <x:c r="AI11" s="209"/>
      <x:c r="AJ11" s="451"/>
      <x:c r="AK11" s="209"/>
      <x:c r="AL11" s="459"/>
    </x:row>
    <x:row r="12" spans="1:38" ht="12.95" customHeight="1" x14ac:dyDescent="0.2">
      <x:c r="A12" s="2" t="s">
        <x:v>354</x:v>
      </x:c>
      <x:c r="B12" s="12">
        <x:v>2</x:v>
      </x:c>
      <x:c r="C12" s="197">
        <x:v>0.345980127887765</x:v>
      </x:c>
      <x:c r="D12" s="445">
        <x:v>0.155043138101262</x:v>
      </x:c>
      <x:c r="E12" s="197">
        <x:v>0.91576336202387298</x:v>
      </x:c>
      <x:c r="F12" s="445">
        <x:v>0.82636484180544401</x:v>
      </x:c>
      <x:c r="G12" s="197">
        <x:v>0.346523683571972</x:v>
      </x:c>
      <x:c r="H12" s="445">
        <x:v>0.15302374295853499</x:v>
      </x:c>
      <x:c r="I12" s="197">
        <x:v>1.70105722076902</x:v>
      </x:c>
      <x:c r="J12" s="445">
        <x:v>0.97261960407963399</x:v>
      </x:c>
      <x:c r="K12" s="197">
        <x:v>0.30068199719355798</x:v>
      </x:c>
      <x:c r="L12" s="445">
        <x:v>0.151280933570171</x:v>
      </x:c>
      <x:c r="M12" s="197">
        <x:v>4.2980198554229903</x:v>
      </x:c>
      <x:c r="N12" s="445">
        <x:v>1.7314825973931001</x:v>
      </x:c>
      <x:c r="O12" s="197">
        <x:v>0.13293368395580399</x:v>
      </x:c>
      <x:c r="P12" s="445">
        <x:v>0.13087794647523901</x:v>
      </x:c>
      <x:c r="Q12" s="197">
        <x:v>0.142533463437652</x:v>
      </x:c>
      <x:c r="R12" s="445">
        <x:v>0.31479908415571001</x:v>
      </x:c>
      <x:c r="S12" s="197">
        <x:v>0.134901764891734</x:v>
      </x:c>
      <x:c r="T12" s="445">
        <x:v>0.129538313741974</x:v>
      </x:c>
      <x:c r="U12" s="197">
        <x:v>0.97152955501495697</x:v>
      </x:c>
      <x:c r="V12" s="445">
        <x:v>0.64426737463155903</x:v>
      </x:c>
      <x:c r="W12" s="197">
        <x:v>0.11783417344026299</x:v>
      </x:c>
      <x:c r="X12" s="445">
        <x:v>0.12619701133835001</x:v>
      </x:c>
      <x:c r="Y12" s="197">
        <x:v>3.6142949463051299</x:v>
      </x:c>
      <x:c r="Z12" s="445">
        <x:v>1.5635059002259699</x:v>
      </x:c>
      <x:c r="AA12" s="197">
        <x:v>0.32960833692969599</x:v>
      </x:c>
      <x:c r="AB12" s="445">
        <x:v>0.19332041656511401</x:v>
      </x:c>
      <x:c r="AC12" s="197">
        <x:v>0.59920063224223297</x:v>
      </x:c>
      <x:c r="AD12" s="445">
        <x:v>0.74127334213760598</x:v>
      </x:c>
      <x:c r="AE12" s="197">
        <x:v>0.34139671177686998</x:v>
      </x:c>
      <x:c r="AF12" s="445">
        <x:v>0.194484858412487</x:v>
      </x:c>
      <x:c r="AG12" s="197">
        <x:v>1.4568635537636001</x:v>
      </x:c>
      <x:c r="AH12" s="445">
        <x:v>0.93931816698059201</x:v>
      </x:c>
      <x:c r="AI12" s="197">
        <x:v>0.30266645529373398</x:v>
      </x:c>
      <x:c r="AJ12" s="445">
        <x:v>0.186668821705917</x:v>
      </x:c>
      <x:c r="AK12" s="197">
        <x:v>3.9701730445264301</x:v>
      </x:c>
      <x:c r="AL12" s="453">
        <x:v>1.7277587601397599</x:v>
      </x:c>
    </x:row>
    <x:row r="13" spans="1:38" ht="12.95" customHeight="1" x14ac:dyDescent="0.2">
      <x:c r="A13" s="2" t="s">
        <x:v>355</x:v>
      </x:c>
      <x:c r="B13" s="12">
        <x:v>2</x:v>
      </x:c>
      <x:c r="C13" s="197">
        <x:v>0.43745631843510402</x:v>
      </x:c>
      <x:c r="D13" s="445">
        <x:v>0.20788367700789101</x:v>
      </x:c>
      <x:c r="E13" s="197">
        <x:v>0.97932237566825897</x:v>
      </x:c>
      <x:c r="F13" s="445">
        <x:v>0.96583848725751997</x:v>
      </x:c>
      <x:c r="G13" s="197">
        <x:v>0.40975707614607199</x:v>
      </x:c>
      <x:c r="H13" s="445">
        <x:v>0.20228451438417899</x:v>
      </x:c>
      <x:c r="I13" s="197">
        <x:v>2.0428995000235601</x:v>
      </x:c>
      <x:c r="J13" s="445">
        <x:v>1.3209104293532099</x:v>
      </x:c>
      <x:c r="K13" s="197">
        <x:v>0.37615720303462202</x:v>
      </x:c>
      <x:c r="L13" s="445">
        <x:v>0.207425518584265</x:v>
      </x:c>
      <x:c r="M13" s="197">
        <x:v>3.1272340947456798</x:v>
      </x:c>
      <x:c r="N13" s="445">
        <x:v>1.6741286706120599</x:v>
      </x:c>
      <x:c r="O13" s="197">
        <x:v>0.29171823922887802</x:v>
      </x:c>
      <x:c r="P13" s="445">
        <x:v>0.24566386495454301</x:v>
      </x:c>
      <x:c r="Q13" s="197">
        <x:v>0.30463513092279798</x:v>
      </x:c>
      <x:c r="R13" s="445">
        <x:v>0.50816992838277797</x:v>
      </x:c>
      <x:c r="S13" s="197">
        <x:v>0.30960305996680998</x:v>
      </x:c>
      <x:c r="T13" s="445">
        <x:v>0.24477062673188699</x:v>
      </x:c>
      <x:c r="U13" s="197">
        <x:v>1.61043104063301</x:v>
      </x:c>
      <x:c r="V13" s="445">
        <x:v>1.09037323689594</x:v>
      </x:c>
      <x:c r="W13" s="197">
        <x:v>0.30881947361534601</x:v>
      </x:c>
      <x:c r="X13" s="445">
        <x:v>0.24374432966911599</x:v>
      </x:c>
      <x:c r="Y13" s="197">
        <x:v>3.0039315036627801</x:v>
      </x:c>
      <x:c r="Z13" s="445">
        <x:v>1.50928415660736</x:v>
      </x:c>
      <x:c r="AA13" s="197">
        <x:v>0.39742808826941001</x:v>
      </x:c>
      <x:c r="AB13" s="445">
        <x:v>0.35378418247863003</x:v>
      </x:c>
      <x:c r="AC13" s="197">
        <x:v>0.24517090323419799</x:v>
      </x:c>
      <x:c r="AD13" s="445">
        <x:v>0.45687823158568902</x:v>
      </x:c>
      <x:c r="AE13" s="197">
        <x:v>0.38571531427670303</x:v>
      </x:c>
      <x:c r="AF13" s="445">
        <x:v>0.34744788524847198</x:v>
      </x:c>
      <x:c r="AG13" s="197">
        <x:v>1.3399581661294899</x:v>
      </x:c>
      <x:c r="AH13" s="445">
        <x:v>0.99056197488594699</x:v>
      </x:c>
      <x:c r="AI13" s="197">
        <x:v>0.41794812713178098</x:v>
      </x:c>
      <x:c r="AJ13" s="445">
        <x:v>0.339349845589688</x:v>
      </x:c>
      <x:c r="AK13" s="197">
        <x:v>2.7465139134907299</x:v>
      </x:c>
      <x:c r="AL13" s="453">
        <x:v>1.4543911729779699</x:v>
      </x:c>
    </x:row>
    <x:row r="14" spans="1:38" ht="12.95" customHeight="1" x14ac:dyDescent="0.2">
      <x:c r="A14" s="2" t="s">
        <x:v>356</x:v>
      </x:c>
      <x:c r="B14" s="12">
        <x:v>2</x:v>
      </x:c>
      <x:c r="C14" s="197">
        <x:v>0.30349601656909198</x:v>
      </x:c>
      <x:c r="D14" s="445">
        <x:v>0.12911778272754801</x:v>
      </x:c>
      <x:c r="E14" s="197">
        <x:v>0.54928110272581199</x:v>
      </x:c>
      <x:c r="F14" s="445">
        <x:v>0.45091988626060098</x:v>
      </x:c>
      <x:c r="G14" s="197">
        <x:v>0.27492748923624299</x:v>
      </x:c>
      <x:c r="H14" s="445">
        <x:v>0.136471180135503</x:v>
      </x:c>
      <x:c r="I14" s="197">
        <x:v>0.94875290836466597</x:v>
      </x:c>
      <x:c r="J14" s="445">
        <x:v>0.65572518397603097</x:v>
      </x:c>
      <x:c r="K14" s="197">
        <x:v>0.318237959777663</x:v>
      </x:c>
      <x:c r="L14" s="445">
        <x:v>0.137906814363802</x:v>
      </x:c>
      <x:c r="M14" s="197">
        <x:v>1.9371903054747599</x:v>
      </x:c>
      <x:c r="N14" s="445">
        <x:v>1.19621260337359</x:v>
      </x:c>
      <x:c r="O14" s="197">
        <x:v>0.39565878234311502</x:v>
      </x:c>
      <x:c r="P14" s="445">
        <x:v>0.15109125250418201</x:v>
      </x:c>
      <x:c r="Q14" s="197">
        <x:v>0.92629542088331596</x:v>
      </x:c>
      <x:c r="R14" s="445">
        <x:v>0.66251089259574503</x:v>
      </x:c>
      <x:c r="S14" s="197">
        <x:v>0.37464338703386602</x:v>
      </x:c>
      <x:c r="T14" s="445">
        <x:v>0.15506317246520199</x:v>
      </x:c>
      <x:c r="U14" s="197">
        <x:v>1.36774231359195</x:v>
      </x:c>
      <x:c r="V14" s="445">
        <x:v>0.70877139138158196</x:v>
      </x:c>
      <x:c r="W14" s="197">
        <x:v>0.38516445397239502</x:v>
      </x:c>
      <x:c r="X14" s="445">
        <x:v>0.158653646270803</x:v>
      </x:c>
      <x:c r="Y14" s="197">
        <x:v>2.4402696310611498</x:v>
      </x:c>
      <x:c r="Z14" s="445">
        <x:v>1.3064883066658199</x:v>
      </x:c>
      <x:c r="AA14" s="197">
        <x:v>0.41553769847665201</x:v>
      </x:c>
      <x:c r="AB14" s="445">
        <x:v>0.15926063593502901</x:v>
      </x:c>
      <x:c r="AC14" s="197">
        <x:v>0.78046931086972304</x:v>
      </x:c>
      <x:c r="AD14" s="445">
        <x:v>0.57580136305451801</x:v>
      </x:c>
      <x:c r="AE14" s="197">
        <x:v>0.38630369489010602</x:v>
      </x:c>
      <x:c r="AF14" s="445">
        <x:v>0.171717993106799</x:v>
      </x:c>
      <x:c r="AG14" s="197">
        <x:v>1.1958197957895</x:v>
      </x:c>
      <x:c r="AH14" s="445">
        <x:v>0.73612571768025103</x:v>
      </x:c>
      <x:c r="AI14" s="197">
        <x:v>0.41944600573617102</x:v>
      </x:c>
      <x:c r="AJ14" s="445">
        <x:v>0.17214014193815699</x:v>
      </x:c>
      <x:c r="AK14" s="197">
        <x:v>2.22464429229808</x:v>
      </x:c>
      <x:c r="AL14" s="453">
        <x:v>1.3189271869989501</x:v>
      </x:c>
    </x:row>
    <x:row r="15" spans="1:38" ht="12.95" customHeight="1" x14ac:dyDescent="0.2">
      <x:c r="A15" s="2" t="s">
        <x:v>357</x:v>
      </x:c>
      <x:c r="B15" s="12">
        <x:v>2</x:v>
      </x:c>
      <x:c r="C15" s="197">
        <x:v>0.331645396365018</x:v>
      </x:c>
      <x:c r="D15" s="445">
        <x:v>0.20063477124882501</x:v>
      </x:c>
      <x:c r="E15" s="197">
        <x:v>0.70686278184648998</x:v>
      </x:c>
      <x:c r="F15" s="445">
        <x:v>0.96556148104106498</x:v>
      </x:c>
      <x:c r="G15" s="197">
        <x:v>0.31706276051668197</x:v>
      </x:c>
      <x:c r="H15" s="445">
        <x:v>0.20267324070377399</x:v>
      </x:c>
      <x:c r="I15" s="197">
        <x:v>2.6390523668978698</x:v>
      </x:c>
      <x:c r="J15" s="445">
        <x:v>1.5703986144242801</x:v>
      </x:c>
      <x:c r="K15" s="197">
        <x:v>0.318334290034055</x:v>
      </x:c>
      <x:c r="L15" s="445">
        <x:v>0.19976661417604599</x:v>
      </x:c>
      <x:c r="M15" s="197">
        <x:v>3.8075887314392101</x:v>
      </x:c>
      <x:c r="N15" s="445">
        <x:v>2.07164661390427</x:v>
      </x:c>
      <x:c r="O15" s="197">
        <x:v>-8.2537827150256093E-2</x:v>
      </x:c>
      <x:c r="P15" s="445">
        <x:v>0.19600591498713499</x:v>
      </x:c>
      <x:c r="Q15" s="197">
        <x:v>4.07195368120956E-2</x:v>
      </x:c>
      <x:c r="R15" s="445">
        <x:v>0.30158813766998799</x:v>
      </x:c>
      <x:c r="S15" s="197">
        <x:v>-8.6575554015159595E-2</x:v>
      </x:c>
      <x:c r="T15" s="445">
        <x:v>0.19123550760587499</x:v>
      </x:c>
      <x:c r="U15" s="197">
        <x:v>2.2666418976995102</x:v>
      </x:c>
      <x:c r="V15" s="445">
        <x:v>1.4246407110289501</x:v>
      </x:c>
      <x:c r="W15" s="197">
        <x:v>-0.120498028979207</x:v>
      </x:c>
      <x:c r="X15" s="445">
        <x:v>0.190467599093044</x:v>
      </x:c>
      <x:c r="Y15" s="197">
        <x:v>3.4038785928030801</x:v>
      </x:c>
      <x:c r="Z15" s="445">
        <x:v>1.91295596608328</x:v>
      </x:c>
      <x:c r="AA15" s="197">
        <x:v>1.4442256956334E-2</x:v>
      </x:c>
      <x:c r="AB15" s="445">
        <x:v>0.176184529692234</x:v>
      </x:c>
      <x:c r="AC15" s="197">
        <x:v>1.0584041408472401E-3</x:v>
      </x:c>
      <x:c r="AD15" s="445">
        <x:v>0.13851809011055899</x:v>
      </x:c>
      <x:c r="AE15" s="197">
        <x:v>1.5870286686471301E-2</x:v>
      </x:c>
      <x:c r="AF15" s="445">
        <x:v>0.179619224058921</x:v>
      </x:c>
      <x:c r="AG15" s="197">
        <x:v>2.0065786916107702</x:v>
      </x:c>
      <x:c r="AH15" s="445">
        <x:v>1.39408031595799</x:v>
      </x:c>
      <x:c r="AI15" s="197">
        <x:v>1.6337814978761401E-2</x:v>
      </x:c>
      <x:c r="AJ15" s="445">
        <x:v>0.181952249094849</x:v>
      </x:c>
      <x:c r="AK15" s="197">
        <x:v>3.13644499203214</x:v>
      </x:c>
      <x:c r="AL15" s="453">
        <x:v>1.9183519622410401</x:v>
      </x:c>
    </x:row>
    <x:row r="16" spans="1:38" ht="12.95" customHeight="1" x14ac:dyDescent="0.2">
      <x:c r="A16" s="2" t="s">
        <x:v>358</x:v>
      </x:c>
      <x:c r="B16" s="12">
        <x:v>2</x:v>
      </x:c>
      <x:c r="C16" s="197">
        <x:v>0.63165055399599601</x:v>
      </x:c>
      <x:c r="D16" s="445">
        <x:v>0.16077733424130999</x:v>
      </x:c>
      <x:c r="E16" s="197">
        <x:v>1.6550101202390299</x:v>
      </x:c>
      <x:c r="F16" s="445">
        <x:v>0.85662868032646</x:v>
      </x:c>
      <x:c r="G16" s="197">
        <x:v>0.64747174042205202</x:v>
      </x:c>
      <x:c r="H16" s="445">
        <x:v>0.16599244710730901</x:v>
      </x:c>
      <x:c r="I16" s="197">
        <x:v>4.0721445499110596</x:v>
      </x:c>
      <x:c r="J16" s="445">
        <x:v>1.3576905607837899</x:v>
      </x:c>
      <x:c r="K16" s="197">
        <x:v>0.51567917455719103</x:v>
      </x:c>
      <x:c r="L16" s="445">
        <x:v>0.16617643045330599</x:v>
      </x:c>
      <x:c r="M16" s="197">
        <x:v>7.8473211726996297</x:v>
      </x:c>
      <x:c r="N16" s="445">
        <x:v>1.9301433405136199</x:v>
      </x:c>
      <x:c r="O16" s="197">
        <x:v>0.26038232704424102</x:v>
      </x:c>
      <x:c r="P16" s="445">
        <x:v>0.14199395902152601</x:v>
      </x:c>
      <x:c r="Q16" s="197">
        <x:v>0.35560605547801299</x:v>
      </x:c>
      <x:c r="R16" s="445">
        <x:v>0.38915500632392103</x:v>
      </x:c>
      <x:c r="S16" s="197">
        <x:v>0.21266976760821299</x:v>
      </x:c>
      <x:c r="T16" s="445">
        <x:v>0.14446018239839001</x:v>
      </x:c>
      <x:c r="U16" s="197">
        <x:v>2.6901442985449502</x:v>
      </x:c>
      <x:c r="V16" s="445">
        <x:v>1.13310078364053</x:v>
      </x:c>
      <x:c r="W16" s="197">
        <x:v>-3.24717038852258E-2</x:v>
      </x:c>
      <x:c r="X16" s="445">
        <x:v>0.14623334146428801</x:v>
      </x:c>
      <x:c r="Y16" s="197">
        <x:v>7.1015925263569404</x:v>
      </x:c>
      <x:c r="Z16" s="445">
        <x:v>1.88840288075359</x:v>
      </x:c>
      <x:c r="AA16" s="197">
        <x:v>0.63103700614526104</x:v>
      </x:c>
      <x:c r="AB16" s="445">
        <x:v>0.24395820363991799</x:v>
      </x:c>
      <x:c r="AC16" s="197">
        <x:v>1.0146590326756599</x:v>
      </x:c>
      <x:c r="AD16" s="445">
        <x:v>0.79148068447622499</x:v>
      </x:c>
      <x:c r="AE16" s="197">
        <x:v>0.574629859451664</x:v>
      </x:c>
      <x:c r="AF16" s="445">
        <x:v>0.24518144537082401</x:v>
      </x:c>
      <x:c r="AG16" s="197">
        <x:v>3.2598923173938101</x:v>
      </x:c>
      <x:c r="AH16" s="445">
        <x:v>1.3304773782418</x:v>
      </x:c>
      <x:c r="AI16" s="197">
        <x:v>0.37639257079096999</x:v>
      </x:c>
      <x:c r="AJ16" s="445">
        <x:v>0.248456727788048</x:v>
      </x:c>
      <x:c r="AK16" s="197">
        <x:v>7.0507700545899796</x:v>
      </x:c>
      <x:c r="AL16" s="453">
        <x:v>1.8217317848748</x:v>
      </x:c>
    </x:row>
    <x:row r="17" spans="1:38" ht="12.95" customHeight="1" x14ac:dyDescent="0.2">
      <x:c r="A17" s="2" t="s">
        <x:v>359</x:v>
      </x:c>
      <x:c r="B17" s="12">
        <x:v>2</x:v>
      </x:c>
      <x:c r="C17" s="197">
        <x:v>0.80967571518036396</x:v>
      </x:c>
      <x:c r="D17" s="445">
        <x:v>0.16527942321136399</x:v>
      </x:c>
      <x:c r="E17" s="197">
        <x:v>3.5777067503847002</x:v>
      </x:c>
      <x:c r="F17" s="445">
        <x:v>1.4028155524299799</x:v>
      </x:c>
      <x:c r="G17" s="197">
        <x:v>0.79689785918886902</x:v>
      </x:c>
      <x:c r="H17" s="445">
        <x:v>0.16535248191857499</x:v>
      </x:c>
      <x:c r="I17" s="197">
        <x:v>5.4311471128161601</x:v>
      </x:c>
      <x:c r="J17" s="445">
        <x:v>1.76433197959318</x:v>
      </x:c>
      <x:c r="K17" s="197">
        <x:v>0.74883528509647501</x:v>
      </x:c>
      <x:c r="L17" s="445">
        <x:v>0.16110862811274401</x:v>
      </x:c>
      <x:c r="M17" s="197">
        <x:v>7.1920896423148699</x:v>
      </x:c>
      <x:c r="N17" s="445">
        <x:v>2.37099852958087</x:v>
      </x:c>
      <x:c r="O17" s="197">
        <x:v>0.55267116173778996</x:v>
      </x:c>
      <x:c r="P17" s="445">
        <x:v>0.14857884553901801</x:v>
      </x:c>
      <x:c r="Q17" s="197">
        <x:v>1.6347929218928099</x:v>
      </x:c>
      <x:c r="R17" s="445">
        <x:v>0.88980136807802102</x:v>
      </x:c>
      <x:c r="S17" s="197">
        <x:v>0.54888354409322204</x:v>
      </x:c>
      <x:c r="T17" s="445">
        <x:v>0.150742982373266</x:v>
      </x:c>
      <x:c r="U17" s="197">
        <x:v>3.5108466621429901</x:v>
      </x:c>
      <x:c r="V17" s="445">
        <x:v>1.33821222333921</x:v>
      </x:c>
      <x:c r="W17" s="197">
        <x:v>0.51444177565905003</x:v>
      </x:c>
      <x:c r="X17" s="445">
        <x:v>0.15102031949685901</x:v>
      </x:c>
      <x:c r="Y17" s="197">
        <x:v>5.6866802913068604</x:v>
      </x:c>
      <x:c r="Z17" s="445">
        <x:v>1.9986601280485401</x:v>
      </x:c>
      <x:c r="AA17" s="197">
        <x:v>1.0950574624118901</x:v>
      </x:c>
      <x:c r="AB17" s="445">
        <x:v>0.21872114850889601</x:v>
      </x:c>
      <x:c r="AC17" s="197">
        <x:v>2.9295461108895502</x:v>
      </x:c>
      <x:c r="AD17" s="445">
        <x:v>1.1287901530912201</x:v>
      </x:c>
      <x:c r="AE17" s="197">
        <x:v>1.06169392792555</x:v>
      </x:c>
      <x:c r="AF17" s="445">
        <x:v>0.221688621705248</x:v>
      </x:c>
      <x:c r="AG17" s="197">
        <x:v>4.6504832010710997</x:v>
      </x:c>
      <x:c r="AH17" s="445">
        <x:v>1.50790264381373</x:v>
      </x:c>
      <x:c r="AI17" s="197">
        <x:v>1.0190829650906501</x:v>
      </x:c>
      <x:c r="AJ17" s="445">
        <x:v>0.23005308472135</x:v>
      </x:c>
      <x:c r="AK17" s="197">
        <x:v>6.7650128347036702</x:v>
      </x:c>
      <x:c r="AL17" s="453">
        <x:v>2.0943545362867502</x:v>
      </x:c>
    </x:row>
    <x:row r="18" spans="1:38" ht="12.95" customHeight="1" x14ac:dyDescent="0.2">
      <x:c r="A18" s="17" t="s">
        <x:v>360</x:v>
      </x:c>
      <x:c r="B18" s="12">
        <x:v>2</x:v>
      </x:c>
      <x:c r="C18" s="197">
        <x:v>0.73228591175313795</x:v>
      </x:c>
      <x:c r="D18" s="445">
        <x:v>0.25820840515580301</x:v>
      </x:c>
      <x:c r="E18" s="197">
        <x:v>1.9403999071263101</x:v>
      </x:c>
      <x:c r="F18" s="445">
        <x:v>1.4185469572106</x:v>
      </x:c>
      <x:c r="G18" s="197">
        <x:v>0.73736254675739799</x:v>
      </x:c>
      <x:c r="H18" s="445">
        <x:v>0.26008728587528401</x:v>
      </x:c>
      <x:c r="I18" s="197">
        <x:v>3.9730782738169399</x:v>
      </x:c>
      <x:c r="J18" s="445">
        <x:v>2.0727169389183602</x:v>
      </x:c>
      <x:c r="K18" s="197">
        <x:v>0.72037827750862704</x:v>
      </x:c>
      <x:c r="L18" s="445">
        <x:v>0.26463977935281102</x:v>
      </x:c>
      <x:c r="M18" s="197">
        <x:v>6.6466750574560303</x:v>
      </x:c>
      <x:c r="N18" s="445">
        <x:v>2.6665738993764601</x:v>
      </x:c>
      <x:c r="O18" s="197">
        <x:v>0.34645438925503502</x:v>
      </x:c>
      <x:c r="P18" s="445">
        <x:v>0.18709561324426099</x:v>
      </x:c>
      <x:c r="Q18" s="197">
        <x:v>0.61847712266122801</x:v>
      </x:c>
      <x:c r="R18" s="445">
        <x:v>0.64361554994514802</x:v>
      </x:c>
      <x:c r="S18" s="197">
        <x:v>0.35494862320986398</x:v>
      </x:c>
      <x:c r="T18" s="445">
        <x:v>0.193019244685809</x:v>
      </x:c>
      <x:c r="U18" s="197">
        <x:v>2.6070339645263498</x:v>
      </x:c>
      <x:c r="V18" s="445">
        <x:v>1.6644243517219399</x:v>
      </x:c>
      <x:c r="W18" s="197">
        <x:v>0.29917443034676799</x:v>
      </x:c>
      <x:c r="X18" s="445">
        <x:v>0.186913917270944</x:v>
      </x:c>
      <x:c r="Y18" s="197">
        <x:v>5.1284347090087303</x:v>
      </x:c>
      <x:c r="Z18" s="445">
        <x:v>2.2888472258374102</x:v>
      </x:c>
      <x:c r="AA18" s="197">
        <x:v>1.2038608897634</x:v>
      </x:c>
      <x:c r="AB18" s="445">
        <x:v>0.44051644463700401</x:v>
      </x:c>
      <x:c r="AC18" s="197">
        <x:v>2.1560839350114098</x:v>
      </x:c>
      <x:c r="AD18" s="445">
        <x:v>1.5374682782355</x:v>
      </x:c>
      <x:c r="AE18" s="197">
        <x:v>1.15227437863782</x:v>
      </x:c>
      <x:c r="AF18" s="445">
        <x:v>0.44962077700504999</x:v>
      </x:c>
      <x:c r="AG18" s="197">
        <x:v>3.92985285448836</x:v>
      </x:c>
      <x:c r="AH18" s="445">
        <x:v>2.0881071376232798</x:v>
      </x:c>
      <x:c r="AI18" s="197">
        <x:v>1.0909022151308001</x:v>
      </x:c>
      <x:c r="AJ18" s="445">
        <x:v>0.45666682197485697</x:v>
      </x:c>
      <x:c r="AK18" s="197">
        <x:v>6.4638952859014998</x:v>
      </x:c>
      <x:c r="AL18" s="453">
        <x:v>2.5406345981628</x:v>
      </x:c>
    </x:row>
    <x:row r="19" spans="1:38" ht="12.95" customHeight="1" x14ac:dyDescent="0.2">
      <x:c r="A19" s="17" t="s">
        <x:v>361</x:v>
      </x:c>
      <x:c r="B19" s="12">
        <x:v>2</x:v>
      </x:c>
      <x:c r="C19" s="197">
        <x:v>0.79029943714451201</x:v>
      </x:c>
      <x:c r="D19" s="445">
        <x:v>0.23787325399310899</x:v>
      </x:c>
      <x:c r="E19" s="197">
        <x:v>4.1218804729559402</x:v>
      </x:c>
      <x:c r="F19" s="445">
        <x:v>2.4830210034116398</x:v>
      </x:c>
      <x:c r="G19" s="197">
        <x:v>0.76998782496649698</x:v>
      </x:c>
      <x:c r="H19" s="445">
        <x:v>0.24016049069328099</x:v>
      </x:c>
      <x:c r="I19" s="197">
        <x:v>7.0386498330333103</x:v>
      </x:c>
      <x:c r="J19" s="445">
        <x:v>2.5444836260082502</x:v>
      </x:c>
      <x:c r="K19" s="197">
        <x:v>0.75899778512649096</x:v>
      </x:c>
      <x:c r="L19" s="445">
        <x:v>0.23207827033696901</x:v>
      </x:c>
      <x:c r="M19" s="197">
        <x:v>8.9910329795257198</x:v>
      </x:c>
      <x:c r="N19" s="445">
        <x:v>3.5847227393089001</x:v>
      </x:c>
      <x:c r="O19" s="197">
        <x:v>0.763399321994365</x:v>
      </x:c>
      <x:c r="P19" s="445">
        <x:v>0.22648029408558401</x:v>
      </x:c>
      <x:c r="Q19" s="197">
        <x:v>3.29374024396926</x:v>
      </x:c>
      <x:c r="R19" s="445">
        <x:v>1.93321607851623</x:v>
      </x:c>
      <x:c r="S19" s="197">
        <x:v>0.72171385922407005</x:v>
      </x:c>
      <x:c r="T19" s="445">
        <x:v>0.22449466606200399</x:v>
      </x:c>
      <x:c r="U19" s="197">
        <x:v>6.1084062882833896</x:v>
      </x:c>
      <x:c r="V19" s="445">
        <x:v>2.8220924965332199</x:v>
      </x:c>
      <x:c r="W19" s="197">
        <x:v>0.716252389638945</x:v>
      </x:c>
      <x:c r="X19" s="445">
        <x:v>0.23655904057723101</x:v>
      </x:c>
      <x:c r="Y19" s="197">
        <x:v>8.3550647048790108</x:v>
      </x:c>
      <x:c r="Z19" s="445">
        <x:v>3.08641254961513</x:v>
      </x:c>
      <x:c r="AA19" s="197">
        <x:v>0.87124002679962298</x:v>
      </x:c>
      <x:c r="AB19" s="445">
        <x:v>0.25475443961171601</x:v>
      </x:c>
      <x:c r="AC19" s="197">
        <x:v>2.95780857470446</x:v>
      </x:c>
      <x:c r="AD19" s="445">
        <x:v>1.7152999634591699</x:v>
      </x:c>
      <x:c r="AE19" s="197">
        <x:v>0.84263427746467801</x:v>
      </x:c>
      <x:c r="AF19" s="445">
        <x:v>0.25141149076161401</x:v>
      </x:c>
      <x:c r="AG19" s="197">
        <x:v>5.8183887310014502</x:v>
      </x:c>
      <x:c r="AH19" s="445">
        <x:v>2.6657052751561898</x:v>
      </x:c>
      <x:c r="AI19" s="197">
        <x:v>0.83860285339984897</x:v>
      </x:c>
      <x:c r="AJ19" s="445">
        <x:v>0.26556174709636798</x:v>
      </x:c>
      <x:c r="AK19" s="197">
        <x:v>8.0165163370420096</x:v>
      </x:c>
      <x:c r="AL19" s="453">
        <x:v>3.3078094833540201</x:v>
      </x:c>
    </x:row>
    <x:row r="20" spans="1:38" ht="12.95" customHeight="1" x14ac:dyDescent="0.2">
      <x:c r="A20" s="2" t="s">
        <x:v>362</x:v>
      </x:c>
      <x:c r="B20" s="12">
        <x:v>2</x:v>
      </x:c>
      <x:c r="C20" s="197">
        <x:v>0.57162551286759999</x:v>
      </x:c>
      <x:c r="D20" s="445">
        <x:v>0.16076337726914899</x:v>
      </x:c>
      <x:c r="E20" s="197">
        <x:v>2.0552221144609799</x:v>
      </x:c>
      <x:c r="F20" s="445">
        <x:v>1.1862097740915201</x:v>
      </x:c>
      <x:c r="G20" s="197">
        <x:v>0.54722883358587904</x:v>
      </x:c>
      <x:c r="H20" s="445">
        <x:v>0.155831239495274</x:v>
      </x:c>
      <x:c r="I20" s="197">
        <x:v>3.39983303212157</x:v>
      </x:c>
      <x:c r="J20" s="445">
        <x:v>1.59745425061698</x:v>
      </x:c>
      <x:c r="K20" s="197">
        <x:v>0.52171026642661</x:v>
      </x:c>
      <x:c r="L20" s="445">
        <x:v>0.15314007753379799</x:v>
      </x:c>
      <x:c r="M20" s="197">
        <x:v>5.2547513824106504</x:v>
      </x:c>
      <x:c r="N20" s="445">
        <x:v>2.16190836970986</x:v>
      </x:c>
      <x:c r="O20" s="197">
        <x:v>0.26864117036340801</x:v>
      </x:c>
      <x:c r="P20" s="445">
        <x:v>0.16092721808670701</x:v>
      </x:c>
      <x:c r="Q20" s="197">
        <x:v>0.47489269206542201</x:v>
      </x:c>
      <x:c r="R20" s="445">
        <x:v>0.67043514721180297</x:v>
      </x:c>
      <x:c r="S20" s="197">
        <x:v>0.26975949316111097</x:v>
      </x:c>
      <x:c r="T20" s="445">
        <x:v>0.16815559082836201</x:v>
      </x:c>
      <x:c r="U20" s="197">
        <x:v>1.8771044295327299</x:v>
      </x:c>
      <x:c r="V20" s="445">
        <x:v>1.2644809806130699</x:v>
      </x:c>
      <x:c r="W20" s="197">
        <x:v>0.262592655665429</x:v>
      </x:c>
      <x:c r="X20" s="445">
        <x:v>0.16256579514307001</x:v>
      </x:c>
      <x:c r="Y20" s="197">
        <x:v>3.8891427558915299</x:v>
      </x:c>
      <x:c r="Z20" s="445">
        <x:v>2.07947088086688</x:v>
      </x:c>
      <x:c r="AA20" s="197">
        <x:v>0.58771291519355995</x:v>
      </x:c>
      <x:c r="AB20" s="445">
        <x:v>0.15892034745116901</x:v>
      </x:c>
      <x:c r="AC20" s="197">
        <x:v>2.07843326914166</x:v>
      </x:c>
      <x:c r="AD20" s="445">
        <x:v>1.1953789690828001</x:v>
      </x:c>
      <x:c r="AE20" s="197">
        <x:v>0.57524991426762795</x:v>
      </x:c>
      <x:c r="AF20" s="445">
        <x:v>0.163900712137975</x:v>
      </x:c>
      <x:c r="AG20" s="197">
        <x:v>3.5554590494025802</x:v>
      </x:c>
      <x:c r="AH20" s="445">
        <x:v>1.6401466229102699</x:v>
      </x:c>
      <x:c r="AI20" s="197">
        <x:v>0.56784331750571904</x:v>
      </x:c>
      <x:c r="AJ20" s="445">
        <x:v>0.160820689526945</x:v>
      </x:c>
      <x:c r="AK20" s="197">
        <x:v>5.2660947351515999</x:v>
      </x:c>
      <x:c r="AL20" s="453">
        <x:v>2.1604112929947399</x:v>
      </x:c>
    </x:row>
    <x:row r="21" spans="1:38" ht="12.95" customHeight="1" x14ac:dyDescent="0.2">
      <x:c r="A21" s="2" t="s">
        <x:v>363</x:v>
      </x:c>
      <x:c r="B21" s="12">
        <x:v>2</x:v>
      </x:c>
      <x:c r="C21" s="197">
        <x:v>0.54864457046371395</x:v>
      </x:c>
      <x:c r="D21" s="445">
        <x:v>0.13010136644078901</x:v>
      </x:c>
      <x:c r="E21" s="197">
        <x:v>2.2677411650157802</x:v>
      </x:c>
      <x:c r="F21" s="445">
        <x:v>1.07965453200027</x:v>
      </x:c>
      <x:c r="G21" s="197">
        <x:v>0.56143877290697797</x:v>
      </x:c>
      <x:c r="H21" s="445">
        <x:v>0.13952481862925101</x:v>
      </x:c>
      <x:c r="I21" s="197">
        <x:v>2.5826971304912201</x:v>
      </x:c>
      <x:c r="J21" s="445">
        <x:v>1.27532771070538</x:v>
      </x:c>
      <x:c r="K21" s="197">
        <x:v>0.56534931720032</x:v>
      </x:c>
      <x:c r="L21" s="445">
        <x:v>0.146918062391617</x:v>
      </x:c>
      <x:c r="M21" s="197">
        <x:v>4.5971734928618604</x:v>
      </x:c>
      <x:c r="N21" s="445">
        <x:v>2.0306440771446099</x:v>
      </x:c>
      <x:c r="O21" s="197">
        <x:v>0.26248549809092198</x:v>
      </x:c>
      <x:c r="P21" s="445">
        <x:v>0.18204740050476401</x:v>
      </x:c>
      <x:c r="Q21" s="197">
        <x:v>0.44587938033102298</x:v>
      </x:c>
      <x:c r="R21" s="445">
        <x:v>0.70999786543167398</x:v>
      </x:c>
      <x:c r="S21" s="197">
        <x:v>0.26383654716348598</x:v>
      </x:c>
      <x:c r="T21" s="445">
        <x:v>0.18307385909011101</x:v>
      </x:c>
      <x:c r="U21" s="197">
        <x:v>0.69426597170928095</x:v>
      </x:c>
      <x:c r="V21" s="445">
        <x:v>0.94253759095173295</x:v>
      </x:c>
      <x:c r="W21" s="197">
        <x:v>0.232455463656041</x:v>
      </x:c>
      <x:c r="X21" s="445">
        <x:v>0.182130205161118</x:v>
      </x:c>
      <x:c r="Y21" s="197">
        <x:v>2.14902232345786</x:v>
      </x:c>
      <x:c r="Z21" s="445">
        <x:v>1.7283121878904799</x:v>
      </x:c>
      <x:c r="AA21" s="197">
        <x:v>0.33326631346338198</x:v>
      </x:c>
      <x:c r="AB21" s="445">
        <x:v>0.19451303528745301</x:v>
      </x:c>
      <x:c r="AC21" s="197">
        <x:v>0.64885316864609499</x:v>
      </x:c>
      <x:c r="AD21" s="445">
        <x:v>0.82620607594408202</x:v>
      </x:c>
      <x:c r="AE21" s="197">
        <x:v>0.33268320296908699</x:v>
      </x:c>
      <x:c r="AF21" s="445">
        <x:v>0.197626161925361</x:v>
      </x:c>
      <x:c r="AG21" s="197">
        <x:v>0.89040832825022198</x:v>
      </x:c>
      <x:c r="AH21" s="445">
        <x:v>0.97947005552212396</x:v>
      </x:c>
      <x:c r="AI21" s="197">
        <x:v>0.28813797582115502</x:v>
      </x:c>
      <x:c r="AJ21" s="445">
        <x:v>0.199126228395961</x:v>
      </x:c>
      <x:c r="AK21" s="197">
        <x:v>2.4805209599040499</x:v>
      </x:c>
      <x:c r="AL21" s="453">
        <x:v>1.69484019079826</x:v>
      </x:c>
    </x:row>
    <x:row r="22" spans="1:38" ht="12.95" customHeight="1" x14ac:dyDescent="0.2">
      <x:c r="A22" s="2" t="s">
        <x:v>364</x:v>
      </x:c>
      <x:c r="B22" s="12">
        <x:v>2</x:v>
      </x:c>
      <x:c r="C22" s="197">
        <x:v>0.215933381728414</x:v>
      </x:c>
      <x:c r="D22" s="445">
        <x:v>0.31564859102770898</x:v>
      </x:c>
      <x:c r="E22" s="197">
        <x:v>0.25240661705387901</x:v>
      </x:c>
      <x:c r="F22" s="445">
        <x:v>0.92457683817634995</x:v>
      </x:c>
      <x:c r="G22" s="197">
        <x:v>0.25621991611960498</x:v>
      </x:c>
      <x:c r="H22" s="445">
        <x:v>0.31058048481546702</x:v>
      </x:c>
      <x:c r="I22" s="197">
        <x:v>4.4356586596277099</x:v>
      </x:c>
      <x:c r="J22" s="445">
        <x:v>4.0895045177820597</x:v>
      </x:c>
      <x:c r="K22" s="197">
        <x:v>0.217554721402617</x:v>
      </x:c>
      <x:c r="L22" s="445">
        <x:v>0.31890542942498201</x:v>
      </x:c>
      <x:c r="M22" s="197">
        <x:v>7.1890225846072404</x:v>
      </x:c>
      <x:c r="N22" s="445">
        <x:v>5.28157427045603</x:v>
      </x:c>
      <x:c r="O22" s="197">
        <x:v>0.16900498514329601</x:v>
      </x:c>
      <x:c r="P22" s="445">
        <x:v>0.331554842043773</x:v>
      </x:c>
      <x:c r="Q22" s="197">
        <x:v>0.159983387677475</x:v>
      </x:c>
      <x:c r="R22" s="445">
        <x:v>0.78796334618587105</x:v>
      </x:c>
      <x:c r="S22" s="197">
        <x:v>0.25908950707956102</x:v>
      </x:c>
      <x:c r="T22" s="445">
        <x:v>0.31665829374712401</x:v>
      </x:c>
      <x:c r="U22" s="197">
        <x:v>4.4030948980254498</x:v>
      </x:c>
      <x:c r="V22" s="445">
        <x:v>4.1324910010405098</x:v>
      </x:c>
      <x:c r="W22" s="197">
        <x:v>0.29853497539012802</x:v>
      </x:c>
      <x:c r="X22" s="445">
        <x:v>0.32977832925885497</x:v>
      </x:c>
      <x:c r="Y22" s="197">
        <x:v>7.6505860854744103</x:v>
      </x:c>
      <x:c r="Z22" s="445">
        <x:v>5.3485011434307603</x:v>
      </x:c>
      <x:c r="AA22" s="197">
        <x:v>0.34801120448196998</x:v>
      </x:c>
      <x:c r="AB22" s="445">
        <x:v>0.39707591344278698</x:v>
      </x:c>
      <x:c r="AC22" s="197">
        <x:v>0.54542799524005603</x:v>
      </x:c>
      <x:c r="AD22" s="445">
        <x:v>1.36957911453614</x:v>
      </x:c>
      <x:c r="AE22" s="197">
        <x:v>0.48183281247005</x:v>
      </x:c>
      <x:c r="AF22" s="445">
        <x:v>0.322159701735244</x:v>
      </x:c>
      <x:c r="AG22" s="197">
        <x:v>4.8567938042948198</x:v>
      </x:c>
      <x:c r="AH22" s="445">
        <x:v>4.0135003896697903</x:v>
      </x:c>
      <x:c r="AI22" s="197">
        <x:v>0.562999346866777</x:v>
      </x:c>
      <x:c r="AJ22" s="445">
        <x:v>0.33984066418659897</x:v>
      </x:c>
      <x:c r="AK22" s="197">
        <x:v>8.0731178911250492</x:v>
      </x:c>
      <x:c r="AL22" s="453">
        <x:v>5.4526820359801604</x:v>
      </x:c>
    </x:row>
    <x:row r="23" spans="1:38" ht="12.95" customHeight="1" x14ac:dyDescent="0.2">
      <x:c r="A23" s="2" t="s">
        <x:v>365</x:v>
      </x:c>
      <x:c r="B23" s="12">
        <x:v>2</x:v>
      </x:c>
      <x:c r="C23" s="197">
        <x:v>0.14874226149304401</x:v>
      </x:c>
      <x:c r="D23" s="445">
        <x:v>0.20342742097292801</x:v>
      </x:c>
      <x:c r="E23" s="197">
        <x:v>0.165830956069006</x:v>
      </x:c>
      <x:c r="F23" s="445">
        <x:v>0.50003494776040502</x:v>
      </x:c>
      <x:c r="G23" s="197">
        <x:v>0.22670990019045201</x:v>
      </x:c>
      <x:c r="H23" s="445">
        <x:v>0.207568940968715</x:v>
      </x:c>
      <x:c r="I23" s="197">
        <x:v>2.3889962351663399</x:v>
      </x:c>
      <x:c r="J23" s="445">
        <x:v>1.49110892482668</x:v>
      </x:c>
      <x:c r="K23" s="197">
        <x:v>0.24897400217184801</x:v>
      </x:c>
      <x:c r="L23" s="445">
        <x:v>0.21764348825646701</x:v>
      </x:c>
      <x:c r="M23" s="197">
        <x:v>3.6408009464518898</x:v>
      </x:c>
      <x:c r="N23" s="445">
        <x:v>2.0974726372450201</x:v>
      </x:c>
      <x:c r="O23" s="197">
        <x:v>0.113141393573424</x:v>
      </x:c>
      <x:c r="P23" s="445">
        <x:v>0.212279506851654</x:v>
      </x:c>
      <x:c r="Q23" s="197">
        <x:v>9.1163670089562096E-2</x:v>
      </x:c>
      <x:c r="R23" s="445">
        <x:v>0.51621484295069597</x:v>
      </x:c>
      <x:c r="S23" s="197">
        <x:v>0.123079948334419</x:v>
      </x:c>
      <x:c r="T23" s="445">
        <x:v>0.213134720162823</x:v>
      </x:c>
      <x:c r="U23" s="197">
        <x:v>2.1784623869486599</x:v>
      </x:c>
      <x:c r="V23" s="445">
        <x:v>1.59085402360246</x:v>
      </x:c>
      <x:c r="W23" s="197">
        <x:v>0.13189899399924501</x:v>
      </x:c>
      <x:c r="X23" s="445">
        <x:v>0.21706035210350799</x:v>
      </x:c>
      <x:c r="Y23" s="197">
        <x:v>3.2583551215228899</x:v>
      </x:c>
      <x:c r="Z23" s="445">
        <x:v>2.1458092011949699</x:v>
      </x:c>
      <x:c r="AA23" s="197">
        <x:v>0.21698386943221301</x:v>
      </x:c>
      <x:c r="AB23" s="445">
        <x:v>0.24843876552900801</x:v>
      </x:c>
      <x:c r="AC23" s="197">
        <x:v>0.18769744817551501</x:v>
      </x:c>
      <x:c r="AD23" s="445">
        <x:v>0.49849056275596398</x:v>
      </x:c>
      <x:c r="AE23" s="197">
        <x:v>0.32245255519036198</x:v>
      </x:c>
      <x:c r="AF23" s="445">
        <x:v>0.256210890662117</x:v>
      </x:c>
      <x:c r="AG23" s="197">
        <x:v>2.4771144457703</x:v>
      </x:c>
      <x:c r="AH23" s="445">
        <x:v>1.4966226781285701</x:v>
      </x:c>
      <x:c r="AI23" s="197">
        <x:v>0.31201692140363901</x:v>
      </x:c>
      <x:c r="AJ23" s="445">
        <x:v>0.26089231529645102</x:v>
      </x:c>
      <x:c r="AK23" s="197">
        <x:v>3.5013937861787401</x:v>
      </x:c>
      <x:c r="AL23" s="453">
        <x:v>1.99321340246599</x:v>
      </x:c>
    </x:row>
    <x:row r="24" spans="1:38" ht="12.95" customHeight="1" x14ac:dyDescent="0.2">
      <x:c r="A24" s="2" t="s">
        <x:v>366</x:v>
      </x:c>
      <x:c r="B24" s="12">
        <x:v>2</x:v>
      </x:c>
      <x:c r="C24" s="197">
        <x:v>0.77776831988622197</x:v>
      </x:c>
      <x:c r="D24" s="445">
        <x:v>0.19778399546190401</x:v>
      </x:c>
      <x:c r="E24" s="197">
        <x:v>3.0384351639281801</x:v>
      </x:c>
      <x:c r="F24" s="445">
        <x:v>1.48347293837839</x:v>
      </x:c>
      <x:c r="G24" s="197">
        <x:v>0.73479767968013598</x:v>
      </x:c>
      <x:c r="H24" s="445">
        <x:v>0.18909852689929399</x:v>
      </x:c>
      <x:c r="I24" s="197">
        <x:v>5.2179533109076601</x:v>
      </x:c>
      <x:c r="J24" s="445">
        <x:v>2.0458522104451902</x:v>
      </x:c>
      <x:c r="K24" s="197">
        <x:v>0.55445353813885501</x:v>
      </x:c>
      <x:c r="L24" s="445">
        <x:v>0.20104412461898599</x:v>
      </x:c>
      <x:c r="M24" s="197">
        <x:v>6.7240981998220297</x:v>
      </x:c>
      <x:c r="N24" s="445">
        <x:v>2.4414922472357401</x:v>
      </x:c>
      <x:c r="O24" s="197">
        <x:v>0.631962684257937</x:v>
      </x:c>
      <x:c r="P24" s="445">
        <x:v>0.227637033029816</x:v>
      </x:c>
      <x:c r="Q24" s="197">
        <x:v>2.14512271025482</x:v>
      </x:c>
      <x:c r="R24" s="445">
        <x:v>1.52849916501439</x:v>
      </x:c>
      <x:c r="S24" s="197">
        <x:v>0.61765198093164697</x:v>
      </x:c>
      <x:c r="T24" s="445">
        <x:v>0.21603616423666899</x:v>
      </x:c>
      <x:c r="U24" s="197">
        <x:v>4.6415041370108501</x:v>
      </x:c>
      <x:c r="V24" s="445">
        <x:v>1.9828741824842699</x:v>
      </x:c>
      <x:c r="W24" s="197">
        <x:v>0.50463652974590301</x:v>
      </x:c>
      <x:c r="X24" s="445">
        <x:v>0.20333189346535599</x:v>
      </x:c>
      <x:c r="Y24" s="197">
        <x:v>6.8427017547998501</x:v>
      </x:c>
      <x:c r="Z24" s="445">
        <x:v>2.55900568305452</x:v>
      </x:c>
      <x:c r="AA24" s="197">
        <x:v>0.88843594005245596</x:v>
      </x:c>
      <x:c r="AB24" s="445">
        <x:v>0.222061804242735</x:v>
      </x:c>
      <x:c r="AC24" s="197">
        <x:v>4.0897242204233502</x:v>
      </x:c>
      <x:c r="AD24" s="445">
        <x:v>1.96626197132367</x:v>
      </x:c>
      <x:c r="AE24" s="197">
        <x:v>0.85568838581573303</x:v>
      </x:c>
      <x:c r="AF24" s="445">
        <x:v>0.220409397547949</x:v>
      </x:c>
      <x:c r="AG24" s="197">
        <x:v>6.3077550203955397</x:v>
      </x:c>
      <x:c r="AH24" s="445">
        <x:v>2.2839367655282898</x:v>
      </x:c>
      <x:c r="AI24" s="197">
        <x:v>0.68604101237096304</x:v>
      </x:c>
      <x:c r="AJ24" s="445">
        <x:v>0.22567613241211801</x:v>
      </x:c>
      <x:c r="AK24" s="197">
        <x:v>7.73997174698951</x:v>
      </x:c>
      <x:c r="AL24" s="453">
        <x:v>2.6222684754153001</x:v>
      </x:c>
    </x:row>
    <x:row r="25" spans="1:38" ht="12.95" customHeight="1" x14ac:dyDescent="0.2">
      <x:c r="A25" s="2" t="s">
        <x:v>367</x:v>
      </x:c>
      <x:c r="B25" s="12">
        <x:v>2</x:v>
      </x:c>
      <x:c r="C25" s="197">
        <x:v>0.321747310076199</x:v>
      </x:c>
      <x:c r="D25" s="445">
        <x:v>0.193638077330297</x:v>
      </x:c>
      <x:c r="E25" s="197">
        <x:v>0.64904755155240401</x:v>
      </x:c>
      <x:c r="F25" s="445">
        <x:v>0.83842295471401196</x:v>
      </x:c>
      <x:c r="G25" s="197">
        <x:v>0.240967998019089</x:v>
      </x:c>
      <x:c r="H25" s="445">
        <x:v>0.195353961583803</x:v>
      </x:c>
      <x:c r="I25" s="197">
        <x:v>4.3726746175812696</x:v>
      </x:c>
      <x:c r="J25" s="445">
        <x:v>1.60993056890816</x:v>
      </x:c>
      <x:c r="K25" s="197">
        <x:v>0.17351767080706099</x:v>
      </x:c>
      <x:c r="L25" s="445">
        <x:v>0.198470686342688</x:v>
      </x:c>
      <x:c r="M25" s="197">
        <x:v>7.0858089957337898</x:v>
      </x:c>
      <x:c r="N25" s="445">
        <x:v>2.3115629936240598</x:v>
      </x:c>
      <x:c r="O25" s="197">
        <x:v>0.37830851645295999</x:v>
      </x:c>
      <x:c r="P25" s="445">
        <x:v>0.21475623871369201</x:v>
      </x:c>
      <x:c r="Q25" s="197">
        <x:v>0.76019981010050097</x:v>
      </x:c>
      <x:c r="R25" s="445">
        <x:v>0.87046004912085795</x:v>
      </x:c>
      <x:c r="S25" s="197">
        <x:v>0.34654062295174598</x:v>
      </x:c>
      <x:c r="T25" s="445">
        <x:v>0.21462533770030201</x:v>
      </x:c>
      <x:c r="U25" s="197">
        <x:v>4.4375143845004601</x:v>
      </x:c>
      <x:c r="V25" s="445">
        <x:v>1.64032725226875</x:v>
      </x:c>
      <x:c r="W25" s="197">
        <x:v>0.32669564604957002</x:v>
      </x:c>
      <x:c r="X25" s="445">
        <x:v>0.218320114129747</x:v>
      </x:c>
      <x:c r="Y25" s="197">
        <x:v>7.4373004647062304</x:v>
      </x:c>
      <x:c r="Z25" s="445">
        <x:v>2.38688820990544</x:v>
      </x:c>
      <x:c r="AA25" s="197">
        <x:v>0.56034473780759897</x:v>
      </x:c>
      <x:c r="AB25" s="445">
        <x:v>0.24539845038024</x:v>
      </x:c>
      <x:c r="AC25" s="197">
        <x:v>1.26813701702683</x:v>
      </x:c>
      <x:c r="AD25" s="445">
        <x:v>1.18131820032386</x:v>
      </x:c>
      <x:c r="AE25" s="197">
        <x:v>0.45101249762579299</x:v>
      </x:c>
      <x:c r="AF25" s="445">
        <x:v>0.23349463835043299</x:v>
      </x:c>
      <x:c r="AG25" s="197">
        <x:v>5.1351577491395002</x:v>
      </x:c>
      <x:c r="AH25" s="445">
        <x:v>1.8246464394502699</x:v>
      </x:c>
      <x:c r="AI25" s="197">
        <x:v>0.39489062040776302</x:v>
      </x:c>
      <x:c r="AJ25" s="445">
        <x:v>0.24079178392768</x:v>
      </x:c>
      <x:c r="AK25" s="197">
        <x:v>7.8097794067712698</x:v>
      </x:c>
      <x:c r="AL25" s="453">
        <x:v>2.3739525595206898</x:v>
      </x:c>
    </x:row>
    <x:row r="26" spans="1:38" ht="12.95" customHeight="1" x14ac:dyDescent="0.2">
      <x:c r="A26" s="2" t="s">
        <x:v>368</x:v>
      </x:c>
      <x:c r="B26" s="12">
        <x:v>2</x:v>
      </x:c>
      <x:c r="C26" s="197">
        <x:v>0.40730332076241899</x:v>
      </x:c>
      <x:c r="D26" s="445">
        <x:v>0.16021750016858399</x:v>
      </x:c>
      <x:c r="E26" s="197">
        <x:v>1.0710745909064101</x:v>
      </x:c>
      <x:c r="F26" s="445">
        <x:v>0.80960167814002304</x:v>
      </x:c>
      <x:c r="G26" s="197">
        <x:v>0.38103928814278898</x:v>
      </x:c>
      <x:c r="H26" s="445">
        <x:v>0.16126637666195001</x:v>
      </x:c>
      <x:c r="I26" s="197">
        <x:v>1.4452803466627999</x:v>
      </x:c>
      <x:c r="J26" s="445">
        <x:v>0.97638743728675503</x:v>
      </x:c>
      <x:c r="K26" s="197">
        <x:v>0.32184557580683398</x:v>
      </x:c>
      <x:c r="L26" s="445">
        <x:v>0.16279168138182201</x:v>
      </x:c>
      <x:c r="M26" s="197">
        <x:v>2.1836611739865499</x:v>
      </x:c>
      <x:c r="N26" s="445">
        <x:v>1.5096475090375601</x:v>
      </x:c>
      <x:c r="O26" s="197">
        <x:v>0.39583493839998302</x:v>
      </x:c>
      <x:c r="P26" s="445">
        <x:v>0.13757736571285401</x:v>
      </x:c>
      <x:c r="Q26" s="197">
        <x:v>1.0458133204800499</x:v>
      </x:c>
      <x:c r="R26" s="445">
        <x:v>0.72260982935903295</x:v>
      </x:c>
      <x:c r="S26" s="197">
        <x:v>0.36857014163934199</x:v>
      </x:c>
      <x:c r="T26" s="445">
        <x:v>0.13813673118533301</x:v>
      </x:c>
      <x:c r="U26" s="197">
        <x:v>1.2830314104689999</x:v>
      </x:c>
      <x:c r="V26" s="445">
        <x:v>0.87257914218501598</x:v>
      </x:c>
      <x:c r="W26" s="197">
        <x:v>0.333644717580317</x:v>
      </x:c>
      <x:c r="X26" s="445">
        <x:v>0.136355719709289</x:v>
      </x:c>
      <x:c r="Y26" s="197">
        <x:v>2.0204512552169702</x:v>
      </x:c>
      <x:c r="Z26" s="445">
        <x:v>1.46712273629456</x:v>
      </x:c>
      <x:c r="AA26" s="197">
        <x:v>0.33219407981108001</x:v>
      </x:c>
      <x:c r="AB26" s="445">
        <x:v>0.14332853977993301</x:v>
      </x:c>
      <x:c r="AC26" s="197">
        <x:v>0.67479692061000995</x:v>
      </x:c>
      <x:c r="AD26" s="445">
        <x:v>0.57713930213460496</x:v>
      </x:c>
      <x:c r="AE26" s="197">
        <x:v>0.299286304803283</x:v>
      </x:c>
      <x:c r="AF26" s="445">
        <x:v>0.14220870185790699</x:v>
      </x:c>
      <x:c r="AG26" s="197">
        <x:v>0.99107341752339595</x:v>
      </x:c>
      <x:c r="AH26" s="445">
        <x:v>0.78627807573034902</x:v>
      </x:c>
      <x:c r="AI26" s="197">
        <x:v>0.25352792246394901</x:v>
      </x:c>
      <x:c r="AJ26" s="445">
        <x:v>0.13871678644799901</x:v>
      </x:c>
      <x:c r="AK26" s="197">
        <x:v>1.85583637114599</x:v>
      </x:c>
      <x:c r="AL26" s="453">
        <x:v>1.4194293921846399</x:v>
      </x:c>
    </x:row>
    <x:row r="27" spans="1:38" ht="12.95" customHeight="1" x14ac:dyDescent="0.2">
      <x:c r="A27" s="2" t="s">
        <x:v>369</x:v>
      </x:c>
      <x:c r="B27" s="12">
        <x:v>2</x:v>
      </x:c>
      <x:c r="C27" s="197">
        <x:v>0.32721649823461202</x:v>
      </x:c>
      <x:c r="D27" s="445">
        <x:v>0.11153081138009099</x:v>
      </x:c>
      <x:c r="E27" s="197">
        <x:v>0.85612536089080404</x:v>
      </x:c>
      <x:c r="F27" s="445">
        <x:v>0.60435836443304103</x:v>
      </x:c>
      <x:c r="G27" s="197">
        <x:v>0.32940538166376299</x:v>
      </x:c>
      <x:c r="H27" s="445">
        <x:v>0.11053500345647201</x:v>
      </x:c>
      <x:c r="I27" s="197">
        <x:v>1.4200538450820299</x:v>
      </x:c>
      <x:c r="J27" s="445">
        <x:v>0.70099794687790395</x:v>
      </x:c>
      <x:c r="K27" s="197">
        <x:v>0.32172035083127098</x:v>
      </x:c>
      <x:c r="L27" s="445">
        <x:v>0.110515285022594</x:v>
      </x:c>
      <x:c r="M27" s="197">
        <x:v>2.1435081332394601</x:v>
      </x:c>
      <x:c r="N27" s="445">
        <x:v>0.97099657708654996</x:v>
      </x:c>
      <x:c r="O27" s="197">
        <x:v>0.70397492664774897</x:v>
      </x:c>
      <x:c r="P27" s="445">
        <x:v>0.13602273352685601</x:v>
      </x:c>
      <x:c r="Q27" s="197">
        <x:v>2.7196229539028001</x:v>
      </x:c>
      <x:c r="R27" s="445">
        <x:v>1.0661421117843199</x:v>
      </x:c>
      <x:c r="S27" s="197">
        <x:v>0.69328371945914402</x:v>
      </x:c>
      <x:c r="T27" s="445">
        <x:v>0.13735713055756099</x:v>
      </x:c>
      <x:c r="U27" s="197">
        <x:v>3.1287108187211898</x:v>
      </x:c>
      <x:c r="V27" s="445">
        <x:v>1.0771716260814701</x:v>
      </x:c>
      <x:c r="W27" s="197">
        <x:v>0.70168567343136701</x:v>
      </x:c>
      <x:c r="X27" s="445">
        <x:v>0.139198567662244</x:v>
      </x:c>
      <x:c r="Y27" s="197">
        <x:v>3.95284646921895</x:v>
      </x:c>
      <x:c r="Z27" s="445">
        <x:v>1.3830284154581101</x:v>
      </x:c>
      <x:c r="AA27" s="197">
        <x:v>0.66034566137906703</x:v>
      </x:c>
      <x:c r="AB27" s="445">
        <x:v>0.165280968270136</x:v>
      </x:c>
      <x:c r="AC27" s="197">
        <x:v>1.73517792810578</x:v>
      </x:c>
      <x:c r="AD27" s="445">
        <x:v>0.91145046698239296</x:v>
      </x:c>
      <x:c r="AE27" s="197">
        <x:v>0.65250820647766605</x:v>
      </x:c>
      <x:c r="AF27" s="445">
        <x:v>0.16779787219873901</x:v>
      </x:c>
      <x:c r="AG27" s="197">
        <x:v>2.23519242127644</x:v>
      </x:c>
      <x:c r="AH27" s="445">
        <x:v>0.99358991754359705</x:v>
      </x:c>
      <x:c r="AI27" s="197">
        <x:v>0.64453102135443596</x:v>
      </x:c>
      <x:c r="AJ27" s="445">
        <x:v>0.16992424562657699</x:v>
      </x:c>
      <x:c r="AK27" s="197">
        <x:v>2.9527472279931102</x:v>
      </x:c>
      <x:c r="AL27" s="453">
        <x:v>1.25803461088443</x:v>
      </x:c>
    </x:row>
    <x:row r="28" spans="1:38" ht="12.95" customHeight="1" x14ac:dyDescent="0.2">
      <x:c r="A28" s="2" t="s">
        <x:v>370</x:v>
      </x:c>
      <x:c r="B28" s="12">
        <x:v>2</x:v>
      </x:c>
      <x:c r="C28" s="197">
        <x:v>0.67822009540166495</x:v>
      </x:c>
      <x:c r="D28" s="445">
        <x:v>0.280300792468545</x:v>
      </x:c>
      <x:c r="E28" s="197">
        <x:v>2.0062761894948</x:v>
      </x:c>
      <x:c r="F28" s="445">
        <x:v>1.62399754651457</x:v>
      </x:c>
      <x:c r="G28" s="197">
        <x:v>0.51048323356204695</x:v>
      </x:c>
      <x:c r="H28" s="445">
        <x:v>0.27347585122182999</x:v>
      </x:c>
      <x:c r="I28" s="197">
        <x:v>6.2796999379549696</x:v>
      </x:c>
      <x:c r="J28" s="445">
        <x:v>2.50293340944001</x:v>
      </x:c>
      <x:c r="K28" s="197">
        <x:v>0.570345365853414</x:v>
      </x:c>
      <x:c r="L28" s="445">
        <x:v>0.24628830806347299</x:v>
      </x:c>
      <x:c r="M28" s="197">
        <x:v>10.0955201873892</x:v>
      </x:c>
      <x:c r="N28" s="445">
        <x:v>3.1814020395680598</x:v>
      </x:c>
      <x:c r="O28" s="197">
        <x:v>0.58364398270734796</x:v>
      </x:c>
      <x:c r="P28" s="445">
        <x:v>0.233176562320557</x:v>
      </x:c>
      <x:c r="Q28" s="197">
        <x:v>1.8301756541545999</x:v>
      </x:c>
      <x:c r="R28" s="445">
        <x:v>1.43948662357271</x:v>
      </x:c>
      <x:c r="S28" s="197">
        <x:v>0.54220133290030004</x:v>
      </x:c>
      <x:c r="T28" s="445">
        <x:v>0.238413715225156</x:v>
      </x:c>
      <x:c r="U28" s="197">
        <x:v>6.0724325965581398</x:v>
      </x:c>
      <x:c r="V28" s="445">
        <x:v>2.25735256964263</x:v>
      </x:c>
      <x:c r="W28" s="197">
        <x:v>0.47217604555064102</x:v>
      </x:c>
      <x:c r="X28" s="445">
        <x:v>0.22426729887012101</x:v>
      </x:c>
      <x:c r="Y28" s="197">
        <x:v>8.8020218196063205</x:v>
      </x:c>
      <x:c r="Z28" s="445">
        <x:v>2.8773737908694099</x:v>
      </x:c>
      <x:c r="AA28" s="197">
        <x:v>0.60372268393725004</x:v>
      </x:c>
      <x:c r="AB28" s="445">
        <x:v>0.24834186981751299</x:v>
      </x:c>
      <x:c r="AC28" s="197">
        <x:v>1.8272347898294501</x:v>
      </x:c>
      <x:c r="AD28" s="445">
        <x:v>1.44481537848465</x:v>
      </x:c>
      <x:c r="AE28" s="197">
        <x:v>0.53161776990208898</x:v>
      </x:c>
      <x:c r="AF28" s="445">
        <x:v>0.25445357653541301</x:v>
      </x:c>
      <x:c r="AG28" s="197">
        <x:v>5.8552201884887101</x:v>
      </x:c>
      <x:c r="AH28" s="445">
        <x:v>2.2756620609473099</x:v>
      </x:c>
      <x:c r="AI28" s="197">
        <x:v>0.482313305192135</x:v>
      </x:c>
      <x:c r="AJ28" s="445">
        <x:v>0.23160955461900301</x:v>
      </x:c>
      <x:c r="AK28" s="197">
        <x:v>8.6727542300418694</x:v>
      </x:c>
      <x:c r="AL28" s="453">
        <x:v>2.8093977288193299</x:v>
      </x:c>
    </x:row>
    <x:row r="29" spans="1:38" ht="12.95" customHeight="1" x14ac:dyDescent="0.2">
      <x:c r="A29" s="2" t="s">
        <x:v>371</x:v>
      </x:c>
      <x:c r="B29" s="12">
        <x:v>2</x:v>
      </x:c>
      <x:c r="C29" s="197">
        <x:v>0.199264752933169</x:v>
      </x:c>
      <x:c r="D29" s="445">
        <x:v>0.143943915045878</x:v>
      </x:c>
      <x:c r="E29" s="197">
        <x:v>0.30185804725774401</x:v>
      </x:c>
      <x:c r="F29" s="445">
        <x:v>0.43318418675227399</x:v>
      </x:c>
      <x:c r="G29" s="197">
        <x:v>0.19118268227413801</x:v>
      </x:c>
      <x:c r="H29" s="445">
        <x:v>0.15161765846511499</x:v>
      </x:c>
      <x:c r="I29" s="197">
        <x:v>0.51552857978919397</x:v>
      </x:c>
      <x:c r="J29" s="445">
        <x:v>0.64947311939334296</x:v>
      </x:c>
      <x:c r="K29" s="197">
        <x:v>0.25647852561966999</x:v>
      </x:c>
      <x:c r="L29" s="445">
        <x:v>0.158003767452852</x:v>
      </x:c>
      <x:c r="M29" s="197">
        <x:v>2.6789909616398901</x:v>
      </x:c>
      <x:c r="N29" s="445">
        <x:v>2.1877771856716599</x:v>
      </x:c>
      <x:c r="O29" s="197">
        <x:v>0.77268350821319698</x:v>
      </x:c>
      <x:c r="P29" s="445">
        <x:v>0.13765920940444501</x:v>
      </x:c>
      <x:c r="Q29" s="197">
        <x:v>4.9980228106270603</x:v>
      </x:c>
      <x:c r="R29" s="445">
        <x:v>1.68487384279708</x:v>
      </x:c>
      <x:c r="S29" s="197">
        <x:v>0.79812116437160596</x:v>
      </x:c>
      <x:c r="T29" s="445">
        <x:v>0.14601671680658701</x:v>
      </x:c>
      <x:c r="U29" s="197">
        <x:v>5.3203137783020598</x:v>
      </x:c>
      <x:c r="V29" s="445">
        <x:v>1.8857377434791001</x:v>
      </x:c>
      <x:c r="W29" s="197">
        <x:v>0.81965073782360898</x:v>
      </x:c>
      <x:c r="X29" s="445">
        <x:v>0.14606681096853799</x:v>
      </x:c>
      <x:c r="Y29" s="197">
        <x:v>7.5871698483267398</x:v>
      </x:c>
      <x:c r="Z29" s="445">
        <x:v>2.7456753691853502</x:v>
      </x:c>
      <x:c r="AA29" s="197">
        <x:v>0.64045274522263196</x:v>
      </x:c>
      <x:c r="AB29" s="445">
        <x:v>0.12802932698369299</x:v>
      </x:c>
      <x:c r="AC29" s="197">
        <x:v>3.24748308063299</x:v>
      </x:c>
      <x:c r="AD29" s="445">
        <x:v>1.24899276354475</x:v>
      </x:c>
      <x:c r="AE29" s="197">
        <x:v>0.66513826865999903</x:v>
      </x:c>
      <x:c r="AF29" s="445">
        <x:v>0.13946114264864201</x:v>
      </x:c>
      <x:c r="AG29" s="197">
        <x:v>3.4245123846073802</x:v>
      </x:c>
      <x:c r="AH29" s="445">
        <x:v>1.4368424795986301</x:v>
      </x:c>
      <x:c r="AI29" s="197">
        <x:v>0.70783537962071197</x:v>
      </x:c>
      <x:c r="AJ29" s="445">
        <x:v>0.141407602102709</x:v>
      </x:c>
      <x:c r="AK29" s="197">
        <x:v>5.6043339801830498</x:v>
      </x:c>
      <x:c r="AL29" s="453">
        <x:v>2.56406598463255</x:v>
      </x:c>
    </x:row>
    <x:row r="30" spans="1:38" ht="12.95" customHeight="1" x14ac:dyDescent="0.2">
      <x:c r="A30" s="2" t="s">
        <x:v>372</x:v>
      </x:c>
      <x:c r="B30" s="12">
        <x:v>2</x:v>
      </x:c>
      <x:c r="C30" s="197">
        <x:v>0.335812710219696</x:v>
      </x:c>
      <x:c r="D30" s="445">
        <x:v>0.121310988695208</x:v>
      </x:c>
      <x:c r="E30" s="197">
        <x:v>0.66448783416456603</x:v>
      </x:c>
      <x:c r="F30" s="445">
        <x:v>0.47161776706755398</x:v>
      </x:c>
      <x:c r="G30" s="197">
        <x:v>0.32056451494426302</x:v>
      </x:c>
      <x:c r="H30" s="445">
        <x:v>0.11906596341719899</x:v>
      </x:c>
      <x:c r="I30" s="197">
        <x:v>2.36221034320678</x:v>
      </x:c>
      <x:c r="J30" s="445">
        <x:v>0.98498124035552304</x:v>
      </x:c>
      <x:c r="K30" s="197">
        <x:v>0.34315761132803602</x:v>
      </x:c>
      <x:c r="L30" s="445">
        <x:v>0.121344563102948</x:v>
      </x:c>
      <x:c r="M30" s="197">
        <x:v>3.6133810456951201</x:v>
      </x:c>
      <x:c r="N30" s="445">
        <x:v>1.28373546985289</x:v>
      </x:c>
      <x:c r="O30" s="197">
        <x:v>0.446665408456066</x:v>
      </x:c>
      <x:c r="P30" s="445">
        <x:v>0.20407424204414201</x:v>
      </x:c>
      <x:c r="Q30" s="197">
        <x:v>0.75215162411814396</x:v>
      </x:c>
      <x:c r="R30" s="445">
        <x:v>0.649383612728343</x:v>
      </x:c>
      <x:c r="S30" s="197">
        <x:v>0.422931375428446</x:v>
      </x:c>
      <x:c r="T30" s="445">
        <x:v>0.20585629532657401</x:v>
      </x:c>
      <x:c r="U30" s="197">
        <x:v>2.4273946547399299</x:v>
      </x:c>
      <x:c r="V30" s="445">
        <x:v>1.16891848127142</x:v>
      </x:c>
      <x:c r="W30" s="197">
        <x:v>0.44061504418188802</x:v>
      </x:c>
      <x:c r="X30" s="445">
        <x:v>0.201172530914808</x:v>
      </x:c>
      <x:c r="Y30" s="197">
        <x:v>3.50466326362714</x:v>
      </x:c>
      <x:c r="Z30" s="445">
        <x:v>1.4304641343045299</x:v>
      </x:c>
      <x:c r="AA30" s="197">
        <x:v>0.77551171561662602</x:v>
      </x:c>
      <x:c r="AB30" s="445">
        <x:v>0.21580321130787899</x:v>
      </x:c>
      <x:c r="AC30" s="197">
        <x:v>1.5720372502815601</x:v>
      </x:c>
      <x:c r="AD30" s="445">
        <x:v>0.84761096449655304</x:v>
      </x:c>
      <x:c r="AE30" s="197">
        <x:v>0.74492848148874302</x:v>
      </x:c>
      <x:c r="AF30" s="445">
        <x:v>0.212532952906763</x:v>
      </x:c>
      <x:c r="AG30" s="197">
        <x:v>3.0683620807812</x:v>
      </x:c>
      <x:c r="AH30" s="445">
        <x:v>1.21555075389851</x:v>
      </x:c>
      <x:c r="AI30" s="197">
        <x:v>0.77049664989106703</x:v>
      </x:c>
      <x:c r="AJ30" s="445">
        <x:v>0.20815443997421601</x:v>
      </x:c>
      <x:c r="AK30" s="197">
        <x:v>4.2756660976185099</x:v>
      </x:c>
      <x:c r="AL30" s="453">
        <x:v>1.4442082667535601</x:v>
      </x:c>
    </x:row>
    <x:row r="31" spans="1:38" ht="12.95" customHeight="1" x14ac:dyDescent="0.2">
      <x:c r="A31" s="2" t="s">
        <x:v>373</x:v>
      </x:c>
      <x:c r="B31" s="12">
        <x:v>2</x:v>
      </x:c>
      <x:c r="C31" s="197">
        <x:v>0.65857050477799295</x:v>
      </x:c>
      <x:c r="D31" s="445">
        <x:v>0.219133925202292</x:v>
      </x:c>
      <x:c r="E31" s="197">
        <x:v>1.8097049232162901</x:v>
      </x:c>
      <x:c r="F31" s="445">
        <x:v>1.1499804153581099</x:v>
      </x:c>
      <x:c r="G31" s="197">
        <x:v>0.55917667057158205</x:v>
      </x:c>
      <x:c r="H31" s="445">
        <x:v>0.222981195764408</x:v>
      </x:c>
      <x:c r="I31" s="197">
        <x:v>4.6120767915425898</x:v>
      </x:c>
      <x:c r="J31" s="445">
        <x:v>1.7860816083045901</x:v>
      </x:c>
      <x:c r="K31" s="197">
        <x:v>0.58748475276562795</x:v>
      </x:c>
      <x:c r="L31" s="445">
        <x:v>0.22493787582879499</x:v>
      </x:c>
      <x:c r="M31" s="197">
        <x:v>6.3965461062433597</x:v>
      </x:c>
      <x:c r="N31" s="445">
        <x:v>2.1841273769249598</x:v>
      </x:c>
      <x:c r="O31" s="197">
        <x:v>0.37860399461333299</x:v>
      </x:c>
      <x:c r="P31" s="445">
        <x:v>0.20693169316701099</x:v>
      </x:c>
      <x:c r="Q31" s="197">
        <x:v>0.89912583084768705</x:v>
      </x:c>
      <x:c r="R31" s="445">
        <x:v>1.01452291741842</x:v>
      </x:c>
      <x:c r="S31" s="197">
        <x:v>0.33944723805822102</x:v>
      </x:c>
      <x:c r="T31" s="445">
        <x:v>0.201050198697062</x:v>
      </x:c>
      <x:c r="U31" s="197">
        <x:v>3.5766027414214099</x:v>
      </x:c>
      <x:c r="V31" s="445">
        <x:v>1.8999663922441501</x:v>
      </x:c>
      <x:c r="W31" s="197">
        <x:v>0.31434875405312701</x:v>
      </x:c>
      <x:c r="X31" s="445">
        <x:v>0.212700241582268</x:v>
      </x:c>
      <x:c r="Y31" s="197">
        <x:v>5.2430864622358202</x:v>
      </x:c>
      <x:c r="Z31" s="445">
        <x:v>2.4400624617617499</x:v>
      </x:c>
      <x:c r="AA31" s="197">
        <x:v>0.58320186133073304</x:v>
      </x:c>
      <x:c r="AB31" s="445">
        <x:v>0.21295869728310901</x:v>
      </x:c>
      <x:c r="AC31" s="197">
        <x:v>2.1383014211826001</x:v>
      </x:c>
      <x:c r="AD31" s="445">
        <x:v>1.5258594234074301</x:v>
      </x:c>
      <x:c r="AE31" s="197">
        <x:v>0.53346853501231195</x:v>
      </x:c>
      <x:c r="AF31" s="445">
        <x:v>0.21055299998620999</x:v>
      </x:c>
      <x:c r="AG31" s="197">
        <x:v>4.6446662833952299</x:v>
      </x:c>
      <x:c r="AH31" s="445">
        <x:v>2.27450501588998</x:v>
      </x:c>
      <x:c r="AI31" s="197">
        <x:v>0.52886635499359103</x:v>
      </x:c>
      <x:c r="AJ31" s="445">
        <x:v>0.22463441280942201</x:v>
      </x:c>
      <x:c r="AK31" s="197">
        <x:v>6.3721566017839102</x:v>
      </x:c>
      <x:c r="AL31" s="453">
        <x:v>2.6754422438640901</x:v>
      </x:c>
    </x:row>
    <x:row r="32" spans="1:38" ht="12.95" customHeight="1" x14ac:dyDescent="0.2">
      <x:c r="A32" s="2" t="s">
        <x:v>374</x:v>
      </x:c>
      <x:c r="B32" s="12">
        <x:v>2</x:v>
      </x:c>
      <x:c r="C32" s="197">
        <x:v>0.10131072425949</x:v>
      </x:c>
      <x:c r="D32" s="445">
        <x:v>0.14641465803779999</x:v>
      </x:c>
      <x:c r="E32" s="197">
        <x:v>4.85272879012335E-2</x:v>
      </x:c>
      <x:c r="F32" s="445">
        <x:v>0.159500427472347</x:v>
      </x:c>
      <x:c r="G32" s="197">
        <x:v>0.10603005454934</x:v>
      </x:c>
      <x:c r="H32" s="445">
        <x:v>0.14489604858805499</x:v>
      </x:c>
      <x:c r="I32" s="197">
        <x:v>0.23853991459461699</x:v>
      </x:c>
      <x:c r="J32" s="445">
        <x:v>0.55129203091144796</x:v>
      </x:c>
      <x:c r="K32" s="197">
        <x:v>6.3040009044275702E-2</x:v>
      </x:c>
      <x:c r="L32" s="445">
        <x:v>0.13856694175006201</x:v>
      </x:c>
      <x:c r="M32" s="197">
        <x:v>2.3922504952114001</x:v>
      </x:c>
      <x:c r="N32" s="445">
        <x:v>1.6081017953502701</x:v>
      </x:c>
      <x:c r="O32" s="197">
        <x:v>0.38806098694646401</x:v>
      </x:c>
      <x:c r="P32" s="445">
        <x:v>0.153096796309559</x:v>
      </x:c>
      <x:c r="Q32" s="197">
        <x:v>1.15438539995474</x:v>
      </x:c>
      <x:c r="R32" s="445">
        <x:v>0.90567691859219102</x:v>
      </x:c>
      <x:c r="S32" s="197">
        <x:v>0.37904280848433197</x:v>
      </x:c>
      <x:c r="T32" s="445">
        <x:v>0.15697084212637399</x:v>
      </x:c>
      <x:c r="U32" s="197">
        <x:v>1.2440967150133899</x:v>
      </x:c>
      <x:c r="V32" s="445">
        <x:v>1.0240585720315301</x:v>
      </x:c>
      <x:c r="W32" s="197">
        <x:v>0.35955922370569698</x:v>
      </x:c>
      <x:c r="X32" s="445">
        <x:v>0.15066486743430099</x:v>
      </x:c>
      <x:c r="Y32" s="197">
        <x:v>3.6249788523803099</x:v>
      </x:c>
      <x:c r="Z32" s="445">
        <x:v>1.8441153591577699</x:v>
      </x:c>
      <x:c r="AA32" s="197">
        <x:v>0.39676799303412702</x:v>
      </x:c>
      <x:c r="AB32" s="445">
        <x:v>0.14141905405632099</x:v>
      </x:c>
      <x:c r="AC32" s="197">
        <x:v>1.2068443257520001</x:v>
      </x:c>
      <x:c r="AD32" s="445">
        <x:v>0.84109718574020398</x:v>
      </x:c>
      <x:c r="AE32" s="197">
        <x:v>0.38792973159416999</x:v>
      </x:c>
      <x:c r="AF32" s="445">
        <x:v>0.14485755725345301</x:v>
      </x:c>
      <x:c r="AG32" s="197">
        <x:v>1.32256449723936</x:v>
      </x:c>
      <x:c r="AH32" s="445">
        <x:v>0.96453881311100598</x:v>
      </x:c>
      <x:c r="AI32" s="197">
        <x:v>0.36331952950722501</x:v>
      </x:c>
      <x:c r="AJ32" s="445">
        <x:v>0.13972035804989599</x:v>
      </x:c>
      <x:c r="AK32" s="197">
        <x:v>3.5160775827140598</x:v>
      </x:c>
      <x:c r="AL32" s="453">
        <x:v>1.75935204793721</x:v>
      </x:c>
    </x:row>
    <x:row r="33" spans="1:38" ht="12.95" customHeight="1" x14ac:dyDescent="0.2">
      <x:c r="A33" s="2" t="s">
        <x:v>375</x:v>
      </x:c>
      <x:c r="B33" s="12">
        <x:v>2</x:v>
      </x:c>
      <x:c r="C33" s="197">
        <x:v>-0.32588586082473497</x:v>
      </x:c>
      <x:c r="D33" s="445">
        <x:v>0.27849352976067998</x:v>
      </x:c>
      <x:c r="E33" s="197">
        <x:v>0.56677842816983504</x:v>
      </x:c>
      <x:c r="F33" s="445">
        <x:v>1.0244397046754601</x:v>
      </x:c>
      <x:c r="G33" s="197">
        <x:v>-0.32812130110254401</x:v>
      </x:c>
      <x:c r="H33" s="445">
        <x:v>0.28721146521674401</x:v>
      </x:c>
      <x:c r="I33" s="197">
        <x:v>1.2972302524727199</x:v>
      </x:c>
      <x:c r="J33" s="445">
        <x:v>1.8006056783583</x:v>
      </x:c>
      <x:c r="K33" s="197">
        <x:v>-0.27064307577555202</x:v>
      </x:c>
      <x:c r="L33" s="445">
        <x:v>0.30480566851561502</x:v>
      </x:c>
      <x:c r="M33" s="197">
        <x:v>2.2363200459652699</x:v>
      </x:c>
      <x:c r="N33" s="445">
        <x:v>2.5399767335736199</x:v>
      </x:c>
      <x:c r="O33" s="197">
        <x:v>0.216202501340064</x:v>
      </x:c>
      <x:c r="P33" s="445">
        <x:v>0.21831077419946401</x:v>
      </x:c>
      <x:c r="Q33" s="197">
        <x:v>0.29545266464131198</x:v>
      </x:c>
      <x:c r="R33" s="445">
        <x:v>0.60054408977241802</x:v>
      </x:c>
      <x:c r="S33" s="197">
        <x:v>0.25841461377536101</x:v>
      </x:c>
      <x:c r="T33" s="445">
        <x:v>0.230675270099573</x:v>
      </x:c>
      <x:c r="U33" s="197">
        <x:v>1.34789512919296</x:v>
      </x:c>
      <x:c r="V33" s="445">
        <x:v>1.7786423489882599</x:v>
      </x:c>
      <x:c r="W33" s="197">
        <x:v>0.285436009681174</x:v>
      </x:c>
      <x:c r="X33" s="445">
        <x:v>0.23708789595496901</x:v>
      </x:c>
      <x:c r="Y33" s="197">
        <x:v>2.7796323225545199</x:v>
      </x:c>
      <x:c r="Z33" s="445">
        <x:v>2.5812517761874201</x:v>
      </x:c>
      <x:c r="AA33" s="197">
        <x:v>5.6958917088031302E-2</x:v>
      </x:c>
      <x:c r="AB33" s="445">
        <x:v>0.25160668787923102</x:v>
      </x:c>
      <x:c r="AC33" s="197">
        <x:v>1.9751144790008501E-2</x:v>
      </x:c>
      <x:c r="AD33" s="445">
        <x:v>0.34094299079005302</x:v>
      </x:c>
      <x:c r="AE33" s="197">
        <x:v>9.3847733722623006E-2</x:v>
      </x:c>
      <x:c r="AF33" s="445">
        <x:v>0.259556358948004</x:v>
      </x:c>
      <x:c r="AG33" s="197">
        <x:v>0.80564147063404001</x:v>
      </x:c>
      <x:c r="AH33" s="445">
        <x:v>1.46612099610965</x:v>
      </x:c>
      <x:c r="AI33" s="197">
        <x:v>0.13870620470202</x:v>
      </x:c>
      <x:c r="AJ33" s="445">
        <x:v>0.26711628781916102</x:v>
      </x:c>
      <x:c r="AK33" s="197">
        <x:v>2.0069166141549299</x:v>
      </x:c>
      <x:c r="AL33" s="453">
        <x:v>2.3671236159656202</x:v>
      </x:c>
    </x:row>
    <x:row r="34" spans="1:38" ht="12.95" customHeight="1" x14ac:dyDescent="0.2">
      <x:c r="A34" s="2" t="s">
        <x:v>376</x:v>
      </x:c>
      <x:c r="B34" s="12">
        <x:v>2</x:v>
      </x:c>
      <x:c r="C34" s="197">
        <x:v>0.50071544582717697</x:v>
      </x:c>
      <x:c r="D34" s="445">
        <x:v>0.20348261484543101</x:v>
      </x:c>
      <x:c r="E34" s="197">
        <x:v>1.5681861531325401</x:v>
      </x:c>
      <x:c r="F34" s="445">
        <x:v>1.2262603788596</x:v>
      </x:c>
      <x:c r="G34" s="197">
        <x:v>0.55162790520179805</x:v>
      </x:c>
      <x:c r="H34" s="445">
        <x:v>0.19696150659275599</x:v>
      </x:c>
      <x:c r="I34" s="197">
        <x:v>2.5982130997184698</x:v>
      </x:c>
      <x:c r="J34" s="445">
        <x:v>1.4595680026281199</x:v>
      </x:c>
      <x:c r="K34" s="197">
        <x:v>0.54537913922489201</x:v>
      </x:c>
      <x:c r="L34" s="445">
        <x:v>0.197771305074919</x:v>
      </x:c>
      <x:c r="M34" s="197">
        <x:v>4.5497926598214598</x:v>
      </x:c>
      <x:c r="N34" s="445">
        <x:v>1.91772885971794</x:v>
      </x:c>
      <x:c r="O34" s="197">
        <x:v>0.385493400765614</x:v>
      </x:c>
      <x:c r="P34" s="445">
        <x:v>0.21609745459953</x:v>
      </x:c>
      <x:c r="Q34" s="197">
        <x:v>0.98787802962100502</x:v>
      </x:c>
      <x:c r="R34" s="445">
        <x:v>1.12647750254896</x:v>
      </x:c>
      <x:c r="S34" s="197">
        <x:v>0.38715803928245901</x:v>
      </x:c>
      <x:c r="T34" s="445">
        <x:v>0.225612209369112</x:v>
      </x:c>
      <x:c r="U34" s="197">
        <x:v>1.6797028347032701</x:v>
      </x:c>
      <x:c r="V34" s="445">
        <x:v>1.8646500583596199</x:v>
      </x:c>
      <x:c r="W34" s="197">
        <x:v>0.46166574036552899</x:v>
      </x:c>
      <x:c r="X34" s="445">
        <x:v>0.23293372012354899</x:v>
      </x:c>
      <x:c r="Y34" s="197">
        <x:v>3.8359093374658801</x:v>
      </x:c>
      <x:c r="Z34" s="445">
        <x:v>2.7611614951095298</x:v>
      </x:c>
      <x:c r="AA34" s="197">
        <x:v>0.40327016907034802</x:v>
      </x:c>
      <x:c r="AB34" s="445">
        <x:v>0.21530200382786399</x:v>
      </x:c>
      <x:c r="AC34" s="197">
        <x:v>0.81017458193466896</x:v>
      </x:c>
      <x:c r="AD34" s="445">
        <x:v>0.87394385060937196</x:v>
      </x:c>
      <x:c r="AE34" s="197">
        <x:v>0.40739413670299501</x:v>
      </x:c>
      <x:c r="AF34" s="445">
        <x:v>0.21714821257583</x:v>
      </x:c>
      <x:c r="AG34" s="197">
        <x:v>1.7925534478135601</x:v>
      </x:c>
      <x:c r="AH34" s="445">
        <x:v>1.44649548524251</x:v>
      </x:c>
      <x:c r="AI34" s="197">
        <x:v>0.42195784838807998</x:v>
      </x:c>
      <x:c r="AJ34" s="445">
        <x:v>0.20672257254586901</x:v>
      </x:c>
      <x:c r="AK34" s="197">
        <x:v>3.9134617985690898</x:v>
      </x:c>
      <x:c r="AL34" s="453">
        <x:v>2.0667313954405899</x:v>
      </x:c>
    </x:row>
    <x:row r="35" spans="1:38" ht="12.95" customHeight="1" x14ac:dyDescent="0.2">
      <x:c r="A35" s="2" t="s">
        <x:v>377</x:v>
      </x:c>
      <x:c r="B35" s="12">
        <x:v>2</x:v>
      </x:c>
      <x:c r="C35" s="197">
        <x:v>0.27845764271520101</x:v>
      </x:c>
      <x:c r="D35" s="445">
        <x:v>0.116367922945701</x:v>
      </x:c>
      <x:c r="E35" s="197">
        <x:v>0.53781386451783397</x:v>
      </x:c>
      <x:c r="F35" s="445">
        <x:v>0.44943926860841099</x:v>
      </x:c>
      <x:c r="G35" s="197">
        <x:v>0.26777314151499898</x:v>
      </x:c>
      <x:c r="H35" s="445">
        <x:v>0.116040231437308</x:v>
      </x:c>
      <x:c r="I35" s="197">
        <x:v>1.07993653388866</x:v>
      </x:c>
      <x:c r="J35" s="445">
        <x:v>0.67712940327809301</x:v>
      </x:c>
      <x:c r="K35" s="197">
        <x:v>0.21910798334182799</x:v>
      </x:c>
      <x:c r="L35" s="445">
        <x:v>0.111788271258175</x:v>
      </x:c>
      <x:c r="M35" s="197">
        <x:v>2.6402808439941698</x:v>
      </x:c>
      <x:c r="N35" s="445">
        <x:v>0.99870897389243596</x:v>
      </x:c>
      <x:c r="O35" s="197">
        <x:v>0.41577059426110202</x:v>
      </x:c>
      <x:c r="P35" s="445">
        <x:v>8.85908087156691E-2</x:v>
      </x:c>
      <x:c r="Q35" s="197">
        <x:v>1.4513219164078901</x:v>
      </x:c>
      <x:c r="R35" s="445">
        <x:v>0.59491335286554903</x:v>
      </x:c>
      <x:c r="S35" s="197">
        <x:v>0.41325526462936901</x:v>
      </x:c>
      <x:c r="T35" s="445">
        <x:v>8.9339254643815605E-2</x:v>
      </x:c>
      <x:c r="U35" s="197">
        <x:v>1.87089943992288</x:v>
      </x:c>
      <x:c r="V35" s="445">
        <x:v>0.62658726410701404</x:v>
      </x:c>
      <x:c r="W35" s="197">
        <x:v>0.37573809914552098</x:v>
      </x:c>
      <x:c r="X35" s="445">
        <x:v>9.2884285987248294E-2</x:v>
      </x:c>
      <x:c r="Y35" s="197">
        <x:v>2.8966213794660902</x:v>
      </x:c>
      <x:c r="Z35" s="445">
        <x:v>0.95949644754764496</x:v>
      </x:c>
      <x:c r="AA35" s="197">
        <x:v>0.34868122611082902</x:v>
      </x:c>
      <x:c r="AB35" s="445">
        <x:v>0.108830549785102</x:v>
      </x:c>
      <x:c r="AC35" s="197">
        <x:v>0.95399831188658901</x:v>
      </x:c>
      <x:c r="AD35" s="445">
        <x:v>0.58245247538725398</x:v>
      </x:c>
      <x:c r="AE35" s="197">
        <x:v>0.34848925525748797</x:v>
      </x:c>
      <x:c r="AF35" s="445">
        <x:v>0.108381978155261</x:v>
      </x:c>
      <x:c r="AG35" s="197">
        <x:v>1.40775126341003</x:v>
      </x:c>
      <x:c r="AH35" s="445">
        <x:v>0.63535853625377503</x:v>
      </x:c>
      <x:c r="AI35" s="197">
        <x:v>0.305295508712214</x:v>
      </x:c>
      <x:c r="AJ35" s="445">
        <x:v>0.111961212759235</x:v>
      </x:c>
      <x:c r="AK35" s="197">
        <x:v>2.6457215935894101</x:v>
      </x:c>
      <x:c r="AL35" s="453">
        <x:v>0.94009365162052105</x:v>
      </x:c>
    </x:row>
    <x:row r="36" spans="1:38" ht="12.95" customHeight="1" x14ac:dyDescent="0.2">
      <x:c r="A36" s="2" t="s">
        <x:v>378</x:v>
      </x:c>
      <x:c r="B36" s="12">
        <x:v>2</x:v>
      </x:c>
      <x:c r="C36" s="197">
        <x:v>5.6857422843851098E-2</x:v>
      </x:c>
      <x:c r="D36" s="445">
        <x:v>0.12615971565335499</x:v>
      </x:c>
      <x:c r="E36" s="197">
        <x:v>1.91535321247201E-2</x:v>
      </x:c>
      <x:c r="F36" s="445">
        <x:v>0.1145923540161</x:v>
      </x:c>
      <x:c r="G36" s="197">
        <x:v>0.12496441672589501</x:v>
      </x:c>
      <x:c r="H36" s="445">
        <x:v>0.13136239913702399</x:v>
      </x:c>
      <x:c r="I36" s="197">
        <x:v>0.99079788585651196</x:v>
      </x:c>
      <x:c r="J36" s="445">
        <x:v>0.48956845919358299</x:v>
      </x:c>
      <x:c r="K36" s="197">
        <x:v>0.11813738059560799</x:v>
      </x:c>
      <x:c r="L36" s="445">
        <x:v>0.12767591795045599</x:v>
      </x:c>
      <x:c r="M36" s="197">
        <x:v>2.7857076688389899</x:v>
      </x:c>
      <x:c r="N36" s="445">
        <x:v>1.11821669584909</x:v>
      </x:c>
      <x:c r="O36" s="197">
        <x:v>7.58062640390781E-2</x:v>
      </x:c>
      <x:c r="P36" s="445">
        <x:v>0.103906537303464</x:v>
      </x:c>
      <x:c r="Q36" s="197">
        <x:v>2.8649955100640199E-2</x:v>
      </x:c>
      <x:c r="R36" s="445">
        <x:v>8.9976220452796907E-2</x:v>
      </x:c>
      <x:c r="S36" s="197">
        <x:v>0.10187330722497</x:v>
      </x:c>
      <x:c r="T36" s="445">
        <x:v>0.104496784158902</x:v>
      </x:c>
      <x:c r="U36" s="197">
        <x:v>0.87195658072959903</x:v>
      </x:c>
      <x:c r="V36" s="445">
        <x:v>0.456254085413696</x:v>
      </x:c>
      <x:c r="W36" s="197">
        <x:v>7.92878102330732E-2</x:v>
      </x:c>
      <x:c r="X36" s="445">
        <x:v>0.10746901112711101</x:v>
      </x:c>
      <x:c r="Y36" s="197">
        <x:v>2.6252519568538899</x:v>
      </x:c>
      <x:c r="Z36" s="445">
        <x:v>1.1138158253134101</x:v>
      </x:c>
      <x:c r="AA36" s="197">
        <x:v>5.6132334771879702E-3</x:v>
      </x:c>
      <x:c r="AB36" s="445">
        <x:v>0.12875703205932901</x:v>
      </x:c>
      <x:c r="AC36" s="197">
        <x:v>1.65816657366652E-4</x:v>
      </x:c>
      <x:c r="AD36" s="445">
        <x:v>7.1685500907793701E-2</x:v>
      </x:c>
      <x:c r="AE36" s="197">
        <x:v>7.9004910874230505E-2</x:v>
      </x:c>
      <x:c r="AF36" s="445">
        <x:v>0.13204163821870499</x:v>
      </x:c>
      <x:c r="AG36" s="197">
        <x:v>0.86047302223602296</x:v>
      </x:c>
      <x:c r="AH36" s="445">
        <x:v>0.439092024209913</x:v>
      </x:c>
      <x:c r="AI36" s="197">
        <x:v>7.9954663440040499E-2</x:v>
      </x:c>
      <x:c r="AJ36" s="445">
        <x:v>0.126835910932596</x:v>
      </x:c>
      <x:c r="AK36" s="197">
        <x:v>2.6433980362412401</x:v>
      </x:c>
      <x:c r="AL36" s="453">
        <x:v>1.08681110861374</x:v>
      </x:c>
    </x:row>
    <x:row r="37" spans="1:38" ht="12.95" customHeight="1" x14ac:dyDescent="0.2">
      <x:c r="A37" s="2" t="s">
        <x:v>379</x:v>
      </x:c>
      <x:c r="B37" s="12">
        <x:v>2</x:v>
      </x:c>
      <x:c r="C37" s="197">
        <x:v>0.68657462079754705</x:v>
      </x:c>
      <x:c r="D37" s="445">
        <x:v>0.12501533092613401</x:v>
      </x:c>
      <x:c r="E37" s="197">
        <x:v>2.9797241052952401</x:v>
      </x:c>
      <x:c r="F37" s="445">
        <x:v>1.0705082766699101</x:v>
      </x:c>
      <x:c r="G37" s="197">
        <x:v>0.70541031894288997</x:v>
      </x:c>
      <x:c r="H37" s="445">
        <x:v>0.121153075540433</x:v>
      </x:c>
      <x:c r="I37" s="197">
        <x:v>3.91331263920795</x:v>
      </x:c>
      <x:c r="J37" s="445">
        <x:v>1.17064865888814</x:v>
      </x:c>
      <x:c r="K37" s="197">
        <x:v>0.681474910176041</x:v>
      </x:c>
      <x:c r="L37" s="445">
        <x:v>0.120232490590045</x:v>
      </x:c>
      <x:c r="M37" s="197">
        <x:v>4.8800897937125196</x:v>
      </x:c>
      <x:c r="N37" s="445">
        <x:v>1.35136830773037</x:v>
      </x:c>
      <x:c r="O37" s="197">
        <x:v>-8.7220704778757804E-2</x:v>
      </x:c>
      <x:c r="P37" s="445">
        <x:v>0.108496968589899</x:v>
      </x:c>
      <x:c r="Q37" s="197">
        <x:v>5.2019504398271799E-2</x:v>
      </x:c>
      <x:c r="R37" s="445">
        <x:v>0.169973161349494</x:v>
      </x:c>
      <x:c r="S37" s="197">
        <x:v>-9.1871078710639306E-2</x:v>
      </x:c>
      <x:c r="T37" s="445">
        <x:v>0.106666496379565</x:v>
      </x:c>
      <x:c r="U37" s="197">
        <x:v>0.88254841519691396</x:v>
      </x:c>
      <x:c r="V37" s="445">
        <x:v>0.64746510375277</x:v>
      </x:c>
      <x:c r="W37" s="197">
        <x:v>-8.3586095708719096E-2</x:v>
      </x:c>
      <x:c r="X37" s="445">
        <x:v>0.110586121581501</x:v>
      </x:c>
      <x:c r="Y37" s="197">
        <x:v>1.9951975087185401</x:v>
      </x:c>
      <x:c r="Z37" s="445">
        <x:v>1.02901512368424</x:v>
      </x:c>
      <x:c r="AA37" s="197">
        <x:v>0.66380049569612698</x:v>
      </x:c>
      <x:c r="AB37" s="445">
        <x:v>0.14883067532172001</x:v>
      </x:c>
      <x:c r="AC37" s="197">
        <x:v>2.2228068227884901</x:v>
      </x:c>
      <x:c r="AD37" s="445">
        <x:v>0.98135707605562805</x:v>
      </x:c>
      <x:c r="AE37" s="197">
        <x:v>0.67010743760596403</x:v>
      </x:c>
      <x:c r="AF37" s="445">
        <x:v>0.14533411473358299</x:v>
      </x:c>
      <x:c r="AG37" s="197">
        <x:v>3.0524025827275101</x:v>
      </x:c>
      <x:c r="AH37" s="445">
        <x:v>1.1136946660609199</x:v>
      </x:c>
      <x:c r="AI37" s="197">
        <x:v>0.65320689771288398</x:v>
      </x:c>
      <x:c r="AJ37" s="445">
        <x:v>0.14461356229556299</x:v>
      </x:c>
      <x:c r="AK37" s="197">
        <x:v>4.1136249139748404</x:v>
      </x:c>
      <x:c r="AL37" s="453">
        <x:v>1.2305482223455499</x:v>
      </x:c>
    </x:row>
    <x:row r="38" spans="1:38" ht="12.95" customHeight="1" x14ac:dyDescent="0.2">
      <x:c r="A38" s="2" t="s">
        <x:v>380</x:v>
      </x:c>
      <x:c r="B38" s="12">
        <x:v>2</x:v>
      </x:c>
      <x:c r="C38" s="197">
        <x:v>6.3875048181139094E-2</x:v>
      </x:c>
      <x:c r="D38" s="445">
        <x:v>0.14878184309428699</x:v>
      </x:c>
      <x:c r="E38" s="197">
        <x:v>2.3694122391108099E-2</x:v>
      </x:c>
      <x:c r="F38" s="445">
        <x:v>0.15321961465489001</x:v>
      </x:c>
      <x:c r="G38" s="197">
        <x:v>5.4007664987817498E-2</x:v>
      </x:c>
      <x:c r="H38" s="445">
        <x:v>0.149677614376201</x:v>
      </x:c>
      <x:c r="I38" s="197">
        <x:v>2.2109581027286902</x:v>
      </x:c>
      <x:c r="J38" s="445">
        <x:v>0.78680924667212904</x:v>
      </x:c>
      <x:c r="K38" s="197">
        <x:v>5.8820983667595902E-2</x:v>
      </x:c>
      <x:c r="L38" s="445">
        <x:v>0.14389676246488201</x:v>
      </x:c>
      <x:c r="M38" s="197">
        <x:v>3.6129944838108501</x:v>
      </x:c>
      <x:c r="N38" s="445">
        <x:v>1.16360540044002</x:v>
      </x:c>
      <x:c r="O38" s="197">
        <x:v>0.16169818048051299</x:v>
      </x:c>
      <x:c r="P38" s="445">
        <x:v>0.13582738946622</x:v>
      </x:c>
      <x:c r="Q38" s="197">
        <x:v>0.151031555738948</x:v>
      </x:c>
      <x:c r="R38" s="445">
        <x:v>0.269635669412367</x:v>
      </x:c>
      <x:c r="S38" s="197">
        <x:v>0.194939354728</x:v>
      </x:c>
      <x:c r="T38" s="445">
        <x:v>0.136368387926667</x:v>
      </x:c>
      <x:c r="U38" s="197">
        <x:v>2.3271902367202499</x:v>
      </x:c>
      <x:c r="V38" s="445">
        <x:v>0.89485092324425497</x:v>
      </x:c>
      <x:c r="W38" s="197">
        <x:v>0.18897036543807999</x:v>
      </x:c>
      <x:c r="X38" s="445">
        <x:v>0.134142367482491</x:v>
      </x:c>
      <x:c r="Y38" s="197">
        <x:v>3.0683098831517999</x:v>
      </x:c>
      <x:c r="Z38" s="445">
        <x:v>1.07832979340282</x:v>
      </x:c>
      <x:c r="AA38" s="197">
        <x:v>0.13459297847038701</x:v>
      </x:c>
      <x:c r="AB38" s="445">
        <x:v>0.14900077602672299</x:v>
      </x:c>
      <x:c r="AC38" s="197">
        <x:v>8.1953457781368103E-2</x:v>
      </x:c>
      <x:c r="AD38" s="445">
        <x:v>0.197953151839692</x:v>
      </x:c>
      <x:c r="AE38" s="197">
        <x:v>0.14250941784316001</x:v>
      </x:c>
      <x:c r="AF38" s="445">
        <x:v>0.14879840137911199</x:v>
      </x:c>
      <x:c r="AG38" s="197">
        <x:v>2.2638183152363101</x:v>
      </x:c>
      <x:c r="AH38" s="445">
        <x:v>0.81347302234506902</x:v>
      </x:c>
      <x:c r="AI38" s="197">
        <x:v>0.15027785223065099</x:v>
      </x:c>
      <x:c r="AJ38" s="445">
        <x:v>0.144368442613972</x:v>
      </x:c>
      <x:c r="AK38" s="197">
        <x:v>3.2209885509288099</x:v>
      </x:c>
      <x:c r="AL38" s="453">
        <x:v>1.07789511940469</x:v>
      </x:c>
    </x:row>
    <x:row r="39" spans="1:38" ht="12.95" customHeight="1" x14ac:dyDescent="0.2">
      <x:c r="A39" s="2" t="s">
        <x:v>381</x:v>
      </x:c>
      <x:c r="B39" s="12">
        <x:v>2</x:v>
      </x:c>
      <x:c r="C39" s="197">
        <x:v>0.289371118436274</x:v>
      </x:c>
      <x:c r="D39" s="445">
        <x:v>0.149737446738436</x:v>
      </x:c>
      <x:c r="E39" s="197">
        <x:v>0.70082755153620602</x:v>
      </x:c>
      <x:c r="F39" s="445">
        <x:v>0.69715160814390198</x:v>
      </x:c>
      <x:c r="G39" s="197">
        <x:v>0.30954590354078898</x:v>
      </x:c>
      <x:c r="H39" s="445">
        <x:v>0.148715119645982</x:v>
      </x:c>
      <x:c r="I39" s="197">
        <x:v>3.1903749287001002</x:v>
      </x:c>
      <x:c r="J39" s="445">
        <x:v>1.6228401501655301</x:v>
      </x:c>
      <x:c r="K39" s="197">
        <x:v>0.338295711931139</x:v>
      </x:c>
      <x:c r="L39" s="445">
        <x:v>0.13975060364415201</x:v>
      </x:c>
      <x:c r="M39" s="197">
        <x:v>5.9182853463875702</x:v>
      </x:c>
      <x:c r="N39" s="445">
        <x:v>2.6284627432651502</x:v>
      </x:c>
      <x:c r="O39" s="197">
        <x:v>4.3632704819586997E-2</x:v>
      </x:c>
      <x:c r="P39" s="445">
        <x:v>0.20087918015547199</x:v>
      </x:c>
      <x:c r="Q39" s="197">
        <x:v>1.4597181012073201E-2</x:v>
      </x:c>
      <x:c r="R39" s="445">
        <x:v>0.330022485133798</x:v>
      </x:c>
      <x:c r="S39" s="197">
        <x:v>0.105623732036564</x:v>
      </x:c>
      <x:c r="T39" s="445">
        <x:v>0.20316193553689099</x:v>
      </x:c>
      <x:c r="U39" s="197">
        <x:v>1.9088579444098099</x:v>
      </x:c>
      <x:c r="V39" s="445">
        <x:v>1.5885214579340301</x:v>
      </x:c>
      <x:c r="W39" s="197">
        <x:v>0.105841520481775</x:v>
      </x:c>
      <x:c r="X39" s="445">
        <x:v>0.196536938623563</x:v>
      </x:c>
      <x:c r="Y39" s="197">
        <x:v>4.3350430009740402</x:v>
      </x:c>
      <x:c r="Z39" s="445">
        <x:v>2.8735917794643902</x:v>
      </x:c>
      <x:c r="AA39" s="197">
        <x:v>0.29535911218011701</x:v>
      </x:c>
      <x:c r="AB39" s="445">
        <x:v>0.17329967258693399</x:v>
      </x:c>
      <x:c r="AC39" s="197">
        <x:v>0.70315707806144601</x:v>
      </x:c>
      <x:c r="AD39" s="445">
        <x:v>0.82961936839408301</x:v>
      </x:c>
      <x:c r="AE39" s="197">
        <x:v>0.33482510550065397</x:v>
      </x:c>
      <x:c r="AF39" s="445">
        <x:v>0.17093873719800901</x:v>
      </x:c>
      <x:c r="AG39" s="197">
        <x:v>2.8939992013776799</x:v>
      </x:c>
      <x:c r="AH39" s="445">
        <x:v>1.7648329852931901</x:v>
      </x:c>
      <x:c r="AI39" s="197">
        <x:v>0.32117534135868497</x:v>
      </x:c>
      <x:c r="AJ39" s="445">
        <x:v>0.165172517673807</x:v>
      </x:c>
      <x:c r="AK39" s="197">
        <x:v>5.4913976836217104</x:v>
      </x:c>
      <x:c r="AL39" s="453">
        <x:v>2.7248285948336002</x:v>
      </x:c>
    </x:row>
    <x:row r="40" spans="1:38" ht="12.95" customHeight="1" x14ac:dyDescent="0.2">
      <x:c r="A40" s="2" t="s">
        <x:v>382</x:v>
      </x:c>
      <x:c r="B40" s="12">
        <x:v>2</x:v>
      </x:c>
      <x:c r="C40" s="197">
        <x:v>0.32933192859309601</x:v>
      </x:c>
      <x:c r="D40" s="445">
        <x:v>0.139862081160396</x:v>
      </x:c>
      <x:c r="E40" s="197">
        <x:v>0.97435761912008001</x:v>
      </x:c>
      <x:c r="F40" s="445">
        <x:v>0.84810450992638098</x:v>
      </x:c>
      <x:c r="G40" s="197">
        <x:v>0.34062742721188699</x:v>
      </x:c>
      <x:c r="H40" s="445">
        <x:v>0.13981088911546699</x:v>
      </x:c>
      <x:c r="I40" s="197">
        <x:v>1.0950175009738401</x:v>
      </x:c>
      <x:c r="J40" s="445">
        <x:v>0.95280180904774803</x:v>
      </x:c>
      <x:c r="K40" s="197">
        <x:v>0.33157284926887298</x:v>
      </x:c>
      <x:c r="L40" s="445">
        <x:v>0.136126671792939</x:v>
      </x:c>
      <x:c r="M40" s="197">
        <x:v>2.3650395350337998</x:v>
      </x:c>
      <x:c r="N40" s="445">
        <x:v>1.5629315009534901</x:v>
      </x:c>
      <x:c r="O40" s="197">
        <x:v>0.43277704587391802</x:v>
      </x:c>
      <x:c r="P40" s="445">
        <x:v>0.14694117442638299</x:v>
      </x:c>
      <x:c r="Q40" s="197">
        <x:v>1.5501262468597401</x:v>
      </x:c>
      <x:c r="R40" s="445">
        <x:v>1.04235470126701</x:v>
      </x:c>
      <x:c r="S40" s="197">
        <x:v>0.43060660181475702</x:v>
      </x:c>
      <x:c r="T40" s="445">
        <x:v>0.14468388037657501</x:v>
      </x:c>
      <x:c r="U40" s="197">
        <x:v>1.6146619456704601</x:v>
      </x:c>
      <x:c r="V40" s="445">
        <x:v>1.0971837647703599</x:v>
      </x:c>
      <x:c r="W40" s="197">
        <x:v>0.42350495111464898</x:v>
      </x:c>
      <x:c r="X40" s="445">
        <x:v>0.14511797211524999</x:v>
      </x:c>
      <x:c r="Y40" s="197">
        <x:v>2.40103431759522</x:v>
      </x:c>
      <x:c r="Z40" s="445">
        <x:v>1.3561956295663</x:v>
      </x:c>
      <x:c r="AA40" s="197">
        <x:v>0.52080876965843204</x:v>
      </x:c>
      <x:c r="AB40" s="445">
        <x:v>0.18810225513379999</x:v>
      </x:c>
      <x:c r="AC40" s="197">
        <x:v>1.68652362424407</x:v>
      </x:c>
      <x:c r="AD40" s="445">
        <x:v>1.2325571587452999</x:v>
      </x:c>
      <x:c r="AE40" s="197">
        <x:v>0.52113335734499</x:v>
      </x:c>
      <x:c r="AF40" s="445">
        <x:v>0.185855968160831</x:v>
      </x:c>
      <x:c r="AG40" s="197">
        <x:v>1.75266552722609</x:v>
      </x:c>
      <x:c r="AH40" s="445">
        <x:v>1.2719214221859401</x:v>
      </x:c>
      <x:c r="AI40" s="197">
        <x:v>0.501774987496724</x:v>
      </x:c>
      <x:c r="AJ40" s="445">
        <x:v>0.18317269528199101</x:v>
      </x:c>
      <x:c r="AK40" s="197">
        <x:v>2.3339653910018701</x:v>
      </x:c>
      <x:c r="AL40" s="453">
        <x:v>1.5102595951056099</x:v>
      </x:c>
    </x:row>
    <x:row r="41" spans="1:38" ht="12.95" customHeight="1" x14ac:dyDescent="0.2">
      <x:c r="A41" s="2" t="s">
        <x:v>383</x:v>
      </x:c>
      <x:c r="B41" s="12">
        <x:v>2</x:v>
      </x:c>
      <x:c r="C41" s="197">
        <x:v>0.843016210488852</x:v>
      </x:c>
      <x:c r="D41" s="445">
        <x:v>0.14499556489708099</x:v>
      </x:c>
      <x:c r="E41" s="197">
        <x:v>4.3115077148479299</x:v>
      </x:c>
      <x:c r="F41" s="445">
        <x:v>1.5284165527504801</x:v>
      </x:c>
      <x:c r="G41" s="197">
        <x:v>0.83758314697681302</x:v>
      </x:c>
      <x:c r="H41" s="445">
        <x:v>0.148050097983948</x:v>
      </x:c>
      <x:c r="I41" s="197">
        <x:v>4.7429489837141601</x:v>
      </x:c>
      <x:c r="J41" s="445">
        <x:v>1.66852648854695</x:v>
      </x:c>
      <x:c r="K41" s="197">
        <x:v>0.805112522580261</x:v>
      </x:c>
      <x:c r="L41" s="445">
        <x:v>0.14679377674831701</x:v>
      </x:c>
      <x:c r="M41" s="197">
        <x:v>6.0464136138924403</x:v>
      </x:c>
      <x:c r="N41" s="445">
        <x:v>1.8825744381681799</x:v>
      </x:c>
      <x:c r="O41" s="197">
        <x:v>0.78079738295842405</x:v>
      </x:c>
      <x:c r="P41" s="445">
        <x:v>0.19537626808550099</x:v>
      </x:c>
      <x:c r="Q41" s="197">
        <x:v>3.9604374699809499</x:v>
      </x:c>
      <x:c r="R41" s="445">
        <x:v>1.90809264079901</x:v>
      </x:c>
      <x:c r="S41" s="197">
        <x:v>0.76132765530704505</x:v>
      </x:c>
      <x:c r="T41" s="445">
        <x:v>0.19248465007558699</x:v>
      </x:c>
      <x:c r="U41" s="197">
        <x:v>4.3719456225328104</x:v>
      </x:c>
      <x:c r="V41" s="445">
        <x:v>2.1066663005075301</x:v>
      </x:c>
      <x:c r="W41" s="197">
        <x:v>0.758082939680637</x:v>
      </x:c>
      <x:c r="X41" s="445">
        <x:v>0.19092787898868499</x:v>
      </x:c>
      <x:c r="Y41" s="197">
        <x:v>5.7325178717944896</x:v>
      </x:c>
      <x:c r="Z41" s="445">
        <x:v>2.22575602194842</x:v>
      </x:c>
      <x:c r="AA41" s="197">
        <x:v>0.82287410957516205</x:v>
      </x:c>
      <x:c r="AB41" s="445">
        <x:v>0.18719253076987799</x:v>
      </x:c>
      <x:c r="AC41" s="197">
        <x:v>4.3330406856859396</x:v>
      </x:c>
      <x:c r="AD41" s="445">
        <x:v>1.9379729695069601</x:v>
      </x:c>
      <x:c r="AE41" s="197">
        <x:v>0.80181400436090899</x:v>
      </x:c>
      <x:c r="AF41" s="445">
        <x:v>0.18074655921223601</x:v>
      </x:c>
      <x:c r="AG41" s="197">
        <x:v>4.6656372422787502</x:v>
      </x:c>
      <x:c r="AH41" s="445">
        <x:v>2.09285398482124</x:v>
      </x:c>
      <x:c r="AI41" s="197">
        <x:v>0.79702922342462301</x:v>
      </x:c>
      <x:c r="AJ41" s="445">
        <x:v>0.18125423630835899</x:v>
      </x:c>
      <x:c r="AK41" s="197">
        <x:v>5.9725245162642304</x:v>
      </x:c>
      <x:c r="AL41" s="453">
        <x:v>2.1860936574198702</x:v>
      </x:c>
    </x:row>
    <x:row r="42" spans="1:38" ht="12.95" customHeight="1" x14ac:dyDescent="0.2">
      <x:c r="A42" s="2" t="s">
        <x:v>384</x:v>
      </x:c>
      <x:c r="B42" s="12">
        <x:v>2</x:v>
      </x:c>
      <x:c r="C42" s="197">
        <x:v>0.59689485889356197</x:v>
      </x:c>
      <x:c r="D42" s="445">
        <x:v>0.201135222935826</x:v>
      </x:c>
      <x:c r="E42" s="197">
        <x:v>1.94507925632768</x:v>
      </x:c>
      <x:c r="F42" s="445">
        <x:v>1.28377472035171</x:v>
      </x:c>
      <x:c r="G42" s="197">
        <x:v>0.55884902238726497</x:v>
      </x:c>
      <x:c r="H42" s="445">
        <x:v>0.20945109655798599</x:v>
      </x:c>
      <x:c r="I42" s="197">
        <x:v>3.8155519029379001</x:v>
      </x:c>
      <x:c r="J42" s="445">
        <x:v>1.73100076541355</x:v>
      </x:c>
      <x:c r="K42" s="197">
        <x:v>0.50741071050502395</x:v>
      </x:c>
      <x:c r="L42" s="445">
        <x:v>0.207856709233077</x:v>
      </x:c>
      <x:c r="M42" s="197">
        <x:v>6.5326669857626003</x:v>
      </x:c>
      <x:c r="N42" s="445">
        <x:v>2.4045511755341402</x:v>
      </x:c>
      <x:c r="O42" s="197">
        <x:v>0.68773501509644697</x:v>
      </x:c>
      <x:c r="P42" s="445">
        <x:v>0.20758485822362599</x:v>
      </x:c>
      <x:c r="Q42" s="197">
        <x:v>2.8731543223091398</x:v>
      </x:c>
      <x:c r="R42" s="445">
        <x:v>1.75772911965308</x:v>
      </x:c>
      <x:c r="S42" s="197">
        <x:v>0.70374447817058094</x:v>
      </x:c>
      <x:c r="T42" s="445">
        <x:v>0.20784234782788599</x:v>
      </x:c>
      <x:c r="U42" s="197">
        <x:v>5.6743498051529802</x:v>
      </x:c>
      <x:c r="V42" s="445">
        <x:v>2.15358180699659</x:v>
      </x:c>
      <x:c r="W42" s="197">
        <x:v>0.63273612388110001</x:v>
      </x:c>
      <x:c r="X42" s="445">
        <x:v>0.213487666874808</x:v>
      </x:c>
      <x:c r="Y42" s="197">
        <x:v>8.7072675384137401</x:v>
      </x:c>
      <x:c r="Z42" s="445">
        <x:v>2.6320500164271099</x:v>
      </x:c>
      <x:c r="AA42" s="197">
        <x:v>0.64949468459320103</x:v>
      </x:c>
      <x:c r="AB42" s="445">
        <x:v>0.23200546803437599</x:v>
      </x:c>
      <x:c r="AC42" s="197">
        <x:v>1.5138404956618201</x:v>
      </x:c>
      <x:c r="AD42" s="445">
        <x:v>1.10008965146066</x:v>
      </x:c>
      <x:c r="AE42" s="197">
        <x:v>0.61622227267645902</x:v>
      </x:c>
      <x:c r="AF42" s="445">
        <x:v>0.23433421320577999</x:v>
      </x:c>
      <x:c r="AG42" s="197">
        <x:v>3.7859086356940899</x:v>
      </x:c>
      <x:c r="AH42" s="445">
        <x:v>1.6832285924966299</x:v>
      </x:c>
      <x:c r="AI42" s="197">
        <x:v>0.57551409483708904</x:v>
      </x:c>
      <x:c r="AJ42" s="445">
        <x:v>0.23774080240727499</x:v>
      </x:c>
      <x:c r="AK42" s="197">
        <x:v>6.7819012886741099</x:v>
      </x:c>
      <x:c r="AL42" s="453">
        <x:v>2.3803434731775899</x:v>
      </x:c>
    </x:row>
    <x:row r="43" spans="1:38" ht="12.95" customHeight="1" x14ac:dyDescent="0.2">
      <x:c r="A43" s="2" t="s">
        <x:v>385</x:v>
      </x:c>
      <x:c r="B43" s="12">
        <x:v>2</x:v>
      </x:c>
      <x:c r="C43" s="197">
        <x:v>0.73987478388360395</x:v>
      </x:c>
      <x:c r="D43" s="445">
        <x:v>0.31938645756378797</x:v>
      </x:c>
      <x:c r="E43" s="197">
        <x:v>3.6242324964472399</x:v>
      </x:c>
      <x:c r="F43" s="445">
        <x:v>3.0612686059036598</x:v>
      </x:c>
      <x:c r="G43" s="197">
        <x:v>0.81943373758306104</x:v>
      </x:c>
      <x:c r="H43" s="445">
        <x:v>0.34646937368042202</x:v>
      </x:c>
      <x:c r="I43" s="197">
        <x:v>7.0661232071893503</x:v>
      </x:c>
      <x:c r="J43" s="445">
        <x:v>4.4347923930150204</x:v>
      </x:c>
      <x:c r="K43" s="197">
        <x:v>0.82698946227529402</x:v>
      </x:c>
      <x:c r="L43" s="445">
        <x:v>0.35064718565207598</x:v>
      </x:c>
      <x:c r="M43" s="197">
        <x:v>7.5313398570813597</x:v>
      </x:c>
      <x:c r="N43" s="445">
        <x:v>5.1443304873139803</x:v>
      </x:c>
      <x:c r="O43" s="197">
        <x:v>0.26727397677120202</x:v>
      </x:c>
      <x:c r="P43" s="445">
        <x:v>0.30238734430068398</x:v>
      </x:c>
      <x:c r="Q43" s="197">
        <x:v>0.442569903260426</x:v>
      </x:c>
      <x:c r="R43" s="445">
        <x:v>1.13229094057125</x:v>
      </x:c>
      <x:c r="S43" s="197">
        <x:v>0.30314033607538998</x:v>
      </x:c>
      <x:c r="T43" s="445">
        <x:v>0.30435654325726602</x:v>
      </x:c>
      <x:c r="U43" s="197">
        <x:v>2.7908385583126001</x:v>
      </x:c>
      <x:c r="V43" s="445">
        <x:v>2.4759341458687598</x:v>
      </x:c>
      <x:c r="W43" s="197">
        <x:v>0.32361486476163698</x:v>
      </x:c>
      <x:c r="X43" s="445">
        <x:v>0.29987930146813602</x:v>
      </x:c>
      <x:c r="Y43" s="197">
        <x:v>3.5064949232150799</x:v>
      </x:c>
      <x:c r="Z43" s="445">
        <x:v>3.6799912811926299</x:v>
      </x:c>
      <x:c r="AA43" s="197">
        <x:v>0.60770693848379298</x:v>
      </x:c>
      <x:c r="AB43" s="445">
        <x:v>0.361280365544283</x:v>
      </x:c>
      <x:c r="AC43" s="197">
        <x:v>1.9351408167706099</x:v>
      </x:c>
      <x:c r="AD43" s="445">
        <x:v>2.4175369952419099</x:v>
      </x:c>
      <x:c r="AE43" s="197">
        <x:v>0.63592958325772297</x:v>
      </x:c>
      <x:c r="AF43" s="445">
        <x:v>0.37450596671127201</x:v>
      </x:c>
      <x:c r="AG43" s="197">
        <x:v>4.3064040759040303</x:v>
      </x:c>
      <x:c r="AH43" s="445">
        <x:v>3.2388105193327901</x:v>
      </x:c>
      <x:c r="AI43" s="197">
        <x:v>0.64780688312114798</x:v>
      </x:c>
      <x:c r="AJ43" s="445">
        <x:v>0.37007210589800799</x:v>
      </x:c>
      <x:c r="AK43" s="197">
        <x:v>4.95471786392946</x:v>
      </x:c>
      <x:c r="AL43" s="453">
        <x:v>4.2164000671578803</x:v>
      </x:c>
    </x:row>
    <x:row r="44" spans="1:38" ht="12.95" customHeight="1" x14ac:dyDescent="0.2">
      <x:c r="A44" s="2" t="s">
        <x:v>386</x:v>
      </x:c>
      <x:c r="B44" s="12">
        <x:v>2</x:v>
      </x:c>
      <x:c r="C44" s="197">
        <x:v>0.40786195029129901</x:v>
      </x:c>
      <x:c r="D44" s="445">
        <x:v>0.175116325634979</x:v>
      </x:c>
      <x:c r="E44" s="197">
        <x:v>0.96021798770475897</x:v>
      </x:c>
      <x:c r="F44" s="445">
        <x:v>0.83280230745876804</x:v>
      </x:c>
      <x:c r="G44" s="197">
        <x:v>0.42131535040222501</x:v>
      </x:c>
      <x:c r="H44" s="445">
        <x:v>0.18595644884253201</x:v>
      </x:c>
      <x:c r="I44" s="197">
        <x:v>2.0231905069140699</x:v>
      </x:c>
      <x:c r="J44" s="445">
        <x:v>1.21278257224292</x:v>
      </x:c>
      <x:c r="K44" s="197">
        <x:v>0.390849878762004</x:v>
      </x:c>
      <x:c r="L44" s="445">
        <x:v>0.16030037853158899</x:v>
      </x:c>
      <x:c r="M44" s="197">
        <x:v>6.1681494789200304</x:v>
      </x:c>
      <x:c r="N44" s="445">
        <x:v>3.1479447619132901</x:v>
      </x:c>
      <x:c r="O44" s="197">
        <x:v>0.414994841629935</x:v>
      </x:c>
      <x:c r="P44" s="445">
        <x:v>0.205830991714268</x:v>
      </x:c>
      <x:c r="Q44" s="197">
        <x:v>0.91487182261439104</x:v>
      </x:c>
      <x:c r="R44" s="445">
        <x:v>0.98272734056406996</x:v>
      </x:c>
      <x:c r="S44" s="197">
        <x:v>0.41125033400012101</x:v>
      </x:c>
      <x:c r="T44" s="445">
        <x:v>0.206279549973752</x:v>
      </x:c>
      <x:c r="U44" s="197">
        <x:v>1.83830767869845</x:v>
      </x:c>
      <x:c r="V44" s="445">
        <x:v>1.79010684608391</x:v>
      </x:c>
      <x:c r="W44" s="197">
        <x:v>0.24668386263914899</x:v>
      </x:c>
      <x:c r="X44" s="445">
        <x:v>0.224947545755809</x:v>
      </x:c>
      <x:c r="Y44" s="197">
        <x:v>5.3513755764460704</x:v>
      </x:c>
      <x:c r="Z44" s="445">
        <x:v>2.7943304223913898</x:v>
      </x:c>
      <x:c r="AA44" s="197">
        <x:v>0.56254979273344397</x:v>
      </x:c>
      <x:c r="AB44" s="445">
        <x:v>0.17774576114472601</x:v>
      </x:c>
      <x:c r="AC44" s="197">
        <x:v>1.9634054759599699</x:v>
      </x:c>
      <x:c r="AD44" s="445">
        <x:v>1.20410583854534</x:v>
      </x:c>
      <x:c r="AE44" s="197">
        <x:v>0.56676319262166996</x:v>
      </x:c>
      <x:c r="AF44" s="445">
        <x:v>0.18169532688522</x:v>
      </x:c>
      <x:c r="AG44" s="197">
        <x:v>2.8722789715315402</x:v>
      </x:c>
      <x:c r="AH44" s="445">
        <x:v>1.5108080463423701</x:v>
      </x:c>
      <x:c r="AI44" s="197">
        <x:v>0.42864922000337202</x:v>
      </x:c>
      <x:c r="AJ44" s="445">
        <x:v>0.14469006231444101</x:v>
      </x:c>
      <x:c r="AK44" s="197">
        <x:v>6.1537572529173898</x:v>
      </x:c>
      <x:c r="AL44" s="453">
        <x:v>3.0286861816443702</x:v>
      </x:c>
    </x:row>
    <x:row r="45" spans="1:38" ht="12.95" customHeight="1" x14ac:dyDescent="0.2">
      <x:c r="A45" s="2" t="s">
        <x:v>387</x:v>
      </x:c>
      <x:c r="B45" s="12">
        <x:v>2</x:v>
      </x:c>
      <x:c r="C45" s="197">
        <x:v>0.34025863882386498</x:v>
      </x:c>
      <x:c r="D45" s="445">
        <x:v>0.17034745447843</x:v>
      </x:c>
      <x:c r="E45" s="197">
        <x:v>0.777623732691895</x:v>
      </x:c>
      <x:c r="F45" s="445">
        <x:v>0.799763565196705</x:v>
      </x:c>
      <x:c r="G45" s="197">
        <x:v>0.30610855632846901</x:v>
      </x:c>
      <x:c r="H45" s="445">
        <x:v>0.16973680169820901</x:v>
      </x:c>
      <x:c r="I45" s="197">
        <x:v>4.3552467322670001</x:v>
      </x:c>
      <x:c r="J45" s="445">
        <x:v>1.8401106597238099</x:v>
      </x:c>
      <x:c r="K45" s="197">
        <x:v>0.27277768886668802</x:v>
      </x:c>
      <x:c r="L45" s="445">
        <x:v>0.16870159278636601</x:v>
      </x:c>
      <x:c r="M45" s="197">
        <x:v>5.5211066216004401</x:v>
      </x:c>
      <x:c r="N45" s="445">
        <x:v>2.16861587340474</x:v>
      </x:c>
      <x:c r="O45" s="197">
        <x:v>0.108411607912361</x:v>
      </x:c>
      <x:c r="P45" s="445">
        <x:v>0.16670692022369801</x:v>
      </x:c>
      <x:c r="Q45" s="197">
        <x:v>8.1123921206099001E-2</x:v>
      </x:c>
      <x:c r="R45" s="445">
        <x:v>0.34285034051823499</x:v>
      </x:c>
      <x:c r="S45" s="197">
        <x:v>0.14174113276721301</x:v>
      </x:c>
      <x:c r="T45" s="445">
        <x:v>0.162575927469085</x:v>
      </x:c>
      <x:c r="U45" s="197">
        <x:v>3.86946417551431</x:v>
      </x:c>
      <x:c r="V45" s="445">
        <x:v>1.75701707692306</x:v>
      </x:c>
      <x:c r="W45" s="197">
        <x:v>0.12832858688965501</x:v>
      </x:c>
      <x:c r="X45" s="445">
        <x:v>0.16458215616645</x:v>
      </x:c>
      <x:c r="Y45" s="197">
        <x:v>5.0409870803842196</x:v>
      </x:c>
      <x:c r="Z45" s="445">
        <x:v>2.17241592102779</x:v>
      </x:c>
      <x:c r="AA45" s="197">
        <x:v>0.408992468913425</x:v>
      </x:c>
      <x:c r="AB45" s="445">
        <x:v>0.20937211376827</x:v>
      </x:c>
      <x:c r="AC45" s="197">
        <x:v>0.81476464544712202</x:v>
      </x:c>
      <x:c r="AD45" s="445">
        <x:v>0.91263258677162895</x:v>
      </x:c>
      <x:c r="AE45" s="197">
        <x:v>0.36544037173544502</x:v>
      </x:c>
      <x:c r="AF45" s="445">
        <x:v>0.21095946777251501</x:v>
      </x:c>
      <x:c r="AG45" s="197">
        <x:v>4.2149279766111301</x:v>
      </x:c>
      <x:c r="AH45" s="445">
        <x:v>1.8423866767625301</x:v>
      </x:c>
      <x:c r="AI45" s="197">
        <x:v>0.36171780744023302</x:v>
      </x:c>
      <x:c r="AJ45" s="445">
        <x:v>0.21159419561435799</x:v>
      </x:c>
      <x:c r="AK45" s="197">
        <x:v>5.1894494765936896</x:v>
      </x:c>
      <x:c r="AL45" s="453">
        <x:v>2.2358978142232999</x:v>
      </x:c>
    </x:row>
    <x:row r="46" spans="1:38" ht="12.95" customHeight="1" x14ac:dyDescent="0.2">
      <x:c r="A46" s="2" t="s">
        <x:v>388</x:v>
      </x:c>
      <x:c r="B46" s="12">
        <x:v>2</x:v>
      </x:c>
      <x:c r="C46" s="197">
        <x:v>0.388748209704458</x:v>
      </x:c>
      <x:c r="D46" s="445">
        <x:v>0.22150084104267601</x:v>
      </x:c>
      <x:c r="E46" s="197">
        <x:v>1.02722252400346</x:v>
      </x:c>
      <x:c r="F46" s="445">
        <x:v>1.1762035568701099</x:v>
      </x:c>
      <x:c r="G46" s="197">
        <x:v>0.41955374254841599</x:v>
      </x:c>
      <x:c r="H46" s="445">
        <x:v>0.22460472800505801</x:v>
      </x:c>
      <x:c r="I46" s="197">
        <x:v>1.9345228950505</x:v>
      </x:c>
      <x:c r="J46" s="445">
        <x:v>2.0226113703873998</x:v>
      </x:c>
      <x:c r="K46" s="197">
        <x:v>0.414300946706192</x:v>
      </x:c>
      <x:c r="L46" s="445">
        <x:v>0.21839850435918501</x:v>
      </x:c>
      <x:c r="M46" s="197">
        <x:v>5.5788818084157299</x:v>
      </x:c>
      <x:c r="N46" s="445">
        <x:v>2.9771118982067901</x:v>
      </x:c>
      <x:c r="O46" s="197">
        <x:v>0.41279094427500701</x:v>
      </x:c>
      <x:c r="P46" s="445">
        <x:v>0.24931589307356899</x:v>
      </x:c>
      <x:c r="Q46" s="197">
        <x:v>0.89981047114790202</x:v>
      </x:c>
      <x:c r="R46" s="445">
        <x:v>1.12510194987044</x:v>
      </x:c>
      <x:c r="S46" s="197">
        <x:v>0.37848212743628401</x:v>
      </x:c>
      <x:c r="T46" s="445">
        <x:v>0.24339075461478599</x:v>
      </x:c>
      <x:c r="U46" s="197">
        <x:v>1.4847542450180899</x:v>
      </x:c>
      <x:c r="V46" s="445">
        <x:v>2.0087219339227902</x:v>
      </x:c>
      <x:c r="W46" s="197">
        <x:v>0.36628065234277102</x:v>
      </x:c>
      <x:c r="X46" s="445">
        <x:v>0.235924880647152</x:v>
      </x:c>
      <x:c r="Y46" s="197">
        <x:v>5.28022311403193</x:v>
      </x:c>
      <x:c r="Z46" s="445">
        <x:v>3.0650075574460698</x:v>
      </x:c>
      <x:c r="AA46" s="197">
        <x:v>0.45367495089919402</x:v>
      </x:c>
      <x:c r="AB46" s="445">
        <x:v>0.25751369205915597</x:v>
      </x:c>
      <x:c r="AC46" s="197">
        <x:v>0.75884212533537898</x:v>
      </x:c>
      <x:c r="AD46" s="445">
        <x:v>0.89964487567474805</x:v>
      </x:c>
      <x:c r="AE46" s="197">
        <x:v>0.450770325697464</x:v>
      </x:c>
      <x:c r="AF46" s="445">
        <x:v>0.24720415064797299</x:v>
      </x:c>
      <x:c r="AG46" s="197">
        <x:v>1.4902608552792</x:v>
      </x:c>
      <x:c r="AH46" s="445">
        <x:v>1.91171626673844</x:v>
      </x:c>
      <x:c r="AI46" s="197">
        <x:v>0.45970305440808801</x:v>
      </x:c>
      <x:c r="AJ46" s="445">
        <x:v>0.236860103204034</x:v>
      </x:c>
      <x:c r="AK46" s="197">
        <x:v>4.9761422757010001</x:v>
      </x:c>
      <x:c r="AL46" s="453">
        <x:v>2.9646060076523</x:v>
      </x:c>
    </x:row>
    <x:row r="47" spans="1:38" ht="12.95" customHeight="1" x14ac:dyDescent="0.2">
      <x:c r="A47" s="2" t="s">
        <x:v>389</x:v>
      </x:c>
      <x:c r="B47" s="12">
        <x:v>2</x:v>
      </x:c>
      <x:c r="C47" s="197">
        <x:v>0.17705367037352099</x:v>
      </x:c>
      <x:c r="D47" s="445">
        <x:v>0.13630367242005401</x:v>
      </x:c>
      <x:c r="E47" s="197">
        <x:v>0.14957381622412499</x:v>
      </x:c>
      <x:c r="F47" s="445">
        <x:v>0.23123723723564599</x:v>
      </x:c>
      <x:c r="G47" s="197">
        <x:v>0.203327881594635</x:v>
      </x:c>
      <x:c r="H47" s="445">
        <x:v>0.137312389085958</x:v>
      </x:c>
      <x:c r="I47" s="197">
        <x:v>2.2645604771880699</x:v>
      </x:c>
      <x:c r="J47" s="445">
        <x:v>1.0088904112976</x:v>
      </x:c>
      <x:c r="K47" s="197">
        <x:v>0.206619507764744</x:v>
      </x:c>
      <x:c r="L47" s="445">
        <x:v>0.14180913285048899</x:v>
      </x:c>
      <x:c r="M47" s="197">
        <x:v>2.65647679534329</x:v>
      </x:c>
      <x:c r="N47" s="445">
        <x:v>1.2104124536016101</x:v>
      </x:c>
      <x:c r="O47" s="197">
        <x:v>0.36524697451695398</x:v>
      </x:c>
      <x:c r="P47" s="445">
        <x:v>0.14840526860505401</x:v>
      </x:c>
      <x:c r="Q47" s="197">
        <x:v>0.95229105074586196</x:v>
      </x:c>
      <x:c r="R47" s="445">
        <x:v>0.74926617080575497</x:v>
      </x:c>
      <x:c r="S47" s="197">
        <x:v>0.40829915064988997</x:v>
      </x:c>
      <x:c r="T47" s="445">
        <x:v>0.152429087678118</x:v>
      </x:c>
      <x:c r="U47" s="197">
        <x:v>3.51816088385924</x:v>
      </x:c>
      <x:c r="V47" s="445">
        <x:v>1.42680068146891</x:v>
      </x:c>
      <x:c r="W47" s="197">
        <x:v>0.39769237822460601</x:v>
      </x:c>
      <x:c r="X47" s="445">
        <x:v>0.15178646418455899</x:v>
      </x:c>
      <x:c r="Y47" s="197">
        <x:v>3.86422018690677</x:v>
      </x:c>
      <x:c r="Z47" s="445">
        <x:v>1.5790314890133801</x:v>
      </x:c>
      <x:c r="AA47" s="197">
        <x:v>0.37640440208366299</x:v>
      </x:c>
      <x:c r="AB47" s="445">
        <x:v>0.14189902264679499</x:v>
      </x:c>
      <x:c r="AC47" s="197">
        <x:v>0.96839431214913196</x:v>
      </x:c>
      <x:c r="AD47" s="445">
        <x:v>0.71469191758954698</x:v>
      </x:c>
      <x:c r="AE47" s="197">
        <x:v>0.41514059509175499</x:v>
      </x:c>
      <x:c r="AF47" s="445">
        <x:v>0.14440785601984801</x:v>
      </x:c>
      <x:c r="AG47" s="197">
        <x:v>3.2468782298724101</x:v>
      </x:c>
      <x:c r="AH47" s="445">
        <x:v>1.29955518734084</x:v>
      </x:c>
      <x:c r="AI47" s="197">
        <x:v>0.40488576932758102</x:v>
      </x:c>
      <x:c r="AJ47" s="445">
        <x:v>0.14476309293910899</x:v>
      </x:c>
      <x:c r="AK47" s="197">
        <x:v>3.55701394481056</x:v>
      </x:c>
      <x:c r="AL47" s="453">
        <x:v>1.46162294601096</x:v>
      </x:c>
    </x:row>
    <x:row r="48" spans="1:38" ht="12.95" customHeight="1" x14ac:dyDescent="0.2">
      <x:c r="A48" s="2" t="s">
        <x:v>390</x:v>
      </x:c>
      <x:c r="B48" s="12">
        <x:v>2</x:v>
      </x:c>
      <x:c r="C48" s="197">
        <x:v>0.32973446495806003</x:v>
      </x:c>
      <x:c r="D48" s="445">
        <x:v>0.147924174694571</x:v>
      </x:c>
      <x:c r="E48" s="197">
        <x:v>0.67059060729971198</x:v>
      </x:c>
      <x:c r="F48" s="445">
        <x:v>0.61074947954468295</x:v>
      </x:c>
      <x:c r="G48" s="197">
        <x:v>0.36194175393713701</x:v>
      </x:c>
      <x:c r="H48" s="445">
        <x:v>0.14540722714838999</x:v>
      </x:c>
      <x:c r="I48" s="197">
        <x:v>1.5452237966111</x:v>
      </x:c>
      <x:c r="J48" s="445">
        <x:v>0.93687793509470796</x:v>
      </x:c>
      <x:c r="K48" s="197">
        <x:v>0.368409705444181</x:v>
      </x:c>
      <x:c r="L48" s="445">
        <x:v>0.15121445472356501</x:v>
      </x:c>
      <x:c r="M48" s="197">
        <x:v>3.76583044519835</x:v>
      </x:c>
      <x:c r="N48" s="445">
        <x:v>2.2794364864566101</x:v>
      </x:c>
      <x:c r="O48" s="197">
        <x:v>0.51721907269888201</x:v>
      </x:c>
      <x:c r="P48" s="445">
        <x:v>0.170101914332423</x:v>
      </x:c>
      <x:c r="Q48" s="197">
        <x:v>1.7242699422018899</x:v>
      </x:c>
      <x:c r="R48" s="445">
        <x:v>1.1025970899605899</x:v>
      </x:c>
      <x:c r="S48" s="197">
        <x:v>0.509119605810186</x:v>
      </x:c>
      <x:c r="T48" s="445">
        <x:v>0.16841103709695099</x:v>
      </x:c>
      <x:c r="U48" s="197">
        <x:v>2.3775161644273699</x:v>
      </x:c>
      <x:c r="V48" s="445">
        <x:v>1.3064968373485599</x:v>
      </x:c>
      <x:c r="W48" s="197">
        <x:v>0.55409180329144803</x:v>
      </x:c>
      <x:c r="X48" s="445">
        <x:v>0.16003328544364201</x:v>
      </x:c>
      <x:c r="Y48" s="197">
        <x:v>4.8727457280391899</x:v>
      </x:c>
      <x:c r="Z48" s="445">
        <x:v>2.08372044669545</x:v>
      </x:c>
      <x:c r="AA48" s="197">
        <x:v>0.49431732199832101</x:v>
      </x:c>
      <x:c r="AB48" s="445">
        <x:v>0.18207714661955701</x:v>
      </x:c>
      <x:c r="AC48" s="197">
        <x:v>1.45345079852448</x:v>
      </x:c>
      <x:c r="AD48" s="445">
        <x:v>1.0447865149945399</x:v>
      </x:c>
      <x:c r="AE48" s="197">
        <x:v>0.48940162523295699</x:v>
      </x:c>
      <x:c r="AF48" s="445">
        <x:v>0.18053077167683701</x:v>
      </x:c>
      <x:c r="AG48" s="197">
        <x:v>2.1382776219665498</x:v>
      </x:c>
      <x:c r="AH48" s="445">
        <x:v>1.24943869127556</x:v>
      </x:c>
      <x:c r="AI48" s="197">
        <x:v>0.52510382936668698</x:v>
      </x:c>
      <x:c r="AJ48" s="445">
        <x:v>0.175011156817302</x:v>
      </x:c>
      <x:c r="AK48" s="197">
        <x:v>4.4274052699389701</x:v>
      </x:c>
      <x:c r="AL48" s="453">
        <x:v>2.1071607475616698</x:v>
      </x:c>
    </x:row>
    <x:row r="49" spans="1:38" ht="12.95" customHeight="1" x14ac:dyDescent="0.2">
      <x:c r="A49" s="2" t="s">
        <x:v>391</x:v>
      </x:c>
      <x:c r="B49" s="12">
        <x:v>2</x:v>
      </x:c>
      <x:c r="C49" s="197">
        <x:v>0.298209408867605</x:v>
      </x:c>
      <x:c r="D49" s="445">
        <x:v>0.155429914083556</x:v>
      </x:c>
      <x:c r="E49" s="197">
        <x:v>0.48133731593145901</x:v>
      </x:c>
      <x:c r="F49" s="445">
        <x:v>0.51819131869074897</x:v>
      </x:c>
      <x:c r="G49" s="197">
        <x:v>0.32110974025300199</x:v>
      </x:c>
      <x:c r="H49" s="445">
        <x:v>0.15628059361313201</x:v>
      </x:c>
      <x:c r="I49" s="197">
        <x:v>1.3195373778130399</x:v>
      </x:c>
      <x:c r="J49" s="445">
        <x:v>1.0541575018895499</x:v>
      </x:c>
      <x:c r="K49" s="197">
        <x:v>0.33748881332242803</x:v>
      </x:c>
      <x:c r="L49" s="445">
        <x:v>0.16356199103635299</x:v>
      </x:c>
      <x:c r="M49" s="197">
        <x:v>3.58510110222314</x:v>
      </x:c>
      <x:c r="N49" s="445">
        <x:v>1.6832625348442301</x:v>
      </x:c>
      <x:c r="O49" s="197">
        <x:v>0.45287907618679701</x:v>
      </x:c>
      <x:c r="P49" s="445">
        <x:v>0.18370095485017099</x:v>
      </x:c>
      <x:c r="Q49" s="197">
        <x:v>1.1071777330917401</x:v>
      </x:c>
      <x:c r="R49" s="445">
        <x:v>0.87578739406932804</x:v>
      </x:c>
      <x:c r="S49" s="197">
        <x:v>0.48627571455512297</x:v>
      </x:c>
      <x:c r="T49" s="445">
        <x:v>0.18109667711469299</x:v>
      </x:c>
      <x:c r="U49" s="197">
        <x:v>2.13426729177703</x:v>
      </x:c>
      <x:c r="V49" s="445">
        <x:v>1.16307742914818</x:v>
      </x:c>
      <x:c r="W49" s="197">
        <x:v>0.45477512063240899</x:v>
      </x:c>
      <x:c r="X49" s="445">
        <x:v>0.18076188633887599</x:v>
      </x:c>
      <x:c r="Y49" s="197">
        <x:v>4.2391393814926097</x:v>
      </x:c>
      <x:c r="Z49" s="445">
        <x:v>1.6401949790488</x:v>
      </x:c>
      <x:c r="AA49" s="197">
        <x:v>0.29016630546697603</x:v>
      </x:c>
      <x:c r="AB49" s="445">
        <x:v>0.180039777761797</x:v>
      </x:c>
      <x:c r="AC49" s="197">
        <x:v>0.441709915497286</x:v>
      </x:c>
      <x:c r="AD49" s="445">
        <x:v>0.605343681846089</x:v>
      </x:c>
      <x:c r="AE49" s="197">
        <x:v>0.32044804770127</x:v>
      </x:c>
      <x:c r="AF49" s="445">
        <x:v>0.175151105665801</x:v>
      </x:c>
      <x:c r="AG49" s="197">
        <x:v>1.3466958460654901</x:v>
      </x:c>
      <x:c r="AH49" s="445">
        <x:v>1.0166380294395401</x:v>
      </x:c>
      <x:c r="AI49" s="197">
        <x:v>0.31601808190849301</x:v>
      </x:c>
      <x:c r="AJ49" s="445">
        <x:v>0.17962976725683699</x:v>
      </x:c>
      <x:c r="AK49" s="197">
        <x:v>3.5920847081466798</x:v>
      </x:c>
      <x:c r="AL49" s="453">
        <x:v>1.63044001479944</x:v>
      </x:c>
    </x:row>
    <x:row r="50" spans="1:38" ht="12.95" customHeight="1" x14ac:dyDescent="0.2">
      <x:c r="A50" s="2" t="s">
        <x:v>392</x:v>
      </x:c>
      <x:c r="B50" s="12">
        <x:v>2</x:v>
      </x:c>
      <x:c r="C50" s="197">
        <x:v>0.251374998769055</x:v>
      </x:c>
      <x:c r="D50" s="445">
        <x:v>0.156547284961083</x:v>
      </x:c>
      <x:c r="E50" s="197">
        <x:v>0.44359348213924499</x:v>
      </x:c>
      <x:c r="F50" s="445">
        <x:v>0.59959095252334005</x:v>
      </x:c>
      <x:c r="G50" s="197">
        <x:v>0.24225644367725099</x:v>
      </x:c>
      <x:c r="H50" s="445">
        <x:v>0.160357218515705</x:v>
      </x:c>
      <x:c r="I50" s="197">
        <x:v>2.2792368432228201</x:v>
      </x:c>
      <x:c r="J50" s="445">
        <x:v>1.22640898474932</x:v>
      </x:c>
      <x:c r="K50" s="197">
        <x:v>0.24354644969120301</x:v>
      </x:c>
      <x:c r="L50" s="445">
        <x:v>0.159010107974415</x:v>
      </x:c>
      <x:c r="M50" s="197">
        <x:v>2.3380324065694298</x:v>
      </x:c>
      <x:c r="N50" s="445">
        <x:v>1.4487675448361601</x:v>
      </x:c>
      <x:c r="O50" s="197">
        <x:v>6.5818801783020298E-2</x:v>
      </x:c>
      <x:c r="P50" s="445">
        <x:v>0.156241519363152</x:v>
      </x:c>
      <x:c r="Q50" s="197">
        <x:v>2.81965362204997E-2</x:v>
      </x:c>
      <x:c r="R50" s="445">
        <x:v>0.209874869621616</x:v>
      </x:c>
      <x:c r="S50" s="197">
        <x:v>2.4715364888697099E-2</x:v>
      </x:c>
      <x:c r="T50" s="445">
        <x:v>0.15502066967741401</x:v>
      </x:c>
      <x:c r="U50" s="197">
        <x:v>1.84819832302784</x:v>
      </x:c>
      <x:c r="V50" s="445">
        <x:v>1.0973719298371101</x:v>
      </x:c>
      <x:c r="W50" s="197">
        <x:v>2.23176853337601E-2</x:v>
      </x:c>
      <x:c r="X50" s="445">
        <x:v>0.15468405553744</x:v>
      </x:c>
      <x:c r="Y50" s="197">
        <x:v>1.9165347148646901</x:v>
      </x:c>
      <x:c r="Z50" s="445">
        <x:v>1.2930610548805599</x:v>
      </x:c>
      <x:c r="AA50" s="197">
        <x:v>0.30466977484623903</x:v>
      </x:c>
      <x:c r="AB50" s="445">
        <x:v>0.19680298086948</x:v>
      </x:c>
      <x:c r="AC50" s="197">
        <x:v>0.40046090859651301</x:v>
      </x:c>
      <x:c r="AD50" s="445">
        <x:v>0.57570146707179404</x:v>
      </x:c>
      <x:c r="AE50" s="197">
        <x:v>0.258299039841278</x:v>
      </x:c>
      <x:c r="AF50" s="445">
        <x:v>0.19799642284348201</x:v>
      </x:c>
      <x:c r="AG50" s="197">
        <x:v>2.0907885768868302</x:v>
      </x:c>
      <x:c r="AH50" s="445">
        <x:v>1.1679339149443499</x:v>
      </x:c>
      <x:c r="AI50" s="197">
        <x:v>0.25261789070789598</x:v>
      </x:c>
      <x:c r="AJ50" s="445">
        <x:v>0.19822592632421099</x:v>
      </x:c>
      <x:c r="AK50" s="197">
        <x:v>2.1414389522570501</x:v>
      </x:c>
      <x:c r="AL50" s="453">
        <x:v>1.3712398148752001</x:v>
      </x:c>
    </x:row>
    <x:row r="51" spans="1:38" ht="12.95" customHeight="1" x14ac:dyDescent="0.2">
      <x:c r="A51" s="2" t="s">
        <x:v>393</x:v>
      </x:c>
      <x:c r="B51" s="12">
        <x:v>2</x:v>
      </x:c>
      <x:c r="C51" s="197">
        <x:v>0.66574926718880101</x:v>
      </x:c>
      <x:c r="D51" s="445">
        <x:v>0.40753378306653198</x:v>
      </x:c>
      <x:c r="E51" s="197">
        <x:v>0.48780251106924</x:v>
      </x:c>
      <x:c r="F51" s="445">
        <x:v>0.60672068972386195</x:v>
      </x:c>
      <x:c r="G51" s="197">
        <x:v>0.68662130109950403</x:v>
      </x:c>
      <x:c r="H51" s="445">
        <x:v>0.39799077100094898</x:v>
      </x:c>
      <x:c r="I51" s="197">
        <x:v>1.25418486132333</x:v>
      </x:c>
      <x:c r="J51" s="445">
        <x:v>0.91548499023940999</x:v>
      </x:c>
      <x:c r="K51" s="197">
        <x:v>0.65298636620874895</x:v>
      </x:c>
      <x:c r="L51" s="445">
        <x:v>0.40119026910267003</x:v>
      </x:c>
      <x:c r="M51" s="197">
        <x:v>2.1674775546891998</x:v>
      </x:c>
      <x:c r="N51" s="445">
        <x:v>1.3697012525158301</x:v>
      </x:c>
      <x:c r="O51" s="197">
        <x:v>0.37161788013228098</x:v>
      </x:c>
      <x:c r="P51" s="445">
        <x:v>0.17550336303240099</x:v>
      </x:c>
      <x:c r="Q51" s="197">
        <x:v>0.90239602012900699</x:v>
      </x:c>
      <x:c r="R51" s="445">
        <x:v>0.82211333325274205</x:v>
      </x:c>
      <x:c r="S51" s="197">
        <x:v>0.39228887514595601</x:v>
      </x:c>
      <x:c r="T51" s="445">
        <x:v>0.176969476605186</x:v>
      </x:c>
      <x:c r="U51" s="197">
        <x:v>1.32324907559163</x:v>
      </x:c>
      <x:c r="V51" s="445">
        <x:v>0.97365479377883202</x:v>
      </x:c>
      <x:c r="W51" s="197">
        <x:v>0.38681945691520198</x:v>
      </x:c>
      <x:c r="X51" s="445">
        <x:v>0.17631280081967801</x:v>
      </x:c>
      <x:c r="Y51" s="197">
        <x:v>2.2846352333016702</x:v>
      </x:c>
      <x:c r="Z51" s="445">
        <x:v>1.5056485729978899</x:v>
      </x:c>
      <x:c r="AA51" s="197">
        <x:v>1.45289604213569</x:v>
      </x:c>
      <x:c r="AB51" s="445">
        <x:v>0.48151773261798198</x:v>
      </x:c>
      <x:c r="AC51" s="197">
        <x:v>1.0425199832518299</x:v>
      </x:c>
      <x:c r="AD51" s="445">
        <x:v>0.67466224116290896</x:v>
      </x:c>
      <x:c r="AE51" s="197">
        <x:v>1.4839893858511299</x:v>
      </x:c>
      <x:c r="AF51" s="445">
        <x:v>0.46903839798744401</x:v>
      </x:c>
      <x:c r="AG51" s="197">
        <x:v>1.6789120017477901</x:v>
      </x:c>
      <x:c r="AH51" s="445">
        <x:v>0.91222186948350703</x:v>
      </x:c>
      <x:c r="AI51" s="197">
        <x:v>1.4547567259385199</x:v>
      </x:c>
      <x:c r="AJ51" s="445">
        <x:v>0.47093184213136902</x:v>
      </x:c>
      <x:c r="AK51" s="197">
        <x:v>2.6304646417822801</x:v>
      </x:c>
      <x:c r="AL51" s="453">
        <x:v>1.38524326771133</x:v>
      </x:c>
    </x:row>
    <x:row r="52" spans="1:38" ht="12.95" customHeight="1" x14ac:dyDescent="0.2">
      <x:c r="A52" s="2" t="s">
        <x:v>394</x:v>
      </x:c>
      <x:c r="B52" s="12">
        <x:v>2</x:v>
      </x:c>
      <x:c r="C52" s="197">
        <x:v>0.38692883630798303</x:v>
      </x:c>
      <x:c r="D52" s="445">
        <x:v>0.249790993458754</x:v>
      </x:c>
      <x:c r="E52" s="197">
        <x:v>0.64155139039257203</x:v>
      </x:c>
      <x:c r="F52" s="445">
        <x:v>0.80996094493610504</x:v>
      </x:c>
      <x:c r="G52" s="197">
        <x:v>0.42361104712019698</x:v>
      </x:c>
      <x:c r="H52" s="445">
        <x:v>0.28526837910639402</x:v>
      </x:c>
      <x:c r="I52" s="197">
        <x:v>1.4881053080606399</x:v>
      </x:c>
      <x:c r="J52" s="445">
        <x:v>1.55551964558672</x:v>
      </x:c>
      <x:c r="K52" s="197">
        <x:v>0.49294386644163402</x:v>
      </x:c>
      <x:c r="L52" s="445">
        <x:v>0.29512894064120498</x:v>
      </x:c>
      <x:c r="M52" s="197">
        <x:v>3.26506092401763</x:v>
      </x:c>
      <x:c r="N52" s="445">
        <x:v>1.4977466150495899</x:v>
      </x:c>
      <x:c r="O52" s="197">
        <x:v>-8.1268835015238395E-3</x:v>
      </x:c>
      <x:c r="P52" s="445">
        <x:v>0.236053829597206</x:v>
      </x:c>
      <x:c r="Q52" s="197">
        <x:v>3.3986313086938199E-4</x:v>
      </x:c>
      <x:c r="R52" s="445">
        <x:v>0.21325613721195</x:v>
      </x:c>
      <x:c r="S52" s="197">
        <x:v>4.6855364370015903E-2</x:v>
      </x:c>
      <x:c r="T52" s="445">
        <x:v>0.24782187304808401</x:v>
      </x:c>
      <x:c r="U52" s="197">
        <x:v>0.73961950953397004</x:v>
      </x:c>
      <x:c r="V52" s="445">
        <x:v>0.98445637047831303</x:v>
      </x:c>
      <x:c r="W52" s="197">
        <x:v>2.23097506722695E-2</x:v>
      </x:c>
      <x:c r="X52" s="445">
        <x:v>0.232373974223301</x:v>
      </x:c>
      <x:c r="Y52" s="197">
        <x:v>2.3242091115066899</x:v>
      </x:c>
      <x:c r="Z52" s="445">
        <x:v>1.4576277149127299</x:v>
      </x:c>
      <x:c r="AA52" s="197">
        <x:v>0.64797958382828702</x:v>
      </x:c>
      <x:c r="AB52" s="445">
        <x:v>0.450976451408374</x:v>
      </x:c>
      <x:c r="AC52" s="197">
        <x:v>0.38167279811364702</x:v>
      </x:c>
      <x:c r="AD52" s="445">
        <x:v>0.57930004357808895</x:v>
      </x:c>
      <x:c r="AE52" s="197">
        <x:v>0.76750653235132005</x:v>
      </x:c>
      <x:c r="AF52" s="445">
        <x:v>0.46778799831141299</x:v>
      </x:c>
      <x:c r="AG52" s="197">
        <x:v>1.2192100592998401</x:v>
      </x:c>
      <x:c r="AH52" s="445">
        <x:v>1.1620536164861499</x:v>
      </x:c>
      <x:c r="AI52" s="197">
        <x:v>0.770714318567712</x:v>
      </x:c>
      <x:c r="AJ52" s="445">
        <x:v>0.46122999011571297</x:v>
      </x:c>
      <x:c r="AK52" s="197">
        <x:v>2.8163322682490799</x:v>
      </x:c>
      <x:c r="AL52" s="453">
        <x:v>1.3995659543992101</x:v>
      </x:c>
    </x:row>
    <x:row r="53" spans="1:38" ht="12.95" customHeight="1" x14ac:dyDescent="0.2">
      <x:c r="A53" s="2" t="s">
        <x:v>395</x:v>
      </x:c>
      <x:c r="B53" s="12">
        <x:v>2</x:v>
      </x:c>
      <x:c r="C53" s="197">
        <x:v>0.36457573974914198</x:v>
      </x:c>
      <x:c r="D53" s="445">
        <x:v>0.13508685487293301</x:v>
      </x:c>
      <x:c r="E53" s="197">
        <x:v>0.890315197919468</x:v>
      </x:c>
      <x:c r="F53" s="445">
        <x:v>0.67241853011465302</x:v>
      </x:c>
      <x:c r="G53" s="197">
        <x:v>0.38331548447310898</x:v>
      </x:c>
      <x:c r="H53" s="445">
        <x:v>0.13171904173926099</x:v>
      </x:c>
      <x:c r="I53" s="197">
        <x:v>0.96327549346013297</x:v>
      </x:c>
      <x:c r="J53" s="445">
        <x:v>0.75320769601877202</x:v>
      </x:c>
      <x:c r="K53" s="197">
        <x:v>0.38443888410946497</x:v>
      </x:c>
      <x:c r="L53" s="445">
        <x:v>0.131297569702513</x:v>
      </x:c>
      <x:c r="M53" s="197">
        <x:v>3.3754704540578402</x:v>
      </x:c>
      <x:c r="N53" s="445">
        <x:v>1.7104149135631199</x:v>
      </x:c>
      <x:c r="O53" s="197">
        <x:v>0.21686128242872801</x:v>
      </x:c>
      <x:c r="P53" s="445">
        <x:v>0.16500301327487699</x:v>
      </x:c>
      <x:c r="Q53" s="197">
        <x:v>0.28738993834682902</x:v>
      </x:c>
      <x:c r="R53" s="445">
        <x:v>0.447359690119776</x:v>
      </x:c>
      <x:c r="S53" s="197">
        <x:v>0.22553877433636499</x:v>
      </x:c>
      <x:c r="T53" s="445">
        <x:v>0.16083666830297</x:v>
      </x:c>
      <x:c r="U53" s="197">
        <x:v>0.39027506309685001</x:v>
      </x:c>
      <x:c r="V53" s="445">
        <x:v>0.52339959194790397</x:v>
      </x:c>
      <x:c r="W53" s="197">
        <x:v>0.194439071425105</x:v>
      </x:c>
      <x:c r="X53" s="445">
        <x:v>0.16543971346216499</x:v>
      </x:c>
      <x:c r="Y53" s="197">
        <x:v>2.9692431654029798</x:v>
      </x:c>
      <x:c r="Z53" s="445">
        <x:v>1.47965591880473</x:v>
      </x:c>
      <x:c r="AA53" s="197">
        <x:v>0.51470032201192295</x:v>
      </x:c>
      <x:c r="AB53" s="445">
        <x:v>0.179227188667859</x:v>
      </x:c>
      <x:c r="AC53" s="197">
        <x:v>1.0404761308795001</x:v>
      </x:c>
      <x:c r="AD53" s="445">
        <x:v>0.72094984231159498</x:v>
      </x:c>
      <x:c r="AE53" s="197">
        <x:v>0.53228422482164595</x:v>
      </x:c>
      <x:c r="AF53" s="445">
        <x:v>0.17643635611242101</x:v>
      </x:c>
      <x:c r="AG53" s="197">
        <x:v>1.1069276025463499</x:v>
      </x:c>
      <x:c r="AH53" s="445">
        <x:v>0.77994784767030001</x:v>
      </x:c>
      <x:c r="AI53" s="197">
        <x:v>0.49238065162352002</x:v>
      </x:c>
      <x:c r="AJ53" s="445">
        <x:v>0.17806570276781999</x:v>
      </x:c>
      <x:c r="AK53" s="197">
        <x:v>3.5260154725641599</x:v>
      </x:c>
      <x:c r="AL53" s="453">
        <x:v>1.6584858866399701</x:v>
      </x:c>
    </x:row>
    <x:row r="54" spans="1:38" ht="12.95" customHeight="1" x14ac:dyDescent="0.2">
      <x:c r="A54" s="2" t="s">
        <x:v>396</x:v>
      </x:c>
      <x:c r="B54" s="12">
        <x:v>2</x:v>
      </x:c>
      <x:c r="C54" s="197">
        <x:v>0.25109875543950799</x:v>
      </x:c>
      <x:c r="D54" s="445">
        <x:v>0.27415399000246399</x:v>
      </x:c>
      <x:c r="E54" s="197">
        <x:v>0.33699747464877</x:v>
      </x:c>
      <x:c r="F54" s="445">
        <x:v>0.90844252082939903</x:v>
      </x:c>
      <x:c r="G54" s="197">
        <x:v>0.24911671737798299</x:v>
      </x:c>
      <x:c r="H54" s="445">
        <x:v>0.270600943961323</x:v>
      </x:c>
      <x:c r="I54" s="197">
        <x:v>2.63820245141387</x:v>
      </x:c>
      <x:c r="J54" s="445">
        <x:v>1.8101863342717801</x:v>
      </x:c>
      <x:c r="K54" s="197">
        <x:v>0.17839130801057099</x:v>
      </x:c>
      <x:c r="L54" s="445">
        <x:v>0.26399168601057299</x:v>
      </x:c>
      <x:c r="M54" s="197">
        <x:v>4.8611483260608201</x:v>
      </x:c>
      <x:c r="N54" s="445">
        <x:v>2.8903374356067002</x:v>
      </x:c>
      <x:c r="O54" s="197">
        <x:v>0.25515837262769397</x:v>
      </x:c>
      <x:c r="P54" s="445">
        <x:v>0.23319878812279601</x:v>
      </x:c>
      <x:c r="Q54" s="197">
        <x:v>0.41287226888741402</x:v>
      </x:c>
      <x:c r="R54" s="445">
        <x:v>0.76995843607324899</x:v>
      </x:c>
      <x:c r="S54" s="197">
        <x:v>0.25764553518736</x:v>
      </x:c>
      <x:c r="T54" s="445">
        <x:v>0.221924825926967</x:v>
      </x:c>
      <x:c r="U54" s="197">
        <x:v>2.6198633733681498</x:v>
      </x:c>
      <x:c r="V54" s="445">
        <x:v>1.7992921052680499</x:v>
      </x:c>
      <x:c r="W54" s="197">
        <x:v>0.25275183418144398</x:v>
      </x:c>
      <x:c r="X54" s="445">
        <x:v>0.21730418504398299</x:v>
      </x:c>
      <x:c r="Y54" s="197">
        <x:v>4.1976124739575296</x:v>
      </x:c>
      <x:c r="Z54" s="445">
        <x:v>2.7347232493680398</x:v>
      </x:c>
      <x:c r="AA54" s="197">
        <x:v>0.162699090839653</x:v>
      </x:c>
      <x:c r="AB54" s="445">
        <x:v>0.22775953721592401</x:v>
      </x:c>
      <x:c r="AC54" s="197">
        <x:v>0.15526803909363901</x:v>
      </x:c>
      <x:c r="AD54" s="445">
        <x:v>0.53813604654037706</x:v>
      </x:c>
      <x:c r="AE54" s="197">
        <x:v>0.17118105112813201</x:v>
      </x:c>
      <x:c r="AF54" s="445">
        <x:v>0.22119815250147401</x:v>
      </x:c>
      <x:c r="AG54" s="197">
        <x:v>2.5252298411337599</x:v>
      </x:c>
      <x:c r="AH54" s="445">
        <x:v>1.7124058365610499</x:v>
      </x:c>
      <x:c r="AI54" s="197">
        <x:v>0.14639330879790899</x:v>
      </x:c>
      <x:c r="AJ54" s="445">
        <x:v>0.21648445126624699</x:v>
      </x:c>
      <x:c r="AK54" s="197">
        <x:v>4.1228141900002502</x:v>
      </x:c>
      <x:c r="AL54" s="453">
        <x:v>2.72965986534859</x:v>
      </x:c>
    </x:row>
    <x:row r="55" spans="1:38" ht="12.95" customHeight="1" x14ac:dyDescent="0.2">
      <x:c r="A55" s="2" t="s">
        <x:v>397</x:v>
      </x:c>
      <x:c r="B55" s="12">
        <x:v>2</x:v>
      </x:c>
      <x:c r="C55" s="197">
        <x:v>0.74029733610312198</x:v>
      </x:c>
      <x:c r="D55" s="445">
        <x:v>0.23981616693206101</x:v>
      </x:c>
      <x:c r="E55" s="197">
        <x:v>2.6694635394700001</x:v>
      </x:c>
      <x:c r="F55" s="445">
        <x:v>1.73245334262713</x:v>
      </x:c>
      <x:c r="G55" s="197">
        <x:v>0.75788595126664304</x:v>
      </x:c>
      <x:c r="H55" s="445">
        <x:v>0.243010634018059</x:v>
      </x:c>
      <x:c r="I55" s="197">
        <x:v>4.1595295610292098</x:v>
      </x:c>
      <x:c r="J55" s="445">
        <x:v>1.8895344503482501</x:v>
      </x:c>
      <x:c r="K55" s="197">
        <x:v>0.69328937535973301</x:v>
      </x:c>
      <x:c r="L55" s="445">
        <x:v>0.241668753695094</x:v>
      </x:c>
      <x:c r="M55" s="197">
        <x:v>6.5885094232705104</x:v>
      </x:c>
      <x:c r="N55" s="445">
        <x:v>2.5421150404115398</x:v>
      </x:c>
      <x:c r="O55" s="197">
        <x:v>-5.1138332176739798E-2</x:v>
      </x:c>
      <x:c r="P55" s="445">
        <x:v>0.20302981862640901</x:v>
      </x:c>
      <x:c r="Q55" s="197">
        <x:v>1.21514441555536E-2</x:v>
      </x:c>
      <x:c r="R55" s="445">
        <x:v>0.16642690160735399</x:v>
      </x:c>
      <x:c r="S55" s="197">
        <x:v>-1.5873971960595201E-2</x:v>
      </x:c>
      <x:c r="T55" s="445">
        <x:v>0.20811003556558899</x:v>
      </x:c>
      <x:c r="U55" s="197">
        <x:v>1.4908272913474501</x:v>
      </x:c>
      <x:c r="V55" s="445">
        <x:v>1.19303176632977</x:v>
      </x:c>
      <x:c r="W55" s="197">
        <x:v>6.3298295948928898E-2</x:v>
      </x:c>
      <x:c r="X55" s="445">
        <x:v>0.223431425823055</x:v>
      </x:c>
      <x:c r="Y55" s="197">
        <x:v>4.5566646554842896</x:v>
      </x:c>
      <x:c r="Z55" s="445">
        <x:v>2.3198046875910299</x:v>
      </x:c>
      <x:c r="AA55" s="197">
        <x:v>0.42703238763585</x:v>
      </x:c>
      <x:c r="AB55" s="445">
        <x:v>0.331931529496443</x:v>
      </x:c>
      <x:c r="AC55" s="197">
        <x:v>0.52791432078487399</x:v>
      </x:c>
      <x:c r="AD55" s="445">
        <x:v>0.93269607960854495</x:v>
      </x:c>
      <x:c r="AE55" s="197">
        <x:v>0.46767941524044998</x:v>
      </x:c>
      <x:c r="AF55" s="445">
        <x:v>0.33720067438879597</x:v>
      </x:c>
      <x:c r="AG55" s="197">
        <x:v>1.9556145025712199</x:v>
      </x:c>
      <x:c r="AH55" s="445">
        <x:v>1.4162650505861101</x:v>
      </x:c>
      <x:c r="AI55" s="197">
        <x:v>0.50256861414853304</x:v>
      </x:c>
      <x:c r="AJ55" s="445">
        <x:v>0.34458060396906398</x:v>
      </x:c>
      <x:c r="AK55" s="197">
        <x:v>5.0197968722952604</x:v>
      </x:c>
      <x:c r="AL55" s="453">
        <x:v>2.2410508928439099</x:v>
      </x:c>
    </x:row>
    <x:row r="56" spans="1:38" ht="12.95" customHeight="1" x14ac:dyDescent="0.2">
      <x:c r="A56" s="2" t="s">
        <x:v>398</x:v>
      </x:c>
      <x:c r="B56" s="12">
        <x:v>2</x:v>
      </x:c>
      <x:c r="C56" s="197">
        <x:v>0.39934580172450101</x:v>
      </x:c>
      <x:c r="D56" s="445">
        <x:v>9.4884217879704899E-2</x:v>
      </x:c>
      <x:c r="E56" s="197">
        <x:v>0.93276824114687196</x:v>
      </x:c>
      <x:c r="F56" s="445">
        <x:v>0.43681019628898898</x:v>
      </x:c>
      <x:c r="G56" s="197">
        <x:v>0.398834887250541</x:v>
      </x:c>
      <x:c r="H56" s="445">
        <x:v>9.4052173277891601E-2</x:v>
      </x:c>
      <x:c r="I56" s="197">
        <x:v>3.3371544776978199</x:v>
      </x:c>
      <x:c r="J56" s="445">
        <x:v>1.2728368215402099</x:v>
      </x:c>
      <x:c r="K56" s="197">
        <x:v>0.37486020196187803</x:v>
      </x:c>
      <x:c r="L56" s="445">
        <x:v>9.4785640651875003E-2</x:v>
      </x:c>
      <x:c r="M56" s="197">
        <x:v>3.6863125790936602</x:v>
      </x:c>
      <x:c r="N56" s="445">
        <x:v>1.47424439975906</x:v>
      </x:c>
      <x:c r="O56" s="197">
        <x:v>0.36410201995888097</x:v>
      </x:c>
      <x:c r="P56" s="445">
        <x:v>9.9905564245588496E-2</x:v>
      </x:c>
      <x:c r="Q56" s="197">
        <x:v>0.85414690253515102</x:v>
      </x:c>
      <x:c r="R56" s="445">
        <x:v>0.47473980619427403</x:v>
      </x:c>
      <x:c r="S56" s="197">
        <x:v>0.32593877367808799</x:v>
      </x:c>
      <x:c r="T56" s="445">
        <x:v>9.4024778055194796E-2</x:v>
      </x:c>
      <x:c r="U56" s="197">
        <x:v>3.1106053312733501</x:v>
      </x:c>
      <x:c r="V56" s="445">
        <x:v>1.1983984086226001</x:v>
      </x:c>
      <x:c r="W56" s="197">
        <x:v>0.31369550800802098</x:v>
      </x:c>
      <x:c r="X56" s="445">
        <x:v>9.6027701777083405E-2</x:v>
      </x:c>
      <x:c r="Y56" s="197">
        <x:v>3.5716749758131399</x:v>
      </x:c>
      <x:c r="Z56" s="445">
        <x:v>1.42316473967614</x:v>
      </x:c>
      <x:c r="AA56" s="197">
        <x:v>0.36160368136731802</x:v>
      </x:c>
      <x:c r="AB56" s="445">
        <x:v>0.110827502475669</x:v>
      </x:c>
      <x:c r="AC56" s="197">
        <x:v>0.76881436712434104</x:v>
      </x:c>
      <x:c r="AD56" s="445">
        <x:v>0.47878361861993102</x:v>
      </x:c>
      <x:c r="AE56" s="197">
        <x:v>0.34778214532617202</x:v>
      </x:c>
      <x:c r="AF56" s="445">
        <x:v>0.106507453884802</x:v>
      </x:c>
      <x:c r="AG56" s="197">
        <x:v>3.0550111503289101</x:v>
      </x:c>
      <x:c r="AH56" s="445">
        <x:v>1.2298837828050699</x:v>
      </x:c>
      <x:c r="AI56" s="197">
        <x:v>0.33691059250441302</x:v>
      </x:c>
      <x:c r="AJ56" s="445">
        <x:v>0.108592974198777</x:v>
      </x:c>
      <x:c r="AK56" s="197">
        <x:v>3.4714347710283202</x:v>
      </x:c>
      <x:c r="AL56" s="453">
        <x:v>1.44606628509822</x:v>
      </x:c>
    </x:row>
    <x:row r="57" spans="1:38" ht="12.95" customHeight="1" x14ac:dyDescent="0.2">
      <x:c r="A57" s="2" t="s">
        <x:v>399</x:v>
      </x:c>
      <x:c r="B57" s="12">
        <x:v>2</x:v>
      </x:c>
      <x:c r="C57" s="197">
        <x:v>0.87525394036728099</x:v>
      </x:c>
      <x:c r="D57" s="445">
        <x:v>0.21024742733187701</x:v>
      </x:c>
      <x:c r="E57" s="197">
        <x:v>3.0894592638033198</x:v>
      </x:c>
      <x:c r="F57" s="445">
        <x:v>1.4117675005299799</x:v>
      </x:c>
      <x:c r="G57" s="197">
        <x:v>0.816468052782655</x:v>
      </x:c>
      <x:c r="H57" s="445">
        <x:v>0.21371403588209101</x:v>
      </x:c>
      <x:c r="I57" s="197">
        <x:v>4.7700506575066797</x:v>
      </x:c>
      <x:c r="J57" s="445">
        <x:v>2.0075005726422401</x:v>
      </x:c>
      <x:c r="K57" s="197">
        <x:v>0.77078312236565805</x:v>
      </x:c>
      <x:c r="L57" s="445">
        <x:v>0.20461568877570999</x:v>
      </x:c>
      <x:c r="M57" s="197">
        <x:v>6.4418740552694898</x:v>
      </x:c>
      <x:c r="N57" s="445">
        <x:v>2.7455059563486</x:v>
      </x:c>
      <x:c r="O57" s="197">
        <x:v>0.57921434887943501</x:v>
      </x:c>
      <x:c r="P57" s="445">
        <x:v>0.20076783796081901</x:v>
      </x:c>
      <x:c r="Q57" s="197">
        <x:v>1.85474221655897</x:v>
      </x:c>
      <x:c r="R57" s="445">
        <x:v>1.25792746269426</x:v>
      </x:c>
      <x:c r="S57" s="197">
        <x:v>0.51323515168588796</x:v>
      </x:c>
      <x:c r="T57" s="445">
        <x:v>0.19949495115670399</x:v>
      </x:c>
      <x:c r="U57" s="197">
        <x:v>3.26725522904957</x:v>
      </x:c>
      <x:c r="V57" s="445">
        <x:v>2.0451892842605699</x:v>
      </x:c>
      <x:c r="W57" s="197">
        <x:v>0.51545730576045001</x:v>
      </x:c>
      <x:c r="X57" s="445">
        <x:v>0.200086958217048</x:v>
      </x:c>
      <x:c r="Y57" s="197">
        <x:v>5.1839840833584798</x:v>
      </x:c>
      <x:c r="Z57" s="445">
        <x:v>2.7272901679922201</x:v>
      </x:c>
      <x:c r="AA57" s="197">
        <x:v>0.696404899316452</x:v>
      </x:c>
      <x:c r="AB57" s="445">
        <x:v>0.18920680464905501</x:v>
      </x:c>
      <x:c r="AC57" s="197">
        <x:v>2.51322193330794</x:v>
      </x:c>
      <x:c r="AD57" s="445">
        <x:v>1.33793336848321</x:v>
      </x:c>
      <x:c r="AE57" s="197">
        <x:v>0.62606214356534295</x:v>
      </x:c>
      <x:c r="AF57" s="445">
        <x:v>0.19955839556219601</x:v>
      </x:c>
      <x:c r="AG57" s="197">
        <x:v>4.0744978191158996</x:v>
      </x:c>
      <x:c r="AH57" s="445">
        <x:v>2.0871881965969399</x:v>
      </x:c>
      <x:c r="AI57" s="197">
        <x:v>0.63379971896398701</x:v>
      </x:c>
      <x:c r="AJ57" s="445">
        <x:v>0.20116032926685001</x:v>
      </x:c>
      <x:c r="AK57" s="197">
        <x:v>5.9858164001580203</x:v>
      </x:c>
      <x:c r="AL57" s="453">
        <x:v>2.8252147750341199</x:v>
      </x:c>
    </x:row>
    <x:row r="58" spans="1:38" ht="12.95" customHeight="1" x14ac:dyDescent="0.2">
      <x:c r="A58" s="2" t="s">
        <x:v>400</x:v>
      </x:c>
      <x:c r="B58" s="12">
        <x:v>2</x:v>
      </x:c>
      <x:c r="C58" s="197">
        <x:v>0.316070982908014</x:v>
      </x:c>
      <x:c r="D58" s="445">
        <x:v>0.105198320752818</x:v>
      </x:c>
      <x:c r="E58" s="197">
        <x:v>0.60301852461883199</x:v>
      </x:c>
      <x:c r="F58" s="445">
        <x:v>0.38790485989279999</x:v>
      </x:c>
      <x:c r="G58" s="197">
        <x:v>0.32071988862787498</x:v>
      </x:c>
      <x:c r="H58" s="445">
        <x:v>0.106207007036779</x:v>
      </x:c>
      <x:c r="I58" s="197">
        <x:v>0.98363082081186803</x:v>
      </x:c>
      <x:c r="J58" s="445">
        <x:v>0.56166262698906699</x:v>
      </x:c>
      <x:c r="K58" s="197">
        <x:v>0.34390870487556302</x:v>
      </x:c>
      <x:c r="L58" s="445">
        <x:v>0.105312280299447</x:v>
      </x:c>
      <x:c r="M58" s="197">
        <x:v>1.73113921788807</x:v>
      </x:c>
      <x:c r="N58" s="445">
        <x:v>1.2195115871647599</x:v>
      </x:c>
      <x:c r="O58" s="197">
        <x:v>-0.113403460638569</x:v>
      </x:c>
      <x:c r="P58" s="445">
        <x:v>0.15608239738763999</x:v>
      </x:c>
      <x:c r="Q58" s="197">
        <x:v>4.6228054573241799E-2</x:v>
      </x:c>
      <x:c r="R58" s="445">
        <x:v>0.13828921122141399</x:v>
      </x:c>
      <x:c r="S58" s="197">
        <x:v>-0.12715507335673701</x:v>
      </x:c>
      <x:c r="T58" s="445">
        <x:v>0.155331203800019</x:v>
      </x:c>
      <x:c r="U58" s="197">
        <x:v>0.48356858613397402</x:v>
      </x:c>
      <x:c r="V58" s="445">
        <x:v>0.46527697251015199</x:v>
      </x:c>
      <x:c r="W58" s="197">
        <x:v>-0.16068845194693199</x:v>
      </x:c>
      <x:c r="X58" s="445">
        <x:v>0.15780387041889901</x:v>
      </x:c>
      <x:c r="Y58" s="197">
        <x:v>1.2864641235051499</x:v>
      </x:c>
      <x:c r="Z58" s="445">
        <x:v>1.1352095894998</x:v>
      </x:c>
      <x:c r="AA58" s="197">
        <x:v>0.230619249955832</x:v>
      </x:c>
      <x:c r="AB58" s="445">
        <x:v>0.104139562308148</x:v>
      </x:c>
      <x:c r="AC58" s="197">
        <x:v>0.31872258019708399</x:v>
      </x:c>
      <x:c r="AD58" s="445">
        <x:v>0.28002203792770097</x:v>
      </x:c>
      <x:c r="AE58" s="197">
        <x:v>0.231423361152894</x:v>
      </x:c>
      <x:c r="AF58" s="445">
        <x:v>0.10548142833369201</x:v>
      </x:c>
      <x:c r="AG58" s="197">
        <x:v>0.63582112286193004</x:v>
      </x:c>
      <x:c r="AH58" s="445">
        <x:v>0.45427731999197801</x:v>
      </x:c>
      <x:c r="AI58" s="197">
        <x:v>0.24618764051991701</x:v>
      </x:c>
      <x:c r="AJ58" s="445">
        <x:v>0.10470511946483201</x:v>
      </x:c>
      <x:c r="AK58" s="197">
        <x:v>1.36611346088647</x:v>
      </x:c>
      <x:c r="AL58" s="453">
        <x:v>1.22875112390438</x:v>
      </x:c>
    </x:row>
    <x:row r="59" spans="1:38" ht="12.95" customHeight="1" x14ac:dyDescent="0.2">
      <x:c r="A59" s="2" t="s">
        <x:v>401</x:v>
      </x:c>
      <x:c r="B59" s="12">
        <x:v>2</x:v>
      </x:c>
      <x:c r="C59" s="197">
        <x:v>0.60870518239108495</x:v>
      </x:c>
      <x:c r="D59" s="445">
        <x:v>0.192122148360551</x:v>
      </x:c>
      <x:c r="E59" s="197">
        <x:v>1.5137034196999399</x:v>
      </x:c>
      <x:c r="F59" s="445">
        <x:v>0.94952436442028298</x:v>
      </x:c>
      <x:c r="G59" s="197">
        <x:v>0.605656627705637</x:v>
      </x:c>
      <x:c r="H59" s="445">
        <x:v>0.19027916422371499</x:v>
      </x:c>
      <x:c r="I59" s="197">
        <x:v>2.09023981877918</x:v>
      </x:c>
      <x:c r="J59" s="445">
        <x:v>1.31233143907113</x:v>
      </x:c>
      <x:c r="K59" s="197">
        <x:v>0.63153409266845995</x:v>
      </x:c>
      <x:c r="L59" s="445">
        <x:v>0.18495189778249599</x:v>
      </x:c>
      <x:c r="M59" s="197">
        <x:v>3.0950244297990999</x:v>
      </x:c>
      <x:c r="N59" s="445">
        <x:v>1.5266675935412199</x:v>
      </x:c>
      <x:c r="O59" s="197">
        <x:v>0.232602106425671</x:v>
      </x:c>
      <x:c r="P59" s="445">
        <x:v>0.16292788154642099</x:v>
      </x:c>
      <x:c r="Q59" s="197">
        <x:v>0.268654474654204</x:v>
      </x:c>
      <x:c r="R59" s="445">
        <x:v>0.41870004841124497</x:v>
      </x:c>
      <x:c r="S59" s="197">
        <x:v>0.24001816130582099</x:v>
      </x:c>
      <x:c r="T59" s="445">
        <x:v>0.15562290975603801</x:v>
      </x:c>
      <x:c r="U59" s="197">
        <x:v>0.66503088451921399</x:v>
      </x:c>
      <x:c r="V59" s="445">
        <x:v>0.762944791539102</x:v>
      </x:c>
      <x:c r="W59" s="197">
        <x:v>0.28068458962489601</x:v>
      </x:c>
      <x:c r="X59" s="445">
        <x:v>0.157051787705208</x:v>
      </x:c>
      <x:c r="Y59" s="197">
        <x:v>1.4171885892063101</x:v>
      </x:c>
      <x:c r="Z59" s="445">
        <x:v>1.21709094344965</x:v>
      </x:c>
      <x:c r="AA59" s="197">
        <x:v>0.558332359173354</x:v>
      </x:c>
      <x:c r="AB59" s="445">
        <x:v>0.28463417412588898</x:v>
      </x:c>
      <x:c r="AC59" s="197">
        <x:v>0.62875219045523301</x:v>
      </x:c>
      <x:c r="AD59" s="445">
        <x:v>0.67966142283796604</x:v>
      </x:c>
      <x:c r="AE59" s="197">
        <x:v>0.57741286233500699</x:v>
      </x:c>
      <x:c r="AF59" s="445">
        <x:v>0.282142588868738</x:v>
      </x:c>
      <x:c r="AG59" s="197">
        <x:v>1.20537294791553</x:v>
      </x:c>
      <x:c r="AH59" s="445">
        <x:v>1.0463014509846</x:v>
      </x:c>
      <x:c r="AI59" s="197">
        <x:v>0.60838362839515403</x:v>
      </x:c>
      <x:c r="AJ59" s="445">
        <x:v>0.27401574489307401</x:v>
      </x:c>
      <x:c r="AK59" s="197">
        <x:v>2.10206141284901</x:v>
      </x:c>
      <x:c r="AL59" s="453">
        <x:v>1.32434260299066</x:v>
      </x:c>
    </x:row>
    <x:row r="60" spans="1:38" ht="12.95" customHeight="1" x14ac:dyDescent="0.2">
      <x:c r="A60" s="2" t="s">
        <x:v>402</x:v>
      </x:c>
      <x:c r="B60" s="12">
        <x:v>2</x:v>
      </x:c>
      <x:c r="C60" s="197">
        <x:v>0.34663902049376499</x:v>
      </x:c>
      <x:c r="D60" s="445">
        <x:v>0.27349104417421299</x:v>
      </x:c>
      <x:c r="E60" s="197">
        <x:v>0.578546519065118</x:v>
      </x:c>
      <x:c r="F60" s="445">
        <x:v>1.05329493290814</x:v>
      </x:c>
      <x:c r="G60" s="197">
        <x:v>0.42585626083884398</x:v>
      </x:c>
      <x:c r="H60" s="445">
        <x:v>0.28768848274452902</x:v>
      </x:c>
      <x:c r="I60" s="197">
        <x:v>4.5660471283021096</x:v>
      </x:c>
      <x:c r="J60" s="445">
        <x:v>3.5402981840933099</x:v>
      </x:c>
      <x:c r="K60" s="197">
        <x:v>0.42859927004180298</x:v>
      </x:c>
      <x:c r="L60" s="445">
        <x:v>0.302156110201729</x:v>
      </x:c>
      <x:c r="M60" s="197">
        <x:v>5.4527407138740998</x:v>
      </x:c>
      <x:c r="N60" s="445">
        <x:v>3.7726593584815</x:v>
      </x:c>
      <x:c r="O60" s="197">
        <x:v>1.0185268159241301</x:v>
      </x:c>
      <x:c r="P60" s="445">
        <x:v>0.49564697993177598</x:v>
      </x:c>
      <x:c r="Q60" s="197">
        <x:v>4.2322045919231801</x:v>
      </x:c>
      <x:c r="R60" s="445">
        <x:v>4.0722788451781602</x:v>
      </x:c>
      <x:c r="S60" s="197">
        <x:v>1.0307123093274699</x:v>
      </x:c>
      <x:c r="T60" s="445">
        <x:v>0.45989239021538902</x:v>
      </x:c>
      <x:c r="U60" s="197">
        <x:v>7.5411059482886103</x:v>
      </x:c>
      <x:c r="V60" s="445">
        <x:v>6.0822477329666098</x:v>
      </x:c>
      <x:c r="W60" s="197">
        <x:v>1.0625673075475099</x:v>
      </x:c>
      <x:c r="X60" s="445">
        <x:v>0.47062624362037098</x:v>
      </x:c>
      <x:c r="Y60" s="197">
        <x:v>8.8818014010405406</x:v>
      </x:c>
      <x:c r="Z60" s="445">
        <x:v>6.0399972668117998</x:v>
      </x:c>
      <x:c r="AA60" s="197">
        <x:v>0.59941908575353497</x:v>
      </x:c>
      <x:c r="AB60" s="445">
        <x:v>0.50633263265977202</x:v>
      </x:c>
      <x:c r="AC60" s="197">
        <x:v>0.75799727765998604</x:v>
      </x:c>
      <x:c r="AD60" s="445">
        <x:v>1.46122503703322</x:v>
      </x:c>
      <x:c r="AE60" s="197">
        <x:v>0.77948819396424396</x:v>
      </x:c>
      <x:c r="AF60" s="445">
        <x:v>0.50249951986507202</x:v>
      </x:c>
      <x:c r="AG60" s="197">
        <x:v>4.7673073264668</x:v>
      </x:c>
      <x:c r="AH60" s="445">
        <x:v>3.8028469469931498</x:v>
      </x:c>
      <x:c r="AI60" s="197">
        <x:v>0.81965557180892901</x:v>
      </x:c>
      <x:c r="AJ60" s="445">
        <x:v>0.530463931020691</x:v>
      </x:c>
      <x:c r="AK60" s="197">
        <x:v>5.8087979897060498</x:v>
      </x:c>
      <x:c r="AL60" s="453">
        <x:v>3.90830239933265</x:v>
      </x:c>
    </x:row>
    <x:row r="61" spans="1:38" ht="12.95" customHeight="1" x14ac:dyDescent="0.2">
      <x:c r="A61" s="2" t="s">
        <x:v>403</x:v>
      </x:c>
      <x:c r="B61" s="12">
        <x:v>2</x:v>
      </x:c>
      <x:c r="C61" s="197">
        <x:v>0.39446723086562302</x:v>
      </x:c>
      <x:c r="D61" s="445">
        <x:v>0.16980700464846801</x:v>
      </x:c>
      <x:c r="E61" s="197">
        <x:v>0.63908296498953898</x:v>
      </x:c>
      <x:c r="F61" s="445">
        <x:v>0.52864602444447395</x:v>
      </x:c>
      <x:c r="G61" s="197">
        <x:v>0.38910860684061299</x:v>
      </x:c>
      <x:c r="H61" s="445">
        <x:v>0.170038796119171</x:v>
      </x:c>
      <x:c r="I61" s="197">
        <x:v>1.51514384049715</x:v>
      </x:c>
      <x:c r="J61" s="445">
        <x:v>0.82237794680849396</x:v>
      </x:c>
      <x:c r="K61" s="197">
        <x:v>0.37492129715585898</x:v>
      </x:c>
      <x:c r="L61" s="445">
        <x:v>0.168645480240386</x:v>
      </x:c>
      <x:c r="M61" s="197">
        <x:v>2.7671170274005799</x:v>
      </x:c>
      <x:c r="N61" s="445">
        <x:v>1.25066488370313</x:v>
      </x:c>
      <x:c r="O61" s="197">
        <x:v>-3.0625940274404798E-2</x:v>
      </x:c>
      <x:c r="P61" s="445">
        <x:v>0.135098647730791</x:v>
      </x:c>
      <x:c r="Q61" s="197">
        <x:v>5.1727338733290797E-3</x:v>
      </x:c>
      <x:c r="R61" s="445">
        <x:v>9.9432515819139894E-2</x:v>
      </x:c>
      <x:c r="S61" s="197">
        <x:v>-2.3054593903798899E-2</x:v>
      </x:c>
      <x:c r="T61" s="445">
        <x:v>0.133775188640749</x:v>
      </x:c>
      <x:c r="U61" s="197">
        <x:v>0.90992349427292396</x:v>
      </x:c>
      <x:c r="V61" s="445">
        <x:v>0.78276636236417296</x:v>
      </x:c>
      <x:c r="W61" s="197">
        <x:v>-5.1598966826166097E-3</x:v>
      </x:c>
      <x:c r="X61" s="445">
        <x:v>0.124705023198363</x:v>
      </x:c>
      <x:c r="Y61" s="197">
        <x:v>2.2034357533287601</x:v>
      </x:c>
      <x:c r="Z61" s="445">
        <x:v>1.1772448894096901</x:v>
      </x:c>
      <x:c r="AA61" s="197">
        <x:v>0.52160648619893502</x:v>
      </x:c>
      <x:c r="AB61" s="445">
        <x:v>0.198070044045914</x:v>
      </x:c>
      <x:c r="AC61" s="197">
        <x:v>0.70647256034222194</x:v>
      </x:c>
      <x:c r="AD61" s="445">
        <x:v>0.50753292219669599</x:v>
      </x:c>
      <x:c r="AE61" s="197">
        <x:v>0.50074327171659205</x:v>
      </x:c>
      <x:c r="AF61" s="445">
        <x:v>0.19926310636230599</x:v>
      </x:c>
      <x:c r="AG61" s="197">
        <x:v>1.540662640621</x:v>
      </x:c>
      <x:c r="AH61" s="445">
        <x:v>0.79445095405443</x:v>
      </x:c>
      <x:c r="AI61" s="197">
        <x:v>0.52208849783890898</x:v>
      </x:c>
      <x:c r="AJ61" s="445">
        <x:v>0.20012363892094501</x:v>
      </x:c>
      <x:c r="AK61" s="197">
        <x:v>2.8917115842878101</x:v>
      </x:c>
      <x:c r="AL61" s="453">
        <x:v>1.2817387912068601</x:v>
      </x:c>
    </x:row>
    <x:row r="62" spans="1:38" ht="12.95" customHeight="1" x14ac:dyDescent="0.2">
      <x:c r="A62" s="2" t="s">
        <x:v>404</x:v>
      </x:c>
      <x:c r="B62" s="12">
        <x:v>2</x:v>
      </x:c>
      <x:c r="C62" s="197">
        <x:v>3.8276294867485502E-2</x:v>
      </x:c>
      <x:c r="D62" s="445">
        <x:v>0.17135127093328101</x:v>
      </x:c>
      <x:c r="E62" s="197">
        <x:v>1.0792821419012701E-2</x:v>
      </x:c>
      <x:c r="F62" s="445">
        <x:v>0.21152778350486601</x:v>
      </x:c>
      <x:c r="G62" s="197">
        <x:v>1.8274959247459401E-2</x:v>
      </x:c>
      <x:c r="H62" s="445">
        <x:v>0.18016106101012699</x:v>
      </x:c>
      <x:c r="I62" s="197">
        <x:v>0.38413483898154699</x:v>
      </x:c>
      <x:c r="J62" s="445">
        <x:v>0.73724665842860004</x:v>
      </x:c>
      <x:c r="K62" s="197">
        <x:v>4.7558311051816203E-2</x:v>
      </x:c>
      <x:c r="L62" s="445">
        <x:v>0.157526755734892</x:v>
      </x:c>
      <x:c r="M62" s="197">
        <x:v>1.28507415247638</x:v>
      </x:c>
      <x:c r="N62" s="445">
        <x:v>1.40259680765104</x:v>
      </x:c>
      <x:c r="O62" s="197">
        <x:v>-0.16023180532026901</x:v>
      </x:c>
      <x:c r="P62" s="445">
        <x:v>0.132600214419477</x:v>
      </x:c>
      <x:c r="Q62" s="197">
        <x:v>0.170213638965205</x:v>
      </x:c>
      <x:c r="R62" s="445">
        <x:v>0.31479874954055997</x:v>
      </x:c>
      <x:c r="S62" s="197">
        <x:v>-0.16154564396691401</x:v>
      </x:c>
      <x:c r="T62" s="445">
        <x:v>0.13440982396828599</x:v>
      </x:c>
      <x:c r="U62" s="197">
        <x:v>0.54084838615582498</x:v>
      </x:c>
      <x:c r="V62" s="445">
        <x:v>0.72197264291302399</x:v>
      </x:c>
      <x:c r="W62" s="197">
        <x:v>-0.13337494119611901</x:v>
      </x:c>
      <x:c r="X62" s="445">
        <x:v>0.14175824109505999</x:v>
      </x:c>
      <x:c r="Y62" s="197">
        <x:v>1.38114810577876</x:v>
      </x:c>
      <x:c r="Z62" s="445">
        <x:v>1.34567886616203</x:v>
      </x:c>
      <x:c r="AA62" s="197">
        <x:v>-0.100862038145697</x:v>
      </x:c>
      <x:c r="AB62" s="445">
        <x:v>0.163748452271852</x:v>
      </x:c>
      <x:c r="AC62" s="197">
        <x:v>5.5533009495819803E-2</x:v>
      </x:c>
      <x:c r="AD62" s="445">
        <x:v>0.21214756910913499</x:v>
      </x:c>
      <x:c r="AE62" s="197">
        <x:v>-0.11810370091885899</x:v>
      </x:c>
      <x:c r="AF62" s="445">
        <x:v>0.167534620745456</x:v>
      </x:c>
      <x:c r="AG62" s="197">
        <x:v>0.424108289123102</x:v>
      </x:c>
      <x:c r="AH62" s="445">
        <x:v>0.71229260012385498</x:v>
      </x:c>
      <x:c r="AI62" s="197">
        <x:v>-5.9748688101075698E-2</x:v>
      </x:c>
      <x:c r="AJ62" s="445">
        <x:v>0.17072494860999601</x:v>
      </x:c>
      <x:c r="AK62" s="197">
        <x:v>1.22750702500974</x:v>
      </x:c>
      <x:c r="AL62" s="453">
        <x:v>1.3740288056544701</x:v>
      </x:c>
    </x:row>
    <x:row r="63" spans="1:38" ht="12.95" customHeight="1" x14ac:dyDescent="0.2">
      <x:c r="A63" s="18" t="s">
        <x:v>405</x:v>
      </x:c>
      <x:c r="B63" s="19">
        <x:v>2</x:v>
      </x:c>
      <x:c r="C63" s="198">
        <x:v>0.36513412065569001</x:v>
      </x:c>
      <x:c r="D63" s="446">
        <x:v>3.6561846402724897E-2</x:v>
      </x:c>
      <x:c r="E63" s="198">
        <x:v>1.10590205942553</x:v>
      </x:c>
      <x:c r="F63" s="446">
        <x:v>0.178299703148185</x:v>
      </x:c>
      <x:c r="G63" s="198">
        <x:v>0.36228917685693501</x:v>
      </x:c>
      <x:c r="H63" s="446">
        <x:v>3.6690810546094403E-2</x:v>
      </x:c>
      <x:c r="I63" s="198">
        <x:v>2.6431875518466801</x:v>
      </x:c>
      <x:c r="J63" s="446">
        <x:v>0.32688525092084803</x:v>
      </x:c>
      <x:c r="K63" s="198">
        <x:v>0.35243811310384299</x:v>
      </x:c>
      <x:c r="L63" s="446">
        <x:v>3.6840757984064103E-2</x:v>
      </x:c>
      <x:c r="M63" s="198">
        <x:v>4.2648602038590697</x:v>
      </x:c>
      <x:c r="N63" s="446">
        <x:v>0.43779362270622602</x:v>
      </x:c>
      <x:c r="O63" s="198">
        <x:v>0.40721602672442903</x:v>
      </x:c>
      <x:c r="P63" s="446">
        <x:v>4.0387627532987101E-2</x:v>
      </x:c>
      <x:c r="Q63" s="198">
        <x:v>1.31778003142203</x:v>
      </x:c>
      <x:c r="R63" s="446">
        <x:v>0.23672888081506499</x:v>
      </x:c>
      <x:c r="S63" s="198">
        <x:v>0.40623150562400501</x:v>
      </x:c>
      <x:c r="T63" s="446">
        <x:v>3.9630868368863197E-2</x:v>
      </x:c>
      <x:c r="U63" s="198">
        <x:v>2.8141286367655201</x:v>
      </x:c>
      <x:c r="V63" s="446">
        <x:v>0.38659684045376802</x:v>
      </x:c>
      <x:c r="W63" s="198">
        <x:v>0.39875604453074198</x:v>
      </x:c>
      <x:c r="X63" s="446">
        <x:v>3.9874847387566699E-2</x:v>
      </x:c>
      <x:c r="Y63" s="198">
        <x:v>4.4508070998563598</x:v>
      </x:c>
      <x:c r="Z63" s="446">
        <x:v>0.482995149589871</x:v>
      </x:c>
      <x:c r="AA63" s="198">
        <x:v>0.47073266701196198</x:v>
      </x:c>
      <x:c r="AB63" s="446">
        <x:v>4.3835749842110402E-2</x:v>
      </x:c>
      <x:c r="AC63" s="198">
        <x:v>1.32120219160533</x:v>
      </x:c>
      <x:c r="AD63" s="446">
        <x:v>0.19923776785574199</x:v>
      </x:c>
      <x:c r="AE63" s="198">
        <x:v>0.47991120520583402</x:v>
      </x:c>
      <x:c r="AF63" s="446">
        <x:v>4.3034446894952103E-2</x:v>
      </x:c>
      <x:c r="AG63" s="198">
        <x:v>2.8084783898399701</x:v>
      </x:c>
      <x:c r="AH63" s="446">
        <x:v>0.33963585451044598</x:v>
      </x:c>
      <x:c r="AI63" s="198">
        <x:v>0.47591885983362398</x:v>
      </x:c>
      <x:c r="AJ63" s="446">
        <x:v>4.3480689342359699E-2</x:v>
      </x:c>
      <x:c r="AK63" s="198">
        <x:v>4.3702042663231397</x:v>
      </x:c>
      <x:c r="AL63" s="455">
        <x:v>0.44653322851467803</x:v>
      </x:c>
    </x:row>
    <x:row r="64" spans="1:38" ht="12.95" customHeight="1" x14ac:dyDescent="0.2">
      <x:c r="A64" s="21" t="s">
        <x:v>406</x:v>
      </x:c>
      <x:c r="B64" s="22">
        <x:v>2</x:v>
      </x:c>
      <x:c r="C64" s="199">
        <x:v>0.41288577696990197</x:v>
      </x:c>
      <x:c r="D64" s="447">
        <x:v>5.0067704107011501E-2</x:v>
      </x:c>
      <x:c r="E64" s="199">
        <x:v>1.0821726227336801</x:v>
      </x:c>
      <x:c r="F64" s="447">
        <x:v>0.24541663880078199</x:v>
      </x:c>
      <x:c r="G64" s="199">
        <x:v>0.396473803293244</x:v>
      </x:c>
      <x:c r="H64" s="447">
        <x:v>5.04276817927964E-2</x:v>
      </x:c>
      <x:c r="I64" s="199">
        <x:v>2.61849327535562</x:v>
      </x:c>
      <x:c r="J64" s="447">
        <x:v>0.45464509969273298</x:v>
      </x:c>
      <x:c r="K64" s="199">
        <x:v>0.38392388571329999</x:v>
      </x:c>
      <x:c r="L64" s="447">
        <x:v>5.0068439651520101E-2</x:v>
      </x:c>
      <x:c r="M64" s="199">
        <x:v>4.1584167102923697</x:v>
      </x:c>
      <x:c r="N64" s="447">
        <x:v>0.590147486370313</x:v>
      </x:c>
      <x:c r="O64" s="199">
        <x:v>0.42248376924269399</x:v>
      </x:c>
      <x:c r="P64" s="447">
        <x:v>4.9023843648835497E-2</x:v>
      </x:c>
      <x:c r="Q64" s="199">
        <x:v>1.21461268841853</x:v>
      </x:c>
      <x:c r="R64" s="447">
        <x:v>0.25239231906490001</x:v>
      </x:c>
      <x:c r="S64" s="199">
        <x:v>0.40175338291796198</x:v>
      </x:c>
      <x:c r="T64" s="447">
        <x:v>4.7807364444607203E-2</x:v>
      </x:c>
      <x:c r="U64" s="199">
        <x:v>2.6443966263779899</x:v>
      </x:c>
      <x:c r="V64" s="447">
        <x:v>0.45356666376128002</x:v>
      </x:c>
      <x:c r="W64" s="199">
        <x:v>0.386143791535422</x:v>
      </x:c>
      <x:c r="X64" s="447">
        <x:v>4.8745391248611103E-2</x:v>
      </x:c>
      <x:c r="Y64" s="199">
        <x:v>4.1173333565030799</x:v>
      </x:c>
      <x:c r="Z64" s="447">
        <x:v>0.60230582031241797</x:v>
      </x:c>
      <x:c r="AA64" s="199">
        <x:v>0.47099016989512199</x:v>
      </x:c>
      <x:c r="AB64" s="447">
        <x:v>5.28658682089483E-2</x:v>
      </x:c>
      <x:c r="AC64" s="199">
        <x:v>1.2743741920050999</x:v>
      </x:c>
      <x:c r="AD64" s="447">
        <x:v>0.28711257453824801</x:v>
      </x:c>
      <x:c r="AE64" s="199">
        <x:v>0.45519201098600098</x:v>
      </x:c>
      <x:c r="AF64" s="447">
        <x:v>5.1850169588978798E-2</x:v>
      </x:c>
      <x:c r="AG64" s="199">
        <x:v>2.6870265823837598</x:v>
      </x:c>
      <x:c r="AH64" s="447">
        <x:v>0.48391638933428199</x:v>
      </x:c>
      <x:c r="AI64" s="199">
        <x:v>0.442945420456203</x:v>
      </x:c>
      <x:c r="AJ64" s="447">
        <x:v>5.2889190692038797E-2</x:v>
      </x:c>
      <x:c r="AK64" s="199">
        <x:v>4.1467519464694904</x:v>
      </x:c>
      <x:c r="AL64" s="456">
        <x:v>0.61793031115025698</x:v>
      </x:c>
    </x:row>
    <x:row r="65" spans="1:38" ht="12.95" customHeight="1" x14ac:dyDescent="0.2">
      <x:c r="A65" s="24" t="s">
        <x:v>407</x:v>
      </x:c>
      <x:c r="B65" s="25">
        <x:v>2</x:v>
      </x:c>
      <x:c r="C65" s="200">
        <x:v>0.403914225338109</x:v>
      </x:c>
      <x:c r="D65" s="448">
        <x:v>2.7851161281154401E-2</x:v>
      </x:c>
      <x:c r="E65" s="200">
        <x:v>1.1780755198560799</x:v>
      </x:c>
      <x:c r="F65" s="448">
        <x:v>0.14386331576415201</x:v>
      </x:c>
      <x:c r="G65" s="200">
        <x:v>0.40307490148234298</x:v>
      </x:c>
      <x:c r="H65" s="448">
        <x:v>2.8227823833766898E-2</x:v>
      </x:c>
      <x:c r="I65" s="200">
        <x:v>2.6934273332210101</x:v>
      </x:c>
      <x:c r="J65" s="448">
        <x:v>0.237703309139005</x:v>
      </x:c>
      <x:c r="K65" s="200">
        <x:v>0.389661713993666</x:v>
      </x:c>
      <x:c r="L65" s="448">
        <x:v>2.8233345318962801E-2</x:v>
      </x:c>
      <x:c r="M65" s="200">
        <x:v>4.4007023644460901</x:v>
      </x:c>
      <x:c r="N65" s="448">
        <x:v>0.32224410162608802</x:v>
      </x:c>
      <x:c r="O65" s="200">
        <x:v>0.31501474379839001</x:v>
      </x:c>
      <x:c r="P65" s="448">
        <x:v>2.8300018782584299E-2</x:v>
      </x:c>
      <x:c r="Q65" s="200">
        <x:v>0.96821661527188396</x:v>
      </x:c>
      <x:c r="R65" s="448">
        <x:v>0.147280532225396</x:v>
      </x:c>
      <x:c r="S65" s="200">
        <x:v>0.31735471930270098</x:v>
      </x:c>
      <x:c r="T65" s="448">
        <x:v>2.8019518834091501E-2</x:v>
      </x:c>
      <x:c r="U65" s="200">
        <x:v>2.43256228853221</x:v>
      </x:c>
      <x:c r="V65" s="448">
        <x:v>0.24822988953081301</x:v>
      </x:c>
      <x:c r="W65" s="200">
        <x:v>0.30379687455799997</x:v>
      </x:c>
      <x:c r="X65" s="448">
        <x:v>2.81317138478448E-2</x:v>
      </x:c>
      <x:c r="Y65" s="200">
        <x:v>4.1616232951431398</x:v>
      </x:c>
      <x:c r="Z65" s="448">
        <x:v>0.32930244565102101</x:v>
      </x:c>
      <x:c r="AA65" s="200">
        <x:v>0.47515161982383602</x:v>
      </x:c>
      <x:c r="AB65" s="448">
        <x:v>3.4035478459650798E-2</x:v>
      </x:c>
      <x:c r="AC65" s="200">
        <x:v>1.15814692729752</x:v>
      </x:c>
      <x:c r="AD65" s="448">
        <x:v>0.143114739533799</x:v>
      </x:c>
      <x:c r="AE65" s="200">
        <x:v>0.47927338287525301</x:v>
      </x:c>
      <x:c r="AF65" s="448">
        <x:v>3.3820635070215703E-2</x:v>
      </x:c>
      <x:c r="AG65" s="200">
        <x:v>2.6091819094450299</x:v>
      </x:c>
      <x:c r="AH65" s="448">
        <x:v>0.232707009319084</x:v>
      </x:c>
      <x:c r="AI65" s="200">
        <x:v>0.46796283746967599</x:v>
      </x:c>
      <x:c r="AJ65" s="448">
        <x:v>3.3890693725130497E-2</x:v>
      </x:c>
      <x:c r="AK65" s="200">
        <x:v>4.2673221626402702</x:v>
      </x:c>
      <x:c r="AL65" s="457">
        <x:v>0.31632624329106002</x:v>
      </x:c>
    </x:row>
    <x:row r="66" spans="1:38" ht="12.95" customHeight="1" x14ac:dyDescent="0.2">
      <x:c r="A66" s="2" t="s">
        <x:v>408</x:v>
      </x:c>
      <x:c r="B66" s="12">
        <x:v>2</x:v>
      </x:c>
      <x:c r="C66" s="197">
        <x:v>0.78485896894603002</x:v>
      </x:c>
      <x:c r="D66" s="445">
        <x:v>0.258007277745741</x:v>
      </x:c>
      <x:c r="E66" s="197">
        <x:v>3.7633780873667901</x:v>
      </x:c>
      <x:c r="F66" s="445">
        <x:v>2.4863731273788101</x:v>
      </x:c>
      <x:c r="G66" s="197">
        <x:v>0.72297742324177094</x:v>
      </x:c>
      <x:c r="H66" s="445">
        <x:v>0.232777120640068</x:v>
      </x:c>
      <x:c r="I66" s="197">
        <x:v>5.4138009856873204</x:v>
      </x:c>
      <x:c r="J66" s="445">
        <x:v>3.3595214861147902</x:v>
      </x:c>
      <x:c r="K66" s="197">
        <x:v>0.77611417547292505</x:v>
      </x:c>
      <x:c r="L66" s="445">
        <x:v>0.20769471430688499</x:v>
      </x:c>
      <x:c r="M66" s="197">
        <x:v>9.9767441000316808</x:v>
      </x:c>
      <x:c r="N66" s="445">
        <x:v>5.1593960942621697</x:v>
      </x:c>
      <x:c r="O66" s="197">
        <x:v>0.87482596965357096</x:v>
      </x:c>
      <x:c r="P66" s="445">
        <x:v>0.33400844278754399</x:v>
      </x:c>
      <x:c r="Q66" s="197">
        <x:v>3.7349660350093998</x:v>
      </x:c>
      <x:c r="R66" s="445">
        <x:v>2.59422064452056</x:v>
      </x:c>
      <x:c r="S66" s="197">
        <x:v>0.90418564719893502</x:v>
      </x:c>
      <x:c r="T66" s="445">
        <x:v>0.33033875291540099</x:v>
      </x:c>
      <x:c r="U66" s="197">
        <x:v>6.3655991201940001</x:v>
      </x:c>
      <x:c r="V66" s="445">
        <x:v>3.8289669655083398</x:v>
      </x:c>
      <x:c r="W66" s="197">
        <x:v>0.87756038137683701</x:v>
      </x:c>
      <x:c r="X66" s="445">
        <x:v>0.323196696131687</x:v>
      </x:c>
      <x:c r="Y66" s="197">
        <x:v>10.0103560494251</x:v>
      </x:c>
      <x:c r="Z66" s="445">
        <x:v>4.9309830720241301</x:v>
      </x:c>
      <x:c r="AA66" s="197">
        <x:v>1.20100534221577</x:v>
      </x:c>
      <x:c r="AB66" s="445">
        <x:v>0.35448597665828702</x:v>
      </x:c>
      <x:c r="AC66" s="197">
        <x:v>5.4186583996603801</x:v>
      </x:c>
      <x:c r="AD66" s="445">
        <x:v>3.04110298606953</x:v>
      </x:c>
      <x:c r="AE66" s="197">
        <x:v>1.2711328468757399</x:v>
      </x:c>
      <x:c r="AF66" s="445">
        <x:v>0.35496783512007801</x:v>
      </x:c>
      <x:c r="AG66" s="197">
        <x:v>8.3908414778398406</x:v>
      </x:c>
      <x:c r="AH66" s="445">
        <x:v>3.9918434817742301</x:v>
      </x:c>
      <x:c r="AI66" s="197">
        <x:v>1.2703766673905099</x:v>
      </x:c>
      <x:c r="AJ66" s="445">
        <x:v>0.35903729431572001</x:v>
      </x:c>
      <x:c r="AK66" s="197">
        <x:v>12.197863695633099</x:v>
      </x:c>
      <x:c r="AL66" s="453">
        <x:v>4.8765969777629499</x:v>
      </x:c>
    </x:row>
    <x:row r="67" spans="1:38" ht="12.95" customHeight="1" x14ac:dyDescent="0.2">
      <x:c r="A67" s="2" t="s">
        <x:v>409</x:v>
      </x:c>
      <x:c r="B67" s="12">
        <x:v>2</x:v>
      </x:c>
      <x:c r="C67" s="197">
        <x:v>0.60802986251364899</x:v>
      </x:c>
      <x:c r="D67" s="445">
        <x:v>0.43148760747389497</x:v>
      </x:c>
      <x:c r="E67" s="197">
        <x:v>1.7490955470268199</x:v>
      </x:c>
      <x:c r="F67" s="445">
        <x:v>2.4963123002211201</x:v>
      </x:c>
      <x:c r="G67" s="197">
        <x:v>0.50561367906690902</x:v>
      </x:c>
      <x:c r="H67" s="445">
        <x:v>0.41235729411264699</x:v>
      </x:c>
      <x:c r="I67" s="197">
        <x:v>3.4237385464850498</x:v>
      </x:c>
      <x:c r="J67" s="445">
        <x:v>3.73880172306909</x:v>
      </x:c>
      <x:c r="K67" s="197">
        <x:v>0.49886569036588002</x:v>
      </x:c>
      <x:c r="L67" s="445">
        <x:v>0.39976385670354397</x:v>
      </x:c>
      <x:c r="M67" s="197">
        <x:v>4.7248409531088198</x:v>
      </x:c>
      <x:c r="N67" s="445">
        <x:v>4.7406770811477399</x:v>
      </x:c>
      <x:c r="O67" s="197">
        <x:v>0.44752335169003599</x:v>
      </x:c>
      <x:c r="P67" s="445">
        <x:v>0.33349908966311198</x:v>
      </x:c>
      <x:c r="Q67" s="197">
        <x:v>0.93978290164796396</x:v>
      </x:c>
      <x:c r="R67" s="445">
        <x:v>1.40888436761415</x:v>
      </x:c>
      <x:c r="S67" s="197">
        <x:v>0.364139040463416</x:v>
      </x:c>
      <x:c r="T67" s="445">
        <x:v>0.29088884582590002</x:v>
      </x:c>
      <x:c r="U67" s="197">
        <x:v>2.7776683605396699</x:v>
      </x:c>
      <x:c r="V67" s="445">
        <x:v>3.1566921957641001</x:v>
      </x:c>
      <x:c r="W67" s="197">
        <x:v>0.38921688521805098</x:v>
      </x:c>
      <x:c r="X67" s="445">
        <x:v>0.29125622093827302</x:v>
      </x:c>
      <x:c r="Y67" s="197">
        <x:v>4.3080373604461402</x:v>
      </x:c>
      <x:c r="Z67" s="445">
        <x:v>4.4754149223650002</x:v>
      </x:c>
      <x:c r="AA67" s="197">
        <x:v>0.66361356348323297</x:v>
      </x:c>
      <x:c r="AB67" s="445">
        <x:v>0.56138265736899595</x:v>
      </x:c>
      <x:c r="AC67" s="197">
        <x:v>1.3321127973856</x:v>
      </x:c>
      <x:c r="AD67" s="445">
        <x:v>2.2811669025944301</x:v>
      </x:c>
      <x:c r="AE67" s="197">
        <x:v>0.50482189608512695</x:v>
      </x:c>
      <x:c r="AF67" s="445">
        <x:v>0.51548679527305696</x:v>
      </x:c>
      <x:c r="AG67" s="197">
        <x:v>2.9779023120150399</x:v>
      </x:c>
      <x:c r="AH67" s="445">
        <x:v>3.5268355758366101</x:v>
      </x:c>
      <x:c r="AI67" s="197">
        <x:v>0.53470824910348302</x:v>
      </x:c>
      <x:c r="AJ67" s="445">
        <x:v>0.51557297077049102</x:v>
      </x:c>
      <x:c r="AK67" s="197">
        <x:v>4.4153268529363796</x:v>
      </x:c>
      <x:c r="AL67" s="453">
        <x:v>4.7098359121175797</x:v>
      </x:c>
    </x:row>
    <x:row r="68" spans="1:38" ht="12.95" customHeight="1" x14ac:dyDescent="0.2">
      <x:c r="A68" s="2" t="s">
        <x:v>410</x:v>
      </x:c>
      <x:c r="B68" s="12">
        <x:v>2</x:v>
      </x:c>
      <x:c r="C68" s="197">
        <x:v>0.150206631626529</x:v>
      </x:c>
      <x:c r="D68" s="445">
        <x:v>0.40175481527746398</x:v>
      </x:c>
      <x:c r="E68" s="197">
        <x:v>0.10839854765682901</x:v>
      </x:c>
      <x:c r="F68" s="445">
        <x:v>0.78175181038137698</x:v>
      </x:c>
      <x:c r="G68" s="197">
        <x:v>0.12110898776699799</x:v>
      </x:c>
      <x:c r="H68" s="445">
        <x:v>0.40413557218289697</x:v>
      </x:c>
      <x:c r="I68" s="197">
        <x:v>1.3591174214436801</x:v>
      </x:c>
      <x:c r="J68" s="445">
        <x:v>1.83651554261136</x:v>
      </x:c>
      <x:c r="K68" s="197">
        <x:v>-2.73902532467637E-2</x:v>
      </x:c>
      <x:c r="L68" s="445">
        <x:v>0.41452961786140802</x:v>
      </x:c>
      <x:c r="M68" s="197">
        <x:v>3.7649697084748701</x:v>
      </x:c>
      <x:c r="N68" s="445">
        <x:v>2.68904976914301</x:v>
      </x:c>
      <x:c r="O68" s="197">
        <x:v>0.70388224571283298</x:v>
      </x:c>
      <x:c r="P68" s="445">
        <x:v>0.35477248708791298</x:v>
      </x:c>
      <x:c r="Q68" s="197">
        <x:v>2.0316491580322</x:v>
      </x:c>
      <x:c r="R68" s="445">
        <x:v>1.9503870047070599</x:v>
      </x:c>
      <x:c r="S68" s="197">
        <x:v>0.72090233978961804</x:v>
      </x:c>
      <x:c r="T68" s="445">
        <x:v>0.36156337039325898</x:v>
      </x:c>
      <x:c r="U68" s="197">
        <x:v>2.9361848934103798</x:v>
      </x:c>
      <x:c r="V68" s="445">
        <x:v>2.2336704315789402</x:v>
      </x:c>
      <x:c r="W68" s="197">
        <x:v>0.67090076728278003</x:v>
      </x:c>
      <x:c r="X68" s="445">
        <x:v>0.36820351905991699</x:v>
      </x:c>
      <x:c r="Y68" s="197">
        <x:v>4.9286222185028103</x:v>
      </x:c>
      <x:c r="Z68" s="445">
        <x:v>2.7531717478418898</x:v>
      </x:c>
      <x:c r="AA68" s="197">
        <x:v>0.924878004075118</x:v>
      </x:c>
      <x:c r="AB68" s="445">
        <x:v>0.83608885786109999</x:v>
      </x:c>
      <x:c r="AC68" s="197">
        <x:v>1.07680013921605</x:v>
      </x:c>
      <x:c r="AD68" s="445">
        <x:v>1.7349044744280799</x:v>
      </x:c>
      <x:c r="AE68" s="197">
        <x:v>0.85586052911773702</x:v>
      </x:c>
      <x:c r="AF68" s="445">
        <x:v>0.83278431623701299</x:v>
      </x:c>
      <x:c r="AG68" s="197">
        <x:v>2.1605570275004098</x:v>
      </x:c>
      <x:c r="AH68" s="445">
        <x:v>2.2479585941754801</x:v>
      </x:c>
      <x:c r="AI68" s="197">
        <x:v>0.79984876625730505</x:v>
      </x:c>
      <x:c r="AJ68" s="445">
        <x:v>0.83161754450997105</x:v>
      </x:c>
      <x:c r="AK68" s="197">
        <x:v>4.6243517033303698</x:v>
      </x:c>
      <x:c r="AL68" s="453">
        <x:v>3.0534455980232398</x:v>
      </x:c>
    </x:row>
    <x:row r="69" spans="1:38" ht="12.95" customHeight="1" x14ac:dyDescent="0.2">
      <x:c r="A69" s="3" t="s">
        <x:v>411</x:v>
      </x:c>
      <x:c r="B69" s="27">
        <x:v>2</x:v>
      </x:c>
      <x:c r="C69" s="207">
        <x:v>-0.12122284696477099</x:v>
      </x:c>
      <x:c r="D69" s="450">
        <x:v>0.31438262549756602</x:v>
      </x:c>
      <x:c r="E69" s="207">
        <x:v>9.0577510831304497E-2</x:v>
      </x:c>
      <x:c r="F69" s="450">
        <x:v>0.57843437653780005</x:v>
      </x:c>
      <x:c r="G69" s="207">
        <x:v>-0.20355865174090801</x:v>
      </x:c>
      <x:c r="H69" s="450">
        <x:v>0.36723469786172802</x:v>
      </x:c>
      <x:c r="I69" s="207">
        <x:v>1.4194095058021201</x:v>
      </x:c>
      <x:c r="J69" s="450">
        <x:v>1.8582818848959399</x:v>
      </x:c>
      <x:c r="K69" s="207">
        <x:v>-0.233151278495521</x:v>
      </x:c>
      <x:c r="L69" s="450">
        <x:v>0.37470821749808902</x:v>
      </x:c>
      <x:c r="M69" s="207">
        <x:v>4.6333368404103403</x:v>
      </x:c>
      <x:c r="N69" s="450">
        <x:v>3.7957547936346301</x:v>
      </x:c>
      <x:c r="O69" s="207">
        <x:v>0.36199951874091801</x:v>
      </x:c>
      <x:c r="P69" s="450">
        <x:v>0.22780321385528299</x:v>
      </x:c>
      <x:c r="Q69" s="207">
        <x:v>0.78507853080782197</x:v>
      </x:c>
      <x:c r="R69" s="450">
        <x:v>0.98896082347444203</x:v>
      </x:c>
      <x:c r="S69" s="207">
        <x:v>0.38198656033075401</x:v>
      </x:c>
      <x:c r="T69" s="450">
        <x:v>0.223577455701923</x:v>
      </x:c>
      <x:c r="U69" s="207">
        <x:v>2.0884123032919901</x:v>
      </x:c>
      <x:c r="V69" s="450">
        <x:v>1.81559515350878</x:v>
      </x:c>
      <x:c r="W69" s="207">
        <x:v>0.42969794997059502</x:v>
      </x:c>
      <x:c r="X69" s="450">
        <x:v>0.24181601616520601</x:v>
      </x:c>
      <x:c r="Y69" s="207">
        <x:v>5.4310883687818698</x:v>
      </x:c>
      <x:c r="Z69" s="450">
        <x:v>3.8269932169166498</x:v>
      </x:c>
      <x:c r="AA69" s="207">
        <x:v>3.1393300941416598E-3</x:v>
      </x:c>
      <x:c r="AB69" s="450">
        <x:v>0.30367254452680698</x:v>
      </x:c>
      <x:c r="AC69" s="207">
        <x:v>5.0506944010424702E-5</x:v>
      </x:c>
      <x:c r="AD69" s="450">
        <x:v>0.388122752171838</x:v>
      </x:c>
      <x:c r="AE69" s="207">
        <x:v>-5.3580674046581796E-3</x:v>
      </x:c>
      <x:c r="AF69" s="450">
        <x:v>0.301705889858565</x:v>
      </x:c>
      <x:c r="AG69" s="207">
        <x:v>1.19091566433677</x:v>
      </x:c>
      <x:c r="AH69" s="450">
        <x:v>1.53226126859096</x:v>
      </x:c>
      <x:c r="AI69" s="207">
        <x:v>2.7767710284283698E-2</x:v>
      </x:c>
      <x:c r="AJ69" s="450">
        <x:v>0.31819130645701599</x:v>
      </x:c>
      <x:c r="AK69" s="207">
        <x:v>4.3198442628366696</x:v>
      </x:c>
      <x:c r="AL69" s="458">
        <x:v>3.68264164227852</x:v>
      </x:c>
    </x:row>
    <x:row r="70" spans="1:38" ht="12.95" customHeight="1" x14ac:dyDescent="0.2">
      <x:c r="A70" s="2"/>
      <x:c r="B70" s="32"/>
      <x:c r="C70" s="197"/>
      <x:c r="D70" s="445"/>
      <x:c r="E70" s="197"/>
      <x:c r="F70" s="445"/>
      <x:c r="G70" s="197"/>
      <x:c r="H70" s="445"/>
      <x:c r="I70" s="197"/>
      <x:c r="J70" s="445"/>
      <x:c r="K70" s="197"/>
      <x:c r="L70" s="445"/>
      <x:c r="M70" s="197"/>
      <x:c r="N70" s="445"/>
      <x:c r="O70" s="197"/>
      <x:c r="P70" s="445"/>
      <x:c r="Q70" s="197"/>
      <x:c r="R70" s="445"/>
      <x:c r="S70" s="197"/>
      <x:c r="T70" s="445"/>
      <x:c r="U70" s="197"/>
      <x:c r="V70" s="445"/>
      <x:c r="W70" s="197"/>
      <x:c r="X70" s="445"/>
      <x:c r="Y70" s="197"/>
      <x:c r="Z70" s="445"/>
      <x:c r="AA70" s="197"/>
      <x:c r="AB70" s="445"/>
      <x:c r="AC70" s="197"/>
      <x:c r="AD70" s="445"/>
      <x:c r="AE70" s="197"/>
      <x:c r="AF70" s="445"/>
      <x:c r="AG70" s="197"/>
      <x:c r="AH70" s="445"/>
      <x:c r="AI70" s="197"/>
      <x:c r="AJ70" s="445"/>
      <x:c r="AK70" s="197"/>
      <x:c r="AL70" s="453"/>
    </x:row>
    <x:row r="71" spans="1:38" ht="12.95" customHeight="1" x14ac:dyDescent="0.2">
      <x:c r="A71" s="2" t="s">
        <x:v>355</x:v>
      </x:c>
      <x:c r="B71" s="32">
        <x:v>1</x:v>
      </x:c>
      <x:c r="C71" s="197">
        <x:v>0.52013047275778801</x:v>
      </x:c>
      <x:c r="D71" s="445">
        <x:v>0.19583088112008101</x:v>
      </x:c>
      <x:c r="E71" s="197">
        <x:v>1.72648580467635</x:v>
      </x:c>
      <x:c r="F71" s="445">
        <x:v>1.3312126751905</x:v>
      </x:c>
      <x:c r="G71" s="197">
        <x:v>0.494514946709325</x:v>
      </x:c>
      <x:c r="H71" s="445">
        <x:v>0.19263522481577999</x:v>
      </x:c>
      <x:c r="I71" s="197">
        <x:v>3.03688732191823</x:v>
      </x:c>
      <x:c r="J71" s="445">
        <x:v>1.79407454256024</x:v>
      </x:c>
      <x:c r="K71" s="197">
        <x:v>0.463024667466092</x:v>
      </x:c>
      <x:c r="L71" s="445">
        <x:v>0.18660457551308199</x:v>
      </x:c>
      <x:c r="M71" s="197">
        <x:v>6.2025407452433896</x:v>
      </x:c>
      <x:c r="N71" s="445">
        <x:v>2.5061814205656501</x:v>
      </x:c>
      <x:c r="O71" s="197">
        <x:v>0.78937034603001399</x:v>
      </x:c>
      <x:c r="P71" s="445">
        <x:v>0.182847627876638</x:v>
      </x:c>
      <x:c r="Q71" s="197">
        <x:v>2.5678604731683201</x:v>
      </x:c>
      <x:c r="R71" s="445">
        <x:v>1.15114339474172</x:v>
      </x:c>
      <x:c r="S71" s="197">
        <x:v>0.75603903931433503</x:v>
      </x:c>
      <x:c r="T71" s="445">
        <x:v>0.17707041790418901</x:v>
      </x:c>
      <x:c r="U71" s="197">
        <x:v>4.1683944264264596</x:v>
      </x:c>
      <x:c r="V71" s="445">
        <x:v>1.7920604333155501</x:v>
      </x:c>
      <x:c r="W71" s="197">
        <x:v>0.72293298739562395</x:v>
      </x:c>
      <x:c r="X71" s="445">
        <x:v>0.18061500395501701</x:v>
      </x:c>
      <x:c r="Y71" s="197">
        <x:v>7.6471313806317998</x:v>
      </x:c>
      <x:c r="Z71" s="445">
        <x:v>2.7778520102324098</x:v>
      </x:c>
      <x:c r="AA71" s="197">
        <x:v>0.88013827954044299</x:v>
      </x:c>
      <x:c r="AB71" s="445">
        <x:v>0.20102361069232</x:v>
      </x:c>
      <x:c r="AC71" s="197">
        <x:v>1.8175492857831499</x:v>
      </x:c>
      <x:c r="AD71" s="445">
        <x:v>0.76141148835093297</x:v>
      </x:c>
      <x:c r="AE71" s="197">
        <x:v>0.81701420829913296</x:v>
      </x:c>
      <x:c r="AF71" s="445">
        <x:v>0.19607184481363399</x:v>
      </x:c>
      <x:c r="AG71" s="197">
        <x:v>3.1173000754332101</x:v>
      </x:c>
      <x:c r="AH71" s="445">
        <x:v>1.5276712350091699</x:v>
      </x:c>
      <x:c r="AI71" s="197">
        <x:v>0.75771232082636197</x:v>
      </x:c>
      <x:c r="AJ71" s="445">
        <x:v>0.20916770834700499</x:v>
      </x:c>
      <x:c r="AK71" s="197">
        <x:v>5.7281365762063601</x:v>
      </x:c>
      <x:c r="AL71" s="453">
        <x:v>2.3384488309900102</x:v>
      </x:c>
    </x:row>
    <x:row r="72" spans="1:38" ht="12.95" customHeight="1" x14ac:dyDescent="0.2">
      <x:c r="A72" s="2" t="s">
        <x:v>359</x:v>
      </x:c>
      <x:c r="B72" s="32">
        <x:v>1</x:v>
      </x:c>
      <x:c r="C72" s="197">
        <x:v>0.70838532226622997</x:v>
      </x:c>
      <x:c r="D72" s="445">
        <x:v>0.13454885755371601</x:v>
      </x:c>
      <x:c r="E72" s="197">
        <x:v>3.8179757695579801</x:v>
      </x:c>
      <x:c r="F72" s="445">
        <x:v>1.38771524933921</x:v>
      </x:c>
      <x:c r="G72" s="197">
        <x:v>0.65940245964446598</x:v>
      </x:c>
      <x:c r="H72" s="445">
        <x:v>0.13204676146073599</x:v>
      </x:c>
      <x:c r="I72" s="197">
        <x:v>5.2927277213256598</x:v>
      </x:c>
      <x:c r="J72" s="445">
        <x:v>1.55804572927951</x:v>
      </x:c>
      <x:c r="K72" s="197">
        <x:v>0.61030970276442897</x:v>
      </x:c>
      <x:c r="L72" s="445">
        <x:v>0.129241393404154</x:v>
      </x:c>
      <x:c r="M72" s="197">
        <x:v>8.2079168898374704</x:v>
      </x:c>
      <x:c r="N72" s="445">
        <x:v>2.0614351866651401</x:v>
      </x:c>
      <x:c r="O72" s="197">
        <x:v>0.50063639447661701</x:v>
      </x:c>
      <x:c r="P72" s="445">
        <x:v>0.14303177626633801</x:v>
      </x:c>
      <x:c r="Q72" s="197">
        <x:v>1.8768069140678201</x:v>
      </x:c>
      <x:c r="R72" s="445">
        <x:v>1.08406218638188</x:v>
      </x:c>
      <x:c r="S72" s="197">
        <x:v>0.47675731854283399</x:v>
      </x:c>
      <x:c r="T72" s="445">
        <x:v>0.13742792180593699</x:v>
      </x:c>
      <x:c r="U72" s="197">
        <x:v>3.8374264726560101</x:v>
      </x:c>
      <x:c r="V72" s="445">
        <x:v>1.3486007937878699</x:v>
      </x:c>
      <x:c r="W72" s="197">
        <x:v>0.45261366347627002</x:v>
      </x:c>
      <x:c r="X72" s="445">
        <x:v>0.133944142548932</x:v>
      </x:c>
      <x:c r="Y72" s="197">
        <x:v>7.0342086020855303</x:v>
      </x:c>
      <x:c r="Z72" s="445">
        <x:v>2.0286572213545799</x:v>
      </x:c>
      <x:c r="AA72" s="197">
        <x:v>0.72135079738301</x:v>
      </x:c>
      <x:c r="AB72" s="445">
        <x:v>0.149468259572276</x:v>
      </x:c>
      <x:c r="AC72" s="197">
        <x:v>3.2529172684038201</x:v>
      </x:c>
      <x:c r="AD72" s="445">
        <x:v>1.3306055373994401</x:v>
      </x:c>
      <x:c r="AE72" s="197">
        <x:v>0.68727402984718799</x:v>
      </x:c>
      <x:c r="AF72" s="445">
        <x:v>0.14443422433339201</x:v>
      </x:c>
      <x:c r="AG72" s="197">
        <x:v>5.0585796959877296</x:v>
      </x:c>
      <x:c r="AH72" s="445">
        <x:v>1.4651359195601601</x:v>
      </x:c>
      <x:c r="AI72" s="197">
        <x:v>0.651627213877359</x:v>
      </x:c>
      <x:c r="AJ72" s="445">
        <x:v>0.14533536395472399</x:v>
      </x:c>
      <x:c r="AK72" s="197">
        <x:v>8.2811198537686099</x:v>
      </x:c>
      <x:c r="AL72" s="453">
        <x:v>2.0280880614030501</x:v>
      </x:c>
    </x:row>
    <x:row r="73" spans="1:38" ht="12.95" customHeight="1" x14ac:dyDescent="0.2">
      <x:c r="A73" s="17" t="s">
        <x:v>361</x:v>
      </x:c>
      <x:c r="B73" s="32">
        <x:v>1</x:v>
      </x:c>
      <x:c r="C73" s="197">
        <x:v>0.385109952846305</x:v>
      </x:c>
      <x:c r="D73" s="445">
        <x:v>0.221659683901724</x:v>
      </x:c>
      <x:c r="E73" s="197">
        <x:v>0.76457342564580899</x:v>
      </x:c>
      <x:c r="F73" s="445">
        <x:v>0.91116757490350198</x:v>
      </x:c>
      <x:c r="G73" s="197">
        <x:v>0.35077867750937303</x:v>
      </x:c>
      <x:c r="H73" s="445">
        <x:v>0.22545575053672301</x:v>
      </x:c>
      <x:c r="I73" s="197">
        <x:v>2.6179837175067302</x:v>
      </x:c>
      <x:c r="J73" s="445">
        <x:v>1.8750924409304699</x:v>
      </x:c>
      <x:c r="K73" s="197">
        <x:v>0.38861135525882901</x:v>
      </x:c>
      <x:c r="L73" s="445">
        <x:v>0.207378856819732</x:v>
      </x:c>
      <x:c r="M73" s="197">
        <x:v>6.2564197603841496</x:v>
      </x:c>
      <x:c r="N73" s="445">
        <x:v>2.7439142727267898</x:v>
      </x:c>
      <x:c r="O73" s="197">
        <x:v>0.46760994007027601</x:v>
      </x:c>
      <x:c r="P73" s="445">
        <x:v>0.183234390131086</x:v>
      </x:c>
      <x:c r="Q73" s="197">
        <x:v>1.5693995247761401</x:v>
      </x:c>
      <x:c r="R73" s="445">
        <x:v>1.2551727075882</x:v>
      </x:c>
      <x:c r="S73" s="197">
        <x:v>0.48794902436978799</x:v>
      </x:c>
      <x:c r="T73" s="445">
        <x:v>0.18376973451560299</x:v>
      </x:c>
      <x:c r="U73" s="197">
        <x:v>3.7767096896592598</x:v>
      </x:c>
      <x:c r="V73" s="445">
        <x:v>2.0227864103631399</x:v>
      </x:c>
      <x:c r="W73" s="197">
        <x:v>0.424190127028651</x:v>
      </x:c>
      <x:c r="X73" s="445">
        <x:v>0.196218035852227</x:v>
      </x:c>
      <x:c r="Y73" s="197">
        <x:v>6.9086857032860696</x:v>
      </x:c>
      <x:c r="Z73" s="445">
        <x:v>2.7563550681047202</x:v>
      </x:c>
      <x:c r="AA73" s="197">
        <x:v>0.50516557572429599</x:v>
      </x:c>
      <x:c r="AB73" s="445">
        <x:v>0.193910229402738</x:v>
      </x:c>
      <x:c r="AC73" s="197">
        <x:v>1.8147431905251701</x:v>
      </x:c>
      <x:c r="AD73" s="445">
        <x:v>1.4251577066021699</x:v>
      </x:c>
      <x:c r="AE73" s="197">
        <x:v>0.49166889789283502</x:v>
      </x:c>
      <x:c r="AF73" s="445">
        <x:v>0.19991260940411801</x:v>
      </x:c>
      <x:c r="AG73" s="197">
        <x:v>3.7347327257799598</x:v>
      </x:c>
      <x:c r="AH73" s="445">
        <x:v>2.0859359313069699</x:v>
      </x:c>
      <x:c r="AI73" s="197">
        <x:v>0.43677817276835601</x:v>
      </x:c>
      <x:c r="AJ73" s="445">
        <x:v>0.20966657168962899</x:v>
      </x:c>
      <x:c r="AK73" s="197">
        <x:v>6.9630500622324902</x:v>
      </x:c>
      <x:c r="AL73" s="453">
        <x:v>2.7597067242072102</x:v>
      </x:c>
    </x:row>
    <x:row r="74" spans="1:38" ht="12.95" customHeight="1" x14ac:dyDescent="0.2">
      <x:c r="A74" s="2" t="s">
        <x:v>362</x:v>
      </x:c>
      <x:c r="B74" s="32">
        <x:v>1</x:v>
      </x:c>
      <x:c r="C74" s="197">
        <x:v>0.59115469092009898</x:v>
      </x:c>
      <x:c r="D74" s="445">
        <x:v>0.189796181585586</x:v>
      </x:c>
      <x:c r="E74" s="197">
        <x:v>2.2582039621234</x:v>
      </x:c>
      <x:c r="F74" s="445">
        <x:v>1.4807892599913399</x:v>
      </x:c>
      <x:c r="G74" s="197">
        <x:v>0.60449356146912703</x:v>
      </x:c>
      <x:c r="H74" s="445">
        <x:v>0.183672721890354</x:v>
      </x:c>
      <x:c r="I74" s="197">
        <x:v>3.6547208632605201</x:v>
      </x:c>
      <x:c r="J74" s="445">
        <x:v>1.6714592039453899</x:v>
      </x:c>
      <x:c r="K74" s="197">
        <x:v>0.59098574327508901</x:v>
      </x:c>
      <x:c r="L74" s="445">
        <x:v>0.172171957528993</x:v>
      </x:c>
      <x:c r="M74" s="197">
        <x:v>5.6046595338705298</x:v>
      </x:c>
      <x:c r="N74" s="445">
        <x:v>2.1833352818178402</x:v>
      </x:c>
      <x:c r="O74" s="197">
        <x:v>0.30098906166887801</x:v>
      </x:c>
      <x:c r="P74" s="445">
        <x:v>0.18122640704326701</x:v>
      </x:c>
      <x:c r="Q74" s="197">
        <x:v>0.59255861763050099</x:v>
      </x:c>
      <x:c r="R74" s="445">
        <x:v>0.77048373781292101</x:v>
      </x:c>
      <x:c r="S74" s="197">
        <x:v>0.29032833684124099</x:v>
      </x:c>
      <x:c r="T74" s="445">
        <x:v>0.17815048539148101</x:v>
      </x:c>
      <x:c r="U74" s="197">
        <x:v>2.0340846778707</x:v>
      </x:c>
      <x:c r="V74" s="445">
        <x:v>1.1031428570826101</x:v>
      </x:c>
      <x:c r="W74" s="197">
        <x:v>0.26106559596416701</x:v>
      </x:c>
      <x:c r="X74" s="445">
        <x:v>0.16202824513540301</x:v>
      </x:c>
      <x:c r="Y74" s="197">
        <x:v>4.0832397870566899</x:v>
      </x:c>
      <x:c r="Z74" s="445">
        <x:v>1.8426117815593399</x:v>
      </x:c>
      <x:c r="AA74" s="197">
        <x:v>0.36081899711331</x:v>
      </x:c>
      <x:c r="AB74" s="445">
        <x:v>0.20413560827998201</x:v>
      </x:c>
      <x:c r="AC74" s="197">
        <x:v>0.75944672648649802</x:v>
      </x:c>
      <x:c r="AD74" s="445">
        <x:v>0.91317572316689399</x:v>
      </x:c>
      <x:c r="AE74" s="197">
        <x:v>0.36724280247937602</x:v>
      </x:c>
      <x:c r="AF74" s="445">
        <x:v>0.196062768474042</x:v>
      </x:c>
      <x:c r="AG74" s="197">
        <x:v>2.2099267236710798</x:v>
      </x:c>
      <x:c r="AH74" s="445">
        <x:v>1.1668177695308899</x:v>
      </x:c>
      <x:c r="AI74" s="197">
        <x:v>0.32817655920602401</x:v>
      </x:c>
      <x:c r="AJ74" s="445">
        <x:v>0.177241921117716</x:v>
      </x:c>
      <x:c r="AK74" s="197">
        <x:v>4.0553913270639601</x:v>
      </x:c>
      <x:c r="AL74" s="453">
        <x:v>1.82166549640376</x:v>
      </x:c>
    </x:row>
    <x:row r="75" spans="1:38" ht="12.95" customHeight="1" x14ac:dyDescent="0.2">
      <x:c r="A75" s="2" t="s">
        <x:v>373</x:v>
      </x:c>
      <x:c r="B75" s="32">
        <x:v>1</x:v>
      </x:c>
      <x:c r="C75" s="197">
        <x:v>0.29550562980188799</x:v>
      </x:c>
      <x:c r="D75" s="445">
        <x:v>0.20590251386391101</x:v>
      </x:c>
      <x:c r="E75" s="197">
        <x:v>0.48842482223151501</x:v>
      </x:c>
      <x:c r="F75" s="445">
        <x:v>0.63738050124815204</x:v>
      </x:c>
      <x:c r="G75" s="197">
        <x:v>0.15639415254755301</x:v>
      </x:c>
      <x:c r="H75" s="445">
        <x:v>0.211664832574645</x:v>
      </x:c>
      <x:c r="I75" s="197">
        <x:v>3.22191870518783</x:v>
      </x:c>
      <x:c r="J75" s="445">
        <x:v>1.86585561174998</x:v>
      </x:c>
      <x:c r="K75" s="197">
        <x:v>0.16051421354742301</x:v>
      </x:c>
      <x:c r="L75" s="445">
        <x:v>0.19656523748443699</x:v>
      </x:c>
      <x:c r="M75" s="197">
        <x:v>7.1070760031231703</x:v>
      </x:c>
      <x:c r="N75" s="445">
        <x:v>2.7327048477220499</x:v>
      </x:c>
      <x:c r="O75" s="197">
        <x:v>6.4656932787315796E-2</x:v>
      </x:c>
      <x:c r="P75" s="445">
        <x:v>0.20497111847683799</x:v>
      </x:c>
      <x:c r="Q75" s="197">
        <x:v>3.0627145739495699E-2</x:v>
      </x:c>
      <x:c r="R75" s="445">
        <x:v>0.28112428285852897</x:v>
      </x:c>
      <x:c r="S75" s="197">
        <x:v>3.64330104162763E-2</x:v>
      </x:c>
      <x:c r="T75" s="445">
        <x:v>0.19866633666432301</x:v>
      </x:c>
      <x:c r="U75" s="197">
        <x:v>3.12135067587176</x:v>
      </x:c>
      <x:c r="V75" s="445">
        <x:v>1.92186378685576</x:v>
      </x:c>
      <x:c r="W75" s="197">
        <x:v>1.6615107809220701E-2</x:v>
      </x:c>
      <x:c r="X75" s="445">
        <x:v>0.19462788013947999</x:v>
      </x:c>
      <x:c r="Y75" s="197">
        <x:v>6.91068120360306</x:v>
      </x:c>
      <x:c r="Z75" s="445">
        <x:v>2.7735851812118701</x:v>
      </x:c>
      <x:c r="AA75" s="197">
        <x:v>0.155699692468524</x:v>
      </x:c>
      <x:c r="AB75" s="445">
        <x:v>0.21176876515638901</x:v>
      </x:c>
      <x:c r="AC75" s="197">
        <x:v>0.17955587082375199</x:v>
      </x:c>
      <x:c r="AD75" s="445">
        <x:v>0.55631398934731302</x:v>
      </x:c>
      <x:c r="AE75" s="197">
        <x:v>9.9065604497867499E-2</x:v>
      </x:c>
      <x:c r="AF75" s="445">
        <x:v>0.20025485099385201</x:v>
      </x:c>
      <x:c r="AG75" s="197">
        <x:v>3.1988688612794398</x:v>
      </x:c>
      <x:c r="AH75" s="445">
        <x:v>1.97133972651183</x:v>
      </x:c>
      <x:c r="AI75" s="197">
        <x:v>8.7555134216054806E-2</x:v>
      </x:c>
      <x:c r="AJ75" s="445">
        <x:v>0.192044866948784</x:v>
      </x:c>
      <x:c r="AK75" s="197">
        <x:v>6.9896815224115203</x:v>
      </x:c>
      <x:c r="AL75" s="453">
        <x:v>2.8082816153593702</x:v>
      </x:c>
    </x:row>
    <x:row r="76" spans="1:38" ht="12.95" customHeight="1" x14ac:dyDescent="0.2">
      <x:c r="A76" s="2" t="s">
        <x:v>378</x:v>
      </x:c>
      <x:c r="B76" s="32">
        <x:v>1</x:v>
      </x:c>
      <x:c r="C76" s="197">
        <x:v>-7.0375834542576704E-2</x:v>
      </x:c>
      <x:c r="D76" s="445">
        <x:v>0.108798123071057</x:v>
      </x:c>
      <x:c r="E76" s="197">
        <x:v>3.39417921080747E-2</x:v>
      </x:c>
      <x:c r="F76" s="445">
        <x:v>0.12708454619464599</x:v>
      </x:c>
      <x:c r="G76" s="197">
        <x:v>-2.3152553606154699E-2</x:v>
      </x:c>
      <x:c r="H76" s="445">
        <x:v>0.121500318524994</x:v>
      </x:c>
      <x:c r="I76" s="197">
        <x:v>0.646171267324817</x:v>
      </x:c>
      <x:c r="J76" s="445">
        <x:v>0.47328771468606901</x:v>
      </x:c>
      <x:c r="K76" s="197">
        <x:v>-1.96015097680153E-2</x:v>
      </x:c>
      <x:c r="L76" s="445">
        <x:v>0.11935858276249001</x:v>
      </x:c>
      <x:c r="M76" s="197">
        <x:v>0.81577299593043096</x:v>
      </x:c>
      <x:c r="N76" s="445">
        <x:v>0.64893675864859901</x:v>
      </x:c>
      <x:c r="O76" s="197">
        <x:v>0.20391051708903399</x:v>
      </x:c>
      <x:c r="P76" s="445">
        <x:v>0.11854742317556199</x:v>
      </x:c>
      <x:c r="Q76" s="197">
        <x:v>0.235362521722423</x:v>
      </x:c>
      <x:c r="R76" s="445">
        <x:v>0.28925449936540598</x:v>
      </x:c>
      <x:c r="S76" s="197">
        <x:v>0.218127414772191</x:v>
      </x:c>
      <x:c r="T76" s="445">
        <x:v>0.118023273548075</x:v>
      </x:c>
      <x:c r="U76" s="197">
        <x:v>0.88644889409892302</x:v>
      </x:c>
      <x:c r="V76" s="445">
        <x:v>0.49017245117315</x:v>
      </x:c>
      <x:c r="W76" s="197">
        <x:v>0.21165222913530901</x:v>
      </x:c>
      <x:c r="X76" s="445">
        <x:v>0.117578406741286</x:v>
      </x:c>
      <x:c r="Y76" s="197">
        <x:v>1.07032159987555</x:v>
      </x:c>
      <x:c r="Z76" s="445">
        <x:v>0.65752239825749104</x:v>
      </x:c>
      <x:c r="AA76" s="197">
        <x:v>7.3119320026030698E-3</x:v>
      </x:c>
      <x:c r="AB76" s="445">
        <x:v>0.124072549626964</x:v>
      </x:c>
      <x:c r="AC76" s="197">
        <x:v>3.3039657642926299E-4</x:v>
      </x:c>
      <x:c r="AD76" s="445">
        <x:v>8.8054798855838307E-2</x:v>
      </x:c>
      <x:c r="AE76" s="197">
        <x:v>6.1943442096649301E-2</x:v>
      </x:c>
      <x:c r="AF76" s="445">
        <x:v>0.13603961922342001</x:v>
      </x:c>
      <x:c r="AG76" s="197">
        <x:v>0.70460466501386099</x:v>
      </x:c>
      <x:c r="AH76" s="445">
        <x:v>0.480959853573666</x:v>
      </x:c>
      <x:c r="AI76" s="197">
        <x:v>6.4295329849029206E-2</x:v>
      </x:c>
      <x:c r="AJ76" s="445">
        <x:v>0.134621963061832</x:v>
      </x:c>
      <x:c r="AK76" s="197">
        <x:v>0.88645167242815304</x:v>
      </x:c>
      <x:c r="AL76" s="453">
        <x:v>0.67132005171864895</x:v>
      </x:c>
    </x:row>
    <x:row r="77" spans="1:38" ht="12.95" customHeight="1" x14ac:dyDescent="0.2">
      <x:c r="A77" s="2" t="s">
        <x:v>380</x:v>
      </x:c>
      <x:c r="B77" s="32">
        <x:v>1</x:v>
      </x:c>
      <x:c r="C77" s="197">
        <x:v>0.15613120562253199</x:v>
      </x:c>
      <x:c r="D77" s="445">
        <x:v>0.108447510074202</x:v>
      </x:c>
      <x:c r="E77" s="197">
        <x:v>0.129830897272532</x:v>
      </x:c>
      <x:c r="F77" s="445">
        <x:v>0.19606291491632299</x:v>
      </x:c>
      <x:c r="G77" s="197">
        <x:v>0.27593119797139498</x:v>
      </x:c>
      <x:c r="H77" s="445">
        <x:v>0.106990858467625</x:v>
      </x:c>
      <x:c r="I77" s="197">
        <x:v>5.1461561257349704</x:v>
      </x:c>
      <x:c r="J77" s="445">
        <x:v>1.14639443867114</x:v>
      </x:c>
      <x:c r="K77" s="197">
        <x:v>0.26915176904008697</x:v>
      </x:c>
      <x:c r="L77" s="445">
        <x:v>0.109438307235549</x:v>
      </x:c>
      <x:c r="M77" s="197">
        <x:v>6.1916289849550497</x:v>
      </x:c>
      <x:c r="N77" s="445">
        <x:v>1.3931060874615</x:v>
      </x:c>
      <x:c r="O77" s="197">
        <x:v>0.185436618382392</x:v>
      </x:c>
      <x:c r="P77" s="445">
        <x:v>0.12046332331795399</x:v>
      </x:c>
      <x:c r="Q77" s="197">
        <x:v>0.190978336976456</x:v>
      </x:c>
      <x:c r="R77" s="445">
        <x:v>0.26815362709588902</x:v>
      </x:c>
      <x:c r="S77" s="197">
        <x:v>0.26918347044222102</x:v>
      </x:c>
      <x:c r="T77" s="445">
        <x:v>0.119859025856954</x:v>
      </x:c>
      <x:c r="U77" s="197">
        <x:v>5.11003761254607</x:v>
      </x:c>
      <x:c r="V77" s="445">
        <x:v>1.2318303906930199</x:v>
      </x:c>
      <x:c r="W77" s="197">
        <x:v>0.275949711535039</x:v>
      </x:c>
      <x:c r="X77" s="445">
        <x:v>0.118382359638543</x:v>
      </x:c>
      <x:c r="Y77" s="197">
        <x:v>6.1829568575616998</x:v>
      </x:c>
      <x:c r="Z77" s="445">
        <x:v>1.4857082427858701</x:v>
      </x:c>
      <x:c r="AA77" s="197">
        <x:v>0.258306754384722</x:v>
      </x:c>
      <x:c r="AB77" s="445">
        <x:v>0.12348193334967</x:v>
      </x:c>
      <x:c r="AC77" s="197">
        <x:v>0.25405377855515898</x:v>
      </x:c>
      <x:c r="AD77" s="445">
        <x:v>0.266292528892073</x:v>
      </x:c>
      <x:c r="AE77" s="197">
        <x:v>0.36082573500807202</x:v>
      </x:c>
      <x:c r="AF77" s="445">
        <x:v>0.11661870384752</x:v>
      </x:c>
      <x:c r="AG77" s="197">
        <x:v>5.1338705701158496</x:v>
      </x:c>
      <x:c r="AH77" s="445">
        <x:v>1.15632402046142</x:v>
      </x:c>
      <x:c r="AI77" s="197">
        <x:v>0.35399788200232202</x:v>
      </x:c>
      <x:c r="AJ77" s="445">
        <x:v>0.115635182940083</x:v>
      </x:c>
      <x:c r="AK77" s="197">
        <x:v>6.1850875804707304</x:v>
      </x:c>
      <x:c r="AL77" s="453">
        <x:v>1.4295565864887301</x:v>
      </x:c>
    </x:row>
    <x:row r="78" spans="1:38" ht="12.95" customHeight="1" x14ac:dyDescent="0.2">
      <x:c r="A78" s="2" t="s">
        <x:v>386</x:v>
      </x:c>
      <x:c r="B78" s="32">
        <x:v>1</x:v>
      </x:c>
      <x:c r="C78" s="197">
        <x:v>0.234271372963407</x:v>
      </x:c>
      <x:c r="D78" s="445">
        <x:v>0.119110896785808</x:v>
      </x:c>
      <x:c r="E78" s="197">
        <x:v>0.418139452132339</x:v>
      </x:c>
      <x:c r="F78" s="445">
        <x:v>0.418643214346133</x:v>
      </x:c>
      <x:c r="G78" s="197">
        <x:v>0.27317592479805902</x:v>
      </x:c>
      <x:c r="H78" s="445">
        <x:v>0.116209224007761</x:v>
      </x:c>
      <x:c r="I78" s="197">
        <x:v>4.0230705731298704</x:v>
      </x:c>
      <x:c r="J78" s="445">
        <x:v>1.2967634852744601</x:v>
      </x:c>
      <x:c r="K78" s="197">
        <x:v>0.19257000954551701</x:v>
      </x:c>
      <x:c r="L78" s="445">
        <x:v>0.10850477431844301</x:v>
      </x:c>
      <x:c r="M78" s="197">
        <x:v>8.5649334054832895</x:v>
      </x:c>
      <x:c r="N78" s="445">
        <x:v>2.0687262500236798</x:v>
      </x:c>
      <x:c r="O78" s="197">
        <x:v>0.41646087241826601</x:v>
      </x:c>
      <x:c r="P78" s="445">
        <x:v>0.13939255855532401</x:v>
      </x:c>
      <x:c r="Q78" s="197">
        <x:v>1.1400995448592499</x:v>
      </x:c>
      <x:c r="R78" s="445">
        <x:v>0.78438300849098397</x:v>
      </x:c>
      <x:c r="S78" s="197">
        <x:v>0.39596225844509397</x:v>
      </x:c>
      <x:c r="T78" s="445">
        <x:v>0.139405773331612</x:v>
      </x:c>
      <x:c r="U78" s="197">
        <x:v>4.2730868608882799</x:v>
      </x:c>
      <x:c r="V78" s="445">
        <x:v>1.4826125188770101</x:v>
      </x:c>
      <x:c r="W78" s="197">
        <x:v>0.182755551188342</x:v>
      </x:c>
      <x:c r="X78" s="445">
        <x:v>0.12949287752032199</x:v>
      </x:c>
      <x:c r="Y78" s="197">
        <x:v>8.0529438017490502</x:v>
      </x:c>
      <x:c r="Z78" s="445">
        <x:v>2.1229321026849601</x:v>
      </x:c>
      <x:c r="AA78" s="197">
        <x:v>0.34829076777157097</x:v>
      </x:c>
      <x:c r="AB78" s="445">
        <x:v>9.7182896479686601E-2</x:v>
      </x:c>
      <x:c r="AC78" s="197">
        <x:v>0.96400986715629799</x:v>
      </x:c>
      <x:c r="AD78" s="445">
        <x:v>0.52850394030492598</x:v>
      </x:c>
      <x:c r="AE78" s="197">
        <x:v>0.36217621663808602</x:v>
      </x:c>
      <x:c r="AF78" s="445">
        <x:v>9.62436353162575E-2</x:v>
      </x:c>
      <x:c r="AG78" s="197">
        <x:v>4.5751555479236101</x:v>
      </x:c>
      <x:c r="AH78" s="445">
        <x:v>1.40477250076594</x:v>
      </x:c>
      <x:c r="AI78" s="197">
        <x:v>0.20524339867106101</x:v>
      </x:c>
      <x:c r="AJ78" s="445">
        <x:v>9.1021753242796405E-2</x:v>
      </x:c>
      <x:c r="AK78" s="197">
        <x:v>8.3935643647838294</x:v>
      </x:c>
      <x:c r="AL78" s="453">
        <x:v>2.07609583442223</x:v>
      </x:c>
    </x:row>
    <x:row r="79" spans="1:38" ht="12.95" customHeight="1" x14ac:dyDescent="0.2">
      <x:c r="A79" s="2" t="s">
        <x:v>391</x:v>
      </x:c>
      <x:c r="B79" s="32">
        <x:v>1</x:v>
      </x:c>
      <x:c r="C79" s="197">
        <x:v>0.21954682538299</x:v>
      </x:c>
      <x:c r="D79" s="445">
        <x:v>0.14790624596354701</x:v>
      </x:c>
      <x:c r="E79" s="197">
        <x:v>0.34702296220328699</x:v>
      </x:c>
      <x:c r="F79" s="445">
        <x:v>0.53295609377448505</x:v>
      </x:c>
      <x:c r="G79" s="197">
        <x:v>0.22993191082387099</x:v>
      </x:c>
      <x:c r="H79" s="445">
        <x:v>0.14641075709051499</x:v>
      </x:c>
      <x:c r="I79" s="197">
        <x:v>1.4058453455140101</x:v>
      </x:c>
      <x:c r="J79" s="445">
        <x:v>0.97673294509724595</x:v>
      </x:c>
      <x:c r="K79" s="197">
        <x:v>0.20885296285781799</x:v>
      </x:c>
      <x:c r="L79" s="445">
        <x:v>0.14962215578455601</x:v>
      </x:c>
      <x:c r="M79" s="197">
        <x:v>2.7689587022882201</x:v>
      </x:c>
      <x:c r="N79" s="445">
        <x:v>1.3476110192925801</x:v>
      </x:c>
      <x:c r="O79" s="197">
        <x:v>0.22811316896645001</x:v>
      </x:c>
      <x:c r="P79" s="445">
        <x:v>0.15115407155566801</x:v>
      </x:c>
      <x:c r="Q79" s="197">
        <x:v>0.36664142948199202</x:v>
      </x:c>
      <x:c r="R79" s="445">
        <x:v>0.52762097714881295</x:v>
      </x:c>
      <x:c r="S79" s="197">
        <x:v>0.25528040722734002</x:v>
      </x:c>
      <x:c r="T79" s="445">
        <x:v>0.14626407066773001</x:v>
      </x:c>
      <x:c r="U79" s="197">
        <x:v>1.2035162621775</x:v>
      </x:c>
      <x:c r="V79" s="445">
        <x:v>0.84963148826913104</x:v>
      </x:c>
      <x:c r="W79" s="197">
        <x:v>0.21813578460140501</x:v>
      </x:c>
      <x:c r="X79" s="445">
        <x:v>0.15049038005113799</x:v>
      </x:c>
      <x:c r="Y79" s="197">
        <x:v>2.58540556857157</x:v>
      </x:c>
      <x:c r="Z79" s="445">
        <x:v>1.3192251323527999</x:v>
      </x:c>
      <x:c r="AA79" s="197">
        <x:v>0.33983246873886702</x:v>
      </x:c>
      <x:c r="AB79" s="445">
        <x:v>0.15116224988705099</x:v>
      </x:c>
      <x:c r="AC79" s="197">
        <x:v>0.76543111080307102</x:v>
      </x:c>
      <x:c r="AD79" s="445">
        <x:v>0.74367678932020498</x:v>
      </x:c>
      <x:c r="AE79" s="197">
        <x:v>0.360930776183505</x:v>
      </x:c>
      <x:c r="AF79" s="445">
        <x:v>0.148057518794208</x:v>
      </x:c>
      <x:c r="AG79" s="197">
        <x:v>1.57804659973017</x:v>
      </x:c>
      <x:c r="AH79" s="445">
        <x:v>0.96558760799714505</x:v>
      </x:c>
      <x:c r="AI79" s="197">
        <x:v>0.33515346659390699</x:v>
      </x:c>
      <x:c r="AJ79" s="445">
        <x:v>0.14983897661057499</x:v>
      </x:c>
      <x:c r="AK79" s="197">
        <x:v>2.9713687847077401</x:v>
      </x:c>
      <x:c r="AL79" s="453">
        <x:v>1.3778058335446499</x:v>
      </x:c>
    </x:row>
    <x:row r="80" spans="1:38" ht="12.95" customHeight="1" x14ac:dyDescent="0.2">
      <x:c r="A80" s="2" t="s">
        <x:v>396</x:v>
      </x:c>
      <x:c r="B80" s="32">
        <x:v>1</x:v>
      </x:c>
      <x:c r="C80" s="197">
        <x:v>0.41256726591173898</x:v>
      </x:c>
      <x:c r="D80" s="445">
        <x:v>0.194365853689516</x:v>
      </x:c>
      <x:c r="E80" s="197">
        <x:v>1.1231792696320499</x:v>
      </x:c>
      <x:c r="F80" s="445">
        <x:v>1.1230187217947201</x:v>
      </x:c>
      <x:c r="G80" s="197">
        <x:v>0.41611666797722202</x:v>
      </x:c>
      <x:c r="H80" s="445">
        <x:v>0.20088265857482299</x:v>
      </x:c>
      <x:c r="I80" s="197">
        <x:v>1.45359415696604</x:v>
      </x:c>
      <x:c r="J80" s="445">
        <x:v>1.29685002746706</x:v>
      </x:c>
      <x:c r="K80" s="197">
        <x:v>0.42469547628683202</x:v>
      </x:c>
      <x:c r="L80" s="445">
        <x:v>0.19735609042475599</x:v>
      </x:c>
      <x:c r="M80" s="197">
        <x:v>2.7621792768972799</x:v>
      </x:c>
      <x:c r="N80" s="445">
        <x:v>2.07383891328689</x:v>
      </x:c>
      <x:c r="O80" s="197">
        <x:v>0.38891333460233801</x:v>
      </x:c>
      <x:c r="P80" s="445">
        <x:v>0.20439774721947801</x:v>
      </x:c>
      <x:c r="Q80" s="197">
        <x:v>1.0307776400548201</x:v>
      </x:c>
      <x:c r="R80" s="445">
        <x:v>1.144861630239</x:v>
      </x:c>
      <x:c r="S80" s="197">
        <x:v>0.376501478162452</x:v>
      </x:c>
      <x:c r="T80" s="445">
        <x:v>0.209413909673517</x:v>
      </x:c>
      <x:c r="U80" s="197">
        <x:v>1.27567634036606</x:v>
      </x:c>
      <x:c r="V80" s="445">
        <x:v>1.3405293649155401</x:v>
      </x:c>
      <x:c r="W80" s="197">
        <x:v>0.39075545117753702</x:v>
      </x:c>
      <x:c r="X80" s="445">
        <x:v>0.21409605820116001</x:v>
      </x:c>
      <x:c r="Y80" s="197">
        <x:v>2.33084348221941</x:v>
      </x:c>
      <x:c r="Z80" s="445">
        <x:v>2.1015486633729799</x:v>
      </x:c>
      <x:c r="AA80" s="197">
        <x:v>0.36025868565793701</x:v>
      </x:c>
      <x:c r="AB80" s="445">
        <x:v>0.21364963823823199</x:v>
      </x:c>
      <x:c r="AC80" s="197">
        <x:v>0.78700914392862498</x:v>
      </x:c>
      <x:c r="AD80" s="445">
        <x:v>1.0072832092409301</x:v>
      </x:c>
      <x:c r="AE80" s="197">
        <x:v>0.34818141396311802</x:v>
      </x:c>
      <x:c r="AF80" s="445">
        <x:v>0.217761079097577</x:v>
      </x:c>
      <x:c r="AG80" s="197">
        <x:v>1.0476550237953299</x:v>
      </x:c>
      <x:c r="AH80" s="445">
        <x:v>1.1945248938292501</x:v>
      </x:c>
      <x:c r="AI80" s="197">
        <x:v>0.37076172406938901</x:v>
      </x:c>
      <x:c r="AJ80" s="445">
        <x:v>0.22144289439293199</x:v>
      </x:c>
      <x:c r="AK80" s="197">
        <x:v>2.4049066280719198</x:v>
      </x:c>
      <x:c r="AL80" s="453">
        <x:v>2.1099293911517898</x:v>
      </x:c>
    </x:row>
    <x:row r="81" spans="1:38" ht="12.95" customHeight="1" x14ac:dyDescent="0.2">
      <x:c r="A81" s="2" t="s">
        <x:v>398</x:v>
      </x:c>
      <x:c r="B81" s="32">
        <x:v>1</x:v>
      </x:c>
      <x:c r="C81" s="197">
        <x:v>0.321931384941049</x:v>
      </x:c>
      <x:c r="D81" s="445">
        <x:v>0.13335385852527901</x:v>
      </x:c>
      <x:c r="E81" s="197">
        <x:v>0.66546923760218402</x:v>
      </x:c>
      <x:c r="F81" s="445">
        <x:v>0.546320032512015</x:v>
      </x:c>
      <x:c r="G81" s="197">
        <x:v>0.33170824515500602</x:v>
      </x:c>
      <x:c r="H81" s="445">
        <x:v>0.13406460796373099</x:v>
      </x:c>
      <x:c r="I81" s="197">
        <x:v>1.75795277461508</x:v>
      </x:c>
      <x:c r="J81" s="445">
        <x:v>0.85351849636684995</x:v>
      </x:c>
      <x:c r="K81" s="197">
        <x:v>0.34106997771235498</x:v>
      </x:c>
      <x:c r="L81" s="445">
        <x:v>0.135739748169668</x:v>
      </x:c>
      <x:c r="M81" s="197">
        <x:v>2.8301398139049598</x:v>
      </x:c>
      <x:c r="N81" s="445">
        <x:v>1.1332711360230401</x:v>
      </x:c>
      <x:c r="O81" s="197">
        <x:v>0.30289190277445299</x:v>
      </x:c>
      <x:c r="P81" s="445">
        <x:v>0.127624394074251</x:v>
      </x:c>
      <x:c r="Q81" s="197">
        <x:v>0.67246829598390601</x:v>
      </x:c>
      <x:c r="R81" s="445">
        <x:v>0.59606219852683495</x:v>
      </x:c>
      <x:c r="S81" s="197">
        <x:v>0.27212763504380999</x:v>
      </x:c>
      <x:c r="T81" s="445">
        <x:v>0.130519721620874</x:v>
      </x:c>
      <x:c r="U81" s="197">
        <x:v>1.54018101342644</x:v>
      </x:c>
      <x:c r="V81" s="445">
        <x:v>0.87207923579991897</x:v>
      </x:c>
      <x:c r="W81" s="197">
        <x:v>0.25493826149724802</x:v>
      </x:c>
      <x:c r="X81" s="445">
        <x:v>0.12992842731653501</x:v>
      </x:c>
      <x:c r="Y81" s="197">
        <x:v>2.4929940835215199</x:v>
      </x:c>
      <x:c r="Z81" s="445">
        <x:v>1.1345265527297299</x:v>
      </x:c>
      <x:c r="AA81" s="197">
        <x:v>0.38841560771147399</x:v>
      </x:c>
      <x:c r="AB81" s="445">
        <x:v>0.126589843120439</x:v>
      </x:c>
      <x:c r="AC81" s="197">
        <x:v>1.0752188379987799</x:v>
      </x:c>
      <x:c r="AD81" s="445">
        <x:v>0.70135225428437997</x:v>
      </x:c>
      <x:c r="AE81" s="197">
        <x:v>0.371266756784702</x:v>
      </x:c>
      <x:c r="AF81" s="445">
        <x:v>0.127636780669586</x:v>
      </x:c>
      <x:c r="AG81" s="197">
        <x:v>1.9753758018121199</x:v>
      </x:c>
      <x:c r="AH81" s="445">
        <x:v>0.95895089329404304</x:v>
      </x:c>
      <x:c r="AI81" s="197">
        <x:v>0.35880227176233098</x:v>
      </x:c>
      <x:c r="AJ81" s="445">
        <x:v>0.124778150250448</x:v>
      </x:c>
      <x:c r="AK81" s="197">
        <x:v>2.96247174814444</x:v>
      </x:c>
      <x:c r="AL81" s="453">
        <x:v>1.1880711576226799</x:v>
      </x:c>
    </x:row>
    <x:row r="82" spans="1:38" ht="12.95" customHeight="1" x14ac:dyDescent="0.2">
      <x:c r="A82" s="2" t="s">
        <x:v>400</x:v>
      </x:c>
      <x:c r="B82" s="32">
        <x:v>1</x:v>
      </x:c>
      <x:c r="C82" s="197">
        <x:v>0.112635060580989</x:v>
      </x:c>
      <x:c r="D82" s="445">
        <x:v>0.13235866252745301</x:v>
      </x:c>
      <x:c r="E82" s="197">
        <x:v>7.8015536277046202E-2</x:v>
      </x:c>
      <x:c r="F82" s="445">
        <x:v>0.20341610720817899</x:v>
      </x:c>
      <x:c r="G82" s="197">
        <x:v>0.12457158121607501</x:v>
      </x:c>
      <x:c r="H82" s="445">
        <x:v>0.12850377818064199</x:v>
      </x:c>
      <x:c r="I82" s="197">
        <x:v>0.28039923670985001</x:v>
      </x:c>
      <x:c r="J82" s="445">
        <x:v>0.38924208784902198</x:v>
      </x:c>
      <x:c r="K82" s="197">
        <x:v>0.10715239999242999</x:v>
      </x:c>
      <x:c r="L82" s="445">
        <x:v>0.135868762447476</x:v>
      </x:c>
      <x:c r="M82" s="197">
        <x:v>0.971116363287165</x:v>
      </x:c>
      <x:c r="N82" s="445">
        <x:v>0.80206621878390505</x:v>
      </x:c>
      <x:c r="O82" s="197">
        <x:v>0.117227515057204</x:v>
      </x:c>
      <x:c r="P82" s="445">
        <x:v>0.175716707299851</x:v>
      </x:c>
      <x:c r="Q82" s="197">
        <x:v>4.8373533806583803E-2</x:v>
      </x:c>
      <x:c r="R82" s="445">
        <x:v>0.15477542424409399</x:v>
      </x:c>
      <x:c r="S82" s="197">
        <x:v>0.10566186543497399</x:v>
      </x:c>
      <x:c r="T82" s="445">
        <x:v>0.17791966763390701</x:v>
      </x:c>
      <x:c r="U82" s="197">
        <x:v>0.27868428941893703</x:v>
      </x:c>
      <x:c r="V82" s="445">
        <x:v>0.44164817337687701</x:v>
      </x:c>
      <x:c r="W82" s="197">
        <x:v>9.7040508910324993E-2</x:v>
      </x:c>
      <x:c r="X82" s="445">
        <x:v>0.18279346709417499</x:v>
      </x:c>
      <x:c r="Y82" s="197">
        <x:v>0.96698467604966498</x:v>
      </x:c>
      <x:c r="Z82" s="445">
        <x:v>0.84339350486651199</x:v>
      </x:c>
      <x:c r="AA82" s="197">
        <x:v>0.165689697166154</x:v>
      </x:c>
      <x:c r="AB82" s="445">
        <x:v>0.13248376350646199</x:v>
      </x:c>
      <x:c r="AC82" s="197">
        <x:v>0.16999487313789799</x:v>
      </x:c>
      <x:c r="AD82" s="445">
        <x:v>0.28627533680699302</x:v>
      </x:c>
      <x:c r="AE82" s="197">
        <x:v>0.175688004117524</x:v>
      </x:c>
      <x:c r="AF82" s="445">
        <x:v>0.13129340052601099</x:v>
      </x:c>
      <x:c r="AG82" s="197">
        <x:v>0.44061498207313798</x:v>
      </x:c>
      <x:c r="AH82" s="445">
        <x:v>0.49334970064103101</x:v>
      </x:c>
      <x:c r="AI82" s="197">
        <x:v>0.161065023314064</x:v>
      </x:c>
      <x:c r="AJ82" s="445">
        <x:v>0.13679966327944501</x:v>
      </x:c>
      <x:c r="AK82" s="197">
        <x:v>1.1315469323638101</x:v>
      </x:c>
      <x:c r="AL82" s="453">
        <x:v>0.854118856890558</x:v>
      </x:c>
    </x:row>
    <x:row r="83" spans="1:38" ht="12.95" customHeight="1" x14ac:dyDescent="0.2">
      <x:c r="A83" s="2" t="s">
        <x:v>401</x:v>
      </x:c>
      <x:c r="B83" s="32">
        <x:v>1</x:v>
      </x:c>
      <x:c r="C83" s="197">
        <x:v>0.60974738194520905</x:v>
      </x:c>
      <x:c r="D83" s="445">
        <x:v>0.122542459956216</x:v>
      </x:c>
      <x:c r="E83" s="197">
        <x:v>1.9583011083887001</x:v>
      </x:c>
      <x:c r="F83" s="445">
        <x:v>0.78510972319925798</x:v>
      </x:c>
      <x:c r="G83" s="197">
        <x:v>0.60469751388314197</x:v>
      </x:c>
      <x:c r="H83" s="445">
        <x:v>0.12310226587463199</x:v>
      </x:c>
      <x:c r="I83" s="197">
        <x:v>2.64471615978607</x:v>
      </x:c>
      <x:c r="J83" s="445">
        <x:v>0.88358627887605801</x:v>
      </x:c>
      <x:c r="K83" s="197">
        <x:v>0.617743267220071</x:v>
      </x:c>
      <x:c r="L83" s="445">
        <x:v>0.122699685329483</x:v>
      </x:c>
      <x:c r="M83" s="197">
        <x:v>3.27985062956986</x:v>
      </x:c>
      <x:c r="N83" s="445">
        <x:v>1.23203304055917</x:v>
      </x:c>
      <x:c r="O83" s="197">
        <x:v>0.24053417284922099</x:v>
      </x:c>
      <x:c r="P83" s="445">
        <x:v>0.12122725482661099</x:v>
      </x:c>
      <x:c r="Q83" s="197">
        <x:v>0.33554517659214</x:v>
      </x:c>
      <x:c r="R83" s="445">
        <x:v>0.32401367718735502</x:v>
      </x:c>
      <x:c r="S83" s="197">
        <x:v>0.23465510127441799</x:v>
      </x:c>
      <x:c r="T83" s="445">
        <x:v>0.122228844642798</x:v>
      </x:c>
      <x:c r="U83" s="197">
        <x:v>1.0749089321404299</x:v>
      </x:c>
      <x:c r="V83" s="445">
        <x:v>0.72022570198136804</x:v>
      </x:c>
      <x:c r="W83" s="197">
        <x:v>0.246073593796517</x:v>
      </x:c>
      <x:c r="X83" s="445">
        <x:v>0.12866042703476099</x:v>
      </x:c>
      <x:c r="Y83" s="197">
        <x:v>1.7713838885129001</x:v>
      </x:c>
      <x:c r="Z83" s="445">
        <x:v>1.3044014051191299</x:v>
      </x:c>
      <x:c r="AA83" s="197">
        <x:v>0.68205600713986103</x:v>
      </x:c>
      <x:c r="AB83" s="445">
        <x:v>0.16203061178853601</x:v>
      </x:c>
      <x:c r="AC83" s="197">
        <x:v>1.1508242094285801</x:v>
      </x:c>
      <x:c r="AD83" s="445">
        <x:v>0.55034841228382503</x:v>
      </x:c>
      <x:c r="AE83" s="197">
        <x:v>0.68413122941706195</x:v>
      </x:c>
      <x:c r="AF83" s="445">
        <x:v>0.159369033293078</x:v>
      </x:c>
      <x:c r="AG83" s="197">
        <x:v>1.91771248059713</x:v>
      </x:c>
      <x:c r="AH83" s="445">
        <x:v>0.80144936212560602</x:v>
      </x:c>
      <x:c r="AI83" s="197">
        <x:v>0.69615757619618202</x:v>
      </x:c>
      <x:c r="AJ83" s="445">
        <x:v>0.151069891927298</x:v>
      </x:c>
      <x:c r="AK83" s="197">
        <x:v>2.53302608617693</x:v>
      </x:c>
      <x:c r="AL83" s="453">
        <x:v>1.2015195727672201</x:v>
      </x:c>
    </x:row>
    <x:row r="84" spans="1:38" ht="12.95" customHeight="1" x14ac:dyDescent="0.2">
      <x:c r="A84" s="33" t="s">
        <x:v>412</x:v>
      </x:c>
      <x:c r="B84" s="34">
        <x:v>1</x:v>
      </x:c>
      <x:c r="C84" s="201">
        <x:v>0.34263589821261198</x:v>
      </x:c>
      <x:c r="D84" s="449">
        <x:v>4.4302458616614401E-2</x:v>
      </x:c>
      <x:c r="E84" s="201">
        <x:v>1.08708255118379</x:v>
      </x:c>
      <x:c r="F84" s="449">
        <x:v>0.25039106969245001</x:v>
      </x:c>
      <x:c r="G84" s="201">
        <x:v>0.34564880071575699</x:v>
      </x:c>
      <x:c r="H84" s="449">
        <x:v>4.4427450410433597E-2</x:v>
      </x:c>
      <x:c r="I84" s="201">
        <x:v>2.7136800209560801</x:v>
      </x:c>
      <x:c r="J84" s="449">
        <x:v>0.36740243582445198</x:v>
      </x:c>
      <x:c r="K84" s="201">
        <x:v>0.33053905666167699</x:v>
      </x:c>
      <x:c r="L84" s="449">
        <x:v>4.3387723069081702E-2</x:v>
      </x:c>
      <x:c r="M84" s="201">
        <x:v>4.6088977786992302</x:v>
      </x:c>
      <x:c r="N84" s="449">
        <x:v>0.52020938133692896</x:v>
      </x:c>
      <x:c r="O84" s="201">
        <x:v>0.31159506975851498</x:v>
      </x:c>
      <x:c r="P84" s="449">
        <x:v>4.5888534195239E-2</x:v>
      </x:c>
      <x:c r="Q84" s="201">
        <x:v>0.757341635840309</x:v>
      </x:c>
      <x:c r="R84" s="449">
        <x:v>0.204415693644454</x:v>
      </x:c>
      <x:c r="S84" s="201">
        <x:v>0.30725477799309903</x:v>
      </x:c>
      <x:c r="T84" s="449">
        <x:v>4.5495267186145202E-2</x:v>
      </x:c>
      <x:c r="U84" s="201">
        <x:v>2.4003163714906299</x:v>
      </x:c>
      <x:c r="V84" s="449">
        <x:v>0.35246845119742298</x:v>
      </x:c>
      <x:c r="W84" s="201">
        <x:v>0.27754403720725002</x:v>
      </x:c>
      <x:c r="X84" s="449">
        <x:v>4.5233673927668E-2</x:v>
      </x:c>
      <x:c r="Y84" s="201">
        <x:v>4.2607579109531999</x:v>
      </x:c>
      <x:c r="Z84" s="449">
        <x:v>0.52654005670878901</x:v>
      </x:c>
      <x:c r="AA84" s="201">
        <x:v>0.38901414058987299</x:v>
      </x:c>
      <x:c r="AB84" s="449">
        <x:v>4.6969401888566603E-2</x:v>
      </x:c>
      <x:c r="AC84" s="201">
        <x:v>0.93136178075683895</x:v>
      </x:c>
      <x:c r="AD84" s="449">
        <x:v>0.20909896047101001</x:v>
      </x:c>
      <x:c r="AE84" s="201">
        <x:v>0.39131168494435697</x:v>
      </x:c>
      <x:c r="AF84" s="449">
        <x:v>4.62095224866143E-2</x:v>
      </x:c>
      <x:c r="AG84" s="201">
        <x:v>2.5798092522860601</x:v>
      </x:c>
      <x:c r="AH84" s="449">
        <x:v>0.34795425009827702</x:v>
      </x:c>
      <x:c r="AI84" s="201">
        <x:v>0.36421232504867401</x:v>
      </x:c>
      <x:c r="AJ84" s="449">
        <x:v>4.5760812101145E-2</x:v>
      </x:c>
      <x:c r="AK84" s="201">
        <x:v>4.3768960897165003</x:v>
      </x:c>
      <x:c r="AL84" s="454">
        <x:v>0.51048522548435604</x:v>
      </x:c>
    </x:row>
    <x:row r="85" spans="1:38" ht="12.95" customHeight="1" x14ac:dyDescent="0.2">
      <x:c r="A85" s="2" t="s">
        <x:v>106</x:v>
      </x:c>
      <x:c r="B85" s="32">
        <x:v>1</x:v>
      </x:c>
      <x:c r="C85" s="197">
        <x:v>0.55137875738268105</x:v>
      </x:c>
      <x:c r="D85" s="445">
        <x:v>0.206310524151643</x:v>
      </x:c>
      <x:c r="E85" s="197">
        <x:v>2.4234056375164701</x:v>
      </x:c>
      <x:c r="F85" s="445">
        <x:v>1.78513898714201</x:v>
      </x:c>
      <x:c r="G85" s="197">
        <x:v>0.52637560007420203</x:v>
      </x:c>
      <x:c r="H85" s="445">
        <x:v>0.20757159405503001</x:v>
      </x:c>
      <x:c r="I85" s="197">
        <x:v>4.1402712992439596</x:v>
      </x:c>
      <x:c r="J85" s="445">
        <x:v>2.1134785515677499</x:v>
      </x:c>
      <x:c r="K85" s="197">
        <x:v>0.47387331388099002</x:v>
      </x:c>
      <x:c r="L85" s="445">
        <x:v>0.20367813513348401</x:v>
      </x:c>
      <x:c r="M85" s="197">
        <x:v>7.1239961984424198</x:v>
      </x:c>
      <x:c r="N85" s="445">
        <x:v>3.3774024057965701</x:v>
      </x:c>
      <x:c r="O85" s="197">
        <x:v>0.368304909834891</x:v>
      </x:c>
      <x:c r="P85" s="445">
        <x:v>0.20250844340540899</x:v>
      </x:c>
      <x:c r="Q85" s="197">
        <x:v>1.0811707971723299</x:v>
      </x:c>
      <x:c r="R85" s="445">
        <x:v>1.2540735126389</x:v>
      </x:c>
      <x:c r="S85" s="197">
        <x:v>0.34906021380151903</x:v>
      </x:c>
      <x:c r="T85" s="445">
        <x:v>0.19389072462294199</x:v>
      </x:c>
      <x:c r="U85" s="197">
        <x:v>3.10775468261087</x:v>
      </x:c>
      <x:c r="V85" s="445">
        <x:v>2.08242225847175</x:v>
      </x:c>
      <x:c r="W85" s="197">
        <x:v>0.33662140985828998</x:v>
      </x:c>
      <x:c r="X85" s="445">
        <x:v>0.18643688136730999</x:v>
      </x:c>
      <x:c r="Y85" s="197">
        <x:v>6.4088541006589601</x:v>
      </x:c>
      <x:c r="Z85" s="445">
        <x:v>3.3206855763193501</x:v>
      </x:c>
      <x:c r="AA85" s="197">
        <x:v>0.57643287463980297</x:v>
      </x:c>
      <x:c r="AB85" s="445">
        <x:v>0.26523391667587798</x:v>
      </x:c>
      <x:c r="AC85" s="197">
        <x:v>1.7600882987898601</x:v>
      </x:c>
      <x:c r="AD85" s="445">
        <x:v>1.62269793542604</x:v>
      </x:c>
      <x:c r="AE85" s="197">
        <x:v>0.56448877358231198</x:v>
      </x:c>
      <x:c r="AF85" s="445">
        <x:v>0.25777937938939699</x:v>
      </x:c>
      <x:c r="AG85" s="197">
        <x:v>3.7687662123966699</x:v>
      </x:c>
      <x:c r="AH85" s="445">
        <x:v>2.15083338335188</x:v>
      </x:c>
      <x:c r="AI85" s="197">
        <x:v>0.55046035396992499</x:v>
      </x:c>
      <x:c r="AJ85" s="445">
        <x:v>0.246250621980491</x:v>
      </x:c>
      <x:c r="AK85" s="197">
        <x:v>7.3116558582780202</x:v>
      </x:c>
      <x:c r="AL85" s="453">
        <x:v>3.4285407003168298</x:v>
      </x:c>
    </x:row>
    <x:row r="86" spans="1:38" ht="12.95" customHeight="1" x14ac:dyDescent="0.2">
      <x:c r="A86" s="2" t="s">
        <x:v>409</x:v>
      </x:c>
      <x:c r="B86" s="32">
        <x:v>1</x:v>
      </x:c>
      <x:c r="C86" s="197">
        <x:v>0.45917541403616002</x:v>
      </x:c>
      <x:c r="D86" s="445">
        <x:v>0.20507486510911299</x:v>
      </x:c>
      <x:c r="E86" s="197">
        <x:v>1.68259107335361</x:v>
      </x:c>
      <x:c r="F86" s="445">
        <x:v>1.3822099076560499</x:v>
      </x:c>
      <x:c r="G86" s="197">
        <x:v>0.47698773992534399</x:v>
      </x:c>
      <x:c r="H86" s="445">
        <x:v>0.20810406838147999</x:v>
      </x:c>
      <x:c r="I86" s="197">
        <x:v>3.04173808262505</x:v>
      </x:c>
      <x:c r="J86" s="445">
        <x:v>2.0896663680026601</x:v>
      </x:c>
      <x:c r="K86" s="197">
        <x:v>0.46471477712854198</x:v>
      </x:c>
      <x:c r="L86" s="445">
        <x:v>0.21237692819669099</x:v>
      </x:c>
      <x:c r="M86" s="197">
        <x:v>4.33895421779643</x:v>
      </x:c>
      <x:c r="N86" s="445">
        <x:v>3.0717504313402801</x:v>
      </x:c>
      <x:c r="O86" s="197">
        <x:v>0.54522794287684095</x:v>
      </x:c>
      <x:c r="P86" s="445">
        <x:v>0.247535150932433</x:v>
      </x:c>
      <x:c r="Q86" s="197">
        <x:v>2.23780830802498</x:v>
      </x:c>
      <x:c r="R86" s="445">
        <x:v>1.7674235522603701</x:v>
      </x:c>
      <x:c r="S86" s="197">
        <x:v>0.52335249109330395</x:v>
      </x:c>
      <x:c r="T86" s="445">
        <x:v>0.249923664947236</x:v>
      </x:c>
      <x:c r="U86" s="197">
        <x:v>3.1852291849503702</x:v>
      </x:c>
      <x:c r="V86" s="445">
        <x:v>2.0329648317804998</x:v>
      </x:c>
      <x:c r="W86" s="197">
        <x:v>0.500718974483781</x:v>
      </x:c>
      <x:c r="X86" s="445">
        <x:v>0.245101829388611</x:v>
      </x:c>
      <x:c r="Y86" s="197">
        <x:v>4.9906147583812501</x:v>
      </x:c>
      <x:c r="Z86" s="445">
        <x:v>3.1595179009210601</x:v>
      </x:c>
      <x:c r="AA86" s="197">
        <x:v>0.58049179582626298</x:v>
      </x:c>
      <x:c r="AB86" s="445">
        <x:v>0.27906976666074401</x:v>
      </x:c>
      <x:c r="AC86" s="197">
        <x:v>2.2522738676315299</x:v>
      </x:c>
      <x:c r="AD86" s="445">
        <x:v>1.86488177523975</x:v>
      </x:c>
      <x:c r="AE86" s="197">
        <x:v>0.61170012163556398</x:v>
      </x:c>
      <x:c r="AF86" s="445">
        <x:v>0.28974406344203801</x:v>
      </x:c>
      <x:c r="AG86" s="197">
        <x:v>3.4572931467053798</x:v>
      </x:c>
      <x:c r="AH86" s="445">
        <x:v>2.2496892121259999</x:v>
      </x:c>
      <x:c r="AI86" s="197">
        <x:v>0.58798312215218096</x:v>
      </x:c>
      <x:c r="AJ86" s="445">
        <x:v>0.28650449245411702</x:v>
      </x:c>
      <x:c r="AK86" s="197">
        <x:v>4.6767269075219797</x:v>
      </x:c>
      <x:c r="AL86" s="453">
        <x:v>3.14165190007256</x:v>
      </x:c>
    </x:row>
    <x:row r="87" spans="1:38" ht="12.95" customHeight="1" x14ac:dyDescent="0.2">
      <x:c r="A87" s="3" t="s">
        <x:v>410</x:v>
      </x:c>
      <x:c r="B87" s="36">
        <x:v>1</x:v>
      </x:c>
      <x:c r="C87" s="207">
        <x:v>0.39598105312898102</x:v>
      </x:c>
      <x:c r="D87" s="450">
        <x:v>0.21714615093072601</x:v>
      </x:c>
      <x:c r="E87" s="207">
        <x:v>1.24376323311827</x:v>
      </x:c>
      <x:c r="F87" s="450">
        <x:v>1.3817981600390901</x:v>
      </x:c>
      <x:c r="G87" s="207">
        <x:v>0.49552924075654298</x:v>
      </x:c>
      <x:c r="H87" s="450">
        <x:v>0.220922364104953</x:v>
      </x:c>
      <x:c r="I87" s="207">
        <x:v>2.4753509634013602</x:v>
      </x:c>
      <x:c r="J87" s="450">
        <x:v>2.01495787174178</x:v>
      </x:c>
      <x:c r="K87" s="207">
        <x:v>0.486615749895773</x:v>
      </x:c>
      <x:c r="L87" s="450">
        <x:v>0.22351807721373801</x:v>
      </x:c>
      <x:c r="M87" s="207">
        <x:v>5.4721360905842404</x:v>
      </x:c>
      <x:c r="N87" s="450">
        <x:v>3.3207496637166698</x:v>
      </x:c>
      <x:c r="O87" s="207">
        <x:v>-7.0433268696459703E-2</x:v>
      </x:c>
      <x:c r="P87" s="450">
        <x:v>0.22114555623759299</x:v>
      </x:c>
      <x:c r="Q87" s="207">
        <x:v>3.15751216248467E-2</x:v>
      </x:c>
      <x:c r="R87" s="450">
        <x:v>0.30613001011236302</x:v>
      </x:c>
      <x:c r="S87" s="207">
        <x:v>-6.7079308826327594E-2</x:v>
      </x:c>
      <x:c r="T87" s="450">
        <x:v>0.22514039250384299</x:v>
      </x:c>
      <x:c r="U87" s="207">
        <x:v>1.3241639753143299</x:v>
      </x:c>
      <x:c r="V87" s="450">
        <x:v>1.5481292474249899</x:v>
      </x:c>
      <x:c r="W87" s="207">
        <x:v>-2.4401008759243899E-2</x:v>
      </x:c>
      <x:c r="X87" s="450">
        <x:v>0.23482818735652</x:v>
      </x:c>
      <x:c r="Y87" s="207">
        <x:v>3.6854944799912599</x:v>
      </x:c>
      <x:c r="Z87" s="450">
        <x:v>3.0575926421357198</x:v>
      </x:c>
      <x:c r="AA87" s="207">
        <x:v>0.337948168624297</x:v>
      </x:c>
      <x:c r="AB87" s="450">
        <x:v>0.24044818991866801</x:v>
      </x:c>
      <x:c r="AC87" s="207">
        <x:v>0.43543747113978998</x:v>
      </x:c>
      <x:c r="AD87" s="450">
        <x:v>0.66309925664645597</x:v>
      </x:c>
      <x:c r="AE87" s="207">
        <x:v>0.42490222278906198</x:v>
      </x:c>
      <x:c r="AF87" s="450">
        <x:v>0.25210835890634298</x:v>
      </x:c>
      <x:c r="AG87" s="207">
        <x:v>1.7575278393985101</x:v>
      </x:c>
      <x:c r="AH87" s="450">
        <x:v>1.77074043591809</x:v>
      </x:c>
      <x:c r="AI87" s="207">
        <x:v>0.435375354141668</x:v>
      </x:c>
      <x:c r="AJ87" s="450">
        <x:v>0.25907981762383098</x:v>
      </x:c>
      <x:c r="AK87" s="207">
        <x:v>4.8393526745572499</x:v>
      </x:c>
      <x:c r="AL87" s="458">
        <x:v>3.3843469886518598</x:v>
      </x:c>
    </x:row>
    <x:row r="88" spans="1:38" ht="12.95" customHeight="1" x14ac:dyDescent="0.2">
      <x:c r="A88" s="2"/>
      <x:c r="B88" s="37"/>
      <x:c r="C88" s="197"/>
      <x:c r="D88" s="445"/>
      <x:c r="E88" s="197"/>
      <x:c r="F88" s="445"/>
      <x:c r="G88" s="197"/>
      <x:c r="H88" s="445"/>
      <x:c r="I88" s="197"/>
      <x:c r="J88" s="445"/>
      <x:c r="K88" s="197"/>
      <x:c r="L88" s="445"/>
      <x:c r="M88" s="197"/>
      <x:c r="N88" s="445"/>
      <x:c r="O88" s="197"/>
      <x:c r="P88" s="445"/>
      <x:c r="Q88" s="197"/>
      <x:c r="R88" s="445"/>
      <x:c r="S88" s="197"/>
      <x:c r="T88" s="445"/>
      <x:c r="U88" s="197"/>
      <x:c r="V88" s="445"/>
      <x:c r="W88" s="197"/>
      <x:c r="X88" s="445"/>
      <x:c r="Y88" s="197"/>
      <x:c r="Z88" s="445"/>
      <x:c r="AA88" s="197"/>
      <x:c r="AB88" s="445"/>
      <x:c r="AC88" s="197"/>
      <x:c r="AD88" s="445"/>
      <x:c r="AE88" s="197"/>
      <x:c r="AF88" s="445"/>
      <x:c r="AG88" s="197"/>
      <x:c r="AH88" s="445"/>
      <x:c r="AI88" s="197"/>
      <x:c r="AJ88" s="445"/>
      <x:c r="AK88" s="197"/>
      <x:c r="AL88" s="453"/>
    </x:row>
    <x:row r="89" spans="1:38" ht="12.95" customHeight="1" x14ac:dyDescent="0.2">
      <x:c r="A89" s="2" t="s">
        <x:v>367</x:v>
      </x:c>
      <x:c r="B89" s="37">
        <x:v>3</x:v>
      </x:c>
      <x:c r="C89" s="197">
        <x:v>0.75407540400449402</x:v>
      </x:c>
      <x:c r="D89" s="445">
        <x:v>0.21149385657908501</x:v>
      </x:c>
      <x:c r="E89" s="197">
        <x:v>3.1662207324465399</x:v>
      </x:c>
      <x:c r="F89" s="445">
        <x:v>1.7989502242712001</x:v>
      </x:c>
      <x:c r="G89" s="197">
        <x:v>0.68945182144641404</x:v>
      </x:c>
      <x:c r="H89" s="445">
        <x:v>0.214346171612702</x:v>
      </x:c>
      <x:c r="I89" s="197">
        <x:v>5.4436505581116004</x:v>
      </x:c>
      <x:c r="J89" s="445">
        <x:v>1.82311363561219</x:v>
      </x:c>
      <x:c r="K89" s="197">
        <x:v>0.68106532317386204</x:v>
      </x:c>
      <x:c r="L89" s="445">
        <x:v>0.21759307440036699</x:v>
      </x:c>
      <x:c r="M89" s="197">
        <x:v>7.1547776795107803</x:v>
      </x:c>
      <x:c r="N89" s="445">
        <x:v>2.5084847213257899</x:v>
      </x:c>
      <x:c r="O89" s="197">
        <x:v>0.79638931417084602</x:v>
      </x:c>
      <x:c r="P89" s="445">
        <x:v>0.24727478918953499</x:v>
      </x:c>
      <x:c r="Q89" s="197">
        <x:v>2.7268510862179598</x:v>
      </x:c>
      <x:c r="R89" s="445">
        <x:v>1.5934266803142101</x:v>
      </x:c>
      <x:c r="S89" s="197">
        <x:v>0.72495053339749504</x:v>
      </x:c>
      <x:c r="T89" s="445">
        <x:v>0.24713310141348999</x:v>
      </x:c>
      <x:c r="U89" s="197">
        <x:v>4.7239154745620402</x:v>
      </x:c>
      <x:c r="V89" s="445">
        <x:v>1.77251353505951</x:v>
      </x:c>
      <x:c r="W89" s="197">
        <x:v>0.71082520147916195</x:v>
      </x:c>
      <x:c r="X89" s="445">
        <x:v>0.247446760023732</x:v>
      </x:c>
      <x:c r="Y89" s="197">
        <x:v>6.2214708001834103</x:v>
      </x:c>
      <x:c r="Z89" s="445">
        <x:v>2.4510554026026301</x:v>
      </x:c>
      <x:c r="AA89" s="197">
        <x:v>1.0208703574929601</x:v>
      </x:c>
      <x:c r="AB89" s="445">
        <x:v>0.29449229022705398</x:v>
      </x:c>
      <x:c r="AC89" s="197">
        <x:v>3.3829674466209401</x:v>
      </x:c>
      <x:c r="AD89" s="445">
        <x:v>2.0002159049973298</x:v>
      </x:c>
      <x:c r="AE89" s="197">
        <x:v>0.92033795702375898</x:v>
      </x:c>
      <x:c r="AF89" s="445">
        <x:v>0.30389706282012702</x:v>
      </x:c>
      <x:c r="AG89" s="197">
        <x:v>5.5065718252047997</x:v>
      </x:c>
      <x:c r="AH89" s="445">
        <x:v>2.03273650005878</x:v>
      </x:c>
      <x:c r="AI89" s="197">
        <x:v>0.929017348570228</x:v>
      </x:c>
      <x:c r="AJ89" s="445">
        <x:v>0.302943702724987</x:v>
      </x:c>
      <x:c r="AK89" s="197">
        <x:v>7.3563974158778098</x:v>
      </x:c>
      <x:c r="AL89" s="453">
        <x:v>2.6687659218945301</x:v>
      </x:c>
    </x:row>
    <x:row r="90" spans="1:38" ht="12.95" customHeight="1" x14ac:dyDescent="0.2">
      <x:c r="A90" s="2" t="s">
        <x:v>370</x:v>
      </x:c>
      <x:c r="B90" s="37">
        <x:v>3</x:v>
      </x:c>
      <x:c r="C90" s="197">
        <x:v>0.65532330838965902</x:v>
      </x:c>
      <x:c r="D90" s="445">
        <x:v>0.20587963472288701</x:v>
      </x:c>
      <x:c r="E90" s="197">
        <x:v>2.7800421395300199</x:v>
      </x:c>
      <x:c r="F90" s="445">
        <x:v>1.79416266904073</x:v>
      </x:c>
      <x:c r="G90" s="197">
        <x:v>0.65070938672448797</x:v>
      </x:c>
      <x:c r="H90" s="445">
        <x:v>0.204922660831932</x:v>
      </x:c>
      <x:c r="I90" s="197">
        <x:v>4.9885010988561298</x:v>
      </x:c>
      <x:c r="J90" s="445">
        <x:v>2.1380665339285598</x:v>
      </x:c>
      <x:c r="K90" s="197">
        <x:v>0.63403591651441804</x:v>
      </x:c>
      <x:c r="L90" s="445">
        <x:v>0.21513051307379299</x:v>
      </x:c>
      <x:c r="M90" s="197">
        <x:v>7.1662221907767902</x:v>
      </x:c>
      <x:c r="N90" s="445">
        <x:v>3.0411987337240198</x:v>
      </x:c>
      <x:c r="O90" s="197">
        <x:v>0.76849000006151302</x:v>
      </x:c>
      <x:c r="P90" s="445">
        <x:v>0.230620861116415</x:v>
      </x:c>
      <x:c r="Q90" s="197">
        <x:v>3.3924258550121502</x:v>
      </x:c>
      <x:c r="R90" s="445">
        <x:v>1.93048528101987</x:v>
      </x:c>
      <x:c r="S90" s="197">
        <x:v>0.69555264762073499</x:v>
      </x:c>
      <x:c r="T90" s="445">
        <x:v>0.230108008482624</x:v>
      </x:c>
      <x:c r="U90" s="197">
        <x:v>5.3612753366786796</x:v>
      </x:c>
      <x:c r="V90" s="445">
        <x:v>2.1550629405370998</x:v>
      </x:c>
      <x:c r="W90" s="197">
        <x:v>0.69939062232546301</x:v>
      </x:c>
      <x:c r="X90" s="445">
        <x:v>0.23439918343009</x:v>
      </x:c>
      <x:c r="Y90" s="197">
        <x:v>7.4187523051522</x:v>
      </x:c>
      <x:c r="Z90" s="445">
        <x:v>3.17589143417102</x:v>
      </x:c>
      <x:c r="AA90" s="197">
        <x:v>1.1245660124649499</x:v>
      </x:c>
      <x:c r="AB90" s="445">
        <x:v>0.30303775344502898</x:v>
      </x:c>
      <x:c r="AC90" s="197">
        <x:v>5.38927573849839</x:v>
      </x:c>
      <x:c r="AD90" s="445">
        <x:v>2.8225013665005001</x:v>
      </x:c>
      <x:c r="AE90" s="197">
        <x:v>1.0741544640501099</x:v>
      </x:c>
      <x:c r="AF90" s="445">
        <x:v>0.30785961883903301</x:v>
      </x:c>
      <x:c r="AG90" s="197">
        <x:v>6.9848701611110897</x:v>
      </x:c>
      <x:c r="AH90" s="445">
        <x:v>2.9636986133660002</x:v>
      </x:c>
      <x:c r="AI90" s="197">
        <x:v>1.03262721306594</x:v>
      </x:c>
      <x:c r="AJ90" s="445">
        <x:v>0.30967488345267702</x:v>
      </x:c>
      <x:c r="AK90" s="197">
        <x:v>8.6369949766827503</x:v>
      </x:c>
      <x:c r="AL90" s="453">
        <x:v>3.5673166735191799</x:v>
      </x:c>
    </x:row>
    <x:row r="91" spans="1:38" ht="12.95" customHeight="1" x14ac:dyDescent="0.2">
      <x:c r="A91" s="2" t="s">
        <x:v>99</x:v>
      </x:c>
      <x:c r="B91" s="37">
        <x:v>3</x:v>
      </x:c>
      <x:c r="C91" s="197">
        <x:v>0.673182629225617</x:v>
      </x:c>
      <x:c r="D91" s="445">
        <x:v>0.23070332922884301</x:v>
      </x:c>
      <x:c r="E91" s="197">
        <x:v>1.67078782005214</x:v>
      </x:c>
      <x:c r="F91" s="445">
        <x:v>1.2266561796783699</x:v>
      </x:c>
      <x:c r="G91" s="197">
        <x:v>0.71091381143267096</x:v>
      </x:c>
      <x:c r="H91" s="445">
        <x:v>0.21877181691866901</x:v>
      </x:c>
      <x:c r="I91" s="197">
        <x:v>2.9275884625508999</x:v>
      </x:c>
      <x:c r="J91" s="445">
        <x:v>1.37104500829591</x:v>
      </x:c>
      <x:c r="K91" s="197">
        <x:v>0.69268180259255097</x:v>
      </x:c>
      <x:c r="L91" s="445">
        <x:v>0.217994083944474</x:v>
      </x:c>
      <x:c r="M91" s="197">
        <x:v>4.9073158124839997</x:v>
      </x:c>
      <x:c r="N91" s="445">
        <x:v>2.2354907358834399</x:v>
      </x:c>
      <x:c r="O91" s="197">
        <x:v>0.31643479193277402</x:v>
      </x:c>
      <x:c r="P91" s="445">
        <x:v>0.24276220846014199</x:v>
      </x:c>
      <x:c r="Q91" s="197">
        <x:v>0.50892662974587799</x:v>
      </x:c>
      <x:c r="R91" s="445">
        <x:v>0.83029191045592998</x:v>
      </x:c>
      <x:c r="S91" s="197">
        <x:v>0.30490567595915002</x:v>
      </x:c>
      <x:c r="T91" s="445">
        <x:v>0.243919201148137</x:v>
      </x:c>
      <x:c r="U91" s="197">
        <x:v>1.47640115004951</x:v>
      </x:c>
      <x:c r="V91" s="445">
        <x:v>1.24899226985478</x:v>
      </x:c>
      <x:c r="W91" s="197">
        <x:v>0.35421484309203199</x:v>
      </x:c>
      <x:c r="X91" s="445">
        <x:v>0.22769249272782599</x:v>
      </x:c>
      <x:c r="Y91" s="197">
        <x:v>3.56820578081423</x:v>
      </x:c>
      <x:c r="Z91" s="445">
        <x:v>2.0102190193850298</x:v>
      </x:c>
      <x:c r="AA91" s="197">
        <x:v>0.767480485445167</x:v>
      </x:c>
      <x:c r="AB91" s="445">
        <x:v>0.50077144565045695</x:v>
      </x:c>
      <x:c r="AC91" s="197">
        <x:v>0.868730725027269</x:v>
      </x:c>
      <x:c r="AD91" s="445">
        <x:v>1.21287638408729</x:v>
      </x:c>
      <x:c r="AE91" s="197">
        <x:v>0.76181410500796098</x:v>
      </x:c>
      <x:c r="AF91" s="445">
        <x:v>0.48925692292251499</x:v>
      </x:c>
      <x:c r="AG91" s="197">
        <x:v>1.745170206744</x:v>
      </x:c>
      <x:c r="AH91" s="445">
        <x:v>1.4001243836074999</x:v>
      </x:c>
      <x:c r="AI91" s="197">
        <x:v>0.75806798298403</x:v>
      </x:c>
      <x:c r="AJ91" s="445">
        <x:v>0.47901920898240202</x:v>
      </x:c>
      <x:c r="AK91" s="197">
        <x:v>3.6040179928330902</x:v>
      </x:c>
      <x:c r="AL91" s="453">
        <x:v>2.2620583316550902</x:v>
      </x:c>
    </x:row>
    <x:row r="92" spans="1:38" ht="12.95" customHeight="1" x14ac:dyDescent="0.2">
      <x:c r="A92" s="2" t="s">
        <x:v>389</x:v>
      </x:c>
      <x:c r="B92" s="37">
        <x:v>3</x:v>
      </x:c>
      <x:c r="C92" s="197">
        <x:v>0.59610116180341199</x:v>
      </x:c>
      <x:c r="D92" s="445">
        <x:v>0.16191079141963999</x:v>
      </x:c>
      <x:c r="E92" s="197">
        <x:v>1.58890452453106</x:v>
      </x:c>
      <x:c r="F92" s="445">
        <x:v>0.87871338427995804</x:v>
      </x:c>
      <x:c r="G92" s="197">
        <x:v>0.62197011744256203</x:v>
      </x:c>
      <x:c r="H92" s="445">
        <x:v>0.160509933951444</x:v>
      </x:c>
      <x:c r="I92" s="197">
        <x:v>4.2009132324500298</x:v>
      </x:c>
      <x:c r="J92" s="445">
        <x:v>1.45731853186854</x:v>
      </x:c>
      <x:c r="K92" s="197">
        <x:v>0.59012949131147097</x:v>
      </x:c>
      <x:c r="L92" s="445">
        <x:v>0.16269857507801</x:v>
      </x:c>
      <x:c r="M92" s="197">
        <x:v>5.4814658237606597</x:v>
      </x:c>
      <x:c r="N92" s="445">
        <x:v>1.7174148900822199</x:v>
      </x:c>
      <x:c r="O92" s="197">
        <x:v>0.297131783123389</x:v>
      </x:c>
      <x:c r="P92" s="445">
        <x:v>0.13359732606159599</x:v>
      </x:c>
      <x:c r="Q92" s="197">
        <x:v>0.58133197532112102</x:v>
      </x:c>
      <x:c r="R92" s="445">
        <x:v>0.49445434602321198</x:v>
      </x:c>
      <x:c r="S92" s="197">
        <x:v>0.32987794796118802</x:v>
      </x:c>
      <x:c r="T92" s="445">
        <x:v>0.13160448882121001</x:v>
      </x:c>
      <x:c r="U92" s="197">
        <x:v>2.9207682158063002</x:v>
      </x:c>
      <x:c r="V92" s="445">
        <x:v>1.1123858856278099</x:v>
      </x:c>
      <x:c r="W92" s="197">
        <x:v>0.32050808414418003</x:v>
      </x:c>
      <x:c r="X92" s="445">
        <x:v>0.13145963207220099</x:v>
      </x:c>
      <x:c r="Y92" s="197">
        <x:v>4.3649437908888302</x:v>
      </x:c>
      <x:c r="Z92" s="445">
        <x:v>1.4728222280196399</x:v>
      </x:c>
      <x:c r="AA92" s="197">
        <x:v>0.28912501126541701</x:v>
      </x:c>
      <x:c r="AB92" s="445">
        <x:v>0.14226307661468601</x:v>
      </x:c>
      <x:c r="AC92" s="197">
        <x:v>0.52797977733909496</x:v>
      </x:c>
      <x:c r="AD92" s="445">
        <x:v>0.49700059418672798</x:v>
      </x:c>
      <x:c r="AE92" s="197">
        <x:v>0.31532500527130702</x:v>
      </x:c>
      <x:c r="AF92" s="445">
        <x:v>0.13870349581719599</x:v>
      </x:c>
      <x:c r="AG92" s="197">
        <x:v>2.94745270776659</x:v>
      </x:c>
      <x:c r="AH92" s="445">
        <x:v>1.11481924840651</x:v>
      </x:c>
      <x:c r="AI92" s="197">
        <x:v>0.294828974153308</x:v>
      </x:c>
      <x:c r="AJ92" s="445">
        <x:v>0.13899026113072999</x:v>
      </x:c>
      <x:c r="AK92" s="197">
        <x:v>4.3455960956167496</x:v>
      </x:c>
      <x:c r="AL92" s="453">
        <x:v>1.4708290694236701</x:v>
      </x:c>
    </x:row>
    <x:row r="93" spans="1:38" ht="12.95" customHeight="1" x14ac:dyDescent="0.2">
      <x:c r="A93" s="2" t="s">
        <x:v>391</x:v>
      </x:c>
      <x:c r="B93" s="37">
        <x:v>3</x:v>
      </x:c>
      <x:c r="C93" s="197">
        <x:v>0.36255640854314303</x:v>
      </x:c>
      <x:c r="D93" s="445">
        <x:v>0.147104237461465</x:v>
      </x:c>
      <x:c r="E93" s="197">
        <x:v>0.77309169750734996</x:v>
      </x:c>
      <x:c r="F93" s="445">
        <x:v>0.70281075346413202</x:v>
      </x:c>
      <x:c r="G93" s="197">
        <x:v>0.385313127109986</x:v>
      </x:c>
      <x:c r="H93" s="445">
        <x:v>0.14775777413439301</x:v>
      </x:c>
      <x:c r="I93" s="197">
        <x:v>1.1308799076793601</x:v>
      </x:c>
      <x:c r="J93" s="445">
        <x:v>0.80142843740465497</x:v>
      </x:c>
      <x:c r="K93" s="197">
        <x:v>0.35685721961714301</x:v>
      </x:c>
      <x:c r="L93" s="445">
        <x:v>0.14914190051156401</x:v>
      </x:c>
      <x:c r="M93" s="197">
        <x:v>2.3740832074270402</x:v>
      </x:c>
      <x:c r="N93" s="445">
        <x:v>1.40682010716602</x:v>
      </x:c>
      <x:c r="O93" s="197">
        <x:v>0.28488028046456998</x:v>
      </x:c>
      <x:c r="P93" s="445">
        <x:v>0.133893052882363</x:v>
      </x:c>
      <x:c r="Q93" s="197">
        <x:v>0.47397736995189399</x:v>
      </x:c>
      <x:c r="R93" s="445">
        <x:v>0.49071996544655</x:v>
      </x:c>
      <x:c r="S93" s="197">
        <x:v>0.30308851473302301</x:v>
      </x:c>
      <x:c r="T93" s="445">
        <x:v>0.13511522823613201</x:v>
      </x:c>
      <x:c r="U93" s="197">
        <x:v>0.81537949865384196</x:v>
      </x:c>
      <x:c r="V93" s="445">
        <x:v>0.69464398271953798</x:v>
      </x:c>
      <x:c r="W93" s="197">
        <x:v>0.31193056014565501</x:v>
      </x:c>
      <x:c r="X93" s="445">
        <x:v>0.13121274729423801</x:v>
      </x:c>
      <x:c r="Y93" s="197">
        <x:v>2.1416528470700502</x:v>
      </x:c>
      <x:c r="Z93" s="445">
        <x:v>1.4014798602306899</x:v>
      </x:c>
      <x:c r="AA93" s="197">
        <x:v>0.50765798971414</x:v>
      </x:c>
      <x:c r="AB93" s="445">
        <x:v>0.14953404849553401</x:v>
      </x:c>
      <x:c r="AC93" s="197">
        <x:v>1.37016467770723</x:v>
      </x:c>
      <x:c r="AD93" s="445">
        <x:v>0.85824047371331502</x:v>
      </x:c>
      <x:c r="AE93" s="197">
        <x:v>0.52516067209114203</x:v>
      </x:c>
      <x:c r="AF93" s="445">
        <x:v>0.15007288406402999</x:v>
      </x:c>
      <x:c r="AG93" s="197">
        <x:v>1.74315452234221</x:v>
      </x:c>
      <x:c r="AH93" s="445">
        <x:v>0.99506359505245801</x:v>
      </x:c>
      <x:c r="AI93" s="197">
        <x:v>0.51666137042603999</x:v>
      </x:c>
      <x:c r="AJ93" s="445">
        <x:v>0.15119081666631601</x:v>
      </x:c>
      <x:c r="AK93" s="197">
        <x:v>3.05129703940537</x:v>
      </x:c>
      <x:c r="AL93" s="453">
        <x:v>1.5534040099011599</x:v>
      </x:c>
    </x:row>
    <x:row r="94" spans="1:38" ht="12.95" customHeight="1" x14ac:dyDescent="0.2">
      <x:c r="A94" s="2" t="s">
        <x:v>396</x:v>
      </x:c>
      <x:c r="B94" s="37">
        <x:v>3</x:v>
      </x:c>
      <x:c r="C94" s="197">
        <x:v>0.47678858147779402</x:v>
      </x:c>
      <x:c r="D94" s="445">
        <x:v>0.22682790852614501</x:v>
      </x:c>
      <x:c r="E94" s="197">
        <x:v>1.27938398386758</x:v>
      </x:c>
      <x:c r="F94" s="445">
        <x:v>1.2070323024813601</x:v>
      </x:c>
      <x:c r="G94" s="197">
        <x:v>0.50590636057485305</x:v>
      </x:c>
      <x:c r="H94" s="445">
        <x:v>0.228863571705129</x:v>
      </x:c>
      <x:c r="I94" s="197">
        <x:v>1.7842562156367401</x:v>
      </x:c>
      <x:c r="J94" s="445">
        <x:v>1.5880459899599699</x:v>
      </x:c>
      <x:c r="K94" s="197">
        <x:v>0.53393122532085802</x:v>
      </x:c>
      <x:c r="L94" s="445">
        <x:v>0.23075178069278199</x:v>
      </x:c>
      <x:c r="M94" s="197">
        <x:v>2.6853229524794102</x:v>
      </x:c>
      <x:c r="N94" s="445">
        <x:v>2.1129753652729701</x:v>
      </x:c>
      <x:c r="O94" s="197">
        <x:v>0.48472968910721898</x:v>
      </x:c>
      <x:c r="P94" s="445">
        <x:v>0.243427764590952</x:v>
      </x:c>
      <x:c r="Q94" s="197">
        <x:v>1.2624710997522901</x:v>
      </x:c>
      <x:c r="R94" s="445">
        <x:v>1.3820778294170299</x:v>
      </x:c>
      <x:c r="S94" s="197">
        <x:v>0.48803591187281598</x:v>
      </x:c>
      <x:c r="T94" s="445">
        <x:v>0.24237193786342501</x:v>
      </x:c>
      <x:c r="U94" s="197">
        <x:v>1.5450686722640701</x:v>
      </x:c>
      <x:c r="V94" s="445">
        <x:v>1.693888265949</x:v>
      </x:c>
      <x:c r="W94" s="197">
        <x:v>0.48651600921921501</x:v>
      </x:c>
      <x:c r="X94" s="445">
        <x:v>0.239915167358174</x:v>
      </x:c>
      <x:c r="Y94" s="197">
        <x:v>2.28611185660845</x:v>
      </x:c>
      <x:c r="Z94" s="445">
        <x:v>2.2732168627752398</x:v>
      </x:c>
      <x:c r="AA94" s="197">
        <x:v>0.57097501355074298</x:v>
      </x:c>
      <x:c r="AB94" s="445">
        <x:v>0.25245160565726998</x:v>
      </x:c>
      <x:c r="AC94" s="197">
        <x:v>1.4843720557606299</x:v>
      </x:c>
      <x:c r="AD94" s="445">
        <x:v>1.33386545706524</x:v>
      </x:c>
      <x:c r="AE94" s="197">
        <x:v>0.60223513506833004</x:v>
      </x:c>
      <x:c r="AF94" s="445">
        <x:v>0.25350271882330799</x:v>
      </x:c>
      <x:c r="AG94" s="197">
        <x:v>1.9146889665176601</x:v>
      </x:c>
      <x:c r="AH94" s="445">
        <x:v>1.7081260288645399</x:v>
      </x:c>
      <x:c r="AI94" s="197">
        <x:v>0.59143948439768901</x:v>
      </x:c>
      <x:c r="AJ94" s="445">
        <x:v>0.25276434258237901</x:v>
      </x:c>
      <x:c r="AK94" s="197">
        <x:v>2.7034541427179901</x:v>
      </x:c>
      <x:c r="AL94" s="453">
        <x:v>2.2496488236040002</x:v>
      </x:c>
    </x:row>
    <x:row r="95" spans="1:38" ht="12.95" customHeight="1" x14ac:dyDescent="0.2">
      <x:c r="A95" s="2" t="s">
        <x:v>400</x:v>
      </x:c>
      <x:c r="B95" s="37">
        <x:v>3</x:v>
      </x:c>
      <x:c r="C95" s="197">
        <x:v>0.31358544853148002</x:v>
      </x:c>
      <x:c r="D95" s="445">
        <x:v>0.117109175470982</x:v>
      </x:c>
      <x:c r="E95" s="197">
        <x:v>0.601474922823654</x:v>
      </x:c>
      <x:c r="F95" s="445">
        <x:v>0.48175034735696798</x:v>
      </x:c>
      <x:c r="G95" s="197">
        <x:v>0.31843545660476402</x:v>
      </x:c>
      <x:c r="H95" s="445">
        <x:v>0.113860353763526</x:v>
      </x:c>
      <x:c r="I95" s="197">
        <x:v>1.2661556849642499</x:v>
      </x:c>
      <x:c r="J95" s="445">
        <x:v>0.63967586358325201</x:v>
      </x:c>
      <x:c r="K95" s="197">
        <x:v>0.30401189140787899</x:v>
      </x:c>
      <x:c r="L95" s="445">
        <x:v>0.114616983580226</x:v>
      </x:c>
      <x:c r="M95" s="197">
        <x:v>2.2331330063584902</x:v>
      </x:c>
      <x:c r="N95" s="445">
        <x:v>1.21641196287814</x:v>
      </x:c>
      <x:c r="O95" s="197">
        <x:v>2.0774620064763501E-2</x:v>
      </x:c>
      <x:c r="P95" s="445">
        <x:v>0.151852263288005</x:v>
      </x:c>
      <x:c r="Q95" s="197">
        <x:v>1.7123545925867901E-3</x:v>
      </x:c>
      <x:c r="R95" s="445">
        <x:v>7.0933863624699597E-2</x:v>
      </x:c>
      <x:c r="S95" s="197">
        <x:v>1.97570379517873E-2</x:v>
      </x:c>
      <x:c r="T95" s="445">
        <x:v>0.15280771468840401</x:v>
      </x:c>
      <x:c r="U95" s="197">
        <x:v>0.78546833102605695</x:v>
      </x:c>
      <x:c r="V95" s="445">
        <x:v>0.54294941559791299</x:v>
      </x:c>
      <x:c r="W95" s="197">
        <x:v>-1.16833744955302E-3</x:v>
      </x:c>
      <x:c r="X95" s="445">
        <x:v>0.15614490831529301</x:v>
      </x:c>
      <x:c r="Y95" s="197">
        <x:v>1.7761387010274801</x:v>
      </x:c>
      <x:c r="Z95" s="445">
        <x:v>1.1996429164790701</x:v>
      </x:c>
      <x:c r="AA95" s="197">
        <x:v>0.253397952862422</x:v>
      </x:c>
      <x:c r="AB95" s="445">
        <x:v>0.129904990232768</x:v>
      </x:c>
      <x:c r="AC95" s="197">
        <x:v>0.38292906113203201</x:v>
      </x:c>
      <x:c r="AD95" s="445">
        <x:v>0.422994926879941</x:v>
      </x:c>
      <x:c r="AE95" s="197">
        <x:v>0.26154746684689301</x:v>
      </x:c>
      <x:c r="AF95" s="445">
        <x:v>0.127470231200038</x:v>
      </x:c>
      <x:c r="AG95" s="197">
        <x:v>1.08460003276531</x:v>
      </x:c>
      <x:c r="AH95" s="445">
        <x:v>0.59292512708905498</x:v>
      </x:c>
      <x:c r="AI95" s="197">
        <x:v>0.243219072022168</x:v>
      </x:c>
      <x:c r="AJ95" s="445">
        <x:v>0.12647572614656999</x:v>
      </x:c>
      <x:c r="AK95" s="197">
        <x:v>1.9356766436308399</x:v>
      </x:c>
      <x:c r="AL95" s="453">
        <x:v>1.15112256197959</x:v>
      </x:c>
    </x:row>
    <x:row r="96" spans="1:38" ht="12.95" customHeight="1" x14ac:dyDescent="0.2">
      <x:c r="A96" s="2" t="s">
        <x:v>401</x:v>
      </x:c>
      <x:c r="B96" s="37">
        <x:v>3</x:v>
      </x:c>
      <x:c r="C96" s="197">
        <x:v>0.85636501974655199</x:v>
      </x:c>
      <x:c r="D96" s="445">
        <x:v>0.173338167420343</x:v>
      </x:c>
      <x:c r="E96" s="197">
        <x:v>2.7494179107246199</x:v>
      </x:c>
      <x:c r="F96" s="445">
        <x:v>1.1132862527582501</x:v>
      </x:c>
      <x:c r="G96" s="197">
        <x:v>0.86875905930572805</x:v>
      </x:c>
      <x:c r="H96" s="445">
        <x:v>0.17123547947002199</x:v>
      </x:c>
      <x:c r="I96" s="197">
        <x:v>3.5974101014109099</x:v>
      </x:c>
      <x:c r="J96" s="445">
        <x:v>1.2981579369287299</x:v>
      </x:c>
      <x:c r="K96" s="197">
        <x:v>0.84864039714711503</x:v>
      </x:c>
      <x:c r="L96" s="445">
        <x:v>0.176625695867965</x:v>
      </x:c>
      <x:c r="M96" s="197">
        <x:v>4.1062227469919996</x:v>
      </x:c>
      <x:c r="N96" s="445">
        <x:v>1.42454854919122</x:v>
      </x:c>
      <x:c r="O96" s="197">
        <x:v>0.192970369475191</x:v>
      </x:c>
      <x:c r="P96" s="445">
        <x:v>0.159195072308603</x:v>
      </x:c>
      <x:c r="Q96" s="197">
        <x:v>0.18977335159952899</x:v>
      </x:c>
      <x:c r="R96" s="445">
        <x:v>0.31306155983804801</x:v>
      </x:c>
      <x:c r="S96" s="197">
        <x:v>0.19512913323526801</x:v>
      </x:c>
      <x:c r="T96" s="445">
        <x:v>0.15473316560230199</x:v>
      </x:c>
      <x:c r="U96" s="197">
        <x:v>1.0466930384806401</x:v>
      </x:c>
      <x:c r="V96" s="445">
        <x:v>0.80247982839682597</x:v>
      </x:c>
      <x:c r="W96" s="197">
        <x:v>0.16109368989655801</x:v>
      </x:c>
      <x:c r="X96" s="445">
        <x:v>0.153555903275745</x:v>
      </x:c>
      <x:c r="Y96" s="197">
        <x:v>1.6276026983284</x:v>
      </x:c>
      <x:c r="Z96" s="445">
        <x:v>0.97999487143822495</x:v>
      </x:c>
      <x:c r="AA96" s="197">
        <x:v>0.75935401635389799</x:v>
      </x:c>
      <x:c r="AB96" s="445">
        <x:v>0.23934150294711801</x:v>
      </x:c>
      <x:c r="AC96" s="197">
        <x:v>1.1878255741722199</x:v>
      </x:c>
      <x:c r="AD96" s="445">
        <x:v>0.77970408563010696</x:v>
      </x:c>
      <x:c r="AE96" s="197">
        <x:v>0.79264966717716701</x:v>
      </x:c>
      <x:c r="AF96" s="445">
        <x:v>0.23384701103320699</x:v>
      </x:c>
      <x:c r="AG96" s="197">
        <x:v>2.06669582725947</x:v>
      </x:c>
      <x:c r="AH96" s="445">
        <x:v>1.0580982717201799</x:v>
      </x:c>
      <x:c r="AI96" s="197">
        <x:v>0.76629940963638299</x:v>
      </x:c>
      <x:c r="AJ96" s="445">
        <x:v>0.23872897335288401</x:v>
      </x:c>
      <x:c r="AK96" s="197">
        <x:v>2.65737159283383</x:v>
      </x:c>
      <x:c r="AL96" s="453">
        <x:v>1.2435486710575501</x:v>
      </x:c>
    </x:row>
    <x:row r="97" spans="1:38" ht="12.95" customHeight="1" x14ac:dyDescent="0.2">
      <x:c r="A97" s="39" t="s">
        <x:v>413</x:v>
      </x:c>
      <x:c r="B97" s="40">
        <x:v>3</x:v>
      </x:c>
      <x:c r="C97" s="211">
        <x:v>0.58599724521526897</x:v>
      </x:c>
      <x:c r="D97" s="452">
        <x:v>6.65449145654331E-2</x:v>
      </x:c>
      <x:c r="E97" s="211">
        <x:v>1.8261654664353699</x:v>
      </x:c>
      <x:c r="F97" s="452">
        <x:v>0.435789940069646</x:v>
      </x:c>
      <x:c r="G97" s="211">
        <x:v>0.59393239258018304</x:v>
      </x:c>
      <x:c r="H97" s="452">
        <x:v>6.5914099976043097E-2</x:v>
      </x:c>
      <x:c r="I97" s="211">
        <x:v>3.1674194077074902</x:v>
      </x:c>
      <x:c r="J97" s="452">
        <x:v>0.51776548739710304</x:v>
      </x:c>
      <x:c r="K97" s="211">
        <x:v>0.58016915838566196</x:v>
      </x:c>
      <x:c r="L97" s="452">
        <x:v>6.7017198212073498E-2</x:v>
      </x:c>
      <x:c r="M97" s="211">
        <x:v>4.51356792747365</x:v>
      </x:c>
      <x:c r="N97" s="452">
        <x:v>0.72285374569565497</x:v>
      </x:c>
      <x:c r="O97" s="211">
        <x:v>0.39522510605003303</x:v>
      </x:c>
      <x:c r="P97" s="452">
        <x:v>7.0345036409272296E-2</x:v>
      </x:c>
      <x:c r="Q97" s="211">
        <x:v>1.1421837152741801</x:v>
      </x:c>
      <x:c r="R97" s="452">
        <x:v>0.384334573625154</x:v>
      </x:c>
      <x:c r="S97" s="211">
        <x:v>0.38266217534143299</x:v>
      </x:c>
      <x:c r="T97" s="452">
        <x:v>7.0170953628364702E-2</x:v>
      </x:c>
      <x:c r="U97" s="211">
        <x:v>2.3343712146901399</x:v>
      </x:c>
      <x:c r="V97" s="452">
        <x:v>0.48208596584071101</x:v>
      </x:c>
      <x:c r="W97" s="211">
        <x:v>0.38041383410658902</x:v>
      </x:c>
      <x:c r="X97" s="452">
        <x:v>6.9376137688050704E-2</x:v>
      </x:c>
      <x:c r="Y97" s="211">
        <x:v>3.6756098475091301</x:v>
      </x:c>
      <x:c r="Z97" s="452">
        <x:v>0.70528516604606495</x:v>
      </x:c>
      <x:c r="AA97" s="211">
        <x:v>0.66167835489371196</x:v>
      </x:c>
      <x:c r="AB97" s="452">
        <x:v>9.7613741279537994E-2</x:v>
      </x:c>
      <x:c r="AC97" s="211">
        <x:v>1.82428063203223</x:v>
      </x:c>
      <x:c r="AD97" s="452">
        <x:v>0.515207683878945</x:v>
      </x:c>
      <x:c r="AE97" s="211">
        <x:v>0.65665305906708404</x:v>
      </x:c>
      <x:c r="AF97" s="452">
        <x:v>9.71034040883893E-2</x:v>
      </x:c>
      <x:c r="AG97" s="211">
        <x:v>2.99915053121389</x:v>
      </x:c>
      <x:c r="AH97" s="452">
        <x:v>0.57956982489389797</x:v>
      </x:c>
      <x:c r="AI97" s="211">
        <x:v>0.64152010690697303</x:v>
      </x:c>
      <x:c r="AJ97" s="452">
        <x:v>9.6516451291446204E-2</x:v>
      </x:c>
      <x:c r="AK97" s="211">
        <x:v>4.2863507374498004</x:v>
      </x:c>
      <x:c r="AL97" s="460">
        <x:v>0.76519795375744004</x:v>
      </x:c>
    </x:row>
    <x:row r="99" spans="1:38" x14ac:dyDescent="0.2">
      <x:c r="A99" s="52" t="s">
        <x:v>636</x:v>
      </x:c>
    </x:row>
    <x:row r="100" spans="1:38" x14ac:dyDescent="0.2">
      <x:c r="A100" s="52" t="s">
        <x:v>640</x:v>
      </x:c>
    </x:row>
    <x:row r="101" spans="1:38" x14ac:dyDescent="0.2">
      <x:c r="A101" s="52" t="s">
        <x:v>625</x:v>
      </x:c>
    </x:row>
    <x:row r="102" spans="1:38" x14ac:dyDescent="0.2">
      <x:c r="A102" s="52" t="s">
        <x:v>626</x:v>
      </x:c>
    </x:row>
    <x:row r="103" spans="1:38" x14ac:dyDescent="0.2">
      <x:c r="A103" s="52" t="s">
        <x:v>414</x:v>
      </x:c>
    </x:row>
    <x:row r="104" spans="1:38" x14ac:dyDescent="0.2">
      <x:c r="A104" s="52" t="s">
        <x:v>415</x:v>
      </x:c>
    </x:row>
    <x:row r="105" spans="1:38" x14ac:dyDescent="0.2">
      <x:c r="A105" s="52" t="s">
        <x:v>416</x:v>
      </x:c>
    </x:row>
    <x:row r="106" spans="1:38" x14ac:dyDescent="0.2">
      <x:c r="A106" s="52" t="s">
        <x:v>417</x:v>
      </x:c>
    </x:row>
    <x:row r="107" spans="1:38" x14ac:dyDescent="0.2">
      <x:c r="A107" s="172" t="str">
        <x:f>HYPERLINK("https://oecdcode.org/disclaimers/cyprus.html", "Information on data for Cyprus: https://oecdcode.org/disclaimers/cyprus.html")</x:f>
        <x:v>Information on data for Cyprus: https://oecdcode.org/disclaimers/cyprus.html</x:v>
      </x:c>
    </x:row>
    <x:row r="108" spans="1:38" x14ac:dyDescent="0.2">
      <x:c r="A108" s="52" t="s">
        <x:v>418</x:v>
      </x:c>
    </x:row>
  </x:sheetData>
  <x:mergeCells count="14">
    <x:mergeCell ref="B7:B10"/>
    <x:mergeCell ref="C8:N8"/>
    <x:mergeCell ref="C9:F9"/>
    <x:mergeCell ref="G9:J9"/>
    <x:mergeCell ref="K9:N9"/>
    <x:mergeCell ref="C7:AL7"/>
    <x:mergeCell ref="O8:Z8"/>
    <x:mergeCell ref="O9:R9"/>
    <x:mergeCell ref="S9:V9"/>
    <x:mergeCell ref="W9:Z9"/>
    <x:mergeCell ref="AA8:AL8"/>
    <x:mergeCell ref="AA9:AD9"/>
    <x:mergeCell ref="AE9:AH9"/>
    <x:mergeCell ref="AI9:AL9"/>
  </x:mergeCells>
  <x:conditionalFormatting sqref="C1:C200">
    <x:cfRule type="expression" dxfId="149" priority="9">
      <x:formula>ABS(C1/D1)&gt;1.95996398454005</x:formula>
    </x:cfRule>
  </x:conditionalFormatting>
  <x:conditionalFormatting sqref="G1:G200">
    <x:cfRule type="expression" dxfId="148" priority="8">
      <x:formula>ABS(G1/H1)&gt;1.95996398454005</x:formula>
    </x:cfRule>
  </x:conditionalFormatting>
  <x:conditionalFormatting sqref="K1:K200">
    <x:cfRule type="expression" dxfId="147" priority="7">
      <x:formula>ABS(K1/L1)&gt;1.95996398454005</x:formula>
    </x:cfRule>
  </x:conditionalFormatting>
  <x:conditionalFormatting sqref="O1:O200">
    <x:cfRule type="expression" dxfId="146" priority="6">
      <x:formula>ABS(O1/P1)&gt;1.95996398454005</x:formula>
    </x:cfRule>
  </x:conditionalFormatting>
  <x:conditionalFormatting sqref="S1:S200">
    <x:cfRule type="expression" dxfId="145" priority="5">
      <x:formula>ABS(S1/T1)&gt;1.95996398454005</x:formula>
    </x:cfRule>
  </x:conditionalFormatting>
  <x:conditionalFormatting sqref="W1:W200">
    <x:cfRule type="expression" dxfId="144" priority="4">
      <x:formula>ABS(W1/X1)&gt;1.95996398454005</x:formula>
    </x:cfRule>
  </x:conditionalFormatting>
  <x:conditionalFormatting sqref="AA1:AA200">
    <x:cfRule type="expression" dxfId="143" priority="3">
      <x:formula>ABS(AA1/AB1)&gt;1.95996398454005</x:formula>
    </x:cfRule>
  </x:conditionalFormatting>
  <x:conditionalFormatting sqref="AE1:AE200">
    <x:cfRule type="expression" dxfId="142" priority="2">
      <x:formula>ABS(AE1/AF1)&gt;1.95996398454005</x:formula>
    </x:cfRule>
  </x:conditionalFormatting>
  <x:conditionalFormatting sqref="AI1:AI200">
    <x:cfRule type="expression" dxfId="141" priority="1">
      <x:formula>ABS(AI1/AJ1)&gt;1.95996398454005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400-000000000000}" mc:Ignorable="x14ac xr xr2 xr3">
  <x:dimension ref="A1:AL108"/>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38" x14ac:dyDescent="0.2">
      <x:c r="A1" s="1" t="s">
        <x:v>309</x:v>
      </x:c>
    </x:row>
    <x:row r="2" spans="1:38" x14ac:dyDescent="0.2">
      <x:c r="A2" s="51" t="s">
        <x:v>310</x:v>
      </x:c>
    </x:row>
    <x:row r="3" spans="1:38" x14ac:dyDescent="0.2">
      <x:c r="A3" s="47" t="s">
        <x:v>448</x:v>
      </x:c>
    </x:row>
    <x:row r="4" spans="1:38" x14ac:dyDescent="0.2">
      <x:c r="A4" s="147" t="str">
        <x:f>HYPERLINK("#'TOC'!A1", "Back to TOC")</x:f>
        <x:v>Back to TOC</x:v>
      </x:c>
    </x:row>
    <x:row r="7" spans="1:38" ht="15" customHeight="1" x14ac:dyDescent="0.2">
      <x:c r="B7" s="670" t="s">
        <x:v>338</x:v>
      </x:c>
      <x:c r="C7" s="673" t="s">
        <x:v>641</x:v>
      </x:c>
      <x:c r="D7" s="673"/>
      <x:c r="E7" s="673"/>
      <x:c r="F7" s="673"/>
      <x:c r="G7" s="673"/>
      <x:c r="H7" s="673"/>
      <x:c r="I7" s="673"/>
      <x:c r="J7" s="673"/>
      <x:c r="K7" s="673"/>
      <x:c r="L7" s="673"/>
      <x:c r="M7" s="673"/>
      <x:c r="N7" s="673"/>
      <x:c r="O7" s="673" t="s">
        <x:v>641</x:v>
      </x:c>
      <x:c r="P7" s="673"/>
      <x:c r="Q7" s="673"/>
      <x:c r="R7" s="673"/>
      <x:c r="S7" s="673"/>
      <x:c r="T7" s="673"/>
      <x:c r="U7" s="673"/>
      <x:c r="V7" s="673"/>
      <x:c r="W7" s="673"/>
      <x:c r="X7" s="673"/>
      <x:c r="Y7" s="673"/>
      <x:c r="Z7" s="673"/>
      <x:c r="AA7" s="673" t="s">
        <x:v>641</x:v>
      </x:c>
      <x:c r="AB7" s="673"/>
      <x:c r="AC7" s="673"/>
      <x:c r="AD7" s="673"/>
      <x:c r="AE7" s="673"/>
      <x:c r="AF7" s="673"/>
      <x:c r="AG7" s="673"/>
      <x:c r="AH7" s="673"/>
      <x:c r="AI7" s="673"/>
      <x:c r="AJ7" s="673"/>
      <x:c r="AK7" s="673"/>
      <x:c r="AL7" s="674"/>
    </x:row>
    <x:row r="8" spans="1:38" ht="15" customHeight="1" x14ac:dyDescent="0.2">
      <x:c r="B8" s="671"/>
      <x:c r="C8" s="675" t="s">
        <x:v>468</x:v>
      </x:c>
      <x:c r="D8" s="675"/>
      <x:c r="E8" s="675"/>
      <x:c r="F8" s="675"/>
      <x:c r="G8" s="675"/>
      <x:c r="H8" s="675"/>
      <x:c r="I8" s="675"/>
      <x:c r="J8" s="675"/>
      <x:c r="K8" s="675"/>
      <x:c r="L8" s="675"/>
      <x:c r="M8" s="675"/>
      <x:c r="N8" s="675"/>
      <x:c r="O8" s="675" t="s">
        <x:v>469</x:v>
      </x:c>
      <x:c r="P8" s="675"/>
      <x:c r="Q8" s="675"/>
      <x:c r="R8" s="675"/>
      <x:c r="S8" s="675"/>
      <x:c r="T8" s="675"/>
      <x:c r="U8" s="675"/>
      <x:c r="V8" s="675"/>
      <x:c r="W8" s="675"/>
      <x:c r="X8" s="675"/>
      <x:c r="Y8" s="675"/>
      <x:c r="Z8" s="675"/>
      <x:c r="AA8" s="675" t="s">
        <x:v>467</x:v>
      </x:c>
      <x:c r="AB8" s="675"/>
      <x:c r="AC8" s="675"/>
      <x:c r="AD8" s="675"/>
      <x:c r="AE8" s="675"/>
      <x:c r="AF8" s="675"/>
      <x:c r="AG8" s="675"/>
      <x:c r="AH8" s="675"/>
      <x:c r="AI8" s="675"/>
      <x:c r="AJ8" s="675"/>
      <x:c r="AK8" s="675"/>
      <x:c r="AL8" s="710"/>
    </x:row>
    <x:row r="9" spans="1:38" ht="45" customHeight="1" x14ac:dyDescent="0.2">
      <x:c r="B9" s="671"/>
      <x:c r="C9" s="676" t="s">
        <x:v>541</x:v>
      </x:c>
      <x:c r="D9" s="676"/>
      <x:c r="E9" s="676"/>
      <x:c r="F9" s="676"/>
      <x:c r="G9" s="676" t="s">
        <x:v>542</x:v>
      </x:c>
      <x:c r="H9" s="676"/>
      <x:c r="I9" s="676"/>
      <x:c r="J9" s="676"/>
      <x:c r="K9" s="676" t="s">
        <x:v>543</x:v>
      </x:c>
      <x:c r="L9" s="676"/>
      <x:c r="M9" s="676"/>
      <x:c r="N9" s="676"/>
      <x:c r="O9" s="676" t="s">
        <x:v>541</x:v>
      </x:c>
      <x:c r="P9" s="676"/>
      <x:c r="Q9" s="676"/>
      <x:c r="R9" s="676"/>
      <x:c r="S9" s="676" t="s">
        <x:v>542</x:v>
      </x:c>
      <x:c r="T9" s="676"/>
      <x:c r="U9" s="676"/>
      <x:c r="V9" s="676"/>
      <x:c r="W9" s="676" t="s">
        <x:v>543</x:v>
      </x:c>
      <x:c r="X9" s="676"/>
      <x:c r="Y9" s="676"/>
      <x:c r="Z9" s="676"/>
      <x:c r="AA9" s="676" t="s">
        <x:v>541</x:v>
      </x:c>
      <x:c r="AB9" s="676"/>
      <x:c r="AC9" s="676"/>
      <x:c r="AD9" s="676"/>
      <x:c r="AE9" s="676" t="s">
        <x:v>542</x:v>
      </x:c>
      <x:c r="AF9" s="676"/>
      <x:c r="AG9" s="676"/>
      <x:c r="AH9" s="676"/>
      <x:c r="AI9" s="676" t="s">
        <x:v>543</x:v>
      </x:c>
      <x:c r="AJ9" s="676"/>
      <x:c r="AK9" s="676"/>
      <x:c r="AL9" s="711"/>
    </x:row>
    <x:row r="10" spans="1:38" ht="15" customHeight="1" x14ac:dyDescent="0.2">
      <x:c r="B10" s="672"/>
      <x:c r="C10" s="4" t="s">
        <x:v>537</x:v>
      </x:c>
      <x:c r="D10" s="4" t="s">
        <x:v>342</x:v>
      </x:c>
      <x:c r="E10" s="4" t="s">
        <x:v>538</x:v>
      </x:c>
      <x:c r="F10" s="4" t="s">
        <x:v>342</x:v>
      </x:c>
      <x:c r="G10" s="4" t="s">
        <x:v>537</x:v>
      </x:c>
      <x:c r="H10" s="4" t="s">
        <x:v>342</x:v>
      </x:c>
      <x:c r="I10" s="4" t="s">
        <x:v>538</x:v>
      </x:c>
      <x:c r="J10" s="4" t="s">
        <x:v>342</x:v>
      </x:c>
      <x:c r="K10" s="4" t="s">
        <x:v>537</x:v>
      </x:c>
      <x:c r="L10" s="4" t="s">
        <x:v>342</x:v>
      </x:c>
      <x:c r="M10" s="4" t="s">
        <x:v>538</x:v>
      </x:c>
      <x:c r="N10" s="4" t="s">
        <x:v>342</x:v>
      </x:c>
      <x:c r="O10" s="4" t="s">
        <x:v>537</x:v>
      </x:c>
      <x:c r="P10" s="4" t="s">
        <x:v>342</x:v>
      </x:c>
      <x:c r="Q10" s="4" t="s">
        <x:v>538</x:v>
      </x:c>
      <x:c r="R10" s="4" t="s">
        <x:v>342</x:v>
      </x:c>
      <x:c r="S10" s="4" t="s">
        <x:v>537</x:v>
      </x:c>
      <x:c r="T10" s="4" t="s">
        <x:v>342</x:v>
      </x:c>
      <x:c r="U10" s="4" t="s">
        <x:v>538</x:v>
      </x:c>
      <x:c r="V10" s="4" t="s">
        <x:v>342</x:v>
      </x:c>
      <x:c r="W10" s="4" t="s">
        <x:v>537</x:v>
      </x:c>
      <x:c r="X10" s="4" t="s">
        <x:v>342</x:v>
      </x:c>
      <x:c r="Y10" s="4" t="s">
        <x:v>538</x:v>
      </x:c>
      <x:c r="Z10" s="4" t="s">
        <x:v>342</x:v>
      </x:c>
      <x:c r="AA10" s="4" t="s">
        <x:v>537</x:v>
      </x:c>
      <x:c r="AB10" s="4" t="s">
        <x:v>342</x:v>
      </x:c>
      <x:c r="AC10" s="4" t="s">
        <x:v>538</x:v>
      </x:c>
      <x:c r="AD10" s="4" t="s">
        <x:v>342</x:v>
      </x:c>
      <x:c r="AE10" s="4" t="s">
        <x:v>537</x:v>
      </x:c>
      <x:c r="AF10" s="4" t="s">
        <x:v>342</x:v>
      </x:c>
      <x:c r="AG10" s="4" t="s">
        <x:v>538</x:v>
      </x:c>
      <x:c r="AH10" s="4" t="s">
        <x:v>342</x:v>
      </x:c>
      <x:c r="AI10" s="4" t="s">
        <x:v>537</x:v>
      </x:c>
      <x:c r="AJ10" s="4" t="s">
        <x:v>342</x:v>
      </x:c>
      <x:c r="AK10" s="4" t="s">
        <x:v>538</x:v>
      </x:c>
      <x:c r="AL10" s="5" t="s">
        <x:v>342</x:v>
      </x:c>
    </x:row>
    <x:row r="11" spans="1:38" ht="12.95" customHeight="1" x14ac:dyDescent="0.2">
      <x:c r="A11" s="6"/>
      <x:c r="B11" s="7"/>
      <x:c r="C11" s="209"/>
      <x:c r="D11" s="467"/>
      <x:c r="E11" s="209"/>
      <x:c r="F11" s="467"/>
      <x:c r="G11" s="209"/>
      <x:c r="H11" s="467"/>
      <x:c r="I11" s="209"/>
      <x:c r="J11" s="467"/>
      <x:c r="K11" s="209"/>
      <x:c r="L11" s="467"/>
      <x:c r="M11" s="209"/>
      <x:c r="N11" s="467"/>
      <x:c r="O11" s="209"/>
      <x:c r="P11" s="467"/>
      <x:c r="Q11" s="209"/>
      <x:c r="R11" s="467"/>
      <x:c r="S11" s="209"/>
      <x:c r="T11" s="467"/>
      <x:c r="U11" s="209"/>
      <x:c r="V11" s="467"/>
      <x:c r="W11" s="209"/>
      <x:c r="X11" s="467"/>
      <x:c r="Y11" s="209"/>
      <x:c r="Z11" s="467"/>
      <x:c r="AA11" s="209"/>
      <x:c r="AB11" s="467"/>
      <x:c r="AC11" s="209"/>
      <x:c r="AD11" s="467"/>
      <x:c r="AE11" s="209"/>
      <x:c r="AF11" s="467"/>
      <x:c r="AG11" s="209"/>
      <x:c r="AH11" s="467"/>
      <x:c r="AI11" s="209"/>
      <x:c r="AJ11" s="467"/>
      <x:c r="AK11" s="209"/>
      <x:c r="AL11" s="475"/>
    </x:row>
    <x:row r="12" spans="1:38" ht="12.95" customHeight="1" x14ac:dyDescent="0.2">
      <x:c r="A12" s="2" t="s">
        <x:v>354</x:v>
      </x:c>
      <x:c r="B12" s="12">
        <x:v>2</x:v>
      </x:c>
      <x:c r="C12" s="197">
        <x:v>-4.6260284515601699E-2</x:v>
      </x:c>
      <x:c r="D12" s="461">
        <x:v>0.15592223932264901</x:v>
      </x:c>
      <x:c r="E12" s="197">
        <x:v>1.9467248831537502E-2</x:v>
      </x:c>
      <x:c r="F12" s="461">
        <x:v>0.22166498777508101</x:v>
      </x:c>
      <x:c r="G12" s="197">
        <x:v>-3.73366040812931E-2</x:v>
      </x:c>
      <x:c r="H12" s="461">
        <x:v>0.15472289066008499</x:v>
      </x:c>
      <x:c r="I12" s="197">
        <x:v>0.93188262472934902</x:v>
      </x:c>
      <x:c r="J12" s="461">
        <x:v>0.93243713549527396</x:v>
      </x:c>
      <x:c r="K12" s="197">
        <x:v>-3.60966848291944E-3</x:v>
      </x:c>
      <x:c r="L12" s="461">
        <x:v>0.14836242068635999</x:v>
      </x:c>
      <x:c r="M12" s="197">
        <x:v>3.55933215614081</x:v>
      </x:c>
      <x:c r="N12" s="461">
        <x:v>1.7522270317243001</x:v>
      </x:c>
      <x:c r="O12" s="197">
        <x:v>3.3954153852409998E-2</x:v>
      </x:c>
      <x:c r="P12" s="461">
        <x:v>0.119619232752705</x:v>
      </x:c>
      <x:c r="Q12" s="197">
        <x:v>1.10675013686743E-2</x:v>
      </x:c>
      <x:c r="R12" s="461">
        <x:v>0.136809302172055</x:v>
      </x:c>
      <x:c r="S12" s="197">
        <x:v>2.5853666485544598E-2</x:v>
      </x:c>
      <x:c r="T12" s="461">
        <x:v>0.11795431781309</x:v>
      </x:c>
      <x:c r="U12" s="197">
        <x:v>0.97902128602403604</x:v>
      </x:c>
      <x:c r="V12" s="461">
        <x:v>0.94201470861580305</x:v>
      </x:c>
      <x:c r="W12" s="197">
        <x:v>4.4476654150828701E-2</x:v>
      </x:c>
      <x:c r="X12" s="461">
        <x:v>0.122979602428052</x:v>
      </x:c>
      <x:c r="Y12" s="197">
        <x:v>3.5416069638749401</x:v>
      </x:c>
      <x:c r="Z12" s="461">
        <x:v>1.68138554396976</x:v>
      </x:c>
      <x:c r="AA12" s="197">
        <x:v>2.7030087889568299E-2</x:v>
      </x:c>
      <x:c r="AB12" s="461">
        <x:v>0.160843949183755</x:v>
      </x:c>
      <x:c r="AC12" s="197">
        <x:v>4.8091900386516501E-3</x:v>
      </x:c>
      <x:c r="AD12" s="461">
        <x:v>0.15021824546311499</x:v>
      </x:c>
      <x:c r="AE12" s="197">
        <x:v>3.2964869346513201E-2</x:v>
      </x:c>
      <x:c r="AF12" s="461">
        <x:v>0.16017795499351101</x:v>
      </x:c>
      <x:c r="AG12" s="197">
        <x:v>0.98041434764633195</x:v>
      </x:c>
      <x:c r="AH12" s="461">
        <x:v>0.95444900308743497</x:v>
      </x:c>
      <x:c r="AI12" s="197">
        <x:v>5.6487303332296297E-2</x:v>
      </x:c>
      <x:c r="AJ12" s="461">
        <x:v>0.15537621087446399</x:v>
      </x:c>
      <x:c r="AK12" s="197">
        <x:v>3.5748981414497698</x:v>
      </x:c>
      <x:c r="AL12" s="469">
        <x:v>1.70961682612993</x:v>
      </x:c>
    </x:row>
    <x:row r="13" spans="1:38" ht="12.95" customHeight="1" x14ac:dyDescent="0.2">
      <x:c r="A13" s="2" t="s">
        <x:v>355</x:v>
      </x:c>
      <x:c r="B13" s="12">
        <x:v>2</x:v>
      </x:c>
      <x:c r="C13" s="197">
        <x:v>-0.27344213605802498</x:v>
      </x:c>
      <x:c r="D13" s="461">
        <x:v>0.16120521466306201</x:v>
      </x:c>
      <x:c r="E13" s="197">
        <x:v>0.41629718265110299</x:v>
      </x:c>
      <x:c r="F13" s="461">
        <x:v>0.491827593460752</x:v>
      </x:c>
      <x:c r="G13" s="197">
        <x:v>-0.28207353285613501</x:v>
      </x:c>
      <x:c r="H13" s="461">
        <x:v>0.16110421085291199</x:v>
      </x:c>
      <x:c r="I13" s="197">
        <x:v>1.9138535702606601</x:v>
      </x:c>
      <x:c r="J13" s="461">
        <x:v>1.0495547659897799</x:v>
      </x:c>
      <x:c r="K13" s="197">
        <x:v>-0.24023435671356499</x:v>
      </x:c>
      <x:c r="L13" s="461">
        <x:v>0.163190165643645</x:v>
      </x:c>
      <x:c r="M13" s="197">
        <x:v>2.92821562747053</x:v>
      </x:c>
      <x:c r="N13" s="461">
        <x:v>1.4542773815716199</x:v>
      </x:c>
      <x:c r="O13" s="197">
        <x:v>-0.23538277770836999</x:v>
      </x:c>
      <x:c r="P13" s="461">
        <x:v>0.21725149592766499</x:v>
      </x:c>
      <x:c r="Q13" s="197">
        <x:v>0.21891799936819101</x:v>
      </x:c>
      <x:c r="R13" s="461">
        <x:v>0.39992741198901699</x:v>
      </x:c>
      <x:c r="S13" s="197">
        <x:v>-0.27133229188860902</x:v>
      </x:c>
      <x:c r="T13" s="461">
        <x:v>0.21381972686376899</x:v>
      </x:c>
      <x:c r="U13" s="197">
        <x:v>1.4700201444693499</x:v>
      </x:c>
      <x:c r="V13" s="461">
        <x:v>0.87641062432462702</x:v>
      </x:c>
      <x:c r="W13" s="197">
        <x:v>-0.281564047747003</x:v>
      </x:c>
      <x:c r="X13" s="461">
        <x:v>0.21025470526350401</x:v>
      </x:c>
      <x:c r="Y13" s="197">
        <x:v>2.4618070596447401</x:v>
      </x:c>
      <x:c r="Z13" s="461">
        <x:v>1.33361994285696</x:v>
      </x:c>
      <x:c r="AA13" s="197">
        <x:v>-0.141444794932613</x:v>
      </x:c>
      <x:c r="AB13" s="461">
        <x:v>0.33121394253757902</x:v>
      </x:c>
      <x:c r="AC13" s="197">
        <x:v>3.3566790725475401E-2</x:v>
      </x:c>
      <x:c r="AD13" s="461">
        <x:v>0.19283771903274699</x:v>
      </x:c>
      <x:c r="AE13" s="197">
        <x:v>-0.17161066151588</x:v>
      </x:c>
      <x:c r="AF13" s="461">
        <x:v>0.32615560137379501</x:v>
      </x:c>
      <x:c r="AG13" s="197">
        <x:v>1.52639047815604</x:v>
      </x:c>
      <x:c r="AH13" s="461">
        <x:v>0.89632973160228102</x:v>
      </x:c>
      <x:c r="AI13" s="197">
        <x:v>-0.18184404766718901</x:v>
      </x:c>
      <x:c r="AJ13" s="461">
        <x:v>0.32146846525721401</x:v>
      </x:c>
      <x:c r="AK13" s="197">
        <x:v>2.7161656813740098</x:v>
      </x:c>
      <x:c r="AL13" s="469">
        <x:v>1.3491703946235301</x:v>
      </x:c>
    </x:row>
    <x:row r="14" spans="1:38" ht="12.95" customHeight="1" x14ac:dyDescent="0.2">
      <x:c r="A14" s="2" t="s">
        <x:v>356</x:v>
      </x:c>
      <x:c r="B14" s="12">
        <x:v>2</x:v>
      </x:c>
      <x:c r="C14" s="197">
        <x:v>-0.217058226519143</x:v>
      </x:c>
      <x:c r="D14" s="461">
        <x:v>0.119815265806686</x:v>
      </x:c>
      <x:c r="E14" s="197">
        <x:v>0.326624631646657</x:v>
      </x:c>
      <x:c r="F14" s="461">
        <x:v>0.37786087766783699</x:v>
      </x:c>
      <x:c r="G14" s="197">
        <x:v>-0.25614831202982102</x:v>
      </x:c>
      <x:c r="H14" s="461">
        <x:v>0.113342325730173</x:v>
      </x:c>
      <x:c r="I14" s="197">
        <x:v>2.2276720891509898</x:v>
      </x:c>
      <x:c r="J14" s="461">
        <x:v>1.0403106222948599</x:v>
      </x:c>
      <x:c r="K14" s="197">
        <x:v>-0.35155473930068398</x:v>
      </x:c>
      <x:c r="L14" s="461">
        <x:v>0.121221023552973</x:v>
      </x:c>
      <x:c r="M14" s="197">
        <x:v>6.5889029366427598</x:v>
      </x:c>
      <x:c r="N14" s="461">
        <x:v>1.5634433837005199</x:v>
      </x:c>
      <x:c r="O14" s="197">
        <x:v>4.8838901019511403E-3</x:v>
      </x:c>
      <x:c r="P14" s="461">
        <x:v>0.13215569780469799</x:v>
      </x:c>
      <x:c r="Q14" s="197">
        <x:v>1.6470474121984001E-4</x:v>
      </x:c>
      <x:c r="R14" s="461">
        <x:v>0.113258173518247</x:v>
      </x:c>
      <x:c r="S14" s="197">
        <x:v>-2.7362477333513599E-3</x:v>
      </x:c>
      <x:c r="T14" s="461">
        <x:v>0.12879168126917301</x:v>
      </x:c>
      <x:c r="U14" s="197">
        <x:v>1.8935196376138299</x:v>
      </x:c>
      <x:c r="V14" s="461">
        <x:v>0.96968789201841099</x:v>
      </x:c>
      <x:c r="W14" s="197">
        <x:v>-2.2775142558333301E-2</x:v>
      </x:c>
      <x:c r="X14" s="461">
        <x:v>0.12123555181765799</x:v>
      </x:c>
      <x:c r="Y14" s="197">
        <x:v>6.16161527762155</x:v>
      </x:c>
      <x:c r="Z14" s="461">
        <x:v>1.51180094023072</x:v>
      </x:c>
      <x:c r="AA14" s="197">
        <x:v>-0.19676361245840401</x:v>
      </x:c>
      <x:c r="AB14" s="461">
        <x:v>0.14725877020752201</x:v>
      </x:c>
      <x:c r="AC14" s="197">
        <x:v>0.20511116549518901</x:v>
      </x:c>
      <x:c r="AD14" s="461">
        <x:v>0.324610966079517</x:v>
      </x:c>
      <x:c r="AE14" s="197">
        <x:v>-0.24598344025739199</x:v>
      </x:c>
      <x:c r="AF14" s="461">
        <x:v>0.14173218388863401</x:v>
      </x:c>
      <x:c r="AG14" s="197">
        <x:v>2.0431278406101301</x:v>
      </x:c>
      <x:c r="AH14" s="461">
        <x:v>1.0192018125059701</x:v>
      </x:c>
      <x:c r="AI14" s="197">
        <x:v>-0.32892356714923898</x:v>
      </x:c>
      <x:c r="AJ14" s="461">
        <x:v>0.13478130353735299</x:v>
      </x:c>
      <x:c r="AK14" s="197">
        <x:v>6.4649397712547296</x:v>
      </x:c>
      <x:c r="AL14" s="469">
        <x:v>1.48552472504598</x:v>
      </x:c>
    </x:row>
    <x:row r="15" spans="1:38" ht="12.95" customHeight="1" x14ac:dyDescent="0.2">
      <x:c r="A15" s="2" t="s">
        <x:v>357</x:v>
      </x:c>
      <x:c r="B15" s="12">
        <x:v>2</x:v>
      </x:c>
      <x:c r="C15" s="197">
        <x:v>-0.26727031093873199</x:v>
      </x:c>
      <x:c r="D15" s="461">
        <x:v>0.197174344481474</x:v>
      </x:c>
      <x:c r="E15" s="197">
        <x:v>0.51681965644675298</x:v>
      </x:c>
      <x:c r="F15" s="461">
        <x:v>0.86521887933549801</x:v>
      </x:c>
      <x:c r="G15" s="197">
        <x:v>-0.26338965080736898</x:v>
      </x:c>
      <x:c r="H15" s="461">
        <x:v>0.19797165487474899</x:v>
      </x:c>
      <x:c r="I15" s="197">
        <x:v>1.0434237631756</x:v>
      </x:c>
      <x:c r="J15" s="461">
        <x:v>1.22911592541496</x:v>
      </x:c>
      <x:c r="K15" s="197">
        <x:v>-0.24472975173915901</x:v>
      </x:c>
      <x:c r="L15" s="461">
        <x:v>0.188868565497785</x:v>
      </x:c>
      <x:c r="M15" s="197">
        <x:v>3.8284080097049298</x:v>
      </x:c>
      <x:c r="N15" s="461">
        <x:v>1.82192071571852</x:v>
      </x:c>
      <x:c r="O15" s="197">
        <x:v>0.37974815264796802</x:v>
      </x:c>
      <x:c r="P15" s="461">
        <x:v>0.17400783854144899</x:v>
      </x:c>
      <x:c r="Q15" s="197">
        <x:v>0.97482040502023604</x:v>
      </x:c>
      <x:c r="R15" s="461">
        <x:v>0.855167504744625</x:v>
      </x:c>
      <x:c r="S15" s="197">
        <x:v>0.38760309442575802</x:v>
      </x:c>
      <x:c r="T15" s="461">
        <x:v>0.17739232282168299</x:v>
      </x:c>
      <x:c r="U15" s="197">
        <x:v>1.6178945778582901</x:v>
      </x:c>
      <x:c r="V15" s="461">
        <x:v>1.1313098390130001</x:v>
      </x:c>
      <x:c r="W15" s="197">
        <x:v>0.38486023944020797</x:v>
      </x:c>
      <x:c r="X15" s="461">
        <x:v>0.181369728410643</x:v>
      </x:c>
      <x:c r="Y15" s="197">
        <x:v>4.4030624485142802</x:v>
      </x:c>
      <x:c r="Z15" s="461">
        <x:v>1.76699425182184</x:v>
      </x:c>
      <x:c r="AA15" s="197">
        <x:v>6.6010558438727801E-2</x:v>
      </x:c>
      <x:c r="AB15" s="461">
        <x:v>0.20453252819436701</x:v>
      </x:c>
      <x:c r="AC15" s="197">
        <x:v>2.4846647594137201E-2</x:v>
      </x:c>
      <x:c r="AD15" s="461">
        <x:v>0.21081429798910201</x:v>
      </x:c>
      <x:c r="AE15" s="197">
        <x:v>6.6366899717819602E-2</x:v>
      </x:c>
      <x:c r="AF15" s="461">
        <x:v>0.206622285598769</x:v>
      </x:c>
      <x:c r="AG15" s="197">
        <x:v>0.56864556273202704</x:v>
      </x:c>
      <x:c r="AH15" s="461">
        <x:v>0.94281883463434002</x:v>
      </x:c>
      <x:c r="AI15" s="197">
        <x:v>0.110024969986531</x:v>
      </x:c>
      <x:c r="AJ15" s="461">
        <x:v>0.206757720391991</x:v>
      </x:c>
      <x:c r="AK15" s="197">
        <x:v>3.4588162836407701</x:v>
      </x:c>
      <x:c r="AL15" s="469">
        <x:v>1.61919344237537</x:v>
      </x:c>
    </x:row>
    <x:row r="16" spans="1:38" ht="12.95" customHeight="1" x14ac:dyDescent="0.2">
      <x:c r="A16" s="2" t="s">
        <x:v>358</x:v>
      </x:c>
      <x:c r="B16" s="12">
        <x:v>2</x:v>
      </x:c>
      <x:c r="C16" s="197">
        <x:v>-0.71836913433388705</x:v>
      </x:c>
      <x:c r="D16" s="461">
        <x:v>0.16367032644690299</x:v>
      </x:c>
      <x:c r="E16" s="197">
        <x:v>1.9940507449912199</x:v>
      </x:c>
      <x:c r="F16" s="461">
        <x:v>0.91163786999163199</x:v>
      </x:c>
      <x:c r="G16" s="197">
        <x:v>-0.75387053685129701</x:v>
      </x:c>
      <x:c r="H16" s="461">
        <x:v>0.170040823272956</x:v>
      </x:c>
      <x:c r="I16" s="197">
        <x:v>4.5364398960371304</x:v>
      </x:c>
      <x:c r="J16" s="461">
        <x:v>1.33267483504499</x:v>
      </x:c>
      <x:c r="K16" s="197">
        <x:v>-0.56123707396858102</x:v>
      </x:c>
      <x:c r="L16" s="461">
        <x:v>0.16949690048722299</x:v>
      </x:c>
      <x:c r="M16" s="197">
        <x:v>11.560139732903201</x:v>
      </x:c>
      <x:c r="N16" s="461">
        <x:v>2.19963204697412</x:v>
      </x:c>
      <x:c r="O16" s="197">
        <x:v>-0.348517363743654</x:v>
      </x:c>
      <x:c r="P16" s="461">
        <x:v>0.13406527694176601</x:v>
      </x:c>
      <x:c r="Q16" s="197">
        <x:v>0.59467468591166806</x:v>
      </x:c>
      <x:c r="R16" s="461">
        <x:v>0.46975531127461101</x:v>
      </x:c>
      <x:c r="S16" s="197">
        <x:v>-0.32154070601835699</x:v>
      </x:c>
      <x:c r="T16" s="461">
        <x:v>0.13670139967084899</x:v>
      </x:c>
      <x:c r="U16" s="197">
        <x:v>2.99536660936608</x:v>
      </x:c>
      <x:c r="V16" s="461">
        <x:v>1.1886801595747201</x:v>
      </x:c>
      <x:c r="W16" s="197">
        <x:v>1.78169737842525E-2</x:v>
      </x:c>
      <x:c r="X16" s="461">
        <x:v>0.138511204310763</x:v>
      </x:c>
      <x:c r="Y16" s="197">
        <x:v>10.9729069257556</x:v>
      </x:c>
      <x:c r="Z16" s="461">
        <x:v>2.2427310259559601</x:v>
      </x:c>
      <x:c r="AA16" s="197">
        <x:v>-0.73837027805711197</x:v>
      </x:c>
      <x:c r="AB16" s="461">
        <x:v>0.230936522593991</x:v>
      </x:c>
      <x:c r="AC16" s="197">
        <x:v>1.2825631378072999</x:v>
      </x:c>
      <x:c r="AD16" s="461">
        <x:v>0.79042787431144201</x:v>
      </x:c>
      <x:c r="AE16" s="197">
        <x:v>-0.73313625945424399</x:v>
      </x:c>
      <x:c r="AF16" s="461">
        <x:v>0.24344613092978701</x:v>
      </x:c>
      <x:c r="AG16" s="197">
        <x:v>3.7699214185894898</x:v>
      </x:c>
      <x:c r="AH16" s="461">
        <x:v>1.26332199706842</x:v>
      </x:c>
      <x:c r="AI16" s="197">
        <x:v>-0.438906682937938</x:v>
      </x:c>
      <x:c r="AJ16" s="461">
        <x:v>0.236998352600472</x:v>
      </x:c>
      <x:c r="AK16" s="197">
        <x:v>10.760585928891601</x:v>
      </x:c>
      <x:c r="AL16" s="469">
        <x:v>2.1559210392845198</x:v>
      </x:c>
    </x:row>
    <x:row r="17" spans="1:38" ht="12.95" customHeight="1" x14ac:dyDescent="0.2">
      <x:c r="A17" s="2" t="s">
        <x:v>359</x:v>
      </x:c>
      <x:c r="B17" s="12">
        <x:v>2</x:v>
      </x:c>
      <x:c r="C17" s="197">
        <x:v>-0.169999091439311</x:v>
      </x:c>
      <x:c r="D17" s="461">
        <x:v>0.140130427373797</x:v>
      </x:c>
      <x:c r="E17" s="197">
        <x:v>0.16159715589422</x:v>
      </x:c>
      <x:c r="F17" s="461">
        <x:v>0.28249007679920601</x:v>
      </x:c>
      <x:c r="G17" s="197">
        <x:v>-0.15765470310056101</x:v>
      </x:c>
      <x:c r="H17" s="461">
        <x:v>0.13872027263287401</x:v>
      </x:c>
      <x:c r="I17" s="197">
        <x:v>2.4891992179542402</x:v>
      </x:c>
      <x:c r="J17" s="461">
        <x:v>1.0289525688087799</x:v>
      </x:c>
      <x:c r="K17" s="197">
        <x:v>-0.20456989872808701</x:v>
      </x:c>
      <x:c r="L17" s="461">
        <x:v>0.14913378820082901</x:v>
      </x:c>
      <x:c r="M17" s="197">
        <x:v>3.0058770875601799</x:v>
      </x:c>
      <x:c r="N17" s="461">
        <x:v>1.2026220375616601</x:v>
      </x:c>
      <x:c r="O17" s="197">
        <x:v>-0.127729057884608</x:v>
      </x:c>
      <x:c r="P17" s="461">
        <x:v>0.14076246657174599</x:v>
      </x:c>
      <x:c r="Q17" s="197">
        <x:v>8.8957963603656695E-2</x:v>
      </x:c>
      <x:c r="R17" s="461">
        <x:v>0.209314283837187</x:v>
      </x:c>
      <x:c r="S17" s="197">
        <x:v>-9.36670129013977E-2</x:v>
      </x:c>
      <x:c r="T17" s="461">
        <x:v>0.13432414026292999</x:v>
      </x:c>
      <x:c r="U17" s="197">
        <x:v>2.3354628447504702</x:v>
      </x:c>
      <x:c r="V17" s="461">
        <x:v>0.981778779519341</x:v>
      </x:c>
      <x:c r="W17" s="197">
        <x:v>-0.110470276705397</x:v>
      </x:c>
      <x:c r="X17" s="461">
        <x:v>0.138229521805081</x:v>
      </x:c>
      <x:c r="Y17" s="197">
        <x:v>2.7815998953519001</x:v>
      </x:c>
      <x:c r="Z17" s="461">
        <x:v>1.15206132398606</x:v>
      </x:c>
      <x:c r="AA17" s="197">
        <x:v>-0.118460560961741</x:v>
      </x:c>
      <x:c r="AB17" s="461">
        <x:v>0.2348667909885</x:v>
      </x:c>
      <x:c r="AC17" s="197">
        <x:v>3.5094902041523102E-2</x:v>
      </x:c>
      <x:c r="AD17" s="461">
        <x:v>0.159283514235569</x:v>
      </x:c>
      <x:c r="AE17" s="197">
        <x:v>-9.7571996276493697E-2</x:v>
      </x:c>
      <x:c r="AF17" s="461">
        <x:v>0.22767042034700899</x:v>
      </x:c>
      <x:c r="AG17" s="197">
        <x:v>2.3333625702512899</x:v>
      </x:c>
      <x:c r="AH17" s="461">
        <x:v>0.98481564630996599</x:v>
      </x:c>
      <x:c r="AI17" s="197">
        <x:v>-0.14786906321882701</x:v>
      </x:c>
      <x:c r="AJ17" s="461">
        <x:v>0.23284911731297001</x:v>
      </x:c>
      <x:c r="AK17" s="197">
        <x:v>2.8227142047300799</x:v>
      </x:c>
      <x:c r="AL17" s="469">
        <x:v>1.1530795578875801</x:v>
      </x:c>
    </x:row>
    <x:row r="18" spans="1:38" ht="12.95" customHeight="1" x14ac:dyDescent="0.2">
      <x:c r="A18" s="17" t="s">
        <x:v>360</x:v>
      </x:c>
      <x:c r="B18" s="12">
        <x:v>2</x:v>
      </x:c>
      <x:c r="C18" s="197">
        <x:v>-0.38423303125681102</x:v>
      </x:c>
      <x:c r="D18" s="461">
        <x:v>0.26181799034731201</x:v>
      </x:c>
      <x:c r="E18" s="197">
        <x:v>0.54070589705822503</x:v>
      </x:c>
      <x:c r="F18" s="461">
        <x:v>0.876485372285426</x:v>
      </x:c>
      <x:c r="G18" s="197">
        <x:v>-0.36075302197564502</x:v>
      </x:c>
      <x:c r="H18" s="461">
        <x:v>0.25321197058282202</x:v>
      </x:c>
      <x:c r="I18" s="197">
        <x:v>3.3375287772231199</x:v>
      </x:c>
      <x:c r="J18" s="461">
        <x:v>1.82500521058008</x:v>
      </x:c>
      <x:c r="K18" s="197">
        <x:v>-0.367562968180631</x:v>
      </x:c>
      <x:c r="L18" s="461">
        <x:v>0.254606000396566</x:v>
      </x:c>
      <x:c r="M18" s="197">
        <x:v>3.78270809691525</x:v>
      </x:c>
      <x:c r="N18" s="461">
        <x:v>2.1193231979306102</x:v>
      </x:c>
      <x:c r="O18" s="197">
        <x:v>-0.17482099053620001</x:v>
      </x:c>
      <x:c r="P18" s="461">
        <x:v>0.19565808225203299</x:v>
      </x:c>
      <x:c r="Q18" s="197">
        <x:v>0.15869382816890801</x:v>
      </x:c>
      <x:c r="R18" s="461">
        <x:v>0.39588518390701599</x:v>
      </x:c>
      <x:c r="S18" s="197">
        <x:v>-0.119557291826193</x:v>
      </x:c>
      <x:c r="T18" s="461">
        <x:v>0.188659921235584</x:v>
      </x:c>
      <x:c r="U18" s="197">
        <x:v>3.0620062484317501</x:v>
      </x:c>
      <x:c r="V18" s="461">
        <x:v>1.57162766849517</x:v>
      </x:c>
      <x:c r="W18" s="197">
        <x:v>-0.110240516759505</x:v>
      </x:c>
      <x:c r="X18" s="461">
        <x:v>0.18958133216322101</x:v>
      </x:c>
      <x:c r="Y18" s="197">
        <x:v>3.5093199907957602</x:v>
      </x:c>
      <x:c r="Z18" s="461">
        <x:v>1.9316989766630399</x:v>
      </x:c>
      <x:c r="AA18" s="197">
        <x:v>-0.221362526369143</x:v>
      </x:c>
      <x:c r="AB18" s="461">
        <x:v>0.43379581794671002</x:v>
      </x:c>
      <x:c r="AC18" s="197">
        <x:v>7.3714175671424298E-2</x:v>
      </x:c>
      <x:c r="AD18" s="461">
        <x:v>0.415943733755611</x:v>
      </x:c>
      <x:c r="AE18" s="197">
        <x:v>-0.169835817828554</x:v>
      </x:c>
      <x:c r="AF18" s="461">
        <x:v>0.42007894102332199</x:v>
      </x:c>
      <x:c r="AG18" s="197">
        <x:v>2.9004494805033598</x:v>
      </x:c>
      <x:c r="AH18" s="461">
        <x:v>1.5578149735347899</x:v>
      </x:c>
      <x:c r="AI18" s="197">
        <x:v>-0.179155103732274</x:v>
      </x:c>
      <x:c r="AJ18" s="461">
        <x:v>0.42037635485334901</x:v>
      </x:c>
      <x:c r="AK18" s="197">
        <x:v>3.3725292663077799</x:v>
      </x:c>
      <x:c r="AL18" s="469">
        <x:v>1.93572746495253</x:v>
      </x:c>
    </x:row>
    <x:row r="19" spans="1:38" ht="12.95" customHeight="1" x14ac:dyDescent="0.2">
      <x:c r="A19" s="17" t="s">
        <x:v>361</x:v>
      </x:c>
      <x:c r="B19" s="12">
        <x:v>2</x:v>
      </x:c>
      <x:c r="C19" s="197">
        <x:v>-0.44376665717820901</x:v>
      </x:c>
      <x:c r="D19" s="461">
        <x:v>0.19301426328010801</x:v>
      </x:c>
      <x:c r="E19" s="197">
        <x:v>1.36758022979856</x:v>
      </x:c>
      <x:c r="F19" s="461">
        <x:v>1.1966730998975299</x:v>
      </x:c>
      <x:c r="G19" s="197">
        <x:v>-0.446051617984555</x:v>
      </x:c>
      <x:c r="H19" s="461">
        <x:v>0.190584193087077</x:v>
      </x:c>
      <x:c r="I19" s="197">
        <x:v>3.48389846748942</x:v>
      </x:c>
      <x:c r="J19" s="461">
        <x:v>2.01689500829074</x:v>
      </x:c>
      <x:c r="K19" s="197">
        <x:v>-0.51933354422634603</x:v>
      </x:c>
      <x:c r="L19" s="461">
        <x:v>0.201407042365563</x:v>
      </x:c>
      <x:c r="M19" s="197">
        <x:v>4.7215470318301502</x:v>
      </x:c>
      <x:c r="N19" s="461">
        <x:v>2.4418193520190399</x:v>
      </x:c>
      <x:c r="O19" s="197">
        <x:v>-0.20359897784495801</x:v>
      </x:c>
      <x:c r="P19" s="461">
        <x:v>0.22667751637479799</x:v>
      </x:c>
      <x:c r="Q19" s="197">
        <x:v>0.24376860472348</x:v>
      </x:c>
      <x:c r="R19" s="461">
        <x:v>0.63494722759084399</x:v>
      </x:c>
      <x:c r="S19" s="197">
        <x:v>-0.20387509473319301</x:v>
      </x:c>
      <x:c r="T19" s="461">
        <x:v>0.220911988916423</x:v>
      </x:c>
      <x:c r="U19" s="197">
        <x:v>2.03771765884601</x:v>
      </x:c>
      <x:c r="V19" s="461">
        <x:v>1.4581431427456</x:v>
      </x:c>
      <x:c r="W19" s="197">
        <x:v>-0.21928893265883101</x:v>
      </x:c>
      <x:c r="X19" s="461">
        <x:v>0.23642131911799699</x:v>
      </x:c>
      <x:c r="Y19" s="197">
        <x:v>2.9954673564231902</x:v>
      </x:c>
      <x:c r="Z19" s="461">
        <x:v>1.9325705742730901</x:v>
      </x:c>
      <x:c r="AA19" s="197">
        <x:v>-0.318859753068231</x:v>
      </x:c>
      <x:c r="AB19" s="461">
        <x:v>0.25528457852317599</x:v>
      </x:c>
      <x:c r="AC19" s="197">
        <x:v>0.41764690939120003</x:v>
      </x:c>
      <x:c r="AD19" s="461">
        <x:v>0.748289258599105</x:v>
      </x:c>
      <x:c r="AE19" s="197">
        <x:v>-0.34313708673743698</x:v>
      </x:c>
      <x:c r="AF19" s="461">
        <x:v>0.236752448506339</x:v>
      </x:c>
      <x:c r="AG19" s="197">
        <x:v>2.4549923450470099</x:v>
      </x:c>
      <x:c r="AH19" s="461">
        <x:v>1.6446910212708701</x:v>
      </x:c>
      <x:c r="AI19" s="197">
        <x:v>-0.39922288160378</x:v>
      </x:c>
      <x:c r="AJ19" s="461">
        <x:v>0.25203519147456199</x:v>
      </x:c>
      <x:c r="AK19" s="197">
        <x:v>3.5007450142448202</x:v>
      </x:c>
      <x:c r="AL19" s="469">
        <x:v>2.0099482504942099</x:v>
      </x:c>
    </x:row>
    <x:row r="20" spans="1:38" ht="12.95" customHeight="1" x14ac:dyDescent="0.2">
      <x:c r="A20" s="2" t="s">
        <x:v>362</x:v>
      </x:c>
      <x:c r="B20" s="12">
        <x:v>2</x:v>
      </x:c>
      <x:c r="C20" s="197">
        <x:v>-0.57973901303720998</x:v>
      </x:c>
      <x:c r="D20" s="461">
        <x:v>0.15194429407102</x:v>
      </x:c>
      <x:c r="E20" s="197">
        <x:v>1.8291926552066999</x:v>
      </x:c>
      <x:c r="F20" s="461">
        <x:v>1.0187451752314201</x:v>
      </x:c>
      <x:c r="G20" s="197">
        <x:v>-0.57305404505887203</x:v>
      </x:c>
      <x:c r="H20" s="461">
        <x:v>0.154351583324879</x:v>
      </x:c>
      <x:c r="I20" s="197">
        <x:v>3.8270891369825999</x:v>
      </x:c>
      <x:c r="J20" s="461">
        <x:v>1.4530955578561799</x:v>
      </x:c>
      <x:c r="K20" s="197">
        <x:v>-0.46442103676538599</x:v>
      </x:c>
      <x:c r="L20" s="461">
        <x:v>0.15379640047446799</x:v>
      </x:c>
      <x:c r="M20" s="197">
        <x:v>12.544202451693</x:v>
      </x:c>
      <x:c r="N20" s="461">
        <x:v>2.4619513343361401</x:v>
      </x:c>
      <x:c r="O20" s="197">
        <x:v>-0.14167128492610401</x:v>
      </x:c>
      <x:c r="P20" s="461">
        <x:v>0.16317506161546</x:v>
      </x:c>
      <x:c r="Q20" s="197">
        <x:v>0.11291347255437301</x:v>
      </x:c>
      <x:c r="R20" s="461">
        <x:v>0.32128830605945002</x:v>
      </x:c>
      <x:c r="S20" s="197">
        <x:v>-0.13128637143447999</x:v>
      </x:c>
      <x:c r="T20" s="461">
        <x:v>0.16209881673622201</x:v>
      </x:c>
      <x:c r="U20" s="197">
        <x:v>1.5187238344609399</x:v>
      </x:c>
      <x:c r="V20" s="461">
        <x:v>1.13433353109279</x:v>
      </x:c>
      <x:c r="W20" s="197">
        <x:v>-2.9956497780733601E-2</x:v>
      </x:c>
      <x:c r="X20" s="461">
        <x:v>0.153190521342252</x:v>
      </x:c>
      <x:c r="Y20" s="197">
        <x:v>10.513904251434999</x:v>
      </x:c>
      <x:c r="Z20" s="461">
        <x:v>2.4882393390704198</x:v>
      </x:c>
      <x:c r="AA20" s="197">
        <x:v>-0.46469348025492502</x:v>
      </x:c>
      <x:c r="AB20" s="461">
        <x:v>0.17321205516621199</x:v>
      </x:c>
      <x:c r="AC20" s="197">
        <x:v>1.1075512616679399</x:v>
      </x:c>
      <x:c r="AD20" s="461">
        <x:v>0.88526950790374703</x:v>
      </x:c>
      <x:c r="AE20" s="197">
        <x:v>-0.452098322585471</x:v>
      </x:c>
      <x:c r="AF20" s="461">
        <x:v>0.17662797805736699</x:v>
      </x:c>
      <x:c r="AG20" s="197">
        <x:v>2.92437701033107</x:v>
      </x:c>
      <x:c r="AH20" s="461">
        <x:v>1.3538445444123499</x:v>
      </x:c>
      <x:c r="AI20" s="197">
        <x:v>-0.32792613681015098</x:v>
      </x:c>
      <x:c r="AJ20" s="461">
        <x:v>0.17070475748950401</x:v>
      </x:c>
      <x:c r="AK20" s="197">
        <x:v>12.2232093444828</x:v>
      </x:c>
      <x:c r="AL20" s="469">
        <x:v>2.4433398463014702</x:v>
      </x:c>
    </x:row>
    <x:row r="21" spans="1:38" ht="12.95" customHeight="1" x14ac:dyDescent="0.2">
      <x:c r="A21" s="2" t="s">
        <x:v>363</x:v>
      </x:c>
      <x:c r="B21" s="12">
        <x:v>2</x:v>
      </x:c>
      <x:c r="C21" s="197">
        <x:v>-0.35558256882307099</x:v>
      </x:c>
      <x:c r="D21" s="461">
        <x:v>0.16518596804680899</x:v>
      </x:c>
      <x:c r="E21" s="197">
        <x:v>0.86673990756199204</x:v>
      </x:c>
      <x:c r="F21" s="461">
        <x:v>0.83960743597362697</x:v>
      </x:c>
      <x:c r="G21" s="197">
        <x:v>-0.25634970400614299</x:v>
      </x:c>
      <x:c r="H21" s="461">
        <x:v>0.15901963766174099</x:v>
      </x:c>
      <x:c r="I21" s="197">
        <x:v>2.0294720172864702</x:v>
      </x:c>
      <x:c r="J21" s="461">
        <x:v>1.4640581303114999</x:v>
      </x:c>
      <x:c r="K21" s="197">
        <x:v>-0.279790114297429</x:v>
      </x:c>
      <x:c r="L21" s="461">
        <x:v>0.15579038595849001</x:v>
      </x:c>
      <x:c r="M21" s="197">
        <x:v>2.6792981558013902</x:v>
      </x:c>
      <x:c r="N21" s="461">
        <x:v>1.6947810511239101</x:v>
      </x:c>
      <x:c r="O21" s="197">
        <x:v>-0.28287363160635698</x:v>
      </x:c>
      <x:c r="P21" s="461">
        <x:v>0.211143798133548</x:v>
      </x:c>
      <x:c r="Q21" s="197">
        <x:v>0.46768663259745402</x:v>
      </x:c>
      <x:c r="R21" s="461">
        <x:v>0.772297945003937</x:v>
      </x:c>
      <x:c r="S21" s="197">
        <x:v>-0.21049766898644301</x:v>
      </x:c>
      <x:c r="T21" s="461">
        <x:v>0.203105597590791</x:v>
      </x:c>
      <x:c r="U21" s="197">
        <x:v>1.4537851695435799</x:v>
      </x:c>
      <x:c r="V21" s="461">
        <x:v>1.4110235990612101</x:v>
      </x:c>
      <x:c r="W21" s="197">
        <x:v>-0.209340657830548</x:v>
      </x:c>
      <x:c r="X21" s="461">
        <x:v>0.20460598674039299</x:v>
      </x:c>
      <x:c r="Y21" s="197">
        <x:v>2.29224988625973</x:v>
      </x:c>
      <x:c r="Z21" s="461">
        <x:v>1.58557983082108</x:v>
      </x:c>
      <x:c r="AA21" s="197">
        <x:v>-0.26766652164028198</x:v>
      </x:c>
      <x:c r="AB21" s="461">
        <x:v>0.22884175540648499</x:v>
      </x:c>
      <x:c r="AC21" s="197">
        <x:v>0.37336940291728199</x:v>
      </x:c>
      <x:c r="AD21" s="461">
        <x:v>0.71514463936628203</x:v>
      </x:c>
      <x:c r="AE21" s="197">
        <x:v>-0.16675214700811999</x:v>
      </x:c>
      <x:c r="AF21" s="461">
        <x:v>0.220901859463668</x:v>
      </x:c>
      <x:c r="AG21" s="197">
        <x:v>1.4765577264604299</x:v>
      </x:c>
      <x:c r="AH21" s="461">
        <x:v>1.33289142174124</x:v>
      </x:c>
      <x:c r="AI21" s="197">
        <x:v>-0.17358491933027501</x:v>
      </x:c>
      <x:c r="AJ21" s="461">
        <x:v>0.22355287440860999</x:v>
      </x:c>
      <x:c r="AK21" s="197">
        <x:v>2.09534913202469</x:v>
      </x:c>
      <x:c r="AL21" s="469">
        <x:v>1.5625826426327301</x:v>
      </x:c>
    </x:row>
    <x:row r="22" spans="1:38" ht="12.95" customHeight="1" x14ac:dyDescent="0.2">
      <x:c r="A22" s="2" t="s">
        <x:v>364</x:v>
      </x:c>
      <x:c r="B22" s="12">
        <x:v>2</x:v>
      </x:c>
      <x:c r="C22" s="197">
        <x:v>-0.41410315971077599</x:v>
      </x:c>
      <x:c r="D22" s="461">
        <x:v>0.281929767573048</x:v>
      </x:c>
      <x:c r="E22" s="197">
        <x:v>0.93811099525686503</x:v>
      </x:c>
      <x:c r="F22" s="461">
        <x:v>1.3722146323772799</x:v>
      </x:c>
      <x:c r="G22" s="197">
        <x:v>-0.40657152847997802</x:v>
      </x:c>
      <x:c r="H22" s="461">
        <x:v>0.28947036695775202</x:v>
      </x:c>
      <x:c r="I22" s="197">
        <x:v>8.6450875657523394</x:v>
      </x:c>
      <x:c r="J22" s="461">
        <x:v>4.9894624865033403</x:v>
      </x:c>
      <x:c r="K22" s="197">
        <x:v>-0.32154082584794902</x:v>
      </x:c>
      <x:c r="L22" s="461">
        <x:v>0.28099641032132</x:v>
      </x:c>
      <x:c r="M22" s="197">
        <x:v>12.226978647006099</x:v>
      </x:c>
      <x:c r="N22" s="461">
        <x:v>4.4884454626185999</x:v>
      </x:c>
      <x:c r="O22" s="197">
        <x:v>-0.172851601559419</x:v>
      </x:c>
      <x:c r="P22" s="461">
        <x:v>0.24602106618195299</x:v>
      </x:c>
      <x:c r="Q22" s="197">
        <x:v>0.17049167074075899</x:v>
      </x:c>
      <x:c r="R22" s="461">
        <x:v>0.53138347567542599</x:v>
      </x:c>
      <x:c r="S22" s="197">
        <x:v>-0.36389761244962998</x:v>
      </x:c>
      <x:c r="T22" s="461">
        <x:v>0.26894945538159398</x:v>
      </x:c>
      <x:c r="U22" s="197">
        <x:v>7.7348438512904396</x:v>
      </x:c>
      <x:c r="V22" s="461">
        <x:v>4.8801080098442204</x:v>
      </x:c>
      <x:c r="W22" s="197">
        <x:v>-0.33908587357007702</x:v>
      </x:c>
      <x:c r="X22" s="461">
        <x:v>0.253737459774174</x:v>
      </x:c>
      <x:c r="Y22" s="197">
        <x:v>10.9164124893734</x:v>
      </x:c>
      <x:c r="Z22" s="461">
        <x:v>4.6223017606910002</x:v>
      </x:c>
      <x:c r="AA22" s="197">
        <x:v>-0.574711175535915</x:v>
      </x:c>
      <x:c r="AB22" s="461">
        <x:v>0.302907593620942</x:v>
      </x:c>
      <x:c r="AC22" s="197">
        <x:v>1.5022820876545799</x:v>
      </x:c>
      <x:c r="AD22" s="461">
        <x:v>1.50960791570555</x:v>
      </x:c>
      <x:c r="AE22" s="197">
        <x:v>-0.74490614536355604</x:v>
      </x:c>
      <x:c r="AF22" s="461">
        <x:v>0.277023880661253</x:v>
      </x:c>
      <x:c r="AG22" s="197">
        <x:v>10.0298988938913</x:v>
      </x:c>
      <x:c r="AH22" s="461">
        <x:v>5.1491656238520802</x:v>
      </x:c>
      <x:c r="AI22" s="197">
        <x:v>-0.68485848880732103</x:v>
      </x:c>
      <x:c r="AJ22" s="461">
        <x:v>0.26633438171212198</x:v>
      </x:c>
      <x:c r="AK22" s="197">
        <x:v>13.326553740847</x:v>
      </x:c>
      <x:c r="AL22" s="469">
        <x:v>4.6057191363814498</x:v>
      </x:c>
    </x:row>
    <x:row r="23" spans="1:38" ht="12.95" customHeight="1" x14ac:dyDescent="0.2">
      <x:c r="A23" s="2" t="s">
        <x:v>365</x:v>
      </x:c>
      <x:c r="B23" s="12">
        <x:v>2</x:v>
      </x:c>
      <x:c r="C23" s="197">
        <x:v>-8.1129081234149594E-2</x:v>
      </x:c>
      <x:c r="D23" s="461">
        <x:v>0.16548322221235001</x:v>
      </x:c>
      <x:c r="E23" s="197">
        <x:v>5.4254610644643098E-2</x:v>
      </x:c>
      <x:c r="F23" s="461">
        <x:v>0.25277348676509498</x:v>
      </x:c>
      <x:c r="G23" s="197">
        <x:v>-0.18522897730111301</x:v>
      </x:c>
      <x:c r="H23" s="461">
        <x:v>0.15147304716115401</x:v>
      </x:c>
      <x:c r="I23" s="197">
        <x:v>7.0059703024573698</x:v>
      </x:c>
      <x:c r="J23" s="461">
        <x:v>2.1036332753221099</x:v>
      </x:c>
      <x:c r="K23" s="197">
        <x:v>-0.218035592217552</x:v>
      </x:c>
      <x:c r="L23" s="461">
        <x:v>0.158278088935985</x:v>
      </x:c>
      <x:c r="M23" s="197">
        <x:v>8.72157592597482</x:v>
      </x:c>
      <x:c r="N23" s="461">
        <x:v>2.5385827762929898</x:v>
      </x:c>
      <x:c r="O23" s="197">
        <x:v>0.133500889515421</x:v>
      </x:c>
      <x:c r="P23" s="461">
        <x:v>0.18936631192864001</x:v>
      </x:c>
      <x:c r="Q23" s="197">
        <x:v>0.139609469421939</x:v>
      </x:c>
      <x:c r="R23" s="461">
        <x:v>0.45323334075206301</x:v>
      </x:c>
      <x:c r="S23" s="197">
        <x:v>0.126162412886693</x:v>
      </x:c>
      <x:c r="T23" s="461">
        <x:v>0.172493291730759</x:v>
      </x:c>
      <x:c r="U23" s="197">
        <x:v>6.8187855970578601</x:v>
      </x:c>
      <x:c r="V23" s="461">
        <x:v>2.11152294170093</x:v>
      </x:c>
      <x:c r="W23" s="197">
        <x:v>8.6554542796174E-2</x:v>
      </x:c>
      <x:c r="X23" s="461">
        <x:v>0.17961235096466499</x:v>
      </x:c>
      <x:c r="Y23" s="197">
        <x:v>8.2661737017047692</x:v>
      </x:c>
      <x:c r="Z23" s="461">
        <x:v>2.4471794527395301</x:v>
      </x:c>
      <x:c r="AA23" s="197">
        <x:v>2.8951677688790999E-3</x:v>
      </x:c>
      <x:c r="AB23" s="461">
        <x:v>0.20065778004131701</x:v>
      </x:c>
      <x:c r="AC23" s="197">
        <x:v>3.6777203908598797E-5</x:v>
      </x:c>
      <x:c r="AD23" s="461">
        <x:v>0.15796343793974199</x:v>
      </x:c>
      <x:c r="AE23" s="197">
        <x:v>-0.164032962275934</x:v>
      </x:c>
      <x:c r="AF23" s="461">
        <x:v>0.187449431423485</x:v>
      </x:c>
      <x:c r="AG23" s="197">
        <x:v>6.7635936645461898</x:v>
      </x:c>
      <x:c r="AH23" s="461">
        <x:v>2.0370668979746598</x:v>
      </x:c>
      <x:c r="AI23" s="197">
        <x:v>-0.17732536551613101</x:v>
      </x:c>
      <x:c r="AJ23" s="461">
        <x:v>0.180338160240165</x:v>
      </x:c>
      <x:c r="AK23" s="197">
        <x:v>8.2706397819546495</x:v>
      </x:c>
      <x:c r="AL23" s="469">
        <x:v>2.3760550196004502</x:v>
      </x:c>
    </x:row>
    <x:row r="24" spans="1:38" ht="12.95" customHeight="1" x14ac:dyDescent="0.2">
      <x:c r="A24" s="2" t="s">
        <x:v>366</x:v>
      </x:c>
      <x:c r="B24" s="12">
        <x:v>2</x:v>
      </x:c>
      <x:c r="C24" s="197">
        <x:v>-1.07256087760109</x:v>
      </x:c>
      <x:c r="D24" s="461">
        <x:v>0.21252375815880201</x:v>
      </x:c>
      <x:c r="E24" s="197">
        <x:v>5.6822549022225299</x:v>
      </x:c>
      <x:c r="F24" s="461">
        <x:v>2.1750064951203498</x:v>
      </x:c>
      <x:c r="G24" s="197">
        <x:v>-1.00934945467432</x:v>
      </x:c>
      <x:c r="H24" s="461">
        <x:v>0.20853789102595199</x:v>
      </x:c>
      <x:c r="I24" s="197">
        <x:v>8.4096174812243998</x:v>
      </x:c>
      <x:c r="J24" s="461">
        <x:v>3.18736835791008</x:v>
      </x:c>
      <x:c r="K24" s="197">
        <x:v>-0.70460796144164195</x:v>
      </x:c>
      <x:c r="L24" s="461">
        <x:v>0.23734873075992299</x:v>
      </x:c>
      <x:c r="M24" s="197">
        <x:v>13.1015942989784</x:v>
      </x:c>
      <x:c r="N24" s="461">
        <x:v>3.8974265731420799</x:v>
      </x:c>
      <x:c r="O24" s="197">
        <x:v>-0.570288790949666</x:v>
      </x:c>
      <x:c r="P24" s="461">
        <x:v>0.218874402459492</x:v>
      </x:c>
      <x:c r="Q24" s="197">
        <x:v>1.7689275492274401</x:v>
      </x:c>
      <x:c r="R24" s="461">
        <x:v>1.3803360038076899</x:v>
      </x:c>
      <x:c r="S24" s="197">
        <x:v>-0.54679848258829999</x:v>
      </x:c>
      <x:c r="T24" s="461">
        <x:v>0.22115713642951201</x:v>
      </x:c>
      <x:c r="U24" s="197">
        <x:v>5.18210586509257</x:v>
      </x:c>
      <x:c r="V24" s="461">
        <x:v>2.6194494772726902</x:v>
      </x:c>
      <x:c r="W24" s="197">
        <x:v>-0.36191168949861602</x:v>
      </x:c>
      <x:c r="X24" s="461">
        <x:v>0.20791772197538999</x:v>
      </x:c>
      <x:c r="Y24" s="197">
        <x:v>10.0727873967445</x:v>
      </x:c>
      <x:c r="Z24" s="461">
        <x:v>3.0648136782822402</x:v>
      </x:c>
      <x:c r="AA24" s="197">
        <x:v>-0.89789224439717297</x:v>
      </x:c>
      <x:c r="AB24" s="461">
        <x:v>0.23451287327460699</x:v>
      </x:c>
      <x:c r="AC24" s="197">
        <x:v>4.1478709914062399</x:v>
      </x:c>
      <x:c r="AD24" s="461">
        <x:v>2.1115542350557401</x:v>
      </x:c>
      <x:c r="AE24" s="197">
        <x:v>-0.84953867830167595</x:v>
      </x:c>
      <x:c r="AF24" s="461">
        <x:v>0.24390174840312401</x:v>
      </x:c>
      <x:c r="AG24" s="197">
        <x:v>7.3044313591121401</x:v>
      </x:c>
      <x:c r="AH24" s="461">
        <x:v>3.0437244194973698</x:v>
      </x:c>
      <x:c r="AI24" s="197">
        <x:v>-0.49955042430596902</x:v>
      </x:c>
      <x:c r="AJ24" s="461">
        <x:v>0.248351314030272</x:v>
      </x:c>
      <x:c r="AK24" s="197">
        <x:v>12.444646950132601</x:v>
      </x:c>
      <x:c r="AL24" s="469">
        <x:v>3.7963214920383201</x:v>
      </x:c>
    </x:row>
    <x:row r="25" spans="1:38" ht="12.95" customHeight="1" x14ac:dyDescent="0.2">
      <x:c r="A25" s="2" t="s">
        <x:v>367</x:v>
      </x:c>
      <x:c r="B25" s="12">
        <x:v>2</x:v>
      </x:c>
      <x:c r="C25" s="197">
        <x:v>-8.7695611671632798E-2</x:v>
      </x:c>
      <x:c r="D25" s="461">
        <x:v>0.222937307363855</x:v>
      </x:c>
      <x:c r="E25" s="197">
        <x:v>5.4989143671901303E-2</x:v>
      </x:c>
      <x:c r="F25" s="461">
        <x:v>0.38378062492345499</x:v>
      </x:c>
      <x:c r="G25" s="197">
        <x:v>-1.56156960124845E-2</x:v>
      </x:c>
      <x:c r="H25" s="461">
        <x:v>0.22576516879283001</x:v>
      </x:c>
      <x:c r="I25" s="197">
        <x:v>6.1173233151605997</x:v>
      </x:c>
      <x:c r="J25" s="461">
        <x:v>2.04461073669215</x:v>
      </x:c>
      <x:c r="K25" s="197">
        <x:v>-1.9960918620781601E-2</x:v>
      </x:c>
      <x:c r="L25" s="461">
        <x:v>0.230772609299637</x:v>
      </x:c>
      <x:c r="M25" s="197">
        <x:v>6.9949188986209396</x:v>
      </x:c>
      <x:c r="N25" s="461">
        <x:v>2.2475034741983602</x:v>
      </x:c>
      <x:c r="O25" s="197">
        <x:v>-9.3793983737917405E-2</x:v>
      </x:c>
      <x:c r="P25" s="461">
        <x:v>0.21317992703039301</x:v>
      </x:c>
      <x:c r="Q25" s="197">
        <x:v>5.5498188048025997E-2</x:v>
      </x:c>
      <x:c r="R25" s="461">
        <x:v>0.36172737958539602</x:v>
      </x:c>
      <x:c r="S25" s="197">
        <x:v>-0.15125756188883799</x:v>
      </x:c>
      <x:c r="T25" s="461">
        <x:v>0.208476273572337</x:v>
      </x:c>
      <x:c r="U25" s="197">
        <x:v>5.1431645946467697</x:v>
      </x:c>
      <x:c r="V25" s="461">
        <x:v>1.95427035796508</x:v>
      </x:c>
      <x:c r="W25" s="197">
        <x:v>-0.150432605139277</x:v>
      </x:c>
      <x:c r="X25" s="461">
        <x:v>0.20715434660325599</x:v>
      </x:c>
      <x:c r="Y25" s="197">
        <x:v>6.1918957313399599</x:v>
      </x:c>
      <x:c r="Z25" s="461">
        <x:v>2.3325353768166401</x:v>
      </x:c>
      <x:c r="AA25" s="197">
        <x:v>-0.16876894214459101</x:v>
      </x:c>
      <x:c r="AB25" s="461">
        <x:v>0.20241827212063401</x:v>
      </x:c>
      <x:c r="AC25" s="197">
        <x:v>0.13167123712267501</x:v>
      </x:c>
      <x:c r="AD25" s="461">
        <x:v>0.37000233217721501</x:v>
      </x:c>
      <x:c r="AE25" s="197">
        <x:v>-0.167267420723195</x:v>
      </x:c>
      <x:c r="AF25" s="461">
        <x:v>0.19231442391096401</x:v>
      </x:c>
      <x:c r="AG25" s="197">
        <x:v>5.7250514402677304</x:v>
      </x:c>
      <x:c r="AH25" s="461">
        <x:v>1.9933375021337301</x:v>
      </x:c>
      <x:c r="AI25" s="197">
        <x:v>-0.149207019377573</x:v>
      </x:c>
      <x:c r="AJ25" s="461">
        <x:v>0.195225888331436</x:v>
      </x:c>
      <x:c r="AK25" s="197">
        <x:v>6.5396758212903503</x:v>
      </x:c>
      <x:c r="AL25" s="469">
        <x:v>2.1818568728607701</x:v>
      </x:c>
    </x:row>
    <x:row r="26" spans="1:38" ht="12.95" customHeight="1" x14ac:dyDescent="0.2">
      <x:c r="A26" s="2" t="s">
        <x:v>368</x:v>
      </x:c>
      <x:c r="B26" s="12">
        <x:v>2</x:v>
      </x:c>
      <x:c r="C26" s="197">
        <x:v>-0.14547676455519701</x:v>
      </x:c>
      <x:c r="D26" s="461">
        <x:v>0.167097456623616</x:v>
      </x:c>
      <x:c r="E26" s="197">
        <x:v>0.13476448438817601</x:v>
      </x:c>
      <x:c r="F26" s="461">
        <x:v>0.32125578966966101</x:v>
      </x:c>
      <x:c r="G26" s="197">
        <x:v>-0.15415941300709399</x:v>
      </x:c>
      <x:c r="H26" s="461">
        <x:v>0.16517070948933901</x:v>
      </x:c>
      <x:c r="I26" s="197">
        <x:v>1.50242587788293</x:v>
      </x:c>
      <x:c r="J26" s="461">
        <x:v>0.98913580001610102</x:v>
      </x:c>
      <x:c r="K26" s="197">
        <x:v>-0.14663768618211101</x:v>
      </x:c>
      <x:c r="L26" s="461">
        <x:v>0.165523602795494</x:v>
      </x:c>
      <x:c r="M26" s="197">
        <x:v>2.40857878387488</x:v>
      </x:c>
      <x:c r="N26" s="461">
        <x:v>1.5299782374448001</x:v>
      </x:c>
      <x:c r="O26" s="197">
        <x:v>5.3518724602060502E-2</x:v>
      </x:c>
      <x:c r="P26" s="461">
        <x:v>0.146496919776095</x:v>
      </x:c>
      <x:c r="Q26" s="197">
        <x:v>1.8753967797609E-2</x:v>
      </x:c>
      <x:c r="R26" s="461">
        <x:v>0.156081377995339</x:v>
      </x:c>
      <x:c r="S26" s="197">
        <x:v>2.8187170494677401E-2</x:v>
      </x:c>
      <x:c r="T26" s="461">
        <x:v>0.14832441279046099</x:v>
      </x:c>
      <x:c r="U26" s="197">
        <x:v>1.14176658605626</x:v>
      </x:c>
      <x:c r="V26" s="461">
        <x:v>0.86574026469158705</x:v>
      </x:c>
      <x:c r="W26" s="197">
        <x:v>4.2097172310737001E-2</x:v>
      </x:c>
      <x:c r="X26" s="461">
        <x:v>0.14942803111222799</x:v>
      </x:c>
      <x:c r="Y26" s="197">
        <x:v>1.9484439518207799</x:v>
      </x:c>
      <x:c r="Z26" s="461">
        <x:v>1.4317791095171499</x:v>
      </x:c>
      <x:c r="AA26" s="197">
        <x:v>7.7209702126402699E-2</x:v>
      </x:c>
      <x:c r="AB26" s="461">
        <x:v>0.152790970630165</x:v>
      </x:c>
      <x:c r="AC26" s="197">
        <x:v>3.61450159076072E-2</x:v>
      </x:c>
      <x:c r="AD26" s="461">
        <x:v>0.182260570830654</x:v>
      </x:c>
      <x:c r="AE26" s="197">
        <x:v>5.3275587787455302E-2</x:v>
      </x:c>
      <x:c r="AF26" s="461">
        <x:v>0.15850724204932601</x:v>
      </x:c>
      <x:c r="AG26" s="197">
        <x:v>1.32253405537029</x:v>
      </x:c>
      <x:c r="AH26" s="461">
        <x:v>0.90671182154081398</x:v>
      </x:c>
      <x:c r="AI26" s="197">
        <x:v>7.49671498864318E-2</x:v>
      </x:c>
      <x:c r="AJ26" s="461">
        <x:v>0.161324528924851</x:v>
      </x:c>
      <x:c r="AK26" s="197">
        <x:v>2.1065231816585701</x:v>
      </x:c>
      <x:c r="AL26" s="469">
        <x:v>1.43849348163938</x:v>
      </x:c>
    </x:row>
    <x:row r="27" spans="1:38" ht="12.95" customHeight="1" x14ac:dyDescent="0.2">
      <x:c r="A27" s="2" t="s">
        <x:v>369</x:v>
      </x:c>
      <x:c r="B27" s="12">
        <x:v>2</x:v>
      </x:c>
      <x:c r="C27" s="197">
        <x:v>-0.18055263668551799</x:v>
      </x:c>
      <x:c r="D27" s="461">
        <x:v>0.107904739193095</x:v>
      </x:c>
      <x:c r="E27" s="197">
        <x:v>0.238663498683715</x:v>
      </x:c>
      <x:c r="F27" s="461">
        <x:v>0.29489875447907998</x:v>
      </x:c>
      <x:c r="G27" s="197">
        <x:v>-0.17084386900670001</x:v>
      </x:c>
      <x:c r="H27" s="461">
        <x:v>0.107141637986494</x:v>
      </x:c>
      <x:c r="I27" s="197">
        <x:v>1.67653888915796</x:v>
      </x:c>
      <x:c r="J27" s="461">
        <x:v>0.77008689038806599</x:v>
      </x:c>
      <x:c r="K27" s="197">
        <x:v>-0.16298567368839001</x:v>
      </x:c>
      <x:c r="L27" s="461">
        <x:v>0.10558726787642</x:v>
      </x:c>
      <x:c r="M27" s="197">
        <x:v>2.5723824551683898</x:v>
      </x:c>
      <x:c r="N27" s="461">
        <x:v>0.95202193074652497</x:v>
      </x:c>
      <x:c r="O27" s="197">
        <x:v>-0.26487030291734198</x:v>
      </x:c>
      <x:c r="P27" s="461">
        <x:v>0.130876107786006</x:v>
      </x:c>
      <x:c r="Q27" s="197">
        <x:v>0.35331509574078102</x:v>
      </x:c>
      <x:c r="R27" s="461">
        <x:v>0.36376508718660899</x:v>
      </x:c>
      <x:c r="S27" s="197">
        <x:v>-0.27154017832063598</x:v>
      </x:c>
      <x:c r="T27" s="461">
        <x:v>0.129146980884738</x:v>
      </x:c>
      <x:c r="U27" s="197">
        <x:v>1.94847077699696</x:v>
      </x:c>
      <x:c r="V27" s="461">
        <x:v>0.89399832537766299</x:v>
      </x:c>
      <x:c r="W27" s="197">
        <x:v>-0.28839774814702201</x:v>
      </x:c>
      <x:c r="X27" s="461">
        <x:v>0.12664701571090201</x:v>
      </x:c>
      <x:c r="Y27" s="197">
        <x:v>3.0059368394308899</x:v>
      </x:c>
      <x:c r="Z27" s="461">
        <x:v>1.01160836289071</x:v>
      </x:c>
      <x:c r="AA27" s="197">
        <x:v>-0.30405727320779202</x:v>
      </x:c>
      <x:c r="AB27" s="461">
        <x:v>0.16498071267068001</x:v>
      </x:c>
      <x:c r="AC27" s="197">
        <x:v>0.336403535046154</x:v>
      </x:c>
      <x:c r="AD27" s="461">
        <x:v>0.39520803106338698</x:v>
      </x:c>
      <x:c r="AE27" s="197">
        <x:v>-0.33418473286269601</x:v>
      </x:c>
      <x:c r="AF27" s="461">
        <x:v>0.167178957612728</x:v>
      </x:c>
      <x:c r="AG27" s="197">
        <x:v>1.94695009788504</x:v>
      </x:c>
      <x:c r="AH27" s="461">
        <x:v>0.94084183579761005</x:v>
      </x:c>
      <x:c r="AI27" s="197">
        <x:v>-0.336368115132402</x:v>
      </x:c>
      <x:c r="AJ27" s="461">
        <x:v>0.163591839188614</x:v>
      </x:c>
      <x:c r="AK27" s="197">
        <x:v>2.8835708048513302</x:v>
      </x:c>
      <x:c r="AL27" s="469">
        <x:v>1.0378637557820101</x:v>
      </x:c>
    </x:row>
    <x:row r="28" spans="1:38" ht="12.95" customHeight="1" x14ac:dyDescent="0.2">
      <x:c r="A28" s="2" t="s">
        <x:v>370</x:v>
      </x:c>
      <x:c r="B28" s="12">
        <x:v>2</x:v>
      </x:c>
      <x:c r="C28" s="197">
        <x:v>-0.39755372417422802</x:v>
      </x:c>
      <x:c r="D28" s="461">
        <x:v>0.22338793548404701</x:v>
      </x:c>
      <x:c r="E28" s="197">
        <x:v>0.92138862546474098</x:v>
      </x:c>
      <x:c r="F28" s="461">
        <x:v>0.97751895130331501</x:v>
      </x:c>
      <x:c r="G28" s="197">
        <x:v>-0.30561915704329201</x:v>
      </x:c>
      <x:c r="H28" s="461">
        <x:v>0.233930339949671</x:v>
      </x:c>
      <x:c r="I28" s="197">
        <x:v>2.4833204680123302</x:v>
      </x:c>
      <x:c r="J28" s="461">
        <x:v>1.22263114713638</x:v>
      </x:c>
      <x:c r="K28" s="197">
        <x:v>-0.38661257950533601</x:v>
      </x:c>
      <x:c r="L28" s="461">
        <x:v>0.21286310543248399</x:v>
      </x:c>
      <x:c r="M28" s="197">
        <x:v>7.0115647869003004</x:v>
      </x:c>
      <x:c r="N28" s="461">
        <x:v>2.7140585275938101</x:v>
      </x:c>
      <x:c r="O28" s="197">
        <x:v>-0.326852315916492</x:v>
      </x:c>
      <x:c r="P28" s="461">
        <x:v>0.19872159020644301</x:v>
      </x:c>
      <x:c r="Q28" s="197">
        <x:v>0.769586737066284</x:v>
      </x:c>
      <x:c r="R28" s="461">
        <x:v>0.90692402174804798</x:v>
      </x:c>
      <x:c r="S28" s="197">
        <x:v>-0.29771666149343201</x:v>
      </x:c>
      <x:c r="T28" s="461">
        <x:v>0.20007110173994799</x:v>
      </x:c>
      <x:c r="U28" s="197">
        <x:v>2.3268769422207201</x:v>
      </x:c>
      <x:c r="V28" s="461">
        <x:v>1.2286610772647499</x:v>
      </x:c>
      <x:c r="W28" s="197">
        <x:v>-0.244524339614652</x:v>
      </x:c>
      <x:c r="X28" s="461">
        <x:v>0.192752355559733</x:v>
      </x:c>
      <x:c r="Y28" s="197">
        <x:v>6.1021531376091902</x:v>
      </x:c>
      <x:c r="Z28" s="461">
        <x:v>2.7969481934394702</x:v>
      </x:c>
      <x:c r="AA28" s="197">
        <x:v>-0.34654315182293099</x:v>
      </x:c>
      <x:c r="AB28" s="461">
        <x:v>0.20747129416662199</x:v>
      </x:c>
      <x:c r="AC28" s="197">
        <x:v>0.80266355831100999</x:v>
      </x:c>
      <x:c r="AD28" s="461">
        <x:v>0.88558383091570203</x:v>
      </x:c>
      <x:c r="AE28" s="197">
        <x:v>-0.29820401391450002</x:v>
      </x:c>
      <x:c r="AF28" s="461">
        <x:v>0.21439496277876599</x:v>
      </x:c>
      <x:c r="AG28" s="197">
        <x:v>2.2152654107056899</x:v>
      </x:c>
      <x:c r="AH28" s="461">
        <x:v>1.1980295892222801</x:v>
      </x:c>
      <x:c r="AI28" s="197">
        <x:v>-0.269788380201617</x:v>
      </x:c>
      <x:c r="AJ28" s="461">
        <x:v>0.20809131087326899</x:v>
      </x:c>
      <x:c r="AK28" s="197">
        <x:v>6.3060800737053899</x:v>
      </x:c>
      <x:c r="AL28" s="469">
        <x:v>2.6459784007773099</x:v>
      </x:c>
    </x:row>
    <x:row r="29" spans="1:38" ht="12.95" customHeight="1" x14ac:dyDescent="0.2">
      <x:c r="A29" s="2" t="s">
        <x:v>371</x:v>
      </x:c>
      <x:c r="B29" s="12">
        <x:v>2</x:v>
      </x:c>
      <x:c r="C29" s="197">
        <x:v>-5.3654952819940899E-2</x:v>
      </x:c>
      <x:c r="D29" s="461">
        <x:v>0.18812238949707799</x:v>
      </x:c>
      <x:c r="E29" s="197">
        <x:v>1.85980679002965E-2</x:v>
      </x:c>
      <x:c r="F29" s="461">
        <x:v>0.19409958703844399</x:v>
      </x:c>
      <x:c r="G29" s="197">
        <x:v>-9.1519670442473694E-2</x:v>
      </x:c>
      <x:c r="H29" s="461">
        <x:v>0.180830821639344</x:v>
      </x:c>
      <x:c r="I29" s="197">
        <x:v>3.9497022428978399</x:v>
      </x:c>
      <x:c r="J29" s="461">
        <x:v>1.7846381492602901</x:v>
      </x:c>
      <x:c r="K29" s="197">
        <x:v>-0.121587438619849</x:v>
      </x:c>
      <x:c r="L29" s="461">
        <x:v>0.185459521194522</x:v>
      </x:c>
      <x:c r="M29" s="197">
        <x:v>5.2449641695976004</x:v>
      </x:c>
      <x:c r="N29" s="461">
        <x:v>2.3167084393698398</x:v>
      </x:c>
      <x:c r="O29" s="197">
        <x:v>-0.50980943992072603</x:v>
      </x:c>
      <x:c r="P29" s="461">
        <x:v>0.18981503775421599</x:v>
      </x:c>
      <x:c r="Q29" s="197">
        <x:v>1.8904942322285101</x:v>
      </x:c>
      <x:c r="R29" s="461">
        <x:v>1.44538148187798</x:v>
      </x:c>
      <x:c r="S29" s="197">
        <x:v>-0.62109472671710397</x:v>
      </x:c>
      <x:c r="T29" s="461">
        <x:v>0.18489205969655401</x:v>
      </x:c>
      <x:c r="U29" s="197">
        <x:v>6.8928492112623703</x:v>
      </x:c>
      <x:c r="V29" s="461">
        <x:v>2.3343476968851999</x:v>
      </x:c>
      <x:c r="W29" s="197">
        <x:v>-0.62733522206262504</x:v>
      </x:c>
      <x:c r="X29" s="461">
        <x:v>0.18166033874450299</x:v>
      </x:c>
      <x:c r="Y29" s="197">
        <x:v>8.6651491613673493</x:v>
      </x:c>
      <x:c r="Z29" s="461">
        <x:v>2.8020347838628501</x:v>
      </x:c>
      <x:c r="AA29" s="197">
        <x:v>-0.47085924204489399</x:v>
      </x:c>
      <x:c r="AB29" s="461">
        <x:v>0.196650673986311</x:v>
      </x:c>
      <x:c r="AC29" s="197">
        <x:v>1.51118786693563</x:v>
      </x:c>
      <x:c r="AD29" s="461">
        <x:v>1.26757868764441</x:v>
      </x:c>
      <x:c r="AE29" s="197">
        <x:v>-0.59507668913912704</x:v>
      </x:c>
      <x:c r="AF29" s="461">
        <x:v>0.191246113596165</x:v>
      </x:c>
      <x:c r="AG29" s="197">
        <x:v>5.9905649256838798</x:v>
      </x:c>
      <x:c r="AH29" s="461">
        <x:v>2.2446145858381801</x:v>
      </x:c>
      <x:c r="AI29" s="197">
        <x:v>-0.61470374786722304</x:v>
      </x:c>
      <x:c r="AJ29" s="461">
        <x:v>0.19061307409543299</x:v>
      </x:c>
      <x:c r="AK29" s="197">
        <x:v>7.3766596389035497</x:v>
      </x:c>
      <x:c r="AL29" s="469">
        <x:v>2.8194696481721002</x:v>
      </x:c>
    </x:row>
    <x:row r="30" spans="1:38" ht="12.95" customHeight="1" x14ac:dyDescent="0.2">
      <x:c r="A30" s="2" t="s">
        <x:v>372</x:v>
      </x:c>
      <x:c r="B30" s="12">
        <x:v>2</x:v>
      </x:c>
      <x:c r="C30" s="197">
        <x:v>5.51697670617083E-2</x:v>
      </x:c>
      <x:c r="D30" s="461">
        <x:v>0.127110990212008</x:v>
      </x:c>
      <x:c r="E30" s="197">
        <x:v>2.3173621573091E-2</x:v>
      </x:c>
      <x:c r="F30" s="461">
        <x:v>0.141627103353099</x:v>
      </x:c>
      <x:c r="G30" s="197">
        <x:v>7.5733716532365297E-2</x:v>
      </x:c>
      <x:c r="H30" s="461">
        <x:v>0.123415753426684</x:v>
      </x:c>
      <x:c r="I30" s="197">
        <x:v>5.3285810648082998</x:v>
      </x:c>
      <x:c r="J30" s="461">
        <x:v>1.8821057651667199</x:v>
      </x:c>
      <x:c r="K30" s="197">
        <x:v>6.3482746971273707E-2</x:v>
      </x:c>
      <x:c r="L30" s="461">
        <x:v>0.122605245613281</x:v>
      </x:c>
      <x:c r="M30" s="197">
        <x:v>6.4626650913317398</x:v>
      </x:c>
      <x:c r="N30" s="461">
        <x:v>2.0112509164755998</x:v>
      </x:c>
      <x:c r="O30" s="197">
        <x:v>-0.33281222153025197</x:v>
      </x:c>
      <x:c r="P30" s="461">
        <x:v>0.150886661837832</x:v>
      </x:c>
      <x:c r="Q30" s="197">
        <x:v>0.53882819120465197</x:v>
      </x:c>
      <x:c r="R30" s="461">
        <x:v>0.46715525495766602</x:v>
      </x:c>
      <x:c r="S30" s="197">
        <x:v>-0.30001539902724</x:v>
      </x:c>
      <x:c r="T30" s="461">
        <x:v>0.147705002958851</x:v>
      </x:c>
      <x:c r="U30" s="197">
        <x:v>6.3930275352827</x:v>
      </x:c>
      <x:c r="V30" s="461">
        <x:v>1.8748681965269201</x:v>
      </x:c>
      <x:c r="W30" s="197">
        <x:v>-0.31577634394502901</x:v>
      </x:c>
      <x:c r="X30" s="461">
        <x:v>0.146098605499795</x:v>
      </x:c>
      <x:c r="Y30" s="197">
        <x:v>7.4247927820569002</x:v>
      </x:c>
      <x:c r="Z30" s="461">
        <x:v>1.9817096607632501</x:v>
      </x:c>
      <x:c r="AA30" s="197">
        <x:v>-0.446729658103722</x:v>
      </x:c>
      <x:c r="AB30" s="461">
        <x:v>0.19631856862449401</x:v>
      </x:c>
      <x:c r="AC30" s="197">
        <x:v>0.66791215319699204</x:v>
      </x:c>
      <x:c r="AD30" s="461">
        <x:v>0.60789695693189905</x:v>
      </x:c>
      <x:c r="AE30" s="197">
        <x:v>-0.40407217839176002</x:v>
      </x:c>
      <x:c r="AF30" s="461">
        <x:v>0.18809616071399901</x:v>
      </x:c>
      <x:c r="AG30" s="197">
        <x:v>6.23925474815786</x:v>
      </x:c>
      <x:c r="AH30" s="461">
        <x:v>1.8654233878044799</x:v>
      </x:c>
      <x:c r="AI30" s="197">
        <x:v>-0.40916324894629602</x:v>
      </x:c>
      <x:c r="AJ30" s="461">
        <x:v>0.187476567452351</x:v>
      </x:c>
      <x:c r="AK30" s="197">
        <x:v>7.3190683452378504</x:v>
      </x:c>
      <x:c r="AL30" s="469">
        <x:v>1.96546841976011</x:v>
      </x:c>
    </x:row>
    <x:row r="31" spans="1:38" ht="12.95" customHeight="1" x14ac:dyDescent="0.2">
      <x:c r="A31" s="2" t="s">
        <x:v>373</x:v>
      </x:c>
      <x:c r="B31" s="12">
        <x:v>2</x:v>
      </x:c>
      <x:c r="C31" s="197">
        <x:v>-0.37725857685369002</x:v>
      </x:c>
      <x:c r="D31" s="461">
        <x:v>0.227933841705035</x:v>
      </x:c>
      <x:c r="E31" s="197">
        <x:v>0.51927743837420803</x:v>
      </x:c>
      <x:c r="F31" s="461">
        <x:v>0.60990377391674699</x:v>
      </x:c>
      <x:c r="G31" s="197">
        <x:v>-0.33275647981031198</x:v>
      </x:c>
      <x:c r="H31" s="461">
        <x:v>0.22532522250238099</x:v>
      </x:c>
      <x:c r="I31" s="197">
        <x:v>3.6084528585685298</x:v>
      </x:c>
      <x:c r="J31" s="461">
        <x:v>1.79345729824092</x:v>
      </x:c>
      <x:c r="K31" s="197">
        <x:v>-0.32124267853106803</x:v>
      </x:c>
      <x:c r="L31" s="461">
        <x:v>0.22459874498461799</x:v>
      </x:c>
      <x:c r="M31" s="197">
        <x:v>5.5172728931303601</x:v>
      </x:c>
      <x:c r="N31" s="461">
        <x:v>2.22265179020925</x:v>
      </x:c>
      <x:c r="O31" s="197">
        <x:v>-9.5718989647158997E-2</x:v>
      </x:c>
      <x:c r="P31" s="461">
        <x:v>0.17072602188428301</x:v>
      </x:c>
      <x:c r="Q31" s="197">
        <x:v>4.9696211638712302E-2</x:v>
      </x:c>
      <x:c r="R31" s="461">
        <x:v>0.18014923324221699</x:v>
      </x:c>
      <x:c r="S31" s="197">
        <x:v>-0.112355017914175</x:v>
      </x:c>
      <x:c r="T31" s="461">
        <x:v>0.165105637882905</x:v>
      </x:c>
      <x:c r="U31" s="197">
        <x:v>3.3017222008763598</x:v>
      </x:c>
      <x:c r="V31" s="461">
        <x:v>1.84945979876019</x:v>
      </x:c>
      <x:c r="W31" s="197">
        <x:v>-0.10153224422411</x:v>
      </x:c>
      <x:c r="X31" s="461">
        <x:v>0.15776180716317401</x:v>
      </x:c>
      <x:c r="Y31" s="197">
        <x:v>4.7287128150795503</x:v>
      </x:c>
      <x:c r="Z31" s="461">
        <x:v>2.19051045901492</x:v>
      </x:c>
      <x:c r="AA31" s="197">
        <x:v>-0.19291441794127301</x:v>
      </x:c>
      <x:c r="AB31" s="461">
        <x:v>0.19224142759283699</x:v>
      </x:c>
      <x:c r="AC31" s="197">
        <x:v>0.20269426116452399</x:v>
      </x:c>
      <x:c r="AD31" s="461">
        <x:v>0.376988090412192</x:v>
      </x:c>
      <x:c r="AE31" s="197">
        <x:v>-0.21715713673223999</x:v>
      </x:c>
      <x:c r="AF31" s="461">
        <x:v>0.18310296746034699</x:v>
      </x:c>
      <x:c r="AG31" s="197">
        <x:v>3.56551492520616</x:v>
      </x:c>
      <x:c r="AH31" s="461">
        <x:v>1.9175177057217301</x:v>
      </x:c>
      <x:c r="AI31" s="197">
        <x:v>-0.20328951499033299</x:v>
      </x:c>
      <x:c r="AJ31" s="461">
        <x:v>0.18246733540384999</x:v>
      </x:c>
      <x:c r="AK31" s="197">
        <x:v>5.1842799855450297</x:v>
      </x:c>
      <x:c r="AL31" s="469">
        <x:v>2.2996365555379699</x:v>
      </x:c>
    </x:row>
    <x:row r="32" spans="1:38" ht="12.95" customHeight="1" x14ac:dyDescent="0.2">
      <x:c r="A32" s="2" t="s">
        <x:v>374</x:v>
      </x:c>
      <x:c r="B32" s="12">
        <x:v>2</x:v>
      </x:c>
      <x:c r="C32" s="197">
        <x:v>-1.4835617686977399E-2</x:v>
      </x:c>
      <x:c r="D32" s="461">
        <x:v>0.22547959123892</x:v>
      </x:c>
      <x:c r="E32" s="197">
        <x:v>7.4969608317525303E-4</x:v>
      </x:c>
      <x:c r="F32" s="461">
        <x:v>0.13835222753391099</x:v>
      </x:c>
      <x:c r="G32" s="197">
        <x:v>-8.8072177852629996E-2</x:v>
      </x:c>
      <x:c r="H32" s="461">
        <x:v>0.21633774960882299</x:v>
      </x:c>
      <x:c r="I32" s="197">
        <x:v>3.0532520632433999</x:v>
      </x:c>
      <x:c r="J32" s="461">
        <x:v>1.5626922554057601</x:v>
      </x:c>
      <x:c r="K32" s="197">
        <x:v>-8.1933737317624905E-2</x:v>
      </x:c>
      <x:c r="L32" s="461">
        <x:v>0.203476739890076</x:v>
      </x:c>
      <x:c r="M32" s="197">
        <x:v>6.1500270665357997</x:v>
      </x:c>
      <x:c r="N32" s="461">
        <x:v>2.27912851023421</x:v>
      </x:c>
      <x:c r="O32" s="197">
        <x:v>-0.15635914267319101</x:v>
      </x:c>
      <x:c r="P32" s="461">
        <x:v>0.16577981749405099</x:v>
      </x:c>
      <x:c r="Q32" s="197">
        <x:v>0.13619583494710499</x:v>
      </x:c>
      <x:c r="R32" s="461">
        <x:v>0.31304069255289102</x:v>
      </x:c>
      <x:c r="S32" s="197">
        <x:v>-0.131271225382564</x:v>
      </x:c>
      <x:c r="T32" s="461">
        <x:v>0.166070295983999</x:v>
      </x:c>
      <x:c r="U32" s="197">
        <x:v>2.7901602225623101</x:v>
      </x:c>
      <x:c r="V32" s="461">
        <x:v>1.5747957082097099</x:v>
      </x:c>
      <x:c r="W32" s="197">
        <x:v>-0.123079461869867</x:v>
      </x:c>
      <x:c r="X32" s="461">
        <x:v>0.15442554549912599</x:v>
      </x:c>
      <x:c r="Y32" s="197">
        <x:v>6.1346351120181799</x:v>
      </x:c>
      <x:c r="Z32" s="461">
        <x:v>2.3741346880113698</x:v>
      </x:c>
      <x:c r="AA32" s="197">
        <x:v>-0.14892433878082401</x:v>
      </x:c>
      <x:c r="AB32" s="461">
        <x:v>0.159721086260976</x:v>
      </x:c>
      <x:c r="AC32" s="197">
        <x:v>0.12430307237852101</x:v>
      </x:c>
      <x:c r="AD32" s="461">
        <x:v>0.27847933989074802</x:v>
      </x:c>
      <x:c r="AE32" s="197">
        <x:v>-0.132360991641741</x:v>
      </x:c>
      <x:c r="AF32" s="461">
        <x:v>0.160566086435698</x:v>
      </x:c>
      <x:c r="AG32" s="197">
        <x:v>2.7659241033867401</x:v>
      </x:c>
      <x:c r="AH32" s="461">
        <x:v>1.55134264581272</x:v>
      </x:c>
      <x:c r="AI32" s="197">
        <x:v>-0.13201138059069101</x:v>
      </x:c>
      <x:c r="AJ32" s="461">
        <x:v>0.151447171763222</x:v>
      </x:c>
      <x:c r="AK32" s="197">
        <x:v>6.1513198090296299</x:v>
      </x:c>
      <x:c r="AL32" s="469">
        <x:v>2.3467672782440201</x:v>
      </x:c>
    </x:row>
    <x:row r="33" spans="1:38" ht="12.95" customHeight="1" x14ac:dyDescent="0.2">
      <x:c r="A33" s="2" t="s">
        <x:v>375</x:v>
      </x:c>
      <x:c r="B33" s="12">
        <x:v>2</x:v>
      </x:c>
      <x:c r="C33" s="197">
        <x:v>1.44710230404408E-2</x:v>
      </x:c>
      <x:c r="D33" s="461">
        <x:v>0.22064066559680201</x:v>
      </x:c>
      <x:c r="E33" s="197">
        <x:v>1.4472406574927699E-3</x:v>
      </x:c>
      <x:c r="F33" s="461">
        <x:v>0.28838639703281899</x:v>
      </x:c>
      <x:c r="G33" s="197">
        <x:v>2.9036768606637401E-2</x:v>
      </x:c>
      <x:c r="H33" s="461">
        <x:v>0.21468978656492299</x:v>
      </x:c>
      <x:c r="I33" s="197">
        <x:v>5.9513707442962396</x:v>
      </x:c>
      <x:c r="J33" s="461">
        <x:v>2.7202285486473801</x:v>
      </x:c>
      <x:c r="K33" s="197">
        <x:v>-2.5304490733639599E-2</x:v>
      </x:c>
      <x:c r="L33" s="461">
        <x:v>0.222828889805369</x:v>
      </x:c>
      <x:c r="M33" s="197">
        <x:v>6.9644515735003898</x:v>
      </x:c>
      <x:c r="N33" s="461">
        <x:v>3.0038288671553799</x:v>
      </x:c>
      <x:c r="O33" s="197">
        <x:v>-4.3294334648938497E-2</x:v>
      </x:c>
      <x:c r="P33" s="461">
        <x:v>0.20904352115740599</x:v>
      </x:c>
      <x:c r="Q33" s="197">
        <x:v>1.50779846712572E-2</x:v>
      </x:c>
      <x:c r="R33" s="461">
        <x:v>0.31736490283784402</x:v>
      </x:c>
      <x:c r="S33" s="197">
        <x:v>-7.11767300442393E-2</x:v>
      </x:c>
      <x:c r="T33" s="461">
        <x:v>0.195637835071691</x:v>
      </x:c>
      <x:c r="U33" s="197">
        <x:v>5.8875802901204404</x:v>
      </x:c>
      <x:c r="V33" s="461">
        <x:v>2.6437406460830899</x:v>
      </x:c>
      <x:c r="W33" s="197">
        <x:v>-9.4916443397969799E-2</x:v>
      </x:c>
      <x:c r="X33" s="461">
        <x:v>0.198176472008701</x:v>
      </x:c>
      <x:c r="Y33" s="197">
        <x:v>7.3231945007206498</x:v>
      </x:c>
      <x:c r="Z33" s="461">
        <x:v>2.88619337346283</x:v>
      </x:c>
      <x:c r="AA33" s="197">
        <x:v>7.0982607337509995E-2</x:v>
      </x:c>
      <x:c r="AB33" s="461">
        <x:v>0.21729797023438799</x:v>
      </x:c>
      <x:c r="AC33" s="197">
        <x:v>3.9397703467801401E-2</x:v>
      </x:c>
      <x:c r="AD33" s="461">
        <x:v>0.49040876474517098</x:v>
      </x:c>
      <x:c r="AE33" s="197">
        <x:v>5.64050510206568E-2</x:v>
      </x:c>
      <x:c r="AF33" s="461">
        <x:v>0.210557162628568</x:v>
      </x:c>
      <x:c r="AG33" s="197">
        <x:v>5.7597294017873901</x:v>
      </x:c>
      <x:c r="AH33" s="461">
        <x:v>2.6790082000425799</x:v>
      </x:c>
      <x:c r="AI33" s="197">
        <x:v>-7.3240905753492302E-3</x:v>
      </x:c>
      <x:c r="AJ33" s="461">
        <x:v>0.222298283995149</x:v>
      </x:c>
      <x:c r="AK33" s="197">
        <x:v>6.9554765076671803</x:v>
      </x:c>
      <x:c r="AL33" s="469">
        <x:v>2.9967724653195602</x:v>
      </x:c>
    </x:row>
    <x:row r="34" spans="1:38" ht="12.95" customHeight="1" x14ac:dyDescent="0.2">
      <x:c r="A34" s="2" t="s">
        <x:v>376</x:v>
      </x:c>
      <x:c r="B34" s="12">
        <x:v>2</x:v>
      </x:c>
      <x:c r="C34" s="197">
        <x:v>8.1118750137948101E-2</x:v>
      </x:c>
      <x:c r="D34" s="461">
        <x:v>0.16455116741124201</x:v>
      </x:c>
      <x:c r="E34" s="197">
        <x:v>4.7441292902793301E-2</x:v>
      </x:c>
      <x:c r="F34" s="461">
        <x:v>0.282470600122602</x:v>
      </x:c>
      <x:c r="G34" s="197">
        <x:v>6.6820465292588102E-2</x:v>
      </x:c>
      <x:c r="H34" s="461">
        <x:v>0.169208304799533</x:v>
      </x:c>
      <x:c r="I34" s="197">
        <x:v>0.97027490883502898</x:v>
      </x:c>
      <x:c r="J34" s="461">
        <x:v>1.21319545006216</x:v>
      </x:c>
      <x:c r="K34" s="197">
        <x:v>4.8791711209660499E-2</x:v>
      </x:c>
      <x:c r="L34" s="461">
        <x:v>0.16477468541999901</x:v>
      </x:c>
      <x:c r="M34" s="197">
        <x:v>2.56107293810628</x:v>
      </x:c>
      <x:c r="N34" s="461">
        <x:v>2.0048975946644898</x:v>
      </x:c>
      <x:c r="O34" s="197">
        <x:v>-0.20268223379435599</x:v>
      </x:c>
      <x:c r="P34" s="461">
        <x:v>0.19039958484129699</x:v>
      </x:c>
      <x:c r="Q34" s="197">
        <x:v>0.29275180734164102</x:v>
      </x:c>
      <x:c r="R34" s="461">
        <x:v>0.57926604039332696</x:v>
      </x:c>
      <x:c r="S34" s="197">
        <x:v>-0.18945620918129999</x:v>
      </x:c>
      <x:c r="T34" s="461">
        <x:v>0.19098193042172701</x:v>
      </x:c>
      <x:c r="U34" s="197">
        <x:v>0.91946125522988598</x:v>
      </x:c>
      <x:c r="V34" s="461">
        <x:v>1.26180656811713</x:v>
      </x:c>
      <x:c r="W34" s="197">
        <x:v>-0.226337200622547</x:v>
      </x:c>
      <x:c r="X34" s="461">
        <x:v>0.19644404061492199</x:v>
      </x:c>
      <x:c r="Y34" s="197">
        <x:v>2.7164270564754101</x:v>
      </x:c>
      <x:c r="Z34" s="461">
        <x:v>2.05856977318901</x:v>
      </x:c>
      <x:c r="AA34" s="197">
        <x:v>3.4548399826673598E-2</x:v>
      </x:c>
      <x:c r="AB34" s="461">
        <x:v>0.223081026720091</x:v>
      </x:c>
      <x:c r="AC34" s="197">
        <x:v>6.7954889625914602E-3</x:v>
      </x:c>
      <x:c r="AD34" s="461">
        <x:v>0.28854373655208398</x:v>
      </x:c>
      <x:c r="AE34" s="197">
        <x:v>4.8554285010015602E-2</x:v>
      </x:c>
      <x:c r="AF34" s="461">
        <x:v>0.227436972350859</x:v>
      </x:c>
      <x:c r="AG34" s="197">
        <x:v>1.0051415934893499</x:v>
      </x:c>
      <x:c r="AH34" s="461">
        <x:v>1.24623747620626</x:v>
      </x:c>
      <x:c r="AI34" s="197">
        <x:v>2.30461235188331E-2</x:v>
      </x:c>
      <x:c r="AJ34" s="461">
        <x:v>0.22401761310273</x:v>
      </x:c>
      <x:c r="AK34" s="197">
        <x:v>2.7267310423415898</x:v>
      </x:c>
      <x:c r="AL34" s="469">
        <x:v>2.0382561776715402</x:v>
      </x:c>
    </x:row>
    <x:row r="35" spans="1:38" ht="12.95" customHeight="1" x14ac:dyDescent="0.2">
      <x:c r="A35" s="2" t="s">
        <x:v>377</x:v>
      </x:c>
      <x:c r="B35" s="12">
        <x:v>2</x:v>
      </x:c>
      <x:c r="C35" s="197">
        <x:v>8.0330440390920299E-2</x:v>
      </x:c>
      <x:c r="D35" s="461">
        <x:v>0.112336437119553</x:v>
      </x:c>
      <x:c r="E35" s="197">
        <x:v>4.15327724359923E-2</x:v>
      </x:c>
      <x:c r="F35" s="461">
        <x:v>0.14760081611897899</x:v>
      </x:c>
      <x:c r="G35" s="197">
        <x:v>8.7924061817758303E-2</x:v>
      </x:c>
      <x:c r="H35" s="461">
        <x:v>0.11115976746209</x:v>
      </x:c>
      <x:c r="I35" s="197">
        <x:v>3.9253737045972201</x:v>
      </x:c>
      <x:c r="J35" s="461">
        <x:v>1.09026287303633</x:v>
      </x:c>
      <x:c r="K35" s="197">
        <x:v>8.2518216598022096E-2</x:v>
      </x:c>
      <x:c r="L35" s="461">
        <x:v>0.110469810352845</x:v>
      </x:c>
      <x:c r="M35" s="197">
        <x:v>4.4390867298748704</x:v>
      </x:c>
      <x:c r="N35" s="461">
        <x:v>1.2844268005308399</x:v>
      </x:c>
      <x:c r="O35" s="197">
        <x:v>-0.14855269716213701</x:v>
      </x:c>
      <x:c r="P35" s="461">
        <x:v>0.13212939722520201</x:v>
      </x:c>
      <x:c r="Q35" s="197">
        <x:v>0.17046760910858599</x:v>
      </x:c>
      <x:c r="R35" s="461">
        <x:v>0.32730384383616501</x:v>
      </x:c>
      <x:c r="S35" s="197">
        <x:v>-0.18149149373669701</x:v>
      </x:c>
      <x:c r="T35" s="461">
        <x:v>0.13402455383499801</x:v>
      </x:c>
      <x:c r="U35" s="197">
        <x:v>4.1914599816014002</x:v>
      </x:c>
      <x:c r="V35" s="461">
        <x:v>1.1607476881682799</x:v>
      </x:c>
      <x:c r="W35" s="197">
        <x:v>-0.180991606258086</x:v>
      </x:c>
      <x:c r="X35" s="461">
        <x:v>0.13664135152621301</x:v>
      </x:c>
      <x:c r="Y35" s="197">
        <x:v>4.61827004623302</x:v>
      </x:c>
      <x:c r="Z35" s="461">
        <x:v>1.33596829573121</x:v>
      </x:c>
      <x:c r="AA35" s="197">
        <x:v>-4.4317161736653898E-2</x:v>
      </x:c>
      <x:c r="AB35" s="461">
        <x:v>0.128763225048353</x:v>
      </x:c>
      <x:c r="AC35" s="197">
        <x:v>1.4266195129981001E-2</x:v>
      </x:c>
      <x:c r="AD35" s="461">
        <x:v>0.14701304655233899</x:v>
      </x:c>
      <x:c r="AE35" s="197">
        <x:v>-7.0949318263095598E-2</x:v>
      </x:c>
      <x:c r="AF35" s="461">
        <x:v>0.12734360263677599</x:v>
      </x:c>
      <x:c r="AG35" s="197">
        <x:v>3.8533565340901799</x:v>
      </x:c>
      <x:c r="AH35" s="461">
        <x:v>1.0917241976883401</x:v>
      </x:c>
      <x:c r="AI35" s="197">
        <x:v>-6.75485918807259E-2</x:v>
      </x:c>
      <x:c r="AJ35" s="461">
        <x:v>0.12990383096288299</x:v>
      </x:c>
      <x:c r="AK35" s="197">
        <x:v>4.2673803124071101</x:v>
      </x:c>
      <x:c r="AL35" s="469">
        <x:v>1.2593717803772999</x:v>
      </x:c>
    </x:row>
    <x:row r="36" spans="1:38" ht="12.95" customHeight="1" x14ac:dyDescent="0.2">
      <x:c r="A36" s="2" t="s">
        <x:v>378</x:v>
      </x:c>
      <x:c r="B36" s="12">
        <x:v>2</x:v>
      </x:c>
      <x:c r="C36" s="197">
        <x:v>0.206287527221062</x:v>
      </x:c>
      <x:c r="D36" s="461">
        <x:v>0.11494621334914</x:v>
      </x:c>
      <x:c r="E36" s="197">
        <x:v>0.24706011412836401</x:v>
      </x:c>
      <x:c r="F36" s="461">
        <x:v>0.29159173385660098</x:v>
      </x:c>
      <x:c r="G36" s="197">
        <x:v>0.111511290195371</x:v>
      </x:c>
      <x:c r="H36" s="461">
        <x:v>0.12526783716134601</x:v>
      </x:c>
      <x:c r="I36" s="197">
        <x:v>2.3790259904236</x:v>
      </x:c>
      <x:c r="J36" s="461">
        <x:v>0.70049633532559996</x:v>
      </x:c>
      <x:c r="K36" s="197">
        <x:v>0.12214117997514</x:v>
      </x:c>
      <x:c r="L36" s="461">
        <x:v>0.122335451206308</x:v>
      </x:c>
      <x:c r="M36" s="197">
        <x:v>3.57911572601127</x:v>
      </x:c>
      <x:c r="N36" s="461">
        <x:v>1.17627840371722</x:v>
      </x:c>
      <x:c r="O36" s="197">
        <x:v>3.9848368777077002E-3</x:v>
      </x:c>
      <x:c r="P36" s="461">
        <x:v>0.101632117255503</x:v>
      </x:c>
      <x:c r="Q36" s="197">
        <x:v>7.8689131909086198E-5</x:v>
      </x:c>
      <x:c r="R36" s="461">
        <x:v>4.7100780206478197E-2</x:v>
      </x:c>
      <x:c r="S36" s="197">
        <x:v>-4.0612728086375699E-2</x:v>
      </x:c>
      <x:c r="T36" s="461">
        <x:v>0.10300024625557</x:v>
      </x:c>
      <x:c r="U36" s="197">
        <x:v>2.3808026514412401</x:v>
      </x:c>
      <x:c r="V36" s="461">
        <x:v>0.70382246726836895</x:v>
      </x:c>
      <x:c r="W36" s="197">
        <x:v>-8.2899571266514798E-3</x:v>
      </x:c>
      <x:c r="X36" s="461">
        <x:v>0.104189687358455</x:v>
      </x:c>
      <x:c r="Y36" s="197">
        <x:v>3.5313440620535101</x:v>
      </x:c>
      <x:c r="Z36" s="461">
        <x:v>1.2165231695966601</x:v>
      </x:c>
      <x:c r="AA36" s="197">
        <x:v>0.24669757631185099</x:v>
      </x:c>
      <x:c r="AB36" s="461">
        <x:v>0.111525347195722</x:v>
      </x:c>
      <x:c r="AC36" s="197">
        <x:v>0.31394239502300703</x:v>
      </x:c>
      <x:c r="AD36" s="461">
        <x:v>0.29942477506312498</x:v>
      </x:c>
      <x:c r="AE36" s="197">
        <x:v>0.13989152318767301</x:v>
      </x:c>
      <x:c r="AF36" s="461">
        <x:v>0.120844815858742</x:v>
      </x:c>
      <x:c r="AG36" s="197">
        <x:v>2.3341981242359502</x:v>
      </x:c>
      <x:c r="AH36" s="461">
        <x:v>0.69036058455684302</x:v>
      </x:c>
      <x:c r="AI36" s="197">
        <x:v>0.145497778012768</x:v>
      </x:c>
      <x:c r="AJ36" s="461">
        <x:v>0.117269568754557</x:v>
      </x:c>
      <x:c r="AK36" s="197">
        <x:v>3.4991226892894001</x:v>
      </x:c>
      <x:c r="AL36" s="469">
        <x:v>1.1924523579890001</x:v>
      </x:c>
    </x:row>
    <x:row r="37" spans="1:38" ht="12.95" customHeight="1" x14ac:dyDescent="0.2">
      <x:c r="A37" s="2" t="s">
        <x:v>379</x:v>
      </x:c>
      <x:c r="B37" s="12">
        <x:v>2</x:v>
      </x:c>
      <x:c r="C37" s="197">
        <x:v>-0.60884219400380102</x:v>
      </x:c>
      <x:c r="D37" s="461">
        <x:v>0.11346006116113901</x:v>
      </x:c>
      <x:c r="E37" s="197">
        <x:v>2.0470843947320998</x:v>
      </x:c>
      <x:c r="F37" s="461">
        <x:v>0.76675921795498103</x:v>
      </x:c>
      <x:c r="G37" s="197">
        <x:v>-0.62806802762631897</x:v>
      </x:c>
      <x:c r="H37" s="461">
        <x:v>0.121567609759248</x:v>
      </x:c>
      <x:c r="I37" s="197">
        <x:v>5.6438887580921797</x:v>
      </x:c>
      <x:c r="J37" s="461">
        <x:v>1.2025939827822401</x:v>
      </x:c>
      <x:c r="K37" s="197">
        <x:v>-0.59943593791041005</x:v>
      </x:c>
      <x:c r="L37" s="461">
        <x:v>0.12248438581340999</x:v>
      </x:c>
      <x:c r="M37" s="197">
        <x:v>7.0909338264858599</x:v>
      </x:c>
      <x:c r="N37" s="461">
        <x:v>1.3400654033344499</x:v>
      </x:c>
      <x:c r="O37" s="197">
        <x:v>0.41753128972204001</x:v>
      </x:c>
      <x:c r="P37" s="461">
        <x:v>0.12932823281913799</x:v>
      </x:c>
      <x:c r="Q37" s="197">
        <x:v>1.04066692085213</x:v>
      </x:c>
      <x:c r="R37" s="461">
        <x:v>0.65140833990080904</x:v>
      </x:c>
      <x:c r="S37" s="197">
        <x:v>0.39013572090302101</x:v>
      </x:c>
      <x:c r="T37" s="461">
        <x:v>0.12931130002459401</x:v>
      </x:c>
      <x:c r="U37" s="197">
        <x:v>4.4598207740371496</x:v>
      </x:c>
      <x:c r="V37" s="461">
        <x:v>1.0200381464041199</x:v>
      </x:c>
      <x:c r="W37" s="197">
        <x:v>0.356384430321048</x:v>
      </x:c>
      <x:c r="X37" s="461">
        <x:v>0.13450568599287999</x:v>
      </x:c>
      <x:c r="Y37" s="197">
        <x:v>5.9690990692990296</x:v>
      </x:c>
      <x:c r="Z37" s="461">
        <x:v>1.2553590888656601</x:v>
      </x:c>
      <x:c r="AA37" s="197">
        <x:v>-0.41614322398346498</x:v>
      </x:c>
      <x:c r="AB37" s="461">
        <x:v>0.13833695286407699</x:v>
      </x:c>
      <x:c r="AC37" s="197">
        <x:v>0.76359863264915895</x:v>
      </x:c>
      <x:c r="AD37" s="461">
        <x:v>0.50916389635333903</x:v>
      </x:c>
      <x:c r="AE37" s="197">
        <x:v>-0.43786359960646698</x:v>
      </x:c>
      <x:c r="AF37" s="461">
        <x:v>0.13956390662559101</x:v>
      </x:c>
      <x:c r="AG37" s="197">
        <x:v>4.32881462272415</x:v>
      </x:c>
      <x:c r="AH37" s="461">
        <x:v>1.06755595995409</x:v>
      </x:c>
      <x:c r="AI37" s="197">
        <x:v>-0.42823513701825799</x:v>
      </x:c>
      <x:c r="AJ37" s="461">
        <x:v>0.13944129152562901</x:v>
      </x:c>
      <x:c r="AK37" s="197">
        <x:v>5.9353816741366403</x:v>
      </x:c>
      <x:c r="AL37" s="469">
        <x:v>1.2025299668560501</x:v>
      </x:c>
    </x:row>
    <x:row r="38" spans="1:38" ht="12.95" customHeight="1" x14ac:dyDescent="0.2">
      <x:c r="A38" s="2" t="s">
        <x:v>380</x:v>
      </x:c>
      <x:c r="B38" s="12">
        <x:v>2</x:v>
      </x:c>
      <x:c r="C38" s="197">
        <x:v>2.4437488027004E-2</x:v>
      </x:c>
      <x:c r="D38" s="461">
        <x:v>0.109920807326556</x:v>
      </x:c>
      <x:c r="E38" s="197">
        <x:v>4.8013659066909603E-3</x:v>
      </x:c>
      <x:c r="F38" s="461">
        <x:v>0.104335050277735</x:v>
      </x:c>
      <x:c r="G38" s="197">
        <x:v>5.6250927439020798E-2</x:v>
      </x:c>
      <x:c r="H38" s="461">
        <x:v>0.11098633827920899</x:v>
      </x:c>
      <x:c r="I38" s="197">
        <x:v>1.9198338053561299</x:v>
      </x:c>
      <x:c r="J38" s="461">
        <x:v>0.71542359068940897</x:v>
      </x:c>
      <x:c r="K38" s="197">
        <x:v>5.1887198735955403E-2</x:v>
      </x:c>
      <x:c r="L38" s="461">
        <x:v>0.10960225839599599</x:v>
      </x:c>
      <x:c r="M38" s="197">
        <x:v>2.62384202006099</x:v>
      </x:c>
      <x:c r="N38" s="461">
        <x:v>0.93344024666619096</x:v>
      </x:c>
      <x:c r="O38" s="197">
        <x:v>4.6770805315791896E-3</x:v>
      </x:c>
      <x:c r="P38" s="461">
        <x:v>0.113958885686729</x:v>
      </x:c>
      <x:c r="Q38" s="197">
        <x:v>1.7250953511939801E-4</x:v>
      </x:c>
      <x:c r="R38" s="461">
        <x:v>9.3281878514741595E-2</x:v>
      </x:c>
      <x:c r="S38" s="197">
        <x:v>-5.9162456852516303E-3</x:v>
      </x:c>
      <x:c r="T38" s="461">
        <x:v>0.112182189723415</x:v>
      </x:c>
      <x:c r="U38" s="197">
        <x:v>1.91254261458249</x:v>
      </x:c>
      <x:c r="V38" s="461">
        <x:v>0.75212648443236696</x:v>
      </x:c>
      <x:c r="W38" s="197">
        <x:v>-2.1687077995011499E-3</x:v>
      </x:c>
      <x:c r="X38" s="461">
        <x:v>0.111284712087506</x:v>
      </x:c>
      <x:c r="Y38" s="197">
        <x:v>2.2974383625830099</x:v>
      </x:c>
      <x:c r="Z38" s="461">
        <x:v>0.89382775023193495</x:v>
      </x:c>
      <x:c r="AA38" s="197">
        <x:v>1.49935296874381E-2</x:v>
      </x:c>
      <x:c r="AB38" s="461">
        <x:v>0.111384356512112</x:v>
      </x:c>
      <x:c r="AC38" s="197">
        <x:v>1.4153326885055801E-3</x:v>
      </x:c>
      <x:c r="AD38" s="461">
        <x:v>6.8415513678952697E-2</x:v>
      </x:c>
      <x:c r="AE38" s="197">
        <x:v>2.6039844228234899E-2</x:v>
      </x:c>
      <x:c r="AF38" s="461">
        <x:v>0.11236710640310001</x:v>
      </x:c>
      <x:c r="AG38" s="197">
        <x:v>1.9068596338827899</x:v>
      </x:c>
      <x:c r="AH38" s="461">
        <x:v>0.72204212392120803</x:v>
      </x:c>
      <x:c r="AI38" s="197">
        <x:v>2.24309020728308E-2</x:v>
      </x:c>
      <x:c r="AJ38" s="461">
        <x:v>0.111739480536651</x:v>
      </x:c>
      <x:c r="AK38" s="197">
        <x:v>2.3746979684948899</x:v>
      </x:c>
      <x:c r="AL38" s="469">
        <x:v>0.867362980590211</x:v>
      </x:c>
    </x:row>
    <x:row r="39" spans="1:38" ht="12.95" customHeight="1" x14ac:dyDescent="0.2">
      <x:c r="A39" s="2" t="s">
        <x:v>381</x:v>
      </x:c>
      <x:c r="B39" s="12">
        <x:v>2</x:v>
      </x:c>
      <x:c r="C39" s="197">
        <x:v>3.5367156141429101E-2</x:v>
      </x:c>
      <x:c r="D39" s="461">
        <x:v>0.161201809085984</x:v>
      </x:c>
      <x:c r="E39" s="197">
        <x:v>1.06785768319858E-2</x:v>
      </x:c>
      <x:c r="F39" s="461">
        <x:v>0.20028467678094899</x:v>
      </x:c>
      <x:c r="G39" s="197">
        <x:v>1.55544545915296E-2</x:v>
      </x:c>
      <x:c r="H39" s="461">
        <x:v>0.16145482963313201</x:v>
      </x:c>
      <x:c r="I39" s="197">
        <x:v>1.9128947889729599</x:v>
      </x:c>
      <x:c r="J39" s="461">
        <x:v>1.2928974592495599</x:v>
      </x:c>
      <x:c r="K39" s="197">
        <x:v>-6.3347796945686805E-2</x:v>
      </x:c>
      <x:c r="L39" s="461">
        <x:v>0.150310590720766</x:v>
      </x:c>
      <x:c r="M39" s="197">
        <x:v>6.0308738546882301</x:v>
      </x:c>
      <x:c r="N39" s="461">
        <x:v>2.6979899590126002</x:v>
      </x:c>
      <x:c r="O39" s="197">
        <x:v>2.7077664467352401E-2</x:v>
      </x:c>
      <x:c r="P39" s="461">
        <x:v>0.191144284494148</x:v>
      </x:c>
      <x:c r="Q39" s="197">
        <x:v>5.7017182110631103E-3</x:v>
      </x:c>
      <x:c r="R39" s="461">
        <x:v>0.28689398563959101</x:v>
      </x:c>
      <x:c r="S39" s="197">
        <x:v>-3.0910734717334999E-2</x:v>
      </x:c>
      <x:c r="T39" s="461">
        <x:v>0.18860635375252199</x:v>
      </x:c>
      <x:c r="U39" s="197">
        <x:v>1.9734363657587599</x:v>
      </x:c>
      <x:c r="V39" s="461">
        <x:v>1.31867665915402</x:v>
      </x:c>
      <x:c r="W39" s="197">
        <x:v>-0.13101236892674301</x:v>
      </x:c>
      <x:c r="X39" s="461">
        <x:v>0.18955886846918499</x:v>
      </x:c>
      <x:c r="Y39" s="197">
        <x:v>6.2985463578564396</x:v>
      </x:c>
      <x:c r="Z39" s="461">
        <x:v>2.7958495557901601</x:v>
      </x:c>
      <x:c r="AA39" s="197">
        <x:v>3.63319412515015E-2</x:v>
      </x:c>
      <x:c r="AB39" s="461">
        <x:v>0.16475577411553899</x:v>
      </x:c>
      <x:c r="AC39" s="197">
        <x:v>1.08043696379127E-2</x:v>
      </x:c>
      <x:c r="AD39" s="461">
        <x:v>0.22857063453394499</x:v>
      </x:c>
      <x:c r="AE39" s="197">
        <x:v>8.74813419694342E-4</x:v>
      </x:c>
      <x:c r="AF39" s="461">
        <x:v>0.16058091143233</x:v>
      </x:c>
      <x:c r="AG39" s="197">
        <x:v>2.1080741314562998</x:v>
      </x:c>
      <x:c r="AH39" s="461">
        <x:v>1.4021344811715599</x:v>
      </x:c>
      <x:c r="AI39" s="197">
        <x:v>-5.8306698702223901E-2</x:v>
      </x:c>
      <x:c r="AJ39" s="461">
        <x:v>0.15260622823987099</x:v>
      </x:c>
      <x:c r="AK39" s="197">
        <x:v>6.36515493249264</x:v>
      </x:c>
      <x:c r="AL39" s="469">
        <x:v>2.7791891290689099</x:v>
      </x:c>
    </x:row>
    <x:row r="40" spans="1:38" ht="12.95" customHeight="1" x14ac:dyDescent="0.2">
      <x:c r="A40" s="2" t="s">
        <x:v>382</x:v>
      </x:c>
      <x:c r="B40" s="12">
        <x:v>2</x:v>
      </x:c>
      <x:c r="C40" s="197">
        <x:v>-0.25973824581395</x:v>
      </x:c>
      <x:c r="D40" s="461">
        <x:v>0.14660305684873701</x:v>
      </x:c>
      <x:c r="E40" s="197">
        <x:v>0.47798239451445901</x:v>
      </x:c>
      <x:c r="F40" s="461">
        <x:v>0.57261912319730202</x:v>
      </x:c>
      <x:c r="G40" s="197">
        <x:v>-0.25263360326253798</x:v>
      </x:c>
      <x:c r="H40" s="461">
        <x:v>0.1455871191942</x:v>
      </x:c>
      <x:c r="I40" s="197">
        <x:v>1.5936250363521201</x:v>
      </x:c>
      <x:c r="J40" s="461">
        <x:v>1.3976998103893501</x:v>
      </x:c>
      <x:c r="K40" s="197">
        <x:v>-0.24916437196663199</x:v>
      </x:c>
      <x:c r="L40" s="461">
        <x:v>0.14519270979061599</x:v>
      </x:c>
      <x:c r="M40" s="197">
        <x:v>2.79398337380491</x:v>
      </x:c>
      <x:c r="N40" s="461">
        <x:v>1.7928387639272401</x:v>
      </x:c>
      <x:c r="O40" s="197">
        <x:v>-7.2091390724988699E-2</x:v>
      </x:c>
      <x:c r="P40" s="461">
        <x:v>0.160605292554379</x:v>
      </x:c>
      <x:c r="Q40" s="197">
        <x:v>3.2700942862726602E-2</x:v>
      </x:c>
      <x:c r="R40" s="461">
        <x:v>0.236209667986649</x:v>
      </x:c>
      <x:c r="S40" s="197">
        <x:v>-8.1466829382451006E-2</x:v>
      </x:c>
      <x:c r="T40" s="461">
        <x:v>0.15942376794744501</x:v>
      </x:c>
      <x:c r="U40" s="197">
        <x:v>1.43942315975085</x:v>
      </x:c>
      <x:c r="V40" s="461">
        <x:v>1.48451567540583</x:v>
      </x:c>
      <x:c r="W40" s="197">
        <x:v>-4.8213379408990002E-2</x:v>
      </x:c>
      <x:c r="X40" s="461">
        <x:v>0.158788247625815</x:v>
      </x:c>
      <x:c r="Y40" s="197">
        <x:v>2.5457047623560101</x:v>
      </x:c>
      <x:c r="Z40" s="461">
        <x:v>1.8852722779425</x:v>
      </x:c>
      <x:c r="AA40" s="197">
        <x:v>-0.12818524989308</x:v>
      </x:c>
      <x:c r="AB40" s="461">
        <x:v>0.17779632058369399</x:v>
      </x:c>
      <x:c r="AC40" s="197">
        <x:v>7.8585642088388197E-2</x:v>
      </x:c>
      <x:c r="AD40" s="461">
        <x:v>0.30376312313329201</x:v>
      </x:c>
      <x:c r="AE40" s="197">
        <x:v>-0.137548201838748</x:v>
      </x:c>
      <x:c r="AF40" s="461">
        <x:v>0.178815433297003</x:v>
      </x:c>
      <x:c r="AG40" s="197">
        <x:v>1.45148115339118</x:v>
      </x:c>
      <x:c r="AH40" s="461">
        <x:v>1.45717829069328</x:v>
      </x:c>
      <x:c r="AI40" s="197">
        <x:v>-0.103801779284908</x:v>
      </x:c>
      <x:c r="AJ40" s="461">
        <x:v>0.180005376027467</x:v>
      </x:c>
      <x:c r="AK40" s="197">
        <x:v>2.4598958466237399</x:v>
      </x:c>
      <x:c r="AL40" s="469">
        <x:v>1.8303120476089201</x:v>
      </x:c>
    </x:row>
    <x:row r="41" spans="1:38" ht="12.95" customHeight="1" x14ac:dyDescent="0.2">
      <x:c r="A41" s="2" t="s">
        <x:v>383</x:v>
      </x:c>
      <x:c r="B41" s="12">
        <x:v>2</x:v>
      </x:c>
      <x:c r="C41" s="197">
        <x:v>-0.49827294521070298</x:v>
      </x:c>
      <x:c r="D41" s="461">
        <x:v>0.15210167674262201</x:v>
      </x:c>
      <x:c r="E41" s="197">
        <x:v>1.53299830703294</x:v>
      </x:c>
      <x:c r="F41" s="461">
        <x:v>0.92638733145552499</x:v>
      </x:c>
      <x:c r="G41" s="197">
        <x:v>-0.57169861019151103</x:v>
      </x:c>
      <x:c r="H41" s="461">
        <x:v>0.145221396719419</x:v>
      </x:c>
      <x:c r="I41" s="197">
        <x:v>5.9191185542509404</x:v>
      </x:c>
      <x:c r="J41" s="461">
        <x:v>1.8891554315330801</x:v>
      </x:c>
      <x:c r="K41" s="197">
        <x:v>-0.56536952848289501</x:v>
      </x:c>
      <x:c r="L41" s="461">
        <x:v>0.14710229689517201</x:v>
      </x:c>
      <x:c r="M41" s="197">
        <x:v>6.2370482582413302</x:v>
      </x:c>
      <x:c r="N41" s="461">
        <x:v>2.0681670967438901</x:v>
      </x:c>
      <x:c r="O41" s="197">
        <x:v>-0.47431024768485103</x:v>
      </x:c>
      <x:c r="P41" s="461">
        <x:v>0.16910898643213801</x:v>
      </x:c>
      <x:c r="Q41" s="197">
        <x:v>1.47438694670403</x:v>
      </x:c>
      <x:c r="R41" s="461">
        <x:v>1.0399337933184301</x:v>
      </x:c>
      <x:c r="S41" s="197">
        <x:v>-0.48579506444979598</x:v>
      </x:c>
      <x:c r="T41" s="461">
        <x:v>0.15940688072822801</x:v>
      </x:c>
      <x:c r="U41" s="197">
        <x:v>5.7888799748263304</x:v>
      </x:c>
      <x:c r="V41" s="461">
        <x:v>2.2342931412876501</x:v>
      </x:c>
      <x:c r="W41" s="197">
        <x:v>-0.49236909456973199</x:v>
      </x:c>
      <x:c r="X41" s="461">
        <x:v>0.158309917814589</x:v>
      </x:c>
      <x:c r="Y41" s="197">
        <x:v>6.0747935528662103</x:v>
      </x:c>
      <x:c r="Z41" s="461">
        <x:v>2.34464711971505</x:v>
      </x:c>
      <x:c r="AA41" s="197">
        <x:v>-0.46906752540357899</x:v>
      </x:c>
      <x:c r="AB41" s="461">
        <x:v>0.17581584411595799</x:v>
      </x:c>
      <x:c r="AC41" s="197">
        <x:v>1.4179132623003701</x:v>
      </x:c>
      <x:c r="AD41" s="461">
        <x:v>1.0601773189417101</x:v>
      </x:c>
      <x:c r="AE41" s="197">
        <x:v>-0.48607757750708702</x:v>
      </x:c>
      <x:c r="AF41" s="461">
        <x:v>0.16274055002337801</x:v>
      </x:c>
      <x:c r="AG41" s="197">
        <x:v>6.2489958451824403</x:v>
      </x:c>
      <x:c r="AH41" s="461">
        <x:v>2.29214774806201</x:v>
      </x:c>
      <x:c r="AI41" s="197">
        <x:v>-0.48692232368556798</x:v>
      </x:c>
      <x:c r="AJ41" s="461">
        <x:v>0.161403240720563</x:v>
      </x:c>
      <x:c r="AK41" s="197">
        <x:v>6.5393632084567201</x:v>
      </x:c>
      <x:c r="AL41" s="469">
        <x:v>2.40867970036222</x:v>
      </x:c>
    </x:row>
    <x:row r="42" spans="1:38" ht="12.95" customHeight="1" x14ac:dyDescent="0.2">
      <x:c r="A42" s="2" t="s">
        <x:v>384</x:v>
      </x:c>
      <x:c r="B42" s="12">
        <x:v>2</x:v>
      </x:c>
      <x:c r="C42" s="197">
        <x:v>-0.22609063767590401</x:v>
      </x:c>
      <x:c r="D42" s="461">
        <x:v>0.17003135389605201</x:v>
      </x:c>
      <x:c r="E42" s="197">
        <x:v>0.33500022135697</x:v>
      </x:c>
      <x:c r="F42" s="461">
        <x:v>0.46476475993812899</x:v>
      </x:c>
      <x:c r="G42" s="197">
        <x:v>-0.18381329117192</x:v>
      </x:c>
      <x:c r="H42" s="461">
        <x:v>0.182042550051456</x:v>
      </x:c>
      <x:c r="I42" s="197">
        <x:v>2.30397192299084</x:v>
      </x:c>
      <x:c r="J42" s="461">
        <x:v>1.33032389522808</x:v>
      </x:c>
      <x:c r="K42" s="197">
        <x:v>-0.16966873879441</x:v>
      </x:c>
      <x:c r="L42" s="461">
        <x:v>0.18370361643529101</x:v>
      </x:c>
      <x:c r="M42" s="197">
        <x:v>3.43481663329313</x:v>
      </x:c>
      <x:c r="N42" s="461">
        <x:v>1.82339659530689</x:v>
      </x:c>
      <x:c r="O42" s="197">
        <x:v>-0.26028796920091701</x:v>
      </x:c>
      <x:c r="P42" s="461">
        <x:v>0.17203915032775699</x:v>
      </x:c>
      <x:c r="Q42" s="197">
        <x:v>0.48965488655148798</x:v>
      </x:c>
      <x:c r="R42" s="461">
        <x:v>0.64523239110148101</x:v>
      </x:c>
      <x:c r="S42" s="197">
        <x:v>-0.25651796281296901</x:v>
      </x:c>
      <x:c r="T42" s="461">
        <x:v>0.16676899223286501</x:v>
      </x:c>
      <x:c r="U42" s="197">
        <x:v>2.90343411061653</x:v>
      </x:c>
      <x:c r="V42" s="461">
        <x:v>1.72122460126399</x:v>
      </x:c>
      <x:c r="W42" s="197">
        <x:v>-0.23556847291563399</x:v>
      </x:c>
      <x:c r="X42" s="461">
        <x:v>0.165928970533092</x:v>
      </x:c>
      <x:c r="Y42" s="197">
        <x:v>4.2049784385626801</x:v>
      </x:c>
      <x:c r="Z42" s="461">
        <x:v>2.0420825315501201</x:v>
      </x:c>
      <x:c r="AA42" s="197">
        <x:v>-0.28730595134050502</x:v>
      </x:c>
      <x:c r="AB42" s="461">
        <x:v>0.20091393376241401</x:v>
      </x:c>
      <x:c r="AC42" s="197">
        <x:v>0.35999978080800499</x:v>
      </x:c>
      <x:c r="AD42" s="461">
        <x:v>0.48293227243201398</x:v>
      </x:c>
      <x:c r="AE42" s="197">
        <x:v>-0.25864520166314298</x:v>
      </x:c>
      <x:c r="AF42" s="461">
        <x:v>0.19135377573991899</x:v>
      </x:c>
      <x:c r="AG42" s="197">
        <x:v>2.9275777358525699</x:v>
      </x:c>
      <x:c r="AH42" s="461">
        <x:v>1.5970324456996601</x:v>
      </x:c>
      <x:c r="AI42" s="197">
        <x:v>-0.243825007959135</x:v>
      </x:c>
      <x:c r="AJ42" s="461">
        <x:v>0.18718544061127701</x:v>
      </x:c>
      <x:c r="AK42" s="197">
        <x:v>4.1825933965260997</x:v>
      </x:c>
      <x:c r="AL42" s="469">
        <x:v>1.9730092739026399</x:v>
      </x:c>
    </x:row>
    <x:row r="43" spans="1:38" ht="12.95" customHeight="1" x14ac:dyDescent="0.2">
      <x:c r="A43" s="2" t="s">
        <x:v>385</x:v>
      </x:c>
      <x:c r="B43" s="12">
        <x:v>2</x:v>
      </x:c>
      <x:c r="C43" s="197">
        <x:v>-0.369714616723756</x:v>
      </x:c>
      <x:c r="D43" s="461">
        <x:v>0.25507009322674001</x:v>
      </x:c>
      <x:c r="E43" s="197">
        <x:v>1.07925602218482</x:v>
      </x:c>
      <x:c r="F43" s="461">
        <x:v>1.5748887013453301</x:v>
      </x:c>
      <x:c r="G43" s="197">
        <x:v>-0.43745824090181601</x:v>
      </x:c>
      <x:c r="H43" s="461">
        <x:v>0.27248333515142298</x:v>
      </x:c>
      <x:c r="I43" s="197">
        <x:v>4.8070238329922104</x:v>
      </x:c>
      <x:c r="J43" s="461">
        <x:v>3.5940609174392399</x:v>
      </x:c>
      <x:c r="K43" s="197">
        <x:v>-0.41985674966309</x:v>
      </x:c>
      <x:c r="L43" s="461">
        <x:v>0.25864677840326999</x:v>
      </x:c>
      <x:c r="M43" s="197">
        <x:v>8.2413661511751801</x:v>
      </x:c>
      <x:c r="N43" s="461">
        <x:v>4.9532800796654302</x:v>
      </x:c>
      <x:c r="O43" s="197">
        <x:v>-0.47169539599405602</x:v>
      </x:c>
      <x:c r="P43" s="461">
        <x:v>0.30721273091968998</x:v>
      </x:c>
      <x:c r="Q43" s="197">
        <x:v>1.72875768300974</x:v>
      </x:c>
      <x:c r="R43" s="461">
        <x:v>2.1428499143253399</x:v>
      </x:c>
      <x:c r="S43" s="197">
        <x:v>-0.489211725264381</x:v>
      </x:c>
      <x:c r="T43" s="461">
        <x:v>0.305938625600576</x:v>
      </x:c>
      <x:c r="U43" s="197">
        <x:v>5.9817849647318697</x:v>
      </x:c>
      <x:c r="V43" s="461">
        <x:v>3.8308251067902002</x:v>
      </x:c>
      <x:c r="W43" s="197">
        <x:v>-0.44753008384016402</x:v>
      </x:c>
      <x:c r="X43" s="461">
        <x:v>0.30584605752150201</x:v>
      </x:c>
      <x:c r="Y43" s="197">
        <x:v>7.7917757232848501</x:v>
      </x:c>
      <x:c r="Z43" s="461">
        <x:v>4.7749682603597998</x:v>
      </x:c>
      <x:c r="AA43" s="197">
        <x:v>-0.47996273245877202</x:v>
      </x:c>
      <x:c r="AB43" s="461">
        <x:v>0.35023557012515799</x:v>
      </x:c>
      <x:c r="AC43" s="197">
        <x:v>1.4914329075811801</x:v>
      </x:c>
      <x:c r="AD43" s="461">
        <x:v>2.21773107861131</x:v>
      </x:c>
      <x:c r="AE43" s="197">
        <x:v>-0.499872704021329</x:v>
      </x:c>
      <x:c r="AF43" s="461">
        <x:v>0.354382604031035</x:v>
      </x:c>
      <x:c r="AG43" s="197">
        <x:v>5.3728566543223701</x:v>
      </x:c>
      <x:c r="AH43" s="461">
        <x:v>3.9419814182373099</x:v>
      </x:c>
      <x:c r="AI43" s="197">
        <x:v>-0.47035676742582799</x:v>
      </x:c>
      <x:c r="AJ43" s="461">
        <x:v>0.34572110343061102</x:v>
      </x:c>
      <x:c r="AK43" s="197">
        <x:v>7.5347400586818196</x:v>
      </x:c>
      <x:c r="AL43" s="469">
        <x:v>4.8411364078342096</x:v>
      </x:c>
    </x:row>
    <x:row r="44" spans="1:38" ht="12.95" customHeight="1" x14ac:dyDescent="0.2">
      <x:c r="A44" s="2" t="s">
        <x:v>386</x:v>
      </x:c>
      <x:c r="B44" s="12">
        <x:v>2</x:v>
      </x:c>
      <x:c r="C44" s="197">
        <x:v>-9.5180673211066699E-2</x:v>
      </x:c>
      <x:c r="D44" s="461">
        <x:v>0.155950508481111</x:v>
      </x:c>
      <x:c r="E44" s="197">
        <x:v>4.49585104706164E-2</x:v>
      </x:c>
      <x:c r="F44" s="461">
        <x:v>0.167444423353521</x:v>
      </x:c>
      <x:c r="G44" s="197">
        <x:v>-0.13596430928889</x:v>
      </x:c>
      <x:c r="H44" s="461">
        <x:v>0.15397273873015199</x:v>
      </x:c>
      <x:c r="I44" s="197">
        <x:v>1.3147115150200801</x:v>
      </x:c>
      <x:c r="J44" s="461">
        <x:v>1.16342668863944</x:v>
      </x:c>
      <x:c r="K44" s="197">
        <x:v>-0.115545281498788</x:v>
      </x:c>
      <x:c r="L44" s="461">
        <x:v>0.15424801318644399</x:v>
      </x:c>
      <x:c r="M44" s="197">
        <x:v>4.35524988367193</x:v>
      </x:c>
      <x:c r="N44" s="461">
        <x:v>2.15089464252523</x:v>
      </x:c>
      <x:c r="O44" s="197">
        <x:v>-0.33735592443305001</x:v>
      </x:c>
      <x:c r="P44" s="461">
        <x:v>0.17968142712135901</x:v>
      </x:c>
      <x:c r="Q44" s="197">
        <x:v>0.52513502842049997</x:v>
      </x:c>
      <x:c r="R44" s="461">
        <x:v>0.56281176918786802</x:v>
      </x:c>
      <x:c r="S44" s="197">
        <x:v>-0.37287532785576499</x:v>
      </x:c>
      <x:c r="T44" s="461">
        <x:v>0.17128399627746399</x:v>
      </x:c>
      <x:c r="U44" s="197">
        <x:v>1.79515131120881</x:v>
      </x:c>
      <x:c r="V44" s="461">
        <x:v>1.24500254773108</x:v>
      </x:c>
      <x:c r="W44" s="197">
        <x:v>-0.230651583502757</x:v>
      </x:c>
      <x:c r="X44" s="461">
        <x:v>0.16424767000760801</x:v>
      </x:c>
      <x:c r="Y44" s="197">
        <x:v>4.54882001524164</x:v>
      </x:c>
      <x:c r="Z44" s="461">
        <x:v>2.1375948450836502</x:v>
      </x:c>
      <x:c r="AA44" s="197">
        <x:v>-0.239791550381173</x:v>
      </x:c>
      <x:c r="AB44" s="461">
        <x:v>0.17264999252104499</x:v>
      </x:c>
      <x:c r="AC44" s="197">
        <x:v>0.30751303214477599</x:v>
      </x:c>
      <x:c r="AD44" s="461">
        <x:v>0.45600851498286299</x:v>
      </x:c>
      <x:c r="AE44" s="197">
        <x:v>-0.26971990414554498</x:v>
      </x:c>
      <x:c r="AF44" s="461">
        <x:v>0.162221836099192</x:v>
      </x:c>
      <x:c r="AG44" s="197">
        <x:v>1.5490397947319201</x:v>
      </x:c>
      <x:c r="AH44" s="461">
        <x:v>1.26067891733327</x:v>
      </x:c>
      <x:c r="AI44" s="197">
        <x:v>-0.152912655692443</x:v>
      </x:c>
      <x:c r="AJ44" s="461">
        <x:v>0.14188164852803101</x:v>
      </x:c>
      <x:c r="AK44" s="197">
        <x:v>4.1816370507539604</x:v>
      </x:c>
      <x:c r="AL44" s="469">
        <x:v>2.1454314693941998</x:v>
      </x:c>
    </x:row>
    <x:row r="45" spans="1:38" ht="12.95" customHeight="1" x14ac:dyDescent="0.2">
      <x:c r="A45" s="2" t="s">
        <x:v>387</x:v>
      </x:c>
      <x:c r="B45" s="12">
        <x:v>2</x:v>
      </x:c>
      <x:c r="C45" s="197">
        <x:v>1.9384239205264001E-2</x:v>
      </x:c>
      <x:c r="D45" s="461">
        <x:v>0.15930226115674501</x:v>
      </x:c>
      <x:c r="E45" s="197">
        <x:v>3.0937222854201499E-3</x:v>
      </x:c>
      <x:c r="F45" s="461">
        <x:v>0.201931419054937</x:v>
      </x:c>
      <x:c r="G45" s="197">
        <x:v>5.8991881392448098E-2</x:v>
      </x:c>
      <x:c r="H45" s="461">
        <x:v>0.15282189165705301</x:v>
      </x:c>
      <x:c r="I45" s="197">
        <x:v>2.2195321977205298</x:v>
      </x:c>
      <x:c r="J45" s="461">
        <x:v>1.2612412102147501</x:v>
      </x:c>
      <x:c r="K45" s="197">
        <x:v>4.8176298501354103E-2</x:v>
      </x:c>
      <x:c r="L45" s="461">
        <x:v>0.155626351514804</x:v>
      </x:c>
      <x:c r="M45" s="197">
        <x:v>4.0474475317695697</x:v>
      </x:c>
      <x:c r="N45" s="461">
        <x:v>1.90070388201939</x:v>
      </x:c>
      <x:c r="O45" s="197">
        <x:v>5.0213349489724002E-2</x:v>
      </x:c>
      <x:c r="P45" s="461">
        <x:v>0.14475552330507799</x:v>
      </x:c>
      <x:c r="Q45" s="197">
        <x:v>2.2385619000062699E-2</x:v>
      </x:c>
      <x:c r="R45" s="461">
        <x:v>0.17770068169761999</x:v>
      </x:c>
      <x:c r="S45" s="197">
        <x:v>4.6010456643997603E-2</x:v>
      </x:c>
      <x:c r="T45" s="461">
        <x:v>0.14292581882489</x:v>
      </x:c>
      <x:c r="U45" s="197">
        <x:v>2.8023954366987001</x:v>
      </x:c>
      <x:c r="V45" s="461">
        <x:v>1.5411520753594301</x:v>
      </x:c>
      <x:c r="W45" s="197">
        <x:v>1.17822315557962E-2</x:v>
      </x:c>
      <x:c r="X45" s="461">
        <x:v>0.13969151176109501</x:v>
      </x:c>
      <x:c r="Y45" s="197">
        <x:v>3.93230875028837</x:v>
      </x:c>
      <x:c r="Z45" s="461">
        <x:v>1.92029140895562</x:v>
      </x:c>
      <x:c r="AA45" s="197">
        <x:v>-5.9518781174400598E-2</x:v>
      </x:c>
      <x:c r="AB45" s="461">
        <x:v>0.17780035528131</x:v>
      </x:c>
      <x:c r="AC45" s="197">
        <x:v>2.1846266468378402E-2</x:v>
      </x:c>
      <x:c r="AD45" s="461">
        <x:v>0.21253351020418301</x:v>
      </x:c>
      <x:c r="AE45" s="197">
        <x:v>-1.32305935177837E-2</x:v>
      </x:c>
      <x:c r="AF45" s="461">
        <x:v>0.175305909374428</x:v>
      </x:c>
      <x:c r="AG45" s="197">
        <x:v>2.41816228216824</x:v>
      </x:c>
      <x:c r="AH45" s="461">
        <x:v>1.4169216886570299</x:v>
      </x:c>
      <x:c r="AI45" s="197">
        <x:v>-5.1366795411410801E-2</x:v>
      </x:c>
      <x:c r="AJ45" s="461">
        <x:v>0.17635375056005401</x:v>
      </x:c>
      <x:c r="AK45" s="197">
        <x:v>4.1272987095112903</x:v>
      </x:c>
      <x:c r="AL45" s="469">
        <x:v>1.9592686466684199</x:v>
      </x:c>
    </x:row>
    <x:row r="46" spans="1:38" ht="12.95" customHeight="1" x14ac:dyDescent="0.2">
      <x:c r="A46" s="2" t="s">
        <x:v>388</x:v>
      </x:c>
      <x:c r="B46" s="12">
        <x:v>2</x:v>
      </x:c>
      <x:c r="C46" s="197">
        <x:v>-0.347880337391342</x:v>
      </x:c>
      <x:c r="D46" s="461">
        <x:v>0.23287070319584799</x:v>
      </x:c>
      <x:c r="E46" s="197">
        <x:v>0.77438783200606898</x:v>
      </x:c>
      <x:c r="F46" s="461">
        <x:v>1.09489936269093</x:v>
      </x:c>
      <x:c r="G46" s="197">
        <x:v>-0.35203515510313399</x:v>
      </x:c>
      <x:c r="H46" s="461">
        <x:v>0.227224873693879</x:v>
      </x:c>
      <x:c r="I46" s="197">
        <x:v>3.7873142556043802</x:v>
      </x:c>
      <x:c r="J46" s="461">
        <x:v>2.7743348134916501</x:v>
      </x:c>
      <x:c r="K46" s="197">
        <x:v>-0.35311284812046401</x:v>
      </x:c>
      <x:c r="L46" s="461">
        <x:v>0.21899635782996099</x:v>
      </x:c>
      <x:c r="M46" s="197">
        <x:v>6.3317278194344899</x:v>
      </x:c>
      <x:c r="N46" s="461">
        <x:v>3.4385954724422598</x:v>
      </x:c>
      <x:c r="O46" s="197">
        <x:v>-3.9417510705336702E-2</x:v>
      </x:c>
      <x:c r="P46" s="461">
        <x:v>0.25855054812463002</x:v>
      </x:c>
      <x:c r="Q46" s="197">
        <x:v>7.9530861154773307E-3</x:v>
      </x:c>
      <x:c r="R46" s="461">
        <x:v>0.31496445834193199</x:v>
      </x:c>
      <x:c r="S46" s="197">
        <x:v>-0.13766765502970801</x:v>
      </x:c>
      <x:c r="T46" s="461">
        <x:v>0.24475516553503401</x:v>
      </x:c>
      <x:c r="U46" s="197">
        <x:v>2.8447024748454002</x:v>
      </x:c>
      <x:c r="V46" s="461">
        <x:v>2.4202940198246901</x:v>
      </x:c>
      <x:c r="W46" s="197">
        <x:v>-0.13691808119555801</x:v>
      </x:c>
      <x:c r="X46" s="461">
        <x:v>0.23804461360860399</x:v>
      </x:c>
      <x:c r="Y46" s="197">
        <x:v>6.3522197849014104</x:v>
      </x:c>
      <x:c r="Z46" s="461">
        <x:v>3.4800545691017302</x:v>
      </x:c>
      <x:c r="AA46" s="197">
        <x:v>-2.4581153006637501E-2</x:v>
      </x:c>
      <x:c r="AB46" s="461">
        <x:v>0.27393405104708501</x:v>
      </x:c>
      <x:c r="AC46" s="197">
        <x:v>2.18761060651161E-3</x:v>
      </x:c>
      <x:c r="AD46" s="461">
        <x:v>0.197669350247166</x:v>
      </x:c>
      <x:c r="AE46" s="197">
        <x:v>-0.121195845085051</x:v>
      </x:c>
      <x:c r="AF46" s="461">
        <x:v>0.27375621658285199</x:v>
      </x:c>
      <x:c r="AG46" s="197">
        <x:v>2.83525068557238</x:v>
      </x:c>
      <x:c r="AH46" s="461">
        <x:v>2.39878264088797</x:v>
      </x:c>
      <x:c r="AI46" s="197">
        <x:v>-0.140926580745383</x:v>
      </x:c>
      <x:c r="AJ46" s="461">
        <x:v>0.25688653831578701</x:v>
      </x:c>
      <x:c r="AK46" s="197">
        <x:v>5.56000913532126</x:v>
      </x:c>
      <x:c r="AL46" s="469">
        <x:v>3.38709466975746</x:v>
      </x:c>
    </x:row>
    <x:row r="47" spans="1:38" ht="12.95" customHeight="1" x14ac:dyDescent="0.2">
      <x:c r="A47" s="2" t="s">
        <x:v>389</x:v>
      </x:c>
      <x:c r="B47" s="12">
        <x:v>2</x:v>
      </x:c>
      <x:c r="C47" s="197">
        <x:v>-0.10564999446503399</x:v>
      </x:c>
      <x:c r="D47" s="461">
        <x:v>0.14463175973040501</x:v>
      </x:c>
      <x:c r="E47" s="197">
        <x:v>6.1699047507931898E-2</x:v>
      </x:c>
      <x:c r="F47" s="461">
        <x:v>0.18705410126258901</x:v>
      </x:c>
      <x:c r="G47" s="197">
        <x:v>-0.136667949631018</x:v>
      </x:c>
      <x:c r="H47" s="461">
        <x:v>0.14409492887212</x:v>
      </x:c>
      <x:c r="I47" s="197">
        <x:v>5.8841994547552998</x:v>
      </x:c>
      <x:c r="J47" s="461">
        <x:v>1.7315256104913701</x:v>
      </x:c>
      <x:c r="K47" s="197">
        <x:v>-0.145980847687398</x:v>
      </x:c>
      <x:c r="L47" s="461">
        <x:v>0.141975407167309</x:v>
      </x:c>
      <x:c r="M47" s="197">
        <x:v>7.0013300306561597</x:v>
      </x:c>
      <x:c r="N47" s="461">
        <x:v>1.9012385099122799</x:v>
      </x:c>
      <x:c r="O47" s="197">
        <x:v>-0.20618486722141</x:v>
      </x:c>
      <x:c r="P47" s="461">
        <x:v>0.13623783898334499</x:v>
      </x:c>
      <x:c r="Q47" s="197">
        <x:v>0.35664871274513998</x:v>
      </x:c>
      <x:c r="R47" s="461">
        <x:v>0.47214060660857898</x:v>
      </x:c>
      <x:c r="S47" s="197">
        <x:v>-0.31018332278209099</x:v>
      </x:c>
      <x:c r="T47" s="461">
        <x:v>0.13146189673241501</x:v>
      </x:c>
      <x:c r="U47" s="197">
        <x:v>6.41930904995868</x:v>
      </x:c>
      <x:c r="V47" s="461">
        <x:v>1.6493772067565</x:v>
      </x:c>
      <x:c r="W47" s="197">
        <x:v>-0.28043532254652298</x:v>
      </x:c>
      <x:c r="X47" s="461">
        <x:v>0.13453518642665799</x:v>
      </x:c>
      <x:c r="Y47" s="197">
        <x:v>7.3984218867362399</x:v>
      </x:c>
      <x:c r="Z47" s="461">
        <x:v>1.7764800586968199</x:v>
      </x:c>
      <x:c r="AA47" s="197">
        <x:v>-0.249353526227165</x:v>
      </x:c>
      <x:c r="AB47" s="461">
        <x:v>0.13553040221284601</x:v>
      </x:c>
      <x:c r="AC47" s="197">
        <x:v>0.494221259594464</x:v>
      </x:c>
      <x:c r="AD47" s="461">
        <x:v>0.53298411086573605</x:v>
      </x:c>
      <x:c r="AE47" s="197">
        <x:v>-0.33936089527626401</x:v>
      </x:c>
      <x:c r="AF47" s="461">
        <x:v>0.13252393235406701</x:v>
      </x:c>
      <x:c r="AG47" s="197">
        <x:v>6.51410816291747</x:v>
      </x:c>
      <x:c r="AH47" s="461">
        <x:v>1.5701990064914899</x:v>
      </x:c>
      <x:c r="AI47" s="197">
        <x:v>-0.31028708824630702</x:v>
      </x:c>
      <x:c r="AJ47" s="461">
        <x:v>0.13501769723854301</x:v>
      </x:c>
      <x:c r="AK47" s="197">
        <x:v>7.4029174746220701</x:v>
      </x:c>
      <x:c r="AL47" s="469">
        <x:v>1.6993467729921601</x:v>
      </x:c>
    </x:row>
    <x:row r="48" spans="1:38" ht="12.95" customHeight="1" x14ac:dyDescent="0.2">
      <x:c r="A48" s="2" t="s">
        <x:v>390</x:v>
      </x:c>
      <x:c r="B48" s="12">
        <x:v>2</x:v>
      </x:c>
      <x:c r="C48" s="197">
        <x:v>-0.38846254855392398</x:v>
      </x:c>
      <x:c r="D48" s="461">
        <x:v>0.14192511495732099</x:v>
      </x:c>
      <x:c r="E48" s="197">
        <x:v>1.01821346039684</x:v>
      </x:c>
      <x:c r="F48" s="461">
        <x:v>0.71241968043122905</x:v>
      </x:c>
      <x:c r="G48" s="197">
        <x:v>-0.339971935353096</x:v>
      </x:c>
      <x:c r="H48" s="461">
        <x:v>0.141058294171056</x:v>
      </x:c>
      <x:c r="I48" s="197">
        <x:v>5.3828506267983904</x:v>
      </x:c>
      <x:c r="J48" s="461">
        <x:v>1.66850034718604</x:v>
      </x:c>
      <x:c r="K48" s="197">
        <x:v>-0.33549727269672802</x:v>
      </x:c>
      <x:c r="L48" s="461">
        <x:v>0.145468067048838</x:v>
      </x:c>
      <x:c r="M48" s="197">
        <x:v>7.0577543508582403</x:v>
      </x:c>
      <x:c r="N48" s="461">
        <x:v>1.9728394061519801</x:v>
      </x:c>
      <x:c r="O48" s="197">
        <x:v>-0.218102369233831</x:v>
      </x:c>
      <x:c r="P48" s="461">
        <x:v>0.14191649085500199</x:v>
      </x:c>
      <x:c r="Q48" s="197">
        <x:v>0.33402448200030999</x:v>
      </x:c>
      <x:c r="R48" s="461">
        <x:v>0.42337177715881402</x:v>
      </x:c>
      <x:c r="S48" s="197">
        <x:v>-0.19947399279172701</x:v>
      </x:c>
      <x:c r="T48" s="461">
        <x:v>0.132821705111001</x:v>
      </x:c>
      <x:c r="U48" s="197">
        <x:v>5.3262475392763697</x:v>
      </x:c>
      <x:c r="V48" s="461">
        <x:v>1.59487328279786</x:v>
      </x:c>
      <x:c r="W48" s="197">
        <x:v>-0.21070185648737</x:v>
      </x:c>
      <x:c r="X48" s="461">
        <x:v>0.12999099257029301</x:v>
      </x:c>
      <x:c r="Y48" s="197">
        <x:v>7.1306642733831298</x:v>
      </x:c>
      <x:c r="Z48" s="461">
        <x:v>1.89124603228104</x:v>
      </x:c>
      <x:c r="AA48" s="197">
        <x:v>-0.28602324013418401</x:v>
      </x:c>
      <x:c r="AB48" s="461">
        <x:v>0.144953199772029</x:v>
      </x:c>
      <x:c r="AC48" s="197">
        <x:v>0.533608804598521</x:v>
      </x:c>
      <x:c r="AD48" s="461">
        <x:v>0.53240203164501698</x:v>
      </x:c>
      <x:c r="AE48" s="197">
        <x:v>-0.26839527004868002</x:v>
      </x:c>
      <x:c r="AF48" s="461">
        <x:v>0.14348622787253401</x:v>
      </x:c>
      <x:c r="AG48" s="197">
        <x:v>4.8619755884653904</x:v>
      </x:c>
      <x:c r="AH48" s="461">
        <x:v>1.56010541361351</x:v>
      </x:c>
      <x:c r="AI48" s="197">
        <x:v>-0.265835739399223</x:v>
      </x:c>
      <x:c r="AJ48" s="461">
        <x:v>0.1393741838325</x:v>
      </x:c>
      <x:c r="AK48" s="197">
        <x:v>6.5670870148843496</x:v>
      </x:c>
      <x:c r="AL48" s="469">
        <x:v>1.8660568891307101</x:v>
      </x:c>
    </x:row>
    <x:row r="49" spans="1:38" ht="12.95" customHeight="1" x14ac:dyDescent="0.2">
      <x:c r="A49" s="2" t="s">
        <x:v>391</x:v>
      </x:c>
      <x:c r="B49" s="12">
        <x:v>2</x:v>
      </x:c>
      <x:c r="C49" s="197">
        <x:v>-0.21935292847027199</x:v>
      </x:c>
      <x:c r="D49" s="461">
        <x:v>0.150797594237224</x:v>
      </x:c>
      <x:c r="E49" s="197">
        <x:v>0.28774771865545101</x:v>
      </x:c>
      <x:c r="F49" s="461">
        <x:v>0.38765236498734601</x:v>
      </x:c>
      <x:c r="G49" s="197">
        <x:v>-0.26823178533744002</x:v>
      </x:c>
      <x:c r="H49" s="461">
        <x:v>0.149180851731053</x:v>
      </x:c>
      <x:c r="I49" s="197">
        <x:v>2.2885018845373999</x:v>
      </x:c>
      <x:c r="J49" s="461">
        <x:v>1.24652923820543</x:v>
      </x:c>
      <x:c r="K49" s="197">
        <x:v>-0.26829924603381999</x:v>
      </x:c>
      <x:c r="L49" s="461">
        <x:v>0.15680568643699899</x:v>
      </x:c>
      <x:c r="M49" s="197">
        <x:v>5.4635262414750603</x:v>
      </x:c>
      <x:c r="N49" s="461">
        <x:v>2.2664302544517199</x:v>
      </x:c>
      <x:c r="O49" s="197">
        <x:v>-0.34748098483532602</x:v>
      </x:c>
      <x:c r="P49" s="461">
        <x:v>0.13751539234920901</x:v>
      </x:c>
      <x:c r="Q49" s="197">
        <x:v>0.70452182100107497</x:v>
      </x:c>
      <x:c r="R49" s="461">
        <x:v>0.55125945233086704</x:v>
      </x:c>
      <x:c r="S49" s="197">
        <x:v>-0.38680878898690102</x:v>
      </x:c>
      <x:c r="T49" s="461">
        <x:v>0.13492491201697601</x:v>
      </x:c>
      <x:c r="U49" s="197">
        <x:v>3.0318018359377801</x:v>
      </x:c>
      <x:c r="V49" s="461">
        <x:v>1.4637871819786501</x:v>
      </x:c>
      <x:c r="W49" s="197">
        <x:v>-0.34723469764021098</x:v>
      </x:c>
      <x:c r="X49" s="461">
        <x:v>0.129835639302812</x:v>
      </x:c>
      <x:c r="Y49" s="197">
        <x:v>6.1337478128938701</x:v>
      </x:c>
      <x:c r="Z49" s="461">
        <x:v>2.2969183493860101</x:v>
      </x:c>
      <x:c r="AA49" s="197">
        <x:v>-0.21818135920970799</x:v>
      </x:c>
      <x:c r="AB49" s="461">
        <x:v>0.16524218795166601</x:v>
      </x:c>
      <x:c r="AC49" s="197">
        <x:v>0.27499259606868898</x:v>
      </x:c>
      <x:c r="AD49" s="461">
        <x:v>0.447406552356577</x:v>
      </x:c>
      <x:c r="AE49" s="197">
        <x:v>-0.25902363361515701</x:v>
      </x:c>
      <x:c r="AF49" s="461">
        <x:v>0.16375789009703501</x:v>
      </x:c>
      <x:c r="AG49" s="197">
        <x:v>2.29218611187749</x:v>
      </x:c>
      <x:c r="AH49" s="461">
        <x:v>1.2845781186068499</x:v>
      </x:c>
      <x:c r="AI49" s="197">
        <x:v>-0.23165924136236801</x:v>
      </x:c>
      <x:c r="AJ49" s="461">
        <x:v>0.16757040921888</x:v>
      </x:c>
      <x:c r="AK49" s="197">
        <x:v>5.3623180264499899</x:v>
      </x:c>
      <x:c r="AL49" s="469">
        <x:v>2.27429634880228</x:v>
      </x:c>
    </x:row>
    <x:row r="50" spans="1:38" ht="12.95" customHeight="1" x14ac:dyDescent="0.2">
      <x:c r="A50" s="2" t="s">
        <x:v>392</x:v>
      </x:c>
      <x:c r="B50" s="12">
        <x:v>2</x:v>
      </x:c>
      <x:c r="C50" s="197">
        <x:v>-0.26858579655310999</x:v>
      </x:c>
      <x:c r="D50" s="461">
        <x:v>0.146470862465575</x:v>
      </x:c>
      <x:c r="E50" s="197">
        <x:v>0.54788334459009802</x:v>
      </x:c>
      <x:c r="F50" s="461">
        <x:v>0.63830179465793901</x:v>
      </x:c>
      <x:c r="G50" s="197">
        <x:v>-0.154825192534465</x:v>
      </x:c>
      <x:c r="H50" s="461">
        <x:v>0.14660878803139399</x:v>
      </x:c>
      <x:c r="I50" s="197">
        <x:v>3.9595987123382201</x:v>
      </x:c>
      <x:c r="J50" s="461">
        <x:v>1.7510843818073301</x:v>
      </x:c>
      <x:c r="K50" s="197">
        <x:v>-0.16172028968772501</x:v>
      </x:c>
      <x:c r="L50" s="461">
        <x:v>0.14702238198998999</x:v>
      </x:c>
      <x:c r="M50" s="197">
        <x:v>4.3233471307015696</x:v>
      </x:c>
      <x:c r="N50" s="461">
        <x:v>1.8690855789846801</x:v>
      </x:c>
      <x:c r="O50" s="197">
        <x:v>0.13590919852644001</x:v>
      </x:c>
      <x:c r="P50" s="461">
        <x:v>0.13496423869513499</x:v>
      </x:c>
      <x:c r="Q50" s="197">
        <x:v>0.12834666856427701</x:v>
      </x:c>
      <x:c r="R50" s="461">
        <x:v>0.232045244054916</x:v>
      </x:c>
      <x:c r="S50" s="197">
        <x:v>0.18524352855453799</x:v>
      </x:c>
      <x:c r="T50" s="461">
        <x:v>0.13394877341690301</x:v>
      </x:c>
      <x:c r="U50" s="197">
        <x:v>3.6241863165060502</x:v>
      </x:c>
      <x:c r="V50" s="461">
        <x:v>1.64754637272464</x:v>
      </x:c>
      <x:c r="W50" s="197">
        <x:v>0.17873130463977699</x:v>
      </x:c>
      <x:c r="X50" s="461">
        <x:v>0.13313636260536901</x:v>
      </x:c>
      <x:c r="Y50" s="197">
        <x:v>4.0071232475729897</x:v>
      </x:c>
      <x:c r="Z50" s="461">
        <x:v>1.75125927055176</x:v>
      </x:c>
      <x:c r="AA50" s="197">
        <x:v>-0.20322971010125801</x:v>
      </x:c>
      <x:c r="AB50" s="461">
        <x:v>0.17164319261489999</x:v>
      </x:c>
      <x:c r="AC50" s="197">
        <x:v>0.191936291310221</x:v>
      </x:c>
      <x:c r="AD50" s="461">
        <x:v>0.37314527966040001</x:v>
      </x:c>
      <x:c r="AE50" s="197">
        <x:v>-9.2459087908085602E-2</x:v>
      </x:c>
      <x:c r="AF50" s="461">
        <x:v>0.17116124267910701</x:v>
      </x:c>
      <x:c r="AG50" s="197">
        <x:v>3.6580734775880099</x:v>
      </x:c>
      <x:c r="AH50" s="461">
        <x:v>1.5666981167437399</x:v>
      </x:c>
      <x:c r="AI50" s="197">
        <x:v>-0.10184246449513901</x:v>
      </x:c>
      <x:c r="AJ50" s="461">
        <x:v>0.168726464361631</x:v>
      </x:c>
      <x:c r="AK50" s="197">
        <x:v>3.99503469634088</x:v>
      </x:c>
      <x:c r="AL50" s="469">
        <x:v>1.6759236107150499</x:v>
      </x:c>
    </x:row>
    <x:row r="51" spans="1:38" ht="12.95" customHeight="1" x14ac:dyDescent="0.2">
      <x:c r="A51" s="2" t="s">
        <x:v>393</x:v>
      </x:c>
      <x:c r="B51" s="12">
        <x:v>2</x:v>
      </x:c>
      <x:c r="C51" s="197">
        <x:v>-0.31397185092972801</x:v>
      </x:c>
      <x:c r="D51" s="461">
        <x:v>0.31906878046332299</x:v>
      </x:c>
      <x:c r="E51" s="197">
        <x:v>0.12869925937649901</x:v>
      </x:c>
      <x:c r="F51" s="461">
        <x:v>0.28957409480952501</x:v>
      </x:c>
      <x:c r="G51" s="197">
        <x:v>-0.42063175038822398</x:v>
      </x:c>
      <x:c r="H51" s="461">
        <x:v>0.33343622257981897</x:v>
      </x:c>
      <x:c r="I51" s="197">
        <x:v>1.4870986215847799</x:v>
      </x:c>
      <x:c r="J51" s="461">
        <x:v>0.96393973410123701</x:v>
      </x:c>
      <x:c r="K51" s="197">
        <x:v>-0.36173783611627702</x:v>
      </x:c>
      <x:c r="L51" s="461">
        <x:v>0.342922604019259</x:v>
      </x:c>
      <x:c r="M51" s="197">
        <x:v>3.28467883523138</x:v>
      </x:c>
      <x:c r="N51" s="461">
        <x:v>1.81151575451136</x:v>
      </x:c>
      <x:c r="O51" s="197">
        <x:v>-0.11314516482794</x:v>
      </x:c>
      <x:c r="P51" s="461">
        <x:v>0.142792995697441</x:v>
      </x:c>
      <x:c r="Q51" s="197">
        <x:v>0.102410294745782</x:v>
      </x:c>
      <x:c r="R51" s="461">
        <x:v>0.23998892853930801</x:v>
      </x:c>
      <x:c r="S51" s="197">
        <x:v>-0.151923671585491</x:v>
      </x:c>
      <x:c r="T51" s="461">
        <x:v>0.14608019840897901</x:v>
      </x:c>
      <x:c r="U51" s="197">
        <x:v>1.5451547308535201</x:v>
      </x:c>
      <x:c r="V51" s="461">
        <x:v>1.0138918023203201</x:v>
      </x:c>
      <x:c r="W51" s="197">
        <x:v>-0.156341594115882</x:v>
      </x:c>
      <x:c r="X51" s="461">
        <x:v>0.14794629612572399</x:v>
      </x:c>
      <x:c r="Y51" s="197">
        <x:v>3.2659237151679199</x:v>
      </x:c>
      <x:c r="Z51" s="461">
        <x:v>1.7719725497699099</x:v>
      </x:c>
      <x:c r="AA51" s="197">
        <x:v>-0.105220302908599</x:v>
      </x:c>
      <x:c r="AB51" s="461">
        <x:v>0.57563053563790201</x:v>
      </x:c>
      <x:c r="AC51" s="197">
        <x:v>6.5643807200772503E-3</x:v>
      </x:c>
      <x:c r="AD51" s="461">
        <x:v>0.18714285949392301</x:v>
      </x:c>
      <x:c r="AE51" s="197">
        <x:v>-0.27139679732873101</x:v>
      </x:c>
      <x:c r="AF51" s="461">
        <x:v>0.61310066673205899</x:v>
      </x:c>
      <x:c r="AG51" s="197">
        <x:v>1.28791793817872</x:v>
      </x:c>
      <x:c r="AH51" s="461">
        <x:v>0.91773597855033995</x:v>
      </x:c>
      <x:c r="AI51" s="197">
        <x:v>-0.246582006139415</x:v>
      </x:c>
      <x:c r="AJ51" s="461">
        <x:v>0.63612075376243205</x:v>
      </x:c>
      <x:c r="AK51" s="197">
        <x:v>3.1321415016788801</x:v>
      </x:c>
      <x:c r="AL51" s="469">
        <x:v>1.8057098930358999</x:v>
      </x:c>
    </x:row>
    <x:row r="52" spans="1:38" ht="12.95" customHeight="1" x14ac:dyDescent="0.2">
      <x:c r="A52" s="2" t="s">
        <x:v>394</x:v>
      </x:c>
      <x:c r="B52" s="12">
        <x:v>2</x:v>
      </x:c>
      <x:c r="C52" s="197">
        <x:v>9.6816220800381395E-2</x:v>
      </x:c>
      <x:c r="D52" s="461">
        <x:v>0.211564784320736</x:v>
      </x:c>
      <x:c r="E52" s="197">
        <x:v>3.8506646331144603E-2</x:v>
      </x:c>
      <x:c r="F52" s="461">
        <x:v>0.213779468142514</x:v>
      </x:c>
      <x:c r="G52" s="197">
        <x:v>-4.8487981642783499E-2</x:v>
      </x:c>
      <x:c r="H52" s="461">
        <x:v>0.21521170454421501</x:v>
      </x:c>
      <x:c r="I52" s="197">
        <x:v>6.3159884493845704</x:v>
      </x:c>
      <x:c r="J52" s="461">
        <x:v>1.4425091783284301</x:v>
      </x:c>
      <x:c r="K52" s="197">
        <x:v>-8.8848577445520605E-2</x:v>
      </x:c>
      <x:c r="L52" s="461">
        <x:v>0.20577636037761801</x:v>
      </x:c>
      <x:c r="M52" s="197">
        <x:v>7.4781149512508396</x:v>
      </x:c>
      <x:c r="N52" s="461">
        <x:v>1.7377774287880401</x:v>
      </x:c>
      <x:c r="O52" s="197">
        <x:v>2.2478437088413902E-2</x:v>
      </x:c>
      <x:c r="P52" s="461">
        <x:v>0.143508631912423</x:v>
      </x:c>
      <x:c r="Q52" s="197">
        <x:v>2.47182137780154E-3</x:v>
      </x:c>
      <x:c r="R52" s="461">
        <x:v>9.5609079995618004E-2</x:v>
      </x:c>
      <x:c r="S52" s="197">
        <x:v>-9.6648810387452294E-2</x:v>
      </x:c>
      <x:c r="T52" s="461">
        <x:v>0.14507292923430001</x:v>
      </x:c>
      <x:c r="U52" s="197">
        <x:v>7.1567461350517796</x:v>
      </x:c>
      <x:c r="V52" s="461">
        <x:v>1.7330718364272599</x:v>
      </x:c>
      <x:c r="W52" s="197">
        <x:v>-7.6122582980275799E-2</x:v>
      </x:c>
      <x:c r="X52" s="461">
        <x:v>0.13989711893156401</x:v>
      </x:c>
      <x:c r="Y52" s="197">
        <x:v>8.2890330522497599</x:v>
      </x:c>
      <x:c r="Z52" s="461">
        <x:v>2.18533928171711</x:v>
      </x:c>
      <x:c r="AA52" s="197">
        <x:v>-0.40862748315788999</x:v>
      </x:c>
      <x:c r="AB52" s="461">
        <x:v>0.451914718100068</x:v>
      </x:c>
      <x:c r="AC52" s="197">
        <x:v>0.14393006330562499</x:v>
      </x:c>
      <x:c r="AD52" s="461">
        <x:v>0.371463127596807</x:v>
      </x:c>
      <x:c r="AE52" s="197">
        <x:v>-0.78389006727603106</x:v>
      </x:c>
      <x:c r="AF52" s="461">
        <x:v>0.46587930297435998</x:v>
      </x:c>
      <x:c r="AG52" s="197">
        <x:v>6.9851572225017504</x:v>
      </x:c>
      <x:c r="AH52" s="461">
        <x:v>1.6943351929039101</x:v>
      </x:c>
      <x:c r="AI52" s="197">
        <x:v>-0.78400201641192002</x:v>
      </x:c>
      <x:c r="AJ52" s="461">
        <x:v>0.46389568219161598</x:v>
      </x:c>
      <x:c r="AK52" s="197">
        <x:v>8.2918018296057205</x:v>
      </x:c>
      <x:c r="AL52" s="469">
        <x:v>2.130887356978</x:v>
      </x:c>
    </x:row>
    <x:row r="53" spans="1:38" ht="12.95" customHeight="1" x14ac:dyDescent="0.2">
      <x:c r="A53" s="2" t="s">
        <x:v>395</x:v>
      </x:c>
      <x:c r="B53" s="12">
        <x:v>2</x:v>
      </x:c>
      <x:c r="C53" s="197">
        <x:v>-0.31156608381297302</x:v>
      </x:c>
      <x:c r="D53" s="461">
        <x:v>0.140891271900208</x:v>
      </x:c>
      <x:c r="E53" s="197">
        <x:v>0.64203499140355302</x:v>
      </x:c>
      <x:c r="F53" s="461">
        <x:v>0.60938846335652097</x:v>
      </x:c>
      <x:c r="G53" s="197">
        <x:v>-0.35123709521101298</x:v>
      </x:c>
      <x:c r="H53" s="461">
        <x:v>0.14236467573686001</x:v>
      </x:c>
      <x:c r="I53" s="197">
        <x:v>2.89647235828537</x:v>
      </x:c>
      <x:c r="J53" s="461">
        <x:v>1.53920708296107</x:v>
      </x:c>
      <x:c r="K53" s="197">
        <x:v>-0.35583177814318501</x:v>
      </x:c>
      <x:c r="L53" s="461">
        <x:v>0.14358474387564299</x:v>
      </x:c>
      <x:c r="M53" s="197">
        <x:v>3.8147962977841101</x:v>
      </x:c>
      <x:c r="N53" s="461">
        <x:v>1.8816886771114301</x:v>
      </x:c>
      <x:c r="O53" s="197">
        <x:v>6.1714156981950201E-2</x:v>
      </x:c>
      <x:c r="P53" s="461">
        <x:v>0.18948250231295499</x:v>
      </x:c>
      <x:c r="Q53" s="197">
        <x:v>2.2875284241103602E-2</x:v>
      </x:c>
      <x:c r="R53" s="461">
        <x:v>0.239164540069848</x:v>
      </x:c>
      <x:c r="S53" s="197">
        <x:v>-3.3814606588214598E-3</x:v>
      </x:c>
      <x:c r="T53" s="461">
        <x:v>0.18668008003158401</x:v>
      </x:c>
      <x:c r="U53" s="197">
        <x:v>2.15346025208988</x:v>
      </x:c>
      <x:c r="V53" s="461">
        <x:v>1.4253912708668901</x:v>
      </x:c>
      <x:c r="W53" s="197">
        <x:v>1.7460003076001401E-2</x:v>
      </x:c>
      <x:c r="X53" s="461">
        <x:v>0.18493326398811499</x:v>
      </x:c>
      <x:c r="Y53" s="197">
        <x:v>3.0641212837393499</x:v>
      </x:c>
      <x:c r="Z53" s="461">
        <x:v>1.7440454102390099</x:v>
      </x:c>
      <x:c r="AA53" s="197">
        <x:v>-0.137521884185594</x:v>
      </x:c>
      <x:c r="AB53" s="461">
        <x:v>0.20821012375366699</x:v>
      </x:c>
      <x:c r="AC53" s="197">
        <x:v>7.4164775263444505E-2</x:v>
      </x:c>
      <x:c r="AD53" s="461">
        <x:v>0.236876613193754</x:v>
      </x:c>
      <x:c r="AE53" s="197">
        <x:v>-0.21757180909567</x:v>
      </x:c>
      <x:c r="AF53" s="461">
        <x:v>0.21735771618352301</x:v>
      </x:c>
      <x:c r="AG53" s="197">
        <x:v>2.2494197172900798</x:v>
      </x:c>
      <x:c r="AH53" s="461">
        <x:v>1.4111915553247001</x:v>
      </x:c>
      <x:c r="AI53" s="197">
        <x:v>-0.19675837594623599</x:v>
      </x:c>
      <x:c r="AJ53" s="461">
        <x:v>0.21634741975234001</x:v>
      </x:c>
      <x:c r="AK53" s="197">
        <x:v>3.0986580221718301</x:v>
      </x:c>
      <x:c r="AL53" s="469">
        <x:v>1.75040270469579</x:v>
      </x:c>
    </x:row>
    <x:row r="54" spans="1:38" ht="12.95" customHeight="1" x14ac:dyDescent="0.2">
      <x:c r="A54" s="2" t="s">
        <x:v>396</x:v>
      </x:c>
      <x:c r="B54" s="12">
        <x:v>2</x:v>
      </x:c>
      <x:c r="C54" s="197">
        <x:v>-0.29093042961503301</x:v>
      </x:c>
      <x:c r="D54" s="461">
        <x:v>0.219770064168891</x:v>
      </x:c>
      <x:c r="E54" s="197">
        <x:v>0.54443780300022604</x:v>
      </x:c>
      <x:c r="F54" s="461">
        <x:v>0.92868455467332101</x:v>
      </x:c>
      <x:c r="G54" s="197">
        <x:v>-0.24776260322349</x:v>
      </x:c>
      <x:c r="H54" s="461">
        <x:v>0.21854872913128001</x:v>
      </x:c>
      <x:c r="I54" s="197">
        <x:v>4.3647637327580604</x:v>
      </x:c>
      <x:c r="J54" s="461">
        <x:v>2.2752001137336202</x:v>
      </x:c>
      <x:c r="K54" s="197">
        <x:v>-0.22587621765986601</x:v>
      </x:c>
      <x:c r="L54" s="461">
        <x:v>0.21235105303653401</x:v>
      </x:c>
      <x:c r="M54" s="197">
        <x:v>5.0684931575522798</x:v>
      </x:c>
      <x:c r="N54" s="461">
        <x:v>2.6750387061657799</x:v>
      </x:c>
      <x:c r="O54" s="197">
        <x:v>-0.34218604015735299</x:v>
      </x:c>
      <x:c r="P54" s="461">
        <x:v>0.22076188695694399</x:v>
      </x:c>
      <x:c r="Q54" s="197">
        <x:v>0.89212812712376299</x:v>
      </x:c>
      <x:c r="R54" s="461">
        <x:v>1.1568181634299599</x:v>
      </x:c>
      <x:c r="S54" s="197">
        <x:v>-0.31985249865117499</x:v>
      </x:c>
      <x:c r="T54" s="461">
        <x:v>0.21556069972901001</x:v>
      </x:c>
      <x:c r="U54" s="197">
        <x:v>4.8291153922941197</x:v>
      </x:c>
      <x:c r="V54" s="461">
        <x:v>2.5011246950076398</x:v>
      </x:c>
      <x:c r="W54" s="197">
        <x:v>-0.32560351944400301</x:v>
      </x:c>
      <x:c r="X54" s="461">
        <x:v>0.21264663778728299</x:v>
      </x:c>
      <x:c r="Y54" s="197">
        <x:v>5.4867090437146002</x:v>
      </x:c>
      <x:c r="Z54" s="461">
        <x:v>2.7683708150042401</x:v>
      </x:c>
      <x:c r="AA54" s="197">
        <x:v>-0.26848026708753803</x:v>
      </x:c>
      <x:c r="AB54" s="461">
        <x:v>0.228453533384433</x:v>
      </x:c>
      <x:c r="AC54" s="197">
        <x:v>0.50587521111715905</x:v>
      </x:c>
      <x:c r="AD54" s="461">
        <x:v>0.86092333069590499</x:v>
      </x:c>
      <x:c r="AE54" s="197">
        <x:v>-0.25072513265444701</x:v>
      </x:c>
      <x:c r="AF54" s="461">
        <x:v>0.22374400550496901</x:v>
      </x:c>
      <x:c r="AG54" s="197">
        <x:v>4.5710169491542896</x:v>
      </x:c>
      <x:c r="AH54" s="461">
        <x:v>2.4059997886820899</x:v>
      </x:c>
      <x:c r="AI54" s="197">
        <x:v>-0.245977147137135</x:v>
      </x:c>
      <x:c r="AJ54" s="461">
        <x:v>0.21910530049058199</x:v>
      </x:c>
      <x:c r="AK54" s="197">
        <x:v>5.1701921613419204</x:v>
      </x:c>
      <x:c r="AL54" s="469">
        <x:v>2.75512005032054</x:v>
      </x:c>
    </x:row>
    <x:row r="55" spans="1:38" ht="12.95" customHeight="1" x14ac:dyDescent="0.2">
      <x:c r="A55" s="2" t="s">
        <x:v>397</x:v>
      </x:c>
      <x:c r="B55" s="12">
        <x:v>2</x:v>
      </x:c>
      <x:c r="C55" s="197">
        <x:v>-0.44791879700967102</x:v>
      </x:c>
      <x:c r="D55" s="461">
        <x:v>0.23397068820728201</x:v>
      </x:c>
      <x:c r="E55" s="197">
        <x:v>0.97660987283982603</x:v>
      </x:c>
      <x:c r="F55" s="461">
        <x:v>1.0285408950372401</x:v>
      </x:c>
      <x:c r="G55" s="197">
        <x:v>-0.41585082675496698</x:v>
      </x:c>
      <x:c r="H55" s="461">
        <x:v>0.23083793912484499</x:v>
      </x:c>
      <x:c r="I55" s="197">
        <x:v>2.22096542818969</x:v>
      </x:c>
      <x:c r="J55" s="461">
        <x:v>1.6003298021155199</x:v>
      </x:c>
      <x:c r="K55" s="197">
        <x:v>-0.30292446289242297</x:v>
      </x:c>
      <x:c r="L55" s="461">
        <x:v>0.22459273785549699</x:v>
      </x:c>
      <x:c r="M55" s="197">
        <x:v>7.1743052209370104</x:v>
      </x:c>
      <x:c r="N55" s="461">
        <x:v>2.6401421093792701</x:v>
      </x:c>
      <x:c r="O55" s="197">
        <x:v>8.6639004416384904E-2</x:v>
      </x:c>
      <x:c r="P55" s="461">
        <x:v>0.23570050530422801</x:v>
      </x:c>
      <x:c r="Q55" s="197">
        <x:v>3.50209431658349E-2</x:v>
      </x:c>
      <x:c r="R55" s="461">
        <x:v>0.268399800108854</x:v>
      </x:c>
      <x:c r="S55" s="197">
        <x:v>6.1830853534094399E-2</x:v>
      </x:c>
      <x:c r="T55" s="461">
        <x:v>0.23315549816327</x:v>
      </x:c>
      <x:c r="U55" s="197">
        <x:v>1.02707018600755</x:v>
      </x:c>
      <x:c r="V55" s="461">
        <x:v>1.2645091251330001</x:v>
      </x:c>
      <x:c r="W55" s="197">
        <x:v>-7.9926596874684397E-2</x:v>
      </x:c>
      <x:c r="X55" s="461">
        <x:v>0.22450822341832499</x:v>
      </x:c>
      <x:c r="Y55" s="197">
        <x:v>6.4374446620774304</x:v>
      </x:c>
      <x:c r="Z55" s="461">
        <x:v>2.6466373563791801</x:v>
      </x:c>
      <x:c r="AA55" s="197">
        <x:v>-0.25145524760238003</x:v>
      </x:c>
      <x:c r="AB55" s="461">
        <x:v>0.34212193375463601</x:v>
      </x:c>
      <x:c r="AC55" s="197">
        <x:v>0.187037713654297</x:v>
      </x:c>
      <x:c r="AD55" s="461">
        <x:v>0.63461713860230295</x:v>
      </x:c>
      <x:c r="AE55" s="197">
        <x:v>-0.21024042898150599</x:v>
      </x:c>
      <x:c r="AF55" s="461">
        <x:v>0.34002688608316001</x:v>
      </x:c>
      <x:c r="AG55" s="197">
        <x:v>1.3577773061671199</x:v>
      </x:c>
      <x:c r="AH55" s="461">
        <x:v>1.4363423083739999</x:v>
      </x:c>
      <x:c r="AI55" s="197">
        <x:v>-0.260679791877301</x:v>
      </x:c>
      <x:c r="AJ55" s="461">
        <x:v>0.327090466506399</x:v>
      </x:c>
      <x:c r="AK55" s="197">
        <x:v>6.50256701271769</x:v>
      </x:c>
      <x:c r="AL55" s="469">
        <x:v>2.5992433185189801</x:v>
      </x:c>
    </x:row>
    <x:row r="56" spans="1:38" ht="12.95" customHeight="1" x14ac:dyDescent="0.2">
      <x:c r="A56" s="2" t="s">
        <x:v>398</x:v>
      </x:c>
      <x:c r="B56" s="12">
        <x:v>2</x:v>
      </x:c>
      <x:c r="C56" s="197">
        <x:v>-5.52366903350128E-2</x:v>
      </x:c>
      <x:c r="D56" s="461">
        <x:v>9.3925175665386398E-2</x:v>
      </x:c>
      <x:c r="E56" s="197">
        <x:v>1.8401798885871599E-2</x:v>
      </x:c>
      <x:c r="F56" s="461">
        <x:v>8.0365364489032601E-2</x:v>
      </x:c>
      <x:c r="G56" s="197">
        <x:v>-6.6768340418750793E-2</x:v>
      </x:c>
      <x:c r="H56" s="461">
        <x:v>9.1877524698170801E-2</x:v>
      </x:c>
      <x:c r="I56" s="197">
        <x:v>4.1225588375560198</x:v>
      </x:c>
      <x:c r="J56" s="461">
        <x:v>1.2502156438213601</x:v>
      </x:c>
      <x:c r="K56" s="197">
        <x:v>-6.27664310171724E-2</x:v>
      </x:c>
      <x:c r="L56" s="461">
        <x:v>9.0612915437998806E-2</x:v>
      </x:c>
      <x:c r="M56" s="197">
        <x:v>4.5539413555011699</x:v>
      </x:c>
      <x:c r="N56" s="461">
        <x:v>1.3761458509834801</x:v>
      </x:c>
      <x:c r="O56" s="197">
        <x:v>-0.135289485022383</x:v>
      </x:c>
      <x:c r="P56" s="461">
        <x:v>8.8491287624407902E-2</x:v>
      </x:c>
      <x:c r="Q56" s="197">
        <x:v>0.123121438235402</x:v>
      </x:c>
      <x:c r="R56" s="461">
        <x:v>0.180442931197832</x:v>
      </x:c>
      <x:c r="S56" s="197">
        <x:v>-0.14270847089489699</x:v>
      </x:c>
      <x:c r="T56" s="461">
        <x:v>8.3956770661784502E-2</x:v>
      </x:c>
      <x:c r="U56" s="197">
        <x:v>4.1435808749567702</x:v>
      </x:c>
      <x:c r="V56" s="461">
        <x:v>1.2446382238882101</x:v>
      </x:c>
      <x:c r="W56" s="197">
        <x:v>-0.135624168159347</x:v>
      </x:c>
      <x:c r="X56" s="461">
        <x:v>8.1886639257014907E-2</x:v>
      </x:c>
      <x:c r="Y56" s="197">
        <x:v>4.66811114863805</x:v>
      </x:c>
      <x:c r="Z56" s="461">
        <x:v>1.38750825734109</x:v>
      </x:c>
      <x:c r="AA56" s="197">
        <x:v>-0.10795327369577699</x:v>
      </x:c>
      <x:c r="AB56" s="461">
        <x:v>0.10860977537363101</x:v>
      </x:c>
      <x:c r="AC56" s="197">
        <x:v>7.1575310524849001E-2</x:v>
      </x:c>
      <x:c r="AD56" s="461">
        <x:v>0.15610823164311199</x:v>
      </x:c>
      <x:c r="AE56" s="197">
        <x:v>-0.14058829567258099</x:v>
      </x:c>
      <x:c r="AF56" s="461">
        <x:v>0.10407599666984201</x:v>
      </x:c>
      <x:c r="AG56" s="197">
        <x:v>4.1640885029995696</x:v>
      </x:c>
      <x:c r="AH56" s="461">
        <x:v>1.23854940780322</x:v>
      </x:c>
      <x:c r="AI56" s="197">
        <x:v>-0.13889572338831799</x:v>
      </x:c>
      <x:c r="AJ56" s="461">
        <x:v>0.10205285453061499</x:v>
      </x:c>
      <x:c r="AK56" s="197">
        <x:v>4.6772611629035703</x:v>
      </x:c>
      <x:c r="AL56" s="469">
        <x:v>1.3759394555084701</x:v>
      </x:c>
    </x:row>
    <x:row r="57" spans="1:38" ht="12.95" customHeight="1" x14ac:dyDescent="0.2">
      <x:c r="A57" s="2" t="s">
        <x:v>399</x:v>
      </x:c>
      <x:c r="B57" s="12">
        <x:v>2</x:v>
      </x:c>
      <x:c r="C57" s="197">
        <x:v>-0.49902347377314499</x:v>
      </x:c>
      <x:c r="D57" s="461">
        <x:v>0.16381294328358401</x:v>
      </x:c>
      <x:c r="E57" s="197">
        <x:v>1.13225648344582</x:v>
      </x:c>
      <x:c r="F57" s="461">
        <x:v>0.72271212398059603</x:v>
      </x:c>
      <x:c r="G57" s="197">
        <x:v>-0.68059321175314302</x:v>
      </x:c>
      <x:c r="H57" s="461">
        <x:v>0.168404745565361</x:v>
      </x:c>
      <x:c r="I57" s="197">
        <x:v>3.5438256429220698</x:v>
      </x:c>
      <x:c r="J57" s="461">
        <x:v>2.0869427858108698</x:v>
      </x:c>
      <x:c r="K57" s="197">
        <x:v>-0.65321444980116905</x:v>
      </x:c>
      <x:c r="L57" s="461">
        <x:v>0.166315145884249</x:v>
      </x:c>
      <x:c r="M57" s="197">
        <x:v>4.3759978065890399</x:v>
      </x:c>
      <x:c r="N57" s="461">
        <x:v>2.7537102800915201</x:v>
      </x:c>
      <x:c r="O57" s="197">
        <x:v>-0.45137281379081601</x:v>
      </x:c>
      <x:c r="P57" s="461">
        <x:v>0.257150570044611</x:v>
      </x:c>
      <x:c r="Q57" s="197">
        <x:v>1.24594213267225</x:v>
      </x:c>
      <x:c r="R57" s="461">
        <x:v>1.3832238681514499</x:v>
      </x:c>
      <x:c r="S57" s="197">
        <x:v>-0.56119829793429199</x:v>
      </x:c>
      <x:c r="T57" s="461">
        <x:v>0.24635024837793301</x:v>
      </x:c>
      <x:c r="U57" s="197">
        <x:v>3.7648216131710401</x:v>
      </x:c>
      <x:c r="V57" s="461">
        <x:v>2.62200832628867</x:v>
      </x:c>
      <x:c r="W57" s="197">
        <x:v>-0.583387842717775</x:v>
      </x:c>
      <x:c r="X57" s="461">
        <x:v>0.25315404767417299</x:v>
      </x:c>
      <x:c r="Y57" s="197">
        <x:v>4.5692163859272101</x:v>
      </x:c>
      <x:c r="Z57" s="461">
        <x:v>3.1088418925497199</x:v>
      </x:c>
      <x:c r="AA57" s="197">
        <x:v>-0.50071759847686304</x:v>
      </x:c>
      <x:c r="AB57" s="461">
        <x:v>0.24640861808529399</x:v>
      </x:c>
      <x:c r="AC57" s="197">
        <x:v>1.4353826196796</x:v>
      </x:c>
      <x:c r="AD57" s="461">
        <x:v>1.3785451320244599</x:v>
      </x:c>
      <x:c r="AE57" s="197">
        <x:v>-0.64117385890072898</x:v>
      </x:c>
      <x:c r="AF57" s="461">
        <x:v>0.24763624638989201</x:v>
      </x:c>
      <x:c r="AG57" s="197">
        <x:v>3.7273487734853701</x:v>
      </x:c>
      <x:c r="AH57" s="461">
        <x:v>2.8405295320545001</x:v>
      </x:c>
      <x:c r="AI57" s="197">
        <x:v>-0.66033029483343997</x:v>
      </x:c>
      <x:c r="AJ57" s="461">
        <x:v>0.25892100628343501</x:v>
      </x:c>
      <x:c r="AK57" s="197">
        <x:v>4.8230588772576599</x:v>
      </x:c>
      <x:c r="AL57" s="469">
        <x:v>3.1219754687219199</x:v>
      </x:c>
    </x:row>
    <x:row r="58" spans="1:38" ht="12.95" customHeight="1" x14ac:dyDescent="0.2">
      <x:c r="A58" s="2" t="s">
        <x:v>400</x:v>
      </x:c>
      <x:c r="B58" s="12">
        <x:v>2</x:v>
      </x:c>
      <x:c r="C58" s="197">
        <x:v>-0.21173636213275501</x:v>
      </x:c>
      <x:c r="D58" s="461">
        <x:v>8.9254853351784E-2</x:v>
      </x:c>
      <x:c r="E58" s="197">
        <x:v>0.37818185218337502</x:v>
      </x:c>
      <x:c r="F58" s="461">
        <x:v>0.31953385530886502</x:v>
      </x:c>
      <x:c r="G58" s="197">
        <x:v>-0.207968863751539</x:v>
      </x:c>
      <x:c r="H58" s="461">
        <x:v>8.8587425063477998E-2</x:v>
      </x:c>
      <x:c r="I58" s="197">
        <x:v>1.2257957407664799</x:v>
      </x:c>
      <x:c r="J58" s="461">
        <x:v>0.64430755967309405</x:v>
      </x:c>
      <x:c r="K58" s="197">
        <x:v>-0.22097708404410599</x:v>
      </x:c>
      <x:c r="L58" s="461">
        <x:v>9.12797828896664E-2</x:v>
      </x:c>
      <x:c r="M58" s="197">
        <x:v>2.1797975802310301</x:v>
      </x:c>
      <x:c r="N58" s="461">
        <x:v>1.0420803893581501</x:v>
      </x:c>
      <x:c r="O58" s="197">
        <x:v>0.116231463747424</x:v>
      </x:c>
      <x:c r="P58" s="461">
        <x:v>0.14804284723031899</x:v>
      </x:c>
      <x:c r="Q58" s="197">
        <x:v>6.8055593335568806E-2</x:v>
      </x:c>
      <x:c r="R58" s="461">
        <x:v>0.205744973843313</x:v>
      </x:c>
      <x:c r="S58" s="197">
        <x:v>0.12788273620509999</x:v>
      </x:c>
      <x:c r="T58" s="461">
        <x:v>0.147031757392867</x:v>
      </x:c>
      <x:c r="U58" s="197">
        <x:v>1.1341154525382999</x:v>
      </x:c>
      <x:c r="V58" s="461">
        <x:v>0.65986826096761297</x:v>
      </x:c>
      <x:c r="W58" s="197">
        <x:v>0.144210842701711</x:v>
      </x:c>
      <x:c r="X58" s="461">
        <x:v>0.149170929956804</x:v>
      </x:c>
      <x:c r="Y58" s="197">
        <x:v>2.0594242925686301</x:v>
      </x:c>
      <x:c r="Z58" s="461">
        <x:v>1.1318614131711999</x:v>
      </x:c>
      <x:c r="AA58" s="197">
        <x:v>-0.11990395348371601</x:v>
      </x:c>
      <x:c r="AB58" s="461">
        <x:v>9.4625727060265896E-2</x:v>
      </x:c>
      <x:c r="AC58" s="197">
        <x:v>0.120160102956829</x:v>
      </x:c>
      <x:c r="AD58" s="461">
        <x:v>0.193668161368207</x:v>
      </x:c>
      <x:c r="AE58" s="197">
        <x:v>-0.11311724337913499</x:v>
      </x:c>
      <x:c r="AF58" s="461">
        <x:v>9.4586205968556394E-2</x:v>
      </x:c>
      <x:c r="AG58" s="197">
        <x:v>0.999004357898166</x:v>
      </x:c>
      <x:c r="AH58" s="461">
        <x:v>0.58502332208943997</x:v>
      </x:c>
      <x:c r="AI58" s="197">
        <x:v>-0.117722800820925</x:v>
      </x:c>
      <x:c r="AJ58" s="461">
        <x:v>9.8192815185786E-2</x:v>
      </x:c>
      <x:c r="AK58" s="197">
        <x:v>1.9799524315889501</x:v>
      </x:c>
      <x:c r="AL58" s="469">
        <x:v>1.05283029249324</x:v>
      </x:c>
    </x:row>
    <x:row r="59" spans="1:38" ht="12.95" customHeight="1" x14ac:dyDescent="0.2">
      <x:c r="A59" s="2" t="s">
        <x:v>401</x:v>
      </x:c>
      <x:c r="B59" s="12">
        <x:v>2</x:v>
      </x:c>
      <x:c r="C59" s="197">
        <x:v>-0.57774909533500196</x:v>
      </x:c>
      <x:c r="D59" s="461">
        <x:v>0.201314397174854</x:v>
      </x:c>
      <x:c r="E59" s="197">
        <x:v>1.2022717776276699</x:v>
      </x:c>
      <x:c r="F59" s="461">
        <x:v>0.87157896284994596</x:v>
      </x:c>
      <x:c r="G59" s="197">
        <x:v>-0.564253347406109</x:v>
      </x:c>
      <x:c r="H59" s="461">
        <x:v>0.19968697511781</x:v>
      </x:c>
      <x:c r="I59" s="197">
        <x:v>2.0330384697571202</x:v>
      </x:c>
      <x:c r="J59" s="461">
        <x:v>1.0892935302227</x:v>
      </x:c>
      <x:c r="K59" s="197">
        <x:v>-0.56143071961741797</x:v>
      </x:c>
      <x:c r="L59" s="461">
        <x:v>0.194949347824731</x:v>
      </x:c>
      <x:c r="M59" s="197">
        <x:v>2.7317827568613899</x:v>
      </x:c>
      <x:c r="N59" s="461">
        <x:v>1.53972727443319</x:v>
      </x:c>
      <x:c r="O59" s="197">
        <x:v>-3.4611040834093103E-2</x:v>
      </x:c>
      <x:c r="P59" s="461">
        <x:v>0.25005062631526798</x:v>
      </x:c>
      <x:c r="Q59" s="197">
        <x:v>5.1401703255359397E-3</x:v>
      </x:c>
      <x:c r="R59" s="461">
        <x:v>0.21784677412327599</x:v>
      </x:c>
      <x:c r="S59" s="197">
        <x:v>-4.2479603215134998E-2</x:v>
      </x:c>
      <x:c r="T59" s="461">
        <x:v>0.25320272827677498</x:v>
      </x:c>
      <x:c r="U59" s="197">
        <x:v>0.81939451073942604</x:v>
      </x:c>
      <x:c r="V59" s="461">
        <x:v>0.71103921209714505</x:v>
      </x:c>
      <x:c r="W59" s="197">
        <x:v>-3.81945491330496E-2</x:v>
      </x:c>
      <x:c r="X59" s="461">
        <x:v>0.25713292058887499</x:v>
      </x:c>
      <x:c r="Y59" s="197">
        <x:v>1.55173069882496</x:v>
      </x:c>
      <x:c r="Z59" s="461">
        <x:v>1.35542308785637</x:v>
      </x:c>
      <x:c r="AA59" s="197">
        <x:v>-0.447885391156292</x:v>
      </x:c>
      <x:c r="AB59" s="461">
        <x:v>0.27636285139133299</x:v>
      </x:c>
      <x:c r="AC59" s="197">
        <x:v>0.35262830027304898</x:v>
      </x:c>
      <x:c r="AD59" s="461">
        <x:v>0.46929213963295302</x:v>
      </x:c>
      <x:c r="AE59" s="197">
        <x:v>-0.43825525963002898</x:v>
      </x:c>
      <x:c r="AF59" s="461">
        <x:v>0.28019195927512502</x:v>
      </x:c>
      <x:c r="AG59" s="197">
        <x:v>1.07225808536788</x:v>
      </x:c>
      <x:c r="AH59" s="461">
        <x:v>0.783428054615248</x:v>
      </x:c>
      <x:c r="AI59" s="197">
        <x:v>-0.406998418049689</x:v>
      </x:c>
      <x:c r="AJ59" s="461">
        <x:v>0.271209931045583</x:v>
      </x:c>
      <x:c r="AK59" s="197">
        <x:v>1.7809584669375</x:v>
      </x:c>
      <x:c r="AL59" s="469">
        <x:v>1.40806627268689</x:v>
      </x:c>
    </x:row>
    <x:row r="60" spans="1:38" ht="12.95" customHeight="1" x14ac:dyDescent="0.2">
      <x:c r="A60" s="2" t="s">
        <x:v>402</x:v>
      </x:c>
      <x:c r="B60" s="12">
        <x:v>2</x:v>
      </x:c>
      <x:c r="C60" s="197">
        <x:v>0.25589423683511597</x:v>
      </x:c>
      <x:c r="D60" s="461">
        <x:v>0.30468340819865097</x:v>
      </x:c>
      <x:c r="E60" s="197">
        <x:v>0.348171724664392</x:v>
      </x:c>
      <x:c r="F60" s="461">
        <x:v>1.0397853419752701</x:v>
      </x:c>
      <x:c r="G60" s="197">
        <x:v>0.18127118011212201</x:v>
      </x:c>
      <x:c r="H60" s="461">
        <x:v>0.26697570441386198</x:v>
      </x:c>
      <x:c r="I60" s="197">
        <x:v>4.7417913299623704</x:v>
      </x:c>
      <x:c r="J60" s="461">
        <x:v>4.5596375530777999</x:v>
      </x:c>
      <x:c r="K60" s="197">
        <x:v>0.14753512929495</x:v>
      </x:c>
      <x:c r="L60" s="461">
        <x:v>0.28480605396199798</x:v>
      </x:c>
      <x:c r="M60" s="197">
        <x:v>8.7373012984467504</x:v>
      </x:c>
      <x:c r="N60" s="461">
        <x:v>7.7120353807805397</x:v>
      </x:c>
      <x:c r="O60" s="197">
        <x:v>-0.12754758229257299</x:v>
      </x:c>
      <x:c r="P60" s="461">
        <x:v>0.51462741409214297</x:v>
      </x:c>
      <x:c r="Q60" s="197">
        <x:v>7.4491492133192505E-2</x:v>
      </x:c>
      <x:c r="R60" s="461">
        <x:v>1.2085867966919099</x:v>
      </x:c>
      <x:c r="S60" s="197">
        <x:v>-0.24341950965043799</x:v>
      </x:c>
      <x:c r="T60" s="461">
        <x:v>0.437274767844538</x:v>
      </x:c>
      <x:c r="U60" s="197">
        <x:v>4.8433189381064201</x:v>
      </x:c>
      <x:c r="V60" s="461">
        <x:v>4.5751152759037099</x:v>
      </x:c>
      <x:c r="W60" s="197">
        <x:v>-0.25444706493020902</x:v>
      </x:c>
      <x:c r="X60" s="461">
        <x:v>0.43897937287755301</x:v>
      </x:c>
      <x:c r="Y60" s="197">
        <x:v>9.2768144013653906</x:v>
      </x:c>
      <x:c r="Z60" s="461">
        <x:v>7.7224499045482702</x:v>
      </x:c>
      <x:c r="AA60" s="197">
        <x:v>0.81952639498298796</x:v>
      </x:c>
      <x:c r="AB60" s="461">
        <x:v>0.79012465314119895</x:v>
      </x:c>
      <x:c r="AC60" s="197">
        <x:v>1.57379047770785</x:v>
      </x:c>
      <x:c r="AD60" s="461">
        <x:v>3.1180005487415499</x:v>
      </x:c>
      <x:c r="AE60" s="197">
        <x:v>0.583032286125024</x:v>
      </x:c>
      <x:c r="AF60" s="461">
        <x:v>0.63925188048042503</x:v>
      </x:c>
      <x:c r="AG60" s="197">
        <x:v>5.3673473771056202</x:v>
      </x:c>
      <x:c r="AH60" s="461">
        <x:v>5.3713707054206603</x:v>
      </x:c>
      <x:c r="AI60" s="197">
        <x:v>0.48130670093225802</x:v>
      </x:c>
      <x:c r="AJ60" s="461">
        <x:v>0.53421175654519903</x:v>
      </x:c>
      <x:c r="AK60" s="197">
        <x:v>9.2370658536752099</x:v>
      </x:c>
      <x:c r="AL60" s="469">
        <x:v>8.0659013866538398</x:v>
      </x:c>
    </x:row>
    <x:row r="61" spans="1:38" ht="12.95" customHeight="1" x14ac:dyDescent="0.2">
      <x:c r="A61" s="2" t="s">
        <x:v>403</x:v>
      </x:c>
      <x:c r="B61" s="12">
        <x:v>2</x:v>
      </x:c>
      <x:c r="C61" s="197">
        <x:v>-0.28472055411387598</x:v>
      </x:c>
      <x:c r="D61" s="461">
        <x:v>0.175367390914378</x:v>
      </x:c>
      <x:c r="E61" s="197">
        <x:v>0.31655367611593499</x:v>
      </x:c>
      <x:c r="F61" s="461">
        <x:v>0.37366032014172601</x:v>
      </x:c>
      <x:c r="G61" s="197">
        <x:v>-0.29043460881366201</x:v>
      </x:c>
      <x:c r="H61" s="461">
        <x:v>0.17478580229715099</x:v>
      </x:c>
      <x:c r="I61" s="197">
        <x:v>0.49762732940677401</x:v>
      </x:c>
      <x:c r="J61" s="461">
        <x:v>0.48315576878850103</x:v>
      </x:c>
      <x:c r="K61" s="197">
        <x:v>-0.288946338854701</x:v>
      </x:c>
      <x:c r="L61" s="461">
        <x:v>0.17816940292172101</x:v>
      </x:c>
      <x:c r="M61" s="197">
        <x:v>1.2772444212676299</x:v>
      </x:c>
      <x:c r="N61" s="461">
        <x:v>0.861689684488392</x:v>
      </x:c>
      <x:c r="O61" s="197">
        <x:v>0.16108118642032601</x:v>
      </x:c>
      <x:c r="P61" s="461">
        <x:v>0.13668568558593</x:v>
      </x:c>
      <x:c r="Q61" s="197">
        <x:v>0.13640948179495099</x:v>
      </x:c>
      <x:c r="R61" s="461">
        <x:v>0.25590751151670099</x:v>
      </x:c>
      <x:c r="S61" s="197">
        <x:v>0.16560974695953801</x:v>
      </x:c>
      <x:c r="T61" s="461">
        <x:v>0.13373564707159399</x:v>
      </x:c>
      <x:c r="U61" s="197">
        <x:v>0.321217293487149</x:v>
      </x:c>
      <x:c r="V61" s="461">
        <x:v>0.407868811864671</x:v>
      </x:c>
      <x:c r="W61" s="197">
        <x:v>0.127813614670783</x:v>
      </x:c>
      <x:c r="X61" s="461">
        <x:v>0.13360800902342601</x:v>
      </x:c>
      <x:c r="Y61" s="197">
        <x:v>1.05674230025896</x:v>
      </x:c>
      <x:c r="Z61" s="461">
        <x:v>0.85433284382961805</x:v>
      </x:c>
      <x:c r="AA61" s="197">
        <x:v>-0.18326439653214199</x:v>
      </x:c>
      <x:c r="AB61" s="461">
        <x:v>0.24187591521372401</x:v>
      </x:c>
      <x:c r="AC61" s="197">
        <x:v>8.2901040621880404E-2</x:v>
      </x:c>
      <x:c r="AD61" s="461">
        <x:v>0.19886623752590599</x:v>
      </x:c>
      <x:c r="AE61" s="197">
        <x:v>-0.18987019377334799</x:v>
      </x:c>
      <x:c r="AF61" s="461">
        <x:v>0.23904227833486499</x:v>
      </x:c>
      <x:c r="AG61" s="197">
        <x:v>0.25708351935263501</x:v>
      </x:c>
      <x:c r="AH61" s="461">
        <x:v>0.39393674675221901</x:v>
      </x:c>
      <x:c r="AI61" s="197">
        <x:v>-0.22344656755219799</x:v>
      </x:c>
      <x:c r="AJ61" s="461">
        <x:v>0.239318634736605</x:v>
      </x:c>
      <x:c r="AK61" s="197">
        <x:v>1.0742307848998001</x:v>
      </x:c>
      <x:c r="AL61" s="469">
        <x:v>0.83201741873702295</x:v>
      </x:c>
    </x:row>
    <x:row r="62" spans="1:38" ht="12.95" customHeight="1" x14ac:dyDescent="0.2">
      <x:c r="A62" s="2" t="s">
        <x:v>404</x:v>
      </x:c>
      <x:c r="B62" s="12">
        <x:v>2</x:v>
      </x:c>
      <x:c r="C62" s="197" t="s">
        <x:v>491</x:v>
      </x:c>
      <x:c r="D62" s="461" t="s">
        <x:v>491</x:v>
      </x:c>
      <x:c r="E62" s="197" t="s">
        <x:v>491</x:v>
      </x:c>
      <x:c r="F62" s="461" t="s">
        <x:v>491</x:v>
      </x:c>
      <x:c r="G62" s="197" t="s">
        <x:v>491</x:v>
      </x:c>
      <x:c r="H62" s="461" t="s">
        <x:v>491</x:v>
      </x:c>
      <x:c r="I62" s="197" t="s">
        <x:v>491</x:v>
      </x:c>
      <x:c r="J62" s="461" t="s">
        <x:v>491</x:v>
      </x:c>
      <x:c r="K62" s="197" t="s">
        <x:v>491</x:v>
      </x:c>
      <x:c r="L62" s="461" t="s">
        <x:v>491</x:v>
      </x:c>
      <x:c r="M62" s="197" t="s">
        <x:v>491</x:v>
      </x:c>
      <x:c r="N62" s="461" t="s">
        <x:v>491</x:v>
      </x:c>
      <x:c r="O62" s="197" t="s">
        <x:v>491</x:v>
      </x:c>
      <x:c r="P62" s="461" t="s">
        <x:v>491</x:v>
      </x:c>
      <x:c r="Q62" s="197" t="s">
        <x:v>491</x:v>
      </x:c>
      <x:c r="R62" s="461" t="s">
        <x:v>491</x:v>
      </x:c>
      <x:c r="S62" s="197" t="s">
        <x:v>491</x:v>
      </x:c>
      <x:c r="T62" s="461" t="s">
        <x:v>491</x:v>
      </x:c>
      <x:c r="U62" s="197" t="s">
        <x:v>491</x:v>
      </x:c>
      <x:c r="V62" s="461" t="s">
        <x:v>491</x:v>
      </x:c>
      <x:c r="W62" s="197" t="s">
        <x:v>491</x:v>
      </x:c>
      <x:c r="X62" s="461" t="s">
        <x:v>491</x:v>
      </x:c>
      <x:c r="Y62" s="197" t="s">
        <x:v>491</x:v>
      </x:c>
      <x:c r="Z62" s="461" t="s">
        <x:v>491</x:v>
      </x:c>
      <x:c r="AA62" s="197" t="s">
        <x:v>491</x:v>
      </x:c>
      <x:c r="AB62" s="461" t="s">
        <x:v>491</x:v>
      </x:c>
      <x:c r="AC62" s="197" t="s">
        <x:v>491</x:v>
      </x:c>
      <x:c r="AD62" s="461" t="s">
        <x:v>491</x:v>
      </x:c>
      <x:c r="AE62" s="197" t="s">
        <x:v>491</x:v>
      </x:c>
      <x:c r="AF62" s="461" t="s">
        <x:v>491</x:v>
      </x:c>
      <x:c r="AG62" s="197" t="s">
        <x:v>491</x:v>
      </x:c>
      <x:c r="AH62" s="461" t="s">
        <x:v>491</x:v>
      </x:c>
      <x:c r="AI62" s="197" t="s">
        <x:v>491</x:v>
      </x:c>
      <x:c r="AJ62" s="461" t="s">
        <x:v>491</x:v>
      </x:c>
      <x:c r="AK62" s="197" t="s">
        <x:v>491</x:v>
      </x:c>
      <x:c r="AL62" s="469" t="s">
        <x:v>491</x:v>
      </x:c>
    </x:row>
    <x:row r="63" spans="1:38" ht="12.95" customHeight="1" x14ac:dyDescent="0.2">
      <x:c r="A63" s="18" t="s">
        <x:v>405</x:v>
      </x:c>
      <x:c r="B63" s="19">
        <x:v>2</x:v>
      </x:c>
      <x:c r="C63" s="198">
        <x:v>-0.189424941134022</x:v>
      </x:c>
      <x:c r="D63" s="462">
        <x:v>3.44654524267042E-2</x:v>
      </x:c>
      <x:c r="E63" s="198">
        <x:v>0.57606760915078603</x:v>
      </x:c>
      <x:c r="F63" s="462">
        <x:v>0.139957518610096</x:v>
      </x:c>
      <x:c r="G63" s="198">
        <x:v>-0.2053575883388</x:v>
      </x:c>
      <x:c r="H63" s="462">
        <x:v>3.3817526282091503E-2</x:v>
      </x:c>
      <x:c r="I63" s="198">
        <x:v>3.8524663670448001</x:v>
      </x:c>
      <x:c r="J63" s="462">
        <x:v>0.40427288546114798</x:v>
      </x:c>
      <x:c r="K63" s="198">
        <x:v>-0.202079531362343</x:v>
      </x:c>
      <x:c r="L63" s="462">
        <x:v>3.3934806853713098E-2</x:v>
      </x:c>
      <x:c r="M63" s="198">
        <x:v>5.5849632204478503</x:v>
      </x:c>
      <x:c r="N63" s="462">
        <x:v>0.51880630134669603</x:v>
      </x:c>
      <x:c r="O63" s="198">
        <x:v>-0.17446709356134599</x:v>
      </x:c>
      <x:c r="P63" s="462">
        <x:v>3.8962818774774498E-2</x:v>
      </x:c>
      <x:c r="Q63" s="198">
        <x:v>0.40377918577357103</x:v>
      </x:c>
      <x:c r="R63" s="462">
        <x:v>0.13281972710531501</x:v>
      </x:c>
      <x:c r="S63" s="198">
        <x:v>-0.20491504531452501</x:v>
      </x:c>
      <x:c r="T63" s="462">
        <x:v>3.7123879246061399E-2</x:v>
      </x:c>
      <x:c r="U63" s="198">
        <x:v>3.7681636594440402</x:v>
      </x:c>
      <x:c r="V63" s="462">
        <x:v>0.40542272889818998</x:v>
      </x:c>
      <x:c r="W63" s="198">
        <x:v>-0.19770108850169399</x:v>
      </x:c>
      <x:c r="X63" s="462">
        <x:v>3.67421872661702E-2</x:v>
      </x:c>
      <x:c r="Y63" s="198">
        <x:v>5.5075550458844997</x:v>
      </x:c>
      <x:c r="Z63" s="462">
        <x:v>0.52031597368277105</x:v>
      </x:c>
      <x:c r="AA63" s="198">
        <x:v>-0.17406438472105701</x:v>
      </x:c>
      <x:c r="AB63" s="462">
        <x:v>4.79933674631133E-2</x:v>
      </x:c>
      <x:c r="AC63" s="198">
        <x:v>0.58217779809893</x:v>
      </x:c>
      <x:c r="AD63" s="462">
        <x:v>0.183426702510398</x:v>
      </x:c>
      <x:c r="AE63" s="198">
        <x:v>-0.21922536351015601</x:v>
      </x:c>
      <x:c r="AF63" s="462">
        <x:v>4.4326505987678601E-2</x:v>
      </x:c>
      <x:c r="AG63" s="198">
        <x:v>3.91524540111388</x:v>
      </x:c>
      <x:c r="AH63" s="462">
        <x:v>0.42673950954784801</x:v>
      </x:c>
      <x:c r="AI63" s="198">
        <x:v>-0.214441060607439</x:v>
      </x:c>
      <x:c r="AJ63" s="462">
        <x:v>4.2087431403182898E-2</x:v>
      </x:c>
      <x:c r="AK63" s="198">
        <x:v>5.6310526474714404</x:v>
      </x:c>
      <x:c r="AL63" s="471">
        <x:v>0.53181702910170403</x:v>
      </x:c>
    </x:row>
    <x:row r="64" spans="1:38" ht="12.95" customHeight="1" x14ac:dyDescent="0.2">
      <x:c r="A64" s="21" t="s">
        <x:v>406</x:v>
      </x:c>
      <x:c r="B64" s="22">
        <x:v>2</x:v>
      </x:c>
      <x:c r="C64" s="199">
        <x:v>-0.16462049011904201</x:v>
      </x:c>
      <x:c r="D64" s="463">
        <x:v>5.0889941675396198E-2</x:v>
      </x:c>
      <x:c r="E64" s="199">
        <x:v>0.32392862721647497</x:v>
      </x:c>
      <x:c r="F64" s="463">
        <x:v>0.147785898419734</x:v>
      </x:c>
      <x:c r="G64" s="199">
        <x:v>-0.16320281280180099</x:v>
      </x:c>
      <x:c r="H64" s="463">
        <x:v>5.0098258088934797E-2</x:v>
      </x:c>
      <x:c r="I64" s="199">
        <x:v>3.7983119133543202</x:v>
      </x:c>
      <x:c r="J64" s="463">
        <x:v>0.522122542785039</x:v>
      </x:c>
      <x:c r="K64" s="199">
        <x:v>-0.167919429033833</x:v>
      </x:c>
      <x:c r="L64" s="463">
        <x:v>4.9520681760518402E-2</x:v>
      </x:c>
      <x:c r="M64" s="199">
        <x:v>5.1133887239292397</x:v>
      </x:c>
      <x:c r="N64" s="463">
        <x:v>0.62340565945114901</x:v>
      </x:c>
      <x:c r="O64" s="199">
        <x:v>-0.14844709731629599</x:v>
      </x:c>
      <x:c r="P64" s="463">
        <x:v>4.8786915833416697E-2</x:v>
      </x:c>
      <x:c r="Q64" s="199">
        <x:v>0.20972335459275199</x:v>
      </x:c>
      <x:c r="R64" s="463">
        <x:v>9.7836741955101197E-2</x:v>
      </x:c>
      <x:c r="S64" s="199">
        <x:v>-0.17291589328261101</x:v>
      </x:c>
      <x:c r="T64" s="463">
        <x:v>4.73805336254675E-2</x:v>
      </x:c>
      <x:c r="U64" s="199">
        <x:v>3.73613917724508</x:v>
      </x:c>
      <x:c r="V64" s="463">
        <x:v>0.51234236989632598</x:v>
      </x:c>
      <x:c r="W64" s="199">
        <x:v>-0.16997811289308101</x:v>
      </x:c>
      <x:c r="X64" s="463">
        <x:v>4.6609845295243903E-2</x:v>
      </x:c>
      <x:c r="Y64" s="199">
        <x:v>5.0765727593549501</x:v>
      </x:c>
      <x:c r="Z64" s="463">
        <x:v>0.62488054308135699</x:v>
      </x:c>
      <x:c r="AA64" s="199">
        <x:v>-0.15556915051838599</x:v>
      </x:c>
      <x:c r="AB64" s="463">
        <x:v>5.3327338265742402E-2</x:v>
      </x:c>
      <x:c r="AC64" s="199">
        <x:v>0.212272635703315</x:v>
      </x:c>
      <x:c r="AD64" s="463">
        <x:v>9.04599965522314E-2</x:v>
      </x:c>
      <x:c r="AE64" s="199">
        <x:v>-0.18771809150625901</x:v>
      </x:c>
      <x:c r="AF64" s="463">
        <x:v>5.2095447686823101E-2</x:v>
      </x:c>
      <x:c r="AG64" s="199">
        <x:v>3.6980549737214101</x:v>
      </x:c>
      <x:c r="AH64" s="463">
        <x:v>0.51114083105652797</x:v>
      </x:c>
      <x:c r="AI64" s="199">
        <x:v>-0.18947240724273701</x:v>
      </x:c>
      <x:c r="AJ64" s="463">
        <x:v>5.1209805109512202E-2</x:v>
      </x:c>
      <x:c r="AK64" s="199">
        <x:v>4.9855105590136999</x:v>
      </x:c>
      <x:c r="AL64" s="472">
        <x:v>0.62227410985427201</x:v>
      </x:c>
    </x:row>
    <x:row r="65" spans="1:38" ht="12.95" customHeight="1" x14ac:dyDescent="0.2">
      <x:c r="A65" s="24" t="s">
        <x:v>407</x:v>
      </x:c>
      <x:c r="B65" s="25">
        <x:v>2</x:v>
      </x:c>
      <x:c r="C65" s="200">
        <x:v>-0.22841435781097899</x:v>
      </x:c>
      <x:c r="D65" s="464">
        <x:v>2.6380147411732599E-2</x:v>
      </x:c>
      <x:c r="E65" s="200">
        <x:v>0.60430013524926796</x:v>
      </x:c>
      <x:c r="F65" s="464">
        <x:v>0.10300798214356401</x:v>
      </x:c>
      <x:c r="G65" s="200">
        <x:v>-0.23774740617099699</x:v>
      </x:c>
      <x:c r="H65" s="464">
        <x:v>2.6296750723448298E-2</x:v>
      </x:c>
      <x:c r="I65" s="200">
        <x:v>3.4665071058177102</x:v>
      </x:c>
      <x:c r="J65" s="464">
        <x:v>0.26991788797550997</x:v>
      </x:c>
      <x:c r="K65" s="200">
        <x:v>-0.22636701138531801</x:v>
      </x:c>
      <x:c r="L65" s="464">
        <x:v>2.62552414991391E-2</x:v>
      </x:c>
      <x:c r="M65" s="200">
        <x:v>5.5491734777187096</x:v>
      </x:c>
      <x:c r="N65" s="464">
        <x:v>0.35954999414326599</x:v>
      </x:c>
      <x:c r="O65" s="200">
        <x:v>-0.124833239131176</x:v>
      </x:c>
      <x:c r="P65" s="464">
        <x:v>2.7739362117395101E-2</x:v>
      </x:c>
      <x:c r="Q65" s="200">
        <x:v>0.383293758504271</x:v>
      </x:c>
      <x:c r="R65" s="464">
        <x:v>9.6234950758016496E-2</x:v>
      </x:c>
      <x:c r="S65" s="200">
        <x:v>-0.147576352321589</x:v>
      </x:c>
      <x:c r="T65" s="464">
        <x:v>2.6823727999605099E-2</x:v>
      </x:c>
      <x:c r="U65" s="200">
        <x:v>3.3199579786220101</x:v>
      </x:c>
      <x:c r="V65" s="464">
        <x:v>0.27107049085012402</x:v>
      </x:c>
      <x:c r="W65" s="200">
        <x:v>-0.13577043574665901</x:v>
      </x:c>
      <x:c r="X65" s="464">
        <x:v>2.6604908443879201E-2</x:v>
      </x:c>
      <x:c r="Y65" s="200">
        <x:v>5.3997082190592502</x:v>
      </x:c>
      <x:c r="Z65" s="464">
        <x:v>0.35997887704228199</x:v>
      </x:c>
      <x:c r="AA65" s="200">
        <x:v>-0.202484681041667</x:v>
      </x:c>
      <x:c r="AB65" s="464">
        <x:v>3.6579524900139902E-2</x:v>
      </x:c>
      <x:c r="AC65" s="200">
        <x:v>0.487678137949343</x:v>
      </x:c>
      <x:c r="AD65" s="464">
        <x:v>0.12122611339196999</x:v>
      </x:c>
      <x:c r="AE65" s="200">
        <x:v>-0.23495249032894999</x:v>
      </x:c>
      <x:c r="AF65" s="464">
        <x:v>3.5401392189330201E-2</x:v>
      </x:c>
      <x:c r="AG65" s="200">
        <x:v>3.39491837212972</x:v>
      </x:c>
      <x:c r="AH65" s="464">
        <x:v>0.28139086764440802</x:v>
      </x:c>
      <x:c r="AI65" s="200">
        <x:v>-0.220085484982252</x:v>
      </x:c>
      <x:c r="AJ65" s="464">
        <x:v>3.4483999660980598E-2</x:v>
      </x:c>
      <x:c r="AK65" s="200">
        <x:v>5.4548005098080203</x:v>
      </x:c>
      <x:c r="AL65" s="473">
        <x:v>0.36398940073660502</x:v>
      </x:c>
    </x:row>
    <x:row r="66" spans="1:38" ht="12.95" customHeight="1" x14ac:dyDescent="0.2">
      <x:c r="A66" s="2" t="s">
        <x:v>408</x:v>
      </x:c>
      <x:c r="B66" s="12">
        <x:v>2</x:v>
      </x:c>
      <x:c r="C66" s="197">
        <x:v>-0.88244676829631097</x:v>
      </x:c>
      <x:c r="D66" s="461">
        <x:v>0.29764464752153003</x:v>
      </x:c>
      <x:c r="E66" s="197">
        <x:v>5.3322700920123998</x:v>
      </x:c>
      <x:c r="F66" s="461">
        <x:v>3.40220162841947</x:v>
      </x:c>
      <x:c r="G66" s="197">
        <x:v>-0.77278057892381502</x:v>
      </x:c>
      <x:c r="H66" s="461">
        <x:v>0.266144748369399</x:v>
      </x:c>
      <x:c r="I66" s="197">
        <x:v>13.2221243911603</x:v>
      </x:c>
      <x:c r="J66" s="461">
        <x:v>4.9434301906206102</x:v>
      </x:c>
      <x:c r="K66" s="197">
        <x:v>-0.78690725279453799</x:v>
      </x:c>
      <x:c r="L66" s="461">
        <x:v>0.26940001208689401</x:v>
      </x:c>
      <x:c r="M66" s="197">
        <x:v>18.084327946513302</x:v>
      </x:c>
      <x:c r="N66" s="461">
        <x:v>5.6052013271569097</x:v>
      </x:c>
      <x:c r="O66" s="197">
        <x:v>-0.29910597372980702</x:v>
      </x:c>
      <x:c r="P66" s="461">
        <x:v>0.32340977585390002</x:v>
      </x:c>
      <x:c r="Q66" s="197">
        <x:v>0.48393007374188701</x:v>
      </x:c>
      <x:c r="R66" s="461">
        <x:v>0.99164552864225897</x:v>
      </x:c>
      <x:c r="S66" s="197">
        <x:v>-0.329358527316086</x:v>
      </x:c>
      <x:c r="T66" s="461">
        <x:v>0.28988134427277101</x:v>
      </x:c>
      <x:c r="U66" s="197">
        <x:v>8.6653478163044309</x:v>
      </x:c>
      <x:c r="V66" s="461">
        <x:v>3.8276100390960099</x:v>
      </x:c>
      <x:c r="W66" s="197">
        <x:v>-0.27859732204252602</x:v>
      </x:c>
      <x:c r="X66" s="461">
        <x:v>0.26037306947128602</x:v>
      </x:c>
      <x:c r="Y66" s="197">
        <x:v>13.185907852550899</x:v>
      </x:c>
      <x:c r="Z66" s="461">
        <x:v>4.97879688903976</x:v>
      </x:c>
      <x:c r="AA66" s="197">
        <x:v>-0.539195865406497</x:v>
      </x:c>
      <x:c r="AB66" s="461">
        <x:v>0.343877842618799</x:v>
      </x:c>
      <x:c r="AC66" s="197">
        <x:v>1.2005027039459999</x:v>
      </x:c>
      <x:c r="AD66" s="461">
        <x:v>1.45663423795488</x:v>
      </x:c>
      <x:c r="AE66" s="197">
        <x:v>-0.60159105269341295</x:v>
      </x:c>
      <x:c r="AF66" s="461">
        <x:v>0.33750838601486699</x:v>
      </x:c>
      <x:c r="AG66" s="197">
        <x:v>10.1889834825029</x:v>
      </x:c>
      <x:c r="AH66" s="461">
        <x:v>4.1806937345117996</x:v>
      </x:c>
      <x:c r="AI66" s="197">
        <x:v>-0.59802479361731598</x:v>
      </x:c>
      <x:c r="AJ66" s="461">
        <x:v>0.30130035286702</x:v>
      </x:c>
      <x:c r="AK66" s="197">
        <x:v>14.7003270372123</x:v>
      </x:c>
      <x:c r="AL66" s="469">
        <x:v>5.0526586314597699</x:v>
      </x:c>
    </x:row>
    <x:row r="67" spans="1:38" ht="12.95" customHeight="1" x14ac:dyDescent="0.2">
      <x:c r="A67" s="2" t="s">
        <x:v>409</x:v>
      </x:c>
      <x:c r="B67" s="12">
        <x:v>2</x:v>
      </x:c>
      <x:c r="C67" s="197">
        <x:v>-0.364119267597524</x:v>
      </x:c>
      <x:c r="D67" s="461">
        <x:v>0.34982271918987801</x:v>
      </x:c>
      <x:c r="E67" s="197">
        <x:v>0.76545675811049696</x:v>
      </x:c>
      <x:c r="F67" s="461">
        <x:v>1.6077681726912201</x:v>
      </x:c>
      <x:c r="G67" s="197">
        <x:v>-0.31302853739759801</x:v>
      </x:c>
      <x:c r="H67" s="461">
        <x:v>0.30913015042373898</x:v>
      </x:c>
      <x:c r="I67" s="197">
        <x:v>3.3105785832805101</x:v>
      </x:c>
      <x:c r="J67" s="461">
        <x:v>3.3262018452023101</x:v>
      </x:c>
      <x:c r="K67" s="197">
        <x:v>-0.31956557467003299</x:v>
      </x:c>
      <x:c r="L67" s="461">
        <x:v>0.31879188351776599</x:v>
      </x:c>
      <x:c r="M67" s="197">
        <x:v>4.6730347584279697</x:v>
      </x:c>
      <x:c r="N67" s="461">
        <x:v>3.69600455577954</x:v>
      </x:c>
      <x:c r="O67" s="197">
        <x:v>-0.24048476145071099</x:v>
      </x:c>
      <x:c r="P67" s="461">
        <x:v>0.35300795398485701</x:v>
      </x:c>
      <x:c r="Q67" s="197">
        <x:v>0.32970909367976797</x:v>
      </x:c>
      <x:c r="R67" s="461">
        <x:v>1.2437584325006901</x:v>
      </x:c>
      <x:c r="S67" s="197">
        <x:v>-0.21048450126486001</x:v>
      </x:c>
      <x:c r="T67" s="461">
        <x:v>0.32444140883297301</x:v>
      </x:c>
      <x:c r="U67" s="197">
        <x:v>3.0566109785322699</x:v>
      </x:c>
      <x:c r="V67" s="461">
        <x:v>2.9795159953595598</x:v>
      </x:c>
      <x:c r="W67" s="197">
        <x:v>-0.20086088953116901</x:v>
      </x:c>
      <x:c r="X67" s="461">
        <x:v>0.32353310002267599</x:v>
      </x:c>
      <x:c r="Y67" s="197">
        <x:v>4.5284141944171399</x:v>
      </x:c>
      <x:c r="Z67" s="461">
        <x:v>3.4342462576274402</x:v>
      </x:c>
      <x:c r="AA67" s="197">
        <x:v>-0.26983725050326501</x:v>
      </x:c>
      <x:c r="AB67" s="461">
        <x:v>0.50224336768369404</x:v>
      </x:c>
      <x:c r="AC67" s="197">
        <x:v>0.25714027110319798</x:v>
      </x:c>
      <x:c r="AD67" s="461">
        <x:v>1.17512441044671</x:v>
      </x:c>
      <x:c r="AE67" s="197">
        <x:v>-0.194212604673697</x:v>
      </x:c>
      <x:c r="AF67" s="461">
        <x:v>0.42623807271918601</x:v>
      </x:c>
      <x:c r="AG67" s="197">
        <x:v>2.89193497110023</x:v>
      </x:c>
      <x:c r="AH67" s="461">
        <x:v>2.9739144959728701</x:v>
      </x:c>
      <x:c r="AI67" s="197">
        <x:v>-0.17522489590276399</x:v>
      </x:c>
      <x:c r="AJ67" s="461">
        <x:v>0.44001119304557701</x:v>
      </x:c>
      <x:c r="AK67" s="197">
        <x:v>4.2293977037303803</x:v>
      </x:c>
      <x:c r="AL67" s="469">
        <x:v>3.39744198345034</x:v>
      </x:c>
    </x:row>
    <x:row r="68" spans="1:38" ht="12.95" customHeight="1" x14ac:dyDescent="0.2">
      <x:c r="A68" s="2" t="s">
        <x:v>410</x:v>
      </x:c>
      <x:c r="B68" s="12">
        <x:v>2</x:v>
      </x:c>
      <x:c r="C68" s="197">
        <x:v>-0.30551429146493903</x:v>
      </x:c>
      <x:c r="D68" s="461">
        <x:v>0.35479696938410099</x:v>
      </x:c>
      <x:c r="E68" s="197">
        <x:v>0.42965865425312799</x:v>
      </x:c>
      <x:c r="F68" s="461">
        <x:v>1.12108531839171</x:v>
      </x:c>
      <x:c r="G68" s="197">
        <x:v>-0.320081046931114</x:v>
      </x:c>
      <x:c r="H68" s="461">
        <x:v>0.36644125841029501</x:v>
      </x:c>
      <x:c r="I68" s="197">
        <x:v>4.1782232183157504</x:v>
      </x:c>
      <x:c r="J68" s="461">
        <x:v>2.57064618285925</x:v>
      </x:c>
      <x:c r="K68" s="197">
        <x:v>-0.23952158111758801</x:v>
      </x:c>
      <x:c r="L68" s="461">
        <x:v>0.35445633252640701</x:v>
      </x:c>
      <x:c r="M68" s="197">
        <x:v>11.147784305146301</x:v>
      </x:c>
      <x:c r="N68" s="461">
        <x:v>5.0241359817308702</x:v>
      </x:c>
      <x:c r="O68" s="197">
        <x:v>-0.21860796804489499</x:v>
      </x:c>
      <x:c r="P68" s="461">
        <x:v>0.28170429108469602</x:v>
      </x:c>
      <x:c r="Q68" s="197">
        <x:v>0.18719367937522599</x:v>
      </x:c>
      <x:c r="R68" s="461">
        <x:v>0.53767335618754297</x:v>
      </x:c>
      <x:c r="S68" s="197">
        <x:v>-0.23383431804292301</x:v>
      </x:c>
      <x:c r="T68" s="461">
        <x:v>0.29967608237687998</x:v>
      </x:c>
      <x:c r="U68" s="197">
        <x:v>2.9837433837535601</x:v>
      </x:c>
      <x:c r="V68" s="461">
        <x:v>2.2556372298440102</x:v>
      </x:c>
      <x:c r="W68" s="197">
        <x:v>-0.24003059801284299</x:v>
      </x:c>
      <x:c r="X68" s="461">
        <x:v>0.28793971343191299</x:v>
      </x:c>
      <x:c r="Y68" s="197">
        <x:v>9.5530859363816507</x:v>
      </x:c>
      <x:c r="Z68" s="461">
        <x:v>4.9016162923249702</x:v>
      </x:c>
      <x:c r="AA68" s="197">
        <x:v>-0.164722823424994</x:v>
      </x:c>
      <x:c r="AB68" s="461">
        <x:v>0.70729864915670004</x:v>
      </x:c>
      <x:c r="AC68" s="197">
        <x:v>3.2457635976345101E-2</x:v>
      </x:c>
      <x:c r="AD68" s="461">
        <x:v>0.45203404598557501</x:v>
      </x:c>
      <x:c r="AE68" s="197">
        <x:v>-5.1569691320099802E-2</x:v>
      </x:c>
      <x:c r="AF68" s="461">
        <x:v>0.72436124277213398</x:v>
      </x:c>
      <x:c r="AG68" s="197">
        <x:v>3.6593622702697899</x:v>
      </x:c>
      <x:c r="AH68" s="461">
        <x:v>2.3947823203176299</x:v>
      </x:c>
      <x:c r="AI68" s="197">
        <x:v>-0.176150007352183</x:v>
      </x:c>
      <x:c r="AJ68" s="461">
        <x:v>0.71356248335579697</x:v>
      </x:c>
      <x:c r="AK68" s="197">
        <x:v>11.1208810622554</x:v>
      </x:c>
      <x:c r="AL68" s="469">
        <x:v>5.0355833278554298</x:v>
      </x:c>
    </x:row>
    <x:row r="69" spans="1:38" ht="12.95" customHeight="1" x14ac:dyDescent="0.2">
      <x:c r="A69" s="3" t="s">
        <x:v>411</x:v>
      </x:c>
      <x:c r="B69" s="27">
        <x:v>2</x:v>
      </x:c>
      <x:c r="C69" s="207">
        <x:v>0.57634566930867703</x:v>
      </x:c>
      <x:c r="D69" s="466">
        <x:v>0.248305932331293</x:v>
      </x:c>
      <x:c r="E69" s="207">
        <x:v>3.0105308926247401</x:v>
      </x:c>
      <x:c r="F69" s="466">
        <x:v>2.3840927284789299</x:v>
      </x:c>
      <x:c r="G69" s="207">
        <x:v>0.48106988022781999</x:v>
      </x:c>
      <x:c r="H69" s="466">
        <x:v>0.27995928223260802</x:v>
      </x:c>
      <x:c r="I69" s="207">
        <x:v>4.8807409924204803</x:v>
      </x:c>
      <x:c r="J69" s="466">
        <x:v>3.0995672330125399</x:v>
      </x:c>
      <x:c r="K69" s="207">
        <x:v>0.49090938057318501</x:v>
      </x:c>
      <x:c r="L69" s="466">
        <x:v>0.27753494527672501</x:v>
      </x:c>
      <x:c r="M69" s="207">
        <x:v>6.2126267804644604</x:v>
      </x:c>
      <x:c r="N69" s="466">
        <x:v>4.0182225109339997</x:v>
      </x:c>
      <x:c r="O69" s="207">
        <x:v>-6.22284984321635E-2</x:v>
      </x:c>
      <x:c r="P69" s="466">
        <x:v>0.21180131003695099</x:v>
      </x:c>
      <x:c r="Q69" s="207">
        <x:v>3.4499847715690299E-2</x:v>
      </x:c>
      <x:c r="R69" s="466">
        <x:v>0.40960842026154098</x:v>
      </x:c>
      <x:c r="S69" s="207">
        <x:v>-8.53028698271103E-2</x:v>
      </x:c>
      <x:c r="T69" s="466">
        <x:v>0.19148288887722101</x:v>
      </x:c>
      <x:c r="U69" s="207">
        <x:v>2.9555961927883598</x:v>
      </x:c>
      <x:c r="V69" s="466">
        <x:v>2.8488055885829402</x:v>
      </x:c>
      <x:c r="W69" s="207">
        <x:v>-0.13378629859220501</x:v>
      </x:c>
      <x:c r="X69" s="466">
        <x:v>0.21510769773608601</x:v>
      </x:c>
      <x:c r="Y69" s="207">
        <x:v>4.1358926665509497</x:v>
      </x:c>
      <x:c r="Z69" s="466">
        <x:v>3.9371783412299601</x:v>
      </x:c>
      <x:c r="AA69" s="207">
        <x:v>0.20258809107503301</x:v>
      </x:c>
      <x:c r="AB69" s="466">
        <x:v>0.24609422632867201</x:v>
      </x:c>
      <x:c r="AC69" s="207">
        <x:v>0.308048800200451</x:v>
      </x:c>
      <x:c r="AD69" s="466">
        <x:v>0.74338960887896199</x:v>
      </x:c>
      <x:c r="AE69" s="207">
        <x:v>8.3148636476131702E-2</x:v>
      </x:c>
      <x:c r="AF69" s="466">
        <x:v>0.23301206368227401</x:v>
      </x:c>
      <x:c r="AG69" s="207">
        <x:v>3.1106486926696499</x:v>
      </x:c>
      <x:c r="AH69" s="466">
        <x:v>3.0342118989592501</x:v>
      </x:c>
      <x:c r="AI69" s="207">
        <x:v>6.0215123681996802E-2</x:v>
      </x:c>
      <x:c r="AJ69" s="466">
        <x:v>0.23668319380602401</x:v>
      </x:c>
      <x:c r="AK69" s="207">
        <x:v>4.3485888656144098</x:v>
      </x:c>
      <x:c r="AL69" s="474">
        <x:v>3.94771391924602</x:v>
      </x:c>
    </x:row>
    <x:row r="70" spans="1:38" ht="12.95" customHeight="1" x14ac:dyDescent="0.2">
      <x:c r="A70" s="2"/>
      <x:c r="B70" s="32"/>
      <x:c r="C70" s="197"/>
      <x:c r="D70" s="461"/>
      <x:c r="E70" s="197"/>
      <x:c r="F70" s="461"/>
      <x:c r="G70" s="197"/>
      <x:c r="H70" s="461"/>
      <x:c r="I70" s="197"/>
      <x:c r="J70" s="461"/>
      <x:c r="K70" s="197"/>
      <x:c r="L70" s="461"/>
      <x:c r="M70" s="197"/>
      <x:c r="N70" s="461"/>
      <x:c r="O70" s="197"/>
      <x:c r="P70" s="461"/>
      <x:c r="Q70" s="197"/>
      <x:c r="R70" s="461"/>
      <x:c r="S70" s="197"/>
      <x:c r="T70" s="461"/>
      <x:c r="U70" s="197"/>
      <x:c r="V70" s="461"/>
      <x:c r="W70" s="197"/>
      <x:c r="X70" s="461"/>
      <x:c r="Y70" s="197"/>
      <x:c r="Z70" s="461"/>
      <x:c r="AA70" s="197"/>
      <x:c r="AB70" s="461"/>
      <x:c r="AC70" s="197"/>
      <x:c r="AD70" s="461"/>
      <x:c r="AE70" s="197"/>
      <x:c r="AF70" s="461"/>
      <x:c r="AG70" s="197"/>
      <x:c r="AH70" s="461"/>
      <x:c r="AI70" s="197"/>
      <x:c r="AJ70" s="461"/>
      <x:c r="AK70" s="197"/>
      <x:c r="AL70" s="469"/>
    </x:row>
    <x:row r="71" spans="1:38" ht="12.95" customHeight="1" x14ac:dyDescent="0.2">
      <x:c r="A71" s="2" t="s">
        <x:v>355</x:v>
      </x:c>
      <x:c r="B71" s="32">
        <x:v>1</x:v>
      </x:c>
      <x:c r="C71" s="197">
        <x:v>-0.29095789208675599</x:v>
      </x:c>
      <x:c r="D71" s="461">
        <x:v>0.18108832539035299</x:v>
      </x:c>
      <x:c r="E71" s="197">
        <x:v>0.547334939913112</x:v>
      </x:c>
      <x:c r="F71" s="461">
        <x:v>0.78709345274820497</x:v>
      </x:c>
      <x:c r="G71" s="197">
        <x:v>-0.27873522861531602</x:v>
      </x:c>
      <x:c r="H71" s="461">
        <x:v>0.18166899562337599</x:v>
      </x:c>
      <x:c r="I71" s="197">
        <x:v>0.99573058770174505</x:v>
      </x:c>
      <x:c r="J71" s="461">
        <x:v>1.06532211277353</x:v>
      </x:c>
      <x:c r="K71" s="197">
        <x:v>-0.22246062550966</x:v>
      </x:c>
      <x:c r="L71" s="461">
        <x:v>0.16679513350564501</x:v>
      </x:c>
      <x:c r="M71" s="197">
        <x:v>4.5910137349045401</x:v>
      </x:c>
      <x:c r="N71" s="461">
        <x:v>2.1807979019917201</x:v>
      </x:c>
      <x:c r="O71" s="197">
        <x:v>-0.28543907469775098</x:v>
      </x:c>
      <x:c r="P71" s="461">
        <x:v>0.19627373145178201</x:v>
      </x:c>
      <x:c r="Q71" s="197">
        <x:v>0.348085520696443</x:v>
      </x:c>
      <x:c r="R71" s="461">
        <x:v>0.53325343120136703</x:v>
      </x:c>
      <x:c r="S71" s="197">
        <x:v>-0.266272342587133</x:v>
      </x:c>
      <x:c r="T71" s="461">
        <x:v>0.19377092708433</x:v>
      </x:c>
      <x:c r="U71" s="197">
        <x:v>0.91946347701220799</x:v>
      </x:c>
      <x:c r="V71" s="461">
        <x:v>1.0108485630242301</x:v>
      </x:c>
      <x:c r="W71" s="197">
        <x:v>-0.26302115060888498</x:v>
      </x:c>
      <x:c r="X71" s="461">
        <x:v>0.19647221221978101</x:v>
      </x:c>
      <x:c r="Y71" s="197">
        <x:v>5.1637206001526401</x:v>
      </x:c>
      <x:c r="Z71" s="461">
        <x:v>2.4592603419415702</x:v>
      </x:c>
      <x:c r="AA71" s="197">
        <x:v>-0.270299506341942</x:v>
      </x:c>
      <x:c r="AB71" s="461">
        <x:v>0.27496028628920999</x:v>
      </x:c>
      <x:c r="AC71" s="197">
        <x:v>0.176292653751107</x:v>
      </x:c>
      <x:c r="AD71" s="461">
        <x:v>0.42030421068348001</x:v>
      </x:c>
      <x:c r="AE71" s="197">
        <x:v>-0.22606349563113301</x:v>
      </x:c>
      <x:c r="AF71" s="461">
        <x:v>0.275706686219165</x:v>
      </x:c>
      <x:c r="AG71" s="197">
        <x:v>0.64628904640662999</x:v>
      </x:c>
      <x:c r="AH71" s="461">
        <x:v>0.86530604412877699</x:v>
      </x:c>
      <x:c r="AI71" s="197">
        <x:v>-0.230320645830183</x:v>
      </x:c>
      <x:c r="AJ71" s="461">
        <x:v>0.278626739341025</x:v>
      </x:c>
      <x:c r="AK71" s="197">
        <x:v>4.20143090351496</x:v>
      </x:c>
      <x:c r="AL71" s="469">
        <x:v>2.0750125884018802</x:v>
      </x:c>
    </x:row>
    <x:row r="72" spans="1:38" ht="12.95" customHeight="1" x14ac:dyDescent="0.2">
      <x:c r="A72" s="2" t="s">
        <x:v>359</x:v>
      </x:c>
      <x:c r="B72" s="32">
        <x:v>1</x:v>
      </x:c>
      <x:c r="C72" s="197">
        <x:v>-0.103209397832461</x:v>
      </x:c>
      <x:c r="D72" s="461">
        <x:v>0.15308931274746401</x:v>
      </x:c>
      <x:c r="E72" s="197">
        <x:v>7.2706966130793402E-2</x:v>
      </x:c>
      <x:c r="F72" s="461">
        <x:v>0.23605671772586201</x:v>
      </x:c>
      <x:c r="G72" s="197">
        <x:v>-0.16133900031676501</x:v>
      </x:c>
      <x:c r="H72" s="461">
        <x:v>0.15384520922956699</x:v>
      </x:c>
      <x:c r="I72" s="197">
        <x:v>2.1367053868168102</x:v>
      </x:c>
      <x:c r="J72" s="461">
        <x:v>0.99175206467770005</x:v>
      </x:c>
      <x:c r="K72" s="197">
        <x:v>-0.15702085979942801</x:v>
      </x:c>
      <x:c r="L72" s="461">
        <x:v>0.15072755277654701</x:v>
      </x:c>
      <x:c r="M72" s="197">
        <x:v>4.1861983030458303</x:v>
      </x:c>
      <x:c r="N72" s="461">
        <x:v>1.41684110697306</x:v>
      </x:c>
      <x:c r="O72" s="197">
        <x:v>-0.26851633067689601</x:v>
      </x:c>
      <x:c r="P72" s="461">
        <x:v>0.15848503759941801</x:v>
      </x:c>
      <x:c r="Q72" s="197">
        <x:v>0.48331316857770701</x:v>
      </x:c>
      <x:c r="R72" s="461">
        <x:v>0.58406765131489302</x:v>
      </x:c>
      <x:c r="S72" s="197">
        <x:v>-0.294479970980557</x:v>
      </x:c>
      <x:c r="T72" s="461">
        <x:v>0.159489379762457</x:v>
      </x:c>
      <x:c r="U72" s="197">
        <x:v>3.0609601109379199</x:v>
      </x:c>
      <x:c r="V72" s="461">
        <x:v>1.21649464346097</x:v>
      </x:c>
      <x:c r="W72" s="197">
        <x:v>-0.29965261007052402</x:v>
      </x:c>
      <x:c r="X72" s="461">
        <x:v>0.15747826714413299</x:v>
      </x:c>
      <x:c r="Y72" s="197">
        <x:v>5.1444821598550696</x:v>
      </x:c>
      <x:c r="Z72" s="461">
        <x:v>1.60031506213881</x:v>
      </x:c>
      <x:c r="AA72" s="197">
        <x:v>-0.316271835418584</x:v>
      </x:c>
      <x:c r="AB72" s="461">
        <x:v>0.14938861326456401</x:v>
      </x:c>
      <x:c r="AC72" s="197">
        <x:v>0.55965219887916096</x:v>
      </x:c>
      <x:c r="AD72" s="461">
        <x:v>0.521310787250299</x:v>
      </x:c>
      <x:c r="AE72" s="197">
        <x:v>-0.38569568224428202</x:v>
      </x:c>
      <x:c r="AF72" s="461">
        <x:v>0.15242726109673799</x:v>
      </x:c>
      <x:c r="AG72" s="197">
        <x:v>2.7519099771055999</x:v>
      </x:c>
      <x:c r="AH72" s="461">
        <x:v>1.1705387945449599</x:v>
      </x:c>
      <x:c r="AI72" s="197">
        <x:v>-0.38624298484507502</x:v>
      </x:c>
      <x:c r="AJ72" s="461">
        <x:v>0.15032890316207601</x:v>
      </x:c>
      <x:c r="AK72" s="197">
        <x:v>4.8229199702069501</x:v>
      </x:c>
      <x:c r="AL72" s="469">
        <x:v>1.50424170486202</x:v>
      </x:c>
    </x:row>
    <x:row r="73" spans="1:38" ht="12.95" customHeight="1" x14ac:dyDescent="0.2">
      <x:c r="A73" s="17" t="s">
        <x:v>361</x:v>
      </x:c>
      <x:c r="B73" s="32">
        <x:v>1</x:v>
      </x:c>
      <x:c r="C73" s="197">
        <x:v>-0.162841288657528</x:v>
      </x:c>
      <x:c r="D73" s="461">
        <x:v>0.244379267819056</x:v>
      </x:c>
      <x:c r="E73" s="197">
        <x:v>0.11449928023278499</x:v>
      </x:c>
      <x:c r="F73" s="461">
        <x:v>0.44658669894920799</x:v>
      </x:c>
      <x:c r="G73" s="197">
        <x:v>-0.22668615493861399</x:v>
      </x:c>
      <x:c r="H73" s="461">
        <x:v>0.24276046350844999</x:v>
      </x:c>
      <x:c r="I73" s="197">
        <x:v>2.91557349738313</x:v>
      </x:c>
      <x:c r="J73" s="461">
        <x:v>1.46750559808813</x:v>
      </x:c>
      <x:c r="K73" s="197">
        <x:v>-0.29388833796162001</x:v>
      </x:c>
      <x:c r="L73" s="461">
        <x:v>0.22314442626981101</x:v>
      </x:c>
      <x:c r="M73" s="197">
        <x:v>6.0546235518636404</x:v>
      </x:c>
      <x:c r="N73" s="461">
        <x:v>2.4961558795194398</x:v>
      </x:c>
      <x:c r="O73" s="197">
        <x:v>-0.57918668437577903</x:v>
      </x:c>
      <x:c r="P73" s="461">
        <x:v>0.22501758257378501</x:v>
      </x:c>
      <x:c r="Q73" s="197">
        <x:v>2.0191853310576899</x:v>
      </x:c>
      <x:c r="R73" s="461">
        <x:v>1.5678444899273001</x:v>
      </x:c>
      <x:c r="S73" s="197">
        <x:v>-0.64028551775425302</x:v>
      </x:c>
      <x:c r="T73" s="461">
        <x:v>0.219721227169174</x:v>
      </x:c>
      <x:c r="U73" s="197">
        <x:v>5.0991264421144802</x:v>
      </x:c>
      <x:c r="V73" s="461">
        <x:v>1.97503033037156</x:v>
      </x:c>
      <x:c r="W73" s="197">
        <x:v>-0.58361693304704398</x:v>
      </x:c>
      <x:c r="X73" s="461">
        <x:v>0.22612209497438401</x:v>
      </x:c>
      <x:c r="Y73" s="197">
        <x:v>7.85990314230534</x:v>
      </x:c>
      <x:c r="Z73" s="461">
        <x:v>2.4239074442116202</x:v>
      </x:c>
      <x:c r="AA73" s="197">
        <x:v>-0.53462494273113503</x:v>
      </x:c>
      <x:c r="AB73" s="461">
        <x:v>0.22058206695902599</x:v>
      </x:c>
      <x:c r="AC73" s="197">
        <x:v>1.7063982524687</x:v>
      </x:c>
      <x:c r="AD73" s="461">
        <x:v>1.4463049235776899</x:v>
      </x:c>
      <x:c r="AE73" s="197">
        <x:v>-0.61507019158315901</x:v>
      </x:c>
      <x:c r="AF73" s="461">
        <x:v>0.21935474420667</x:v>
      </x:c>
      <x:c r="AG73" s="197">
        <x:v>4.87926163742494</x:v>
      </x:c>
      <x:c r="AH73" s="461">
        <x:v>2.0556391527408802</x:v>
      </x:c>
      <x:c r="AI73" s="197">
        <x:v>-0.59773931840095795</x:v>
      </x:c>
      <x:c r="AJ73" s="461">
        <x:v>0.21589646039358401</x:v>
      </x:c>
      <x:c r="AK73" s="197">
        <x:v>7.8818151122295301</x:v>
      </x:c>
      <x:c r="AL73" s="469">
        <x:v>2.57931251975802</x:v>
      </x:c>
    </x:row>
    <x:row r="74" spans="1:38" ht="12.95" customHeight="1" x14ac:dyDescent="0.2">
      <x:c r="A74" s="2" t="s">
        <x:v>362</x:v>
      </x:c>
      <x:c r="B74" s="32">
        <x:v>1</x:v>
      </x:c>
      <x:c r="C74" s="197">
        <x:v>-0.37781269475502599</x:v>
      </x:c>
      <x:c r="D74" s="461">
        <x:v>0.20302224152972601</x:v>
      </x:c>
      <x:c r="E74" s="197">
        <x:v>0.77517032799767305</x:v>
      </x:c>
      <x:c r="F74" s="461">
        <x:v>0.913712677029069</x:v>
      </x:c>
      <x:c r="G74" s="197">
        <x:v>-0.32672048773235501</x:v>
      </x:c>
      <x:c r="H74" s="461">
        <x:v>0.19966326252649599</x:v>
      </x:c>
      <x:c r="I74" s="197">
        <x:v>3.6498660529582101</x:v>
      </x:c>
      <x:c r="J74" s="461">
        <x:v>1.5720951667910199</x:v>
      </x:c>
      <x:c r="K74" s="197">
        <x:v>-0.29785407132263497</x:v>
      </x:c>
      <x:c r="L74" s="461">
        <x:v>0.187054646152674</x:v>
      </x:c>
      <x:c r="M74" s="197">
        <x:v>9.7377100011140403</x:v>
      </x:c>
      <x:c r="N74" s="461">
        <x:v>2.6546830717051</x:v>
      </x:c>
      <x:c r="O74" s="197">
        <x:v>-0.170349628736297</x:v>
      </x:c>
      <x:c r="P74" s="461">
        <x:v>0.18754967732362801</x:v>
      </x:c>
      <x:c r="Q74" s="197">
        <x:v>0.15966592718098899</x:v>
      </x:c>
      <x:c r="R74" s="461">
        <x:v>0.40916134868941301</x:v>
      </x:c>
      <x:c r="S74" s="197">
        <x:v>-0.14480401806718399</x:v>
      </x:c>
      <x:c r="T74" s="461">
        <x:v>0.18870879500281801</x:v>
      </x:c>
      <x:c r="U74" s="197">
        <x:v>4.0440536547537702</x:v>
      </x:c>
      <x:c r="V74" s="461">
        <x:v>1.68714100552441</x:v>
      </x:c>
      <x:c r="W74" s="197">
        <x:v>-9.7741222596712696E-2</x:v>
      </x:c>
      <x:c r="X74" s="461">
        <x:v>0.16718591108896699</x:v>
      </x:c>
      <x:c r="Y74" s="197">
        <x:v>9.9755123943694599</x:v>
      </x:c>
      <x:c r="Z74" s="461">
        <x:v>2.5681530298276698</x:v>
      </x:c>
      <x:c r="AA74" s="197">
        <x:v>-0.222179692919003</x:v>
      </x:c>
      <x:c r="AB74" s="461">
        <x:v>0.20928077939405801</x:v>
      </x:c>
      <x:c r="AC74" s="197">
        <x:v>0.240930247267748</x:v>
      </x:c>
      <x:c r="AD74" s="461">
        <x:v>0.55319174512870195</x:v>
      </x:c>
      <x:c r="AE74" s="197">
        <x:v>-0.17665940318718401</x:v>
      </x:c>
      <x:c r="AF74" s="461">
        <x:v>0.20179872461163401</x:v>
      </x:c>
      <x:c r="AG74" s="197">
        <x:v>3.2566374406343299</x:v>
      </x:c>
      <x:c r="AH74" s="461">
        <x:v>1.4652383071336601</x:v>
      </x:c>
      <x:c r="AI74" s="197">
        <x:v>-0.10151853616788301</x:v>
      </x:c>
      <x:c r="AJ74" s="461">
        <x:v>0.18143978304018701</x:v>
      </x:c>
      <x:c r="AK74" s="197">
        <x:v>9.3120565791868106</x:v>
      </x:c>
      <x:c r="AL74" s="469">
        <x:v>2.46741077418661</x:v>
      </x:c>
    </x:row>
    <x:row r="75" spans="1:38" ht="12.95" customHeight="1" x14ac:dyDescent="0.2">
      <x:c r="A75" s="2" t="s">
        <x:v>373</x:v>
      </x:c>
      <x:c r="B75" s="32">
        <x:v>1</x:v>
      </x:c>
      <x:c r="C75" s="197">
        <x:v>0.22179105720448</x:v>
      </x:c>
      <x:c r="D75" s="461">
        <x:v>0.21931874968519899</x:v>
      </x:c>
      <x:c r="E75" s="197">
        <x:v>0.23182121811396</x:v>
      </x:c>
      <x:c r="F75" s="461">
        <x:v>0.50974782257101003</x:v>
      </x:c>
      <x:c r="G75" s="197">
        <x:v>0.312755298019748</x:v>
      </x:c>
      <x:c r="H75" s="461">
        <x:v>0.233233276763576</x:v>
      </x:c>
      <x:c r="I75" s="197">
        <x:v>4.4430528993385501</x:v>
      </x:c>
      <x:c r="J75" s="461">
        <x:v>1.81202459446529</x:v>
      </x:c>
      <x:c r="K75" s="197">
        <x:v>0.33127392513653098</x:v>
      </x:c>
      <x:c r="L75" s="461">
        <x:v>0.23085149832173599</x:v>
      </x:c>
      <x:c r="M75" s="197">
        <x:v>5.4527018255383704</x:v>
      </x:c>
      <x:c r="N75" s="461">
        <x:v>2.2827339984161599</x:v>
      </x:c>
      <x:c r="O75" s="197">
        <x:v>-1.13258336344735E-2</x:v>
      </x:c>
      <x:c r="P75" s="461">
        <x:v>0.21758144565576901</x:v>
      </x:c>
      <x:c r="Q75" s="197">
        <x:v>7.8514989905212296E-4</x:v>
      </x:c>
      <x:c r="R75" s="461">
        <x:v>0.25794800182664801</x:v>
      </x:c>
      <x:c r="S75" s="197">
        <x:v>-3.7341424712184802E-2</x:v>
      </x:c>
      <x:c r="T75" s="461">
        <x:v>0.20988987236325901</x:v>
      </x:c>
      <x:c r="U75" s="197">
        <x:v>3.7934612861610599</x:v>
      </x:c>
      <x:c r="V75" s="461">
        <x:v>1.58057694188111</x:v>
      </x:c>
      <x:c r="W75" s="197">
        <x:v>5.16404098406875E-3</x:v>
      </x:c>
      <x:c r="X75" s="461">
        <x:v>0.21007506453056701</x:v>
      </x:c>
      <x:c r="Y75" s="197">
        <x:v>4.7494675252079697</x:v>
      </x:c>
      <x:c r="Z75" s="461">
        <x:v>2.0831917072723698</x:v>
      </x:c>
      <x:c r="AA75" s="197">
        <x:v>0.20952503927948199</x:v>
      </x:c>
      <x:c r="AB75" s="461">
        <x:v>0.21496343945096899</x:v>
      </x:c>
      <x:c r="AC75" s="197">
        <x:v>0.27132513846480699</x:v>
      </x:c>
      <x:c r="AD75" s="461">
        <x:v>0.55880414197002004</x:v>
      </x:c>
      <x:c r="AE75" s="197">
        <x:v>0.188356833378377</x:v>
      </x:c>
      <x:c r="AF75" s="461">
        <x:v>0.20701230837279599</x:v>
      </x:c>
      <x:c r="AG75" s="197">
        <x:v>4.17143590925851</x:v>
      </x:c>
      <x:c r="AH75" s="461">
        <x:v>1.74456763047162</x:v>
      </x:c>
      <x:c r="AI75" s="197">
        <x:v>0.22704838465542401</x:v>
      </x:c>
      <x:c r="AJ75" s="461">
        <x:v>0.21055424206901299</x:v>
      </x:c>
      <x:c r="AK75" s="197">
        <x:v>5.2697830030903097</x:v>
      </x:c>
      <x:c r="AL75" s="469">
        <x:v>2.1900271899005399</x:v>
      </x:c>
    </x:row>
    <x:row r="76" spans="1:38" ht="12.95" customHeight="1" x14ac:dyDescent="0.2">
      <x:c r="A76" s="2" t="s">
        <x:v>378</x:v>
      </x:c>
      <x:c r="B76" s="32">
        <x:v>1</x:v>
      </x:c>
      <x:c r="C76" s="197">
        <x:v>0.16087263757206099</x:v>
      </x:c>
      <x:c r="D76" s="461">
        <x:v>0.102507293544913</x:v>
      </x:c>
      <x:c r="E76" s="197">
        <x:v>0.162937796689546</x:v>
      </x:c>
      <x:c r="F76" s="461">
        <x:v>0.21270147101272599</x:v>
      </x:c>
      <x:c r="G76" s="197">
        <x:v>1.6253781425865699E-2</x:v>
      </x:c>
      <x:c r="H76" s="461">
        <x:v>0.109300781663991</x:v>
      </x:c>
      <x:c r="I76" s="197">
        <x:v>2.2763450010363702</x:v>
      </x:c>
      <x:c r="J76" s="461">
        <x:v>0.65513798058139205</x:v>
      </x:c>
      <x:c r="K76" s="197">
        <x:v>1.0937942621749099E-2</x:v>
      </x:c>
      <x:c r="L76" s="461">
        <x:v>0.108324275979579</x:v>
      </x:c>
      <x:c r="M76" s="197">
        <x:v>3.36018698852947</x:v>
      </x:c>
      <x:c r="N76" s="461">
        <x:v>0.94346967434234197</x:v>
      </x:c>
      <x:c r="O76" s="197">
        <x:v>-0.12457212104834101</x:v>
      </x:c>
      <x:c r="P76" s="461">
        <x:v>0.129605694705654</x:v>
      </x:c>
      <x:c r="Q76" s="197">
        <x:v>8.0770944176213694E-2</x:v>
      </x:c>
      <x:c r="R76" s="461">
        <x:v>0.204760906569741</x:v>
      </x:c>
      <x:c r="S76" s="197">
        <x:v>-0.17036088701924801</x:v>
      </x:c>
      <x:c r="T76" s="461">
        <x:v>0.128817597921599</x:v>
      </x:c>
      <x:c r="U76" s="197">
        <x:v>2.4404054633940002</x:v>
      </x:c>
      <x:c r="V76" s="461">
        <x:v>0.69811510918165498</x:v>
      </x:c>
      <x:c r="W76" s="197">
        <x:v>-0.155907433625979</x:v>
      </x:c>
      <x:c r="X76" s="461">
        <x:v>0.12965372454383001</x:v>
      </x:c>
      <x:c r="Y76" s="197">
        <x:v>3.682032057067</x:v>
      </x:c>
      <x:c r="Z76" s="461">
        <x:v>1.0077684679021399</x:v>
      </x:c>
      <x:c r="AA76" s="197">
        <x:v>7.0864015302320699E-2</x:v>
      </x:c>
      <x:c r="AB76" s="461">
        <x:v>0.11820334943464</x:v>
      </x:c>
      <x:c r="AC76" s="197">
        <x:v>2.8543457405528602E-2</x:v>
      </x:c>
      <x:c r="AD76" s="461">
        <x:v>0.108481990261382</x:v>
      </x:c>
      <x:c r="AE76" s="197">
        <x:v>-7.6406194340918193E-2</x:v>
      </x:c>
      <x:c r="AF76" s="461">
        <x:v>0.123375115062173</x:v>
      </x:c>
      <x:c r="AG76" s="197">
        <x:v>2.2434278593705801</x:v>
      </x:c>
      <x:c r="AH76" s="461">
        <x:v>0.65682732370346197</x:v>
      </x:c>
      <x:c r="AI76" s="197">
        <x:v>-8.5186543697577596E-2</x:v>
      </x:c>
      <x:c r="AJ76" s="461">
        <x:v>0.12228988673261</x:v>
      </x:c>
      <x:c r="AK76" s="197">
        <x:v>3.4540705059591001</x:v>
      </x:c>
      <x:c r="AL76" s="469">
        <x:v>0.96909779084138103</x:v>
      </x:c>
    </x:row>
    <x:row r="77" spans="1:38" ht="12.95" customHeight="1" x14ac:dyDescent="0.2">
      <x:c r="A77" s="2" t="s">
        <x:v>380</x:v>
      </x:c>
      <x:c r="B77" s="32">
        <x:v>1</x:v>
      </x:c>
      <x:c r="C77" s="197">
        <x:v>0.11858011577642</x:v>
      </x:c>
      <x:c r="D77" s="461">
        <x:v>9.54779470289253E-2</x:v>
      </x:c>
      <x:c r="E77" s="197">
        <x:v>8.6065331645947998E-2</x:v>
      </x:c>
      <x:c r="F77" s="461">
        <x:v>0.14530225246867301</x:v>
      </x:c>
      <x:c r="G77" s="197">
        <x:v>4.56130490944806E-2</x:v>
      </x:c>
      <x:c r="H77" s="461">
        <x:v>0.102213563083627</x:v>
      </x:c>
      <x:c r="I77" s="197">
        <x:v>2.57995664337761</x:v>
      </x:c>
      <x:c r="J77" s="461">
        <x:v>0.81362589974280697</x:v>
      </x:c>
      <x:c r="K77" s="197">
        <x:v>5.44826994501863E-2</x:v>
      </x:c>
      <x:c r="L77" s="461">
        <x:v>0.102877225361984</x:v>
      </x:c>
      <x:c r="M77" s="197">
        <x:v>3.2459406627804799</x:v>
      </x:c>
      <x:c r="N77" s="461">
        <x:v>1.0059820161687001</x:v>
      </x:c>
      <x:c r="O77" s="197">
        <x:v>2.13019406911121E-2</x:v>
      </x:c>
      <x:c r="P77" s="461">
        <x:v>0.124658685318079</x:v>
      </x:c>
      <x:c r="Q77" s="197">
        <x:v>2.9156385471384699E-3</x:v>
      </x:c>
      <x:c r="R77" s="461">
        <x:v>7.6590838709260797E-2</x:v>
      </x:c>
      <x:c r="S77" s="197">
        <x:v>-4.8115493580919197E-2</x:v>
      </x:c>
      <x:c r="T77" s="461">
        <x:v>0.12585313500883499</x:v>
      </x:c>
      <x:c r="U77" s="197">
        <x:v>2.9435196824869698</x:v>
      </x:c>
      <x:c r="V77" s="461">
        <x:v>0.84223638258956302</x:v>
      </x:c>
      <x:c r="W77" s="197">
        <x:v>-6.0212582221427703E-2</x:v>
      </x:c>
      <x:c r="X77" s="461">
        <x:v>0.124858481634099</x:v>
      </x:c>
      <x:c r="Y77" s="197">
        <x:v>3.57148588508222</x:v>
      </x:c>
      <x:c r="Z77" s="461">
        <x:v>0.99509630672092697</x:v>
      </x:c>
      <x:c r="AA77" s="197">
        <x:v>2.53968941534745E-2</x:v>
      </x:c>
      <x:c r="AB77" s="461">
        <x:v>0.12523216697158401</x:v>
      </x:c>
      <x:c r="AC77" s="197">
        <x:v>2.8202170073044798E-3</x:v>
      </x:c>
      <x:c r="AD77" s="461">
        <x:v>5.7231053756690797E-2</x:v>
      </x:c>
      <x:c r="AE77" s="197">
        <x:v>-4.8631835611977203E-2</x:v>
      </x:c>
      <x:c r="AF77" s="461">
        <x:v>0.12609991295464301</x:v>
      </x:c>
      <x:c r="AG77" s="197">
        <x:v>2.6004189661641099</x:v>
      </x:c>
      <x:c r="AH77" s="461">
        <x:v>0.838000025341326</x:v>
      </x:c>
      <x:c r="AI77" s="197">
        <x:v>-5.0241597872584101E-2</x:v>
      </x:c>
      <x:c r="AJ77" s="461">
        <x:v>0.12569665944613201</x:v>
      </x:c>
      <x:c r="AK77" s="197">
        <x:v>3.2571636691702701</x:v>
      </x:c>
      <x:c r="AL77" s="469">
        <x:v>1.0250924067963401</x:v>
      </x:c>
    </x:row>
    <x:row r="78" spans="1:38" ht="12.95" customHeight="1" x14ac:dyDescent="0.2">
      <x:c r="A78" s="2" t="s">
        <x:v>386</x:v>
      </x:c>
      <x:c r="B78" s="32">
        <x:v>1</x:v>
      </x:c>
      <x:c r="C78" s="197">
        <x:v>-1.16730441827916E-2</x:v>
      </x:c>
      <x:c r="D78" s="461">
        <x:v>0.13805196094109301</x:v>
      </x:c>
      <x:c r="E78" s="197">
        <x:v>7.5393252918008703E-4</x:v>
      </x:c>
      <x:c r="F78" s="461">
        <x:v>8.3896561679553699E-2</x:v>
      </x:c>
      <x:c r="G78" s="197">
        <x:v>-9.9043437008016502E-2</x:v>
      </x:c>
      <x:c r="H78" s="461">
        <x:v>0.13487346879835199</x:v>
      </x:c>
      <x:c r="I78" s="197">
        <x:v>4.4549540480627403</x:v>
      </x:c>
      <x:c r="J78" s="461">
        <x:v>1.1917043508234</x:v>
      </x:c>
      <x:c r="K78" s="197">
        <x:v>-4.1646449089348898E-2</x:v>
      </x:c>
      <x:c r="L78" s="461">
        <x:v>0.12816030139394299</x:v>
      </x:c>
      <x:c r="M78" s="197">
        <x:v>9.3236153397235402</x:v>
      </x:c>
      <x:c r="N78" s="461">
        <x:v>1.7364581223328099</x:v>
      </x:c>
      <x:c r="O78" s="197">
        <x:v>-0.38356139275062601</x:v>
      </x:c>
      <x:c r="P78" s="461">
        <x:v>0.16259654979875601</x:v>
      </x:c>
      <x:c r="Q78" s="197">
        <x:v>0.68061974109100898</x:v>
      </x:c>
      <x:c r="R78" s="461">
        <x:v>0.63086465957763105</x:v>
      </x:c>
      <x:c r="S78" s="197">
        <x:v>-0.37257813081434699</x:v>
      </x:c>
      <x:c r="T78" s="461">
        <x:v>0.16067508689020099</x:v>
      </x:c>
      <x:c r="U78" s="197">
        <x:v>4.78895650486779</x:v>
      </x:c>
      <x:c r="V78" s="461">
        <x:v>1.2798273531040001</x:v>
      </x:c>
      <x:c r="W78" s="197">
        <x:v>-0.131459055344366</x:v>
      </x:c>
      <x:c r="X78" s="461">
        <x:v>0.15269751525418801</x:v>
      </x:c>
      <x:c r="Y78" s="197">
        <x:v>8.8295419100538997</x:v>
      </x:c>
      <x:c r="Z78" s="461">
        <x:v>1.79703234681171</x:v>
      </x:c>
      <x:c r="AA78" s="197">
        <x:v>-0.17165341069397799</x:v>
      </x:c>
      <x:c r="AB78" s="461">
        <x:v>0.14399399209994601</x:v>
      </x:c>
      <x:c r="AC78" s="197">
        <x:v>0.166171978136856</x:v>
      </x:c>
      <x:c r="AD78" s="461">
        <x:v>0.29275063424898901</x:v>
      </x:c>
      <x:c r="AE78" s="197">
        <x:v>-0.23157086082727099</x:v>
      </x:c>
      <x:c r="AF78" s="461">
        <x:v>0.139877423578881</x:v>
      </x:c>
      <x:c r="AG78" s="197">
        <x:v>4.6288055232418301</x:v>
      </x:c>
      <x:c r="AH78" s="461">
        <x:v>1.2079088387571699</x:v>
      </x:c>
      <x:c r="AI78" s="197">
        <x:v>-5.54724624451493E-2</x:v>
      </x:c>
      <x:c r="AJ78" s="461">
        <x:v>0.13804728839889399</x:v>
      </x:c>
      <x:c r="AK78" s="197">
        <x:v>9.1336960719353808</x:v>
      </x:c>
      <x:c r="AL78" s="469">
        <x:v>1.7384608751921999</x:v>
      </x:c>
    </x:row>
    <x:row r="79" spans="1:38" ht="12.95" customHeight="1" x14ac:dyDescent="0.2">
      <x:c r="A79" s="2" t="s">
        <x:v>391</x:v>
      </x:c>
      <x:c r="B79" s="32">
        <x:v>1</x:v>
      </x:c>
      <x:c r="C79" s="197">
        <x:v>-6.4932929797832994E-2</x:v>
      </x:c>
      <x:c r="D79" s="461">
        <x:v>0.14166381126277899</x:v>
      </x:c>
      <x:c r="E79" s="197">
        <x:v>2.8935671662090899E-2</x:v>
      </x:c>
      <x:c r="F79" s="461">
        <x:v>0.18022574758266799</x:v>
      </x:c>
      <x:c r="G79" s="197">
        <x:v>-9.3590375772694107E-2</x:v>
      </x:c>
      <x:c r="H79" s="461">
        <x:v>0.13897585073944299</x:v>
      </x:c>
      <x:c r="I79" s="197">
        <x:v>1.2205134670948401</x:v>
      </x:c>
      <x:c r="J79" s="461">
        <x:v>0.95623798925065495</x:v>
      </x:c>
      <x:c r="K79" s="197">
        <x:v>-9.4995636698514796E-2</x:v>
      </x:c>
      <x:c r="L79" s="461">
        <x:v>0.14060887911821199</x:v>
      </x:c>
      <x:c r="M79" s="197">
        <x:v>2.4375434851135398</x:v>
      </x:c>
      <x:c r="N79" s="461">
        <x:v>1.25980199175289</x:v>
      </x:c>
      <x:c r="O79" s="197">
        <x:v>-7.5075753561322303E-2</x:v>
      </x:c>
      <x:c r="P79" s="461">
        <x:v>0.159269742831845</x:v>
      </x:c>
      <x:c r="Q79" s="197">
        <x:v>3.8313674731613102E-2</x:v>
      </x:c>
      <x:c r="R79" s="461">
        <x:v>0.22845968435035399</x:v>
      </x:c>
      <x:c r="S79" s="197">
        <x:v>-0.12871144690227501</x:v>
      </x:c>
      <x:c r="T79" s="461">
        <x:v>0.161163169163071</x:v>
      </x:c>
      <x:c r="U79" s="197">
        <x:v>1.6561211522205601</x:v>
      </x:c>
      <x:c r="V79" s="461">
        <x:v>1.18904390264522</x:v>
      </x:c>
      <x:c r="W79" s="197">
        <x:v>-0.1227278839088</x:v>
      </x:c>
      <x:c r="X79" s="461">
        <x:v>0.16018624428986</x:v>
      </x:c>
      <x:c r="Y79" s="197">
        <x:v>2.82865935458846</x:v>
      </x:c>
      <x:c r="Z79" s="461">
        <x:v>1.49031418883333</x:v>
      </x:c>
      <x:c r="AA79" s="197">
        <x:v>-0.108255847679582</x:v>
      </x:c>
      <x:c r="AB79" s="461">
        <x:v>0.14441204806939001</x:v>
      </x:c>
      <x:c r="AC79" s="197">
        <x:v>7.5185098758317095E-2</x:v>
      </x:c>
      <x:c r="AD79" s="461">
        <x:v>0.226868887214418</x:v>
      </x:c>
      <x:c r="AE79" s="197">
        <x:v>-0.15347016803105101</x:v>
      </x:c>
      <x:c r="AF79" s="461">
        <x:v>0.14894211558574799</x:v>
      </x:c>
      <x:c r="AG79" s="197">
        <x:v>1.51322837147795</x:v>
      </x:c>
      <x:c r="AH79" s="461">
        <x:v>1.0535594039469101</x:v>
      </x:c>
      <x:c r="AI79" s="197">
        <x:v>-0.154484554026902</x:v>
      </x:c>
      <x:c r="AJ79" s="461">
        <x:v>0.14986723678378699</x:v>
      </x:c>
      <x:c r="AK79" s="197">
        <x:v>2.6897613426270199</x:v>
      </x:c>
      <x:c r="AL79" s="469">
        <x:v>1.3860066618068001</x:v>
      </x:c>
    </x:row>
    <x:row r="80" spans="1:38" ht="12.95" customHeight="1" x14ac:dyDescent="0.2">
      <x:c r="A80" s="2" t="s">
        <x:v>396</x:v>
      </x:c>
      <x:c r="B80" s="32">
        <x:v>1</x:v>
      </x:c>
      <x:c r="C80" s="197">
        <x:v>-0.57977487072560496</x:v>
      </x:c>
      <x:c r="D80" s="461">
        <x:v>0.20667811955257401</x:v>
      </x:c>
      <x:c r="E80" s="197">
        <x:v>2.2764729872087299</x:v>
      </x:c>
      <x:c r="F80" s="461">
        <x:v>1.5672750817696799</x:v>
      </x:c>
      <x:c r="G80" s="197">
        <x:v>-0.54531447985554304</x:v>
      </x:c>
      <x:c r="H80" s="461">
        <x:v>0.207095005995832</x:v>
      </x:c>
      <x:c r="I80" s="197">
        <x:v>3.65395363336745</x:v>
      </x:c>
      <x:c r="J80" s="461">
        <x:v>1.96535701560582</x:v>
      </x:c>
      <x:c r="K80" s="197">
        <x:v>-0.556166163056249</x:v>
      </x:c>
      <x:c r="L80" s="461">
        <x:v>0.210242250448335</x:v>
      </x:c>
      <x:c r="M80" s="197">
        <x:v>4.7290185824222197</x:v>
      </x:c>
      <x:c r="N80" s="461">
        <x:v>2.4901736236423502</x:v>
      </x:c>
      <x:c r="O80" s="197">
        <x:v>-0.17046494011124499</x:v>
      </x:c>
      <x:c r="P80" s="461">
        <x:v>0.197842802857601</x:v>
      </x:c>
      <x:c r="Q80" s="197">
        <x:v>0.204504964260767</x:v>
      </x:c>
      <x:c r="R80" s="461">
        <x:v>0.56507482506199502</x:v>
      </x:c>
      <x:c r="S80" s="197">
        <x:v>-0.15199323472401099</x:v>
      </x:c>
      <x:c r="T80" s="461">
        <x:v>0.194956412039408</x:v>
      </x:c>
      <x:c r="U80" s="197">
        <x:v>1.5287055644607801</x:v>
      </x:c>
      <x:c r="V80" s="461">
        <x:v>1.4172564894988899</x:v>
      </x:c>
      <x:c r="W80" s="197">
        <x:v>-0.16093366582319699</x:v>
      </x:c>
      <x:c r="X80" s="461">
        <x:v>0.20006303215995699</x:v>
      </x:c>
      <x:c r="Y80" s="197">
        <x:v>2.4279034275847202</x:v>
      </x:c>
      <x:c r="Z80" s="461">
        <x:v>2.0309566289766501</x:v>
      </x:c>
      <x:c r="AA80" s="197">
        <x:v>-0.248428819291168</x:v>
      </x:c>
      <x:c r="AB80" s="461">
        <x:v>0.196951742727282</x:v>
      </x:c>
      <x:c r="AC80" s="197">
        <x:v>0.38552545056472898</x:v>
      </x:c>
      <x:c r="AD80" s="461">
        <x:v>0.64593684518537797</x:v>
      </x:c>
      <x:c r="AE80" s="197">
        <x:v>-0.20713301301967901</x:v>
      </x:c>
      <x:c r="AF80" s="461">
        <x:v>0.196502976316485</x:v>
      </x:c>
      <x:c r="AG80" s="197">
        <x:v>1.97364588933273</x:v>
      </x:c>
      <x:c r="AH80" s="461">
        <x:v>1.4589029510895499</x:v>
      </x:c>
      <x:c r="AI80" s="197">
        <x:v>-0.22837213766791101</x:v>
      </x:c>
      <x:c r="AJ80" s="461">
        <x:v>0.20136393188728999</x:v>
      </x:c>
      <x:c r="AK80" s="197">
        <x:v>2.9765687567001899</x:v>
      </x:c>
      <x:c r="AL80" s="469">
        <x:v>2.0916076457744799</x:v>
      </x:c>
    </x:row>
    <x:row r="81" spans="1:38" ht="12.95" customHeight="1" x14ac:dyDescent="0.2">
      <x:c r="A81" s="2" t="s">
        <x:v>398</x:v>
      </x:c>
      <x:c r="B81" s="32">
        <x:v>1</x:v>
      </x:c>
      <x:c r="C81" s="197">
        <x:v>8.8060297209730298E-2</x:v>
      </x:c>
      <x:c r="D81" s="461">
        <x:v>0.115501674482571</x:v>
      </x:c>
      <x:c r="E81" s="197">
        <x:v>5.1286266909274097E-2</x:v>
      </x:c>
      <x:c r="F81" s="461">
        <x:v>0.13992454498602799</x:v>
      </x:c>
      <x:c r="G81" s="197">
        <x:v>8.2288511948753695E-2</x:v>
      </x:c>
      <x:c r="H81" s="461">
        <x:v>0.11703652748823</x:v>
      </x:c>
      <x:c r="I81" s="197">
        <x:v>0.460691733592415</x:v>
      </x:c>
      <x:c r="J81" s="461">
        <x:v>0.78388290842031705</x:v>
      </x:c>
      <x:c r="K81" s="197">
        <x:v>3.6603313229548101E-2</x:v>
      </x:c>
      <x:c r="L81" s="461">
        <x:v>0.117657934665788</x:v>
      </x:c>
      <x:c r="M81" s="197">
        <x:v>1.94408411588495</x:v>
      </x:c>
      <x:c r="N81" s="461">
        <x:v>1.2797369306947599</x:v>
      </x:c>
      <x:c r="O81" s="197">
        <x:v>3.6637194186596798E-2</x:v>
      </x:c>
      <x:c r="P81" s="461">
        <x:v>0.13046928063692401</x:v>
      </x:c>
      <x:c r="Q81" s="197">
        <x:v>1.00419409277385E-2</x:v>
      </x:c>
      <x:c r="R81" s="461">
        <x:v>0.109120546027235</x:v>
      </x:c>
      <x:c r="S81" s="197">
        <x:v>4.7399689050821502E-2</x:v>
      </x:c>
      <x:c r="T81" s="461">
        <x:v>0.129576912726976</x:v>
      </x:c>
      <x:c r="U81" s="197">
        <x:v>0.59740665201475496</x:v>
      </x:c>
      <x:c r="V81" s="461">
        <x:v>0.88179479135878103</x:v>
      </x:c>
      <x:c r="W81" s="197">
        <x:v>3.5175584845444398E-2</x:v>
      </x:c>
      <x:c r="X81" s="461">
        <x:v>0.128519621422653</x:v>
      </x:c>
      <x:c r="Y81" s="197">
        <x:v>2.2906201562817898</x:v>
      </x:c>
      <x:c r="Z81" s="461">
        <x:v>1.3868931191305001</x:v>
      </x:c>
      <x:c r="AA81" s="197">
        <x:v>7.8525915030861995E-2</x:v>
      </x:c>
      <x:c r="AB81" s="461">
        <x:v>0.11334797633138601</x:v>
      </x:c>
      <x:c r="AC81" s="197">
        <x:v>4.4862465758589397E-2</x:v>
      </x:c>
      <x:c r="AD81" s="461">
        <x:v>0.13799046095088999</x:v>
      </x:c>
      <x:c r="AE81" s="197">
        <x:v>8.3862077714333599E-2</x:v>
      </x:c>
      <x:c r="AF81" s="461">
        <x:v>0.11217975471028099</x:v>
      </x:c>
      <x:c r="AG81" s="197">
        <x:v>0.49680600462563301</x:v>
      </x:c>
      <x:c r="AH81" s="461">
        <x:v>0.79621439716391396</x:v>
      </x:c>
      <x:c r="AI81" s="197">
        <x:v>5.9214710864772299E-2</x:v>
      </x:c>
      <x:c r="AJ81" s="461">
        <x:v>0.11118595410591101</x:v>
      </x:c>
      <x:c r="AK81" s="197">
        <x:v>2.0118551257460702</x:v>
      </x:c>
      <x:c r="AL81" s="469">
        <x:v>1.27949835788153</x:v>
      </x:c>
    </x:row>
    <x:row r="82" spans="1:38" ht="12.95" customHeight="1" x14ac:dyDescent="0.2">
      <x:c r="A82" s="2" t="s">
        <x:v>400</x:v>
      </x:c>
      <x:c r="B82" s="32">
        <x:v>1</x:v>
      </x:c>
      <x:c r="C82" s="197">
        <x:v>0.108065960829761</x:v>
      </x:c>
      <x:c r="D82" s="461">
        <x:v>0.100599979245188</x:v>
      </x:c>
      <x:c r="E82" s="197">
        <x:v>9.6621839609819099E-2</x:v>
      </x:c>
      <x:c r="F82" s="461">
        <x:v>0.182589229837373</x:v>
      </x:c>
      <x:c r="G82" s="197">
        <x:v>0.10373449706197301</x:v>
      </x:c>
      <x:c r="H82" s="461">
        <x:v>0.102997195210166</x:v>
      </x:c>
      <x:c r="I82" s="197">
        <x:v>2.3732740052775401</x:v>
      </x:c>
      <x:c r="J82" s="461">
        <x:v>1.27767763766228</x:v>
      </x:c>
      <x:c r="K82" s="197">
        <x:v>0.113068109739499</x:v>
      </x:c>
      <x:c r="L82" s="461">
        <x:v>0.105968365068388</x:v>
      </x:c>
      <x:c r="M82" s="197">
        <x:v>3.5770796920462198</x:v>
      </x:c>
      <x:c r="N82" s="461">
        <x:v>1.87423884325763</x:v>
      </x:c>
      <x:c r="O82" s="197">
        <x:v>8.5726273733715802E-2</x:v>
      </x:c>
      <x:c r="P82" s="461">
        <x:v>0.15372095469946101</x:v>
      </x:c>
      <x:c r="Q82" s="197">
        <x:v>3.4575607418858401E-2</x:v>
      </x:c>
      <x:c r="R82" s="461">
        <x:v>0.16586073571875301</x:v>
      </x:c>
      <x:c r="S82" s="197">
        <x:v>9.6613305039399494E-2</x:v>
      </x:c>
      <x:c r="T82" s="461">
        <x:v>0.159593069383727</x:v>
      </x:c>
      <x:c r="U82" s="197">
        <x:v>2.2075776496049402</x:v>
      </x:c>
      <x:c r="V82" s="461">
        <x:v>1.21345153365001</x:v>
      </x:c>
      <x:c r="W82" s="197">
        <x:v>0.11410869508536101</x:v>
      </x:c>
      <x:c r="X82" s="461">
        <x:v>0.153594657353466</x:v>
      </x:c>
      <x:c r="Y82" s="197">
        <x:v>3.3844463136351401</x:v>
      </x:c>
      <x:c r="Z82" s="461">
        <x:v>1.81573364868608</x:v>
      </x:c>
      <x:c r="AA82" s="197">
        <x:v>3.8428434935792802E-2</x:v>
      </x:c>
      <x:c r="AB82" s="461">
        <x:v>0.10676123181689801</x:v>
      </x:c>
      <x:c r="AC82" s="197">
        <x:v>1.2207212047795899E-2</x:v>
      </x:c>
      <x:c r="AD82" s="461">
        <x:v>0.10030053994435099</x:v>
      </x:c>
      <x:c r="AE82" s="197">
        <x:v>3.9189049822221197E-2</x:v>
      </x:c>
      <x:c r="AF82" s="461">
        <x:v>0.11035352647923399</x:v>
      </x:c>
      <x:c r="AG82" s="197">
        <x:v>2.2880086611644499</x:v>
      </x:c>
      <x:c r="AH82" s="461">
        <x:v>1.2570683671518299</x:v>
      </x:c>
      <x:c r="AI82" s="197">
        <x:v>5.0328602817994499E-2</x:v>
      </x:c>
      <x:c r="AJ82" s="461">
        <x:v>0.11771809551444801</x:v>
      </x:c>
      <x:c r="AK82" s="197">
        <x:v>3.5000979695540502</x:v>
      </x:c>
      <x:c r="AL82" s="469">
        <x:v>1.89704678312411</x:v>
      </x:c>
    </x:row>
    <x:row r="83" spans="1:38" ht="12.95" customHeight="1" x14ac:dyDescent="0.2">
      <x:c r="A83" s="2" t="s">
        <x:v>401</x:v>
      </x:c>
      <x:c r="B83" s="32">
        <x:v>1</x:v>
      </x:c>
      <x:c r="C83" s="197">
        <x:v>-0.57334494250371904</x:v>
      </x:c>
      <x:c r="D83" s="461">
        <x:v>0.14811950029877999</x:v>
      </x:c>
      <x:c r="E83" s="197">
        <x:v>1.36970261986056</x:v>
      </x:c>
      <x:c r="F83" s="461">
        <x:v>0.69412865858503303</x:v>
      </x:c>
      <x:c r="G83" s="197">
        <x:v>-0.56570920325502205</x:v>
      </x:c>
      <x:c r="H83" s="461">
        <x:v>0.14850796893338999</x:v>
      </x:c>
      <x:c r="I83" s="197">
        <x:v>1.57636602156738</x:v>
      </x:c>
      <x:c r="J83" s="461">
        <x:v>0.94867911655535897</x:v>
      </x:c>
      <x:c r="K83" s="197">
        <x:v>-0.55287292313525105</x:v>
      </x:c>
      <x:c r="L83" s="461">
        <x:v>0.14627227215983099</x:v>
      </x:c>
      <x:c r="M83" s="197">
        <x:v>3.1034193340973202</x:v>
      </x:c>
      <x:c r="N83" s="461">
        <x:v>1.4160315137963899</x:v>
      </x:c>
      <x:c r="O83" s="197">
        <x:v>-0.31862876540890001</x:v>
      </x:c>
      <x:c r="P83" s="461">
        <x:v>0.16978643358735801</x:v>
      </x:c>
      <x:c r="Q83" s="197">
        <x:v>0.46957493600822298</x:v>
      </x:c>
      <x:c r="R83" s="461">
        <x:v>0.50276971419261596</x:v>
      </x:c>
      <x:c r="S83" s="197">
        <x:v>-0.30839943244061802</x:v>
      </x:c>
      <x:c r="T83" s="461">
        <x:v>0.166222391627943</x:v>
      </x:c>
      <x:c r="U83" s="197">
        <x:v>0.68535999061326802</x:v>
      </x:c>
      <x:c r="V83" s="461">
        <x:v>0.846872585020777</x:v>
      </x:c>
      <x:c r="W83" s="197">
        <x:v>-0.29913222899501302</x:v>
      </x:c>
      <x:c r="X83" s="461">
        <x:v>0.163772351462042</x:v>
      </x:c>
      <x:c r="Y83" s="197">
        <x:v>2.3109512452282499</x:v>
      </x:c>
      <x:c r="Z83" s="461">
        <x:v>1.4043291445046999</x:v>
      </x:c>
      <x:c r="AA83" s="197">
        <x:v>-0.703962434924154</x:v>
      </x:c>
      <x:c r="AB83" s="461">
        <x:v>0.30896216752725397</x:v>
      </x:c>
      <x:c r="AC83" s="197">
        <x:v>0.97935995758649197</x:v>
      </x:c>
      <x:c r="AD83" s="461">
        <x:v>0.83848013348969497</x:v>
      </x:c>
      <x:c r="AE83" s="197">
        <x:v>-0.68895124711997602</x:v>
      </x:c>
      <x:c r="AF83" s="461">
        <x:v>0.30709023070385599</x:v>
      </x:c>
      <x:c r="AG83" s="197">
        <x:v>1.20960607873367</x:v>
      </x:c>
      <x:c r="AH83" s="461">
        <x:v>1.2025934778291001</x:v>
      </x:c>
      <x:c r="AI83" s="197">
        <x:v>-0.65177379596342599</x:v>
      </x:c>
      <x:c r="AJ83" s="461">
        <x:v>0.28744308315828798</x:v>
      </x:c>
      <x:c r="AK83" s="197">
        <x:v>2.6961960678948</x:v>
      </x:c>
      <x:c r="AL83" s="469">
        <x:v>1.5181237384230399</x:v>
      </x:c>
    </x:row>
    <x:row r="84" spans="1:38" ht="12.95" customHeight="1" x14ac:dyDescent="0.2">
      <x:c r="A84" s="33" t="s">
        <x:v>412</x:v>
      </x:c>
      <x:c r="B84" s="34">
        <x:v>1</x:v>
      </x:c>
      <x:c r="C84" s="201">
        <x:v>-0.108694641940978</x:v>
      </x:c>
      <x:c r="D84" s="465">
        <x:v>4.5062845840274299E-2</x:v>
      </x:c>
      <x:c r="E84" s="201">
        <x:v>0.47498415818922302</x:v>
      </x:c>
      <x:c r="F84" s="465">
        <x:v>0.18384229865125501</x:v>
      </x:c>
      <x:c r="G84" s="201">
        <x:v>-0.12581725625040699</x:v>
      </x:c>
      <x:c r="H84" s="465">
        <x:v>4.5649897660539701E-2</x:v>
      </x:c>
      <x:c r="I84" s="201">
        <x:v>2.4851174566826399</x:v>
      </x:c>
      <x:c r="J84" s="465">
        <x:v>0.35657218142194502</x:v>
      </x:c>
      <x:c r="K84" s="201">
        <x:v>-0.114720894869464</x:v>
      </x:c>
      <x:c r="L84" s="465">
        <x:v>4.47217573911705E-2</x:v>
      </x:c>
      <x:c r="M84" s="201">
        <x:v>4.64070933876671</x:v>
      </x:c>
      <x:c r="N84" s="465">
        <x:v>0.51963305308803798</x:v>
      </x:c>
      <x:c r="O84" s="201">
        <x:v>-0.138689036001202</x:v>
      </x:c>
      <x:c r="P84" s="465">
        <x:v>4.8514097138586003E-2</x:v>
      </x:c>
      <x:c r="Q84" s="201">
        <x:v>0.20943060112631301</x:v>
      </x:c>
      <x:c r="R84" s="465">
        <x:v>0.116932010048865</x:v>
      </x:c>
      <x:c r="S84" s="201">
        <x:v>-0.14825361564485501</x:v>
      </x:c>
      <x:c r="T84" s="465">
        <x:v>4.82160825103514E-2</x:v>
      </x:c>
      <x:c r="U84" s="201">
        <x:v>2.388832599044</x:v>
      </x:c>
      <x:c r="V84" s="465">
        <x:v>0.34430574644990403</x:v>
      </x:c>
      <x:c r="W84" s="201">
        <x:v>-0.119694959356669</x:v>
      </x:c>
      <x:c r="X84" s="465">
        <x:v>4.7420584266148098E-2</x:v>
      </x:c>
      <x:c r="Y84" s="201">
        <x:v>4.5299019190922198</x:v>
      </x:c>
      <x:c r="Z84" s="465">
        <x:v>0.51584295470726305</x:v>
      </x:c>
      <x:c r="AA84" s="201">
        <x:v>-0.13485927071387299</x:v>
      </x:c>
      <x:c r="AB84" s="465">
        <x:v>5.3855865567535903E-2</x:v>
      </x:c>
      <x:c r="AC84" s="201">
        <x:v>0.24523967296903601</x:v>
      </x:c>
      <x:c r="AD84" s="465">
        <x:v>0.12824414681788901</x:v>
      </x:c>
      <x:c r="AE84" s="201">
        <x:v>-0.15693116159154499</x:v>
      </x:c>
      <x:c r="AF84" s="465">
        <x:v>5.3578677219837501E-2</x:v>
      </x:c>
      <x:c r="AG84" s="201">
        <x:v>2.31501831062634</x:v>
      </x:c>
      <x:c r="AH84" s="465">
        <x:v>0.34157376408802598</x:v>
      </x:c>
      <x:c r="AI84" s="201">
        <x:v>-0.13391846334820801</x:v>
      </x:c>
      <x:c r="AJ84" s="465">
        <x:v>5.2648444720603697E-2</x:v>
      </x:c>
      <x:c r="AK84" s="201">
        <x:v>4.4437999971321602</x:v>
      </x:c>
      <x:c r="AL84" s="470">
        <x:v>0.50208873299855195</x:v>
      </x:c>
    </x:row>
    <x:row r="85" spans="1:38" ht="12.95" customHeight="1" x14ac:dyDescent="0.2">
      <x:c r="A85" s="2" t="s">
        <x:v>106</x:v>
      </x:c>
      <x:c r="B85" s="32">
        <x:v>1</x:v>
      </x:c>
      <x:c r="C85" s="197">
        <x:v>-5.7607838635028497E-2</x:v>
      </x:c>
      <x:c r="D85" s="461">
        <x:v>0.22579841810533199</x:v>
      </x:c>
      <x:c r="E85" s="197">
        <x:v>2.3128828962944801E-2</x:v>
      </x:c>
      <x:c r="F85" s="461">
        <x:v>0.31916812519348498</x:v>
      </x:c>
      <x:c r="G85" s="197">
        <x:v>-0.17051696735052399</x:v>
      </x:c>
      <x:c r="H85" s="461">
        <x:v>0.23238841842687799</x:v>
      </x:c>
      <x:c r="I85" s="197">
        <x:v>2.4750203587348101</x:v>
      </x:c>
      <x:c r="J85" s="461">
        <x:v>1.57463987724597</x:v>
      </x:c>
      <x:c r="K85" s="197">
        <x:v>-0.15415853694477699</x:v>
      </x:c>
      <x:c r="L85" s="461">
        <x:v>0.22588533724518101</x:v>
      </x:c>
      <x:c r="M85" s="197">
        <x:v>4.4089805223496601</x:v>
      </x:c>
      <x:c r="N85" s="461">
        <x:v>2.0021802790373902</x:v>
      </x:c>
      <x:c r="O85" s="197">
        <x:v>-6.5101159087482305E-2</x:v>
      </x:c>
      <x:c r="P85" s="461">
        <x:v>0.207984166642702</x:v>
      </x:c>
      <x:c r="Q85" s="197">
        <x:v>2.9597354179489499E-2</x:v>
      </x:c>
      <x:c r="R85" s="461">
        <x:v>0.27898134197788799</x:v>
      </x:c>
      <x:c r="S85" s="197">
        <x:v>-0.108776213609672</x:v>
      </x:c>
      <x:c r="T85" s="461">
        <x:v>0.20885734399162001</x:v>
      </x:c>
      <x:c r="U85" s="197">
        <x:v>3.0361798747364501</x:v>
      </x:c>
      <x:c r="V85" s="461">
        <x:v>1.64438187445557</x:v>
      </x:c>
      <x:c r="W85" s="197">
        <x:v>-0.13513783265515</x:v>
      </x:c>
      <x:c r="X85" s="461">
        <x:v>0.19960607057075999</x:v>
      </x:c>
      <x:c r="Y85" s="197">
        <x:v>5.0202152986576198</x:v>
      </x:c>
      <x:c r="Z85" s="461">
        <x:v>2.1022050540790498</x:v>
      </x:c>
      <x:c r="AA85" s="197">
        <x:v>-0.124890072361386</x:v>
      </x:c>
      <x:c r="AB85" s="461">
        <x:v>0.23480871390952601</x:v>
      </x:c>
      <x:c r="AC85" s="197">
        <x:v>7.1905047169636901E-2</x:v>
      </x:c>
      <x:c r="AD85" s="461">
        <x:v>0.31631184471096901</x:v>
      </x:c>
      <x:c r="AE85" s="197">
        <x:v>-0.25131427693084002</x:v>
      </x:c>
      <x:c r="AF85" s="461">
        <x:v>0.24563658672902899</x:v>
      </x:c>
      <x:c r="AG85" s="197">
        <x:v>2.4713424014919001</x:v>
      </x:c>
      <x:c r="AH85" s="461">
        <x:v>1.59091879691645</x:v>
      </x:c>
      <x:c r="AI85" s="197">
        <x:v>-0.28381415329318199</x:v>
      </x:c>
      <x:c r="AJ85" s="461">
        <x:v>0.231046026133059</x:v>
      </x:c>
      <x:c r="AK85" s="197">
        <x:v>4.4520510695158402</x:v>
      </x:c>
      <x:c r="AL85" s="469">
        <x:v>2.0410353948603199</x:v>
      </x:c>
    </x:row>
    <x:row r="86" spans="1:38" ht="12.95" customHeight="1" x14ac:dyDescent="0.2">
      <x:c r="A86" s="2" t="s">
        <x:v>409</x:v>
      </x:c>
      <x:c r="B86" s="32">
        <x:v>1</x:v>
      </x:c>
      <x:c r="C86" s="197">
        <x:v>-0.54773542986804402</x:v>
      </x:c>
      <x:c r="D86" s="461">
        <x:v>0.21963267881352699</x:v>
      </x:c>
      <x:c r="E86" s="197">
        <x:v>2.4402696601095202</x:v>
      </x:c>
      <x:c r="F86" s="461">
        <x:v>1.8198333187548601</x:v>
      </x:c>
      <x:c r="G86" s="197">
        <x:v>-0.59121633573405297</x:v>
      </x:c>
      <x:c r="H86" s="461">
        <x:v>0.21507558659218801</x:v>
      </x:c>
      <x:c r="I86" s="197">
        <x:v>3.0192544688973602</x:v>
      </x:c>
      <x:c r="J86" s="461">
        <x:v>1.86989918208853</x:v>
      </x:c>
      <x:c r="K86" s="197">
        <x:v>-0.58131684313109599</x:v>
      </x:c>
      <x:c r="L86" s="461">
        <x:v>0.221785780068088</x:v>
      </x:c>
      <x:c r="M86" s="197">
        <x:v>3.5432014273530399</x:v>
      </x:c>
      <x:c r="N86" s="461">
        <x:v>2.3045868826575302</x:v>
      </x:c>
      <x:c r="O86" s="197">
        <x:v>-0.31920357980321501</x:v>
      </x:c>
      <x:c r="P86" s="461">
        <x:v>0.24741022424113701</x:v>
      </x:c>
      <x:c r="Q86" s="197">
        <x:v>0.78488241778296497</x:v>
      </x:c>
      <x:c r="R86" s="461">
        <x:v>1.0815198331061799</x:v>
      </x:c>
      <x:c r="S86" s="197">
        <x:v>-0.31722748758658398</x:v>
      </x:c>
      <x:c r="T86" s="461">
        <x:v>0.24421146544393399</x:v>
      </x:c>
      <x:c r="U86" s="197">
        <x:v>0.99509906150004002</x:v>
      </x:c>
      <x:c r="V86" s="461">
        <x:v>1.3500447080690401</x:v>
      </x:c>
      <x:c r="W86" s="197">
        <x:v>-0.29351876032391799</x:v>
      </x:c>
      <x:c r="X86" s="461">
        <x:v>0.245306877506384</x:v>
      </x:c>
      <x:c r="Y86" s="197">
        <x:v>1.65625732647199</x:v>
      </x:c>
      <x:c r="Z86" s="461">
        <x:v>2.4579221659471999</x:v>
      </x:c>
      <x:c r="AA86" s="197">
        <x:v>-0.32270235712286799</x:v>
      </x:c>
      <x:c r="AB86" s="461">
        <x:v>0.27242334779248401</x:v>
      </x:c>
      <x:c r="AC86" s="197">
        <x:v>0.71071618753161103</x:v>
      </x:c>
      <x:c r="AD86" s="461">
        <x:v>1.04769638191891</x:v>
      </x:c>
      <x:c r="AE86" s="197">
        <x:v>-0.36024232668251399</x:v>
      </x:c>
      <x:c r="AF86" s="461">
        <x:v>0.27792624321930198</x:v>
      </x:c>
      <x:c r="AG86" s="197">
        <x:v>1.08482388776452</x:v>
      </x:c>
      <x:c r="AH86" s="461">
        <x:v>1.3713069010607899</x:v>
      </x:c>
      <x:c r="AI86" s="197">
        <x:v>-0.34124185138400698</x:v>
      </x:c>
      <x:c r="AJ86" s="461">
        <x:v>0.28182192732768002</x:v>
      </x:c>
      <x:c r="AK86" s="197">
        <x:v>1.6047242260166401</x:v>
      </x:c>
      <x:c r="AL86" s="469">
        <x:v>2.2796256182010501</x:v>
      </x:c>
    </x:row>
    <x:row r="87" spans="1:38" ht="12.95" customHeight="1" x14ac:dyDescent="0.2">
      <x:c r="A87" s="3" t="s">
        <x:v>410</x:v>
      </x:c>
      <x:c r="B87" s="36">
        <x:v>1</x:v>
      </x:c>
      <x:c r="C87" s="207">
        <x:v>-0.11816810597340301</x:v>
      </x:c>
      <x:c r="D87" s="466">
        <x:v>0.280818774047282</x:v>
      </x:c>
      <x:c r="E87" s="207">
        <x:v>9.7109693898251997E-2</x:v>
      </x:c>
      <x:c r="F87" s="466">
        <x:v>0.66874285272837197</x:v>
      </x:c>
      <x:c r="G87" s="207">
        <x:v>-0.22244800573594101</x:v>
      </x:c>
      <x:c r="H87" s="466">
        <x:v>0.28842024614662198</x:v>
      </x:c>
      <x:c r="I87" s="207">
        <x:v>1.7119470057919099</x:v>
      </x:c>
      <x:c r="J87" s="466">
        <x:v>2.0871161502826601</x:v>
      </x:c>
      <x:c r="K87" s="207">
        <x:v>-0.21990890250110401</x:v>
      </x:c>
      <x:c r="L87" s="466">
        <x:v>0.28550729691564702</x:v>
      </x:c>
      <x:c r="M87" s="207">
        <x:v>6.0701764929407496</x:v>
      </x:c>
      <x:c r="N87" s="466">
        <x:v>2.9723267794871302</x:v>
      </x:c>
      <x:c r="O87" s="207">
        <x:v>0.132132878599409</x:v>
      </x:c>
      <x:c r="P87" s="466">
        <x:v>0.29288585921398802</x:v>
      </x:c>
      <x:c r="Q87" s="207">
        <x:v>9.8344962796232102E-2</x:v>
      </x:c>
      <x:c r="R87" s="466">
        <x:v>0.57514634126460895</x:v>
      </x:c>
      <x:c r="S87" s="207">
        <x:v>0.11166987736159199</x:v>
      </x:c>
      <x:c r="T87" s="466">
        <x:v>0.28995976478602498</x:v>
      </x:c>
      <x:c r="U87" s="207">
        <x:v>2.8430917770757902</x:v>
      </x:c>
      <x:c r="V87" s="466">
        <x:v>2.0545188637315102</x:v>
      </x:c>
      <x:c r="W87" s="207">
        <x:v>7.0521366707620103E-2</x:v>
      </x:c>
      <x:c r="X87" s="466">
        <x:v>0.29370056775540399</x:v>
      </x:c>
      <x:c r="Y87" s="207">
        <x:v>6.3995426615024398</x:v>
      </x:c>
      <x:c r="Z87" s="466">
        <x:v>3.0711161628210402</x:v>
      </x:c>
      <x:c r="AA87" s="207">
        <x:v>0.12199123838411401</x:v>
      </x:c>
      <x:c r="AB87" s="466">
        <x:v>0.36317217749188002</x:v>
      </x:c>
      <x:c r="AC87" s="207">
        <x:v>4.9248829372063201E-2</x:v>
      </x:c>
      <x:c r="AD87" s="466">
        <x:v>0.45429978483413302</x:v>
      </x:c>
      <x:c r="AE87" s="207">
        <x:v>1.5347657846651999E-2</x:v>
      </x:c>
      <x:c r="AF87" s="466">
        <x:v>0.36416644101269402</x:v>
      </x:c>
      <x:c r="AG87" s="207">
        <x:v>1.77502384963043</x:v>
      </x:c>
      <x:c r="AH87" s="466">
        <x:v>1.84332265689948</x:v>
      </x:c>
      <x:c r="AI87" s="207">
        <x:v>-1.6214283892869899E-2</x:v>
      </x:c>
      <x:c r="AJ87" s="466">
        <x:v>0.365716880680441</x:v>
      </x:c>
      <x:c r="AK87" s="207">
        <x:v>6.1859735911651503</x:v>
      </x:c>
      <x:c r="AL87" s="474">
        <x:v>2.8892361417525501</x:v>
      </x:c>
    </x:row>
    <x:row r="88" spans="1:38" ht="12.95" customHeight="1" x14ac:dyDescent="0.2">
      <x:c r="A88" s="2"/>
      <x:c r="B88" s="37"/>
      <x:c r="C88" s="197"/>
      <x:c r="D88" s="461"/>
      <x:c r="E88" s="197"/>
      <x:c r="F88" s="461"/>
      <x:c r="G88" s="197"/>
      <x:c r="H88" s="461"/>
      <x:c r="I88" s="197"/>
      <x:c r="J88" s="461"/>
      <x:c r="K88" s="197"/>
      <x:c r="L88" s="461"/>
      <x:c r="M88" s="197"/>
      <x:c r="N88" s="461"/>
      <x:c r="O88" s="197"/>
      <x:c r="P88" s="461"/>
      <x:c r="Q88" s="197"/>
      <x:c r="R88" s="461"/>
      <x:c r="S88" s="197"/>
      <x:c r="T88" s="461"/>
      <x:c r="U88" s="197"/>
      <x:c r="V88" s="461"/>
      <x:c r="W88" s="197"/>
      <x:c r="X88" s="461"/>
      <x:c r="Y88" s="197"/>
      <x:c r="Z88" s="461"/>
      <x:c r="AA88" s="197"/>
      <x:c r="AB88" s="461"/>
      <x:c r="AC88" s="197"/>
      <x:c r="AD88" s="461"/>
      <x:c r="AE88" s="197"/>
      <x:c r="AF88" s="461"/>
      <x:c r="AG88" s="197"/>
      <x:c r="AH88" s="461"/>
      <x:c r="AI88" s="197"/>
      <x:c r="AJ88" s="461"/>
      <x:c r="AK88" s="197"/>
      <x:c r="AL88" s="469"/>
    </x:row>
    <x:row r="89" spans="1:38" ht="12.95" customHeight="1" x14ac:dyDescent="0.2">
      <x:c r="A89" s="2" t="s">
        <x:v>367</x:v>
      </x:c>
      <x:c r="B89" s="37">
        <x:v>3</x:v>
      </x:c>
      <x:c r="C89" s="197">
        <x:v>-0.24810952620482099</x:v>
      </x:c>
      <x:c r="D89" s="461">
        <x:v>0.160128812980703</x:v>
      </x:c>
      <x:c r="E89" s="197">
        <x:v>0.45459268951446502</x:v>
      </x:c>
      <x:c r="F89" s="461">
        <x:v>0.59413619136554996</x:v>
      </x:c>
      <x:c r="G89" s="197">
        <x:v>-0.19491818626628901</x:v>
      </x:c>
      <x:c r="H89" s="461">
        <x:v>0.16399410323182601</x:v>
      </x:c>
      <x:c r="I89" s="197">
        <x:v>5.4064888811369798</x:v>
      </x:c>
      <x:c r="J89" s="461">
        <x:v>2.29896768392268</x:v>
      </x:c>
      <x:c r="K89" s="197">
        <x:v>-0.208210949799849</x:v>
      </x:c>
      <x:c r="L89" s="461">
        <x:v>0.16738453495192701</x:v>
      </x:c>
      <x:c r="M89" s="197">
        <x:v>5.7247803537253699</x:v>
      </x:c>
      <x:c r="N89" s="461">
        <x:v>2.7349216715754499</x:v>
      </x:c>
      <x:c r="O89" s="197">
        <x:v>-3.3513739911570903E-2</x:v>
      </x:c>
      <x:c r="P89" s="461">
        <x:v>0.217208641817595</x:v>
      </x:c>
      <x:c r="Q89" s="197">
        <x:v>6.3061264225195701E-3</x:v>
      </x:c>
      <x:c r="R89" s="461">
        <x:v>0.219631885279435</x:v>
      </x:c>
      <x:c r="S89" s="197">
        <x:v>9.0109570269088599E-2</x:v>
      </x:c>
      <x:c r="T89" s="461">
        <x:v>0.21462879647715799</x:v>
      </x:c>
      <x:c r="U89" s="197">
        <x:v>5.2009709468430003</x:v>
      </x:c>
      <x:c r="V89" s="461">
        <x:v>2.3056142586622199</x:v>
      </x:c>
      <x:c r="W89" s="197">
        <x:v>8.6763590931114506E-2</x:v>
      </x:c>
      <x:c r="X89" s="461">
        <x:v>0.21221688236307101</x:v>
      </x:c>
      <x:c r="Y89" s="197">
        <x:v>5.48004994799284</x:v>
      </x:c>
      <x:c r="Z89" s="461">
        <x:v>2.7526215810169599</x:v>
      </x:c>
      <x:c r="AA89" s="197">
        <x:v>-0.218879107514313</x:v>
      </x:c>
      <x:c r="AB89" s="461">
        <x:v>0.27685242666230597</x:v>
      </x:c>
      <x:c r="AC89" s="197">
        <x:v>0.20389567269075401</x:v>
      </x:c>
      <x:c r="AD89" s="461">
        <x:v>0.60403956268802395</x:v>
      </x:c>
      <x:c r="AE89" s="197">
        <x:v>-8.5260415796617195E-2</x:v>
      </x:c>
      <x:c r="AF89" s="461">
        <x:v>0.28339529970373101</x:v>
      </x:c>
      <x:c r="AG89" s="197">
        <x:v>5.25818611544367</x:v>
      </x:c>
      <x:c r="AH89" s="461">
        <x:v>2.3198120277407699</x:v>
      </x:c>
      <x:c r="AI89" s="197">
        <x:v>-0.103845681679962</x:v>
      </x:c>
      <x:c r="AJ89" s="461">
        <x:v>0.28044904059624498</x:v>
      </x:c>
      <x:c r="AK89" s="197">
        <x:v>5.6344601989378598</x:v>
      </x:c>
      <x:c r="AL89" s="469">
        <x:v>2.77451516110203</x:v>
      </x:c>
    </x:row>
    <x:row r="90" spans="1:38" ht="12.95" customHeight="1" x14ac:dyDescent="0.2">
      <x:c r="A90" s="2" t="s">
        <x:v>370</x:v>
      </x:c>
      <x:c r="B90" s="37">
        <x:v>3</x:v>
      </x:c>
      <x:c r="C90" s="197">
        <x:v>-0.60194282045700997</x:v>
      </x:c>
      <x:c r="D90" s="461">
        <x:v>0.19490666937482201</x:v>
      </x:c>
      <x:c r="E90" s="197">
        <x:v>3.0573680025955201</x:v>
      </x:c>
      <x:c r="F90" s="461">
        <x:v>1.97718806395685</x:v>
      </x:c>
      <x:c r="G90" s="197">
        <x:v>-0.61139068459141799</x:v>
      </x:c>
      <x:c r="H90" s="461">
        <x:v>0.190130168866879</x:v>
      </x:c>
      <x:c r="I90" s="197">
        <x:v>6.5878116871540398</x:v>
      </x:c>
      <x:c r="J90" s="461">
        <x:v>2.7974252259492598</x:v>
      </x:c>
      <x:c r="K90" s="197">
        <x:v>-0.57726120151563998</x:v>
      </x:c>
      <x:c r="L90" s="461">
        <x:v>0.19099834518431899</x:v>
      </x:c>
      <x:c r="M90" s="197">
        <x:v>9.6570881531218902</x:v>
      </x:c>
      <x:c r="N90" s="461">
        <x:v>3.7207962646997599</x:v>
      </x:c>
      <x:c r="O90" s="197">
        <x:v>-0.44641682231157498</x:v>
      </x:c>
      <x:c r="P90" s="461">
        <x:v>0.21176834582750501</x:v>
      </x:c>
      <x:c r="Q90" s="197">
        <x:v>1.4858245037076001</x:v>
      </x:c>
      <x:c r="R90" s="461">
        <x:v>1.3695992897971201</x:v>
      </x:c>
      <x:c r="S90" s="197">
        <x:v>-0.50024358885297004</x:v>
      </x:c>
      <x:c r="T90" s="461">
        <x:v>0.21509396907959699</x:v>
      </x:c>
      <x:c r="U90" s="197">
        <x:v>5.5851033948583302</x:v>
      </x:c>
      <x:c r="V90" s="461">
        <x:v>2.1912150987908201</x:v>
      </x:c>
      <x:c r="W90" s="197">
        <x:v>-0.42504216504169801</x:v>
      </x:c>
      <x:c r="X90" s="461">
        <x:v>0.18439283976891299</x:v>
      </x:c>
      <x:c r="Y90" s="197">
        <x:v>8.1033883349623004</x:v>
      </x:c>
      <x:c r="Z90" s="461">
        <x:v>2.8112653800965499</x:v>
      </x:c>
      <x:c r="AA90" s="197">
        <x:v>-0.72364815964896301</x:v>
      </x:c>
      <x:c r="AB90" s="461">
        <x:v>0.28739815886583697</x:v>
      </x:c>
      <x:c r="AC90" s="197">
        <x:v>2.9308161213685899</x:v>
      </x:c>
      <x:c r="AD90" s="461">
        <x:v>2.2255292720397502</x:v>
      </x:c>
      <x:c r="AE90" s="197">
        <x:v>-0.76121180438161395</x:v>
      </x:c>
      <x:c r="AF90" s="461">
        <x:v>0.27285265709603701</x:v>
      </x:c>
      <x:c r="AG90" s="197">
        <x:v>7.2064329361163697</x:v>
      </x:c>
      <x:c r="AH90" s="461">
        <x:v>2.6382438070681902</x:v>
      </x:c>
      <x:c r="AI90" s="197">
        <x:v>-0.676573475451961</x:v>
      </x:c>
      <x:c r="AJ90" s="461">
        <x:v>0.25098357295005302</x:v>
      </x:c>
      <x:c r="AK90" s="197">
        <x:v>9.6113612989104205</x:v>
      </x:c>
      <x:c r="AL90" s="469">
        <x:v>3.4627903446017099</x:v>
      </x:c>
    </x:row>
    <x:row r="91" spans="1:38" ht="12.95" customHeight="1" x14ac:dyDescent="0.2">
      <x:c r="A91" s="2" t="s">
        <x:v>99</x:v>
      </x:c>
      <x:c r="B91" s="37">
        <x:v>3</x:v>
      </x:c>
      <x:c r="C91" s="197">
        <x:v>-0.16462641614595799</x:v>
      </x:c>
      <x:c r="D91" s="461">
        <x:v>0.29047815827907197</x:v>
      </x:c>
      <x:c r="E91" s="197">
        <x:v>9.9750735900067306E-2</x:v>
      </x:c>
      <x:c r="F91" s="461">
        <x:v>0.40145153441570097</x:v>
      </x:c>
      <x:c r="G91" s="197">
        <x:v>-0.27717676848501699</x:v>
      </x:c>
      <x:c r="H91" s="461">
        <x:v>0.29557380436486003</x:v>
      </x:c>
      <x:c r="I91" s="197">
        <x:v>3.62788636752218</x:v>
      </x:c>
      <x:c r="J91" s="461">
        <x:v>1.6891754313589999</x:v>
      </x:c>
      <x:c r="K91" s="197">
        <x:v>-0.25653438555228197</x:v>
      </x:c>
      <x:c r="L91" s="461">
        <x:v>0.29981148573257599</x:v>
      </x:c>
      <x:c r="M91" s="197">
        <x:v>4.0952629652890504</x:v>
      </x:c>
      <x:c r="N91" s="461">
        <x:v>2.0063401423140799</x:v>
      </x:c>
      <x:c r="O91" s="197">
        <x:v>-7.3250897497234898E-3</x:v>
      </x:c>
      <x:c r="P91" s="461">
        <x:v>0.21908131703099601</x:v>
      </x:c>
      <x:c r="Q91" s="197">
        <x:v>2.72695338304268E-4</x:v>
      </x:c>
      <x:c r="R91" s="461">
        <x:v>0.209233866448018</x:v>
      </x:c>
      <x:c r="S91" s="197">
        <x:v>-4.6805656545483203E-3</x:v>
      </x:c>
      <x:c r="T91" s="461">
        <x:v>0.219623837339322</x:v>
      </x:c>
      <x:c r="U91" s="197">
        <x:v>3.2685149497217298</x:v>
      </x:c>
      <x:c r="V91" s="461">
        <x:v>1.7243998866074199</x:v>
      </x:c>
      <x:c r="W91" s="197">
        <x:v>-1.07238916487857E-2</x:v>
      </x:c>
      <x:c r="X91" s="461">
        <x:v>0.21209802494904101</x:v>
      </x:c>
      <x:c r="Y91" s="197">
        <x:v>3.6885604631196802</x:v>
      </x:c>
      <x:c r="Z91" s="461">
        <x:v>1.97226419766941</x:v>
      </x:c>
      <x:c r="AA91" s="197">
        <x:v>-0.226331082295781</x:v>
      </x:c>
      <x:c r="AB91" s="461">
        <x:v>0.48132450859640402</x:v>
      </x:c>
      <x:c r="AC91" s="197">
        <x:v>7.5138852668066594E-2</x:v>
      </x:c>
      <x:c r="AD91" s="461">
        <x:v>0.351659069872647</x:v>
      </x:c>
      <x:c r="AE91" s="197">
        <x:v>-0.32733410130172702</x:v>
      </x:c>
      <x:c r="AF91" s="461">
        <x:v>0.51290089382436999</x:v>
      </x:c>
      <x:c r="AG91" s="197">
        <x:v>3.2712344430024598</x:v>
      </x:c>
      <x:c r="AH91" s="461">
        <x:v>1.60888283407093</x:v>
      </x:c>
      <x:c r="AI91" s="197">
        <x:v>-0.31165755824185198</x:v>
      </x:c>
      <x:c r="AJ91" s="461">
        <x:v>0.50827949383932303</x:v>
      </x:c>
      <x:c r="AK91" s="197">
        <x:v>3.71405834950211</x:v>
      </x:c>
      <x:c r="AL91" s="469">
        <x:v>1.9033532326287099</x:v>
      </x:c>
    </x:row>
    <x:row r="92" spans="1:38" ht="12.95" customHeight="1" x14ac:dyDescent="0.2">
      <x:c r="A92" s="2" t="s">
        <x:v>389</x:v>
      </x:c>
      <x:c r="B92" s="37">
        <x:v>3</x:v>
      </x:c>
      <x:c r="C92" s="197">
        <x:v>-0.29332414451258698</x:v>
      </x:c>
      <x:c r="D92" s="461">
        <x:v>0.18077518689966901</x:v>
      </x:c>
      <x:c r="E92" s="197">
        <x:v>0.39968074543598597</x:v>
      </x:c>
      <x:c r="F92" s="461">
        <x:v>0.50664532222001801</x:v>
      </x:c>
      <x:c r="G92" s="197">
        <x:v>-0.33124652702302199</x:v>
      </x:c>
      <x:c r="H92" s="461">
        <x:v>0.17160119367752799</x:v>
      </x:c>
      <x:c r="I92" s="197">
        <x:v>7.6512098513731299</x:v>
      </x:c>
      <x:c r="J92" s="461">
        <x:v>2.21285849304022</x:v>
      </x:c>
      <x:c r="K92" s="197">
        <x:v>-0.29035338892886198</x:v>
      </x:c>
      <x:c r="L92" s="461">
        <x:v>0.172023021184015</x:v>
      </x:c>
      <x:c r="M92" s="197">
        <x:v>8.7996005908094901</x:v>
      </x:c>
      <x:c r="N92" s="461">
        <x:v>2.1764659123538301</x:v>
      </x:c>
      <x:c r="O92" s="197">
        <x:v>-6.02593327799507E-2</x:v>
      </x:c>
      <x:c r="P92" s="461">
        <x:v>0.13007018342514901</x:v>
      </x:c>
      <x:c r="Q92" s="197">
        <x:v>2.51303932287021E-2</x:v>
      </x:c>
      <x:c r="R92" s="461">
        <x:v>0.11969603713506199</x:v>
      </x:c>
      <x:c r="S92" s="197">
        <x:v>-0.124328776838426</x:v>
      </x:c>
      <x:c r="T92" s="461">
        <x:v>0.123734592947887</x:v>
      </x:c>
      <x:c r="U92" s="197">
        <x:v>7.6122133406932599</x:v>
      </x:c>
      <x:c r="V92" s="461">
        <x:v>2.0251577445520499</x:v>
      </x:c>
      <x:c r="W92" s="197">
        <x:v>-0.122784066392577</x:v>
      </x:c>
      <x:c r="X92" s="461">
        <x:v>0.116722875712214</x:v>
      </x:c>
      <x:c r="Y92" s="197">
        <x:v>8.9271251740184194</x:v>
      </x:c>
      <x:c r="Z92" s="461">
        <x:v>2.00072085964994</x:v>
      </x:c>
      <x:c r="AA92" s="197">
        <x:v>-4.9162956412420501E-2</x:v>
      </x:c>
      <x:c r="AB92" s="461">
        <x:v>0.128736619441228</x:v>
      </x:c>
      <x:c r="AC92" s="197">
        <x:v>1.5946633930523001E-2</x:v>
      </x:c>
      <x:c r="AD92" s="461">
        <x:v>0.111254545681608</x:v>
      </x:c>
      <x:c r="AE92" s="197">
        <x:v>-9.88510146800365E-2</x:v>
      </x:c>
      <x:c r="AF92" s="461">
        <x:v>0.12268591543639799</x:v>
      </x:c>
      <x:c r="AG92" s="197">
        <x:v>7.2979317725155104</x:v>
      </x:c>
      <x:c r="AH92" s="461">
        <x:v>2.0147688302872</x:v>
      </x:c>
      <x:c r="AI92" s="197">
        <x:v>-8.52888173405741E-2</x:v>
      </x:c>
      <x:c r="AJ92" s="461">
        <x:v>0.115434286529778</x:v>
      </x:c>
      <x:c r="AK92" s="197">
        <x:v>8.5990957469620106</x:v>
      </x:c>
      <x:c r="AL92" s="469">
        <x:v>1.9935475999301699</x:v>
      </x:c>
    </x:row>
    <x:row r="93" spans="1:38" ht="12.95" customHeight="1" x14ac:dyDescent="0.2">
      <x:c r="A93" s="2" t="s">
        <x:v>391</x:v>
      </x:c>
      <x:c r="B93" s="37">
        <x:v>3</x:v>
      </x:c>
      <x:c r="C93" s="197">
        <x:v>-0.17759403015626701</x:v>
      </x:c>
      <x:c r="D93" s="461">
        <x:v>0.144805233897324</x:v>
      </x:c>
      <x:c r="E93" s="197">
        <x:v>0.21214134506114199</x:v>
      </x:c>
      <x:c r="F93" s="461">
        <x:v>0.392945281128813</x:v>
      </x:c>
      <x:c r="G93" s="197">
        <x:v>-0.15632986914654401</x:v>
      </x:c>
      <x:c r="H93" s="461">
        <x:v>0.14069569721089201</x:v>
      </x:c>
      <x:c r="I93" s="197">
        <x:v>0.86156292503415699</x:v>
      </x:c>
      <x:c r="J93" s="461">
        <x:v>0.71566014795534905</x:v>
      </x:c>
      <x:c r="K93" s="197">
        <x:v>-0.14073951849156299</x:v>
      </x:c>
      <x:c r="L93" s="461">
        <x:v>0.14581136150712001</x:v>
      </x:c>
      <x:c r="M93" s="197">
        <x:v>1.1041822474913201</x:v>
      </x:c>
      <x:c r="N93" s="461">
        <x:v>0.86670183693050995</x:v>
      </x:c>
      <x:c r="O93" s="197">
        <x:v>8.7291169475052097E-2</x:v>
      </x:c>
      <x:c r="P93" s="461">
        <x:v>0.12910030254539401</x:v>
      </x:c>
      <x:c r="Q93" s="197">
        <x:v>5.1034541709571897E-2</x:v>
      </x:c>
      <x:c r="R93" s="461">
        <x:v>0.21431411830597799</x:v>
      </x:c>
      <x:c r="S93" s="197">
        <x:v>8.8036311669212303E-2</x:v>
      </x:c>
      <x:c r="T93" s="461">
        <x:v>0.13097305360665401</x:v>
      </x:c>
      <x:c r="U93" s="197">
        <x:v>0.82089354315941299</x:v>
      </x:c>
      <x:c r="V93" s="461">
        <x:v>0.68026134770690305</x:v>
      </x:c>
      <x:c r="W93" s="197">
        <x:v>0.102329972123772</x:v>
      </x:c>
      <x:c r="X93" s="461">
        <x:v>0.13073421836764801</x:v>
      </x:c>
      <x:c r="Y93" s="197">
        <x:v>1.1216212930104601</x:v>
      </x:c>
      <x:c r="Z93" s="461">
        <x:v>0.91061260629543295</x:v>
      </x:c>
      <x:c r="AA93" s="197">
        <x:v>-0.162688433512019</x:v>
      </x:c>
      <x:c r="AB93" s="461">
        <x:v>0.13801855869135701</x:v>
      </x:c>
      <x:c r="AC93" s="197">
        <x:v>0.161754183135389</x:v>
      </x:c>
      <x:c r="AD93" s="461">
        <x:v>0.27472240938185999</x:v>
      </x:c>
      <x:c r="AE93" s="197">
        <x:v>-0.15087405514796801</x:v>
      </x:c>
      <x:c r="AF93" s="461">
        <x:v>0.135474187577969</x:v>
      </x:c>
      <x:c r="AG93" s="197">
        <x:v>0.89742801437636399</x:v>
      </x:c>
      <x:c r="AH93" s="461">
        <x:v>0.69540113355488198</x:v>
      </x:c>
      <x:c r="AI93" s="197">
        <x:v>-0.13339120450802999</x:v>
      </x:c>
      <x:c r="AJ93" s="461">
        <x:v>0.14162273335714701</x:v>
      </x:c>
      <x:c r="AK93" s="197">
        <x:v>1.13567564203449</x:v>
      </x:c>
      <x:c r="AL93" s="469">
        <x:v>0.84134059678363504</x:v>
      </x:c>
    </x:row>
    <x:row r="94" spans="1:38" ht="12.95" customHeight="1" x14ac:dyDescent="0.2">
      <x:c r="A94" s="2" t="s">
        <x:v>396</x:v>
      </x:c>
      <x:c r="B94" s="37">
        <x:v>3</x:v>
      </x:c>
      <x:c r="C94" s="197">
        <x:v>7.1482012604819303E-2</x:v>
      </x:c>
      <x:c r="D94" s="461">
        <x:v>0.20750256662547001</x:v>
      </x:c>
      <x:c r="E94" s="197">
        <x:v>3.6062255686723797E-2</x:v>
      </x:c>
      <x:c r="F94" s="461">
        <x:v>0.32045278426017898</x:v>
      </x:c>
      <x:c r="G94" s="197">
        <x:v>7.0270677266711198E-2</x:v>
      </x:c>
      <x:c r="H94" s="461">
        <x:v>0.213923471947809</x:v>
      </x:c>
      <x:c r="I94" s="197">
        <x:v>0.63387334526293504</x:v>
      </x:c>
      <x:c r="J94" s="461">
        <x:v>0.99012882862389495</x:v>
      </x:c>
      <x:c r="K94" s="197">
        <x:v>6.8990445420641894E-2</x:v>
      </x:c>
      <x:c r="L94" s="461">
        <x:v>0.21425206394490501</x:v>
      </x:c>
      <x:c r="M94" s="197">
        <x:v>1.0225540004764699</x:v>
      </x:c>
      <x:c r="N94" s="461">
        <x:v>1.5558180047244801</x:v>
      </x:c>
      <x:c r="O94" s="197">
        <x:v>-0.400198423109621</x:v>
      </x:c>
      <x:c r="P94" s="461">
        <x:v>0.20919792701974599</x:v>
      </x:c>
      <x:c r="Q94" s="197">
        <x:v>1.0860585404249801</x:v>
      </x:c>
      <x:c r="R94" s="461">
        <x:v>1.1657326632877201</x:v>
      </x:c>
      <x:c r="S94" s="197">
        <x:v>-0.39488220731180801</x:v>
      </x:c>
      <x:c r="T94" s="461">
        <x:v>0.21103844300330299</x:v>
      </x:c>
      <x:c r="U94" s="197">
        <x:v>1.6654100190090999</x:v>
      </x:c>
      <x:c r="V94" s="461">
        <x:v>1.4282094647039001</x:v>
      </x:c>
      <x:c r="W94" s="197">
        <x:v>-0.37186338206504499</x:v>
      </x:c>
      <x:c r="X94" s="461">
        <x:v>0.209008458230272</x:v>
      </x:c>
      <x:c r="Y94" s="197">
        <x:v>1.99257333433034</x:v>
      </x:c>
      <x:c r="Z94" s="461">
        <x:v>2.0017246405077498</x:v>
      </x:c>
      <x:c r="AA94" s="197">
        <x:v>-0.25322572271230298</x:v>
      </x:c>
      <x:c r="AB94" s="461">
        <x:v>0.23020498488018201</x:v>
      </x:c>
      <x:c r="AC94" s="197">
        <x:v>0.36567419990234901</x:v>
      </x:c>
      <x:c r="AD94" s="461">
        <x:v>0.69042938041096102</x:v>
      </x:c>
      <x:c r="AE94" s="197">
        <x:v>-0.24905820617844401</x:v>
      </x:c>
      <x:c r="AF94" s="461">
        <x:v>0.24120772280566</x:v>
      </x:c>
      <x:c r="AG94" s="197">
        <x:v>1.0229922097721</x:v>
      </x:c>
      <x:c r="AH94" s="461">
        <x:v>1.1371439139071999</x:v>
      </x:c>
      <x:c r="AI94" s="197">
        <x:v>-0.23156658208650699</x:v>
      </x:c>
      <x:c r="AJ94" s="461">
        <x:v>0.244569608468443</x:v>
      </x:c>
      <x:c r="AK94" s="197">
        <x:v>1.37624690797525</x:v>
      </x:c>
      <x:c r="AL94" s="469">
        <x:v>1.72213695252536</x:v>
      </x:c>
    </x:row>
    <x:row r="95" spans="1:38" ht="12.95" customHeight="1" x14ac:dyDescent="0.2">
      <x:c r="A95" s="2" t="s">
        <x:v>400</x:v>
      </x:c>
      <x:c r="B95" s="37">
        <x:v>3</x:v>
      </x:c>
      <x:c r="C95" s="197">
        <x:v>-7.5903403887424795E-2</x:v>
      </x:c>
      <x:c r="D95" s="461">
        <x:v>9.4637013338896306E-2</x:v>
      </x:c>
      <x:c r="E95" s="197">
        <x:v>4.8741911308423001E-2</x:v>
      </x:c>
      <x:c r="F95" s="461">
        <x:v>0.14087290033314001</x:v>
      </x:c>
      <x:c r="G95" s="197">
        <x:v>-6.6329038616598807E-2</x:v>
      </x:c>
      <x:c r="H95" s="461">
        <x:v>9.5580017898571096E-2</x:v>
      </x:c>
      <x:c r="I95" s="197">
        <x:v>1.4960792127473499</x:v>
      </x:c>
      <x:c r="J95" s="461">
        <x:v>0.727693614982167</x:v>
      </x:c>
      <x:c r="K95" s="197">
        <x:v>-5.81713047675112E-2</x:v>
      </x:c>
      <x:c r="L95" s="461">
        <x:v>9.6672836439506304E-2</x:v>
      </x:c>
      <x:c r="M95" s="197">
        <x:v>1.7355100307168601</x:v>
      </x:c>
      <x:c r="N95" s="461">
        <x:v>0.96009750735275601</x:v>
      </x:c>
      <x:c r="O95" s="197">
        <x:v>0.15828860029247599</x:v>
      </x:c>
      <x:c r="P95" s="461">
        <x:v>0.13729422292111301</x:v>
      </x:c>
      <x:c r="Q95" s="197">
        <x:v>0.13741380803967501</x:v>
      </x:c>
      <x:c r="R95" s="461">
        <x:v>0.23486581578669199</x:v>
      </x:c>
      <x:c r="S95" s="197">
        <x:v>0.16151606961228901</x:v>
      </x:c>
      <x:c r="T95" s="461">
        <x:v>0.137037038430979</x:v>
      </x:c>
      <x:c r="U95" s="197">
        <x:v>1.8852430682409</x:v>
      </x:c>
      <x:c r="V95" s="461">
        <x:v>0.87838085849430803</x:v>
      </x:c>
      <x:c r="W95" s="197">
        <x:v>0.16238618201697899</x:v>
      </x:c>
      <x:c r="X95" s="461">
        <x:v>0.138443359360546</x:v>
      </x:c>
      <x:c r="Y95" s="197">
        <x:v>2.1584531006297398</x:v>
      </x:c>
      <x:c r="Z95" s="461">
        <x:v>1.0760156671242</x:v>
      </x:c>
      <x:c r="AA95" s="197">
        <x:v>5.7534529142845403E-2</x:v>
      </x:c>
      <x:c r="AB95" s="461">
        <x:v>0.110194615522216</x:v>
      </x:c>
      <x:c r="AC95" s="197">
        <x:v>2.7220207761003999E-2</x:v>
      </x:c>
      <x:c r="AD95" s="461">
        <x:v>0.11509667868133699</x:v>
      </x:c>
      <x:c r="AE95" s="197">
        <x:v>6.5076702365501601E-2</x:v>
      </x:c>
      <x:c r="AF95" s="461">
        <x:v>0.111134782796042</x:v>
      </x:c>
      <x:c r="AG95" s="197">
        <x:v>1.60230870651652</x:v>
      </x:c>
      <x:c r="AH95" s="461">
        <x:v>0.77264154782653205</x:v>
      </x:c>
      <x:c r="AI95" s="197">
        <x:v>7.4611368234526701E-2</x:v>
      </x:c>
      <x:c r="AJ95" s="461">
        <x:v>0.11121051602559601</x:v>
      </x:c>
      <x:c r="AK95" s="197">
        <x:v>1.8541390466035801</x:v>
      </x:c>
      <x:c r="AL95" s="469">
        <x:v>1.0087882962447401</x:v>
      </x:c>
    </x:row>
    <x:row r="96" spans="1:38" ht="12.95" customHeight="1" x14ac:dyDescent="0.2">
      <x:c r="A96" s="2" t="s">
        <x:v>401</x:v>
      </x:c>
      <x:c r="B96" s="37">
        <x:v>3</x:v>
      </x:c>
      <x:c r="C96" s="197">
        <x:v>-0.98661073622707096</x:v>
      </x:c>
      <x:c r="D96" s="461">
        <x:v>0.19363594533376199</x:v>
      </x:c>
      <x:c r="E96" s="197">
        <x:v>3.3489248536659302</x:v>
      </x:c>
      <x:c r="F96" s="461">
        <x:v>1.3080268816904801</x:v>
      </x:c>
      <x:c r="G96" s="197">
        <x:v>-1.0028344044816</x:v>
      </x:c>
      <x:c r="H96" s="461">
        <x:v>0.194414307855552</x:v>
      </x:c>
      <x:c r="I96" s="197">
        <x:v>3.7798620887094998</x:v>
      </x:c>
      <x:c r="J96" s="461">
        <x:v>1.53646809812063</x:v>
      </x:c>
      <x:c r="K96" s="197">
        <x:v>-0.90534613445926904</x:v>
      </x:c>
      <x:c r="L96" s="461">
        <x:v>0.17916070045695501</x:v>
      </x:c>
      <x:c r="M96" s="197">
        <x:v>5.3794454613634004</x:v>
      </x:c>
      <x:c r="N96" s="461">
        <x:v>1.7504203618594401</x:v>
      </x:c>
      <x:c r="O96" s="197">
        <x:v>-0.28355561040143701</x:v>
      </x:c>
      <x:c r="P96" s="461">
        <x:v>0.121432284904485</x:v>
      </x:c>
      <x:c r="Q96" s="197">
        <x:v>0.37462281112419399</x:v>
      </x:c>
      <x:c r="R96" s="461">
        <x:v>0.32335775469981198</x:v>
      </x:c>
      <x:c r="S96" s="197">
        <x:v>-0.29113925042765498</x:v>
      </x:c>
      <x:c r="T96" s="461">
        <x:v>0.125408834918944</x:v>
      </x:c>
      <x:c r="U96" s="197">
        <x:v>0.67786903409064403</x:v>
      </x:c>
      <x:c r="V96" s="461">
        <x:v>0.58544695486079801</x:v>
      </x:c>
      <x:c r="W96" s="197">
        <x:v>-0.23046169018738299</x:v>
      </x:c>
      <x:c r="X96" s="461">
        <x:v>0.12576853079366401</x:v>
      </x:c>
      <x:c r="Y96" s="197">
        <x:v>2.9869194129891201</x:v>
      </x:c>
      <x:c r="Z96" s="461">
        <x:v>1.1816949484258199</x:v>
      </x:c>
      <x:c r="AA96" s="197">
        <x:v>-0.81792514814925299</x:v>
      </x:c>
      <x:c r="AB96" s="461">
        <x:v>0.26141356627103801</x:v>
      </x:c>
      <x:c r="AC96" s="197">
        <x:v>1.28549803593958</x:v>
      </x:c>
      <x:c r="AD96" s="461">
        <x:v>0.84466934871058397</x:v>
      </x:c>
      <x:c r="AE96" s="197">
        <x:v>-0.84259953136131704</x:v>
      </x:c>
      <x:c r="AF96" s="461">
        <x:v>0.26782959600412198</x:v>
      </x:c>
      <x:c r="AG96" s="197">
        <x:v>1.6694105294007</x:v>
      </x:c>
      <x:c r="AH96" s="461">
        <x:v>1.1458541497064401</x:v>
      </x:c>
      <x:c r="AI96" s="197">
        <x:v>-0.73895888599784998</x:v>
      </x:c>
      <x:c r="AJ96" s="461">
        <x:v>0.25744566638742999</x:v>
      </x:c>
      <x:c r="AK96" s="197">
        <x:v>3.6958528581157601</x:v>
      </x:c>
      <x:c r="AL96" s="469">
        <x:v>1.4129732191727999</x:v>
      </x:c>
    </x:row>
    <x:row r="97" spans="1:38" ht="12.95" customHeight="1" x14ac:dyDescent="0.2">
      <x:c r="A97" s="39" t="s">
        <x:v>413</x:v>
      </x:c>
      <x:c r="B97" s="40">
        <x:v>3</x:v>
      </x:c>
      <x:c r="C97" s="211">
        <x:v>-0.30957863312328998</x:v>
      </x:c>
      <x:c r="D97" s="468">
        <x:v>6.7449516965518097E-2</x:v>
      </x:c>
      <x:c r="E97" s="211">
        <x:v>0.95715781739603201</x:v>
      </x:c>
      <x:c r="F97" s="468">
        <x:v>0.32278085516072802</x:v>
      </x:c>
      <x:c r="G97" s="211">
        <x:v>-0.32124435016797198</x:v>
      </x:c>
      <x:c r="H97" s="468">
        <x:v>6.7586216291990797E-2</x:v>
      </x:c>
      <x:c r="I97" s="211">
        <x:v>3.7555967948675302</x:v>
      </x:c>
      <x:c r="J97" s="468">
        <x:v>0.62803878031506999</x:v>
      </x:c>
      <x:c r="K97" s="211">
        <x:v>-0.29595330476179199</x:v>
      </x:c>
      <x:c r="L97" s="468">
        <x:v>6.7614011484927405E-2</x:v>
      </x:c>
      <x:c r="M97" s="211">
        <x:v>4.6898029753742296</x:v>
      </x:c>
      <x:c r="N97" s="468">
        <x:v>0.76284855181251099</x:v>
      </x:c>
      <x:c r="O97" s="211">
        <x:v>-0.123211156062044</x:v>
      </x:c>
      <x:c r="P97" s="468">
        <x:v>6.2620691807195997E-2</x:v>
      </x:c>
      <x:c r="Q97" s="211">
        <x:v>0.39583292749944299</x:v>
      </x:c>
      <x:c r="R97" s="468">
        <x:v>0.235409606601239</x:v>
      </x:c>
      <x:c r="S97" s="211">
        <x:v>-0.121951554691852</x:v>
      </x:c>
      <x:c r="T97" s="468">
        <x:v>6.2758653064394002E-2</x:v>
      </x:c>
      <x:c r="U97" s="211">
        <x:v>3.33952728707705</x:v>
      </x:c>
      <x:c r="V97" s="468">
        <x:v>0.57021019183643196</x:v>
      </x:c>
      <x:c r="W97" s="211">
        <x:v>-0.101174431282953</x:v>
      </x:c>
      <x:c r="X97" s="468">
        <x:v>6.0390239403398202E-2</x:v>
      </x:c>
      <x:c r="Y97" s="211">
        <x:v>4.3073363826316102</x:v>
      </x:c>
      <x:c r="Z97" s="468">
        <x:v>0.69330704497818496</x:v>
      </x:c>
      <x:c r="AA97" s="211">
        <x:v>-0.299290760137776</x:v>
      </x:c>
      <x:c r="AB97" s="468">
        <x:v>9.3542664994756705E-2</x:v>
      </x:c>
      <x:c r="AC97" s="211">
        <x:v>0.63324298842453297</x:v>
      </x:c>
      <x:c r="AD97" s="468">
        <x:v>0.32434464441302902</x:v>
      </x:c>
      <x:c r="AE97" s="211">
        <x:v>-0.30626405331027801</x:v>
      </x:c>
      <x:c r="AF97" s="468">
        <x:v>9.6298582105564495E-2</x:v>
      </x:c>
      <x:c r="AG97" s="211">
        <x:v>3.5282405908929602</x:v>
      </x:c>
      <x:c r="AH97" s="468">
        <x:v>0.59524537159795199</x:v>
      </x:c>
      <x:c r="AI97" s="211">
        <x:v>-0.27583385463402599</x:v>
      </x:c>
      <x:c r="AJ97" s="468">
        <x:v>9.4524705652199004E-2</x:v>
      </x:c>
      <x:c r="AK97" s="211">
        <x:v>4.4526112561301803</x:v>
      </x:c>
      <x:c r="AL97" s="476">
        <x:v>0.72858589210309899</x:v>
      </x:c>
    </x:row>
    <x:row r="99" spans="1:38" x14ac:dyDescent="0.2">
      <x:c r="A99" s="52" t="s">
        <x:v>623</x:v>
      </x:c>
    </x:row>
    <x:row r="100" spans="1:38" x14ac:dyDescent="0.2">
      <x:c r="A100" s="52" t="s">
        <x:v>640</x:v>
      </x:c>
    </x:row>
    <x:row r="101" spans="1:38" x14ac:dyDescent="0.2">
      <x:c r="A101" s="52" t="s">
        <x:v>625</x:v>
      </x:c>
    </x:row>
    <x:row r="102" spans="1:38" x14ac:dyDescent="0.2">
      <x:c r="A102" s="52" t="s">
        <x:v>626</x:v>
      </x:c>
    </x:row>
    <x:row r="103" spans="1:38" x14ac:dyDescent="0.2">
      <x:c r="A103" s="52" t="s">
        <x:v>414</x:v>
      </x:c>
    </x:row>
    <x:row r="104" spans="1:38" x14ac:dyDescent="0.2">
      <x:c r="A104" s="52" t="s">
        <x:v>415</x:v>
      </x:c>
    </x:row>
    <x:row r="105" spans="1:38" x14ac:dyDescent="0.2">
      <x:c r="A105" s="52" t="s">
        <x:v>416</x:v>
      </x:c>
    </x:row>
    <x:row r="106" spans="1:38" x14ac:dyDescent="0.2">
      <x:c r="A106" s="52" t="s">
        <x:v>417</x:v>
      </x:c>
    </x:row>
    <x:row r="107" spans="1:38" x14ac:dyDescent="0.2">
      <x:c r="A107" s="172" t="str">
        <x:f>HYPERLINK("https://oecdcode.org/disclaimers/cyprus.html", "Information on data for Cyprus: https://oecdcode.org/disclaimers/cyprus.html")</x:f>
        <x:v>Information on data for Cyprus: https://oecdcode.org/disclaimers/cyprus.html</x:v>
      </x:c>
    </x:row>
    <x:row r="108" spans="1:38" x14ac:dyDescent="0.2">
      <x:c r="A108" s="52" t="s">
        <x:v>418</x:v>
      </x:c>
    </x:row>
  </x:sheetData>
  <x:mergeCells count="14">
    <x:mergeCell ref="B7:B10"/>
    <x:mergeCell ref="C8:N8"/>
    <x:mergeCell ref="C9:F9"/>
    <x:mergeCell ref="G9:J9"/>
    <x:mergeCell ref="K9:N9"/>
    <x:mergeCell ref="C7:AL7"/>
    <x:mergeCell ref="O8:Z8"/>
    <x:mergeCell ref="O9:R9"/>
    <x:mergeCell ref="S9:V9"/>
    <x:mergeCell ref="W9:Z9"/>
    <x:mergeCell ref="AA8:AL8"/>
    <x:mergeCell ref="AA9:AD9"/>
    <x:mergeCell ref="AE9:AH9"/>
    <x:mergeCell ref="AI9:AL9"/>
  </x:mergeCells>
  <x:conditionalFormatting sqref="C1:C200">
    <x:cfRule type="expression" dxfId="140" priority="9">
      <x:formula>ABS(C1/D1)&gt;1.95996398454005</x:formula>
    </x:cfRule>
  </x:conditionalFormatting>
  <x:conditionalFormatting sqref="G1:G200">
    <x:cfRule type="expression" dxfId="139" priority="8">
      <x:formula>ABS(G1/H1)&gt;1.95996398454005</x:formula>
    </x:cfRule>
  </x:conditionalFormatting>
  <x:conditionalFormatting sqref="K1:K200">
    <x:cfRule type="expression" dxfId="138" priority="7">
      <x:formula>ABS(K1/L1)&gt;1.95996398454005</x:formula>
    </x:cfRule>
  </x:conditionalFormatting>
  <x:conditionalFormatting sqref="O1:O200">
    <x:cfRule type="expression" dxfId="137" priority="6">
      <x:formula>ABS(O1/P1)&gt;1.95996398454005</x:formula>
    </x:cfRule>
  </x:conditionalFormatting>
  <x:conditionalFormatting sqref="S1:S200">
    <x:cfRule type="expression" dxfId="136" priority="5">
      <x:formula>ABS(S1/T1)&gt;1.95996398454005</x:formula>
    </x:cfRule>
  </x:conditionalFormatting>
  <x:conditionalFormatting sqref="W1:W200">
    <x:cfRule type="expression" dxfId="135" priority="4">
      <x:formula>ABS(W1/X1)&gt;1.95996398454005</x:formula>
    </x:cfRule>
  </x:conditionalFormatting>
  <x:conditionalFormatting sqref="AA1:AA200">
    <x:cfRule type="expression" dxfId="134" priority="3">
      <x:formula>ABS(AA1/AB1)&gt;1.95996398454005</x:formula>
    </x:cfRule>
  </x:conditionalFormatting>
  <x:conditionalFormatting sqref="AE1:AE200">
    <x:cfRule type="expression" dxfId="133" priority="2">
      <x:formula>ABS(AE1/AF1)&gt;1.95996398454005</x:formula>
    </x:cfRule>
  </x:conditionalFormatting>
  <x:conditionalFormatting sqref="AI1:AI200">
    <x:cfRule type="expression" dxfId="132" priority="1">
      <x:formula>ABS(AI1/AJ1)&gt;1.95996398454005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500-000000000000}" mc:Ignorable="x14ac xr xr2 xr3">
  <x:dimension ref="A1:T109"/>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311</x:v>
      </x:c>
    </x:row>
    <x:row r="2" spans="1:20" x14ac:dyDescent="0.2">
      <x:c r="A2" s="51" t="s">
        <x:v>312</x:v>
      </x:c>
    </x:row>
    <x:row r="3" spans="1:20" x14ac:dyDescent="0.2">
      <x:c r="A3" s="47" t="s">
        <x:v>448</x:v>
      </x:c>
    </x:row>
    <x:row r="4" spans="1:20" x14ac:dyDescent="0.2">
      <x:c r="A4" s="147" t="str">
        <x:f>HYPERLINK("#'TOC'!A1", "Back to TOC")</x:f>
        <x:v>Back to TOC</x:v>
      </x:c>
    </x:row>
    <x:row r="7" spans="1:20" ht="45" customHeight="1" x14ac:dyDescent="0.2">
      <x:c r="B7" s="670" t="s">
        <x:v>338</x:v>
      </x:c>
      <x:c r="C7" s="673" t="s">
        <x:v>643</x:v>
      </x:c>
      <x:c r="D7" s="673"/>
      <x:c r="E7" s="673"/>
      <x:c r="F7" s="673"/>
      <x:c r="G7" s="758" t="s">
        <x:v>569</x:v>
      </x:c>
      <x:c r="H7" s="758"/>
      <x:c r="I7" s="673" t="s">
        <x:v>643</x:v>
      </x:c>
      <x:c r="J7" s="673"/>
      <x:c r="K7" s="673"/>
      <x:c r="L7" s="673"/>
      <x:c r="M7" s="758" t="s">
        <x:v>569</x:v>
      </x:c>
      <x:c r="N7" s="758"/>
      <x:c r="O7" s="673" t="s">
        <x:v>643</x:v>
      </x:c>
      <x:c r="P7" s="673"/>
      <x:c r="Q7" s="673"/>
      <x:c r="R7" s="673"/>
      <x:c r="S7" s="758" t="s">
        <x:v>569</x:v>
      </x:c>
      <x:c r="T7" s="760"/>
    </x:row>
    <x:row r="8" spans="1:20" ht="60" customHeight="1" x14ac:dyDescent="0.2">
      <x:c r="B8" s="671"/>
      <x:c r="C8" s="675" t="s">
        <x:v>481</x:v>
      </x:c>
      <x:c r="D8" s="675"/>
      <x:c r="E8" s="675" t="s">
        <x:v>642</x:v>
      </x:c>
      <x:c r="F8" s="675"/>
      <x:c r="G8" s="759"/>
      <x:c r="H8" s="759"/>
      <x:c r="I8" s="675" t="s">
        <x:v>481</x:v>
      </x:c>
      <x:c r="J8" s="675"/>
      <x:c r="K8" s="675" t="s">
        <x:v>642</x:v>
      </x:c>
      <x:c r="L8" s="675"/>
      <x:c r="M8" s="759"/>
      <x:c r="N8" s="759"/>
      <x:c r="O8" s="675" t="s">
        <x:v>481</x:v>
      </x:c>
      <x:c r="P8" s="675"/>
      <x:c r="Q8" s="675" t="s">
        <x:v>642</x:v>
      </x:c>
      <x:c r="R8" s="675"/>
      <x:c r="S8" s="759"/>
      <x:c r="T8" s="761"/>
    </x:row>
    <x:row r="9" spans="1:20" ht="30" customHeight="1" x14ac:dyDescent="0.2">
      <x:c r="B9" s="671"/>
      <x:c r="C9" s="676" t="s">
        <x:v>628</x:v>
      </x:c>
      <x:c r="D9" s="676"/>
      <x:c r="E9" s="676"/>
      <x:c r="F9" s="676"/>
      <x:c r="G9" s="676"/>
      <x:c r="H9" s="676"/>
      <x:c r="I9" s="676" t="s">
        <x:v>629</x:v>
      </x:c>
      <x:c r="J9" s="676"/>
      <x:c r="K9" s="676"/>
      <x:c r="L9" s="676"/>
      <x:c r="M9" s="676"/>
      <x:c r="N9" s="676"/>
      <x:c r="O9" s="676" t="s">
        <x:v>630</x:v>
      </x:c>
      <x:c r="P9" s="676"/>
      <x:c r="Q9" s="676"/>
      <x:c r="R9" s="676"/>
      <x:c r="S9" s="676"/>
      <x:c r="T9" s="711"/>
    </x:row>
    <x:row r="10" spans="1:20" ht="15" customHeight="1" x14ac:dyDescent="0.2">
      <x:c r="B10" s="672"/>
      <x:c r="C10" s="4" t="s">
        <x:v>537</x:v>
      </x:c>
      <x:c r="D10" s="4" t="s">
        <x:v>342</x:v>
      </x:c>
      <x:c r="E10" s="4" t="s">
        <x:v>537</x:v>
      </x:c>
      <x:c r="F10" s="4" t="s">
        <x:v>342</x:v>
      </x:c>
      <x:c r="G10" s="4" t="s">
        <x:v>538</x:v>
      </x:c>
      <x:c r="H10" s="4" t="s">
        <x:v>342</x:v>
      </x:c>
      <x:c r="I10" s="4" t="s">
        <x:v>537</x:v>
      </x:c>
      <x:c r="J10" s="4" t="s">
        <x:v>342</x:v>
      </x:c>
      <x:c r="K10" s="4" t="s">
        <x:v>537</x:v>
      </x:c>
      <x:c r="L10" s="4" t="s">
        <x:v>342</x:v>
      </x:c>
      <x:c r="M10" s="4" t="s">
        <x:v>538</x:v>
      </x:c>
      <x:c r="N10" s="4" t="s">
        <x:v>342</x:v>
      </x:c>
      <x:c r="O10" s="4" t="s">
        <x:v>537</x:v>
      </x:c>
      <x:c r="P10" s="4" t="s">
        <x:v>342</x:v>
      </x:c>
      <x:c r="Q10" s="4" t="s">
        <x:v>537</x:v>
      </x:c>
      <x:c r="R10" s="4" t="s">
        <x:v>342</x:v>
      </x:c>
      <x:c r="S10" s="4" t="s">
        <x:v>538</x:v>
      </x:c>
      <x:c r="T10" s="5" t="s">
        <x:v>342</x:v>
      </x:c>
    </x:row>
    <x:row r="11" spans="1:20" ht="12.95" customHeight="1" x14ac:dyDescent="0.2">
      <x:c r="A11" s="6"/>
      <x:c r="B11" s="7"/>
      <x:c r="C11" s="209"/>
      <x:c r="D11" s="483"/>
      <x:c r="E11" s="209"/>
      <x:c r="F11" s="483"/>
      <x:c r="G11" s="209"/>
      <x:c r="H11" s="483"/>
      <x:c r="I11" s="209"/>
      <x:c r="J11" s="483"/>
      <x:c r="K11" s="209"/>
      <x:c r="L11" s="483"/>
      <x:c r="M11" s="209"/>
      <x:c r="N11" s="483"/>
      <x:c r="O11" s="209"/>
      <x:c r="P11" s="483"/>
      <x:c r="Q11" s="209"/>
      <x:c r="R11" s="483"/>
      <x:c r="S11" s="209"/>
      <x:c r="T11" s="491"/>
    </x:row>
    <x:row r="12" spans="1:20" ht="12.95" customHeight="1" x14ac:dyDescent="0.2">
      <x:c r="A12" s="2" t="s">
        <x:v>354</x:v>
      </x:c>
      <x:c r="B12" s="12">
        <x:v>2</x:v>
      </x:c>
      <x:c r="C12" s="197">
        <x:v>0.13888225715024799</x:v>
      </x:c>
      <x:c r="D12" s="477">
        <x:v>0.21241214466536401</x:v>
      </x:c>
      <x:c r="E12" s="197">
        <x:v>-0.13049500620231699</x:v>
      </x:c>
      <x:c r="F12" s="477">
        <x:v>0.18397692429644799</x:v>
      </x:c>
      <x:c r="G12" s="197">
        <x:v>0.202019024180151</x:v>
      </x:c>
      <x:c r="H12" s="477">
        <x:v>0.49587442994507902</x:v>
      </x:c>
      <x:c r="I12" s="197">
        <x:v>0.151538949349452</x:v>
      </x:c>
      <x:c r="J12" s="477">
        <x:v>0.20706778802123799</x:v>
      </x:c>
      <x:c r="K12" s="197">
        <x:v>-0.115919470667201</x:v>
      </x:c>
      <x:c r="L12" s="477">
        <x:v>0.17897145549684099</x:v>
      </x:c>
      <x:c r="M12" s="197">
        <x:v>1.1100463713664199</x:v>
      </x:c>
      <x:c r="N12" s="477">
        <x:v>1.4402660456960401</x:v>
      </x:c>
      <x:c r="O12" s="197">
        <x:v>0.15051017651806201</x:v>
      </x:c>
      <x:c r="P12" s="477">
        <x:v>0.20574393027695001</x:v>
      </x:c>
      <x:c r="Q12" s="197">
        <x:v>-9.0235322165862705E-2</x:v>
      </x:c>
      <x:c r="R12" s="477">
        <x:v>0.18113766528863101</x:v>
      </x:c>
      <x:c r="S12" s="197">
        <x:v>3.8559404245393201</x:v>
      </x:c>
      <x:c r="T12" s="485">
        <x:v>2.4898155301651599</x:v>
      </x:c>
    </x:row>
    <x:row r="13" spans="1:20" ht="12.95" customHeight="1" x14ac:dyDescent="0.2">
      <x:c r="A13" s="2" t="s">
        <x:v>355</x:v>
      </x:c>
      <x:c r="B13" s="12">
        <x:v>2</x:v>
      </x:c>
      <x:c r="C13" s="197">
        <x:v>0.661594705676672</x:v>
      </x:c>
      <x:c r="D13" s="477">
        <x:v>0.29960537360043499</x:v>
      </x:c>
      <x:c r="E13" s="197">
        <x:v>-0.70879653255370201</x:v>
      </x:c>
      <x:c r="F13" s="477">
        <x:v>0.46692219677545999</x:v>
      </x:c>
      <x:c r="G13" s="197">
        <x:v>2.8266140772162198</x:v>
      </x:c>
      <x:c r="H13" s="477">
        <x:v>2.4825032531153899</x:v>
      </x:c>
      <x:c r="I13" s="197">
        <x:v>0.64919320784933499</x:v>
      </x:c>
      <x:c r="J13" s="477">
        <x:v>0.29499042079291699</x:v>
      </x:c>
      <x:c r="K13" s="197">
        <x:v>-0.72793878376282894</x:v>
      </x:c>
      <x:c r="L13" s="477">
        <x:v>0.475052566881147</x:v>
      </x:c>
      <x:c r="M13" s="197">
        <x:v>5.2621128798474599</x:v>
      </x:c>
      <x:c r="N13" s="477">
        <x:v>3.32520790672194</x:v>
      </x:c>
      <x:c r="O13" s="197">
        <x:v>0.64396256408171604</x:v>
      </x:c>
      <x:c r="P13" s="477">
        <x:v>0.28912958706060499</x:v>
      </x:c>
      <x:c r="Q13" s="197">
        <x:v>-0.89883924522936698</x:v>
      </x:c>
      <x:c r="R13" s="477">
        <x:v>0.61330795326149601</x:v>
      </x:c>
      <x:c r="S13" s="197">
        <x:v>6.57339589597784</x:v>
      </x:c>
      <x:c r="T13" s="485">
        <x:v>4.7049679611661999</x:v>
      </x:c>
    </x:row>
    <x:row r="14" spans="1:20" ht="12.95" customHeight="1" x14ac:dyDescent="0.2">
      <x:c r="A14" s="2" t="s">
        <x:v>356</x:v>
      </x:c>
      <x:c r="B14" s="12">
        <x:v>2</x:v>
      </x:c>
      <x:c r="C14" s="197">
        <x:v>0.43686842824296201</x:v>
      </x:c>
      <x:c r="D14" s="477">
        <x:v>0.18287630906028399</x:v>
      </x:c>
      <x:c r="E14" s="197">
        <x:v>-0.34900731453120998</x:v>
      </x:c>
      <x:c r="F14" s="477">
        <x:v>0.422900199385497</x:v>
      </x:c>
      <x:c r="G14" s="197">
        <x:v>0.90757291164980103</x:v>
      </x:c>
      <x:c r="H14" s="477">
        <x:v>0.58953622923581195</x:v>
      </x:c>
      <x:c r="I14" s="197">
        <x:v>0.38682760945247602</x:v>
      </x:c>
      <x:c r="J14" s="477">
        <x:v>0.217863574210172</x:v>
      </x:c>
      <x:c r="K14" s="197">
        <x:v>-0.33698618963663401</x:v>
      </x:c>
      <x:c r="L14" s="477">
        <x:v>0.41381433391585198</x:v>
      </x:c>
      <x:c r="M14" s="197">
        <x:v>1.35766441760269</x:v>
      </x:c>
      <x:c r="N14" s="477">
        <x:v>0.82321047097348399</x:v>
      </x:c>
      <x:c r="O14" s="197">
        <x:v>0.43102754181748798</x:v>
      </x:c>
      <x:c r="P14" s="477">
        <x:v>0.216373372398867</x:v>
      </x:c>
      <x:c r="Q14" s="197">
        <x:v>-0.254328534184808</x:v>
      </x:c>
      <x:c r="R14" s="477">
        <x:v>0.366608744704297</x:v>
      </x:c>
      <x:c r="S14" s="197">
        <x:v>3.8191793792486202</x:v>
      </x:c>
      <x:c r="T14" s="485">
        <x:v>1.7146371843602399</x:v>
      </x:c>
    </x:row>
    <x:row r="15" spans="1:20" ht="12.95" customHeight="1" x14ac:dyDescent="0.2">
      <x:c r="A15" s="2" t="s">
        <x:v>357</x:v>
      </x:c>
      <x:c r="B15" s="12">
        <x:v>2</x:v>
      </x:c>
      <x:c r="C15" s="197">
        <x:v>0.49771790925133003</x:v>
      </x:c>
      <x:c r="D15" s="477">
        <x:v>0.24943488963999499</x:v>
      </x:c>
      <x:c r="E15" s="197">
        <x:v>0.67093521139493595</x:v>
      </x:c>
      <x:c r="F15" s="477">
        <x:v>0.45028890495781199</x:v>
      </x:c>
      <x:c r="G15" s="197">
        <x:v>2.2911252121690899</x:v>
      </x:c>
      <x:c r="H15" s="477">
        <x:v>1.72853373891299</x:v>
      </x:c>
      <x:c r="I15" s="197">
        <x:v>0.52125638749806003</x:v>
      </x:c>
      <x:c r="J15" s="477">
        <x:v>0.24609695572615101</x:v>
      </x:c>
      <x:c r="K15" s="197">
        <x:v>0.63582779902644304</x:v>
      </x:c>
      <x:c r="L15" s="477">
        <x:v>0.46020381227440998</x:v>
      </x:c>
      <x:c r="M15" s="197">
        <x:v>4.5359369294344596</x:v>
      </x:c>
      <x:c r="N15" s="477">
        <x:v>2.2652227900914301</x:v>
      </x:c>
      <x:c r="O15" s="197">
        <x:v>0.54339866213603405</x:v>
      </x:c>
      <x:c r="P15" s="477">
        <x:v>0.23470890393454399</x:v>
      </x:c>
      <x:c r="Q15" s="197">
        <x:v>0.77127527045063504</x:v>
      </x:c>
      <x:c r="R15" s="477">
        <x:v>0.51550056392685295</x:v>
      </x:c>
      <x:c r="S15" s="197">
        <x:v>6.5169235439691402</x:v>
      </x:c>
      <x:c r="T15" s="485">
        <x:v>2.7306526791041201</x:v>
      </x:c>
    </x:row>
    <x:row r="16" spans="1:20" ht="12.95" customHeight="1" x14ac:dyDescent="0.2">
      <x:c r="A16" s="2" t="s">
        <x:v>358</x:v>
      </x:c>
      <x:c r="B16" s="12">
        <x:v>2</x:v>
      </x:c>
      <x:c r="C16" s="197">
        <x:v>0.363277756484228</x:v>
      </x:c>
      <x:c r="D16" s="477">
        <x:v>0.21858412462110399</x:v>
      </x:c>
      <x:c r="E16" s="197">
        <x:v>0.61218773310650498</x:v>
      </x:c>
      <x:c r="F16" s="477">
        <x:v>0.47235924161569798</x:v>
      </x:c>
      <x:c r="G16" s="197">
        <x:v>1.3041117031191301</x:v>
      </x:c>
      <x:c r="H16" s="477">
        <x:v>1.0446664804972501</x:v>
      </x:c>
      <x:c r="I16" s="197">
        <x:v>0.406047963804259</x:v>
      </x:c>
      <x:c r="J16" s="477">
        <x:v>0.212648538761115</x:v>
      </x:c>
      <x:c r="K16" s="197">
        <x:v>0.66052164388013201</x:v>
      </x:c>
      <x:c r="L16" s="477">
        <x:v>0.44922593429484597</x:v>
      </x:c>
      <x:c r="M16" s="197">
        <x:v>4.52843877651783</x:v>
      </x:c>
      <x:c r="N16" s="477">
        <x:v>2.05932253794975</x:v>
      </x:c>
      <x:c r="O16" s="197">
        <x:v>0.404723652587542</x:v>
      </x:c>
      <x:c r="P16" s="477">
        <x:v>0.21377977207287899</x:v>
      </x:c>
      <x:c r="Q16" s="197">
        <x:v>0.53943235415741497</x:v>
      </x:c>
      <x:c r="R16" s="477">
        <x:v>0.47182760584949601</x:v>
      </x:c>
      <x:c r="S16" s="197">
        <x:v>7.5494770314160897</x:v>
      </x:c>
      <x:c r="T16" s="485">
        <x:v>2.85091511067355</x:v>
      </x:c>
    </x:row>
    <x:row r="17" spans="1:20" ht="12.95" customHeight="1" x14ac:dyDescent="0.2">
      <x:c r="A17" s="2" t="s">
        <x:v>359</x:v>
      </x:c>
      <x:c r="B17" s="12">
        <x:v>2</x:v>
      </x:c>
      <x:c r="C17" s="197">
        <x:v>0.283883580901509</x:v>
      </x:c>
      <x:c r="D17" s="477">
        <x:v>0.16928683488038099</x:v>
      </x:c>
      <x:c r="E17" s="197">
        <x:v>0.21647039943480401</x:v>
      </x:c>
      <x:c r="F17" s="477">
        <x:v>0.25679118667470702</x:v>
      </x:c>
      <x:c r="G17" s="197">
        <x:v>0.75393637795627699</x:v>
      </x:c>
      <x:c r="H17" s="477">
        <x:v>0.81261671068635599</x:v>
      </x:c>
      <x:c r="I17" s="197">
        <x:v>0.19121469141003999</x:v>
      </x:c>
      <x:c r="J17" s="477">
        <x:v>0.18325001700445301</x:v>
      </x:c>
      <x:c r="K17" s="197">
        <x:v>0.244143587708883</x:v>
      </x:c>
      <x:c r="L17" s="477">
        <x:v>0.26635529641653799</x:v>
      </x:c>
      <x:c r="M17" s="197">
        <x:v>1.29584881588292</x:v>
      </x:c>
      <x:c r="N17" s="477">
        <x:v>1.23939523676871</x:v>
      </x:c>
      <x:c r="O17" s="197">
        <x:v>0.159204742795134</x:v>
      </x:c>
      <x:c r="P17" s="477">
        <x:v>0.1871845477214</x:v>
      </x:c>
      <x:c r="Q17" s="197">
        <x:v>0.142466922532096</x:v>
      </x:c>
      <x:c r="R17" s="477">
        <x:v>0.299515315791198</x:v>
      </x:c>
      <x:c r="S17" s="197">
        <x:v>5.0324437770270496</x:v>
      </x:c>
      <x:c r="T17" s="485">
        <x:v>2.96939055160203</x:v>
      </x:c>
    </x:row>
    <x:row r="18" spans="1:20" ht="12.95" customHeight="1" x14ac:dyDescent="0.2">
      <x:c r="A18" s="17" t="s">
        <x:v>360</x:v>
      </x:c>
      <x:c r="B18" s="12">
        <x:v>2</x:v>
      </x:c>
      <x:c r="C18" s="197">
        <x:v>0.21836125748801799</x:v>
      </x:c>
      <x:c r="D18" s="477">
        <x:v>0.20528684234351399</x:v>
      </x:c>
      <x:c r="E18" s="197">
        <x:v>0.53247943433902301</x:v>
      </x:c>
      <x:c r="F18" s="477">
        <x:v>0.56976352038151901</x:v>
      </x:c>
      <x:c r="G18" s="197">
        <x:v>0.79059748953785802</x:v>
      </x:c>
      <x:c r="H18" s="477">
        <x:v>1.18339573567366</x:v>
      </x:c>
      <x:c r="I18" s="197">
        <x:v>0.12765802130755</x:v>
      </x:c>
      <x:c r="J18" s="477">
        <x:v>0.223534567526327</x:v>
      </x:c>
      <x:c r="K18" s="197">
        <x:v>0.54037717945498698</x:v>
      </x:c>
      <x:c r="L18" s="477">
        <x:v>0.60069328370767905</x:v>
      </x:c>
      <x:c r="M18" s="197">
        <x:v>1.43801717380843</x:v>
      </x:c>
      <x:c r="N18" s="477">
        <x:v>1.7451992575927999</x:v>
      </x:c>
      <x:c r="O18" s="197">
        <x:v>0.126849699320815</x:v>
      </x:c>
      <x:c r="P18" s="477">
        <x:v>0.216091292673843</x:v>
      </x:c>
      <x:c r="Q18" s="197">
        <x:v>0.36326181236547</x:v>
      </x:c>
      <x:c r="R18" s="477">
        <x:v>0.67250592258534903</x:v>
      </x:c>
      <x:c r="S18" s="197">
        <x:v>7.0679694735435596</x:v>
      </x:c>
      <x:c r="T18" s="485">
        <x:v>2.9398889249023399</x:v>
      </x:c>
    </x:row>
    <x:row r="19" spans="1:20" ht="12.95" customHeight="1" x14ac:dyDescent="0.2">
      <x:c r="A19" s="17" t="s">
        <x:v>361</x:v>
      </x:c>
      <x:c r="B19" s="12">
        <x:v>2</x:v>
      </x:c>
      <x:c r="C19" s="197">
        <x:v>0.39731065543902899</x:v>
      </x:c>
      <x:c r="D19" s="477">
        <x:v>0.328997758643231</x:v>
      </x:c>
      <x:c r="E19" s="197">
        <x:v>-7.1022818875842095E-2</x:v>
      </x:c>
      <x:c r="F19" s="477">
        <x:v>0.304148251280835</x:v>
      </x:c>
      <x:c r="G19" s="197">
        <x:v>0.59898637589605697</x:v>
      </x:c>
      <x:c r="H19" s="477">
        <x:v>1.2771363839187999</x:v>
      </x:c>
      <x:c r="I19" s="197">
        <x:v>0.31821320045912799</x:v>
      </x:c>
      <x:c r="J19" s="477">
        <x:v>0.33309099696703998</x:v>
      </x:c>
      <x:c r="K19" s="197">
        <x:v>-3.5937096502844101E-2</x:v>
      </x:c>
      <x:c r="L19" s="477">
        <x:v>0.31120129523280698</x:v>
      </x:c>
      <x:c r="M19" s="197">
        <x:v>0.85687148360403198</x:v>
      </x:c>
      <x:c r="N19" s="477">
        <x:v>2.1467348397103301</x:v>
      </x:c>
      <x:c r="O19" s="197">
        <x:v>0.34358896526639499</x:v>
      </x:c>
      <x:c r="P19" s="477">
        <x:v>0.349747542662591</x:v>
      </x:c>
      <x:c r="Q19" s="197">
        <x:v>-0.15678632477180601</x:v>
      </x:c>
      <x:c r="R19" s="477">
        <x:v>0.35383787766459102</x:v>
      </x:c>
      <x:c r="S19" s="197">
        <x:v>4.6089466317004497</x:v>
      </x:c>
      <x:c r="T19" s="485">
        <x:v>5.7645353549294898</x:v>
      </x:c>
    </x:row>
    <x:row r="20" spans="1:20" ht="12.95" customHeight="1" x14ac:dyDescent="0.2">
      <x:c r="A20" s="2" t="s">
        <x:v>362</x:v>
      </x:c>
      <x:c r="B20" s="12">
        <x:v>2</x:v>
      </x:c>
      <x:c r="C20" s="197">
        <x:v>0.60926405453974797</x:v>
      </x:c>
      <x:c r="D20" s="477">
        <x:v>0.28539985891224301</x:v>
      </x:c>
      <x:c r="E20" s="197">
        <x:v>-0.601100141791301</x:v>
      </x:c>
      <x:c r="F20" s="477">
        <x:v>0.26363195797547501</x:v>
      </x:c>
      <x:c r="G20" s="197">
        <x:v>3.5288774584078899</x:v>
      </x:c>
      <x:c r="H20" s="477">
        <x:v>2.00457562757268</x:v>
      </x:c>
      <x:c r="I20" s="197">
        <x:v>0.60091784933728998</x:v>
      </x:c>
      <x:c r="J20" s="477">
        <x:v>0.284009029710106</x:v>
      </x:c>
      <x:c r="K20" s="197">
        <x:v>-0.627982686482778</x:v>
      </x:c>
      <x:c r="L20" s="477">
        <x:v>0.27956524334352501</x:v>
      </x:c>
      <x:c r="M20" s="197">
        <x:v>7.5258612880593798</x:v>
      </x:c>
      <x:c r="N20" s="477">
        <x:v>3.3404875901589701</x:v>
      </x:c>
      <x:c r="O20" s="197">
        <x:v>0.60235256238217805</x:v>
      </x:c>
      <x:c r="P20" s="477">
        <x:v>0.27662945518188198</x:v>
      </x:c>
      <x:c r="Q20" s="197">
        <x:v>-0.56864406961602498</x:v>
      </x:c>
      <x:c r="R20" s="477">
        <x:v>0.29395960314918401</x:v>
      </x:c>
      <x:c r="S20" s="197">
        <x:v>8.6520977813762503</x:v>
      </x:c>
      <x:c r="T20" s="485">
        <x:v>4.14884939208254</x:v>
      </x:c>
    </x:row>
    <x:row r="21" spans="1:20" ht="12.95" customHeight="1" x14ac:dyDescent="0.2">
      <x:c r="A21" s="2" t="s">
        <x:v>363</x:v>
      </x:c>
      <x:c r="B21" s="12">
        <x:v>2</x:v>
      </x:c>
      <x:c r="C21" s="197">
        <x:v>0.28863279051276097</x:v>
      </x:c>
      <x:c r="D21" s="477">
        <x:v>0.19448652631982699</x:v>
      </x:c>
      <x:c r="E21" s="197">
        <x:v>0.42216992239328699</x:v>
      </x:c>
      <x:c r="F21" s="477">
        <x:v>0.38632133219856502</x:v>
      </x:c>
      <x:c r="G21" s="197">
        <x:v>0.64361386573359602</x:v>
      </x:c>
      <x:c r="H21" s="477">
        <x:v>0.72907958118226801</x:v>
      </x:c>
      <x:c r="I21" s="197">
        <x:v>0.18062683040841199</x:v>
      </x:c>
      <x:c r="J21" s="477">
        <x:v>0.23704784142756799</x:v>
      </x:c>
      <x:c r="K21" s="197">
        <x:v>0.33982464878662599</x:v>
      </x:c>
      <x:c r="L21" s="477">
        <x:v>0.407480372660598</x:v>
      </x:c>
      <x:c r="M21" s="197">
        <x:v>1.40941029812175</x:v>
      </x:c>
      <x:c r="N21" s="477">
        <x:v>1.38543448502142</x:v>
      </x:c>
      <x:c r="O21" s="197">
        <x:v>0.172702393028556</x:v>
      </x:c>
      <x:c r="P21" s="477">
        <x:v>0.23662413868900201</x:v>
      </x:c>
      <x:c r="Q21" s="197">
        <x:v>0.46313584751353098</x:v>
      </x:c>
      <x:c r="R21" s="477">
        <x:v>0.38636144893657898</x:v>
      </x:c>
      <x:c r="S21" s="197">
        <x:v>4.2099266530483899</x:v>
      </x:c>
      <x:c r="T21" s="485">
        <x:v>2.6580558739142699</x:v>
      </x:c>
    </x:row>
    <x:row r="22" spans="1:20" ht="12.95" customHeight="1" x14ac:dyDescent="0.2">
      <x:c r="A22" s="2" t="s">
        <x:v>364</x:v>
      </x:c>
      <x:c r="B22" s="12">
        <x:v>2</x:v>
      </x:c>
      <x:c r="C22" s="197">
        <x:v>0.91494519716434897</x:v>
      </x:c>
      <x:c r="D22" s="477">
        <x:v>0.440062852589991</x:v>
      </x:c>
      <x:c r="E22" s="197">
        <x:v>1.35785135768296E-2</x:v>
      </x:c>
      <x:c r="F22" s="477">
        <x:v>0.31343579661085902</x:v>
      </x:c>
      <x:c r="G22" s="197">
        <x:v>2.2626530187555902</x:v>
      </x:c>
      <x:c r="H22" s="477">
        <x:v>2.3248140080239899</x:v>
      </x:c>
      <x:c r="I22" s="197">
        <x:v>0.96823317888481997</x:v>
      </x:c>
      <x:c r="J22" s="477">
        <x:v>0.40560822061580099</x:v>
      </x:c>
      <x:c r="K22" s="197">
        <x:v>7.4567229974707397E-2</x:v>
      </x:c>
      <x:c r="L22" s="477">
        <x:v>0.32629862052283698</x:v>
      </x:c>
      <x:c r="M22" s="197">
        <x:v>8.4555234479745192</x:v>
      </x:c>
      <x:c r="N22" s="477">
        <x:v>3.8562478209875701</x:v>
      </x:c>
      <x:c r="O22" s="197">
        <x:v>0.96179133522520099</x:v>
      </x:c>
      <x:c r="P22" s="477">
        <x:v>0.40212455119449098</x:v>
      </x:c>
      <x:c r="Q22" s="197">
        <x:v>8.3534653578436299E-2</x:v>
      </x:c>
      <x:c r="R22" s="477">
        <x:v>0.29786778291974397</x:v>
      </x:c>
      <x:c r="S22" s="197">
        <x:v>10.531819794218199</x:v>
      </x:c>
      <x:c r="T22" s="485">
        <x:v>5.6701104114169798</x:v>
      </x:c>
    </x:row>
    <x:row r="23" spans="1:20" ht="12.95" customHeight="1" x14ac:dyDescent="0.2">
      <x:c r="A23" s="2" t="s">
        <x:v>365</x:v>
      </x:c>
      <x:c r="B23" s="12">
        <x:v>2</x:v>
      </x:c>
      <x:c r="C23" s="197">
        <x:v>-0.91677775134877904</x:v>
      </x:c>
      <x:c r="D23" s="477">
        <x:v>0.30739350000221899</x:v>
      </x:c>
      <x:c r="E23" s="197">
        <x:v>-2.6322276142937501E-2</x:v>
      </x:c>
      <x:c r="F23" s="477">
        <x:v>0.292624542467469</x:v>
      </x:c>
      <x:c r="G23" s="197">
        <x:v>5.0833881211532699</x:v>
      </x:c>
      <x:c r="H23" s="477">
        <x:v>3.2234430309822302</x:v>
      </x:c>
      <x:c r="I23" s="197">
        <x:v>-0.81598610434878405</x:v>
      </x:c>
      <x:c r="J23" s="477">
        <x:v>0.26580771168154499</x:v>
      </x:c>
      <x:c r="K23" s="197">
        <x:v>2.81181340681518E-2</x:v>
      </x:c>
      <x:c r="L23" s="477">
        <x:v>0.28517087785754902</x:v>
      </x:c>
      <x:c r="M23" s="197">
        <x:v>12.253622785814599</x:v>
      </x:c>
      <x:c r="N23" s="477">
        <x:v>5.15865805043574</x:v>
      </x:c>
      <x:c r="O23" s="197">
        <x:v>-0.82789091011723404</x:v>
      </x:c>
      <x:c r="P23" s="477">
        <x:v>0.27330642848759501</x:v>
      </x:c>
      <x:c r="Q23" s="197">
        <x:v>-0.115318649956187</x:v>
      </x:c>
      <x:c r="R23" s="477">
        <x:v>0.37654582473137299</x:v>
      </x:c>
      <x:c r="S23" s="197">
        <x:v>14.105711144834</x:v>
      </x:c>
      <x:c r="T23" s="485">
        <x:v>4.9722409225503199</x:v>
      </x:c>
    </x:row>
    <x:row r="24" spans="1:20" ht="12.95" customHeight="1" x14ac:dyDescent="0.2">
      <x:c r="A24" s="2" t="s">
        <x:v>366</x:v>
      </x:c>
      <x:c r="B24" s="12">
        <x:v>2</x:v>
      </x:c>
      <x:c r="C24" s="197">
        <x:v>-0.31270385544419799</x:v>
      </x:c>
      <x:c r="D24" s="477">
        <x:v>0.36980703009528698</x:v>
      </x:c>
      <x:c r="E24" s="197">
        <x:v>3.5820802443695197E-2</x:v>
      </x:c>
      <x:c r="F24" s="477">
        <x:v>0.32702171908350902</x:v>
      </x:c>
      <x:c r="G24" s="197">
        <x:v>0.38922717347013402</x:v>
      </x:c>
      <x:c r="H24" s="477">
        <x:v>1.2864840905294901</x:v>
      </x:c>
      <x:c r="I24" s="197">
        <x:v>-0.40395538668429798</x:v>
      </x:c>
      <x:c r="J24" s="477">
        <x:v>0.36563864288551001</x:v>
      </x:c>
      <x:c r="K24" s="197">
        <x:v>0.107645984432404</x:v>
      </x:c>
      <x:c r="L24" s="477">
        <x:v>0.322626653543371</x:v>
      </x:c>
      <x:c r="M24" s="197">
        <x:v>2.72327060802805</x:v>
      </x:c>
      <x:c r="N24" s="477">
        <x:v>3.1166059915117699</x:v>
      </x:c>
      <x:c r="O24" s="197">
        <x:v>-0.81797183123246997</x:v>
      </x:c>
      <x:c r="P24" s="477">
        <x:v>0.42358235711189901</x:v>
      </x:c>
      <x:c r="Q24" s="197">
        <x:v>0.10757245709626399</x:v>
      </x:c>
      <x:c r="R24" s="477">
        <x:v>0.31479560900737302</x:v>
      </x:c>
      <x:c r="S24" s="197">
        <x:v>7.9348584701066702</x:v>
      </x:c>
      <x:c r="T24" s="485">
        <x:v>5.8650214822272302</x:v>
      </x:c>
    </x:row>
    <x:row r="25" spans="1:20" ht="12.95" customHeight="1" x14ac:dyDescent="0.2">
      <x:c r="A25" s="2" t="s">
        <x:v>367</x:v>
      </x:c>
      <x:c r="B25" s="12">
        <x:v>2</x:v>
      </x:c>
      <x:c r="C25" s="197">
        <x:v>0.17107148508191899</x:v>
      </x:c>
      <x:c r="D25" s="477">
        <x:v>0.39777295207845398</x:v>
      </x:c>
      <x:c r="E25" s="197">
        <x:v>-0.60893819136838701</x:v>
      </x:c>
      <x:c r="F25" s="477">
        <x:v>0.91225712363835199</x:v>
      </x:c>
      <x:c r="G25" s="197">
        <x:v>0.48463204078953198</x:v>
      </x:c>
      <x:c r="H25" s="477">
        <x:v>1.40832112186192</x:v>
      </x:c>
      <x:c r="I25" s="197">
        <x:v>-0.20802205682496</x:v>
      </x:c>
      <x:c r="J25" s="477">
        <x:v>0.42638562388442902</x:v>
      </x:c>
      <x:c r="K25" s="197">
        <x:v>-0.52635892557945396</x:v>
      </x:c>
      <x:c r="L25" s="477">
        <x:v>0.78313711909060801</x:v>
      </x:c>
      <x:c r="M25" s="197">
        <x:v>5.9269364278829801</x:v>
      </x:c>
      <x:c r="N25" s="477">
        <x:v>3.0058820907167201</x:v>
      </x:c>
      <x:c r="O25" s="197">
        <x:v>-0.23467916105983</x:v>
      </x:c>
      <x:c r="P25" s="477">
        <x:v>0.43810686985778302</x:v>
      </x:c>
      <x:c r="Q25" s="197">
        <x:v>-0.45516564987888097</x:v>
      </x:c>
      <x:c r="R25" s="477">
        <x:v>0.79934975334428104</x:v>
      </x:c>
      <x:c r="S25" s="197">
        <x:v>7.6698997640133104</x:v>
      </x:c>
      <x:c r="T25" s="485">
        <x:v>3.53347399073796</x:v>
      </x:c>
    </x:row>
    <x:row r="26" spans="1:20" ht="12.95" customHeight="1" x14ac:dyDescent="0.2">
      <x:c r="A26" s="2" t="s">
        <x:v>368</x:v>
      </x:c>
      <x:c r="B26" s="12">
        <x:v>2</x:v>
      </x:c>
      <x:c r="C26" s="197">
        <x:v>0.20744640865611799</x:v>
      </x:c>
      <x:c r="D26" s="477">
        <x:v>0.31281980501746398</x:v>
      </x:c>
      <x:c r="E26" s="197">
        <x:v>2.4660527332650301E-2</x:v>
      </x:c>
      <x:c r="F26" s="477">
        <x:v>0.31941788513769198</x:v>
      </x:c>
      <x:c r="G26" s="197">
        <x:v>0.25813107466455298</x:v>
      </x:c>
      <x:c r="H26" s="477">
        <x:v>1.0328905261442201</x:v>
      </x:c>
      <x:c r="I26" s="197">
        <x:v>0.208078023036223</x:v>
      </x:c>
      <x:c r="J26" s="477">
        <x:v>0.30539070074783198</x:v>
      </x:c>
      <x:c r="K26" s="197">
        <x:v>-4.0333455094347097E-2</x:v>
      </x:c>
      <x:c r="L26" s="477">
        <x:v>0.318543975018587</x:v>
      </x:c>
      <x:c r="M26" s="197">
        <x:v>1.92384149157165</x:v>
      </x:c>
      <x:c r="N26" s="477">
        <x:v>2.1974522904001699</x:v>
      </x:c>
      <x:c r="O26" s="197">
        <x:v>0.188605582150662</x:v>
      </x:c>
      <x:c r="P26" s="477">
        <x:v>0.31851216577903502</x:v>
      </x:c>
      <x:c r="Q26" s="197">
        <x:v>-0.26927741820935802</x:v>
      </x:c>
      <x:c r="R26" s="477">
        <x:v>0.33693135691320503</x:v>
      </x:c>
      <x:c r="S26" s="197">
        <x:v>6.0654056433097896</x:v>
      </x:c>
      <x:c r="T26" s="485">
        <x:v>3.67556187961363</x:v>
      </x:c>
    </x:row>
    <x:row r="27" spans="1:20" ht="12.95" customHeight="1" x14ac:dyDescent="0.2">
      <x:c r="A27" s="2" t="s">
        <x:v>369</x:v>
      </x:c>
      <x:c r="B27" s="12">
        <x:v>2</x:v>
      </x:c>
      <x:c r="C27" s="197">
        <x:v>0.30451584099895401</x:v>
      </x:c>
      <x:c r="D27" s="477">
        <x:v>0.127338790479012</x:v>
      </x:c>
      <x:c r="E27" s="197">
        <x:v>-0.133167814695965</x:v>
      </x:c>
      <x:c r="F27" s="477">
        <x:v>0.1734484215747</x:v>
      </x:c>
      <x:c r="G27" s="197">
        <x:v>0.76385699018503195</x:v>
      </x:c>
      <x:c r="H27" s="477">
        <x:v>0.65706691329840905</x:v>
      </x:c>
      <x:c r="I27" s="197">
        <x:v>0.41740851359695003</x:v>
      </x:c>
      <x:c r="J27" s="477">
        <x:v>0.14272377725351701</x:v>
      </x:c>
      <x:c r="K27" s="197">
        <x:v>-9.9894447954799098E-2</x:v>
      </x:c>
      <x:c r="L27" s="477">
        <x:v>0.16261949165455999</x:v>
      </x:c>
      <x:c r="M27" s="197">
        <x:v>2.5371359999284602</x:v>
      </x:c>
      <x:c r="N27" s="477">
        <x:v>1.23446727020429</x:v>
      </x:c>
      <x:c r="O27" s="197">
        <x:v>0.38587817066677099</x:v>
      </x:c>
      <x:c r="P27" s="477">
        <x:v>0.14280495043097599</x:v>
      </x:c>
      <x:c r="Q27" s="197">
        <x:v>-4.9152569735538797E-2</x:v>
      </x:c>
      <x:c r="R27" s="477">
        <x:v>0.15751523165050599</x:v>
      </x:c>
      <x:c r="S27" s="197">
        <x:v>3.87822420829644</x:v>
      </x:c>
      <x:c r="T27" s="485">
        <x:v>1.8644446200748701</x:v>
      </x:c>
    </x:row>
    <x:row r="28" spans="1:20" ht="12.95" customHeight="1" x14ac:dyDescent="0.2">
      <x:c r="A28" s="2" t="s">
        <x:v>370</x:v>
      </x:c>
      <x:c r="B28" s="12">
        <x:v>2</x:v>
      </x:c>
      <x:c r="C28" s="197">
        <x:v>0.37493263549869799</x:v>
      </x:c>
      <x:c r="D28" s="477">
        <x:v>0.35883561798985902</x:v>
      </x:c>
      <x:c r="E28" s="197">
        <x:v>0.41144718641661698</x:v>
      </x:c>
      <x:c r="F28" s="477">
        <x:v>0.44666235402190901</x:v>
      </x:c>
      <x:c r="G28" s="197">
        <x:v>1.10612229438303</x:v>
      </x:c>
      <x:c r="H28" s="477">
        <x:v>1.7883314523520499</x:v>
      </x:c>
      <x:c r="I28" s="197">
        <x:v>0.27982581051323002</x:v>
      </x:c>
      <x:c r="J28" s="477">
        <x:v>0.38331366811545098</x:v>
      </x:c>
      <x:c r="K28" s="197">
        <x:v>0.485195423379363</x:v>
      </x:c>
      <x:c r="L28" s="477">
        <x:v>0.43784413650159099</x:v>
      </x:c>
      <x:c r="M28" s="197">
        <x:v>1.7455490845753301</x:v>
      </x:c>
      <x:c r="N28" s="477">
        <x:v>2.6920806744230101</x:v>
      </x:c>
      <x:c r="O28" s="197">
        <x:v>0.364485766979048</x:v>
      </x:c>
      <x:c r="P28" s="477">
        <x:v>0.39619578451986998</x:v>
      </x:c>
      <x:c r="Q28" s="197">
        <x:v>0.43977668797721098</x:v>
      </x:c>
      <x:c r="R28" s="477">
        <x:v>0.45658076202745101</x:v>
      </x:c>
      <x:c r="S28" s="197">
        <x:v>5.33845970640286</x:v>
      </x:c>
      <x:c r="T28" s="485">
        <x:v>4.5195102060939796</x:v>
      </x:c>
    </x:row>
    <x:row r="29" spans="1:20" ht="12.95" customHeight="1" x14ac:dyDescent="0.2">
      <x:c r="A29" s="2" t="s">
        <x:v>371</x:v>
      </x:c>
      <x:c r="B29" s="12">
        <x:v>2</x:v>
      </x:c>
      <x:c r="C29" s="197">
        <x:v>0.18655922200382999</x:v>
      </x:c>
      <x:c r="D29" s="477">
        <x:v>0.24451389941180099</x:v>
      </x:c>
      <x:c r="E29" s="197">
        <x:v>0.506207396119287</x:v>
      </x:c>
      <x:c r="F29" s="477">
        <x:v>0.25181915278439698</x:v>
      </x:c>
      <x:c r="G29" s="197">
        <x:v>0.72418699037406997</x:v>
      </x:c>
      <x:c r="H29" s="477">
        <x:v>0.791135078635685</x:v>
      </x:c>
      <x:c r="I29" s="197">
        <x:v>7.0943705176238506E-2</x:v>
      </x:c>
      <x:c r="J29" s="477">
        <x:v>0.25354557260440103</x:v>
      </x:c>
      <x:c r="K29" s="197">
        <x:v>0.53631915210237702</x:v>
      </x:c>
      <x:c r="L29" s="477">
        <x:v>0.27926241596124801</x:v>
      </x:c>
      <x:c r="M29" s="197">
        <x:v>1.8906031505107499</x:v>
      </x:c>
      <x:c r="N29" s="477">
        <x:v>1.9558613025445899</x:v>
      </x:c>
      <x:c r="O29" s="197">
        <x:v>8.5681481480746294E-2</x:v>
      </x:c>
      <x:c r="P29" s="477">
        <x:v>0.24984705192467899</x:v>
      </x:c>
      <x:c r="Q29" s="197">
        <x:v>0.70381145532735701</x:v>
      </x:c>
      <x:c r="R29" s="477">
        <x:v>0.34546428813692698</x:v>
      </x:c>
      <x:c r="S29" s="197">
        <x:v>3.1973749681130501</x:v>
      </x:c>
      <x:c r="T29" s="485">
        <x:v>3.00234841374116</x:v>
      </x:c>
    </x:row>
    <x:row r="30" spans="1:20" ht="12.95" customHeight="1" x14ac:dyDescent="0.2">
      <x:c r="A30" s="2" t="s">
        <x:v>372</x:v>
      </x:c>
      <x:c r="B30" s="12">
        <x:v>2</x:v>
      </x:c>
      <x:c r="C30" s="197">
        <x:v>0.44691318121281398</x:v>
      </x:c>
      <x:c r="D30" s="477">
        <x:v>0.273097459221462</x:v>
      </x:c>
      <x:c r="E30" s="197">
        <x:v>8.0983488744984497E-2</x:v>
      </x:c>
      <x:c r="F30" s="477">
        <x:v>0.21305463905486699</x:v>
      </x:c>
      <x:c r="G30" s="197">
        <x:v>0.768119792308813</x:v>
      </x:c>
      <x:c r="H30" s="477">
        <x:v>0.96041478260329405</x:v>
      </x:c>
      <x:c r="I30" s="197">
        <x:v>0.42590479325782099</x:v>
      </x:c>
      <x:c r="J30" s="477">
        <x:v>0.27077716737859397</x:v>
      </x:c>
      <x:c r="K30" s="197">
        <x:v>0.112817112802612</x:v>
      </x:c>
      <x:c r="L30" s="477">
        <x:v>0.218687411983779</x:v>
      </x:c>
      <x:c r="M30" s="197">
        <x:v>2.3657644413212302</x:v>
      </x:c>
      <x:c r="N30" s="477">
        <x:v>1.6439324733068199</x:v>
      </x:c>
      <x:c r="O30" s="197">
        <x:v>0.27422799134147102</x:v>
      </x:c>
      <x:c r="P30" s="477">
        <x:v>0.28716395902995201</x:v>
      </x:c>
      <x:c r="Q30" s="197">
        <x:v>0.24509280530417599</x:v>
      </x:c>
      <x:c r="R30" s="477">
        <x:v>0.21650066642916299</x:v>
      </x:c>
      <x:c r="S30" s="197">
        <x:v>6.4576613710614801</x:v>
      </x:c>
      <x:c r="T30" s="485">
        <x:v>2.60684064799596</x:v>
      </x:c>
    </x:row>
    <x:row r="31" spans="1:20" ht="12.95" customHeight="1" x14ac:dyDescent="0.2">
      <x:c r="A31" s="2" t="s">
        <x:v>373</x:v>
      </x:c>
      <x:c r="B31" s="12">
        <x:v>2</x:v>
      </x:c>
      <x:c r="C31" s="197">
        <x:v>0.72361603944630604</x:v>
      </x:c>
      <x:c r="D31" s="477">
        <x:v>0.30258941833152397</x:v>
      </x:c>
      <x:c r="E31" s="197">
        <x:v>-9.7425205452271096E-2</x:v>
      </x:c>
      <x:c r="F31" s="477">
        <x:v>0.34603956538115799</x:v>
      </x:c>
      <x:c r="G31" s="197">
        <x:v>2.4932179760602602</x:v>
      </x:c>
      <x:c r="H31" s="477">
        <x:v>2.4660453830347602</x:v>
      </x:c>
      <x:c r="I31" s="197">
        <x:v>0.345196261673204</x:v>
      </x:c>
      <x:c r="J31" s="477">
        <x:v>0.29495013743549298</x:v>
      </x:c>
      <x:c r="K31" s="197">
        <x:v>-6.5283837843488096E-2</x:v>
      </x:c>
      <x:c r="L31" s="477">
        <x:v>0.328610879890601</x:v>
      </x:c>
      <x:c r="M31" s="197">
        <x:v>8.4132993526768196</x:v>
      </x:c>
      <x:c r="N31" s="477">
        <x:v>4.1654772436233296</x:v>
      </x:c>
      <x:c r="O31" s="197">
        <x:v>0.31340399643970202</x:v>
      </x:c>
      <x:c r="P31" s="477">
        <x:v>0.308963692925737</x:v>
      </x:c>
      <x:c r="Q31" s="197">
        <x:v>-0.25491476870662499</x:v>
      </x:c>
      <x:c r="R31" s="477">
        <x:v>0.33628626844864501</x:v>
      </x:c>
      <x:c r="S31" s="197">
        <x:v>12.0394465678591</x:v>
      </x:c>
      <x:c r="T31" s="485">
        <x:v>6.0755378956984902</x:v>
      </x:c>
    </x:row>
    <x:row r="32" spans="1:20" ht="12.95" customHeight="1" x14ac:dyDescent="0.2">
      <x:c r="A32" s="2" t="s">
        <x:v>374</x:v>
      </x:c>
      <x:c r="B32" s="12">
        <x:v>2</x:v>
      </x:c>
      <x:c r="C32" s="197">
        <x:v>0.55157645531000998</x:v>
      </x:c>
      <x:c r="D32" s="477">
        <x:v>0.29282131920584598</x:v>
      </x:c>
      <x:c r="E32" s="197">
        <x:v>0.78650161005808406</x:v>
      </x:c>
      <x:c r="F32" s="477">
        <x:v>0.31391880180836401</x:v>
      </x:c>
      <x:c r="G32" s="197">
        <x:v>3.6874305263604299</x:v>
      </x:c>
      <x:c r="H32" s="477">
        <x:v>2.28519733912941</x:v>
      </x:c>
      <x:c r="I32" s="197">
        <x:v>0.61444043415174299</x:v>
      </x:c>
      <x:c r="J32" s="477">
        <x:v>0.30019711615460398</x:v>
      </x:c>
      <x:c r="K32" s="197">
        <x:v>0.80304724306816599</x:v>
      </x:c>
      <x:c r="L32" s="477">
        <x:v>0.33413720964846799</x:v>
      </x:c>
      <x:c r="M32" s="197">
        <x:v>4.2380538956934597</x:v>
      </x:c>
      <x:c r="N32" s="477">
        <x:v>3.0138160996341901</x:v>
      </x:c>
      <x:c r="O32" s="197">
        <x:v>0.64775140936809406</x:v>
      </x:c>
      <x:c r="P32" s="477">
        <x:v>0.31611555233971</x:v>
      </x:c>
      <x:c r="Q32" s="197">
        <x:v>0.78915603094823505</x:v>
      </x:c>
      <x:c r="R32" s="477">
        <x:v>0.33031958440737402</x:v>
      </x:c>
      <x:c r="S32" s="197">
        <x:v>6.4385537114220002</x:v>
      </x:c>
      <x:c r="T32" s="485">
        <x:v>4.3042599097122496</x:v>
      </x:c>
    </x:row>
    <x:row r="33" spans="1:20" ht="12.95" customHeight="1" x14ac:dyDescent="0.2">
      <x:c r="A33" s="2" t="s">
        <x:v>375</x:v>
      </x:c>
      <x:c r="B33" s="12">
        <x:v>2</x:v>
      </x:c>
      <x:c r="C33" s="197">
        <x:v>0.59297431808576195</x:v>
      </x:c>
      <x:c r="D33" s="477">
        <x:v>0.32813115699775502</x:v>
      </x:c>
      <x:c r="E33" s="197">
        <x:v>-1.7624570742793</x:v>
      </x:c>
      <x:c r="F33" s="477">
        <x:v>1.16449309674167</x:v>
      </x:c>
      <x:c r="G33" s="197">
        <x:v>2.0763025850762298</x:v>
      </x:c>
      <x:c r="H33" s="477">
        <x:v>2.0714425605593401</x:v>
      </x:c>
      <x:c r="I33" s="197">
        <x:v>0.50638799471788798</x:v>
      </x:c>
      <x:c r="J33" s="477">
        <x:v>0.38928817419134998</x:v>
      </x:c>
      <x:c r="K33" s="197">
        <x:v>-1.47068309126219</x:v>
      </x:c>
      <x:c r="L33" s="477">
        <x:v>1.28238199642143</x:v>
      </x:c>
      <x:c r="M33" s="197">
        <x:v>4.2764252095579298</x:v>
      </x:c>
      <x:c r="N33" s="477">
        <x:v>3.26304084010602</x:v>
      </x:c>
      <x:c r="O33" s="197">
        <x:v>0.53387914214992005</x:v>
      </x:c>
      <x:c r="P33" s="477">
        <x:v>0.39047365354088098</x:v>
      </x:c>
      <x:c r="Q33" s="197">
        <x:v>-1.1983046061905001</x:v>
      </x:c>
      <x:c r="R33" s="477">
        <x:v>1.3064239038793</x:v>
      </x:c>
      <x:c r="S33" s="197">
        <x:v>10.470943617210001</x:v>
      </x:c>
      <x:c r="T33" s="485">
        <x:v>5.3275808561597202</x:v>
      </x:c>
    </x:row>
    <x:row r="34" spans="1:20" ht="12.95" customHeight="1" x14ac:dyDescent="0.2">
      <x:c r="A34" s="2" t="s">
        <x:v>376</x:v>
      </x:c>
      <x:c r="B34" s="12">
        <x:v>2</x:v>
      </x:c>
      <x:c r="C34" s="197">
        <x:v>0.17349429790043899</x:v>
      </x:c>
      <x:c r="D34" s="477">
        <x:v>0.25562089969862201</x:v>
      </x:c>
      <x:c r="E34" s="197">
        <x:v>0.58266746087996002</x:v>
      </x:c>
      <x:c r="F34" s="477">
        <x:v>0.56507434192629002</x:v>
      </x:c>
      <x:c r="G34" s="197">
        <x:v>0.28607217095419601</x:v>
      </x:c>
      <x:c r="H34" s="477">
        <x:v>0.77993167347172498</x:v>
      </x:c>
      <x:c r="I34" s="197">
        <x:v>0.47327294935106701</x:v>
      </x:c>
      <x:c r="J34" s="477">
        <x:v>0.26110156135972001</x:v>
      </x:c>
      <x:c r="K34" s="197">
        <x:v>0.37295968298430998</x:v>
      </x:c>
      <x:c r="L34" s="477">
        <x:v>0.51728557686533205</x:v>
      </x:c>
      <x:c r="M34" s="197">
        <x:v>3.2029370483118602</x:v>
      </x:c>
      <x:c r="N34" s="477">
        <x:v>2.41664989013886</x:v>
      </x:c>
      <x:c r="O34" s="197">
        <x:v>0.50289002294997198</x:v>
      </x:c>
      <x:c r="P34" s="477">
        <x:v>0.24630262106082801</x:v>
      </x:c>
      <x:c r="Q34" s="197">
        <x:v>-7.3397441797907803E-2</x:v>
      </x:c>
      <x:c r="R34" s="477">
        <x:v>0.46718509435196798</x:v>
      </x:c>
      <x:c r="S34" s="197">
        <x:v>8.0303682336077493</x:v>
      </x:c>
      <x:c r="T34" s="485">
        <x:v>3.5213842199948999</x:v>
      </x:c>
    </x:row>
    <x:row r="35" spans="1:20" ht="12.95" customHeight="1" x14ac:dyDescent="0.2">
      <x:c r="A35" s="2" t="s">
        <x:v>377</x:v>
      </x:c>
      <x:c r="B35" s="12">
        <x:v>2</x:v>
      </x:c>
      <x:c r="C35" s="197">
        <x:v>9.0891216154131496E-2</x:v>
      </x:c>
      <x:c r="D35" s="477">
        <x:v>0.208161219368491</x:v>
      </x:c>
      <x:c r="E35" s="197">
        <x:v>0.343859000515294</x:v>
      </x:c>
      <x:c r="F35" s="477">
        <x:v>0.22120524847897</x:v>
      </x:c>
      <x:c r="G35" s="197">
        <x:v>0.82331561490865501</x:v>
      </x:c>
      <x:c r="H35" s="477">
        <x:v>1.0105410903656</x:v>
      </x:c>
      <x:c r="I35" s="197">
        <x:v>1.189132599474E-2</x:v>
      </x:c>
      <x:c r="J35" s="477">
        <x:v>0.20471694372607299</x:v>
      </x:c>
      <x:c r="K35" s="197">
        <x:v>0.42409618755315398</x:v>
      </x:c>
      <x:c r="L35" s="477">
        <x:v>0.20459885503469799</x:v>
      </x:c>
      <x:c r="M35" s="197">
        <x:v>3.08866750502537</x:v>
      </x:c>
      <x:c r="N35" s="477">
        <x:v>2.0467907713257301</x:v>
      </x:c>
      <x:c r="O35" s="197">
        <x:v>-3.7212188336374001E-3</x:v>
      </x:c>
      <x:c r="P35" s="477">
        <x:v>0.190900972513915</x:v>
      </x:c>
      <x:c r="Q35" s="197">
        <x:v>0.198004657429453</x:v>
      </x:c>
      <x:c r="R35" s="477">
        <x:v>0.22443138384625799</x:v>
      </x:c>
      <x:c r="S35" s="197">
        <x:v>6.91782228820448</x:v>
      </x:c>
      <x:c r="T35" s="485">
        <x:v>3.0019485728979798</x:v>
      </x:c>
    </x:row>
    <x:row r="36" spans="1:20" ht="12.95" customHeight="1" x14ac:dyDescent="0.2">
      <x:c r="A36" s="2" t="s">
        <x:v>378</x:v>
      </x:c>
      <x:c r="B36" s="12">
        <x:v>2</x:v>
      </x:c>
      <x:c r="C36" s="197">
        <x:v>0.55145580006593198</x:v>
      </x:c>
      <x:c r="D36" s="477">
        <x:v>0.200375822275803</x:v>
      </x:c>
      <x:c r="E36" s="197">
        <x:v>-0.29517687494841299</x:v>
      </x:c>
      <x:c r="F36" s="477">
        <x:v>0.263930166514866</x:v>
      </x:c>
      <x:c r="G36" s="197">
        <x:v>2.16130846036407</x:v>
      </x:c>
      <x:c r="H36" s="477">
        <x:v>1.5390523728199701</x:v>
      </x:c>
      <x:c r="I36" s="197">
        <x:v>0.49615463789937803</x:v>
      </x:c>
      <x:c r="J36" s="477">
        <x:v>0.20170621209640499</x:v>
      </x:c>
      <x:c r="K36" s="197">
        <x:v>-0.35720525777515899</x:v>
      </x:c>
      <x:c r="L36" s="477">
        <x:v>0.249816578425748</x:v>
      </x:c>
      <x:c r="M36" s="197">
        <x:v>3.5197968848935202</x:v>
      </x:c>
      <x:c r="N36" s="477">
        <x:v>1.9117583336997099</x:v>
      </x:c>
      <x:c r="O36" s="197">
        <x:v>0.52704075516476701</x:v>
      </x:c>
      <x:c r="P36" s="477">
        <x:v>0.19097758564620901</x:v>
      </x:c>
      <x:c r="Q36" s="197">
        <x:v>-0.20599544261580299</x:v>
      </x:c>
      <x:c r="R36" s="477">
        <x:v>0.29248382531485201</x:v>
      </x:c>
      <x:c r="S36" s="197">
        <x:v>7.6677009314430196</x:v>
      </x:c>
      <x:c r="T36" s="485">
        <x:v>3.0000345638986201</x:v>
      </x:c>
    </x:row>
    <x:row r="37" spans="1:20" ht="12.95" customHeight="1" x14ac:dyDescent="0.2">
      <x:c r="A37" s="2" t="s">
        <x:v>379</x:v>
      </x:c>
      <x:c r="B37" s="12">
        <x:v>2</x:v>
      </x:c>
      <x:c r="C37" s="197">
        <x:v>0.23821602093295199</x:v>
      </x:c>
      <x:c r="D37" s="477">
        <x:v>0.12969979580170701</x:v>
      </x:c>
      <x:c r="E37" s="197">
        <x:v>-0.328545033875909</x:v>
      </x:c>
      <x:c r="F37" s="477">
        <x:v>0.36170845330788598</x:v>
      </x:c>
      <x:c r="G37" s="197">
        <x:v>0.425378784578125</x:v>
      </x:c>
      <x:c r="H37" s="477">
        <x:v>0.469086388906365</x:v>
      </x:c>
      <x:c r="I37" s="197">
        <x:v>0.400611399497388</x:v>
      </x:c>
      <x:c r="J37" s="477">
        <x:v>0.142405570334144</x:v>
      </x:c>
      <x:c r="K37" s="197">
        <x:v>-0.46805662013555799</x:v>
      </x:c>
      <x:c r="L37" s="477">
        <x:v>0.34187250497222599</x:v>
      </x:c>
      <x:c r="M37" s="197">
        <x:v>2.7608101187388701</x:v>
      </x:c>
      <x:c r="N37" s="477">
        <x:v>1.3249086011734801</x:v>
      </x:c>
      <x:c r="O37" s="197">
        <x:v>0.35515420144128501</x:v>
      </x:c>
      <x:c r="P37" s="477">
        <x:v>0.13708325812215999</x:v>
      </x:c>
      <x:c r="Q37" s="197">
        <x:v>-0.90382925092837196</x:v>
      </x:c>
      <x:c r="R37" s="477">
        <x:v>0.31711859566921102</x:v>
      </x:c>
      <x:c r="S37" s="197">
        <x:v>4.7173396822663198</x:v>
      </x:c>
      <x:c r="T37" s="485">
        <x:v>1.69891826195958</x:v>
      </x:c>
    </x:row>
    <x:row r="38" spans="1:20" ht="12.95" customHeight="1" x14ac:dyDescent="0.2">
      <x:c r="A38" s="2" t="s">
        <x:v>380</x:v>
      </x:c>
      <x:c r="B38" s="12">
        <x:v>2</x:v>
      </x:c>
      <x:c r="C38" s="197">
        <x:v>0.30078096062154402</x:v>
      </x:c>
      <x:c r="D38" s="477">
        <x:v>0.28481234702670299</x:v>
      </x:c>
      <x:c r="E38" s="197">
        <x:v>-0.26437942321738001</x:v>
      </x:c>
      <x:c r="F38" s="477">
        <x:v>0.39410040321620698</x:v>
      </x:c>
      <x:c r="G38" s="197">
        <x:v>0.415834592477903</x:v>
      </x:c>
      <x:c r="H38" s="477">
        <x:v>0.73979854008090096</x:v>
      </x:c>
      <x:c r="I38" s="197">
        <x:v>0.22819623601121999</x:v>
      </x:c>
      <x:c r="J38" s="477">
        <x:v>0.299612488087663</x:v>
      </x:c>
      <x:c r="K38" s="197">
        <x:v>-0.301858212763984</x:v>
      </x:c>
      <x:c r="L38" s="477">
        <x:v>0.41096539288359701</x:v>
      </x:c>
      <x:c r="M38" s="197">
        <x:v>3.42260833056597</x:v>
      </x:c>
      <x:c r="N38" s="477">
        <x:v>2.0263743752169701</x:v>
      </x:c>
      <x:c r="O38" s="197">
        <x:v>0.244166866252916</x:v>
      </x:c>
      <x:c r="P38" s="477">
        <x:v>0.29615890002106099</x:v>
      </x:c>
      <x:c r="Q38" s="197">
        <x:v>-0.24586830506158999</x:v>
      </x:c>
      <x:c r="R38" s="477">
        <x:v>0.389377599551464</x:v>
      </x:c>
      <x:c r="S38" s="197">
        <x:v>4.5425449393152997</x:v>
      </x:c>
      <x:c r="T38" s="485">
        <x:v>2.3698034525385498</x:v>
      </x:c>
    </x:row>
    <x:row r="39" spans="1:20" ht="12.95" customHeight="1" x14ac:dyDescent="0.2">
      <x:c r="A39" s="2" t="s">
        <x:v>381</x:v>
      </x:c>
      <x:c r="B39" s="12">
        <x:v>2</x:v>
      </x:c>
      <x:c r="C39" s="197">
        <x:v>9.40486276927881E-2</x:v>
      </x:c>
      <x:c r="D39" s="477">
        <x:v>0.271721928890574</x:v>
      </x:c>
      <x:c r="E39" s="197">
        <x:v>-0.31484013305127201</x:v>
      </x:c>
      <x:c r="F39" s="477">
        <x:v>0.26134731073593698</x:v>
      </x:c>
      <x:c r="G39" s="197">
        <x:v>0.58259211722973303</x:v>
      </x:c>
      <x:c r="H39" s="477">
        <x:v>1.12042630573539</x:v>
      </x:c>
      <x:c r="I39" s="197">
        <x:v>0.196446691840856</x:v>
      </x:c>
      <x:c r="J39" s="477">
        <x:v>0.27265989627750797</x:v>
      </x:c>
      <x:c r="K39" s="197">
        <x:v>-0.21395395164265299</x:v>
      </x:c>
      <x:c r="L39" s="477">
        <x:v>0.24035057796140699</x:v>
      </x:c>
      <x:c r="M39" s="197">
        <x:v>4.5500452091097401</x:v>
      </x:c>
      <x:c r="N39" s="477">
        <x:v>2.5194411989412702</x:v>
      </x:c>
      <x:c r="O39" s="197">
        <x:v>0.189870917249781</x:v>
      </x:c>
      <x:c r="P39" s="477">
        <x:v>0.279564063420148</x:v>
      </x:c>
      <x:c r="Q39" s="197">
        <x:v>-0.14601649733904001</x:v>
      </x:c>
      <x:c r="R39" s="477">
        <x:v>0.238243811857207</x:v>
      </x:c>
      <x:c r="S39" s="197">
        <x:v>9.9612515221089897</x:v>
      </x:c>
      <x:c r="T39" s="485">
        <x:v>4.5847158495008298</x:v>
      </x:c>
    </x:row>
    <x:row r="40" spans="1:20" ht="12.95" customHeight="1" x14ac:dyDescent="0.2">
      <x:c r="A40" s="2" t="s">
        <x:v>382</x:v>
      </x:c>
      <x:c r="B40" s="12">
        <x:v>2</x:v>
      </x:c>
      <x:c r="C40" s="197">
        <x:v>0.58416067740244404</x:v>
      </x:c>
      <x:c r="D40" s="477">
        <x:v>0.27963784311776402</x:v>
      </x:c>
      <x:c r="E40" s="197">
        <x:v>5.2395103674552003E-2</x:v>
      </x:c>
      <x:c r="F40" s="477">
        <x:v>0.29296485396851601</x:v>
      </x:c>
      <x:c r="G40" s="197">
        <x:v>2.53929527540169</x:v>
      </x:c>
      <x:c r="H40" s="477">
        <x:v>2.5863885735663099</x:v>
      </x:c>
      <x:c r="I40" s="197">
        <x:v>0.55963547274131997</x:v>
      </x:c>
      <x:c r="J40" s="477">
        <x:v>0.30834220038868299</x:v>
      </x:c>
      <x:c r="K40" s="197">
        <x:v>2.4429048196909098E-2</x:v>
      </x:c>
      <x:c r="L40" s="477">
        <x:v>0.29402200703554399</x:v>
      </x:c>
      <x:c r="M40" s="197">
        <x:v>4.0231160328729896</x:v>
      </x:c>
      <x:c r="N40" s="477">
        <x:v>3.0551643566114199</x:v>
      </x:c>
      <x:c r="O40" s="197">
        <x:v>0.57300139371241399</x:v>
      </x:c>
      <x:c r="P40" s="477">
        <x:v>0.32490975501891201</x:v>
      </x:c>
      <x:c r="Q40" s="197">
        <x:v>2.39367627054809E-2</x:v>
      </x:c>
      <x:c r="R40" s="477">
        <x:v>0.30491867558310598</x:v>
      </x:c>
      <x:c r="S40" s="197">
        <x:v>4.3030821404717097</x:v>
      </x:c>
      <x:c r="T40" s="485">
        <x:v>3.47478709577301</x:v>
      </x:c>
    </x:row>
    <x:row r="41" spans="1:20" ht="12.95" customHeight="1" x14ac:dyDescent="0.2">
      <x:c r="A41" s="2" t="s">
        <x:v>383</x:v>
      </x:c>
      <x:c r="B41" s="12">
        <x:v>2</x:v>
      </x:c>
      <x:c r="C41" s="197">
        <x:v>0.53283237168625897</x:v>
      </x:c>
      <x:c r="D41" s="477">
        <x:v>0.33478230698620398</x:v>
      </x:c>
      <x:c r="E41" s="197">
        <x:v>0.44058965404279998</x:v>
      </x:c>
      <x:c r="F41" s="477">
        <x:v>0.61273970886032203</x:v>
      </x:c>
      <x:c r="G41" s="197">
        <x:v>2.0562000299845899</x:v>
      </x:c>
      <x:c r="H41" s="477">
        <x:v>2.4452095408136798</x:v>
      </x:c>
      <x:c r="I41" s="197">
        <x:v>0.52859132017249899</x:v>
      </x:c>
      <x:c r="J41" s="477">
        <x:v>0.37323426374626101</x:v>
      </x:c>
      <x:c r="K41" s="197">
        <x:v>0.45466368446583799</x:v>
      </x:c>
      <x:c r="L41" s="477">
        <x:v>0.61527082811814404</x:v>
      </x:c>
      <x:c r="M41" s="197">
        <x:v>2.0854404133458102</x:v>
      </x:c>
      <x:c r="N41" s="477">
        <x:v>2.65234909020832</x:v>
      </x:c>
      <x:c r="O41" s="197">
        <x:v>0.56759612859809006</x:v>
      </x:c>
      <x:c r="P41" s="477">
        <x:v>0.33880273743199302</x:v>
      </x:c>
      <x:c r="Q41" s="197">
        <x:v>0.66355460169932401</x:v>
      </x:c>
      <x:c r="R41" s="477">
        <x:v>0.54424975492819305</x:v>
      </x:c>
      <x:c r="S41" s="197">
        <x:v>5.9802165386114403</x:v>
      </x:c>
      <x:c r="T41" s="485">
        <x:v>3.6847329406990799</x:v>
      </x:c>
    </x:row>
    <x:row r="42" spans="1:20" ht="12.95" customHeight="1" x14ac:dyDescent="0.2">
      <x:c r="A42" s="2" t="s">
        <x:v>384</x:v>
      </x:c>
      <x:c r="B42" s="12">
        <x:v>2</x:v>
      </x:c>
      <x:c r="C42" s="197">
        <x:v>0.30558447919945098</x:v>
      </x:c>
      <x:c r="D42" s="477">
        <x:v>0.347512305756419</x:v>
      </x:c>
      <x:c r="E42" s="197">
        <x:v>5.1460123933942899E-2</x:v>
      </x:c>
      <x:c r="F42" s="477">
        <x:v>0.47177383080608598</x:v>
      </x:c>
      <x:c r="G42" s="197">
        <x:v>0.53611810247519698</x:v>
      </x:c>
      <x:c r="H42" s="477">
        <x:v>1.6466883424062999</x:v>
      </x:c>
      <x:c r="I42" s="197">
        <x:v>0.23833893111089099</x:v>
      </x:c>
      <x:c r="J42" s="477">
        <x:v>0.35676735681896399</x:v>
      </x:c>
      <x:c r="K42" s="197">
        <x:v>0.20586366164270101</x:v>
      </x:c>
      <x:c r="L42" s="477">
        <x:v>0.49218282624812298</x:v>
      </x:c>
      <x:c r="M42" s="197">
        <x:v>2.0377990189477901</x:v>
      </x:c>
      <x:c r="N42" s="477">
        <x:v>2.7059927727947</x:v>
      </x:c>
      <x:c r="O42" s="197">
        <x:v>0.25813811249326202</x:v>
      </x:c>
      <x:c r="P42" s="477">
        <x:v>0.34347172747888599</x:v>
      </x:c>
      <x:c r="Q42" s="197">
        <x:v>0.766075289717705</x:v>
      </x:c>
      <x:c r="R42" s="477">
        <x:v>0.53561622130643205</x:v>
      </x:c>
      <x:c r="S42" s="197">
        <x:v>7.5041848395545996</x:v>
      </x:c>
      <x:c r="T42" s="485">
        <x:v>4.2824618085274304</x:v>
      </x:c>
    </x:row>
    <x:row r="43" spans="1:20" ht="12.95" customHeight="1" x14ac:dyDescent="0.2">
      <x:c r="A43" s="2" t="s">
        <x:v>385</x:v>
      </x:c>
      <x:c r="B43" s="12">
        <x:v>2</x:v>
      </x:c>
      <x:c r="C43" s="197">
        <x:v>1.72007848070251</x:v>
      </x:c>
      <x:c r="D43" s="477">
        <x:v>0.79615362418723501</x:v>
      </x:c>
      <x:c r="E43" s="197">
        <x:v>0.37720386026453201</x:v>
      </x:c>
      <x:c r="F43" s="477">
        <x:v>0.47560107791120199</x:v>
      </x:c>
      <x:c r="G43" s="197">
        <x:v>2.9366220688977198</x:v>
      </x:c>
      <x:c r="H43" s="477">
        <x:v>3.3684255387498299</x:v>
      </x:c>
      <x:c r="I43" s="197">
        <x:v>1.86874133397234</x:v>
      </x:c>
      <x:c r="J43" s="477">
        <x:v>0.85466465400452496</x:v>
      </x:c>
      <x:c r="K43" s="197">
        <x:v>0.36366656399258102</x:v>
      </x:c>
      <x:c r="L43" s="477">
        <x:v>0.46049537511845301</x:v>
      </x:c>
      <x:c r="M43" s="197">
        <x:v>6.5493455408713297</x:v>
      </x:c>
      <x:c r="N43" s="477">
        <x:v>6.1770830352578097</x:v>
      </x:c>
      <x:c r="O43" s="197">
        <x:v>1.8529169870011899</x:v>
      </x:c>
      <x:c r="P43" s="477">
        <x:v>0.86152295702689097</x:v>
      </x:c>
      <x:c r="Q43" s="197">
        <x:v>0.34499694610280901</x:v>
      </x:c>
      <x:c r="R43" s="477">
        <x:v>0.49188611926131898</x:v>
      </x:c>
      <x:c r="S43" s="197">
        <x:v>6.9799244976283701</x:v>
      </x:c>
      <x:c r="T43" s="485">
        <x:v>7.10134536115235</x:v>
      </x:c>
    </x:row>
    <x:row r="44" spans="1:20" ht="12.95" customHeight="1" x14ac:dyDescent="0.2">
      <x:c r="A44" s="2" t="s">
        <x:v>386</x:v>
      </x:c>
      <x:c r="B44" s="12">
        <x:v>2</x:v>
      </x:c>
      <x:c r="C44" s="197">
        <x:v>1.2739835785487601</x:v>
      </x:c>
      <x:c r="D44" s="477">
        <x:v>0.44445281828725802</x:v>
      </x:c>
      <x:c r="E44" s="197">
        <x:v>0.34244950641415001</x:v>
      </x:c>
      <x:c r="F44" s="477">
        <x:v>0.21419105960743101</x:v>
      </x:c>
      <x:c r="G44" s="197">
        <x:v>6.4506127584638797</x:v>
      </x:c>
      <x:c r="H44" s="477">
        <x:v>4.4529448965871996</x:v>
      </x:c>
      <x:c r="I44" s="197">
        <x:v>1.2068888343890101</x:v>
      </x:c>
      <x:c r="J44" s="477">
        <x:v>0.43818659607433103</x:v>
      </x:c>
      <x:c r="K44" s="197">
        <x:v>0.33837506944132401</x:v>
      </x:c>
      <x:c r="L44" s="477">
        <x:v>0.23036731479560901</x:v>
      </x:c>
      <x:c r="M44" s="197">
        <x:v>7.9392982718253302</x:v>
      </x:c>
      <x:c r="N44" s="477">
        <x:v>4.1090714540093796</x:v>
      </x:c>
      <x:c r="O44" s="197">
        <x:v>0.91885838462015001</x:v>
      </x:c>
      <x:c r="P44" s="477">
        <x:v>0.28578809508049402</x:v>
      </x:c>
      <x:c r="Q44" s="197">
        <x:v>1.08494484897607E-2</x:v>
      </x:c>
      <x:c r="R44" s="477">
        <x:v>0.134530012777551</x:v>
      </x:c>
      <x:c r="S44" s="197">
        <x:v>13.6875324406501</x:v>
      </x:c>
      <x:c r="T44" s="485">
        <x:v>8.2436977123232005</x:v>
      </x:c>
    </x:row>
    <x:row r="45" spans="1:20" ht="12.95" customHeight="1" x14ac:dyDescent="0.2">
      <x:c r="A45" s="2" t="s">
        <x:v>387</x:v>
      </x:c>
      <x:c r="B45" s="12">
        <x:v>2</x:v>
      </x:c>
      <x:c r="C45" s="197">
        <x:v>6.6870233117277605E-2</x:v>
      </x:c>
      <x:c r="D45" s="477">
        <x:v>0.21460524492904601</x:v>
      </x:c>
      <x:c r="E45" s="197">
        <x:v>-1.3662876239500099</x:v>
      </x:c>
      <x:c r="F45" s="477">
        <x:v>0.29422676167301098</x:v>
      </x:c>
      <x:c r="G45" s="197">
        <x:v>2.1368115672109602</x:v>
      </x:c>
      <x:c r="H45" s="477">
        <x:v>1.2057530284358899</x:v>
      </x:c>
      <x:c r="I45" s="197">
        <x:v>-2.9010348185117701E-2</x:v>
      </x:c>
      <x:c r="J45" s="477">
        <x:v>0.24179147685094299</x:v>
      </x:c>
      <x:c r="K45" s="197">
        <x:v>-1.34120737989241</x:v>
      </x:c>
      <x:c r="L45" s="477">
        <x:v>0.30332650840027903</x:v>
      </x:c>
      <x:c r="M45" s="197">
        <x:v>2.47767518468704</x:v>
      </x:c>
      <x:c r="N45" s="477">
        <x:v>1.54652331413763</x:v>
      </x:c>
      <x:c r="O45" s="197">
        <x:v>-5.69037016812277E-2</x:v>
      </x:c>
      <x:c r="P45" s="477">
        <x:v>0.22577734103365499</x:v>
      </x:c>
      <x:c r="Q45" s="197">
        <x:v>-1.24252231176404</x:v>
      </x:c>
      <x:c r="R45" s="477">
        <x:v>0.37456759785531502</x:v>
      </x:c>
      <x:c r="S45" s="197">
        <x:v>2.92877336272872</x:v>
      </x:c>
      <x:c r="T45" s="485">
        <x:v>2.4837764059251901</x:v>
      </x:c>
    </x:row>
    <x:row r="46" spans="1:20" ht="12.95" customHeight="1" x14ac:dyDescent="0.2">
      <x:c r="A46" s="2" t="s">
        <x:v>388</x:v>
      </x:c>
      <x:c r="B46" s="12">
        <x:v>2</x:v>
      </x:c>
      <x:c r="C46" s="197">
        <x:v>0.204289344140755</x:v>
      </x:c>
      <x:c r="D46" s="477">
        <x:v>0.36407778264672103</x:v>
      </x:c>
      <x:c r="E46" s="197">
        <x:v>-0.50633017473408004</x:v>
      </x:c>
      <x:c r="F46" s="477">
        <x:v>0.60573319028813799</x:v>
      </x:c>
      <x:c r="G46" s="197">
        <x:v>0.74189493565815801</x:v>
      </x:c>
      <x:c r="H46" s="477">
        <x:v>2.0854128077292202</x:v>
      </x:c>
      <x:c r="I46" s="197">
        <x:v>0.25255166230433401</x:v>
      </x:c>
      <x:c r="J46" s="477">
        <x:v>0.363862285624582</x:v>
      </x:c>
      <x:c r="K46" s="197">
        <x:v>-0.58371307546853901</x:v>
      </x:c>
      <x:c r="L46" s="477">
        <x:v>0.63001066754199497</x:v>
      </x:c>
      <x:c r="M46" s="197">
        <x:v>1.9289939796942599</x:v>
      </x:c>
      <x:c r="N46" s="477">
        <x:v>4.27548727738405</x:v>
      </x:c>
      <x:c r="O46" s="197">
        <x:v>0.31502116807500802</x:v>
      </x:c>
      <x:c r="P46" s="477">
        <x:v>0.33567640183103398</x:v>
      </x:c>
      <x:c r="Q46" s="197">
        <x:v>-0.58165251759630798</x:v>
      </x:c>
      <x:c r="R46" s="477">
        <x:v>0.82678515381023199</x:v>
      </x:c>
      <x:c r="S46" s="197">
        <x:v>3.9845287637222802</x:v>
      </x:c>
      <x:c r="T46" s="485">
        <x:v>6.7998825026509904</x:v>
      </x:c>
    </x:row>
    <x:row r="47" spans="1:20" ht="12.95" customHeight="1" x14ac:dyDescent="0.2">
      <x:c r="A47" s="2" t="s">
        <x:v>389</x:v>
      </x:c>
      <x:c r="B47" s="12">
        <x:v>2</x:v>
      </x:c>
      <x:c r="C47" s="197">
        <x:v>8.5314442655638006E-2</x:v>
      </x:c>
      <x:c r="D47" s="477">
        <x:v>0.33214293554254098</x:v>
      </x:c>
      <x:c r="E47" s="197">
        <x:v>-0.295757848093054</x:v>
      </x:c>
      <x:c r="F47" s="477">
        <x:v>0.28633333808496803</x:v>
      </x:c>
      <x:c r="G47" s="197">
        <x:v>0.56494195587497598</x:v>
      </x:c>
      <x:c r="H47" s="477">
        <x:v>1.28074179494385</x:v>
      </x:c>
      <x:c r="I47" s="197">
        <x:v>4.2457395231418602E-2</x:v>
      </x:c>
      <x:c r="J47" s="477">
        <x:v>0.32757025534450501</x:v>
      </x:c>
      <x:c r="K47" s="197">
        <x:v>-0.23100974939211699</x:v>
      </x:c>
      <x:c r="L47" s="477">
        <x:v>0.31405266517285402</x:v>
      </x:c>
      <x:c r="M47" s="197">
        <x:v>7.7154505963203599</x:v>
      </x:c>
      <x:c r="N47" s="477">
        <x:v>4.3610215070446001</x:v>
      </x:c>
      <x:c r="O47" s="197">
        <x:v>-4.4563396574673501E-2</x:v>
      </x:c>
      <x:c r="P47" s="477">
        <x:v>0.34303579089108699</x:v>
      </x:c>
      <x:c r="Q47" s="197">
        <x:v>-0.22967081861913</x:v>
      </x:c>
      <x:c r="R47" s="477">
        <x:v>0.29994551504262901</x:v>
      </x:c>
      <x:c r="S47" s="197">
        <x:v>12.524082917187</x:v>
      </x:c>
      <x:c r="T47" s="485">
        <x:v>6.3183971239528898</x:v>
      </x:c>
    </x:row>
    <x:row r="48" spans="1:20" ht="12.95" customHeight="1" x14ac:dyDescent="0.2">
      <x:c r="A48" s="2" t="s">
        <x:v>390</x:v>
      </x:c>
      <x:c r="B48" s="12">
        <x:v>2</x:v>
      </x:c>
      <x:c r="C48" s="197">
        <x:v>0.61720296831488297</x:v>
      </x:c>
      <x:c r="D48" s="477">
        <x:v>0.30560279043591498</x:v>
      </x:c>
      <x:c r="E48" s="197">
        <x:v>-7.27973930958528E-2</x:v>
      </x:c>
      <x:c r="F48" s="477">
        <x:v>0.33318717519581997</x:v>
      </x:c>
      <x:c r="G48" s="197">
        <x:v>1.7124002883559399</x:v>
      </x:c>
      <x:c r="H48" s="477">
        <x:v>1.7155553971638799</x:v>
      </x:c>
      <x:c r="I48" s="197">
        <x:v>0.58954857695595297</x:v>
      </x:c>
      <x:c r="J48" s="477">
        <x:v>0.30680203369099601</x:v>
      </x:c>
      <x:c r="K48" s="197">
        <x:v>-7.10167169384118E-2</x:v>
      </x:c>
      <x:c r="L48" s="477">
        <x:v>0.35004041554417997</x:v>
      </x:c>
      <x:c r="M48" s="197">
        <x:v>2.44869722652275</x:v>
      </x:c>
      <x:c r="N48" s="477">
        <x:v>1.9608006255771999</x:v>
      </x:c>
      <x:c r="O48" s="197">
        <x:v>0.62354839557014696</x:v>
      </x:c>
      <x:c r="P48" s="477">
        <x:v>0.31440659572036</x:v>
      </x:c>
      <x:c r="Q48" s="197">
        <x:v>-1.4917445753048601E-2</x:v>
      </x:c>
      <x:c r="R48" s="477">
        <x:v>0.376631916753774</x:v>
      </x:c>
      <x:c r="S48" s="197">
        <x:v>5.2655799920096698</x:v>
      </x:c>
      <x:c r="T48" s="485">
        <x:v>3.32879198814814</x:v>
      </x:c>
    </x:row>
    <x:row r="49" spans="1:20" ht="12.95" customHeight="1" x14ac:dyDescent="0.2">
      <x:c r="A49" s="2" t="s">
        <x:v>391</x:v>
      </x:c>
      <x:c r="B49" s="12">
        <x:v>2</x:v>
      </x:c>
      <x:c r="C49" s="197">
        <x:v>-0.21941869092149999</x:v>
      </x:c>
      <x:c r="D49" s="477">
        <x:v>0.45605192495514801</x:v>
      </x:c>
      <x:c r="E49" s="197">
        <x:v>0.53704937364014604</x:v>
      </x:c>
      <x:c r="F49" s="477">
        <x:v>0.57231526728567195</x:v>
      </x:c>
      <x:c r="G49" s="197">
        <x:v>0.853347226697731</x:v>
      </x:c>
      <x:c r="H49" s="477">
        <x:v>1.84789764224409</x:v>
      </x:c>
      <x:c r="I49" s="197">
        <x:v>-0.153846901609037</x:v>
      </x:c>
      <x:c r="J49" s="477">
        <x:v>0.44696262221579702</x:v>
      </x:c>
      <x:c r="K49" s="197">
        <x:v>0.44226708499317702</x:v>
      </x:c>
      <x:c r="L49" s="477">
        <x:v>0.57246883634606305</x:v>
      </x:c>
      <x:c r="M49" s="197">
        <x:v>3.3590361045751198</x:v>
      </x:c>
      <x:c r="N49" s="477">
        <x:v>3.5954947263108799</x:v>
      </x:c>
      <x:c r="O49" s="197">
        <x:v>-0.42872605922677498</x:v>
      </x:c>
      <x:c r="P49" s="477">
        <x:v>0.53608448185139301</x:v>
      </x:c>
      <x:c r="Q49" s="197">
        <x:v>0.44801872303908702</x:v>
      </x:c>
      <x:c r="R49" s="477">
        <x:v>0.57780915314078896</x:v>
      </x:c>
      <x:c r="S49" s="197">
        <x:v>7.9362750311465096</x:v>
      </x:c>
      <x:c r="T49" s="485">
        <x:v>5.1083352921620602</x:v>
      </x:c>
    </x:row>
    <x:row r="50" spans="1:20" ht="12.95" customHeight="1" x14ac:dyDescent="0.2">
      <x:c r="A50" s="2" t="s">
        <x:v>392</x:v>
      </x:c>
      <x:c r="B50" s="12">
        <x:v>2</x:v>
      </x:c>
      <x:c r="C50" s="197">
        <x:v>0.13247202048229501</x:v>
      </x:c>
      <x:c r="D50" s="477">
        <x:v>0.27428955896831098</x:v>
      </x:c>
      <x:c r="E50" s="197">
        <x:v>2.6482547155391199E-2</x:v>
      </x:c>
      <x:c r="F50" s="477">
        <x:v>0.39458037375399702</x:v>
      </x:c>
      <x:c r="G50" s="197">
        <x:v>0.100434522457979</x:v>
      </x:c>
      <x:c r="H50" s="477">
        <x:v>0.60087819235766804</x:v>
      </x:c>
      <x:c r="I50" s="197">
        <x:v>0.193466904725068</x:v>
      </x:c>
      <x:c r="J50" s="477">
        <x:v>0.269533937606451</x:v>
      </x:c>
      <x:c r="K50" s="197">
        <x:v>1.0950271384497501E-2</x:v>
      </x:c>
      <x:c r="L50" s="477">
        <x:v>0.38516614038843699</x:v>
      </x:c>
      <x:c r="M50" s="197">
        <x:v>1.8020465272588999</x:v>
      </x:c>
      <x:c r="N50" s="477">
        <x:v>1.5691590860602</x:v>
      </x:c>
      <x:c r="O50" s="197">
        <x:v>0.21877613257787801</x:v>
      </x:c>
      <x:c r="P50" s="477">
        <x:v>0.28289097602666202</x:v>
      </x:c>
      <x:c r="Q50" s="197">
        <x:v>-1.29883901766755E-2</x:v>
      </x:c>
      <x:c r="R50" s="477">
        <x:v>0.395384714825116</x:v>
      </x:c>
      <x:c r="S50" s="197">
        <x:v>2.2175754475464902</x:v>
      </x:c>
      <x:c r="T50" s="485">
        <x:v>2.0979793520036099</x:v>
      </x:c>
    </x:row>
    <x:row r="51" spans="1:20" ht="12.95" customHeight="1" x14ac:dyDescent="0.2">
      <x:c r="A51" s="2" t="s">
        <x:v>393</x:v>
      </x:c>
      <x:c r="B51" s="12">
        <x:v>2</x:v>
      </x:c>
      <x:c r="C51" s="197">
        <x:v>0.70724627950498997</x:v>
      </x:c>
      <x:c r="D51" s="477">
        <x:v>0.18900037961605101</x:v>
      </x:c>
      <x:c r="E51" s="197" t="s">
        <x:v>490</x:v>
      </x:c>
      <x:c r="F51" s="477" t="s">
        <x:v>490</x:v>
      </x:c>
      <x:c r="G51" s="197">
        <x:v>2.2351044941158298</x:v>
      </x:c>
      <x:c r="H51" s="477">
        <x:v>1.15214409858503</x:v>
      </x:c>
      <x:c r="I51" s="197">
        <x:v>0.62816788167194404</x:v>
      </x:c>
      <x:c r="J51" s="477">
        <x:v>0.19100335737875301</x:v>
      </x:c>
      <x:c r="K51" s="197" t="s">
        <x:v>490</x:v>
      </x:c>
      <x:c r="L51" s="477" t="s">
        <x:v>490</x:v>
      </x:c>
      <x:c r="M51" s="197">
        <x:v>4.9664086220062602</x:v>
      </x:c>
      <x:c r="N51" s="477">
        <x:v>1.8317804186407101</x:v>
      </x:c>
      <x:c r="O51" s="197">
        <x:v>0.60592714572564299</x:v>
      </x:c>
      <x:c r="P51" s="477">
        <x:v>0.18844610416778301</x:v>
      </x:c>
      <x:c r="Q51" s="197" t="s">
        <x:v>490</x:v>
      </x:c>
      <x:c r="R51" s="477" t="s">
        <x:v>490</x:v>
      </x:c>
      <x:c r="S51" s="197">
        <x:v>6.2256748811864302</x:v>
      </x:c>
      <x:c r="T51" s="485">
        <x:v>2.3754864637951298</x:v>
      </x:c>
    </x:row>
    <x:row r="52" spans="1:20" ht="12.95" customHeight="1" x14ac:dyDescent="0.2">
      <x:c r="A52" s="2" t="s">
        <x:v>394</x:v>
      </x:c>
      <x:c r="B52" s="12">
        <x:v>2</x:v>
      </x:c>
      <x:c r="C52" s="197">
        <x:v>0.75774762622543701</x:v>
      </x:c>
      <x:c r="D52" s="477">
        <x:v>0.22826646312394699</x:v>
      </x:c>
      <x:c r="E52" s="197" t="s">
        <x:v>490</x:v>
      </x:c>
      <x:c r="F52" s="477" t="s">
        <x:v>490</x:v>
      </x:c>
      <x:c r="G52" s="197">
        <x:v>4.2745280612316696</x:v>
      </x:c>
      <x:c r="H52" s="477">
        <x:v>2.5355602364809</x:v>
      </x:c>
      <x:c r="I52" s="197">
        <x:v>0.77326801252930299</x:v>
      </x:c>
      <x:c r="J52" s="477">
        <x:v>0.27244629039830498</x:v>
      </x:c>
      <x:c r="K52" s="197" t="s">
        <x:v>490</x:v>
      </x:c>
      <x:c r="L52" s="477" t="s">
        <x:v>490</x:v>
      </x:c>
      <x:c r="M52" s="197">
        <x:v>4.6482808906432602</x:v>
      </x:c>
      <x:c r="N52" s="477">
        <x:v>2.8334319837414599</x:v>
      </x:c>
      <x:c r="O52" s="197">
        <x:v>0.78845169247245295</x:v>
      </x:c>
      <x:c r="P52" s="477">
        <x:v>0.28461280798457</x:v>
      </x:c>
      <x:c r="Q52" s="197" t="s">
        <x:v>490</x:v>
      </x:c>
      <x:c r="R52" s="477" t="s">
        <x:v>490</x:v>
      </x:c>
      <x:c r="S52" s="197">
        <x:v>5.0581315358692001</x:v>
      </x:c>
      <x:c r="T52" s="485">
        <x:v>3.3716598933085602</x:v>
      </x:c>
    </x:row>
    <x:row r="53" spans="1:20" ht="12.95" customHeight="1" x14ac:dyDescent="0.2">
      <x:c r="A53" s="2" t="s">
        <x:v>395</x:v>
      </x:c>
      <x:c r="B53" s="12">
        <x:v>2</x:v>
      </x:c>
      <x:c r="C53" s="197">
        <x:v>0.69516991312054199</x:v>
      </x:c>
      <x:c r="D53" s="477">
        <x:v>0.27413715212990403</x:v>
      </x:c>
      <x:c r="E53" s="197">
        <x:v>-0.32494753240671298</x:v>
      </x:c>
      <x:c r="F53" s="477">
        <x:v>0.32733202878991402</x:v>
      </x:c>
      <x:c r="G53" s="197">
        <x:v>2.4281004887638402</x:v>
      </x:c>
      <x:c r="H53" s="477">
        <x:v>1.781680293902</x:v>
      </x:c>
      <x:c r="I53" s="197">
        <x:v>0.65153392079105499</x:v>
      </x:c>
      <x:c r="J53" s="477">
        <x:v>0.267101309766345</x:v>
      </x:c>
      <x:c r="K53" s="197">
        <x:v>-0.33488923174381402</x:v>
      </x:c>
      <x:c r="L53" s="477">
        <x:v>0.32510893045718298</x:v>
      </x:c>
      <x:c r="M53" s="197">
        <x:v>3.0668501075839099</x:v>
      </x:c>
      <x:c r="N53" s="477">
        <x:v>2.1238483430041399</x:v>
      </x:c>
      <x:c r="O53" s="197">
        <x:v>0.63455874359854003</x:v>
      </x:c>
      <x:c r="P53" s="477">
        <x:v>0.26470196543090302</x:v>
      </x:c>
      <x:c r="Q53" s="197">
        <x:v>-0.42780214457318499</x:v>
      </x:c>
      <x:c r="R53" s="477">
        <x:v>0.28367202125459801</x:v>
      </x:c>
      <x:c r="S53" s="197">
        <x:v>6.6157132783955799</x:v>
      </x:c>
      <x:c r="T53" s="485">
        <x:v>3.3141381485814301</x:v>
      </x:c>
    </x:row>
    <x:row r="54" spans="1:20" ht="12.95" customHeight="1" x14ac:dyDescent="0.2">
      <x:c r="A54" s="2" t="s">
        <x:v>396</x:v>
      </x:c>
      <x:c r="B54" s="12">
        <x:v>2</x:v>
      </x:c>
      <x:c r="C54" s="197">
        <x:v>0.54301134212151703</x:v>
      </x:c>
      <x:c r="D54" s="477">
        <x:v>0.32263094080549398</x:v>
      </x:c>
      <x:c r="E54" s="197">
        <x:v>-4.0934262791996703E-2</x:v>
      </x:c>
      <x:c r="F54" s="477">
        <x:v>0.33686402889107198</x:v>
      </x:c>
      <x:c r="G54" s="197">
        <x:v>0.82428101714786695</x:v>
      </x:c>
      <x:c r="H54" s="477">
        <x:v>1.0494747684124299</x:v>
      </x:c>
      <x:c r="I54" s="197">
        <x:v>0.41701667633550898</x:v>
      </x:c>
      <x:c r="J54" s="477">
        <x:v>0.33609554718951001</x:v>
      </x:c>
      <x:c r="K54" s="197">
        <x:v>1.50117488712869E-2</x:v>
      </x:c>
      <x:c r="L54" s="477">
        <x:v>0.34269654623647899</x:v>
      </x:c>
      <x:c r="M54" s="197">
        <x:v>4.9068378829955099</x:v>
      </x:c>
      <x:c r="N54" s="477">
        <x:v>3.2166549995414102</x:v>
      </x:c>
      <x:c r="O54" s="197">
        <x:v>0.35430516191125799</x:v>
      </x:c>
      <x:c r="P54" s="477">
        <x:v>0.34966624875540903</x:v>
      </x:c>
      <x:c r="Q54" s="197">
        <x:v>1.56558952562901E-3</x:v>
      </x:c>
      <x:c r="R54" s="477">
        <x:v>0.35586797399992498</x:v>
      </x:c>
      <x:c r="S54" s="197">
        <x:v>6.8448992496721797</x:v>
      </x:c>
      <x:c r="T54" s="485">
        <x:v>3.87054348466358</x:v>
      </x:c>
    </x:row>
    <x:row r="55" spans="1:20" ht="12.95" customHeight="1" x14ac:dyDescent="0.2">
      <x:c r="A55" s="2" t="s">
        <x:v>397</x:v>
      </x:c>
      <x:c r="B55" s="12">
        <x:v>2</x:v>
      </x:c>
      <x:c r="C55" s="197">
        <x:v>0.57595679792307897</x:v>
      </x:c>
      <x:c r="D55" s="477">
        <x:v>0.23913091850087101</x:v>
      </x:c>
      <x:c r="E55" s="197">
        <x:v>-0.34553101910968698</x:v>
      </x:c>
      <x:c r="F55" s="477">
        <x:v>0.32994068378218799</x:v>
      </x:c>
      <x:c r="G55" s="197">
        <x:v>2.02209229734635</x:v>
      </x:c>
      <x:c r="H55" s="477">
        <x:v>1.59356403833983</x:v>
      </x:c>
      <x:c r="I55" s="197">
        <x:v>0.56292999800771704</x:v>
      </x:c>
      <x:c r="J55" s="477">
        <x:v>0.23789544604494001</x:v>
      </x:c>
      <x:c r="K55" s="197">
        <x:v>-0.35857624482938799</x:v>
      </x:c>
      <x:c r="L55" s="477">
        <x:v>0.334405680704424</x:v>
      </x:c>
      <x:c r="M55" s="197">
        <x:v>3.01190076671912</x:v>
      </x:c>
      <x:c r="N55" s="477">
        <x:v>1.9491773800765599</x:v>
      </x:c>
      <x:c r="O55" s="197">
        <x:v>0.52697385958243004</x:v>
      </x:c>
      <x:c r="P55" s="477">
        <x:v>0.22883456330059901</x:v>
      </x:c>
      <x:c r="Q55" s="197">
        <x:v>-0.24786029628195899</x:v>
      </x:c>
      <x:c r="R55" s="477">
        <x:v>0.32126268871661201</x:v>
      </x:c>
      <x:c r="S55" s="197">
        <x:v>5.38375462626471</x:v>
      </x:c>
      <x:c r="T55" s="485">
        <x:v>3.26188701860492</x:v>
      </x:c>
    </x:row>
    <x:row r="56" spans="1:20" ht="12.95" customHeight="1" x14ac:dyDescent="0.2">
      <x:c r="A56" s="2" t="s">
        <x:v>398</x:v>
      </x:c>
      <x:c r="B56" s="12">
        <x:v>2</x:v>
      </x:c>
      <x:c r="C56" s="197">
        <x:v>0.416658803579606</x:v>
      </x:c>
      <x:c r="D56" s="477">
        <x:v>0.222641836148356</x:v>
      </x:c>
      <x:c r="E56" s="197">
        <x:v>-0.216176648083167</x:v>
      </x:c>
      <x:c r="F56" s="477">
        <x:v>0.16696521962521199</x:v>
      </x:c>
      <x:c r="G56" s="197">
        <x:v>0.776038005373898</x:v>
      </x:c>
      <x:c r="H56" s="477">
        <x:v>0.74752169270705204</x:v>
      </x:c>
      <x:c r="I56" s="197">
        <x:v>0.365706523327538</x:v>
      </x:c>
      <x:c r="J56" s="477">
        <x:v>0.233657964561683</x:v>
      </x:c>
      <x:c r="K56" s="197">
        <x:v>-0.19421239374082899</x:v>
      </x:c>
      <x:c r="L56" s="477">
        <x:v>0.16216795051748001</x:v>
      </x:c>
      <x:c r="M56" s="197">
        <x:v>1.9672412658053899</x:v>
      </x:c>
      <x:c r="N56" s="477">
        <x:v>1.0798102260954701</x:v>
      </x:c>
      <x:c r="O56" s="197">
        <x:v>0.29808819651158902</x:v>
      </x:c>
      <x:c r="P56" s="477">
        <x:v>0.23380780292289399</x:v>
      </x:c>
      <x:c r="Q56" s="197">
        <x:v>-0.38080398070486499</x:v>
      </x:c>
      <x:c r="R56" s="477">
        <x:v>0.16811916925213699</x:v>
      </x:c>
      <x:c r="S56" s="197">
        <x:v>4.6897373675103804</x:v>
      </x:c>
      <x:c r="T56" s="485">
        <x:v>2.1091840602261098</x:v>
      </x:c>
    </x:row>
    <x:row r="57" spans="1:20" ht="12.95" customHeight="1" x14ac:dyDescent="0.2">
      <x:c r="A57" s="2" t="s">
        <x:v>399</x:v>
      </x:c>
      <x:c r="B57" s="12">
        <x:v>2</x:v>
      </x:c>
      <x:c r="C57" s="197">
        <x:v>0.60334668493573096</x:v>
      </x:c>
      <x:c r="D57" s="477">
        <x:v>0.42077057035832799</x:v>
      </x:c>
      <x:c r="E57" s="197">
        <x:v>0.23788896540891499</x:v>
      </x:c>
      <x:c r="F57" s="477">
        <x:v>0.54607423859105697</x:v>
      </x:c>
      <x:c r="G57" s="197">
        <x:v>1.61978555166246</x:v>
      </x:c>
      <x:c r="H57" s="477">
        <x:v>2.35289442497848</x:v>
      </x:c>
      <x:c r="I57" s="197">
        <x:v>0.48856939188507398</x:v>
      </x:c>
      <x:c r="J57" s="477">
        <x:v>0.41299011607969499</x:v>
      </x:c>
      <x:c r="K57" s="197">
        <x:v>7.7381194274354997E-2</x:v>
      </x:c>
      <x:c r="L57" s="477">
        <x:v>0.74571150403030395</x:v>
      </x:c>
      <x:c r="M57" s="197">
        <x:v>7.1677252745668998</x:v>
      </x:c>
      <x:c r="N57" s="477">
        <x:v>3.75397661410554</x:v>
      </x:c>
      <x:c r="O57" s="197">
        <x:v>0.51767141497054003</x:v>
      </x:c>
      <x:c r="P57" s="477">
        <x:v>0.40544586235047397</x:v>
      </x:c>
      <x:c r="Q57" s="197">
        <x:v>0.18557769516316999</x:v>
      </x:c>
      <x:c r="R57" s="477">
        <x:v>0.94085897400833995</x:v>
      </x:c>
      <x:c r="S57" s="197">
        <x:v>10.8860304902044</x:v>
      </x:c>
      <x:c r="T57" s="485">
        <x:v>4.6287687811363902</x:v>
      </x:c>
    </x:row>
    <x:row r="58" spans="1:20" ht="12.95" customHeight="1" x14ac:dyDescent="0.2">
      <x:c r="A58" s="2" t="s">
        <x:v>400</x:v>
      </x:c>
      <x:c r="B58" s="12">
        <x:v>2</x:v>
      </x:c>
      <x:c r="C58" s="197">
        <x:v>8.4744412564310798E-2</x:v>
      </x:c>
      <x:c r="D58" s="477">
        <x:v>0.31100457651605901</x:v>
      </x:c>
      <x:c r="E58" s="197">
        <x:v>0.47778429701646102</x:v>
      </x:c>
      <x:c r="F58" s="477">
        <x:v>0.38753463308096803</x:v>
      </x:c>
      <x:c r="G58" s="197">
        <x:v>0.52462213248651002</x:v>
      </x:c>
      <x:c r="H58" s="477">
        <x:v>0.90451509946529396</x:v>
      </x:c>
      <x:c r="I58" s="197">
        <x:v>0.19887099227812499</x:v>
      </x:c>
      <x:c r="J58" s="477">
        <x:v>0.348558176572629</x:v>
      </x:c>
      <x:c r="K58" s="197">
        <x:v>0.53699413966328102</x:v>
      </x:c>
      <x:c r="L58" s="477">
        <x:v>0.368410288321806</x:v>
      </x:c>
      <x:c r="M58" s="197">
        <x:v>2.4172557580146798</x:v>
      </x:c>
      <x:c r="N58" s="477">
        <x:v>1.7325784757867499</x:v>
      </x:c>
      <x:c r="O58" s="197">
        <x:v>0.31399244656946101</x:v>
      </x:c>
      <x:c r="P58" s="477">
        <x:v>0.34866199076576698</x:v>
      </x:c>
      <x:c r="Q58" s="197">
        <x:v>0.67242366043468405</x:v>
      </x:c>
      <x:c r="R58" s="477">
        <x:v>0.34726751631121999</x:v>
      </x:c>
      <x:c r="S58" s="197">
        <x:v>5.3635781475377398</x:v>
      </x:c>
      <x:c r="T58" s="485">
        <x:v>3.3328390163964099</x:v>
      </x:c>
    </x:row>
    <x:row r="59" spans="1:20" ht="12.95" customHeight="1" x14ac:dyDescent="0.2">
      <x:c r="A59" s="2" t="s">
        <x:v>401</x:v>
      </x:c>
      <x:c r="B59" s="12">
        <x:v>2</x:v>
      </x:c>
      <x:c r="C59" s="197">
        <x:v>0.86416567066052097</x:v>
      </x:c>
      <x:c r="D59" s="477">
        <x:v>0.30137882949710898</x:v>
      </x:c>
      <x:c r="E59" s="197">
        <x:v>-0.327640241788828</x:v>
      </x:c>
      <x:c r="F59" s="477">
        <x:v>0.46774625060284802</x:v>
      </x:c>
      <x:c r="G59" s="197">
        <x:v>4.5806838734334896</x:v>
      </x:c>
      <x:c r="H59" s="477">
        <x:v>3.1799882773277601</x:v>
      </x:c>
      <x:c r="I59" s="197">
        <x:v>0.84062938020399003</x:v>
      </x:c>
      <x:c r="J59" s="477">
        <x:v>0.29644570456546299</x:v>
      </x:c>
      <x:c r="K59" s="197">
        <x:v>-0.350321364290827</x:v>
      </x:c>
      <x:c r="L59" s="477">
        <x:v>0.515722631177427</x:v>
      </x:c>
      <x:c r="M59" s="197">
        <x:v>5.15645278737402</x:v>
      </x:c>
      <x:c r="N59" s="477">
        <x:v>3.6524063656969199</x:v>
      </x:c>
      <x:c r="O59" s="197">
        <x:v>0.79516055440768396</x:v>
      </x:c>
      <x:c r="P59" s="477">
        <x:v>0.29230557168802301</x:v>
      </x:c>
      <x:c r="Q59" s="197">
        <x:v>-0.380080606686585</x:v>
      </x:c>
      <x:c r="R59" s="477">
        <x:v>0.49353807187672599</x:v>
      </x:c>
      <x:c r="S59" s="197">
        <x:v>5.7197140800608501</x:v>
      </x:c>
      <x:c r="T59" s="485">
        <x:v>4.0909431365146904</x:v>
      </x:c>
    </x:row>
    <x:row r="60" spans="1:20" ht="12.95" customHeight="1" x14ac:dyDescent="0.2">
      <x:c r="A60" s="2" t="s">
        <x:v>402</x:v>
      </x:c>
      <x:c r="B60" s="12">
        <x:v>2</x:v>
      </x:c>
      <x:c r="C60" s="197">
        <x:v>1.20736113208442</x:v>
      </x:c>
      <x:c r="D60" s="477">
        <x:v>0.55618076513993997</x:v>
      </x:c>
      <x:c r="E60" s="197">
        <x:v>2.80930251924532E-2</x:v>
      </x:c>
      <x:c r="F60" s="477">
        <x:v>0.49460718912082102</x:v>
      </x:c>
      <x:c r="G60" s="197">
        <x:v>8.4848336162900893</x:v>
      </x:c>
      <x:c r="H60" s="477">
        <x:v>5.9661105831201198</x:v>
      </x:c>
      <x:c r="I60" s="197">
        <x:v>0.84451620388210702</x:v>
      </x:c>
      <x:c r="J60" s="477">
        <x:v>0.45390896611320097</x:v>
      </x:c>
      <x:c r="K60" s="197">
        <x:v>0.27403500418029197</x:v>
      </x:c>
      <x:c r="L60" s="477">
        <x:v>0.57816895520901601</x:v>
      </x:c>
      <x:c r="M60" s="197">
        <x:v>17.8258162127829</x:v>
      </x:c>
      <x:c r="N60" s="477">
        <x:v>8.6660354362031295</x:v>
      </x:c>
      <x:c r="O60" s="197">
        <x:v>0.50906279961373102</x:v>
      </x:c>
      <x:c r="P60" s="477">
        <x:v>0.403125447896442</x:v>
      </x:c>
      <x:c r="Q60" s="197">
        <x:v>-0.67514380065159496</x:v>
      </x:c>
      <x:c r="R60" s="477">
        <x:v>0.86018381675267097</x:v>
      </x:c>
      <x:c r="S60" s="197">
        <x:v>26.3836281367448</x:v>
      </x:c>
      <x:c r="T60" s="485">
        <x:v>15.006733691692601</x:v>
      </x:c>
    </x:row>
    <x:row r="61" spans="1:20" ht="12.95" customHeight="1" x14ac:dyDescent="0.2">
      <x:c r="A61" s="2" t="s">
        <x:v>403</x:v>
      </x:c>
      <x:c r="B61" s="12">
        <x:v>2</x:v>
      </x:c>
      <x:c r="C61" s="197">
        <x:v>0.50339190850704296</x:v>
      </x:c>
      <x:c r="D61" s="477">
        <x:v>0.15123647045879901</x:v>
      </x:c>
      <x:c r="E61" s="197">
        <x:v>0.92774581964754899</x:v>
      </x:c>
      <x:c r="F61" s="477">
        <x:v>0.31916634308325798</x:v>
      </x:c>
      <x:c r="G61" s="197">
        <x:v>1.79475360774958</x:v>
      </x:c>
      <x:c r="H61" s="477">
        <x:v>0.87534525130218799</x:v>
      </x:c>
      <x:c r="I61" s="197">
        <x:v>0.50556182293456098</x:v>
      </x:c>
      <x:c r="J61" s="477">
        <x:v>0.16013236941287701</x:v>
      </x:c>
      <x:c r="K61" s="197">
        <x:v>0.87915481307132604</x:v>
      </x:c>
      <x:c r="L61" s="477">
        <x:v>0.31997637048681499</x:v>
      </x:c>
      <x:c r="M61" s="197">
        <x:v>2.5025006703177302</x:v>
      </x:c>
      <x:c r="N61" s="477">
        <x:v>0.99934102689195603</x:v>
      </x:c>
      <x:c r="O61" s="197">
        <x:v>0.47670386304587198</x:v>
      </x:c>
      <x:c r="P61" s="477">
        <x:v>0.155221181822287</x:v>
      </x:c>
      <x:c r="Q61" s="197">
        <x:v>0.92573113266511897</x:v>
      </x:c>
      <x:c r="R61" s="477">
        <x:v>0.31786870478797802</x:v>
      </x:c>
      <x:c r="S61" s="197">
        <x:v>3.3431975273428201</x:v>
      </x:c>
      <x:c r="T61" s="485">
        <x:v>1.6592484905582801</x:v>
      </x:c>
    </x:row>
    <x:row r="62" spans="1:20" ht="12.95" customHeight="1" x14ac:dyDescent="0.2">
      <x:c r="A62" s="2" t="s">
        <x:v>404</x:v>
      </x:c>
      <x:c r="B62" s="12">
        <x:v>2</x:v>
      </x:c>
      <x:c r="C62" s="197">
        <x:v>4.4700142385118997E-2</x:v>
      </x:c>
      <x:c r="D62" s="477">
        <x:v>0.22547717318030999</x:v>
      </x:c>
      <x:c r="E62" s="197">
        <x:v>2.8006690826089399E-2</x:v>
      </x:c>
      <x:c r="F62" s="477">
        <x:v>0.413643463851115</x:v>
      </x:c>
      <x:c r="G62" s="197">
        <x:v>2.0434974436048001E-2</x:v>
      </x:c>
      <x:c r="H62" s="477">
        <x:v>0.73125118115921095</x:v>
      </x:c>
      <x:c r="I62" s="197">
        <x:v>-0.14970413181041201</x:v>
      </x:c>
      <x:c r="J62" s="477">
        <x:v>0.239361151992318</x:v>
      </x:c>
      <x:c r="K62" s="197">
        <x:v>5.2441400916127701E-2</x:v>
      </x:c>
      <x:c r="L62" s="477">
        <x:v>0.40504545756300703</x:v>
      </x:c>
      <x:c r="M62" s="197">
        <x:v>3.40362263075491</x:v>
      </x:c>
      <x:c r="N62" s="477">
        <x:v>2.44744256103932</x:v>
      </x:c>
      <x:c r="O62" s="197">
        <x:v>-7.02517517879378E-2</x:v>
      </x:c>
      <x:c r="P62" s="477">
        <x:v>0.27494455155275099</x:v>
      </x:c>
      <x:c r="Q62" s="197">
        <x:v>8.56922057566437E-2</x:v>
      </x:c>
      <x:c r="R62" s="477">
        <x:v>0.40610690862573001</x:v>
      </x:c>
      <x:c r="S62" s="197">
        <x:v>6.7250311889801901</x:v>
      </x:c>
      <x:c r="T62" s="485">
        <x:v>4.2146708523023202</x:v>
      </x:c>
    </x:row>
    <x:row r="63" spans="1:20" ht="12.95" customHeight="1" x14ac:dyDescent="0.2">
      <x:c r="A63" s="18" t="s">
        <x:v>405</x:v>
      </x:c>
      <x:c r="B63" s="19">
        <x:v>2</x:v>
      </x:c>
      <x:c r="C63" s="198">
        <x:v>0.38231145914008002</x:v>
      </x:c>
      <x:c r="D63" s="478">
        <x:v>5.9905051302984097E-2</x:v>
      </x:c>
      <x:c r="E63" s="198">
        <x:v>-2.98737806816834E-2</x:v>
      </x:c>
      <x:c r="F63" s="478">
        <x:v>8.3733660848622299E-2</x:v>
      </x:c>
      <x:c r="G63" s="198">
        <x:v>1.7810797289739999</x:v>
      </x:c>
      <x:c r="H63" s="478">
        <x:v>0.39783385469458199</x:v>
      </x:c>
      <x:c r="I63" s="198">
        <x:v>0.34054071917985401</x:v>
      </x:c>
      <x:c r="J63" s="478">
        <x:v>5.9973603066254599E-2</x:v>
      </x:c>
      <x:c r="K63" s="198">
        <x:v>-4.8981375414181398E-3</x:v>
      </x:c>
      <x:c r="L63" s="478">
        <x:v>8.8770492926760494E-2</x:v>
      </x:c>
      <x:c r="M63" s="198">
        <x:v>4.5612448660071703</x:v>
      </x:c>
      <x:c r="N63" s="478">
        <x:v>0.63777200585467897</x:v>
      </x:c>
      <x:c r="O63" s="198">
        <x:v>0.31350155124131701</x:v>
      </x:c>
      <x:c r="P63" s="478">
        <x:v>5.9936411264051297E-2</x:v>
      </x:c>
      <x:c r="Q63" s="198">
        <x:v>-4.9434031329699701E-2</x:v>
      </x:c>
      <x:c r="R63" s="478">
        <x:v>9.7344184687116905E-2</x:v>
      </x:c>
      <x:c r="S63" s="198">
        <x:v>7.7982224457187197</x:v>
      </x:c>
      <x:c r="T63" s="487">
        <x:v>0.96913136778918296</x:v>
      </x:c>
    </x:row>
    <x:row r="64" spans="1:20" ht="12.95" customHeight="1" x14ac:dyDescent="0.2">
      <x:c r="A64" s="21" t="s">
        <x:v>406</x:v>
      </x:c>
      <x:c r="B64" s="22">
        <x:v>2</x:v>
      </x:c>
      <x:c r="C64" s="199">
        <x:v>0.37988957839869397</x:v>
      </x:c>
      <x:c r="D64" s="479">
        <x:v>8.0948441316987294E-2</x:v>
      </x:c>
      <x:c r="E64" s="199">
        <x:v>-4.8557178543411801E-2</x:v>
      </x:c>
      <x:c r="F64" s="479">
        <x:v>9.2384267249788404E-2</x:v>
      </x:c>
      <x:c r="G64" s="199">
        <x:v>1.14387458765896</x:v>
      </x:c>
      <x:c r="H64" s="479">
        <x:v>0.40849913304380903</x:v>
      </x:c>
      <x:c r="I64" s="199">
        <x:v>0.30714599243655699</x:v>
      </x:c>
      <x:c r="J64" s="479">
        <x:v>8.2950670858385006E-2</x:v>
      </x:c>
      <x:c r="K64" s="199">
        <x:v>-3.02961745736916E-2</x:v>
      </x:c>
      <x:c r="L64" s="479">
        <x:v>9.2012943538249806E-2</x:v>
      </x:c>
      <x:c r="M64" s="199">
        <x:v>3.1041709085031801</x:v>
      </x:c>
      <x:c r="N64" s="479">
        <x:v>0.711014755133904</x:v>
      </x:c>
      <x:c r="O64" s="199">
        <x:v>0.28965134757668598</x:v>
      </x:c>
      <x:c r="P64" s="479">
        <x:v>8.1995274753092401E-2</x:v>
      </x:c>
      <x:c r="Q64" s="199">
        <x:v>-0.110206945372087</x:v>
      </x:c>
      <x:c r="R64" s="479">
        <x:v>0.10441653347346</x:v>
      </x:c>
      <x:c r="S64" s="199">
        <x:v>6.0608082436339998</x:v>
      </x:c>
      <x:c r="T64" s="488">
        <x:v>1.1266461365520599</x:v>
      </x:c>
    </x:row>
    <x:row r="65" spans="1:20" ht="12.95" customHeight="1" x14ac:dyDescent="0.2">
      <x:c r="A65" s="24" t="s">
        <x:v>407</x:v>
      </x:c>
      <x:c r="B65" s="25">
        <x:v>2</x:v>
      </x:c>
      <x:c r="C65" s="200">
        <x:v>0.413896902076206</x:v>
      </x:c>
      <x:c r="D65" s="480">
        <x:v>4.5274906004229502E-2</x:v>
      </x:c>
      <x:c r="E65" s="200">
        <x:v>-1.8774798862336801E-2</x:v>
      </x:c>
      <x:c r="F65" s="480">
        <x:v>6.2754025089003296E-2</x:v>
      </x:c>
      <x:c r="G65" s="200">
        <x:v>1.7849709756335199</x:v>
      </x:c>
      <x:c r="H65" s="480">
        <x:v>0.28318799698689101</x:v>
      </x:c>
      <x:c r="I65" s="200">
        <x:v>0.382185341851005</x:v>
      </x:c>
      <x:c r="J65" s="480">
        <x:v>4.6043691947515002E-2</x:v>
      </x:c>
      <x:c r="K65" s="200">
        <x:v>-6.7464589794976196E-3</x:v>
      </x:c>
      <x:c r="L65" s="480">
        <x:v>6.4416193137388597E-2</x:v>
      </x:c>
      <x:c r="M65" s="200">
        <x:v>4.2393469905204197</x:v>
      </x:c>
      <x:c r="N65" s="480">
        <x:v>0.43890180137159901</x:v>
      </x:c>
      <x:c r="O65" s="200">
        <x:v>0.35401539764797102</x:v>
      </x:c>
      <x:c r="P65" s="480">
        <x:v>4.6078784432421603E-2</x:v>
      </x:c>
      <x:c r="Q65" s="200">
        <x:v>-2.7894657166149601E-2</x:v>
      </x:c>
      <x:c r="R65" s="480">
        <x:v>6.89657946927454E-2</x:v>
      </x:c>
      <x:c r="S65" s="200">
        <x:v>7.1168493373759496</x:v>
      </x:c>
      <x:c r="T65" s="489">
        <x:v>0.65498057854577396</x:v>
      </x:c>
    </x:row>
    <x:row r="66" spans="1:20" ht="12.95" customHeight="1" x14ac:dyDescent="0.2">
      <x:c r="A66" s="2" t="s">
        <x:v>408</x:v>
      </x:c>
      <x:c r="B66" s="12">
        <x:v>2</x:v>
      </x:c>
      <x:c r="C66" s="197">
        <x:v>0.40243336383089101</x:v>
      </x:c>
      <x:c r="D66" s="477">
        <x:v>0.61424691634228801</x:v>
      </x:c>
      <x:c r="E66" s="197">
        <x:v>0.54793172616960295</x:v>
      </x:c>
      <x:c r="F66" s="477">
        <x:v>0.529939493402382</x:v>
      </x:c>
      <x:c r="G66" s="197">
        <x:v>1.9682942768084299</x:v>
      </x:c>
      <x:c r="H66" s="477">
        <x:v>4.2201921835895799</x:v>
      </x:c>
      <x:c r="I66" s="197">
        <x:v>0.12887907965218301</x:v>
      </x:c>
      <x:c r="J66" s="477">
        <x:v>0.55141434751669505</x:v>
      </x:c>
      <x:c r="K66" s="197">
        <x:v>0.71046198342543099</x:v>
      </x:c>
      <x:c r="L66" s="477">
        <x:v>0.56525704725788195</x:v>
      </x:c>
      <x:c r="M66" s="197">
        <x:v>5.1200952103576398</x:v>
      </x:c>
      <x:c r="N66" s="477">
        <x:v>6.3097215494060501</x:v>
      </x:c>
      <x:c r="O66" s="197">
        <x:v>0.24958450263995599</x:v>
      </x:c>
      <x:c r="P66" s="477">
        <x:v>0.63536220071653304</x:v>
      </x:c>
      <x:c r="Q66" s="197">
        <x:v>6.3408670018256993E-2</x:v>
      </x:c>
      <x:c r="R66" s="477">
        <x:v>0.53131409323887502</x:v>
      </x:c>
      <x:c r="S66" s="197">
        <x:v>15.5533831708702</x:v>
      </x:c>
      <x:c r="T66" s="485">
        <x:v>8.8512287428647003</x:v>
      </x:c>
    </x:row>
    <x:row r="67" spans="1:20" ht="12.95" customHeight="1" x14ac:dyDescent="0.2">
      <x:c r="A67" s="2" t="s">
        <x:v>409</x:v>
      </x:c>
      <x:c r="B67" s="12">
        <x:v>2</x:v>
      </x:c>
      <x:c r="C67" s="197">
        <x:v>1.0377254747784399</x:v>
      </x:c>
      <x:c r="D67" s="477">
        <x:v>0.49405847460336999</x:v>
      </x:c>
      <x:c r="E67" s="197">
        <x:v>-0.93495218832461202</x:v>
      </x:c>
      <x:c r="F67" s="477">
        <x:v>0.57283452787380595</x:v>
      </x:c>
      <x:c r="G67" s="197">
        <x:v>8.4739891786558204</x:v>
      </x:c>
      <x:c r="H67" s="477">
        <x:v>6.3021682467434097</x:v>
      </x:c>
      <x:c r="I67" s="197">
        <x:v>1.0174611202567601</x:v>
      </x:c>
      <x:c r="J67" s="477">
        <x:v>0.59317505567458595</x:v>
      </x:c>
      <x:c r="K67" s="197">
        <x:v>-0.75942151362914601</x:v>
      </x:c>
      <x:c r="L67" s="477">
        <x:v>0.53526533925842801</x:v>
      </x:c>
      <x:c r="M67" s="197">
        <x:v>10.482635193598099</x:v>
      </x:c>
      <x:c r="N67" s="477">
        <x:v>6.7754446558876804</x:v>
      </x:c>
      <x:c r="O67" s="197">
        <x:v>1.02862765567784</x:v>
      </x:c>
      <x:c r="P67" s="477">
        <x:v>0.54658530873466205</x:v>
      </x:c>
      <x:c r="Q67" s="197">
        <x:v>-0.448309191323567</x:v>
      </x:c>
      <x:c r="R67" s="477">
        <x:v>0.71652483977924097</x:v>
      </x:c>
      <x:c r="S67" s="197">
        <x:v>17.7935361299145</x:v>
      </x:c>
      <x:c r="T67" s="485">
        <x:v>7.7104708103823496</x:v>
      </x:c>
    </x:row>
    <x:row r="68" spans="1:20" ht="12.95" customHeight="1" x14ac:dyDescent="0.2">
      <x:c r="A68" s="2" t="s">
        <x:v>410</x:v>
      </x:c>
      <x:c r="B68" s="12">
        <x:v>2</x:v>
      </x:c>
      <x:c r="C68" s="197">
        <x:v>-0.22353013591659801</x:v>
      </x:c>
      <x:c r="D68" s="477">
        <x:v>0.30744859736490399</x:v>
      </x:c>
      <x:c r="E68" s="197">
        <x:v>-0.62424085826000397</x:v>
      </x:c>
      <x:c r="F68" s="477">
        <x:v>0.18697427699438299</x:v>
      </x:c>
      <x:c r="G68" s="197">
        <x:v>0.76581172123488905</x:v>
      </x:c>
      <x:c r="H68" s="477">
        <x:v>1.4488924345607901</x:v>
      </x:c>
      <x:c r="I68" s="197">
        <x:v>-0.84632091220877304</x:v>
      </x:c>
      <x:c r="J68" s="477">
        <x:v>0.46783350639979798</x:v>
      </x:c>
      <x:c r="K68" s="197">
        <x:v>-0.65466777269983401</x:v>
      </x:c>
      <x:c r="L68" s="477">
        <x:v>0.203973839823059</x:v>
      </x:c>
      <x:c r="M68" s="197">
        <x:v>5.3748641710207004</x:v>
      </x:c>
      <x:c r="N68" s="477">
        <x:v>5.1426881512825702</x:v>
      </x:c>
      <x:c r="O68" s="197">
        <x:v>-0.87585345457000796</x:v>
      </x:c>
      <x:c r="P68" s="477">
        <x:v>0.47250447503415299</x:v>
      </x:c>
      <x:c r="Q68" s="197">
        <x:v>-0.16288273910614501</x:v>
      </x:c>
      <x:c r="R68" s="477">
        <x:v>0.33641348990986403</x:v>
      </x:c>
      <x:c r="S68" s="197">
        <x:v>16.5483783694179</x:v>
      </x:c>
      <x:c r="T68" s="485">
        <x:v>8.4907311601132296</x:v>
      </x:c>
    </x:row>
    <x:row r="69" spans="1:20" ht="12.95" customHeight="1" x14ac:dyDescent="0.2">
      <x:c r="A69" s="3" t="s">
        <x:v>411</x:v>
      </x:c>
      <x:c r="B69" s="27">
        <x:v>2</x:v>
      </x:c>
      <x:c r="C69" s="207">
        <x:v>0.84087958038914901</x:v>
      </x:c>
      <x:c r="D69" s="482">
        <x:v>0.55339021824858203</x:v>
      </x:c>
      <x:c r="E69" s="207">
        <x:v>-0.184614810345123</x:v>
      </x:c>
      <x:c r="F69" s="482">
        <x:v>0.79202208976466704</x:v>
      </x:c>
      <x:c r="G69" s="207">
        <x:v>2.5856426966090602</x:v>
      </x:c>
      <x:c r="H69" s="482">
        <x:v>4.2732452043088296</x:v>
      </x:c>
      <x:c r="I69" s="207">
        <x:v>0.43384839816633503</x:v>
      </x:c>
      <x:c r="J69" s="482">
        <x:v>0.62876719263630898</x:v>
      </x:c>
      <x:c r="K69" s="207">
        <x:v>-0.15344067338692099</x:v>
      </x:c>
      <x:c r="L69" s="482">
        <x:v>0.74139961623954098</x:v>
      </x:c>
      <x:c r="M69" s="207">
        <x:v>5.8586205198755597</x:v>
      </x:c>
      <x:c r="N69" s="482">
        <x:v>6.82092951841949</x:v>
      </x:c>
      <x:c r="O69" s="207">
        <x:v>0.50308527808787895</x:v>
      </x:c>
      <x:c r="P69" s="482">
        <x:v>0.56958593279214897</x:v>
      </x:c>
      <x:c r="Q69" s="207">
        <x:v>-0.31188152255185198</x:v>
      </x:c>
      <x:c r="R69" s="482">
        <x:v>0.81584098696752405</x:v>
      </x:c>
      <x:c r="S69" s="207">
        <x:v>11.936637571919899</x:v>
      </x:c>
      <x:c r="T69" s="490">
        <x:v>10.286003589189299</x:v>
      </x:c>
    </x:row>
    <x:row r="70" spans="1:20" ht="12.95" customHeight="1" x14ac:dyDescent="0.2">
      <x:c r="A70" s="2"/>
      <x:c r="B70" s="32"/>
      <x:c r="C70" s="197"/>
      <x:c r="D70" s="477"/>
      <x:c r="E70" s="197"/>
      <x:c r="F70" s="477"/>
      <x:c r="G70" s="197"/>
      <x:c r="H70" s="477"/>
      <x:c r="I70" s="197"/>
      <x:c r="J70" s="477"/>
      <x:c r="K70" s="197"/>
      <x:c r="L70" s="477"/>
      <x:c r="M70" s="197"/>
      <x:c r="N70" s="477"/>
      <x:c r="O70" s="197"/>
      <x:c r="P70" s="477"/>
      <x:c r="Q70" s="197"/>
      <x:c r="R70" s="477"/>
      <x:c r="S70" s="197"/>
      <x:c r="T70" s="485"/>
    </x:row>
    <x:row r="71" spans="1:20" ht="12.95" customHeight="1" x14ac:dyDescent="0.2">
      <x:c r="A71" s="2" t="s">
        <x:v>355</x:v>
      </x:c>
      <x:c r="B71" s="32">
        <x:v>1</x:v>
      </x:c>
      <x:c r="C71" s="197">
        <x:v>0.74806556092852705</x:v>
      </x:c>
      <x:c r="D71" s="477">
        <x:v>0.21457036130849599</x:v>
      </x:c>
      <x:c r="E71" s="197">
        <x:v>0.92869604245898296</x:v>
      </x:c>
      <x:c r="F71" s="477">
        <x:v>0.70689888814223101</x:v>
      </x:c>
      <x:c r="G71" s="197">
        <x:v>4.2808433803718504</x:v>
      </x:c>
      <x:c r="H71" s="477">
        <x:v>2.3241683780766098</x:v>
      </x:c>
      <x:c r="I71" s="197">
        <x:v>0.55184888503885199</x:v>
      </x:c>
      <x:c r="J71" s="477">
        <x:v>0.24728278381786001</x:v>
      </x:c>
      <x:c r="K71" s="197">
        <x:v>0.97690320727263602</x:v>
      </x:c>
      <x:c r="L71" s="477">
        <x:v>0.66157459245623995</x:v>
      </x:c>
      <x:c r="M71" s="197">
        <x:v>6.1673939694986499</x:v>
      </x:c>
      <x:c r="N71" s="477">
        <x:v>3.02978240395819</x:v>
      </x:c>
      <x:c r="O71" s="197">
        <x:v>0.45703878058724501</x:v>
      </x:c>
      <x:c r="P71" s="477">
        <x:v>0.230242913737533</x:v>
      </x:c>
      <x:c r="Q71" s="197">
        <x:v>0.54425838779345304</x:v>
      </x:c>
      <x:c r="R71" s="477">
        <x:v>0.65576639340765197</x:v>
      </x:c>
      <x:c r="S71" s="197">
        <x:v>13.237393270343301</x:v>
      </x:c>
      <x:c r="T71" s="485">
        <x:v>4.1941576324631598</x:v>
      </x:c>
    </x:row>
    <x:row r="72" spans="1:20" ht="12.95" customHeight="1" x14ac:dyDescent="0.2">
      <x:c r="A72" s="2" t="s">
        <x:v>359</x:v>
      </x:c>
      <x:c r="B72" s="32">
        <x:v>1</x:v>
      </x:c>
      <x:c r="C72" s="197">
        <x:v>0.46806800364418599</x:v>
      </x:c>
      <x:c r="D72" s="477">
        <x:v>0.26782307437202302</x:v>
      </x:c>
      <x:c r="E72" s="197">
        <x:v>0.463266522661339</x:v>
      </x:c>
      <x:c r="F72" s="477">
        <x:v>0.21286236444082099</x:v>
      </x:c>
      <x:c r="G72" s="197">
        <x:v>3.1643712367994601</x:v>
      </x:c>
      <x:c r="H72" s="477">
        <x:v>2.0533363313514901</x:v>
      </x:c>
      <x:c r="I72" s="197">
        <x:v>0.39912001348373999</x:v>
      </x:c>
      <x:c r="J72" s="477">
        <x:v>0.25782050545739699</x:v>
      </x:c>
      <x:c r="K72" s="197">
        <x:v>0.48211618859085298</x:v>
      </x:c>
      <x:c r="L72" s="477">
        <x:v>0.20814032037041399</x:v>
      </x:c>
      <x:c r="M72" s="197">
        <x:v>5.38272435623358</x:v>
      </x:c>
      <x:c r="N72" s="477">
        <x:v>2.4547177419953199</x:v>
      </x:c>
      <x:c r="O72" s="197">
        <x:v>0.31301911697368701</x:v>
      </x:c>
      <x:c r="P72" s="477">
        <x:v>0.242532675243054</x:v>
      </x:c>
      <x:c r="Q72" s="197">
        <x:v>0.54515798296838902</x:v>
      </x:c>
      <x:c r="R72" s="477">
        <x:v>0.199932569747759</x:v>
      </x:c>
      <x:c r="S72" s="197">
        <x:v>9.7309050482093493</x:v>
      </x:c>
      <x:c r="T72" s="485">
        <x:v>3.1298973787572901</x:v>
      </x:c>
    </x:row>
    <x:row r="73" spans="1:20" ht="12.95" customHeight="1" x14ac:dyDescent="0.2">
      <x:c r="A73" s="17" t="s">
        <x:v>361</x:v>
      </x:c>
      <x:c r="B73" s="32">
        <x:v>1</x:v>
      </x:c>
      <x:c r="C73" s="197">
        <x:v>0.10454935568512699</x:v>
      </x:c>
      <x:c r="D73" s="477">
        <x:v>0.45501296793284302</x:v>
      </x:c>
      <x:c r="E73" s="197">
        <x:v>-0.124302709053282</x:v>
      </x:c>
      <x:c r="F73" s="477">
        <x:v>0.30108487610629697</x:v>
      </x:c>
      <x:c r="G73" s="197">
        <x:v>0.13570331929826501</x:v>
      </x:c>
      <x:c r="H73" s="477">
        <x:v>0.93243371375589501</x:v>
      </x:c>
      <x:c r="I73" s="197">
        <x:v>7.6279679050777593E-2</x:v>
      </x:c>
      <x:c r="J73" s="477">
        <x:v>0.47091915117750699</x:v>
      </x:c>
      <x:c r="K73" s="197">
        <x:v>-0.139863683044224</x:v>
      </x:c>
      <x:c r="L73" s="477">
        <x:v>0.298294238746523</x:v>
      </x:c>
      <x:c r="M73" s="197">
        <x:v>6.2667248538319003</x:v>
      </x:c>
      <x:c r="N73" s="477">
        <x:v>3.3189760835405799</x:v>
      </x:c>
      <x:c r="O73" s="197">
        <x:v>9.1175680771457601E-2</x:v>
      </x:c>
      <x:c r="P73" s="477">
        <x:v>0.473118931645714</x:v>
      </x:c>
      <x:c r="Q73" s="197">
        <x:v>-5.5358928926471998E-2</x:v>
      </x:c>
      <x:c r="R73" s="477">
        <x:v>0.27674542708887501</x:v>
      </x:c>
      <x:c r="S73" s="197">
        <x:v>7.8590088990286704</x:v>
      </x:c>
      <x:c r="T73" s="485">
        <x:v>4.8001456994579801</x:v>
      </x:c>
    </x:row>
    <x:row r="74" spans="1:20" ht="12.95" customHeight="1" x14ac:dyDescent="0.2">
      <x:c r="A74" s="2" t="s">
        <x:v>362</x:v>
      </x:c>
      <x:c r="B74" s="32">
        <x:v>1</x:v>
      </x:c>
      <x:c r="C74" s="197">
        <x:v>0.28737994464986399</x:v>
      </x:c>
      <x:c r="D74" s="477">
        <x:v>0.26928671105268398</x:v>
      </x:c>
      <x:c r="E74" s="197">
        <x:v>0.57763606479544305</x:v>
      </x:c>
      <x:c r="F74" s="477">
        <x:v>0.34251323187149701</x:v>
      </x:c>
      <x:c r="G74" s="197">
        <x:v>2.4779048998932001</x:v>
      </x:c>
      <x:c r="H74" s="477">
        <x:v>2.2241976367592402</x:v>
      </x:c>
      <x:c r="I74" s="197">
        <x:v>0.26772240247815399</x:v>
      </x:c>
      <x:c r="J74" s="477">
        <x:v>0.27178167444283602</x:v>
      </x:c>
      <x:c r="K74" s="197">
        <x:v>0.63577960777161502</x:v>
      </x:c>
      <x:c r="L74" s="477">
        <x:v>0.35286471058617702</x:v>
      </x:c>
      <x:c r="M74" s="197">
        <x:v>4.8673239575919398</x:v>
      </x:c>
      <x:c r="N74" s="477">
        <x:v>3.13792810478787</x:v>
      </x:c>
      <x:c r="O74" s="197">
        <x:v>0.14636412174323901</x:v>
      </x:c>
      <x:c r="P74" s="477">
        <x:v>0.26844307603843498</x:v>
      </x:c>
      <x:c r="Q74" s="197">
        <x:v>0.79397950546570795</x:v>
      </x:c>
      <x:c r="R74" s="477">
        <x:v>0.32461892473829501</x:v>
      </x:c>
      <x:c r="S74" s="197">
        <x:v>10.8683412833833</x:v>
      </x:c>
      <x:c r="T74" s="485">
        <x:v>5.32378034279541</x:v>
      </x:c>
    </x:row>
    <x:row r="75" spans="1:20" ht="12.95" customHeight="1" x14ac:dyDescent="0.2">
      <x:c r="A75" s="2" t="s">
        <x:v>373</x:v>
      </x:c>
      <x:c r="B75" s="32">
        <x:v>1</x:v>
      </x:c>
      <x:c r="C75" s="197">
        <x:v>0.506991787215746</x:v>
      </x:c>
      <x:c r="D75" s="477">
        <x:v>0.43100144183892197</x:v>
      </x:c>
      <x:c r="E75" s="197">
        <x:v>0.36135989608907598</x:v>
      </x:c>
      <x:c r="F75" s="477">
        <x:v>0.313988822662846</x:v>
      </x:c>
      <x:c r="G75" s="197">
        <x:v>2.9324951642918902</x:v>
      </x:c>
      <x:c r="H75" s="477">
        <x:v>3.9185867357256199</x:v>
      </x:c>
      <x:c r="I75" s="197">
        <x:v>0.50286504047540304</x:v>
      </x:c>
      <x:c r="J75" s="477">
        <x:v>0.37989744018883798</x:v>
      </x:c>
      <x:c r="K75" s="197">
        <x:v>0.338271334119155</x:v>
      </x:c>
      <x:c r="L75" s="477">
        <x:v>0.27772074375272598</x:v>
      </x:c>
      <x:c r="M75" s="197">
        <x:v>16.168187318458699</x:v>
      </x:c>
      <x:c r="N75" s="477">
        <x:v>5.7773343486323796</x:v>
      </x:c>
      <x:c r="O75" s="197">
        <x:v>0.46591071785042998</x:v>
      </x:c>
      <x:c r="P75" s="477">
        <x:v>0.34804491219896599</x:v>
      </x:c>
      <x:c r="Q75" s="197">
        <x:v>7.0586858108801206E-2</x:v>
      </x:c>
      <x:c r="R75" s="477">
        <x:v>0.29222263020113798</x:v>
      </x:c>
      <x:c r="S75" s="197">
        <x:v>24.9162299504702</x:v>
      </x:c>
      <x:c r="T75" s="485">
        <x:v>7.0098464645474197</x:v>
      </x:c>
    </x:row>
    <x:row r="76" spans="1:20" ht="12.95" customHeight="1" x14ac:dyDescent="0.2">
      <x:c r="A76" s="2" t="s">
        <x:v>378</x:v>
      </x:c>
      <x:c r="B76" s="32">
        <x:v>1</x:v>
      </x:c>
      <x:c r="C76" s="197">
        <x:v>0.91281204229211699</x:v>
      </x:c>
      <x:c r="D76" s="477">
        <x:v>0.20073492103933499</x:v>
      </x:c>
      <x:c r="E76" s="197">
        <x:v>-7.5433775729911598E-2</x:v>
      </x:c>
      <x:c r="F76" s="477">
        <x:v>0.35881345917069901</x:v>
      </x:c>
      <x:c r="G76" s="197">
        <x:v>5.6005463578595798</x:v>
      </x:c>
      <x:c r="H76" s="477">
        <x:v>2.2275764145791599</x:v>
      </x:c>
      <x:c r="I76" s="197">
        <x:v>0.77304172298580198</x:v>
      </x:c>
      <x:c r="J76" s="477">
        <x:v>0.225554230408816</x:v>
      </x:c>
      <x:c r="K76" s="197">
        <x:v>-9.7416317494040602E-2</x:v>
      </x:c>
      <x:c r="L76" s="477">
        <x:v>0.36333676109012603</x:v>
      </x:c>
      <x:c r="M76" s="197">
        <x:v>6.3835682860254401</x:v>
      </x:c>
      <x:c r="N76" s="477">
        <x:v>2.3134837220340598</x:v>
      </x:c>
      <x:c r="O76" s="197">
        <x:v>0.78999271187075704</x:v>
      </x:c>
      <x:c r="P76" s="477">
        <x:v>0.236944950623143</x:v>
      </x:c>
      <x:c r="Q76" s="197">
        <x:v>-0.17418089719587901</x:v>
      </x:c>
      <x:c r="R76" s="477">
        <x:v>0.34244737271938402</x:v>
      </x:c>
      <x:c r="S76" s="197">
        <x:v>7.32492730180814</x:v>
      </x:c>
      <x:c r="T76" s="485">
        <x:v>2.7582289533951898</x:v>
      </x:c>
    </x:row>
    <x:row r="77" spans="1:20" ht="12.95" customHeight="1" x14ac:dyDescent="0.2">
      <x:c r="A77" s="2" t="s">
        <x:v>380</x:v>
      </x:c>
      <x:c r="B77" s="32">
        <x:v>1</x:v>
      </x:c>
      <x:c r="C77" s="197">
        <x:v>0.87881105277995797</x:v>
      </x:c>
      <x:c r="D77" s="477">
        <x:v>0.36399894384628001</x:v>
      </x:c>
      <x:c r="E77" s="197">
        <x:v>1.0621758363968301</x:v>
      </x:c>
      <x:c r="F77" s="477">
        <x:v>0.64797266946245302</x:v>
      </x:c>
      <x:c r="G77" s="197">
        <x:v>5.1208590158948599</x:v>
      </x:c>
      <x:c r="H77" s="477">
        <x:v>4.2198296222184704</x:v>
      </x:c>
      <x:c r="I77" s="197">
        <x:v>0.73848675385870699</x:v>
      </x:c>
      <x:c r="J77" s="477">
        <x:v>0.376604269115419</x:v>
      </x:c>
      <x:c r="K77" s="197">
        <x:v>0.70401612678147396</x:v>
      </x:c>
      <x:c r="L77" s="477">
        <x:v>0.77054098452026498</x:v>
      </x:c>
      <x:c r="M77" s="197">
        <x:v>8.3866286256231906</x:v>
      </x:c>
      <x:c r="N77" s="477">
        <x:v>4.59601402957784</x:v>
      </x:c>
      <x:c r="O77" s="197">
        <x:v>0.70939056010275103</x:v>
      </x:c>
      <x:c r="P77" s="477">
        <x:v>0.40563836257774399</x:v>
      </x:c>
      <x:c r="Q77" s="197">
        <x:v>0.72717372876417596</x:v>
      </x:c>
      <x:c r="R77" s="477">
        <x:v>0.80116731618774895</x:v>
      </x:c>
      <x:c r="S77" s="197">
        <x:v>11.2613607917437</x:v>
      </x:c>
      <x:c r="T77" s="485">
        <x:v>5.7702399923054797</x:v>
      </x:c>
    </x:row>
    <x:row r="78" spans="1:20" ht="12.95" customHeight="1" x14ac:dyDescent="0.2">
      <x:c r="A78" s="2" t="s">
        <x:v>386</x:v>
      </x:c>
      <x:c r="B78" s="32">
        <x:v>1</x:v>
      </x:c>
      <x:c r="C78" s="197">
        <x:v>0.52481825805601301</x:v>
      </x:c>
      <x:c r="D78" s="477">
        <x:v>0.217445000308537</x:v>
      </x:c>
      <x:c r="E78" s="197">
        <x:v>6.2076281150349299E-2</x:v>
      </x:c>
      <x:c r="F78" s="477">
        <x:v>0.192523387049927</x:v>
      </x:c>
      <x:c r="G78" s="197">
        <x:v>1.51351519227674</x:v>
      </x:c>
      <x:c r="H78" s="477">
        <x:v>1.2880324522759099</x:v>
      </x:c>
      <x:c r="I78" s="197">
        <x:v>0.52229075206397302</x:v>
      </x:c>
      <x:c r="J78" s="477">
        <x:v>0.224224584638793</x:v>
      </x:c>
      <x:c r="K78" s="197">
        <x:v>4.5800969196683201E-2</x:v>
      </x:c>
      <x:c r="L78" s="477">
        <x:v>0.19080213105201399</x:v>
      </x:c>
      <x:c r="M78" s="197">
        <x:v>2.31013076200973</x:v>
      </x:c>
      <x:c r="N78" s="477">
        <x:v>1.68602141068506</x:v>
      </x:c>
      <x:c r="O78" s="197">
        <x:v>0.30535450589674201</x:v>
      </x:c>
      <x:c r="P78" s="477">
        <x:v>0.243490398206157</x:v>
      </x:c>
      <x:c r="Q78" s="197">
        <x:v>-0.26247647018173498</x:v>
      </x:c>
      <x:c r="R78" s="477">
        <x:v>0.18233719677553001</x:v>
      </x:c>
      <x:c r="S78" s="197">
        <x:v>6.2297677186703302</x:v>
      </x:c>
      <x:c r="T78" s="485">
        <x:v>2.6298143702535199</x:v>
      </x:c>
    </x:row>
    <x:row r="79" spans="1:20" ht="12.95" customHeight="1" x14ac:dyDescent="0.2">
      <x:c r="A79" s="2" t="s">
        <x:v>391</x:v>
      </x:c>
      <x:c r="B79" s="32">
        <x:v>1</x:v>
      </x:c>
      <x:c r="C79" s="197">
        <x:v>0.160325405599025</x:v>
      </x:c>
      <x:c r="D79" s="477">
        <x:v>0.23342496987697101</x:v>
      </x:c>
      <x:c r="E79" s="197">
        <x:v>0.26145094102604499</x:v>
      </x:c>
      <x:c r="F79" s="477">
        <x:v>0.67446165417362702</x:v>
      </x:c>
      <x:c r="G79" s="197">
        <x:v>0.46718895762384399</x:v>
      </x:c>
      <x:c r="H79" s="477">
        <x:v>1.9727206699205599</x:v>
      </x:c>
      <x:c r="I79" s="197">
        <x:v>0.17190522395049199</x:v>
      </x:c>
      <x:c r="J79" s="477">
        <x:v>0.22971072522741401</x:v>
      </x:c>
      <x:c r="K79" s="197">
        <x:v>0.32525419617845702</x:v>
      </x:c>
      <x:c r="L79" s="477">
        <x:v>0.66105659929861904</x:v>
      </x:c>
      <x:c r="M79" s="197">
        <x:v>2.3686741679507102</x:v>
      </x:c>
      <x:c r="N79" s="477">
        <x:v>3.2085758028581401</x:v>
      </x:c>
      <x:c r="O79" s="197">
        <x:v>7.5317366303732404E-3</x:v>
      </x:c>
      <x:c r="P79" s="477">
        <x:v>0.22776917332184099</x:v>
      </x:c>
      <x:c r="Q79" s="197">
        <x:v>0.233890654527485</x:v>
      </x:c>
      <x:c r="R79" s="477">
        <x:v>0.579494443186925</x:v>
      </x:c>
      <x:c r="S79" s="197">
        <x:v>6.4700610183810996</x:v>
      </x:c>
      <x:c r="T79" s="485">
        <x:v>4.73120847181844</x:v>
      </x:c>
    </x:row>
    <x:row r="80" spans="1:20" ht="12.95" customHeight="1" x14ac:dyDescent="0.2">
      <x:c r="A80" s="2" t="s">
        <x:v>396</x:v>
      </x:c>
      <x:c r="B80" s="32">
        <x:v>1</x:v>
      </x:c>
      <x:c r="C80" s="197">
        <x:v>-0.13804269469828501</x:v>
      </x:c>
      <x:c r="D80" s="477">
        <x:v>0.39278124248916502</x:v>
      </x:c>
      <x:c r="E80" s="197">
        <x:v>-8.7787912399261703E-2</x:v>
      </x:c>
      <x:c r="F80" s="477">
        <x:v>0.31505495235170999</x:v>
      </x:c>
      <x:c r="G80" s="197">
        <x:v>8.0209027962240401E-2</x:v>
      </x:c>
      <x:c r="H80" s="477">
        <x:v>0.62827787667041202</x:v>
      </x:c>
      <x:c r="I80" s="197">
        <x:v>-0.24019183263548</x:v>
      </x:c>
      <x:c r="J80" s="477">
        <x:v>0.38594578146640801</x:v>
      </x:c>
      <x:c r="K80" s="197">
        <x:v>-0.102159093490613</x:v>
      </x:c>
      <x:c r="L80" s="477">
        <x:v>0.31613590557166099</x:v>
      </x:c>
      <x:c r="M80" s="197">
        <x:v>0.92432419872108595</x:v>
      </x:c>
      <x:c r="N80" s="477">
        <x:v>1.45486365848759</x:v>
      </x:c>
      <x:c r="O80" s="197">
        <x:v>-0.30575542896705199</x:v>
      </x:c>
      <x:c r="P80" s="477">
        <x:v>0.38277481409088099</x:v>
      </x:c>
      <x:c r="Q80" s="197">
        <x:v>-0.146541250394087</x:v>
      </x:c>
      <x:c r="R80" s="477">
        <x:v>0.30630481612150601</x:v>
      </x:c>
      <x:c r="S80" s="197">
        <x:v>2.1540645957610698</x:v>
      </x:c>
      <x:c r="T80" s="485">
        <x:v>2.4144579816043401</x:v>
      </x:c>
    </x:row>
    <x:row r="81" spans="1:20" ht="12.95" customHeight="1" x14ac:dyDescent="0.2">
      <x:c r="A81" s="2" t="s">
        <x:v>398</x:v>
      </x:c>
      <x:c r="B81" s="32">
        <x:v>1</x:v>
      </x:c>
      <x:c r="C81" s="197">
        <x:v>0.36325337619096498</x:v>
      </x:c>
      <x:c r="D81" s="477">
        <x:v>0.35575176105275103</x:v>
      </x:c>
      <x:c r="E81" s="197">
        <x:v>0.113707330011147</x:v>
      </x:c>
      <x:c r="F81" s="477">
        <x:v>0.17471388528036599</x:v>
      </x:c>
      <x:c r="G81" s="197">
        <x:v>0.60633422864108999</x:v>
      </x:c>
      <x:c r="H81" s="477">
        <x:v>1.0729399943539499</x:v>
      </x:c>
      <x:c r="I81" s="197">
        <x:v>0.38149623448942199</x:v>
      </x:c>
      <x:c r="J81" s="477">
        <x:v>0.389949541557363</x:v>
      </x:c>
      <x:c r="K81" s="197">
        <x:v>8.6514096571364496E-2</x:v>
      </x:c>
      <x:c r="L81" s="477">
        <x:v>0.18291054606771001</x:v>
      </x:c>
      <x:c r="M81" s="197">
        <x:v>2.6433502130969999</x:v>
      </x:c>
      <x:c r="N81" s="477">
        <x:v>1.8902948871010701</x:v>
      </x:c>
      <x:c r="O81" s="197">
        <x:v>0.38840276463860002</x:v>
      </x:c>
      <x:c r="P81" s="477">
        <x:v>0.37611002373100999</x:v>
      </x:c>
      <x:c r="Q81" s="197">
        <x:v>1.20306193212963E-2</x:v>
      </x:c>
      <x:c r="R81" s="477">
        <x:v>0.202767636285068</x:v>
      </x:c>
      <x:c r="S81" s="197">
        <x:v>3.7930830172103001</x:v>
      </x:c>
      <x:c r="T81" s="485">
        <x:v>2.48363141777986</x:v>
      </x:c>
    </x:row>
    <x:row r="82" spans="1:20" ht="12.95" customHeight="1" x14ac:dyDescent="0.2">
      <x:c r="A82" s="2" t="s">
        <x:v>400</x:v>
      </x:c>
      <x:c r="B82" s="32">
        <x:v>1</x:v>
      </x:c>
      <x:c r="C82" s="197">
        <x:v>0.49272320008348403</x:v>
      </x:c>
      <x:c r="D82" s="477">
        <x:v>0.36254444387298201</x:v>
      </x:c>
      <x:c r="E82" s="197">
        <x:v>1.2818714695731599</x:v>
      </x:c>
      <x:c r="F82" s="477">
        <x:v>0.53815504011341397</x:v>
      </x:c>
      <x:c r="G82" s="197">
        <x:v>5.4133585965234099</x:v>
      </x:c>
      <x:c r="H82" s="477">
        <x:v>3.87343420695422</x:v>
      </x:c>
      <x:c r="I82" s="197">
        <x:v>0.46310644086215702</x:v>
      </x:c>
      <x:c r="J82" s="477">
        <x:v>0.45575088704623301</x:v>
      </x:c>
      <x:c r="K82" s="197">
        <x:v>1.26085951892535</x:v>
      </x:c>
      <x:c r="L82" s="477">
        <x:v>0.54176102154431705</x:v>
      </x:c>
      <x:c r="M82" s="197">
        <x:v>5.6685932924439699</x:v>
      </x:c>
      <x:c r="N82" s="477">
        <x:v>4.4490550057950697</x:v>
      </x:c>
      <x:c r="O82" s="197">
        <x:v>0.46089075623577203</x:v>
      </x:c>
      <x:c r="P82" s="477">
        <x:v>0.46013864633540702</x:v>
      </x:c>
      <x:c r="Q82" s="197">
        <x:v>1.3090851277459901</x:v>
      </x:c>
      <x:c r="R82" s="477">
        <x:v>0.57296202814922603</x:v>
      </x:c>
      <x:c r="S82" s="197">
        <x:v>9.30675885782032</x:v>
      </x:c>
      <x:c r="T82" s="485">
        <x:v>4.9714669192873897</x:v>
      </x:c>
    </x:row>
    <x:row r="83" spans="1:20" ht="12.95" customHeight="1" x14ac:dyDescent="0.2">
      <x:c r="A83" s="2" t="s">
        <x:v>401</x:v>
      </x:c>
      <x:c r="B83" s="32">
        <x:v>1</x:v>
      </x:c>
      <x:c r="C83" s="197">
        <x:v>0.74105348004419402</x:v>
      </x:c>
      <x:c r="D83" s="477">
        <x:v>0.16493959095418101</x:v>
      </x:c>
      <x:c r="E83" s="197">
        <x:v>0.30312934222485799</x:v>
      </x:c>
      <x:c r="F83" s="477">
        <x:v>0.66469333438481504</x:v>
      </x:c>
      <x:c r="G83" s="197">
        <x:v>4.4454632613551599</x:v>
      </x:c>
      <x:c r="H83" s="477">
        <x:v>2.0088419096402701</x:v>
      </x:c>
      <x:c r="I83" s="197">
        <x:v>0.73263158241067305</x:v>
      </x:c>
      <x:c r="J83" s="477">
        <x:v>0.16507422508493799</x:v>
      </x:c>
      <x:c r="K83" s="197">
        <x:v>0.28481077697705498</x:v>
      </x:c>
      <x:c r="L83" s="477">
        <x:v>0.65067220239870305</x:v>
      </x:c>
      <x:c r="M83" s="197">
        <x:v>5.1285140379683902</x:v>
      </x:c>
      <x:c r="N83" s="477">
        <x:v>1.8891466734784499</x:v>
      </x:c>
      <x:c r="O83" s="197">
        <x:v>0.71766469161798496</x:v>
      </x:c>
      <x:c r="P83" s="477">
        <x:v>0.174448573986796</x:v>
      </x:c>
      <x:c r="Q83" s="197">
        <x:v>0.24630166236583201</x:v>
      </x:c>
      <x:c r="R83" s="477">
        <x:v>0.64247717073071398</x:v>
      </x:c>
      <x:c r="S83" s="197">
        <x:v>5.9591663825863304</x:v>
      </x:c>
      <x:c r="T83" s="485">
        <x:v>2.4032206180781901</x:v>
      </x:c>
    </x:row>
    <x:row r="84" spans="1:20" ht="12.95" customHeight="1" x14ac:dyDescent="0.2">
      <x:c r="A84" s="33" t="s">
        <x:v>412</x:v>
      </x:c>
      <x:c r="B84" s="34">
        <x:v>1</x:v>
      </x:c>
      <x:c r="C84" s="201">
        <x:v>0.495521618065483</x:v>
      </x:c>
      <x:c r="D84" s="481">
        <x:v>8.7006004801266398E-2</x:v>
      </x:c>
      <x:c r="E84" s="201">
        <x:v>0.43767900318817199</x:v>
      </x:c>
      <x:c r="F84" s="481">
        <x:v>0.13598184151821499</x:v>
      </x:c>
      <x:c r="G84" s="201">
        <x:v>3.0085907766244402</x:v>
      </x:c>
      <x:c r="H84" s="481">
        <x:v>0.73986161774041503</x:v>
      </x:c>
      <x:c r="I84" s="201">
        <x:v>0.43869360162182502</x:v>
      </x:c>
      <x:c r="J84" s="481">
        <x:v>9.0428373353796193E-2</x:v>
      </x:c>
      <x:c r="K84" s="201">
        <x:v>0.41172921761666598</x:v>
      </x:c>
      <x:c r="L84" s="481">
        <x:v>0.137741490950234</x:v>
      </x:c>
      <x:c r="M84" s="201">
        <x:v>5.5332844321351997</x:v>
      </x:c>
      <x:c r="N84" s="481">
        <x:v>0.93947160448250999</x:v>
      </x:c>
      <x:c r="O84" s="201">
        <x:v>0.37131708626504401</x:v>
      </x:c>
      <x:c r="P84" s="481">
        <x:v>9.0023831416286407E-2</x:v>
      </x:c>
      <x:c r="Q84" s="201">
        <x:v>0.32493882577411898</x:v>
      </x:c>
      <x:c r="R84" s="481">
        <x:v>0.136039562183978</x:v>
      </x:c>
      <x:c r="S84" s="201">
        <x:v>9.2710049363656193</x:v>
      </x:c>
      <x:c r="T84" s="486">
        <x:v>1.22916112775405</x:v>
      </x:c>
    </x:row>
    <x:row r="85" spans="1:20" ht="12.95" customHeight="1" x14ac:dyDescent="0.2">
      <x:c r="A85" s="2" t="s">
        <x:v>106</x:v>
      </x:c>
      <x:c r="B85" s="32">
        <x:v>1</x:v>
      </x:c>
      <x:c r="C85" s="197">
        <x:v>0.36824165753581201</x:v>
      </x:c>
      <x:c r="D85" s="477">
        <x:v>0.30755260753497798</x:v>
      </x:c>
      <x:c r="E85" s="197">
        <x:v>0.30403248566052399</x:v>
      </x:c>
      <x:c r="F85" s="477">
        <x:v>0.33675736521175198</x:v>
      </x:c>
      <x:c r="G85" s="197">
        <x:v>1.4672740517538101</x:v>
      </x:c>
      <x:c r="H85" s="477">
        <x:v>2.0936651503963599</x:v>
      </x:c>
      <x:c r="I85" s="197">
        <x:v>0.33151360157005599</x:v>
      </x:c>
      <x:c r="J85" s="477">
        <x:v>0.29893272746006</x:v>
      </x:c>
      <x:c r="K85" s="197">
        <x:v>0.33143941555909701</x:v>
      </x:c>
      <x:c r="L85" s="477">
        <x:v>0.33507593778817302</x:v>
      </x:c>
      <x:c r="M85" s="197">
        <x:v>4.0220537065641704</x:v>
      </x:c>
      <x:c r="N85" s="477">
        <x:v>3.0823261633346002</x:v>
      </x:c>
      <x:c r="O85" s="197">
        <x:v>0.128920518203887</x:v>
      </x:c>
      <x:c r="P85" s="477">
        <x:v>0.27835388609290301</x:v>
      </x:c>
      <x:c r="Q85" s="197">
        <x:v>0.28373144649422199</x:v>
      </x:c>
      <x:c r="R85" s="477">
        <x:v>0.352469769756522</x:v>
      </x:c>
      <x:c r="S85" s="197">
        <x:v>11.289492799264099</x:v>
      </x:c>
      <x:c r="T85" s="485">
        <x:v>4.5755038669276402</x:v>
      </x:c>
    </x:row>
    <x:row r="86" spans="1:20" ht="12.95" customHeight="1" x14ac:dyDescent="0.2">
      <x:c r="A86" s="2" t="s">
        <x:v>409</x:v>
      </x:c>
      <x:c r="B86" s="32">
        <x:v>1</x:v>
      </x:c>
      <x:c r="C86" s="197">
        <x:v>0.51228014919527898</x:v>
      </x:c>
      <x:c r="D86" s="477">
        <x:v>0.29717427335038898</x:v>
      </x:c>
      <x:c r="E86" s="197">
        <x:v>0.22700701928196501</x:v>
      </x:c>
      <x:c r="F86" s="477">
        <x:v>0.37807106387475398</x:v>
      </x:c>
      <x:c r="G86" s="197">
        <x:v>3.1163676972863601</x:v>
      </x:c>
      <x:c r="H86" s="477">
        <x:v>3.1907153912649</x:v>
      </x:c>
      <x:c r="I86" s="197">
        <x:v>0.25266255363114798</x:v>
      </x:c>
      <x:c r="J86" s="477">
        <x:v>0.35227232605930098</x:v>
      </x:c>
      <x:c r="K86" s="197">
        <x:v>0.21216676181803101</x:v>
      </x:c>
      <x:c r="L86" s="477">
        <x:v>0.35918890406612702</x:v>
      </x:c>
      <x:c r="M86" s="197">
        <x:v>5.0751296707505196</x:v>
      </x:c>
      <x:c r="N86" s="477">
        <x:v>3.9367146490407299</x:v>
      </x:c>
      <x:c r="O86" s="197">
        <x:v>0.17587862529370701</x:v>
      </x:c>
      <x:c r="P86" s="477">
        <x:v>0.379419981968105</x:v>
      </x:c>
      <x:c r="Q86" s="197">
        <x:v>0.220245371822406</x:v>
      </x:c>
      <x:c r="R86" s="477">
        <x:v>0.33339213113007798</x:v>
      </x:c>
      <x:c r="S86" s="197">
        <x:v>5.7370314181664801</x:v>
      </x:c>
      <x:c r="T86" s="485">
        <x:v>5.1284116601082603</x:v>
      </x:c>
    </x:row>
    <x:row r="87" spans="1:20" ht="12.95" customHeight="1" x14ac:dyDescent="0.2">
      <x:c r="A87" s="3" t="s">
        <x:v>410</x:v>
      </x:c>
      <x:c r="B87" s="36">
        <x:v>1</x:v>
      </x:c>
      <x:c r="C87" s="207">
        <x:v>0.33312285326670199</x:v>
      </x:c>
      <x:c r="D87" s="482">
        <x:v>0.329278552515536</x:v>
      </x:c>
      <x:c r="E87" s="207" t="s">
        <x:v>490</x:v>
      </x:c>
      <x:c r="F87" s="482" t="s">
        <x:v>490</x:v>
      </x:c>
      <x:c r="G87" s="207">
        <x:v>0.85722478034096805</x:v>
      </x:c>
      <x:c r="H87" s="482">
        <x:v>1.7052847015902699</x:v>
      </x:c>
      <x:c r="I87" s="207">
        <x:v>0.33022387960016603</x:v>
      </x:c>
      <x:c r="J87" s="482">
        <x:v>0.40370749052128202</x:v>
      </x:c>
      <x:c r="K87" s="207" t="s">
        <x:v>490</x:v>
      </x:c>
      <x:c r="L87" s="482" t="s">
        <x:v>490</x:v>
      </x:c>
      <x:c r="M87" s="207">
        <x:v>2.5474560273044</x:v>
      </x:c>
      <x:c r="N87" s="482">
        <x:v>3.1256650948242899</x:v>
      </x:c>
      <x:c r="O87" s="207">
        <x:v>0.33813351992631602</x:v>
      </x:c>
      <x:c r="P87" s="482">
        <x:v>0.39519104434768998</x:v>
      </x:c>
      <x:c r="Q87" s="207" t="s">
        <x:v>490</x:v>
      </x:c>
      <x:c r="R87" s="482" t="s">
        <x:v>490</x:v>
      </x:c>
      <x:c r="S87" s="207">
        <x:v>7.2314976111746603</x:v>
      </x:c>
      <x:c r="T87" s="490">
        <x:v>6.0616477704436598</x:v>
      </x:c>
    </x:row>
    <x:row r="88" spans="1:20" ht="12.95" customHeight="1" x14ac:dyDescent="0.2">
      <x:c r="A88" s="2"/>
      <x:c r="B88" s="37"/>
      <x:c r="C88" s="197"/>
      <x:c r="D88" s="477"/>
      <x:c r="E88" s="197"/>
      <x:c r="F88" s="477"/>
      <x:c r="G88" s="197"/>
      <x:c r="H88" s="477"/>
      <x:c r="I88" s="197"/>
      <x:c r="J88" s="477"/>
      <x:c r="K88" s="197"/>
      <x:c r="L88" s="477"/>
      <x:c r="M88" s="197"/>
      <x:c r="N88" s="477"/>
      <x:c r="O88" s="197"/>
      <x:c r="P88" s="477"/>
      <x:c r="Q88" s="197"/>
      <x:c r="R88" s="477"/>
      <x:c r="S88" s="197"/>
      <x:c r="T88" s="485"/>
    </x:row>
    <x:row r="89" spans="1:20" ht="12.95" customHeight="1" x14ac:dyDescent="0.2">
      <x:c r="A89" s="2" t="s">
        <x:v>367</x:v>
      </x:c>
      <x:c r="B89" s="37">
        <x:v>3</x:v>
      </x:c>
      <x:c r="C89" s="197">
        <x:v>-0.28129403360628902</x:v>
      </x:c>
      <x:c r="D89" s="477">
        <x:v>0.44198621888982098</x:v>
      </x:c>
      <x:c r="E89" s="197">
        <x:v>0.362483189525588</x:v>
      </x:c>
      <x:c r="F89" s="477">
        <x:v>0.61476566093015805</x:v>
      </x:c>
      <x:c r="G89" s="197">
        <x:v>0.46968081955995</x:v>
      </x:c>
      <x:c r="H89" s="477">
        <x:v>1.4767035592647899</x:v>
      </x:c>
      <x:c r="I89" s="197">
        <x:v>-0.33946263196506399</x:v>
      </x:c>
      <x:c r="J89" s="477">
        <x:v>0.484019892182114</x:v>
      </x:c>
      <x:c r="K89" s="197">
        <x:v>0.299733043367159</x:v>
      </x:c>
      <x:c r="L89" s="477">
        <x:v>0.61052616786743696</x:v>
      </x:c>
      <x:c r="M89" s="197">
        <x:v>2.99796200111428</x:v>
      </x:c>
      <x:c r="N89" s="477">
        <x:v>2.6322331807611001</x:v>
      </x:c>
      <x:c r="O89" s="197">
        <x:v>-0.29964829731180298</x:v>
      </x:c>
      <x:c r="P89" s="477">
        <x:v>0.41978902275053398</x:v>
      </x:c>
      <x:c r="Q89" s="197">
        <x:v>7.4872126246122994E-2</x:v>
      </x:c>
      <x:c r="R89" s="477">
        <x:v>0.63398127654140202</x:v>
      </x:c>
      <x:c r="S89" s="197">
        <x:v>4.3752099878855999</x:v>
      </x:c>
      <x:c r="T89" s="485">
        <x:v>3.6336467852891201</x:v>
      </x:c>
    </x:row>
    <x:row r="90" spans="1:20" ht="12.95" customHeight="1" x14ac:dyDescent="0.2">
      <x:c r="A90" s="2" t="s">
        <x:v>370</x:v>
      </x:c>
      <x:c r="B90" s="37">
        <x:v>3</x:v>
      </x:c>
      <x:c r="C90" s="197">
        <x:v>0.29499265438084199</x:v>
      </x:c>
      <x:c r="D90" s="477">
        <x:v>0.35671384559571001</x:v>
      </x:c>
      <x:c r="E90" s="197">
        <x:v>0.38222369540282403</x:v>
      </x:c>
      <x:c r="F90" s="477">
        <x:v>0.63788795949369204</x:v>
      </x:c>
      <x:c r="G90" s="197">
        <x:v>1.06749056759024</x:v>
      </x:c>
      <x:c r="H90" s="477">
        <x:v>2.31038235074488</x:v>
      </x:c>
      <x:c r="I90" s="197">
        <x:v>0.24462470133942801</x:v>
      </x:c>
      <x:c r="J90" s="477">
        <x:v>0.33684690248913601</x:v>
      </x:c>
      <x:c r="K90" s="197">
        <x:v>0.36895535887500902</x:v>
      </x:c>
      <x:c r="L90" s="477">
        <x:v>0.610970481784603</x:v>
      </x:c>
      <x:c r="M90" s="197">
        <x:v>3.8261185678866698</x:v>
      </x:c>
      <x:c r="N90" s="477">
        <x:v>3.02643709455459</x:v>
      </x:c>
      <x:c r="O90" s="197">
        <x:v>0.26135365800761701</x:v>
      </x:c>
      <x:c r="P90" s="477">
        <x:v>0.34740845045559199</x:v>
      </x:c>
      <x:c r="Q90" s="197">
        <x:v>0.32112833678823299</x:v>
      </x:c>
      <x:c r="R90" s="477">
        <x:v>0.61648532643709397</x:v>
      </x:c>
      <x:c r="S90" s="197">
        <x:v>4.4520124352838497</x:v>
      </x:c>
      <x:c r="T90" s="485">
        <x:v>3.6749999591010001</x:v>
      </x:c>
    </x:row>
    <x:row r="91" spans="1:20" ht="12.95" customHeight="1" x14ac:dyDescent="0.2">
      <x:c r="A91" s="2" t="s">
        <x:v>99</x:v>
      </x:c>
      <x:c r="B91" s="37">
        <x:v>3</x:v>
      </x:c>
      <x:c r="C91" s="197">
        <x:v>0.27220415161800099</x:v>
      </x:c>
      <x:c r="D91" s="477">
        <x:v>0.185667990593815</x:v>
      </x:c>
      <x:c r="E91" s="197">
        <x:v>-0.26921458441054902</x:v>
      </x:c>
      <x:c r="F91" s="477">
        <x:v>0.39783842525532598</x:v>
      </x:c>
      <x:c r="G91" s="197">
        <x:v>0.69570060097873399</x:v>
      </x:c>
      <x:c r="H91" s="477">
        <x:v>0.99247707740104896</x:v>
      </x:c>
      <x:c r="I91" s="197">
        <x:v>0.31799889991983399</x:v>
      </x:c>
      <x:c r="J91" s="477">
        <x:v>0.225565238836968</x:v>
      </x:c>
      <x:c r="K91" s="197">
        <x:v>-0.27567468891269598</x:v>
      </x:c>
      <x:c r="L91" s="477">
        <x:v>0.39467595700424102</x:v>
      </x:c>
      <x:c r="M91" s="197">
        <x:v>1.9380250645972501</x:v>
      </x:c>
      <x:c r="N91" s="477">
        <x:v>1.81195495876521</x:v>
      </x:c>
      <x:c r="O91" s="197">
        <x:v>0.29381823900027898</x:v>
      </x:c>
      <x:c r="P91" s="477">
        <x:v>0.21902776098824001</x:v>
      </x:c>
      <x:c r="Q91" s="197">
        <x:v>-0.251154858908618</x:v>
      </x:c>
      <x:c r="R91" s="477">
        <x:v>0.40406616770871501</x:v>
      </x:c>
      <x:c r="S91" s="197">
        <x:v>5.0605525637301598</x:v>
      </x:c>
      <x:c r="T91" s="485">
        <x:v>2.9958505339055002</x:v>
      </x:c>
    </x:row>
    <x:row r="92" spans="1:20" ht="12.95" customHeight="1" x14ac:dyDescent="0.2">
      <x:c r="A92" s="2" t="s">
        <x:v>389</x:v>
      </x:c>
      <x:c r="B92" s="37">
        <x:v>3</x:v>
      </x:c>
      <x:c r="C92" s="197">
        <x:v>0.73734841794959005</x:v>
      </x:c>
      <x:c r="D92" s="477">
        <x:v>0.33260447288250899</x:v>
      </x:c>
      <x:c r="E92" s="197">
        <x:v>-0.161255720082395</x:v>
      </x:c>
      <x:c r="F92" s="477">
        <x:v>0.35772026331323697</x:v>
      </x:c>
      <x:c r="G92" s="197">
        <x:v>2.5685826377408101</x:v>
      </x:c>
      <x:c r="H92" s="477">
        <x:v>2.5272884021334399</x:v>
      </x:c>
      <x:c r="I92" s="197">
        <x:v>0.78184313520085602</x:v>
      </x:c>
      <x:c r="J92" s="477">
        <x:v>0.34946755792016199</x:v>
      </x:c>
      <x:c r="K92" s="197">
        <x:v>-0.180096871636234</x:v>
      </x:c>
      <x:c r="L92" s="477">
        <x:v>0.34526755016661298</x:v>
      </x:c>
      <x:c r="M92" s="197">
        <x:v>5.9146192649503204</x:v>
      </x:c>
      <x:c r="N92" s="477">
        <x:v>3.79879885853294</x:v>
      </x:c>
      <x:c r="O92" s="197">
        <x:v>0.823547951448518</x:v>
      </x:c>
      <x:c r="P92" s="477">
        <x:v>0.33154895801596301</x:v>
      </x:c>
      <x:c r="Q92" s="197">
        <x:v>-0.20450495066452601</x:v>
      </x:c>
      <x:c r="R92" s="477">
        <x:v>0.34963645735007798</x:v>
      </x:c>
      <x:c r="S92" s="197">
        <x:v>11.2564319594903</x:v>
      </x:c>
      <x:c r="T92" s="485">
        <x:v>5.4001448758238197</x:v>
      </x:c>
    </x:row>
    <x:row r="93" spans="1:20" ht="12.95" customHeight="1" x14ac:dyDescent="0.2">
      <x:c r="A93" s="2" t="s">
        <x:v>391</x:v>
      </x:c>
      <x:c r="B93" s="37">
        <x:v>3</x:v>
      </x:c>
      <x:c r="C93" s="197">
        <x:v>0.47357183674189302</x:v>
      </x:c>
      <x:c r="D93" s="477">
        <x:v>0.309008607514415</x:v>
      </x:c>
      <x:c r="E93" s="197">
        <x:v>-0.61794334894923098</x:v>
      </x:c>
      <x:c r="F93" s="477">
        <x:v>0.40419970747683698</x:v>
      </x:c>
      <x:c r="G93" s="197">
        <x:v>1.3690557957332801</x:v>
      </x:c>
      <x:c r="H93" s="477">
        <x:v>1.2464419925344701</x:v>
      </x:c>
      <x:c r="I93" s="197">
        <x:v>0.51460018296540799</x:v>
      </x:c>
      <x:c r="J93" s="477">
        <x:v>0.33001134464818899</x:v>
      </x:c>
      <x:c r="K93" s="197">
        <x:v>-0.69123054890541402</x:v>
      </x:c>
      <x:c r="L93" s="477">
        <x:v>0.40063680699200799</x:v>
      </x:c>
      <x:c r="M93" s="197">
        <x:v>3.0731951834402702</x:v>
      </x:c>
      <x:c r="N93" s="477">
        <x:v>2.20102162557018</x:v>
      </x:c>
      <x:c r="O93" s="197">
        <x:v>0.44587832940279398</x:v>
      </x:c>
      <x:c r="P93" s="477">
        <x:v>0.33691707688660999</x:v>
      </x:c>
      <x:c r="Q93" s="197">
        <x:v>-0.82124297714855599</x:v>
      </x:c>
      <x:c r="R93" s="477">
        <x:v>0.423639192126404</x:v>
      </x:c>
      <x:c r="S93" s="197">
        <x:v>4.7374238544799896</x:v>
      </x:c>
      <x:c r="T93" s="485">
        <x:v>3.1988698614250302</x:v>
      </x:c>
    </x:row>
    <x:row r="94" spans="1:20" ht="12.95" customHeight="1" x14ac:dyDescent="0.2">
      <x:c r="A94" s="2" t="s">
        <x:v>396</x:v>
      </x:c>
      <x:c r="B94" s="37">
        <x:v>3</x:v>
      </x:c>
      <x:c r="C94" s="197">
        <x:v>0.21120386998746801</x:v>
      </x:c>
      <x:c r="D94" s="477">
        <x:v>0.28748148061526402</x:v>
      </x:c>
      <x:c r="E94" s="197">
        <x:v>0.69750294413174696</x:v>
      </x:c>
      <x:c r="F94" s="477">
        <x:v>0.42389092563425701</x:v>
      </x:c>
      <x:c r="G94" s="197">
        <x:v>1.7853824539677901</x:v>
      </x:c>
      <x:c r="H94" s="477">
        <x:v>1.8916791780217901</x:v>
      </x:c>
      <x:c r="I94" s="197">
        <x:v>6.8857909391306399E-2</x:v>
      </x:c>
      <x:c r="J94" s="477">
        <x:v>0.29171272567460199</x:v>
      </x:c>
      <x:c r="K94" s="197">
        <x:v>0.72420852883722597</x:v>
      </x:c>
      <x:c r="L94" s="477">
        <x:v>0.39701148842871598</x:v>
      </x:c>
      <x:c r="M94" s="197">
        <x:v>4.5777359810727702</x:v>
      </x:c>
      <x:c r="N94" s="477">
        <x:v>3.0048938313628399</x:v>
      </x:c>
      <x:c r="O94" s="197">
        <x:v>7.1968900897627294E-2</x:v>
      </x:c>
      <x:c r="P94" s="477">
        <x:v>0.28557742874095099</x:v>
      </x:c>
      <x:c r="Q94" s="197">
        <x:v>0.73291500452283398</x:v>
      </x:c>
      <x:c r="R94" s="477">
        <x:v>0.41417216492114201</x:v>
      </x:c>
      <x:c r="S94" s="197">
        <x:v>5.6897274408894001</x:v>
      </x:c>
      <x:c r="T94" s="485">
        <x:v>3.7508859766940401</x:v>
      </x:c>
    </x:row>
    <x:row r="95" spans="1:20" ht="12.95" customHeight="1" x14ac:dyDescent="0.2">
      <x:c r="A95" s="2" t="s">
        <x:v>400</x:v>
      </x:c>
      <x:c r="B95" s="37">
        <x:v>3</x:v>
      </x:c>
      <x:c r="C95" s="197">
        <x:v>-0.14187469811159301</x:v>
      </x:c>
      <x:c r="D95" s="477">
        <x:v>0.23459708034071799</x:v>
      </x:c>
      <x:c r="E95" s="197">
        <x:v>0.42344904617884599</x:v>
      </x:c>
      <x:c r="F95" s="477">
        <x:v>0.33712150456976597</x:v>
      </x:c>
      <x:c r="G95" s="197">
        <x:v>0.30294169897335699</x:v>
      </x:c>
      <x:c r="H95" s="477">
        <x:v>0.46593833091307602</x:v>
      </x:c>
      <x:c r="I95" s="197">
        <x:v>-0.35016340338631402</x:v>
      </x:c>
      <x:c r="J95" s="477">
        <x:v>0.34125471050551298</x:v>
      </x:c>
      <x:c r="K95" s="197">
        <x:v>0.35133868658842898</x:v>
      </x:c>
      <x:c r="L95" s="477">
        <x:v>0.35873519755005101</x:v>
      </x:c>
      <x:c r="M95" s="197">
        <x:v>1.18732018139145</x:v>
      </x:c>
      <x:c r="N95" s="477">
        <x:v>1.60522630545365</x:v>
      </x:c>
      <x:c r="O95" s="197">
        <x:v>-9.3941941431572903E-2</x:v>
      </x:c>
      <x:c r="P95" s="477">
        <x:v>0.352729341066915</x:v>
      </x:c>
      <x:c r="Q95" s="197">
        <x:v>0.56552886770484501</x:v>
      </x:c>
      <x:c r="R95" s="477">
        <x:v>0.36979564408621202</x:v>
      </x:c>
      <x:c r="S95" s="197">
        <x:v>5.4759045548489196</x:v>
      </x:c>
      <x:c r="T95" s="485">
        <x:v>3.4718814882225102</x:v>
      </x:c>
    </x:row>
    <x:row r="96" spans="1:20" ht="12.95" customHeight="1" x14ac:dyDescent="0.2">
      <x:c r="A96" s="2" t="s">
        <x:v>401</x:v>
      </x:c>
      <x:c r="B96" s="37">
        <x:v>3</x:v>
      </x:c>
      <x:c r="C96" s="197">
        <x:v>0.97913578839948801</x:v>
      </x:c>
      <x:c r="D96" s="477">
        <x:v>0.21027830765484701</x:v>
      </x:c>
      <x:c r="E96" s="197">
        <x:v>3.4202661496800402E-2</x:v>
      </x:c>
      <x:c r="F96" s="477">
        <x:v>0.36090966688297599</x:v>
      </x:c>
      <x:c r="G96" s="197">
        <x:v>7.15491604715936</x:v>
      </x:c>
      <x:c r="H96" s="477">
        <x:v>3.0815207806110498</x:v>
      </x:c>
      <x:c r="I96" s="197">
        <x:v>0.90202652166702502</x:v>
      </x:c>
      <x:c r="J96" s="477">
        <x:v>0.212714712243737</x:v>
      </x:c>
      <x:c r="K96" s="197">
        <x:v>-2.1152881118508101E-2</x:v>
      </x:c>
      <x:c r="L96" s="477">
        <x:v>0.37549002531756598</x:v>
      </x:c>
      <x:c r="M96" s="197">
        <x:v>8.7685607329472592</x:v>
      </x:c>
      <x:c r="N96" s="477">
        <x:v>3.1439974026430599</x:v>
      </x:c>
      <x:c r="O96" s="197">
        <x:v>0.84509770815918095</x:v>
      </x:c>
      <x:c r="P96" s="477">
        <x:v>0.212561438775689</x:v>
      </x:c>
      <x:c r="Q96" s="197">
        <x:v>-0.26761435242689702</x:v>
      </x:c>
      <x:c r="R96" s="477">
        <x:v>0.44698344052566302</x:v>
      </x:c>
      <x:c r="S96" s="197">
        <x:v>10.1627665275174</x:v>
      </x:c>
      <x:c r="T96" s="485">
        <x:v>3.3482691875787398</x:v>
      </x:c>
    </x:row>
    <x:row r="97" spans="1:20" ht="12.95" customHeight="1" x14ac:dyDescent="0.2">
      <x:c r="A97" s="39" t="s">
        <x:v>413</x:v>
      </x:c>
      <x:c r="B97" s="40">
        <x:v>3</x:v>
      </x:c>
      <x:c r="C97" s="211">
        <x:v>0.31816099841992501</x:v>
      </x:c>
      <x:c r="D97" s="484">
        <x:v>0.10789749196503901</x:v>
      </x:c>
      <x:c r="E97" s="211">
        <x:v>0.106430985411704</x:v>
      </x:c>
      <x:c r="F97" s="484">
        <x:v>0.16095635486507101</x:v>
      </x:c>
      <x:c r="G97" s="211">
        <x:v>1.9267188277129399</x:v>
      </x:c>
      <x:c r="H97" s="484">
        <x:v>0.68163010070723296</x:v>
      </x:c>
      <x:c r="I97" s="211">
        <x:v>0.26754066439155999</x:v>
      </x:c>
      <x:c r="J97" s="484">
        <x:v>0.11702393391143601</x:v>
      </x:c>
      <x:c r="K97" s="211">
        <x:v>7.2010078386871401E-2</x:v>
      </x:c>
      <x:c r="L97" s="484">
        <x:v>0.15854896708281099</x:v>
      </x:c>
      <x:c r="M97" s="211">
        <x:v>4.0354421221750396</x:v>
      </x:c>
      <x:c r="N97" s="484">
        <x:v>0.96935368963453405</x:v>
      </x:c>
      <x:c r="O97" s="211">
        <x:v>0.29350931852158002</x:v>
      </x:c>
      <x:c r="P97" s="484">
        <x:v>0.113156505593663</x:v>
      </x:c>
      <x:c r="Q97" s="211">
        <x:v>1.87408995141796E-2</x:v>
      </x:c>
      <x:c r="R97" s="484">
        <x:v>0.165598030761932</x:v>
      </x:c>
      <x:c r="S97" s="211">
        <x:v>6.4012536655157</x:v>
      </x:c>
      <x:c r="T97" s="492">
        <x:v>1.3253094000922701</x:v>
      </x:c>
    </x:row>
    <x:row r="99" spans="1:20" x14ac:dyDescent="0.2">
      <x:c r="A99" s="52" t="s">
        <x:v>636</x:v>
      </x:c>
    </x:row>
    <x:row r="100" spans="1:20" x14ac:dyDescent="0.2">
      <x:c r="A100" s="52" t="s">
        <x:v>644</x:v>
      </x:c>
    </x:row>
    <x:row r="101" spans="1:20" x14ac:dyDescent="0.2">
      <x:c r="A101" s="52" t="s">
        <x:v>625</x:v>
      </x:c>
    </x:row>
    <x:row r="102" spans="1:20" x14ac:dyDescent="0.2">
      <x:c r="A102" s="52" t="s">
        <x:v>645</x:v>
      </x:c>
    </x:row>
    <x:row r="103" spans="1:20" x14ac:dyDescent="0.2">
      <x:c r="A103" s="52" t="s">
        <x:v>634</x:v>
      </x:c>
    </x:row>
    <x:row r="104" spans="1:20" x14ac:dyDescent="0.2">
      <x:c r="A104" s="52" t="s">
        <x:v>414</x:v>
      </x:c>
    </x:row>
    <x:row r="105" spans="1:20" x14ac:dyDescent="0.2">
      <x:c r="A105" s="52" t="s">
        <x:v>415</x:v>
      </x:c>
    </x:row>
    <x:row r="106" spans="1:20" x14ac:dyDescent="0.2">
      <x:c r="A106" s="52" t="s">
        <x:v>416</x:v>
      </x:c>
    </x:row>
    <x:row r="107" spans="1:20" x14ac:dyDescent="0.2">
      <x:c r="A107" s="52" t="s">
        <x:v>417</x:v>
      </x:c>
    </x:row>
    <x:row r="108" spans="1:20" x14ac:dyDescent="0.2">
      <x:c r="A108" s="172" t="str">
        <x:f>HYPERLINK("https://oecdcode.org/disclaimers/cyprus.html", "Information on data for Cyprus: https://oecdcode.org/disclaimers/cyprus.html")</x:f>
        <x:v>Information on data for Cyprus: https://oecdcode.org/disclaimers/cyprus.html</x:v>
      </x:c>
    </x:row>
    <x:row r="109" spans="1:20" x14ac:dyDescent="0.2">
      <x:c r="A109" s="52" t="s">
        <x:v>418</x:v>
      </x:c>
    </x:row>
  </x:sheetData>
  <x:mergeCells count="16">
    <x:mergeCell ref="O7:R7"/>
    <x:mergeCell ref="O8:P8"/>
    <x:mergeCell ref="Q8:R8"/>
    <x:mergeCell ref="S7:T8"/>
    <x:mergeCell ref="O9:T9"/>
    <x:mergeCell ref="I7:L7"/>
    <x:mergeCell ref="I8:J8"/>
    <x:mergeCell ref="K8:L8"/>
    <x:mergeCell ref="M7:N8"/>
    <x:mergeCell ref="I9:N9"/>
    <x:mergeCell ref="B7:B10"/>
    <x:mergeCell ref="C7:F7"/>
    <x:mergeCell ref="C8:D8"/>
    <x:mergeCell ref="E8:F8"/>
    <x:mergeCell ref="G7:H8"/>
    <x:mergeCell ref="C9:H9"/>
  </x:mergeCells>
  <x:conditionalFormatting sqref="C1:C200">
    <x:cfRule type="expression" dxfId="131" priority="6">
      <x:formula>ABS(C1/D1)&gt;1.95996398454005</x:formula>
    </x:cfRule>
  </x:conditionalFormatting>
  <x:conditionalFormatting sqref="E1:E200">
    <x:cfRule type="expression" dxfId="130" priority="5">
      <x:formula>ABS(E1/F1)&gt;1.95996398454005</x:formula>
    </x:cfRule>
  </x:conditionalFormatting>
  <x:conditionalFormatting sqref="I1:I200">
    <x:cfRule type="expression" dxfId="129" priority="4">
      <x:formula>ABS(I1/J1)&gt;1.95996398454005</x:formula>
    </x:cfRule>
  </x:conditionalFormatting>
  <x:conditionalFormatting sqref="K1:K200">
    <x:cfRule type="expression" dxfId="128" priority="3">
      <x:formula>ABS(K1/L1)&gt;1.95996398454005</x:formula>
    </x:cfRule>
  </x:conditionalFormatting>
  <x:conditionalFormatting sqref="O1:O200">
    <x:cfRule type="expression" dxfId="127" priority="2">
      <x:formula>ABS(O1/P1)&gt;1.95996398454005</x:formula>
    </x:cfRule>
  </x:conditionalFormatting>
  <x:conditionalFormatting sqref="Q1:Q200">
    <x:cfRule type="expression" dxfId="126" priority="1">
      <x:formula>ABS(Q1/R1)&gt;1.95996398454005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600-000000000000}" mc:Ignorable="x14ac xr xr2 xr3">
  <x:dimension ref="A1:T109"/>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313</x:v>
      </x:c>
    </x:row>
    <x:row r="2" spans="1:20" x14ac:dyDescent="0.2">
      <x:c r="A2" s="51" t="s">
        <x:v>314</x:v>
      </x:c>
    </x:row>
    <x:row r="3" spans="1:20" x14ac:dyDescent="0.2">
      <x:c r="A3" s="47" t="s">
        <x:v>448</x:v>
      </x:c>
    </x:row>
    <x:row r="4" spans="1:20" x14ac:dyDescent="0.2">
      <x:c r="A4" s="147" t="str">
        <x:f>HYPERLINK("#'TOC'!A1", "Back to TOC")</x:f>
        <x:v>Back to TOC</x:v>
      </x:c>
    </x:row>
    <x:row r="7" spans="1:20" ht="45" customHeight="1" x14ac:dyDescent="0.2">
      <x:c r="B7" s="670" t="s">
        <x:v>338</x:v>
      </x:c>
      <x:c r="C7" s="673" t="s">
        <x:v>646</x:v>
      </x:c>
      <x:c r="D7" s="673"/>
      <x:c r="E7" s="673"/>
      <x:c r="F7" s="673"/>
      <x:c r="G7" s="758" t="s">
        <x:v>569</x:v>
      </x:c>
      <x:c r="H7" s="758"/>
      <x:c r="I7" s="673" t="s">
        <x:v>646</x:v>
      </x:c>
      <x:c r="J7" s="673"/>
      <x:c r="K7" s="673"/>
      <x:c r="L7" s="673"/>
      <x:c r="M7" s="758" t="s">
        <x:v>569</x:v>
      </x:c>
      <x:c r="N7" s="758"/>
      <x:c r="O7" s="673" t="s">
        <x:v>646</x:v>
      </x:c>
      <x:c r="P7" s="673"/>
      <x:c r="Q7" s="673"/>
      <x:c r="R7" s="673"/>
      <x:c r="S7" s="758" t="s">
        <x:v>569</x:v>
      </x:c>
      <x:c r="T7" s="760"/>
    </x:row>
    <x:row r="8" spans="1:20" ht="60" customHeight="1" x14ac:dyDescent="0.2">
      <x:c r="B8" s="671"/>
      <x:c r="C8" s="675" t="s">
        <x:v>481</x:v>
      </x:c>
      <x:c r="D8" s="675"/>
      <x:c r="E8" s="675" t="s">
        <x:v>642</x:v>
      </x:c>
      <x:c r="F8" s="675"/>
      <x:c r="G8" s="759"/>
      <x:c r="H8" s="759"/>
      <x:c r="I8" s="675" t="s">
        <x:v>481</x:v>
      </x:c>
      <x:c r="J8" s="675"/>
      <x:c r="K8" s="675" t="s">
        <x:v>642</x:v>
      </x:c>
      <x:c r="L8" s="675"/>
      <x:c r="M8" s="759"/>
      <x:c r="N8" s="759"/>
      <x:c r="O8" s="675" t="s">
        <x:v>481</x:v>
      </x:c>
      <x:c r="P8" s="675"/>
      <x:c r="Q8" s="675" t="s">
        <x:v>642</x:v>
      </x:c>
      <x:c r="R8" s="675"/>
      <x:c r="S8" s="759"/>
      <x:c r="T8" s="761"/>
    </x:row>
    <x:row r="9" spans="1:20" ht="30" customHeight="1" x14ac:dyDescent="0.2">
      <x:c r="B9" s="671"/>
      <x:c r="C9" s="676" t="s">
        <x:v>628</x:v>
      </x:c>
      <x:c r="D9" s="676"/>
      <x:c r="E9" s="676"/>
      <x:c r="F9" s="676"/>
      <x:c r="G9" s="676"/>
      <x:c r="H9" s="676"/>
      <x:c r="I9" s="676" t="s">
        <x:v>629</x:v>
      </x:c>
      <x:c r="J9" s="676"/>
      <x:c r="K9" s="676"/>
      <x:c r="L9" s="676"/>
      <x:c r="M9" s="676"/>
      <x:c r="N9" s="676"/>
      <x:c r="O9" s="676" t="s">
        <x:v>630</x:v>
      </x:c>
      <x:c r="P9" s="676"/>
      <x:c r="Q9" s="676"/>
      <x:c r="R9" s="676"/>
      <x:c r="S9" s="676"/>
      <x:c r="T9" s="711"/>
    </x:row>
    <x:row r="10" spans="1:20" ht="15" customHeight="1" x14ac:dyDescent="0.2">
      <x:c r="B10" s="672"/>
      <x:c r="C10" s="4" t="s">
        <x:v>537</x:v>
      </x:c>
      <x:c r="D10" s="4" t="s">
        <x:v>342</x:v>
      </x:c>
      <x:c r="E10" s="4" t="s">
        <x:v>537</x:v>
      </x:c>
      <x:c r="F10" s="4" t="s">
        <x:v>342</x:v>
      </x:c>
      <x:c r="G10" s="4" t="s">
        <x:v>538</x:v>
      </x:c>
      <x:c r="H10" s="4" t="s">
        <x:v>342</x:v>
      </x:c>
      <x:c r="I10" s="4" t="s">
        <x:v>537</x:v>
      </x:c>
      <x:c r="J10" s="4" t="s">
        <x:v>342</x:v>
      </x:c>
      <x:c r="K10" s="4" t="s">
        <x:v>537</x:v>
      </x:c>
      <x:c r="L10" s="4" t="s">
        <x:v>342</x:v>
      </x:c>
      <x:c r="M10" s="4" t="s">
        <x:v>538</x:v>
      </x:c>
      <x:c r="N10" s="4" t="s">
        <x:v>342</x:v>
      </x:c>
      <x:c r="O10" s="4" t="s">
        <x:v>537</x:v>
      </x:c>
      <x:c r="P10" s="4" t="s">
        <x:v>342</x:v>
      </x:c>
      <x:c r="Q10" s="4" t="s">
        <x:v>537</x:v>
      </x:c>
      <x:c r="R10" s="4" t="s">
        <x:v>342</x:v>
      </x:c>
      <x:c r="S10" s="4" t="s">
        <x:v>538</x:v>
      </x:c>
      <x:c r="T10" s="5" t="s">
        <x:v>342</x:v>
      </x:c>
    </x:row>
    <x:row r="11" spans="1:20" ht="12.95" customHeight="1" x14ac:dyDescent="0.2">
      <x:c r="A11" s="6"/>
      <x:c r="B11" s="7"/>
      <x:c r="C11" s="209"/>
      <x:c r="D11" s="499"/>
      <x:c r="E11" s="209"/>
      <x:c r="F11" s="499"/>
      <x:c r="G11" s="209"/>
      <x:c r="H11" s="499"/>
      <x:c r="I11" s="209"/>
      <x:c r="J11" s="499"/>
      <x:c r="K11" s="209"/>
      <x:c r="L11" s="499"/>
      <x:c r="M11" s="209"/>
      <x:c r="N11" s="499"/>
      <x:c r="O11" s="209"/>
      <x:c r="P11" s="499"/>
      <x:c r="Q11" s="209"/>
      <x:c r="R11" s="499"/>
      <x:c r="S11" s="209"/>
      <x:c r="T11" s="507"/>
    </x:row>
    <x:row r="12" spans="1:20" ht="12.95" customHeight="1" x14ac:dyDescent="0.2">
      <x:c r="A12" s="2" t="s">
        <x:v>354</x:v>
      </x:c>
      <x:c r="B12" s="12">
        <x:v>2</x:v>
      </x:c>
      <x:c r="C12" s="197">
        <x:v>0.15827050501713</x:v>
      </x:c>
      <x:c r="D12" s="493">
        <x:v>0.24434299633523801</x:v>
      </x:c>
      <x:c r="E12" s="197">
        <x:v>1.11499227376716E-2</x:v>
      </x:c>
      <x:c r="F12" s="493">
        <x:v>0.188388877196975</x:v>
      </x:c>
      <x:c r="G12" s="197">
        <x:v>0.15206994241434699</x:v>
      </x:c>
      <x:c r="H12" s="493">
        <x:v>0.63588327333165895</x:v>
      </x:c>
      <x:c r="I12" s="197">
        <x:v>0.23350357129525801</x:v>
      </x:c>
      <x:c r="J12" s="493">
        <x:v>0.242699543677454</x:v>
      </x:c>
      <x:c r="K12" s="197">
        <x:v>1.62393430266549E-2</x:v>
      </x:c>
      <x:c r="L12" s="493">
        <x:v>0.18825497677108299</x:v>
      </x:c>
      <x:c r="M12" s="197">
        <x:v>1.04442132795623</x:v>
      </x:c>
      <x:c r="N12" s="493">
        <x:v>1.47157382036328</x:v>
      </x:c>
      <x:c r="O12" s="197">
        <x:v>0.108349509670132</x:v>
      </x:c>
      <x:c r="P12" s="493">
        <x:v>0.23453465235827101</x:v>
      </x:c>
      <x:c r="Q12" s="197">
        <x:v>4.0079026408576301E-2</x:v>
      </x:c>
      <x:c r="R12" s="493">
        <x:v>0.167493254970631</x:v>
      </x:c>
      <x:c r="S12" s="197">
        <x:v>3.9434098753622999</x:v>
      </x:c>
      <x:c r="T12" s="501">
        <x:v>2.6222489699820302</x:v>
      </x:c>
    </x:row>
    <x:row r="13" spans="1:20" ht="12.95" customHeight="1" x14ac:dyDescent="0.2">
      <x:c r="A13" s="2" t="s">
        <x:v>355</x:v>
      </x:c>
      <x:c r="B13" s="12">
        <x:v>2</x:v>
      </x:c>
      <x:c r="C13" s="197">
        <x:v>-0.56240272407721004</x:v>
      </x:c>
      <x:c r="D13" s="493">
        <x:v>0.23698896934014099</x:v>
      </x:c>
      <x:c r="E13" s="197">
        <x:v>0.75392346096392004</x:v>
      </x:c>
      <x:c r="F13" s="493">
        <x:v>0.13674428190506499</x:v>
      </x:c>
      <x:c r="G13" s="197">
        <x:v>2.4398904664422298</x:v>
      </x:c>
      <x:c r="H13" s="493">
        <x:v>1.8564876000731001</x:v>
      </x:c>
      <x:c r="I13" s="197">
        <x:v>-0.59378938450197805</x:v>
      </x:c>
      <x:c r="J13" s="493">
        <x:v>0.24873553730610301</x:v>
      </x:c>
      <x:c r="K13" s="197">
        <x:v>0.7411350907116</x:v>
      </x:c>
      <x:c r="L13" s="493">
        <x:v>0.20953970310086101</x:v>
      </x:c>
      <x:c r="M13" s="197">
        <x:v>5.1332766327252797</x:v>
      </x:c>
      <x:c r="N13" s="493">
        <x:v>2.720891081634</x:v>
      </x:c>
      <x:c r="O13" s="197">
        <x:v>-0.55780685008549402</x:v>
      </x:c>
      <x:c r="P13" s="493">
        <x:v>0.23873461776934399</x:v>
      </x:c>
      <x:c r="Q13" s="197">
        <x:v>0.71172917715469597</x:v>
      </x:c>
      <x:c r="R13" s="493">
        <x:v>0.273815616424326</x:v>
      </x:c>
      <x:c r="S13" s="197">
        <x:v>6.0568364676687603</x:v>
      </x:c>
      <x:c r="T13" s="501">
        <x:v>3.7469093630382702</x:v>
      </x:c>
    </x:row>
    <x:row r="14" spans="1:20" ht="12.95" customHeight="1" x14ac:dyDescent="0.2">
      <x:c r="A14" s="2" t="s">
        <x:v>356</x:v>
      </x:c>
      <x:c r="B14" s="12">
        <x:v>2</x:v>
      </x:c>
      <x:c r="C14" s="197">
        <x:v>-0.57967060819743799</x:v>
      </x:c>
      <x:c r="D14" s="493">
        <x:v>0.176389200653772</x:v>
      </x:c>
      <x:c r="E14" s="197">
        <x:v>3.1695881547549799E-2</x:v>
      </x:c>
      <x:c r="F14" s="493">
        <x:v>0.33172600810514002</x:v>
      </x:c>
      <x:c r="G14" s="197">
        <x:v>1.64897839531293</x:v>
      </x:c>
      <x:c r="H14" s="493">
        <x:v>0.95125564512320304</x:v>
      </x:c>
      <x:c r="I14" s="197">
        <x:v>-0.18444726292548699</x:v>
      </x:c>
      <x:c r="J14" s="493">
        <x:v>0.22248045577532399</x:v>
      </x:c>
      <x:c r="K14" s="197">
        <x:v>1.1849304559246999E-2</x:v>
      </x:c>
      <x:c r="L14" s="493">
        <x:v>0.31742350589839202</x:v>
      </x:c>
      <x:c r="M14" s="197">
        <x:v>4.7268325258036397</x:v>
      </x:c>
      <x:c r="N14" s="493">
        <x:v>1.99871256288636</x:v>
      </x:c>
      <x:c r="O14" s="197">
        <x:v>-0.26518635016648801</x:v>
      </x:c>
      <x:c r="P14" s="493">
        <x:v>0.214082797886396</x:v>
      </x:c>
      <x:c r="Q14" s="197">
        <x:v>-0.13667677085837501</x:v>
      </x:c>
      <x:c r="R14" s="493">
        <x:v>0.300254144639788</x:v>
      </x:c>
      <x:c r="S14" s="197">
        <x:v>8.9919813421449106</x:v>
      </x:c>
      <x:c r="T14" s="501">
        <x:v>2.4824341818676201</x:v>
      </x:c>
    </x:row>
    <x:row r="15" spans="1:20" ht="12.95" customHeight="1" x14ac:dyDescent="0.2">
      <x:c r="A15" s="2" t="s">
        <x:v>357</x:v>
      </x:c>
      <x:c r="B15" s="12">
        <x:v>2</x:v>
      </x:c>
      <x:c r="C15" s="197">
        <x:v>-0.163700603445433</x:v>
      </x:c>
      <x:c r="D15" s="493">
        <x:v>0.23160878960105299</x:v>
      </x:c>
      <x:c r="E15" s="197">
        <x:v>-0.17214898529504</x:v>
      </x:c>
      <x:c r="F15" s="493">
        <x:v>0.40619156701886799</x:v>
      </x:c>
      <x:c r="G15" s="197">
        <x:v>0.22791968283399799</x:v>
      </x:c>
      <x:c r="H15" s="493">
        <x:v>0.69552519846584004</x:v>
      </x:c>
      <x:c r="I15" s="197">
        <x:v>-0.25846890897158797</x:v>
      </x:c>
      <x:c r="J15" s="493">
        <x:v>0.22807268777061099</x:v>
      </x:c>
      <x:c r="K15" s="197">
        <x:v>-0.17312351039419999</x:v>
      </x:c>
      <x:c r="L15" s="493">
        <x:v>0.41190475500137402</x:v>
      </x:c>
      <x:c r="M15" s="197">
        <x:v>3.1239928052917398</x:v>
      </x:c>
      <x:c r="N15" s="493">
        <x:v>2.1128617400896199</x:v>
      </x:c>
      <x:c r="O15" s="197">
        <x:v>-0.28126177042178302</x:v>
      </x:c>
      <x:c r="P15" s="493">
        <x:v>0.21495419944584401</x:v>
      </x:c>
      <x:c r="Q15" s="197">
        <x:v>-0.437144853292395</x:v>
      </x:c>
      <x:c r="R15" s="493">
        <x:v>0.46424456782321499</x:v>
      </x:c>
      <x:c r="S15" s="197">
        <x:v>7.5185512886231498</x:v>
      </x:c>
      <x:c r="T15" s="501">
        <x:v>2.9256330771417001</x:v>
      </x:c>
    </x:row>
    <x:row r="16" spans="1:20" ht="12.95" customHeight="1" x14ac:dyDescent="0.2">
      <x:c r="A16" s="2" t="s">
        <x:v>358</x:v>
      </x:c>
      <x:c r="B16" s="12">
        <x:v>2</x:v>
      </x:c>
      <x:c r="C16" s="197">
        <x:v>-0.33859264258841298</x:v>
      </x:c>
      <x:c r="D16" s="493">
        <x:v>0.20662840755847101</x:v>
      </x:c>
      <x:c r="E16" s="197">
        <x:v>-0.17948618858686999</x:v>
      </x:c>
      <x:c r="F16" s="493">
        <x:v>0.381604530498376</x:v>
      </x:c>
      <x:c r="G16" s="197">
        <x:v>0.57632783497011697</x:v>
      </x:c>
      <x:c r="H16" s="493">
        <x:v>0.76872358020321496</x:v>
      </x:c>
      <x:c r="I16" s="197">
        <x:v>-0.366686022353584</x:v>
      </x:c>
      <x:c r="J16" s="493">
        <x:v>0.218294014675948</x:v>
      </x:c>
      <x:c r="K16" s="197">
        <x:v>-0.21729976450013799</x:v>
      </x:c>
      <x:c r="L16" s="493">
        <x:v>0.386608210384627</x:v>
      </x:c>
      <x:c r="M16" s="197">
        <x:v>2.4510177586417798</x:v>
      </x:c>
      <x:c r="N16" s="493">
        <x:v>1.50758195464392</x:v>
      </x:c>
      <x:c r="O16" s="197">
        <x:v>-0.41234259530279399</x:v>
      </x:c>
      <x:c r="P16" s="493">
        <x:v>0.21206012924283099</x:v>
      </x:c>
      <x:c r="Q16" s="197">
        <x:v>-0.237588139119774</x:v>
      </x:c>
      <x:c r="R16" s="493">
        <x:v>0.39092772089129801</x:v>
      </x:c>
      <x:c r="S16" s="197">
        <x:v>8.9505891513326805</x:v>
      </x:c>
      <x:c r="T16" s="501">
        <x:v>2.7497894886331702</x:v>
      </x:c>
    </x:row>
    <x:row r="17" spans="1:20" ht="12.95" customHeight="1" x14ac:dyDescent="0.2">
      <x:c r="A17" s="2" t="s">
        <x:v>359</x:v>
      </x:c>
      <x:c r="B17" s="12">
        <x:v>2</x:v>
      </x:c>
      <x:c r="C17" s="197">
        <x:v>-0.12862307291229599</x:v>
      </x:c>
      <x:c r="D17" s="493">
        <x:v>0.15232651183583801</x:v>
      </x:c>
      <x:c r="E17" s="197">
        <x:v>-2.37094873943215E-2</x:v>
      </x:c>
      <x:c r="F17" s="493">
        <x:v>0.26435163699109498</x:v>
      </x:c>
      <x:c r="G17" s="197">
        <x:v>0.12611897986569201</x:v>
      </x:c>
      <x:c r="H17" s="493">
        <x:v>0.46174584895561799</x:v>
      </x:c>
      <x:c r="I17" s="197">
        <x:v>-7.7070876012791903E-2</x:v>
      </x:c>
      <x:c r="J17" s="493">
        <x:v>0.16685630940330301</x:v>
      </x:c>
      <x:c r="K17" s="197">
        <x:v>-5.8907878548555399E-2</x:v>
      </x:c>
      <x:c r="L17" s="493">
        <x:v>0.27459871653191298</x:v>
      </x:c>
      <x:c r="M17" s="197">
        <x:v>1.8423881195376</x:v>
      </x:c>
      <x:c r="N17" s="493">
        <x:v>1.4103357942685699</x:v>
      </x:c>
      <x:c r="O17" s="197">
        <x:v>-8.0886645505466898E-2</x:v>
      </x:c>
      <x:c r="P17" s="493">
        <x:v>0.17342024478863399</x:v>
      </x:c>
      <x:c r="Q17" s="197">
        <x:v>-5.6380628958696402E-2</x:v>
      </x:c>
      <x:c r="R17" s="493">
        <x:v>0.249251298493503</x:v>
      </x:c>
      <x:c r="S17" s="197">
        <x:v>2.9749705417697099</x:v>
      </x:c>
      <x:c r="T17" s="501">
        <x:v>1.8038105102811399</x:v>
      </x:c>
    </x:row>
    <x:row r="18" spans="1:20" ht="12.95" customHeight="1" x14ac:dyDescent="0.2">
      <x:c r="A18" s="17" t="s">
        <x:v>360</x:v>
      </x:c>
      <x:c r="B18" s="12">
        <x:v>2</x:v>
      </x:c>
      <x:c r="C18" s="197">
        <x:v>-0.24073859857962701</x:v>
      </x:c>
      <x:c r="D18" s="493">
        <x:v>0.18552524939446799</x:v>
      </x:c>
      <x:c r="E18" s="197">
        <x:v>-0.66504394318038795</x:v>
      </x:c>
      <x:c r="F18" s="493">
        <x:v>0.37697169285953502</x:v>
      </x:c>
      <x:c r="G18" s="197">
        <x:v>1.19206344601519</x:v>
      </x:c>
      <x:c r="H18" s="493">
        <x:v>1.30211234834908</x:v>
      </x:c>
      <x:c r="I18" s="197">
        <x:v>-0.17220075943296401</x:v>
      </x:c>
      <x:c r="J18" s="493">
        <x:v>0.18223526593716399</x:v>
      </x:c>
      <x:c r="K18" s="197">
        <x:v>-0.75320969135189797</x:v>
      </x:c>
      <x:c r="L18" s="493">
        <x:v>0.34683179581638501</x:v>
      </x:c>
      <x:c r="M18" s="197">
        <x:v>2.70931952562308</x:v>
      </x:c>
      <x:c r="N18" s="493">
        <x:v>2.0830702180055298</x:v>
      </x:c>
      <x:c r="O18" s="197">
        <x:v>-0.19936231836061299</x:v>
      </x:c>
      <x:c r="P18" s="493">
        <x:v>0.183087736516794</x:v>
      </x:c>
      <x:c r="Q18" s="197">
        <x:v>-0.73312089728673202</x:v>
      </x:c>
      <x:c r="R18" s="493">
        <x:v>0.363935187360798</x:v>
      </x:c>
      <x:c r="S18" s="197">
        <x:v>3.7596089127686301</x:v>
      </x:c>
      <x:c r="T18" s="501">
        <x:v>2.6168711507551601</x:v>
      </x:c>
    </x:row>
    <x:row r="19" spans="1:20" ht="12.95" customHeight="1" x14ac:dyDescent="0.2">
      <x:c r="A19" s="17" t="s">
        <x:v>361</x:v>
      </x:c>
      <x:c r="B19" s="12">
        <x:v>2</x:v>
      </x:c>
      <x:c r="C19" s="197">
        <x:v>-0.15327335607290099</x:v>
      </x:c>
      <x:c r="D19" s="493">
        <x:v>0.373154674729827</x:v>
      </x:c>
      <x:c r="E19" s="197">
        <x:v>-7.6467935172579798E-2</x:v>
      </x:c>
      <x:c r="F19" s="493">
        <x:v>0.34182050790649399</x:v>
      </x:c>
      <x:c r="G19" s="197">
        <x:v>0.14188928482617899</x:v>
      </x:c>
      <x:c r="H19" s="493">
        <x:v>1.0880597885818799</x:v>
      </x:c>
      <x:c r="I19" s="197">
        <x:v>-0.185297099477088</x:v>
      </x:c>
      <x:c r="J19" s="493">
        <x:v>0.387199896054985</x:v>
      </x:c>
      <x:c r="K19" s="197">
        <x:v>-0.13468115489566701</x:v>
      </x:c>
      <x:c r="L19" s="493">
        <x:v>0.35190259100086302</x:v>
      </x:c>
      <x:c r="M19" s="197">
        <x:v>4.2729641160435596</x:v>
      </x:c>
      <x:c r="N19" s="493">
        <x:v>3.16580134703403</x:v>
      </x:c>
      <x:c r="O19" s="197">
        <x:v>-3.0786306960569102E-4</x:v>
      </x:c>
      <x:c r="P19" s="493">
        <x:v>0.38147884489813799</x:v>
      </x:c>
      <x:c r="Q19" s="197">
        <x:v>-6.2573761491774002E-2</x:v>
      </x:c>
      <x:c r="R19" s="493">
        <x:v>0.30158822343938002</x:v>
      </x:c>
      <x:c r="S19" s="197">
        <x:v>7.4016052933554004</x:v>
      </x:c>
      <x:c r="T19" s="501">
        <x:v>3.9065088780506598</x:v>
      </x:c>
    </x:row>
    <x:row r="20" spans="1:20" ht="12.95" customHeight="1" x14ac:dyDescent="0.2">
      <x:c r="A20" s="2" t="s">
        <x:v>362</x:v>
      </x:c>
      <x:c r="B20" s="12">
        <x:v>2</x:v>
      </x:c>
      <x:c r="C20" s="197">
        <x:v>-0.36352877291970198</x:v>
      </x:c>
      <x:c r="D20" s="493">
        <x:v>0.243842840531144</x:v>
      </x:c>
      <x:c r="E20" s="197">
        <x:v>0.41342230640877697</x:v>
      </x:c>
      <x:c r="F20" s="493">
        <x:v>0.29860466892614701</x:v>
      </x:c>
      <x:c r="G20" s="197">
        <x:v>1.33830498652143</x:v>
      </x:c>
      <x:c r="H20" s="493">
        <x:v>1.4545310239501601</x:v>
      </x:c>
      <x:c r="I20" s="197">
        <x:v>-0.35931956263136</x:v>
      </x:c>
      <x:c r="J20" s="493">
        <x:v>0.2450155866231</x:v>
      </x:c>
      <x:c r="K20" s="197">
        <x:v>0.36926524148525403</x:v>
      </x:c>
      <x:c r="L20" s="493">
        <x:v>0.31030696195493401</x:v>
      </x:c>
      <x:c r="M20" s="197">
        <x:v>4.2365029458400798</x:v>
      </x:c>
      <x:c r="N20" s="493">
        <x:v>2.6436803996699401</x:v>
      </x:c>
      <x:c r="O20" s="197">
        <x:v>-0.42058410462214202</x:v>
      </x:c>
      <x:c r="P20" s="493">
        <x:v>0.24220220262738201</x:v>
      </x:c>
      <x:c r="Q20" s="197">
        <x:v>0.108621512628837</x:v>
      </x:c>
      <x:c r="R20" s="493">
        <x:v>0.31020219168312602</x:v>
      </x:c>
      <x:c r="S20" s="197">
        <x:v>11.8606925351678</x:v>
      </x:c>
      <x:c r="T20" s="501">
        <x:v>3.9660059166538901</x:v>
      </x:c>
    </x:row>
    <x:row r="21" spans="1:20" ht="12.95" customHeight="1" x14ac:dyDescent="0.2">
      <x:c r="A21" s="2" t="s">
        <x:v>363</x:v>
      </x:c>
      <x:c r="B21" s="12">
        <x:v>2</x:v>
      </x:c>
      <x:c r="C21" s="197">
        <x:v>-0.296199532566918</x:v>
      </x:c>
      <x:c r="D21" s="493">
        <x:v>0.22744061605399901</x:v>
      </x:c>
      <x:c r="E21" s="197">
        <x:v>-1.2947962297006499</x:v>
      </x:c>
      <x:c r="F21" s="493">
        <x:v>0.12674104867307101</x:v>
      </x:c>
      <x:c r="G21" s="197">
        <x:v>1.7690008203001599</x:v>
      </x:c>
      <x:c r="H21" s="493">
        <x:v>1.0895401915841001</x:v>
      </x:c>
      <x:c r="I21" s="197">
        <x:v>-6.2405488521104599E-2</x:v>
      </x:c>
      <x:c r="J21" s="493">
        <x:v>0.227406272686098</x:v>
      </x:c>
      <x:c r="K21" s="197">
        <x:v>-1.1371855449605599</x:v>
      </x:c>
      <x:c r="L21" s="493">
        <x:v>0.14846902193379199</x:v>
      </x:c>
      <x:c r="M21" s="197">
        <x:v>4.5945787343583504</x:v>
      </x:c>
      <x:c r="N21" s="493">
        <x:v>2.1377783736813898</x:v>
      </x:c>
      <x:c r="O21" s="197">
        <x:v>-6.4415202583843506E-2</x:v>
      </x:c>
      <x:c r="P21" s="493">
        <x:v>0.22406014294784601</x:v>
      </x:c>
      <x:c r="Q21" s="197">
        <x:v>-1.0556665813325501</x:v>
      </x:c>
      <x:c r="R21" s="493">
        <x:v>0.191103799442601</x:v>
      </x:c>
      <x:c r="S21" s="197">
        <x:v>5.5442226410808404</x:v>
      </x:c>
      <x:c r="T21" s="501">
        <x:v>2.2656631535476399</x:v>
      </x:c>
    </x:row>
    <x:row r="22" spans="1:20" ht="12.95" customHeight="1" x14ac:dyDescent="0.2">
      <x:c r="A22" s="2" t="s">
        <x:v>364</x:v>
      </x:c>
      <x:c r="B22" s="12">
        <x:v>2</x:v>
      </x:c>
      <x:c r="C22" s="197">
        <x:v>-0.38665949333189598</x:v>
      </x:c>
      <x:c r="D22" s="493">
        <x:v>0.52391617737982898</x:v>
      </x:c>
      <x:c r="E22" s="197">
        <x:v>-0.41070768364784699</x:v>
      </x:c>
      <x:c r="F22" s="493">
        <x:v>0.35337373915789</x:v>
      </x:c>
      <x:c r="G22" s="197">
        <x:v>1.70220969193643</x:v>
      </x:c>
      <x:c r="H22" s="493">
        <x:v>2.3146026449757402</x:v>
      </x:c>
      <x:c r="I22" s="197">
        <x:v>-0.51449755464131497</x:v>
      </x:c>
      <x:c r="J22" s="493">
        <x:v>0.46923878728438201</x:v>
      </x:c>
      <x:c r="K22" s="197">
        <x:v>-0.51678591874567004</x:v>
      </x:c>
      <x:c r="L22" s="493">
        <x:v>0.35738917091313199</x:v>
      </x:c>
      <x:c r="M22" s="197">
        <x:v>13.2061964332838</x:v>
      </x:c>
      <x:c r="N22" s="493">
        <x:v>4.6153276217472996</x:v>
      </x:c>
      <x:c r="O22" s="197">
        <x:v>-0.45595949869402502</x:v>
      </x:c>
      <x:c r="P22" s="493">
        <x:v>0.448084319701615</x:v>
      </x:c>
      <x:c r="Q22" s="197">
        <x:v>-0.60976893939716403</x:v>
      </x:c>
      <x:c r="R22" s="493">
        <x:v>0.31910447585044999</x:v>
      </x:c>
      <x:c r="S22" s="197">
        <x:v>18.831953585364101</x:v>
      </x:c>
      <x:c r="T22" s="501">
        <x:v>5.9858574566329699</x:v>
      </x:c>
    </x:row>
    <x:row r="23" spans="1:20" ht="12.95" customHeight="1" x14ac:dyDescent="0.2">
      <x:c r="A23" s="2" t="s">
        <x:v>365</x:v>
      </x:c>
      <x:c r="B23" s="12">
        <x:v>2</x:v>
      </x:c>
      <x:c r="C23" s="197">
        <x:v>0.723050597610705</x:v>
      </x:c>
      <x:c r="D23" s="493">
        <x:v>0.39605300437962598</x:v>
      </x:c>
      <x:c r="E23" s="197">
        <x:v>-0.30008781315257899</x:v>
      </x:c>
      <x:c r="F23" s="493">
        <x:v>0.28193311333388599</x:v>
      </x:c>
      <x:c r="G23" s="197">
        <x:v>3.2884182378734499</x:v>
      </x:c>
      <x:c r="H23" s="493">
        <x:v>3.43380284509667</x:v>
      </x:c>
      <x:c r="I23" s="197">
        <x:v>0.54312863090226005</x:v>
      </x:c>
      <x:c r="J23" s="493">
        <x:v>0.33377008322941998</x:v>
      </x:c>
      <x:c r="K23" s="197">
        <x:v>-0.44484754808191401</x:v>
      </x:c>
      <x:c r="L23" s="493">
        <x:v>0.28684233640276102</x:v>
      </x:c>
      <x:c r="M23" s="197">
        <x:v>14.866664394113901</x:v>
      </x:c>
      <x:c r="N23" s="493">
        <x:v>5.5189102165955797</x:v>
      </x:c>
      <x:c r="O23" s="197">
        <x:v>0.53305829059461896</x:v>
      </x:c>
      <x:c r="P23" s="493">
        <x:v>0.361946642301685</x:v>
      </x:c>
      <x:c r="Q23" s="197">
        <x:v>-0.49788369584552999</x:v>
      </x:c>
      <x:c r="R23" s="493">
        <x:v>0.32257798961886702</x:v>
      </x:c>
      <x:c r="S23" s="197">
        <x:v>16.491102352639999</x:v>
      </x:c>
      <x:c r="T23" s="501">
        <x:v>5.8692493095860199</x:v>
      </x:c>
    </x:row>
    <x:row r="24" spans="1:20" ht="12.95" customHeight="1" x14ac:dyDescent="0.2">
      <x:c r="A24" s="2" t="s">
        <x:v>366</x:v>
      </x:c>
      <x:c r="B24" s="12">
        <x:v>2</x:v>
      </x:c>
      <x:c r="C24" s="197">
        <x:v>0.101012868264552</x:v>
      </x:c>
      <x:c r="D24" s="493">
        <x:v>0.357134464640944</x:v>
      </x:c>
      <x:c r="E24" s="197">
        <x:v>-0.460034731664901</x:v>
      </x:c>
      <x:c r="F24" s="493">
        <x:v>0.28842291067616899</x:v>
      </x:c>
      <x:c r="G24" s="197">
        <x:v>1.39750358376477</x:v>
      </x:c>
      <x:c r="H24" s="493">
        <x:v>1.7719396773546101</x:v>
      </x:c>
      <x:c r="I24" s="197">
        <x:v>0.21340786057121</x:v>
      </x:c>
      <x:c r="J24" s="493">
        <x:v>0.38222450357069698</x:v>
      </x:c>
      <x:c r="K24" s="197">
        <x:v>-0.57447965365578502</x:v>
      </x:c>
      <x:c r="L24" s="493">
        <x:v>0.29577081401421301</x:v>
      </x:c>
      <x:c r="M24" s="197">
        <x:v>5.3893439210624097</x:v>
      </x:c>
      <x:c r="N24" s="493">
        <x:v>3.87082829346333</x:v>
      </x:c>
      <x:c r="O24" s="197">
        <x:v>0.71753277124664105</x:v>
      </x:c>
      <x:c r="P24" s="493">
        <x:v>0.46201713826447699</x:v>
      </x:c>
      <x:c r="Q24" s="197">
        <x:v>-0.62364418518178999</x:v>
      </x:c>
      <x:c r="R24" s="493">
        <x:v>0.30468289522008102</x:v>
      </x:c>
      <x:c r="S24" s="197">
        <x:v>13.982597061224499</x:v>
      </x:c>
      <x:c r="T24" s="501">
        <x:v>5.2785554189289901</x:v>
      </x:c>
    </x:row>
    <x:row r="25" spans="1:20" ht="12.95" customHeight="1" x14ac:dyDescent="0.2">
      <x:c r="A25" s="2" t="s">
        <x:v>367</x:v>
      </x:c>
      <x:c r="B25" s="12">
        <x:v>2</x:v>
      </x:c>
      <x:c r="C25" s="197">
        <x:v>0.16750279750712899</x:v>
      </x:c>
      <x:c r="D25" s="493">
        <x:v>0.41156913601732997</x:v>
      </x:c>
      <x:c r="E25" s="197">
        <x:v>0.574995637171</x:v>
      </x:c>
      <x:c r="F25" s="493">
        <x:v>0.47659367056942598</x:v>
      </x:c>
      <x:c r="G25" s="197">
        <x:v>0.52777336308373402</x:v>
      </x:c>
      <x:c r="H25" s="493">
        <x:v>1.2326382730935801</x:v>
      </x:c>
      <x:c r="I25" s="197">
        <x:v>0.58150008070180703</x:v>
      </x:c>
      <x:c r="J25" s="493">
        <x:v>0.41990588185065097</x:v>
      </x:c>
      <x:c r="K25" s="197">
        <x:v>0.51839990710460804</x:v>
      </x:c>
      <x:c r="L25" s="493">
        <x:v>0.47324649440775501</x:v>
      </x:c>
      <x:c r="M25" s="197">
        <x:v>9.0342726068565593</x:v>
      </x:c>
      <x:c r="N25" s="493">
        <x:v>3.25705991125061</x:v>
      </x:c>
      <x:c r="O25" s="197">
        <x:v>0.56782739919215997</x:v>
      </x:c>
      <x:c r="P25" s="493">
        <x:v>0.42491885723351502</x:v>
      </x:c>
      <x:c r="Q25" s="197">
        <x:v>0.46106637635164799</x:v>
      </x:c>
      <x:c r="R25" s="493">
        <x:v>0.47057428545110203</x:v>
      </x:c>
      <x:c r="S25" s="197">
        <x:v>9.3679554213243801</x:v>
      </x:c>
      <x:c r="T25" s="501">
        <x:v>3.5382693008527499</x:v>
      </x:c>
    </x:row>
    <x:row r="26" spans="1:20" ht="12.95" customHeight="1" x14ac:dyDescent="0.2">
      <x:c r="A26" s="2" t="s">
        <x:v>368</x:v>
      </x:c>
      <x:c r="B26" s="12">
        <x:v>2</x:v>
      </x:c>
      <x:c r="C26" s="197">
        <x:v>-0.38109390660507098</x:v>
      </x:c>
      <x:c r="D26" s="493">
        <x:v>0.31154845097578998</x:v>
      </x:c>
      <x:c r="E26" s="197">
        <x:v>0.95471834981867998</x:v>
      </x:c>
      <x:c r="F26" s="493">
        <x:v>0.31893263284923801</x:v>
      </x:c>
      <x:c r="G26" s="197">
        <x:v>3.1440965895889499</x:v>
      </x:c>
      <x:c r="H26" s="493">
        <x:v>2.0141251348055098</x:v>
      </x:c>
      <x:c r="I26" s="197">
        <x:v>-0.44547176459813498</x:v>
      </x:c>
      <x:c r="J26" s="493">
        <x:v>0.31057096008754997</x:v>
      </x:c>
      <x:c r="K26" s="197">
        <x:v>1.0161308363721</x:v>
      </x:c>
      <x:c r="L26" s="493">
        <x:v>0.31048255668856201</x:v>
      </x:c>
      <x:c r="M26" s="197">
        <x:v>6.6962786616623697</x:v>
      </x:c>
      <x:c r="N26" s="493">
        <x:v>3.1805207718122599</x:v>
      </x:c>
      <x:c r="O26" s="197">
        <x:v>-0.38590492280024802</x:v>
      </x:c>
      <x:c r="P26" s="493">
        <x:v>0.32564518412962901</x:v>
      </x:c>
      <x:c r="Q26" s="197">
        <x:v>1.0451566062471001</x:v>
      </x:c>
      <x:c r="R26" s="493">
        <x:v>0.30464252732407798</x:v>
      </x:c>
      <x:c r="S26" s="197">
        <x:v>8.5202183063960693</x:v>
      </x:c>
      <x:c r="T26" s="501">
        <x:v>4.4665455774326004</x:v>
      </x:c>
    </x:row>
    <x:row r="27" spans="1:20" ht="12.95" customHeight="1" x14ac:dyDescent="0.2">
      <x:c r="A27" s="2" t="s">
        <x:v>369</x:v>
      </x:c>
      <x:c r="B27" s="12">
        <x:v>2</x:v>
      </x:c>
      <x:c r="C27" s="197">
        <x:v>-9.7298484662143706E-2</x:v>
      </x:c>
      <x:c r="D27" s="493">
        <x:v>0.134904714683455</x:v>
      </x:c>
      <x:c r="E27" s="197">
        <x:v>8.3955912817543402E-2</x:v>
      </x:c>
      <x:c r="F27" s="493">
        <x:v>0.19773985228686899</x:v>
      </x:c>
      <x:c r="G27" s="197">
        <x:v>9.5059805200300995E-2</x:v>
      </x:c>
      <x:c r="H27" s="493">
        <x:v>0.29978508404578802</x:v>
      </x:c>
      <x:c r="I27" s="197">
        <x:v>-7.6344681917872206E-2</x:v>
      </x:c>
      <x:c r="J27" s="493">
        <x:v>0.14430941538499201</x:v>
      </x:c>
      <x:c r="K27" s="197">
        <x:v>7.5395769437624494E-2</x:v>
      </x:c>
      <x:c r="L27" s="493">
        <x:v>0.19867715422742299</x:v>
      </x:c>
      <x:c r="M27" s="197">
        <x:v>2.9223992512837902</x:v>
      </x:c>
      <x:c r="N27" s="493">
        <x:v>1.2733933687502199</x:v>
      </x:c>
      <x:c r="O27" s="197">
        <x:v>-4.6399921923677798E-2</x:v>
      </x:c>
      <x:c r="P27" s="493">
        <x:v>0.141796552099033</x:v>
      </x:c>
      <x:c r="Q27" s="197">
        <x:v>9.6867462623619009E-3</x:v>
      </x:c>
      <x:c r="R27" s="493">
        <x:v>0.175828523976645</x:v>
      </x:c>
      <x:c r="S27" s="197">
        <x:v>4.2790239834277903</x:v>
      </x:c>
      <x:c r="T27" s="501">
        <x:v>1.5759405499932599</x:v>
      </x:c>
    </x:row>
    <x:row r="28" spans="1:20" ht="12.95" customHeight="1" x14ac:dyDescent="0.2">
      <x:c r="A28" s="2" t="s">
        <x:v>370</x:v>
      </x:c>
      <x:c r="B28" s="12">
        <x:v>2</x:v>
      </x:c>
      <x:c r="C28" s="197">
        <x:v>-0.46387073758606401</x:v>
      </x:c>
      <x:c r="D28" s="493">
        <x:v>0.28490798569067999</x:v>
      </x:c>
      <x:c r="E28" s="197">
        <x:v>0.115350289560104</x:v>
      </x:c>
      <x:c r="F28" s="493">
        <x:v>0.41221224276547502</x:v>
      </x:c>
      <x:c r="G28" s="197">
        <x:v>1.1435451490624799</x:v>
      </x:c>
      <x:c r="H28" s="493">
        <x:v>1.5289991164624199</x:v>
      </x:c>
      <x:c r="I28" s="197">
        <x:v>-0.29154910608914603</x:v>
      </x:c>
      <x:c r="J28" s="493">
        <x:v>0.31933899842333202</x:v>
      </x:c>
      <x:c r="K28" s="197">
        <x:v>-4.8381333691087597E-3</x:v>
      </x:c>
      <x:c r="L28" s="493">
        <x:v>0.38351536395521302</x:v>
      </x:c>
      <x:c r="M28" s="197">
        <x:v>3.3445024730467399</x:v>
      </x:c>
      <x:c r="N28" s="493">
        <x:v>2.8539266053305901</x:v>
      </x:c>
      <x:c r="O28" s="197">
        <x:v>-0.346877543012658</x:v>
      </x:c>
      <x:c r="P28" s="493">
        <x:v>0.30594857634227401</x:v>
      </x:c>
      <x:c r="Q28" s="197">
        <x:v>0.21221230751537901</x:v>
      </x:c>
      <x:c r="R28" s="493">
        <x:v>0.45545788281780403</x:v>
      </x:c>
      <x:c r="S28" s="197">
        <x:v>9.0945320248679398</x:v>
      </x:c>
      <x:c r="T28" s="501">
        <x:v>4.9814996987893103</x:v>
      </x:c>
    </x:row>
    <x:row r="29" spans="1:20" ht="12.95" customHeight="1" x14ac:dyDescent="0.2">
      <x:c r="A29" s="2" t="s">
        <x:v>371</x:v>
      </x:c>
      <x:c r="B29" s="12">
        <x:v>2</x:v>
      </x:c>
      <x:c r="C29" s="197">
        <x:v>0.128110197850624</x:v>
      </x:c>
      <x:c r="D29" s="493">
        <x:v>0.22961989801360699</x:v>
      </x:c>
      <x:c r="E29" s="197">
        <x:v>-0.231704658832461</x:v>
      </x:c>
      <x:c r="F29" s="493">
        <x:v>0.371559199722588</x:v>
      </x:c>
      <x:c r="G29" s="197">
        <x:v>0.182649984564657</x:v>
      </x:c>
      <x:c r="H29" s="493">
        <x:v>0.63228004156857898</x:v>
      </x:c>
      <x:c r="I29" s="197">
        <x:v>0.282303550316364</x:v>
      </x:c>
      <x:c r="J29" s="493">
        <x:v>0.25082049539851498</x:v>
      </x:c>
      <x:c r="K29" s="197">
        <x:v>-0.35133174557825703</x:v>
      </x:c>
      <x:c r="L29" s="493">
        <x:v>0.384333936622831</x:v>
      </x:c>
      <x:c r="M29" s="197">
        <x:v>4.5652408467908696</x:v>
      </x:c>
      <x:c r="N29" s="493">
        <x:v>2.7675720176029399</x:v>
      </x:c>
      <x:c r="O29" s="197">
        <x:v>0.27655264393329299</x:v>
      </x:c>
      <x:c r="P29" s="493">
        <x:v>0.25615711692290399</x:v>
      </x:c>
      <x:c r="Q29" s="197">
        <x:v>-0.46397138190861298</x:v>
      </x:c>
      <x:c r="R29" s="493">
        <x:v>0.39297185236948901</x:v>
      </x:c>
      <x:c r="S29" s="197">
        <x:v>5.17362702593622</x:v>
      </x:c>
      <x:c r="T29" s="501">
        <x:v>3.1973844305605299</x:v>
      </x:c>
    </x:row>
    <x:row r="30" spans="1:20" ht="12.95" customHeight="1" x14ac:dyDescent="0.2">
      <x:c r="A30" s="2" t="s">
        <x:v>372</x:v>
      </x:c>
      <x:c r="B30" s="12">
        <x:v>2</x:v>
      </x:c>
      <x:c r="C30" s="197">
        <x:v>-0.362668390415541</x:v>
      </x:c>
      <x:c r="D30" s="493">
        <x:v>0.27349529409902601</x:v>
      </x:c>
      <x:c r="E30" s="197">
        <x:v>0.12669172070274301</x:v>
      </x:c>
      <x:c r="F30" s="493">
        <x:v>0.19033049220606599</x:v>
      </x:c>
      <x:c r="G30" s="197">
        <x:v>0.52056390837016298</x:v>
      </x:c>
      <x:c r="H30" s="493">
        <x:v>0.85623461339615703</x:v>
      </x:c>
      <x:c r="I30" s="197">
        <x:v>-0.27925187757589698</x:v>
      </x:c>
      <x:c r="J30" s="493">
        <x:v>0.26479072457079</x:v>
      </x:c>
      <x:c r="K30" s="197">
        <x:v>7.5405293323495506E-2</x:v>
      </x:c>
      <x:c r="L30" s="493">
        <x:v>0.190887070724677</x:v>
      </x:c>
      <x:c r="M30" s="197">
        <x:v>7.5262879507281504</x:v>
      </x:c>
      <x:c r="N30" s="493">
        <x:v>3.2610392267333701</x:v>
      </x:c>
      <x:c r="O30" s="197">
        <x:v>-0.20566943685313699</x:v>
      </x:c>
      <x:c r="P30" s="493">
        <x:v>0.27676624165610098</x:v>
      </x:c>
      <x:c r="Q30" s="197">
        <x:v>-1.7856794039460101E-2</x:v>
      </x:c>
      <x:c r="R30" s="493">
        <x:v>0.18626124065517199</x:v>
      </x:c>
      <x:c r="S30" s="197">
        <x:v>9.1612092648978294</x:v>
      </x:c>
      <x:c r="T30" s="501">
        <x:v>3.3499720232691699</x:v>
      </x:c>
    </x:row>
    <x:row r="31" spans="1:20" ht="12.95" customHeight="1" x14ac:dyDescent="0.2">
      <x:c r="A31" s="2" t="s">
        <x:v>373</x:v>
      </x:c>
      <x:c r="B31" s="12">
        <x:v>2</x:v>
      </x:c>
      <x:c r="C31" s="197">
        <x:v>-0.22535355114691899</x:v>
      </x:c>
      <x:c r="D31" s="493">
        <x:v>0.49182625977970101</x:v>
      </x:c>
      <x:c r="E31" s="197">
        <x:v>0.103768116476618</x:v>
      </x:c>
      <x:c r="F31" s="493">
        <x:v>0.396521105156869</x:v>
      </x:c>
      <x:c r="G31" s="197">
        <x:v>0.20129773802958201</x:v>
      </x:c>
      <x:c r="H31" s="493">
        <x:v>1.2736739337283201</x:v>
      </x:c>
      <x:c r="I31" s="197">
        <x:v>0.35649405437257198</x:v>
      </x:c>
      <x:c r="J31" s="493">
        <x:v>0.45936787150663</x:v>
      </x:c>
      <x:c r="K31" s="197">
        <x:v>-6.5952530037395402E-2</x:v>
      </x:c>
      <x:c r="L31" s="493">
        <x:v>0.38931317635507801</x:v>
      </x:c>
      <x:c r="M31" s="197">
        <x:v>15.2281679536582</x:v>
      </x:c>
      <x:c r="N31" s="493">
        <x:v>4.4558046528149102</x:v>
      </x:c>
      <x:c r="O31" s="197">
        <x:v>0.57176106773652302</x:v>
      </x:c>
      <x:c r="P31" s="493">
        <x:v>0.41094262550623001</x:v>
      </x:c>
      <x:c r="Q31" s="197">
        <x:v>0.175197430748046</x:v>
      </x:c>
      <x:c r="R31" s="493">
        <x:v>0.416310513277522</x:v>
      </x:c>
      <x:c r="S31" s="197">
        <x:v>20.889598870795599</x:v>
      </x:c>
      <x:c r="T31" s="501">
        <x:v>5.0167542792035604</x:v>
      </x:c>
    </x:row>
    <x:row r="32" spans="1:20" ht="12.95" customHeight="1" x14ac:dyDescent="0.2">
      <x:c r="A32" s="2" t="s">
        <x:v>374</x:v>
      </x:c>
      <x:c r="B32" s="12">
        <x:v>2</x:v>
      </x:c>
      <x:c r="C32" s="197">
        <x:v>-1.1564835283539201</x:v>
      </x:c>
      <x:c r="D32" s="493">
        <x:v>0.29803140830464803</x:v>
      </x:c>
      <x:c r="E32" s="197">
        <x:v>-1.09087013877464</x:v>
      </x:c>
      <x:c r="F32" s="493">
        <x:v>0.51653351762130395</x:v>
      </x:c>
      <x:c r="G32" s="197">
        <x:v>8.2948710155715908</x:v>
      </x:c>
      <x:c r="H32" s="493">
        <x:v>4.0212610446527597</x:v>
      </x:c>
      <x:c r="I32" s="197">
        <x:v>-1.2293952853383301</x:v>
      </x:c>
      <x:c r="J32" s="493">
        <x:v>0.32199758080310598</x:v>
      </x:c>
      <x:c r="K32" s="197">
        <x:v>-1.1878618975372</x:v>
      </x:c>
      <x:c r="L32" s="493">
        <x:v>0.51133671980473605</x:v>
      </x:c>
      <x:c r="M32" s="197">
        <x:v>12.3362766311154</x:v>
      </x:c>
      <x:c r="N32" s="493">
        <x:v>5.1908720678676898</x:v>
      </x:c>
      <x:c r="O32" s="197">
        <x:v>-1.1723381585705801</x:v>
      </x:c>
      <x:c r="P32" s="493">
        <x:v>0.28889481956812002</x:v>
      </x:c>
      <x:c r="Q32" s="197">
        <x:v>-1.17476369849344</x:v>
      </x:c>
      <x:c r="R32" s="493">
        <x:v>0.62900935822201698</x:v>
      </x:c>
      <x:c r="S32" s="197">
        <x:v>17.6429782676359</x:v>
      </x:c>
      <x:c r="T32" s="501">
        <x:v>5.6599543824002296</x:v>
      </x:c>
    </x:row>
    <x:row r="33" spans="1:20" ht="12.95" customHeight="1" x14ac:dyDescent="0.2">
      <x:c r="A33" s="2" t="s">
        <x:v>375</x:v>
      </x:c>
      <x:c r="B33" s="12">
        <x:v>2</x:v>
      </x:c>
      <x:c r="C33" s="197">
        <x:v>-0.73121379058924296</x:v>
      </x:c>
      <x:c r="D33" s="493">
        <x:v>0.28776123418898297</x:v>
      </x:c>
      <x:c r="E33" s="197">
        <x:v>1.31420942234115</x:v>
      </x:c>
      <x:c r="F33" s="493">
        <x:v>1.8053837509374</x:v>
      </x:c>
      <x:c r="G33" s="197">
        <x:v>3.2096523917288899</x:v>
      </x:c>
      <x:c r="H33" s="493">
        <x:v>2.57281971474286</x:v>
      </x:c>
      <x:c r="I33" s="197">
        <x:v>-0.44073845407318102</x:v>
      </x:c>
      <x:c r="J33" s="493">
        <x:v>0.29455083827388101</x:v>
      </x:c>
      <x:c r="K33" s="197">
        <x:v>0.89729469726394695</x:v>
      </x:c>
      <x:c r="L33" s="493">
        <x:v>1.8350703650940401</x:v>
      </x:c>
      <x:c r="M33" s="197">
        <x:v>12.263726376664801</x:v>
      </x:c>
      <x:c r="N33" s="493">
        <x:v>4.3899902627266503</x:v>
      </x:c>
      <x:c r="O33" s="197">
        <x:v>-0.43789648993285402</x:v>
      </x:c>
      <x:c r="P33" s="493">
        <x:v>0.28887404647862502</x:v>
      </x:c>
      <x:c r="Q33" s="197">
        <x:v>0.521638061356264</x:v>
      </x:c>
      <x:c r="R33" s="493">
        <x:v>1.8224472997614201</x:v>
      </x:c>
      <x:c r="S33" s="197">
        <x:v>15.9047907069217</x:v>
      </x:c>
      <x:c r="T33" s="501">
        <x:v>5.3283670323732197</x:v>
      </x:c>
    </x:row>
    <x:row r="34" spans="1:20" ht="12.95" customHeight="1" x14ac:dyDescent="0.2">
      <x:c r="A34" s="2" t="s">
        <x:v>376</x:v>
      </x:c>
      <x:c r="B34" s="12">
        <x:v>2</x:v>
      </x:c>
      <x:c r="C34" s="197">
        <x:v>-0.11860363787876201</x:v>
      </x:c>
      <x:c r="D34" s="493">
        <x:v>0.25545427623384098</x:v>
      </x:c>
      <x:c r="E34" s="197">
        <x:v>-1.4278365828936701</x:v>
      </x:c>
      <x:c r="F34" s="493">
        <x:v>0.22030239120648201</x:v>
      </x:c>
      <x:c r="G34" s="197">
        <x:v>0.69245320793603304</x:v>
      </x:c>
      <x:c r="H34" s="493">
        <x:v>0.70059885673177302</x:v>
      </x:c>
      <x:c r="I34" s="197">
        <x:v>-0.222331670629168</x:v>
      </x:c>
      <x:c r="J34" s="493">
        <x:v>0.29854977002774002</x:v>
      </x:c>
      <x:c r="K34" s="197">
        <x:v>-1.38995053475792</x:v>
      </x:c>
      <x:c r="L34" s="493">
        <x:v>0.26383088281491501</x:v>
      </x:c>
      <x:c r="M34" s="197">
        <x:v>1.1325705173194001</x:v>
      </x:c>
      <x:c r="N34" s="493">
        <x:v>1.31605617603226</x:v>
      </x:c>
      <x:c r="O34" s="197">
        <x:v>-0.21268877650582199</x:v>
      </x:c>
      <x:c r="P34" s="493">
        <x:v>0.29389824528904601</x:v>
      </x:c>
      <x:c r="Q34" s="197">
        <x:v>-1.2762794466720999</x:v>
      </x:c>
      <x:c r="R34" s="493">
        <x:v>0.36768889895670498</x:v>
      </x:c>
      <x:c r="S34" s="197">
        <x:v>4.0050977118649502</x:v>
      </x:c>
      <x:c r="T34" s="501">
        <x:v>2.7328474709589199</x:v>
      </x:c>
    </x:row>
    <x:row r="35" spans="1:20" ht="12.95" customHeight="1" x14ac:dyDescent="0.2">
      <x:c r="A35" s="2" t="s">
        <x:v>377</x:v>
      </x:c>
      <x:c r="B35" s="12">
        <x:v>2</x:v>
      </x:c>
      <x:c r="C35" s="197">
        <x:v>0.30701333944624098</x:v>
      </x:c>
      <x:c r="D35" s="493">
        <x:v>0.17543691793935101</x:v>
      </x:c>
      <x:c r="E35" s="197">
        <x:v>0.359041325693295</x:v>
      </x:c>
      <x:c r="F35" s="493">
        <x:v>0.18824777045019001</x:v>
      </x:c>
      <x:c r="G35" s="197">
        <x:v>1.5200142141650199</x:v>
      </x:c>
      <x:c r="H35" s="493">
        <x:v>1.3145924636756701</x:v>
      </x:c>
      <x:c r="I35" s="197">
        <x:v>0.403571793809408</x:v>
      </x:c>
      <x:c r="J35" s="493">
        <x:v>0.169605183160389</x:v>
      </x:c>
      <x:c r="K35" s="197">
        <x:v>0.25583689148375299</x:v>
      </x:c>
      <x:c r="L35" s="493">
        <x:v>0.18144153498104101</x:v>
      </x:c>
      <x:c r="M35" s="197">
        <x:v>4.8004301718432796</x:v>
      </x:c>
      <x:c r="N35" s="493">
        <x:v>2.05037865411242</x:v>
      </x:c>
      <x:c r="O35" s="197">
        <x:v>0.43523774245980801</x:v>
      </x:c>
      <x:c r="P35" s="493">
        <x:v>0.17520079779126499</x:v>
      </x:c>
      <x:c r="Q35" s="197">
        <x:v>0.33118174645522702</x:v>
      </x:c>
      <x:c r="R35" s="493">
        <x:v>0.196133018252764</x:v>
      </x:c>
      <x:c r="S35" s="197">
        <x:v>6.6495217759012704</x:v>
      </x:c>
      <x:c r="T35" s="501">
        <x:v>2.6233923229115201</x:v>
      </x:c>
    </x:row>
    <x:row r="36" spans="1:20" ht="12.95" customHeight="1" x14ac:dyDescent="0.2">
      <x:c r="A36" s="2" t="s">
        <x:v>378</x:v>
      </x:c>
      <x:c r="B36" s="12">
        <x:v>2</x:v>
      </x:c>
      <x:c r="C36" s="197">
        <x:v>-0.38587668940690201</x:v>
      </x:c>
      <x:c r="D36" s="493">
        <x:v>0.218548187763349</x:v>
      </x:c>
      <x:c r="E36" s="197">
        <x:v>4.8092133621927498E-2</x:v>
      </x:c>
      <x:c r="F36" s="493">
        <x:v>0.26680548715556901</x:v>
      </x:c>
      <x:c r="G36" s="197">
        <x:v>0.90383657383147398</x:v>
      </x:c>
      <x:c r="H36" s="493">
        <x:v>1.1210293718103199</x:v>
      </x:c>
      <x:c r="I36" s="197">
        <x:v>-0.30917035235518497</x:v>
      </x:c>
      <x:c r="J36" s="493">
        <x:v>0.21993664129638399</x:v>
      </x:c>
      <x:c r="K36" s="197">
        <x:v>0.13512118345270999</x:v>
      </x:c>
      <x:c r="L36" s="493">
        <x:v>0.26560618302995798</x:v>
      </x:c>
      <x:c r="M36" s="197">
        <x:v>4.3873674334039903</x:v>
      </x:c>
      <x:c r="N36" s="493">
        <x:v>2.3776621896583299</x:v>
      </x:c>
      <x:c r="O36" s="197">
        <x:v>-0.32685297979778699</x:v>
      </x:c>
      <x:c r="P36" s="493">
        <x:v>0.21230911683224701</x:v>
      </x:c>
      <x:c r="Q36" s="197">
        <x:v>6.1468954777147602E-2</x:v>
      </x:c>
      <x:c r="R36" s="493">
        <x:v>0.28485325971610598</x:v>
      </x:c>
      <x:c r="S36" s="197">
        <x:v>6.93597225822593</x:v>
      </x:c>
      <x:c r="T36" s="501">
        <x:v>3.2093257903276098</x:v>
      </x:c>
    </x:row>
    <x:row r="37" spans="1:20" ht="12.95" customHeight="1" x14ac:dyDescent="0.2">
      <x:c r="A37" s="2" t="s">
        <x:v>379</x:v>
      </x:c>
      <x:c r="B37" s="12">
        <x:v>2</x:v>
      </x:c>
      <x:c r="C37" s="197">
        <x:v>-0.254563249984403</x:v>
      </x:c>
      <x:c r="D37" s="493">
        <x:v>0.14411128265064699</x:v>
      </x:c>
      <x:c r="E37" s="197">
        <x:v>4.5830691106301599E-2</x:v>
      </x:c>
      <x:c r="F37" s="493">
        <x:v>1.24140890999459</x:v>
      </x:c>
      <x:c r="G37" s="197">
        <x:v>0.42709610811024101</x:v>
      </x:c>
      <x:c r="H37" s="493">
        <x:v>0.48963837463253201</x:v>
      </x:c>
      <x:c r="I37" s="197">
        <x:v>-0.43871030082760798</x:v>
      </x:c>
      <x:c r="J37" s="493">
        <x:v>0.14454131548454199</x:v>
      </x:c>
      <x:c r="K37" s="197">
        <x:v>0.19023044246977899</x:v>
      </x:c>
      <x:c r="L37" s="493">
        <x:v>1.1678004214208699</x:v>
      </x:c>
      <x:c r="M37" s="197">
        <x:v>4.8254051216951499</x:v>
      </x:c>
      <x:c r="N37" s="493">
        <x:v>1.4024661902376401</x:v>
      </x:c>
      <x:c r="O37" s="197">
        <x:v>-0.38894947739093899</x:v>
      </x:c>
      <x:c r="P37" s="493">
        <x:v>0.142063169170939</x:v>
      </x:c>
      <x:c r="Q37" s="197">
        <x:v>0.62791719955319902</x:v>
      </x:c>
      <x:c r="R37" s="493">
        <x:v>1.0238802831097999</x:v>
      </x:c>
      <x:c r="S37" s="197">
        <x:v>6.2269151072003002</x:v>
      </x:c>
      <x:c r="T37" s="501">
        <x:v>1.60089607708138</x:v>
      </x:c>
    </x:row>
    <x:row r="38" spans="1:20" ht="12.95" customHeight="1" x14ac:dyDescent="0.2">
      <x:c r="A38" s="2" t="s">
        <x:v>380</x:v>
      </x:c>
      <x:c r="B38" s="12">
        <x:v>2</x:v>
      </x:c>
      <x:c r="C38" s="197">
        <x:v>-0.390392457120533</x:v>
      </x:c>
      <x:c r="D38" s="493">
        <x:v>0.19856564433403701</x:v>
      </x:c>
      <x:c r="E38" s="197">
        <x:v>0.55064292059023801</x:v>
      </x:c>
      <x:c r="F38" s="493">
        <x:v>0.27365946144047798</x:v>
      </x:c>
      <x:c r="G38" s="197">
        <x:v>1.5375305907264201</x:v>
      </x:c>
      <x:c r="H38" s="493">
        <x:v>1.1171966193414</x:v>
      </x:c>
      <x:c r="I38" s="197">
        <x:v>-0.32048083886101603</x:v>
      </x:c>
      <x:c r="J38" s="493">
        <x:v>0.20273874709799</x:v>
      </x:c>
      <x:c r="K38" s="197">
        <x:v>0.63642212048677405</x:v>
      </x:c>
      <x:c r="L38" s="493">
        <x:v>0.27828153522749299</x:v>
      </x:c>
      <x:c r="M38" s="197">
        <x:v>6.5430116111476799</x:v>
      </x:c>
      <x:c r="N38" s="493">
        <x:v>2.0188124757522599</x:v>
      </x:c>
      <x:c r="O38" s="197">
        <x:v>-0.33212556845820002</x:v>
      </x:c>
      <x:c r="P38" s="493">
        <x:v>0.207966743235969</x:v>
      </x:c>
      <x:c r="Q38" s="197">
        <x:v>0.62219787250764502</x:v>
      </x:c>
      <x:c r="R38" s="493">
        <x:v>0.26199206752061399</x:v>
      </x:c>
      <x:c r="S38" s="197">
        <x:v>7.1618165872912396</x:v>
      </x:c>
      <x:c r="T38" s="501">
        <x:v>2.1828856291899101</x:v>
      </x:c>
    </x:row>
    <x:row r="39" spans="1:20" ht="12.95" customHeight="1" x14ac:dyDescent="0.2">
      <x:c r="A39" s="2" t="s">
        <x:v>381</x:v>
      </x:c>
      <x:c r="B39" s="12">
        <x:v>2</x:v>
      </x:c>
      <x:c r="C39" s="197">
        <x:v>0.18562771414645801</x:v>
      </x:c>
      <x:c r="D39" s="493">
        <x:v>0.30693323174980602</x:v>
      </x:c>
      <x:c r="E39" s="197">
        <x:v>5.7331562553263597E-2</x:v>
      </x:c>
      <x:c r="F39" s="493">
        <x:v>0.249298300354862</x:v>
      </x:c>
      <x:c r="G39" s="197">
        <x:v>0.207468325446652</x:v>
      </x:c>
      <x:c r="H39" s="493">
        <x:v>0.88076407292074899</x:v>
      </x:c>
      <x:c r="I39" s="197">
        <x:v>0.194307298523577</x:v>
      </x:c>
      <x:c r="J39" s="493">
        <x:v>0.27891914503383902</x:v>
      </x:c>
      <x:c r="K39" s="197">
        <x:v>-5.4062875916875801E-2</x:v>
      </x:c>
      <x:c r="L39" s="493">
        <x:v>0.238546095569623</x:v>
      </x:c>
      <x:c r="M39" s="197">
        <x:v>5.5656675114535501</x:v>
      </x:c>
      <x:c r="N39" s="493">
        <x:v>2.4828478509260399</x:v>
      </x:c>
      <x:c r="O39" s="197">
        <x:v>6.1858873002591998E-2</x:v>
      </x:c>
      <x:c r="P39" s="493">
        <x:v>0.25186114336630899</x:v>
      </x:c>
      <x:c r="Q39" s="197">
        <x:v>-0.210074734467284</x:v>
      </x:c>
      <x:c r="R39" s="493">
        <x:v>0.23736916719422299</x:v>
      </x:c>
      <x:c r="S39" s="197">
        <x:v>8.9250401013670402</x:v>
      </x:c>
      <x:c r="T39" s="501">
        <x:v>3.6473789266656498</x:v>
      </x:c>
    </x:row>
    <x:row r="40" spans="1:20" ht="12.95" customHeight="1" x14ac:dyDescent="0.2">
      <x:c r="A40" s="2" t="s">
        <x:v>382</x:v>
      </x:c>
      <x:c r="B40" s="12">
        <x:v>2</x:v>
      </x:c>
      <x:c r="C40" s="197">
        <x:v>-0.11158641326874</x:v>
      </x:c>
      <x:c r="D40" s="493">
        <x:v>0.35722098008123598</x:v>
      </x:c>
      <x:c r="E40" s="197">
        <x:v>0.12270489781045101</x:v>
      </x:c>
      <x:c r="F40" s="493">
        <x:v>0.47823003661643199</x:v>
      </x:c>
      <x:c r="G40" s="197">
        <x:v>0.102895906070036</x:v>
      </x:c>
      <x:c r="H40" s="493">
        <x:v>1.2164497221367601</x:v>
      </x:c>
      <x:c r="I40" s="197">
        <x:v>-6.7822460585044098E-2</x:v>
      </x:c>
      <x:c r="J40" s="493">
        <x:v>0.39452943642224902</x:v>
      </x:c>
      <x:c r="K40" s="197">
        <x:v>7.0220670179411998E-2</x:v>
      </x:c>
      <x:c r="L40" s="493">
        <x:v>0.47652436161924899</x:v>
      </x:c>
      <x:c r="M40" s="197">
        <x:v>1.8537141213749599</x:v>
      </x:c>
      <x:c r="N40" s="493">
        <x:v>2.4976298195575999</x:v>
      </x:c>
      <x:c r="O40" s="197">
        <x:v>-8.93034998239291E-2</x:v>
      </x:c>
      <x:c r="P40" s="493">
        <x:v>0.38402670287393498</x:v>
      </x:c>
      <x:c r="Q40" s="197">
        <x:v>7.3813022491559202E-2</x:v>
      </x:c>
      <x:c r="R40" s="493">
        <x:v>0.480728391231943</x:v>
      </x:c>
      <x:c r="S40" s="197">
        <x:v>2.8570144735421401</x:v>
      </x:c>
      <x:c r="T40" s="501">
        <x:v>3.4598443042319098</x:v>
      </x:c>
    </x:row>
    <x:row r="41" spans="1:20" ht="12.95" customHeight="1" x14ac:dyDescent="0.2">
      <x:c r="A41" s="2" t="s">
        <x:v>383</x:v>
      </x:c>
      <x:c r="B41" s="12">
        <x:v>2</x:v>
      </x:c>
      <x:c r="C41" s="197">
        <x:v>-0.73585623013276302</x:v>
      </x:c>
      <x:c r="D41" s="493">
        <x:v>0.38645159051758599</x:v>
      </x:c>
      <x:c r="E41" s="197">
        <x:v>-0.898335146254439</x:v>
      </x:c>
      <x:c r="F41" s="493">
        <x:v>0.70986091176195798</x:v>
      </x:c>
      <x:c r="G41" s="197">
        <x:v>4.6461283376214597</x:v>
      </x:c>
      <x:c r="H41" s="493">
        <x:v>3.6480491846163199</x:v>
      </x:c>
      <x:c r="I41" s="197">
        <x:v>-0.70148118226027001</x:v>
      </x:c>
      <x:c r="J41" s="493">
        <x:v>0.35457145646639499</x:v>
      </x:c>
      <x:c r="K41" s="197">
        <x:v>-0.75116845113504604</x:v>
      </x:c>
      <x:c r="L41" s="493">
        <x:v>0.74987298363848998</x:v>
      </x:c>
      <x:c r="M41" s="197">
        <x:v>9.9506245027692497</x:v>
      </x:c>
      <x:c r="N41" s="493">
        <x:v>6.2215054057377603</x:v>
      </x:c>
      <x:c r="O41" s="197">
        <x:v>-0.78424799888833197</x:v>
      </x:c>
      <x:c r="P41" s="493">
        <x:v>0.348259054266575</x:v>
      </x:c>
      <x:c r="Q41" s="197">
        <x:v>-0.94815131153950905</x:v>
      </x:c>
      <x:c r="R41" s="493">
        <x:v>0.78293014599191801</x:v>
      </x:c>
      <x:c r="S41" s="197">
        <x:v>13.3104191711307</x:v>
      </x:c>
      <x:c r="T41" s="501">
        <x:v>6.2986715670614197</x:v>
      </x:c>
    </x:row>
    <x:row r="42" spans="1:20" ht="12.95" customHeight="1" x14ac:dyDescent="0.2">
      <x:c r="A42" s="2" t="s">
        <x:v>384</x:v>
      </x:c>
      <x:c r="B42" s="12">
        <x:v>2</x:v>
      </x:c>
      <x:c r="C42" s="197">
        <x:v>-0.23059825694223399</x:v>
      </x:c>
      <x:c r="D42" s="493">
        <x:v>0.26653924272063301</x:v>
      </x:c>
      <x:c r="E42" s="197">
        <x:v>-0.24156720965617601</x:v>
      </x:c>
      <x:c r="F42" s="493">
        <x:v>0.46892794913188901</x:v>
      </x:c>
      <x:c r="G42" s="197">
        <x:v>0.52542060065496299</x:v>
      </x:c>
      <x:c r="H42" s="493">
        <x:v>1.17872698947899</x:v>
      </x:c>
      <x:c r="I42" s="197">
        <x:v>-0.24506927169793399</x:v>
      </x:c>
      <x:c r="J42" s="493">
        <x:v>0.26938839639850098</x:v>
      </x:c>
      <x:c r="K42" s="197">
        <x:v>-0.36680497785786398</x:v>
      </x:c>
      <x:c r="L42" s="493">
        <x:v>0.47395028742895701</x:v>
      </x:c>
      <x:c r="M42" s="197">
        <x:v>2.8938285863292199</x:v>
      </x:c>
      <x:c r="N42" s="493">
        <x:v>2.97614084774855</x:v>
      </x:c>
      <x:c r="O42" s="197">
        <x:v>-0.23047756804029901</x:v>
      </x:c>
      <x:c r="P42" s="493">
        <x:v>0.27811261766379902</x:v>
      </x:c>
      <x:c r="Q42" s="197">
        <x:v>8.1356159114308199E-2</x:v>
      </x:c>
      <x:c r="R42" s="493">
        <x:v>0.55435940624158797</x:v>
      </x:c>
      <x:c r="S42" s="197">
        <x:v>4.4104526717170396</x:v>
      </x:c>
      <x:c r="T42" s="501">
        <x:v>3.8642048663564101</x:v>
      </x:c>
    </x:row>
    <x:row r="43" spans="1:20" ht="12.95" customHeight="1" x14ac:dyDescent="0.2">
      <x:c r="A43" s="2" t="s">
        <x:v>385</x:v>
      </x:c>
      <x:c r="B43" s="12">
        <x:v>2</x:v>
      </x:c>
      <x:c r="C43" s="197">
        <x:v>-9.6930830758985495E-2</x:v>
      </x:c>
      <x:c r="D43" s="493">
        <x:v>0.86222049015137203</x:v>
      </x:c>
      <x:c r="E43" s="197">
        <x:v>8.7921547305083406E-2</x:v>
      </x:c>
      <x:c r="F43" s="493">
        <x:v>0.43840365139349402</x:v>
      </x:c>
      <x:c r="G43" s="197">
        <x:v>6.47613370924498E-2</x:v>
      </x:c>
      <x:c r="H43" s="493">
        <x:v>1.35586058907909</x:v>
      </x:c>
      <x:c r="I43" s="197">
        <x:v>-0.25600716462422801</x:v>
      </x:c>
      <x:c r="J43" s="493">
        <x:v>0.78451444538844595</x:v>
      </x:c>
      <x:c r="K43" s="197">
        <x:v>7.9654439282329195E-2</x:v>
      </x:c>
      <x:c r="L43" s="493">
        <x:v>0.44650730218640999</x:v>
      </x:c>
      <x:c r="M43" s="197">
        <x:v>1.86907323413169</x:v>
      </x:c>
      <x:c r="N43" s="493">
        <x:v>3.8287155901911998</x:v>
      </x:c>
      <x:c r="O43" s="197">
        <x:v>-5.2689095475063001E-2</x:v>
      </x:c>
      <x:c r="P43" s="493">
        <x:v>0.81891559080480603</x:v>
      </x:c>
      <x:c r="Q43" s="197">
        <x:v>-0.102846182958717</x:v>
      </x:c>
      <x:c r="R43" s="493">
        <x:v>0.45411070953100302</x:v>
      </x:c>
      <x:c r="S43" s="197">
        <x:v>4.6193814079114102</x:v>
      </x:c>
      <x:c r="T43" s="501">
        <x:v>5.6791842327693898</x:v>
      </x:c>
    </x:row>
    <x:row r="44" spans="1:20" ht="12.95" customHeight="1" x14ac:dyDescent="0.2">
      <x:c r="A44" s="2" t="s">
        <x:v>386</x:v>
      </x:c>
      <x:c r="B44" s="12">
        <x:v>2</x:v>
      </x:c>
      <x:c r="C44" s="197">
        <x:v>-1.0905005422146901</x:v>
      </x:c>
      <x:c r="D44" s="493">
        <x:v>0.26237571108144703</x:v>
      </x:c>
      <x:c r="E44" s="197">
        <x:v>-0.48432810529494003</x:v>
      </x:c>
      <x:c r="F44" s="493">
        <x:v>0.18101720839091001</x:v>
      </x:c>
      <x:c r="G44" s="197">
        <x:v>5.0993268317004699</x:v>
      </x:c>
      <x:c r="H44" s="493">
        <x:v>2.3312616274146101</x:v>
      </x:c>
      <x:c r="I44" s="197">
        <x:v>-1.0040418467568599</x:v>
      </x:c>
      <x:c r="J44" s="493">
        <x:v>0.25924430017050198</x:v>
      </x:c>
      <x:c r="K44" s="197">
        <x:v>-0.55455829928284395</x:v>
      </x:c>
      <x:c r="L44" s="493">
        <x:v>0.17648856234351801</x:v>
      </x:c>
      <x:c r="M44" s="197">
        <x:v>8.6802916490265307</x:v>
      </x:c>
      <x:c r="N44" s="493">
        <x:v>2.60804585332549</x:v>
      </x:c>
      <x:c r="O44" s="197">
        <x:v>-0.69882696000356204</x:v>
      </x:c>
      <x:c r="P44" s="493">
        <x:v>0.25191874345450399</x:v>
      </x:c>
      <x:c r="Q44" s="197">
        <x:v>-0.23102459378173901</x:v>
      </x:c>
      <x:c r="R44" s="493">
        <x:v>0.14639055930012099</x:v>
      </x:c>
      <x:c r="S44" s="197">
        <x:v>14.040590598700399</x:v>
      </x:c>
      <x:c r="T44" s="501">
        <x:v>4.7332550415820904</x:v>
      </x:c>
    </x:row>
    <x:row r="45" spans="1:20" ht="12.95" customHeight="1" x14ac:dyDescent="0.2">
      <x:c r="A45" s="2" t="s">
        <x:v>387</x:v>
      </x:c>
      <x:c r="B45" s="12">
        <x:v>2</x:v>
      </x:c>
      <x:c r="C45" s="197">
        <x:v>-0.156550165051484</x:v>
      </x:c>
      <x:c r="D45" s="493">
        <x:v>0.18989016619674001</x:v>
      </x:c>
      <x:c r="E45" s="197">
        <x:v>0.33044719166400899</x:v>
      </x:c>
      <x:c r="F45" s="493">
        <x:v>0.29011044198904401</x:v>
      </x:c>
      <x:c r="G45" s="197">
        <x:v>0.30832301623243002</x:v>
      </x:c>
      <x:c r="H45" s="493">
        <x:v>0.58566294537746699</x:v>
      </x:c>
      <x:c r="I45" s="197">
        <x:v>-8.6491028555844202E-2</x:v>
      </x:c>
      <x:c r="J45" s="493">
        <x:v>0.19860125248197999</x:v>
      </x:c>
      <x:c r="K45" s="197">
        <x:v>0.318686245386475</x:v>
      </x:c>
      <x:c r="L45" s="493">
        <x:v>0.26346019234106499</x:v>
      </x:c>
      <x:c r="M45" s="197">
        <x:v>1.10695423849442</x:v>
      </x:c>
      <x:c r="N45" s="493">
        <x:v>1.31997592397525</x:v>
      </x:c>
      <x:c r="O45" s="197">
        <x:v>-0.12223655174865999</x:v>
      </x:c>
      <x:c r="P45" s="493">
        <x:v>0.19090691704024301</x:v>
      </x:c>
      <x:c r="Q45" s="197">
        <x:v>0.16911363161547299</x:v>
      </x:c>
      <x:c r="R45" s="493">
        <x:v>0.32102048117179999</x:v>
      </x:c>
      <x:c r="S45" s="197">
        <x:v>3.7105439946575598</x:v>
      </x:c>
      <x:c r="T45" s="501">
        <x:v>2.22520356899668</x:v>
      </x:c>
    </x:row>
    <x:row r="46" spans="1:20" ht="12.95" customHeight="1" x14ac:dyDescent="0.2">
      <x:c r="A46" s="2" t="s">
        <x:v>388</x:v>
      </x:c>
      <x:c r="B46" s="12">
        <x:v>2</x:v>
      </x:c>
      <x:c r="C46" s="197">
        <x:v>-0.102169908205031</x:v>
      </x:c>
      <x:c r="D46" s="493">
        <x:v>0.37523432282714603</x:v>
      </x:c>
      <x:c r="E46" s="197">
        <x:v>0.98045486000883297</x:v>
      </x:c>
      <x:c r="F46" s="493">
        <x:v>0.88989491583954805</x:v>
      </x:c>
      <x:c r="G46" s="197">
        <x:v>2.2157754838750998</x:v>
      </x:c>
      <x:c r="H46" s="493">
        <x:v>3.80302126064224</x:v>
      </x:c>
      <x:c r="I46" s="197">
        <x:v>-4.2001761604314201E-2</x:v>
      </x:c>
      <x:c r="J46" s="493">
        <x:v>0.37868409612631398</x:v>
      </x:c>
      <x:c r="K46" s="197">
        <x:v>0.86144209437337105</x:v>
      </x:c>
      <x:c r="L46" s="493">
        <x:v>0.78760965930075</x:v>
      </x:c>
      <x:c r="M46" s="197">
        <x:v>6.2357546677328903</x:v>
      </x:c>
      <x:c r="N46" s="493">
        <x:v>4.8085195139919303</x:v>
      </x:c>
      <x:c r="O46" s="197">
        <x:v>-0.16835822886929</x:v>
      </x:c>
      <x:c r="P46" s="493">
        <x:v>0.35822245030423899</x:v>
      </x:c>
      <x:c r="Q46" s="197">
        <x:v>0.21419628865604301</x:v>
      </x:c>
      <x:c r="R46" s="493">
        <x:v>0.80463233670311296</x:v>
      </x:c>
      <x:c r="S46" s="197">
        <x:v>10.9158115476611</x:v>
      </x:c>
      <x:c r="T46" s="501">
        <x:v>7.5741919821187196</x:v>
      </x:c>
    </x:row>
    <x:row r="47" spans="1:20" ht="12.95" customHeight="1" x14ac:dyDescent="0.2">
      <x:c r="A47" s="2" t="s">
        <x:v>389</x:v>
      </x:c>
      <x:c r="B47" s="12">
        <x:v>2</x:v>
      </x:c>
      <x:c r="C47" s="197">
        <x:v>4.8308613870107098E-2</x:v>
      </x:c>
      <x:c r="D47" s="493">
        <x:v>0.33833393697084801</x:v>
      </x:c>
      <x:c r="E47" s="197">
        <x:v>-0.54271255310754196</x:v>
      </x:c>
      <x:c r="F47" s="493">
        <x:v>0.30491017658014902</x:v>
      </x:c>
      <x:c r="G47" s="197">
        <x:v>1.76584082697909</x:v>
      </x:c>
      <x:c r="H47" s="493">
        <x:v>1.91045240929069</x:v>
      </x:c>
      <x:c r="I47" s="197">
        <x:v>0.12074280893294501</x:v>
      </x:c>
      <x:c r="J47" s="493">
        <x:v>0.34730433599476501</x:v>
      </x:c>
      <x:c r="K47" s="197">
        <x:v>-0.52862593385620005</x:v>
      </x:c>
      <x:c r="L47" s="493">
        <x:v>0.29037273765656302</x:v>
      </x:c>
      <x:c r="M47" s="197">
        <x:v>8.1916586082381304</x:v>
      </x:c>
      <x:c r="N47" s="493">
        <x:v>3.4502126266200301</x:v>
      </x:c>
      <x:c r="O47" s="197">
        <x:v>0.15669348309591499</x:v>
      </x:c>
      <x:c r="P47" s="493">
        <x:v>0.36442745909635799</x:v>
      </x:c>
      <x:c r="Q47" s="197">
        <x:v>-0.514089222342624</x:v>
      </x:c>
      <x:c r="R47" s="493">
        <x:v>0.30979587876662501</x:v>
      </x:c>
      <x:c r="S47" s="197">
        <x:v>8.5823154107281692</x:v>
      </x:c>
      <x:c r="T47" s="501">
        <x:v>4.1351251325239602</x:v>
      </x:c>
    </x:row>
    <x:row r="48" spans="1:20" ht="12.95" customHeight="1" x14ac:dyDescent="0.2">
      <x:c r="A48" s="2" t="s">
        <x:v>390</x:v>
      </x:c>
      <x:c r="B48" s="12">
        <x:v>2</x:v>
      </x:c>
      <x:c r="C48" s="197">
        <x:v>-0.64533830429863204</x:v>
      </x:c>
      <x:c r="D48" s="493">
        <x:v>0.26273771446363298</x:v>
      </x:c>
      <x:c r="E48" s="197">
        <x:v>-6.0201013881685E-2</x:v>
      </x:c>
      <x:c r="F48" s="493">
        <x:v>0.33511830849601998</x:v>
      </x:c>
      <x:c r="G48" s="197">
        <x:v>2.1447187136661201</x:v>
      </x:c>
      <x:c r="H48" s="493">
        <x:v>1.6726169747918</x:v>
      </x:c>
      <x:c r="I48" s="197">
        <x:v>-0.71409397182096901</x:v>
      </x:c>
      <x:c r="J48" s="493">
        <x:v>0.24955868545555801</x:v>
      </x:c>
      <x:c r="K48" s="197">
        <x:v>6.8086546318147298E-2</x:v>
      </x:c>
      <x:c r="L48" s="493">
        <x:v>0.335921215700061</x:v>
      </x:c>
      <x:c r="M48" s="197">
        <x:v>9.6231346453305804</x:v>
      </x:c>
      <x:c r="N48" s="493">
        <x:v>3.2937634270115499</x:v>
      </x:c>
      <x:c r="O48" s="197">
        <x:v>-0.78098111713337903</x:v>
      </x:c>
      <x:c r="P48" s="493">
        <x:v>0.25151197397691599</x:v>
      </x:c>
      <x:c r="Q48" s="197">
        <x:v>-8.6786579185550106E-2</x:v>
      </x:c>
      <x:c r="R48" s="493">
        <x:v>0.35033800620849698</x:v>
      </x:c>
      <x:c r="S48" s="197">
        <x:v>12.292694209834201</x:v>
      </x:c>
      <x:c r="T48" s="501">
        <x:v>3.48319709088336</x:v>
      </x:c>
    </x:row>
    <x:row r="49" spans="1:20" ht="12.95" customHeight="1" x14ac:dyDescent="0.2">
      <x:c r="A49" s="2" t="s">
        <x:v>391</x:v>
      </x:c>
      <x:c r="B49" s="12">
        <x:v>2</x:v>
      </x:c>
      <x:c r="C49" s="197">
        <x:v>1.0527421865822</x:v>
      </x:c>
      <x:c r="D49" s="493">
        <x:v>0.65624140825685795</x:v>
      </x:c>
      <x:c r="E49" s="197">
        <x:v>0.149637318916612</x:v>
      </x:c>
      <x:c r="F49" s="493">
        <x:v>0.445012242893775</x:v>
      </x:c>
      <x:c r="G49" s="197">
        <x:v>4.1800169048092899</x:v>
      </x:c>
      <x:c r="H49" s="493">
        <x:v>4.8819970059666904</x:v>
      </x:c>
      <x:c r="I49" s="197">
        <x:v>1.0051122540083901</x:v>
      </x:c>
      <x:c r="J49" s="493">
        <x:v>0.51685429586847698</x:v>
      </x:c>
      <x:c r="K49" s="197">
        <x:v>0.15506123889572501</x:v>
      </x:c>
      <x:c r="L49" s="493">
        <x:v>0.449874504147246</x:v>
      </x:c>
      <x:c r="M49" s="197">
        <x:v>7.8438517097044702</x:v>
      </x:c>
      <x:c r="N49" s="493">
        <x:v>7.1927169549455598</x:v>
      </x:c>
      <x:c r="O49" s="197">
        <x:v>1.24303050393419</x:v>
      </x:c>
      <x:c r="P49" s="493">
        <x:v>0.50296400436926003</x:v>
      </x:c>
      <x:c r="Q49" s="197">
        <x:v>6.5458939764484303E-2</x:v>
      </x:c>
      <x:c r="R49" s="493">
        <x:v>0.56218410340534297</x:v>
      </x:c>
      <x:c r="S49" s="197">
        <x:v>13.657900990329599</x:v>
      </x:c>
      <x:c r="T49" s="501">
        <x:v>10.0772614318008</x:v>
      </x:c>
    </x:row>
    <x:row r="50" spans="1:20" ht="12.95" customHeight="1" x14ac:dyDescent="0.2">
      <x:c r="A50" s="2" t="s">
        <x:v>392</x:v>
      </x:c>
      <x:c r="B50" s="12">
        <x:v>2</x:v>
      </x:c>
      <x:c r="C50" s="197">
        <x:v>-0.16110433306083399</x:v>
      </x:c>
      <x:c r="D50" s="493">
        <x:v>0.21564865189660801</x:v>
      </x:c>
      <x:c r="E50" s="197">
        <x:v>-0.15333529930067699</x:v>
      </x:c>
      <x:c r="F50" s="493">
        <x:v>0.35822166329701</x:v>
      </x:c>
      <x:c r="G50" s="197">
        <x:v>0.243587023627513</x:v>
      </x:c>
      <x:c r="H50" s="493">
        <x:v>0.66584991018383999</x:v>
      </x:c>
      <x:c r="I50" s="197">
        <x:v>-0.177656656766117</x:v>
      </x:c>
      <x:c r="J50" s="493">
        <x:v>0.21223031966210501</x:v>
      </x:c>
      <x:c r="K50" s="197">
        <x:v>-0.15934385574562299</x:v>
      </x:c>
      <x:c r="L50" s="493">
        <x:v>0.336530781453799</x:v>
      </x:c>
      <x:c r="M50" s="197">
        <x:v>2.3047632290926101</x:v>
      </x:c>
      <x:c r="N50" s="493">
        <x:v>1.7130756741786699</x:v>
      </x:c>
      <x:c r="O50" s="197">
        <x:v>-0.183099874688056</x:v>
      </x:c>
      <x:c r="P50" s="493">
        <x:v>0.21217271614118799</x:v>
      </x:c>
      <x:c r="Q50" s="197">
        <x:v>-0.224238809346059</x:v>
      </x:c>
      <x:c r="R50" s="493">
        <x:v>0.37646734026873702</x:v>
      </x:c>
      <x:c r="S50" s="197">
        <x:v>2.53227621824617</x:v>
      </x:c>
      <x:c r="T50" s="501">
        <x:v>1.97492870977377</x:v>
      </x:c>
    </x:row>
    <x:row r="51" spans="1:20" ht="12.95" customHeight="1" x14ac:dyDescent="0.2">
      <x:c r="A51" s="2" t="s">
        <x:v>393</x:v>
      </x:c>
      <x:c r="B51" s="12">
        <x:v>2</x:v>
      </x:c>
      <x:c r="C51" s="197">
        <x:v>-0.151975950751392</x:v>
      </x:c>
      <x:c r="D51" s="493">
        <x:v>0.182424263877176</x:v>
      </x:c>
      <x:c r="E51" s="197" t="s">
        <x:v>490</x:v>
      </x:c>
      <x:c r="F51" s="493" t="s">
        <x:v>490</x:v>
      </x:c>
      <x:c r="G51" s="197">
        <x:v>0.120111113683306</x:v>
      </x:c>
      <x:c r="H51" s="493">
        <x:v>0.30166801994681902</x:v>
      </x:c>
      <x:c r="I51" s="197">
        <x:v>-0.25122999806677898</x:v>
      </x:c>
      <x:c r="J51" s="493">
        <x:v>0.20488689584136699</x:v>
      </x:c>
      <x:c r="K51" s="197" t="s">
        <x:v>490</x:v>
      </x:c>
      <x:c r="L51" s="493" t="s">
        <x:v>490</x:v>
      </x:c>
      <x:c r="M51" s="197">
        <x:v>3.8755392712899499</x:v>
      </x:c>
      <x:c r="N51" s="493">
        <x:v>1.72300983847153</x:v>
      </x:c>
      <x:c r="O51" s="197">
        <x:v>-0.23688258491886599</x:v>
      </x:c>
      <x:c r="P51" s="493">
        <x:v>0.19922543117661201</x:v>
      </x:c>
      <x:c r="Q51" s="197" t="s">
        <x:v>490</x:v>
      </x:c>
      <x:c r="R51" s="493" t="s">
        <x:v>490</x:v>
      </x:c>
      <x:c r="S51" s="197">
        <x:v>6.1377917575649299</x:v>
      </x:c>
      <x:c r="T51" s="501">
        <x:v>2.5687734963021698</x:v>
      </x:c>
    </x:row>
    <x:row r="52" spans="1:20" ht="12.95" customHeight="1" x14ac:dyDescent="0.2">
      <x:c r="A52" s="2" t="s">
        <x:v>394</x:v>
      </x:c>
      <x:c r="B52" s="12">
        <x:v>2</x:v>
      </x:c>
      <x:c r="C52" s="197">
        <x:v>-0.46893721245809999</x:v>
      </x:c>
      <x:c r="D52" s="493">
        <x:v>0.26348459235285099</x:v>
      </x:c>
      <x:c r="E52" s="197" t="s">
        <x:v>490</x:v>
      </x:c>
      <x:c r="F52" s="493" t="s">
        <x:v>490</x:v>
      </x:c>
      <x:c r="G52" s="197">
        <x:v>1.8069854114830901</x:v>
      </x:c>
      <x:c r="H52" s="493">
        <x:v>1.99420872806982</x:v>
      </x:c>
      <x:c r="I52" s="197">
        <x:v>-0.389972721541746</x:v>
      </x:c>
      <x:c r="J52" s="493">
        <x:v>0.27790193279699399</x:v>
      </x:c>
      <x:c r="K52" s="197" t="s">
        <x:v>490</x:v>
      </x:c>
      <x:c r="L52" s="493" t="s">
        <x:v>490</x:v>
      </x:c>
      <x:c r="M52" s="197">
        <x:v>6.6539408037401904</x:v>
      </x:c>
      <x:c r="N52" s="493">
        <x:v>3.68250874937601</x:v>
      </x:c>
      <x:c r="O52" s="197">
        <x:v>-0.47211395894306302</x:v>
      </x:c>
      <x:c r="P52" s="493">
        <x:v>0.28088964898110003</x:v>
      </x:c>
      <x:c r="Q52" s="197" t="s">
        <x:v>490</x:v>
      </x:c>
      <x:c r="R52" s="493" t="s">
        <x:v>490</x:v>
      </x:c>
      <x:c r="S52" s="197">
        <x:v>10.2398008684887</x:v>
      </x:c>
      <x:c r="T52" s="501">
        <x:v>4.8210308221371596</x:v>
      </x:c>
    </x:row>
    <x:row r="53" spans="1:20" ht="12.95" customHeight="1" x14ac:dyDescent="0.2">
      <x:c r="A53" s="2" t="s">
        <x:v>395</x:v>
      </x:c>
      <x:c r="B53" s="12">
        <x:v>2</x:v>
      </x:c>
      <x:c r="C53" s="197">
        <x:v>-0.13680760674075901</x:v>
      </x:c>
      <x:c r="D53" s="493">
        <x:v>0.270620880749667</x:v>
      </x:c>
      <x:c r="E53" s="197">
        <x:v>0.28019439872123703</x:v>
      </x:c>
      <x:c r="F53" s="493">
        <x:v>0.21736150163062001</x:v>
      </x:c>
      <x:c r="G53" s="197">
        <x:v>0.38407716590843399</x:v>
      </x:c>
      <x:c r="H53" s="493">
        <x:v>0.63639800891384701</x:v>
      </x:c>
      <x:c r="I53" s="197">
        <x:v>-0.13072372942187399</x:v>
      </x:c>
      <x:c r="J53" s="493">
        <x:v>0.27463126513032099</x:v>
      </x:c>
      <x:c r="K53" s="197">
        <x:v>0.245084051806883</x:v>
      </x:c>
      <x:c r="L53" s="493">
        <x:v>0.21948488481836201</x:v>
      </x:c>
      <x:c r="M53" s="197">
        <x:v>2.7248709214651101</x:v>
      </x:c>
      <x:c r="N53" s="493">
        <x:v>2.14782831869001</x:v>
      </x:c>
      <x:c r="O53" s="197">
        <x:v>-0.10297085319655699</x:v>
      </x:c>
      <x:c r="P53" s="493">
        <x:v>0.27451654153503202</x:v>
      </x:c>
      <x:c r="Q53" s="197">
        <x:v>0.29876262142032201</x:v>
      </x:c>
      <x:c r="R53" s="493">
        <x:v>0.23004452012697499</x:v>
      </x:c>
      <x:c r="S53" s="197">
        <x:v>5.2668256306547097</x:v>
      </x:c>
      <x:c r="T53" s="501">
        <x:v>3.5491041497975599</x:v>
      </x:c>
    </x:row>
    <x:row r="54" spans="1:20" ht="12.95" customHeight="1" x14ac:dyDescent="0.2">
      <x:c r="A54" s="2" t="s">
        <x:v>396</x:v>
      </x:c>
      <x:c r="B54" s="12">
        <x:v>2</x:v>
      </x:c>
      <x:c r="C54" s="197">
        <x:v>-5.0274896805780699E-2</x:v>
      </x:c>
      <x:c r="D54" s="493">
        <x:v>0.305345855704305</x:v>
      </x:c>
      <x:c r="E54" s="197">
        <x:v>-0.18608386050061701</x:v>
      </x:c>
      <x:c r="F54" s="493">
        <x:v>0.25338804748691401</x:v>
      </x:c>
      <x:c r="G54" s="197">
        <x:v>0.20074287023887399</x:v>
      </x:c>
      <x:c r="H54" s="493">
        <x:v>0.64416111662858599</x:v>
      </x:c>
      <x:c r="I54" s="197">
        <x:v>3.9002126502490901E-2</x:v>
      </x:c>
      <x:c r="J54" s="493">
        <x:v>0.30150254569990298</x:v>
      </x:c>
      <x:c r="K54" s="197">
        <x:v>-0.198736947738022</x:v>
      </x:c>
      <x:c r="L54" s="493">
        <x:v>0.28425132052562802</x:v>
      </x:c>
      <x:c r="M54" s="197">
        <x:v>8.4385774815689203</x:v>
      </x:c>
      <x:c r="N54" s="493">
        <x:v>3.6726476402303998</x:v>
      </x:c>
      <x:c r="O54" s="197">
        <x:v>2.8330729456673701E-2</x:v>
      </x:c>
      <x:c r="P54" s="493">
        <x:v>0.30197724151414101</x:v>
      </x:c>
      <x:c r="Q54" s="197">
        <x:v>-0.21046662108933301</x:v>
      </x:c>
      <x:c r="R54" s="493">
        <x:v>0.30330012810945001</x:v>
      </x:c>
      <x:c r="S54" s="197">
        <x:v>8.9229427945234807</x:v>
      </x:c>
      <x:c r="T54" s="501">
        <x:v>4.2298707399741096</x:v>
      </x:c>
    </x:row>
    <x:row r="55" spans="1:20" ht="12.95" customHeight="1" x14ac:dyDescent="0.2">
      <x:c r="A55" s="2" t="s">
        <x:v>397</x:v>
      </x:c>
      <x:c r="B55" s="12">
        <x:v>2</x:v>
      </x:c>
      <x:c r="C55" s="197">
        <x:v>-0.26875955360613302</x:v>
      </x:c>
      <x:c r="D55" s="493">
        <x:v>0.29273558866442301</x:v>
      </x:c>
      <x:c r="E55" s="197">
        <x:v>2.2527062701517001E-2</x:v>
      </x:c>
      <x:c r="F55" s="493">
        <x:v>0.598537202335505</x:v>
      </x:c>
      <x:c r="G55" s="197">
        <x:v>0.365227439189657</x:v>
      </x:c>
      <x:c r="H55" s="493">
        <x:v>1.0403978819837401</x:v>
      </x:c>
      <x:c r="I55" s="197">
        <x:v>-0.31478398648012701</x:v>
      </x:c>
      <x:c r="J55" s="493">
        <x:v>0.28758192341942002</x:v>
      </x:c>
      <x:c r="K55" s="197">
        <x:v>7.6583619227505395E-2</x:v>
      </x:c>
      <x:c r="L55" s="493">
        <x:v>0.59050213095033599</x:v>
      </x:c>
      <x:c r="M55" s="197">
        <x:v>1.41926377336108</x:v>
      </x:c>
      <x:c r="N55" s="493">
        <x:v>1.8827375702528399</x:v>
      </x:c>
      <x:c r="O55" s="197">
        <x:v>-0.25679723258085202</x:v>
      </x:c>
      <x:c r="P55" s="493">
        <x:v>0.27272421773090599</x:v>
      </x:c>
      <x:c r="Q55" s="197">
        <x:v>-4.7687209544352203E-2</x:v>
      </x:c>
      <x:c r="R55" s="493">
        <x:v>0.58910316280658503</x:v>
      </x:c>
      <x:c r="S55" s="197">
        <x:v>7.02861212987104</x:v>
      </x:c>
      <x:c r="T55" s="501">
        <x:v>3.8531688372378201</x:v>
      </x:c>
    </x:row>
    <x:row r="56" spans="1:20" ht="12.95" customHeight="1" x14ac:dyDescent="0.2">
      <x:c r="A56" s="2" t="s">
        <x:v>398</x:v>
      </x:c>
      <x:c r="B56" s="12">
        <x:v>2</x:v>
      </x:c>
      <x:c r="C56" s="197">
        <x:v>0.112695133538722</x:v>
      </x:c>
      <x:c r="D56" s="493">
        <x:v>0.20527508919200199</x:v>
      </x:c>
      <x:c r="E56" s="197">
        <x:v>0.28685940837646501</x:v>
      </x:c>
      <x:c r="F56" s="493">
        <x:v>0.15186488412403401</x:v>
      </x:c>
      <x:c r="G56" s="197">
        <x:v>0.64218562651174205</x:v>
      </x:c>
      <x:c r="H56" s="493">
        <x:v>0.58091532314427796</x:v>
      </x:c>
      <x:c r="I56" s="197">
        <x:v>0.196569658593133</x:v>
      </x:c>
      <x:c r="J56" s="493">
        <x:v>0.201005223250843</x:v>
      </x:c>
      <x:c r="K56" s="197">
        <x:v>0.261614302599469</x:v>
      </x:c>
      <x:c r="L56" s="493">
        <x:v>0.14191058150157801</x:v>
      </x:c>
      <x:c r="M56" s="197">
        <x:v>4.8049572947497596</x:v>
      </x:c>
      <x:c r="N56" s="493">
        <x:v>2.0356539450356199</x:v>
      </x:c>
      <x:c r="O56" s="197">
        <x:v>0.26283835081599399</x:v>
      </x:c>
      <x:c r="P56" s="493">
        <x:v>0.19459041454621701</x:v>
      </x:c>
      <x:c r="Q56" s="197">
        <x:v>0.343658096383963</x:v>
      </x:c>
      <x:c r="R56" s="493">
        <x:v>0.14507835333294999</x:v>
      </x:c>
      <x:c r="S56" s="197">
        <x:v>6.5470758773336097</x:v>
      </x:c>
      <x:c r="T56" s="501">
        <x:v>2.3456646546506001</x:v>
      </x:c>
    </x:row>
    <x:row r="57" spans="1:20" ht="12.95" customHeight="1" x14ac:dyDescent="0.2">
      <x:c r="A57" s="2" t="s">
        <x:v>399</x:v>
      </x:c>
      <x:c r="B57" s="12">
        <x:v>2</x:v>
      </x:c>
      <x:c r="C57" s="197">
        <x:v>-0.54419181799934602</x:v>
      </x:c>
      <x:c r="D57" s="493">
        <x:v>0.38171907362246099</x:v>
      </x:c>
      <x:c r="E57" s="197">
        <x:v>0.60684060403196904</x:v>
      </x:c>
      <x:c r="F57" s="493">
        <x:v>0.66452311331178004</x:v>
      </x:c>
      <x:c r="G57" s="197">
        <x:v>1.5468339311477399</x:v>
      </x:c>
      <x:c r="H57" s="493">
        <x:v>2.0780406480106501</x:v>
      </x:c>
      <x:c r="I57" s="197">
        <x:v>-0.440116481346014</x:v>
      </x:c>
      <x:c r="J57" s="493">
        <x:v>0.31706250926801299</x:v>
      </x:c>
      <x:c r="K57" s="197">
        <x:v>0.67816877802474396</x:v>
      </x:c>
      <x:c r="L57" s="493">
        <x:v>0.64062137422383303</x:v>
      </x:c>
      <x:c r="M57" s="197">
        <x:v>6.2729089415418899</x:v>
      </x:c>
      <x:c r="N57" s="493">
        <x:v>3.9320995293345402</x:v>
      </x:c>
      <x:c r="O57" s="197">
        <x:v>-0.54766411889659505</x:v>
      </x:c>
      <x:c r="P57" s="493">
        <x:v>0.34465346255482798</x:v>
      </x:c>
      <x:c r="Q57" s="197">
        <x:v>0.72002849619327502</x:v>
      </x:c>
      <x:c r="R57" s="493">
        <x:v>0.51001408062415898</x:v>
      </x:c>
      <x:c r="S57" s="197">
        <x:v>11.1250402978386</x:v>
      </x:c>
      <x:c r="T57" s="501">
        <x:v>5.6358207724021501</x:v>
      </x:c>
    </x:row>
    <x:row r="58" spans="1:20" ht="12.95" customHeight="1" x14ac:dyDescent="0.2">
      <x:c r="A58" s="2" t="s">
        <x:v>400</x:v>
      </x:c>
      <x:c r="B58" s="12">
        <x:v>2</x:v>
      </x:c>
      <x:c r="C58" s="197">
        <x:v>-0.24268903769078001</x:v>
      </x:c>
      <x:c r="D58" s="493">
        <x:v>0.26738573976097602</x:v>
      </x:c>
      <x:c r="E58" s="197">
        <x:v>-0.129094924541173</x:v>
      </x:c>
      <x:c r="F58" s="493">
        <x:v>0.28628759259474201</x:v>
      </x:c>
      <x:c r="G58" s="197">
        <x:v>0.4608774639803</x:v>
      </x:c>
      <x:c r="H58" s="493">
        <x:v>1.0366658163918101</x:v>
      </x:c>
      <x:c r="I58" s="197">
        <x:v>-0.31871703716303101</x:v>
      </x:c>
      <x:c r="J58" s="493">
        <x:v>0.32019809326847498</x:v>
      </x:c>
      <x:c r="K58" s="197">
        <x:v>-0.14663766916068199</x:v>
      </x:c>
      <x:c r="L58" s="493">
        <x:v>0.289199358073783</x:v>
      </x:c>
      <x:c r="M58" s="197">
        <x:v>1.20110200234347</x:v>
      </x:c>
      <x:c r="N58" s="493">
        <x:v>1.52591516652464</x:v>
      </x:c>
      <x:c r="O58" s="197">
        <x:v>-0.40438840070786503</x:v>
      </x:c>
      <x:c r="P58" s="493">
        <x:v>0.28625832957324299</x:v>
      </x:c>
      <x:c r="Q58" s="197">
        <x:v>-0.26937797493285098</x:v>
      </x:c>
      <x:c r="R58" s="493">
        <x:v>0.29041923217611099</x:v>
      </x:c>
      <x:c r="S58" s="197">
        <x:v>3.6390146522558902</x:v>
      </x:c>
      <x:c r="T58" s="501">
        <x:v>2.4995673061682799</x:v>
      </x:c>
    </x:row>
    <x:row r="59" spans="1:20" ht="12.95" customHeight="1" x14ac:dyDescent="0.2">
      <x:c r="A59" s="2" t="s">
        <x:v>401</x:v>
      </x:c>
      <x:c r="B59" s="12">
        <x:v>2</x:v>
      </x:c>
      <x:c r="C59" s="197">
        <x:v>-0.66788138617804904</x:v>
      </x:c>
      <x:c r="D59" s="493">
        <x:v>0.27099712714896101</x:v>
      </x:c>
      <x:c r="E59" s="197">
        <x:v>0.466403619867303</x:v>
      </x:c>
      <x:c r="F59" s="493">
        <x:v>0.70796393316652395</x:v>
      </x:c>
      <x:c r="G59" s="197">
        <x:v>2.4396812761994</x:v>
      </x:c>
      <x:c r="H59" s="493">
        <x:v>1.9398145627217001</x:v>
      </x:c>
      <x:c r="I59" s="197">
        <x:v>-0.64749795779649399</x:v>
      </x:c>
      <x:c r="J59" s="493">
        <x:v>0.27273398460639398</x:v>
      </x:c>
      <x:c r="K59" s="197">
        <x:v>0.55589513296780302</x:v>
      </x:c>
      <x:c r="L59" s="493">
        <x:v>0.73773001106748304</x:v>
      </x:c>
      <x:c r="M59" s="197">
        <x:v>4.3958909239286097</x:v>
      </x:c>
      <x:c r="N59" s="493">
        <x:v>3.1273290838874499</x:v>
      </x:c>
      <x:c r="O59" s="197">
        <x:v>-0.57218233827197795</x:v>
      </x:c>
      <x:c r="P59" s="493">
        <x:v>0.27111383941199202</x:v>
      </x:c>
      <x:c r="Q59" s="197">
        <x:v>0.57227492612779396</x:v>
      </x:c>
      <x:c r="R59" s="493">
        <x:v>0.65571533362671997</x:v>
      </x:c>
      <x:c r="S59" s="197">
        <x:v>7.2213422527946696</x:v>
      </x:c>
      <x:c r="T59" s="501">
        <x:v>3.9757946481534798</x:v>
      </x:c>
    </x:row>
    <x:row r="60" spans="1:20" ht="12.95" customHeight="1" x14ac:dyDescent="0.2">
      <x:c r="A60" s="2" t="s">
        <x:v>402</x:v>
      </x:c>
      <x:c r="B60" s="12">
        <x:v>2</x:v>
      </x:c>
      <x:c r="C60" s="197">
        <x:v>-0.73592798649047997</x:v>
      </x:c>
      <x:c r="D60" s="493">
        <x:v>0.532611130717493</x:v>
      </x:c>
      <x:c r="E60" s="197">
        <x:v>2.0009265055687599</x:v>
      </x:c>
      <x:c r="F60" s="493">
        <x:v>1.2832811534331099</x:v>
      </x:c>
      <x:c r="G60" s="197">
        <x:v>11.0007234081798</x:v>
      </x:c>
      <x:c r="H60" s="493">
        <x:v>11.092567892810299</x:v>
      </x:c>
      <x:c r="I60" s="197">
        <x:v>-0.59884663810254901</x:v>
      </x:c>
      <x:c r="J60" s="493">
        <x:v>0.42600999939203998</x:v>
      </x:c>
      <x:c r="K60" s="197">
        <x:v>1.6289782339094101</x:v>
      </x:c>
      <x:c r="L60" s="493">
        <x:v>0.60574717998873895</x:v>
      </x:c>
      <x:c r="M60" s="197">
        <x:v>25.772150007921699</x:v>
      </x:c>
      <x:c r="N60" s="493">
        <x:v>13.6124111030595</x:v>
      </x:c>
      <x:c r="O60" s="197">
        <x:v>-0.52618585218456004</x:v>
      </x:c>
      <x:c r="P60" s="493">
        <x:v>0.42608721165756303</x:v>
      </x:c>
      <x:c r="Q60" s="197">
        <x:v>1.9321904893966799</x:v>
      </x:c>
      <x:c r="R60" s="493">
        <x:v>0.93293836734695601</x:v>
      </x:c>
      <x:c r="S60" s="197">
        <x:v>27.6632535412385</x:v>
      </x:c>
      <x:c r="T60" s="501">
        <x:v>14.4657126938367</x:v>
      </x:c>
    </x:row>
    <x:row r="61" spans="1:20" ht="12.95" customHeight="1" x14ac:dyDescent="0.2">
      <x:c r="A61" s="2" t="s">
        <x:v>403</x:v>
      </x:c>
      <x:c r="B61" s="12">
        <x:v>2</x:v>
      </x:c>
      <x:c r="C61" s="197">
        <x:v>-0.15367878317008499</x:v>
      </x:c>
      <x:c r="D61" s="493">
        <x:v>0.14636277196796901</x:v>
      </x:c>
      <x:c r="E61" s="197">
        <x:v>-1.2086172379789599</x:v>
      </x:c>
      <x:c r="F61" s="493">
        <x:v>0.92494381367416501</x:v>
      </x:c>
      <x:c r="G61" s="197">
        <x:v>0.80853442107003803</x:v>
      </x:c>
      <x:c r="H61" s="493">
        <x:v>1.0314824100884601</x:v>
      </x:c>
      <x:c r="I61" s="197">
        <x:v>-0.12764252838199</x:v>
      </x:c>
      <x:c r="J61" s="493">
        <x:v>0.148995394950103</x:v>
      </x:c>
      <x:c r="K61" s="197">
        <x:v>-1.19994060377192</x:v>
      </x:c>
      <x:c r="L61" s="493">
        <x:v>0.93294334318946603</x:v>
      </x:c>
      <x:c r="M61" s="197">
        <x:v>1.2677802251033401</x:v>
      </x:c>
      <x:c r="N61" s="493">
        <x:v>1.1892345129253099</x:v>
      </x:c>
      <x:c r="O61" s="197">
        <x:v>-0.122593079137716</x:v>
      </x:c>
      <x:c r="P61" s="493">
        <x:v>0.150244491905445</x:v>
      </x:c>
      <x:c r="Q61" s="197">
        <x:v>-1.1918287216196299</x:v>
      </x:c>
      <x:c r="R61" s="493">
        <x:v>0.91834510640386002</x:v>
      </x:c>
      <x:c r="S61" s="197">
        <x:v>1.43040213410052</x:v>
      </x:c>
      <x:c r="T61" s="501">
        <x:v>1.3095708154571699</x:v>
      </x:c>
    </x:row>
    <x:row r="62" spans="1:20" ht="12.95" customHeight="1" x14ac:dyDescent="0.2">
      <x:c r="A62" s="2" t="s">
        <x:v>404</x:v>
      </x:c>
      <x:c r="B62" s="12">
        <x:v>2</x:v>
      </x:c>
      <x:c r="C62" s="197" t="s">
        <x:v>491</x:v>
      </x:c>
      <x:c r="D62" s="493" t="s">
        <x:v>491</x:v>
      </x:c>
      <x:c r="E62" s="197" t="s">
        <x:v>491</x:v>
      </x:c>
      <x:c r="F62" s="493" t="s">
        <x:v>491</x:v>
      </x:c>
      <x:c r="G62" s="197" t="s">
        <x:v>491</x:v>
      </x:c>
      <x:c r="H62" s="493" t="s">
        <x:v>491</x:v>
      </x:c>
      <x:c r="I62" s="197" t="s">
        <x:v>491</x:v>
      </x:c>
      <x:c r="J62" s="493" t="s">
        <x:v>491</x:v>
      </x:c>
      <x:c r="K62" s="197" t="s">
        <x:v>491</x:v>
      </x:c>
      <x:c r="L62" s="493" t="s">
        <x:v>491</x:v>
      </x:c>
      <x:c r="M62" s="197" t="s">
        <x:v>491</x:v>
      </x:c>
      <x:c r="N62" s="493" t="s">
        <x:v>491</x:v>
      </x:c>
      <x:c r="O62" s="197" t="s">
        <x:v>491</x:v>
      </x:c>
      <x:c r="P62" s="493" t="s">
        <x:v>491</x:v>
      </x:c>
      <x:c r="Q62" s="197" t="s">
        <x:v>491</x:v>
      </x:c>
      <x:c r="R62" s="493" t="s">
        <x:v>491</x:v>
      </x:c>
      <x:c r="S62" s="197" t="s">
        <x:v>491</x:v>
      </x:c>
      <x:c r="T62" s="501" t="s">
        <x:v>491</x:v>
      </x:c>
    </x:row>
    <x:row r="63" spans="1:20" ht="12.95" customHeight="1" x14ac:dyDescent="0.2">
      <x:c r="A63" s="18" t="s">
        <x:v>405</x:v>
      </x:c>
      <x:c r="B63" s="19">
        <x:v>2</x:v>
      </x:c>
      <x:c r="C63" s="198">
        <x:v>-0.25290482638635498</x:v>
      </x:c>
      <x:c r="D63" s="494">
        <x:v>6.12482002485287E-2</x:v>
      </x:c>
      <x:c r="E63" s="198">
        <x:v>7.6450899187726795E-2</x:v>
      </x:c>
      <x:c r="F63" s="494">
        <x:v>0.109277019828715</x:v>
      </x:c>
      <x:c r="G63" s="198">
        <x:v>1.9211361094405399</x:v>
      </x:c>
      <x:c r="H63" s="494">
        <x:v>0.54940502997382001</x:v>
      </x:c>
      <x:c r="I63" s="198">
        <x:v>-0.173465042644596</x:v>
      </x:c>
      <x:c r="J63" s="494">
        <x:v>5.9929298753358499E-2</x:v>
      </x:c>
      <x:c r="K63" s="198">
        <x:v>1.3105319978173199E-2</x:v>
      </x:c>
      <x:c r="L63" s="494">
        <x:v>0.100910758347817</x:v>
      </x:c>
      <x:c r="M63" s="198">
        <x:v>7.2467037701198196</x:v>
      </x:c>
      <x:c r="N63" s="494">
        <x:v>0.82421405630913203</x:v>
      </x:c>
      <x:c r="O63" s="198">
        <x:v>-0.15117785528643901</x:v>
      </x:c>
      <x:c r="P63" s="494">
        <x:v>5.9626612116465902E-2</x:v>
      </x:c>
      <x:c r="Q63" s="198">
        <x:v>-2.1161087405217702E-2</x:v>
      </x:c>
      <x:c r="R63" s="494">
        <x:v>0.105639668649653</x:v>
      </x:c>
      <x:c r="S63" s="198">
        <x:v>10.113234193536501</x:v>
      </x:c>
      <x:c r="T63" s="503">
        <x:v>0.97620542481073203</x:v>
      </x:c>
    </x:row>
    <x:row r="64" spans="1:20" ht="12.95" customHeight="1" x14ac:dyDescent="0.2">
      <x:c r="A64" s="21" t="s">
        <x:v>406</x:v>
      </x:c>
      <x:c r="B64" s="22">
        <x:v>2</x:v>
      </x:c>
      <x:c r="C64" s="199">
        <x:v>-0.116478138196004</x:v>
      </x:c>
      <x:c r="D64" s="495">
        <x:v>8.5060169527067006E-2</x:v>
      </x:c>
      <x:c r="E64" s="199">
        <x:v>0.17730674315796399</x:v>
      </x:c>
      <x:c r="F64" s="495">
        <x:v>0.104933510206994</x:v>
      </x:c>
      <x:c r="G64" s="199">
        <x:v>1.24859421177381</x:v>
      </x:c>
      <x:c r="H64" s="495">
        <x:v>0.45540189159871902</x:v>
      </x:c>
      <x:c r="I64" s="199">
        <x:v>2.7027198280433901E-2</x:v>
      </x:c>
      <x:c r="J64" s="495">
        <x:v>8.3063043704598105E-2</x:v>
      </x:c>
      <x:c r="K64" s="199">
        <x:v>0.13063888260701401</x:v>
      </x:c>
      <x:c r="L64" s="495">
        <x:v>9.7247648729570396E-2</x:v>
      </x:c>
      <x:c r="M64" s="199">
        <x:v>6.3300154744971504</x:v>
      </x:c>
      <x:c r="N64" s="495">
        <x:v>0.89207968390574699</x:v>
      </x:c>
      <x:c r="O64" s="199">
        <x:v>5.0597467062663701E-2</x:v>
      </x:c>
      <x:c r="P64" s="495">
        <x:v>7.9211494165887297E-2</x:v>
      </x:c>
      <x:c r="Q64" s="199">
        <x:v>0.112076592582818</x:v>
      </x:c>
      <x:c r="R64" s="495">
        <x:v>0.100101044956415</x:v>
      </x:c>
      <x:c r="S64" s="199">
        <x:v>9.0682212381079097</x:v>
      </x:c>
      <x:c r="T64" s="504">
        <x:v>1.1282350685053499</x:v>
      </x:c>
    </x:row>
    <x:row r="65" spans="1:20" ht="12.95" customHeight="1" x14ac:dyDescent="0.2">
      <x:c r="A65" s="24" t="s">
        <x:v>407</x:v>
      </x:c>
      <x:c r="B65" s="25">
        <x:v>2</x:v>
      </x:c>
      <x:c r="C65" s="200">
        <x:v>-0.232379606995401</x:v>
      </x:c>
      <x:c r="D65" s="496">
        <x:v>4.7196578570650599E-2</x:v>
      </x:c>
      <x:c r="E65" s="200">
        <x:v>3.00886786657357E-2</x:v>
      </x:c>
      <x:c r="F65" s="496">
        <x:v>8.0673655207487205E-2</x:v>
      </x:c>
      <x:c r="G65" s="200">
        <x:v>1.6322380561994401</x:v>
      </x:c>
      <x:c r="H65" s="496">
        <x:v>0.34703394055769399</x:v>
      </x:c>
      <x:c r="I65" s="200">
        <x:v>-0.18363921098474001</x:v>
      </x:c>
      <x:c r="J65" s="496">
        <x:v>4.5298194274776701E-2</x:v>
      </x:c>
      <x:c r="K65" s="200">
        <x:v>-3.1357130539776501E-3</x:v>
      </x:c>
      <x:c r="L65" s="496">
        <x:v>7.6408277006421901E-2</x:v>
      </x:c>
      <x:c r="M65" s="200">
        <x:v>6.02432190742757</x:v>
      </x:c>
      <x:c r="N65" s="496">
        <x:v>0.54062245493610495</x:v>
      </x:c>
      <x:c r="O65" s="200">
        <x:v>-0.16214738002079199</x:v>
      </x:c>
      <x:c r="P65" s="496">
        <x:v>4.52389067982433E-2</x:v>
      </x:c>
      <x:c r="Q65" s="200">
        <x:v>-2.6634595364728599E-2</x:v>
      </x:c>
      <x:c r="R65" s="496">
        <x:v>7.8147300887596999E-2</x:v>
      </x:c>
      <x:c r="S65" s="200">
        <x:v>8.9840980601574199</x:v>
      </x:c>
      <x:c r="T65" s="505">
        <x:v>0.67225831578621498</x:v>
      </x:c>
    </x:row>
    <x:row r="66" spans="1:20" ht="12.95" customHeight="1" x14ac:dyDescent="0.2">
      <x:c r="A66" s="2" t="s">
        <x:v>408</x:v>
      </x:c>
      <x:c r="B66" s="12">
        <x:v>2</x:v>
      </x:c>
      <x:c r="C66" s="197">
        <x:v>-0.25522485006168799</x:v>
      </x:c>
      <x:c r="D66" s="493">
        <x:v>0.60371349783172101</x:v>
      </x:c>
      <x:c r="E66" s="197">
        <x:v>-0.167221467060955</x:v>
      </x:c>
      <x:c r="F66" s="493">
        <x:v>0.50075025652060601</x:v>
      </x:c>
      <x:c r="G66" s="197">
        <x:v>0.46028483049923202</x:v>
      </x:c>
      <x:c r="H66" s="493">
        <x:v>2.7659680628721102</x:v>
      </x:c>
      <x:c r="I66" s="197">
        <x:v>-0.12238346097187899</x:v>
      </x:c>
      <x:c r="J66" s="493">
        <x:v>0.46754898640902598</x:v>
      </x:c>
      <x:c r="K66" s="197">
        <x:v>-0.19953762288219501</x:v>
      </x:c>
      <x:c r="L66" s="493">
        <x:v>0.54028741774370004</x:v>
      </x:c>
      <x:c r="M66" s="197">
        <x:v>8.2167613232273897</x:v>
      </x:c>
      <x:c r="N66" s="493">
        <x:v>6.1338712828590101</x:v>
      </x:c>
      <x:c r="O66" s="197">
        <x:v>0.11408515851394101</x:v>
      </x:c>
      <x:c r="P66" s="493">
        <x:v>0.55512122595776103</x:v>
      </x:c>
      <x:c r="Q66" s="197">
        <x:v>0.239244785515415</x:v>
      </x:c>
      <x:c r="R66" s="493">
        <x:v>0.41411101675439999</x:v>
      </x:c>
      <x:c r="S66" s="197">
        <x:v>12.954828548068299</x:v>
      </x:c>
      <x:c r="T66" s="501">
        <x:v>10.312971606989001</x:v>
      </x:c>
    </x:row>
    <x:row r="67" spans="1:20" ht="12.95" customHeight="1" x14ac:dyDescent="0.2">
      <x:c r="A67" s="2" t="s">
        <x:v>409</x:v>
      </x:c>
      <x:c r="B67" s="12">
        <x:v>2</x:v>
      </x:c>
      <x:c r="C67" s="197">
        <x:v>-0.51304787554616105</x:v>
      </x:c>
      <x:c r="D67" s="493">
        <x:v>0.37851536020904902</x:v>
      </x:c>
      <x:c r="E67" s="197">
        <x:v>0.68947576317973602</x:v>
      </x:c>
      <x:c r="F67" s="493">
        <x:v>0.38844472163250698</x:v>
      </x:c>
      <x:c r="G67" s="197">
        <x:v>3.5030136649246701</x:v>
      </x:c>
      <x:c r="H67" s="493">
        <x:v>3.7929422994381401</x:v>
      </x:c>
      <x:c r="I67" s="197">
        <x:v>-0.402026054706352</x:v>
      </x:c>
      <x:c r="J67" s="493">
        <x:v>0.38011651712543298</x:v>
      </x:c>
      <x:c r="K67" s="197">
        <x:v>0.57534573893572005</x:v>
      </x:c>
      <x:c r="L67" s="493">
        <x:v>0.40963573749224602</x:v>
      </x:c>
      <x:c r="M67" s="197">
        <x:v>4.4843747926638899</x:v>
      </x:c>
      <x:c r="N67" s="493">
        <x:v>5.2671388695018004</x:v>
      </x:c>
      <x:c r="O67" s="197">
        <x:v>-0.42148804127776301</x:v>
      </x:c>
      <x:c r="P67" s="493">
        <x:v>0.33845387815901701</x:v>
      </x:c>
      <x:c r="Q67" s="197">
        <x:v>0.95924588007197098</x:v>
      </x:c>
      <x:c r="R67" s="493">
        <x:v>0.61719685558110404</x:v>
      </x:c>
      <x:c r="S67" s="197">
        <x:v>12.0682659688208</x:v>
      </x:c>
      <x:c r="T67" s="501">
        <x:v>7.1859520081256401</x:v>
      </x:c>
    </x:row>
    <x:row r="68" spans="1:20" ht="12.95" customHeight="1" x14ac:dyDescent="0.2">
      <x:c r="A68" s="2" t="s">
        <x:v>410</x:v>
      </x:c>
      <x:c r="B68" s="12">
        <x:v>2</x:v>
      </x:c>
      <x:c r="C68" s="197">
        <x:v>-7.1578745045387401E-2</x:v>
      </x:c>
      <x:c r="D68" s="493">
        <x:v>0.40424219040667703</x:v>
      </x:c>
      <x:c r="E68" s="197">
        <x:v>-6.7298924392642206E-2</x:v>
      </x:c>
      <x:c r="F68" s="493">
        <x:v>0.20863072674191099</x:v>
      </x:c>
      <x:c r="G68" s="197">
        <x:v>3.9917864041667299E-2</x:v>
      </x:c>
      <x:c r="H68" s="493">
        <x:v>1.2837815233774501</x:v>
      </x:c>
      <x:c r="I68" s="197">
        <x:v>-2.0463159249968901E-2</x:v>
      </x:c>
      <x:c r="J68" s="493">
        <x:v>0.58623919318670203</x:v>
      </x:c>
      <x:c r="K68" s="197">
        <x:v>-7.8235575839670501E-2</x:v>
      </x:c>
      <x:c r="L68" s="493">
        <x:v>0.223301338281192</x:v>
      </x:c>
      <x:c r="M68" s="197">
        <x:v>0.94023052267735996</x:v>
      </x:c>
      <x:c r="N68" s="493">
        <x:v>4.2385627856434702</x:v>
      </x:c>
      <x:c r="O68" s="197">
        <x:v>0.16365818306987601</x:v>
      </x:c>
      <x:c r="P68" s="493">
        <x:v>0.612618986964795</x:v>
      </x:c>
      <x:c r="Q68" s="197">
        <x:v>0.228262499948508</x:v>
      </x:c>
      <x:c r="R68" s="493">
        <x:v>0.39940454004516801</x:v>
      </x:c>
      <x:c r="S68" s="197">
        <x:v>7.40554051074011</x:v>
      </x:c>
      <x:c r="T68" s="501">
        <x:v>7.0521075097931103</x:v>
      </x:c>
    </x:row>
    <x:row r="69" spans="1:20" ht="12.95" customHeight="1" x14ac:dyDescent="0.2">
      <x:c r="A69" s="3" t="s">
        <x:v>411</x:v>
      </x:c>
      <x:c r="B69" s="27">
        <x:v>2</x:v>
      </x:c>
      <x:c r="C69" s="207">
        <x:v>-0.95065176014340602</x:v>
      </x:c>
      <x:c r="D69" s="498">
        <x:v>0.42278304270788097</x:v>
      </x:c>
      <x:c r="E69" s="207">
        <x:v>0.61927748083965095</x:v>
      </x:c>
      <x:c r="F69" s="498">
        <x:v>0.76458526302062302</x:v>
      </x:c>
      <x:c r="G69" s="207">
        <x:v>4.5746257964218797</x:v>
      </x:c>
      <x:c r="H69" s="498">
        <x:v>5.0227862553697804</x:v>
      </x:c>
      <x:c r="I69" s="207">
        <x:v>-0.93681781610937898</x:v>
      </x:c>
      <x:c r="J69" s="498">
        <x:v>0.55526794912129895</x:v>
      </x:c>
      <x:c r="K69" s="207">
        <x:v>0.65587099430131701</x:v>
      </x:c>
      <x:c r="L69" s="498">
        <x:v>0.76381744090675197</x:v>
      </x:c>
      <x:c r="M69" s="207">
        <x:v>7.8571436336441201</x:v>
      </x:c>
      <x:c r="N69" s="498">
        <x:v>7.8463849656608504</x:v>
      </x:c>
      <x:c r="O69" s="207">
        <x:v>-1.02010619794593</x:v>
      </x:c>
      <x:c r="P69" s="498">
        <x:v>0.51289976920873204</x:v>
      </x:c>
      <x:c r="Q69" s="207">
        <x:v>0.75579416046298997</x:v>
      </x:c>
      <x:c r="R69" s="498">
        <x:v>0.81235227751794903</x:v>
      </x:c>
      <x:c r="S69" s="207">
        <x:v>11.1027478740987</x:v>
      </x:c>
      <x:c r="T69" s="506">
        <x:v>9.13189974270378</x:v>
      </x:c>
    </x:row>
    <x:row r="70" spans="1:20" ht="12.95" customHeight="1" x14ac:dyDescent="0.2">
      <x:c r="A70" s="2"/>
      <x:c r="B70" s="32"/>
      <x:c r="C70" s="197"/>
      <x:c r="D70" s="493"/>
      <x:c r="E70" s="197"/>
      <x:c r="F70" s="493"/>
      <x:c r="G70" s="197"/>
      <x:c r="H70" s="493"/>
      <x:c r="I70" s="197"/>
      <x:c r="J70" s="493"/>
      <x:c r="K70" s="197"/>
      <x:c r="L70" s="493"/>
      <x:c r="M70" s="197"/>
      <x:c r="N70" s="493"/>
      <x:c r="O70" s="197"/>
      <x:c r="P70" s="493"/>
      <x:c r="Q70" s="197"/>
      <x:c r="R70" s="493"/>
      <x:c r="S70" s="197"/>
      <x:c r="T70" s="501"/>
    </x:row>
    <x:row r="71" spans="1:20" ht="12.95" customHeight="1" x14ac:dyDescent="0.2">
      <x:c r="A71" s="2" t="s">
        <x:v>355</x:v>
      </x:c>
      <x:c r="B71" s="32">
        <x:v>1</x:v>
      </x:c>
      <x:c r="C71" s="197">
        <x:v>-0.60531073087797804</x:v>
      </x:c>
      <x:c r="D71" s="493">
        <x:v>0.24697456494174899</x:v>
      </x:c>
      <x:c r="E71" s="197">
        <x:v>-0.54685935907730798</x:v>
      </x:c>
      <x:c r="F71" s="493">
        <x:v>0.22464880775401</x:v>
      </x:c>
      <x:c r="G71" s="197">
        <x:v>2.7596906929356999</x:v>
      </x:c>
      <x:c r="H71" s="493">
        <x:v>2.0832879686346</x:v>
      </x:c>
      <x:c r="I71" s="197">
        <x:v>-0.45590532141708301</x:v>
      </x:c>
      <x:c r="J71" s="493">
        <x:v>0.28533437120579203</x:v>
      </x:c>
      <x:c r="K71" s="197">
        <x:v>-0.51017744539223897</x:v>
      </x:c>
      <x:c r="L71" s="493">
        <x:v>0.22157219324383501</x:v>
      </x:c>
      <x:c r="M71" s="197">
        <x:v>4.6797505558268897</x:v>
      </x:c>
      <x:c r="N71" s="493">
        <x:v>3.1233050958142399</x:v>
      </x:c>
      <x:c r="O71" s="197">
        <x:v>-0.42615567123960102</x:v>
      </x:c>
      <x:c r="P71" s="493">
        <x:v>0.27750359258611301</x:v>
      </x:c>
      <x:c r="Q71" s="197">
        <x:v>-0.18225355321026299</x:v>
      </x:c>
      <x:c r="R71" s="493">
        <x:v>0.34364389285212998</x:v>
      </x:c>
      <x:c r="S71" s="197">
        <x:v>9.36668038016753</x:v>
      </x:c>
      <x:c r="T71" s="501">
        <x:v>4.96513000909487</x:v>
      </x:c>
    </x:row>
    <x:row r="72" spans="1:20" ht="12.95" customHeight="1" x14ac:dyDescent="0.2">
      <x:c r="A72" s="2" t="s">
        <x:v>359</x:v>
      </x:c>
      <x:c r="B72" s="32">
        <x:v>1</x:v>
      </x:c>
      <x:c r="C72" s="197">
        <x:v>-0.12601521961991299</x:v>
      </x:c>
      <x:c r="D72" s="493">
        <x:v>0.25556394166928298</x:v>
      </x:c>
      <x:c r="E72" s="197">
        <x:v>0.28220259460306801</x:v>
      </x:c>
      <x:c r="F72" s="493">
        <x:v>0.20474390044014501</x:v>
      </x:c>
      <x:c r="G72" s="197">
        <x:v>0.46662635568368699</x:v>
      </x:c>
      <x:c r="H72" s="493">
        <x:v>0.75980272183640196</x:v>
      </x:c>
      <x:c r="I72" s="197">
        <x:v>-7.3014159316603905E-2</x:v>
      </x:c>
      <x:c r="J72" s="493">
        <x:v>0.24580165156018699</x:v>
      </x:c>
      <x:c r="K72" s="197">
        <x:v>0.253306079464162</x:v>
      </x:c>
      <x:c r="L72" s="493">
        <x:v>0.20405750692920399</x:v>
      </x:c>
      <x:c r="M72" s="197">
        <x:v>3.7555670543322002</x:v>
      </x:c>
      <x:c r="N72" s="493">
        <x:v>1.9348154079428399</x:v>
      </x:c>
      <x:c r="O72" s="197">
        <x:v>-6.9569766625153295E-2</x:v>
      </x:c>
      <x:c r="P72" s="493">
        <x:v>0.24554774425357201</x:v>
      </x:c>
      <x:c r="Q72" s="197">
        <x:v>0.187931207336102</x:v>
      </x:c>
      <x:c r="R72" s="493">
        <x:v>0.21582362685414</x:v>
      </x:c>
      <x:c r="S72" s="197">
        <x:v>5.9835170775345503</x:v>
      </x:c>
      <x:c r="T72" s="501">
        <x:v>2.63491862323631</x:v>
      </x:c>
    </x:row>
    <x:row r="73" spans="1:20" ht="12.95" customHeight="1" x14ac:dyDescent="0.2">
      <x:c r="A73" s="17" t="s">
        <x:v>361</x:v>
      </x:c>
      <x:c r="B73" s="32">
        <x:v>1</x:v>
      </x:c>
      <x:c r="C73" s="197">
        <x:v>5.2312848149515798E-2</x:v>
      </x:c>
      <x:c r="D73" s="493">
        <x:v>0.599161048901802</x:v>
      </x:c>
      <x:c r="E73" s="197">
        <x:v>0.75229212645983401</x:v>
      </x:c>
      <x:c r="F73" s="493">
        <x:v>0.37525884265906001</x:v>
      </x:c>
      <x:c r="G73" s="197">
        <x:v>3.1887310233733599</x:v>
      </x:c>
      <x:c r="H73" s="493">
        <x:v>3.10408070626865</x:v>
      </x:c>
      <x:c r="I73" s="197">
        <x:v>0.117440448517261</x:v>
      </x:c>
      <x:c r="J73" s="493">
        <x:v>0.58569070732387096</x:v>
      </x:c>
      <x:c r="K73" s="197">
        <x:v>0.70304720276467603</x:v>
      </x:c>
      <x:c r="L73" s="493">
        <x:v>0.37571484828030299</x:v>
      </x:c>
      <x:c r="M73" s="197">
        <x:v>5.5705925152426996</x:v>
      </x:c>
      <x:c r="N73" s="493">
        <x:v>4.7111309997483204</x:v>
      </x:c>
      <x:c r="O73" s="197">
        <x:v>0.26185890695068698</x:v>
      </x:c>
      <x:c r="P73" s="493">
        <x:v>0.54857523624375504</x:v>
      </x:c>
      <x:c r="Q73" s="197">
        <x:v>0.52436285242771996</x:v>
      </x:c>
      <x:c r="R73" s="493">
        <x:v>0.35985465603480699</x:v>
      </x:c>
      <x:c r="S73" s="197">
        <x:v>11.949510571026099</x:v>
      </x:c>
      <x:c r="T73" s="501">
        <x:v>6.4457493387734797</x:v>
      </x:c>
    </x:row>
    <x:row r="74" spans="1:20" ht="12.95" customHeight="1" x14ac:dyDescent="0.2">
      <x:c r="A74" s="2" t="s">
        <x:v>362</x:v>
      </x:c>
      <x:c r="B74" s="32">
        <x:v>1</x:v>
      </x:c>
      <x:c r="C74" s="197">
        <x:v>-0.56674497760032005</x:v>
      </x:c>
      <x:c r="D74" s="493">
        <x:v>0.27533475259252999</x:v>
      </x:c>
      <x:c r="E74" s="197">
        <x:v>-0.42857088949785799</x:v>
      </x:c>
      <x:c r="F74" s="493">
        <x:v>0.35973140152995797</x:v>
      </x:c>
      <x:c r="G74" s="197">
        <x:v>2.7302674697203599</x:v>
      </x:c>
      <x:c r="H74" s="493">
        <x:v>1.9825042789916101</x:v>
      </x:c>
      <x:c r="I74" s="197">
        <x:v>-0.55876419213777295</x:v>
      </x:c>
      <x:c r="J74" s="493">
        <x:v>0.276211301236302</x:v>
      </x:c>
      <x:c r="K74" s="197">
        <x:v>-0.28369523501128802</x:v>
      </x:c>
      <x:c r="L74" s="493">
        <x:v>0.33771695799936902</x:v>
      </x:c>
      <x:c r="M74" s="197">
        <x:v>8.0345212838524507</x:v>
      </x:c>
      <x:c r="N74" s="493">
        <x:v>3.61239809772683</x:v>
      </x:c>
      <x:c r="O74" s="197">
        <x:v>-0.48090225171686202</x:v>
      </x:c>
      <x:c r="P74" s="493">
        <x:v>0.27761450601633503</x:v>
      </x:c>
      <x:c r="Q74" s="197">
        <x:v>-0.491607662334199</x:v>
      </x:c>
      <x:c r="R74" s="493">
        <x:v>0.28130008077264201</x:v>
      </x:c>
      <x:c r="S74" s="197">
        <x:v>19.1573466785538</x:v>
      </x:c>
      <x:c r="T74" s="501">
        <x:v>5.0723054163688603</x:v>
      </x:c>
    </x:row>
    <x:row r="75" spans="1:20" ht="12.95" customHeight="1" x14ac:dyDescent="0.2">
      <x:c r="A75" s="2" t="s">
        <x:v>373</x:v>
      </x:c>
      <x:c r="B75" s="32">
        <x:v>1</x:v>
      </x:c>
      <x:c r="C75" s="197">
        <x:v>-0.75205295357658497</x:v>
      </x:c>
      <x:c r="D75" s="493">
        <x:v>0.414351086841307</x:v>
      </x:c>
      <x:c r="E75" s="197">
        <x:v>7.7902348555121806E-2</x:v>
      </x:c>
      <x:c r="F75" s="493">
        <x:v>0.30280126421032499</x:v>
      </x:c>
      <x:c r="G75" s="197">
        <x:v>2.7936053296378098</x:v>
      </x:c>
      <x:c r="H75" s="493">
        <x:v>3.30560393874307</x:v>
      </x:c>
      <x:c r="I75" s="197">
        <x:v>-0.63144237059684005</x:v>
      </x:c>
      <x:c r="J75" s="493">
        <x:v>0.47878497072559001</x:v>
      </x:c>
      <x:c r="K75" s="197">
        <x:v>0.23754649854133</x:v>
      </x:c>
      <x:c r="L75" s="493">
        <x:v>0.31624074598199903</x:v>
      </x:c>
      <x:c r="M75" s="197">
        <x:v>10.339480667701</x:v>
      </x:c>
      <x:c r="N75" s="493">
        <x:v>5.8555220862026403</x:v>
      </x:c>
      <x:c r="O75" s="197">
        <x:v>-0.61691300422710205</x:v>
      </x:c>
      <x:c r="P75" s="493">
        <x:v>0.47033906471591502</x:v>
      </x:c>
      <x:c r="Q75" s="197">
        <x:v>0.35726287871904699</x:v>
      </x:c>
      <x:c r="R75" s="493">
        <x:v>0.33628716306514</x:v>
      </x:c>
      <x:c r="S75" s="197">
        <x:v>14.733882836990899</x:v>
      </x:c>
      <x:c r="T75" s="501">
        <x:v>7.3416711256043303</x:v>
      </x:c>
    </x:row>
    <x:row r="76" spans="1:20" ht="12.95" customHeight="1" x14ac:dyDescent="0.2">
      <x:c r="A76" s="2" t="s">
        <x:v>378</x:v>
      </x:c>
      <x:c r="B76" s="32">
        <x:v>1</x:v>
      </x:c>
      <x:c r="C76" s="197">
        <x:v>-0.33285626368169702</x:v>
      </x:c>
      <x:c r="D76" s="493">
        <x:v>0.21112911288279501</x:v>
      </x:c>
      <x:c r="E76" s="197">
        <x:v>0.38117375211592802</x:v>
      </x:c>
      <x:c r="F76" s="493">
        <x:v>0.321481424155589</x:v>
      </x:c>
      <x:c r="G76" s="197">
        <x:v>1.1768922291680901</x:v>
      </x:c>
      <x:c r="H76" s="493">
        <x:v>1.2521291284415199</x:v>
      </x:c>
      <x:c r="I76" s="197">
        <x:v>-0.29935023634035701</x:v>
      </x:c>
      <x:c r="J76" s="493">
        <x:v>0.22136681779890199</x:v>
      </x:c>
      <x:c r="K76" s="197">
        <x:v>0.399827313259628</x:v>
      </x:c>
      <x:c r="L76" s="493">
        <x:v>0.32123884032896</x:v>
      </x:c>
      <x:c r="M76" s="197">
        <x:v>2.6152355152614501</x:v>
      </x:c>
      <x:c r="N76" s="493">
        <x:v>1.93903302888688</x:v>
      </x:c>
      <x:c r="O76" s="197">
        <x:v>-0.35804853141565202</x:v>
      </x:c>
      <x:c r="P76" s="493">
        <x:v>0.23907457878424901</x:v>
      </x:c>
      <x:c r="Q76" s="197">
        <x:v>0.43747002153009301</x:v>
      </x:c>
      <x:c r="R76" s="493">
        <x:v>0.32888807629441402</x:v>
      </x:c>
      <x:c r="S76" s="197">
        <x:v>3.44064582605403</x:v>
      </x:c>
      <x:c r="T76" s="501">
        <x:v>2.3859898248268299</x:v>
      </x:c>
    </x:row>
    <x:row r="77" spans="1:20" ht="12.95" customHeight="1" x14ac:dyDescent="0.2">
      <x:c r="A77" s="2" t="s">
        <x:v>380</x:v>
      </x:c>
      <x:c r="B77" s="32">
        <x:v>1</x:v>
      </x:c>
      <x:c r="C77" s="197">
        <x:v>-0.52691587936973705</x:v>
      </x:c>
      <x:c r="D77" s="493">
        <x:v>0.31127936729384398</x:v>
      </x:c>
      <x:c r="E77" s="197">
        <x:v>-0.76011054274540701</x:v>
      </x:c>
      <x:c r="F77" s="493">
        <x:v>0.46492297713042502</x:v>
      </x:c>
      <x:c r="G77" s="197">
        <x:v>2.1187253853653401</x:v>
      </x:c>
      <x:c r="H77" s="493">
        <x:v>2.0509605671910198</x:v>
      </x:c>
      <x:c r="I77" s="197">
        <x:v>-0.375677331768272</x:v>
      </x:c>
      <x:c r="J77" s="493">
        <x:v>0.32809309058667002</x:v>
      </x:c>
      <x:c r="K77" s="197">
        <x:v>-0.53055333896613399</x:v>
      </x:c>
      <x:c r="L77" s="493">
        <x:v>0.52148623696806495</x:v>
      </x:c>
      <x:c r="M77" s="197">
        <x:v>5.8581234881777897</x:v>
      </x:c>
      <x:c r="N77" s="493">
        <x:v>3.4006050676783901</x:v>
      </x:c>
      <x:c r="O77" s="197">
        <x:v>-0.38036848868368101</x:v>
      </x:c>
      <x:c r="P77" s="493">
        <x:v>0.34706160520307899</x:v>
      </x:c>
      <x:c r="Q77" s="197">
        <x:v>-0.53565191169344595</x:v>
      </x:c>
      <x:c r="R77" s="493">
        <x:v>0.49442789016189298</x:v>
      </x:c>
      <x:c r="S77" s="197">
        <x:v>7.2235909108613399</x:v>
      </x:c>
      <x:c r="T77" s="501">
        <x:v>3.8713742548886998</x:v>
      </x:c>
    </x:row>
    <x:row r="78" spans="1:20" ht="12.95" customHeight="1" x14ac:dyDescent="0.2">
      <x:c r="A78" s="2" t="s">
        <x:v>386</x:v>
      </x:c>
      <x:c r="B78" s="32">
        <x:v>1</x:v>
      </x:c>
      <x:c r="C78" s="197">
        <x:v>-0.73989826153254801</x:v>
      </x:c>
      <x:c r="D78" s="493">
        <x:v>0.249069224220133</x:v>
      </x:c>
      <x:c r="E78" s="197">
        <x:v>0.123720930382842</x:v>
      </x:c>
      <x:c r="F78" s="493">
        <x:v>0.25163773121739802</x:v>
      </x:c>
      <x:c r="G78" s="197">
        <x:v>1.9612771716550399</x:v>
      </x:c>
      <x:c r="H78" s="493">
        <x:v>1.3779891961633299</x:v>
      </x:c>
      <x:c r="I78" s="197">
        <x:v>-0.72704104243202405</x:v>
      </x:c>
      <x:c r="J78" s="493">
        <x:v>0.25196408369132101</x:v>
      </x:c>
      <x:c r="K78" s="197">
        <x:v>0.131151151988015</x:v>
      </x:c>
      <x:c r="L78" s="493">
        <x:v>0.25273127410726598</x:v>
      </x:c>
      <x:c r="M78" s="197">
        <x:v>2.97495798952969</x:v>
      </x:c>
      <x:c r="N78" s="493">
        <x:v>1.6431823893136801</x:v>
      </x:c>
      <x:c r="O78" s="197">
        <x:v>-0.573768334383988</x:v>
      </x:c>
      <x:c r="P78" s="493">
        <x:v>0.26496520870264401</x:v>
      </x:c>
      <x:c r="Q78" s="197">
        <x:v>0.236109913149777</x:v>
      </x:c>
      <x:c r="R78" s="493">
        <x:v>0.25784577382866802</x:v>
      </x:c>
      <x:c r="S78" s="197">
        <x:v>5.6114821018156196</x:v>
      </x:c>
      <x:c r="T78" s="501">
        <x:v>2.3103520605999899</x:v>
      </x:c>
    </x:row>
    <x:row r="79" spans="1:20" ht="12.95" customHeight="1" x14ac:dyDescent="0.2">
      <x:c r="A79" s="2" t="s">
        <x:v>391</x:v>
      </x:c>
      <x:c r="B79" s="32">
        <x:v>1</x:v>
      </x:c>
      <x:c r="C79" s="197">
        <x:v>-0.17081698653635999</x:v>
      </x:c>
      <x:c r="D79" s="493">
        <x:v>0.25419396044689002</x:v>
      </x:c>
      <x:c r="E79" s="197">
        <x:v>0.34420989450182998</x:v>
      </x:c>
      <x:c r="F79" s="493">
        <x:v>0.66469164829062299</x:v>
      </x:c>
      <x:c r="G79" s="197">
        <x:v>0.44338415045351298</x:v>
      </x:c>
      <x:c r="H79" s="493">
        <x:v>1.6223731135827499</x:v>
      </x:c>
      <x:c r="I79" s="197">
        <x:v>-0.19443082132571901</x:v>
      </x:c>
      <x:c r="J79" s="493">
        <x:v>0.25096262112301498</x:v>
      </x:c>
      <x:c r="K79" s="197">
        <x:v>0.33441173085381398</x:v>
      </x:c>
      <x:c r="L79" s="493">
        <x:v>0.64315404041308899</x:v>
      </x:c>
      <x:c r="M79" s="197">
        <x:v>1.5537743507071</x:v>
      </x:c>
      <x:c r="N79" s="493">
        <x:v>2.4890923540485002</x:v>
      </x:c>
      <x:c r="O79" s="197">
        <x:v>-0.129405040879673</x:v>
      </x:c>
      <x:c r="P79" s="493">
        <x:v>0.25488800595493799</x:v>
      </x:c>
      <x:c r="Q79" s="197">
        <x:v>0.39223766614003203</x:v>
      </x:c>
      <x:c r="R79" s="493">
        <x:v>0.58541917437755098</x:v>
      </x:c>
      <x:c r="S79" s="197">
        <x:v>2.7030788821043399</x:v>
      </x:c>
      <x:c r="T79" s="501">
        <x:v>3.0010333338503901</x:v>
      </x:c>
    </x:row>
    <x:row r="80" spans="1:20" ht="12.95" customHeight="1" x14ac:dyDescent="0.2">
      <x:c r="A80" s="2" t="s">
        <x:v>396</x:v>
      </x:c>
      <x:c r="B80" s="32">
        <x:v>1</x:v>
      </x:c>
      <x:c r="C80" s="197">
        <x:v>-0.19720769970014701</x:v>
      </x:c>
      <x:c r="D80" s="493">
        <x:v>0.35061773914574901</x:v>
      </x:c>
      <x:c r="E80" s="197">
        <x:v>0.123596681437488</x:v>
      </x:c>
      <x:c r="F80" s="493">
        <x:v>0.29906317723389703</x:v>
      </x:c>
      <x:c r="G80" s="197">
        <x:v>0.18628611660319799</x:v>
      </x:c>
      <x:c r="H80" s="493">
        <x:v>0.65024237908127702</x:v>
      </x:c>
      <x:c r="I80" s="197">
        <x:v>-0.17689671080635999</x:v>
      </x:c>
      <x:c r="J80" s="493">
        <x:v>0.34990399049681797</x:v>
      </x:c>
      <x:c r="K80" s="197">
        <x:v>0.17435647262059001</x:v>
      </x:c>
      <x:c r="L80" s="493">
        <x:v>0.298165843010816</x:v>
      </x:c>
      <x:c r="M80" s="197">
        <x:v>1.1392732000310499</x:v>
      </x:c>
      <x:c r="N80" s="493">
        <x:v>1.5761731172042299</x:v>
      </x:c>
      <x:c r="O80" s="197">
        <x:v>-0.13276662139206399</x:v>
      </x:c>
      <x:c r="P80" s="493">
        <x:v>0.353850609119647</x:v>
      </x:c>
      <x:c r="Q80" s="197">
        <x:v>0.2131186180511</x:v>
      </x:c>
      <x:c r="R80" s="493">
        <x:v>0.31011373905813999</x:v>
      </x:c>
      <x:c r="S80" s="197">
        <x:v>1.89644921897658</x:v>
      </x:c>
      <x:c r="T80" s="501">
        <x:v>2.5497638171863199</x:v>
      </x:c>
    </x:row>
    <x:row r="81" spans="1:20" ht="12.95" customHeight="1" x14ac:dyDescent="0.2">
      <x:c r="A81" s="2" t="s">
        <x:v>398</x:v>
      </x:c>
      <x:c r="B81" s="32">
        <x:v>1</x:v>
      </x:c>
      <x:c r="C81" s="197">
        <x:v>-7.2171893951295696E-2</x:v>
      </x:c>
      <x:c r="D81" s="493">
        <x:v>0.24814199248990301</x:v>
      </x:c>
      <x:c r="E81" s="197">
        <x:v>7.6444866055286401E-2</x:v>
      </x:c>
      <x:c r="F81" s="493">
        <x:v>0.18599934894055001</x:v>
      </x:c>
      <x:c r="G81" s="197">
        <x:v>4.8291555442525801E-2</x:v>
      </x:c>
      <x:c r="H81" s="493">
        <x:v>0.405897627303275</x:v>
      </x:c>
      <x:c r="I81" s="197">
        <x:v>-6.83028262813795E-2</x:v>
      </x:c>
      <x:c r="J81" s="493">
        <x:v>0.28495452968877599</x:v>
      </x:c>
      <x:c r="K81" s="197">
        <x:v>0.126580017789345</x:v>
      </x:c>
      <x:c r="L81" s="493">
        <x:v>0.190124794432976</x:v>
      </x:c>
      <x:c r="M81" s="197">
        <x:v>2.4819414906720199</x:v>
      </x:c>
      <x:c r="N81" s="493">
        <x:v>1.8616611812386901</x:v>
      </x:c>
      <x:c r="O81" s="197">
        <x:v>-0.52837219400433</x:v>
      </x:c>
      <x:c r="P81" s="493">
        <x:v>0.32314907239812701</x:v>
      </x:c>
      <x:c r="Q81" s="197">
        <x:v>6.2139771521772601E-2</x:v>
      </x:c>
      <x:c r="R81" s="493">
        <x:v>0.211848626097774</x:v>
      </x:c>
      <x:c r="S81" s="197">
        <x:v>7.6944327195137197</x:v>
      </x:c>
      <x:c r="T81" s="501">
        <x:v>3.70536146644922</x:v>
      </x:c>
    </x:row>
    <x:row r="82" spans="1:20" ht="12.95" customHeight="1" x14ac:dyDescent="0.2">
      <x:c r="A82" s="2" t="s">
        <x:v>400</x:v>
      </x:c>
      <x:c r="B82" s="32">
        <x:v>1</x:v>
      </x:c>
      <x:c r="C82" s="197">
        <x:v>-0.27520578907485299</x:v>
      </x:c>
      <x:c r="D82" s="493">
        <x:v>0.285214319171194</x:v>
      </x:c>
      <x:c r="E82" s="197">
        <x:v>-1.35477883586794</x:v>
      </x:c>
      <x:c r="F82" s="493">
        <x:v>0.50090361584583099</x:v>
      </x:c>
      <x:c r="G82" s="197">
        <x:v>6.2484568455942897</x:v>
      </x:c>
      <x:c r="H82" s="493">
        <x:v>4.2770908137282504</x:v>
      </x:c>
      <x:c r="I82" s="197">
        <x:v>-0.321244019574706</x:v>
      </x:c>
      <x:c r="J82" s="493">
        <x:v>0.33659679720601599</x:v>
      </x:c>
      <x:c r="K82" s="197">
        <x:v>-1.3315231445051801</x:v>
      </x:c>
      <x:c r="L82" s="493">
        <x:v>0.49868890769263802</x:v>
      </x:c>
      <x:c r="M82" s="197">
        <x:v>7.0969416037865196</x:v>
      </x:c>
      <x:c r="N82" s="493">
        <x:v>4.5491097436181596</x:v>
      </x:c>
      <x:c r="O82" s="197">
        <x:v>-0.31942431397049498</x:v>
      </x:c>
      <x:c r="P82" s="493">
        <x:v>0.33923589547485</x:v>
      </x:c>
      <x:c r="Q82" s="197">
        <x:v>-1.3769256854108101</x:v>
      </x:c>
      <x:c r="R82" s="493">
        <x:v>0.53340529625859801</x:v>
      </x:c>
      <x:c r="S82" s="197">
        <x:v>11.0964878153653</x:v>
      </x:c>
      <x:c r="T82" s="501">
        <x:v>6.7430096644880999</x:v>
      </x:c>
    </x:row>
    <x:row r="83" spans="1:20" ht="12.95" customHeight="1" x14ac:dyDescent="0.2">
      <x:c r="A83" s="2" t="s">
        <x:v>401</x:v>
      </x:c>
      <x:c r="B83" s="32">
        <x:v>1</x:v>
      </x:c>
      <x:c r="C83" s="197">
        <x:v>-0.38369376880740402</x:v>
      </x:c>
      <x:c r="D83" s="493">
        <x:v>0.23796929697298999</x:v>
      </x:c>
      <x:c r="E83" s="197">
        <x:v>-1.15978476672237</x:v>
      </x:c>
      <x:c r="F83" s="493">
        <x:v>0.71850885358735495</x:v>
      </x:c>
      <x:c r="G83" s="197">
        <x:v>2.2862803274083201</x:v>
      </x:c>
      <x:c r="H83" s="493">
        <x:v>2.0597912939701</x:v>
      </x:c>
      <x:c r="I83" s="197">
        <x:v>-0.36289490663884699</x:v>
      </x:c>
      <x:c r="J83" s="493">
        <x:v>0.24136490929391899</x:v>
      </x:c>
      <x:c r="K83" s="197">
        <x:v>-1.11769536586833</x:v>
      </x:c>
      <x:c r="L83" s="493">
        <x:v>0.71323183510324895</x:v>
      </x:c>
      <x:c r="M83" s="197">
        <x:v>4.9892621707908704</x:v>
      </x:c>
      <x:c r="N83" s="493">
        <x:v>2.61279644848045</x:v>
      </x:c>
      <x:c r="O83" s="197">
        <x:v>-0.38151142717452202</x:v>
      </x:c>
      <x:c r="P83" s="493">
        <x:v>0.24082336795200199</x:v>
      </x:c>
      <x:c r="Q83" s="197">
        <x:v>-0.85654394696828495</x:v>
      </x:c>
      <x:c r="R83" s="493">
        <x:v>0.77731311819693205</x:v>
      </x:c>
      <x:c r="S83" s="197">
        <x:v>6.71245174252266</x:v>
      </x:c>
      <x:c r="T83" s="501">
        <x:v>2.9815636868956199</x:v>
      </x:c>
    </x:row>
    <x:row r="84" spans="1:20" ht="12.95" customHeight="1" x14ac:dyDescent="0.2">
      <x:c r="A84" s="33" t="s">
        <x:v>412</x:v>
      </x:c>
      <x:c r="B84" s="34">
        <x:v>1</x:v>
      </x:c>
      <x:c r="C84" s="201">
        <x:v>-0.39574086869406999</x:v>
      </x:c>
      <x:c r="D84" s="497">
        <x:v>8.1836967398727603E-2</x:v>
      </x:c>
      <x:c r="E84" s="201">
        <x:v>-0.23673777718827699</x:v>
      </x:c>
      <x:c r="F84" s="497">
        <x:v>0.118711736557677</x:v>
      </x:c>
      <x:c r="G84" s="201">
        <x:v>1.93498196913899</x:v>
      </x:c>
      <x:c r="H84" s="497">
        <x:v>0.60784089051548096</x:v>
      </x:c>
      <x:c r="I84" s="201">
        <x:v>-0.35374699488632999</x:v>
      </x:c>
      <x:c r="J84" s="497">
        <x:v>8.7625492433728802E-2</x:v>
      </x:c>
      <x:c r="K84" s="201">
        <x:v>-0.17637210543552401</x:v>
      </x:c>
      <x:c r="L84" s="497">
        <x:v>0.119020824077956</x:v>
      </x:c>
      <x:c r="M84" s="201">
        <x:v>4.6265691142224199</x:v>
      </x:c>
      <x:c r="N84" s="497">
        <x:v>0.90724669757516097</x:v>
      </x:c>
      <x:c r="O84" s="201">
        <x:v>-0.36643380380942697</x:v>
      </x:c>
      <x:c r="P84" s="497">
        <x:v>8.9407226966807099E-2</x:v>
      </x:c>
      <x:c r="Q84" s="201">
        <x:v>-0.12972605693075701</x:v>
      </x:c>
      <x:c r="R84" s="497">
        <x:v>0.12214811642720499</x:v>
      </x:c>
      <x:c r="S84" s="201">
        <x:v>7.9683371825383604</x:v>
      </x:c>
      <x:c r="T84" s="502">
        <x:v>1.2383822432215701</x:v>
      </x:c>
    </x:row>
    <x:row r="85" spans="1:20" ht="12.95" customHeight="1" x14ac:dyDescent="0.2">
      <x:c r="A85" s="2" t="s">
        <x:v>106</x:v>
      </x:c>
      <x:c r="B85" s="32">
        <x:v>1</x:v>
      </x:c>
      <x:c r="C85" s="197">
        <x:v>-0.13365856752847799</x:v>
      </x:c>
      <x:c r="D85" s="493">
        <x:v>0.27448349210817802</x:v>
      </x:c>
      <x:c r="E85" s="197">
        <x:v>-9.0289579090578595E-2</x:v>
      </x:c>
      <x:c r="F85" s="493">
        <x:v>0.34308320389913699</x:v>
      </x:c>
      <x:c r="G85" s="197">
        <x:v>0.15408373500918099</x:v>
      </x:c>
      <x:c r="H85" s="493">
        <x:v>0.96325772507173801</x:v>
      </x:c>
      <x:c r="I85" s="197">
        <x:v>-0.102422944903846</x:v>
      </x:c>
      <x:c r="J85" s="493">
        <x:v>0.25914908124379998</x:v>
      </x:c>
      <x:c r="K85" s="197">
        <x:v>-0.13027420157460001</x:v>
      </x:c>
      <x:c r="L85" s="493">
        <x:v>0.34492366113011802</x:v>
      </x:c>
      <x:c r="M85" s="197">
        <x:v>4.0212879808805404</x:v>
      </x:c>
      <x:c r="N85" s="493">
        <x:v>2.6136988333881601</x:v>
      </x:c>
      <x:c r="O85" s="197">
        <x:v>-4.7822987075505002E-2</x:v>
      </x:c>
      <x:c r="P85" s="493">
        <x:v>0.242611641488471</x:v>
      </x:c>
      <x:c r="Q85" s="197">
        <x:v>-9.8021085808805197E-2</x:v>
      </x:c>
      <x:c r="R85" s="493">
        <x:v>0.434372572973455</x:v>
      </x:c>
      <x:c r="S85" s="197">
        <x:v>5.9593139044952297</x:v>
      </x:c>
      <x:c r="T85" s="501">
        <x:v>3.5504920797072699</x:v>
      </x:c>
    </x:row>
    <x:row r="86" spans="1:20" ht="12.95" customHeight="1" x14ac:dyDescent="0.2">
      <x:c r="A86" s="2" t="s">
        <x:v>409</x:v>
      </x:c>
      <x:c r="B86" s="32">
        <x:v>1</x:v>
      </x:c>
      <x:c r="C86" s="197">
        <x:v>-0.44951785966718</x:v>
      </x:c>
      <x:c r="D86" s="493">
        <x:v>0.27944987509725799</x:v>
      </x:c>
      <x:c r="E86" s="197">
        <x:v>0.46741244665516402</x:v>
      </x:c>
      <x:c r="F86" s="493">
        <x:v>0.287984176812004</x:v>
      </x:c>
      <x:c r="G86" s="197">
        <x:v>2.8626287049539498</x:v>
      </x:c>
      <x:c r="H86" s="493">
        <x:v>3.0360849060906601</x:v>
      </x:c>
      <x:c r="I86" s="197">
        <x:v>-0.18511706885569701</x:v>
      </x:c>
      <x:c r="J86" s="493">
        <x:v>0.27483277357151897</x:v>
      </x:c>
      <x:c r="K86" s="197">
        <x:v>0.48754061133557203</x:v>
      </x:c>
      <x:c r="L86" s="493">
        <x:v>0.304420976703348</x:v>
      </x:c>
      <x:c r="M86" s="197">
        <x:v>4.8382102413258803</x:v>
      </x:c>
      <x:c r="N86" s="493">
        <x:v>4.2128718152390698</x:v>
      </x:c>
      <x:c r="O86" s="197">
        <x:v>-0.142391073278862</x:v>
      </x:c>
      <x:c r="P86" s="493">
        <x:v>0.312042783029364</x:v>
      </x:c>
      <x:c r="Q86" s="197">
        <x:v>0.41251334214850799</x:v>
      </x:c>
      <x:c r="R86" s="493">
        <x:v>0.31546593415013102</x:v>
      </x:c>
      <x:c r="S86" s="197">
        <x:v>6.5913777917223602</x:v>
      </x:c>
      <x:c r="T86" s="501">
        <x:v>5.4251096848793301</x:v>
      </x:c>
    </x:row>
    <x:row r="87" spans="1:20" ht="12.95" customHeight="1" x14ac:dyDescent="0.2">
      <x:c r="A87" s="3" t="s">
        <x:v>410</x:v>
      </x:c>
      <x:c r="B87" s="36">
        <x:v>1</x:v>
      </x:c>
      <x:c r="C87" s="207">
        <x:v>-0.93110491394136696</x:v>
      </x:c>
      <x:c r="D87" s="498">
        <x:v>0.28085441041722398</x:v>
      </x:c>
      <x:c r="E87" s="207" t="s">
        <x:v>490</x:v>
      </x:c>
      <x:c r="F87" s="498" t="s">
        <x:v>490</x:v>
      </x:c>
      <x:c r="G87" s="207">
        <x:v>6.7042433226301403</x:v>
      </x:c>
      <x:c r="H87" s="498">
        <x:v>3.6911593212874698</x:v>
      </x:c>
      <x:c r="I87" s="207">
        <x:v>-1.0500427474107901</x:v>
      </x:c>
      <x:c r="J87" s="498">
        <x:v>0.37223439237439099</x:v>
      </x:c>
      <x:c r="K87" s="207" t="s">
        <x:v>490</x:v>
      </x:c>
      <x:c r="L87" s="498" t="s">
        <x:v>490</x:v>
      </x:c>
      <x:c r="M87" s="207">
        <x:v>8.3721303470191408</x:v>
      </x:c>
      <x:c r="N87" s="498">
        <x:v>4.1687186252321702</x:v>
      </x:c>
      <x:c r="O87" s="207">
        <x:v>-1.01205970623736</x:v>
      </x:c>
      <x:c r="P87" s="498">
        <x:v>0.36277717304745499</x:v>
      </x:c>
      <x:c r="Q87" s="207" t="s">
        <x:v>490</x:v>
      </x:c>
      <x:c r="R87" s="498" t="s">
        <x:v>490</x:v>
      </x:c>
      <x:c r="S87" s="207">
        <x:v>10.6593997051203</x:v>
      </x:c>
      <x:c r="T87" s="506">
        <x:v>5.3830636420199802</x:v>
      </x:c>
    </x:row>
    <x:row r="88" spans="1:20" ht="12.95" customHeight="1" x14ac:dyDescent="0.2">
      <x:c r="A88" s="2"/>
      <x:c r="B88" s="37"/>
      <x:c r="C88" s="197"/>
      <x:c r="D88" s="493"/>
      <x:c r="E88" s="197"/>
      <x:c r="F88" s="493"/>
      <x:c r="G88" s="197"/>
      <x:c r="H88" s="493"/>
      <x:c r="I88" s="197"/>
      <x:c r="J88" s="493"/>
      <x:c r="K88" s="197"/>
      <x:c r="L88" s="493"/>
      <x:c r="M88" s="197"/>
      <x:c r="N88" s="493"/>
      <x:c r="O88" s="197"/>
      <x:c r="P88" s="493"/>
      <x:c r="Q88" s="197"/>
      <x:c r="R88" s="493"/>
      <x:c r="S88" s="197"/>
      <x:c r="T88" s="501"/>
    </x:row>
    <x:row r="89" spans="1:20" ht="12.95" customHeight="1" x14ac:dyDescent="0.2">
      <x:c r="A89" s="2" t="s">
        <x:v>367</x:v>
      </x:c>
      <x:c r="B89" s="37">
        <x:v>3</x:v>
      </x:c>
      <x:c r="C89" s="197">
        <x:v>0.48685573331784399</x:v>
      </x:c>
      <x:c r="D89" s="493">
        <x:v>0.339136494267189</x:v>
      </x:c>
      <x:c r="E89" s="197">
        <x:v>0.46405992922302203</x:v>
      </x:c>
      <x:c r="F89" s="493">
        <x:v>0.30964584709283399</x:v>
      </x:c>
      <x:c r="G89" s="197">
        <x:v>1.58143711650176</x:v>
      </x:c>
      <x:c r="H89" s="493">
        <x:v>1.68328534528681</x:v>
      </x:c>
      <x:c r="I89" s="197">
        <x:v>0.61052010437475301</x:v>
      </x:c>
      <x:c r="J89" s="493">
        <x:v>0.38153092441791597</x:v>
      </x:c>
      <x:c r="K89" s="197">
        <x:v>0.54989338132222498</x:v>
      </x:c>
      <x:c r="L89" s="493">
        <x:v>0.305166155835843</x:v>
      </x:c>
      <x:c r="M89" s="197">
        <x:v>7.3589605336514197</x:v>
      </x:c>
      <x:c r="N89" s="493">
        <x:v>3.5790658989953599</x:v>
      </x:c>
      <x:c r="O89" s="197">
        <x:v>0.62809772461959501</x:v>
      </x:c>
      <x:c r="P89" s="493">
        <x:v>0.32367048486164801</x:v>
      </x:c>
      <x:c r="Q89" s="197">
        <x:v>0.68009791554512</x:v>
      </x:c>
      <x:c r="R89" s="493">
        <x:v>0.34202651124473499</x:v>
      </x:c>
      <x:c r="S89" s="197">
        <x:v>8.6966944722184394</x:v>
      </x:c>
      <x:c r="T89" s="501">
        <x:v>4.2866166855765799</x:v>
      </x:c>
    </x:row>
    <x:row r="90" spans="1:20" ht="12.95" customHeight="1" x14ac:dyDescent="0.2">
      <x:c r="A90" s="2" t="s">
        <x:v>370</x:v>
      </x:c>
      <x:c r="B90" s="37">
        <x:v>3</x:v>
      </x:c>
      <x:c r="C90" s="197">
        <x:v>-3.45698643813852E-2</x:v>
      </x:c>
      <x:c r="D90" s="493">
        <x:v>0.31239614204489802</x:v>
      </x:c>
      <x:c r="E90" s="197">
        <x:v>-0.28433473350059801</x:v>
      </x:c>
      <x:c r="F90" s="493">
        <x:v>0.60906968804494699</x:v>
      </x:c>
      <x:c r="G90" s="197">
        <x:v>0.34517516759037298</x:v>
      </x:c>
      <x:c r="H90" s="493">
        <x:v>1.6503216617830201</x:v>
      </x:c>
      <x:c r="I90" s="197">
        <x:v>0.11257521110603801</x:v>
      </x:c>
      <x:c r="J90" s="493">
        <x:v>0.281832667127696</x:v>
      </x:c>
      <x:c r="K90" s="197">
        <x:v>-0.38819881156324199</x:v>
      </x:c>
      <x:c r="L90" s="493">
        <x:v>0.614984776314494</x:v>
      </x:c>
      <x:c r="M90" s="197">
        <x:v>6.2382810194199401</x:v>
      </x:c>
      <x:c r="N90" s="493">
        <x:v>3.8027057962123698</x:v>
      </x:c>
      <x:c r="O90" s="197">
        <x:v>0.100141506524384</x:v>
      </x:c>
      <x:c r="P90" s="493">
        <x:v>0.29432060130271698</x:v>
      </x:c>
      <x:c r="Q90" s="197">
        <x:v>-0.37628344627978999</x:v>
      </x:c>
      <x:c r="R90" s="493">
        <x:v>0.62178064751566497</x:v>
      </x:c>
      <x:c r="S90" s="197">
        <x:v>8.5373974722683794</x:v>
      </x:c>
      <x:c r="T90" s="501">
        <x:v>4.2750498529035497</x:v>
      </x:c>
    </x:row>
    <x:row r="91" spans="1:20" ht="12.95" customHeight="1" x14ac:dyDescent="0.2">
      <x:c r="A91" s="2" t="s">
        <x:v>99</x:v>
      </x:c>
      <x:c r="B91" s="37">
        <x:v>3</x:v>
      </x:c>
      <x:c r="C91" s="197">
        <x:v>-9.4327905833485798E-2</x:v>
      </x:c>
      <x:c r="D91" s="493">
        <x:v>0.189198928162671</x:v>
      </x:c>
      <x:c r="E91" s="197">
        <x:v>-1.9306567061837299E-2</x:v>
      </x:c>
      <x:c r="F91" s="493">
        <x:v>0.267717088780273</x:v>
      </x:c>
      <x:c r="G91" s="197">
        <x:v>6.4567565810320499E-2</x:v>
      </x:c>
      <x:c r="H91" s="493">
        <x:v>0.41793354755301498</x:v>
      </x:c>
      <x:c r="I91" s="197">
        <x:v>3.0087949332782901E-2</x:v>
      </x:c>
      <x:c r="J91" s="493">
        <x:v>0.23829548830182901</x:v>
      </x:c>
      <x:c r="K91" s="197">
        <x:v>-0.14375456287382299</x:v>
      </x:c>
      <x:c r="L91" s="493">
        <x:v>0.29111162370558602</x:v>
      </x:c>
      <x:c r="M91" s="197">
        <x:v>5.8830318776294099</x:v>
      </x:c>
      <x:c r="N91" s="493">
        <x:v>3.2053128519763501</x:v>
      </x:c>
      <x:c r="O91" s="197">
        <x:v>5.3264856667279703E-2</x:v>
      </x:c>
      <x:c r="P91" s="493">
        <x:v>0.24286411289447801</x:v>
      </x:c>
      <x:c r="Q91" s="197">
        <x:v>-0.13565403630620201</x:v>
      </x:c>
      <x:c r="R91" s="493">
        <x:v>0.284826216838304</x:v>
      </x:c>
      <x:c r="S91" s="197">
        <x:v>6.6739937799217</x:v>
      </x:c>
      <x:c r="T91" s="501">
        <x:v>3.7377589353182001</x:v>
      </x:c>
    </x:row>
    <x:row r="92" spans="1:20" ht="12.95" customHeight="1" x14ac:dyDescent="0.2">
      <x:c r="A92" s="2" t="s">
        <x:v>389</x:v>
      </x:c>
      <x:c r="B92" s="37">
        <x:v>3</x:v>
      </x:c>
      <x:c r="C92" s="197">
        <x:v>-0.95098142131350905</x:v>
      </x:c>
      <x:c r="D92" s="493">
        <x:v>0.42565705798616899</x:v>
      </x:c>
      <x:c r="E92" s="197">
        <x:v>0.34801525354985802</x:v>
      </x:c>
      <x:c r="F92" s="493">
        <x:v>0.41033649469203198</x:v>
      </x:c>
      <x:c r="G92" s="197">
        <x:v>3.4086935560701299</x:v>
      </x:c>
      <x:c r="H92" s="493">
        <x:v>3.3740963407670899</x:v>
      </x:c>
      <x:c r="I92" s="197">
        <x:v>-0.88705057662037501</x:v>
      </x:c>
      <x:c r="J92" s="493">
        <x:v>0.41976021435120803</x:v>
      </x:c>
      <x:c r="K92" s="197">
        <x:v>0.34691981243608899</x:v>
      </x:c>
      <x:c r="L92" s="493">
        <x:v>0.37981794205279601</x:v>
      </x:c>
      <x:c r="M92" s="197">
        <x:v>9.6836678260574391</x:v>
      </x:c>
      <x:c r="N92" s="493">
        <x:v>4.7238488770895701</x:v>
      </x:c>
      <x:c r="O92" s="197">
        <x:v>-0.87314464137923797</x:v>
      </x:c>
      <x:c r="P92" s="493">
        <x:v>0.39594350941814199</x:v>
      </x:c>
      <x:c r="Q92" s="197">
        <x:v>0.43377405918390299</x:v>
      </x:c>
      <x:c r="R92" s="493">
        <x:v>0.405257509304977</x:v>
      </x:c>
      <x:c r="S92" s="197">
        <x:v>14.8503345675802</x:v>
      </x:c>
      <x:c r="T92" s="501">
        <x:v>6.3520193211502303</x:v>
      </x:c>
    </x:row>
    <x:row r="93" spans="1:20" ht="12.95" customHeight="1" x14ac:dyDescent="0.2">
      <x:c r="A93" s="2" t="s">
        <x:v>391</x:v>
      </x:c>
      <x:c r="B93" s="37">
        <x:v>3</x:v>
      </x:c>
      <x:c r="C93" s="197">
        <x:v>-0.51429678271812296</x:v>
      </x:c>
      <x:c r="D93" s="493">
        <x:v>0.26541029529962201</x:v>
      </x:c>
      <x:c r="E93" s="197">
        <x:v>-0.21173792687624801</x:v>
      </x:c>
      <x:c r="F93" s="493">
        <x:v>0.40866456056435402</x:v>
      </x:c>
      <x:c r="G93" s="197">
        <x:v>1.4433400762770301</x:v>
      </x:c>
      <x:c r="H93" s="493">
        <x:v>1.45874279006009</x:v>
      </x:c>
      <x:c r="I93" s="197">
        <x:v>-0.52232209004855801</x:v>
      </x:c>
      <x:c r="J93" s="493">
        <x:v>0.27796232233414903</x:v>
      </x:c>
      <x:c r="K93" s="197">
        <x:v>-0.18712618165898201</x:v>
      </x:c>
      <x:c r="L93" s="493">
        <x:v>0.40180227407111002</x:v>
      </x:c>
      <x:c r="M93" s="197">
        <x:v>1.78819415254004</x:v>
      </x:c>
      <x:c r="N93" s="493">
        <x:v>2.1512771313355898</x:v>
      </x:c>
      <x:c r="O93" s="197">
        <x:v>-0.53983167901543505</x:v>
      </x:c>
      <x:c r="P93" s="493">
        <x:v>0.26974789626273898</x:v>
      </x:c>
      <x:c r="Q93" s="197">
        <x:v>-0.19480304852559799</x:v>
      </x:c>
      <x:c r="R93" s="493">
        <x:v>0.45179869235843201</x:v>
      </x:c>
      <x:c r="S93" s="197">
        <x:v>1.91187521860569</x:v>
      </x:c>
      <x:c r="T93" s="501">
        <x:v>2.9244699754933499</x:v>
      </x:c>
    </x:row>
    <x:row r="94" spans="1:20" ht="12.95" customHeight="1" x14ac:dyDescent="0.2">
      <x:c r="A94" s="2" t="s">
        <x:v>396</x:v>
      </x:c>
      <x:c r="B94" s="37">
        <x:v>3</x:v>
      </x:c>
      <x:c r="C94" s="197">
        <x:v>0.15558158318620399</x:v>
      </x:c>
      <x:c r="D94" s="493">
        <x:v>0.28663946553603498</x:v>
      </x:c>
      <x:c r="E94" s="197">
        <x:v>-0.88526895207937295</x:v>
      </x:c>
      <x:c r="F94" s="493">
        <x:v>0.43339848905484002</x:v>
      </x:c>
      <x:c r="G94" s="197">
        <x:v>2.5942583379773301</x:v>
      </x:c>
      <x:c r="H94" s="493">
        <x:v>2.53093284148289</x:v>
      </x:c>
      <x:c r="I94" s="197">
        <x:v>0.20977682895782099</x:v>
      </x:c>
      <x:c r="J94" s="493">
        <x:v>0.31223651755734999</x:v>
      </x:c>
      <x:c r="K94" s="197">
        <x:v>-0.80773773769715396</x:v>
      </x:c>
      <x:c r="L94" s="493">
        <x:v>0.41368848156995602</x:v>
      </x:c>
      <x:c r="M94" s="197">
        <x:v>4.8024386921594502</x:v>
      </x:c>
      <x:c r="N94" s="493">
        <x:v>3.4636558073006398</x:v>
      </x:c>
      <x:c r="O94" s="197">
        <x:v>0.20241262818439901</x:v>
      </x:c>
      <x:c r="P94" s="493">
        <x:v>0.320569986071364</x:v>
      </x:c>
      <x:c r="Q94" s="197">
        <x:v>-0.77717473190723196</x:v>
      </x:c>
      <x:c r="R94" s="493">
        <x:v>0.43689376529667501</x:v>
      </x:c>
      <x:c r="S94" s="197">
        <x:v>5.16452117456382</x:v>
      </x:c>
      <x:c r="T94" s="501">
        <x:v>3.9788926726851601</x:v>
      </x:c>
    </x:row>
    <x:row r="95" spans="1:20" ht="12.95" customHeight="1" x14ac:dyDescent="0.2">
      <x:c r="A95" s="2" t="s">
        <x:v>400</x:v>
      </x:c>
      <x:c r="B95" s="37">
        <x:v>3</x:v>
      </x:c>
      <x:c r="C95" s="197">
        <x:v>-0.10299688026614599</x:v>
      </x:c>
      <x:c r="D95" s="493">
        <x:v>0.21819568624806099</x:v>
      </x:c>
      <x:c r="E95" s="197">
        <x:v>9.5036179176877594E-2</x:v>
      </x:c>
      <x:c r="F95" s="493">
        <x:v>0.29833167182298898</x:v>
      </x:c>
      <x:c r="G95" s="197">
        <x:v>7.8197498799474699E-2</x:v>
      </x:c>
      <x:c r="H95" s="493">
        <x:v>0.37578005714623602</x:v>
      </x:c>
      <x:c r="I95" s="197">
        <x:v>0.21648965223752201</x:v>
      </x:c>
      <x:c r="J95" s="493">
        <x:v>0.25386856317441497</x:v>
      </x:c>
      <x:c r="K95" s="197">
        <x:v>0.22714805580337</x:v>
      </x:c>
      <x:c r="L95" s="493">
        <x:v>0.30227666188954</x:v>
      </x:c>
      <x:c r="M95" s="197">
        <x:v>3.5991027748919202</x:v>
      </x:c>
      <x:c r="N95" s="493">
        <x:v>2.4296117460705</x:v>
      </x:c>
      <x:c r="O95" s="197">
        <x:v>-2.65848364509692E-2</x:v>
      </x:c>
      <x:c r="P95" s="493">
        <x:v>0.259264383160554</x:v>
      </x:c>
      <x:c r="Q95" s="197">
        <x:v>6.4613151875166197E-2</x:v>
      </x:c>
      <x:c r="R95" s="493">
        <x:v>0.34106451497712598</x:v>
      </x:c>
      <x:c r="S95" s="197">
        <x:v>10.0887218191946</x:v>
      </x:c>
      <x:c r="T95" s="501">
        <x:v>3.8227513219859599</x:v>
      </x:c>
    </x:row>
    <x:row r="96" spans="1:20" ht="12.95" customHeight="1" x14ac:dyDescent="0.2">
      <x:c r="A96" s="2" t="s">
        <x:v>401</x:v>
      </x:c>
      <x:c r="B96" s="37">
        <x:v>3</x:v>
      </x:c>
      <x:c r="C96" s="197">
        <x:v>-0.89061380352437003</x:v>
      </x:c>
      <x:c r="D96" s="493">
        <x:v>0.296800463442985</x:v>
      </x:c>
      <x:c r="E96" s="197">
        <x:v>-0.12536685146927401</x:v>
      </x:c>
      <x:c r="F96" s="493">
        <x:v>0.434357997127503</x:v>
      </x:c>
      <x:c r="G96" s="197">
        <x:v>4.9654304460860601</x:v>
      </x:c>
      <x:c r="H96" s="493">
        <x:v>3.3149276374930099</x:v>
      </x:c>
      <x:c r="I96" s="197">
        <x:v>-0.85940922047065305</x:v>
      </x:c>
      <x:c r="J96" s="493">
        <x:v>0.26312203111513399</x:v>
      </x:c>
      <x:c r="K96" s="197">
        <x:v>-0.103937096932518</x:v>
      </x:c>
      <x:c r="L96" s="493">
        <x:v>0.44392155533514599</x:v>
      </x:c>
      <x:c r="M96" s="197">
        <x:v>5.1771426289120797</x:v>
      </x:c>
      <x:c r="N96" s="493">
        <x:v>3.6210860005738401</x:v>
      </x:c>
      <x:c r="O96" s="197">
        <x:v>-0.65645299081355402</x:v>
      </x:c>
      <x:c r="P96" s="493">
        <x:v>0.26172621405159202</x:v>
      </x:c>
      <x:c r="Q96" s="197">
        <x:v>-0.198482610184501</x:v>
      </x:c>
      <x:c r="R96" s="493">
        <x:v>0.44212874140692099</x:v>
      </x:c>
      <x:c r="S96" s="197">
        <x:v>10.651672948731401</x:v>
      </x:c>
      <x:c r="T96" s="501">
        <x:v>5.1462937152646298</x:v>
      </x:c>
    </x:row>
    <x:row r="97" spans="1:20" ht="12.95" customHeight="1" x14ac:dyDescent="0.2">
      <x:c r="A97" s="39" t="s">
        <x:v>413</x:v>
      </x:c>
      <x:c r="B97" s="40">
        <x:v>3</x:v>
      </x:c>
      <x:c r="C97" s="211">
        <x:v>-0.24316866769162099</x:v>
      </x:c>
      <x:c r="D97" s="500">
        <x:v>0.105910469072848</x:v>
      </x:c>
      <x:c r="E97" s="211">
        <x:v>-7.7362958629696596E-2</x:v>
      </x:c>
      <x:c r="F97" s="500">
        <x:v>0.14466580795685</x:v>
      </x:c>
      <x:c r="G97" s="211">
        <x:v>1.8101374706390601</x:v>
      </x:c>
      <x:c r="H97" s="500">
        <x:v>0.75807850410561495</x:v>
      </x:c>
      <x:c r="I97" s="211">
        <x:v>-0.136166517641334</x:v>
      </x:c>
      <x:c r="J97" s="500">
        <x:v>0.109431486985351</x:v>
      </x:c>
      <x:c r="K97" s="211">
        <x:v>-6.3349142645504397E-2</x:v>
      </x:c>
      <x:c r="L97" s="500">
        <x:v>0.14368808770946401</x:v>
      </x:c>
      <x:c r="M97" s="211">
        <x:v>5.5663524381577103</x:v>
      </x:c>
      <x:c r="N97" s="500">
        <x:v>1.22154643716719</x:v>
      </x:c>
      <x:c r="O97" s="211">
        <x:v>-0.13901217895794199</x:v>
      </x:c>
      <x:c r="P97" s="500">
        <x:v>0.10594729778508299</x:v>
      </x:c>
      <x:c r="Q97" s="211">
        <x:v>-6.2989093324891707E-2</x:v>
      </x:c>
      <x:c r="R97" s="500">
        <x:v>0.150818287735621</x:v>
      </x:c>
      <x:c r="S97" s="211">
        <x:v>8.3219014316355207</x:v>
      </x:c>
      <x:c r="T97" s="508">
        <x:v>1.5635096906705099</x:v>
      </x:c>
    </x:row>
    <x:row r="99" spans="1:20" x14ac:dyDescent="0.2">
      <x:c r="A99" s="52" t="s">
        <x:v>623</x:v>
      </x:c>
    </x:row>
    <x:row r="100" spans="1:20" x14ac:dyDescent="0.2">
      <x:c r="A100" s="52" t="s">
        <x:v>644</x:v>
      </x:c>
    </x:row>
    <x:row r="101" spans="1:20" x14ac:dyDescent="0.2">
      <x:c r="A101" s="52" t="s">
        <x:v>625</x:v>
      </x:c>
    </x:row>
    <x:row r="102" spans="1:20" x14ac:dyDescent="0.2">
      <x:c r="A102" s="52" t="s">
        <x:v>645</x:v>
      </x:c>
    </x:row>
    <x:row r="103" spans="1:20" x14ac:dyDescent="0.2">
      <x:c r="A103" s="52" t="s">
        <x:v>634</x:v>
      </x:c>
    </x:row>
    <x:row r="104" spans="1:20" x14ac:dyDescent="0.2">
      <x:c r="A104" s="52" t="s">
        <x:v>414</x:v>
      </x:c>
    </x:row>
    <x:row r="105" spans="1:20" x14ac:dyDescent="0.2">
      <x:c r="A105" s="52" t="s">
        <x:v>415</x:v>
      </x:c>
    </x:row>
    <x:row r="106" spans="1:20" x14ac:dyDescent="0.2">
      <x:c r="A106" s="52" t="s">
        <x:v>416</x:v>
      </x:c>
    </x:row>
    <x:row r="107" spans="1:20" x14ac:dyDescent="0.2">
      <x:c r="A107" s="52" t="s">
        <x:v>417</x:v>
      </x:c>
    </x:row>
    <x:row r="108" spans="1:20" x14ac:dyDescent="0.2">
      <x:c r="A108" s="172" t="str">
        <x:f>HYPERLINK("https://oecdcode.org/disclaimers/cyprus.html", "Information on data for Cyprus: https://oecdcode.org/disclaimers/cyprus.html")</x:f>
        <x:v>Information on data for Cyprus: https://oecdcode.org/disclaimers/cyprus.html</x:v>
      </x:c>
    </x:row>
    <x:row r="109" spans="1:20" x14ac:dyDescent="0.2">
      <x:c r="A109" s="52" t="s">
        <x:v>418</x:v>
      </x:c>
    </x:row>
  </x:sheetData>
  <x:mergeCells count="16">
    <x:mergeCell ref="O7:R7"/>
    <x:mergeCell ref="O8:P8"/>
    <x:mergeCell ref="Q8:R8"/>
    <x:mergeCell ref="S7:T8"/>
    <x:mergeCell ref="O9:T9"/>
    <x:mergeCell ref="I7:L7"/>
    <x:mergeCell ref="I8:J8"/>
    <x:mergeCell ref="K8:L8"/>
    <x:mergeCell ref="M7:N8"/>
    <x:mergeCell ref="I9:N9"/>
    <x:mergeCell ref="B7:B10"/>
    <x:mergeCell ref="C7:F7"/>
    <x:mergeCell ref="C8:D8"/>
    <x:mergeCell ref="E8:F8"/>
    <x:mergeCell ref="G7:H8"/>
    <x:mergeCell ref="C9:H9"/>
  </x:mergeCells>
  <x:conditionalFormatting sqref="C1:C200">
    <x:cfRule type="expression" dxfId="125" priority="6">
      <x:formula>ABS(C1/D1)&gt;1.95996398454005</x:formula>
    </x:cfRule>
  </x:conditionalFormatting>
  <x:conditionalFormatting sqref="E1:E200">
    <x:cfRule type="expression" dxfId="124" priority="5">
      <x:formula>ABS(E1/F1)&gt;1.95996398454005</x:formula>
    </x:cfRule>
  </x:conditionalFormatting>
  <x:conditionalFormatting sqref="I1:I200">
    <x:cfRule type="expression" dxfId="123" priority="4">
      <x:formula>ABS(I1/J1)&gt;1.95996398454005</x:formula>
    </x:cfRule>
  </x:conditionalFormatting>
  <x:conditionalFormatting sqref="K1:K200">
    <x:cfRule type="expression" dxfId="122" priority="3">
      <x:formula>ABS(K1/L1)&gt;1.95996398454005</x:formula>
    </x:cfRule>
  </x:conditionalFormatting>
  <x:conditionalFormatting sqref="O1:O200">
    <x:cfRule type="expression" dxfId="121" priority="2">
      <x:formula>ABS(O1/P1)&gt;1.95996398454005</x:formula>
    </x:cfRule>
  </x:conditionalFormatting>
  <x:conditionalFormatting sqref="Q1:Q200">
    <x:cfRule type="expression" dxfId="120" priority="1">
      <x:formula>ABS(Q1/R1)&gt;1.95996398454005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700-000000000000}" mc:Ignorable="x14ac xr xr2 xr3">
  <x:dimension ref="A1:Z107"/>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6" x14ac:dyDescent="0.2">
      <x:c r="A1" s="1" t="s">
        <x:v>315</x:v>
      </x:c>
    </x:row>
    <x:row r="2" spans="1:26" x14ac:dyDescent="0.2">
      <x:c r="A2" s="51" t="s">
        <x:v>316</x:v>
      </x:c>
    </x:row>
    <x:row r="3" spans="1:26" x14ac:dyDescent="0.2">
      <x:c r="A3" s="47" t="s">
        <x:v>448</x:v>
      </x:c>
    </x:row>
    <x:row r="4" spans="1:26" x14ac:dyDescent="0.2">
      <x:c r="A4" s="147" t="str">
        <x:f>HYPERLINK("#'TOC'!A1", "Back to TOC")</x:f>
        <x:v>Back to TOC</x:v>
      </x:c>
    </x:row>
    <x:row r="7" spans="1:26" ht="15" customHeight="1" x14ac:dyDescent="0.2">
      <x:c r="B7" s="670" t="s">
        <x:v>338</x:v>
      </x:c>
      <x:c r="C7" s="673" t="s">
        <x:v>649</x:v>
      </x:c>
      <x:c r="D7" s="673"/>
      <x:c r="E7" s="673"/>
      <x:c r="F7" s="673"/>
      <x:c r="G7" s="673"/>
      <x:c r="H7" s="673"/>
      <x:c r="I7" s="673"/>
      <x:c r="J7" s="673"/>
      <x:c r="K7" s="673"/>
      <x:c r="L7" s="673"/>
      <x:c r="M7" s="673"/>
      <x:c r="N7" s="673"/>
      <x:c r="O7" s="673" t="s">
        <x:v>649</x:v>
      </x:c>
      <x:c r="P7" s="673"/>
      <x:c r="Q7" s="673"/>
      <x:c r="R7" s="673"/>
      <x:c r="S7" s="673"/>
      <x:c r="T7" s="673"/>
      <x:c r="U7" s="673"/>
      <x:c r="V7" s="673"/>
      <x:c r="W7" s="673"/>
      <x:c r="X7" s="673"/>
      <x:c r="Y7" s="673"/>
      <x:c r="Z7" s="674"/>
    </x:row>
    <x:row r="8" spans="1:26" ht="15" customHeight="1" x14ac:dyDescent="0.2">
      <x:c r="B8" s="671"/>
      <x:c r="C8" s="675" t="s">
        <x:v>647</x:v>
      </x:c>
      <x:c r="D8" s="675"/>
      <x:c r="E8" s="675"/>
      <x:c r="F8" s="675"/>
      <x:c r="G8" s="675"/>
      <x:c r="H8" s="675"/>
      <x:c r="I8" s="675"/>
      <x:c r="J8" s="675"/>
      <x:c r="K8" s="675"/>
      <x:c r="L8" s="675"/>
      <x:c r="M8" s="675"/>
      <x:c r="N8" s="675"/>
      <x:c r="O8" s="675" t="s">
        <x:v>648</x:v>
      </x:c>
      <x:c r="P8" s="675"/>
      <x:c r="Q8" s="675"/>
      <x:c r="R8" s="675"/>
      <x:c r="S8" s="675"/>
      <x:c r="T8" s="675"/>
      <x:c r="U8" s="675"/>
      <x:c r="V8" s="675"/>
      <x:c r="W8" s="675"/>
      <x:c r="X8" s="675"/>
      <x:c r="Y8" s="675"/>
      <x:c r="Z8" s="710"/>
    </x:row>
    <x:row r="9" spans="1:26" ht="45" customHeight="1" x14ac:dyDescent="0.2">
      <x:c r="B9" s="671"/>
      <x:c r="C9" s="676" t="s">
        <x:v>553</x:v>
      </x:c>
      <x:c r="D9" s="676"/>
      <x:c r="E9" s="676"/>
      <x:c r="F9" s="676"/>
      <x:c r="G9" s="676" t="s">
        <x:v>554</x:v>
      </x:c>
      <x:c r="H9" s="676"/>
      <x:c r="I9" s="676"/>
      <x:c r="J9" s="676"/>
      <x:c r="K9" s="676" t="s">
        <x:v>555</x:v>
      </x:c>
      <x:c r="L9" s="676"/>
      <x:c r="M9" s="676"/>
      <x:c r="N9" s="676"/>
      <x:c r="O9" s="676" t="s">
        <x:v>553</x:v>
      </x:c>
      <x:c r="P9" s="676"/>
      <x:c r="Q9" s="676"/>
      <x:c r="R9" s="676"/>
      <x:c r="S9" s="676" t="s">
        <x:v>554</x:v>
      </x:c>
      <x:c r="T9" s="676"/>
      <x:c r="U9" s="676"/>
      <x:c r="V9" s="676"/>
      <x:c r="W9" s="676" t="s">
        <x:v>555</x:v>
      </x:c>
      <x:c r="X9" s="676"/>
      <x:c r="Y9" s="676"/>
      <x:c r="Z9" s="711"/>
    </x:row>
    <x:row r="10" spans="1:26" ht="15" customHeight="1" x14ac:dyDescent="0.2">
      <x:c r="B10" s="672"/>
      <x:c r="C10" s="4" t="s">
        <x:v>537</x:v>
      </x:c>
      <x:c r="D10" s="4" t="s">
        <x:v>342</x:v>
      </x:c>
      <x:c r="E10" s="4" t="s">
        <x:v>538</x:v>
      </x:c>
      <x:c r="F10" s="4" t="s">
        <x:v>342</x:v>
      </x:c>
      <x:c r="G10" s="4" t="s">
        <x:v>537</x:v>
      </x:c>
      <x:c r="H10" s="4" t="s">
        <x:v>342</x:v>
      </x:c>
      <x:c r="I10" s="4" t="s">
        <x:v>538</x:v>
      </x:c>
      <x:c r="J10" s="4" t="s">
        <x:v>342</x:v>
      </x:c>
      <x:c r="K10" s="4" t="s">
        <x:v>537</x:v>
      </x:c>
      <x:c r="L10" s="4" t="s">
        <x:v>342</x:v>
      </x:c>
      <x:c r="M10" s="4" t="s">
        <x:v>538</x:v>
      </x:c>
      <x:c r="N10" s="4" t="s">
        <x:v>342</x:v>
      </x:c>
      <x:c r="O10" s="4" t="s">
        <x:v>537</x:v>
      </x:c>
      <x:c r="P10" s="4" t="s">
        <x:v>342</x:v>
      </x:c>
      <x:c r="Q10" s="4" t="s">
        <x:v>538</x:v>
      </x:c>
      <x:c r="R10" s="4" t="s">
        <x:v>342</x:v>
      </x:c>
      <x:c r="S10" s="4" t="s">
        <x:v>537</x:v>
      </x:c>
      <x:c r="T10" s="4" t="s">
        <x:v>342</x:v>
      </x:c>
      <x:c r="U10" s="4" t="s">
        <x:v>538</x:v>
      </x:c>
      <x:c r="V10" s="4" t="s">
        <x:v>342</x:v>
      </x:c>
      <x:c r="W10" s="4" t="s">
        <x:v>537</x:v>
      </x:c>
      <x:c r="X10" s="4" t="s">
        <x:v>342</x:v>
      </x:c>
      <x:c r="Y10" s="4" t="s">
        <x:v>538</x:v>
      </x:c>
      <x:c r="Z10" s="5" t="s">
        <x:v>342</x:v>
      </x:c>
    </x:row>
    <x:row r="11" spans="1:26" ht="12.95" customHeight="1" x14ac:dyDescent="0.2">
      <x:c r="A11" s="6"/>
      <x:c r="B11" s="7"/>
      <x:c r="C11" s="209"/>
      <x:c r="D11" s="515"/>
      <x:c r="E11" s="209"/>
      <x:c r="F11" s="515"/>
      <x:c r="G11" s="209"/>
      <x:c r="H11" s="515"/>
      <x:c r="I11" s="209"/>
      <x:c r="J11" s="515"/>
      <x:c r="K11" s="209"/>
      <x:c r="L11" s="515"/>
      <x:c r="M11" s="209"/>
      <x:c r="N11" s="515"/>
      <x:c r="O11" s="209"/>
      <x:c r="P11" s="515"/>
      <x:c r="Q11" s="209"/>
      <x:c r="R11" s="515"/>
      <x:c r="S11" s="209"/>
      <x:c r="T11" s="515"/>
      <x:c r="U11" s="209"/>
      <x:c r="V11" s="515"/>
      <x:c r="W11" s="209"/>
      <x:c r="X11" s="515"/>
      <x:c r="Y11" s="209"/>
      <x:c r="Z11" s="523"/>
    </x:row>
    <x:row r="12" spans="1:26" ht="12.95" customHeight="1" x14ac:dyDescent="0.2">
      <x:c r="A12" s="2" t="s">
        <x:v>354</x:v>
      </x:c>
      <x:c r="B12" s="12">
        <x:v>2</x:v>
      </x:c>
      <x:c r="C12" s="197">
        <x:v>0.13620031675820099</x:v>
      </x:c>
      <x:c r="D12" s="509">
        <x:v>0.153387193437972</x:v>
      </x:c>
      <x:c r="E12" s="197">
        <x:v>4.1510613835377901E-2</x:v>
      </x:c>
      <x:c r="F12" s="509">
        <x:v>0.10450306693051099</x:v>
      </x:c>
      <x:c r="G12" s="197">
        <x:v>0.16736079151650801</x:v>
      </x:c>
      <x:c r="H12" s="509">
        <x:v>0.150903677105094</x:v>
      </x:c>
      <x:c r="I12" s="197">
        <x:v>1.44474119483442</x:v>
      </x:c>
      <x:c r="J12" s="509">
        <x:v>0.57203756580213605</x:v>
      </x:c>
      <x:c r="K12" s="197">
        <x:v>0.179766652159951</x:v>
      </x:c>
      <x:c r="L12" s="509">
        <x:v>0.14632128075622799</x:v>
      </x:c>
      <x:c r="M12" s="197">
        <x:v>3.0872747267994098</x:v>
      </x:c>
      <x:c r="N12" s="509">
        <x:v>0.97275005340270604</x:v>
      </x:c>
      <x:c r="O12" s="197">
        <x:v>0.33800988116805603</x:v>
      </x:c>
      <x:c r="P12" s="509">
        <x:v>0.14348128080087</x:v>
      </x:c>
      <x:c r="Q12" s="197">
        <x:v>0.33338276815308998</x:v>
      </x:c>
      <x:c r="R12" s="509">
        <x:v>0.282863082386899</x:v>
      </x:c>
      <x:c r="S12" s="197">
        <x:v>0.28124751761940298</x:v>
      </x:c>
      <x:c r="T12" s="509">
        <x:v>0.143155838136476</x:v>
      </x:c>
      <x:c r="U12" s="197">
        <x:v>1.6322131128195501</x:v>
      </x:c>
      <x:c r="V12" s="509">
        <x:v>0.62007345366781896</x:v>
      </x:c>
      <x:c r="W12" s="197">
        <x:v>0.29383821185655001</x:v>
      </x:c>
      <x:c r="X12" s="509">
        <x:v>0.14256395089944801</x:v>
      </x:c>
      <x:c r="Y12" s="197">
        <x:v>3.2567669308109801</x:v>
      </x:c>
      <x:c r="Z12" s="517">
        <x:v>1.0268472457159701</x:v>
      </x:c>
    </x:row>
    <x:row r="13" spans="1:26" ht="12.95" customHeight="1" x14ac:dyDescent="0.2">
      <x:c r="A13" s="2" t="s">
        <x:v>355</x:v>
      </x:c>
      <x:c r="B13" s="12">
        <x:v>2</x:v>
      </x:c>
      <x:c r="C13" s="197">
        <x:v>0.54559048920657205</x:v>
      </x:c>
      <x:c r="D13" s="509">
        <x:v>0.17312940401204399</x:v>
      </x:c>
      <x:c r="E13" s="197">
        <x:v>1.0118510176011799</x:v>
      </x:c>
      <x:c r="F13" s="509">
        <x:v>0.67066232469999199</x:v>
      </x:c>
      <x:c r="G13" s="197">
        <x:v>0.52464723388154799</x:v>
      </x:c>
      <x:c r="H13" s="509">
        <x:v>0.17249550194067201</x:v>
      </x:c>
      <x:c r="I13" s="197">
        <x:v>1.57670868855044</x:v>
      </x:c>
      <x:c r="J13" s="509">
        <x:v>0.82425733728938799</x:v>
      </x:c>
      <x:c r="K13" s="197">
        <x:v>0.52928821663342496</x:v>
      </x:c>
      <x:c r="L13" s="509">
        <x:v>0.16706453459795101</x:v>
      </x:c>
      <x:c r="M13" s="197">
        <x:v>2.9798633027442301</x:v>
      </x:c>
      <x:c r="N13" s="509">
        <x:v>1.2612889799037501</x:v>
      </x:c>
      <x:c r="O13" s="197">
        <x:v>0.34492997396490899</x:v>
      </x:c>
      <x:c r="P13" s="509">
        <x:v>0.12893640131297601</x:v>
      </x:c>
      <x:c r="Q13" s="197">
        <x:v>0.48954763233665299</x:v>
      </x:c>
      <x:c r="R13" s="509">
        <x:v>0.36109047053815402</x:v>
      </x:c>
      <x:c r="S13" s="197">
        <x:v>0.369841447227515</x:v>
      </x:c>
      <x:c r="T13" s="509">
        <x:v>0.134510968041091</x:v>
      </x:c>
      <x:c r="U13" s="197">
        <x:v>1.24114198152001</x:v>
      </x:c>
      <x:c r="V13" s="509">
        <x:v>0.59251401853121399</x:v>
      </x:c>
      <x:c r="W13" s="197">
        <x:v>0.35245235717638601</x:v>
      </x:c>
      <x:c r="X13" s="509">
        <x:v>0.135741143718208</x:v>
      </x:c>
      <x:c r="Y13" s="197">
        <x:v>2.60988972306866</x:v>
      </x:c>
      <x:c r="Z13" s="517">
        <x:v>0.975994024048213</x:v>
      </x:c>
    </x:row>
    <x:row r="14" spans="1:26" ht="12.95" customHeight="1" x14ac:dyDescent="0.2">
      <x:c r="A14" s="2" t="s">
        <x:v>356</x:v>
      </x:c>
      <x:c r="B14" s="12">
        <x:v>2</x:v>
      </x:c>
      <x:c r="C14" s="197">
        <x:v>0.26706427306666403</x:v>
      </x:c>
      <x:c r="D14" s="509">
        <x:v>0.16215855275116101</x:v>
      </x:c>
      <x:c r="E14" s="197">
        <x:v>0.10847621502640099</x:v>
      </x:c>
      <x:c r="F14" s="509">
        <x:v>0.115074883489188</x:v>
      </x:c>
      <x:c r="G14" s="197">
        <x:v>0.31779850208085902</x:v>
      </x:c>
      <x:c r="H14" s="509">
        <x:v>0.16260698842261501</x:v>
      </x:c>
      <x:c r="I14" s="197">
        <x:v>0.29345931374471601</x:v>
      </x:c>
      <x:c r="J14" s="509">
        <x:v>0.25322482071847802</x:v>
      </x:c>
      <x:c r="K14" s="197">
        <x:v>0.31558916979458701</x:v>
      </x:c>
      <x:c r="L14" s="509">
        <x:v>0.16461732874003401</x:v>
      </x:c>
      <x:c r="M14" s="197">
        <x:v>2.1996158613332</x:v>
      </x:c>
      <x:c r="N14" s="509">
        <x:v>0.91843552611748902</x:v>
      </x:c>
      <x:c r="O14" s="197">
        <x:v>0.35329518263814802</x:v>
      </x:c>
      <x:c r="P14" s="509">
        <x:v>0.152448135352512</x:v>
      </x:c>
      <x:c r="Q14" s="197">
        <x:v>0.22621274696205301</x:v>
      </x:c>
      <x:c r="R14" s="509">
        <x:v>0.20466174140082</x:v>
      </x:c>
      <x:c r="S14" s="197">
        <x:v>0.33167323121490999</x:v>
      </x:c>
      <x:c r="T14" s="509">
        <x:v>0.154458284179112</x:v>
      </x:c>
      <x:c r="U14" s="197">
        <x:v>0.388997726076664</x:v>
      </x:c>
      <x:c r="V14" s="509">
        <x:v>0.33127318655289001</x:v>
      </x:c>
      <x:c r="W14" s="197">
        <x:v>0.37087069254544502</x:v>
      </x:c>
      <x:c r="X14" s="509">
        <x:v>0.15504848087047601</x:v>
      </x:c>
      <x:c r="Y14" s="197">
        <x:v>2.31899890219682</x:v>
      </x:c>
      <x:c r="Z14" s="517">
        <x:v>0.995713843767141</x:v>
      </x:c>
    </x:row>
    <x:row r="15" spans="1:26" ht="12.95" customHeight="1" x14ac:dyDescent="0.2">
      <x:c r="A15" s="2" t="s">
        <x:v>357</x:v>
      </x:c>
      <x:c r="B15" s="12">
        <x:v>2</x:v>
      </x:c>
      <x:c r="C15" s="197">
        <x:v>6.5820045597997798E-2</x:v>
      </x:c>
      <x:c r="D15" s="509">
        <x:v>0.11384018005094799</x:v>
      </x:c>
      <x:c r="E15" s="197">
        <x:v>2.0961994128219499E-2</x:v>
      </x:c>
      <x:c r="F15" s="509">
        <x:v>8.7668503689675006E-2</x:v>
      </x:c>
      <x:c r="G15" s="197">
        <x:v>6.9008490446622106E-2</x:v>
      </x:c>
      <x:c r="H15" s="509">
        <x:v>0.113718450521944</x:v>
      </x:c>
      <x:c r="I15" s="197">
        <x:v>8.1332059166530496E-2</x:v>
      </x:c>
      <x:c r="J15" s="509">
        <x:v>0.20343477099802401</x:v>
      </x:c>
      <x:c r="K15" s="197">
        <x:v>6.8381611860267505E-2</x:v>
      </x:c>
      <x:c r="L15" s="509">
        <x:v>0.114350499395589</x:v>
      </x:c>
      <x:c r="M15" s="197">
        <x:v>0.803782008153754</x:v>
      </x:c>
      <x:c r="N15" s="509">
        <x:v>0.62974670521785303</x:v>
      </x:c>
      <x:c r="O15" s="197">
        <x:v>0.18966967862372999</x:v>
      </x:c>
      <x:c r="P15" s="509">
        <x:v>0.107258626603965</x:v>
      </x:c>
      <x:c r="Q15" s="197">
        <x:v>0.17636087289983199</x:v>
      </x:c>
      <x:c r="R15" s="509">
        <x:v>0.19232956924851</x:v>
      </x:c>
      <x:c r="S15" s="197">
        <x:v>0.20193960908153499</x:v>
      </x:c>
      <x:c r="T15" s="509">
        <x:v>0.109058509857259</x:v>
      </x:c>
      <x:c r="U15" s="197">
        <x:v>0.22808719123011401</x:v>
      </x:c>
      <x:c r="V15" s="509">
        <x:v>0.24956118171817199</x:v>
      </x:c>
      <x:c r="W15" s="197">
        <x:v>0.198729205111319</x:v>
      </x:c>
      <x:c r="X15" s="509">
        <x:v>0.109494063681302</x:v>
      </x:c>
      <x:c r="Y15" s="197">
        <x:v>0.92392373810952999</x:v>
      </x:c>
      <x:c r="Z15" s="517">
        <x:v>0.60024477791459496</x:v>
      </x:c>
    </x:row>
    <x:row r="16" spans="1:26" ht="12.95" customHeight="1" x14ac:dyDescent="0.2">
      <x:c r="A16" s="2" t="s">
        <x:v>358</x:v>
      </x:c>
      <x:c r="B16" s="12">
        <x:v>2</x:v>
      </x:c>
      <x:c r="C16" s="197">
        <x:v>0.25575625466436303</x:v>
      </x:c>
      <x:c r="D16" s="509">
        <x:v>0.10923324939199899</x:v>
      </x:c>
      <x:c r="E16" s="197">
        <x:v>0.31427163761681898</x:v>
      </x:c>
      <x:c r="F16" s="509">
        <x:v>0.26361735155604799</x:v>
      </x:c>
      <x:c r="G16" s="197">
        <x:v>0.32409870864822499</x:v>
      </x:c>
      <x:c r="H16" s="509">
        <x:v>0.10606244455332201</x:v>
      </x:c>
      <x:c r="I16" s="197">
        <x:v>4.3343102239357796</x:v>
      </x:c>
      <x:c r="J16" s="509">
        <x:v>0.93430482706754003</x:v>
      </x:c>
      <x:c r="K16" s="197">
        <x:v>0.417556800277394</x:v>
      </x:c>
      <x:c r="L16" s="509">
        <x:v>0.10481396836593999</x:v>
      </x:c>
      <x:c r="M16" s="197">
        <x:v>6.7306385797999102</x:v>
      </x:c>
      <x:c r="N16" s="509">
        <x:v>1.16748843370276</x:v>
      </x:c>
      <x:c r="O16" s="197">
        <x:v>0.50394585169546302</x:v>
      </x:c>
      <x:c r="P16" s="509">
        <x:v>0.11269220401159601</x:v>
      </x:c>
      <x:c r="Q16" s="197">
        <x:v>1.08620787817523</x:v>
      </x:c>
      <x:c r="R16" s="509">
        <x:v>0.48018403245804903</x:v>
      </x:c>
      <x:c r="S16" s="197">
        <x:v>0.34682876146842201</x:v>
      </x:c>
      <x:c r="T16" s="509">
        <x:v>0.12206712755983901</x:v>
      </x:c>
      <x:c r="U16" s="197">
        <x:v>4.1477552763488603</x:v>
      </x:c>
      <x:c r="V16" s="509">
        <x:v>0.82781310007866904</x:v>
      </x:c>
      <x:c r="W16" s="197">
        <x:v>0.37674506411476499</x:v>
      </x:c>
      <x:c r="X16" s="509">
        <x:v>0.11856007473477</x:v>
      </x:c>
      <x:c r="Y16" s="197">
        <x:v>6.1358318065076203</x:v>
      </x:c>
      <x:c r="Z16" s="517">
        <x:v>1.05812948538981</x:v>
      </x:c>
    </x:row>
    <x:row r="17" spans="1:26" ht="12.95" customHeight="1" x14ac:dyDescent="0.2">
      <x:c r="A17" s="2" t="s">
        <x:v>359</x:v>
      </x:c>
      <x:c r="B17" s="12">
        <x:v>2</x:v>
      </x:c>
      <x:c r="C17" s="197">
        <x:v>0.69330686108071504</x:v>
      </x:c>
      <x:c r="D17" s="509">
        <x:v>0.12711715474952801</x:v>
      </x:c>
      <x:c r="E17" s="197">
        <x:v>1.2486952320872</x:v>
      </x:c>
      <x:c r="F17" s="509">
        <x:v>0.45962471061339499</x:v>
      </x:c>
      <x:c r="G17" s="197">
        <x:v>0.53941030772668597</x:v>
      </x:c>
      <x:c r="H17" s="509">
        <x:v>0.124297174435394</x:v>
      </x:c>
      <x:c r="I17" s="197">
        <x:v>1.7652826830803701</x:v>
      </x:c>
      <x:c r="J17" s="509">
        <x:v>0.59911359507917294</x:v>
      </x:c>
      <x:c r="K17" s="197">
        <x:v>0.52939555946188199</x:v>
      </x:c>
      <x:c r="L17" s="509">
        <x:v>0.12143482508291099</x:v>
      </x:c>
      <x:c r="M17" s="197">
        <x:v>3.4520783822216501</x:v>
      </x:c>
      <x:c r="N17" s="509">
        <x:v>1.19445601601218</x:v>
      </x:c>
      <x:c r="O17" s="197">
        <x:v>0.22252130494480399</x:v>
      </x:c>
      <x:c r="P17" s="509">
        <x:v>0.156501192643764</x:v>
      </x:c>
      <x:c r="Q17" s="197">
        <x:v>0.100345950124839</x:v>
      </x:c>
      <x:c r="R17" s="509">
        <x:v>0.14800087487784899</x:v>
      </x:c>
      <x:c r="S17" s="197">
        <x:v>0.258077339153028</x:v>
      </x:c>
      <x:c r="T17" s="509">
        <x:v>0.15572339758985099</x:v>
      </x:c>
      <x:c r="U17" s="197">
        <x:v>1.2126374185676201</x:v>
      </x:c>
      <x:c r="V17" s="509">
        <x:v>0.49635845423820102</x:v>
      </x:c>
      <x:c r="W17" s="197">
        <x:v>0.32314743553271302</x:v>
      </x:c>
      <x:c r="X17" s="509">
        <x:v>0.155017334846244</x:v>
      </x:c>
      <x:c r="Y17" s="197">
        <x:v>2.9894205630027999</x:v>
      </x:c>
      <x:c r="Z17" s="517">
        <x:v>1.1542705232585999</x:v>
      </x:c>
    </x:row>
    <x:row r="18" spans="1:26" ht="12.95" customHeight="1" x14ac:dyDescent="0.2">
      <x:c r="A18" s="17" t="s">
        <x:v>360</x:v>
      </x:c>
      <x:c r="B18" s="12">
        <x:v>2</x:v>
      </x:c>
      <x:c r="C18" s="197">
        <x:v>0.61564567624622701</x:v>
      </x:c>
      <x:c r="D18" s="509">
        <x:v>0.15338215845453701</x:v>
      </x:c>
      <x:c r="E18" s="197">
        <x:v>1.3205608864037399</x:v>
      </x:c>
      <x:c r="F18" s="509">
        <x:v>0.659307238270054</x:v>
      </x:c>
      <x:c r="G18" s="197">
        <x:v>0.43973115626993903</x:v>
      </x:c>
      <x:c r="H18" s="509">
        <x:v>0.14898464643508699</x:v>
      </x:c>
      <x:c r="I18" s="197">
        <x:v>2.0161878291406499</x:v>
      </x:c>
      <x:c r="J18" s="509">
        <x:v>0.89750595630998198</x:v>
      </x:c>
      <x:c r="K18" s="197">
        <x:v>0.45679008409767202</x:v>
      </x:c>
      <x:c r="L18" s="509">
        <x:v>0.152779484175601</x:v>
      </x:c>
      <x:c r="M18" s="197">
        <x:v>3.7090847745478599</x:v>
      </x:c>
      <x:c r="N18" s="509">
        <x:v>1.3787669223849399</x:v>
      </x:c>
      <x:c r="O18" s="197">
        <x:v>0.211690360715903</x:v>
      </x:c>
      <x:c r="P18" s="509">
        <x:v>0.207680423001327</x:v>
      </x:c>
      <x:c r="Q18" s="197">
        <x:v>9.8672659667839599E-2</x:v>
      </x:c>
      <x:c r="R18" s="509">
        <x:v>0.170203326430167</x:v>
      </x:c>
      <x:c r="S18" s="197">
        <x:v>0.249263590304349</x:v>
      </x:c>
      <x:c r="T18" s="509">
        <x:v>0.20895373086788299</x:v>
      </x:c>
      <x:c r="U18" s="197">
        <x:v>1.49507030401107</x:v>
      </x:c>
      <x:c r="V18" s="509">
        <x:v>0.73005393594210599</x:v>
      </x:c>
      <x:c r="W18" s="197">
        <x:v>0.28353568048667799</x:v>
      </x:c>
      <x:c r="X18" s="509">
        <x:v>0.20337234161129</x:v>
      </x:c>
      <x:c r="Y18" s="197">
        <x:v>3.2183840504422001</x:v>
      </x:c>
      <x:c r="Z18" s="517">
        <x:v>1.2792257473211299</x:v>
      </x:c>
    </x:row>
    <x:row r="19" spans="1:26" ht="12.95" customHeight="1" x14ac:dyDescent="0.2">
      <x:c r="A19" s="17" t="s">
        <x:v>361</x:v>
      </x:c>
      <x:c r="B19" s="12">
        <x:v>2</x:v>
      </x:c>
      <x:c r="C19" s="197">
        <x:v>0.65400713951515899</x:v>
      </x:c>
      <x:c r="D19" s="509">
        <x:v>0.231144454324716</x:v>
      </x:c>
      <x:c r="E19" s="197">
        <x:v>0.482654061823867</x:v>
      </x:c>
      <x:c r="F19" s="509">
        <x:v>0.36221537842705298</x:v>
      </x:c>
      <x:c r="G19" s="197">
        <x:v>0.47876436945870399</x:v>
      </x:c>
      <x:c r="H19" s="509">
        <x:v>0.225129731338822</x:v>
      </x:c>
      <x:c r="I19" s="197">
        <x:v>1.0347387102096</x:v>
      </x:c>
      <x:c r="J19" s="509">
        <x:v>0.66202485389797205</x:v>
      </x:c>
      <x:c r="K19" s="197">
        <x:v>0.52101074491352695</x:v>
      </x:c>
      <x:c r="L19" s="509">
        <x:v>0.22019902504125899</x:v>
      </x:c>
      <x:c r="M19" s="197">
        <x:v>2.5505873468207101</x:v>
      </x:c>
      <x:c r="N19" s="509">
        <x:v>1.54452450863987</x:v>
      </x:c>
      <x:c r="O19" s="197">
        <x:v>0.22098624476929499</x:v>
      </x:c>
      <x:c r="P19" s="509">
        <x:v>0.21174540242593101</x:v>
      </x:c>
      <x:c r="Q19" s="197">
        <x:v>8.7624155113136898E-2</x:v>
      </x:c>
      <x:c r="R19" s="509">
        <x:v>0.172114941720443</x:v>
      </x:c>
      <x:c r="S19" s="197">
        <x:v>0.26107492505970398</x:v>
      </x:c>
      <x:c r="T19" s="509">
        <x:v>0.21231506129550501</x:v>
      </x:c>
      <x:c r="U19" s="197">
        <x:v>1.0011389232599399</x:v>
      </x:c>
      <x:c r="V19" s="509">
        <x:v>0.64778412992182499</x:v>
      </x:c>
      <x:c r="W19" s="197">
        <x:v>0.34882247556741403</x:v>
      </x:c>
      <x:c r="X19" s="509">
        <x:v>0.214611298662824</x:v>
      </x:c>
      <x:c r="Y19" s="197">
        <x:v>2.5240156961054301</x:v>
      </x:c>
      <x:c r="Z19" s="517">
        <x:v>1.6166281418430599</x:v>
      </x:c>
    </x:row>
    <x:row r="20" spans="1:26" ht="12.95" customHeight="1" x14ac:dyDescent="0.2">
      <x:c r="A20" s="2" t="s">
        <x:v>362</x:v>
      </x:c>
      <x:c r="B20" s="12">
        <x:v>2</x:v>
      </x:c>
      <x:c r="C20" s="197">
        <x:v>0.50989171828873803</x:v>
      </x:c>
      <x:c r="D20" s="509">
        <x:v>0.11774627838931</x:v>
      </x:c>
      <x:c r="E20" s="197">
        <x:v>1.5147927690508001</x:v>
      </x:c>
      <x:c r="F20" s="509">
        <x:v>0.67358253516687305</x:v>
      </x:c>
      <x:c r="G20" s="197">
        <x:v>0.48727892823841701</x:v>
      </x:c>
      <x:c r="H20" s="509">
        <x:v>0.121225512260422</x:v>
      </x:c>
      <x:c r="I20" s="197">
        <x:v>2.4269182967421199</x:v>
      </x:c>
      <x:c r="J20" s="509">
        <x:v>0.80155648824381398</x:v>
      </x:c>
      <x:c r="K20" s="197">
        <x:v>0.449410262738971</x:v>
      </x:c>
      <x:c r="L20" s="509">
        <x:v>0.118254874448554</x:v>
      </x:c>
      <x:c r="M20" s="197">
        <x:v>5.3056174316322497</x:v>
      </x:c>
      <x:c r="N20" s="509">
        <x:v>1.39345863948552</x:v>
      </x:c>
      <x:c r="O20" s="197">
        <x:v>0.70077023187378296</x:v>
      </x:c>
      <x:c r="P20" s="509">
        <x:v>0.241454501256852</x:v>
      </x:c>
      <x:c r="Q20" s="197">
        <x:v>0.99173873044211303</x:v>
      </x:c>
      <x:c r="R20" s="509">
        <x:v>0.67868229732616503</x:v>
      </x:c>
      <x:c r="S20" s="197">
        <x:v>0.677852326940098</x:v>
      </x:c>
      <x:c r="T20" s="509">
        <x:v>0.24127191572711701</x:v>
      </x:c>
      <x:c r="U20" s="197">
        <x:v>1.9339097540415799</x:v>
      </x:c>
      <x:c r="V20" s="509">
        <x:v>0.74895235579778296</x:v>
      </x:c>
      <x:c r="W20" s="197">
        <x:v>0.62579196366745604</x:v>
      </x:c>
      <x:c r="X20" s="509">
        <x:v>0.239474375044333</x:v>
      </x:c>
      <x:c r="Y20" s="197">
        <x:v>4.91122576506858</x:v>
      </x:c>
      <x:c r="Z20" s="517">
        <x:v>1.4368390946233101</x:v>
      </x:c>
    </x:row>
    <x:row r="21" spans="1:26" ht="12.95" customHeight="1" x14ac:dyDescent="0.2">
      <x:c r="A21" s="2" t="s">
        <x:v>363</x:v>
      </x:c>
      <x:c r="B21" s="12">
        <x:v>2</x:v>
      </x:c>
      <x:c r="C21" s="197">
        <x:v>0.43760012506402601</x:v>
      </x:c>
      <x:c r="D21" s="509">
        <x:v>0.18163185108427601</x:v>
      </x:c>
      <x:c r="E21" s="197">
        <x:v>0.35518736682714003</x:v>
      </x:c>
      <x:c r="F21" s="509">
        <x:v>0.29903223655551903</x:v>
      </x:c>
      <x:c r="G21" s="197">
        <x:v>0.26733730529406502</x:v>
      </x:c>
      <x:c r="H21" s="509">
        <x:v>0.18242836730634501</x:v>
      </x:c>
      <x:c r="I21" s="197">
        <x:v>0.91453356329151803</x:v>
      </x:c>
      <x:c r="J21" s="509">
        <x:v>0.54651425149336597</x:v>
      </x:c>
      <x:c r="K21" s="197">
        <x:v>0.247606715070331</x:v>
      </x:c>
      <x:c r="L21" s="509">
        <x:v>0.18863496409143399</x:v>
      </x:c>
      <x:c r="M21" s="197">
        <x:v>2.64278544421974</x:v>
      </x:c>
      <x:c r="N21" s="509">
        <x:v>1.1858013828968701</x:v>
      </x:c>
      <x:c r="O21" s="197">
        <x:v>0.31863531960661201</x:v>
      </x:c>
      <x:c r="P21" s="509">
        <x:v>0.16834291494770601</x:v>
      </x:c>
      <x:c r="Q21" s="197">
        <x:v>0.235292550852679</x:v>
      </x:c>
      <x:c r="R21" s="509">
        <x:v>0.24903210742920101</x:v>
      </x:c>
      <x:c r="S21" s="197">
        <x:v>0.37165387287554902</x:v>
      </x:c>
      <x:c r="T21" s="509">
        <x:v>0.16899781591437299</x:v>
      </x:c>
      <x:c r="U21" s="197">
        <x:v>1.07383895780087</x:v>
      </x:c>
      <x:c r="V21" s="509">
        <x:v>0.63903697474648402</x:v>
      </x:c>
      <x:c r="W21" s="197">
        <x:v>0.33875492317213202</x:v>
      </x:c>
      <x:c r="X21" s="509">
        <x:v>0.16599753768803499</x:v>
      </x:c>
      <x:c r="Y21" s="197">
        <x:v>2.7592429631312898</x:v>
      </x:c>
      <x:c r="Z21" s="517">
        <x:v>1.2284447863134</x:v>
      </x:c>
    </x:row>
    <x:row r="22" spans="1:26" ht="12.95" customHeight="1" x14ac:dyDescent="0.2">
      <x:c r="A22" s="2" t="s">
        <x:v>364</x:v>
      </x:c>
      <x:c r="B22" s="12">
        <x:v>2</x:v>
      </x:c>
      <x:c r="C22" s="197">
        <x:v>0.693148803580524</x:v>
      </x:c>
      <x:c r="D22" s="509">
        <x:v>0.23586781051054401</x:v>
      </x:c>
      <x:c r="E22" s="197">
        <x:v>0.61299023681791498</x:v>
      </x:c>
      <x:c r="F22" s="509">
        <x:v>0.43589442142803297</x:v>
      </x:c>
      <x:c r="G22" s="197">
        <x:v>0.78780451005601104</x:v>
      </x:c>
      <x:c r="H22" s="509">
        <x:v>0.24805872328833201</x:v>
      </x:c>
      <x:c r="I22" s="197">
        <x:v>3.2371862603305299</x:v>
      </x:c>
      <x:c r="J22" s="509">
        <x:v>1.6683631258485501</x:v>
      </x:c>
      <x:c r="K22" s="197">
        <x:v>0.74798460003936396</x:v>
      </x:c>
      <x:c r="L22" s="509">
        <x:v>0.24175225089903499</x:v>
      </x:c>
      <x:c r="M22" s="197">
        <x:v>6.1793144144095198</x:v>
      </x:c>
      <x:c r="N22" s="509">
        <x:v>2.7407204256329698</x:v>
      </x:c>
      <x:c r="O22" s="197">
        <x:v>0.53636543524064495</x:v>
      </x:c>
      <x:c r="P22" s="509">
        <x:v>0.27639228618954098</x:v>
      </x:c>
      <x:c r="Q22" s="197">
        <x:v>0.23907716105321</x:v>
      </x:c>
      <x:c r="R22" s="509">
        <x:v>0.265121536470178</x:v>
      </x:c>
      <x:c r="S22" s="197">
        <x:v>0.42041794965845403</x:v>
      </x:c>
      <x:c r="T22" s="509">
        <x:v>0.25649481399172602</x:v>
      </x:c>
      <x:c r="U22" s="197">
        <x:v>2.82705559249924</x:v>
      </x:c>
      <x:c r="V22" s="509">
        <x:v>1.5098468856901399</x:v>
      </x:c>
      <x:c r="W22" s="197">
        <x:v>0.40801811957672002</x:v>
      </x:c>
      <x:c r="X22" s="509">
        <x:v>0.25920521665704999</x:v>
      </x:c>
      <x:c r="Y22" s="197">
        <x:v>5.7576315057893401</x:v>
      </x:c>
      <x:c r="Z22" s="517">
        <x:v>2.7445483755157398</x:v>
      </x:c>
    </x:row>
    <x:row r="23" spans="1:26" ht="12.95" customHeight="1" x14ac:dyDescent="0.2">
      <x:c r="A23" s="2" t="s">
        <x:v>365</x:v>
      </x:c>
      <x:c r="B23" s="12">
        <x:v>2</x:v>
      </x:c>
      <x:c r="C23" s="197">
        <x:v>-0.38985274836622102</x:v>
      </x:c>
      <x:c r="D23" s="509">
        <x:v>0.21357918718749699</x:v>
      </x:c>
      <x:c r="E23" s="197">
        <x:v>0.65620228432447902</x:v>
      </x:c>
      <x:c r="F23" s="509">
        <x:v>0.71718789670983496</x:v>
      </x:c>
      <x:c r="G23" s="197">
        <x:v>-0.30554497414899801</x:v>
      </x:c>
      <x:c r="H23" s="509">
        <x:v>0.190624660981841</x:v>
      </x:c>
      <x:c r="I23" s="197">
        <x:v>3.8602134201154401</x:v>
      </x:c>
      <x:c r="J23" s="509">
        <x:v>1.4523315063203399</x:v>
      </x:c>
      <x:c r="K23" s="197">
        <x:v>-0.26127192215292599</x:v>
      </x:c>
      <x:c r="L23" s="509">
        <x:v>0.20166826678622499</x:v>
      </x:c>
      <x:c r="M23" s="197">
        <x:v>4.5683553865835398</x:v>
      </x:c>
      <x:c r="N23" s="509">
        <x:v>1.4959232613693401</x:v>
      </x:c>
      <x:c r="O23" s="197">
        <x:v>-0.64292772329927805</x:v>
      </x:c>
      <x:c r="P23" s="509">
        <x:v>0.24981721887195699</x:v>
      </x:c>
      <x:c r="Q23" s="197">
        <x:v>1.1228395925255299</x:v>
      </x:c>
      <x:c r="R23" s="509">
        <x:v>0.88558404261463597</x:v>
      </x:c>
      <x:c r="S23" s="197">
        <x:v>-0.63445757138754799</x:v>
      </x:c>
      <x:c r="T23" s="509">
        <x:v>0.252417145325605</x:v>
      </x:c>
      <x:c r="U23" s="197">
        <x:v>4.5454186345340899</x:v>
      </x:c>
      <x:c r="V23" s="509">
        <x:v>1.7243287617762899</x:v>
      </x:c>
      <x:c r="W23" s="197">
        <x:v>-0.593832576972667</x:v>
      </x:c>
      <x:c r="X23" s="509">
        <x:v>0.26692637204738401</x:v>
      </x:c>
      <x:c r="Y23" s="197">
        <x:v>5.2129652041117502</x:v>
      </x:c>
      <x:c r="Z23" s="517">
        <x:v>1.72849152691955</x:v>
      </x:c>
    </x:row>
    <x:row r="24" spans="1:26" ht="12.95" customHeight="1" x14ac:dyDescent="0.2">
      <x:c r="A24" s="2" t="s">
        <x:v>366</x:v>
      </x:c>
      <x:c r="B24" s="12">
        <x:v>2</x:v>
      </x:c>
      <x:c r="C24" s="197">
        <x:v>0.294501421950915</x:v>
      </x:c>
      <x:c r="D24" s="509">
        <x:v>0.21661422259217</x:v>
      </x:c>
      <x:c r="E24" s="197">
        <x:v>0.13192253352594699</x:v>
      </x:c>
      <x:c r="F24" s="509">
        <x:v>0.19716832363443099</x:v>
      </x:c>
      <x:c r="G24" s="197">
        <x:v>0.19522402808060599</x:v>
      </x:c>
      <x:c r="H24" s="509">
        <x:v>0.206285010943942</x:v>
      </x:c>
      <x:c r="I24" s="197">
        <x:v>2.2528836995246002</x:v>
      </x:c>
      <x:c r="J24" s="509">
        <x:v>0.95143500806499803</x:v>
      </x:c>
      <x:c r="K24" s="197">
        <x:v>1.15914934150016E-2</x:v>
      </x:c>
      <x:c r="L24" s="509">
        <x:v>0.204282994236271</x:v>
      </x:c>
      <x:c r="M24" s="197">
        <x:v>5.2692782175819204</x:v>
      </x:c>
      <x:c r="N24" s="509">
        <x:v>1.44768953010854</x:v>
      </x:c>
      <x:c r="O24" s="197">
        <x:v>0.157439558893712</x:v>
      </x:c>
      <x:c r="P24" s="509">
        <x:v>0.15204862271981701</x:v>
      </x:c>
      <x:c r="Q24" s="197">
        <x:v>5.6613574338919101E-2</x:v>
      </x:c>
      <x:c r="R24" s="509">
        <x:v>0.122645677690199</x:v>
      </x:c>
      <x:c r="S24" s="197">
        <x:v>0.25643984475696502</x:v>
      </x:c>
      <x:c r="T24" s="509">
        <x:v>0.151866100258362</x:v>
      </x:c>
      <x:c r="U24" s="197">
        <x:v>2.2961853302213799</x:v>
      </x:c>
      <x:c r="V24" s="509">
        <x:v>0.93722394147113497</x:v>
      </x:c>
      <x:c r="W24" s="197">
        <x:v>0.184800772186236</x:v>
      </x:c>
      <x:c r="X24" s="509">
        <x:v>0.14322222249018501</x:v>
      </x:c>
      <x:c r="Y24" s="197">
        <x:v>5.1454848588619599</x:v>
      </x:c>
      <x:c r="Z24" s="517">
        <x:v>1.4712608976588999</x:v>
      </x:c>
    </x:row>
    <x:row r="25" spans="1:26" ht="12.95" customHeight="1" x14ac:dyDescent="0.2">
      <x:c r="A25" s="2" t="s">
        <x:v>367</x:v>
      </x:c>
      <x:c r="B25" s="12">
        <x:v>2</x:v>
      </x:c>
      <x:c r="C25" s="197">
        <x:v>0.42128503152030899</x:v>
      </x:c>
      <x:c r="D25" s="509">
        <x:v>0.371988209264352</x:v>
      </x:c>
      <x:c r="E25" s="197">
        <x:v>0.12694273108919199</x:v>
      </x:c>
      <x:c r="F25" s="509">
        <x:v>0.22682058267152699</x:v>
      </x:c>
      <x:c r="G25" s="197">
        <x:v>0.373848441498836</x:v>
      </x:c>
      <x:c r="H25" s="509">
        <x:v>0.33913036246717498</x:v>
      </x:c>
      <x:c r="I25" s="197">
        <x:v>1.1817118370108299</x:v>
      </x:c>
      <x:c r="J25" s="509">
        <x:v>0.57689723547622196</x:v>
      </x:c>
      <x:c r="K25" s="197">
        <x:v>0.36736622429232302</x:v>
      </x:c>
      <x:c r="L25" s="509">
        <x:v>0.33836738833683999</x:v>
      </x:c>
      <x:c r="M25" s="197">
        <x:v>1.79485534776998</x:v>
      </x:c>
      <x:c r="N25" s="509">
        <x:v>0.79834859784665502</x:v>
      </x:c>
      <x:c r="O25" s="197">
        <x:v>0.330888647952433</x:v>
      </x:c>
      <x:c r="P25" s="509">
        <x:v>0.21464641763658701</x:v>
      </x:c>
      <x:c r="Q25" s="197">
        <x:v>0.18718596630811801</x:v>
      </x:c>
      <x:c r="R25" s="509">
        <x:v>0.27120444797424997</x:v>
      </x:c>
      <x:c r="S25" s="197">
        <x:v>0.41020847468065302</x:v>
      </x:c>
      <x:c r="T25" s="509">
        <x:v>0.20996132870015699</x:v>
      </x:c>
      <x:c r="U25" s="197">
        <x:v>1.6263931354466901</x:v>
      </x:c>
      <x:c r="V25" s="509">
        <x:v>0.63468929337712798</x:v>
      </x:c>
      <x:c r="W25" s="197">
        <x:v>0.426184342712502</x:v>
      </x:c>
      <x:c r="X25" s="509">
        <x:v>0.20744617374001301</x:v>
      </x:c>
      <x:c r="Y25" s="197">
        <x:v>2.17100448905191</x:v>
      </x:c>
      <x:c r="Z25" s="517">
        <x:v>0.82967022612373997</x:v>
      </x:c>
    </x:row>
    <x:row r="26" spans="1:26" ht="12.95" customHeight="1" x14ac:dyDescent="0.2">
      <x:c r="A26" s="2" t="s">
        <x:v>368</x:v>
      </x:c>
      <x:c r="B26" s="12">
        <x:v>2</x:v>
      </x:c>
      <x:c r="C26" s="197">
        <x:v>0.28904726271942599</x:v>
      </x:c>
      <x:c r="D26" s="509">
        <x:v>0.180624018412364</x:v>
      </x:c>
      <x:c r="E26" s="197">
        <x:v>0.28925638696987599</x:v>
      </x:c>
      <x:c r="F26" s="509">
        <x:v>0.388002981381882</x:v>
      </x:c>
      <x:c r="G26" s="197">
        <x:v>0.241485631326709</x:v>
      </x:c>
      <x:c r="H26" s="509">
        <x:v>0.199591036237807</x:v>
      </x:c>
      <x:c r="I26" s="197">
        <x:v>0.66822135932617299</x:v>
      </x:c>
      <x:c r="J26" s="509">
        <x:v>0.60806349054601405</x:v>
      </x:c>
      <x:c r="K26" s="197">
        <x:v>6.3896155227803703E-2</x:v>
      </x:c>
      <x:c r="L26" s="509">
        <x:v>0.20321106237042699</x:v>
      </x:c>
      <x:c r="M26" s="197">
        <x:v>1.8806728615455901</x:v>
      </x:c>
      <x:c r="N26" s="509">
        <x:v>1.2727283309341</x:v>
      </x:c>
      <x:c r="O26" s="197">
        <x:v>0.390545283540984</x:v>
      </x:c>
      <x:c r="P26" s="509">
        <x:v>0.188412143125886</x:v>
      </x:c>
      <x:c r="Q26" s="197">
        <x:v>0.49952729441918098</x:v>
      </x:c>
      <x:c r="R26" s="509">
        <x:v>0.48923918979217601</x:v>
      </x:c>
      <x:c r="S26" s="197">
        <x:v>0.39308922235108301</x:v>
      </x:c>
      <x:c r="T26" s="509">
        <x:v>0.19295863980734501</x:v>
      </x:c>
      <x:c r="U26" s="197">
        <x:v>0.99559059624110802</x:v>
      </x:c>
      <x:c r="V26" s="509">
        <x:v>0.66263955526818696</x:v>
      </x:c>
      <x:c r="W26" s="197">
        <x:v>0.26851992641282102</x:v>
      </x:c>
      <x:c r="X26" s="509">
        <x:v>0.19754559328678001</x:v>
      </x:c>
      <x:c r="Y26" s="197">
        <x:v>2.0159736200696701</x:v>
      </x:c>
      <x:c r="Z26" s="517">
        <x:v>1.2613540253531099</x:v>
      </x:c>
    </x:row>
    <x:row r="27" spans="1:26" ht="12.95" customHeight="1" x14ac:dyDescent="0.2">
      <x:c r="A27" s="2" t="s">
        <x:v>369</x:v>
      </x:c>
      <x:c r="B27" s="12">
        <x:v>2</x:v>
      </x:c>
      <x:c r="C27" s="197">
        <x:v>0.27559026657054803</x:v>
      </x:c>
      <x:c r="D27" s="509">
        <x:v>9.7433830432608004E-2</x:v>
      </x:c>
      <x:c r="E27" s="197">
        <x:v>0.24178346082011801</x:v>
      </x:c>
      <x:c r="F27" s="509">
        <x:v>0.168179372471539</x:v>
      </x:c>
      <x:c r="G27" s="197">
        <x:v>0.35657944311495698</x:v>
      </x:c>
      <x:c r="H27" s="509">
        <x:v>0.106119778283598</x:v>
      </x:c>
      <x:c r="I27" s="197">
        <x:v>0.80592434282798198</x:v>
      </x:c>
      <x:c r="J27" s="509">
        <x:v>0.35978924865982498</x:v>
      </x:c>
      <x:c r="K27" s="197">
        <x:v>0.34686399468935297</x:v>
      </x:c>
      <x:c r="L27" s="509">
        <x:v>0.10776904196138901</x:v>
      </x:c>
      <x:c r="M27" s="197">
        <x:v>1.2447760102235701</x:v>
      </x:c>
      <x:c r="N27" s="509">
        <x:v>0.50138355696108206</x:v>
      </x:c>
      <x:c r="O27" s="197">
        <x:v>0.205797449432322</x:v>
      </x:c>
      <x:c r="P27" s="509">
        <x:v>7.7074028597667196E-2</x:v>
      </x:c>
      <x:c r="Q27" s="197">
        <x:v>0.188550494150341</x:v>
      </x:c>
      <x:c r="R27" s="509">
        <x:v>0.141931775658176</x:v>
      </x:c>
      <x:c r="S27" s="197">
        <x:v>0.20054886225514501</x:v>
      </x:c>
      <x:c r="T27" s="509">
        <x:v>7.6461698008016901E-2</x:v>
      </x:c>
      <x:c r="U27" s="197">
        <x:v>0.60868988617528097</x:v>
      </x:c>
      <x:c r="V27" s="509">
        <x:v>0.31446126810056801</x:v>
      </x:c>
      <x:c r="W27" s="197">
        <x:v>0.19216727648883</x:v>
      </x:c>
      <x:c r="X27" s="509">
        <x:v>7.6255233991023394E-2</x:v>
      </x:c>
      <x:c r="Y27" s="197">
        <x:v>1.0665207106041801</x:v>
      </x:c>
      <x:c r="Z27" s="517">
        <x:v>0.46700955952860002</x:v>
      </x:c>
    </x:row>
    <x:row r="28" spans="1:26" ht="12.95" customHeight="1" x14ac:dyDescent="0.2">
      <x:c r="A28" s="2" t="s">
        <x:v>370</x:v>
      </x:c>
      <x:c r="B28" s="12">
        <x:v>2</x:v>
      </x:c>
      <x:c r="C28" s="197">
        <x:v>0.62561069257527102</x:v>
      </x:c>
      <x:c r="D28" s="509">
        <x:v>0.28705401624305799</x:v>
      </x:c>
      <x:c r="E28" s="197">
        <x:v>0.49038679740220797</x:v>
      </x:c>
      <x:c r="F28" s="509">
        <x:v>0.47294072341181198</x:v>
      </x:c>
      <x:c r="G28" s="197">
        <x:v>0.47338321225071101</x:v>
      </x:c>
      <x:c r="H28" s="509">
        <x:v>0.286046184689486</x:v>
      </x:c>
      <x:c r="I28" s="197">
        <x:v>1.33567339128903</x:v>
      </x:c>
      <x:c r="J28" s="509">
        <x:v>0.66304237994024195</x:v>
      </x:c>
      <x:c r="K28" s="197">
        <x:v>0.48848230352539301</x:v>
      </x:c>
      <x:c r="L28" s="509">
        <x:v>0.27786894534899897</x:v>
      </x:c>
      <x:c r="M28" s="197">
        <x:v>3.5801351681437699</x:v>
      </x:c>
      <x:c r="N28" s="509">
        <x:v>1.18581706068478</x:v>
      </x:c>
      <x:c r="O28" s="197">
        <x:v>0.50958179818692095</x:v>
      </x:c>
      <x:c r="P28" s="509">
        <x:v>0.168807003147846</x:v>
      </x:c>
      <x:c r="Q28" s="197">
        <x:v>0.63676424234245499</x:v>
      </x:c>
      <x:c r="R28" s="509">
        <x:v>0.43982527061838</x:v>
      </x:c>
      <x:c r="S28" s="197">
        <x:v>0.54393238032662505</x:v>
      </x:c>
      <x:c r="T28" s="509">
        <x:v>0.167621718476962</x:v>
      </x:c>
      <x:c r="U28" s="197">
        <x:v>1.6820603551256099</x:v>
      </x:c>
      <x:c r="V28" s="509">
        <x:v>0.71775995196710796</x:v>
      </x:c>
      <x:c r="W28" s="197">
        <x:v>0.42500616521586898</x:v>
      </x:c>
      <x:c r="X28" s="509">
        <x:v>0.16827121224510599</x:v>
      </x:c>
      <x:c r="Y28" s="197">
        <x:v>3.6535358999399001</x:v>
      </x:c>
      <x:c r="Z28" s="517">
        <x:v>1.0966565488122999</x:v>
      </x:c>
    </x:row>
    <x:row r="29" spans="1:26" ht="12.95" customHeight="1" x14ac:dyDescent="0.2">
      <x:c r="A29" s="2" t="s">
        <x:v>371</x:v>
      </x:c>
      <x:c r="B29" s="12">
        <x:v>2</x:v>
      </x:c>
      <x:c r="C29" s="197">
        <x:v>0.23555109038299499</x:v>
      </x:c>
      <x:c r="D29" s="509">
        <x:v>0.16210246889751201</x:v>
      </x:c>
      <x:c r="E29" s="197">
        <x:v>0.12541784304610701</x:v>
      </x:c>
      <x:c r="F29" s="509">
        <x:v>0.168351635935684</x:v>
      </x:c>
      <x:c r="G29" s="197">
        <x:v>0.31402626423615898</x:v>
      </x:c>
      <x:c r="H29" s="509">
        <x:v>0.17072919873714601</x:v>
      </x:c>
      <x:c r="I29" s="197">
        <x:v>0.56730691433953395</x:v>
      </x:c>
      <x:c r="J29" s="509">
        <x:v>0.40894397991593701</x:v>
      </x:c>
      <x:c r="K29" s="197">
        <x:v>0.30663561250886501</x:v>
      </x:c>
      <x:c r="L29" s="509">
        <x:v>0.16791588419408501</x:v>
      </x:c>
      <x:c r="M29" s="197">
        <x:v>1.5292020072646</x:v>
      </x:c>
      <x:c r="N29" s="509">
        <x:v>0.84566151947097701</x:v>
      </x:c>
      <x:c r="O29" s="197">
        <x:v>0.245545696301679</x:v>
      </x:c>
      <x:c r="P29" s="509">
        <x:v>0.13250009523012499</x:v>
      </x:c>
      <x:c r="Q29" s="197">
        <x:v>0.20442843566170599</x:v>
      </x:c>
      <x:c r="R29" s="509">
        <x:v>0.23165662139578599</x:v>
      </x:c>
      <x:c r="S29" s="197">
        <x:v>0.25663474631154798</x:v>
      </x:c>
      <x:c r="T29" s="509">
        <x:v>0.12958002109091499</x:v>
      </x:c>
      <x:c r="U29" s="197">
        <x:v>0.54852301897909295</x:v>
      </x:c>
      <x:c r="V29" s="509">
        <x:v>0.37716014493285599</x:v>
      </x:c>
      <x:c r="W29" s="197">
        <x:v>0.269293726114334</x:v>
      </x:c>
      <x:c r="X29" s="509">
        <x:v>0.12911059691611201</x:v>
      </x:c>
      <x:c r="Y29" s="197">
        <x:v>1.6284701540842099</x:v>
      </x:c>
      <x:c r="Z29" s="517">
        <x:v>0.89544267115870002</x:v>
      </x:c>
    </x:row>
    <x:row r="30" spans="1:26" ht="12.95" customHeight="1" x14ac:dyDescent="0.2">
      <x:c r="A30" s="2" t="s">
        <x:v>372</x:v>
      </x:c>
      <x:c r="B30" s="12">
        <x:v>2</x:v>
      </x:c>
      <x:c r="C30" s="197">
        <x:v>0.58638820671524905</x:v>
      </x:c>
      <x:c r="D30" s="509">
        <x:v>0.216709036154934</x:v>
      </x:c>
      <x:c r="E30" s="197">
        <x:v>0.39371635095540097</x:v>
      </x:c>
      <x:c r="F30" s="509">
        <x:v>0.30862611248379002</x:v>
      </x:c>
      <x:c r="G30" s="197">
        <x:v>0.54908186160817296</x:v>
      </x:c>
      <x:c r="H30" s="509">
        <x:v>0.22061841014130601</x:v>
      </x:c>
      <x:c r="I30" s="197">
        <x:v>0.98611253434389501</x:v>
      </x:c>
      <x:c r="J30" s="509">
        <x:v>0.436649705598399</x:v>
      </x:c>
      <x:c r="K30" s="197">
        <x:v>0.53600372328701595</x:v>
      </x:c>
      <x:c r="L30" s="509">
        <x:v>0.21784290043555801</x:v>
      </x:c>
      <x:c r="M30" s="197">
        <x:v>1.77333227706079</x:v>
      </x:c>
      <x:c r="N30" s="509">
        <x:v>0.84150414012514296</x:v>
      </x:c>
      <x:c r="O30" s="197">
        <x:v>0.33970200549625001</x:v>
      </x:c>
      <x:c r="P30" s="509">
        <x:v>0.21390381725754301</x:v>
      </x:c>
      <x:c r="Q30" s="197">
        <x:v>0.15872678159456499</x:v>
      </x:c>
      <x:c r="R30" s="509">
        <x:v>0.18484305541276999</x:v>
      </x:c>
      <x:c r="S30" s="197">
        <x:v>0.37718832974426397</x:v>
      </x:c>
      <x:c r="T30" s="509">
        <x:v>0.207907959066783</x:v>
      </x:c>
      <x:c r="U30" s="197">
        <x:v>0.83404470143920495</x:v>
      </x:c>
      <x:c r="V30" s="509">
        <x:v>0.35722271814870699</x:v>
      </x:c>
      <x:c r="W30" s="197">
        <x:v>0.397724281911297</x:v>
      </x:c>
      <x:c r="X30" s="509">
        <x:v>0.21130557853338999</x:v>
      </x:c>
      <x:c r="Y30" s="197">
        <x:v>1.67012138313289</x:v>
      </x:c>
      <x:c r="Z30" s="517">
        <x:v>0.74466440228665898</x:v>
      </x:c>
    </x:row>
    <x:row r="31" spans="1:26" ht="12.95" customHeight="1" x14ac:dyDescent="0.2">
      <x:c r="A31" s="2" t="s">
        <x:v>373</x:v>
      </x:c>
      <x:c r="B31" s="12">
        <x:v>2</x:v>
      </x:c>
      <x:c r="C31" s="197">
        <x:v>1.09240103123184</x:v>
      </x:c>
      <x:c r="D31" s="509">
        <x:v>0.208344701428989</x:v>
      </x:c>
      <x:c r="E31" s="197">
        <x:v>0.69711328783361504</x:v>
      </x:c>
      <x:c r="F31" s="509">
        <x:v>0.29225700047467101</x:v>
      </x:c>
      <x:c r="G31" s="197">
        <x:v>1.0743764577057799</x:v>
      </x:c>
      <x:c r="H31" s="509">
        <x:v>0.22991145976221</x:v>
      </x:c>
      <x:c r="I31" s="197">
        <x:v>1.30385559777551</x:v>
      </x:c>
      <x:c r="J31" s="509">
        <x:v>0.64901513864944604</x:v>
      </x:c>
      <x:c r="K31" s="197">
        <x:v>0.93031346376561597</x:v>
      </x:c>
      <x:c r="L31" s="509">
        <x:v>0.243229275970445</x:v>
      </x:c>
      <x:c r="M31" s="197">
        <x:v>4.36903383332091</x:v>
      </x:c>
      <x:c r="N31" s="509">
        <x:v>1.40035721860858</x:v>
      </x:c>
      <x:c r="O31" s="197">
        <x:v>0.48609105182221601</x:v>
      </x:c>
      <x:c r="P31" s="509">
        <x:v>0.276309116961926</x:v>
      </x:c>
      <x:c r="Q31" s="197">
        <x:v>0.29264444118345101</x:v>
      </x:c>
      <x:c r="R31" s="509">
        <x:v>0.31903322625272601</x:v>
      </x:c>
      <x:c r="S31" s="197">
        <x:v>0.48917130168871698</x:v>
      </x:c>
      <x:c r="T31" s="509">
        <x:v>0.28040410436721003</x:v>
      </x:c>
      <x:c r="U31" s="197">
        <x:v>0.98829195539194803</x:v>
      </x:c>
      <x:c r="V31" s="509">
        <x:v>0.62841014701391695</x:v>
      </x:c>
      <x:c r="W31" s="197">
        <x:v>0.38077015033002298</x:v>
      </x:c>
      <x:c r="X31" s="509">
        <x:v>0.292948860953822</x:v>
      </x:c>
      <x:c r="Y31" s="197">
        <x:v>3.9125121063637498</x:v>
      </x:c>
      <x:c r="Z31" s="517">
        <x:v>1.4671482348037601</x:v>
      </x:c>
    </x:row>
    <x:row r="32" spans="1:26" ht="12.95" customHeight="1" x14ac:dyDescent="0.2">
      <x:c r="A32" s="2" t="s">
        <x:v>374</x:v>
      </x:c>
      <x:c r="B32" s="12">
        <x:v>2</x:v>
      </x:c>
      <x:c r="C32" s="197">
        <x:v>0.60552131397782605</x:v>
      </x:c>
      <x:c r="D32" s="509">
        <x:v>0.21569047438929301</x:v>
      </x:c>
      <x:c r="E32" s="197">
        <x:v>0.46988003915301502</x:v>
      </x:c>
      <x:c r="F32" s="509">
        <x:v>0.34486404279359001</x:v>
      </x:c>
      <x:c r="G32" s="197">
        <x:v>0.749092370922395</x:v>
      </x:c>
      <x:c r="H32" s="509">
        <x:v>0.21591458423828</x:v>
      </x:c>
      <x:c r="I32" s="197">
        <x:v>0.89361797791666797</x:v>
      </x:c>
      <x:c r="J32" s="509">
        <x:v>0.49145818276294301</x:v>
      </x:c>
      <x:c r="K32" s="197">
        <x:v>0.731566788358603</x:v>
      </x:c>
      <x:c r="L32" s="509">
        <x:v>0.222359507838156</x:v>
      </x:c>
      <x:c r="M32" s="197">
        <x:v>1.64802042306521</x:v>
      </x:c>
      <x:c r="N32" s="509">
        <x:v>0.67941118762671004</x:v>
      </x:c>
      <x:c r="O32" s="197">
        <x:v>0.53236847135570098</x:v>
      </x:c>
      <x:c r="P32" s="509">
        <x:v>0.175333027519845</x:v>
      </x:c>
      <x:c r="Q32" s="197">
        <x:v>0.59291115325680199</x:v>
      </x:c>
      <x:c r="R32" s="509">
        <x:v>0.38329304741711401</x:v>
      </x:c>
      <x:c r="S32" s="197">
        <x:v>0.51068040452583296</x:v>
      </x:c>
      <x:c r="T32" s="509">
        <x:v>0.17273059762346599</x:v>
      </x:c>
      <x:c r="U32" s="197">
        <x:v>0.75500807761900801</x:v>
      </x:c>
      <x:c r="V32" s="509">
        <x:v>0.47935423670155802</x:v>
      </x:c>
      <x:c r="W32" s="197">
        <x:v>0.50009760532789604</x:v>
      </x:c>
      <x:c r="X32" s="509">
        <x:v>0.17162560304139099</x:v>
      </x:c>
      <x:c r="Y32" s="197">
        <x:v>1.5545001650916599</x:v>
      </x:c>
      <x:c r="Z32" s="517">
        <x:v>0.65528199661381603</x:v>
      </x:c>
    </x:row>
    <x:row r="33" spans="1:26" ht="12.95" customHeight="1" x14ac:dyDescent="0.2">
      <x:c r="A33" s="2" t="s">
        <x:v>375</x:v>
      </x:c>
      <x:c r="B33" s="12">
        <x:v>2</x:v>
      </x:c>
      <x:c r="C33" s="197">
        <x:v>0.30653699178048499</x:v>
      </x:c>
      <x:c r="D33" s="509">
        <x:v>0.23532070469375799</x:v>
      </x:c>
      <x:c r="E33" s="197">
        <x:v>0.22488232499459501</x:v>
      </x:c>
      <x:c r="F33" s="509">
        <x:v>0.38668452123032498</x:v>
      </x:c>
      <x:c r="G33" s="197">
        <x:v>0.37496198807507303</x:v>
      </x:c>
      <x:c r="H33" s="509">
        <x:v>0.254750562723149</x:v>
      </x:c>
      <x:c r="I33" s="197">
        <x:v>0.67449717316622204</x:v>
      </x:c>
      <x:c r="J33" s="509">
        <x:v>0.79231631478223197</x:v>
      </x:c>
      <x:c r="K33" s="197">
        <x:v>0.39114617604723301</x:v>
      </x:c>
      <x:c r="L33" s="509">
        <x:v>0.26005989625433101</x:v>
      </x:c>
      <x:c r="M33" s="197">
        <x:v>1.6804039778136699</x:v>
      </x:c>
      <x:c r="N33" s="509">
        <x:v>1.1268706135650199</x:v>
      </x:c>
      <x:c r="O33" s="197">
        <x:v>0.119861724400741</x:v>
      </x:c>
      <x:c r="P33" s="509">
        <x:v>0.245896424578506</x:v>
      </x:c>
      <x:c r="Q33" s="197">
        <x:v>4.0905426713562502E-2</x:v>
      </x:c>
      <x:c r="R33" s="509">
        <x:v>0.23875397572648299</x:v>
      </x:c>
      <x:c r="S33" s="197">
        <x:v>8.1782343550129699E-2</x:v>
      </x:c>
      <x:c r="T33" s="509">
        <x:v>0.24842859336961501</x:v>
      </x:c>
      <x:c r="U33" s="197">
        <x:v>0.35500908500942502</x:v>
      </x:c>
      <x:c r="V33" s="509">
        <x:v>0.68728233366881697</x:v>
      </x:c>
      <x:c r="W33" s="197">
        <x:v>8.6442755030172305E-2</x:v>
      </x:c>
      <x:c r="X33" s="509">
        <x:v>0.25594424016057998</x:v>
      </x:c>
      <x:c r="Y33" s="197">
        <x:v>1.3882129736765101</x:v>
      </x:c>
      <x:c r="Z33" s="517">
        <x:v>1.0955525117658</x:v>
      </x:c>
    </x:row>
    <x:row r="34" spans="1:26" ht="12.95" customHeight="1" x14ac:dyDescent="0.2">
      <x:c r="A34" s="2" t="s">
        <x:v>376</x:v>
      </x:c>
      <x:c r="B34" s="12">
        <x:v>2</x:v>
      </x:c>
      <x:c r="C34" s="197">
        <x:v>0.25960110919114898</x:v>
      </x:c>
      <x:c r="D34" s="509">
        <x:v>0.14738522268648399</x:v>
      </x:c>
      <x:c r="E34" s="197">
        <x:v>0.30950843720357701</x:v>
      </x:c>
      <x:c r="F34" s="509">
        <x:v>0.34908296956333201</x:v>
      </x:c>
      <x:c r="G34" s="197">
        <x:v>0.30329167265481999</x:v>
      </x:c>
      <x:c r="H34" s="509">
        <x:v>0.143442568761106</x:v>
      </x:c>
      <x:c r="I34" s="197">
        <x:v>0.46147531663212099</x:v>
      </x:c>
      <x:c r="J34" s="509">
        <x:v>0.50572362105625102</x:v>
      </x:c>
      <x:c r="K34" s="197">
        <x:v>0.30402242472775998</x:v>
      </x:c>
      <x:c r="L34" s="509">
        <x:v>0.144144115590742</x:v>
      </x:c>
      <x:c r="M34" s="197">
        <x:v>2.34441772942548</x:v>
      </x:c>
      <x:c r="N34" s="509">
        <x:v>1.0187330227177001</x:v>
      </x:c>
      <x:c r="O34" s="197">
        <x:v>0.27823904469348998</x:v>
      </x:c>
      <x:c r="P34" s="509">
        <x:v>0.14658069874367</x:v>
      </x:c>
      <x:c r="Q34" s="197">
        <x:v>0.41434487043942497</x:v>
      </x:c>
      <x:c r="R34" s="509">
        <x:v>0.40208982572073199</x:v>
      </x:c>
      <x:c r="S34" s="197">
        <x:v>0.285588176235477</x:v>
      </x:c>
      <x:c r="T34" s="509">
        <x:v>0.14228511860297699</x:v>
      </x:c>
      <x:c r="U34" s="197">
        <x:v>0.54227478674552998</x:v>
      </x:c>
      <x:c r="V34" s="509">
        <x:v>0.55551754449604895</x:v>
      </x:c>
      <x:c r="W34" s="197">
        <x:v>0.23266319537288499</x:v>
      </x:c>
      <x:c r="X34" s="509">
        <x:v>0.14246310677014001</x:v>
      </x:c>
      <x:c r="Y34" s="197">
        <x:v>2.0505810357955698</x:v>
      </x:c>
      <x:c r="Z34" s="517">
        <x:v>1.0231222703706699</x:v>
      </x:c>
    </x:row>
    <x:row r="35" spans="1:26" ht="12.95" customHeight="1" x14ac:dyDescent="0.2">
      <x:c r="A35" s="2" t="s">
        <x:v>377</x:v>
      </x:c>
      <x:c r="B35" s="12">
        <x:v>2</x:v>
      </x:c>
      <x:c r="C35" s="197">
        <x:v>0.169856164618432</x:v>
      </x:c>
      <x:c r="D35" s="509">
        <x:v>0.14347068804437199</x:v>
      </x:c>
      <x:c r="E35" s="197">
        <x:v>5.1119901661636297E-2</x:v>
      </x:c>
      <x:c r="F35" s="509">
        <x:v>8.6704385549950594E-2</x:v>
      </x:c>
      <x:c r="G35" s="197">
        <x:v>0.15194375654056599</x:v>
      </x:c>
      <x:c r="H35" s="509">
        <x:v>0.14494169311319699</x:v>
      </x:c>
      <x:c r="I35" s="197">
        <x:v>0.27263623710618001</x:v>
      </x:c>
      <x:c r="J35" s="509">
        <x:v>0.262583796384809</x:v>
      </x:c>
      <x:c r="K35" s="197">
        <x:v>0.14020400563625399</x:v>
      </x:c>
      <x:c r="L35" s="509">
        <x:v>0.14760796226270501</x:v>
      </x:c>
      <x:c r="M35" s="197">
        <x:v>1.94393939735209</x:v>
      </x:c>
      <x:c r="N35" s="509">
        <x:v>0.70513519614178799</x:v>
      </x:c>
      <x:c r="O35" s="197">
        <x:v>0.29829514782599698</x:v>
      </x:c>
      <x:c r="P35" s="509">
        <x:v>0.14454340915540501</x:v>
      </x:c>
      <x:c r="Q35" s="197">
        <x:v>0.20787838502141301</x:v>
      </x:c>
      <x:c r="R35" s="509">
        <x:v>0.19951471342596599</x:v>
      </x:c>
      <x:c r="S35" s="197">
        <x:v>0.29486218168035</x:v>
      </x:c>
      <x:c r="T35" s="509">
        <x:v>0.14470576132736701</x:v>
      </x:c>
      <x:c r="U35" s="197">
        <x:v>0.43458936238929802</x:v>
      </x:c>
      <x:c r="V35" s="509">
        <x:v>0.33191320521783602</x:v>
      </x:c>
      <x:c r="W35" s="197">
        <x:v>0.22998862829394701</x:v>
      </x:c>
      <x:c r="X35" s="509">
        <x:v>0.142516368479046</x:v>
      </x:c>
      <x:c r="Y35" s="197">
        <x:v>2.0382989552200401</x:v>
      </x:c>
      <x:c r="Z35" s="517">
        <x:v>0.72993485864552698</x:v>
      </x:c>
    </x:row>
    <x:row r="36" spans="1:26" ht="12.95" customHeight="1" x14ac:dyDescent="0.2">
      <x:c r="A36" s="2" t="s">
        <x:v>378</x:v>
      </x:c>
      <x:c r="B36" s="12">
        <x:v>2</x:v>
      </x:c>
      <x:c r="C36" s="197">
        <x:v>0.57922008319684504</x:v>
      </x:c>
      <x:c r="D36" s="509">
        <x:v>9.5360045398706697E-2</x:v>
      </x:c>
      <x:c r="E36" s="197">
        <x:v>1.5944958903848401</x:v>
      </x:c>
      <x:c r="F36" s="509">
        <x:v>0.55230883955466703</x:v>
      </x:c>
      <x:c r="G36" s="197">
        <x:v>0.71355110638864305</x:v>
      </x:c>
      <x:c r="H36" s="509">
        <x:v>9.9629859877021096E-2</x:v>
      </x:c>
      <x:c r="I36" s="197">
        <x:v>3.95050456258498</x:v>
      </x:c>
      <x:c r="J36" s="509">
        <x:v>0.83750870907165398</x:v>
      </x:c>
      <x:c r="K36" s="197">
        <x:v>0.73900161151672294</x:v>
      </x:c>
      <x:c r="L36" s="509">
        <x:v>9.8827353869577694E-2</x:v>
      </x:c>
      <x:c r="M36" s="197">
        <x:v>5.5993002109840004</x:v>
      </x:c>
      <x:c r="N36" s="509">
        <x:v>1.0648040289982399</x:v>
      </x:c>
      <x:c r="O36" s="197">
        <x:v>0.68707381751676999</x:v>
      </x:c>
      <x:c r="P36" s="509">
        <x:v>0.108407532779825</x:v>
      </x:c>
      <x:c r="Q36" s="197">
        <x:v>1.5999166360767101</x:v>
      </x:c>
      <x:c r="R36" s="509">
        <x:v>0.51702916119030895</x:v>
      </x:c>
      <x:c r="S36" s="197">
        <x:v>0.64580125423593504</x:v>
      </x:c>
      <x:c r="T36" s="509">
        <x:v>0.109036881787985</x:v>
      </x:c>
      <x:c r="U36" s="197">
        <x:v>3.06710701282547</x:v>
      </x:c>
      <x:c r="V36" s="509">
        <x:v>0.641650929414883</x:v>
      </x:c>
      <x:c r="W36" s="197">
        <x:v>0.65921858473074901</x:v>
      </x:c>
      <x:c r="X36" s="509">
        <x:v>0.107210656063791</x:v>
      </x:c>
      <x:c r="Y36" s="197">
        <x:v>4.7476362318323799</x:v>
      </x:c>
      <x:c r="Z36" s="517">
        <x:v>0.92894289949515496</x:v>
      </x:c>
    </x:row>
    <x:row r="37" spans="1:26" ht="12.95" customHeight="1" x14ac:dyDescent="0.2">
      <x:c r="A37" s="2" t="s">
        <x:v>379</x:v>
      </x:c>
      <x:c r="B37" s="12">
        <x:v>2</x:v>
      </x:c>
      <x:c r="C37" s="197">
        <x:v>0.22971340449899799</x:v>
      </x:c>
      <x:c r="D37" s="509">
        <x:v>8.9382719887646594E-2</x:v>
      </x:c>
      <x:c r="E37" s="197">
        <x:v>0.27930161055919001</x:v>
      </x:c>
      <x:c r="F37" s="509">
        <x:v>0.225503094139029</x:v>
      </x:c>
      <x:c r="G37" s="197">
        <x:v>0.40155755843039598</x:v>
      </x:c>
      <x:c r="H37" s="509">
        <x:v>9.06997920481349E-2</x:v>
      </x:c>
      <x:c r="I37" s="197">
        <x:v>3.0763385483375401</x:v>
      </x:c>
      <x:c r="J37" s="509">
        <x:v>0.61867726181959704</x:v>
      </x:c>
      <x:c r="K37" s="197">
        <x:v>0.39372375800694898</x:v>
      </x:c>
      <x:c r="L37" s="509">
        <x:v>8.8988959327236397E-2</x:v>
      </x:c>
      <x:c r="M37" s="197">
        <x:v>3.7368968964943701</x:v>
      </x:c>
      <x:c r="N37" s="509">
        <x:v>0.701533977043864</x:v>
      </x:c>
      <x:c r="O37" s="197">
        <x:v>0.55301182150969996</x:v>
      </x:c>
      <x:c r="P37" s="509">
        <x:v>9.4711071143132305E-2</x:v>
      </x:c>
      <x:c r="Q37" s="197">
        <x:v>1.4110557435590001</x:v>
      </x:c>
      <x:c r="R37" s="509">
        <x:v>0.48209382047252802</x:v>
      </x:c>
      <x:c r="S37" s="197">
        <x:v>0.385868606333235</x:v>
      </x:c>
      <x:c r="T37" s="509">
        <x:v>9.8045662866644998E-2</x:v>
      </x:c>
      <x:c r="U37" s="197">
        <x:v>2.89383582457857</x:v>
      </x:c>
      <x:c r="V37" s="509">
        <x:v>0.61503124141974796</x:v>
      </x:c>
      <x:c r="W37" s="197">
        <x:v>0.38746587477032302</x:v>
      </x:c>
      <x:c r="X37" s="509">
        <x:v>9.7213116928988402E-2</x:v>
      </x:c>
      <x:c r="Y37" s="197">
        <x:v>3.59038462112927</x:v>
      </x:c>
      <x:c r="Z37" s="517">
        <x:v>0.67324539554948803</x:v>
      </x:c>
    </x:row>
    <x:row r="38" spans="1:26" ht="12.95" customHeight="1" x14ac:dyDescent="0.2">
      <x:c r="A38" s="2" t="s">
        <x:v>380</x:v>
      </x:c>
      <x:c r="B38" s="12">
        <x:v>2</x:v>
      </x:c>
      <x:c r="C38" s="197">
        <x:v>0.79936785572911095</x:v>
      </x:c>
      <x:c r="D38" s="509">
        <x:v>0.23903137611342401</x:v>
      </x:c>
      <x:c r="E38" s="197">
        <x:v>0.968030995799532</x:v>
      </x:c>
      <x:c r="F38" s="509">
        <x:v>0.56744534895277599</x:v>
      </x:c>
      <x:c r="G38" s="197">
        <x:v>0.72795228527489497</x:v>
      </x:c>
      <x:c r="H38" s="509">
        <x:v>0.24873938331347301</x:v>
      </x:c>
      <x:c r="I38" s="197">
        <x:v>2.75456475536649</x:v>
      </x:c>
      <x:c r="J38" s="509">
        <x:v>0.814702043608583</x:v>
      </x:c>
      <x:c r="K38" s="197">
        <x:v>0.74821619491090596</x:v>
      </x:c>
      <x:c r="L38" s="509">
        <x:v>0.24996847203532899</x:v>
      </x:c>
      <x:c r="M38" s="197">
        <x:v>3.46011225126446</x:v>
      </x:c>
      <x:c r="N38" s="509">
        <x:v>1.0164018796719301</x:v>
      </x:c>
      <x:c r="O38" s="197">
        <x:v>0.42088713556711499</x:v>
      </x:c>
      <x:c r="P38" s="509">
        <x:v>0.21859777387072399</x:v>
      </x:c>
      <x:c r="Q38" s="197">
        <x:v>0.39140974806905499</x:v>
      </x:c>
      <x:c r="R38" s="509">
        <x:v>0.39110925202952201</x:v>
      </x:c>
      <x:c r="S38" s="197">
        <x:v>0.45443284910877502</x:v>
      </x:c>
      <x:c r="T38" s="509">
        <x:v>0.22982586388744899</x:v>
      </x:c>
      <x:c r="U38" s="197">
        <x:v>2.3049934553456</x:v>
      </x:c>
      <x:c r="V38" s="509">
        <x:v>0.86144582542290604</x:v>
      </x:c>
      <x:c r="W38" s="197">
        <x:v>0.42622476307632401</x:v>
      </x:c>
      <x:c r="X38" s="509">
        <x:v>0.226552797796754</x:v>
      </x:c>
      <x:c r="Y38" s="197">
        <x:v>3.2298090664969998</x:v>
      </x:c>
      <x:c r="Z38" s="517">
        <x:v>1.25531330789264</x:v>
      </x:c>
    </x:row>
    <x:row r="39" spans="1:26" ht="12.95" customHeight="1" x14ac:dyDescent="0.2">
      <x:c r="A39" s="2" t="s">
        <x:v>381</x:v>
      </x:c>
      <x:c r="B39" s="12">
        <x:v>2</x:v>
      </x:c>
      <x:c r="C39" s="197">
        <x:v>0.37683382283096001</x:v>
      </x:c>
      <x:c r="D39" s="509">
        <x:v>0.135227686414609</x:v>
      </x:c>
      <x:c r="E39" s="197">
        <x:v>0.44425047133741402</x:v>
      </x:c>
      <x:c r="F39" s="509">
        <x:v>0.33919294337196698</x:v>
      </x:c>
      <x:c r="G39" s="197">
        <x:v>0.37527655961163098</x:v>
      </x:c>
      <x:c r="H39" s="509">
        <x:v>0.135526701468977</x:v>
      </x:c>
      <x:c r="I39" s="197">
        <x:v>2.67041722014282</x:v>
      </x:c>
      <x:c r="J39" s="509">
        <x:v>0.74452778204005998</x:v>
      </x:c>
      <x:c r="K39" s="197">
        <x:v>0.36832341242032102</x:v>
      </x:c>
      <x:c r="L39" s="509">
        <x:v>0.13720105193917101</x:v>
      </x:c>
      <x:c r="M39" s="197">
        <x:v>2.84399355289922</x:v>
      </x:c>
      <x:c r="N39" s="509">
        <x:v>0.84551159406698195</x:v>
      </x:c>
      <x:c r="O39" s="197">
        <x:v>0.23351304462549</x:v>
      </x:c>
      <x:c r="P39" s="509">
        <x:v>0.16200682792226601</x:v>
      </x:c>
      <x:c r="Q39" s="197">
        <x:v>0.13205777972458699</x:v>
      </x:c>
      <x:c r="R39" s="509">
        <x:v>0.199564583064538</x:v>
      </x:c>
      <x:c r="S39" s="197">
        <x:v>0.21782737470347799</x:v>
      </x:c>
      <x:c r="T39" s="509">
        <x:v>0.16142911579799499</x:v>
      </x:c>
      <x:c r="U39" s="197">
        <x:v>2.2765860250074401</x:v>
      </x:c>
      <x:c r="V39" s="509">
        <x:v>0.67523855161447399</x:v>
      </x:c>
      <x:c r="W39" s="197">
        <x:v>0.200853389350616</x:v>
      </x:c>
      <x:c r="X39" s="509">
        <x:v>0.16796320813094601</x:v>
      </x:c>
      <x:c r="Y39" s="197">
        <x:v>2.4677029163036299</x:v>
      </x:c>
      <x:c r="Z39" s="517">
        <x:v>0.81819716543335796</x:v>
      </x:c>
    </x:row>
    <x:row r="40" spans="1:26" ht="12.95" customHeight="1" x14ac:dyDescent="0.2">
      <x:c r="A40" s="2" t="s">
        <x:v>382</x:v>
      </x:c>
      <x:c r="B40" s="12">
        <x:v>2</x:v>
      </x:c>
      <x:c r="C40" s="197">
        <x:v>0.41451935087696901</x:v>
      </x:c>
      <x:c r="D40" s="509">
        <x:v>0.18204417426088501</x:v>
      </x:c>
      <x:c r="E40" s="197">
        <x:v>0.38408807403065598</x:v>
      </x:c>
      <x:c r="F40" s="509">
        <x:v>0.33116818234249801</x:v>
      </x:c>
      <x:c r="G40" s="197">
        <x:v>0.49740080871547998</x:v>
      </x:c>
      <x:c r="H40" s="509">
        <x:v>0.17991207988760699</x:v>
      </x:c>
      <x:c r="I40" s="197">
        <x:v>0.63118021299260496</x:v>
      </x:c>
      <x:c r="J40" s="509">
        <x:v>0.40949023256108202</x:v>
      </x:c>
      <x:c r="K40" s="197">
        <x:v>0.47890589683427498</x:v>
      </x:c>
      <x:c r="L40" s="509">
        <x:v>0.18339075760294399</x:v>
      </x:c>
      <x:c r="M40" s="197">
        <x:v>0.96465221819286895</x:v>
      </x:c>
      <x:c r="N40" s="509">
        <x:v>0.54334514430238501</x:v>
      </x:c>
      <x:c r="O40" s="197">
        <x:v>0.39989440468608101</x:v>
      </x:c>
      <x:c r="P40" s="509">
        <x:v>0.13036588097577201</x:v>
      </x:c>
      <x:c r="Q40" s="197">
        <x:v>0.74106648218991999</x:v>
      </x:c>
      <x:c r="R40" s="509">
        <x:v>0.48396645596987697</x:v>
      </x:c>
      <x:c r="S40" s="197">
        <x:v>0.39683678091485403</x:v>
      </x:c>
      <x:c r="T40" s="509">
        <x:v>0.13029296434399501</x:v>
      </x:c>
      <x:c r="U40" s="197">
        <x:v>0.84259118915886999</x:v>
      </x:c>
      <x:c r="V40" s="509">
        <x:v>0.50222955031995298</x:v>
      </x:c>
      <x:c r="W40" s="197">
        <x:v>0.38436495750161698</x:v>
      </x:c>
      <x:c r="X40" s="509">
        <x:v>0.13003782575863301</x:v>
      </x:c>
      <x:c r="Y40" s="197">
        <x:v>1.2112058466297499</x:v>
      </x:c>
      <x:c r="Z40" s="517">
        <x:v>0.69611031743156204</x:v>
      </x:c>
    </x:row>
    <x:row r="41" spans="1:26" ht="12.95" customHeight="1" x14ac:dyDescent="0.2">
      <x:c r="A41" s="2" t="s">
        <x:v>383</x:v>
      </x:c>
      <x:c r="B41" s="12">
        <x:v>2</x:v>
      </x:c>
      <x:c r="C41" s="197">
        <x:v>0.46045160460064699</x:v>
      </x:c>
      <x:c r="D41" s="509">
        <x:v>0.23109645196702899</x:v>
      </x:c>
      <x:c r="E41" s="197">
        <x:v>0.229789564781189</x:v>
      </x:c>
      <x:c r="F41" s="509">
        <x:v>0.24268695094599499</x:v>
      </x:c>
      <x:c r="G41" s="197">
        <x:v>0.50127011191395199</x:v>
      </x:c>
      <x:c r="H41" s="509">
        <x:v>0.25727672975416199</x:v>
      </x:c>
      <x:c r="I41" s="197">
        <x:v>0.50929140006572704</x:v>
      </x:c>
      <x:c r="J41" s="509">
        <x:v>0.33682368684793002</x:v>
      </x:c>
      <x:c r="K41" s="197">
        <x:v>0.47969834263875699</x:v>
      </x:c>
      <x:c r="L41" s="509">
        <x:v>0.25794428778853201</x:v>
      </x:c>
      <x:c r="M41" s="197">
        <x:v>1.4328329239374999</x:v>
      </x:c>
      <x:c r="N41" s="509">
        <x:v>0.58307004796475503</x:v>
      </x:c>
      <x:c r="O41" s="197">
        <x:v>0.273837824753634</x:v>
      </x:c>
      <x:c r="P41" s="509">
        <x:v>0.18317660412931799</x:v>
      </x:c>
      <x:c r="Q41" s="197">
        <x:v>0.14640189533769901</x:v>
      </x:c>
      <x:c r="R41" s="509">
        <x:v>0.20614401803083901</x:v>
      </x:c>
      <x:c r="S41" s="197">
        <x:v>0.25944509790696801</x:v>
      </x:c>
      <x:c r="T41" s="509">
        <x:v>0.18285048448748101</x:v>
      </x:c>
      <x:c r="U41" s="197">
        <x:v>0.39616339545183898</x:v>
      </x:c>
      <x:c r="V41" s="509">
        <x:v>0.296571185185033</x:v>
      </x:c>
      <x:c r="W41" s="197">
        <x:v>0.205631996757136</x:v>
      </x:c>
      <x:c r="X41" s="509">
        <x:v>0.18405183347284901</x:v>
      </x:c>
      <x:c r="Y41" s="197">
        <x:v>1.2707102790937299</x:v>
      </x:c>
      <x:c r="Z41" s="517">
        <x:v>0.558850245293675</x:v>
      </x:c>
    </x:row>
    <x:row r="42" spans="1:26" ht="12.95" customHeight="1" x14ac:dyDescent="0.2">
      <x:c r="A42" s="2" t="s">
        <x:v>384</x:v>
      </x:c>
      <x:c r="B42" s="12">
        <x:v>2</x:v>
      </x:c>
      <x:c r="C42" s="197">
        <x:v>0.70563906358203898</x:v>
      </x:c>
      <x:c r="D42" s="509">
        <x:v>0.24671881201002699</x:v>
      </x:c>
      <x:c r="E42" s="197">
        <x:v>1.0123236563287299</x:v>
      </x:c>
      <x:c r="F42" s="509">
        <x:v>0.72503526129960005</x:v>
      </x:c>
      <x:c r="G42" s="197">
        <x:v>0.70769054745826698</x:v>
      </x:c>
      <x:c r="H42" s="509">
        <x:v>0.254178772543529</x:v>
      </x:c>
      <x:c r="I42" s="197">
        <x:v>2.1248534532443499</x:v>
      </x:c>
      <x:c r="J42" s="509">
        <x:v>0.92458604293954105</x:v>
      </x:c>
      <x:c r="K42" s="197">
        <x:v>0.69925961791040503</x:v>
      </x:c>
      <x:c r="L42" s="509">
        <x:v>0.25031745999045302</x:v>
      </x:c>
      <x:c r="M42" s="197">
        <x:v>5.1915949009527296</x:v>
      </x:c>
      <x:c r="N42" s="509">
        <x:v>1.35890809128418</x:v>
      </x:c>
      <x:c r="O42" s="197">
        <x:v>-0.45545619168548301</x:v>
      </x:c>
      <x:c r="P42" s="509">
        <x:v>0.18284924731504401</x:v>
      </x:c>
      <x:c r="Q42" s="197">
        <x:v>0.36754190203071402</x:v>
      </x:c>
      <x:c r="R42" s="509">
        <x:v>0.30243291567073699</x:v>
      </x:c>
      <x:c r="S42" s="197">
        <x:v>-0.431614985649933</x:v>
      </x:c>
      <x:c r="T42" s="509">
        <x:v>0.18444401581925099</x:v>
      </x:c>
      <x:c r="U42" s="197">
        <x:v>1.53308770919243</x:v>
      </x:c>
      <x:c r="V42" s="509">
        <x:v>0.75638914843152005</x:v>
      </x:c>
      <x:c r="W42" s="197">
        <x:v>-0.40401137046444902</x:v>
      </x:c>
      <x:c r="X42" s="509">
        <x:v>0.179446303423032</x:v>
      </x:c>
      <x:c r="Y42" s="197">
        <x:v>4.5353994410732703</x:v>
      </x:c>
      <x:c r="Z42" s="517">
        <x:v>1.35822643363593</x:v>
      </x:c>
    </x:row>
    <x:row r="43" spans="1:26" ht="12.95" customHeight="1" x14ac:dyDescent="0.2">
      <x:c r="A43" s="2" t="s">
        <x:v>385</x:v>
      </x:c>
      <x:c r="B43" s="12">
        <x:v>2</x:v>
      </x:c>
      <x:c r="C43" s="197">
        <x:v>-5.9868182354646499E-2</x:v>
      </x:c>
      <x:c r="D43" s="509">
        <x:v>0.64392140510766804</x:v>
      </x:c>
      <x:c r="E43" s="197">
        <x:v>1.2648990621504401E-3</x:v>
      </x:c>
      <x:c r="F43" s="509">
        <x:v>0.106659436439882</x:v>
      </x:c>
      <x:c r="G43" s="197">
        <x:v>-7.3114832346794903E-2</x:v>
      </x:c>
      <x:c r="H43" s="509">
        <x:v>0.61299884831459395</x:v>
      </x:c>
      <x:c r="I43" s="197">
        <x:v>1.0219722227036601</x:v>
      </x:c>
      <x:c r="J43" s="509">
        <x:v>0.77799587484765997</x:v>
      </x:c>
      <x:c r="K43" s="197">
        <x:v>-0.10901808262471201</x:v>
      </x:c>
      <x:c r="L43" s="509">
        <x:v>0.60920224467051398</x:v>
      </x:c>
      <x:c r="M43" s="197">
        <x:v>1.3548058996274699</x:v>
      </x:c>
      <x:c r="N43" s="509">
        <x:v>0.926090382546227</x:v>
      </x:c>
      <x:c r="O43" s="197">
        <x:v>0.36921634493126199</x:v>
      </x:c>
      <x:c r="P43" s="509">
        <x:v>0.345031945130857</x:v>
      </x:c>
      <x:c r="Q43" s="197">
        <x:v>0.20938610428104401</x:v>
      </x:c>
      <x:c r="R43" s="509">
        <x:v>0.41908994937690103</x:v>
      </x:c>
      <x:c r="S43" s="197">
        <x:v>0.36497219249080598</x:v>
      </x:c>
      <x:c r="T43" s="509">
        <x:v>0.33422444346191998</x:v>
      </x:c>
      <x:c r="U43" s="197">
        <x:v>1.47939246684666</x:v>
      </x:c>
      <x:c r="V43" s="509">
        <x:v>1.0254318399304301</x:v>
      </x:c>
      <x:c r="W43" s="197">
        <x:v>0.37491575167507102</x:v>
      </x:c>
      <x:c r="X43" s="509">
        <x:v>0.33747493573562698</x:v>
      </x:c>
      <x:c r="Y43" s="197">
        <x:v>1.82041709679273</x:v>
      </x:c>
      <x:c r="Z43" s="517">
        <x:v>1.1391817031764999</x:v>
      </x:c>
    </x:row>
    <x:row r="44" spans="1:26" ht="12.95" customHeight="1" x14ac:dyDescent="0.2">
      <x:c r="A44" s="2" t="s">
        <x:v>386</x:v>
      </x:c>
      <x:c r="B44" s="12">
        <x:v>2</x:v>
      </x:c>
      <x:c r="C44" s="197">
        <x:v>0.82097671988691101</x:v>
      </x:c>
      <x:c r="D44" s="509">
        <x:v>0.24205907510321201</x:v>
      </x:c>
      <x:c r="E44" s="197">
        <x:v>2.2003059431632801</x:v>
      </x:c>
      <x:c r="F44" s="509">
        <x:v>1.3520803285494201</x:v>
      </x:c>
      <x:c r="G44" s="197">
        <x:v>0.78375378197351597</x:v>
      </x:c>
      <x:c r="H44" s="509">
        <x:v>0.24341020924128201</x:v>
      </x:c>
      <x:c r="I44" s="197">
        <x:v>3.5026951366349799</x:v>
      </x:c>
      <x:c r="J44" s="509">
        <x:v>1.3294475069665601</x:v>
      </x:c>
      <x:c r="K44" s="197">
        <x:v>0.562683142205466</x:v>
      </x:c>
      <x:c r="L44" s="509">
        <x:v>0.189836608694607</x:v>
      </x:c>
      <x:c r="M44" s="197">
        <x:v>7.3086880802230496</x:v>
      </x:c>
      <x:c r="N44" s="509">
        <x:v>2.4876757063557502</x:v>
      </x:c>
      <x:c r="O44" s="197">
        <x:v>0.69248083107047997</x:v>
      </x:c>
      <x:c r="P44" s="509">
        <x:v>0.13864843519806</x:v>
      </x:c>
      <x:c r="Q44" s="197">
        <x:v>1.01386236641776</x:v>
      </x:c>
      <x:c r="R44" s="509">
        <x:v>0.44412021659998902</x:v>
      </x:c>
      <x:c r="S44" s="197">
        <x:v>0.61956747931487699</x:v>
      </x:c>
      <x:c r="T44" s="509">
        <x:v>0.14375613860947101</x:v>
      </x:c>
      <x:c r="U44" s="197">
        <x:v>2.2984371315510099</x:v>
      </x:c>
      <x:c r="V44" s="509">
        <x:v>0.981281807812178</x:v>
      </x:c>
      <x:c r="W44" s="197">
        <x:v>0.18077715854007601</x:v>
      </x:c>
      <x:c r="X44" s="509">
        <x:v>0.144769031612486</x:v>
      </x:c>
      <x:c r="Y44" s="197">
        <x:v>6.3866207106368202</x:v>
      </x:c>
      <x:c r="Z44" s="517">
        <x:v>1.7266352491427299</x:v>
      </x:c>
    </x:row>
    <x:row r="45" spans="1:26" ht="12.95" customHeight="1" x14ac:dyDescent="0.2">
      <x:c r="A45" s="2" t="s">
        <x:v>387</x:v>
      </x:c>
      <x:c r="B45" s="12">
        <x:v>2</x:v>
      </x:c>
      <x:c r="C45" s="197">
        <x:v>0.53379342940363195</x:v>
      </x:c>
      <x:c r="D45" s="509">
        <x:v>0.194193027660131</x:v>
      </x:c>
      <x:c r="E45" s="197">
        <x:v>0.58799800499118704</x:v>
      </x:c>
      <x:c r="F45" s="509">
        <x:v>0.43336776258266702</x:v>
      </x:c>
      <x:c r="G45" s="197">
        <x:v>0.388176155401249</x:v>
      </x:c>
      <x:c r="H45" s="509">
        <x:v>0.19424183547045601</x:v>
      </x:c>
      <x:c r="I45" s="197">
        <x:v>2.0466230341941198</x:v>
      </x:c>
      <x:c r="J45" s="509">
        <x:v>0.72439415342955704</x:v>
      </x:c>
      <x:c r="K45" s="197">
        <x:v>0.38573146959300902</x:v>
      </x:c>
      <x:c r="L45" s="509">
        <x:v>0.18926053427877099</x:v>
      </x:c>
      <x:c r="M45" s="197">
        <x:v>2.7168003039401598</x:v>
      </x:c>
      <x:c r="N45" s="509">
        <x:v>0.97078164972951397</x:v>
      </x:c>
      <x:c r="O45" s="197">
        <x:v>-4.4001133507280403E-2</x:v>
      </x:c>
      <x:c r="P45" s="509">
        <x:v>0.21151056319775799</x:v>
      </x:c>
      <x:c r="Q45" s="197">
        <x:v>3.3561639699243901E-3</x:v>
      </x:c>
      <x:c r="R45" s="509">
        <x:v>6.8069742847499698E-2</x:v>
      </x:c>
      <x:c r="S45" s="197">
        <x:v>9.7662569322726503E-2</x:v>
      </x:c>
      <x:c r="T45" s="509">
        <x:v>0.214215226932254</x:v>
      </x:c>
      <x:c r="U45" s="197">
        <x:v>1.8903116522627501</x:v>
      </x:c>
      <x:c r="V45" s="509">
        <x:v>0.706192753519023</x:v>
      </x:c>
      <x:c r="W45" s="197">
        <x:v>1.9410160280371999E-2</x:v>
      </x:c>
      <x:c r="X45" s="509">
        <x:v>0.22007112503007301</x:v>
      </x:c>
      <x:c r="Y45" s="197">
        <x:v>2.49715537032692</x:v>
      </x:c>
      <x:c r="Z45" s="517">
        <x:v>0.90237074714651</x:v>
      </x:c>
    </x:row>
    <x:row r="46" spans="1:26" ht="12.95" customHeight="1" x14ac:dyDescent="0.2">
      <x:c r="A46" s="2" t="s">
        <x:v>388</x:v>
      </x:c>
      <x:c r="B46" s="12">
        <x:v>2</x:v>
      </x:c>
      <x:c r="C46" s="197">
        <x:v>0.280868420051616</x:v>
      </x:c>
      <x:c r="D46" s="509">
        <x:v>0.17154558219057101</x:v>
      </x:c>
      <x:c r="E46" s="197">
        <x:v>0.20703258980929901</x:v>
      </x:c>
      <x:c r="F46" s="509">
        <x:v>0.26844339296603198</x:v>
      </x:c>
      <x:c r="G46" s="197">
        <x:v>0.47949447486720898</x:v>
      </x:c>
      <x:c r="H46" s="509">
        <x:v>0.18164283320198699</x:v>
      </x:c>
      <x:c r="I46" s="197">
        <x:v>1.3726893058337799</x:v>
      </x:c>
      <x:c r="J46" s="509">
        <x:v>0.64121618902754196</x:v>
      </x:c>
      <x:c r="K46" s="197">
        <x:v>0.472098964320465</x:v>
      </x:c>
      <x:c r="L46" s="509">
        <x:v>0.17836033603564799</x:v>
      </x:c>
      <x:c r="M46" s="197">
        <x:v>2.1662082229670601</x:v>
      </x:c>
      <x:c r="N46" s="509">
        <x:v>0.91763632057147404</x:v>
      </x:c>
      <x:c r="O46" s="197">
        <x:v>0.35062494848526798</x:v>
      </x:c>
      <x:c r="P46" s="509">
        <x:v>0.14908706140360201</x:v>
      </x:c>
      <x:c r="Q46" s="197">
        <x:v>0.46409301020381699</x:v>
      </x:c>
      <x:c r="R46" s="509">
        <x:v>0.39064269908104099</x:v>
      </x:c>
      <x:c r="S46" s="197">
        <x:v>0.29502879040580599</x:v>
      </x:c>
      <x:c r="T46" s="509">
        <x:v>0.148424326153939</x:v>
      </x:c>
      <x:c r="U46" s="197">
        <x:v>1.1626845495403899</x:v>
      </x:c>
      <x:c r="V46" s="509">
        <x:v>0.61320763234170295</x:v>
      </x:c>
      <x:c r="W46" s="197">
        <x:v>0.33705092896204297</x:v>
      </x:c>
      <x:c r="X46" s="509">
        <x:v>0.148556594613864</x:v>
      </x:c>
      <x:c r="Y46" s="197">
        <x:v>2.0566717206669698</x:v>
      </x:c>
      <x:c r="Z46" s="517">
        <x:v>0.86493533570715098</x:v>
      </x:c>
    </x:row>
    <x:row r="47" spans="1:26" ht="12.95" customHeight="1" x14ac:dyDescent="0.2">
      <x:c r="A47" s="2" t="s">
        <x:v>389</x:v>
      </x:c>
      <x:c r="B47" s="12">
        <x:v>2</x:v>
      </x:c>
      <x:c r="C47" s="197">
        <x:v>0.23212559611130201</x:v>
      </x:c>
      <x:c r="D47" s="509">
        <x:v>0.14476851734863599</x:v>
      </x:c>
      <x:c r="E47" s="197">
        <x:v>0.111089076143034</x:v>
      </x:c>
      <x:c r="F47" s="509">
        <x:v>0.152667088204684</x:v>
      </x:c>
      <x:c r="G47" s="197">
        <x:v>0.245791932821919</x:v>
      </x:c>
      <x:c r="H47" s="509">
        <x:v>0.15080022576340199</x:v>
      </x:c>
      <x:c r="I47" s="197">
        <x:v>0.62376100962770697</x:v>
      </x:c>
      <x:c r="J47" s="509">
        <x:v>0.37134309007239802</x:v>
      </x:c>
      <x:c r="K47" s="197">
        <x:v>0.24955645912772001</x:v>
      </x:c>
      <x:c r="L47" s="509">
        <x:v>0.15365780609584001</x:v>
      </x:c>
      <x:c r="M47" s="197">
        <x:v>0.88881495880696904</x:v>
      </x:c>
      <x:c r="N47" s="509">
        <x:v>0.557787790419772</x:v>
      </x:c>
      <x:c r="O47" s="197">
        <x:v>0.26405316836114501</x:v>
      </x:c>
      <x:c r="P47" s="509">
        <x:v>0.14221668395618201</x:v>
      </x:c>
      <x:c r="Q47" s="197">
        <x:v>0.14665588207970501</x:v>
      </x:c>
      <x:c r="R47" s="509">
        <x:v>0.16581370687813199</x:v>
      </x:c>
      <x:c r="S47" s="197">
        <x:v>0.24348453238828899</x:v>
      </x:c>
      <x:c r="T47" s="509">
        <x:v>0.145553808867733</x:v>
      </x:c>
      <x:c r="U47" s="197">
        <x:v>0.67373525435998805</x:v>
      </x:c>
      <x:c r="V47" s="509">
        <x:v>0.39637871512100298</x:v>
      </x:c>
      <x:c r="W47" s="197">
        <x:v>0.25080774205052703</x:v>
      </x:c>
      <x:c r="X47" s="509">
        <x:v>0.14723978506520499</x:v>
      </x:c>
      <x:c r="Y47" s="197">
        <x:v>0.94665796585380602</x:v>
      </x:c>
      <x:c r="Z47" s="517">
        <x:v>0.59477021470839397</x:v>
      </x:c>
    </x:row>
    <x:row r="48" spans="1:26" ht="12.95" customHeight="1" x14ac:dyDescent="0.2">
      <x:c r="A48" s="2" t="s">
        <x:v>390</x:v>
      </x:c>
      <x:c r="B48" s="12">
        <x:v>2</x:v>
      </x:c>
      <x:c r="C48" s="197">
        <x:v>0.46460906174220001</x:v>
      </x:c>
      <x:c r="D48" s="509">
        <x:v>0.158503000919167</x:v>
      </x:c>
      <x:c r="E48" s="197">
        <x:v>0.37648618800068001</x:v>
      </x:c>
      <x:c r="F48" s="509">
        <x:v>0.26015764418243997</x:v>
      </x:c>
      <x:c r="G48" s="197">
        <x:v>0.57003732966311305</x:v>
      </x:c>
      <x:c r="H48" s="509">
        <x:v>0.17541004423293699</x:v>
      </x:c>
      <x:c r="I48" s="197">
        <x:v>1.21206435268354</x:v>
      </x:c>
      <x:c r="J48" s="509">
        <x:v>0.55647703053786901</x:v>
      </x:c>
      <x:c r="K48" s="197">
        <x:v>0.55752902857159004</x:v>
      </x:c>
      <x:c r="L48" s="509">
        <x:v>0.17886153876158001</x:v>
      </x:c>
      <x:c r="M48" s="197">
        <x:v>2.1304259177048501</x:v>
      </x:c>
      <x:c r="N48" s="509">
        <x:v>0.84933171612607705</x:v>
      </x:c>
      <x:c r="O48" s="197">
        <x:v>0.66323665370807805</x:v>
      </x:c>
      <x:c r="P48" s="509">
        <x:v>0.146387514713961</x:v>
      </x:c>
      <x:c r="Q48" s="197">
        <x:v>0.94547156641817998</x:v>
      </x:c>
      <x:c r="R48" s="509">
        <x:v>0.42140662754248298</x:v>
      </x:c>
      <x:c r="S48" s="197">
        <x:v>0.63021953014649001</x:v>
      </x:c>
      <x:c r="T48" s="509">
        <x:v>0.145067333980024</x:v>
      </x:c>
      <x:c r="U48" s="197">
        <x:v>1.4664452198177</x:v>
      </x:c>
      <x:c r="V48" s="509">
        <x:v>0.56047287519748801</x:v>
      </x:c>
      <x:c r="W48" s="197">
        <x:v>0.64632000514369103</x:v>
      </x:c>
      <x:c r="X48" s="509">
        <x:v>0.145297586526972</x:v>
      </x:c>
      <x:c r="Y48" s="197">
        <x:v>2.60196166360981</x:v>
      </x:c>
      <x:c r="Z48" s="517">
        <x:v>0.97898363975805103</x:v>
      </x:c>
    </x:row>
    <x:row r="49" spans="1:26" ht="12.95" customHeight="1" x14ac:dyDescent="0.2">
      <x:c r="A49" s="2" t="s">
        <x:v>391</x:v>
      </x:c>
      <x:c r="B49" s="12">
        <x:v>2</x:v>
      </x:c>
      <x:c r="C49" s="197">
        <x:v>-3.9540593964739398E-3</x:v>
      </x:c>
      <x:c r="D49" s="509">
        <x:v>0.17568794443522401</x:v>
      </x:c>
      <x:c r="E49" s="197">
        <x:v>3.7311866645579603E-5</x:v>
      </x:c>
      <x:c r="F49" s="509">
        <x:v>5.8753757386755603E-2</x:v>
      </x:c>
      <x:c r="G49" s="197">
        <x:v>9.0970447730614301E-2</x:v>
      </x:c>
      <x:c r="H49" s="509">
        <x:v>0.171256680071493</x:v>
      </x:c>
      <x:c r="I49" s="197">
        <x:v>1.38893322096889</x:v>
      </x:c>
      <x:c r="J49" s="509">
        <x:v>0.82716045955255202</x:v>
      </x:c>
      <x:c r="K49" s="197">
        <x:v>5.95511504497681E-3</x:v>
      </x:c>
      <x:c r="L49" s="509">
        <x:v>0.17358860221141201</x:v>
      </x:c>
      <x:c r="M49" s="197">
        <x:v>3.5566733561769501</x:v>
      </x:c>
      <x:c r="N49" s="509">
        <x:v>1.2134254755203899</x:v>
      </x:c>
      <x:c r="O49" s="197">
        <x:v>0.49395679643519502</x:v>
      </x:c>
      <x:c r="P49" s="509">
        <x:v>0.162346343350352</x:v>
      </x:c>
      <x:c r="Q49" s="197">
        <x:v>0.61517680033729405</x:v>
      </x:c>
      <x:c r="R49" s="509">
        <x:v>0.41676805548984702</x:v>
      </x:c>
      <x:c r="S49" s="197">
        <x:v>0.51232348217003898</x:v>
      </x:c>
      <x:c r="T49" s="509">
        <x:v>0.16302079514128701</x:v>
      </x:c>
      <x:c r="U49" s="197">
        <x:v>1.97009007950278</x:v>
      </x:c>
      <x:c r="V49" s="509">
        <x:v>0.83729718176942902</x:v>
      </x:c>
      <x:c r="W49" s="197">
        <x:v>0.51351822924026902</x:v>
      </x:c>
      <x:c r="X49" s="509">
        <x:v>0.16558245489312301</x:v>
      </x:c>
      <x:c r="Y49" s="197">
        <x:v>4.3324014084397104</x:v>
      </x:c>
      <x:c r="Z49" s="517">
        <x:v>1.23331564982079</x:v>
      </x:c>
    </x:row>
    <x:row r="50" spans="1:26" ht="12.95" customHeight="1" x14ac:dyDescent="0.2">
      <x:c r="A50" s="2" t="s">
        <x:v>392</x:v>
      </x:c>
      <x:c r="B50" s="12">
        <x:v>2</x:v>
      </x:c>
      <x:c r="C50" s="197">
        <x:v>0.56107090448826102</x:v>
      </x:c>
      <x:c r="D50" s="509">
        <x:v>0.202335812740988</x:v>
      </x:c>
      <x:c r="E50" s="197">
        <x:v>0.460720490211877</x:v>
      </x:c>
      <x:c r="F50" s="509">
        <x:v>0.33205730420381901</x:v>
      </x:c>
      <x:c r="G50" s="197">
        <x:v>0.32859346951165502</x:v>
      </x:c>
      <x:c r="H50" s="509">
        <x:v>0.19819006445863099</x:v>
      </x:c>
      <x:c r="I50" s="197">
        <x:v>2.2130247237926799</x:v>
      </x:c>
      <x:c r="J50" s="509">
        <x:v>0.73753213029424203</x:v>
      </x:c>
      <x:c r="K50" s="197">
        <x:v>0.35068457375807799</x:v>
      </x:c>
      <x:c r="L50" s="509">
        <x:v>0.201033249403163</x:v>
      </x:c>
      <x:c r="M50" s="197">
        <x:v>2.8982744689577999</x:v>
      </x:c>
      <x:c r="N50" s="509">
        <x:v>0.81073430251324397</x:v>
      </x:c>
      <x:c r="O50" s="197">
        <x:v>0.27897316677452799</x:v>
      </x:c>
      <x:c r="P50" s="509">
        <x:v>0.216433093282451</x:v>
      </x:c>
      <x:c r="Q50" s="197">
        <x:v>0.104284193883372</x:v>
      </x:c>
      <x:c r="R50" s="509">
        <x:v>0.159315889961713</x:v>
      </x:c>
      <x:c r="S50" s="197">
        <x:v>0.408838453410103</x:v>
      </x:c>
      <x:c r="T50" s="509">
        <x:v>0.220896478061572</x:v>
      </x:c>
      <x:c r="U50" s="197">
        <x:v>2.2204746379903901</x:v>
      </x:c>
      <x:c r="V50" s="509">
        <x:v>0.679847607021142</x:v>
      </x:c>
      <x:c r="W50" s="197">
        <x:v>0.42363173321636</x:v>
      </x:c>
      <x:c r="X50" s="509">
        <x:v>0.221632511850861</x:v>
      </x:c>
      <x:c r="Y50" s="197">
        <x:v>2.8702950987781302</x:v>
      </x:c>
      <x:c r="Z50" s="517">
        <x:v>0.77664832231555703</x:v>
      </x:c>
    </x:row>
    <x:row r="51" spans="1:26" ht="12.95" customHeight="1" x14ac:dyDescent="0.2">
      <x:c r="A51" s="2" t="s">
        <x:v>393</x:v>
      </x:c>
      <x:c r="B51" s="12">
        <x:v>2</x:v>
      </x:c>
      <x:c r="C51" s="197">
        <x:v>0.500347788728704</x:v>
      </x:c>
      <x:c r="D51" s="509">
        <x:v>7.8599185071697802E-2</x:v>
      </x:c>
      <x:c r="E51" s="197">
        <x:v>1.4999799110835299</x:v>
      </x:c>
      <x:c r="F51" s="509">
        <x:v>0.46441714020820901</x:v>
      </x:c>
      <x:c r="G51" s="197">
        <x:v>0.509690688404831</x:v>
      </x:c>
      <x:c r="H51" s="509">
        <x:v>0.100725871097748</x:v>
      </x:c>
      <x:c r="I51" s="197">
        <x:v>1.6595249980846301</x:v>
      </x:c>
      <x:c r="J51" s="509">
        <x:v>0.510437481580163</x:v>
      </x:c>
      <x:c r="K51" s="197">
        <x:v>0.501578855805766</x:v>
      </x:c>
      <x:c r="L51" s="509">
        <x:v>9.9983280859549495E-2</x:v>
      </x:c>
      <x:c r="M51" s="197">
        <x:v>2.6080365073103802</x:v>
      </x:c>
      <x:c r="N51" s="509">
        <x:v>0.63464715140164696</x:v>
      </x:c>
      <x:c r="O51" s="197">
        <x:v>0.31313562234384801</x:v>
      </x:c>
      <x:c r="P51" s="509">
        <x:v>8.4836487166985095E-2</x:v>
      </x:c>
      <x:c r="Q51" s="197">
        <x:v>0.59843637659208604</x:v>
      </x:c>
      <x:c r="R51" s="509">
        <x:v>0.323735856533519</x:v>
      </x:c>
      <x:c r="S51" s="197">
        <x:v>0.298438736596771</x:v>
      </x:c>
      <x:c r="T51" s="509">
        <x:v>8.4422304119818298E-2</x:v>
      </x:c>
      <x:c r="U51" s="197">
        <x:v>1.0656646532065399</x:v>
      </x:c>
      <x:c r="V51" s="509">
        <x:v>0.36484447969093498</x:v>
      </x:c>
      <x:c r="W51" s="197">
        <x:v>0.28161570796256802</x:v>
      </x:c>
      <x:c r="X51" s="509">
        <x:v>8.5778306767026399E-2</x:v>
      </x:c>
      <x:c r="Y51" s="197">
        <x:v>2.0215982444399399</x:v>
      </x:c>
      <x:c r="Z51" s="517">
        <x:v>0.54058929993147298</x:v>
      </x:c>
    </x:row>
    <x:row r="52" spans="1:26" ht="12.95" customHeight="1" x14ac:dyDescent="0.2">
      <x:c r="A52" s="2" t="s">
        <x:v>394</x:v>
      </x:c>
      <x:c r="B52" s="12">
        <x:v>2</x:v>
      </x:c>
      <x:c r="C52" s="197">
        <x:v>0.351029221337817</x:v>
      </x:c>
      <x:c r="D52" s="509">
        <x:v>0.14625640312163399</x:v>
      </x:c>
      <x:c r="E52" s="197">
        <x:v>0.57438069134397796</x:v>
      </x:c>
      <x:c r="F52" s="509">
        <x:v>0.51612513405401705</x:v>
      </x:c>
      <x:c r="G52" s="197">
        <x:v>0.47706942718724799</x:v>
      </x:c>
      <x:c r="H52" s="509">
        <x:v>0.14485225999165999</x:v>
      </x:c>
      <x:c r="I52" s="197">
        <x:v>2.3583447297473801</x:v>
      </x:c>
      <x:c r="J52" s="509">
        <x:v>1.204537242157</x:v>
      </x:c>
      <x:c r="K52" s="197">
        <x:v>0.39470805953941801</x:v>
      </x:c>
      <x:c r="L52" s="509">
        <x:v>0.121050544159209</x:v>
      </x:c>
      <x:c r="M52" s="197">
        <x:v>4.7661730373389402</x:v>
      </x:c>
      <x:c r="N52" s="509">
        <x:v>2.0473608202956202</x:v>
      </x:c>
      <x:c r="O52" s="197">
        <x:v>0.38901608580812402</x:v>
      </x:c>
      <x:c r="P52" s="509">
        <x:v>0.18353794110344501</x:v>
      </x:c>
      <x:c r="Q52" s="197">
        <x:v>0.84581504951989905</x:v>
      </x:c>
      <x:c r="R52" s="509">
        <x:v>0.770338960888171</x:v>
      </x:c>
      <x:c r="S52" s="197">
        <x:v>0.31025211498382799</x:v>
      </x:c>
      <x:c r="T52" s="509">
        <x:v>0.159328611308653</x:v>
      </x:c>
      <x:c r="U52" s="197">
        <x:v>1.9732837516069901</x:v>
      </x:c>
      <x:c r="V52" s="509">
        <x:v>1.5656975831070701</x:v>
      </x:c>
      <x:c r="W52" s="197">
        <x:v>0.32552685504231399</x:v>
      </x:c>
      <x:c r="X52" s="509">
        <x:v>0.12225768282834799</x:v>
      </x:c>
      <x:c r="Y52" s="197">
        <x:v>4.8204193668292703</x:v>
      </x:c>
      <x:c r="Z52" s="517">
        <x:v>2.1591504163821802</x:v>
      </x:c>
    </x:row>
    <x:row r="53" spans="1:26" ht="12.95" customHeight="1" x14ac:dyDescent="0.2">
      <x:c r="A53" s="2" t="s">
        <x:v>395</x:v>
      </x:c>
      <x:c r="B53" s="12">
        <x:v>2</x:v>
      </x:c>
      <x:c r="C53" s="197">
        <x:v>0.24044471040993801</x:v>
      </x:c>
      <x:c r="D53" s="509">
        <x:v>0.184160810122143</x:v>
      </x:c>
      <x:c r="E53" s="197">
        <x:v>0.132871072351637</x:v>
      </x:c>
      <x:c r="F53" s="509">
        <x:v>0.21064637832706401</x:v>
      </x:c>
      <x:c r="G53" s="197">
        <x:v>0.29527213849790102</x:v>
      </x:c>
      <x:c r="H53" s="509">
        <x:v>0.19130975081774801</x:v>
      </x:c>
      <x:c r="I53" s="197">
        <x:v>0.33706830134515597</x:v>
      </x:c>
      <x:c r="J53" s="509">
        <x:v>0.36171987733866801</x:v>
      </x:c>
      <x:c r="K53" s="197">
        <x:v>0.26217093654889401</x:v>
      </x:c>
      <x:c r="L53" s="509">
        <x:v>0.18782953469107999</x:v>
      </x:c>
      <x:c r="M53" s="197">
        <x:v>2.0488426103354902</x:v>
      </x:c>
      <x:c r="N53" s="509">
        <x:v>0.94350298344942296</x:v>
      </x:c>
      <x:c r="O53" s="197">
        <x:v>0.29575581025967801</x:v>
      </x:c>
      <x:c r="P53" s="509">
        <x:v>0.14233072689207801</x:v>
      </x:c>
      <x:c r="Q53" s="197">
        <x:v>0.19713415342733201</x:v>
      </x:c>
      <x:c r="R53" s="509">
        <x:v>0.194296806975577</x:v>
      </x:c>
      <x:c r="S53" s="197">
        <x:v>0.27793342858554299</x:v>
      </x:c>
      <x:c r="T53" s="509">
        <x:v>0.14609781866912</x:v>
      </x:c>
      <x:c r="U53" s="197">
        <x:v>0.31075129006928598</x:v>
      </x:c>
      <x:c r="V53" s="509">
        <x:v>0.28541576755172199</x:v>
      </x:c>
      <x:c r="W53" s="197">
        <x:v>0.289807477319939</x:v>
      </x:c>
      <x:c r="X53" s="509">
        <x:v>0.140019362007378</x:v>
      </x:c>
      <x:c r="Y53" s="197">
        <x:v>2.0292258874970202</x:v>
      </x:c>
      <x:c r="Z53" s="517">
        <x:v>0.92822957943192697</x:v>
      </x:c>
    </x:row>
    <x:row r="54" spans="1:26" ht="12.95" customHeight="1" x14ac:dyDescent="0.2">
      <x:c r="A54" s="2" t="s">
        <x:v>396</x:v>
      </x:c>
      <x:c r="B54" s="12">
        <x:v>2</x:v>
      </x:c>
      <x:c r="C54" s="197">
        <x:v>0.59009000681117596</x:v>
      </x:c>
      <x:c r="D54" s="509">
        <x:v>0.293003455453338</x:v>
      </x:c>
      <x:c r="E54" s="197">
        <x:v>0.27734503985835501</x:v>
      </x:c>
      <x:c r="F54" s="509">
        <x:v>0.27609425388998399</x:v>
      </x:c>
      <x:c r="G54" s="197">
        <x:v>0.78854922583718401</x:v>
      </x:c>
      <x:c r="H54" s="509">
        <x:v>0.29919920017191398</x:v>
      </x:c>
      <x:c r="I54" s="197">
        <x:v>1.68293487635984</x:v>
      </x:c>
      <x:c r="J54" s="509">
        <x:v>0.82837096374375696</x:v>
      </x:c>
      <x:c r="K54" s="197">
        <x:v>0.76234679186264598</x:v>
      </x:c>
      <x:c r="L54" s="509">
        <x:v>0.30472344410935698</x:v>
      </x:c>
      <x:c r="M54" s="197">
        <x:v>1.8992624386722501</x:v>
      </x:c>
      <x:c r="N54" s="509">
        <x:v>0.96460690784417802</x:v>
      </x:c>
      <x:c r="O54" s="197">
        <x:v>2.0139864687045501E-2</x:v>
      </x:c>
      <x:c r="P54" s="509">
        <x:v>0.18315705549966299</x:v>
      </x:c>
      <x:c r="Q54" s="197">
        <x:v>6.2495199112957804E-4</x:v>
      </x:c>
      <x:c r="R54" s="509">
        <x:v>4.9485057364191003E-2</x:v>
      </x:c>
      <x:c r="S54" s="197">
        <x:v>-5.1725819893173403E-2</x:v>
      </x:c>
      <x:c r="T54" s="509">
        <x:v>0.18263707584967601</x:v>
      </x:c>
      <x:c r="U54" s="197">
        <x:v>1.1518396654531999</x:v>
      </x:c>
      <x:c r="V54" s="509">
        <x:v>0.70959957761276304</x:v>
      </x:c>
      <x:c r="W54" s="197">
        <x:v>-7.5751601439812702E-2</x:v>
      </x:c>
      <x:c r="X54" s="509">
        <x:v>0.18680503450416</x:v>
      </x:c>
      <x:c r="Y54" s="197">
        <x:v>1.40595296406523</x:v>
      </x:c>
      <x:c r="Z54" s="517">
        <x:v>0.93537877433980798</x:v>
      </x:c>
    </x:row>
    <x:row r="55" spans="1:26" ht="12.95" customHeight="1" x14ac:dyDescent="0.2">
      <x:c r="A55" s="2" t="s">
        <x:v>397</x:v>
      </x:c>
      <x:c r="B55" s="12">
        <x:v>2</x:v>
      </x:c>
      <x:c r="C55" s="197">
        <x:v>0.78914032247690702</x:v>
      </x:c>
      <x:c r="D55" s="509">
        <x:v>0.137693308301788</x:v>
      </x:c>
      <x:c r="E55" s="197">
        <x:v>3.2582787394222601</x:v>
      </x:c>
      <x:c r="F55" s="509">
        <x:v>1.0691713695774001</x:v>
      </x:c>
      <x:c r="G55" s="197">
        <x:v>0.80841111913449004</x:v>
      </x:c>
      <x:c r="H55" s="509">
        <x:v>0.13977518770227701</x:v>
      </x:c>
      <x:c r="I55" s="197">
        <x:v>4.9509687205798798</x:v>
      </x:c>
      <x:c r="J55" s="509">
        <x:v>1.3689937817942801</x:v>
      </x:c>
      <x:c r="K55" s="197">
        <x:v>0.78937363463547805</x:v>
      </x:c>
      <x:c r="L55" s="509">
        <x:v>0.136479956365366</x:v>
      </x:c>
      <x:c r="M55" s="197">
        <x:v>6.2971025536240104</x:v>
      </x:c>
      <x:c r="N55" s="509">
        <x:v>1.76377266968447</x:v>
      </x:c>
      <x:c r="O55" s="197">
        <x:v>0.57637242498332997</x:v>
      </x:c>
      <x:c r="P55" s="509">
        <x:v>0.15734295834474399</x:v>
      </x:c>
      <x:c r="Q55" s="197">
        <x:v>1.7232495661014799</x:v>
      </x:c>
      <x:c r="R55" s="509">
        <x:v>0.99016315458826898</x:v>
      </x:c>
      <x:c r="S55" s="197">
        <x:v>0.46397311836386101</x:v>
      </x:c>
      <x:c r="T55" s="509">
        <x:v>0.159636872887716</x:v>
      </x:c>
      <x:c r="U55" s="197">
        <x:v>2.8016757399957002</x:v>
      </x:c>
      <x:c r="V55" s="509">
        <x:v>1.3090783936745101</x:v>
      </x:c>
      <x:c r="W55" s="197">
        <x:v>0.47772996613395302</x:v>
      </x:c>
      <x:c r="X55" s="509">
        <x:v>0.16060034972020901</x:v>
      </x:c>
      <x:c r="Y55" s="197">
        <x:v>4.4815404673038302</x:v>
      </x:c>
      <x:c r="Z55" s="517">
        <x:v>1.5917619902789499</x:v>
      </x:c>
    </x:row>
    <x:row r="56" spans="1:26" ht="12.95" customHeight="1" x14ac:dyDescent="0.2">
      <x:c r="A56" s="2" t="s">
        <x:v>398</x:v>
      </x:c>
      <x:c r="B56" s="12">
        <x:v>2</x:v>
      </x:c>
      <x:c r="C56" s="197">
        <x:v>0.32572783023611701</x:v>
      </x:c>
      <x:c r="D56" s="509">
        <x:v>0.15932159065674001</x:v>
      </x:c>
      <x:c r="E56" s="197">
        <x:v>0.176325283803064</x:v>
      </x:c>
      <x:c r="F56" s="509">
        <x:v>0.18198151042970001</x:v>
      </x:c>
      <x:c r="G56" s="197">
        <x:v>0.28621964073912198</x:v>
      </x:c>
      <x:c r="H56" s="509">
        <x:v>0.17254528421093501</x:v>
      </x:c>
      <x:c r="I56" s="197">
        <x:v>1.84548780081133</x:v>
      </x:c>
      <x:c r="J56" s="509">
        <x:v>0.68860722431249199</x:v>
      </x:c>
      <x:c r="K56" s="197">
        <x:v>0.27162455762702797</x:v>
      </x:c>
      <x:c r="L56" s="509">
        <x:v>0.16890587068957699</x:v>
      </x:c>
      <x:c r="M56" s="197">
        <x:v>2.3079035136658499</x:v>
      </x:c>
      <x:c r="N56" s="509">
        <x:v>0.92406815205603599</x:v>
      </x:c>
      <x:c r="O56" s="197">
        <x:v>0.20980979176995099</x:v>
      </x:c>
      <x:c r="P56" s="509">
        <x:v>0.11422926902408199</x:v>
      </x:c>
      <x:c r="Q56" s="197">
        <x:v>9.3272326601270494E-2</x:v>
      </x:c>
      <x:c r="R56" s="509">
        <x:v>0.109325566748693</x:v>
      </x:c>
      <x:c r="S56" s="197">
        <x:v>0.270308016877227</x:v>
      </x:c>
      <x:c r="T56" s="509">
        <x:v>0.119472592324879</x:v>
      </x:c>
      <x:c r="U56" s="197">
        <x:v>1.6188396089947701</x:v>
      </x:c>
      <x:c r="V56" s="509">
        <x:v>0.63788507180183196</x:v>
      </x:c>
      <x:c r="W56" s="197">
        <x:v>0.24656410366579101</x:v>
      </x:c>
      <x:c r="X56" s="509">
        <x:v>0.11881032680296599</x:v>
      </x:c>
      <x:c r="Y56" s="197">
        <x:v>2.0667444426297799</x:v>
      </x:c>
      <x:c r="Z56" s="517">
        <x:v>0.869938291153879</x:v>
      </x:c>
    </x:row>
    <x:row r="57" spans="1:26" ht="12.95" customHeight="1" x14ac:dyDescent="0.2">
      <x:c r="A57" s="2" t="s">
        <x:v>399</x:v>
      </x:c>
      <x:c r="B57" s="12">
        <x:v>2</x:v>
      </x:c>
      <x:c r="C57" s="197">
        <x:v>0.83546469798707601</x:v>
      </x:c>
      <x:c r="D57" s="509">
        <x:v>0.23957430518140399</x:v>
      </x:c>
      <x:c r="E57" s="197">
        <x:v>1.0556248197199301</x:v>
      </x:c>
      <x:c r="F57" s="509">
        <x:v>0.630161650615917</x:v>
      </x:c>
      <x:c r="G57" s="197">
        <x:v>0.97452085169552105</x:v>
      </x:c>
      <x:c r="H57" s="509">
        <x:v>0.255782772939743</x:v>
      </x:c>
      <x:c r="I57" s="197">
        <x:v>2.1216046509609199</x:v>
      </x:c>
      <x:c r="J57" s="509">
        <x:v>1.1444882814533801</x:v>
      </x:c>
      <x:c r="K57" s="197">
        <x:v>0.96681057790665204</x:v>
      </x:c>
      <x:c r="L57" s="509">
        <x:v>0.251908438747177</x:v>
      </x:c>
      <x:c r="M57" s="197">
        <x:v>2.6749708002505899</x:v>
      </x:c>
      <x:c r="N57" s="509">
        <x:v>1.3434504370265701</x:v>
      </x:c>
      <x:c r="O57" s="197">
        <x:v>0.16595506852521399</x:v>
      </x:c>
      <x:c r="P57" s="509">
        <x:v>0.18401991226238501</x:v>
      </x:c>
      <x:c r="Q57" s="197">
        <x:v>8.1277144736333004E-2</x:v>
      </x:c>
      <x:c r="R57" s="509">
        <x:v>0.21559056668857501</x:v>
      </x:c>
      <x:c r="S57" s="197">
        <x:v>0.14169981888355601</x:v>
      </x:c>
      <x:c r="T57" s="509">
        <x:v>0.182562811611684</x:v>
      </x:c>
      <x:c r="U57" s="197">
        <x:v>0.999443956119757</x:v>
      </x:c>
      <x:c r="V57" s="509">
        <x:v>0.88670262514333098</x:v>
      </x:c>
      <x:c r="W57" s="197">
        <x:v>0.144171179236181</x:v>
      </x:c>
      <x:c r="X57" s="509">
        <x:v>0.17918618489523899</x:v>
      </x:c>
      <x:c r="Y57" s="197">
        <x:v>1.56209121827248</x:v>
      </x:c>
      <x:c r="Z57" s="517">
        <x:v>1.1439458850302699</x:v>
      </x:c>
    </x:row>
    <x:row r="58" spans="1:26" ht="12.95" customHeight="1" x14ac:dyDescent="0.2">
      <x:c r="A58" s="2" t="s">
        <x:v>400</x:v>
      </x:c>
      <x:c r="B58" s="12">
        <x:v>2</x:v>
      </x:c>
      <x:c r="C58" s="197">
        <x:v>0.11156396511578701</x:v>
      </x:c>
      <x:c r="D58" s="509">
        <x:v>0.233575119056702</x:v>
      </x:c>
      <x:c r="E58" s="197">
        <x:v>1.7389594459924398E-2</x:v>
      </x:c>
      <x:c r="F58" s="509">
        <x:v>9.3376957100776994E-2</x:v>
      </x:c>
      <x:c r="G58" s="197">
        <x:v>0.21391365805279</x:v>
      </x:c>
      <x:c r="H58" s="509">
        <x:v>0.22136336273527901</x:v>
      </x:c>
      <x:c r="I58" s="197">
        <x:v>0.91308873659150602</x:v>
      </x:c>
      <x:c r="J58" s="509">
        <x:v>0.42591761457627397</x:v>
      </x:c>
      <x:c r="K58" s="197">
        <x:v>0.192609058433305</x:v>
      </x:c>
      <x:c r="L58" s="509">
        <x:v>0.215072221458115</x:v>
      </x:c>
      <x:c r="M58" s="197">
        <x:v>1.65337647597503</x:v>
      </x:c>
      <x:c r="N58" s="509">
        <x:v>0.88893530630370499</x:v>
      </x:c>
      <x:c r="O58" s="197">
        <x:v>0.18738062388830501</x:v>
      </x:c>
      <x:c r="P58" s="509">
        <x:v>0.18098949006805401</x:v>
      </x:c>
      <x:c r="Q58" s="197">
        <x:v>5.8968896561027301E-2</x:v>
      </x:c>
      <x:c r="R58" s="509">
        <x:v>0.10971599777881701</x:v>
      </x:c>
      <x:c r="S58" s="197">
        <x:v>0.237401553835135</x:v>
      </x:c>
      <x:c r="T58" s="509">
        <x:v>0.17879371220763701</x:v>
      </x:c>
      <x:c r="U58" s="197">
        <x:v>0.98284100751425796</x:v>
      </x:c>
      <x:c r="V58" s="509">
        <x:v>0.44217639585549701</x:v>
      </x:c>
      <x:c r="W58" s="197">
        <x:v>0.20519679077150799</x:v>
      </x:c>
      <x:c r="X58" s="509">
        <x:v>0.17893915010366401</x:v>
      </x:c>
      <x:c r="Y58" s="197">
        <x:v>1.6724159886416401</x:v>
      </x:c>
      <x:c r="Z58" s="517">
        <x:v>0.87989703097081995</x:v>
      </x:c>
    </x:row>
    <x:row r="59" spans="1:26" ht="12.95" customHeight="1" x14ac:dyDescent="0.2">
      <x:c r="A59" s="2" t="s">
        <x:v>401</x:v>
      </x:c>
      <x:c r="B59" s="12">
        <x:v>2</x:v>
      </x:c>
      <x:c r="C59" s="197">
        <x:v>0.60418987464557505</x:v>
      </x:c>
      <x:c r="D59" s="509">
        <x:v>0.14585002762047899</x:v>
      </x:c>
      <x:c r="E59" s="197">
        <x:v>2.1915775019350501</x:v>
      </x:c>
      <x:c r="F59" s="509">
        <x:v>1.00479934067835</x:v>
      </x:c>
      <x:c r="G59" s="197">
        <x:v>0.62535542553044998</x:v>
      </x:c>
      <x:c r="H59" s="509">
        <x:v>0.146783159367817</x:v>
      </x:c>
      <x:c r="I59" s="197">
        <x:v>3.3051857692344302</x:v>
      </x:c>
      <x:c r="J59" s="509">
        <x:v>1.2177159900869401</x:v>
      </x:c>
      <x:c r="K59" s="197">
        <x:v>0.60544844677790399</x:v>
      </x:c>
      <x:c r="L59" s="509">
        <x:v>0.139943310382102</x:v>
      </x:c>
      <x:c r="M59" s="197">
        <x:v>3.9109145454782102</x:v>
      </x:c>
      <x:c r="N59" s="509">
        <x:v>1.42606902129447</x:v>
      </x:c>
      <x:c r="O59" s="197">
        <x:v>0.54332439492082796</x:v>
      </x:c>
      <x:c r="P59" s="509">
        <x:v>0.17813583507202599</x:v>
      </x:c>
      <x:c r="Q59" s="197">
        <x:v>1.3605796846953899</x:v>
      </x:c>
      <x:c r="R59" s="509">
        <x:v>0.87806740482182299</x:v>
      </x:c>
      <x:c r="S59" s="197">
        <x:v>0.50156145521212803</x:v>
      </x:c>
      <x:c r="T59" s="509">
        <x:v>0.16835198223651701</x:v>
      </x:c>
      <x:c r="U59" s="197">
        <x:v>2.1961550029100101</x:v>
      </x:c>
      <x:c r="V59" s="509">
        <x:v>0.96063841063488997</x:v>
      </x:c>
      <x:c r="W59" s="197">
        <x:v>0.47670216942425597</x:v>
      </x:c>
      <x:c r="X59" s="509">
        <x:v>0.16726212072521501</x:v>
      </x:c>
      <x:c r="Y59" s="197">
        <x:v>2.7871554178018201</x:v>
      </x:c>
      <x:c r="Z59" s="517">
        <x:v>1.31726869990726</x:v>
      </x:c>
    </x:row>
    <x:row r="60" spans="1:26" ht="12.95" customHeight="1" x14ac:dyDescent="0.2">
      <x:c r="A60" s="2" t="s">
        <x:v>402</x:v>
      </x:c>
      <x:c r="B60" s="12">
        <x:v>2</x:v>
      </x:c>
      <x:c r="C60" s="197">
        <x:v>0.37145175529113</x:v>
      </x:c>
      <x:c r="D60" s="509">
        <x:v>0.23941722968455501</x:v>
      </x:c>
      <x:c r="E60" s="197">
        <x:v>0.42285620806518098</x:v>
      </x:c>
      <x:c r="F60" s="509">
        <x:v>0.59092224192835496</x:v>
      </x:c>
      <x:c r="G60" s="197">
        <x:v>0.61902690576781505</x:v>
      </x:c>
      <x:c r="H60" s="509">
        <x:v>0.26750437412535899</x:v>
      </x:c>
      <x:c r="I60" s="197">
        <x:v>2.8325787661100499</x:v>
      </x:c>
      <x:c r="J60" s="509">
        <x:v>1.86177221520922</x:v>
      </x:c>
      <x:c r="K60" s="197">
        <x:v>0.69436841734155097</x:v>
      </x:c>
      <x:c r="L60" s="509">
        <x:v>0.28702988648095701</x:v>
      </x:c>
      <x:c r="M60" s="197">
        <x:v>4.8312690989873497</x:v>
      </x:c>
      <x:c r="N60" s="509">
        <x:v>1.6740837744818899</x:v>
      </x:c>
      <x:c r="O60" s="197">
        <x:v>0.13340698814115401</x:v>
      </x:c>
      <x:c r="P60" s="509">
        <x:v>0.19635671438838501</x:v>
      </x:c>
      <x:c r="Q60" s="197">
        <x:v>5.3827567563725802E-2</x:v>
      </x:c>
      <x:c r="R60" s="509">
        <x:v>0.21436249083695</x:v>
      </x:c>
      <x:c r="S60" s="197">
        <x:v>7.5632146448772697E-2</x:v>
      </x:c>
      <x:c r="T60" s="509">
        <x:v>0.198096247279344</x:v>
      </x:c>
      <x:c r="U60" s="197">
        <x:v>1.88134176828831</x:v>
      </x:c>
      <x:c r="V60" s="509">
        <x:v>1.6392878771467201</x:v>
      </x:c>
      <x:c r="W60" s="197">
        <x:v>6.81078816914754E-2</x:v>
      </x:c>
      <x:c r="X60" s="509">
        <x:v>0.190915902784628</x:v>
      </x:c>
      <x:c r="Y60" s="197">
        <x:v>3.3509492587606799</x:v>
      </x:c>
      <x:c r="Z60" s="517">
        <x:v>1.5377077522532501</x:v>
      </x:c>
    </x:row>
    <x:row r="61" spans="1:26" ht="12.95" customHeight="1" x14ac:dyDescent="0.2">
      <x:c r="A61" s="2" t="s">
        <x:v>403</x:v>
      </x:c>
      <x:c r="B61" s="12">
        <x:v>2</x:v>
      </x:c>
      <x:c r="C61" s="197">
        <x:v>0.168026610200843</x:v>
      </x:c>
      <x:c r="D61" s="509">
        <x:v>8.6234749166689301E-2</x:v>
      </x:c>
      <x:c r="E61" s="197">
        <x:v>0.16944497604738401</x:v>
      </x:c>
      <x:c r="F61" s="509">
        <x:v>0.16931079493012599</x:v>
      </x:c>
      <x:c r="G61" s="197">
        <x:v>0.22493447234528299</x:v>
      </x:c>
      <x:c r="H61" s="509">
        <x:v>8.6824988312765902E-2</x:v>
      </x:c>
      <x:c r="I61" s="197">
        <x:v>2.2543776515560299</x:v>
      </x:c>
      <x:c r="J61" s="509">
        <x:v>0.75988285533941802</x:v>
      </x:c>
      <x:c r="K61" s="197">
        <x:v>0.20563825981112499</x:v>
      </x:c>
      <x:c r="L61" s="509">
        <x:v>8.45827520435323E-2</x:v>
      </x:c>
      <x:c r="M61" s="197">
        <x:v>2.9163968129987401</x:v>
      </x:c>
      <x:c r="N61" s="509">
        <x:v>0.85562434436621204</x:v>
      </x:c>
      <x:c r="O61" s="197">
        <x:v>0.48867381491612499</x:v>
      </x:c>
      <x:c r="P61" s="509">
        <x:v>8.3064395377225694E-2</x:v>
      </x:c>
      <x:c r="Q61" s="197">
        <x:v>1.43206815254814</x:v>
      </x:c>
      <x:c r="R61" s="509">
        <x:v>0.49201397920345602</x:v>
      </x:c>
      <x:c r="S61" s="197">
        <x:v>0.413325595790764</x:v>
      </x:c>
      <x:c r="T61" s="509">
        <x:v>8.45921514243103E-2</x:v>
      </x:c>
      <x:c r="U61" s="197">
        <x:v>2.8453892546687301</x:v>
      </x:c>
      <x:c r="V61" s="509">
        <x:v>0.81817804910412095</x:v>
      </x:c>
      <x:c r="W61" s="197">
        <x:v>0.409133768366644</x:v>
      </x:c>
      <x:c r="X61" s="509">
        <x:v>8.7657601080001896E-2</x:v>
      </x:c>
      <x:c r="Y61" s="197">
        <x:v>3.54705772405782</x:v>
      </x:c>
      <x:c r="Z61" s="517">
        <x:v>0.90860241208259596</x:v>
      </x:c>
    </x:row>
    <x:row r="62" spans="1:26" ht="12.95" customHeight="1" x14ac:dyDescent="0.2">
      <x:c r="A62" s="2" t="s">
        <x:v>404</x:v>
      </x:c>
      <x:c r="B62" s="12">
        <x:v>2</x:v>
      </x:c>
      <x:c r="C62" s="197">
        <x:v>0.105769312943068</x:v>
      </x:c>
      <x:c r="D62" s="509">
        <x:v>9.9230406297423898E-2</x:v>
      </x:c>
      <x:c r="E62" s="197">
        <x:v>5.5562834514098602E-2</x:v>
      </x:c>
      <x:c r="F62" s="509">
        <x:v>0.11480866015463199</x:v>
      </x:c>
      <x:c r="G62" s="197">
        <x:v>0.117323989928604</x:v>
      </x:c>
      <x:c r="H62" s="509">
        <x:v>0.10301507850983301</x:v>
      </x:c>
      <x:c r="I62" s="197">
        <x:v>9.1703878390059196E-2</x:v>
      </x:c>
      <x:c r="J62" s="509">
        <x:v>0.185545684403742</x:v>
      </x:c>
      <x:c r="K62" s="197">
        <x:v>0.13441572169260799</x:v>
      </x:c>
      <x:c r="L62" s="509">
        <x:v>0.101994549607354</x:v>
      </x:c>
      <x:c r="M62" s="197">
        <x:v>0.63029206649801905</x:v>
      </x:c>
      <x:c r="N62" s="509">
        <x:v>0.51964096460652798</x:v>
      </x:c>
      <x:c r="O62" s="197">
        <x:v>0.203386512031559</x:v>
      </x:c>
      <x:c r="P62" s="509">
        <x:v>8.0288622479669197E-2</x:v>
      </x:c>
      <x:c r="Q62" s="197">
        <x:v>0.277509566349665</x:v>
      </x:c>
      <x:c r="R62" s="509">
        <x:v>0.22005188094653799</x:v>
      </x:c>
      <x:c r="S62" s="197">
        <x:v>0.21018982441054901</x:v>
      </x:c>
      <x:c r="T62" s="509">
        <x:v>8.4982926699903996E-2</x:v>
      </x:c>
      <x:c r="U62" s="197">
        <x:v>0.301830672779142</x:v>
      </x:c>
      <x:c r="V62" s="509">
        <x:v>0.263088870989723</x:v>
      </x:c>
      <x:c r="W62" s="197">
        <x:v>0.209130007146478</x:v>
      </x:c>
      <x:c r="X62" s="509">
        <x:v>8.4368788824874794E-2</x:v>
      </x:c>
      <x:c r="Y62" s="197">
        <x:v>0.80890407733329805</x:v>
      </x:c>
      <x:c r="Z62" s="517">
        <x:v>0.57696157061792497</x:v>
      </x:c>
    </x:row>
    <x:row r="63" spans="1:26" ht="12.95" customHeight="1" x14ac:dyDescent="0.2">
      <x:c r="A63" s="18" t="s">
        <x:v>405</x:v>
      </x:c>
      <x:c r="B63" s="19">
        <x:v>2</x:v>
      </x:c>
      <x:c r="C63" s="198">
        <x:v>0.426004142369655</x:v>
      </x:c>
      <x:c r="D63" s="510">
        <x:v>3.8684278507464399E-2</x:v>
      </x:c>
      <x:c r="E63" s="198">
        <x:v>0.45744015450592701</x:v>
      </x:c>
      <x:c r="F63" s="510">
        <x:v>7.4774707057101694E-2</x:v>
      </x:c>
      <x:c r="G63" s="198">
        <x:v>0.47218665834658402</x:v>
      </x:c>
      <x:c r="H63" s="510">
        <x:v>3.9836829191178799E-2</x:v>
      </x:c>
      <x:c r="I63" s="198">
        <x:v>1.47635510849605</x:v>
      </x:c>
      <x:c r="J63" s="510">
        <x:v>0.15663911600512001</x:v>
      </x:c>
      <x:c r="K63" s="198">
        <x:v>0.45797123773356901</x:v>
      </x:c>
      <x:c r="L63" s="510">
        <x:v>4.0070008225825099E-2</x:v>
      </x:c>
      <x:c r="M63" s="198">
        <x:v>2.7662708189845802</x:v>
      </x:c>
      <x:c r="N63" s="510">
        <x:v>0.22235173795134999</x:v>
      </x:c>
      <x:c r="O63" s="198">
        <x:v>0.27392316920517101</x:v>
      </x:c>
      <x:c r="P63" s="510">
        <x:v>3.43172732457694E-2</x:v>
      </x:c>
      <x:c r="Q63" s="198">
        <x:v>0.33134961416824699</x:v>
      </x:c>
      <x:c r="R63" s="510">
        <x:v>6.3138017828021406E-2</x:v>
      </x:c>
      <x:c r="S63" s="198">
        <x:v>0.26995034876441099</x:v>
      </x:c>
      <x:c r="T63" s="510">
        <x:v>3.42655644874525E-2</x:v>
      </x:c>
      <x:c r="U63" s="198">
        <x:v>1.2834170394598201</x:v>
      </x:c>
      <x:c r="V63" s="510">
        <x:v>0.14780654765047799</x:v>
      </x:c>
      <x:c r="W63" s="198">
        <x:v>0.25559279216494701</x:v>
      </x:c>
      <x:c r="X63" s="510">
        <x:v>3.4522629236950202E-2</x:v>
      </x:c>
      <x:c r="Y63" s="198">
        <x:v>2.5387857411622399</x:v>
      </x:c>
      <x:c r="Z63" s="519">
        <x:v>0.22029481698175399</x:v>
      </x:c>
    </x:row>
    <x:row r="64" spans="1:26" ht="12.95" customHeight="1" x14ac:dyDescent="0.2">
      <x:c r="A64" s="21" t="s">
        <x:v>406</x:v>
      </x:c>
      <x:c r="B64" s="22">
        <x:v>2</x:v>
      </x:c>
      <x:c r="C64" s="199">
        <x:v>0.45902097127291502</x:v>
      </x:c>
      <x:c r="D64" s="511">
        <x:v>5.57329157813405E-2</x:v>
      </x:c>
      <x:c r="E64" s="199">
        <x:v>0.32936146633111701</x:v>
      </x:c>
      <x:c r="F64" s="511">
        <x:v>7.4894881983688197E-2</x:v>
      </x:c>
      <x:c r="G64" s="199">
        <x:v>0.48932270544436202</x:v>
      </x:c>
      <x:c r="H64" s="511">
        <x:v>5.9567067204579001E-2</x:v>
      </x:c>
      <x:c r="I64" s="199">
        <x:v>1.12597792173179</x:v>
      </x:c>
      <x:c r="J64" s="511">
        <x:v>0.18928954541773199</x:v>
      </x:c>
      <x:c r="K64" s="199">
        <x:v>0.45819031194500498</x:v>
      </x:c>
      <x:c r="L64" s="511">
        <x:v>6.0425165222847403E-2</x:v>
      </x:c>
      <x:c r="M64" s="199">
        <x:v>2.4312377586473599</x:v>
      </x:c>
      <x:c r="N64" s="511">
        <x:v>0.32321715431810599</x:v>
      </x:c>
      <x:c r="O64" s="199">
        <x:v>0.34306125007666399</x:v>
      </x:c>
      <x:c r="P64" s="511">
        <x:v>5.6824476099033502E-2</x:v>
      </x:c>
      <x:c r="Q64" s="199">
        <x:v>0.29946082029978399</x:v>
      </x:c>
      <x:c r="R64" s="511">
        <x:v>8.92932128597652E-2</x:v>
      </x:c>
      <x:c r="S64" s="199">
        <x:v>0.34291770694333501</x:v>
      </x:c>
      <x:c r="T64" s="511">
        <x:v>5.7490377780284603E-2</x:v>
      </x:c>
      <x:c r="U64" s="199">
        <x:v>1.0078296104912099</x:v>
      </x:c>
      <x:c r="V64" s="511">
        <x:v>0.182242157480481</x:v>
      </x:c>
      <x:c r="W64" s="199">
        <x:v>0.32081695887213801</x:v>
      </x:c>
      <x:c r="X64" s="511">
        <x:v>5.8678329614960702E-2</x:v>
      </x:c>
      <x:c r="Y64" s="199">
        <x:v>2.30505834604583</x:v>
      </x:c>
      <x:c r="Z64" s="520">
        <x:v>0.32348948676947697</x:v>
      </x:c>
    </x:row>
    <x:row r="65" spans="1:26" ht="12.95" customHeight="1" x14ac:dyDescent="0.2">
      <x:c r="A65" s="24" t="s">
        <x:v>407</x:v>
      </x:c>
      <x:c r="B65" s="25">
        <x:v>2</x:v>
      </x:c>
      <x:c r="C65" s="200">
        <x:v>0.40336795701241901</x:v>
      </x:c>
      <x:c r="D65" s="512">
        <x:v>2.9835728727294401E-2</x:v>
      </x:c>
      <x:c r="E65" s="200">
        <x:v>0.57399430410295804</x:v>
      </x:c>
      <x:c r="F65" s="512">
        <x:v>6.6086536223567693E-2</x:v>
      </x:c>
      <x:c r="G65" s="200">
        <x:v>0.428881310454933</x:v>
      </x:c>
      <x:c r="H65" s="512">
        <x:v>2.99962697142141E-2</x:v>
      </x:c>
      <x:c r="I65" s="200">
        <x:v>1.73041600253052</x:v>
      </x:c>
      <x:c r="J65" s="512">
        <x:v>0.11666503212307699</x:v>
      </x:c>
      <x:c r="K65" s="200">
        <x:v>0.40827026231799501</x:v>
      </x:c>
      <x:c r="L65" s="512">
        <x:v>2.9831238302773198E-2</x:v>
      </x:c>
      <x:c r="M65" s="200">
        <x:v>3.0571838247495702</x:v>
      </x:c>
      <x:c r="N65" s="512">
        <x:v>0.16950739021758399</x:v>
      </x:c>
      <x:c r="O65" s="200">
        <x:v>0.31565776840543802</x:v>
      </x:c>
      <x:c r="P65" s="512">
        <x:v>2.5231397029099999E-2</x:v>
      </x:c>
      <x:c r="Q65" s="200">
        <x:v>0.47950993184125401</x:v>
      </x:c>
      <x:c r="R65" s="512">
        <x:v>5.7532336300300899E-2</x:v>
      </x:c>
      <x:c r="S65" s="200">
        <x:v>0.30560989284195</x:v>
      </x:c>
      <x:c r="T65" s="512">
        <x:v>2.5131071071353199E-2</x:v>
      </x:c>
      <x:c r="U65" s="200">
        <x:v>1.5408715900257299</x:v>
      </x:c>
      <x:c r="V65" s="512">
        <x:v>0.112200522061448</x:v>
      </x:c>
      <x:c r="W65" s="200">
        <x:v>0.28474058023121701</x:v>
      </x:c>
      <x:c r="X65" s="512">
        <x:v>2.51925501787378E-2</x:v>
      </x:c>
      <x:c r="Y65" s="200">
        <x:v>2.8630652642650301</x:v>
      </x:c>
      <x:c r="Z65" s="521">
        <x:v>0.16490308693287301</x:v>
      </x:c>
    </x:row>
    <x:row r="66" spans="1:26" ht="12.95" customHeight="1" x14ac:dyDescent="0.2">
      <x:c r="A66" s="2" t="s">
        <x:v>408</x:v>
      </x:c>
      <x:c r="B66" s="12">
        <x:v>2</x:v>
      </x:c>
      <x:c r="C66" s="197">
        <x:v>0.21625128251596201</x:v>
      </x:c>
      <x:c r="D66" s="509">
        <x:v>0.39186779098457802</x:v>
      </x:c>
      <x:c r="E66" s="197">
        <x:v>0.11392030659777801</x:v>
      </x:c>
      <x:c r="F66" s="509">
        <x:v>0.55237243056360497</x:v>
      </x:c>
      <x:c r="G66" s="197">
        <x:v>0.35132051364056599</x:v>
      </x:c>
      <x:c r="H66" s="509">
        <x:v>0.36242342653292198</x:v>
      </x:c>
      <x:c r="I66" s="197">
        <x:v>1.7008357572950099</x:v>
      </x:c>
      <x:c r="J66" s="509">
        <x:v>1.3151520873441001</x:v>
      </x:c>
      <x:c r="K66" s="197">
        <x:v>0.14336698276984999</x:v>
      </x:c>
      <x:c r="L66" s="509">
        <x:v>0.37908460276870198</x:v>
      </x:c>
      <x:c r="M66" s="197">
        <x:v>6.3066192275843598</x:v>
      </x:c>
      <x:c r="N66" s="509">
        <x:v>2.7816114117908</x:v>
      </x:c>
      <x:c r="O66" s="197">
        <x:v>0.51795525043051605</x:v>
      </x:c>
      <x:c r="P66" s="509">
        <x:v>0.27830191613730698</x:v>
      </x:c>
      <x:c r="Q66" s="197">
        <x:v>0.78001107786988899</x:v>
      </x:c>
      <x:c r="R66" s="509">
        <x:v>0.81158528782036199</x:v>
      </x:c>
      <x:c r="S66" s="197">
        <x:v>0.53669671794544405</x:v>
      </x:c>
      <x:c r="T66" s="509">
        <x:v>0.28764771545951601</x:v>
      </x:c>
      <x:c r="U66" s="197">
        <x:v>2.2698225078162402</x:v>
      </x:c>
      <x:c r="V66" s="509">
        <x:v>1.34933038831069</x:v>
      </x:c>
      <x:c r="W66" s="197">
        <x:v>0.33520969889109298</x:v>
      </x:c>
      <x:c r="X66" s="509">
        <x:v>0.26348385791594597</x:v>
      </x:c>
      <x:c r="Y66" s="197">
        <x:v>6.93167041563935</x:v>
      </x:c>
      <x:c r="Z66" s="517">
        <x:v>2.8957438327072902</x:v>
      </x:c>
    </x:row>
    <x:row r="67" spans="1:26" ht="12.95" customHeight="1" x14ac:dyDescent="0.2">
      <x:c r="A67" s="2" t="s">
        <x:v>409</x:v>
      </x:c>
      <x:c r="B67" s="12">
        <x:v>2</x:v>
      </x:c>
      <x:c r="C67" s="197">
        <x:v>0.48083791759646599</x:v>
      </x:c>
      <x:c r="D67" s="509">
        <x:v>0.30182708887262399</x:v>
      </x:c>
      <x:c r="E67" s="197">
        <x:v>0.95360137017956204</x:v>
      </x:c>
      <x:c r="F67" s="509">
        <x:v>1.2744718337909999</x:v>
      </x:c>
      <x:c r="G67" s="197">
        <x:v>0.39941521992261902</x:v>
      </x:c>
      <x:c r="H67" s="509">
        <x:v>0.35925731424163099</x:v>
      </x:c>
      <x:c r="I67" s="197">
        <x:v>2.99897324002748</x:v>
      </x:c>
      <x:c r="J67" s="509">
        <x:v>2.1158534595704102</x:v>
      </x:c>
      <x:c r="K67" s="197">
        <x:v>0.40330747506761</x:v>
      </x:c>
      <x:c r="L67" s="509">
        <x:v>0.37257567611009001</x:v>
      </x:c>
      <x:c r="M67" s="197">
        <x:v>4.1314421647924604</x:v>
      </x:c>
      <x:c r="N67" s="509">
        <x:v>2.6683479894727902</x:v>
      </x:c>
      <x:c r="O67" s="197">
        <x:v>0.19161783986411501</x:v>
      </x:c>
      <x:c r="P67" s="509">
        <x:v>0.177089700056065</x:v>
      </x:c>
      <x:c r="Q67" s="197">
        <x:v>0.161241136600656</x:v>
      </x:c>
      <x:c r="R67" s="509">
        <x:v>0.313850831384477</x:v>
      </x:c>
      <x:c r="S67" s="197">
        <x:v>0.17777053564487399</x:v>
      </x:c>
      <x:c r="T67" s="509">
        <x:v>0.18003201947033601</x:v>
      </x:c>
      <x:c r="U67" s="197">
        <x:v>2.2489847687658502</x:v>
      </x:c>
      <x:c r="V67" s="509">
        <x:v>1.6139217086058699</x:v>
      </x:c>
      <x:c r="W67" s="197">
        <x:v>0.17916600250423001</x:v>
      </x:c>
      <x:c r="X67" s="509">
        <x:v>0.215023025523121</x:v>
      </x:c>
      <x:c r="Y67" s="197">
        <x:v>3.2185654720028101</x:v>
      </x:c>
      <x:c r="Z67" s="517">
        <x:v>2.0801316318176899</x:v>
      </x:c>
    </x:row>
    <x:row r="68" spans="1:26" ht="12.95" customHeight="1" x14ac:dyDescent="0.2">
      <x:c r="A68" s="2" t="s">
        <x:v>410</x:v>
      </x:c>
      <x:c r="B68" s="12">
        <x:v>2</x:v>
      </x:c>
      <x:c r="C68" s="197">
        <x:v>-0.16229407334486901</x:v>
      </x:c>
      <x:c r="D68" s="509">
        <x:v>0.16165693271513801</x:v>
      </x:c>
      <x:c r="E68" s="197">
        <x:v>0.119965065875402</x:v>
      </x:c>
      <x:c r="F68" s="509">
        <x:v>0.23665472297732501</x:v>
      </x:c>
      <x:c r="G68" s="197">
        <x:v>-8.1953735664160698E-2</x:v>
      </x:c>
      <x:c r="H68" s="509">
        <x:v>0.18144971303589699</x:v>
      </x:c>
      <x:c r="I68" s="197">
        <x:v>1.8126657526718899</x:v>
      </x:c>
      <x:c r="J68" s="509">
        <x:v>1.4531552914373</x:v>
      </x:c>
      <x:c r="K68" s="197">
        <x:v>-0.10958122693805</x:v>
      </x:c>
      <x:c r="L68" s="509">
        <x:v>0.19135725837115899</x:v>
      </x:c>
      <x:c r="M68" s="197">
        <x:v>4.9269475578673001</x:v>
      </x:c>
      <x:c r="N68" s="509">
        <x:v>3.07574223657278</x:v>
      </x:c>
      <x:c r="O68" s="197">
        <x:v>-7.6945459502001198E-2</x:v>
      </x:c>
      <x:c r="P68" s="509">
        <x:v>0.229441608238769</x:v>
      </x:c>
      <x:c r="Q68" s="197">
        <x:v>3.0200339825724599E-2</x:v>
      </x:c>
      <x:c r="R68" s="509">
        <x:v>0.27210900545170102</x:v>
      </x:c>
      <x:c r="S68" s="197">
        <x:v>-6.9680238374308395E-2</x:v>
      </x:c>
      <x:c r="T68" s="509">
        <x:v>0.232904034735016</x:v>
      </x:c>
      <x:c r="U68" s="197">
        <x:v>1.9667257150869599</x:v>
      </x:c>
      <x:c r="V68" s="509">
        <x:v>1.60207374643788</x:v>
      </x:c>
      <x:c r="W68" s="197">
        <x:v>-8.9160960299306993E-2</x:v>
      </x:c>
      <x:c r="X68" s="509">
        <x:v>0.22902921594802</x:v>
      </x:c>
      <x:c r="Y68" s="197">
        <x:v>5.2805483299461402</x:v>
      </x:c>
      <x:c r="Z68" s="517">
        <x:v>3.15915189970573</x:v>
      </x:c>
    </x:row>
    <x:row r="69" spans="1:26" ht="12.95" customHeight="1" x14ac:dyDescent="0.2">
      <x:c r="A69" s="3" t="s">
        <x:v>411</x:v>
      </x:c>
      <x:c r="B69" s="27">
        <x:v>2</x:v>
      </x:c>
      <x:c r="C69" s="207">
        <x:v>0.68114200380053902</x:v>
      </x:c>
      <x:c r="D69" s="514">
        <x:v>0.45444781074979101</x:v>
      </x:c>
      <x:c r="E69" s="207">
        <x:v>0.51025444219638205</x:v>
      </x:c>
      <x:c r="F69" s="514">
        <x:v>0.76782915878621605</x:v>
      </x:c>
      <x:c r="G69" s="207">
        <x:v>0.91505478052423195</x:v>
      </x:c>
      <x:c r="H69" s="514">
        <x:v>0.505417320055221</x:v>
      </x:c>
      <x:c r="I69" s="207">
        <x:v>1.65999030821285</x:v>
      </x:c>
      <x:c r="J69" s="514">
        <x:v>1.4545539560948</x:v>
      </x:c>
      <x:c r="K69" s="207">
        <x:v>0.923798891080023</x:v>
      </x:c>
      <x:c r="L69" s="514">
        <x:v>0.45922326431910199</x:v>
      </x:c>
      <x:c r="M69" s="207">
        <x:v>3.8227598890275698</x:v>
      </x:c>
      <x:c r="N69" s="514">
        <x:v>2.0727165824574398</x:v>
      </x:c>
      <x:c r="O69" s="207">
        <x:v>0.117516008606008</x:v>
      </x:c>
      <x:c r="P69" s="514">
        <x:v>0.36762695085616198</x:v>
      </x:c>
      <x:c r="Q69" s="207">
        <x:v>2.34306045026536E-2</x:v>
      </x:c>
      <x:c r="R69" s="514">
        <x:v>0.23194668243980099</x:v>
      </x:c>
      <x:c r="S69" s="207">
        <x:v>5.4078516951302703E-2</x:v>
      </x:c>
      <x:c r="T69" s="514">
        <x:v>0.35410205975800402</x:v>
      </x:c>
      <x:c r="U69" s="207">
        <x:v>0.86841546881389597</x:v>
      </x:c>
      <x:c r="V69" s="514">
        <x:v>1.04685212717917</x:v>
      </x:c>
      <x:c r="W69" s="207">
        <x:v>2.7431566227248499E-2</x:v>
      </x:c>
      <x:c r="X69" s="514">
        <x:v>0.32691773400833701</x:v>
      </x:c>
      <x:c r="Y69" s="207">
        <x:v>2.96382888069552</x:v>
      </x:c>
      <x:c r="Z69" s="522">
        <x:v>2.01086246488057</x:v>
      </x:c>
    </x:row>
    <x:row r="70" spans="1:26" ht="12.95" customHeight="1" x14ac:dyDescent="0.2">
      <x:c r="A70" s="2"/>
      <x:c r="B70" s="32"/>
      <x:c r="C70" s="197"/>
      <x:c r="D70" s="509"/>
      <x:c r="E70" s="197"/>
      <x:c r="F70" s="509"/>
      <x:c r="G70" s="197"/>
      <x:c r="H70" s="509"/>
      <x:c r="I70" s="197"/>
      <x:c r="J70" s="509"/>
      <x:c r="K70" s="197"/>
      <x:c r="L70" s="509"/>
      <x:c r="M70" s="197"/>
      <x:c r="N70" s="509"/>
      <x:c r="O70" s="197"/>
      <x:c r="P70" s="509"/>
      <x:c r="Q70" s="197"/>
      <x:c r="R70" s="509"/>
      <x:c r="S70" s="197"/>
      <x:c r="T70" s="509"/>
      <x:c r="U70" s="197"/>
      <x:c r="V70" s="509"/>
      <x:c r="W70" s="197"/>
      <x:c r="X70" s="509"/>
      <x:c r="Y70" s="197"/>
      <x:c r="Z70" s="517"/>
    </x:row>
    <x:row r="71" spans="1:26" ht="12.95" customHeight="1" x14ac:dyDescent="0.2">
      <x:c r="A71" s="2" t="s">
        <x:v>355</x:v>
      </x:c>
      <x:c r="B71" s="32">
        <x:v>1</x:v>
      </x:c>
      <x:c r="C71" s="197">
        <x:v>0.61607945773218198</x:v>
      </x:c>
      <x:c r="D71" s="509">
        <x:v>0.15341625201693701</x:v>
      </x:c>
      <x:c r="E71" s="197">
        <x:v>1.4009730163041001</x:v>
      </x:c>
      <x:c r="F71" s="509">
        <x:v>0.70114203393738705</x:v>
      </x:c>
      <x:c r="G71" s="197">
        <x:v>0.63546735857592496</x:v>
      </x:c>
      <x:c r="H71" s="509">
        <x:v>0.15490455384132101</x:v>
      </x:c>
      <x:c r="I71" s="197">
        <x:v>2.1414974058533298</x:v>
      </x:c>
      <x:c r="J71" s="509">
        <x:v>0.92857339226292301</x:v>
      </x:c>
      <x:c r="K71" s="197">
        <x:v>0.62718978809543202</x:v>
      </x:c>
      <x:c r="L71" s="509">
        <x:v>0.16549698665835499</x:v>
      </x:c>
      <x:c r="M71" s="197">
        <x:v>3.4089593885100702</x:v>
      </x:c>
      <x:c r="N71" s="509">
        <x:v>1.4462860745944901</x:v>
      </x:c>
      <x:c r="O71" s="197">
        <x:v>0.11559197595066199</x:v>
      </x:c>
      <x:c r="P71" s="509">
        <x:v>0.14587756984564601</x:v>
      </x:c>
      <x:c r="Q71" s="197">
        <x:v>5.1273148805290103E-2</x:v>
      </x:c>
      <x:c r="R71" s="509">
        <x:v>0.166124312141715</x:v>
      </x:c>
      <x:c r="S71" s="197">
        <x:v>0.122764611286071</x:v>
      </x:c>
      <x:c r="T71" s="509">
        <x:v>0.14790345787557799</x:v>
      </x:c>
      <x:c r="U71" s="197">
        <x:v>0.81646134831513495</x:v>
      </x:c>
      <x:c r="V71" s="509">
        <x:v>0.65087239287599097</x:v>
      </x:c>
      <x:c r="W71" s="197">
        <x:v>0.128696489205121</x:v>
      </x:c>
      <x:c r="X71" s="509">
        <x:v>0.14823320460231201</x:v>
      </x:c>
      <x:c r="Y71" s="197">
        <x:v>2.4162689482619899</x:v>
      </x:c>
      <x:c r="Z71" s="517">
        <x:v>1.1449284960270301</x:v>
      </x:c>
    </x:row>
    <x:row r="72" spans="1:26" ht="12.95" customHeight="1" x14ac:dyDescent="0.2">
      <x:c r="A72" s="2" t="s">
        <x:v>359</x:v>
      </x:c>
      <x:c r="B72" s="32">
        <x:v>1</x:v>
      </x:c>
      <x:c r="C72" s="197">
        <x:v>0.70326480084585896</x:v>
      </x:c>
      <x:c r="D72" s="509">
        <x:v>0.14896849669142401</x:v>
      </x:c>
      <x:c r="E72" s="197">
        <x:v>1.05134761392392</x:v>
      </x:c>
      <x:c r="F72" s="509">
        <x:v>0.46223093510286301</x:v>
      </x:c>
      <x:c r="G72" s="197">
        <x:v>0.69775629330377797</x:v>
      </x:c>
      <x:c r="H72" s="509">
        <x:v>0.160024337845495</x:v>
      </x:c>
      <x:c r="I72" s="197">
        <x:v>1.6055441486923501</x:v>
      </x:c>
      <x:c r="J72" s="509">
        <x:v>0.58518615668367202</x:v>
      </x:c>
      <x:c r="K72" s="197">
        <x:v>0.65005013871460404</x:v>
      </x:c>
      <x:c r="L72" s="509">
        <x:v>0.15463848781265799</x:v>
      </x:c>
      <x:c r="M72" s="197">
        <x:v>3.0369556667425899</x:v>
      </x:c>
      <x:c r="N72" s="509">
        <x:v>0.88910580159338504</x:v>
      </x:c>
      <x:c r="O72" s="197">
        <x:v>4.0617034136426202E-4</x:v>
      </x:c>
      <x:c r="P72" s="509">
        <x:v>0.20289875752987699</x:v>
      </x:c>
      <x:c r="Q72" s="197">
        <x:v>3.4338757709777302E-7</x:v>
      </x:c>
      <x:c r="R72" s="509">
        <x:v>6.8198758290375805E-2</x:v>
      </x:c>
      <x:c r="S72" s="197">
        <x:v>9.8595132722899292E-4</x:v>
      </x:c>
      <x:c r="T72" s="509">
        <x:v>0.202215026498196</x:v>
      </x:c>
      <x:c r="U72" s="197">
        <x:v>0.63373070061278702</x:v>
      </x:c>
      <x:c r="V72" s="509">
        <x:v>0.36294213834920802</x:v>
      </x:c>
      <x:c r="W72" s="197">
        <x:v>2.3634671464629301E-3</x:v>
      </x:c>
      <x:c r="X72" s="509">
        <x:v>0.19839170882344501</x:v>
      </x:c>
      <x:c r="Y72" s="197">
        <x:v>2.1332677783373399</x:v>
      </x:c>
      <x:c r="Z72" s="517">
        <x:v>0.71250532003823996</x:v>
      </x:c>
    </x:row>
    <x:row r="73" spans="1:26" ht="12.95" customHeight="1" x14ac:dyDescent="0.2">
      <x:c r="A73" s="17" t="s">
        <x:v>361</x:v>
      </x:c>
      <x:c r="B73" s="32">
        <x:v>1</x:v>
      </x:c>
      <x:c r="C73" s="197">
        <x:v>0.175989344067911</x:v>
      </x:c>
      <x:c r="D73" s="509">
        <x:v>0.274928792650452</x:v>
      </x:c>
      <x:c r="E73" s="197">
        <x:v>2.4054854270874702E-2</x:v>
      </x:c>
      <x:c r="F73" s="509">
        <x:v>7.35279881249674E-2</x:v>
      </x:c>
      <x:c r="G73" s="197">
        <x:v>0.208966029156089</x:v>
      </x:c>
      <x:c r="H73" s="509">
        <x:v>0.283211725094491</x:v>
      </x:c>
      <x:c r="I73" s="197">
        <x:v>0.830779623500838</x:v>
      </x:c>
      <x:c r="J73" s="509">
        <x:v>0.69560055709201296</x:v>
      </x:c>
      <x:c r="K73" s="197">
        <x:v>0.21089526091528499</x:v>
      </x:c>
      <x:c r="L73" s="509">
        <x:v>0.28558150539447003</x:v>
      </x:c>
      <x:c r="M73" s="197">
        <x:v>3.36686235267788</x:v>
      </x:c>
      <x:c r="N73" s="509">
        <x:v>1.3823727625775799</x:v>
      </x:c>
      <x:c r="O73" s="197">
        <x:v>-5.5048156492966897E-2</x:v>
      </x:c>
      <x:c r="P73" s="509">
        <x:v>0.24914636955609801</x:v>
      </x:c>
      <x:c r="Q73" s="197">
        <x:v>5.4858471857352903E-3</x:v>
      </x:c>
      <x:c r="R73" s="509">
        <x:v>0.11735817885345</x:v>
      </x:c>
      <x:c r="S73" s="197">
        <x:v>-0.111235554937967</x:v>
      </x:c>
      <x:c r="T73" s="509">
        <x:v>0.25554826170043199</x:v>
      </x:c>
      <x:c r="U73" s="197">
        <x:v>0.74695883393377704</x:v>
      </x:c>
      <x:c r="V73" s="509">
        <x:v>0.73817546703999604</x:v>
      </x:c>
      <x:c r="W73" s="197">
        <x:v>-4.9349418191879803E-2</x:v>
      </x:c>
      <x:c r="X73" s="509">
        <x:v>0.25242647997732998</x:v>
      </x:c>
      <x:c r="Y73" s="197">
        <x:v>3.5473955128041701</x:v>
      </x:c>
      <x:c r="Z73" s="517">
        <x:v>1.4314935518007399</x:v>
      </x:c>
    </x:row>
    <x:row r="74" spans="1:26" ht="12.95" customHeight="1" x14ac:dyDescent="0.2">
      <x:c r="A74" s="2" t="s">
        <x:v>362</x:v>
      </x:c>
      <x:c r="B74" s="32">
        <x:v>1</x:v>
      </x:c>
      <x:c r="C74" s="197">
        <x:v>0.46372121718987802</x:v>
      </x:c>
      <x:c r="D74" s="509">
        <x:v>0.105310453063251</x:v>
      </x:c>
      <x:c r="E74" s="197">
        <x:v>1.4634766317580801</x:v>
      </x:c>
      <x:c r="F74" s="509">
        <x:v>0.631750335096395</x:v>
      </x:c>
      <x:c r="G74" s="197">
        <x:v>0.43211720905045198</x:v>
      </x:c>
      <x:c r="H74" s="509">
        <x:v>0.10627474956874</x:v>
      </x:c>
      <x:c r="I74" s="197">
        <x:v>3.3587553230407301</x:v>
      </x:c>
      <x:c r="J74" s="509">
        <x:v>0.95754040353931902</x:v>
      </x:c>
      <x:c r="K74" s="197">
        <x:v>0.39205500409530702</x:v>
      </x:c>
      <x:c r="L74" s="509">
        <x:v>0.105986599230263</x:v>
      </x:c>
      <x:c r="M74" s="197">
        <x:v>4.2211937515101496</x:v>
      </x:c>
      <x:c r="N74" s="509">
        <x:v>1.090480357576</x:v>
      </x:c>
      <x:c r="O74" s="197">
        <x:v>0.47665026714033598</x:v>
      </x:c>
      <x:c r="P74" s="509">
        <x:v>0.191609864176877</x:v>
      </x:c>
      <x:c r="Q74" s="197">
        <x:v>0.45380622388825897</x:v>
      </x:c>
      <x:c r="R74" s="509">
        <x:v>0.36265099988795202</x:v>
      </x:c>
      <x:c r="S74" s="197">
        <x:v>0.48658893617689403</x:v>
      </x:c>
      <x:c r="T74" s="509">
        <x:v>0.200193736668589</x:v>
      </x:c>
      <x:c r="U74" s="197">
        <x:v>2.46335269733693</x:v>
      </x:c>
      <x:c r="V74" s="509">
        <x:v>0.96068990321848102</x:v>
      </x:c>
      <x:c r="W74" s="197">
        <x:v>0.43208469941977401</x:v>
      </x:c>
      <x:c r="X74" s="509">
        <x:v>0.200904577836614</x:v>
      </x:c>
      <x:c r="Y74" s="197">
        <x:v>3.4704602861807001</x:v>
      </x:c>
      <x:c r="Z74" s="517">
        <x:v>1.20676114029979</x:v>
      </x:c>
    </x:row>
    <x:row r="75" spans="1:26" ht="12.95" customHeight="1" x14ac:dyDescent="0.2">
      <x:c r="A75" s="2" t="s">
        <x:v>373</x:v>
      </x:c>
      <x:c r="B75" s="32">
        <x:v>1</x:v>
      </x:c>
      <x:c r="C75" s="197">
        <x:v>0.69317791724464894</x:v>
      </x:c>
      <x:c r="D75" s="509">
        <x:v>0.33462894210146799</x:v>
      </x:c>
      <x:c r="E75" s="197">
        <x:v>0.57732700774197299</x:v>
      </x:c>
      <x:c r="F75" s="509">
        <x:v>0.58106657072703405</x:v>
      </x:c>
      <x:c r="G75" s="197">
        <x:v>0.88581752385097401</x:v>
      </x:c>
      <x:c r="H75" s="509">
        <x:v>0.292452560016568</x:v>
      </x:c>
      <x:c r="I75" s="197">
        <x:v>1.23692095712765</x:v>
      </x:c>
      <x:c r="J75" s="509">
        <x:v>0.87406123252391399</x:v>
      </x:c>
      <x:c r="K75" s="197">
        <x:v>0.83937576154071802</x:v>
      </x:c>
      <x:c r="L75" s="509">
        <x:v>0.290426781901236</x:v>
      </x:c>
      <x:c r="M75" s="197">
        <x:v>2.8995790399397299</x:v>
      </x:c>
      <x:c r="N75" s="509">
        <x:v>1.2924103429351701</x:v>
      </x:c>
      <x:c r="O75" s="197">
        <x:v>0.146444403069142</x:v>
      </x:c>
      <x:c r="P75" s="509">
        <x:v>0.30962094682119401</x:v>
      </x:c>
      <x:c r="Q75" s="197">
        <x:v>2.80511607070182E-2</x:v>
      </x:c>
      <x:c r="R75" s="509">
        <x:v>0.144293134513614</x:v>
      </x:c>
      <x:c r="S75" s="197">
        <x:v>0.137148805736616</x:v>
      </x:c>
      <x:c r="T75" s="509">
        <x:v>0.31317957807362501</x:v>
      </x:c>
      <x:c r="U75" s="197">
        <x:v>0.40026241017675501</x:v>
      </x:c>
      <x:c r="V75" s="509">
        <x:v>0.737921896135036</x:v>
      </x:c>
      <x:c r="W75" s="197">
        <x:v>2.40953598018998E-2</x:v>
      </x:c>
      <x:c r="X75" s="509">
        <x:v>0.30473938519652899</x:v>
      </x:c>
      <x:c r="Y75" s="197">
        <x:v>2.0249308414191201</x:v>
      </x:c>
      <x:c r="Z75" s="517">
        <x:v>1.28028623572145</x:v>
      </x:c>
    </x:row>
    <x:row r="76" spans="1:26" ht="12.95" customHeight="1" x14ac:dyDescent="0.2">
      <x:c r="A76" s="2" t="s">
        <x:v>378</x:v>
      </x:c>
      <x:c r="B76" s="32">
        <x:v>1</x:v>
      </x:c>
      <x:c r="C76" s="197">
        <x:v>0.50075571577116995</x:v>
      </x:c>
      <x:c r="D76" s="509">
        <x:v>0.100329891064147</x:v>
      </x:c>
      <x:c r="E76" s="197">
        <x:v>1.52553004992381</x:v>
      </x:c>
      <x:c r="F76" s="509">
        <x:v>0.58657977494698998</x:v>
      </x:c>
      <x:c r="G76" s="197">
        <x:v>0.60571110990899102</x:v>
      </x:c>
      <x:c r="H76" s="509">
        <x:v>0.103093254201019</x:v>
      </x:c>
      <x:c r="I76" s="197">
        <x:v>2.7755707713040998</x:v>
      </x:c>
      <x:c r="J76" s="509">
        <x:v>0.82895912567746899</x:v>
      </x:c>
      <x:c r="K76" s="197">
        <x:v>0.60408643681366803</x:v>
      </x:c>
      <x:c r="L76" s="509">
        <x:v>0.103996260997972</x:v>
      </x:c>
      <x:c r="M76" s="197">
        <x:v>3.1366248281477098</x:v>
      </x:c>
      <x:c r="N76" s="509">
        <x:v>0.97178100559366398</x:v>
      </x:c>
      <x:c r="O76" s="197">
        <x:v>0.182301132419245</x:v>
      </x:c>
      <x:c r="P76" s="509">
        <x:v>0.124154504698822</x:v>
      </x:c>
      <x:c r="Q76" s="197">
        <x:v>0.14975894117888999</x:v>
      </x:c>
      <x:c r="R76" s="509">
        <x:v>0.21170667398500301</x:v>
      </x:c>
      <x:c r="S76" s="197">
        <x:v>0.12937915539091999</x:v>
      </x:c>
      <x:c r="T76" s="509">
        <x:v>0.124722412552071</x:v>
      </x:c>
      <x:c r="U76" s="197">
        <x:v>0.81309728184327301</x:v>
      </x:c>
      <x:c r="V76" s="509">
        <x:v>0.48930991259944101</x:v>
      </x:c>
      <x:c r="W76" s="197">
        <x:v>0.13918723006974801</x:v>
      </x:c>
      <x:c r="X76" s="509">
        <x:v>0.12610011713025601</x:v>
      </x:c>
      <x:c r="Y76" s="197">
        <x:v>1.17817320138159</x:v>
      </x:c>
      <x:c r="Z76" s="517">
        <x:v>0.70962926503021595</x:v>
      </x:c>
    </x:row>
    <x:row r="77" spans="1:26" ht="12.95" customHeight="1" x14ac:dyDescent="0.2">
      <x:c r="A77" s="2" t="s">
        <x:v>380</x:v>
      </x:c>
      <x:c r="B77" s="32">
        <x:v>1</x:v>
      </x:c>
      <x:c r="C77" s="197">
        <x:v>0.53590821929214005</x:v>
      </x:c>
      <x:c r="D77" s="509">
        <x:v>0.22239257887901701</x:v>
      </x:c>
      <x:c r="E77" s="197">
        <x:v>0.53461572997518803</x:v>
      </x:c>
      <x:c r="F77" s="509">
        <x:v>0.45227647292201101</x:v>
      </x:c>
      <x:c r="G77" s="197">
        <x:v>0.91726961453364197</x:v>
      </x:c>
      <x:c r="H77" s="509">
        <x:v>0.22572862538355101</x:v>
      </x:c>
      <x:c r="I77" s="197">
        <x:v>6.9623381315721797</x:v>
      </x:c>
      <x:c r="J77" s="509">
        <x:v>1.27303802085679</x:v>
      </x:c>
      <x:c r="K77" s="197">
        <x:v>0.89304557924541605</x:v>
      </x:c>
      <x:c r="L77" s="509">
        <x:v>0.22540910326087299</x:v>
      </x:c>
      <x:c r="M77" s="197">
        <x:v>7.8471265596726996</x:v>
      </x:c>
      <x:c r="N77" s="509">
        <x:v>1.4992694862027101</x:v>
      </x:c>
      <x:c r="O77" s="197">
        <x:v>0.72116623207394803</x:v>
      </x:c>
      <x:c r="P77" s="509">
        <x:v>0.19283252673590701</x:v>
      </x:c>
      <x:c r="Q77" s="197">
        <x:v>1.14656166129423</x:v>
      </x:c>
      <x:c r="R77" s="509">
        <x:v>0.63313964024971903</x:v>
      </x:c>
      <x:c r="S77" s="197">
        <x:v>0.57901600296505995</x:v>
      </x:c>
      <x:c r="T77" s="509">
        <x:v>0.18495813156173799</x:v>
      </x:c>
      <x:c r="U77" s="197">
        <x:v>6.2747762637721296</x:v>
      </x:c>
      <x:c r="V77" s="509">
        <x:v>1.27592358426902</x:v>
      </x:c>
      <x:c r="W77" s="197">
        <x:v>0.58598187866900597</x:v>
      </x:c>
      <x:c r="X77" s="509">
        <x:v>0.185760717686038</x:v>
      </x:c>
      <x:c r="Y77" s="197">
        <x:v>7.2702270365433099</x:v>
      </x:c>
      <x:c r="Z77" s="517">
        <x:v>1.44789388892823</x:v>
      </x:c>
    </x:row>
    <x:row r="78" spans="1:26" ht="12.95" customHeight="1" x14ac:dyDescent="0.2">
      <x:c r="A78" s="2" t="s">
        <x:v>386</x:v>
      </x:c>
      <x:c r="B78" s="32">
        <x:v>1</x:v>
      </x:c>
      <x:c r="C78" s="197">
        <x:v>0.56185400481566306</x:v>
      </x:c>
      <x:c r="D78" s="509">
        <x:v>0.13409440168227299</x:v>
      </x:c>
      <x:c r="E78" s="197">
        <x:v>1.60713548474795</x:v>
      </x:c>
      <x:c r="F78" s="509">
        <x:v>0.755818470163518</x:v>
      </x:c>
      <x:c r="G78" s="197">
        <x:v>0.52561488682789004</x:v>
      </x:c>
      <x:c r="H78" s="509">
        <x:v>0.12797405859406999</x:v>
      </x:c>
      <x:c r="I78" s="197">
        <x:v>4.3344997673981904</x:v>
      </x:c>
      <x:c r="J78" s="509">
        <x:v>1.2517161957732601</x:v>
      </x:c>
      <x:c r="K78" s="197">
        <x:v>0.29791164488907002</x:v>
      </x:c>
      <x:c r="L78" s="509">
        <x:v>0.11805247495717899</x:v>
      </x:c>
      <x:c r="M78" s="197">
        <x:v>6.6515506597157001</x:v>
      </x:c>
      <x:c r="N78" s="509">
        <x:v>1.60398531944085</x:v>
      </x:c>
      <x:c r="O78" s="197">
        <x:v>0.73330883389799595</x:v>
      </x:c>
      <x:c r="P78" s="509">
        <x:v>0.200649704712658</x:v>
      </x:c>
      <x:c r="Q78" s="197">
        <x:v>0.87161346427709496</x:v>
      </x:c>
      <x:c r="R78" s="509">
        <x:v>0.50708099797623196</x:v>
      </x:c>
      <x:c r="S78" s="197">
        <x:v>0.66726111168382196</x:v>
      </x:c>
      <x:c r="T78" s="509">
        <x:v>0.193253731576535</x:v>
      </x:c>
      <x:c r="U78" s="197">
        <x:v>3.5898436780582901</x:v>
      </x:c>
      <x:c r="V78" s="509">
        <x:v>1.05179575899275</x:v>
      </x:c>
      <x:c r="W78" s="197">
        <x:v>0.36314395568921198</x:v>
      </x:c>
      <x:c r="X78" s="509">
        <x:v>0.19157139396390299</x:v>
      </x:c>
      <x:c r="Y78" s="197">
        <x:v>6.5083004668539903</x:v>
      </x:c>
      <x:c r="Z78" s="517">
        <x:v>1.58980525777134</x:v>
      </x:c>
    </x:row>
    <x:row r="79" spans="1:26" ht="12.95" customHeight="1" x14ac:dyDescent="0.2">
      <x:c r="A79" s="2" t="s">
        <x:v>391</x:v>
      </x:c>
      <x:c r="B79" s="32">
        <x:v>1</x:v>
      </x:c>
      <x:c r="C79" s="197">
        <x:v>0.10230013241106201</x:v>
      </x:c>
      <x:c r="D79" s="509">
        <x:v>0.17139014746084</x:v>
      </x:c>
      <x:c r="E79" s="197">
        <x:v>3.5849589971696599E-2</x:v>
      </x:c>
      <x:c r="F79" s="509">
        <x:v>0.153612503735362</x:v>
      </x:c>
      <x:c r="G79" s="197">
        <x:v>0.18037808609817499</x:v>
      </x:c>
      <x:c r="H79" s="509">
        <x:v>0.167432372424694</x:v>
      </x:c>
      <x:c r="I79" s="197">
        <x:v>1.4270607481039801</x:v>
      </x:c>
      <x:c r="J79" s="509">
        <x:v>0.66626291973916296</x:v>
      </x:c>
      <x:c r="K79" s="197">
        <x:v>0.105565964988751</x:v>
      </x:c>
      <x:c r="L79" s="509">
        <x:v>0.17344261457155499</x:v>
      </x:c>
      <x:c r="M79" s="197">
        <x:v>2.3537922600858501</x:v>
      </x:c>
      <x:c r="N79" s="509">
        <x:v>0.874498990970771</x:v>
      </x:c>
      <x:c r="O79" s="197">
        <x:v>0.315306287397005</x:v>
      </x:c>
      <x:c r="P79" s="509">
        <x:v>0.14212183949257401</x:v>
      </x:c>
      <x:c r="Q79" s="197">
        <x:v>0.36877817874760599</x:v>
      </x:c>
      <x:c r="R79" s="509">
        <x:v>0.34154247764457002</x:v>
      </x:c>
      <x:c r="S79" s="197">
        <x:v>0.29947050321635199</x:v>
      </x:c>
      <x:c r="T79" s="509">
        <x:v>0.14105695812167299</x:v>
      </x:c>
      <x:c r="U79" s="197">
        <x:v>1.5892479586022701</x:v>
      </x:c>
      <x:c r="V79" s="509">
        <x:v>0.74396974644187497</x:v>
      </x:c>
      <x:c r="W79" s="197">
        <x:v>0.24348595353928601</x:v>
      </x:c>
      <x:c r="X79" s="509">
        <x:v>0.141291644982762</x:v>
      </x:c>
      <x:c r="Y79" s="197">
        <x:v>2.4836183074636899</x:v>
      </x:c>
      <x:c r="Z79" s="517">
        <x:v>0.90264847761883304</x:v>
      </x:c>
    </x:row>
    <x:row r="80" spans="1:26" ht="12.95" customHeight="1" x14ac:dyDescent="0.2">
      <x:c r="A80" s="2" t="s">
        <x:v>396</x:v>
      </x:c>
      <x:c r="B80" s="32">
        <x:v>1</x:v>
      </x:c>
      <x:c r="C80" s="197">
        <x:v>-0.36844694749336598</x:v>
      </x:c>
      <x:c r="D80" s="509">
        <x:v>0.30174096907867098</x:v>
      </x:c>
      <x:c r="E80" s="197">
        <x:v>0.112130412051658</x:v>
      </x:c>
      <x:c r="F80" s="509">
        <x:v>0.18974961911955299</x:v>
      </x:c>
      <x:c r="G80" s="197">
        <x:v>-4.2250885930335498E-2</x:v>
      </x:c>
      <x:c r="H80" s="509">
        <x:v>0.29131246993215199</x:v>
      </x:c>
      <x:c r="I80" s="197">
        <x:v>2.41877017653532</x:v>
      </x:c>
      <x:c r="J80" s="509">
        <x:v>0.82368061435186801</x:v>
      </x:c>
      <x:c r="K80" s="197">
        <x:v>-3.6209747008379499E-2</x:v>
      </x:c>
      <x:c r="L80" s="509">
        <x:v>0.29268865750809098</x:v>
      </x:c>
      <x:c r="M80" s="197">
        <x:v>2.8826428422852</x:v>
      </x:c>
      <x:c r="N80" s="509">
        <x:v>0.96549765962943801</x:v>
      </x:c>
      <x:c r="O80" s="197">
        <x:v>0.41697149533025102</x:v>
      </x:c>
      <x:c r="P80" s="509">
        <x:v>0.195273837491313</x:v>
      </x:c>
      <x:c r="Q80" s="197">
        <x:v>0.29982194677978002</x:v>
      </x:c>
      <x:c r="R80" s="509">
        <x:v>0.26929223333768498</x:v>
      </x:c>
      <x:c r="S80" s="197">
        <x:v>0.27947703309634397</x:v>
      </x:c>
      <x:c r="T80" s="509">
        <x:v>0.19199575456684501</x:v>
      </x:c>
      <x:c r="U80" s="197">
        <x:v>2.4373384980522999</x:v>
      </x:c>
      <x:c r="V80" s="509">
        <x:v>0.80084844646076303</x:v>
      </x:c>
      <x:c r="W80" s="197">
        <x:v>0.25678944330672299</x:v>
      </x:c>
      <x:c r="X80" s="509">
        <x:v>0.19244520243753199</x:v>
      </x:c>
      <x:c r="Y80" s="197">
        <x:v>2.8610896451170098</x:v>
      </x:c>
      <x:c r="Z80" s="517">
        <x:v>0.93706367348223196</x:v>
      </x:c>
    </x:row>
    <x:row r="81" spans="1:26" ht="12.95" customHeight="1" x14ac:dyDescent="0.2">
      <x:c r="A81" s="2" t="s">
        <x:v>398</x:v>
      </x:c>
      <x:c r="B81" s="32">
        <x:v>1</x:v>
      </x:c>
      <x:c r="C81" s="197">
        <x:v>-1.75143893810282E-2</x:v>
      </x:c>
      <x:c r="D81" s="509">
        <x:v>0.231866925847729</x:v>
      </x:c>
      <x:c r="E81" s="197">
        <x:v>3.46668360138134E-4</x:v>
      </x:c>
      <x:c r="F81" s="509">
        <x:v>4.4924331639075298E-2</x:v>
      </x:c>
      <x:c r="G81" s="197">
        <x:v>-1.8004113317829001E-2</x:v>
      </x:c>
      <x:c r="H81" s="509">
        <x:v>0.23618931255506001</x:v>
      </x:c>
      <x:c r="I81" s="197">
        <x:v>0.17426296439004699</x:v>
      </x:c>
      <x:c r="J81" s="509">
        <x:v>0.24007159138094</x:v>
      </x:c>
      <x:c r="K81" s="197">
        <x:v>8.7655235805962003E-2</x:v>
      </x:c>
      <x:c r="L81" s="509">
        <x:v>0.248722991740327</x:v>
      </x:c>
      <x:c r="M81" s="197">
        <x:v>1.2654505484818599</x:v>
      </x:c>
      <x:c r="N81" s="509">
        <x:v>0.575743209555587</x:v>
      </x:c>
      <x:c r="O81" s="197">
        <x:v>0.32056388140991599</x:v>
      </x:c>
      <x:c r="P81" s="509">
        <x:v>0.140907389997973</x:v>
      </x:c>
      <x:c r="Q81" s="197">
        <x:v>0.24343509603913299</x:v>
      </x:c>
      <x:c r="R81" s="509">
        <x:v>0.23185818625165</x:v>
      </x:c>
      <x:c r="S81" s="197">
        <x:v>0.34142486704978298</x:v>
      </x:c>
      <x:c r="T81" s="509">
        <x:v>0.14653246141920501</x:v>
      </x:c>
      <x:c r="U81" s="197">
        <x:v>0.44187544880331803</x:v>
      </x:c>
      <x:c r="V81" s="509">
        <x:v>0.36001215118908297</x:v>
      </x:c>
      <x:c r="W81" s="197">
        <x:v>0.403877066638274</x:v>
      </x:c>
      <x:c r="X81" s="509">
        <x:v>0.14392924279186101</x:v>
      </x:c>
      <x:c r="Y81" s="197">
        <x:v>1.69430305105215</x:v>
      </x:c>
      <x:c r="Z81" s="517">
        <x:v>0.61843157950202599</x:v>
      </x:c>
    </x:row>
    <x:row r="82" spans="1:26" ht="12.95" customHeight="1" x14ac:dyDescent="0.2">
      <x:c r="A82" s="2" t="s">
        <x:v>400</x:v>
      </x:c>
      <x:c r="B82" s="32">
        <x:v>1</x:v>
      </x:c>
      <x:c r="C82" s="197">
        <x:v>0.31553738127365599</x:v>
      </x:c>
      <x:c r="D82" s="509">
        <x:v>0.236494365555801</x:v>
      </x:c>
      <x:c r="E82" s="197">
        <x:v>0.127212574387779</x:v>
      </x:c>
      <x:c r="F82" s="509">
        <x:v>0.20541261817245299</x:v>
      </x:c>
      <x:c r="G82" s="197">
        <x:v>0.616493155730227</x:v>
      </x:c>
      <x:c r="H82" s="509">
        <x:v>0.25051233582313698</x:v>
      </x:c>
      <x:c r="I82" s="197">
        <x:v>2.0854440868006301</x:v>
      </x:c>
      <x:c r="J82" s="509">
        <x:v>0.81758519649528305</x:v>
      </x:c>
      <x:c r="K82" s="197">
        <x:v>0.62447883389654002</x:v>
      </x:c>
      <x:c r="L82" s="509">
        <x:v>0.24716849667327001</x:v>
      </x:c>
      <x:c r="M82" s="197">
        <x:v>2.90305182314609</x:v>
      </x:c>
      <x:c r="N82" s="509">
        <x:v>0.92500287738723597</x:v>
      </x:c>
      <x:c r="O82" s="197">
        <x:v>-9.7876000232591798E-2</x:v>
      </x:c>
      <x:c r="P82" s="509">
        <x:v>0.17996372334574601</x:v>
      </x:c>
      <x:c r="Q82" s="197">
        <x:v>1.25306682791559E-2</x:v>
      </x:c>
      <x:c r="R82" s="509">
        <x:v>4.9208409749452002E-2</x:v>
      </x:c>
      <x:c r="S82" s="197">
        <x:v>3.5792226811633403E-2</x:v>
      </x:c>
      <x:c r="T82" s="509">
        <x:v>0.183323205495493</x:v>
      </x:c>
      <x:c r="U82" s="197">
        <x:v>1.707193619436</x:v>
      </x:c>
      <x:c r="V82" s="509">
        <x:v>0.79334891201250402</x:v>
      </x:c>
      <x:c r="W82" s="197">
        <x:v>2.6674825934026598E-2</x:v>
      </x:c>
      <x:c r="X82" s="509">
        <x:v>0.19639435615457401</x:v>
      </x:c>
      <x:c r="Y82" s="197">
        <x:v>2.4864136314979399</x:v>
      </x:c>
      <x:c r="Z82" s="517">
        <x:v>0.90295549461005897</x:v>
      </x:c>
    </x:row>
    <x:row r="83" spans="1:26" ht="12.95" customHeight="1" x14ac:dyDescent="0.2">
      <x:c r="A83" s="2" t="s">
        <x:v>401</x:v>
      </x:c>
      <x:c r="B83" s="32">
        <x:v>1</x:v>
      </x:c>
      <x:c r="C83" s="197">
        <x:v>0.47424244880521099</x:v>
      </x:c>
      <x:c r="D83" s="509">
        <x:v>0.107023241729844</x:v>
      </x:c>
      <x:c r="E83" s="197">
        <x:v>1.5159170524502501</x:v>
      </x:c>
      <x:c r="F83" s="509">
        <x:v>0.69206259798150305</x:v>
      </x:c>
      <x:c r="G83" s="197">
        <x:v>0.54720023746438595</x:v>
      </x:c>
      <x:c r="H83" s="509">
        <x:v>0.10384979574414301</x:v>
      </x:c>
      <x:c r="I83" s="197">
        <x:v>3.69767258975644</x:v>
      </x:c>
      <x:c r="J83" s="509">
        <x:v>1.0663561162498001</x:v>
      </x:c>
      <x:c r="K83" s="197">
        <x:v>0.53115671777879003</x:v>
      </x:c>
      <x:c r="L83" s="509">
        <x:v>9.7791507201974395E-2</x:v>
      </x:c>
      <x:c r="M83" s="197">
        <x:v>4.6592706178526297</x:v>
      </x:c>
      <x:c r="N83" s="509">
        <x:v>1.4379698477696401</x:v>
      </x:c>
      <x:c r="O83" s="197">
        <x:v>0.377226294774129</x:v>
      </x:c>
      <x:c r="P83" s="509">
        <x:v>0.108478592546759</x:v>
      </x:c>
      <x:c r="Q83" s="197">
        <x:v>0.69922840846923895</x:v>
      </x:c>
      <x:c r="R83" s="509">
        <x:v>0.38398884725814098</x:v>
      </x:c>
      <x:c r="S83" s="197">
        <x:v>0.34162224898175497</x:v>
      </x:c>
      <x:c r="T83" s="509">
        <x:v>0.114118124645172</x:v>
      </x:c>
      <x:c r="U83" s="197">
        <x:v>2.2877110225631299</x:v>
      </x:c>
      <x:c r="V83" s="509">
        <x:v>0.98050550720403495</x:v>
      </x:c>
      <x:c r="W83" s="197">
        <x:v>0.29908346274363701</x:v>
      </x:c>
      <x:c r="X83" s="509">
        <x:v>0.114390268180529</x:v>
      </x:c>
      <x:c r="Y83" s="197">
        <x:v>3.3306107576874502</x:v>
      </x:c>
      <x:c r="Z83" s="517">
        <x:v>1.3195512528104101</x:v>
      </x:c>
    </x:row>
    <x:row r="84" spans="1:26" ht="12.95" customHeight="1" x14ac:dyDescent="0.2">
      <x:c r="A84" s="33" t="s">
        <x:v>412</x:v>
      </x:c>
      <x:c r="B84" s="34">
        <x:v>1</x:v>
      </x:c>
      <x:c r="C84" s="201">
        <x:v>0.38173999654225599</x:v>
      </x:c>
      <x:c r="D84" s="513">
        <x:v>5.8206341538873399E-2</x:v>
      </x:c>
      <x:c r="E84" s="201">
        <x:v>0.82932181929971105</x:v>
      </x:c>
      <x:c r="F84" s="513">
        <x:v>0.14777659407374399</x:v>
      </x:c>
      <x:c r="G84" s="201">
        <x:v>0.498630873008023</x:v>
      </x:c>
      <x:c r="H84" s="513">
        <x:v>5.6923936768896399E-2</x:v>
      </x:c>
      <x:c r="I84" s="201">
        <x:v>2.6848614225479102</x:v>
      </x:c>
      <x:c r="J84" s="513">
        <x:v>0.26015088886353999</x:v>
      </x:c>
      <x:c r="K84" s="201">
        <x:v>0.46803011323798999</x:v>
      </x:c>
      <x:c r="L84" s="513">
        <x:v>5.7173689096007202E-2</x:v>
      </x:c>
      <x:c r="M84" s="201">
        <x:v>3.7721831655075202</x:v>
      </x:c>
      <x:c r="N84" s="513">
        <x:v>0.33807525795988203</x:v>
      </x:c>
      <x:c r="O84" s="201">
        <x:v>0.30900508113094999</x:v>
      </x:c>
      <x:c r="P84" s="513">
        <x:v>5.3374111919750902E-2</x:v>
      </x:c>
      <x:c r="Q84" s="201">
        <x:v>0.36040493682110603</x:v>
      </x:c>
      <x:c r="R84" s="513">
        <x:v>9.4288194603570394E-2</x:v>
      </x:c>
      <x:c r="S84" s="201">
        <x:v>0.28507762114354002</x:v>
      </x:c>
      <x:c r="T84" s="513">
        <x:v>5.3547685589722699E-2</x:v>
      </x:c>
      <x:c r="U84" s="201">
        <x:v>1.9545742439643601</x:v>
      </x:c>
      <x:c r="V84" s="513">
        <x:v>0.23439856099808701</x:v>
      </x:c>
      <x:c r="W84" s="201">
        <x:v>0.242121986013598</x:v>
      </x:c>
      <x:c r="X84" s="513">
        <x:v>5.3426933914496502E-2</x:v>
      </x:c>
      <x:c r="Y84" s="201">
        <x:v>3.15480532931636</x:v>
      </x:c>
      <x:c r="Z84" s="518">
        <x:v>0.31921394239846801</x:v>
      </x:c>
    </x:row>
    <x:row r="85" spans="1:26" ht="12.95" customHeight="1" x14ac:dyDescent="0.2">
      <x:c r="A85" s="2" t="s">
        <x:v>106</x:v>
      </x:c>
      <x:c r="B85" s="32">
        <x:v>1</x:v>
      </x:c>
      <x:c r="C85" s="197">
        <x:v>0.63290051964994998</x:v>
      </x:c>
      <x:c r="D85" s="509">
        <x:v>0.163971224325975</x:v>
      </x:c>
      <x:c r="E85" s="197">
        <x:v>1.17215425109701</x:v>
      </x:c>
      <x:c r="F85" s="509">
        <x:v>0.62549353150131903</x:v>
      </x:c>
      <x:c r="G85" s="197">
        <x:v>0.61062583137325299</x:v>
      </x:c>
      <x:c r="H85" s="509">
        <x:v>0.17796825246723499</x:v>
      </x:c>
      <x:c r="I85" s="197">
        <x:v>1.87471394497874</x:v>
      </x:c>
      <x:c r="J85" s="509">
        <x:v>0.89893181973346203</x:v>
      </x:c>
      <x:c r="K85" s="197">
        <x:v>0.54919917438007504</x:v>
      </x:c>
      <x:c r="L85" s="509">
        <x:v>0.172427005096257</x:v>
      </x:c>
      <x:c r="M85" s="197">
        <x:v>3.4832881019439599</x:v>
      </x:c>
      <x:c r="N85" s="509">
        <x:v>1.5382941850890901</x:v>
      </x:c>
      <x:c r="O85" s="197">
        <x:v>-2.7714617061130799E-2</x:v>
      </x:c>
      <x:c r="P85" s="509">
        <x:v>0.26894446439456299</x:v>
      </x:c>
      <x:c r="Q85" s="197">
        <x:v>1.77093179009094E-3</x:v>
      </x:c>
      <x:c r="R85" s="509">
        <x:v>0.146896394633659</x:v>
      </x:c>
      <x:c r="S85" s="197">
        <x:v>-1.94930223743182E-2</x:v>
      </x:c>
      <x:c r="T85" s="509">
        <x:v>0.26819258306108401</x:v>
      </x:c>
      <x:c r="U85" s="197">
        <x:v>0.92911183130314301</x:v>
      </x:c>
      <x:c r="V85" s="509">
        <x:v>0.69976469783446404</x:v>
      </x:c>
      <x:c r="W85" s="197">
        <x:v>-3.7192088508873199E-2</x:v>
      </x:c>
      <x:c r="X85" s="509">
        <x:v>0.25471267661520902</x:v>
      </x:c>
      <x:c r="Y85" s="197">
        <x:v>2.67623554631537</x:v>
      </x:c>
      <x:c r="Z85" s="517">
        <x:v>1.4309360235755</x:v>
      </x:c>
    </x:row>
    <x:row r="86" spans="1:26" ht="12.95" customHeight="1" x14ac:dyDescent="0.2">
      <x:c r="A86" s="2" t="s">
        <x:v>409</x:v>
      </x:c>
      <x:c r="B86" s="32">
        <x:v>1</x:v>
      </x:c>
      <x:c r="C86" s="197">
        <x:v>0.19034004017484399</x:v>
      </x:c>
      <x:c r="D86" s="509">
        <x:v>0.275986147622445</x:v>
      </x:c>
      <x:c r="E86" s="197">
        <x:v>0.15276653550468799</x:v>
      </x:c>
      <x:c r="F86" s="509">
        <x:v>0.52966417319376502</x:v>
      </x:c>
      <x:c r="G86" s="197">
        <x:v>0.119484947939879</x:v>
      </x:c>
      <x:c r="H86" s="509">
        <x:v>0.32083492043495299</x:v>
      </x:c>
      <x:c r="I86" s="197">
        <x:v>1.81406736604301</x:v>
      </x:c>
      <x:c r="J86" s="509">
        <x:v>1.2839576609191901</x:v>
      </x:c>
      <x:c r="K86" s="197">
        <x:v>0.122793925701252</x:v>
      </x:c>
      <x:c r="L86" s="509">
        <x:v>0.32312013141492701</x:v>
      </x:c>
      <x:c r="M86" s="197">
        <x:v>2.5273332166603102</x:v>
      </x:c>
      <x:c r="N86" s="509">
        <x:v>1.9395460329332499</x:v>
      </x:c>
      <x:c r="O86" s="197">
        <x:v>0.18334655280834</x:v>
      </x:c>
      <x:c r="P86" s="509">
        <x:v>0.213715437869612</x:v>
      </x:c>
      <x:c r="Q86" s="197">
        <x:v>0.14369682114253099</x:v>
      </x:c>
      <x:c r="R86" s="509">
        <x:v>0.36056126370438202</x:v>
      </x:c>
      <x:c r="S86" s="197">
        <x:v>0.19012821036688601</x:v>
      </x:c>
      <x:c r="T86" s="509">
        <x:v>0.206645087291008</x:v>
      </x:c>
      <x:c r="U86" s="197">
        <x:v>2.06654373134963</x:v>
      </x:c>
      <x:c r="V86" s="509">
        <x:v>1.1197459498939399</x:v>
      </x:c>
      <x:c r="W86" s="197">
        <x:v>0.20595806002300401</x:v>
      </x:c>
      <x:c r="X86" s="509">
        <x:v>0.20777726379727701</x:v>
      </x:c>
      <x:c r="Y86" s="197">
        <x:v>2.8320496738589598</x:v>
      </x:c>
      <x:c r="Z86" s="517">
        <x:v>1.7895816978182499</x:v>
      </x:c>
    </x:row>
    <x:row r="87" spans="1:26" ht="12.95" customHeight="1" x14ac:dyDescent="0.2">
      <x:c r="A87" s="3" t="s">
        <x:v>410</x:v>
      </x:c>
      <x:c r="B87" s="36">
        <x:v>1</x:v>
      </x:c>
      <x:c r="C87" s="207">
        <x:v>0.17475565212056701</x:v>
      </x:c>
      <x:c r="D87" s="514">
        <x:v>0.174416684466151</x:v>
      </x:c>
      <x:c r="E87" s="207">
        <x:v>0.15712629836042399</x:v>
      </x:c>
      <x:c r="F87" s="514">
        <x:v>0.322212819978904</x:v>
      </x:c>
      <x:c r="G87" s="207">
        <x:v>0.31539953693172601</x:v>
      </x:c>
      <x:c r="H87" s="514">
        <x:v>0.17625188257402399</x:v>
      </x:c>
      <x:c r="I87" s="207">
        <x:v>1.547991766864</x:v>
      </x:c>
      <x:c r="J87" s="514">
        <x:v>1.0358970988213201</x:v>
      </x:c>
      <x:c r="K87" s="207">
        <x:v>0.36382375683236001</x:v>
      </x:c>
      <x:c r="L87" s="514">
        <x:v>0.16848237763398299</x:v>
      </x:c>
      <x:c r="M87" s="207">
        <x:v>3.4069382545531801</x:v>
      </x:c>
      <x:c r="N87" s="514">
        <x:v>1.7241929727165499</x:v>
      </x:c>
      <x:c r="O87" s="207">
        <x:v>0.12141782604274701</x:v>
      </x:c>
      <x:c r="P87" s="514">
        <x:v>0.150130138575471</x:v>
      </x:c>
      <x:c r="Q87" s="207">
        <x:v>8.2550465780101806E-2</x:v>
      </x:c>
      <x:c r="R87" s="514">
        <x:v>0.216899113928337</x:v>
      </x:c>
      <x:c r="S87" s="207">
        <x:v>5.7836699446775101E-2</x:v>
      </x:c>
      <x:c r="T87" s="514">
        <x:v>0.15473827804640899</x:v>
      </x:c>
      <x:c r="U87" s="207">
        <x:v>1.28958135896335</x:v>
      </x:c>
      <x:c r="V87" s="514">
        <x:v>0.96163599200442296</x:v>
      </x:c>
      <x:c r="W87" s="207">
        <x:v>8.6415139099102894E-2</x:v>
      </x:c>
      <x:c r="X87" s="514">
        <x:v>0.157843140685375</x:v>
      </x:c>
      <x:c r="Y87" s="207">
        <x:v>3.1626545724489201</x:v>
      </x:c>
      <x:c r="Z87" s="522">
        <x:v>1.83096461218319</x:v>
      </x:c>
    </x:row>
    <x:row r="88" spans="1:26" ht="12.95" customHeight="1" x14ac:dyDescent="0.2">
      <x:c r="A88" s="2"/>
      <x:c r="B88" s="37"/>
      <x:c r="C88" s="197"/>
      <x:c r="D88" s="509"/>
      <x:c r="E88" s="197"/>
      <x:c r="F88" s="509"/>
      <x:c r="G88" s="197"/>
      <x:c r="H88" s="509"/>
      <x:c r="I88" s="197"/>
      <x:c r="J88" s="509"/>
      <x:c r="K88" s="197"/>
      <x:c r="L88" s="509"/>
      <x:c r="M88" s="197"/>
      <x:c r="N88" s="509"/>
      <x:c r="O88" s="197"/>
      <x:c r="P88" s="509"/>
      <x:c r="Q88" s="197"/>
      <x:c r="R88" s="509"/>
      <x:c r="S88" s="197"/>
      <x:c r="T88" s="509"/>
      <x:c r="U88" s="197"/>
      <x:c r="V88" s="509"/>
      <x:c r="W88" s="197"/>
      <x:c r="X88" s="509"/>
      <x:c r="Y88" s="197"/>
      <x:c r="Z88" s="517"/>
    </x:row>
    <x:row r="89" spans="1:26" ht="12.95" customHeight="1" x14ac:dyDescent="0.2">
      <x:c r="A89" s="2" t="s">
        <x:v>367</x:v>
      </x:c>
      <x:c r="B89" s="37">
        <x:v>3</x:v>
      </x:c>
      <x:c r="C89" s="197">
        <x:v>0.236970886563381</x:v>
      </x:c>
      <x:c r="D89" s="509">
        <x:v>0.36383275870679599</x:v>
      </x:c>
      <x:c r="E89" s="197">
        <x:v>4.9530238264447697E-2</x:v>
      </x:c>
      <x:c r="F89" s="509">
        <x:v>0.17196609363965101</x:v>
      </x:c>
      <x:c r="G89" s="197">
        <x:v>0.10747625266944801</x:v>
      </x:c>
      <x:c r="H89" s="509">
        <x:v>0.37298734675655798</x:v>
      </x:c>
      <x:c r="I89" s="197">
        <x:v>2.1423095877104399</x:v>
      </x:c>
      <x:c r="J89" s="509">
        <x:v>0.69296102663850401</x:v>
      </x:c>
      <x:c r="K89" s="197">
        <x:v>9.3474455790348798E-2</x:v>
      </x:c>
      <x:c r="L89" s="509">
        <x:v>0.348237139648294</x:v>
      </x:c>
      <x:c r="M89" s="197">
        <x:v>2.6814940725299099</x:v>
      </x:c>
      <x:c r="N89" s="509">
        <x:v>1.02009162871882</x:v>
      </x:c>
      <x:c r="O89" s="197">
        <x:v>0.35131503500385902</x:v>
      </x:c>
      <x:c r="P89" s="509">
        <x:v>0.19680513207477501</x:v>
      </x:c>
      <x:c r="Q89" s="197">
        <x:v>0.209061050931315</x:v>
      </x:c>
      <x:c r="R89" s="509">
        <x:v>0.24103948062345901</x:v>
      </x:c>
      <x:c r="S89" s="197">
        <x:v>0.36161614231615502</x:v>
      </x:c>
      <x:c r="T89" s="509">
        <x:v>0.195221367832109</x:v>
      </x:c>
      <x:c r="U89" s="197">
        <x:v>2.3561918656743401</x:v>
      </x:c>
      <x:c r="V89" s="509">
        <x:v>0.68488934524219103</x:v>
      </x:c>
      <x:c r="W89" s="197">
        <x:v>0.35599225194247203</x:v>
      </x:c>
      <x:c r="X89" s="509">
        <x:v>0.18908393966303499</x:v>
      </x:c>
      <x:c r="Y89" s="197">
        <x:v>2.8016134613641301</x:v>
      </x:c>
      <x:c r="Z89" s="517">
        <x:v>0.94932850852350803</x:v>
      </x:c>
    </x:row>
    <x:row r="90" spans="1:26" ht="12.95" customHeight="1" x14ac:dyDescent="0.2">
      <x:c r="A90" s="2" t="s">
        <x:v>370</x:v>
      </x:c>
      <x:c r="B90" s="37">
        <x:v>3</x:v>
      </x:c>
      <x:c r="C90" s="197">
        <x:v>0.58004194927116004</x:v>
      </x:c>
      <x:c r="D90" s="509">
        <x:v>0.19691763199287499</x:v>
      </x:c>
      <x:c r="E90" s="197">
        <x:v>0.59617625291639698</x:v>
      </x:c>
      <x:c r="F90" s="509">
        <x:v>0.39043472067297103</x:v>
      </x:c>
      <x:c r="G90" s="197">
        <x:v>0.486478499769324</x:v>
      </x:c>
      <x:c r="H90" s="509">
        <x:v>0.19532511578680301</x:v>
      </x:c>
      <x:c r="I90" s="197">
        <x:v>1.0287879232578701</x:v>
      </x:c>
      <x:c r="J90" s="509">
        <x:v>0.57308375218529695</x:v>
      </x:c>
      <x:c r="K90" s="197">
        <x:v>0.57530394733428802</x:v>
      </x:c>
      <x:c r="L90" s="509">
        <x:v>0.19847306472350901</x:v>
      </x:c>
      <x:c r="M90" s="197">
        <x:v>3.4690274163599502</x:v>
      </x:c>
      <x:c r="N90" s="509">
        <x:v>2.0913749840825999</x:v>
      </x:c>
      <x:c r="O90" s="197">
        <x:v>4.4365253823811297E-2</x:v>
      </x:c>
      <x:c r="P90" s="509">
        <x:v>0.188208780917302</x:v>
      </x:c>
      <x:c r="Q90" s="197">
        <x:v>6.17045634603057E-3</x:v>
      </x:c>
      <x:c r="R90" s="509">
        <x:v>0.13530513340042499</x:v>
      </x:c>
      <x:c r="S90" s="197">
        <x:v>5.1908299153552301E-2</x:v>
      </x:c>
      <x:c r="T90" s="509">
        <x:v>0.189810108276595</x:v>
      </x:c>
      <x:c r="U90" s="197">
        <x:v>0.56635710545888196</x:v>
      </x:c>
      <x:c r="V90" s="509">
        <x:v>0.46635794465407399</x:v>
      </x:c>
      <x:c r="W90" s="197">
        <x:v>5.7450506067945301E-2</x:v>
      </x:c>
      <x:c r="X90" s="509">
        <x:v>0.186292674622863</x:v>
      </x:c>
      <x:c r="Y90" s="197">
        <x:v>3.0847028638928902</x:v>
      </x:c>
      <x:c r="Z90" s="517">
        <x:v>2.2039941695845902</x:v>
      </x:c>
    </x:row>
    <x:row r="91" spans="1:26" ht="12.95" customHeight="1" x14ac:dyDescent="0.2">
      <x:c r="A91" s="2" t="s">
        <x:v>99</x:v>
      </x:c>
      <x:c r="B91" s="37">
        <x:v>3</x:v>
      </x:c>
      <x:c r="C91" s="197">
        <x:v>0.578345027175861</x:v>
      </x:c>
      <x:c r="D91" s="509">
        <x:v>0.14207285245732801</x:v>
      </x:c>
      <x:c r="E91" s="197">
        <x:v>1.0926648072912499</x:v>
      </x:c>
      <x:c r="F91" s="509">
        <x:v>0.53499586404987598</x:v>
      </x:c>
      <x:c r="G91" s="197">
        <x:v>0.32294162673627302</x:v>
      </x:c>
      <x:c r="H91" s="509">
        <x:v>0.154372812561861</x:v>
      </x:c>
      <x:c r="I91" s="197">
        <x:v>2.49969881675261</x:v>
      </x:c>
      <x:c r="J91" s="509">
        <x:v>0.86624167713504097</x:v>
      </x:c>
      <x:c r="K91" s="197">
        <x:v>0.29746716596438999</x:v>
      </x:c>
      <x:c r="L91" s="509">
        <x:v>0.15317336914070401</x:v>
      </x:c>
      <x:c r="M91" s="197">
        <x:v>4.8476254990672496</x:v>
      </x:c>
      <x:c r="N91" s="509">
        <x:v>1.6237782596058501</x:v>
      </x:c>
      <x:c r="O91" s="197">
        <x:v>0.30444693111744298</x:v>
      </x:c>
      <x:c r="P91" s="509">
        <x:v>0.17094411268356</x:v>
      </x:c>
      <x:c r="Q91" s="197">
        <x:v>0.223117024625997</x:v>
      </x:c>
      <x:c r="R91" s="509">
        <x:v>0.25975494902884</x:v>
      </x:c>
      <x:c r="S91" s="197">
        <x:v>0.351439487882301</x:v>
      </x:c>
      <x:c r="T91" s="509">
        <x:v>0.166696637085679</x:v>
      </x:c>
      <x:c r="U91" s="197">
        <x:v>2.4519846186287002</x:v>
      </x:c>
      <x:c r="V91" s="509">
        <x:v>0.80330521728916204</x:v>
      </x:c>
      <x:c r="W91" s="197">
        <x:v>0.37425413516384398</x:v>
      </x:c>
      <x:c r="X91" s="509">
        <x:v>0.169037262698948</x:v>
      </x:c>
      <x:c r="Y91" s="197">
        <x:v>4.7357400208488496</x:v>
      </x:c>
      <x:c r="Z91" s="517">
        <x:v>1.5615972560439499</x:v>
      </x:c>
    </x:row>
    <x:row r="92" spans="1:26" ht="12.95" customHeight="1" x14ac:dyDescent="0.2">
      <x:c r="A92" s="2" t="s">
        <x:v>389</x:v>
      </x:c>
      <x:c r="B92" s="37">
        <x:v>3</x:v>
      </x:c>
      <x:c r="C92" s="197">
        <x:v>0.30210163694840297</x:v>
      </x:c>
      <x:c r="D92" s="509">
        <x:v>0.13659525964619401</x:v>
      </x:c>
      <x:c r="E92" s="197">
        <x:v>0.18539671514505199</x:v>
      </x:c>
      <x:c r="F92" s="509">
        <x:v>0.17056918640202301</x:v>
      </x:c>
      <x:c r="G92" s="197">
        <x:v>0.36987441736554</x:v>
      </x:c>
      <x:c r="H92" s="509">
        <x:v>0.143985495922411</x:v>
      </x:c>
      <x:c r="I92" s="197">
        <x:v>1.14568489393583</x:v>
      </x:c>
      <x:c r="J92" s="509">
        <x:v>0.56952958933772102</x:v>
      </x:c>
      <x:c r="K92" s="197">
        <x:v>0.37176424103696198</x:v>
      </x:c>
      <x:c r="L92" s="509">
        <x:v>0.14554234923332901</x:v>
      </x:c>
      <x:c r="M92" s="197">
        <x:v>1.6014197342601799</x:v>
      </x:c>
      <x:c r="N92" s="509">
        <x:v>0.75763417414699097</x:v>
      </x:c>
      <x:c r="O92" s="197">
        <x:v>0.34396816248545498</x:v>
      </x:c>
      <x:c r="P92" s="509">
        <x:v>0.115781021492483</x:v>
      </x:c>
      <x:c r="Q92" s="197">
        <x:v>0.34222427727670901</x:v>
      </x:c>
      <x:c r="R92" s="509">
        <x:v>0.22361365777350001</x:v>
      </x:c>
      <x:c r="S92" s="197">
        <x:v>0.33616521535718502</x:v>
      </x:c>
      <x:c r="T92" s="509">
        <x:v>0.12081779336371599</x:v>
      </x:c>
      <x:c r="U92" s="197">
        <x:v>1.2238332673478001</x:v>
      </x:c>
      <x:c r="V92" s="509">
        <x:v>0.57071913923403805</x:v>
      </x:c>
      <x:c r="W92" s="197">
        <x:v>0.31833081242404299</x:v>
      </x:c>
      <x:c r="X92" s="509">
        <x:v>0.125812340529456</x:v>
      </x:c>
      <x:c r="Y92" s="197">
        <x:v>1.6700627334895299</x:v>
      </x:c>
      <x:c r="Z92" s="517">
        <x:v>0.70508272644613101</x:v>
      </x:c>
    </x:row>
    <x:row r="93" spans="1:26" ht="12.95" customHeight="1" x14ac:dyDescent="0.2">
      <x:c r="A93" s="2" t="s">
        <x:v>391</x:v>
      </x:c>
      <x:c r="B93" s="37">
        <x:v>3</x:v>
      </x:c>
      <x:c r="C93" s="197">
        <x:v>0.445655980171063</x:v>
      </x:c>
      <x:c r="D93" s="509">
        <x:v>0.14941017256619399</x:v>
      </x:c>
      <x:c r="E93" s="197">
        <x:v>0.52924182343667003</x:v>
      </x:c>
      <x:c r="F93" s="509">
        <x:v>0.35480788630360599</x:v>
      </x:c>
      <x:c r="G93" s="197">
        <x:v>0.48645447420530902</x:v>
      </x:c>
      <x:c r="H93" s="509">
        <x:v>0.14771749716525101</x:v>
      </x:c>
      <x:c r="I93" s="197">
        <x:v>1.5412960395281201</x:v>
      </x:c>
      <x:c r="J93" s="509">
        <x:v>0.655677878864387</x:v>
      </x:c>
      <x:c r="K93" s="197">
        <x:v>0.45562323324829401</x:v>
      </x:c>
      <x:c r="L93" s="509">
        <x:v>0.14463634762956601</x:v>
      </x:c>
      <x:c r="M93" s="197">
        <x:v>2.4171539167641698</x:v>
      </x:c>
      <x:c r="N93" s="509">
        <x:v>0.89637654720979298</x:v>
      </x:c>
      <x:c r="O93" s="197">
        <x:v>0.50485494464908698</x:v>
      </x:c>
      <x:c r="P93" s="509">
        <x:v>0.124748784121806</x:v>
      </x:c>
      <x:c r="Q93" s="197">
        <x:v>0.75231308553286802</x:v>
      </x:c>
      <x:c r="R93" s="509">
        <x:v>0.38222680454934099</x:v>
      </x:c>
      <x:c r="S93" s="197">
        <x:v>0.50518576302859197</x:v>
      </x:c>
      <x:c r="T93" s="509">
        <x:v>0.123403192813554</x:v>
      </x:c>
      <x:c r="U93" s="197">
        <x:v>1.6122512923283201</x:v>
      </x:c>
      <x:c r="V93" s="509">
        <x:v>0.55552867068690903</x:v>
      </x:c>
      <x:c r="W93" s="197">
        <x:v>0.46343970590672301</x:v>
      </x:c>
      <x:c r="X93" s="509">
        <x:v>0.12368880628165101</x:v>
      </x:c>
      <x:c r="Y93" s="197">
        <x:v>2.5897517147640898</x:v>
      </x:c>
      <x:c r="Z93" s="517">
        <x:v>0.79679814212004796</x:v>
      </x:c>
    </x:row>
    <x:row r="94" spans="1:26" ht="12.95" customHeight="1" x14ac:dyDescent="0.2">
      <x:c r="A94" s="2" t="s">
        <x:v>396</x:v>
      </x:c>
      <x:c r="B94" s="37">
        <x:v>3</x:v>
      </x:c>
      <x:c r="C94" s="197">
        <x:v>0.39457151353803899</x:v>
      </x:c>
      <x:c r="D94" s="509">
        <x:v>0.21309047802469899</x:v>
      </x:c>
      <x:c r="E94" s="197">
        <x:v>0.25757753131310401</x:v>
      </x:c>
      <x:c r="F94" s="509">
        <x:v>0.28129137289028799</x:v>
      </x:c>
      <x:c r="G94" s="197">
        <x:v>0.234747574522221</x:v>
      </x:c>
      <x:c r="H94" s="509">
        <x:v>0.23314531365525301</x:v>
      </x:c>
      <x:c r="I94" s="197">
        <x:v>0.91083540691904397</x:v>
      </x:c>
      <x:c r="J94" s="509">
        <x:v>0.58969931101004902</x:v>
      </x:c>
      <x:c r="K94" s="197">
        <x:v>0.23038863257737599</x:v>
      </x:c>
      <x:c r="L94" s="509">
        <x:v>0.235634540893531</x:v>
      </x:c>
      <x:c r="M94" s="197">
        <x:v>1.32313455667546</x:v>
      </x:c>
      <x:c r="N94" s="509">
        <x:v>0.76185271068737903</x:v>
      </x:c>
      <x:c r="O94" s="197">
        <x:v>0.13330684597711501</x:v>
      </x:c>
      <x:c r="P94" s="509">
        <x:v>0.15141521252314499</x:v>
      </x:c>
      <x:c r="Q94" s="197">
        <x:v>4.4304924039091198E-2</x:v>
      </x:c>
      <x:c r="R94" s="509">
        <x:v>0.12440523528455601</x:v>
      </x:c>
      <x:c r="S94" s="197">
        <x:v>0.163452855269169</x:v>
      </x:c>
      <x:c r="T94" s="509">
        <x:v>0.15339003249328001</x:v>
      </x:c>
      <x:c r="U94" s="197">
        <x:v>0.81475693733953203</x:v>
      </x:c>
      <x:c r="V94" s="509">
        <x:v>0.60863181510854503</x:v>
      </x:c>
      <x:c r="W94" s="197">
        <x:v>0.16052349576225899</x:v>
      </x:c>
      <x:c r="X94" s="509">
        <x:v>0.152187525626753</x:v>
      </x:c>
      <x:c r="Y94" s="197">
        <x:v>1.2091227164643299</x:v>
      </x:c>
      <x:c r="Z94" s="517">
        <x:v>0.78143526206582603</x:v>
      </x:c>
    </x:row>
    <x:row r="95" spans="1:26" ht="12.95" customHeight="1" x14ac:dyDescent="0.2">
      <x:c r="A95" s="2" t="s">
        <x:v>400</x:v>
      </x:c>
      <x:c r="B95" s="37">
        <x:v>3</x:v>
      </x:c>
      <x:c r="C95" s="197">
        <x:v>0.29360857753102299</x:v>
      </x:c>
      <x:c r="D95" s="509">
        <x:v>0.169922233738518</x:v>
      </x:c>
      <x:c r="E95" s="197">
        <x:v>0.13366436790050701</x:v>
      </x:c>
      <x:c r="F95" s="509">
        <x:v>0.172060146097406</x:v>
      </x:c>
      <x:c r="G95" s="197">
        <x:v>0.37742806874993901</x:v>
      </x:c>
      <x:c r="H95" s="509">
        <x:v>0.16279931133447501</x:v>
      </x:c>
      <x:c r="I95" s="197">
        <x:v>1.9223388061370199</x:v>
      </x:c>
      <x:c r="J95" s="509">
        <x:v>0.54278026290201697</x:v>
      </x:c>
      <x:c r="K95" s="197">
        <x:v>0.37808392274265801</x:v>
      </x:c>
      <x:c r="L95" s="509">
        <x:v>0.15614553076283</x:v>
      </x:c>
      <x:c r="M95" s="197">
        <x:v>2.3750991306954901</x:v>
      </x:c>
      <x:c r="N95" s="509">
        <x:v>0.74077673453288595</x:v>
      </x:c>
      <x:c r="O95" s="197">
        <x:v>1.1056649312048399E-3</x:v>
      </x:c>
      <x:c r="P95" s="509">
        <x:v>0.16395304266428601</x:v>
      </x:c>
      <x:c r="Q95" s="197">
        <x:v>2.2680555897649699E-6</x:v>
      </x:c>
      <x:c r="R95" s="509">
        <x:v>4.4218197921592699E-2</x:v>
      </x:c>
      <x:c r="S95" s="197">
        <x:v>2.3013721552911402E-2</x:v>
      </x:c>
      <x:c r="T95" s="509">
        <x:v>0.15823147340677199</x:v>
      </x:c>
      <x:c r="U95" s="197">
        <x:v>1.5216628970925199</x:v>
      </x:c>
      <x:c r="V95" s="509">
        <x:v>0.51641589151459599</x:v>
      </x:c>
      <x:c r="W95" s="197">
        <x:v>4.5517440404083398E-2</x:v>
      </x:c>
      <x:c r="X95" s="509">
        <x:v>0.15163775407560101</x:v>
      </x:c>
      <x:c r="Y95" s="197">
        <x:v>2.0324967429352898</x:v>
      </x:c>
      <x:c r="Z95" s="517">
        <x:v>0.75216339849561797</x:v>
      </x:c>
    </x:row>
    <x:row r="96" spans="1:26" ht="12.95" customHeight="1" x14ac:dyDescent="0.2">
      <x:c r="A96" s="2" t="s">
        <x:v>401</x:v>
      </x:c>
      <x:c r="B96" s="37">
        <x:v>3</x:v>
      </x:c>
      <x:c r="C96" s="197">
        <x:v>0.38205098555794298</x:v>
      </x:c>
      <x:c r="D96" s="509">
        <x:v>0.134261307188597</x:v>
      </x:c>
      <x:c r="E96" s="197">
        <x:v>0.87439210770783204</x:v>
      </x:c>
      <x:c r="F96" s="509">
        <x:v>0.62829636658956201</x:v>
      </x:c>
      <x:c r="G96" s="197">
        <x:v>0.43671259688786501</x:v>
      </x:c>
      <x:c r="H96" s="509">
        <x:v>0.13360075313230699</x:v>
      </x:c>
      <x:c r="I96" s="197">
        <x:v>1.9369878328312999</x:v>
      </x:c>
      <x:c r="J96" s="509">
        <x:v>0.83371196792365299</x:v>
      </x:c>
      <x:c r="K96" s="197">
        <x:v>0.43819346317782398</x:v>
      </x:c>
      <x:c r="L96" s="509">
        <x:v>0.13380980975120499</x:v>
      </x:c>
      <x:c r="M96" s="197">
        <x:v>2.43632539084718</x:v>
      </x:c>
      <x:c r="N96" s="509">
        <x:v>0.94494205064918702</x:v>
      </x:c>
      <x:c r="O96" s="197">
        <x:v>0.47650053163127898</x:v>
      </x:c>
      <x:c r="P96" s="509">
        <x:v>0.113752780623275</x:v>
      </x:c>
      <x:c r="Q96" s="197">
        <x:v>1.26046937461299</x:v>
      </x:c>
      <x:c r="R96" s="509">
        <x:v>0.58478001050368</x:v>
      </x:c>
      <x:c r="S96" s="197">
        <x:v>0.42335321673054499</x:v>
      </x:c>
      <x:c r="T96" s="509">
        <x:v>0.115005240293445</x:v>
      </x:c>
      <x:c r="U96" s="197">
        <x:v>1.8208900476932099</x:v>
      </x:c>
      <x:c r="V96" s="509">
        <x:v>0.63041134460965698</x:v>
      </x:c>
      <x:c r="W96" s="197">
        <x:v>0.38801328580121502</x:v>
      </x:c>
      <x:c r="X96" s="509">
        <x:v>0.11628248077733699</x:v>
      </x:c>
      <x:c r="Y96" s="197">
        <x:v>2.2878680327421699</x:v>
      </x:c>
      <x:c r="Z96" s="517">
        <x:v>0.781311842630521</x:v>
      </x:c>
    </x:row>
    <x:row r="97" spans="1:26" ht="12.95" customHeight="1" x14ac:dyDescent="0.2">
      <x:c r="A97" s="39" t="s">
        <x:v>413</x:v>
      </x:c>
      <x:c r="B97" s="40">
        <x:v>3</x:v>
      </x:c>
      <x:c r="C97" s="211">
        <x:v>0.40166831959460902</x:v>
      </x:c>
      <x:c r="D97" s="516">
        <x:v>7.1219774957388196E-2</x:v>
      </x:c>
      <x:c r="E97" s="211">
        <x:v>0.46483048049690701</x:v>
      </x:c>
      <x:c r="F97" s="516">
        <x:v>0.132682687804838</x:v>
      </x:c>
      <x:c r="G97" s="211">
        <x:v>0.35276418886324001</x:v>
      </x:c>
      <x:c r="H97" s="516">
        <x:v>7.3139872766221303E-2</x:v>
      </x:c>
      <x:c r="I97" s="211">
        <x:v>1.6409924133840299</x:v>
      </x:c>
      <x:c r="J97" s="516">
        <x:v>0.238835174116237</x:v>
      </x:c>
      <x:c r="K97" s="211">
        <x:v>0.35503738273401803</x:v>
      </x:c>
      <x:c r="L97" s="516">
        <x:v>7.1155103599243805E-2</x:v>
      </x:c>
      <x:c r="M97" s="211">
        <x:v>2.64390996464995</x:v>
      </x:c>
      <x:c r="N97" s="516">
        <x:v>0.42298562604701201</x:v>
      </x:c>
      <x:c r="O97" s="211">
        <x:v>0.26998292120240702</x:v>
      </x:c>
      <x:c r="P97" s="516">
        <x:v>5.5211392173352303E-2</x:v>
      </x:c>
      <x:c r="Q97" s="211">
        <x:v>0.35470780767757398</x:v>
      </x:c>
      <x:c r="R97" s="516">
        <x:v>0.104536186484773</x:v>
      </x:c>
      <x:c r="S97" s="211">
        <x:v>0.27701683766130097</x:v>
      </x:c>
      <x:c r="T97" s="516">
        <x:v>5.4992076447354002E-2</x:v>
      </x:c>
      <x:c r="U97" s="211">
        <x:v>1.5459910039454099</x:v>
      </x:c>
      <x:c r="V97" s="516">
        <x:v>0.21653274083117699</x:v>
      </x:c>
      <x:c r="W97" s="211">
        <x:v>0.270440204184073</x:v>
      </x:c>
      <x:c r="X97" s="516">
        <x:v>5.4462662901334898E-2</x:v>
      </x:c>
      <x:c r="Y97" s="211">
        <x:v>2.5514197858126599</x:v>
      </x:c>
      <x:c r="Z97" s="524">
        <x:v>0.41676336360232702</x:v>
      </x:c>
    </x:row>
    <x:row r="99" spans="1:26" x14ac:dyDescent="0.2">
      <x:c r="A99" s="52" t="s">
        <x:v>636</x:v>
      </x:c>
    </x:row>
    <x:row r="100" spans="1:26" x14ac:dyDescent="0.2">
      <x:c r="A100" s="52" t="s">
        <x:v>650</x:v>
      </x:c>
    </x:row>
    <x:row r="101" spans="1:26" x14ac:dyDescent="0.2">
      <x:c r="A101" s="52" t="s">
        <x:v>651</x:v>
      </x:c>
    </x:row>
    <x:row r="102" spans="1:26" x14ac:dyDescent="0.2">
      <x:c r="A102" s="52" t="s">
        <x:v>414</x:v>
      </x:c>
    </x:row>
    <x:row r="103" spans="1:26" x14ac:dyDescent="0.2">
      <x:c r="A103" s="52" t="s">
        <x:v>415</x:v>
      </x:c>
    </x:row>
    <x:row r="104" spans="1:26" x14ac:dyDescent="0.2">
      <x:c r="A104" s="52" t="s">
        <x:v>416</x:v>
      </x:c>
    </x:row>
    <x:row r="105" spans="1:26" x14ac:dyDescent="0.2">
      <x:c r="A105" s="52" t="s">
        <x:v>417</x:v>
      </x:c>
    </x:row>
    <x:row r="106" spans="1:26" x14ac:dyDescent="0.2">
      <x:c r="A106" s="172" t="str">
        <x:f>HYPERLINK("https://oecdcode.org/disclaimers/cyprus.html", "Information on data for Cyprus: https://oecdcode.org/disclaimers/cyprus.html")</x:f>
        <x:v>Information on data for Cyprus: https://oecdcode.org/disclaimers/cyprus.html</x:v>
      </x:c>
    </x:row>
    <x:row r="107" spans="1:26" x14ac:dyDescent="0.2">
      <x:c r="A107" s="52" t="s">
        <x:v>418</x:v>
      </x:c>
    </x:row>
  </x:sheetData>
  <x:mergeCells count="10">
    <x:mergeCell ref="O8:Z8"/>
    <x:mergeCell ref="O9:R9"/>
    <x:mergeCell ref="S9:V9"/>
    <x:mergeCell ref="W9:Z9"/>
    <x:mergeCell ref="C7:Z7"/>
    <x:mergeCell ref="B7:B10"/>
    <x:mergeCell ref="C8:N8"/>
    <x:mergeCell ref="C9:F9"/>
    <x:mergeCell ref="G9:J9"/>
    <x:mergeCell ref="K9:N9"/>
  </x:mergeCells>
  <x:conditionalFormatting sqref="C1:C200">
    <x:cfRule type="expression" dxfId="119" priority="6">
      <x:formula>ABS(C1/D1)&gt;1.95996398454005</x:formula>
    </x:cfRule>
  </x:conditionalFormatting>
  <x:conditionalFormatting sqref="G1:G200">
    <x:cfRule type="expression" dxfId="118" priority="5">
      <x:formula>ABS(G1/H1)&gt;1.95996398454005</x:formula>
    </x:cfRule>
  </x:conditionalFormatting>
  <x:conditionalFormatting sqref="K1:K200">
    <x:cfRule type="expression" dxfId="117" priority="4">
      <x:formula>ABS(K1/L1)&gt;1.95996398454005</x:formula>
    </x:cfRule>
  </x:conditionalFormatting>
  <x:conditionalFormatting sqref="O1:O200">
    <x:cfRule type="expression" dxfId="116" priority="3">
      <x:formula>ABS(O1/P1)&gt;1.95996398454005</x:formula>
    </x:cfRule>
  </x:conditionalFormatting>
  <x:conditionalFormatting sqref="S1:S200">
    <x:cfRule type="expression" dxfId="115" priority="2">
      <x:formula>ABS(S1/T1)&gt;1.95996398454005</x:formula>
    </x:cfRule>
  </x:conditionalFormatting>
  <x:conditionalFormatting sqref="W1:W200">
    <x:cfRule type="expression" dxfId="114" priority="1">
      <x:formula>ABS(W1/X1)&gt;1.95996398454005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800-000000000000}" mc:Ignorable="x14ac xr xr2 xr3">
  <x:dimension ref="A1:T108"/>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317</x:v>
      </x:c>
    </x:row>
    <x:row r="2" spans="1:20" x14ac:dyDescent="0.2">
      <x:c r="A2" s="51" t="s">
        <x:v>318</x:v>
      </x:c>
    </x:row>
    <x:row r="3" spans="1:20" x14ac:dyDescent="0.2">
      <x:c r="A3" s="47" t="s">
        <x:v>448</x:v>
      </x:c>
    </x:row>
    <x:row r="4" spans="1:20" x14ac:dyDescent="0.2">
      <x:c r="A4" s="147" t="str">
        <x:f>HYPERLINK("#'TOC'!A1", "Back to TOC")</x:f>
        <x:v>Back to TOC</x:v>
      </x:c>
    </x:row>
    <x:row r="7" spans="1:20" ht="60" customHeight="1" x14ac:dyDescent="0.2">
      <x:c r="B7" s="670" t="s">
        <x:v>338</x:v>
      </x:c>
      <x:c r="C7" s="673" t="s">
        <x:v>652</x:v>
      </x:c>
      <x:c r="D7" s="673"/>
      <x:c r="E7" s="673"/>
      <x:c r="F7" s="673"/>
      <x:c r="G7" s="758" t="s">
        <x:v>569</x:v>
      </x:c>
      <x:c r="H7" s="758"/>
      <x:c r="I7" s="673" t="s">
        <x:v>652</x:v>
      </x:c>
      <x:c r="J7" s="673"/>
      <x:c r="K7" s="673"/>
      <x:c r="L7" s="673"/>
      <x:c r="M7" s="758" t="s">
        <x:v>569</x:v>
      </x:c>
      <x:c r="N7" s="758"/>
      <x:c r="O7" s="673" t="s">
        <x:v>652</x:v>
      </x:c>
      <x:c r="P7" s="673"/>
      <x:c r="Q7" s="673"/>
      <x:c r="R7" s="673"/>
      <x:c r="S7" s="758" t="s">
        <x:v>569</x:v>
      </x:c>
      <x:c r="T7" s="760"/>
    </x:row>
    <x:row r="8" spans="1:20" ht="75" customHeight="1" x14ac:dyDescent="0.2">
      <x:c r="B8" s="671"/>
      <x:c r="C8" s="675" t="s">
        <x:v>348</x:v>
      </x:c>
      <x:c r="D8" s="675"/>
      <x:c r="E8" s="675" t="s">
        <x:v>349</x:v>
      </x:c>
      <x:c r="F8" s="675"/>
      <x:c r="G8" s="759"/>
      <x:c r="H8" s="759"/>
      <x:c r="I8" s="675" t="s">
        <x:v>348</x:v>
      </x:c>
      <x:c r="J8" s="675"/>
      <x:c r="K8" s="675" t="s">
        <x:v>349</x:v>
      </x:c>
      <x:c r="L8" s="675"/>
      <x:c r="M8" s="759"/>
      <x:c r="N8" s="759"/>
      <x:c r="O8" s="675" t="s">
        <x:v>348</x:v>
      </x:c>
      <x:c r="P8" s="675"/>
      <x:c r="Q8" s="675" t="s">
        <x:v>349</x:v>
      </x:c>
      <x:c r="R8" s="675"/>
      <x:c r="S8" s="759"/>
      <x:c r="T8" s="761"/>
    </x:row>
    <x:row r="9" spans="1:20" ht="30" customHeight="1" x14ac:dyDescent="0.2">
      <x:c r="B9" s="671"/>
      <x:c r="C9" s="676" t="s">
        <x:v>541</x:v>
      </x:c>
      <x:c r="D9" s="676"/>
      <x:c r="E9" s="676"/>
      <x:c r="F9" s="676"/>
      <x:c r="G9" s="676"/>
      <x:c r="H9" s="676"/>
      <x:c r="I9" s="676" t="s">
        <x:v>542</x:v>
      </x:c>
      <x:c r="J9" s="676"/>
      <x:c r="K9" s="676"/>
      <x:c r="L9" s="676"/>
      <x:c r="M9" s="676"/>
      <x:c r="N9" s="676"/>
      <x:c r="O9" s="676" t="s">
        <x:v>543</x:v>
      </x:c>
      <x:c r="P9" s="676"/>
      <x:c r="Q9" s="676"/>
      <x:c r="R9" s="676"/>
      <x:c r="S9" s="676"/>
      <x:c r="T9" s="711"/>
    </x:row>
    <x:row r="10" spans="1:20" ht="15" customHeight="1" x14ac:dyDescent="0.2">
      <x:c r="B10" s="672"/>
      <x:c r="C10" s="4" t="s">
        <x:v>537</x:v>
      </x:c>
      <x:c r="D10" s="4" t="s">
        <x:v>342</x:v>
      </x:c>
      <x:c r="E10" s="4" t="s">
        <x:v>537</x:v>
      </x:c>
      <x:c r="F10" s="4" t="s">
        <x:v>342</x:v>
      </x:c>
      <x:c r="G10" s="4" t="s">
        <x:v>538</x:v>
      </x:c>
      <x:c r="H10" s="4" t="s">
        <x:v>342</x:v>
      </x:c>
      <x:c r="I10" s="4" t="s">
        <x:v>537</x:v>
      </x:c>
      <x:c r="J10" s="4" t="s">
        <x:v>342</x:v>
      </x:c>
      <x:c r="K10" s="4" t="s">
        <x:v>537</x:v>
      </x:c>
      <x:c r="L10" s="4" t="s">
        <x:v>342</x:v>
      </x:c>
      <x:c r="M10" s="4" t="s">
        <x:v>538</x:v>
      </x:c>
      <x:c r="N10" s="4" t="s">
        <x:v>342</x:v>
      </x:c>
      <x:c r="O10" s="4" t="s">
        <x:v>537</x:v>
      </x:c>
      <x:c r="P10" s="4" t="s">
        <x:v>342</x:v>
      </x:c>
      <x:c r="Q10" s="4" t="s">
        <x:v>537</x:v>
      </x:c>
      <x:c r="R10" s="4" t="s">
        <x:v>342</x:v>
      </x:c>
      <x:c r="S10" s="4" t="s">
        <x:v>538</x:v>
      </x:c>
      <x:c r="T10" s="5" t="s">
        <x:v>342</x:v>
      </x:c>
    </x:row>
    <x:row r="11" spans="1:20" ht="12.95" customHeight="1" x14ac:dyDescent="0.2">
      <x:c r="A11" s="6"/>
      <x:c r="B11" s="7"/>
      <x:c r="C11" s="209"/>
      <x:c r="D11" s="531"/>
      <x:c r="E11" s="209"/>
      <x:c r="F11" s="531"/>
      <x:c r="G11" s="209"/>
      <x:c r="H11" s="531"/>
      <x:c r="I11" s="209"/>
      <x:c r="J11" s="531"/>
      <x:c r="K11" s="209"/>
      <x:c r="L11" s="531"/>
      <x:c r="M11" s="209"/>
      <x:c r="N11" s="531"/>
      <x:c r="O11" s="209"/>
      <x:c r="P11" s="531"/>
      <x:c r="Q11" s="209"/>
      <x:c r="R11" s="531"/>
      <x:c r="S11" s="209"/>
      <x:c r="T11" s="539"/>
    </x:row>
    <x:row r="12" spans="1:20" ht="12.95" customHeight="1" x14ac:dyDescent="0.2">
      <x:c r="A12" s="2" t="s">
        <x:v>354</x:v>
      </x:c>
      <x:c r="B12" s="12">
        <x:v>2</x:v>
      </x:c>
      <x:c r="C12" s="197">
        <x:v>3.7170088762723298E-2</x:v>
      </x:c>
      <x:c r="D12" s="525">
        <x:v>0.37608778524216602</x:v>
      </x:c>
      <x:c r="E12" s="197">
        <x:v>-0.34138414756961</x:v>
      </x:c>
      <x:c r="F12" s="525">
        <x:v>0.13841301251393401</x:v>
      </x:c>
      <x:c r="G12" s="197">
        <x:v>0.67774890142878996</x:v>
      </x:c>
      <x:c r="H12" s="525">
        <x:v>0.386681919303136</x:v>
      </x:c>
      <x:c r="I12" s="197">
        <x:v>0.160767393694006</x:v>
      </x:c>
      <x:c r="J12" s="525">
        <x:v>0.38111209192802098</x:v>
      </x:c>
      <x:c r="K12" s="197">
        <x:v>-0.27032397029237598</x:v>
      </x:c>
      <x:c r="L12" s="525">
        <x:v>0.13406198434306801</x:v>
      </x:c>
      <x:c r="M12" s="197">
        <x:v>3.3923800759468099</x:v>
      </x:c>
      <x:c r="N12" s="525">
        <x:v>0.832129145398672</x:v>
      </x:c>
      <x:c r="O12" s="197">
        <x:v>0.15705259214261599</x:v>
      </x:c>
      <x:c r="P12" s="525">
        <x:v>0.37910368872105599</x:v>
      </x:c>
      <x:c r="Q12" s="197">
        <x:v>-0.25978422904523901</x:v>
      </x:c>
      <x:c r="R12" s="525">
        <x:v>0.13468367445388699</x:v>
      </x:c>
      <x:c r="S12" s="197">
        <x:v>3.8818203273121399</x:v>
      </x:c>
      <x:c r="T12" s="533">
        <x:v>0.90191890929265806</x:v>
      </x:c>
    </x:row>
    <x:row r="13" spans="1:20" ht="12.95" customHeight="1" x14ac:dyDescent="0.2">
      <x:c r="A13" s="2" t="s">
        <x:v>355</x:v>
      </x:c>
      <x:c r="B13" s="12">
        <x:v>2</x:v>
      </x:c>
      <x:c r="C13" s="197">
        <x:v>-0.135464731851479</x:v>
      </x:c>
      <x:c r="D13" s="525">
        <x:v>8.3978823559250501E-2</x:v>
      </x:c>
      <x:c r="E13" s="197">
        <x:v>0.447253634277964</x:v>
      </x:c>
      <x:c r="F13" s="525">
        <x:v>0.33291393037655997</x:v>
      </x:c>
      <x:c r="G13" s="197">
        <x:v>0.41791086764858298</x:v>
      </x:c>
      <x:c r="H13" s="525">
        <x:v>0.33882297016180002</x:v>
      </x:c>
      <x:c r="I13" s="197">
        <x:v>-9.5245494009358E-2</x:v>
      </x:c>
      <x:c r="J13" s="525">
        <x:v>8.6523853468378306E-2</x:v>
      </x:c>
      <x:c r="K13" s="197">
        <x:v>0.49002746238830402</x:v>
      </x:c>
      <x:c r="L13" s="525">
        <x:v>0.342931823045863</x:v>
      </x:c>
      <x:c r="M13" s="197">
        <x:v>1.7452161446838801</x:v>
      </x:c>
      <x:c r="N13" s="525">
        <x:v>0.67677425094934196</x:v>
      </x:c>
      <x:c r="O13" s="197">
        <x:v>-0.119818653734398</x:v>
      </x:c>
      <x:c r="P13" s="525">
        <x:v>8.5605944884983395E-2</x:v>
      </x:c>
      <x:c r="Q13" s="197">
        <x:v>0.49405130623371202</x:v>
      </x:c>
      <x:c r="R13" s="525">
        <x:v>0.34502987063061402</x:v>
      </x:c>
      <x:c r="S13" s="197">
        <x:v>2.1569398618254301</x:v>
      </x:c>
      <x:c r="T13" s="533">
        <x:v>0.78938913194401705</x:v>
      </x:c>
    </x:row>
    <x:row r="14" spans="1:20" ht="12.95" customHeight="1" x14ac:dyDescent="0.2">
      <x:c r="A14" s="2" t="s">
        <x:v>356</x:v>
      </x:c>
      <x:c r="B14" s="12">
        <x:v>2</x:v>
      </x:c>
      <x:c r="C14" s="197">
        <x:v>0.25313410054642599</x:v>
      </x:c>
      <x:c r="D14" s="525">
        <x:v>0.23066881452353599</x:v>
      </x:c>
      <x:c r="E14" s="197">
        <x:v>0.52191472523814197</x:v>
      </x:c>
      <x:c r="F14" s="525">
        <x:v>0.24053619381951999</x:v>
      </x:c>
      <x:c r="G14" s="197">
        <x:v>0.40786506574868497</x:v>
      </x:c>
      <x:c r="H14" s="525">
        <x:v>0.33854524550209503</x:v>
      </x:c>
      <x:c r="I14" s="197">
        <x:v>0.30913319184829602</x:v>
      </x:c>
      <x:c r="J14" s="525">
        <x:v>0.22507579454246401</x:v>
      </x:c>
      <x:c r="K14" s="197">
        <x:v>0.57064174353729402</x:v>
      </x:c>
      <x:c r="L14" s="525">
        <x:v>0.23816581947719101</x:v>
      </x:c>
      <x:c r="M14" s="197">
        <x:v>2.4518894258724799</x:v>
      </x:c>
      <x:c r="N14" s="525">
        <x:v>0.59572216511226705</x:v>
      </x:c>
      <x:c r="O14" s="197">
        <x:v>0.29396916031399301</x:v>
      </x:c>
      <x:c r="P14" s="525">
        <x:v>0.22072426211680901</x:v>
      </x:c>
      <x:c r="Q14" s="197">
        <x:v>0.549854907689177</x:v>
      </x:c>
      <x:c r="R14" s="525">
        <x:v>0.235297810659409</x:v>
      </x:c>
      <x:c r="S14" s="197">
        <x:v>3.1925771567261299</x:v>
      </x:c>
      <x:c r="T14" s="533">
        <x:v>0.71136685766056196</x:v>
      </x:c>
    </x:row>
    <x:row r="15" spans="1:20" ht="12.95" customHeight="1" x14ac:dyDescent="0.2">
      <x:c r="A15" s="2" t="s">
        <x:v>357</x:v>
      </x:c>
      <x:c r="B15" s="12">
        <x:v>2</x:v>
      </x:c>
      <x:c r="C15" s="197">
        <x:v>9.1406752987342396E-2</x:v>
      </x:c>
      <x:c r="D15" s="525">
        <x:v>0.12328360577038</x:v>
      </x:c>
      <x:c r="E15" s="197">
        <x:v>-0.246402750378061</x:v>
      </x:c>
      <x:c r="F15" s="525">
        <x:v>9.0352407988477504E-2</x:v>
      </x:c>
      <x:c r="G15" s="197">
        <x:v>0.76126451414526897</x:v>
      </x:c>
      <x:c r="H15" s="525">
        <x:v>0.39564199804567102</x:v>
      </x:c>
      <x:c r="I15" s="197">
        <x:v>0.10862087917402</x:v>
      </x:c>
      <x:c r="J15" s="525">
        <x:v>0.12658806568361</x:v>
      </x:c>
      <x:c r="K15" s="197">
        <x:v>-0.19173092795990099</x:v>
      </x:c>
      <x:c r="L15" s="525">
        <x:v>9.06323741714926E-2</x:v>
      </x:c>
      <x:c r="M15" s="197">
        <x:v>1.3065269284510099</x:v>
      </x:c>
      <x:c r="N15" s="525">
        <x:v>0.48086407639524398</x:v>
      </x:c>
      <x:c r="O15" s="197">
        <x:v>0.139195733894526</x:v>
      </x:c>
      <x:c r="P15" s="525">
        <x:v>0.124590143203411</x:v>
      </x:c>
      <x:c r="Q15" s="197">
        <x:v>-0.18925742151199801</x:v>
      </x:c>
      <x:c r="R15" s="525">
        <x:v>8.7443025719212003E-2</x:v>
      </x:c>
      <x:c r="S15" s="197">
        <x:v>2.9455458483930999</x:v>
      </x:c>
      <x:c r="T15" s="533">
        <x:v>0.80503413215503505</x:v>
      </x:c>
    </x:row>
    <x:row r="16" spans="1:20" ht="12.95" customHeight="1" x14ac:dyDescent="0.2">
      <x:c r="A16" s="2" t="s">
        <x:v>358</x:v>
      </x:c>
      <x:c r="B16" s="12">
        <x:v>2</x:v>
      </x:c>
      <x:c r="C16" s="197">
        <x:v>2.07645908887054E-2</x:v>
      </x:c>
      <x:c r="D16" s="525">
        <x:v>0.124451079414692</x:v>
      </x:c>
      <x:c r="E16" s="197">
        <x:v>8.5154925262307501E-2</x:v>
      </x:c>
      <x:c r="F16" s="525">
        <x:v>0.102948590435295</x:v>
      </x:c>
      <x:c r="G16" s="197">
        <x:v>1.8193077408363201</x:v>
      </x:c>
      <x:c r="H16" s="525">
        <x:v>0.65322847616203195</x:v>
      </x:c>
      <x:c r="I16" s="197">
        <x:v>6.8860549751718597E-2</x:v>
      </x:c>
      <x:c r="J16" s="525">
        <x:v>0.123202671987324</x:v>
      </x:c>
      <x:c r="K16" s="197">
        <x:v>8.1200107771358096E-2</x:v>
      </x:c>
      <x:c r="L16" s="525">
        <x:v>0.103524835255958</x:v>
      </x:c>
      <x:c r="M16" s="197">
        <x:v>3.32611323405078</x:v>
      </x:c>
      <x:c r="N16" s="525">
        <x:v>0.69545824373502796</x:v>
      </x:c>
      <x:c r="O16" s="197">
        <x:v>6.5109873484172895E-2</x:v>
      </x:c>
      <x:c r="P16" s="525">
        <x:v>0.119458560995514</x:v>
      </x:c>
      <x:c r="Q16" s="197">
        <x:v>2.07253771764348E-2</x:v>
      </x:c>
      <x:c r="R16" s="525">
        <x:v>0.10354375549452299</x:v>
      </x:c>
      <x:c r="S16" s="197">
        <x:v>5.5354499622768198</x:v>
      </x:c>
      <x:c r="T16" s="533">
        <x:v>0.83913406596741102</x:v>
      </x:c>
    </x:row>
    <x:row r="17" spans="1:20" ht="12.95" customHeight="1" x14ac:dyDescent="0.2">
      <x:c r="A17" s="2" t="s">
        <x:v>359</x:v>
      </x:c>
      <x:c r="B17" s="12">
        <x:v>2</x:v>
      </x:c>
      <x:c r="C17" s="197">
        <x:v>0.10075908704486</x:v>
      </x:c>
      <x:c r="D17" s="525">
        <x:v>8.33580521880318E-2</x:v>
      </x:c>
      <x:c r="E17" s="197">
        <x:v>-0.16666729620621101</x:v>
      </x:c>
      <x:c r="F17" s="525">
        <x:v>0.20932228407148901</x:v>
      </x:c>
      <x:c r="G17" s="197">
        <x:v>7.5131884066620497E-2</x:v>
      </x:c>
      <x:c r="H17" s="525">
        <x:v>0.122502405701647</x:v>
      </x:c>
      <x:c r="I17" s="197">
        <x:v>0.202993423134434</x:v>
      </x:c>
      <x:c r="J17" s="525">
        <x:v>9.2839160052803599E-2</x:v>
      </x:c>
      <x:c r="K17" s="197">
        <x:v>-6.6079945458943204E-2</x:v>
      </x:c>
      <x:c r="L17" s="525">
        <x:v>0.200426795279494</x:v>
      </x:c>
      <x:c r="M17" s="197">
        <x:v>2.7783983771563401</x:v>
      </x:c>
      <x:c r="N17" s="525">
        <x:v>0.54575067115653697</x:v>
      </x:c>
      <x:c r="O17" s="197">
        <x:v>0.188164317452057</x:v>
      </x:c>
      <x:c r="P17" s="525">
        <x:v>9.3076492831430199E-2</x:v>
      </x:c>
      <x:c r="Q17" s="197">
        <x:v>-6.4726622231963002E-2</x:v>
      </x:c>
      <x:c r="R17" s="525">
        <x:v>0.204811201929916</x:v>
      </x:c>
      <x:c r="S17" s="197">
        <x:v>3.2306159613795602</x:v>
      </x:c>
      <x:c r="T17" s="533">
        <x:v>0.63511012759927998</x:v>
      </x:c>
    </x:row>
    <x:row r="18" spans="1:20" ht="12.95" customHeight="1" x14ac:dyDescent="0.2">
      <x:c r="A18" s="17" t="s">
        <x:v>360</x:v>
      </x:c>
      <x:c r="B18" s="12">
        <x:v>2</x:v>
      </x:c>
      <x:c r="C18" s="197">
        <x:v>-6.3532181820530595E-2</x:v>
      </x:c>
      <x:c r="D18" s="525">
        <x:v>0.10136864367098</x:v>
      </x:c>
      <x:c r="E18" s="197">
        <x:v>-0.41377781249079298</x:v>
      </x:c>
      <x:c r="F18" s="525">
        <x:v>0.21227809326038699</x:v>
      </x:c>
      <x:c r="G18" s="197">
        <x:v>9.8586965805922203E-2</x:v>
      </x:c>
      <x:c r="H18" s="525">
        <x:v>0.163887495375384</x:v>
      </x:c>
      <x:c r="I18" s="197">
        <x:v>-2.7062467797459799E-2</x:v>
      </x:c>
      <x:c r="J18" s="525">
        <x:v>0.112663572832021</x:v>
      </x:c>
      <x:c r="K18" s="197">
        <x:v>-0.38377994609075999</x:v>
      </x:c>
      <x:c r="L18" s="525">
        <x:v>0.19251752401258601</x:v>
      </x:c>
      <x:c r="M18" s="197">
        <x:v>4.4344596428933896</x:v>
      </x:c>
      <x:c r="N18" s="525">
        <x:v>0.89235809415912304</x:v>
      </x:c>
      <x:c r="O18" s="197">
        <x:v>-2.8958166643572199E-2</x:v>
      </x:c>
      <x:c r="P18" s="525">
        <x:v>0.111837770910412</x:v>
      </x:c>
      <x:c r="Q18" s="197">
        <x:v>-0.38788954784596802</x:v>
      </x:c>
      <x:c r="R18" s="525">
        <x:v>0.19880386300290001</x:v>
      </x:c>
      <x:c r="S18" s="197">
        <x:v>4.6273450961204796</x:v>
      </x:c>
      <x:c r="T18" s="533">
        <x:v>0.93852036626476698</x:v>
      </x:c>
    </x:row>
    <x:row r="19" spans="1:20" ht="12.95" customHeight="1" x14ac:dyDescent="0.2">
      <x:c r="A19" s="17" t="s">
        <x:v>361</x:v>
      </x:c>
      <x:c r="B19" s="12">
        <x:v>2</x:v>
      </x:c>
      <x:c r="C19" s="197">
        <x:v>0.14031341661494101</x:v>
      </x:c>
      <x:c r="D19" s="525">
        <x:v>0.193058742742442</x:v>
      </x:c>
      <x:c r="E19" s="197">
        <x:v>0.180505943444325</x:v>
      </x:c>
      <x:c r="F19" s="525">
        <x:v>0.54468098781543095</x:v>
      </x:c>
      <x:c r="G19" s="197">
        <x:v>0.294095458682894</x:v>
      </x:c>
      <x:c r="H19" s="525">
        <x:v>0.35974101021944099</x:v>
      </x:c>
      <x:c r="I19" s="197">
        <x:v>0.36179983004966898</x:v>
      </x:c>
      <x:c r="J19" s="525">
        <x:v>0.17516041224718101</x:v>
      </x:c>
      <x:c r="K19" s="197">
        <x:v>0.33957047931663698</x:v>
      </x:c>
      <x:c r="L19" s="525">
        <x:v>0.54968910916067304</x:v>
      </x:c>
      <x:c r="M19" s="197">
        <x:v>1.8571453507244899</x:v>
      </x:c>
      <x:c r="N19" s="525">
        <x:v>0.65250485244576795</x:v>
      </x:c>
      <x:c r="O19" s="197">
        <x:v>0.34914384927993097</x:v>
      </x:c>
      <x:c r="P19" s="525">
        <x:v>0.176541708476846</x:v>
      </x:c>
      <x:c r="Q19" s="197">
        <x:v>0.35346792474216499</x:v>
      </x:c>
      <x:c r="R19" s="525">
        <x:v>0.55753278750771595</x:v>
      </x:c>
      <x:c r="S19" s="197">
        <x:v>2.0010529674276101</x:v>
      </x:c>
      <x:c r="T19" s="533">
        <x:v>0.74048169217224502</x:v>
      </x:c>
    </x:row>
    <x:row r="20" spans="1:20" ht="12.95" customHeight="1" x14ac:dyDescent="0.2">
      <x:c r="A20" s="2" t="s">
        <x:v>362</x:v>
      </x:c>
      <x:c r="B20" s="12">
        <x:v>2</x:v>
      </x:c>
      <x:c r="C20" s="197">
        <x:v>3.0346421043157799E-2</x:v>
      </x:c>
      <x:c r="D20" s="525">
        <x:v>0.21996325798375799</x:v>
      </x:c>
      <x:c r="E20" s="197">
        <x:v>0.15036689985382501</x:v>
      </x:c>
      <x:c r="F20" s="525">
        <x:v>0.133250177376801</x:v>
      </x:c>
      <x:c r="G20" s="197">
        <x:v>0.69002638762984503</x:v>
      </x:c>
      <x:c r="H20" s="525">
        <x:v>0.41235825657390202</x:v>
      </x:c>
      <x:c r="I20" s="197">
        <x:v>2.62456197301979E-2</x:v>
      </x:c>
      <x:c r="J20" s="525">
        <x:v>0.207558617358998</x:v>
      </x:c>
      <x:c r="K20" s="197">
        <x:v>0.14187038876473099</x:v>
      </x:c>
      <x:c r="L20" s="525">
        <x:v>0.136364008307537</x:v>
      </x:c>
      <x:c r="M20" s="197">
        <x:v>2.7069849718557002</x:v>
      </x:c>
      <x:c r="N20" s="525">
        <x:v>0.87341875171138506</x:v>
      </x:c>
      <x:c r="O20" s="197">
        <x:v>-1.75260794247265E-2</x:v>
      </x:c>
      <x:c r="P20" s="525">
        <x:v>0.211315555402037</x:v>
      </x:c>
      <x:c r="Q20" s="197">
        <x:v>0.13942567546010701</x:v>
      </x:c>
      <x:c r="R20" s="525">
        <x:v>0.13565934838896199</x:v>
      </x:c>
      <x:c r="S20" s="197">
        <x:v>4.2480428343718604</x:v>
      </x:c>
      <x:c r="T20" s="533">
        <x:v>1.2356194202577899</x:v>
      </x:c>
    </x:row>
    <x:row r="21" spans="1:20" ht="12.95" customHeight="1" x14ac:dyDescent="0.2">
      <x:c r="A21" s="2" t="s">
        <x:v>363</x:v>
      </x:c>
      <x:c r="B21" s="12">
        <x:v>2</x:v>
      </x:c>
      <x:c r="C21" s="197" t="s">
        <x:v>490</x:v>
      </x:c>
      <x:c r="D21" s="525" t="s">
        <x:v>490</x:v>
      </x:c>
      <x:c r="E21" s="197" t="s">
        <x:v>490</x:v>
      </x:c>
      <x:c r="F21" s="525" t="s">
        <x:v>490</x:v>
      </x:c>
      <x:c r="G21" s="197" t="s">
        <x:v>490</x:v>
      </x:c>
      <x:c r="H21" s="525" t="s">
        <x:v>490</x:v>
      </x:c>
      <x:c r="I21" s="197" t="s">
        <x:v>490</x:v>
      </x:c>
      <x:c r="J21" s="525" t="s">
        <x:v>490</x:v>
      </x:c>
      <x:c r="K21" s="197" t="s">
        <x:v>490</x:v>
      </x:c>
      <x:c r="L21" s="525" t="s">
        <x:v>490</x:v>
      </x:c>
      <x:c r="M21" s="197" t="s">
        <x:v>490</x:v>
      </x:c>
      <x:c r="N21" s="525" t="s">
        <x:v>490</x:v>
      </x:c>
      <x:c r="O21" s="197" t="s">
        <x:v>490</x:v>
      </x:c>
      <x:c r="P21" s="525" t="s">
        <x:v>490</x:v>
      </x:c>
      <x:c r="Q21" s="197" t="s">
        <x:v>490</x:v>
      </x:c>
      <x:c r="R21" s="525" t="s">
        <x:v>490</x:v>
      </x:c>
      <x:c r="S21" s="197" t="s">
        <x:v>490</x:v>
      </x:c>
      <x:c r="T21" s="533" t="s">
        <x:v>490</x:v>
      </x:c>
    </x:row>
    <x:row r="22" spans="1:20" ht="12.95" customHeight="1" x14ac:dyDescent="0.2">
      <x:c r="A22" s="2" t="s">
        <x:v>364</x:v>
      </x:c>
      <x:c r="B22" s="12">
        <x:v>2</x:v>
      </x:c>
      <x:c r="C22" s="197">
        <x:v>-0.41441850214674902</x:v>
      </x:c>
      <x:c r="D22" s="525">
        <x:v>0.18637176548578999</x:v>
      </x:c>
      <x:c r="E22" s="197">
        <x:v>6.6690320997424599E-2</x:v>
      </x:c>
      <x:c r="F22" s="525">
        <x:v>0.22261383487670999</x:v>
      </x:c>
      <x:c r="G22" s="197">
        <x:v>0.371989287617083</x:v>
      </x:c>
      <x:c r="H22" s="525">
        <x:v>0.36323601039727599</x:v>
      </x:c>
      <x:c r="I22" s="197">
        <x:v>-0.42217764037580002</x:v>
      </x:c>
      <x:c r="J22" s="525">
        <x:v>0.1906993299841</x:v>
      </x:c>
      <x:c r="K22" s="197">
        <x:v>5.8856018454926003E-2</x:v>
      </x:c>
      <x:c r="L22" s="525">
        <x:v>0.22297934002398301</x:v>
      </x:c>
      <x:c r="M22" s="197">
        <x:v>0.82542017196678996</x:v>
      </x:c>
      <x:c r="N22" s="525">
        <x:v>1.1041366954985099</x:v>
      </x:c>
      <x:c r="O22" s="197">
        <x:v>-0.40529470898925501</x:v>
      </x:c>
      <x:c r="P22" s="525">
        <x:v>0.200325832776482</x:v>
      </x:c>
      <x:c r="Q22" s="197">
        <x:v>4.5956471548861497E-2</x:v>
      </x:c>
      <x:c r="R22" s="525">
        <x:v>0.21835717494293999</x:v>
      </x:c>
      <x:c r="S22" s="197">
        <x:v>1.2289479991029899</x:v>
      </x:c>
      <x:c r="T22" s="533">
        <x:v>1.38243276825599</x:v>
      </x:c>
    </x:row>
    <x:row r="23" spans="1:20" ht="12.95" customHeight="1" x14ac:dyDescent="0.2">
      <x:c r="A23" s="2" t="s">
        <x:v>365</x:v>
      </x:c>
      <x:c r="B23" s="12">
        <x:v>2</x:v>
      </x:c>
      <x:c r="C23" s="197">
        <x:v>0.214693328518131</x:v>
      </x:c>
      <x:c r="D23" s="525">
        <x:v>0.185500064848164</x:v>
      </x:c>
      <x:c r="E23" s="197">
        <x:v>-0.29945251334234502</x:v>
      </x:c>
      <x:c r="F23" s="525">
        <x:v>0.19710944972418401</x:v>
      </x:c>
      <x:c r="G23" s="197">
        <x:v>0.36188250635550601</x:v>
      </x:c>
      <x:c r="H23" s="525">
        <x:v>0.37969815549128</x:v>
      </x:c>
      <x:c r="I23" s="197">
        <x:v>0.21273085868382599</x:v>
      </x:c>
      <x:c r="J23" s="525">
        <x:v>0.188470291094116</x:v>
      </x:c>
      <x:c r="K23" s="197">
        <x:v>-0.324098254932223</x:v>
      </x:c>
      <x:c r="L23" s="525">
        <x:v>0.20056318965297101</x:v>
      </x:c>
      <x:c r="M23" s="197">
        <x:v>0.49205271762976999</x:v>
      </x:c>
      <x:c r="N23" s="525">
        <x:v>0.478902382930596</x:v>
      </x:c>
      <x:c r="O23" s="197">
        <x:v>0.20298877101358501</x:v>
      </x:c>
      <x:c r="P23" s="525">
        <x:v>0.18395564719403101</x:v>
      </x:c>
      <x:c r="Q23" s="197">
        <x:v>-0.29743075514501199</x:v>
      </x:c>
      <x:c r="R23" s="525">
        <x:v>0.20039433349556601</x:v>
      </x:c>
      <x:c r="S23" s="197">
        <x:v>1.3241663016609899</x:v>
      </x:c>
      <x:c r="T23" s="533">
        <x:v>0.80910084775598201</x:v>
      </x:c>
    </x:row>
    <x:row r="24" spans="1:20" ht="12.95" customHeight="1" x14ac:dyDescent="0.2">
      <x:c r="A24" s="2" t="s">
        <x:v>366</x:v>
      </x:c>
      <x:c r="B24" s="12">
        <x:v>2</x:v>
      </x:c>
      <x:c r="C24" s="197">
        <x:v>0.47602030377801802</x:v>
      </x:c>
      <x:c r="D24" s="525">
        <x:v>0.127254631480122</x:v>
      </x:c>
      <x:c r="E24" s="197">
        <x:v>0.14556817438133901</x:v>
      </x:c>
      <x:c r="F24" s="525">
        <x:v>0.11722694846234601</x:v>
      </x:c>
      <x:c r="G24" s="197">
        <x:v>0.76432574547861698</x:v>
      </x:c>
      <x:c r="H24" s="525">
        <x:v>0.42123922845658002</x:v>
      </x:c>
      <x:c r="I24" s="197">
        <x:v>0.4728509878712</x:v>
      </x:c>
      <x:c r="J24" s="525">
        <x:v>0.12511726284937499</x:v>
      </x:c>
      <x:c r="K24" s="197">
        <x:v>0.119392970292912</x:v>
      </x:c>
      <x:c r="L24" s="525">
        <x:v>0.117592027589468</x:v>
      </x:c>
      <x:c r="M24" s="197">
        <x:v>1.65994703458871</x:v>
      </x:c>
      <x:c r="N24" s="525">
        <x:v>0.60360962332486601</x:v>
      </x:c>
      <x:c r="O24" s="197">
        <x:v>0.48595167765922898</x:v>
      </x:c>
      <x:c r="P24" s="525">
        <x:v>0.12614287636534399</x:v>
      </x:c>
      <x:c r="Q24" s="197">
        <x:v>0.128143955473146</x:v>
      </x:c>
      <x:c r="R24" s="525">
        <x:v>0.117630965040404</x:v>
      </x:c>
      <x:c r="S24" s="197">
        <x:v>2.4627664531521698</x:v>
      </x:c>
      <x:c r="T24" s="533">
        <x:v>0.94647975609141</x:v>
      </x:c>
    </x:row>
    <x:row r="25" spans="1:20" ht="12.95" customHeight="1" x14ac:dyDescent="0.2">
      <x:c r="A25" s="2" t="s">
        <x:v>367</x:v>
      </x:c>
      <x:c r="B25" s="12">
        <x:v>2</x:v>
      </x:c>
      <x:c r="C25" s="197">
        <x:v>-2.0789842297571401E-2</x:v>
      </x:c>
      <x:c r="D25" s="525">
        <x:v>0.14990919306331399</x:v>
      </x:c>
      <x:c r="E25" s="197">
        <x:v>0.28371140702876402</x:v>
      </x:c>
      <x:c r="F25" s="525">
        <x:v>0.17654273134394799</x:v>
      </x:c>
      <x:c r="G25" s="197">
        <x:v>0.25874156786722402</x:v>
      </x:c>
      <x:c r="H25" s="525">
        <x:v>0.322712001078578</x:v>
      </x:c>
      <x:c r="I25" s="197">
        <x:v>5.4639184398187997E-2</x:v>
      </x:c>
      <x:c r="J25" s="525">
        <x:v>0.15005117930363099</x:v>
      </x:c>
      <x:c r="K25" s="197">
        <x:v>0.33364532417305598</x:v>
      </x:c>
      <x:c r="L25" s="525">
        <x:v>0.17764833605124999</x:v>
      </x:c>
      <x:c r="M25" s="197">
        <x:v>1.44374426549262</x:v>
      </x:c>
      <x:c r="N25" s="525">
        <x:v>0.67930107142888296</x:v>
      </x:c>
      <x:c r="O25" s="197">
        <x:v>5.6695083381125097E-2</x:v>
      </x:c>
      <x:c r="P25" s="525">
        <x:v>0.14665107494346599</x:v>
      </x:c>
      <x:c r="Q25" s="197">
        <x:v>0.327625352864231</x:v>
      </x:c>
      <x:c r="R25" s="525">
        <x:v>0.17652136752857001</x:v>
      </x:c>
      <x:c r="S25" s="197">
        <x:v>1.6377321057752201</x:v>
      </x:c>
      <x:c r="T25" s="533">
        <x:v>0.84118155303118003</x:v>
      </x:c>
    </x:row>
    <x:row r="26" spans="1:20" ht="12.95" customHeight="1" x14ac:dyDescent="0.2">
      <x:c r="A26" s="2" t="s">
        <x:v>368</x:v>
      </x:c>
      <x:c r="B26" s="12">
        <x:v>2</x:v>
      </x:c>
      <x:c r="C26" s="197">
        <x:v>-0.248561557401696</x:v>
      </x:c>
      <x:c r="D26" s="525">
        <x:v>0.20828427021394599</x:v>
      </x:c>
      <x:c r="E26" s="197">
        <x:v>4.5281011106998302E-2</x:v>
      </x:c>
      <x:c r="F26" s="525">
        <x:v>0.12785815362279801</x:v>
      </x:c>
      <x:c r="G26" s="197">
        <x:v>0.26691741040590899</x:v>
      </x:c>
      <x:c r="H26" s="525">
        <x:v>0.28820411159899501</x:v>
      </x:c>
      <x:c r="I26" s="197">
        <x:v>-0.20023655100788901</x:v>
      </x:c>
      <x:c r="J26" s="525">
        <x:v>0.212550153169381</x:v>
      </x:c>
      <x:c r="K26" s="197">
        <x:v>3.7720374285829597E-2</x:v>
      </x:c>
      <x:c r="L26" s="525">
        <x:v>0.12737070616902699</x:v>
      </x:c>
      <x:c r="M26" s="197">
        <x:v>1.79425277405482</x:v>
      </x:c>
      <x:c r="N26" s="525">
        <x:v>0.75179066649177095</x:v>
      </x:c>
      <x:c r="O26" s="197">
        <x:v>-0.21808788680941399</x:v>
      </x:c>
      <x:c r="P26" s="525">
        <x:v>0.21208807776563199</x:v>
      </x:c>
      <x:c r="Q26" s="197">
        <x:v>1.06922641447403E-2</x:v>
      </x:c>
      <x:c r="R26" s="525">
        <x:v>0.124627939414907</x:v>
      </x:c>
      <x:c r="S26" s="197">
        <x:v>3.52685341537858</x:v>
      </x:c>
      <x:c r="T26" s="533">
        <x:v>0.98429179410671497</x:v>
      </x:c>
    </x:row>
    <x:row r="27" spans="1:20" ht="12.95" customHeight="1" x14ac:dyDescent="0.2">
      <x:c r="A27" s="2" t="s">
        <x:v>369</x:v>
      </x:c>
      <x:c r="B27" s="12">
        <x:v>2</x:v>
      </x:c>
      <x:c r="C27" s="197">
        <x:v>-5.5458796825392804E-3</x:v>
      </x:c>
      <x:c r="D27" s="525">
        <x:v>9.3180784288919002E-2</x:v>
      </x:c>
      <x:c r="E27" s="197">
        <x:v>-0.13879195917669701</x:v>
      </x:c>
      <x:c r="F27" s="525">
        <x:v>0.111637381152579</x:v>
      </x:c>
      <x:c r="G27" s="197">
        <x:v>0.117810382977381</x:v>
      </x:c>
      <x:c r="H27" s="525">
        <x:v>0.105294683353994</x:v>
      </x:c>
      <x:c r="I27" s="197">
        <x:v>7.8618193752807805E-2</x:v>
      </x:c>
      <x:c r="J27" s="525">
        <x:v>9.63596312483921E-2</x:v>
      </x:c>
      <x:c r="K27" s="197">
        <x:v>5.9227663230561001E-2</x:v>
      </x:c>
      <x:c r="L27" s="525">
        <x:v>0.115610491825967</x:v>
      </x:c>
      <x:c r="M27" s="197">
        <x:v>2.8140282290293701</x:v>
      </x:c>
      <x:c r="N27" s="525">
        <x:v>0.43982079498968302</x:v>
      </x:c>
      <x:c r="O27" s="197">
        <x:v>6.4676027217908494E-2</x:v>
      </x:c>
      <x:c r="P27" s="525">
        <x:v>9.8251725087915895E-2</x:v>
      </x:c>
      <x:c r="Q27" s="197">
        <x:v>2.3731799118477202E-2</x:v>
      </x:c>
      <x:c r="R27" s="525">
        <x:v>0.116507170893397</x:v>
      </x:c>
      <x:c r="S27" s="197">
        <x:v>3.0579216376202201</x:v>
      </x:c>
      <x:c r="T27" s="533">
        <x:v>0.480987016438776</x:v>
      </x:c>
    </x:row>
    <x:row r="28" spans="1:20" ht="12.95" customHeight="1" x14ac:dyDescent="0.2">
      <x:c r="A28" s="2" t="s">
        <x:v>370</x:v>
      </x:c>
      <x:c r="B28" s="12">
        <x:v>2</x:v>
      </x:c>
      <x:c r="C28" s="197">
        <x:v>0.37615772445929901</x:v>
      </x:c>
      <x:c r="D28" s="525">
        <x:v>0.14545814499910001</x:v>
      </x:c>
      <x:c r="E28" s="197">
        <x:v>0.53761800768799195</x:v>
      </x:c>
      <x:c r="F28" s="525">
        <x:v>0.19485703401662099</x:v>
      </x:c>
      <x:c r="G28" s="197">
        <x:v>1.60030892571956</x:v>
      </x:c>
      <x:c r="H28" s="525">
        <x:v>0.95181708200482495</x:v>
      </x:c>
      <x:c r="I28" s="197">
        <x:v>0.31534817945039501</x:v>
      </x:c>
      <x:c r="J28" s="525">
        <x:v>0.162654503335879</x:v>
      </x:c>
      <x:c r="K28" s="197">
        <x:v>0.56664519358502896</x:v>
      </x:c>
      <x:c r="L28" s="525">
        <x:v>0.22190525656703899</x:v>
      </x:c>
      <x:c r="M28" s="197">
        <x:v>3.6536815494479602</x:v>
      </x:c>
      <x:c r="N28" s="525">
        <x:v>1.2558860528151901</x:v>
      </x:c>
      <x:c r="O28" s="197">
        <x:v>0.31669977132327198</x:v>
      </x:c>
      <x:c r="P28" s="525">
        <x:v>0.15938607392545201</x:v>
      </x:c>
      <x:c r="Q28" s="197">
        <x:v>0.46735798205290502</x:v>
      </x:c>
      <x:c r="R28" s="525">
        <x:v>0.232202460420359</x:v>
      </x:c>
      <x:c r="S28" s="197">
        <x:v>4.2568742347658404</x:v>
      </x:c>
      <x:c r="T28" s="533">
        <x:v>1.30088635380775</x:v>
      </x:c>
    </x:row>
    <x:row r="29" spans="1:20" ht="12.95" customHeight="1" x14ac:dyDescent="0.2">
      <x:c r="A29" s="2" t="s">
        <x:v>371</x:v>
      </x:c>
      <x:c r="B29" s="12">
        <x:v>2</x:v>
      </x:c>
      <x:c r="C29" s="197">
        <x:v>-0.277650170979439</x:v>
      </x:c>
      <x:c r="D29" s="525">
        <x:v>0.12823543351207001</x:v>
      </x:c>
      <x:c r="E29" s="197">
        <x:v>-7.1842999292955803E-2</x:v>
      </x:c>
      <x:c r="F29" s="525">
        <x:v>0.13831037998832199</x:v>
      </x:c>
      <x:c r="G29" s="197">
        <x:v>0.807052633937972</x:v>
      </x:c>
      <x:c r="H29" s="525">
        <x:v>0.41009281784430701</x:v>
      </x:c>
      <x:c r="I29" s="197">
        <x:v>-0.23187339026916601</x:v>
      </x:c>
      <x:c r="J29" s="525">
        <x:v>0.133758743627029</x:v>
      </x:c>
      <x:c r="K29" s="197">
        <x:v>-3.0480646559180799E-2</x:v>
      </x:c>
      <x:c r="L29" s="525">
        <x:v>0.14083992521646899</x:v>
      </x:c>
      <x:c r="M29" s="197">
        <x:v>1.5258753571938</x:v>
      </x:c>
      <x:c r="N29" s="525">
        <x:v>0.52244489765330104</x:v>
      </x:c>
      <x:c r="O29" s="197">
        <x:v>-0.19780334725385201</x:v>
      </x:c>
      <x:c r="P29" s="525">
        <x:v>0.13487479602622801</x:v>
      </x:c>
      <x:c r="Q29" s="197">
        <x:v>-2.82618328362584E-2</x:v>
      </x:c>
      <x:c r="R29" s="525">
        <x:v>0.14155168089777001</x:v>
      </x:c>
      <x:c r="S29" s="197">
        <x:v>1.8084587787631601</x:v>
      </x:c>
      <x:c r="T29" s="533">
        <x:v>0.56252367100803502</x:v>
      </x:c>
    </x:row>
    <x:row r="30" spans="1:20" ht="12.95" customHeight="1" x14ac:dyDescent="0.2">
      <x:c r="A30" s="2" t="s">
        <x:v>372</x:v>
      </x:c>
      <x:c r="B30" s="12">
        <x:v>2</x:v>
      </x:c>
      <x:c r="C30" s="197">
        <x:v>-0.171387524983968</x:v>
      </x:c>
      <x:c r="D30" s="525">
        <x:v>0.179564794331695</x:v>
      </x:c>
      <x:c r="E30" s="197">
        <x:v>-0.12371245844814301</x:v>
      </x:c>
      <x:c r="F30" s="525">
        <x:v>0.16399852597539799</x:v>
      </x:c>
      <x:c r="G30" s="197">
        <x:v>0.127703575342342</x:v>
      </x:c>
      <x:c r="H30" s="525">
        <x:v>0.149014501878561</x:v>
      </x:c>
      <x:c r="I30" s="197">
        <x:v>-0.124208601806254</x:v>
      </x:c>
      <x:c r="J30" s="525">
        <x:v>0.18567059932670199</x:v>
      </x:c>
      <x:c r="K30" s="197">
        <x:v>-7.7798034398434704E-2</x:v>
      </x:c>
      <x:c r="L30" s="525">
        <x:v>0.163549731146334</x:v>
      </x:c>
      <x:c r="M30" s="197">
        <x:v>0.75725433950131904</x:v>
      </x:c>
      <x:c r="N30" s="525">
        <x:v>0.36097603080526403</x:v>
      </x:c>
      <x:c r="O30" s="197">
        <x:v>-0.11892482802321599</x:v>
      </x:c>
      <x:c r="P30" s="525">
        <x:v>0.18157192475214901</x:v>
      </x:c>
      <x:c r="Q30" s="197">
        <x:v>-6.4708591422123596E-2</x:v>
      </x:c>
      <x:c r="R30" s="525">
        <x:v>0.163746917548524</x:v>
      </x:c>
      <x:c r="S30" s="197">
        <x:v>1.22208499671864</x:v>
      </x:c>
      <x:c r="T30" s="533">
        <x:v>0.48388273588201303</x:v>
      </x:c>
    </x:row>
    <x:row r="31" spans="1:20" ht="12.95" customHeight="1" x14ac:dyDescent="0.2">
      <x:c r="A31" s="2" t="s">
        <x:v>373</x:v>
      </x:c>
      <x:c r="B31" s="12">
        <x:v>2</x:v>
      </x:c>
      <x:c r="C31" s="197">
        <x:v>-0.31915488060177299</x:v>
      </x:c>
      <x:c r="D31" s="525">
        <x:v>0.1383163854726</x:v>
      </x:c>
      <x:c r="E31" s="197">
        <x:v>-0.22024586055474801</x:v>
      </x:c>
      <x:c r="F31" s="525">
        <x:v>0.12539066800212101</x:v>
      </x:c>
      <x:c r="G31" s="197">
        <x:v>0.69411415431159695</x:v>
      </x:c>
      <x:c r="H31" s="525">
        <x:v>0.40784373215181802</x:v>
      </x:c>
      <x:c r="I31" s="197">
        <x:v>-0.38303603734466901</x:v>
      </x:c>
      <x:c r="J31" s="525">
        <x:v>0.145362526208972</x:v>
      </x:c>
      <x:c r="K31" s="197">
        <x:v>-0.226396868564848</x:v>
      </x:c>
      <x:c r="L31" s="525">
        <x:v>0.120976138874908</x:v>
      </x:c>
      <x:c r="M31" s="197">
        <x:v>1.9618732976672699</x:v>
      </x:c>
      <x:c r="N31" s="525">
        <x:v>0.62719659572745301</x:v>
      </x:c>
      <x:c r="O31" s="197">
        <x:v>-0.45340082431277701</x:v>
      </x:c>
      <x:c r="P31" s="525">
        <x:v>0.14415940117054499</x:v>
      </x:c>
      <x:c r="Q31" s="197">
        <x:v>-0.29526386063027199</x:v>
      </x:c>
      <x:c r="R31" s="525">
        <x:v>0.123876835680635</x:v>
      </x:c>
      <x:c r="S31" s="197">
        <x:v>3.0079873151749301</x:v>
      </x:c>
      <x:c r="T31" s="533">
        <x:v>0.81569915379330304</x:v>
      </x:c>
    </x:row>
    <x:row r="32" spans="1:20" ht="12.95" customHeight="1" x14ac:dyDescent="0.2">
      <x:c r="A32" s="2" t="s">
        <x:v>374</x:v>
      </x:c>
      <x:c r="B32" s="12">
        <x:v>2</x:v>
      </x:c>
      <x:c r="C32" s="197" t="s">
        <x:v>490</x:v>
      </x:c>
      <x:c r="D32" s="525" t="s">
        <x:v>490</x:v>
      </x:c>
      <x:c r="E32" s="197">
        <x:v>-0.115621002140868</x:v>
      </x:c>
      <x:c r="F32" s="525">
        <x:v>0.13176509555472901</x:v>
      </x:c>
      <x:c r="G32" s="197">
        <x:v>0.43532338573365198</x:v>
      </x:c>
      <x:c r="H32" s="525">
        <x:v>0.26630128332817199</x:v>
      </x:c>
      <x:c r="I32" s="197" t="s">
        <x:v>490</x:v>
      </x:c>
      <x:c r="J32" s="525" t="s">
        <x:v>490</x:v>
      </x:c>
      <x:c r="K32" s="197">
        <x:v>-7.1151896358204805E-2</x:v>
      </x:c>
      <x:c r="L32" s="525">
        <x:v>0.133810204428401</x:v>
      </x:c>
      <x:c r="M32" s="197">
        <x:v>2.31575928925484</x:v>
      </x:c>
      <x:c r="N32" s="525">
        <x:v>0.62521025238396499</x:v>
      </x:c>
      <x:c r="O32" s="197" t="s">
        <x:v>490</x:v>
      </x:c>
      <x:c r="P32" s="525" t="s">
        <x:v>490</x:v>
      </x:c>
      <x:c r="Q32" s="197">
        <x:v>-6.9309055174534895E-2</x:v>
      </x:c>
      <x:c r="R32" s="525">
        <x:v>0.136065661912223</x:v>
      </x:c>
      <x:c r="S32" s="197">
        <x:v>2.5566663619887602</x:v>
      </x:c>
      <x:c r="T32" s="533">
        <x:v>0.72187252640862198</x:v>
      </x:c>
    </x:row>
    <x:row r="33" spans="1:20" ht="12.95" customHeight="1" x14ac:dyDescent="0.2">
      <x:c r="A33" s="2" t="s">
        <x:v>375</x:v>
      </x:c>
      <x:c r="B33" s="12">
        <x:v>2</x:v>
      </x:c>
      <x:c r="C33" s="197">
        <x:v>-0.30209375365845298</x:v>
      </x:c>
      <x:c r="D33" s="525">
        <x:v>0.143522000455716</x:v>
      </x:c>
      <x:c r="E33" s="197">
        <x:v>-0.32471831220812097</x:v>
      </x:c>
      <x:c r="F33" s="525">
        <x:v>0.26050914634823802</x:v>
      </x:c>
      <x:c r="G33" s="197">
        <x:v>1.06201704043412</x:v>
      </x:c>
      <x:c r="H33" s="525">
        <x:v>0.75244955617987397</x:v>
      </x:c>
      <x:c r="I33" s="197">
        <x:v>-0.179069158610002</x:v>
      </x:c>
      <x:c r="J33" s="525">
        <x:v>0.154647489833899</x:v>
      </x:c>
      <x:c r="K33" s="197">
        <x:v>-0.17976234142309</x:v>
      </x:c>
      <x:c r="L33" s="525">
        <x:v>0.26886566998037298</x:v>
      </x:c>
      <x:c r="M33" s="197">
        <x:v>4.1685901748929597</x:v>
      </x:c>
      <x:c r="N33" s="525">
        <x:v>1.24511153202356</x:v>
      </x:c>
      <x:c r="O33" s="197">
        <x:v>-0.155035481432094</x:v>
      </x:c>
      <x:c r="P33" s="525">
        <x:v>0.15547911712333301</x:v>
      </x:c>
      <x:c r="Q33" s="197">
        <x:v>-0.164757390385566</x:v>
      </x:c>
      <x:c r="R33" s="525">
        <x:v>0.265813767190338</x:v>
      </x:c>
      <x:c r="S33" s="197">
        <x:v>4.4358565393593397</x:v>
      </x:c>
      <x:c r="T33" s="533">
        <x:v>1.39138190728392</x:v>
      </x:c>
    </x:row>
    <x:row r="34" spans="1:20" ht="12.95" customHeight="1" x14ac:dyDescent="0.2">
      <x:c r="A34" s="2" t="s">
        <x:v>376</x:v>
      </x:c>
      <x:c r="B34" s="12">
        <x:v>2</x:v>
      </x:c>
      <x:c r="C34" s="197">
        <x:v>-0.433768636018109</x:v>
      </x:c>
      <x:c r="D34" s="525">
        <x:v>0.121806826188484</x:v>
      </x:c>
      <x:c r="E34" s="197">
        <x:v>-0.68600790096605302</x:v>
      </x:c>
      <x:c r="F34" s="525">
        <x:v>0.28641320905442502</x:v>
      </x:c>
      <x:c r="G34" s="197">
        <x:v>1.0309078227986901</x:v>
      </x:c>
      <x:c r="H34" s="525">
        <x:v>0.60490575213784803</x:v>
      </x:c>
      <x:c r="I34" s="197">
        <x:v>-0.28497219141382102</x:v>
      </x:c>
      <x:c r="J34" s="525">
        <x:v>0.142887738710651</x:v>
      </x:c>
      <x:c r="K34" s="197">
        <x:v>-0.57458184218847796</x:v>
      </x:c>
      <x:c r="L34" s="525">
        <x:v>0.304495655637472</x:v>
      </x:c>
      <x:c r="M34" s="197">
        <x:v>1.57372885504967</x:v>
      </x:c>
      <x:c r="N34" s="525">
        <x:v>0.70553221631213003</x:v>
      </x:c>
      <x:c r="O34" s="197">
        <x:v>-0.26120190239570101</x:v>
      </x:c>
      <x:c r="P34" s="525">
        <x:v>0.14281066791341801</x:v>
      </x:c>
      <x:c r="Q34" s="197">
        <x:v>-0.57685940661632695</x:v>
      </x:c>
      <x:c r="R34" s="525">
        <x:v>0.29174221138344197</x:v>
      </x:c>
      <x:c r="S34" s="197">
        <x:v>2.32323518842058</x:v>
      </x:c>
      <x:c r="T34" s="533">
        <x:v>0.87492465396798202</x:v>
      </x:c>
    </x:row>
    <x:row r="35" spans="1:20" ht="12.95" customHeight="1" x14ac:dyDescent="0.2">
      <x:c r="A35" s="2" t="s">
        <x:v>377</x:v>
      </x:c>
      <x:c r="B35" s="12">
        <x:v>2</x:v>
      </x:c>
      <x:c r="C35" s="197" t="s">
        <x:v>490</x:v>
      </x:c>
      <x:c r="D35" s="525" t="s">
        <x:v>490</x:v>
      </x:c>
      <x:c r="E35" s="197">
        <x:v>-0.15609561795114699</x:v>
      </x:c>
      <x:c r="F35" s="525">
        <x:v>5.5665685689378998E-2</x:v>
      </x:c>
      <x:c r="G35" s="197">
        <x:v>0.25851120756756002</x:v>
      </x:c>
      <x:c r="H35" s="525">
        <x:v>0.18277244052139699</x:v>
      </x:c>
      <x:c r="I35" s="197" t="s">
        <x:v>490</x:v>
      </x:c>
      <x:c r="J35" s="525" t="s">
        <x:v>490</x:v>
      </x:c>
      <x:c r="K35" s="197">
        <x:v>-0.144684391467821</x:v>
      </x:c>
      <x:c r="L35" s="525">
        <x:v>5.3986652118120301E-2</x:v>
      </x:c>
      <x:c r="M35" s="197">
        <x:v>3.0224163503514498</x:v>
      </x:c>
      <x:c r="N35" s="525">
        <x:v>0.63973801274847497</x:v>
      </x:c>
      <x:c r="O35" s="197" t="s">
        <x:v>490</x:v>
      </x:c>
      <x:c r="P35" s="525" t="s">
        <x:v>490</x:v>
      </x:c>
      <x:c r="Q35" s="197">
        <x:v>-0.13185866247577699</x:v>
      </x:c>
      <x:c r="R35" s="525">
        <x:v>5.5301698224266303E-2</x:v>
      </x:c>
      <x:c r="S35" s="197">
        <x:v>3.2126121181554201</x:v>
      </x:c>
      <x:c r="T35" s="533">
        <x:v>0.65680525124536904</x:v>
      </x:c>
    </x:row>
    <x:row r="36" spans="1:20" ht="12.95" customHeight="1" x14ac:dyDescent="0.2">
      <x:c r="A36" s="2" t="s">
        <x:v>378</x:v>
      </x:c>
      <x:c r="B36" s="12">
        <x:v>2</x:v>
      </x:c>
      <x:c r="C36" s="197">
        <x:v>-8.8131822399645607E-2</x:v>
      </x:c>
      <x:c r="D36" s="525">
        <x:v>0.33636671154439601</x:v>
      </x:c>
      <x:c r="E36" s="197">
        <x:v>0.13004369974999</x:v>
      </x:c>
      <x:c r="F36" s="525">
        <x:v>0.32287465201405402</x:v>
      </x:c>
      <x:c r="G36" s="197">
        <x:v>6.7768840705210498E-2</x:v>
      </x:c>
      <x:c r="H36" s="525">
        <x:v>0.1138465580079</x:v>
      </x:c>
      <x:c r="I36" s="197">
        <x:v>-9.7476250934770706E-2</x:v>
      </x:c>
      <x:c r="J36" s="525">
        <x:v>0.346260126333374</x:v>
      </x:c>
      <x:c r="K36" s="197">
        <x:v>0.110212020781741</x:v>
      </x:c>
      <x:c r="L36" s="525">
        <x:v>0.317579033277894</x:v>
      </x:c>
      <x:c r="M36" s="197">
        <x:v>0.403743019733867</x:v>
      </x:c>
      <x:c r="N36" s="525">
        <x:v>0.28933490330610301</x:v>
      </x:c>
      <x:c r="O36" s="197">
        <x:v>-8.9320026314788997E-2</x:v>
      </x:c>
      <x:c r="P36" s="525">
        <x:v>0.354935653159141</x:v>
      </x:c>
      <x:c r="Q36" s="197">
        <x:v>0.11863292908791601</x:v>
      </x:c>
      <x:c r="R36" s="525">
        <x:v>0.32416395763153</x:v>
      </x:c>
      <x:c r="S36" s="197">
        <x:v>0.61519475778310295</x:v>
      </x:c>
      <x:c r="T36" s="533">
        <x:v>0.37555521040279199</x:v>
      </x:c>
    </x:row>
    <x:row r="37" spans="1:20" ht="12.95" customHeight="1" x14ac:dyDescent="0.2">
      <x:c r="A37" s="2" t="s">
        <x:v>379</x:v>
      </x:c>
      <x:c r="B37" s="12">
        <x:v>2</x:v>
      </x:c>
      <x:c r="C37" s="197">
        <x:v>-0.13818518532650101</x:v>
      </x:c>
      <x:c r="D37" s="525">
        <x:v>0.17443465264393701</x:v>
      </x:c>
      <x:c r="E37" s="197">
        <x:v>-0.136620289426476</x:v>
      </x:c>
      <x:c r="F37" s="525">
        <x:v>7.1137582463237203E-2</x:v>
      </x:c>
      <x:c r="G37" s="197">
        <x:v>0.256154457877319</x:v>
      </x:c>
      <x:c r="H37" s="525">
        <x:v>0.20796741731938301</x:v>
      </x:c>
      <x:c r="I37" s="197">
        <x:v>-6.4500535672438297E-2</x:v>
      </x:c>
      <x:c r="J37" s="525">
        <x:v>0.17562791055112301</x:v>
      </x:c>
      <x:c r="K37" s="197">
        <x:v>-0.11683705728723</x:v>
      </x:c>
      <x:c r="L37" s="525">
        <x:v>7.1152081856437899E-2</x:v>
      </x:c>
      <x:c r="M37" s="197">
        <x:v>1.5722750793553999</x:v>
      </x:c>
      <x:c r="N37" s="525">
        <x:v>0.46121864826126802</x:v>
      </x:c>
      <x:c r="O37" s="197">
        <x:v>-3.9155969995515801E-2</x:v>
      </x:c>
      <x:c r="P37" s="525">
        <x:v>0.17305464275923399</x:v>
      </x:c>
      <x:c r="Q37" s="197">
        <x:v>-9.7825441296794893E-2</x:v>
      </x:c>
      <x:c r="R37" s="525">
        <x:v>6.6734478802498803E-2</x:v>
      </x:c>
      <x:c r="S37" s="197">
        <x:v>2.71028636586064</x:v>
      </x:c>
      <x:c r="T37" s="533">
        <x:v>0.84087398684826398</x:v>
      </x:c>
    </x:row>
    <x:row r="38" spans="1:20" ht="12.95" customHeight="1" x14ac:dyDescent="0.2">
      <x:c r="A38" s="2" t="s">
        <x:v>380</x:v>
      </x:c>
      <x:c r="B38" s="12">
        <x:v>2</x:v>
      </x:c>
      <x:c r="C38" s="197">
        <x:v>1.35787464676314E-2</x:v>
      </x:c>
      <x:c r="D38" s="525">
        <x:v>0.47713019166783399</x:v>
      </x:c>
      <x:c r="E38" s="197">
        <x:v>-0.70136644936421499</x:v>
      </x:c>
      <x:c r="F38" s="525">
        <x:v>0.55943958862227805</x:v>
      </x:c>
      <x:c r="G38" s="197">
        <x:v>0.115207872960156</x:v>
      </x:c>
      <x:c r="H38" s="525">
        <x:v>0.15611377064840501</x:v>
      </x:c>
      <x:c r="I38" s="197">
        <x:v>7.6211867535394995E-2</x:v>
      </x:c>
      <x:c r="J38" s="525">
        <x:v>0.49927785259465501</x:v>
      </x:c>
      <x:c r="K38" s="197">
        <x:v>-0.665118612110977</x:v>
      </x:c>
      <x:c r="L38" s="525">
        <x:v>0.57091990297739403</x:v>
      </x:c>
      <x:c r="M38" s="197">
        <x:v>0.66726430037474305</x:v>
      </x:c>
      <x:c r="N38" s="525">
        <x:v>0.36927138866585701</x:v>
      </x:c>
      <x:c r="O38" s="197">
        <x:v>1.11698077116571E-2</x:v>
      </x:c>
      <x:c r="P38" s="525">
        <x:v>0.48800183717129297</x:v>
      </x:c>
      <x:c r="Q38" s="197">
        <x:v>-0.64376773369770501</x:v>
      </x:c>
      <x:c r="R38" s="525">
        <x:v>0.57542222285973399</x:v>
      </x:c>
      <x:c r="S38" s="197">
        <x:v>1.60265588161733</x:v>
      </x:c>
      <x:c r="T38" s="533">
        <x:v>0.74484104878059199</x:v>
      </x:c>
    </x:row>
    <x:row r="39" spans="1:20" ht="12.95" customHeight="1" x14ac:dyDescent="0.2">
      <x:c r="A39" s="2" t="s">
        <x:v>381</x:v>
      </x:c>
      <x:c r="B39" s="12">
        <x:v>2</x:v>
      </x:c>
      <x:c r="C39" s="197">
        <x:v>-9.94433274217046E-2</x:v>
      </x:c>
      <x:c r="D39" s="525">
        <x:v>0.19836562944592401</x:v>
      </x:c>
      <x:c r="E39" s="197">
        <x:v>0.108888624724852</x:v>
      </x:c>
      <x:c r="F39" s="525">
        <x:v>0.10277190723415899</x:v>
      </x:c>
      <x:c r="G39" s="197">
        <x:v>0.392607666055663</x:v>
      </x:c>
      <x:c r="H39" s="525">
        <x:v>0.33966320850154202</x:v>
      </x:c>
      <x:c r="I39" s="197">
        <x:v>-0.113600606746858</x:v>
      </x:c>
      <x:c r="J39" s="525">
        <x:v>0.19043073003239999</x:v>
      </x:c>
      <x:c r="K39" s="197">
        <x:v>0.111532068402204</x:v>
      </x:c>
      <x:c r="L39" s="525">
        <x:v>0.10314098007221</x:v>
      </x:c>
      <x:c r="M39" s="197">
        <x:v>1.3565630765632</x:v>
      </x:c>
      <x:c r="N39" s="525">
        <x:v>0.50339453931926303</x:v>
      </x:c>
      <x:c r="O39" s="197">
        <x:v>-0.17046773839812099</x:v>
      </x:c>
      <x:c r="P39" s="525">
        <x:v>0.190275097678133</x:v>
      </x:c>
      <x:c r="Q39" s="197">
        <x:v>0.107319128414089</x:v>
      </x:c>
      <x:c r="R39" s="525">
        <x:v>0.10364010428432199</x:v>
      </x:c>
      <x:c r="S39" s="197">
        <x:v>1.9327448848375299</x:v>
      </x:c>
      <x:c r="T39" s="533">
        <x:v>0.63233673833764803</x:v>
      </x:c>
    </x:row>
    <x:row r="40" spans="1:20" ht="12.95" customHeight="1" x14ac:dyDescent="0.2">
      <x:c r="A40" s="2" t="s">
        <x:v>382</x:v>
      </x:c>
      <x:c r="B40" s="12">
        <x:v>2</x:v>
      </x:c>
      <x:c r="C40" s="197">
        <x:v>-0.117832024530729</x:v>
      </x:c>
      <x:c r="D40" s="525">
        <x:v>0.11215522661409499</x:v>
      </x:c>
      <x:c r="E40" s="197">
        <x:v>-0.15707228482419699</x:v>
      </x:c>
      <x:c r="F40" s="525">
        <x:v>0.11024244216097701</x:v>
      </x:c>
      <x:c r="G40" s="197">
        <x:v>0.21363608655389801</x:v>
      </x:c>
      <x:c r="H40" s="525">
        <x:v>0.24042831890579899</x:v>
      </x:c>
      <x:c r="I40" s="197">
        <x:v>-5.5014455615555298E-2</x:v>
      </x:c>
      <x:c r="J40" s="525">
        <x:v>0.124673423236235</x:v>
      </x:c>
      <x:c r="K40" s="197">
        <x:v>-0.124065848199705</x:v>
      </x:c>
      <x:c r="L40" s="525">
        <x:v>0.109601306979921</x:v>
      </x:c>
      <x:c r="M40" s="197">
        <x:v>0.51153625749532805</x:v>
      </x:c>
      <x:c r="N40" s="525">
        <x:v>0.33147363836434202</x:v>
      </x:c>
      <x:c r="O40" s="197">
        <x:v>-4.93383494709261E-2</x:v>
      </x:c>
      <x:c r="P40" s="525">
        <x:v>0.127273474038126</x:v>
      </x:c>
      <x:c r="Q40" s="197">
        <x:v>-0.122135044980635</x:v>
      </x:c>
      <x:c r="R40" s="525">
        <x:v>0.109055270366557</x:v>
      </x:c>
      <x:c r="S40" s="197">
        <x:v>0.56848378659093701</x:v>
      </x:c>
      <x:c r="T40" s="533">
        <x:v>0.47343966799798998</x:v>
      </x:c>
    </x:row>
    <x:row r="41" spans="1:20" ht="12.95" customHeight="1" x14ac:dyDescent="0.2">
      <x:c r="A41" s="2" t="s">
        <x:v>383</x:v>
      </x:c>
      <x:c r="B41" s="12">
        <x:v>2</x:v>
      </x:c>
      <x:c r="C41" s="197">
        <x:v>-0.15001841551751</x:v>
      </x:c>
      <x:c r="D41" s="525">
        <x:v>0.11660825630314101</x:v>
      </x:c>
      <x:c r="E41" s="197">
        <x:v>-0.12717277869153901</x:v>
      </x:c>
      <x:c r="F41" s="525">
        <x:v>9.1944934510833201E-2</x:v>
      </x:c>
      <x:c r="G41" s="197">
        <x:v>0.35724649709275602</x:v>
      </x:c>
      <x:c r="H41" s="525">
        <x:v>0.25904419115657901</x:v>
      </x:c>
      <x:c r="I41" s="197">
        <x:v>-0.17599021582758401</x:v>
      </x:c>
      <x:c r="J41" s="525">
        <x:v>0.118114846694982</x:v>
      </x:c>
      <x:c r="K41" s="197">
        <x:v>-0.112667047253752</x:v>
      </x:c>
      <x:c r="L41" s="525">
        <x:v>8.6139522863275003E-2</x:v>
      </x:c>
      <x:c r="M41" s="197">
        <x:v>0.86263994805743005</x:v>
      </x:c>
      <x:c r="N41" s="525">
        <x:v>0.48631621399665298</x:v>
      </x:c>
      <x:c r="O41" s="197">
        <x:v>-0.18788386412120001</x:v>
      </x:c>
      <x:c r="P41" s="525">
        <x:v>0.11333880682731901</x:v>
      </x:c>
      <x:c r="Q41" s="197">
        <x:v>-0.12950187097341501</x:v>
      </x:c>
      <x:c r="R41" s="525">
        <x:v>8.6376614389584494E-2</x:v>
      </x:c>
      <x:c r="S41" s="197">
        <x:v>2.46264827363072</x:v>
      </x:c>
      <x:c r="T41" s="533">
        <x:v>0.96561269000250705</x:v>
      </x:c>
    </x:row>
    <x:row r="42" spans="1:20" ht="12.95" customHeight="1" x14ac:dyDescent="0.2">
      <x:c r="A42" s="2" t="s">
        <x:v>384</x:v>
      </x:c>
      <x:c r="B42" s="12">
        <x:v>2</x:v>
      </x:c>
      <x:c r="C42" s="197">
        <x:v>-0.228997640158046</x:v>
      </x:c>
      <x:c r="D42" s="525">
        <x:v>0.165875787653957</x:v>
      </x:c>
      <x:c r="E42" s="197">
        <x:v>-0.13251250278532201</x:v>
      </x:c>
      <x:c r="F42" s="525">
        <x:v>0.137636389102028</x:v>
      </x:c>
      <x:c r="G42" s="197">
        <x:v>0.195294667396858</x:v>
      </x:c>
      <x:c r="H42" s="525">
        <x:v>0.20575962764247099</x:v>
      </x:c>
      <x:c r="I42" s="197">
        <x:v>-0.16975916359693299</x:v>
      </x:c>
      <x:c r="J42" s="525">
        <x:v>0.16851227516640699</x:v>
      </x:c>
      <x:c r="K42" s="197">
        <x:v>-0.15018498058487401</x:v>
      </x:c>
      <x:c r="L42" s="525">
        <x:v>0.139196235067445</x:v>
      </x:c>
      <x:c r="M42" s="197">
        <x:v>1.47062717673932</x:v>
      </x:c>
      <x:c r="N42" s="525">
        <x:v>0.52192748716789406</x:v>
      </x:c>
      <x:c r="O42" s="197">
        <x:v>-0.17159636743875201</x:v>
      </x:c>
      <x:c r="P42" s="525">
        <x:v>0.170485080517365</x:v>
      </x:c>
      <x:c r="Q42" s="197">
        <x:v>-0.15099238757317501</x:v>
      </x:c>
      <x:c r="R42" s="525">
        <x:v>0.14008382742196801</x:v>
      </x:c>
      <x:c r="S42" s="197">
        <x:v>1.5319989305041899</x:v>
      </x:c>
      <x:c r="T42" s="533">
        <x:v>0.63325852605113597</x:v>
      </x:c>
    </x:row>
    <x:row r="43" spans="1:20" ht="12.95" customHeight="1" x14ac:dyDescent="0.2">
      <x:c r="A43" s="2" t="s">
        <x:v>385</x:v>
      </x:c>
      <x:c r="B43" s="12">
        <x:v>2</x:v>
      </x:c>
      <x:c r="C43" s="197" t="s">
        <x:v>490</x:v>
      </x:c>
      <x:c r="D43" s="525" t="s">
        <x:v>490</x:v>
      </x:c>
      <x:c r="E43" s="197">
        <x:v>-9.1096807133072694E-3</x:v>
      </x:c>
      <x:c r="F43" s="525">
        <x:v>0.26517787729313103</x:v>
      </x:c>
      <x:c r="G43" s="197">
        <x:v>0.39877414108686299</x:v>
      </x:c>
      <x:c r="H43" s="525">
        <x:v>0.45085524179929998</x:v>
      </x:c>
      <x:c r="I43" s="197" t="s">
        <x:v>490</x:v>
      </x:c>
      <x:c r="J43" s="525" t="s">
        <x:v>490</x:v>
      </x:c>
      <x:c r="K43" s="197">
        <x:v>6.8436783224432696E-2</x:v>
      </x:c>
      <x:c r="L43" s="525">
        <x:v>0.26162218354736899</x:v>
      </x:c>
      <x:c r="M43" s="197">
        <x:v>3.5238989320726701</x:v>
      </x:c>
      <x:c r="N43" s="525">
        <x:v>1.4458847008337601</x:v>
      </x:c>
      <x:c r="O43" s="197" t="s">
        <x:v>490</x:v>
      </x:c>
      <x:c r="P43" s="525" t="s">
        <x:v>490</x:v>
      </x:c>
      <x:c r="Q43" s="197">
        <x:v>0.109949574077034</x:v>
      </x:c>
      <x:c r="R43" s="525">
        <x:v>0.25618694332284397</x:v>
      </x:c>
      <x:c r="S43" s="197">
        <x:v>4.5861946728858998</x:v>
      </x:c>
      <x:c r="T43" s="533">
        <x:v>1.55819442911953</x:v>
      </x:c>
    </x:row>
    <x:row r="44" spans="1:20" ht="12.95" customHeight="1" x14ac:dyDescent="0.2">
      <x:c r="A44" s="2" t="s">
        <x:v>386</x:v>
      </x:c>
      <x:c r="B44" s="12">
        <x:v>2</x:v>
      </x:c>
      <x:c r="C44" s="197">
        <x:v>-7.2683530469068197E-2</x:v>
      </x:c>
      <x:c r="D44" s="525">
        <x:v>0.141750449990037</x:v>
      </x:c>
      <x:c r="E44" s="197">
        <x:v>-3.6636187475946699E-2</x:v>
      </x:c>
      <x:c r="F44" s="525">
        <x:v>9.9984167720809106E-2</x:v>
      </x:c>
      <x:c r="G44" s="197">
        <x:v>0.17313055629854801</x:v>
      </x:c>
      <x:c r="H44" s="525">
        <x:v>0.35552845321867199</x:v>
      </x:c>
      <x:c r="I44" s="197">
        <x:v>-0.117591388762025</x:v>
      </x:c>
      <x:c r="J44" s="525">
        <x:v>0.137320460738309</x:v>
      </x:c>
      <x:c r="K44" s="197">
        <x:v>-5.3959685644746402E-2</x:v>
      </x:c>
      <x:c r="L44" s="525">
        <x:v>9.5794996952179107E-2</x:v>
      </x:c>
      <x:c r="M44" s="197">
        <x:v>0.64272943454053899</x:v>
      </x:c>
      <x:c r="N44" s="525">
        <x:v>0.524214719483729</x:v>
      </x:c>
      <x:c r="O44" s="197">
        <x:v>-0.27011001847213401</x:v>
      </x:c>
      <x:c r="P44" s="525">
        <x:v>0.12515850965115799</x:v>
      </x:c>
      <x:c r="Q44" s="197">
        <x:v>-0.19803903335914599</x:v>
      </x:c>
      <x:c r="R44" s="525">
        <x:v>8.8772957619261197E-2</x:v>
      </x:c>
      <x:c r="S44" s="197">
        <x:v>4.3031703878632799</x:v>
      </x:c>
      <x:c r="T44" s="533">
        <x:v>1.3540578781073001</x:v>
      </x:c>
    </x:row>
    <x:row r="45" spans="1:20" ht="12.95" customHeight="1" x14ac:dyDescent="0.2">
      <x:c r="A45" s="2" t="s">
        <x:v>387</x:v>
      </x:c>
      <x:c r="B45" s="12">
        <x:v>2</x:v>
      </x:c>
      <x:c r="C45" s="197">
        <x:v>0.10734294058462</x:v>
      </x:c>
      <x:c r="D45" s="525">
        <x:v>0.16223099359925999</x:v>
      </x:c>
      <x:c r="E45" s="197">
        <x:v>0.18672487245699901</x:v>
      </x:c>
      <x:c r="F45" s="525">
        <x:v>0.116844580127008</x:v>
      </x:c>
      <x:c r="G45" s="197">
        <x:v>0.21575850794313201</x:v>
      </x:c>
      <x:c r="H45" s="525">
        <x:v>0.22519601918971699</x:v>
      </x:c>
      <x:c r="I45" s="197">
        <x:v>8.7719090747128206E-2</x:v>
      </x:c>
      <x:c r="J45" s="525">
        <x:v>0.161093048978453</x:v>
      </x:c>
      <x:c r="K45" s="197">
        <x:v>0.191861377375772</x:v>
      </x:c>
      <x:c r="L45" s="525">
        <x:v>0.11676162608247399</x:v>
      </x:c>
      <x:c r="M45" s="197">
        <x:v>1.86532879913984</x:v>
      </x:c>
      <x:c r="N45" s="525">
        <x:v>0.64433864214873104</x:v>
      </x:c>
      <x:c r="O45" s="197">
        <x:v>8.1184569368728005E-2</x:v>
      </x:c>
      <x:c r="P45" s="525">
        <x:v>0.16222462471545901</x:v>
      </x:c>
      <x:c r="Q45" s="197">
        <x:v>0.19170012515006199</x:v>
      </x:c>
      <x:c r="R45" s="525">
        <x:v>0.11717360666365</x:v>
      </x:c>
      <x:c r="S45" s="197">
        <x:v>2.2142330411917102</x:v>
      </x:c>
      <x:c r="T45" s="533">
        <x:v>0.72731320846951897</x:v>
      </x:c>
    </x:row>
    <x:row r="46" spans="1:20" ht="12.95" customHeight="1" x14ac:dyDescent="0.2">
      <x:c r="A46" s="2" t="s">
        <x:v>388</x:v>
      </x:c>
      <x:c r="B46" s="12">
        <x:v>2</x:v>
      </x:c>
      <x:c r="C46" s="197">
        <x:v>-0.135899742702451</x:v>
      </x:c>
      <x:c r="D46" s="525">
        <x:v>0.245713482689177</x:v>
      </x:c>
      <x:c r="E46" s="197">
        <x:v>-0.16162057146581699</x:v>
      </x:c>
      <x:c r="F46" s="525">
        <x:v>0.31703907387724301</x:v>
      </x:c>
      <x:c r="G46" s="197">
        <x:v>8.7498992336048603E-2</x:v>
      </x:c>
      <x:c r="H46" s="525">
        <x:v>0.159394319524887</x:v>
      </x:c>
      <x:c r="I46" s="197">
        <x:v>-0.10607162919963301</x:v>
      </x:c>
      <x:c r="J46" s="525">
        <x:v>0.238269177582244</x:v>
      </x:c>
      <x:c r="K46" s="197">
        <x:v>-8.6445457764158795E-2</x:v>
      </x:c>
      <x:c r="L46" s="525">
        <x:v>0.32233337006494001</x:v>
      </x:c>
      <x:c r="M46" s="197">
        <x:v>0.744720623554323</x:v>
      </x:c>
      <x:c r="N46" s="525">
        <x:v>0.37635932053138399</x:v>
      </x:c>
      <x:c r="O46" s="197">
        <x:v>-0.106770025382749</x:v>
      </x:c>
      <x:c r="P46" s="525">
        <x:v>0.24276172785709599</x:v>
      </x:c>
      <x:c r="Q46" s="197">
        <x:v>-0.108722199055516</x:v>
      </x:c>
      <x:c r="R46" s="525">
        <x:v>0.31265813474285298</x:v>
      </x:c>
      <x:c r="S46" s="197">
        <x:v>1.14496836440102</x:v>
      </x:c>
      <x:c r="T46" s="533">
        <x:v>0.65720294149726699</x:v>
      </x:c>
    </x:row>
    <x:row r="47" spans="1:20" ht="12.95" customHeight="1" x14ac:dyDescent="0.2">
      <x:c r="A47" s="2" t="s">
        <x:v>389</x:v>
      </x:c>
      <x:c r="B47" s="12">
        <x:v>2</x:v>
      </x:c>
      <x:c r="C47" s="197">
        <x:v>-0.10808492864442799</x:v>
      </x:c>
      <x:c r="D47" s="525">
        <x:v>0.30662986536133902</x:v>
      </x:c>
      <x:c r="E47" s="197">
        <x:v>-0.55686448491781504</x:v>
      </x:c>
      <x:c r="F47" s="525">
        <x:v>0.44224460758296302</x:v>
      </x:c>
      <x:c r="G47" s="197">
        <x:v>0.10365611759362101</x:v>
      </x:c>
      <x:c r="H47" s="525">
        <x:v>0.14093253270331699</x:v>
      </x:c>
      <x:c r="I47" s="197">
        <x:v>-0.139479056433744</x:v>
      </x:c>
      <x:c r="J47" s="525">
        <x:v>0.30913048281271199</x:v>
      </x:c>
      <x:c r="K47" s="197">
        <x:v>-0.59509692754680799</x:v>
      </x:c>
      <x:c r="L47" s="525">
        <x:v>0.44279674963103899</x:v>
      </x:c>
      <x:c r="M47" s="197">
        <x:v>0.505490609991744</x:v>
      </x:c>
      <x:c r="N47" s="525">
        <x:v>0.293883812553346</x:v>
      </x:c>
      <x:c r="O47" s="197">
        <x:v>-0.11848742906750299</x:v>
      </x:c>
      <x:c r="P47" s="525">
        <x:v>0.30644655096061901</x:v>
      </x:c>
      <x:c r="Q47" s="197">
        <x:v>-0.56447791683998205</x:v>
      </x:c>
      <x:c r="R47" s="525">
        <x:v>0.45791432580596197</x:v>
      </x:c>
      <x:c r="S47" s="197">
        <x:v>0.883309340446359</x:v>
      </x:c>
      <x:c r="T47" s="533">
        <x:v>0.39551401825770599</x:v>
      </x:c>
    </x:row>
    <x:row r="48" spans="1:20" ht="12.95" customHeight="1" x14ac:dyDescent="0.2">
      <x:c r="A48" s="2" t="s">
        <x:v>390</x:v>
      </x:c>
      <x:c r="B48" s="12">
        <x:v>2</x:v>
      </x:c>
      <x:c r="C48" s="197">
        <x:v>0.29884929889595302</x:v>
      </x:c>
      <x:c r="D48" s="525">
        <x:v>0.20526785757004301</x:v>
      </x:c>
      <x:c r="E48" s="197">
        <x:v>-5.3523802507706497E-2</x:v>
      </x:c>
      <x:c r="F48" s="525">
        <x:v>7.6529277385972899E-2</x:v>
      </x:c>
      <x:c r="G48" s="197">
        <x:v>0.28014485763479802</x:v>
      </x:c>
      <x:c r="H48" s="525">
        <x:v>0.25262607446847202</x:v>
      </x:c>
      <x:c r="I48" s="197">
        <x:v>0.31717515283367698</x:v>
      </x:c>
      <x:c r="J48" s="525">
        <x:v>0.19717005792796699</x:v>
      </x:c>
      <x:c r="K48" s="197">
        <x:v>-3.4096384784608899E-2</x:v>
      </x:c>
      <x:c r="L48" s="525">
        <x:v>7.4837313468385694E-2</x:v>
      </x:c>
      <x:c r="M48" s="197">
        <x:v>1.3555064282373199</x:v>
      </x:c>
      <x:c r="N48" s="525">
        <x:v>0.55707948031211296</x:v>
      </x:c>
      <x:c r="O48" s="197">
        <x:v>0.33553646290712702</x:v>
      </x:c>
      <x:c r="P48" s="525">
        <x:v>0.196337005453327</x:v>
      </x:c>
      <x:c r="Q48" s="197">
        <x:v>-1.19117966911932E-2</x:v>
      </x:c>
      <x:c r="R48" s="525">
        <x:v>7.5223516358458101E-2</x:v>
      </x:c>
      <x:c r="S48" s="197">
        <x:v>1.73955575468836</x:v>
      </x:c>
      <x:c r="T48" s="533">
        <x:v>0.68578468086074496</x:v>
      </x:c>
    </x:row>
    <x:row r="49" spans="1:20" ht="12.95" customHeight="1" x14ac:dyDescent="0.2">
      <x:c r="A49" s="2" t="s">
        <x:v>391</x:v>
      </x:c>
      <x:c r="B49" s="12">
        <x:v>2</x:v>
      </x:c>
      <x:c r="C49" s="197">
        <x:v>-0.133250043541628</x:v>
      </x:c>
      <x:c r="D49" s="525">
        <x:v>0.16312800685143999</x:v>
      </x:c>
      <x:c r="E49" s="197">
        <x:v>-9.8817602990406594E-2</x:v>
      </x:c>
      <x:c r="F49" s="525">
        <x:v>0.13184047636222199</x:v>
      </x:c>
      <x:c r="G49" s="197">
        <x:v>0.435723682594165</x:v>
      </x:c>
      <x:c r="H49" s="525">
        <x:v>0.34238958493648203</x:v>
      </x:c>
      <x:c r="I49" s="197">
        <x:v>-0.179088966893997</x:v>
      </x:c>
      <x:c r="J49" s="525">
        <x:v>0.15529457499726301</x:v>
      </x:c>
      <x:c r="K49" s="197">
        <x:v>-0.19281725011685699</x:v>
      </x:c>
      <x:c r="L49" s="525">
        <x:v>0.12159476119491799</x:v>
      </x:c>
      <x:c r="M49" s="197">
        <x:v>5.0956593712537099</x:v>
      </x:c>
      <x:c r="N49" s="525">
        <x:v>0.91264836012363404</x:v>
      </x:c>
      <x:c r="O49" s="197">
        <x:v>-0.118660458333939</x:v>
      </x:c>
      <x:c r="P49" s="525">
        <x:v>0.157092527570805</x:v>
      </x:c>
      <x:c r="Q49" s="197">
        <x:v>-0.116863768915087</x:v>
      </x:c>
      <x:c r="R49" s="525">
        <x:v>0.122735360729956</x:v>
      </x:c>
      <x:c r="S49" s="197">
        <x:v>5.7116369355767702</x:v>
      </x:c>
      <x:c r="T49" s="533">
        <x:v>1.0134428820886601</x:v>
      </x:c>
    </x:row>
    <x:row r="50" spans="1:20" ht="12.95" customHeight="1" x14ac:dyDescent="0.2">
      <x:c r="A50" s="2" t="s">
        <x:v>392</x:v>
      </x:c>
      <x:c r="B50" s="12">
        <x:v>2</x:v>
      </x:c>
      <x:c r="C50" s="197">
        <x:v>-0.61785329774098996</x:v>
      </x:c>
      <x:c r="D50" s="525">
        <x:v>0.29621607312071202</x:v>
      </x:c>
      <x:c r="E50" s="197">
        <x:v>-0.15097652663161301</x:v>
      </x:c>
      <x:c r="F50" s="525">
        <x:v>0.119002065638642</x:v>
      </x:c>
      <x:c r="G50" s="197">
        <x:v>0.48889459493385401</x:v>
      </x:c>
      <x:c r="H50" s="525">
        <x:v>0.26281564758417703</x:v>
      </x:c>
      <x:c r="I50" s="197">
        <x:v>-0.574188159443071</x:v>
      </x:c>
      <x:c r="J50" s="525">
        <x:v>0.28880679566307998</x:v>
      </x:c>
      <x:c r="K50" s="197">
        <x:v>-0.13882442354639299</x:v>
      </x:c>
      <x:c r="L50" s="525">
        <x:v>0.11886989717219</x:v>
      </x:c>
      <x:c r="M50" s="197">
        <x:v>1.10337114886693</x:v>
      </x:c>
      <x:c r="N50" s="525">
        <x:v>0.41927355994167897</x:v>
      </x:c>
      <x:c r="O50" s="197">
        <x:v>-0.53693671289245304</x:v>
      </x:c>
      <x:c r="P50" s="525">
        <x:v>0.270681748191132</x:v>
      </x:c>
      <x:c r="Q50" s="197">
        <x:v>-0.13235135836192399</x:v>
      </x:c>
      <x:c r="R50" s="525">
        <x:v>0.119639228022192</x:v>
      </x:c>
      <x:c r="S50" s="197">
        <x:v>1.2917176594131901</x:v>
      </x:c>
      <x:c r="T50" s="533">
        <x:v>0.45615902894135002</x:v>
      </x:c>
    </x:row>
    <x:row r="51" spans="1:20" ht="12.95" customHeight="1" x14ac:dyDescent="0.2">
      <x:c r="A51" s="2" t="s">
        <x:v>393</x:v>
      </x:c>
      <x:c r="B51" s="12">
        <x:v>2</x:v>
      </x:c>
      <x:c r="C51" s="197">
        <x:v>-0.24806948111673099</x:v>
      </x:c>
      <x:c r="D51" s="525">
        <x:v>0.13614264281625099</x:v>
      </x:c>
      <x:c r="E51" s="197">
        <x:v>-0.80323000734136596</x:v>
      </x:c>
      <x:c r="F51" s="525">
        <x:v>0.24774224137717499</x:v>
      </x:c>
      <x:c r="G51" s="197">
        <x:v>0.42470731022068398</x:v>
      </x:c>
      <x:c r="H51" s="525">
        <x:v>0.21029994151468601</x:v>
      </x:c>
      <x:c r="I51" s="197">
        <x:v>-0.237710893824428</x:v>
      </x:c>
      <x:c r="J51" s="525">
        <x:v>0.13809877893532399</x:v>
      </x:c>
      <x:c r="K51" s="197">
        <x:v>-0.80905638079008102</x:v>
      </x:c>
      <x:c r="L51" s="525">
        <x:v>0.24452502729047501</x:v>
      </x:c>
      <x:c r="M51" s="197">
        <x:v>1.1856027203135799</x:v>
      </x:c>
      <x:c r="N51" s="525">
        <x:v>0.39920449847098999</x:v>
      </x:c>
      <x:c r="O51" s="197">
        <x:v>-0.24037363384226401</x:v>
      </x:c>
      <x:c r="P51" s="525">
        <x:v>0.137484241949859</x:v>
      </x:c>
      <x:c r="Q51" s="197">
        <x:v>-0.77950794853675498</x:v>
      </x:c>
      <x:c r="R51" s="525">
        <x:v>0.25122578129485801</x:v>
      </x:c>
      <x:c r="S51" s="197">
        <x:v>2.05255105397559</x:v>
      </x:c>
      <x:c r="T51" s="533">
        <x:v>0.58610160033705905</x:v>
      </x:c>
    </x:row>
    <x:row r="52" spans="1:20" ht="12.95" customHeight="1" x14ac:dyDescent="0.2">
      <x:c r="A52" s="2" t="s">
        <x:v>394</x:v>
      </x:c>
      <x:c r="B52" s="12">
        <x:v>2</x:v>
      </x:c>
      <x:c r="C52" s="197">
        <x:v>-0.230786118396371</x:v>
      </x:c>
      <x:c r="D52" s="525">
        <x:v>0.116588142710826</x:v>
      </x:c>
      <x:c r="E52" s="197">
        <x:v>-2.7128981941589098E-2</x:v>
      </x:c>
      <x:c r="F52" s="525">
        <x:v>0.19532660719028</x:v>
      </x:c>
      <x:c r="G52" s="197">
        <x:v>0.304543766668469</x:v>
      </x:c>
      <x:c r="H52" s="525">
        <x:v>0.43385591172355298</x:v>
      </x:c>
      <x:c r="I52" s="197">
        <x:v>-0.101650677395249</x:v>
      </x:c>
      <x:c r="J52" s="525">
        <x:v>0.110950008165712</x:v>
      </x:c>
      <x:c r="K52" s="197">
        <x:v>8.7389414683393604E-3</x:v>
      </x:c>
      <x:c r="L52" s="525">
        <x:v>0.17633323760872199</x:v>
      </x:c>
      <x:c r="M52" s="197">
        <x:v>2.3847285333949499</x:v>
      </x:c>
      <x:c r="N52" s="525">
        <x:v>0.87740351193899102</x:v>
      </x:c>
      <x:c r="O52" s="197">
        <x:v>-0.10123283842172801</x:v>
      </x:c>
      <x:c r="P52" s="525">
        <x:v>0.104476938972525</x:v>
      </x:c>
      <x:c r="Q52" s="197">
        <x:v>-9.3626213904615896E-2</x:v>
      </x:c>
      <x:c r="R52" s="525">
        <x:v>0.20046637336859599</x:v>
      </x:c>
      <x:c r="S52" s="197">
        <x:v>5.0929364160811197</x:v>
      </x:c>
      <x:c r="T52" s="533">
        <x:v>2.2274859808772902</x:v>
      </x:c>
    </x:row>
    <x:row r="53" spans="1:20" ht="12.95" customHeight="1" x14ac:dyDescent="0.2">
      <x:c r="A53" s="2" t="s">
        <x:v>395</x:v>
      </x:c>
      <x:c r="B53" s="12">
        <x:v>2</x:v>
      </x:c>
      <x:c r="C53" s="197">
        <x:v>-6.7141790699442302E-2</x:v>
      </x:c>
      <x:c r="D53" s="525">
        <x:v>0.111913364346925</x:v>
      </x:c>
      <x:c r="E53" s="197">
        <x:v>9.0823489266962307E-2</x:v>
      </x:c>
      <x:c r="F53" s="525">
        <x:v>0.14710684553769099</x:v>
      </x:c>
      <x:c r="G53" s="197">
        <x:v>7.8367505924095096E-2</x:v>
      </x:c>
      <x:c r="H53" s="525">
        <x:v>0.136634562988175</x:v>
      </x:c>
      <x:c r="I53" s="197">
        <x:v>-1.8927183441332301E-2</x:v>
      </x:c>
      <x:c r="J53" s="525">
        <x:v>0.119032786631631</x:v>
      </x:c>
      <x:c r="K53" s="197">
        <x:v>0.13224230979836901</x:v>
      </x:c>
      <x:c r="L53" s="525">
        <x:v>0.14414955567708501</x:v>
      </x:c>
      <x:c r="M53" s="197">
        <x:v>2.0202447731158402</x:v>
      </x:c>
      <x:c r="N53" s="525">
        <x:v>0.50093566250307697</x:v>
      </x:c>
      <x:c r="O53" s="197">
        <x:v>1.3977987772758099E-3</x:v>
      </x:c>
      <x:c r="P53" s="525">
        <x:v>0.117711686534928</x:v>
      </x:c>
      <x:c r="Q53" s="197">
        <x:v>0.14920577211946301</x:v>
      </x:c>
      <x:c r="R53" s="525">
        <x:v>0.14416371528382599</x:v>
      </x:c>
      <x:c r="S53" s="197">
        <x:v>2.4911590185317101</x:v>
      </x:c>
      <x:c r="T53" s="533">
        <x:v>0.648378271154746</x:v>
      </x:c>
    </x:row>
    <x:row r="54" spans="1:20" ht="12.95" customHeight="1" x14ac:dyDescent="0.2">
      <x:c r="A54" s="2" t="s">
        <x:v>396</x:v>
      </x:c>
      <x:c r="B54" s="12">
        <x:v>2</x:v>
      </x:c>
      <x:c r="C54" s="197">
        <x:v>-0.38274425398914902</x:v>
      </x:c>
      <x:c r="D54" s="525">
        <x:v>0.240591807707151</x:v>
      </x:c>
      <x:c r="E54" s="197">
        <x:v>0.15714488918702901</x:v>
      </x:c>
      <x:c r="F54" s="525">
        <x:v>0.309323124871551</x:v>
      </x:c>
      <x:c r="G54" s="197">
        <x:v>0.506450829592899</x:v>
      </x:c>
      <x:c r="H54" s="525">
        <x:v>0.60895473288214597</x:v>
      </x:c>
      <x:c r="I54" s="197">
        <x:v>-0.22560082691962499</x:v>
      </x:c>
      <x:c r="J54" s="525">
        <x:v>0.234039741543767</x:v>
      </x:c>
      <x:c r="K54" s="197">
        <x:v>0.20407668275593999</x:v>
      </x:c>
      <x:c r="L54" s="525">
        <x:v>0.30178554577496403</x:v>
      </x:c>
      <x:c r="M54" s="197">
        <x:v>3.1559376547132199</x:v>
      </x:c>
      <x:c r="N54" s="525">
        <x:v>0.93803105374858098</x:v>
      </x:c>
      <x:c r="O54" s="197">
        <x:v>-0.216238535339567</x:v>
      </x:c>
      <x:c r="P54" s="525">
        <x:v>0.23190506370608399</x:v>
      </x:c>
      <x:c r="Q54" s="197">
        <x:v>0.201940836017549</x:v>
      </x:c>
      <x:c r="R54" s="525">
        <x:v>0.30098359651901402</x:v>
      </x:c>
      <x:c r="S54" s="197">
        <x:v>3.6737715280350201</x:v>
      </x:c>
      <x:c r="T54" s="533">
        <x:v>1.1620828278564199</x:v>
      </x:c>
    </x:row>
    <x:row r="55" spans="1:20" ht="12.95" customHeight="1" x14ac:dyDescent="0.2">
      <x:c r="A55" s="2" t="s">
        <x:v>397</x:v>
      </x:c>
      <x:c r="B55" s="12">
        <x:v>2</x:v>
      </x:c>
      <x:c r="C55" s="197">
        <x:v>-0.25219142955445101</x:v>
      </x:c>
      <x:c r="D55" s="525">
        <x:v>0.121793055257903</x:v>
      </x:c>
      <x:c r="E55" s="197">
        <x:v>3.77801526255334E-2</x:v>
      </x:c>
      <x:c r="F55" s="525">
        <x:v>0.214676385319302</x:v>
      </x:c>
      <x:c r="G55" s="197">
        <x:v>0.44287279362710102</x:v>
      </x:c>
      <x:c r="H55" s="525">
        <x:v>0.46913154740541102</x:v>
      </x:c>
      <x:c r="I55" s="197">
        <x:v>-0.27288825597410898</x:v>
      </x:c>
      <x:c r="J55" s="525">
        <x:v>0.123588394067481</x:v>
      </x:c>
      <x:c r="K55" s="197">
        <x:v>2.0063002168020799E-2</x:v>
      </x:c>
      <x:c r="L55" s="525">
        <x:v>0.21430404268134901</x:v>
      </x:c>
      <x:c r="M55" s="197">
        <x:v>0.77449449677646798</x:v>
      </x:c>
      <x:c r="N55" s="525">
        <x:v>0.58896834402214104</x:v>
      </x:c>
      <x:c r="O55" s="197">
        <x:v>-0.16373715805987701</x:v>
      </x:c>
      <x:c r="P55" s="525">
        <x:v>0.13230708862707799</x:v>
      </x:c>
      <x:c r="Q55" s="197">
        <x:v>4.2518226674653999E-2</x:v>
      </x:c>
      <x:c r="R55" s="525">
        <x:v>0.19620346087513901</x:v>
      </x:c>
      <x:c r="S55" s="197">
        <x:v>4.03249513941652</x:v>
      </x:c>
      <x:c r="T55" s="533">
        <x:v>1.32926310615059</x:v>
      </x:c>
    </x:row>
    <x:row r="56" spans="1:20" ht="12.95" customHeight="1" x14ac:dyDescent="0.2">
      <x:c r="A56" s="2" t="s">
        <x:v>398</x:v>
      </x:c>
      <x:c r="B56" s="12">
        <x:v>2</x:v>
      </x:c>
      <x:c r="C56" s="197">
        <x:v>-3.0483955812448799E-2</x:v>
      </x:c>
      <x:c r="D56" s="525">
        <x:v>0.15438347219340001</x:v>
      </x:c>
      <x:c r="E56" s="197">
        <x:v>-0.16767657097157301</x:v>
      </x:c>
      <x:c r="F56" s="525">
        <x:v>0.16594709465312801</x:v>
      </x:c>
      <x:c r="G56" s="197">
        <x:v>2.90201972011177E-2</x:v>
      </x:c>
      <x:c r="H56" s="525">
        <x:v>7.6873342846557002E-2</x:v>
      </x:c>
      <x:c r="I56" s="197">
        <x:v>-3.4787132067112397E-2</x:v>
      </x:c>
      <x:c r="J56" s="525">
        <x:v>0.16014601347924401</x:v>
      </x:c>
      <x:c r="K56" s="197">
        <x:v>-0.18769533599451499</x:v>
      </x:c>
      <x:c r="L56" s="525">
        <x:v>0.164926060556469</x:v>
      </x:c>
      <x:c r="M56" s="197">
        <x:v>1.4804771599208899</x:v>
      </x:c>
      <x:c r="N56" s="525">
        <x:v>0.42873930163142299</x:v>
      </x:c>
      <x:c r="O56" s="197">
        <x:v>-6.6278662996850396E-2</x:v>
      </x:c>
      <x:c r="P56" s="525">
        <x:v>0.15857824422754499</x:v>
      </x:c>
      <x:c r="Q56" s="197">
        <x:v>-0.188244498038007</x:v>
      </x:c>
      <x:c r="R56" s="525">
        <x:v>0.16427561276406799</x:v>
      </x:c>
      <x:c r="S56" s="197">
        <x:v>2.2036687246162301</x:v>
      </x:c>
      <x:c r="T56" s="533">
        <x:v>0.48032245044684102</x:v>
      </x:c>
    </x:row>
    <x:row r="57" spans="1:20" ht="12.95" customHeight="1" x14ac:dyDescent="0.2">
      <x:c r="A57" s="2" t="s">
        <x:v>399</x:v>
      </x:c>
      <x:c r="B57" s="12">
        <x:v>2</x:v>
      </x:c>
      <x:c r="C57" s="197">
        <x:v>5.0035814287459401E-2</x:v>
      </x:c>
      <x:c r="D57" s="525">
        <x:v>0.119290652700449</x:v>
      </x:c>
      <x:c r="E57" s="197">
        <x:v>1.6270569571435699E-2</x:v>
      </x:c>
      <x:c r="F57" s="525">
        <x:v>0.33997960609148897</x:v>
      </x:c>
      <x:c r="G57" s="197">
        <x:v>8.3548839885376397E-2</x:v>
      </x:c>
      <x:c r="H57" s="525">
        <x:v>0.26703640910912002</x:v>
      </x:c>
      <x:c r="I57" s="197">
        <x:v>0.120491383191797</x:v>
      </x:c>
      <x:c r="J57" s="525">
        <x:v>0.119701677030641</x:v>
      </x:c>
      <x:c r="K57" s="197">
        <x:v>5.9878853059875101E-2</x:v>
      </x:c>
      <x:c r="L57" s="525">
        <x:v>0.33572172207020101</x:v>
      </x:c>
      <x:c r="M57" s="197">
        <x:v>0.54595697907114804</x:v>
      </x:c>
      <x:c r="N57" s="525">
        <x:v>0.50382475190309295</x:v>
      </x:c>
      <x:c r="O57" s="197">
        <x:v>9.8068425145768703E-2</x:v>
      </x:c>
      <x:c r="P57" s="525">
        <x:v>0.11897752526459</x:v>
      </x:c>
      <x:c r="Q57" s="197">
        <x:v>9.2275667548540802E-2</x:v>
      </x:c>
      <x:c r="R57" s="525">
        <x:v>0.33553573381261798</x:v>
      </x:c>
      <x:c r="S57" s="197">
        <x:v>1.83036499981277</x:v>
      </x:c>
      <x:c r="T57" s="533">
        <x:v>1.1335673732390401</x:v>
      </x:c>
    </x:row>
    <x:row r="58" spans="1:20" ht="12.95" customHeight="1" x14ac:dyDescent="0.2">
      <x:c r="A58" s="2" t="s">
        <x:v>400</x:v>
      </x:c>
      <x:c r="B58" s="12">
        <x:v>2</x:v>
      </x:c>
      <x:c r="C58" s="197">
        <x:v>0.14200443551261399</x:v>
      </x:c>
      <x:c r="D58" s="525">
        <x:v>8.0749778765477107E-2</x:v>
      </x:c>
      <x:c r="E58" s="197">
        <x:v>-0.254385786573818</x:v>
      </x:c>
      <x:c r="F58" s="525">
        <x:v>0.15347528841184499</x:v>
      </x:c>
      <x:c r="G58" s="197">
        <x:v>0.16665323938854201</x:v>
      </x:c>
      <x:c r="H58" s="525">
        <x:v>0.14190261275150201</x:v>
      </x:c>
      <x:c r="I58" s="197">
        <x:v>0.15091777573364301</x:v>
      </x:c>
      <x:c r="J58" s="525">
        <x:v>8.0098352166652106E-2</x:v>
      </x:c>
      <x:c r="K58" s="197">
        <x:v>-0.21803393935110901</x:v>
      </x:c>
      <x:c r="L58" s="525">
        <x:v>0.1541878265587</x:v>
      </x:c>
      <x:c r="M58" s="197">
        <x:v>0.55119047277434496</x:v>
      </x:c>
      <x:c r="N58" s="525">
        <x:v>0.26582952702823098</x:v>
      </x:c>
      <x:c r="O58" s="197">
        <x:v>7.3383439825079597E-2</x:v>
      </x:c>
      <x:c r="P58" s="525">
        <x:v>8.2510360588321896E-2</x:v>
      </x:c>
      <x:c r="Q58" s="197">
        <x:v>-0.31177607475859298</x:v>
      </x:c>
      <x:c r="R58" s="525">
        <x:v>0.15845496284757701</x:v>
      </x:c>
      <x:c r="S58" s="197">
        <x:v>1.5844391408357199</x:v>
      </x:c>
      <x:c r="T58" s="533">
        <x:v>0.549014790760191</x:v>
      </x:c>
    </x:row>
    <x:row r="59" spans="1:20" ht="12.95" customHeight="1" x14ac:dyDescent="0.2">
      <x:c r="A59" s="2" t="s">
        <x:v>401</x:v>
      </x:c>
      <x:c r="B59" s="12">
        <x:v>2</x:v>
      </x:c>
      <x:c r="C59" s="197">
        <x:v>-0.30954490741803797</x:v>
      </x:c>
      <x:c r="D59" s="525">
        <x:v>0.19617530839380301</x:v>
      </x:c>
      <x:c r="E59" s="197">
        <x:v>0.19751900287652299</x:v>
      </x:c>
      <x:c r="F59" s="525">
        <x:v>9.0185756600916794E-2</x:v>
      </x:c>
      <x:c r="G59" s="197">
        <x:v>0.59214843809719298</x:v>
      </x:c>
      <x:c r="H59" s="525">
        <x:v>0.47101232230533402</x:v>
      </x:c>
      <x:c r="I59" s="197">
        <x:v>-0.28368408608196399</x:v>
      </x:c>
      <x:c r="J59" s="525">
        <x:v>0.19559057696204499</x:v>
      </x:c>
      <x:c r="K59" s="197">
        <x:v>0.204075075422056</x:v>
      </x:c>
      <x:c r="L59" s="525">
        <x:v>8.8808311516094904E-2</x:v>
      </x:c>
      <x:c r="M59" s="197">
        <x:v>1.1154645583065099</x:v>
      </x:c>
      <x:c r="N59" s="525">
        <x:v>0.775095541971348</x:v>
      </x:c>
      <x:c r="O59" s="197">
        <x:v>-0.281432789853725</x:v>
      </x:c>
      <x:c r="P59" s="525">
        <x:v>0.19698533461728199</x:v>
      </x:c>
      <x:c r="Q59" s="197">
        <x:v>0.194310266807902</x:v>
      </x:c>
      <x:c r="R59" s="525">
        <x:v>8.78346504404936E-2</x:v>
      </x:c>
      <x:c r="S59" s="197">
        <x:v>1.3976882079256101</x:v>
      </x:c>
      <x:c r="T59" s="533">
        <x:v>0.86627631035687602</x:v>
      </x:c>
    </x:row>
    <x:row r="60" spans="1:20" ht="12.95" customHeight="1" x14ac:dyDescent="0.2">
      <x:c r="A60" s="2" t="s">
        <x:v>402</x:v>
      </x:c>
      <x:c r="B60" s="12">
        <x:v>2</x:v>
      </x:c>
      <x:c r="C60" s="197">
        <x:v>0.21432666615106499</x:v>
      </x:c>
      <x:c r="D60" s="525">
        <x:v>0.225117265748428</x:v>
      </x:c>
      <x:c r="E60" s="197">
        <x:v>0.14685810156228801</x:v>
      </x:c>
      <x:c r="F60" s="525">
        <x:v>0.30858531219401703</x:v>
      </x:c>
      <x:c r="G60" s="197">
        <x:v>1.7616479923143999</x:v>
      </x:c>
      <x:c r="H60" s="525">
        <x:v>1.41449827444788</x:v>
      </x:c>
      <x:c r="I60" s="197">
        <x:v>0.30340325570488402</x:v>
      </x:c>
      <x:c r="J60" s="525">
        <x:v>0.23477147481561</x:v>
      </x:c>
      <x:c r="K60" s="197">
        <x:v>0.252477424721055</x:v>
      </x:c>
      <x:c r="L60" s="525">
        <x:v>0.343651087264217</x:v>
      </x:c>
      <x:c r="M60" s="197">
        <x:v>2.8613607536760601</x:v>
      </x:c>
      <x:c r="N60" s="525">
        <x:v>1.64067669963887</x:v>
      </x:c>
      <x:c r="O60" s="197">
        <x:v>0.33920107656174697</x:v>
      </x:c>
      <x:c r="P60" s="525">
        <x:v>0.20972933717400499</x:v>
      </x:c>
      <x:c r="Q60" s="197">
        <x:v>0.31570392086159399</x:v>
      </x:c>
      <x:c r="R60" s="525">
        <x:v>0.36987671000272399</x:v>
      </x:c>
      <x:c r="S60" s="197">
        <x:v>5.2461375425254699</x:v>
      </x:c>
      <x:c r="T60" s="533">
        <x:v>4.0393166446301603</x:v>
      </x:c>
    </x:row>
    <x:row r="61" spans="1:20" ht="12.95" customHeight="1" x14ac:dyDescent="0.2">
      <x:c r="A61" s="2" t="s">
        <x:v>403</x:v>
      </x:c>
      <x:c r="B61" s="12">
        <x:v>2</x:v>
      </x:c>
      <x:c r="C61" s="197">
        <x:v>6.6314215220185102E-2</x:v>
      </x:c>
      <x:c r="D61" s="525">
        <x:v>0.16811250702358299</x:v>
      </x:c>
      <x:c r="E61" s="197">
        <x:v>-6.2482325940189001E-2</x:v>
      </x:c>
      <x:c r="F61" s="525">
        <x:v>0.10378660682837799</x:v>
      </x:c>
      <x:c r="G61" s="197">
        <x:v>9.4857430770319107E-2</x:v>
      </x:c>
      <x:c r="H61" s="525">
        <x:v>0.11526911526532201</x:v>
      </x:c>
      <x:c r="I61" s="197">
        <x:v>8.1970870381630201E-2</x:v>
      </x:c>
      <x:c r="J61" s="525">
        <x:v>0.16739377155422</x:v>
      </x:c>
      <x:c r="K61" s="197">
        <x:v>-4.8402291342534903E-2</x:v>
      </x:c>
      <x:c r="L61" s="525">
        <x:v>0.104492895955779</x:v>
      </x:c>
      <x:c r="M61" s="197">
        <x:v>0.71498614816051398</x:v>
      </x:c>
      <x:c r="N61" s="525">
        <x:v>0.35123742013154102</x:v>
      </x:c>
      <x:c r="O61" s="197">
        <x:v>7.8493946898388497E-2</x:v>
      </x:c>
      <x:c r="P61" s="525">
        <x:v>0.165044837663997</x:v>
      </x:c>
      <x:c r="Q61" s="197">
        <x:v>-3.9234103615371503E-2</x:v>
      </x:c>
      <x:c r="R61" s="525">
        <x:v>0.10797102317044301</x:v>
      </x:c>
      <x:c r="S61" s="197">
        <x:v>1.17366635424712</x:v>
      </x:c>
      <x:c r="T61" s="533">
        <x:v>0.54384974506693395</x:v>
      </x:c>
    </x:row>
    <x:row r="62" spans="1:20" ht="12.95" customHeight="1" x14ac:dyDescent="0.2">
      <x:c r="A62" s="2" t="s">
        <x:v>404</x:v>
      </x:c>
      <x:c r="B62" s="12">
        <x:v>2</x:v>
      </x:c>
      <x:c r="C62" s="197">
        <x:v>-0.14660749449326901</x:v>
      </x:c>
      <x:c r="D62" s="525">
        <x:v>0.15510210058448201</x:v>
      </x:c>
      <x:c r="E62" s="197">
        <x:v>-0.41101157303575298</x:v>
      </x:c>
      <x:c r="F62" s="525">
        <x:v>0.177821547776192</x:v>
      </x:c>
      <x:c r="G62" s="197">
        <x:v>0.259266740091043</x:v>
      </x:c>
      <x:c r="H62" s="525">
        <x:v>0.169542882067237</x:v>
      </x:c>
      <x:c r="I62" s="197">
        <x:v>-0.13707637010010701</x:v>
      </x:c>
      <x:c r="J62" s="525">
        <x:v>0.153898724603412</x:v>
      </x:c>
      <x:c r="K62" s="197">
        <x:v>-0.42460830722409898</x:v>
      </x:c>
      <x:c r="L62" s="525">
        <x:v>0.17991185748166599</x:v>
      </x:c>
      <x:c r="M62" s="197">
        <x:v>0.53121408512332102</x:v>
      </x:c>
      <x:c r="N62" s="525">
        <x:v>0.25085909464114398</x:v>
      </x:c>
      <x:c r="O62" s="197">
        <x:v>-0.14346045845111499</x:v>
      </x:c>
      <x:c r="P62" s="525">
        <x:v>0.152958350184042</x:v>
      </x:c>
      <x:c r="Q62" s="197">
        <x:v>-0.42723280200258601</x:v>
      </x:c>
      <x:c r="R62" s="525">
        <x:v>0.180872571309552</x:v>
      </x:c>
      <x:c r="S62" s="197">
        <x:v>1.76552629840413</x:v>
      </x:c>
      <x:c r="T62" s="533">
        <x:v>0.75928128020258201</x:v>
      </x:c>
    </x:row>
    <x:row r="63" spans="1:20" ht="12.95" customHeight="1" x14ac:dyDescent="0.2">
      <x:c r="A63" s="18" t="s">
        <x:v>405</x:v>
      </x:c>
      <x:c r="B63" s="19">
        <x:v>2</x:v>
      </x:c>
      <x:c r="C63" s="198">
        <x:v>-5.1964432298112401E-2</x:v>
      </x:c>
      <x:c r="D63" s="526">
        <x:v>3.94498957631393E-2</x:v>
      </x:c>
      <x:c r="E63" s="198">
        <x:v>-8.0338119821322093E-2</x:v>
      </x:c>
      <x:c r="F63" s="526">
        <x:v>4.84370572975747E-2</x:v>
      </x:c>
      <x:c r="G63" s="198">
        <x:v>0.44827990730689299</x:v>
      </x:c>
      <x:c r="H63" s="526">
        <x:v>8.84504132498483E-2</x:v>
      </x:c>
      <x:c r="I63" s="198">
        <x:v>-1.324920589447E-2</x:v>
      </x:c>
      <x:c r="J63" s="526">
        <x:v>4.0582376236475301E-2</x:v>
      </x:c>
      <x:c r="K63" s="198">
        <x:v>-3.9277001739490502E-2</x:v>
      </x:c>
      <x:c r="L63" s="526">
        <x:v>4.92434149397478E-2</x:v>
      </x:c>
      <x:c r="M63" s="198">
        <x:v>1.7058034765468699</x:v>
      </x:c>
      <x:c r="N63" s="526">
        <x:v>0.13590403650265601</x:v>
      </x:c>
      <x:c r="O63" s="198">
        <x:v>-1.88050546333321E-2</x:v>
      </x:c>
      <x:c r="P63" s="526">
        <x:v>4.01976232474167E-2</x:v>
      </x:c>
      <x:c r="Q63" s="198">
        <x:v>-4.3516517315197997E-2</x:v>
      </x:c>
      <x:c r="R63" s="526">
        <x:v>4.9702991560579099E-2</x:v>
      </x:c>
      <x:c r="S63" s="198">
        <x:v>2.3623893430977998</x:v>
      </x:c>
      <x:c r="T63" s="535">
        <x:v>0.21638125285505599</x:v>
      </x:c>
    </x:row>
    <x:row r="64" spans="1:20" ht="12.95" customHeight="1" x14ac:dyDescent="0.2">
      <x:c r="A64" s="21" t="s">
        <x:v>406</x:v>
      </x:c>
      <x:c r="B64" s="22">
        <x:v>2</x:v>
      </x:c>
      <x:c r="C64" s="199">
        <x:v>-6.5719356077749397E-2</x:v>
      </x:c>
      <x:c r="D64" s="527">
        <x:v>6.6190314375193404E-2</x:v>
      </x:c>
      <x:c r="E64" s="199">
        <x:v>-0.11636945342413001</x:v>
      </x:c>
      <x:c r="F64" s="527">
        <x:v>6.4123894735175394E-2</x:v>
      </x:c>
      <x:c r="G64" s="199">
        <x:v>0.28061821984575702</x:v>
      </x:c>
      <x:c r="H64" s="527">
        <x:v>8.0182990483591302E-2</x:v>
      </x:c>
      <x:c r="I64" s="199">
        <x:v>-5.5788802342834003E-2</x:v>
      </x:c>
      <x:c r="J64" s="527">
        <x:v>6.62504667961515E-2</x:v>
      </x:c>
      <x:c r="K64" s="199">
        <x:v>-8.7007832697824805E-2</x:v>
      </x:c>
      <x:c r="L64" s="527">
        <x:v>6.4438940011212906E-2</x:v>
      </x:c>
      <x:c r="M64" s="199">
        <x:v>1.80801887312606</x:v>
      </x:c>
      <x:c r="N64" s="527">
        <x:v>0.17378690088318899</x:v>
      </x:c>
      <x:c r="O64" s="199">
        <x:v>-7.5080997529144905E-2</x:v>
      </x:c>
      <x:c r="P64" s="527">
        <x:v>6.6501731761081498E-2</x:v>
      </x:c>
      <x:c r="Q64" s="199">
        <x:v>-0.100302972463079</x:v>
      </x:c>
      <x:c r="R64" s="527">
        <x:v>6.35766209775976E-2</x:v>
      </x:c>
      <x:c r="S64" s="199">
        <x:v>2.3723447236208002</x:v>
      </x:c>
      <x:c r="T64" s="536">
        <x:v>0.21756021372652801</x:v>
      </x:c>
    </x:row>
    <x:row r="65" spans="1:20" ht="12.95" customHeight="1" x14ac:dyDescent="0.2">
      <x:c r="A65" s="24" t="s">
        <x:v>407</x:v>
      </x:c>
      <x:c r="B65" s="25">
        <x:v>2</x:v>
      </x:c>
      <x:c r="C65" s="200">
        <x:v>-7.5419563431248601E-2</x:v>
      </x:c>
      <x:c r="D65" s="528">
        <x:v>2.8948733121309401E-2</x:v>
      </x:c>
      <x:c r="E65" s="200">
        <x:v>-7.4657056624525805E-2</x:v>
      </x:c>
      <x:c r="F65" s="528">
        <x:v>3.07290513198527E-2</x:v>
      </x:c>
      <x:c r="G65" s="200">
        <x:v>0.44859257564365601</x:v>
      </x:c>
      <x:c r="H65" s="528">
        <x:v>6.0169075268403802E-2</x:v>
      </x:c>
      <x:c r="I65" s="200">
        <x:v>-4.1715712492227802E-2</x:v>
      </x:c>
      <x:c r="J65" s="528">
        <x:v>2.9312161412319699E-2</x:v>
      </x:c>
      <x:c r="K65" s="200">
        <x:v>-4.7753692989253103E-2</x:v>
      </x:c>
      <x:c r="L65" s="528">
        <x:v>3.1040116638696501E-2</x:v>
      </x:c>
      <x:c r="M65" s="200">
        <x:v>1.76498221053045</x:v>
      </x:c>
      <x:c r="N65" s="528">
        <x:v>0.101127963395684</x:v>
      </x:c>
      <x:c r="O65" s="200">
        <x:v>-4.51030269811196E-2</x:v>
      </x:c>
      <x:c r="P65" s="528">
        <x:v>2.90169489185697E-2</x:v>
      </x:c>
      <x:c r="Q65" s="200">
        <x:v>-5.2652218365728698E-2</x:v>
      </x:c>
      <x:c r="R65" s="528">
        <x:v>3.1274267929672098E-2</x:v>
      </x:c>
      <x:c r="S65" s="200">
        <x:v>2.6478408095837498</x:v>
      </x:c>
      <x:c r="T65" s="537">
        <x:v>0.15618043993914399</x:v>
      </x:c>
    </x:row>
    <x:row r="66" spans="1:20" ht="12.95" customHeight="1" x14ac:dyDescent="0.2">
      <x:c r="A66" s="2" t="s">
        <x:v>408</x:v>
      </x:c>
      <x:c r="B66" s="12">
        <x:v>2</x:v>
      </x:c>
      <x:c r="C66" s="197" t="s">
        <x:v>490</x:v>
      </x:c>
      <x:c r="D66" s="525" t="s">
        <x:v>490</x:v>
      </x:c>
      <x:c r="E66" s="197">
        <x:v>0.735444324147563</x:v>
      </x:c>
      <x:c r="F66" s="525">
        <x:v>0.333887141327948</x:v>
      </x:c>
      <x:c r="G66" s="197">
        <x:v>0.81335449066982901</x:v>
      </x:c>
      <x:c r="H66" s="525">
        <x:v>0.54428858044092898</x:v>
      </x:c>
      <x:c r="I66" s="197" t="s">
        <x:v>490</x:v>
      </x:c>
      <x:c r="J66" s="525" t="s">
        <x:v>490</x:v>
      </x:c>
      <x:c r="K66" s="197">
        <x:v>0.69092397636617997</x:v>
      </x:c>
      <x:c r="L66" s="525">
        <x:v>0.318351415513764</x:v>
      </x:c>
      <x:c r="M66" s="197">
        <x:v>2.91363129491421</x:v>
      </x:c>
      <x:c r="N66" s="525">
        <x:v>1.2857383381253</x:v>
      </x:c>
      <x:c r="O66" s="197" t="s">
        <x:v>490</x:v>
      </x:c>
      <x:c r="P66" s="525" t="s">
        <x:v>490</x:v>
      </x:c>
      <x:c r="Q66" s="197">
        <x:v>0.59712934666784201</x:v>
      </x:c>
      <x:c r="R66" s="525">
        <x:v>0.342075758980247</x:v>
      </x:c>
      <x:c r="S66" s="197">
        <x:v>3.91936042820396</x:v>
      </x:c>
      <x:c r="T66" s="533">
        <x:v>1.5940023564999</x:v>
      </x:c>
    </x:row>
    <x:row r="67" spans="1:20" ht="12.95" customHeight="1" x14ac:dyDescent="0.2">
      <x:c r="A67" s="2" t="s">
        <x:v>409</x:v>
      </x:c>
      <x:c r="B67" s="12">
        <x:v>2</x:v>
      </x:c>
      <x:c r="C67" s="197">
        <x:v>0.24663741523806601</x:v>
      </x:c>
      <x:c r="D67" s="525">
        <x:v>0.22457081553080399</x:v>
      </x:c>
      <x:c r="E67" s="197">
        <x:v>-0.627359278955674</x:v>
      </x:c>
      <x:c r="F67" s="525">
        <x:v>0.41846759178597298</x:v>
      </x:c>
      <x:c r="G67" s="197">
        <x:v>1.0189532248072</x:v>
      </x:c>
      <x:c r="H67" s="525">
        <x:v>1.02699804165939</x:v>
      </x:c>
      <x:c r="I67" s="197">
        <x:v>0.22983515428461401</x:v>
      </x:c>
      <x:c r="J67" s="525">
        <x:v>0.198782097892544</x:v>
      </x:c>
      <x:c r="K67" s="197">
        <x:v>-0.62180676435934201</x:v>
      </x:c>
      <x:c r="L67" s="525">
        <x:v>0.42883419596982802</x:v>
      </x:c>
      <x:c r="M67" s="197">
        <x:v>1.2211615037153101</x:v>
      </x:c>
      <x:c r="N67" s="525">
        <x:v>1.1957489120601399</x:v>
      </x:c>
      <x:c r="O67" s="197">
        <x:v>0.24853515953515601</x:v>
      </x:c>
      <x:c r="P67" s="525">
        <x:v>0.171300640068767</x:v>
      </x:c>
      <x:c r="Q67" s="197">
        <x:v>-0.52904543104508905</x:v>
      </x:c>
      <x:c r="R67" s="525">
        <x:v>0.42802608245072399</x:v>
      </x:c>
      <x:c r="S67" s="197">
        <x:v>3.5323307930168699</x:v>
      </x:c>
      <x:c r="T67" s="533">
        <x:v>2.2041013560515501</x:v>
      </x:c>
    </x:row>
    <x:row r="68" spans="1:20" ht="12.95" customHeight="1" x14ac:dyDescent="0.2">
      <x:c r="A68" s="2" t="s">
        <x:v>410</x:v>
      </x:c>
      <x:c r="B68" s="12">
        <x:v>2</x:v>
      </x:c>
      <x:c r="C68" s="197">
        <x:v>0.39818753553252501</x:v>
      </x:c>
      <x:c r="D68" s="525">
        <x:v>0.29611871279017998</x:v>
      </x:c>
      <x:c r="E68" s="197">
        <x:v>0.46454647808495197</x:v>
      </x:c>
      <x:c r="F68" s="525">
        <x:v>0.31209503964081697</x:v>
      </x:c>
      <x:c r="G68" s="197">
        <x:v>0.79014399874063701</x:v>
      </x:c>
      <x:c r="H68" s="525">
        <x:v>0.899725170260401</x:v>
      </x:c>
      <x:c r="I68" s="197">
        <x:v>0.549260546711552</x:v>
      </x:c>
      <x:c r="J68" s="525">
        <x:v>0.30304483936215298</x:v>
      </x:c>
      <x:c r="K68" s="197">
        <x:v>0.55855642597912603</x:v>
      </x:c>
      <x:c r="L68" s="525">
        <x:v>0.29584634912626501</x:v>
      </x:c>
      <x:c r="M68" s="197">
        <x:v>4.5055879305608704</x:v>
      </x:c>
      <x:c r="N68" s="525">
        <x:v>1.7330024677331199</x:v>
      </x:c>
      <x:c r="O68" s="197">
        <x:v>0.53081037062562397</x:v>
      </x:c>
      <x:c r="P68" s="525">
        <x:v>0.29990738932587202</x:v>
      </x:c>
      <x:c r="Q68" s="197">
        <x:v>0.58145088010958101</x:v>
      </x:c>
      <x:c r="R68" s="525">
        <x:v>0.294345832646774</x:v>
      </x:c>
      <x:c r="S68" s="197">
        <x:v>6.0402119219162502</x:v>
      </x:c>
      <x:c r="T68" s="533">
        <x:v>2.32924285875453</x:v>
      </x:c>
    </x:row>
    <x:row r="69" spans="1:20" ht="12.95" customHeight="1" x14ac:dyDescent="0.2">
      <x:c r="A69" s="3" t="s">
        <x:v>411</x:v>
      </x:c>
      <x:c r="B69" s="27">
        <x:v>2</x:v>
      </x:c>
      <x:c r="C69" s="207">
        <x:v>-1.2611801743973401E-2</x:v>
      </x:c>
      <x:c r="D69" s="530">
        <x:v>0.122555072122189</x:v>
      </x:c>
      <x:c r="E69" s="207">
        <x:v>0.15315045753923101</x:v>
      </x:c>
      <x:c r="F69" s="530">
        <x:v>0.18293907200182899</x:v>
      </x:c>
      <x:c r="G69" s="207">
        <x:v>0.41090665738883703</x:v>
      </x:c>
      <x:c r="H69" s="530">
        <x:v>0.72102737664254002</x:v>
      </x:c>
      <x:c r="I69" s="207">
        <x:v>-6.07282083297341E-2</x:v>
      </x:c>
      <x:c r="J69" s="530">
        <x:v>0.12816319579844301</x:v>
      </x:c>
      <x:c r="K69" s="207">
        <x:v>0.14155050261087901</x:v>
      </x:c>
      <x:c r="L69" s="530">
        <x:v>0.17103250909616699</x:v>
      </x:c>
      <x:c r="M69" s="207">
        <x:v>1.27706267625289</x:v>
      </x:c>
      <x:c r="N69" s="530">
        <x:v>1.0975098031948001</x:v>
      </x:c>
      <x:c r="O69" s="207">
        <x:v>-6.0385318923936303E-2</x:v>
      </x:c>
      <x:c r="P69" s="530">
        <x:v>0.12718570137975699</x:v>
      </x:c>
      <x:c r="Q69" s="207">
        <x:v>9.1054457727650098E-2</x:v>
      </x:c>
      <x:c r="R69" s="530">
        <x:v>0.18634162436757801</x:v>
      </x:c>
      <x:c r="S69" s="207">
        <x:v>2.3665633172837199</x:v>
      </x:c>
      <x:c r="T69" s="538">
        <x:v>1.74608586969319</x:v>
      </x:c>
    </x:row>
    <x:row r="70" spans="1:20" ht="12.95" customHeight="1" x14ac:dyDescent="0.2">
      <x:c r="A70" s="2"/>
      <x:c r="B70" s="32"/>
      <x:c r="C70" s="197"/>
      <x:c r="D70" s="525"/>
      <x:c r="E70" s="197"/>
      <x:c r="F70" s="525"/>
      <x:c r="G70" s="197"/>
      <x:c r="H70" s="525"/>
      <x:c r="I70" s="197"/>
      <x:c r="J70" s="525"/>
      <x:c r="K70" s="197"/>
      <x:c r="L70" s="525"/>
      <x:c r="M70" s="197"/>
      <x:c r="N70" s="525"/>
      <x:c r="O70" s="197"/>
      <x:c r="P70" s="525"/>
      <x:c r="Q70" s="197"/>
      <x:c r="R70" s="525"/>
      <x:c r="S70" s="197"/>
      <x:c r="T70" s="533"/>
    </x:row>
    <x:row r="71" spans="1:20" ht="12.95" customHeight="1" x14ac:dyDescent="0.2">
      <x:c r="A71" s="2" t="s">
        <x:v>355</x:v>
      </x:c>
      <x:c r="B71" s="32">
        <x:v>1</x:v>
      </x:c>
      <x:c r="C71" s="197">
        <x:v>-0.18051513457194299</x:v>
      </x:c>
      <x:c r="D71" s="525">
        <x:v>0.123687713386681</x:v>
      </x:c>
      <x:c r="E71" s="197">
        <x:v>-0.50276812978994201</x:v>
      </x:c>
      <x:c r="F71" s="525">
        <x:v>0.469239283829192</x:v>
      </x:c>
      <x:c r="G71" s="197">
        <x:v>0.52481610288879099</x:v>
      </x:c>
      <x:c r="H71" s="525">
        <x:v>0.41339459179729199</x:v>
      </x:c>
      <x:c r="I71" s="197">
        <x:v>-0.11244570459735501</x:v>
      </x:c>
      <x:c r="J71" s="525">
        <x:v>0.12818440729466299</x:v>
      </x:c>
      <x:c r="K71" s="197">
        <x:v>-0.40872317276466302</x:v>
      </x:c>
      <x:c r="L71" s="525">
        <x:v>0.44664790864935899</x:v>
      </x:c>
      <x:c r="M71" s="197">
        <x:v>1.49248286854978</x:v>
      </x:c>
      <x:c r="N71" s="525">
        <x:v>0.82800355035906803</x:v>
      </x:c>
      <x:c r="O71" s="197">
        <x:v>-0.13078388445665701</x:v>
      </x:c>
      <x:c r="P71" s="525">
        <x:v>0.126939444226981</x:v>
      </x:c>
      <x:c r="Q71" s="197">
        <x:v>-0.475218435204949</x:v>
      </x:c>
      <x:c r="R71" s="525">
        <x:v>0.44842613786857599</x:v>
      </x:c>
      <x:c r="S71" s="197">
        <x:v>2.3120864257154201</x:v>
      </x:c>
      <x:c r="T71" s="533">
        <x:v>1.1117268900815001</x:v>
      </x:c>
    </x:row>
    <x:row r="72" spans="1:20" ht="12.95" customHeight="1" x14ac:dyDescent="0.2">
      <x:c r="A72" s="2" t="s">
        <x:v>359</x:v>
      </x:c>
      <x:c r="B72" s="32">
        <x:v>1</x:v>
      </x:c>
      <x:c r="C72" s="197">
        <x:v>0.249161259509905</x:v>
      </x:c>
      <x:c r="D72" s="525">
        <x:v>0.14253589390173799</x:v>
      </x:c>
      <x:c r="E72" s="197">
        <x:v>-0.41050538174679302</x:v>
      </x:c>
      <x:c r="F72" s="525">
        <x:v>0.54022290701175901</x:v>
      </x:c>
      <x:c r="G72" s="197">
        <x:v>0.63199495522479898</x:v>
      </x:c>
      <x:c r="H72" s="525">
        <x:v>0.37701182608624401</x:v>
      </x:c>
      <x:c r="I72" s="197">
        <x:v>0.45401569492800398</x:v>
      </x:c>
      <x:c r="J72" s="525">
        <x:v>0.151750227434098</x:v>
      </x:c>
      <x:c r="K72" s="197">
        <x:v>-0.13573320266461</x:v>
      </x:c>
      <x:c r="L72" s="525">
        <x:v>0.54979493323512896</x:v>
      </x:c>
      <x:c r="M72" s="197">
        <x:v>2.4725044562564702</x:v>
      </x:c>
      <x:c r="N72" s="525">
        <x:v>0.60140010610872496</x:v>
      </x:c>
      <x:c r="O72" s="197">
        <x:v>0.433391087161836</x:v>
      </x:c>
      <x:c r="P72" s="525">
        <x:v>0.14804379195581499</x:v>
      </x:c>
      <x:c r="Q72" s="197">
        <x:v>-6.5921822250574594E-2</x:v>
      </x:c>
      <x:c r="R72" s="525">
        <x:v>0.55202170611480506</x:v>
      </x:c>
      <x:c r="S72" s="197">
        <x:v>3.1764922840168799</x:v>
      </x:c>
      <x:c r="T72" s="533">
        <x:v>0.69239492733683505</x:v>
      </x:c>
    </x:row>
    <x:row r="73" spans="1:20" ht="12.95" customHeight="1" x14ac:dyDescent="0.2">
      <x:c r="A73" s="17" t="s">
        <x:v>361</x:v>
      </x:c>
      <x:c r="B73" s="32">
        <x:v>1</x:v>
      </x:c>
      <x:c r="C73" s="197" t="s">
        <x:v>490</x:v>
      </x:c>
      <x:c r="D73" s="525" t="s">
        <x:v>490</x:v>
      </x:c>
      <x:c r="E73" s="197">
        <x:v>-0.38235855843738698</x:v>
      </x:c>
      <x:c r="F73" s="525">
        <x:v>0.44818589222895699</x:v>
      </x:c>
      <x:c r="G73" s="197">
        <x:v>5.9073310107490701E-2</x:v>
      </x:c>
      <x:c r="H73" s="525">
        <x:v>0.12881237026085501</x:v>
      </x:c>
      <x:c r="I73" s="197" t="s">
        <x:v>490</x:v>
      </x:c>
      <x:c r="J73" s="525" t="s">
        <x:v>490</x:v>
      </x:c>
      <x:c r="K73" s="197">
        <x:v>-0.24160063612522301</x:v>
      </x:c>
      <x:c r="L73" s="525">
        <x:v>0.46064627874603598</x:v>
      </x:c>
      <x:c r="M73" s="197">
        <x:v>0.48980401933517398</x:v>
      </x:c>
      <x:c r="N73" s="525">
        <x:v>0.332518271367375</x:v>
      </x:c>
      <x:c r="O73" s="197" t="s">
        <x:v>490</x:v>
      </x:c>
      <x:c r="P73" s="525" t="s">
        <x:v>490</x:v>
      </x:c>
      <x:c r="Q73" s="197">
        <x:v>-0.189548470029933</x:v>
      </x:c>
      <x:c r="R73" s="525">
        <x:v>0.45483331452805498</x:v>
      </x:c>
      <x:c r="S73" s="197">
        <x:v>0.84522146861233005</x:v>
      </x:c>
      <x:c r="T73" s="533">
        <x:v>0.61158396312975405</x:v>
      </x:c>
    </x:row>
    <x:row r="74" spans="1:20" ht="12.95" customHeight="1" x14ac:dyDescent="0.2">
      <x:c r="A74" s="2" t="s">
        <x:v>362</x:v>
      </x:c>
      <x:c r="B74" s="32">
        <x:v>1</x:v>
      </x:c>
      <x:c r="C74" s="197">
        <x:v>0.34529736059369198</x:v>
      </x:c>
      <x:c r="D74" s="525">
        <x:v>0.176804328937088</x:v>
      </x:c>
      <x:c r="E74" s="197">
        <x:v>-0.24385328086284899</x:v>
      </x:c>
      <x:c r="F74" s="525">
        <x:v>0.20341203070553501</x:v>
      </x:c>
      <x:c r="G74" s="197">
        <x:v>0.54488931350193204</x:v>
      </x:c>
      <x:c r="H74" s="525">
        <x:v>0.45366016332756698</x:v>
      </x:c>
      <x:c r="I74" s="197">
        <x:v>0.33982278628857199</x:v>
      </x:c>
      <x:c r="J74" s="525">
        <x:v>0.17754312974126299</x:v>
      </x:c>
      <x:c r="K74" s="197">
        <x:v>-0.20211494188719101</x:v>
      </x:c>
      <x:c r="L74" s="525">
        <x:v>0.20155032967747599</x:v>
      </x:c>
      <x:c r="M74" s="197">
        <x:v>0.99524404537564304</x:v>
      </x:c>
      <x:c r="N74" s="525">
        <x:v>0.58568027364893605</x:v>
      </x:c>
      <x:c r="O74" s="197">
        <x:v>0.31274894188535701</x:v>
      </x:c>
      <x:c r="P74" s="525">
        <x:v>0.179460453526227</x:v>
      </x:c>
      <x:c r="Q74" s="197">
        <x:v>-0.172905321802999</x:v>
      </x:c>
      <x:c r="R74" s="525">
        <x:v>0.198337486341299</x:v>
      </x:c>
      <x:c r="S74" s="197">
        <x:v>2.98289198078895</x:v>
      </x:c>
      <x:c r="T74" s="533">
        <x:v>1.2758232711872199</x:v>
      </x:c>
    </x:row>
    <x:row r="75" spans="1:20" ht="12.95" customHeight="1" x14ac:dyDescent="0.2">
      <x:c r="A75" s="2" t="s">
        <x:v>373</x:v>
      </x:c>
      <x:c r="B75" s="32">
        <x:v>1</x:v>
      </x:c>
      <x:c r="C75" s="197">
        <x:v>-8.9762402463070101E-2</x:v>
      </x:c>
      <x:c r="D75" s="525">
        <x:v>0.17446646252373699</x:v>
      </x:c>
      <x:c r="E75" s="197">
        <x:v>-0.34215917601027701</x:v>
      </x:c>
      <x:c r="F75" s="525">
        <x:v>0.33634102900560697</x:v>
      </x:c>
      <x:c r="G75" s="197">
        <x:v>8.5834390848322895E-2</x:v>
      </x:c>
      <x:c r="H75" s="525">
        <x:v>0.209864099491126</x:v>
      </x:c>
      <x:c r="I75" s="197">
        <x:v>-4.5971854707509502E-2</x:v>
      </x:c>
      <x:c r="J75" s="525">
        <x:v>0.17871260304558401</x:v>
      </x:c>
      <x:c r="K75" s="197">
        <x:v>-0.34352386399672302</x:v>
      </x:c>
      <x:c r="L75" s="525">
        <x:v>0.335098494743926</x:v>
      </x:c>
      <x:c r="M75" s="197">
        <x:v>1.17865072189464</x:v>
      </x:c>
      <x:c r="N75" s="525">
        <x:v>0.62898715191339005</x:v>
      </x:c>
      <x:c r="O75" s="197">
        <x:v>-4.8666601755864999E-2</x:v>
      </x:c>
      <x:c r="P75" s="525">
        <x:v>0.18118042046062799</x:v>
      </x:c>
      <x:c r="Q75" s="197">
        <x:v>-0.34576427132758197</x:v>
      </x:c>
      <x:c r="R75" s="525">
        <x:v>0.33145560820964898</x:v>
      </x:c>
      <x:c r="S75" s="197">
        <x:v>1.7321561375118699</x:v>
      </x:c>
      <x:c r="T75" s="533">
        <x:v>0.84416505203996794</x:v>
      </x:c>
    </x:row>
    <x:row r="76" spans="1:20" ht="12.95" customHeight="1" x14ac:dyDescent="0.2">
      <x:c r="A76" s="2" t="s">
        <x:v>378</x:v>
      </x:c>
      <x:c r="B76" s="32">
        <x:v>1</x:v>
      </x:c>
      <x:c r="C76" s="197">
        <x:v>0.59174772417527399</x:v>
      </x:c>
      <x:c r="D76" s="525">
        <x:v>0.58581748539170597</x:v>
      </x:c>
      <x:c r="E76" s="197">
        <x:v>-0.34943209413717402</x:v>
      </x:c>
      <x:c r="F76" s="525">
        <x:v>0.27091843853731501</x:v>
      </x:c>
      <x:c r="G76" s="197">
        <x:v>0.15959422051547401</x:v>
      </x:c>
      <x:c r="H76" s="525">
        <x:v>0.21353218434660601</x:v>
      </x:c>
      <x:c r="I76" s="197">
        <x:v>0.58129409649796804</x:v>
      </x:c>
      <x:c r="J76" s="525">
        <x:v>0.58901726475564598</x:v>
      </x:c>
      <x:c r="K76" s="197">
        <x:v>-0.37171373329422402</x:v>
      </x:c>
      <x:c r="L76" s="525">
        <x:v>0.26579302607030703</x:v>
      </x:c>
      <x:c r="M76" s="197">
        <x:v>1.16608326566667</x:v>
      </x:c>
      <x:c r="N76" s="525">
        <x:v>0.47233907610569997</x:v>
      </x:c>
      <x:c r="O76" s="197">
        <x:v>0.56634060846049095</x:v>
      </x:c>
      <x:c r="P76" s="525">
        <x:v>0.59040166203487598</x:v>
      </x:c>
      <x:c r="Q76" s="197">
        <x:v>-0.37826009976176</x:v>
      </x:c>
      <x:c r="R76" s="525">
        <x:v>0.26983169315425598</x:v>
      </x:c>
      <x:c r="S76" s="197">
        <x:v>1.4155166699234301</x:v>
      </x:c>
      <x:c r="T76" s="533">
        <x:v>0.54986652257736401</x:v>
      </x:c>
    </x:row>
    <x:row r="77" spans="1:20" ht="12.95" customHeight="1" x14ac:dyDescent="0.2">
      <x:c r="A77" s="2" t="s">
        <x:v>380</x:v>
      </x:c>
      <x:c r="B77" s="32">
        <x:v>1</x:v>
      </x:c>
      <x:c r="C77" s="197">
        <x:v>-0.40537927944846203</x:v>
      </x:c>
      <x:c r="D77" s="525">
        <x:v>0.36259863735401499</x:v>
      </x:c>
      <x:c r="E77" s="197">
        <x:v>-1.2028369015772999</x:v>
      </x:c>
      <x:c r="F77" s="525">
        <x:v>2.08884483534972</x:v>
      </x:c>
      <x:c r="G77" s="197">
        <x:v>0.120913873735885</x:v>
      </x:c>
      <x:c r="H77" s="525">
        <x:v>0.19243940593425701</x:v>
      </x:c>
      <x:c r="I77" s="197">
        <x:v>-0.209717159713005</x:v>
      </x:c>
      <x:c r="J77" s="525">
        <x:v>0.32842062937090499</x:v>
      </x:c>
      <x:c r="K77" s="197">
        <x:v>-0.87716589110029497</x:v>
      </x:c>
      <x:c r="L77" s="525">
        <x:v>2.33760727669143</x:v>
      </x:c>
      <x:c r="M77" s="197">
        <x:v>2.3715420952505601</x:v>
      </x:c>
      <x:c r="N77" s="525">
        <x:v>0.79594026669872198</x:v>
      </x:c>
      <x:c r="O77" s="197">
        <x:v>-0.19931167482117401</x:v>
      </x:c>
      <x:c r="P77" s="525">
        <x:v>0.321749478431123</x:v>
      </x:c>
      <x:c r="Q77" s="197">
        <x:v>-0.86794814551273303</x:v>
      </x:c>
      <x:c r="R77" s="525">
        <x:v>2.274907744019</x:v>
      </x:c>
      <x:c r="S77" s="197">
        <x:v>3.2021137627765701</x:v>
      </x:c>
      <x:c r="T77" s="533">
        <x:v>1.08664217683703</x:v>
      </x:c>
    </x:row>
    <x:row r="78" spans="1:20" ht="12.95" customHeight="1" x14ac:dyDescent="0.2">
      <x:c r="A78" s="2" t="s">
        <x:v>386</x:v>
      </x:c>
      <x:c r="B78" s="32">
        <x:v>1</x:v>
      </x:c>
      <x:c r="C78" s="197">
        <x:v>-7.4442256580412296E-3</x:v>
      </x:c>
      <x:c r="D78" s="525">
        <x:v>0.102991916875581</x:v>
      </x:c>
      <x:c r="E78" s="197">
        <x:v>0.23688892306263501</x:v>
      </x:c>
      <x:c r="F78" s="525">
        <x:v>0.165970103487771</x:v>
      </x:c>
      <x:c r="G78" s="197">
        <x:v>0.252118367106825</x:v>
      </x:c>
      <x:c r="H78" s="525">
        <x:v>0.34277104548760501</x:v>
      </x:c>
      <x:c r="I78" s="197">
        <x:v>-6.2848430387055704E-2</x:v>
      </x:c>
      <x:c r="J78" s="525">
        <x:v>0.108110001050978</x:v>
      </x:c>
      <x:c r="K78" s="197">
        <x:v>0.107003068447063</x:v>
      </x:c>
      <x:c r="L78" s="525">
        <x:v>0.15910281671002599</x:v>
      </x:c>
      <x:c r="M78" s="197">
        <x:v>1.5262042609749999</x:v>
      </x:c>
      <x:c r="N78" s="525">
        <x:v>0.76865523430556104</x:v>
      </x:c>
      <x:c r="O78" s="197">
        <x:v>-9.6648134173265496E-2</x:v>
      </x:c>
      <x:c r="P78" s="525">
        <x:v>0.10719562063417799</x:v>
      </x:c>
      <x:c r="Q78" s="197">
        <x:v>-0.34931543732551401</x:v>
      </x:c>
      <x:c r="R78" s="525">
        <x:v>0.14898824177355999</x:v>
      </x:c>
      <x:c r="S78" s="197">
        <x:v>3.0751663546320702</x:v>
      </x:c>
      <x:c r="T78" s="533">
        <x:v>1.4178906781487901</x:v>
      </x:c>
    </x:row>
    <x:row r="79" spans="1:20" ht="12.95" customHeight="1" x14ac:dyDescent="0.2">
      <x:c r="A79" s="2" t="s">
        <x:v>391</x:v>
      </x:c>
      <x:c r="B79" s="32">
        <x:v>1</x:v>
      </x:c>
      <x:c r="C79" s="197">
        <x:v>0.28817819291493202</x:v>
      </x:c>
      <x:c r="D79" s="525">
        <x:v>0.16589794886860901</x:v>
      </x:c>
      <x:c r="E79" s="197">
        <x:v>0.26913450522403998</x:v>
      </x:c>
      <x:c r="F79" s="525">
        <x:v>0.15338178739493799</x:v>
      </x:c>
      <x:c r="G79" s="197">
        <x:v>0.342634177072065</x:v>
      </x:c>
      <x:c r="H79" s="525">
        <x:v>0.330690626048321</x:v>
      </x:c>
      <x:c r="I79" s="197">
        <x:v>0.25338644192729498</x:v>
      </x:c>
      <x:c r="J79" s="525">
        <x:v>0.15637931057704799</x:v>
      </x:c>
      <x:c r="K79" s="197">
        <x:v>0.28402056073012399</x:v>
      </x:c>
      <x:c r="L79" s="525">
        <x:v>0.14797018005823501</x:v>
      </x:c>
      <x:c r="M79" s="197">
        <x:v>4.78647526347065</x:v>
      </x:c>
      <x:c r="N79" s="525">
        <x:v>1.1190254179158801</x:v>
      </x:c>
      <x:c r="O79" s="197">
        <x:v>0.30199623919612001</x:v>
      </x:c>
      <x:c r="P79" s="525">
        <x:v>0.15815016607048901</x:v>
      </x:c>
      <x:c r="Q79" s="197">
        <x:v>0.34507006532972301</x:v>
      </x:c>
      <x:c r="R79" s="525">
        <x:v>0.150601280326396</x:v>
      </x:c>
      <x:c r="S79" s="197">
        <x:v>5.4418648611221396</x:v>
      </x:c>
      <x:c r="T79" s="533">
        <x:v>1.21926336325919</x:v>
      </x:c>
    </x:row>
    <x:row r="80" spans="1:20" ht="12.95" customHeight="1" x14ac:dyDescent="0.2">
      <x:c r="A80" s="2" t="s">
        <x:v>396</x:v>
      </x:c>
      <x:c r="B80" s="32">
        <x:v>1</x:v>
      </x:c>
      <x:c r="C80" s="197">
        <x:v>-1.2424680902953</x:v>
      </x:c>
      <x:c r="D80" s="525">
        <x:v>0.245791638351471</x:v>
      </x:c>
      <x:c r="E80" s="197">
        <x:v>-0.29236928753307401</x:v>
      </x:c>
      <x:c r="F80" s="525">
        <x:v>0.27089202872345503</x:v>
      </x:c>
      <x:c r="G80" s="197">
        <x:v>1.2112103799363101</x:v>
      </x:c>
      <x:c r="H80" s="525">
        <x:v>0.43906870748885302</x:v>
      </x:c>
      <x:c r="I80" s="197">
        <x:v>-1.1919626019541101</x:v>
      </x:c>
      <x:c r="J80" s="525">
        <x:v>0.24280052535954599</x:v>
      </x:c>
      <x:c r="K80" s="197">
        <x:v>-0.19761506817409999</x:v>
      </x:c>
      <x:c r="L80" s="525">
        <x:v>0.25620408139908901</x:v>
      </x:c>
      <x:c r="M80" s="197">
        <x:v>3.4723183196460101</x:v>
      </x:c>
      <x:c r="N80" s="525">
        <x:v>0.812843819258246</x:v>
      </x:c>
      <x:c r="O80" s="197">
        <x:v>-1.2149572564470399</x:v>
      </x:c>
      <x:c r="P80" s="525">
        <x:v>0.24166217320824401</x:v>
      </x:c>
      <x:c r="Q80" s="197">
        <x:v>-0.20787623851911899</x:v>
      </x:c>
      <x:c r="R80" s="525">
        <x:v>0.255032663533727</x:v>
      </x:c>
      <x:c r="S80" s="197">
        <x:v>3.8437536267800101</x:v>
      </x:c>
      <x:c r="T80" s="533">
        <x:v>0.85465016284897899</x:v>
      </x:c>
    </x:row>
    <x:row r="81" spans="1:20" ht="12.95" customHeight="1" x14ac:dyDescent="0.2">
      <x:c r="A81" s="2" t="s">
        <x:v>398</x:v>
      </x:c>
      <x:c r="B81" s="32">
        <x:v>1</x:v>
      </x:c>
      <x:c r="C81" s="197">
        <x:v>-0.22866620518676201</x:v>
      </x:c>
      <x:c r="D81" s="525">
        <x:v>0.26568730607186197</x:v>
      </x:c>
      <x:c r="E81" s="197">
        <x:v>-0.27635226357811898</x:v>
      </x:c>
      <x:c r="F81" s="525">
        <x:v>0.16611275869345801</x:v>
      </x:c>
      <x:c r="G81" s="197">
        <x:v>9.6159949832577404E-2</x:v>
      </x:c>
      <x:c r="H81" s="525">
        <x:v>0.10661026971239999</x:v>
      </x:c>
      <x:c r="I81" s="197">
        <x:v>-0.23828289426390001</x:v>
      </x:c>
      <x:c r="J81" s="525">
        <x:v>0.26876820576148702</x:v>
      </x:c>
      <x:c r="K81" s="197">
        <x:v>-0.28046939249639602</x:v>
      </x:c>
      <x:c r="L81" s="525">
        <x:v>0.16740934974576499</x:v>
      </x:c>
      <x:c r="M81" s="197">
        <x:v>1.2228144232859399</x:v>
      </x:c>
      <x:c r="N81" s="525">
        <x:v>0.961369226704751</x:v>
      </x:c>
      <x:c r="O81" s="197">
        <x:v>-0.273497324016096</x:v>
      </x:c>
      <x:c r="P81" s="525">
        <x:v>0.26448138043585501</x:v>
      </x:c>
      <x:c r="Q81" s="197">
        <x:v>-0.27305063967100102</x:v>
      </x:c>
      <x:c r="R81" s="525">
        <x:v>0.15997171541092001</x:v>
      </x:c>
      <x:c r="S81" s="197">
        <x:v>2.2983826853553202</x:v>
      </x:c>
      <x:c r="T81" s="533">
        <x:v>0.97992888649474597</x:v>
      </x:c>
    </x:row>
    <x:row r="82" spans="1:20" ht="12.95" customHeight="1" x14ac:dyDescent="0.2">
      <x:c r="A82" s="2" t="s">
        <x:v>400</x:v>
      </x:c>
      <x:c r="B82" s="32">
        <x:v>1</x:v>
      </x:c>
      <x:c r="C82" s="197">
        <x:v>4.8173403012824099E-2</x:v>
      </x:c>
      <x:c r="D82" s="525">
        <x:v>0.10464920121196</x:v>
      </x:c>
      <x:c r="E82" s="197">
        <x:v>-0.30493434526633001</x:v>
      </x:c>
      <x:c r="F82" s="525">
        <x:v>0.18494275887675499</x:v>
      </x:c>
      <x:c r="G82" s="197">
        <x:v>0.16960235210077901</x:v>
      </x:c>
      <x:c r="H82" s="525">
        <x:v>0.17669714729546299</x:v>
      </x:c>
      <x:c r="I82" s="197">
        <x:v>6.3641176947091094E-2</x:v>
      </x:c>
      <x:c r="J82" s="525">
        <x:v>0.112275988355225</x:v>
      </x:c>
      <x:c r="K82" s="197">
        <x:v>-0.272173901076941</x:v>
      </x:c>
      <x:c r="L82" s="525">
        <x:v>0.184384791940054</x:v>
      </x:c>
      <x:c r="M82" s="197">
        <x:v>0.97276193412987799</x:v>
      </x:c>
      <x:c r="N82" s="525">
        <x:v>0.43274706910867899</x:v>
      </x:c>
      <x:c r="O82" s="197">
        <x:v>4.0585424798534699E-2</x:v>
      </x:c>
      <x:c r="P82" s="525">
        <x:v>0.111465391596515</x:v>
      </x:c>
      <x:c r="Q82" s="197">
        <x:v>-0.300898858172925</x:v>
      </x:c>
      <x:c r="R82" s="525">
        <x:v>0.17527143506014101</x:v>
      </x:c>
      <x:c r="S82" s="197">
        <x:v>1.9152461780572001</x:v>
      </x:c>
      <x:c r="T82" s="533">
        <x:v>0.66345371258388797</x:v>
      </x:c>
    </x:row>
    <x:row r="83" spans="1:20" ht="12.95" customHeight="1" x14ac:dyDescent="0.2">
      <x:c r="A83" s="2" t="s">
        <x:v>401</x:v>
      </x:c>
      <x:c r="B83" s="32">
        <x:v>1</x:v>
      </x:c>
      <x:c r="C83" s="197">
        <x:v>-0.28843570725624701</x:v>
      </x:c>
      <x:c r="D83" s="525">
        <x:v>0.219380444716303</x:v>
      </x:c>
      <x:c r="E83" s="197">
        <x:v>0.32887819679535801</x:v>
      </x:c>
      <x:c r="F83" s="525">
        <x:v>0.118965303050762</x:v>
      </x:c>
      <x:c r="G83" s="197">
        <x:v>1.33983316252245</x:v>
      </x:c>
      <x:c r="H83" s="525">
        <x:v>0.59152128475098997</x:v>
      </x:c>
      <x:c r="I83" s="197">
        <x:v>-0.261033424937134</x:v>
      </x:c>
      <x:c r="J83" s="525">
        <x:v>0.217757107631256</x:v>
      </x:c>
      <x:c r="K83" s="197">
        <x:v>0.31992507159314498</x:v>
      </x:c>
      <x:c r="L83" s="525">
        <x:v>0.12054995014113699</x:v>
      </x:c>
      <x:c r="M83" s="197">
        <x:v>2.4950826421421599</x:v>
      </x:c>
      <x:c r="N83" s="525">
        <x:v>0.83359033403940996</x:v>
      </x:c>
      <x:c r="O83" s="197">
        <x:v>-0.222937685314438</x:v>
      </x:c>
      <x:c r="P83" s="525">
        <x:v>0.216883345209824</x:v>
      </x:c>
      <x:c r="Q83" s="197">
        <x:v>0.29085595824909899</x:v>
      </x:c>
      <x:c r="R83" s="525">
        <x:v>0.11846555528649801</x:v>
      </x:c>
      <x:c r="S83" s="197">
        <x:v>3.3969149788992299</x:v>
      </x:c>
      <x:c r="T83" s="533">
        <x:v>0.94172949639819903</x:v>
      </x:c>
    </x:row>
    <x:row r="84" spans="1:20" ht="12.95" customHeight="1" x14ac:dyDescent="0.2">
      <x:c r="A84" s="33" t="s">
        <x:v>412</x:v>
      </x:c>
      <x:c r="B84" s="34">
        <x:v>1</x:v>
      </x:c>
      <x:c r="C84" s="201">
        <x:v>-7.6676092056100001E-2</x:v>
      </x:c>
      <x:c r="D84" s="529">
        <x:v>7.4544231839655001E-2</x:v>
      </x:c>
      <x:c r="E84" s="201">
        <x:v>-0.25752576961831902</x:v>
      </x:c>
      <x:c r="F84" s="529">
        <x:v>0.191912924020127</x:v>
      </x:c>
      <x:c r="G84" s="201">
        <x:v>0.45663343710718501</x:v>
      </x:c>
      <x:c r="H84" s="529">
        <x:v>0.10061018972274401</x:v>
      </x:c>
      <x:c r="I84" s="201">
        <x:v>-3.58418228309281E-2</x:v>
      </x:c>
      <x:c r="J84" s="529">
        <x:v>7.3837064395665397E-2</x:v>
      </x:c>
      <x:c r="K84" s="201">
        <x:v>-0.19819037222373401</x:v>
      </x:c>
      <x:c r="L84" s="529">
        <x:v>0.21047468534095901</x:v>
      </x:c>
      <x:c r="M84" s="201">
        <x:v>2.0126803580536201</x:v>
      </x:c>
      <x:c r="N84" s="529">
        <x:v>0.21973280473698301</x:v>
      </x:c>
      <x:c r="O84" s="201">
        <x:v>-4.4311688290182699E-2</x:v>
      </x:c>
      <x:c r="P84" s="529">
        <x:v>7.3573288149805904E-2</x:v>
      </x:c>
      <x:c r="Q84" s="201">
        <x:v>-0.233436103830861</x:v>
      </x:c>
      <x:c r="R84" s="529">
        <x:v>0.20553612052515099</x:v>
      </x:c>
      <x:c r="S84" s="201">
        <x:v>2.8993821621315901</x:v>
      </x:c>
      <x:c r="T84" s="534">
        <x:v>0.28931866084379898</x:v>
      </x:c>
    </x:row>
    <x:row r="85" spans="1:20" ht="12.95" customHeight="1" x14ac:dyDescent="0.2">
      <x:c r="A85" s="2" t="s">
        <x:v>106</x:v>
      </x:c>
      <x:c r="B85" s="32">
        <x:v>1</x:v>
      </x:c>
      <x:c r="C85" s="197">
        <x:v>-0.109263777256302</x:v>
      </x:c>
      <x:c r="D85" s="525">
        <x:v>0.143273260530352</x:v>
      </x:c>
      <x:c r="E85" s="197">
        <x:v>-0.46347408764250903</x:v>
      </x:c>
      <x:c r="F85" s="525">
        <x:v>0.83594363956731299</x:v>
      </x:c>
      <x:c r="G85" s="197">
        <x:v>1.2289133674548001</x:v>
      </x:c>
      <x:c r="H85" s="525">
        <x:v>0.80374929887857605</x:v>
      </x:c>
      <x:c r="I85" s="197">
        <x:v>0.12950537656090999</x:v>
      </x:c>
      <x:c r="J85" s="525">
        <x:v>0.158954462799377</x:v>
      </x:c>
      <x:c r="K85" s="197">
        <x:v>-0.101744915079305</x:v>
      </x:c>
      <x:c r="L85" s="525">
        <x:v>0.860139287294168</x:v>
      </x:c>
      <x:c r="M85" s="197">
        <x:v>4.5086662258546299</x:v>
      </x:c>
      <x:c r="N85" s="525">
        <x:v>1.10354520114364</x:v>
      </x:c>
      <x:c r="O85" s="197">
        <x:v>0.137993459481144</x:v>
      </x:c>
      <x:c r="P85" s="525">
        <x:v>0.15546953236734201</x:v>
      </x:c>
      <x:c r="Q85" s="197">
        <x:v>-0.131437398755992</x:v>
      </x:c>
      <x:c r="R85" s="525">
        <x:v>0.85064703305669598</x:v>
      </x:c>
      <x:c r="S85" s="197">
        <x:v>4.9737425896937904</x:v>
      </x:c>
      <x:c r="T85" s="533">
        <x:v>1.14388839499789</x:v>
      </x:c>
    </x:row>
    <x:row r="86" spans="1:20" ht="12.95" customHeight="1" x14ac:dyDescent="0.2">
      <x:c r="A86" s="2" t="s">
        <x:v>409</x:v>
      </x:c>
      <x:c r="B86" s="32">
        <x:v>1</x:v>
      </x:c>
      <x:c r="C86" s="197">
        <x:v>-0.18196665169646001</x:v>
      </x:c>
      <x:c r="D86" s="525">
        <x:v>0.17504075770006799</x:v>
      </x:c>
      <x:c r="E86" s="197">
        <x:v>-0.341455768493231</x:v>
      </x:c>
      <x:c r="F86" s="525">
        <x:v>0.48151014554249499</x:v>
      </x:c>
      <x:c r="G86" s="197">
        <x:v>0.81800357925231904</x:v>
      </x:c>
      <x:c r="H86" s="525">
        <x:v>0.53881702831460698</x:v>
      </x:c>
      <x:c r="I86" s="197">
        <x:v>-3.2139181939921102E-2</x:v>
      </x:c>
      <x:c r="J86" s="525">
        <x:v>0.21411522384447501</x:v>
      </x:c>
      <x:c r="K86" s="197">
        <x:v>-0.245894576679132</x:v>
      </x:c>
      <x:c r="L86" s="525">
        <x:v>0.51642268614919795</x:v>
      </x:c>
      <x:c r="M86" s="197">
        <x:v>2.11196402164917</x:v>
      </x:c>
      <x:c r="N86" s="525">
        <x:v>0.95924286425016303</x:v>
      </x:c>
      <x:c r="O86" s="197">
        <x:v>-1.9747179905532701E-2</x:v>
      </x:c>
      <x:c r="P86" s="525">
        <x:v>0.210352495254059</x:v>
      </x:c>
      <x:c r="Q86" s="197">
        <x:v>-0.234047218553988</x:v>
      </x:c>
      <x:c r="R86" s="525">
        <x:v>0.52669079221347104</x:v>
      </x:c>
      <x:c r="S86" s="197">
        <x:v>2.5282581954763699</x:v>
      </x:c>
      <x:c r="T86" s="533">
        <x:v>1.07320101009417</x:v>
      </x:c>
    </x:row>
    <x:row r="87" spans="1:20" ht="12.95" customHeight="1" x14ac:dyDescent="0.2">
      <x:c r="A87" s="3" t="s">
        <x:v>410</x:v>
      </x:c>
      <x:c r="B87" s="36">
        <x:v>1</x:v>
      </x:c>
      <x:c r="C87" s="207">
        <x:v>-6.5982547402473293E-2</x:v>
      </x:c>
      <x:c r="D87" s="530">
        <x:v>0.17720172880778401</x:v>
      </x:c>
      <x:c r="E87" s="207">
        <x:v>-0.94927013807596095</x:v>
      </x:c>
      <x:c r="F87" s="530">
        <x:v>1.0599400464492601</x:v>
      </x:c>
      <x:c r="G87" s="207">
        <x:v>0.37516981631240198</x:v>
      </x:c>
      <x:c r="H87" s="530">
        <x:v>0.39672687286568198</x:v>
      </x:c>
      <x:c r="I87" s="207">
        <x:v>3.94565610881428E-2</x:v>
      </x:c>
      <x:c r="J87" s="530">
        <x:v>0.17595388393316699</x:v>
      </x:c>
      <x:c r="K87" s="207">
        <x:v>-0.65318103220699197</x:v>
      </x:c>
      <x:c r="L87" s="530">
        <x:v>0.89432194445077196</x:v>
      </x:c>
      <x:c r="M87" s="207">
        <x:v>4.5390734243544104</x:v>
      </x:c>
      <x:c r="N87" s="530">
        <x:v>1.3142540558299001</x:v>
      </x:c>
      <x:c r="O87" s="207">
        <x:v>1.27175360546399E-2</x:v>
      </x:c>
      <x:c r="P87" s="530">
        <x:v>0.17701550111040401</x:v>
      </x:c>
      <x:c r="Q87" s="207">
        <x:v>-0.60607514695891895</x:v>
      </x:c>
      <x:c r="R87" s="530">
        <x:v>0.89366832315573796</x:v>
      </x:c>
      <x:c r="S87" s="207">
        <x:v>4.9585306119518204</x:v>
      </x:c>
      <x:c r="T87" s="538">
        <x:v>1.41362686279296</x:v>
      </x:c>
    </x:row>
    <x:row r="88" spans="1:20" ht="12.95" customHeight="1" x14ac:dyDescent="0.2">
      <x:c r="A88" s="2"/>
      <x:c r="B88" s="37"/>
      <x:c r="C88" s="197"/>
      <x:c r="D88" s="525"/>
      <x:c r="E88" s="197"/>
      <x:c r="F88" s="525"/>
      <x:c r="G88" s="197"/>
      <x:c r="H88" s="525"/>
      <x:c r="I88" s="197"/>
      <x:c r="J88" s="525"/>
      <x:c r="K88" s="197"/>
      <x:c r="L88" s="525"/>
      <x:c r="M88" s="197"/>
      <x:c r="N88" s="525"/>
      <x:c r="O88" s="197"/>
      <x:c r="P88" s="525"/>
      <x:c r="Q88" s="197"/>
      <x:c r="R88" s="525"/>
      <x:c r="S88" s="197"/>
      <x:c r="T88" s="533"/>
    </x:row>
    <x:row r="89" spans="1:20" ht="12.95" customHeight="1" x14ac:dyDescent="0.2">
      <x:c r="A89" s="2" t="s">
        <x:v>367</x:v>
      </x:c>
      <x:c r="B89" s="37">
        <x:v>3</x:v>
      </x:c>
      <x:c r="C89" s="197">
        <x:v>-1.2533446035782001E-2</x:v>
      </x:c>
      <x:c r="D89" s="525">
        <x:v>8.4324800554821194E-2</x:v>
      </x:c>
      <x:c r="E89" s="197">
        <x:v>-0.17425494504070899</x:v>
      </x:c>
      <x:c r="F89" s="525">
        <x:v>0.17050380105841501</x:v>
      </x:c>
      <x:c r="G89" s="197">
        <x:v>0.41240583076097098</x:v>
      </x:c>
      <x:c r="H89" s="525">
        <x:v>0.27622241089578298</x:v>
      </x:c>
      <x:c r="I89" s="197">
        <x:v>7.4783483768220305E-2</x:v>
      </x:c>
      <x:c r="J89" s="525">
        <x:v>8.8230970287718605E-2</x:v>
      </x:c>
      <x:c r="K89" s="197">
        <x:v>-2.1263115783482899E-2</x:v>
      </x:c>
      <x:c r="L89" s="525">
        <x:v>0.167901323818888</x:v>
      </x:c>
      <x:c r="M89" s="197">
        <x:v>1.87917641741682</x:v>
      </x:c>
      <x:c r="N89" s="525">
        <x:v>0.55865752789707501</x:v>
      </x:c>
      <x:c r="O89" s="197">
        <x:v>5.4304939084237003E-2</x:v>
      </x:c>
      <x:c r="P89" s="525">
        <x:v>9.0948207346740501E-2</x:v>
      </x:c>
      <x:c r="Q89" s="197">
        <x:v>-5.3349314801330198E-2</x:v>
      </x:c>
      <x:c r="R89" s="525">
        <x:v>0.173244166050225</x:v>
      </x:c>
      <x:c r="S89" s="197">
        <x:v>2.1576170040429599</x:v>
      </x:c>
      <x:c r="T89" s="533">
        <x:v>0.61864323496834195</x:v>
      </x:c>
    </x:row>
    <x:row r="90" spans="1:20" ht="12.95" customHeight="1" x14ac:dyDescent="0.2">
      <x:c r="A90" s="2" t="s">
        <x:v>370</x:v>
      </x:c>
      <x:c r="B90" s="37">
        <x:v>3</x:v>
      </x:c>
      <x:c r="C90" s="197">
        <x:v>-0.36529381396042998</x:v>
      </x:c>
      <x:c r="D90" s="525">
        <x:v>0.49156243127680899</x:v>
      </x:c>
      <x:c r="E90" s="197">
        <x:v>-0.20074758026592901</x:v>
      </x:c>
      <x:c r="F90" s="525">
        <x:v>0.172443345949921</x:v>
      </x:c>
      <x:c r="G90" s="197">
        <x:v>0.16726318920067701</x:v>
      </x:c>
      <x:c r="H90" s="525">
        <x:v>0.30106522263651497</x:v>
      </x:c>
      <x:c r="I90" s="197">
        <x:v>-0.39510952442144998</x:v>
      </x:c>
      <x:c r="J90" s="525">
        <x:v>0.507027777770238</x:v>
      </x:c>
      <x:c r="K90" s="197">
        <x:v>-0.18762475652128499</x:v>
      </x:c>
      <x:c r="L90" s="525">
        <x:v>0.175712441469215</x:v>
      </x:c>
      <x:c r="M90" s="197">
        <x:v>0.61164660897152701</x:v>
      </x:c>
      <x:c r="N90" s="525">
        <x:v>0.488435232762578</x:v>
      </x:c>
      <x:c r="O90" s="197">
        <x:v>-0.41275947982797101</x:v>
      </x:c>
      <x:c r="P90" s="525">
        <x:v>0.50037487280351201</x:v>
      </x:c>
      <x:c r="Q90" s="197">
        <x:v>-0.201575377799527</x:v>
      </x:c>
      <x:c r="R90" s="525">
        <x:v>0.17233318155556401</x:v>
      </x:c>
      <x:c r="S90" s="197">
        <x:v>1.3803144427729901</x:v>
      </x:c>
      <x:c r="T90" s="533">
        <x:v>0.67736568082626902</x:v>
      </x:c>
    </x:row>
    <x:row r="91" spans="1:20" ht="12.95" customHeight="1" x14ac:dyDescent="0.2">
      <x:c r="A91" s="2" t="s">
        <x:v>99</x:v>
      </x:c>
      <x:c r="B91" s="37">
        <x:v>3</x:v>
      </x:c>
      <x:c r="C91" s="197">
        <x:v>-0.110379731930715</x:v>
      </x:c>
      <x:c r="D91" s="525">
        <x:v>8.9122711904848606E-2</x:v>
      </x:c>
      <x:c r="E91" s="197">
        <x:v>-0.32617399168552402</x:v>
      </x:c>
      <x:c r="F91" s="525">
        <x:v>0.24465620649703701</x:v>
      </x:c>
      <x:c r="G91" s="197">
        <x:v>0.31561177220773101</x:v>
      </x:c>
      <x:c r="H91" s="525">
        <x:v>0.32777591909922799</x:v>
      </x:c>
      <x:c r="I91" s="197">
        <x:v>-7.1590916304417898E-2</x:v>
      </x:c>
      <x:c r="J91" s="525">
        <x:v>9.0840369097032206E-2</x:v>
      </x:c>
      <x:c r="K91" s="197">
        <x:v>-0.20013029231410601</x:v>
      </x:c>
      <x:c r="L91" s="525">
        <x:v>0.25154470350312802</x:v>
      </x:c>
      <x:c r="M91" s="197">
        <x:v>2.0834414803236001</x:v>
      </x:c>
      <x:c r="N91" s="525">
        <x:v>0.91322855309395501</x:v>
      </x:c>
      <x:c r="O91" s="197">
        <x:v>-5.8327712052853198E-2</x:v>
      </x:c>
      <x:c r="P91" s="525">
        <x:v>9.0279700153902104E-2</x:v>
      </x:c>
      <x:c r="Q91" s="197">
        <x:v>-0.20989888227135201</x:v>
      </x:c>
      <x:c r="R91" s="525">
        <x:v>0.25566106262321803</x:v>
      </x:c>
      <x:c r="S91" s="197">
        <x:v>2.8745230611934098</x:v>
      </x:c>
      <x:c r="T91" s="533">
        <x:v>1.00417090013345</x:v>
      </x:c>
    </x:row>
    <x:row r="92" spans="1:20" ht="12.95" customHeight="1" x14ac:dyDescent="0.2">
      <x:c r="A92" s="2" t="s">
        <x:v>389</x:v>
      </x:c>
      <x:c r="B92" s="37">
        <x:v>3</x:v>
      </x:c>
      <x:c r="C92" s="197">
        <x:v>9.8955435157622895E-2</x:v>
      </x:c>
      <x:c r="D92" s="525">
        <x:v>0.21356513221559401</x:v>
      </x:c>
      <x:c r="E92" s="197">
        <x:v>0.33553324587831101</x:v>
      </x:c>
      <x:c r="F92" s="525">
        <x:v>0.31381465656948898</x:v>
      </x:c>
      <x:c r="G92" s="197">
        <x:v>0.12791874012135401</x:v>
      </x:c>
      <x:c r="H92" s="525">
        <x:v>0.141181596128891</x:v>
      </x:c>
      <x:c r="I92" s="197">
        <x:v>7.9788424730878896E-2</x:v>
      </x:c>
      <x:c r="J92" s="525">
        <x:v>0.21635567354621299</x:v>
      </x:c>
      <x:c r="K92" s="197">
        <x:v>0.31508400957023902</x:v>
      </x:c>
      <x:c r="L92" s="525">
        <x:v>0.31491947549284799</x:v>
      </x:c>
      <x:c r="M92" s="197">
        <x:v>0.33978852028967998</x:v>
      </x:c>
      <x:c r="N92" s="525">
        <x:v>0.24098105888784399</x:v>
      </x:c>
      <x:c r="O92" s="197">
        <x:v>0.18030607780094099</x:v>
      </x:c>
      <x:c r="P92" s="525">
        <x:v>0.232049880356446</x:v>
      </x:c>
      <x:c r="Q92" s="197">
        <x:v>0.36046065515628001</x:v>
      </x:c>
      <x:c r="R92" s="525">
        <x:v>0.304345746259223</x:v>
      </x:c>
      <x:c r="S92" s="197">
        <x:v>0.91516031265442499</x:v>
      </x:c>
      <x:c r="T92" s="533">
        <x:v>0.33408939638707003</x:v>
      </x:c>
    </x:row>
    <x:row r="93" spans="1:20" ht="12.95" customHeight="1" x14ac:dyDescent="0.2">
      <x:c r="A93" s="2" t="s">
        <x:v>391</x:v>
      </x:c>
      <x:c r="B93" s="37">
        <x:v>3</x:v>
      </x:c>
      <x:c r="C93" s="197">
        <x:v>0.46501450402736999</x:v>
      </x:c>
      <x:c r="D93" s="525">
        <x:v>0.15677530804982101</x:v>
      </x:c>
      <x:c r="E93" s="197">
        <x:v>0.27361594849835702</x:v>
      </x:c>
      <x:c r="F93" s="525">
        <x:v>0.143539674300078</x:v>
      </x:c>
      <x:c r="G93" s="197">
        <x:v>0.51450751838169195</x:v>
      </x:c>
      <x:c r="H93" s="525">
        <x:v>0.30770424472424401</x:v>
      </x:c>
      <x:c r="I93" s="197">
        <x:v>0.44774687164013099</x:v>
      </x:c>
      <x:c r="J93" s="525">
        <x:v>0.15636039414140099</x:v>
      </x:c>
      <x:c r="K93" s="197">
        <x:v>0.221486415420697</x:v>
      </x:c>
      <x:c r="L93" s="525">
        <x:v>0.140869989683931</x:v>
      </x:c>
      <x:c r="M93" s="197">
        <x:v>3.7917282732721902</x:v>
      </x:c>
      <x:c r="N93" s="525">
        <x:v>0.88244229982322298</x:v>
      </x:c>
      <x:c r="O93" s="197">
        <x:v>0.44911524613523202</x:v>
      </x:c>
      <x:c r="P93" s="525">
        <x:v>0.15877961408921001</x:v>
      </x:c>
      <x:c r="Q93" s="197">
        <x:v>0.247794110565774</x:v>
      </x:c>
      <x:c r="R93" s="525">
        <x:v>0.14123718986679801</x:v>
      </x:c>
      <x:c r="S93" s="197">
        <x:v>4.5445389877136302</x:v>
      </x:c>
      <x:c r="T93" s="533">
        <x:v>1.0022599330233699</x:v>
      </x:c>
    </x:row>
    <x:row r="94" spans="1:20" ht="12.95" customHeight="1" x14ac:dyDescent="0.2">
      <x:c r="A94" s="2" t="s">
        <x:v>396</x:v>
      </x:c>
      <x:c r="B94" s="37">
        <x:v>3</x:v>
      </x:c>
      <x:c r="C94" s="197">
        <x:v>3.7859676302095802E-2</x:v>
      </x:c>
      <x:c r="D94" s="525">
        <x:v>0.11210053329344701</x:v>
      </x:c>
      <x:c r="E94" s="197">
        <x:v>-0.60642482724540003</x:v>
      </x:c>
      <x:c r="F94" s="525">
        <x:v>0.28493559667618401</x:v>
      </x:c>
      <x:c r="G94" s="197">
        <x:v>0.47352479703931299</x:v>
      </x:c>
      <x:c r="H94" s="525">
        <x:v>0.36062009729084399</x:v>
      </x:c>
      <x:c r="I94" s="197">
        <x:v>8.8874924123388696E-2</x:v>
      </x:c>
      <x:c r="J94" s="525">
        <x:v>0.117845549021611</x:v>
      </x:c>
      <x:c r="K94" s="197">
        <x:v>-0.60040999407887696</x:v>
      </x:c>
      <x:c r="L94" s="525">
        <x:v>0.27245434577004901</x:v>
      </x:c>
      <x:c r="M94" s="197">
        <x:v>1.71963742219768</x:v>
      </x:c>
      <x:c r="N94" s="525">
        <x:v>0.70390650696754398</x:v>
      </x:c>
      <x:c r="O94" s="197">
        <x:v>8.8146017373451693E-2</x:v>
      </x:c>
      <x:c r="P94" s="525">
        <x:v>0.119405572495162</x:v>
      </x:c>
      <x:c r="Q94" s="197">
        <x:v>-0.57453590759620898</x:v>
      </x:c>
      <x:c r="R94" s="525">
        <x:v>0.27755514343131799</x:v>
      </x:c>
      <x:c r="S94" s="197">
        <x:v>2.6625696357159798</x:v>
      </x:c>
      <x:c r="T94" s="533">
        <x:v>0.88388577511550703</x:v>
      </x:c>
    </x:row>
    <x:row r="95" spans="1:20" ht="12.95" customHeight="1" x14ac:dyDescent="0.2">
      <x:c r="A95" s="2" t="s">
        <x:v>400</x:v>
      </x:c>
      <x:c r="B95" s="37">
        <x:v>3</x:v>
      </x:c>
      <x:c r="C95" s="197">
        <x:v>-3.6625325064435299E-3</x:v>
      </x:c>
      <x:c r="D95" s="525">
        <x:v>6.2131900897957698E-2</x:v>
      </x:c>
      <x:c r="E95" s="197">
        <x:v>-0.262255869931588</x:v>
      </x:c>
      <x:c r="F95" s="525">
        <x:v>0.17279608343099701</x:v>
      </x:c>
      <x:c r="G95" s="197">
        <x:v>4.7435698824268298E-2</x:v>
      </x:c>
      <x:c r="H95" s="525">
        <x:v>6.8858519423235107E-2</x:v>
      </x:c>
      <x:c r="I95" s="197">
        <x:v>-5.5851616019877502E-2</x:v>
      </x:c>
      <x:c r="J95" s="525">
        <x:v>6.5185668475138694E-2</x:v>
      </x:c>
      <x:c r="K95" s="197">
        <x:v>-0.24932369551043801</x:v>
      </x:c>
      <x:c r="L95" s="525">
        <x:v>0.17271061046689101</x:v>
      </x:c>
      <x:c r="M95" s="197">
        <x:v>0.77493166977727901</x:v>
      </x:c>
      <x:c r="N95" s="525">
        <x:v>0.29608705697799498</x:v>
      </x:c>
      <x:c r="O95" s="197">
        <x:v>-8.6962633649849005E-2</x:v>
      </x:c>
      <x:c r="P95" s="525">
        <x:v>6.8749552105781001E-2</x:v>
      </x:c>
      <x:c r="Q95" s="197">
        <x:v>-0.30988720251561302</x:v>
      </x:c>
      <x:c r="R95" s="525">
        <x:v>0.176990835626683</x:v>
      </x:c>
      <x:c r="S95" s="197">
        <x:v>1.8507646597432299</x:v>
      </x:c>
      <x:c r="T95" s="533">
        <x:v>0.56311896891565405</x:v>
      </x:c>
    </x:row>
    <x:row r="96" spans="1:20" ht="12.95" customHeight="1" x14ac:dyDescent="0.2">
      <x:c r="A96" s="2" t="s">
        <x:v>401</x:v>
      </x:c>
      <x:c r="B96" s="37">
        <x:v>3</x:v>
      </x:c>
      <x:c r="C96" s="197">
        <x:v>-0.54751389288016905</x:v>
      </x:c>
      <x:c r="D96" s="525">
        <x:v>0.189203505322388</x:v>
      </x:c>
      <x:c r="E96" s="197">
        <x:v>0.31761682097954702</x:v>
      </x:c>
      <x:c r="F96" s="525">
        <x:v>0.105027313583912</x:v>
      </x:c>
      <x:c r="G96" s="197">
        <x:v>1.86699274675561</x:v>
      </x:c>
      <x:c r="H96" s="525">
        <x:v>0.69501529028457698</x:v>
      </x:c>
      <x:c r="I96" s="197">
        <x:v>-0.505896428289344</x:v>
      </x:c>
      <x:c r="J96" s="525">
        <x:v>0.19048519180023801</x:v>
      </x:c>
      <x:c r="K96" s="197">
        <x:v>0.31773063111877597</x:v>
      </x:c>
      <x:c r="L96" s="525">
        <x:v>0.102442418041958</x:v>
      </x:c>
      <x:c r="M96" s="197">
        <x:v>2.68152483699077</x:v>
      </x:c>
      <x:c r="N96" s="525">
        <x:v>0.94668271629552703</x:v>
      </x:c>
      <x:c r="O96" s="197">
        <x:v>-0.54580464714959798</x:v>
      </x:c>
      <x:c r="P96" s="525">
        <x:v>0.197922126164571</x:v>
      </x:c>
      <x:c r="Q96" s="197">
        <x:v>0.282210059816285</x:v>
      </x:c>
      <x:c r="R96" s="525">
        <x:v>9.9294762990385699E-2</x:v>
      </x:c>
      <x:c r="S96" s="197">
        <x:v>3.49879805695493</x:v>
      </x:c>
      <x:c r="T96" s="533">
        <x:v>1.22315727809048</x:v>
      </x:c>
    </x:row>
    <x:row r="97" spans="1:20" ht="12.95" customHeight="1" x14ac:dyDescent="0.2">
      <x:c r="A97" s="39" t="s">
        <x:v>413</x:v>
      </x:c>
      <x:c r="B97" s="40">
        <x:v>3</x:v>
      </x:c>
      <x:c r="C97" s="211">
        <x:v>-5.4694225228306401E-2</x:v>
      </x:c>
      <x:c r="D97" s="532">
        <x:v>7.6963930839913194E-2</x:v>
      </x:c>
      <x:c r="E97" s="211">
        <x:v>-8.0386399851616802E-2</x:v>
      </x:c>
      <x:c r="F97" s="532">
        <x:v>7.49818423011792E-2</x:v>
      </x:c>
      <x:c r="G97" s="211">
        <x:v>0.490707536661453</x:v>
      </x:c>
      <x:c r="H97" s="532">
        <x:v>0.12542583036194799</x:v>
      </x:c>
      <x:c r="I97" s="211">
        <x:v>-4.21568475965588E-2</x:v>
      </x:c>
      <x:c r="J97" s="532">
        <x:v>7.8937628427433307E-2</x:v>
      </x:c>
      <x:c r="K97" s="211">
        <x:v>-5.0556349762309598E-2</x:v>
      </x:c>
      <x:c r="L97" s="532">
        <x:v>7.4573145618605605E-2</x:v>
      </x:c>
      <x:c r="M97" s="211">
        <x:v>1.7352344036549401</x:v>
      </x:c>
      <x:c r="N97" s="532">
        <x:v>0.24046796709488599</x:v>
      </x:c>
      <x:c r="O97" s="211">
        <x:v>-4.1497774035801301E-2</x:v>
      </x:c>
      <x:c r="P97" s="532">
        <x:v>7.9452470709646394E-2</x:v>
      </x:c>
      <x:c r="Q97" s="211">
        <x:v>-5.7347732430711597E-2</x:v>
      </x:c>
      <x:c r="R97" s="532">
        <x:v>7.4568674937416701E-2</x:v>
      </x:c>
      <x:c r="S97" s="211">
        <x:v>2.4855357700989398</x:v>
      </x:c>
      <x:c r="T97" s="540">
        <x:v>0.29475928675150298</x:v>
      </x:c>
    </x:row>
    <x:row r="99" spans="1:20" x14ac:dyDescent="0.2">
      <x:c r="A99" s="52" t="s">
        <x:v>544</x:v>
      </x:c>
    </x:row>
    <x:row r="100" spans="1:20" x14ac:dyDescent="0.2">
      <x:c r="A100" s="52" t="s">
        <x:v>624</x:v>
      </x:c>
    </x:row>
    <x:row r="101" spans="1:20" x14ac:dyDescent="0.2">
      <x:c r="A101" s="52" t="s">
        <x:v>625</x:v>
      </x:c>
    </x:row>
    <x:row r="102" spans="1:20" x14ac:dyDescent="0.2">
      <x:c r="A102" s="52" t="s">
        <x:v>626</x:v>
      </x:c>
    </x:row>
    <x:row r="103" spans="1:20" x14ac:dyDescent="0.2">
      <x:c r="A103" s="52" t="s">
        <x:v>414</x:v>
      </x:c>
    </x:row>
    <x:row r="104" spans="1:20" x14ac:dyDescent="0.2">
      <x:c r="A104" s="52" t="s">
        <x:v>415</x:v>
      </x:c>
    </x:row>
    <x:row r="105" spans="1:20" x14ac:dyDescent="0.2">
      <x:c r="A105" s="52" t="s">
        <x:v>416</x:v>
      </x:c>
    </x:row>
    <x:row r="106" spans="1:20" x14ac:dyDescent="0.2">
      <x:c r="A106" s="52" t="s">
        <x:v>417</x:v>
      </x:c>
    </x:row>
    <x:row r="107" spans="1:20" x14ac:dyDescent="0.2">
      <x:c r="A107" s="172" t="str">
        <x:f>HYPERLINK("https://oecdcode.org/disclaimers/cyprus.html", "Information on data for Cyprus: https://oecdcode.org/disclaimers/cyprus.html")</x:f>
        <x:v>Information on data for Cyprus: https://oecdcode.org/disclaimers/cyprus.html</x:v>
      </x:c>
    </x:row>
    <x:row r="108" spans="1:20" x14ac:dyDescent="0.2">
      <x:c r="A108" s="52" t="s">
        <x:v>418</x:v>
      </x:c>
    </x:row>
  </x:sheetData>
  <x:mergeCells count="16">
    <x:mergeCell ref="O7:R7"/>
    <x:mergeCell ref="O8:P8"/>
    <x:mergeCell ref="Q8:R8"/>
    <x:mergeCell ref="S7:T8"/>
    <x:mergeCell ref="O9:T9"/>
    <x:mergeCell ref="I7:L7"/>
    <x:mergeCell ref="I8:J8"/>
    <x:mergeCell ref="K8:L8"/>
    <x:mergeCell ref="M7:N8"/>
    <x:mergeCell ref="I9:N9"/>
    <x:mergeCell ref="B7:B10"/>
    <x:mergeCell ref="C7:F7"/>
    <x:mergeCell ref="C8:D8"/>
    <x:mergeCell ref="E8:F8"/>
    <x:mergeCell ref="G7:H8"/>
    <x:mergeCell ref="C9:H9"/>
  </x:mergeCells>
  <x:conditionalFormatting sqref="C1:C200">
    <x:cfRule type="expression" dxfId="113" priority="6">
      <x:formula>ABS(C1/D1)&gt;1.95996398454005</x:formula>
    </x:cfRule>
  </x:conditionalFormatting>
  <x:conditionalFormatting sqref="E1:E200">
    <x:cfRule type="expression" dxfId="112" priority="5">
      <x:formula>ABS(E1/F1)&gt;1.95996398454005</x:formula>
    </x:cfRule>
  </x:conditionalFormatting>
  <x:conditionalFormatting sqref="I1:I200">
    <x:cfRule type="expression" dxfId="111" priority="4">
      <x:formula>ABS(I1/J1)&gt;1.95996398454005</x:formula>
    </x:cfRule>
  </x:conditionalFormatting>
  <x:conditionalFormatting sqref="K1:K200">
    <x:cfRule type="expression" dxfId="110" priority="3">
      <x:formula>ABS(K1/L1)&gt;1.95996398454005</x:formula>
    </x:cfRule>
  </x:conditionalFormatting>
  <x:conditionalFormatting sqref="O1:O200">
    <x:cfRule type="expression" dxfId="109" priority="2">
      <x:formula>ABS(O1/P1)&gt;1.95996398454005</x:formula>
    </x:cfRule>
  </x:conditionalFormatting>
  <x:conditionalFormatting sqref="Q1:Q200">
    <x:cfRule type="expression" dxfId="108" priority="1">
      <x:formula>ABS(Q1/R1)&gt;1.95996398454005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900-000000000000}" mc:Ignorable="x14ac xr xr2 xr3">
  <x:dimension ref="A1:T109"/>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319</x:v>
      </x:c>
    </x:row>
    <x:row r="2" spans="1:20" x14ac:dyDescent="0.2">
      <x:c r="A2" s="51" t="s">
        <x:v>320</x:v>
      </x:c>
    </x:row>
    <x:row r="3" spans="1:20" x14ac:dyDescent="0.2">
      <x:c r="A3" s="47" t="s">
        <x:v>448</x:v>
      </x:c>
    </x:row>
    <x:row r="4" spans="1:20" x14ac:dyDescent="0.2">
      <x:c r="A4" s="147" t="str">
        <x:f>HYPERLINK("#'TOC'!A1", "Back to TOC")</x:f>
        <x:v>Back to TOC</x:v>
      </x:c>
    </x:row>
    <x:row r="7" spans="1:20" ht="60" customHeight="1" x14ac:dyDescent="0.2">
      <x:c r="B7" s="670" t="s">
        <x:v>338</x:v>
      </x:c>
      <x:c r="C7" s="673" t="s">
        <x:v>653</x:v>
      </x:c>
      <x:c r="D7" s="673"/>
      <x:c r="E7" s="673"/>
      <x:c r="F7" s="673"/>
      <x:c r="G7" s="758" t="s">
        <x:v>569</x:v>
      </x:c>
      <x:c r="H7" s="758"/>
      <x:c r="I7" s="673" t="s">
        <x:v>653</x:v>
      </x:c>
      <x:c r="J7" s="673"/>
      <x:c r="K7" s="673"/>
      <x:c r="L7" s="673"/>
      <x:c r="M7" s="758" t="s">
        <x:v>569</x:v>
      </x:c>
      <x:c r="N7" s="758"/>
      <x:c r="O7" s="673" t="s">
        <x:v>653</x:v>
      </x:c>
      <x:c r="P7" s="673"/>
      <x:c r="Q7" s="673"/>
      <x:c r="R7" s="673"/>
      <x:c r="S7" s="758" t="s">
        <x:v>569</x:v>
      </x:c>
      <x:c r="T7" s="760"/>
    </x:row>
    <x:row r="8" spans="1:20" ht="75" customHeight="1" x14ac:dyDescent="0.2">
      <x:c r="B8" s="671"/>
      <x:c r="C8" s="675" t="s">
        <x:v>348</x:v>
      </x:c>
      <x:c r="D8" s="675"/>
      <x:c r="E8" s="675" t="s">
        <x:v>349</x:v>
      </x:c>
      <x:c r="F8" s="675"/>
      <x:c r="G8" s="759"/>
      <x:c r="H8" s="759"/>
      <x:c r="I8" s="675" t="s">
        <x:v>348</x:v>
      </x:c>
      <x:c r="J8" s="675"/>
      <x:c r="K8" s="675" t="s">
        <x:v>349</x:v>
      </x:c>
      <x:c r="L8" s="675"/>
      <x:c r="M8" s="759"/>
      <x:c r="N8" s="759"/>
      <x:c r="O8" s="675" t="s">
        <x:v>348</x:v>
      </x:c>
      <x:c r="P8" s="675"/>
      <x:c r="Q8" s="675" t="s">
        <x:v>349</x:v>
      </x:c>
      <x:c r="R8" s="675"/>
      <x:c r="S8" s="759"/>
      <x:c r="T8" s="761"/>
    </x:row>
    <x:row r="9" spans="1:20" ht="30" customHeight="1" x14ac:dyDescent="0.2">
      <x:c r="B9" s="671"/>
      <x:c r="C9" s="676" t="s">
        <x:v>628</x:v>
      </x:c>
      <x:c r="D9" s="676"/>
      <x:c r="E9" s="676"/>
      <x:c r="F9" s="676"/>
      <x:c r="G9" s="676"/>
      <x:c r="H9" s="676"/>
      <x:c r="I9" s="676" t="s">
        <x:v>629</x:v>
      </x:c>
      <x:c r="J9" s="676"/>
      <x:c r="K9" s="676"/>
      <x:c r="L9" s="676"/>
      <x:c r="M9" s="676"/>
      <x:c r="N9" s="676"/>
      <x:c r="O9" s="676" t="s">
        <x:v>630</x:v>
      </x:c>
      <x:c r="P9" s="676"/>
      <x:c r="Q9" s="676"/>
      <x:c r="R9" s="676"/>
      <x:c r="S9" s="676"/>
      <x:c r="T9" s="711"/>
    </x:row>
    <x:row r="10" spans="1:20" ht="15" customHeight="1" x14ac:dyDescent="0.2">
      <x:c r="B10" s="672"/>
      <x:c r="C10" s="4" t="s">
        <x:v>537</x:v>
      </x:c>
      <x:c r="D10" s="4" t="s">
        <x:v>342</x:v>
      </x:c>
      <x:c r="E10" s="4" t="s">
        <x:v>537</x:v>
      </x:c>
      <x:c r="F10" s="4" t="s">
        <x:v>342</x:v>
      </x:c>
      <x:c r="G10" s="4" t="s">
        <x:v>538</x:v>
      </x:c>
      <x:c r="H10" s="4" t="s">
        <x:v>342</x:v>
      </x:c>
      <x:c r="I10" s="4" t="s">
        <x:v>537</x:v>
      </x:c>
      <x:c r="J10" s="4" t="s">
        <x:v>342</x:v>
      </x:c>
      <x:c r="K10" s="4" t="s">
        <x:v>537</x:v>
      </x:c>
      <x:c r="L10" s="4" t="s">
        <x:v>342</x:v>
      </x:c>
      <x:c r="M10" s="4" t="s">
        <x:v>538</x:v>
      </x:c>
      <x:c r="N10" s="4" t="s">
        <x:v>342</x:v>
      </x:c>
      <x:c r="O10" s="4" t="s">
        <x:v>537</x:v>
      </x:c>
      <x:c r="P10" s="4" t="s">
        <x:v>342</x:v>
      </x:c>
      <x:c r="Q10" s="4" t="s">
        <x:v>537</x:v>
      </x:c>
      <x:c r="R10" s="4" t="s">
        <x:v>342</x:v>
      </x:c>
      <x:c r="S10" s="4" t="s">
        <x:v>538</x:v>
      </x:c>
      <x:c r="T10" s="5" t="s">
        <x:v>342</x:v>
      </x:c>
    </x:row>
    <x:row r="11" spans="1:20" ht="12.95" customHeight="1" x14ac:dyDescent="0.2">
      <x:c r="A11" s="6"/>
      <x:c r="B11" s="7"/>
      <x:c r="C11" s="209"/>
      <x:c r="D11" s="547"/>
      <x:c r="E11" s="209"/>
      <x:c r="F11" s="547"/>
      <x:c r="G11" s="209"/>
      <x:c r="H11" s="547"/>
      <x:c r="I11" s="209"/>
      <x:c r="J11" s="547"/>
      <x:c r="K11" s="209"/>
      <x:c r="L11" s="547"/>
      <x:c r="M11" s="209"/>
      <x:c r="N11" s="547"/>
      <x:c r="O11" s="209"/>
      <x:c r="P11" s="547"/>
      <x:c r="Q11" s="209"/>
      <x:c r="R11" s="547"/>
      <x:c r="S11" s="209"/>
      <x:c r="T11" s="555"/>
    </x:row>
    <x:row r="12" spans="1:20" ht="12.95" customHeight="1" x14ac:dyDescent="0.2">
      <x:c r="A12" s="2" t="s">
        <x:v>354</x:v>
      </x:c>
      <x:c r="B12" s="12">
        <x:v>2</x:v>
      </x:c>
      <x:c r="C12" s="197">
        <x:v>1.16186961019622</x:v>
      </x:c>
      <x:c r="D12" s="541">
        <x:v>0.60744410572880703</x:v>
      </x:c>
      <x:c r="E12" s="197">
        <x:v>-0.37234347601872197</x:v>
      </x:c>
      <x:c r="F12" s="541">
        <x:v>0.19156390398487999</x:v>
      </x:c>
      <x:c r="G12" s="197">
        <x:v>0.71012819975925101</x:v>
      </x:c>
      <x:c r="H12" s="541">
        <x:v>0.64739446932046296</x:v>
      </x:c>
      <x:c r="I12" s="197">
        <x:v>0.75423212476963397</x:v>
      </x:c>
      <x:c r="J12" s="541">
        <x:v>0.46256794468441298</x:v>
      </x:c>
      <x:c r="K12" s="197">
        <x:v>-0.29802428619260801</x:v>
      </x:c>
      <x:c r="L12" s="541">
        <x:v>0.179126360946845</x:v>
      </x:c>
      <x:c r="M12" s="197">
        <x:v>4.4620640172560604</x:v>
      </x:c>
      <x:c r="N12" s="541">
        <x:v>1.31319059907455</x:v>
      </x:c>
      <x:c r="O12" s="197">
        <x:v>0.78505305904757605</x:v>
      </x:c>
      <x:c r="P12" s="541">
        <x:v>0.53111328440461902</x:v>
      </x:c>
      <x:c r="Q12" s="197">
        <x:v>-0.26867219911933399</x:v>
      </x:c>
      <x:c r="R12" s="541">
        <x:v>0.18477732180269699</x:v>
      </x:c>
      <x:c r="S12" s="197">
        <x:v>5.1639771063461799</x:v>
      </x:c>
      <x:c r="T12" s="549">
        <x:v>1.4595361495679799</x:v>
      </x:c>
    </x:row>
    <x:row r="13" spans="1:20" ht="12.95" customHeight="1" x14ac:dyDescent="0.2">
      <x:c r="A13" s="2" t="s">
        <x:v>355</x:v>
      </x:c>
      <x:c r="B13" s="12">
        <x:v>2</x:v>
      </x:c>
      <x:c r="C13" s="197">
        <x:v>-0.21922521382452401</x:v>
      </x:c>
      <x:c r="D13" s="541">
        <x:v>0.10087809269843501</x:v>
      </x:c>
      <x:c r="E13" s="197">
        <x:v>0.45208288874279501</x:v>
      </x:c>
      <x:c r="F13" s="541">
        <x:v>0.55660438938532697</x:v>
      </x:c>
      <x:c r="G13" s="197">
        <x:v>0.86218178882762597</x:v>
      </x:c>
      <x:c r="H13" s="541">
        <x:v>0.49879023112474502</x:v>
      </x:c>
      <x:c r="I13" s="197">
        <x:v>-0.20336318511849899</x:v>
      </x:c>
      <x:c r="J13" s="541">
        <x:v>0.101755909635629</x:v>
      </x:c>
      <x:c r="K13" s="197">
        <x:v>0.52232849488086197</x:v>
      </x:c>
      <x:c r="L13" s="541">
        <x:v>0.58048305511768805</x:v>
      </x:c>
      <x:c r="M13" s="197">
        <x:v>2.7452240793544598</x:v>
      </x:c>
      <x:c r="N13" s="541">
        <x:v>1.01359079884546</x:v>
      </x:c>
      <x:c r="O13" s="197">
        <x:v>-0.25380672072994998</x:v>
      </x:c>
      <x:c r="P13" s="541">
        <x:v>9.8997109732307104E-2</x:v>
      </x:c>
      <x:c r="Q13" s="197">
        <x:v>0.474776725409917</x:v>
      </x:c>
      <x:c r="R13" s="541">
        <x:v>0.56786135180018804</x:v>
      </x:c>
      <x:c r="S13" s="197">
        <x:v>3.4681966800464799</x:v>
      </x:c>
      <x:c r="T13" s="549">
        <x:v>1.1544092829567201</x:v>
      </x:c>
    </x:row>
    <x:row r="14" spans="1:20" ht="12.95" customHeight="1" x14ac:dyDescent="0.2">
      <x:c r="A14" s="2" t="s">
        <x:v>356</x:v>
      </x:c>
      <x:c r="B14" s="12">
        <x:v>2</x:v>
      </x:c>
      <x:c r="C14" s="197">
        <x:v>0.245122183082503</x:v>
      </x:c>
      <x:c r="D14" s="541">
        <x:v>0.25224228163812201</x:v>
      </x:c>
      <x:c r="E14" s="197">
        <x:v>0.88370583015781901</x:v>
      </x:c>
      <x:c r="F14" s="541">
        <x:v>0.25466444119405901</x:v>
      </x:c>
      <x:c r="G14" s="197">
        <x:v>0.94189979636403398</x:v>
      </x:c>
      <x:c r="H14" s="541">
        <x:v>0.56243009763138396</x:v>
      </x:c>
      <x:c r="I14" s="197">
        <x:v>0.32899440394386698</x:v>
      </x:c>
      <x:c r="J14" s="541">
        <x:v>0.25520179771187801</x:v>
      </x:c>
      <x:c r="K14" s="197">
        <x:v>0.88949937307296401</x:v>
      </x:c>
      <x:c r="L14" s="541">
        <x:v>0.276856930937876</x:v>
      </x:c>
      <x:c r="M14" s="197">
        <x:v>2.5974994741428601</x:v>
      </x:c>
      <x:c r="N14" s="541">
        <x:v>0.80589579905865405</x:v>
      </x:c>
      <x:c r="O14" s="197">
        <x:v>0.289609846038481</x:v>
      </x:c>
      <x:c r="P14" s="541">
        <x:v>0.25329756965764599</x:v>
      </x:c>
      <x:c r="Q14" s="197">
        <x:v>0.82223814358782499</x:v>
      </x:c>
      <x:c r="R14" s="541">
        <x:v>0.27990459501313703</x:v>
      </x:c>
      <x:c r="S14" s="197">
        <x:v>4.0695667914628002</x:v>
      </x:c>
      <x:c r="T14" s="549">
        <x:v>1.13542983658473</x:v>
      </x:c>
    </x:row>
    <x:row r="15" spans="1:20" ht="12.95" customHeight="1" x14ac:dyDescent="0.2">
      <x:c r="A15" s="2" t="s">
        <x:v>357</x:v>
      </x:c>
      <x:c r="B15" s="12">
        <x:v>2</x:v>
      </x:c>
      <x:c r="C15" s="197">
        <x:v>0.13960983309948899</x:v>
      </x:c>
      <x:c r="D15" s="541">
        <x:v>0.235270865809038</x:v>
      </x:c>
      <x:c r="E15" s="197">
        <x:v>-0.35083023318066497</x:v>
      </x:c>
      <x:c r="F15" s="541">
        <x:v>0.18922112117259099</x:v>
      </x:c>
      <x:c r="G15" s="197">
        <x:v>1.9816689526749101</x:v>
      </x:c>
      <x:c r="H15" s="541">
        <x:v>1.08423554542622</x:v>
      </x:c>
      <x:c r="I15" s="197">
        <x:v>0.15280090042268099</x:v>
      </x:c>
      <x:c r="J15" s="541">
        <x:v>0.24053098989588201</x:v>
      </x:c>
      <x:c r="K15" s="197">
        <x:v>-0.27523350992101397</x:v>
      </x:c>
      <x:c r="L15" s="541">
        <x:v>0.19463932568581299</x:v>
      </x:c>
      <x:c r="M15" s="197">
        <x:v>3.0712144147110001</x:v>
      </x:c>
      <x:c r="N15" s="541">
        <x:v>1.3057584846824</x:v>
      </x:c>
      <x:c r="O15" s="197">
        <x:v>0.165574546292174</x:v>
      </x:c>
      <x:c r="P15" s="541">
        <x:v>0.23639086867964701</x:v>
      </x:c>
      <x:c r="Q15" s="197">
        <x:v>-0.24403602389482101</x:v>
      </x:c>
      <x:c r="R15" s="541">
        <x:v>0.18951237685837699</x:v>
      </x:c>
      <x:c r="S15" s="197">
        <x:v>5.1702143284212703</x:v>
      </x:c>
      <x:c r="T15" s="549">
        <x:v>1.68611017324152</x:v>
      </x:c>
    </x:row>
    <x:row r="16" spans="1:20" ht="12.95" customHeight="1" x14ac:dyDescent="0.2">
      <x:c r="A16" s="2" t="s">
        <x:v>358</x:v>
      </x:c>
      <x:c r="B16" s="12">
        <x:v>2</x:v>
      </x:c>
      <x:c r="C16" s="197">
        <x:v>0.21470147312784699</x:v>
      </x:c>
      <x:c r="D16" s="541">
        <x:v>0.16115666833501899</x:v>
      </x:c>
      <x:c r="E16" s="197">
        <x:v>6.2787070102146694E-2</x:v>
      </x:c>
      <x:c r="F16" s="541">
        <x:v>0.15636611658076099</x:v>
      </x:c>
      <x:c r="G16" s="197">
        <x:v>1.6567790355988301</x:v>
      </x:c>
      <x:c r="H16" s="541">
        <x:v>0.78962000766220997</x:v>
      </x:c>
      <x:c r="I16" s="197">
        <x:v>0.213002046398167</x:v>
      </x:c>
      <x:c r="J16" s="541">
        <x:v>0.161017887712606</x:v>
      </x:c>
      <x:c r="K16" s="197">
        <x:v>6.4101230576274301E-2</x:v>
      </x:c>
      <x:c r="L16" s="541">
        <x:v>0.15397238289217299</x:v>
      </x:c>
      <x:c r="M16" s="197">
        <x:v>3.1200077446749002</x:v>
      </x:c>
      <x:c r="N16" s="541">
        <x:v>1.03576769796565</x:v>
      </x:c>
      <x:c r="O16" s="197">
        <x:v>0.20343225892758701</x:v>
      </x:c>
      <x:c r="P16" s="541">
        <x:v>0.153732206448458</x:v>
      </x:c>
      <x:c r="Q16" s="197">
        <x:v>-2.9498512372822899E-2</x:v>
      </x:c>
      <x:c r="R16" s="541">
        <x:v>0.15410499335290401</x:v>
      </x:c>
      <x:c r="S16" s="197">
        <x:v>5.8923749417244098</x:v>
      </x:c>
      <x:c r="T16" s="549">
        <x:v>1.63501590559442</x:v>
      </x:c>
    </x:row>
    <x:row r="17" spans="1:20" ht="12.95" customHeight="1" x14ac:dyDescent="0.2">
      <x:c r="A17" s="2" t="s">
        <x:v>359</x:v>
      </x:c>
      <x:c r="B17" s="12">
        <x:v>2</x:v>
      </x:c>
      <x:c r="C17" s="197">
        <x:v>2.8775792075521101E-2</x:v>
      </x:c>
      <x:c r="D17" s="541">
        <x:v>0.10321284889832801</x:v>
      </x:c>
      <x:c r="E17" s="197">
        <x:v>-0.113576137097255</x:v>
      </x:c>
      <x:c r="F17" s="541">
        <x:v>0.29933963979936601</x:v>
      </x:c>
      <x:c r="G17" s="197">
        <x:v>0.26747156688324902</x:v>
      </x:c>
      <x:c r="H17" s="541">
        <x:v>0.34446530212332999</x:v>
      </x:c>
      <x:c r="I17" s="197">
        <x:v>-1.6493404140840901E-2</x:v>
      </x:c>
      <x:c r="J17" s="541">
        <x:v>0.112540195226029</x:v>
      </x:c>
      <x:c r="K17" s="197">
        <x:v>-0.12240027354546799</x:v>
      </x:c>
      <x:c r="L17" s="541">
        <x:v>0.28760984830148401</x:v>
      </x:c>
      <x:c r="M17" s="197">
        <x:v>3.1039090021107301</x:v>
      </x:c>
      <x:c r="N17" s="541">
        <x:v>0.99879091188206304</x:v>
      </x:c>
      <x:c r="O17" s="197">
        <x:v>-3.51905285721918E-2</x:v>
      </x:c>
      <x:c r="P17" s="541">
        <x:v>0.109457918290201</x:v>
      </x:c>
      <x:c r="Q17" s="197">
        <x:v>-9.9102372717330203E-2</x:v>
      </x:c>
      <x:c r="R17" s="541">
        <x:v>0.28959374809517702</x:v>
      </x:c>
      <x:c r="S17" s="197">
        <x:v>3.5935550611362901</x:v>
      </x:c>
      <x:c r="T17" s="549">
        <x:v>1.2295530553879399</x:v>
      </x:c>
    </x:row>
    <x:row r="18" spans="1:20" ht="12.95" customHeight="1" x14ac:dyDescent="0.2">
      <x:c r="A18" s="17" t="s">
        <x:v>360</x:v>
      </x:c>
      <x:c r="B18" s="12">
        <x:v>2</x:v>
      </x:c>
      <x:c r="C18" s="197">
        <x:v>-0.15206723751704901</x:v>
      </x:c>
      <x:c r="D18" s="541">
        <x:v>0.128965494450312</x:v>
      </x:c>
      <x:c r="E18" s="197">
        <x:v>-0.46149491648716101</x:v>
      </x:c>
      <x:c r="F18" s="541">
        <x:v>0.28243896048387701</x:v>
      </x:c>
      <x:c r="G18" s="197">
        <x:v>0.55524943159028195</x:v>
      </x:c>
      <x:c r="H18" s="541">
        <x:v>0.60498356260229202</x:v>
      </x:c>
      <x:c r="I18" s="197">
        <x:v>-0.23058821538985799</x:v>
      </x:c>
      <x:c r="J18" s="541">
        <x:v>0.14247453912118899</x:v>
      </x:c>
      <x:c r="K18" s="197">
        <x:v>-0.50674534297125395</x:v>
      </x:c>
      <x:c r="L18" s="541">
        <x:v>0.246050783833027</x:v>
      </x:c>
      <x:c r="M18" s="197">
        <x:v>5.9201991347066203</x:v>
      </x:c>
      <x:c r="N18" s="541">
        <x:v>1.9677507006385899</x:v>
      </x:c>
      <x:c r="O18" s="197">
        <x:v>-0.21576400243937499</x:v>
      </x:c>
      <x:c r="P18" s="541">
        <x:v>0.138412409344601</x:v>
      </x:c>
      <x:c r="Q18" s="197">
        <x:v>-0.48793702099581698</x:v>
      </x:c>
      <x:c r="R18" s="541">
        <x:v>0.23467694205696399</x:v>
      </x:c>
      <x:c r="S18" s="197">
        <x:v>6.6569414198725099</x:v>
      </x:c>
      <x:c r="T18" s="549">
        <x:v>2.1283501460688301</x:v>
      </x:c>
    </x:row>
    <x:row r="19" spans="1:20" ht="12.95" customHeight="1" x14ac:dyDescent="0.2">
      <x:c r="A19" s="17" t="s">
        <x:v>361</x:v>
      </x:c>
      <x:c r="B19" s="12">
        <x:v>2</x:v>
      </x:c>
      <x:c r="C19" s="197">
        <x:v>0.12817971290646099</x:v>
      </x:c>
      <x:c r="D19" s="541">
        <x:v>0.24972486707013</x:v>
      </x:c>
      <x:c r="E19" s="197">
        <x:v>0.65855228570575097</x:v>
      </x:c>
      <x:c r="F19" s="541">
        <x:v>0.89838076880843398</x:v>
      </x:c>
      <x:c r="G19" s="197">
        <x:v>0.65189985231867897</x:v>
      </x:c>
      <x:c r="H19" s="541">
        <x:v>0.98423552863585495</x:v>
      </x:c>
      <x:c r="I19" s="197">
        <x:v>0.229680518026879</x:v>
      </x:c>
      <x:c r="J19" s="541">
        <x:v>0.28767808048114601</x:v>
      </x:c>
      <x:c r="K19" s="197">
        <x:v>0.66488098272506102</x:v>
      </x:c>
      <x:c r="L19" s="541">
        <x:v>0.86671935791369203</x:v>
      </x:c>
      <x:c r="M19" s="197">
        <x:v>1.4387912506733</x:v>
      </x:c>
      <x:c r="N19" s="541">
        <x:v>1.3231771804982899</x:v>
      </x:c>
      <x:c r="O19" s="197">
        <x:v>0.182148879391999</x:v>
      </x:c>
      <x:c r="P19" s="541">
        <x:v>0.29872177379938603</x:v>
      </x:c>
      <x:c r="Q19" s="197">
        <x:v>0.71773961225212202</x:v>
      </x:c>
      <x:c r="R19" s="541">
        <x:v>0.89590094224822403</x:v>
      </x:c>
      <x:c r="S19" s="197">
        <x:v>1.7476423660912901</x:v>
      </x:c>
      <x:c r="T19" s="549">
        <x:v>1.71330403335786</x:v>
      </x:c>
    </x:row>
    <x:row r="20" spans="1:20" ht="12.95" customHeight="1" x14ac:dyDescent="0.2">
      <x:c r="A20" s="2" t="s">
        <x:v>362</x:v>
      </x:c>
      <x:c r="B20" s="12">
        <x:v>2</x:v>
      </x:c>
      <x:c r="C20" s="197">
        <x:v>-0.114288956066683</x:v>
      </x:c>
      <x:c r="D20" s="541">
        <x:v>0.30673779412737301</x:v>
      </x:c>
      <x:c r="E20" s="197">
        <x:v>0.27583205219321999</x:v>
      </x:c>
      <x:c r="F20" s="541">
        <x:v>0.17649519887249701</x:v>
      </x:c>
      <x:c r="G20" s="197">
        <x:v>1.04885918473526</x:v>
      </x:c>
      <x:c r="H20" s="541">
        <x:v>0.77613425092084298</x:v>
      </x:c>
      <x:c r="I20" s="197">
        <x:v>-0.14108550446207399</x:v>
      </x:c>
      <x:c r="J20" s="541">
        <x:v>0.30419440687643101</x:v>
      </x:c>
      <x:c r="K20" s="197">
        <x:v>0.28682633674196401</x:v>
      </x:c>
      <x:c r="L20" s="541">
        <x:v>0.169760214891159</x:v>
      </x:c>
      <x:c r="M20" s="197">
        <x:v>4.2216050200074697</x:v>
      </x:c>
      <x:c r="N20" s="541">
        <x:v>1.5240431203565701</x:v>
      </x:c>
      <x:c r="O20" s="197">
        <x:v>-0.20305624343318601</x:v>
      </x:c>
      <x:c r="P20" s="541">
        <x:v>0.30444362699270699</x:v>
      </x:c>
      <x:c r="Q20" s="197">
        <x:v>0.29411524499740199</x:v>
      </x:c>
      <x:c r="R20" s="541">
        <x:v>0.17176989685819699</x:v>
      </x:c>
      <x:c r="S20" s="197">
        <x:v>5.8100800343100296</x:v>
      </x:c>
      <x:c r="T20" s="549">
        <x:v>1.8815490970539299</x:v>
      </x:c>
    </x:row>
    <x:row r="21" spans="1:20" ht="12.95" customHeight="1" x14ac:dyDescent="0.2">
      <x:c r="A21" s="2" t="s">
        <x:v>363</x:v>
      </x:c>
      <x:c r="B21" s="12">
        <x:v>2</x:v>
      </x:c>
      <x:c r="C21" s="197" t="s">
        <x:v>490</x:v>
      </x:c>
      <x:c r="D21" s="541" t="s">
        <x:v>490</x:v>
      </x:c>
      <x:c r="E21" s="197" t="s">
        <x:v>490</x:v>
      </x:c>
      <x:c r="F21" s="541" t="s">
        <x:v>490</x:v>
      </x:c>
      <x:c r="G21" s="197" t="s">
        <x:v>490</x:v>
      </x:c>
      <x:c r="H21" s="541" t="s">
        <x:v>490</x:v>
      </x:c>
      <x:c r="I21" s="197" t="s">
        <x:v>490</x:v>
      </x:c>
      <x:c r="J21" s="541" t="s">
        <x:v>490</x:v>
      </x:c>
      <x:c r="K21" s="197" t="s">
        <x:v>490</x:v>
      </x:c>
      <x:c r="L21" s="541" t="s">
        <x:v>490</x:v>
      </x:c>
      <x:c r="M21" s="197" t="s">
        <x:v>490</x:v>
      </x:c>
      <x:c r="N21" s="541" t="s">
        <x:v>490</x:v>
      </x:c>
      <x:c r="O21" s="197" t="s">
        <x:v>490</x:v>
      </x:c>
      <x:c r="P21" s="541" t="s">
        <x:v>490</x:v>
      </x:c>
      <x:c r="Q21" s="197" t="s">
        <x:v>490</x:v>
      </x:c>
      <x:c r="R21" s="541" t="s">
        <x:v>490</x:v>
      </x:c>
      <x:c r="S21" s="197" t="s">
        <x:v>490</x:v>
      </x:c>
      <x:c r="T21" s="549" t="s">
        <x:v>490</x:v>
      </x:c>
    </x:row>
    <x:row r="22" spans="1:20" ht="12.95" customHeight="1" x14ac:dyDescent="0.2">
      <x:c r="A22" s="2" t="s">
        <x:v>364</x:v>
      </x:c>
      <x:c r="B22" s="12">
        <x:v>2</x:v>
      </x:c>
      <x:c r="C22" s="197">
        <x:v>-0.52982816612070305</x:v>
      </x:c>
      <x:c r="D22" s="541">
        <x:v>0.28393010949874298</x:v>
      </x:c>
      <x:c r="E22" s="197">
        <x:v>-8.6268550637434493E-2</x:v>
      </x:c>
      <x:c r="F22" s="541">
        <x:v>0.31867439119274199</x:v>
      </x:c>
      <x:c r="G22" s="197">
        <x:v>0.93432297575040901</x:v>
      </x:c>
      <x:c r="H22" s="541">
        <x:v>1.00278400312908</x:v>
      </x:c>
      <x:c r="I22" s="197">
        <x:v>-0.56369428416189205</x:v>
      </x:c>
      <x:c r="J22" s="541">
        <x:v>0.28655120634569398</x:v>
      </x:c>
      <x:c r="K22" s="197">
        <x:v>-8.9173452425763994E-2</x:v>
      </x:c>
      <x:c r="L22" s="541">
        <x:v>0.307628938755451</x:v>
      </x:c>
      <x:c r="M22" s="197">
        <x:v>1.62420231850898</x:v>
      </x:c>
      <x:c r="N22" s="541">
        <x:v>1.5043251101753401</x:v>
      </x:c>
      <x:c r="O22" s="197">
        <x:v>-0.58498747183816002</x:v>
      </x:c>
      <x:c r="P22" s="541">
        <x:v>0.303941093433791</x:v>
      </x:c>
      <x:c r="Q22" s="197">
        <x:v>-0.10575623784298301</x:v>
      </x:c>
      <x:c r="R22" s="541">
        <x:v>0.29116970964952299</x:v>
      </x:c>
      <x:c r="S22" s="197">
        <x:v>2.9711637280070402</x:v>
      </x:c>
      <x:c r="T22" s="549">
        <x:v>2.3489602461140699</x:v>
      </x:c>
    </x:row>
    <x:row r="23" spans="1:20" ht="12.95" customHeight="1" x14ac:dyDescent="0.2">
      <x:c r="A23" s="2" t="s">
        <x:v>365</x:v>
      </x:c>
      <x:c r="B23" s="12">
        <x:v>2</x:v>
      </x:c>
      <x:c r="C23" s="197">
        <x:v>-0.11557653548216899</x:v>
      </x:c>
      <x:c r="D23" s="541">
        <x:v>0.21402251998374</x:v>
      </x:c>
      <x:c r="E23" s="197">
        <x:v>-0.44847052861436099</x:v>
      </x:c>
      <x:c r="F23" s="541">
        <x:v>0.20147991392714401</x:v>
      </x:c>
      <x:c r="G23" s="197">
        <x:v>0.87945085168378401</x:v>
      </x:c>
      <x:c r="H23" s="541">
        <x:v>0.67015748830976396</x:v>
      </x:c>
      <x:c r="I23" s="197">
        <x:v>-8.4272443896519694E-2</x:v>
      </x:c>
      <x:c r="J23" s="541">
        <x:v>0.22404241453437701</x:v>
      </x:c>
      <x:c r="K23" s="197">
        <x:v>-0.444206040885604</x:v>
      </x:c>
      <x:c r="L23" s="541">
        <x:v>0.20270439125765</x:v>
      </x:c>
      <x:c r="M23" s="197">
        <x:v>1.27264204894899</x:v>
      </x:c>
      <x:c r="N23" s="541">
        <x:v>0.89712777513043196</x:v>
      </x:c>
      <x:c r="O23" s="197">
        <x:v>-7.8345868406177799E-2</x:v>
      </x:c>
      <x:c r="P23" s="541">
        <x:v>0.219092203118604</x:v>
      </x:c>
      <x:c r="Q23" s="197">
        <x:v>-0.42626439833015201</x:v>
      </x:c>
      <x:c r="R23" s="541">
        <x:v>0.21468265168499001</x:v>
      </x:c>
      <x:c r="S23" s="197">
        <x:v>1.7369734515405999</x:v>
      </x:c>
      <x:c r="T23" s="549">
        <x:v>1.3341968575629299</x:v>
      </x:c>
    </x:row>
    <x:row r="24" spans="1:20" ht="12.95" customHeight="1" x14ac:dyDescent="0.2">
      <x:c r="A24" s="2" t="s">
        <x:v>366</x:v>
      </x:c>
      <x:c r="B24" s="12">
        <x:v>2</x:v>
      </x:c>
      <x:c r="C24" s="197">
        <x:v>0.48215035552935398</x:v>
      </x:c>
      <x:c r="D24" s="541">
        <x:v>0.230925684701239</x:v>
      </x:c>
      <x:c r="E24" s="197">
        <x:v>0.20464535286277299</x:v>
      </x:c>
      <x:c r="F24" s="541">
        <x:v>0.18341284439359501</x:v>
      </x:c>
      <x:c r="G24" s="197">
        <x:v>0.91777692861442295</x:v>
      </x:c>
      <x:c r="H24" s="541">
        <x:v>0.63746649042548498</x:v>
      </x:c>
      <x:c r="I24" s="197">
        <x:v>0.47032485433667298</x:v>
      </x:c>
      <x:c r="J24" s="541">
        <x:v>0.22861354182298399</x:v>
      </x:c>
      <x:c r="K24" s="197">
        <x:v>0.188018212492743</x:v>
      </x:c>
      <x:c r="L24" s="541">
        <x:v>0.18524510201446101</x:v>
      </x:c>
      <x:c r="M24" s="197">
        <x:v>2.1468111545615001</x:v>
      </x:c>
      <x:c r="N24" s="541">
        <x:v>1.0667172189594101</x:v>
      </x:c>
      <x:c r="O24" s="197">
        <x:v>0.48484274863406401</x:v>
      </x:c>
      <x:c r="P24" s="541">
        <x:v>0.22559346482839901</x:v>
      </x:c>
      <x:c r="Q24" s="197">
        <x:v>0.21578490134084999</x:v>
      </x:c>
      <x:c r="R24" s="541">
        <x:v>0.18032651572258401</x:v>
      </x:c>
      <x:c r="S24" s="197">
        <x:v>3.3403241744608199</x:v>
      </x:c>
      <x:c r="T24" s="549">
        <x:v>1.7620837452166001</x:v>
      </x:c>
    </x:row>
    <x:row r="25" spans="1:20" ht="12.95" customHeight="1" x14ac:dyDescent="0.2">
      <x:c r="A25" s="2" t="s">
        <x:v>367</x:v>
      </x:c>
      <x:c r="B25" s="12">
        <x:v>2</x:v>
      </x:c>
      <x:c r="C25" s="197">
        <x:v>-0.103452636330156</x:v>
      </x:c>
      <x:c r="D25" s="541">
        <x:v>0.235323062925962</x:v>
      </x:c>
      <x:c r="E25" s="197">
        <x:v>9.2759682617992098E-2</x:v>
      </x:c>
      <x:c r="F25" s="541">
        <x:v>0.370074662823481</x:v>
      </x:c>
      <x:c r="G25" s="197">
        <x:v>0.33384458705877501</x:v>
      </x:c>
      <x:c r="H25" s="541">
        <x:v>0.775918914613835</x:v>
      </x:c>
      <x:c r="I25" s="197">
        <x:v>0.10158027701724399</x:v>
      </x:c>
      <x:c r="J25" s="541">
        <x:v>0.24338221494250301</x:v>
      </x:c>
      <x:c r="K25" s="197">
        <x:v>0.18454226536705301</x:v>
      </x:c>
      <x:c r="L25" s="541">
        <x:v>0.36453064366696503</x:v>
      </x:c>
      <x:c r="M25" s="197">
        <x:v>4.9236558122845402</x:v>
      </x:c>
      <x:c r="N25" s="541">
        <x:v>1.9868357513763399</x:v>
      </x:c>
      <x:c r="O25" s="197">
        <x:v>0.14020109114979501</x:v>
      </x:c>
      <x:c r="P25" s="541">
        <x:v>0.23423685789999399</x:v>
      </x:c>
      <x:c r="Q25" s="197">
        <x:v>0.19136782120503501</x:v>
      </x:c>
      <x:c r="R25" s="541">
        <x:v>0.37028877575395103</x:v>
      </x:c>
      <x:c r="S25" s="197">
        <x:v>7.2594966087697701</x:v>
      </x:c>
      <x:c r="T25" s="549">
        <x:v>2.66892821708322</x:v>
      </x:c>
    </x:row>
    <x:row r="26" spans="1:20" ht="12.95" customHeight="1" x14ac:dyDescent="0.2">
      <x:c r="A26" s="2" t="s">
        <x:v>368</x:v>
      </x:c>
      <x:c r="B26" s="12">
        <x:v>2</x:v>
      </x:c>
      <x:c r="C26" s="197">
        <x:v>-0.33496027335705703</x:v>
      </x:c>
      <x:c r="D26" s="541">
        <x:v>0.22877324047563799</x:v>
      </x:c>
      <x:c r="E26" s="197">
        <x:v>4.9558469215603501E-2</x:v>
      </x:c>
      <x:c r="F26" s="541">
        <x:v>0.142615401628785</x:v>
      </x:c>
      <x:c r="G26" s="197">
        <x:v>0.26687069005994701</x:v>
      </x:c>
      <x:c r="H26" s="541">
        <x:v>0.38370069951603197</x:v>
      </x:c>
      <x:c r="I26" s="197">
        <x:v>-0.28991045583917902</x:v>
      </x:c>
      <x:c r="J26" s="541">
        <x:v>0.23454326984537999</x:v>
      </x:c>
      <x:c r="K26" s="197">
        <x:v>3.2723518388712999E-2</x:v>
      </x:c>
      <x:c r="L26" s="541">
        <x:v>0.14209447338570699</x:v>
      </x:c>
      <x:c r="M26" s="197">
        <x:v>1.1242631317515099</x:v>
      </x:c>
      <x:c r="N26" s="541">
        <x:v>0.68766932637294198</x:v>
      </x:c>
      <x:c r="O26" s="197">
        <x:v>-0.30375783060781503</x:v>
      </x:c>
      <x:c r="P26" s="541">
        <x:v>0.237405688993229</x:v>
      </x:c>
      <x:c r="Q26" s="197">
        <x:v>1.23294552718073E-2</x:v>
      </x:c>
      <x:c r="R26" s="541">
        <x:v>0.13661109253637599</x:v>
      </x:c>
      <x:c r="S26" s="197">
        <x:v>3.0691022775954999</x:v>
      </x:c>
      <x:c r="T26" s="549">
        <x:v>1.0383661308722101</x:v>
      </x:c>
    </x:row>
    <x:row r="27" spans="1:20" ht="12.95" customHeight="1" x14ac:dyDescent="0.2">
      <x:c r="A27" s="2" t="s">
        <x:v>369</x:v>
      </x:c>
      <x:c r="B27" s="12">
        <x:v>2</x:v>
      </x:c>
      <x:c r="C27" s="197">
        <x:v>8.1888124698244594E-2</x:v>
      </x:c>
      <x:c r="D27" s="541">
        <x:v>0.150175974442776</x:v>
      </x:c>
      <x:c r="E27" s="197">
        <x:v>-0.193035100669911</x:v>
      </x:c>
      <x:c r="F27" s="541">
        <x:v>0.14375714750268601</x:v>
      </x:c>
      <x:c r="G27" s="197">
        <x:v>0.247728671635224</x:v>
      </x:c>
      <x:c r="H27" s="541">
        <x:v>0.26378331824177897</x:v>
      </x:c>
      <x:c r="I27" s="197">
        <x:v>0.17131259576466501</x:v>
      </x:c>
      <x:c r="J27" s="541">
        <x:v>0.163401809578091</x:v>
      </x:c>
      <x:c r="K27" s="197">
        <x:v>-1.02947774508108E-2</x:v>
      </x:c>
      <x:c r="L27" s="541">
        <x:v>0.15120462164717199</x:v>
      </x:c>
      <x:c r="M27" s="197">
        <x:v>2.8572289799277302</x:v>
      </x:c>
      <x:c r="N27" s="541">
        <x:v>0.82697454833514905</x:v>
      </x:c>
      <x:c r="O27" s="197">
        <x:v>0.16059456100212699</x:v>
      </x:c>
      <x:c r="P27" s="541">
        <x:v>0.163023632021353</x:v>
      </x:c>
      <x:c r="Q27" s="197">
        <x:v>-4.3320436516589303E-2</x:v>
      </x:c>
      <x:c r="R27" s="541">
        <x:v>0.15317070279723599</x:v>
      </x:c>
      <x:c r="S27" s="197">
        <x:v>3.2772737522590099</x:v>
      </x:c>
      <x:c r="T27" s="549">
        <x:v>0.92573532418501403</x:v>
      </x:c>
    </x:row>
    <x:row r="28" spans="1:20" ht="12.95" customHeight="1" x14ac:dyDescent="0.2">
      <x:c r="A28" s="2" t="s">
        <x:v>370</x:v>
      </x:c>
      <x:c r="B28" s="12">
        <x:v>2</x:v>
      </x:c>
      <x:c r="C28" s="197">
        <x:v>0.292909625067232</x:v>
      </x:c>
      <x:c r="D28" s="541">
        <x:v>0.22411446206631799</x:v>
      </x:c>
      <x:c r="E28" s="197">
        <x:v>0.39114189800207499</x:v>
      </x:c>
      <x:c r="F28" s="541">
        <x:v>0.23519514199661301</x:v>
      </x:c>
      <x:c r="G28" s="197">
        <x:v>2.3704426643377601</x:v>
      </x:c>
      <x:c r="H28" s="541">
        <x:v>1.37292210572652</x:v>
      </x:c>
      <x:c r="I28" s="197">
        <x:v>0.22120980774181501</x:v>
      </x:c>
      <x:c r="J28" s="541">
        <x:v>0.25892007205465101</x:v>
      </x:c>
      <x:c r="K28" s="197">
        <x:v>0.47748540548648499</x:v>
      </x:c>
      <x:c r="L28" s="541">
        <x:v>0.26401466956006098</x:v>
      </x:c>
      <x:c r="M28" s="197">
        <x:v>4.7655017904968604</x:v>
      </x:c>
      <x:c r="N28" s="541">
        <x:v>1.8064142326094501</x:v>
      </x:c>
      <x:c r="O28" s="197">
        <x:v>0.22999776092608701</x:v>
      </x:c>
      <x:c r="P28" s="541">
        <x:v>0.255858288839522</x:v>
      </x:c>
      <x:c r="Q28" s="197">
        <x:v>0.38287100273520103</x:v>
      </x:c>
      <x:c r="R28" s="541">
        <x:v>0.27456052600130698</x:v>
      </x:c>
      <x:c r="S28" s="197">
        <x:v>5.24058550104498</x:v>
      </x:c>
      <x:c r="T28" s="549">
        <x:v>2.0435847229924802</x:v>
      </x:c>
    </x:row>
    <x:row r="29" spans="1:20" ht="12.95" customHeight="1" x14ac:dyDescent="0.2">
      <x:c r="A29" s="2" t="s">
        <x:v>371</x:v>
      </x:c>
      <x:c r="B29" s="12">
        <x:v>2</x:v>
      </x:c>
      <x:c r="C29" s="197">
        <x:v>-0.60642604894173802</x:v>
      </x:c>
      <x:c r="D29" s="541">
        <x:v>0.214266467639179</x:v>
      </x:c>
      <x:c r="E29" s="197">
        <x:v>-5.2304086795642198E-2</x:v>
      </x:c>
      <x:c r="F29" s="541">
        <x:v>0.238182041487565</x:v>
      </x:c>
      <x:c r="G29" s="197">
        <x:v>2.8810780965437899</x:v>
      </x:c>
      <x:c r="H29" s="541">
        <x:v>1.43242789521556</x:v>
      </x:c>
      <x:c r="I29" s="197">
        <x:v>-0.56098570373563195</x:v>
      </x:c>
      <x:c r="J29" s="541">
        <x:v>0.21860440840901299</x:v>
      </x:c>
      <x:c r="K29" s="197">
        <x:v>2.4700079548708901E-2</x:v>
      </x:c>
      <x:c r="L29" s="541">
        <x:v>0.250730355052109</x:v>
      </x:c>
      <x:c r="M29" s="197">
        <x:v>3.79846719481966</x:v>
      </x:c>
      <x:c r="N29" s="541">
        <x:v>1.6326605397507801</x:v>
      </x:c>
      <x:c r="O29" s="197">
        <x:v>-0.50927459770306205</x:v>
      </x:c>
      <x:c r="P29" s="541">
        <x:v>0.22824652497192199</x:v>
      </x:c>
      <x:c r="Q29" s="197">
        <x:v>3.8697150383436497E-2</x:v>
      </x:c>
      <x:c r="R29" s="541">
        <x:v>0.25557750280469099</x:v>
      </x:c>
      <x:c r="S29" s="197">
        <x:v>5.1301421933033797</x:v>
      </x:c>
      <x:c r="T29" s="549">
        <x:v>1.6430042546808401</x:v>
      </x:c>
    </x:row>
    <x:row r="30" spans="1:20" ht="12.95" customHeight="1" x14ac:dyDescent="0.2">
      <x:c r="A30" s="2" t="s">
        <x:v>372</x:v>
      </x:c>
      <x:c r="B30" s="12">
        <x:v>2</x:v>
      </x:c>
      <x:c r="C30" s="197">
        <x:v>-0.314605606664071</x:v>
      </x:c>
      <x:c r="D30" s="541">
        <x:v>0.25048319103142203</x:v>
      </x:c>
      <x:c r="E30" s="197">
        <x:v>-5.2790416990877602E-2</x:v>
      </x:c>
      <x:c r="F30" s="541">
        <x:v>0.21091159872180201</x:v>
      </x:c>
      <x:c r="G30" s="197">
        <x:v>0.247295085393123</x:v>
      </x:c>
      <x:c r="H30" s="541">
        <x:v>0.322190078912579</x:v>
      </x:c>
      <x:c r="I30" s="197">
        <x:v>-0.19227702467127999</x:v>
      </x:c>
      <x:c r="J30" s="541">
        <x:v>0.24689477753705999</x:v>
      </x:c>
      <x:c r="K30" s="197">
        <x:v>4.3005698717968499E-2</x:v>
      </x:c>
      <x:c r="L30" s="541">
        <x:v>0.21463985979666</x:v>
      </x:c>
      <x:c r="M30" s="197">
        <x:v>1.1185274123273801</x:v>
      </x:c>
      <x:c r="N30" s="541">
        <x:v>0.71434251051251196</x:v>
      </x:c>
      <x:c r="O30" s="197">
        <x:v>-0.223936217163338</x:v>
      </x:c>
      <x:c r="P30" s="541">
        <x:v>0.23161474640900001</x:v>
      </x:c>
      <x:c r="Q30" s="197">
        <x:v>5.1362928159772801E-2</x:v>
      </x:c>
      <x:c r="R30" s="541">
        <x:v>0.21774805800321101</x:v>
      </x:c>
      <x:c r="S30" s="197">
        <x:v>2.2720176426144301</x:v>
      </x:c>
      <x:c r="T30" s="549">
        <x:v>0.91035041058086297</x:v>
      </x:c>
    </x:row>
    <x:row r="31" spans="1:20" ht="12.95" customHeight="1" x14ac:dyDescent="0.2">
      <x:c r="A31" s="2" t="s">
        <x:v>373</x:v>
      </x:c>
      <x:c r="B31" s="12">
        <x:v>2</x:v>
      </x:c>
      <x:c r="C31" s="197">
        <x:v>-0.27025336687719198</x:v>
      </x:c>
      <x:c r="D31" s="541">
        <x:v>0.18341151615239401</x:v>
      </x:c>
      <x:c r="E31" s="197">
        <x:v>-0.387681642598245</x:v>
      </x:c>
      <x:c r="F31" s="541">
        <x:v>0.20780104739044999</x:v>
      </x:c>
      <x:c r="G31" s="197">
        <x:v>1.3748003963489099</x:v>
      </x:c>
      <x:c r="H31" s="541">
        <x:v>0.83625932814176995</x:v>
      </x:c>
      <x:c r="I31" s="197">
        <x:v>-0.43725802246221701</x:v>
      </x:c>
      <x:c r="J31" s="541">
        <x:v>0.183097143309809</x:v>
      </x:c>
      <x:c r="K31" s="197">
        <x:v>-0.41690189783436199</x:v>
      </x:c>
      <x:c r="L31" s="541">
        <x:v>0.20786402360249001</x:v>
      </x:c>
      <x:c r="M31" s="197">
        <x:v>3.3318842990543298</x:v>
      </x:c>
      <x:c r="N31" s="541">
        <x:v>1.4245930618945699</x:v>
      </x:c>
      <x:c r="O31" s="197">
        <x:v>-0.50071097509071705</x:v>
      </x:c>
      <x:c r="P31" s="541">
        <x:v>0.18336175027158499</x:v>
      </x:c>
      <x:c r="Q31" s="197">
        <x:v>-0.48076099593674299</x:v>
      </x:c>
      <x:c r="R31" s="541">
        <x:v>0.20223053029372101</x:v>
      </x:c>
      <x:c r="S31" s="197">
        <x:v>5.02911226713349</x:v>
      </x:c>
      <x:c r="T31" s="549">
        <x:v>1.7259147390162899</x:v>
      </x:c>
    </x:row>
    <x:row r="32" spans="1:20" ht="12.95" customHeight="1" x14ac:dyDescent="0.2">
      <x:c r="A32" s="2" t="s">
        <x:v>374</x:v>
      </x:c>
      <x:c r="B32" s="12">
        <x:v>2</x:v>
      </x:c>
      <x:c r="C32" s="197" t="s">
        <x:v>490</x:v>
      </x:c>
      <x:c r="D32" s="541" t="s">
        <x:v>490</x:v>
      </x:c>
      <x:c r="E32" s="197">
        <x:v>-0.29215997987537501</x:v>
      </x:c>
      <x:c r="F32" s="541">
        <x:v>0.19045343185859401</x:v>
      </x:c>
      <x:c r="G32" s="197">
        <x:v>0.64101558369494405</x:v>
      </x:c>
      <x:c r="H32" s="541">
        <x:v>0.53653856467636796</x:v>
      </x:c>
      <x:c r="I32" s="197" t="s">
        <x:v>490</x:v>
      </x:c>
      <x:c r="J32" s="541" t="s">
        <x:v>490</x:v>
      </x:c>
      <x:c r="K32" s="197">
        <x:v>-0.232902747639402</x:v>
      </x:c>
      <x:c r="L32" s="541">
        <x:v>0.19662114137549599</x:v>
      </x:c>
      <x:c r="M32" s="197">
        <x:v>2.8691699809567499</x:v>
      </x:c>
      <x:c r="N32" s="541">
        <x:v>1.15074350158974</x:v>
      </x:c>
      <x:c r="O32" s="197" t="s">
        <x:v>490</x:v>
      </x:c>
      <x:c r="P32" s="541" t="s">
        <x:v>490</x:v>
      </x:c>
      <x:c r="Q32" s="197">
        <x:v>-0.25147222876083403</x:v>
      </x:c>
      <x:c r="R32" s="541">
        <x:v>0.20471361284900999</x:v>
      </x:c>
      <x:c r="S32" s="197">
        <x:v>3.3926655553140801</x:v>
      </x:c>
      <x:c r="T32" s="549">
        <x:v>1.3218551198041699</x:v>
      </x:c>
    </x:row>
    <x:row r="33" spans="1:20" ht="12.95" customHeight="1" x14ac:dyDescent="0.2">
      <x:c r="A33" s="2" t="s">
        <x:v>375</x:v>
      </x:c>
      <x:c r="B33" s="12">
        <x:v>2</x:v>
      </x:c>
      <x:c r="C33" s="197">
        <x:v>-0.41219282981274702</x:v>
      </x:c>
      <x:c r="D33" s="541">
        <x:v>0.221455717466126</x:v>
      </x:c>
      <x:c r="E33" s="197">
        <x:v>-0.66127017571856495</x:v>
      </x:c>
      <x:c r="F33" s="541">
        <x:v>0.43616444219955303</x:v>
      </x:c>
      <x:c r="G33" s="197">
        <x:v>1.9043537061348701</x:v>
      </x:c>
      <x:c r="H33" s="541">
        <x:v>1.45416709726565</x:v>
      </x:c>
      <x:c r="I33" s="197">
        <x:v>-0.25564280786757099</x:v>
      </x:c>
      <x:c r="J33" s="541">
        <x:v>0.22083583164305501</x:v>
      </x:c>
      <x:c r="K33" s="197">
        <x:v>-0.38673207524936998</x:v>
      </x:c>
      <x:c r="L33" s="541">
        <x:v>0.46128100610968797</x:v>
      </x:c>
      <x:c r="M33" s="197">
        <x:v>6.6226050759678703</x:v>
      </x:c>
      <x:c r="N33" s="541">
        <x:v>2.1847715452337702</x:v>
      </x:c>
      <x:c r="O33" s="197">
        <x:v>-0.27460449376068502</x:v>
      </x:c>
      <x:c r="P33" s="541">
        <x:v>0.228950794756038</x:v>
      </x:c>
      <x:c r="Q33" s="197">
        <x:v>-0.42395400833163999</x:v>
      </x:c>
      <x:c r="R33" s="541">
        <x:v>0.47206694730837001</x:v>
      </x:c>
      <x:c r="S33" s="197">
        <x:v>6.9183367017208104</x:v>
      </x:c>
      <x:c r="T33" s="549">
        <x:v>2.40644690229411</x:v>
      </x:c>
    </x:row>
    <x:row r="34" spans="1:20" ht="12.95" customHeight="1" x14ac:dyDescent="0.2">
      <x:c r="A34" s="2" t="s">
        <x:v>376</x:v>
      </x:c>
      <x:c r="B34" s="12">
        <x:v>2</x:v>
      </x:c>
      <x:c r="C34" s="197">
        <x:v>-0.43806165551265303</x:v>
      </x:c>
      <x:c r="D34" s="541">
        <x:v>0.18549076868707501</x:v>
      </x:c>
      <x:c r="E34" s="197">
        <x:v>-0.74343826937925395</x:v>
      </x:c>
      <x:c r="F34" s="541">
        <x:v>0.198293738976275</x:v>
      </x:c>
      <x:c r="G34" s="197">
        <x:v>1.4573252087867901</x:v>
      </x:c>
      <x:c r="H34" s="541">
        <x:v>1.1488578732044601</x:v>
      </x:c>
      <x:c r="I34" s="197">
        <x:v>-0.19367746146305401</x:v>
      </x:c>
      <x:c r="J34" s="541">
        <x:v>0.19564849717081201</x:v>
      </x:c>
      <x:c r="K34" s="197">
        <x:v>-0.5498682174249</x:v>
      </x:c>
      <x:c r="L34" s="541">
        <x:v>0.32724620808588201</x:v>
      </x:c>
      <x:c r="M34" s="197">
        <x:v>3.27988898052689</x:v>
      </x:c>
      <x:c r="N34" s="541">
        <x:v>1.4612043920466</x:v>
      </x:c>
      <x:c r="O34" s="197">
        <x:v>-0.192394433062339</x:v>
      </x:c>
      <x:c r="P34" s="541">
        <x:v>0.19653209558048801</x:v>
      </x:c>
      <x:c r="Q34" s="197">
        <x:v>-0.45658885653123599</x:v>
      </x:c>
      <x:c r="R34" s="541">
        <x:v>0.33716673136556702</x:v>
      </x:c>
      <x:c r="S34" s="197">
        <x:v>5.5127966025172803</x:v>
      </x:c>
      <x:c r="T34" s="549">
        <x:v>1.7342498362822201</x:v>
      </x:c>
    </x:row>
    <x:row r="35" spans="1:20" ht="12.95" customHeight="1" x14ac:dyDescent="0.2">
      <x:c r="A35" s="2" t="s">
        <x:v>377</x:v>
      </x:c>
      <x:c r="B35" s="12">
        <x:v>2</x:v>
      </x:c>
      <x:c r="C35" s="197" t="s">
        <x:v>490</x:v>
      </x:c>
      <x:c r="D35" s="541" t="s">
        <x:v>490</x:v>
      </x:c>
      <x:c r="E35" s="197">
        <x:v>-0.116012740230619</x:v>
      </x:c>
      <x:c r="F35" s="541">
        <x:v>7.2356592919415805E-2</x:v>
      </x:c>
      <x:c r="G35" s="197">
        <x:v>0.13451740465356901</x:v>
      </x:c>
      <x:c r="H35" s="541">
        <x:v>0.17870679932345801</x:v>
      </x:c>
      <x:c r="I35" s="197" t="s">
        <x:v>490</x:v>
      </x:c>
      <x:c r="J35" s="541" t="s">
        <x:v>490</x:v>
      </x:c>
      <x:c r="K35" s="197">
        <x:v>-4.37523875632123E-2</x:v>
      </x:c>
      <x:c r="L35" s="541">
        <x:v>7.2967365296171705E-2</x:v>
      </x:c>
      <x:c r="M35" s="197">
        <x:v>2.6340936726063902</x:v>
      </x:c>
      <x:c r="N35" s="541">
        <x:v>0.82697860155093295</x:v>
      </x:c>
      <x:c r="O35" s="197" t="s">
        <x:v>490</x:v>
      </x:c>
      <x:c r="P35" s="541" t="s">
        <x:v>490</x:v>
      </x:c>
      <x:c r="Q35" s="197">
        <x:v>-3.4383547167801398E-2</x:v>
      </x:c>
      <x:c r="R35" s="541">
        <x:v>7.2620461678278805E-2</x:v>
      </x:c>
      <x:c r="S35" s="197">
        <x:v>2.80103548322331</x:v>
      </x:c>
      <x:c r="T35" s="549">
        <x:v>0.88037490992675504</x:v>
      </x:c>
    </x:row>
    <x:row r="36" spans="1:20" ht="12.95" customHeight="1" x14ac:dyDescent="0.2">
      <x:c r="A36" s="2" t="s">
        <x:v>378</x:v>
      </x:c>
      <x:c r="B36" s="12">
        <x:v>2</x:v>
      </x:c>
      <x:c r="C36" s="197">
        <x:v>-0.120074488247174</x:v>
      </x:c>
      <x:c r="D36" s="541">
        <x:v>0.39498324377169602</x:v>
      </x:c>
      <x:c r="E36" s="197">
        <x:v>0.40204861123286301</x:v>
      </x:c>
      <x:c r="F36" s="541">
        <x:v>0.35809601142253999</x:v>
      </x:c>
      <x:c r="G36" s="197">
        <x:v>0.22461337895356501</x:v>
      </x:c>
      <x:c r="H36" s="541">
        <x:v>0.16515723678576</x:v>
      </x:c>
      <x:c r="I36" s="197">
        <x:v>-0.12352552994567099</x:v>
      </x:c>
      <x:c r="J36" s="541">
        <x:v>0.41575946955429599</x:v>
      </x:c>
      <x:c r="K36" s="197">
        <x:v>0.39013624207428699</x:v>
      </x:c>
      <x:c r="L36" s="541">
        <x:v>0.34928456325727902</x:v>
      </x:c>
      <x:c r="M36" s="197">
        <x:v>0.81881186955202401</x:v>
      </x:c>
      <x:c r="N36" s="541">
        <x:v>0.404834690944613</x:v>
      </x:c>
      <x:c r="O36" s="197">
        <x:v>-0.118717249092569</x:v>
      </x:c>
      <x:c r="P36" s="541">
        <x:v>0.42808274733034302</x:v>
      </x:c>
      <x:c r="Q36" s="197">
        <x:v>0.42956165330517299</x:v>
      </x:c>
      <x:c r="R36" s="541">
        <x:v>0.35935850338963699</x:v>
      </x:c>
      <x:c r="S36" s="197">
        <x:v>1.44201918892501</x:v>
      </x:c>
      <x:c r="T36" s="549">
        <x:v>0.56753100127354805</x:v>
      </x:c>
    </x:row>
    <x:row r="37" spans="1:20" ht="12.95" customHeight="1" x14ac:dyDescent="0.2">
      <x:c r="A37" s="2" t="s">
        <x:v>379</x:v>
      </x:c>
      <x:c r="B37" s="12">
        <x:v>2</x:v>
      </x:c>
      <x:c r="C37" s="197">
        <x:v>-9.3653860040447096E-2</x:v>
      </x:c>
      <x:c r="D37" s="541">
        <x:v>0.20640094219258201</x:v>
      </x:c>
      <x:c r="E37" s="197">
        <x:v>-0.22655417833863301</x:v>
      </x:c>
      <x:c r="F37" s="541">
        <x:v>0.112599807184526</x:v>
      </x:c>
      <x:c r="G37" s="197">
        <x:v>0.466234968442514</x:v>
      </x:c>
      <x:c r="H37" s="541">
        <x:v>0.34685283542958201</x:v>
      </x:c>
      <x:c r="I37" s="197">
        <x:v>2.36771186758831E-2</x:v>
      </x:c>
      <x:c r="J37" s="541">
        <x:v>0.20967849357156201</x:v>
      </x:c>
      <x:c r="K37" s="197">
        <x:v>-0.214835361908779</x:v>
      </x:c>
      <x:c r="L37" s="541">
        <x:v>0.103625603882065</x:v>
      </x:c>
      <x:c r="M37" s="197">
        <x:v>3.2336089116437501</x:v>
      </x:c>
      <x:c r="N37" s="541">
        <x:v>0.949889220595317</x:v>
      </x:c>
      <x:c r="O37" s="197">
        <x:v>5.1171612083739403E-2</x:v>
      </x:c>
      <x:c r="P37" s="541">
        <x:v>0.207390552525926</x:v>
      </x:c>
      <x:c r="Q37" s="197">
        <x:v>-0.20529976210738199</x:v>
      </x:c>
      <x:c r="R37" s="541">
        <x:v>0.101106525222611</x:v>
      </x:c>
      <x:c r="S37" s="197">
        <x:v>4.7908575929892896</x:v>
      </x:c>
      <x:c r="T37" s="549">
        <x:v>1.1290792910105101</x:v>
      </x:c>
    </x:row>
    <x:row r="38" spans="1:20" ht="12.95" customHeight="1" x14ac:dyDescent="0.2">
      <x:c r="A38" s="2" t="s">
        <x:v>380</x:v>
      </x:c>
      <x:c r="B38" s="12">
        <x:v>2</x:v>
      </x:c>
      <x:c r="C38" s="197">
        <x:v>3.8518136401681701E-3</x:v>
      </x:c>
      <x:c r="D38" s="541">
        <x:v>0.53198372934792704</x:v>
      </x:c>
      <x:c r="E38" s="197">
        <x:v>-0.614328614844175</x:v>
      </x:c>
      <x:c r="F38" s="541">
        <x:v>0.58608420046177501</x:v>
      </x:c>
      <x:c r="G38" s="197">
        <x:v>0.10427793001512101</x:v>
      </x:c>
      <x:c r="H38" s="541">
        <x:v>0.16941669492051201</x:v>
      </x:c>
      <x:c r="I38" s="197">
        <x:v>8.0427870330909507E-2</x:v>
      </x:c>
      <x:c r="J38" s="541">
        <x:v>0.555291161140676</x:v>
      </x:c>
      <x:c r="K38" s="197">
        <x:v>-0.53917634313264295</x:v>
      </x:c>
      <x:c r="L38" s="541">
        <x:v>0.60478896896606504</x:v>
      </x:c>
      <x:c r="M38" s="197">
        <x:v>0.71391425364863803</x:v>
      </x:c>
      <x:c r="N38" s="541">
        <x:v>0.44051352265603999</x:v>
      </x:c>
      <x:c r="O38" s="197">
        <x:v>1.24738388303466E-2</x:v>
      </x:c>
      <x:c r="P38" s="541">
        <x:v>0.54616535778516795</x:v>
      </x:c>
      <x:c r="Q38" s="197">
        <x:v>-0.53038425941561795</x:v>
      </x:c>
      <x:c r="R38" s="541">
        <x:v>0.61069589867110396</x:v>
      </x:c>
      <x:c r="S38" s="197">
        <x:v>1.77029434653867</x:v>
      </x:c>
      <x:c r="T38" s="549">
        <x:v>0.89288812554913199</x:v>
      </x:c>
    </x:row>
    <x:row r="39" spans="1:20" ht="12.95" customHeight="1" x14ac:dyDescent="0.2">
      <x:c r="A39" s="2" t="s">
        <x:v>381</x:v>
      </x:c>
      <x:c r="B39" s="12">
        <x:v>2</x:v>
      </x:c>
      <x:c r="C39" s="197">
        <x:v>-0.28547901733585701</x:v>
      </x:c>
      <x:c r="D39" s="541">
        <x:v>0.28398912214436101</x:v>
      </x:c>
      <x:c r="E39" s="197">
        <x:v>-5.65695385424123E-3</x:v>
      </x:c>
      <x:c r="F39" s="541">
        <x:v>0.14713456137043701</x:v>
      </x:c>
      <x:c r="G39" s="197">
        <x:v>0.34496906328416799</x:v>
      </x:c>
      <x:c r="H39" s="541">
        <x:v>0.60491551790125797</x:v>
      </x:c>
      <x:c r="I39" s="197">
        <x:v>-0.27831032735776001</x:v>
      </x:c>
      <x:c r="J39" s="541">
        <x:v>0.27937258017984301</x:v>
      </x:c>
      <x:c r="K39" s="197">
        <x:v>-3.3761017959531799E-2</x:v>
      </x:c>
      <x:c r="L39" s="541">
        <x:v>0.14604225574736299</x:v>
      </x:c>
      <x:c r="M39" s="197">
        <x:v>1.4737703967343501</x:v>
      </x:c>
      <x:c r="N39" s="541">
        <x:v>1.21041717806631</x:v>
      </x:c>
      <x:c r="O39" s="197">
        <x:v>-0.34585701670640201</x:v>
      </x:c>
      <x:c r="P39" s="541">
        <x:v>0.25844823016923302</x:v>
      </x:c>
      <x:c r="Q39" s="197">
        <x:v>-5.4606528610173899E-2</x:v>
      </x:c>
      <x:c r="R39" s="541">
        <x:v>0.144484143002621</x:v>
      </x:c>
      <x:c r="S39" s="197">
        <x:v>2.5164846469837499</x:v>
      </x:c>
      <x:c r="T39" s="549">
        <x:v>1.5779161119530301</x:v>
      </x:c>
    </x:row>
    <x:row r="40" spans="1:20" ht="12.95" customHeight="1" x14ac:dyDescent="0.2">
      <x:c r="A40" s="2" t="s">
        <x:v>382</x:v>
      </x:c>
      <x:c r="B40" s="12">
        <x:v>2</x:v>
      </x:c>
      <x:c r="C40" s="197">
        <x:v>-4.0089556915265903E-2</x:v>
      </x:c>
      <x:c r="D40" s="541">
        <x:v>0.14360548336510401</x:v>
      </x:c>
      <x:c r="E40" s="197">
        <x:v>-0.33103961895370498</x:v>
      </x:c>
      <x:c r="F40" s="541">
        <x:v>0.173962032435238</x:v>
      </x:c>
      <x:c r="G40" s="197">
        <x:v>0.58201820369214596</x:v>
      </x:c>
      <x:c r="H40" s="541">
        <x:v>0.63348503053065097</x:v>
      </x:c>
      <x:c r="I40" s="197">
        <x:v>-3.3162711640298999E-2</x:v>
      </x:c>
      <x:c r="J40" s="541">
        <x:v>0.20255455796417099</x:v>
      </x:c>
      <x:c r="K40" s="197">
        <x:v>-0.30273800362855802</x:v>
      </x:c>
      <x:c r="L40" s="541">
        <x:v>0.19372925711410299</x:v>
      </x:c>
      <x:c r="M40" s="197">
        <x:v>0.98275049919002699</x:v>
      </x:c>
      <x:c r="N40" s="541">
        <x:v>0.82084327387559797</x:v>
      </x:c>
      <x:c r="O40" s="197">
        <x:v>-2.0498412546914001E-2</x:v>
      </x:c>
      <x:c r="P40" s="541">
        <x:v>0.208228740031068</x:v>
      </x:c>
      <x:c r="Q40" s="197">
        <x:v>-0.31903185124496197</x:v>
      </x:c>
      <x:c r="R40" s="541">
        <x:v>0.190145735225348</x:v>
      </x:c>
      <x:c r="S40" s="197">
        <x:v>1.23489330350277</x:v>
      </x:c>
      <x:c r="T40" s="549">
        <x:v>1.07867792415025</x:v>
      </x:c>
    </x:row>
    <x:row r="41" spans="1:20" ht="12.95" customHeight="1" x14ac:dyDescent="0.2">
      <x:c r="A41" s="2" t="s">
        <x:v>383</x:v>
      </x:c>
      <x:c r="B41" s="12">
        <x:v>2</x:v>
      </x:c>
      <x:c r="C41" s="197">
        <x:v>-0.246070128523486</x:v>
      </x:c>
      <x:c r="D41" s="541">
        <x:v>0.19029812761603501</x:v>
      </x:c>
      <x:c r="E41" s="197">
        <x:v>-0.19370181603817699</x:v>
      </x:c>
      <x:c r="F41" s="541">
        <x:v>0.22015757278641701</x:v>
      </x:c>
      <x:c r="G41" s="197">
        <x:v>0.89753495077319201</x:v>
      </x:c>
      <x:c r="H41" s="541">
        <x:v>0.76538807316867596</x:v>
      </x:c>
      <x:c r="I41" s="197">
        <x:v>-0.17887785000128301</x:v>
      </x:c>
      <x:c r="J41" s="541">
        <x:v>0.198494730224136</x:v>
      </x:c>
      <x:c r="K41" s="197">
        <x:v>-0.19112066010152201</x:v>
      </x:c>
      <x:c r="L41" s="541">
        <x:v>0.215858932924061</x:v>
      </x:c>
      <x:c r="M41" s="197">
        <x:v>1.69072669604339</x:v>
      </x:c>
      <x:c r="N41" s="541">
        <x:v>1.09714180217129</x:v>
      </x:c>
      <x:c r="O41" s="197">
        <x:v>-0.22609258280886399</x:v>
      </x:c>
      <x:c r="P41" s="541">
        <x:v>0.19750457811077099</x:v>
      </x:c>
      <x:c r="Q41" s="197">
        <x:v>-0.23231217127848899</x:v>
      </x:c>
      <x:c r="R41" s="541">
        <x:v>0.219651556200957</x:v>
      </x:c>
      <x:c r="S41" s="197">
        <x:v>5.1220024352007201</x:v>
      </x:c>
      <x:c r="T41" s="549">
        <x:v>2.22171126911226</x:v>
      </x:c>
    </x:row>
    <x:row r="42" spans="1:20" ht="12.95" customHeight="1" x14ac:dyDescent="0.2">
      <x:c r="A42" s="2" t="s">
        <x:v>384</x:v>
      </x:c>
      <x:c r="B42" s="12">
        <x:v>2</x:v>
      </x:c>
      <x:c r="C42" s="197">
        <x:v>-0.44383456949510902</x:v>
      </x:c>
      <x:c r="D42" s="541">
        <x:v>0.27779033363111499</x:v>
      </x:c>
      <x:c r="E42" s="197">
        <x:v>-0.10112999774518899</x:v>
      </x:c>
      <x:c r="F42" s="541">
        <x:v>0.19566883822231301</x:v>
      </x:c>
      <x:c r="G42" s="197">
        <x:v>0.53674268989863105</x:v>
      </x:c>
      <x:c r="H42" s="541">
        <x:v>0.55490340527490201</x:v>
      </x:c>
      <x:c r="I42" s="197">
        <x:v>-0.47096334311361299</x:v>
      </x:c>
      <x:c r="J42" s="541">
        <x:v>0.28241594045211099</x:v>
      </x:c>
      <x:c r="K42" s="197">
        <x:v>-6.8319674881180806E-2</x:v>
      </x:c>
      <x:c r="L42" s="541">
        <x:v>0.19969021757275501</x:v>
      </x:c>
      <x:c r="M42" s="197">
        <x:v>1.7890790483700501</x:v>
      </x:c>
      <x:c r="N42" s="541">
        <x:v>1.16052552492191</x:v>
      </x:c>
      <x:c r="O42" s="197">
        <x:v>-0.454295815491782</x:v>
      </x:c>
      <x:c r="P42" s="541">
        <x:v>0.27385817575537702</x:v>
      </x:c>
      <x:c r="Q42" s="197">
        <x:v>-5.1617008511514198E-2</x:v>
      </x:c>
      <x:c r="R42" s="541">
        <x:v>0.19756489292628701</x:v>
      </x:c>
      <x:c r="S42" s="197">
        <x:v>2.65441476109909</x:v>
      </x:c>
      <x:c r="T42" s="549">
        <x:v>1.6182089399261199</x:v>
      </x:c>
    </x:row>
    <x:row r="43" spans="1:20" ht="12.95" customHeight="1" x14ac:dyDescent="0.2">
      <x:c r="A43" s="2" t="s">
        <x:v>385</x:v>
      </x:c>
      <x:c r="B43" s="12">
        <x:v>2</x:v>
      </x:c>
      <x:c r="C43" s="197" t="s">
        <x:v>490</x:v>
      </x:c>
      <x:c r="D43" s="541" t="s">
        <x:v>490</x:v>
      </x:c>
      <x:c r="E43" s="197">
        <x:v>0.23150470032953599</x:v>
      </x:c>
      <x:c r="F43" s="541">
        <x:v>0.39627201398544598</x:v>
      </x:c>
      <x:c r="G43" s="197">
        <x:v>1.2542326120070699</x:v>
      </x:c>
      <x:c r="H43" s="541">
        <x:v>1.5578397179283301</x:v>
      </x:c>
      <x:c r="I43" s="197" t="s">
        <x:v>490</x:v>
      </x:c>
      <x:c r="J43" s="541" t="s">
        <x:v>490</x:v>
      </x:c>
      <x:c r="K43" s="197">
        <x:v>0.131553465782345</x:v>
      </x:c>
      <x:c r="L43" s="541">
        <x:v>0.37380807670852301</x:v>
      </x:c>
      <x:c r="M43" s="197">
        <x:v>7.9879912793885897</x:v>
      </x:c>
      <x:c r="N43" s="541">
        <x:v>3.82267395875667</x:v>
      </x:c>
      <x:c r="O43" s="197" t="s">
        <x:v>490</x:v>
      </x:c>
      <x:c r="P43" s="541" t="s">
        <x:v>490</x:v>
      </x:c>
      <x:c r="Q43" s="197">
        <x:v>0.114970341378168</x:v>
      </x:c>
      <x:c r="R43" s="541">
        <x:v>0.38570951185496799</x:v>
      </x:c>
      <x:c r="S43" s="197">
        <x:v>9.2332856907524796</x:v>
      </x:c>
      <x:c r="T43" s="549">
        <x:v>4.3960000197653901</x:v>
      </x:c>
    </x:row>
    <x:row r="44" spans="1:20" ht="12.95" customHeight="1" x14ac:dyDescent="0.2">
      <x:c r="A44" s="2" t="s">
        <x:v>386</x:v>
      </x:c>
      <x:c r="B44" s="12">
        <x:v>2</x:v>
      </x:c>
      <x:c r="C44" s="197">
        <x:v>-9.1741525851697703E-2</x:v>
      </x:c>
      <x:c r="D44" s="541">
        <x:v>0.178438846250281</x:v>
      </x:c>
      <x:c r="E44" s="197">
        <x:v>-0.112947477515964</x:v>
      </x:c>
      <x:c r="F44" s="541">
        <x:v>0.12625347302852599</x:v>
      </x:c>
      <x:c r="G44" s="197">
        <x:v>0.47734416348874797</x:v>
      </x:c>
      <x:c r="H44" s="541">
        <x:v>0.43418778866102198</x:v>
      </x:c>
      <x:c r="I44" s="197">
        <x:v>-0.127616979017701</x:v>
      </x:c>
      <x:c r="J44" s="541">
        <x:v>0.17004739147943401</x:v>
      </x:c>
      <x:c r="K44" s="197">
        <x:v>-0.13054877514857199</x:v>
      </x:c>
      <x:c r="L44" s="541">
        <x:v>0.12658502142108599</x:v>
      </x:c>
      <x:c r="M44" s="197">
        <x:v>1.0748164769781201</x:v>
      </x:c>
      <x:c r="N44" s="541">
        <x:v>0.64575068776852895</x:v>
      </x:c>
      <x:c r="O44" s="197">
        <x:v>-0.24831989136267399</x:v>
      </x:c>
      <x:c r="P44" s="541">
        <x:v>0.17029438074970299</x:v>
      </x:c>
      <x:c r="Q44" s="197">
        <x:v>-0.25513483952326899</x:v>
      </x:c>
      <x:c r="R44" s="541">
        <x:v>0.128395717348465</x:v>
      </x:c>
      <x:c r="S44" s="197">
        <x:v>4.0759488608875003</x:v>
      </x:c>
      <x:c r="T44" s="549">
        <x:v>1.64229750911223</x:v>
      </x:c>
    </x:row>
    <x:row r="45" spans="1:20" ht="12.95" customHeight="1" x14ac:dyDescent="0.2">
      <x:c r="A45" s="2" t="s">
        <x:v>387</x:v>
      </x:c>
      <x:c r="B45" s="12">
        <x:v>2</x:v>
      </x:c>
      <x:c r="C45" s="197">
        <x:v>-9.0194503281549196E-2</x:v>
      </x:c>
      <x:c r="D45" s="541">
        <x:v>0.30499126030467399</x:v>
      </x:c>
      <x:c r="E45" s="197">
        <x:v>0.42502969237397997</x:v>
      </x:c>
      <x:c r="F45" s="541">
        <x:v>0.19619500049684199</x:v>
      </x:c>
      <x:c r="G45" s="197">
        <x:v>0.92674764777862495</x:v>
      </x:c>
      <x:c r="H45" s="541">
        <x:v>0.90479360954440802</x:v>
      </x:c>
      <x:c r="I45" s="197">
        <x:v>-0.149221960724436</x:v>
      </x:c>
      <x:c r="J45" s="541">
        <x:v>0.30327073300361701</x:v>
      </x:c>
      <x:c r="K45" s="197">
        <x:v>0.42902774030873397</x:v>
      </x:c>
      <x:c r="L45" s="541">
        <x:v>0.200631117148757</x:v>
      </x:c>
      <x:c r="M45" s="197">
        <x:v>1.94499498248181</x:v>
      </x:c>
      <x:c r="N45" s="541">
        <x:v>1.1718472847420101</x:v>
      </x:c>
      <x:c r="O45" s="197">
        <x:v>-0.14301263808869299</x:v>
      </x:c>
      <x:c r="P45" s="541">
        <x:v>0.30921743405481</x:v>
      </x:c>
      <x:c r="Q45" s="197">
        <x:v>0.42177975063970402</x:v>
      </x:c>
      <x:c r="R45" s="541">
        <x:v>0.20254174812668399</x:v>
      </x:c>
      <x:c r="S45" s="197">
        <x:v>3.5898803102927999</x:v>
      </x:c>
      <x:c r="T45" s="549">
        <x:v>1.7117010473113199</x:v>
      </x:c>
    </x:row>
    <x:row r="46" spans="1:20" ht="12.95" customHeight="1" x14ac:dyDescent="0.2">
      <x:c r="A46" s="2" t="s">
        <x:v>388</x:v>
      </x:c>
      <x:c r="B46" s="12">
        <x:v>2</x:v>
      </x:c>
      <x:c r="C46" s="197">
        <x:v>-0.17164204951333401</x:v>
      </x:c>
      <x:c r="D46" s="541">
        <x:v>0.34371768744694597</x:v>
      </x:c>
      <x:c r="E46" s="197">
        <x:v>4.2371782019986599E-2</x:v>
      </x:c>
      <x:c r="F46" s="541">
        <x:v>0.67315898480003999</x:v>
      </x:c>
      <x:c r="G46" s="197">
        <x:v>0.29705868234744498</x:v>
      </x:c>
      <x:c r="H46" s="541">
        <x:v>0.51074841194881304</x:v>
      </x:c>
      <x:c r="I46" s="197">
        <x:v>-0.19784864024606</x:v>
      </x:c>
      <x:c r="J46" s="541">
        <x:v>0.354555927625754</x:v>
      </x:c>
      <x:c r="K46" s="197">
        <x:v>7.8930915778029302E-3</x:v>
      </x:c>
      <x:c r="L46" s="541">
        <x:v>0.70069487012276699</x:v>
      </x:c>
      <x:c r="M46" s="197">
        <x:v>2.0430369872196601</x:v>
      </x:c>
      <x:c r="N46" s="541">
        <x:v>1.49833812694561</x:v>
      </x:c>
      <x:c r="O46" s="197">
        <x:v>-0.20036695176466199</x:v>
      </x:c>
      <x:c r="P46" s="541">
        <x:v>0.35593568908018203</x:v>
      </x:c>
      <x:c r="Q46" s="197">
        <x:v>-7.56056199202675E-2</x:v>
      </x:c>
      <x:c r="R46" s="541">
        <x:v>0.64314701085678905</x:v>
      </x:c>
      <x:c r="S46" s="197">
        <x:v>3.2456771799309898</x:v>
      </x:c>
      <x:c r="T46" s="549">
        <x:v>2.2233455468380798</x:v>
      </x:c>
    </x:row>
    <x:row r="47" spans="1:20" ht="12.95" customHeight="1" x14ac:dyDescent="0.2">
      <x:c r="A47" s="2" t="s">
        <x:v>389</x:v>
      </x:c>
      <x:c r="B47" s="12">
        <x:v>2</x:v>
      </x:c>
      <x:c r="C47" s="197">
        <x:v>-0.14802843378515901</x:v>
      </x:c>
      <x:c r="D47" s="541">
        <x:v>0.33832809621669302</x:v>
      </x:c>
      <x:c r="E47" s="197">
        <x:v>-0.44978370580287202</x:v>
      </x:c>
      <x:c r="F47" s="541">
        <x:v>0.52484290781394605</x:v>
      </x:c>
      <x:c r="G47" s="197">
        <x:v>0.103502285079805</x:v>
      </x:c>
      <x:c r="H47" s="541">
        <x:v>0.23615958816194499</x:v>
      </x:c>
      <x:c r="I47" s="197">
        <x:v>-0.16270648728746001</x:v>
      </x:c>
      <x:c r="J47" s="541">
        <x:v>0.353042341887226</x:v>
      </x:c>
      <x:c r="K47" s="197">
        <x:v>-0.45085402803572999</x:v>
      </x:c>
      <x:c r="L47" s="541">
        <x:v>0.52831406673398196</x:v>
      </x:c>
      <x:c r="M47" s="197">
        <x:v>1.0549080327824201</x:v>
      </x:c>
      <x:c r="N47" s="541">
        <x:v>0.62498562560104398</x:v>
      </x:c>
      <x:c r="O47" s="197">
        <x:v>-0.137233231975699</x:v>
      </x:c>
      <x:c r="P47" s="541">
        <x:v>0.35574551336336102</x:v>
      </x:c>
      <x:c r="Q47" s="197">
        <x:v>-0.38199354384939099</x:v>
      </x:c>
      <x:c r="R47" s="541">
        <x:v>0.53752543797294305</x:v>
      </x:c>
      <x:c r="S47" s="197">
        <x:v>1.67962452983594</x:v>
      </x:c>
      <x:c r="T47" s="549">
        <x:v>0.78789135886379702</x:v>
      </x:c>
    </x:row>
    <x:row r="48" spans="1:20" ht="12.95" customHeight="1" x14ac:dyDescent="0.2">
      <x:c r="A48" s="2" t="s">
        <x:v>390</x:v>
      </x:c>
      <x:c r="B48" s="12">
        <x:v>2</x:v>
      </x:c>
      <x:c r="C48" s="197">
        <x:v>-0.17694314109588699</x:v>
      </x:c>
      <x:c r="D48" s="541">
        <x:v>0.26230719343668901</x:v>
      </x:c>
      <x:c r="E48" s="197">
        <x:v>-0.29959811045770302</x:v>
      </x:c>
      <x:c r="F48" s="541">
        <x:v>0.126381030228292</x:v>
      </x:c>
      <x:c r="G48" s="197">
        <x:v>0.61632150784014605</x:v>
      </x:c>
      <x:c r="H48" s="541">
        <x:v>0.47781307321858302</x:v>
      </x:c>
      <x:c r="I48" s="197">
        <x:v>-0.168233712843539</x:v>
      </x:c>
      <x:c r="J48" s="541">
        <x:v>0.25762567178614598</x:v>
      </x:c>
      <x:c r="K48" s="197">
        <x:v>-0.286694655961658</x:v>
      </x:c>
      <x:c r="L48" s="541">
        <x:v>0.12800603328330401</x:v>
      </x:c>
      <x:c r="M48" s="197">
        <x:v>1.2851016659988901</x:v>
      </x:c>
      <x:c r="N48" s="541">
        <x:v>0.78731425676268596</x:v>
      </x:c>
      <x:c r="O48" s="197">
        <x:v>-0.14660145929343099</x:v>
      </x:c>
      <x:c r="P48" s="541">
        <x:v>0.25252063988002399</x:v>
      </x:c>
      <x:c r="Q48" s="197">
        <x:v>-0.22984567667261299</x:v>
      </x:c>
      <x:c r="R48" s="541">
        <x:v>0.122395289932892</x:v>
      </x:c>
      <x:c r="S48" s="197">
        <x:v>2.47459410408154</x:v>
      </x:c>
      <x:c r="T48" s="549">
        <x:v>1.2056710585677</x:v>
      </x:c>
    </x:row>
    <x:row r="49" spans="1:20" ht="12.95" customHeight="1" x14ac:dyDescent="0.2">
      <x:c r="A49" s="2" t="s">
        <x:v>391</x:v>
      </x:c>
      <x:c r="B49" s="12">
        <x:v>2</x:v>
      </x:c>
      <x:c r="C49" s="197">
        <x:v>0.10023660235875299</x:v>
      </x:c>
      <x:c r="D49" s="541">
        <x:v>0.226238776422133</x:v>
      </x:c>
      <x:c r="E49" s="197">
        <x:v>-2.1998121296765399E-2</x:v>
      </x:c>
      <x:c r="F49" s="541">
        <x:v>0.18764317477231701</x:v>
      </x:c>
      <x:c r="G49" s="197">
        <x:v>0.11373843709665001</x:v>
      </x:c>
      <x:c r="H49" s="541">
        <x:v>0.33604484285754899</x:v>
      </x:c>
      <x:c r="I49" s="197">
        <x:v>5.8139298336272703E-2</x:v>
      </x:c>
      <x:c r="J49" s="541">
        <x:v>0.22182168143704301</x:v>
      </x:c>
      <x:c r="K49" s="197">
        <x:v>-0.105414919284413</x:v>
      </x:c>
      <x:c r="L49" s="541">
        <x:v>0.18151182294870699</x:v>
      </x:c>
      <x:c r="M49" s="197">
        <x:v>3.2832639101249699</x:v>
      </x:c>
      <x:c r="N49" s="541">
        <x:v>1.0874976722354901</x:v>
      </x:c>
      <x:c r="O49" s="197">
        <x:v>9.8301962510219901E-2</x:v>
      </x:c>
      <x:c r="P49" s="541">
        <x:v>0.21884727507825699</x:v>
      </x:c>
      <x:c r="Q49" s="197">
        <x:v>-4.6366045386657798E-2</x:v>
      </x:c>
      <x:c r="R49" s="541">
        <x:v>0.18428081705966701</x:v>
      </x:c>
      <x:c r="S49" s="197">
        <x:v>4.2033590994079502</x:v>
      </x:c>
      <x:c r="T49" s="549">
        <x:v>1.53535493532218</x:v>
      </x:c>
    </x:row>
    <x:row r="50" spans="1:20" ht="12.95" customHeight="1" x14ac:dyDescent="0.2">
      <x:c r="A50" s="2" t="s">
        <x:v>392</x:v>
      </x:c>
      <x:c r="B50" s="12">
        <x:v>2</x:v>
      </x:c>
      <x:c r="C50" s="197">
        <x:v>-8.73038305266855E-2</x:v>
      </x:c>
      <x:c r="D50" s="541">
        <x:v>0.35268930547690303</x:v>
      </x:c>
      <x:c r="E50" s="197">
        <x:v>-0.176205547384154</x:v>
      </x:c>
      <x:c r="F50" s="541">
        <x:v>0.17409295401691399</x:v>
      </x:c>
      <x:c r="G50" s="197">
        <x:v>0.87691768075437004</x:v>
      </x:c>
      <x:c r="H50" s="541">
        <x:v>0.62377154893062003</x:v>
      </x:c>
      <x:c r="I50" s="197">
        <x:v>-7.5848974554509299E-2</x:v>
      </x:c>
      <x:c r="J50" s="541">
        <x:v>0.35424664590892102</x:v>
      </x:c>
      <x:c r="K50" s="197">
        <x:v>-0.144813516059623</x:v>
      </x:c>
      <x:c r="L50" s="541">
        <x:v>0.17329505277062701</x:v>
      </x:c>
      <x:c r="M50" s="197">
        <x:v>1.68670190766677</x:v>
      </x:c>
      <x:c r="N50" s="541">
        <x:v>0.88833873373156003</x:v>
      </x:c>
      <x:c r="O50" s="197">
        <x:v>-9.3963637904433794E-2</x:v>
      </x:c>
      <x:c r="P50" s="541">
        <x:v>0.35632765463403399</x:v>
      </x:c>
      <x:c r="Q50" s="197">
        <x:v>-0.14991833301893701</x:v>
      </x:c>
      <x:c r="R50" s="541">
        <x:v>0.17401622639577</x:v>
      </x:c>
      <x:c r="S50" s="197">
        <x:v>1.93638772156734</x:v>
      </x:c>
      <x:c r="T50" s="549">
        <x:v>1.0463155666213</x:v>
      </x:c>
    </x:row>
    <x:row r="51" spans="1:20" ht="12.95" customHeight="1" x14ac:dyDescent="0.2">
      <x:c r="A51" s="2" t="s">
        <x:v>393</x:v>
      </x:c>
      <x:c r="B51" s="12">
        <x:v>2</x:v>
      </x:c>
      <x:c r="C51" s="197">
        <x:v>-0.19679564660992299</x:v>
      </x:c>
      <x:c r="D51" s="541">
        <x:v>0.20718140033409399</x:v>
      </x:c>
      <x:c r="E51" s="197">
        <x:v>-0.28252707546970701</x:v>
      </x:c>
      <x:c r="F51" s="541">
        <x:v>0.327077722721342</x:v>
      </x:c>
      <x:c r="G51" s="197">
        <x:v>0.30600597823889503</x:v>
      </x:c>
      <x:c r="H51" s="541">
        <x:v>0.33516674869040802</x:v>
      </x:c>
      <x:c r="I51" s="197">
        <x:v>-0.15757682435546899</x:v>
      </x:c>
      <x:c r="J51" s="541">
        <x:v>0.206282658918752</x:v>
      </x:c>
      <x:c r="K51" s="197">
        <x:v>-0.29777071986591602</x:v>
      </x:c>
      <x:c r="L51" s="541">
        <x:v>0.33289403503435799</x:v>
      </x:c>
      <x:c r="M51" s="197">
        <x:v>0.98243774233492098</x:v>
      </x:c>
      <x:c r="N51" s="541">
        <x:v>0.61155353942002699</x:v>
      </x:c>
      <x:c r="O51" s="197">
        <x:v>-0.15138967823243901</x:v>
      </x:c>
      <x:c r="P51" s="541">
        <x:v>0.20535266164883101</x:v>
      </x:c>
      <x:c r="Q51" s="197">
        <x:v>-0.29753154774760499</x:v>
      </x:c>
      <x:c r="R51" s="541">
        <x:v>0.33769704835182701</x:v>
      </x:c>
      <x:c r="S51" s="197">
        <x:v>1.26073114825434</x:v>
      </x:c>
      <x:c r="T51" s="549">
        <x:v>0.82083412077628903</x:v>
      </x:c>
    </x:row>
    <x:row r="52" spans="1:20" ht="12.95" customHeight="1" x14ac:dyDescent="0.2">
      <x:c r="A52" s="2" t="s">
        <x:v>394</x:v>
      </x:c>
      <x:c r="B52" s="12">
        <x:v>2</x:v>
      </x:c>
      <x:c r="C52" s="197">
        <x:v>-7.9895764613887102E-2</x:v>
      </x:c>
      <x:c r="D52" s="541">
        <x:v>0.15720594559475901</x:v>
      </x:c>
      <x:c r="E52" s="197">
        <x:v>0.10518402388716699</x:v>
      </x:c>
      <x:c r="F52" s="541">
        <x:v>0.31517310922656699</x:v>
      </x:c>
      <x:c r="G52" s="197">
        <x:v>0.70042532635227295</x:v>
      </x:c>
      <x:c r="H52" s="541">
        <x:v>0.754926563870708</x:v>
      </x:c>
      <x:c r="I52" s="197">
        <x:v>6.4341136186142095E-2</x:v>
      </x:c>
      <x:c r="J52" s="541">
        <x:v>0.14966332557230799</x:v>
      </x:c>
      <x:c r="K52" s="197">
        <x:v>0.171287876689591</x:v>
      </x:c>
      <x:c r="L52" s="541">
        <x:v>0.28696290533624003</x:v>
      </x:c>
      <x:c r="M52" s="197">
        <x:v>4.6250199047255496</x:v>
      </x:c>
      <x:c r="N52" s="541">
        <x:v>1.48737108428151</x:v>
      </x:c>
      <x:c r="O52" s="197">
        <x:v>6.4892952502741394E-2</x:v>
      </x:c>
      <x:c r="P52" s="541">
        <x:v>0.160754377875474</x:v>
      </x:c>
      <x:c r="Q52" s="197">
        <x:v>-4.7666097674242701E-2</x:v>
      </x:c>
      <x:c r="R52" s="541">
        <x:v>0.32422410840092902</x:v>
      </x:c>
      <x:c r="S52" s="197">
        <x:v>8.1103292078471494</x:v>
      </x:c>
      <x:c r="T52" s="549">
        <x:v>2.9746947180708401</x:v>
      </x:c>
    </x:row>
    <x:row r="53" spans="1:20" ht="12.95" customHeight="1" x14ac:dyDescent="0.2">
      <x:c r="A53" s="2" t="s">
        <x:v>395</x:v>
      </x:c>
      <x:c r="B53" s="12">
        <x:v>2</x:v>
      </x:c>
      <x:c r="C53" s="197">
        <x:v>-1.8329289131008099E-2</x:v>
      </x:c>
      <x:c r="D53" s="541">
        <x:v>0.167760720439012</x:v>
      </x:c>
      <x:c r="E53" s="197">
        <x:v>-8.1037467774059999E-2</x:v>
      </x:c>
      <x:c r="F53" s="541">
        <x:v>0.247596186085145</x:v>
      </x:c>
      <x:c r="G53" s="197">
        <x:v>4.7574541020955E-2</x:v>
      </x:c>
      <x:c r="H53" s="541">
        <x:v>0.29594098231910398</x:v>
      </x:c>
      <x:c r="I53" s="197">
        <x:v>4.2028972387123699E-2</x:v>
      </x:c>
      <x:c r="J53" s="541">
        <x:v>0.171542367812129</x:v>
      </x:c>
      <x:c r="K53" s="197">
        <x:v>-3.5918705098018103E-2</x:v>
      </x:c>
      <x:c r="L53" s="541">
        <x:v>0.24694485710682301</x:v>
      </x:c>
      <x:c r="M53" s="197">
        <x:v>2.0761873802944502</x:v>
      </x:c>
      <x:c r="N53" s="541">
        <x:v>1.0056845206581</x:v>
      </x:c>
      <x:c r="O53" s="197">
        <x:v>3.7455898491077499E-2</x:v>
      </x:c>
      <x:c r="P53" s="541">
        <x:v>0.172481431946232</x:v>
      </x:c>
      <x:c r="Q53" s="197">
        <x:v>-8.7947929118021E-3</x:v>
      </x:c>
      <x:c r="R53" s="541">
        <x:v>0.244887543232021</x:v>
      </x:c>
      <x:c r="S53" s="197">
        <x:v>2.4921055780518002</x:v>
      </x:c>
      <x:c r="T53" s="549">
        <x:v>1.1143312453448999</x:v>
      </x:c>
    </x:row>
    <x:row r="54" spans="1:20" ht="12.95" customHeight="1" x14ac:dyDescent="0.2">
      <x:c r="A54" s="2" t="s">
        <x:v>396</x:v>
      </x:c>
      <x:c r="B54" s="12">
        <x:v>2</x:v>
      </x:c>
      <x:c r="C54" s="197">
        <x:v>-0.16065700989326201</x:v>
      </x:c>
      <x:c r="D54" s="541">
        <x:v>0.39536324744648899</x:v>
      </x:c>
      <x:c r="E54" s="197">
        <x:v>-9.0843309894647395E-2</x:v>
      </x:c>
      <x:c r="F54" s="541">
        <x:v>0.40918931702967098</x:v>
      </x:c>
      <x:c r="G54" s="197">
        <x:v>0.43757611458997298</x:v>
      </x:c>
      <x:c r="H54" s="541">
        <x:v>1.24573068329658</x:v>
      </x:c>
      <x:c r="I54" s="197">
        <x:v>7.8008570565631799E-3</x:v>
      </x:c>
      <x:c r="J54" s="541">
        <x:v>0.35920133167313201</x:v>
      </x:c>
      <x:c r="K54" s="197">
        <x:v>-8.0687058208156595E-2</x:v>
      </x:c>
      <x:c r="L54" s="541">
        <x:v>0.40784842696611401</x:v>
      </x:c>
      <x:c r="M54" s="197">
        <x:v>2.1390425076536199</x:v>
      </x:c>
      <x:c r="N54" s="541">
        <x:v>1.94763486470661</x:v>
      </x:c>
      <x:c r="O54" s="197">
        <x:v>4.9747033209695098E-2</x:v>
      </x:c>
      <x:c r="P54" s="541">
        <x:v>0.344557914313534</x:v>
      </x:c>
      <x:c r="Q54" s="197">
        <x:v>-0.129794882855088</x:v>
      </x:c>
      <x:c r="R54" s="541">
        <x:v>0.402285418865863</x:v>
      </x:c>
      <x:c r="S54" s="197">
        <x:v>4.8316626843441304</x:v>
      </x:c>
      <x:c r="T54" s="549">
        <x:v>2.8464715322416998</x:v>
      </x:c>
    </x:row>
    <x:row r="55" spans="1:20" ht="12.95" customHeight="1" x14ac:dyDescent="0.2">
      <x:c r="A55" s="2" t="s">
        <x:v>397</x:v>
      </x:c>
      <x:c r="B55" s="12">
        <x:v>2</x:v>
      </x:c>
      <x:c r="C55" s="197">
        <x:v>-0.33619239438367998</x:v>
      </x:c>
      <x:c r="D55" s="541">
        <x:v>0.17432436011221999</x:v>
      </x:c>
      <x:c r="E55" s="197">
        <x:v>0.18769710159719899</x:v>
      </x:c>
      <x:c r="F55" s="541">
        <x:v>0.248468726234927</x:v>
      </x:c>
      <x:c r="G55" s="197">
        <x:v>1.23464663192247</x:v>
      </x:c>
      <x:c r="H55" s="541">
        <x:v>1.3056918191409499</x:v>
      </x:c>
      <x:c r="I55" s="197">
        <x:v>-0.33607570543732002</x:v>
      </x:c>
      <x:c r="J55" s="541">
        <x:v>0.17901047259564601</x:v>
      </x:c>
      <x:c r="K55" s="197">
        <x:v>0.178994887596474</x:v>
      </x:c>
      <x:c r="L55" s="541">
        <x:v>0.24308857806100601</x:v>
      </x:c>
      <x:c r="M55" s="197">
        <x:v>1.39449481489451</x:v>
      </x:c>
      <x:c r="N55" s="541">
        <x:v>1.43922314730215</x:v>
      </x:c>
      <x:c r="O55" s="197">
        <x:v>-0.23862457334280199</x:v>
      </x:c>
      <x:c r="P55" s="541">
        <x:v>0.18298833293460001</x:v>
      </x:c>
      <x:c r="Q55" s="197">
        <x:v>0.17729926678143201</x:v>
      </x:c>
      <x:c r="R55" s="541">
        <x:v>0.23005250129898999</x:v>
      </x:c>
      <x:c r="S55" s="197">
        <x:v>3.8080473839061999</x:v>
      </x:c>
      <x:c r="T55" s="549">
        <x:v>2.1549408135757102</x:v>
      </x:c>
    </x:row>
    <x:row r="56" spans="1:20" ht="12.95" customHeight="1" x14ac:dyDescent="0.2">
      <x:c r="A56" s="2" t="s">
        <x:v>398</x:v>
      </x:c>
      <x:c r="B56" s="12">
        <x:v>2</x:v>
      </x:c>
      <x:c r="C56" s="197">
        <x:v>0.19791370191744001</x:v>
      </x:c>
      <x:c r="D56" s="541">
        <x:v>0.21198982728482199</x:v>
      </x:c>
      <x:c r="E56" s="197">
        <x:v>-0.13781137236739499</x:v>
      </x:c>
      <x:c r="F56" s="541">
        <x:v>0.297864713946078</x:v>
      </x:c>
      <x:c r="G56" s="197">
        <x:v>6.3989342946800906E-2</x:v>
      </x:c>
      <x:c r="H56" s="541">
        <x:v>0.16795323835628001</x:v>
      </x:c>
      <x:c r="I56" s="197">
        <x:v>0.200172532505242</x:v>
      </x:c>
      <x:c r="J56" s="541">
        <x:v>0.22101135278708101</x:v>
      </x:c>
      <x:c r="K56" s="197">
        <x:v>-0.17854979017587799</x:v>
      </x:c>
      <x:c r="L56" s="541">
        <x:v>0.29241065225466001</x:v>
      </x:c>
      <x:c r="M56" s="197">
        <x:v>1.4433244679505699</x:v>
      </x:c>
      <x:c r="N56" s="541">
        <x:v>0.66248197360721195</x:v>
      </x:c>
      <x:c r="O56" s="197">
        <x:v>0.18571085818688299</x:v>
      </x:c>
      <x:c r="P56" s="541">
        <x:v>0.21739018845439001</x:v>
      </x:c>
      <x:c r="Q56" s="197">
        <x:v>-0.16855146180751701</x:v>
      </x:c>
      <x:c r="R56" s="541">
        <x:v>0.282886550810515</x:v>
      </x:c>
      <x:c r="S56" s="197">
        <x:v>2.3691192057382402</x:v>
      </x:c>
      <x:c r="T56" s="549">
        <x:v>0.77472057203559597</x:v>
      </x:c>
    </x:row>
    <x:row r="57" spans="1:20" ht="12.95" customHeight="1" x14ac:dyDescent="0.2">
      <x:c r="A57" s="2" t="s">
        <x:v>399</x:v>
      </x:c>
      <x:c r="B57" s="12">
        <x:v>2</x:v>
      </x:c>
      <x:c r="C57" s="197">
        <x:v>0.22324793064057799</x:v>
      </x:c>
      <x:c r="D57" s="541">
        <x:v>0.16188364687513501</x:v>
      </x:c>
      <x:c r="E57" s="197">
        <x:v>0.25911145708562699</x:v>
      </x:c>
      <x:c r="F57" s="541">
        <x:v>0.34965354577274599</x:v>
      </x:c>
      <x:c r="G57" s="197">
        <x:v>0.30595146095152997</x:v>
      </x:c>
      <x:c r="H57" s="541">
        <x:v>0.56871181799397696</x:v>
      </x:c>
      <x:c r="I57" s="197">
        <x:v>0.356597932431576</x:v>
      </x:c>
      <x:c r="J57" s="541">
        <x:v>0.16651406230235699</x:v>
      </x:c>
      <x:c r="K57" s="197">
        <x:v>0.34658534209678199</x:v>
      </x:c>
      <x:c r="L57" s="541">
        <x:v>0.36862226811729698</x:v>
      </x:c>
      <x:c r="M57" s="197">
        <x:v>1.8305249337507701</x:v>
      </x:c>
      <x:c r="N57" s="541">
        <x:v>1.4273789728850801</x:v>
      </x:c>
      <x:c r="O57" s="197">
        <x:v>0.35391946924241102</x:v>
      </x:c>
      <x:c r="P57" s="541">
        <x:v>0.16474514964933101</x:v>
      </x:c>
      <x:c r="Q57" s="197">
        <x:v>0.44125650142429201</x:v>
      </x:c>
      <x:c r="R57" s="541">
        <x:v>0.385127865166974</x:v>
      </x:c>
      <x:c r="S57" s="197">
        <x:v>2.9526191581969501</x:v>
      </x:c>
      <x:c r="T57" s="549">
        <x:v>1.9653313238741701</x:v>
      </x:c>
    </x:row>
    <x:row r="58" spans="1:20" ht="12.95" customHeight="1" x14ac:dyDescent="0.2">
      <x:c r="A58" s="2" t="s">
        <x:v>400</x:v>
      </x:c>
      <x:c r="B58" s="12">
        <x:v>2</x:v>
      </x:c>
      <x:c r="C58" s="197">
        <x:v>0.185748390019503</x:v>
      </x:c>
      <x:c r="D58" s="541">
        <x:v>0.116068308636293</x:v>
      </x:c>
      <x:c r="E58" s="197">
        <x:v>-0.31780377853863401</x:v>
      </x:c>
      <x:c r="F58" s="541">
        <x:v>0.18504071633529101</x:v>
      </x:c>
      <x:c r="G58" s="197">
        <x:v>0.25373247570924701</x:v>
      </x:c>
      <x:c r="H58" s="541">
        <x:v>0.23786822570956601</x:v>
      </x:c>
      <x:c r="I58" s="197">
        <x:v>0.190989248490328</x:v>
      </x:c>
      <x:c r="J58" s="541">
        <x:v>0.114739638670281</x:v>
      </x:c>
      <x:c r="K58" s="197">
        <x:v>-0.270098880974738</x:v>
      </x:c>
      <x:c r="L58" s="541">
        <x:v>0.172813846068892</x:v>
      </x:c>
      <x:c r="M58" s="197">
        <x:v>0.70171586209150905</x:v>
      </x:c>
      <x:c r="N58" s="541">
        <x:v>0.41588021495322097</x:v>
      </x:c>
      <x:c r="O58" s="197">
        <x:v>8.96648269789138E-2</x:v>
      </x:c>
      <x:c r="P58" s="541">
        <x:v>0.120118251986434</x:v>
      </x:c>
      <x:c r="Q58" s="197">
        <x:v>-0.42563469841333301</x:v>
      </x:c>
      <x:c r="R58" s="541">
        <x:v>0.15983505038117199</x:v>
      </x:c>
      <x:c r="S58" s="197">
        <x:v>1.9142794904632201</x:v>
      </x:c>
      <x:c r="T58" s="549">
        <x:v>0.95827603596752198</x:v>
      </x:c>
    </x:row>
    <x:row r="59" spans="1:20" ht="12.95" customHeight="1" x14ac:dyDescent="0.2">
      <x:c r="A59" s="2" t="s">
        <x:v>401</x:v>
      </x:c>
      <x:c r="B59" s="12">
        <x:v>2</x:v>
      </x:c>
      <x:c r="C59" s="197">
        <x:v>-0.225302226638013</x:v>
      </x:c>
      <x:c r="D59" s="541">
        <x:v>0.26613756985085901</x:v>
      </x:c>
      <x:c r="E59" s="197">
        <x:v>0.256943224852415</x:v>
      </x:c>
      <x:c r="F59" s="541">
        <x:v>0.12518850028655101</x:v>
      </x:c>
      <x:c r="G59" s="197">
        <x:v>0.67580869970254798</x:v>
      </x:c>
      <x:c r="H59" s="541">
        <x:v>0.61675436603351197</x:v>
      </x:c>
      <x:c r="I59" s="197">
        <x:v>-0.18650807245631501</x:v>
      </x:c>
      <x:c r="J59" s="541">
        <x:v>0.25954231877172101</x:v>
      </x:c>
      <x:c r="K59" s="197">
        <x:v>0.26831308880659799</x:v>
      </x:c>
      <x:c r="L59" s="541">
        <x:v>0.12604883892020399</x:v>
      </x:c>
      <x:c r="M59" s="197">
        <x:v>0.98324216195174396</x:v>
      </x:c>
      <x:c r="N59" s="541">
        <x:v>0.924876867609431</x:v>
      </x:c>
      <x:c r="O59" s="197">
        <x:v>-0.192319134553917</x:v>
      </x:c>
      <x:c r="P59" s="541">
        <x:v>0.27092082097320702</x:v>
      </x:c>
      <x:c r="Q59" s="197">
        <x:v>0.253073685380451</x:v>
      </x:c>
      <x:c r="R59" s="541">
        <x:v>0.124305742982736</x:v>
      </x:c>
      <x:c r="S59" s="197">
        <x:v>1.4428119895421001</x:v>
      </x:c>
      <x:c r="T59" s="549">
        <x:v>1.04170916206699</x:v>
      </x:c>
    </x:row>
    <x:row r="60" spans="1:20" ht="12.95" customHeight="1" x14ac:dyDescent="0.2">
      <x:c r="A60" s="2" t="s">
        <x:v>402</x:v>
      </x:c>
      <x:c r="B60" s="12">
        <x:v>2</x:v>
      </x:c>
      <x:c r="C60" s="197">
        <x:v>0.13317700104640401</x:v>
      </x:c>
      <x:c r="D60" s="541">
        <x:v>0.34443958082518999</x:v>
      </x:c>
      <x:c r="E60" s="197">
        <x:v>0.26374933191023803</x:v>
      </x:c>
      <x:c r="F60" s="541">
        <x:v>0.37444525675297902</x:v>
      </x:c>
      <x:c r="G60" s="197">
        <x:v>2.4342945209183502</x:v>
      </x:c>
      <x:c r="H60" s="541">
        <x:v>2.3520460055598198</x:v>
      </x:c>
      <x:c r="I60" s="197">
        <x:v>0.27002935550574603</x:v>
      </x:c>
      <x:c r="J60" s="541">
        <x:v>0.32398944305152799</x:v>
      </x:c>
      <x:c r="K60" s="197">
        <x:v>0.453953474316515</x:v>
      </x:c>
      <x:c r="L60" s="541">
        <x:v>0.41331835732629901</x:v>
      </x:c>
      <x:c r="M60" s="197">
        <x:v>3.6323085310637002</x:v>
      </x:c>
      <x:c r="N60" s="541">
        <x:v>2.8842884822830199</x:v>
      </x:c>
      <x:c r="O60" s="197">
        <x:v>0.30765291729661198</x:v>
      </x:c>
      <x:c r="P60" s="541">
        <x:v>0.29735314791929801</x:v>
      </x:c>
      <x:c r="Q60" s="197">
        <x:v>0.57586062024047702</x:v>
      </x:c>
      <x:c r="R60" s="541">
        <x:v>0.55385389501470805</x:v>
      </x:c>
      <x:c r="S60" s="197">
        <x:v>6.0947078595550597</x:v>
      </x:c>
      <x:c r="T60" s="549">
        <x:v>7.3400144641573997</x:v>
      </x:c>
    </x:row>
    <x:row r="61" spans="1:20" ht="12.95" customHeight="1" x14ac:dyDescent="0.2">
      <x:c r="A61" s="2" t="s">
        <x:v>403</x:v>
      </x:c>
      <x:c r="B61" s="12">
        <x:v>2</x:v>
      </x:c>
      <x:c r="C61" s="197">
        <x:v>0.116976540922095</x:v>
      </x:c>
      <x:c r="D61" s="541">
        <x:v>0.23036182457881499</x:v>
      </x:c>
      <x:c r="E61" s="197">
        <x:v>-6.8337878491146101E-2</x:v>
      </x:c>
      <x:c r="F61" s="541">
        <x:v>0.191896979451676</x:v>
      </x:c>
      <x:c r="G61" s="197">
        <x:v>0.127359533483104</x:v>
      </x:c>
      <x:c r="H61" s="541">
        <x:v>0.25626395579331801</x:v>
      </x:c>
      <x:c r="I61" s="197">
        <x:v>0.119841291311176</x:v>
      </x:c>
      <x:c r="J61" s="541">
        <x:v>0.22984082162063399</x:v>
      </x:c>
      <x:c r="K61" s="197">
        <x:v>-6.3865035657635696E-2</x:v>
      </x:c>
      <x:c r="L61" s="541">
        <x:v>0.193020266607214</x:v>
      </x:c>
      <x:c r="M61" s="197">
        <x:v>0.218245172607928</x:v>
      </x:c>
      <x:c r="N61" s="541">
        <x:v>0.35079137508838698</x:v>
      </x:c>
      <x:c r="O61" s="197">
        <x:v>0.110012111579707</x:v>
      </x:c>
      <x:c r="P61" s="541">
        <x:v>0.224128890052739</x:v>
      </x:c>
      <x:c r="Q61" s="197">
        <x:v>-8.0914736171841001E-2</x:v>
      </x:c>
      <x:c r="R61" s="541">
        <x:v>0.19048518140151499</x:v>
      </x:c>
      <x:c r="S61" s="197">
        <x:v>0.815183022944302</x:v>
      </x:c>
      <x:c r="T61" s="549">
        <x:v>1.0204470431480199</x:v>
      </x:c>
    </x:row>
    <x:row r="62" spans="1:20" ht="12.95" customHeight="1" x14ac:dyDescent="0.2">
      <x:c r="A62" s="2" t="s">
        <x:v>404</x:v>
      </x:c>
      <x:c r="B62" s="12">
        <x:v>2</x:v>
      </x:c>
      <x:c r="C62" s="197">
        <x:v>-0.177530307717016</x:v>
      </x:c>
      <x:c r="D62" s="541">
        <x:v>0.29078783154450399</x:v>
      </x:c>
      <x:c r="E62" s="197">
        <x:v>-9.08928631903409E-2</x:v>
      </x:c>
      <x:c r="F62" s="541">
        <x:v>0.40768204160031801</x:v>
      </x:c>
      <x:c r="G62" s="197">
        <x:v>0.29323500886078302</x:v>
      </x:c>
      <x:c r="H62" s="541">
        <x:v>0.26983733040475699</x:v>
      </x:c>
      <x:c r="I62" s="197">
        <x:v>-0.19460307400198401</x:v>
      </x:c>
      <x:c r="J62" s="541">
        <x:v>0.287357210373406</x:v>
      </x:c>
      <x:c r="K62" s="197">
        <x:v>-8.9306830331769602E-2</x:v>
      </x:c>
      <x:c r="L62" s="541">
        <x:v>0.40887249905870299</x:v>
      </x:c>
      <x:c r="M62" s="197">
        <x:v>1.2842372810946201</x:v>
      </x:c>
      <x:c r="N62" s="541">
        <x:v>0.65133402808821705</x:v>
      </x:c>
      <x:c r="O62" s="197">
        <x:v>-0.23807927881857299</x:v>
      </x:c>
      <x:c r="P62" s="541">
        <x:v>0.284549360496475</x:v>
      </x:c>
      <x:c r="Q62" s="197">
        <x:v>-3.4887825723911803E-2</x:v>
      </x:c>
      <x:c r="R62" s="541">
        <x:v>0.41141667862825998</x:v>
      </x:c>
      <x:c r="S62" s="197">
        <x:v>3.73265609866379</x:v>
      </x:c>
      <x:c r="T62" s="549">
        <x:v>2.6499372624800399</x:v>
      </x:c>
    </x:row>
    <x:row r="63" spans="1:20" ht="12.95" customHeight="1" x14ac:dyDescent="0.2">
      <x:c r="A63" s="18" t="s">
        <x:v>405</x:v>
      </x:c>
      <x:c r="B63" s="19">
        <x:v>2</x:v>
      </x:c>
      <x:c r="C63" s="198">
        <x:v>-7.7451018461101598E-2</x:v>
      </x:c>
      <x:c r="D63" s="542">
        <x:v>5.1828945192765298E-2</x:v>
      </x:c>
      <x:c r="E63" s="198">
        <x:v>-9.1277783733593701E-2</x:v>
      </x:c>
      <x:c r="F63" s="542">
        <x:v>6.4413930073852599E-2</x:v>
      </x:c>
      <x:c r="G63" s="198">
        <x:v>0.80791794861668997</x:v>
      </x:c>
      <x:c r="H63" s="542">
        <x:v>0.16583372179941899</x:v>
      </x:c>
      <x:c r="I63" s="198">
        <x:v>-3.4555885045750703E-2</x:v>
      </x:c>
      <x:c r="J63" s="542">
        <x:v>5.3079796490555997E-2</x:v>
      </x:c>
      <x:c r="K63" s="198">
        <x:v>-3.7102589818852498E-2</x:v>
      </x:c>
      <x:c r="L63" s="542">
        <x:v>6.6936944268660994E-2</x:v>
      </x:c>
      <x:c r="M63" s="198">
        <x:v>2.3664780550204498</x:v>
      </x:c>
      <x:c r="N63" s="542">
        <x:v>0.25008382345103802</x:v>
      </x:c>
      <x:c r="O63" s="198">
        <x:v>-4.6179599027145198E-2</x:v>
      </x:c>
      <x:c r="P63" s="542">
        <x:v>5.2802159800761903E-2</x:v>
      </x:c>
      <x:c r="Q63" s="198">
        <x:v>-4.30109902683272E-2</x:v>
      </x:c>
      <x:c r="R63" s="542">
        <x:v>6.7847209509559803E-2</x:v>
      </x:c>
      <x:c r="S63" s="198">
        <x:v>3.4778796498543798</x:v>
      </x:c>
      <x:c r="T63" s="551">
        <x:v>0.403655040866091</x:v>
      </x:c>
    </x:row>
    <x:row r="64" spans="1:20" ht="12.95" customHeight="1" x14ac:dyDescent="0.2">
      <x:c r="A64" s="21" t="s">
        <x:v>406</x:v>
      </x:c>
      <x:c r="B64" s="22">
        <x:v>2</x:v>
      </x:c>
      <x:c r="C64" s="199">
        <x:v>-2.1983579038554898E-2</x:v>
      </x:c>
      <x:c r="D64" s="543">
        <x:v>8.7141820080146801E-2</x:v>
      </x:c>
      <x:c r="E64" s="199">
        <x:v>-0.113561067475204</x:v>
      </x:c>
      <x:c r="F64" s="543">
        <x:v>0.104475582232955</x:v>
      </x:c>
      <x:c r="G64" s="199">
        <x:v>0.46354061539218999</x:v>
      </x:c>
      <x:c r="H64" s="543">
        <x:v>0.147129500470392</x:v>
      </x:c>
      <x:c r="I64" s="199">
        <x:v>-3.58865678699158E-2</x:v>
      </x:c>
      <x:c r="J64" s="543">
        <x:v>8.9906670078205395E-2</x:v>
      </x:c>
      <x:c r="K64" s="199">
        <x:v>-9.9470896257080194E-2</x:v>
      </x:c>
      <x:c r="L64" s="543">
        <x:v>0.105623267146329</x:v>
      </x:c>
      <x:c r="M64" s="199">
        <x:v>2.2771324749703101</x:v>
      </x:c>
      <x:c r="N64" s="543">
        <x:v>0.34270392553069501</x:v>
      </x:c>
      <x:c r="O64" s="199">
        <x:v>-5.2577694501767198E-2</x:v>
      </x:c>
      <x:c r="P64" s="543">
        <x:v>8.9190279552650797E-2</x:v>
      </x:c>
      <x:c r="Q64" s="199">
        <x:v>-0.110748328132188</x:v>
      </x:c>
      <x:c r="R64" s="543">
        <x:v>0.100518173426858</x:v>
      </x:c>
      <x:c r="S64" s="199">
        <x:v>3.2198887332686699</x:v>
      </x:c>
      <x:c r="T64" s="552">
        <x:v>0.42487269450466703</x:v>
      </x:c>
    </x:row>
    <x:row r="65" spans="1:20" ht="12.95" customHeight="1" x14ac:dyDescent="0.2">
      <x:c r="A65" s="24" t="s">
        <x:v>407</x:v>
      </x:c>
      <x:c r="B65" s="25">
        <x:v>2</x:v>
      </x:c>
      <x:c r="C65" s="200">
        <x:v>-6.7565556781484098E-2</x:v>
      </x:c>
      <x:c r="D65" s="544">
        <x:v>3.9796716910494398E-2</x:v>
      </x:c>
      <x:c r="E65" s="200">
        <x:v>-6.0129709512104203E-2</x:v>
      </x:c>
      <x:c r="F65" s="544">
        <x:v>4.2504340709642999E-2</x:v>
      </x:c>
      <x:c r="G65" s="200">
        <x:v>0.76588885857684597</x:v>
      </x:c>
      <x:c r="H65" s="544">
        <x:v>0.116894129690649</x:v>
      </x:c>
      <x:c r="I65" s="200">
        <x:v>-4.33830637153437E-2</x:v>
      </x:c>
      <x:c r="J65" s="544">
        <x:v>3.9308431793310603E-2</x:v>
      </x:c>
      <x:c r="K65" s="200">
        <x:v>-2.6312246208832699E-2</x:v>
      </x:c>
      <x:c r="L65" s="544">
        <x:v>4.351020400069E-2</x:v>
      </x:c>
      <x:c r="M65" s="200">
        <x:v>2.4596817350673801</x:v>
      </x:c>
      <x:c r="N65" s="544">
        <x:v>0.19275924808904299</x:v>
      </x:c>
      <x:c r="O65" s="200">
        <x:v>-5.1002835098249703E-2</x:v>
      </x:c>
      <x:c r="P65" s="544">
        <x:v>3.9516831395444402E-2</x:v>
      </x:c>
      <x:c r="Q65" s="200">
        <x:v>-3.5257423085957501E-2</x:v>
      </x:c>
      <x:c r="R65" s="544">
        <x:v>4.4113416725238802E-2</x:v>
      </x:c>
      <x:c r="S65" s="200">
        <x:v>3.7690201558844798</x:v>
      </x:c>
      <x:c r="T65" s="553">
        <x:v>0.292947554960308</x:v>
      </x:c>
    </x:row>
    <x:row r="66" spans="1:20" ht="12.95" customHeight="1" x14ac:dyDescent="0.2">
      <x:c r="A66" s="2" t="s">
        <x:v>408</x:v>
      </x:c>
      <x:c r="B66" s="12">
        <x:v>2</x:v>
      </x:c>
      <x:c r="C66" s="197" t="s">
        <x:v>490</x:v>
      </x:c>
      <x:c r="D66" s="541" t="s">
        <x:v>490</x:v>
      </x:c>
      <x:c r="E66" s="197">
        <x:v>0.96818434778394102</x:v>
      </x:c>
      <x:c r="F66" s="541">
        <x:v>0.57176715325698602</x:v>
      </x:c>
      <x:c r="G66" s="197">
        <x:v>1.2993871708433899</x:v>
      </x:c>
      <x:c r="H66" s="541">
        <x:v>0.77276620196872803</x:v>
      </x:c>
      <x:c r="I66" s="197" t="s">
        <x:v>490</x:v>
      </x:c>
      <x:c r="J66" s="541" t="s">
        <x:v>490</x:v>
      </x:c>
      <x:c r="K66" s="197">
        <x:v>0.90117220159844502</x:v>
      </x:c>
      <x:c r="L66" s="541">
        <x:v>0.54200396712443999</x:v>
      </x:c>
      <x:c r="M66" s="197">
        <x:v>2.51882549514188</x:v>
      </x:c>
      <x:c r="N66" s="541">
        <x:v>1.3711537078621601</x:v>
      </x:c>
      <x:c r="O66" s="197" t="s">
        <x:v>490</x:v>
      </x:c>
      <x:c r="P66" s="541" t="s">
        <x:v>490</x:v>
      </x:c>
      <x:c r="Q66" s="197">
        <x:v>0.89786600337613398</x:v>
      </x:c>
      <x:c r="R66" s="541">
        <x:v>0.50537303996856497</x:v>
      </x:c>
      <x:c r="S66" s="197">
        <x:v>3.4483939315237402</x:v>
      </x:c>
      <x:c r="T66" s="549">
        <x:v>1.8839043056697999</x:v>
      </x:c>
    </x:row>
    <x:row r="67" spans="1:20" ht="12.95" customHeight="1" x14ac:dyDescent="0.2">
      <x:c r="A67" s="2" t="s">
        <x:v>409</x:v>
      </x:c>
      <x:c r="B67" s="12">
        <x:v>2</x:v>
      </x:c>
      <x:c r="C67" s="197">
        <x:v>0.24323643803636599</x:v>
      </x:c>
      <x:c r="D67" s="541">
        <x:v>0.23322788568729999</x:v>
      </x:c>
      <x:c r="E67" s="197">
        <x:v>-2.0296512934832901E-2</x:v>
      </x:c>
      <x:c r="F67" s="541">
        <x:v>0.45653471193670198</x:v>
      </x:c>
      <x:c r="G67" s="197">
        <x:v>1.0603508531280399</x:v>
      </x:c>
      <x:c r="H67" s="541">
        <x:v>1.0332623077543699</x:v>
      </x:c>
      <x:c r="I67" s="197">
        <x:v>0.126402080805151</x:v>
      </x:c>
      <x:c r="J67" s="541">
        <x:v>0.226215914852091</x:v>
      </x:c>
      <x:c r="K67" s="197">
        <x:v>3.4167999403355298E-2</x:v>
      </x:c>
      <x:c r="L67" s="541">
        <x:v>0.436767377047869</x:v>
      </x:c>
      <x:c r="M67" s="197">
        <x:v>2.5638135976991099</x:v>
      </x:c>
      <x:c r="N67" s="541">
        <x:v>2.0353019722297101</x:v>
      </x:c>
      <x:c r="O67" s="197">
        <x:v>0.12535565674067001</x:v>
      </x:c>
      <x:c r="P67" s="541">
        <x:v>0.22262770831612</x:v>
      </x:c>
      <x:c r="Q67" s="197">
        <x:v>0.111367520043653</x:v>
      </x:c>
      <x:c r="R67" s="541">
        <x:v>0.44792194696971299</x:v>
      </x:c>
      <x:c r="S67" s="197">
        <x:v>3.79698591885206</x:v>
      </x:c>
      <x:c r="T67" s="549">
        <x:v>2.4623172981963202</x:v>
      </x:c>
    </x:row>
    <x:row r="68" spans="1:20" ht="12.95" customHeight="1" x14ac:dyDescent="0.2">
      <x:c r="A68" s="2" t="s">
        <x:v>410</x:v>
      </x:c>
      <x:c r="B68" s="12">
        <x:v>2</x:v>
      </x:c>
      <x:c r="C68" s="197">
        <x:v>0.24490138276735601</x:v>
      </x:c>
      <x:c r="D68" s="541">
        <x:v>0.33965402411349199</x:v>
      </x:c>
      <x:c r="E68" s="197">
        <x:v>0.403315501658917</x:v>
      </x:c>
      <x:c r="F68" s="541">
        <x:v>0.56216951113719704</x:v>
      </x:c>
      <x:c r="G68" s="197">
        <x:v>0.46274957831164698</x:v>
      </x:c>
      <x:c r="H68" s="541">
        <x:v>1.0457640247076001</x:v>
      </x:c>
      <x:c r="I68" s="197">
        <x:v>0.40085683980173198</x:v>
      </x:c>
      <x:c r="J68" s="541">
        <x:v>0.33097424785587098</x:v>
      </x:c>
      <x:c r="K68" s="197">
        <x:v>0.48925500613311201</x:v>
      </x:c>
      <x:c r="L68" s="541">
        <x:v>0.61660454518828101</x:v>
      </x:c>
      <x:c r="M68" s="197">
        <x:v>5.00166693367329</x:v>
      </x:c>
      <x:c r="N68" s="541">
        <x:v>2.5048252963772102</x:v>
      </x:c>
      <x:c r="O68" s="197">
        <x:v>0.36780301701228402</x:v>
      </x:c>
      <x:c r="P68" s="541">
        <x:v>0.337329008775065</x:v>
      </x:c>
      <x:c r="Q68" s="197">
        <x:v>0.44012592913743298</x:v>
      </x:c>
      <x:c r="R68" s="541">
        <x:v>0.60205479287970198</x:v>
      </x:c>
      <x:c r="S68" s="197">
        <x:v>6.6906198971173998</x:v>
      </x:c>
      <x:c r="T68" s="549">
        <x:v>2.7062513482258801</x:v>
      </x:c>
    </x:row>
    <x:row r="69" spans="1:20" ht="12.95" customHeight="1" x14ac:dyDescent="0.2">
      <x:c r="A69" s="3" t="s">
        <x:v>411</x:v>
      </x:c>
      <x:c r="B69" s="27">
        <x:v>2</x:v>
      </x:c>
      <x:c r="C69" s="207">
        <x:v>-0.10176225194031201</x:v>
      </x:c>
      <x:c r="D69" s="546">
        <x:v>0.16575954594849299</x:v>
      </x:c>
      <x:c r="E69" s="207">
        <x:v>-0.330127955895262</x:v>
      </x:c>
      <x:c r="F69" s="546">
        <x:v>0.313038942286894</x:v>
      </x:c>
      <x:c r="G69" s="207">
        <x:v>0.43810664872093102</x:v>
      </x:c>
      <x:c r="H69" s="546">
        <x:v>0.59728769549156202</x:v>
      </x:c>
      <x:c r="I69" s="207">
        <x:v>-8.6398805184253899E-2</x:v>
      </x:c>
      <x:c r="J69" s="546">
        <x:v>0.215570028372502</x:v>
      </x:c>
      <x:c r="K69" s="207">
        <x:v>-0.25949761460055099</x:v>
      </x:c>
      <x:c r="L69" s="546">
        <x:v>0.34659362903588598</x:v>
      </x:c>
      <x:c r="M69" s="207">
        <x:v>2.1721890214697499</x:v>
      </x:c>
      <x:c r="N69" s="546">
        <x:v>1.6258668337620801</x:v>
      </x:c>
      <x:c r="O69" s="207">
        <x:v>-0.118239400876732</x:v>
      </x:c>
      <x:c r="P69" s="546">
        <x:v>0.221783889119337</x:v>
      </x:c>
      <x:c r="Q69" s="207">
        <x:v>-0.33982161548101503</x:v>
      </x:c>
      <x:c r="R69" s="546">
        <x:v>0.36548147196664499</x:v>
      </x:c>
      <x:c r="S69" s="207">
        <x:v>3.77664456993746</x:v>
      </x:c>
      <x:c r="T69" s="554">
        <x:v>2.62814441221686</x:v>
      </x:c>
    </x:row>
    <x:row r="70" spans="1:20" ht="12.95" customHeight="1" x14ac:dyDescent="0.2">
      <x:c r="A70" s="2"/>
      <x:c r="B70" s="32"/>
      <x:c r="C70" s="197"/>
      <x:c r="D70" s="541"/>
      <x:c r="E70" s="197"/>
      <x:c r="F70" s="541"/>
      <x:c r="G70" s="197"/>
      <x:c r="H70" s="541"/>
      <x:c r="I70" s="197"/>
      <x:c r="J70" s="541"/>
      <x:c r="K70" s="197"/>
      <x:c r="L70" s="541"/>
      <x:c r="M70" s="197"/>
      <x:c r="N70" s="541"/>
      <x:c r="O70" s="197"/>
      <x:c r="P70" s="541"/>
      <x:c r="Q70" s="197"/>
      <x:c r="R70" s="541"/>
      <x:c r="S70" s="197"/>
      <x:c r="T70" s="549"/>
    </x:row>
    <x:row r="71" spans="1:20" ht="12.95" customHeight="1" x14ac:dyDescent="0.2">
      <x:c r="A71" s="2" t="s">
        <x:v>355</x:v>
      </x:c>
      <x:c r="B71" s="32">
        <x:v>1</x:v>
      </x:c>
      <x:c r="C71" s="197">
        <x:v>-9.7067130125259096E-2</x:v>
      </x:c>
      <x:c r="D71" s="541">
        <x:v>0.145155665206675</x:v>
      </x:c>
      <x:c r="E71" s="197">
        <x:v>-0.53743385386737796</x:v>
      </x:c>
      <x:c r="F71" s="541">
        <x:v>0.50334271114006501</x:v>
      </x:c>
      <x:c r="G71" s="197">
        <x:v>1.0511510006864999</x:v>
      </x:c>
      <x:c r="H71" s="541">
        <x:v>0.66790044419497496</x:v>
      </x:c>
      <x:c r="I71" s="197">
        <x:v>5.5449805022753703E-3</x:v>
      </x:c>
      <x:c r="J71" s="541">
        <x:v>0.149249456181035</x:v>
      </x:c>
      <x:c r="K71" s="197">
        <x:v>-0.200362323106656</x:v>
      </x:c>
      <x:c r="L71" s="541">
        <x:v>0.46381671221465598</x:v>
      </x:c>
      <x:c r="M71" s="197">
        <x:v>3.16166069882558</x:v>
      </x:c>
      <x:c r="N71" s="541">
        <x:v>1.41522888395945</x:v>
      </x:c>
      <x:c r="O71" s="197">
        <x:v>8.6878174252431504E-4</x:v>
      </x:c>
      <x:c r="P71" s="541">
        <x:v>0.14877624688513</x:v>
      </x:c>
      <x:c r="Q71" s="197">
        <x:v>-0.31511920961567202</x:v>
      </x:c>
      <x:c r="R71" s="541">
        <x:v>0.47182321711987601</x:v>
      </x:c>
      <x:c r="S71" s="197">
        <x:v>4.5293100125810897</x:v>
      </x:c>
      <x:c r="T71" s="549">
        <x:v>1.90669707590959</x:v>
      </x:c>
    </x:row>
    <x:row r="72" spans="1:20" ht="12.95" customHeight="1" x14ac:dyDescent="0.2">
      <x:c r="A72" s="2" t="s">
        <x:v>359</x:v>
      </x:c>
      <x:c r="B72" s="32">
        <x:v>1</x:v>
      </x:c>
      <x:c r="C72" s="197">
        <x:v>0.346232112430859</x:v>
      </x:c>
      <x:c r="D72" s="541">
        <x:v>0.182337880856378</x:v>
      </x:c>
      <x:c r="E72" s="197">
        <x:v>0.76898488872560999</x:v>
      </x:c>
      <x:c r="F72" s="541">
        <x:v>0.379881116302627</x:v>
      </x:c>
      <x:c r="G72" s="197">
        <x:v>1.28286122694431</x:v>
      </x:c>
      <x:c r="H72" s="541">
        <x:v>0.86748924462296195</x:v>
      </x:c>
      <x:c r="I72" s="197">
        <x:v>0.42023431918076798</x:v>
      </x:c>
      <x:c r="J72" s="541">
        <x:v>0.17980178046897699</x:v>
      </x:c>
      <x:c r="K72" s="197">
        <x:v>0.91679586978898997</x:v>
      </x:c>
      <x:c r="L72" s="541">
        <x:v>0.387366478468263</x:v>
      </x:c>
      <x:c r="M72" s="197">
        <x:v>2.3307154244285799</x:v>
      </x:c>
      <x:c r="N72" s="541">
        <x:v>0.99670195608775602</x:v>
      </x:c>
      <x:c r="O72" s="197">
        <x:v>0.39348302122154399</x:v>
      </x:c>
      <x:c r="P72" s="541">
        <x:v>0.17819586770090801</x:v>
      </x:c>
      <x:c r="Q72" s="197">
        <x:v>0.87633767593209999</x:v>
      </x:c>
      <x:c r="R72" s="541">
        <x:v>0.372076363774624</x:v>
      </x:c>
      <x:c r="S72" s="197">
        <x:v>2.9017748859105699</x:v>
      </x:c>
      <x:c r="T72" s="549">
        <x:v>1.1644385004807001</x:v>
      </x:c>
    </x:row>
    <x:row r="73" spans="1:20" ht="12.95" customHeight="1" x14ac:dyDescent="0.2">
      <x:c r="A73" s="17" t="s">
        <x:v>361</x:v>
      </x:c>
      <x:c r="B73" s="32">
        <x:v>1</x:v>
      </x:c>
      <x:c r="C73" s="197" t="s">
        <x:v>490</x:v>
      </x:c>
      <x:c r="D73" s="541" t="s">
        <x:v>490</x:v>
      </x:c>
      <x:c r="E73" s="197">
        <x:v>1.0981673557703</x:v>
      </x:c>
      <x:c r="F73" s="541">
        <x:v>0.55266246650111595</x:v>
      </x:c>
      <x:c r="G73" s="197">
        <x:v>0.35435462144305802</x:v>
      </x:c>
      <x:c r="H73" s="541">
        <x:v>0.44366637958167499</x:v>
      </x:c>
      <x:c r="I73" s="197" t="s">
        <x:v>490</x:v>
      </x:c>
      <x:c r="J73" s="541" t="s">
        <x:v>490</x:v>
      </x:c>
      <x:c r="K73" s="197">
        <x:v>1.1645494783707999</x:v>
      </x:c>
      <x:c r="L73" s="541">
        <x:v>0.59786128149974105</x:v>
      </x:c>
      <x:c r="M73" s="197">
        <x:v>1.60116844671916</x:v>
      </x:c>
      <x:c r="N73" s="541">
        <x:v>0.93405205994132701</x:v>
      </x:c>
      <x:c r="O73" s="197" t="s">
        <x:v>490</x:v>
      </x:c>
      <x:c r="P73" s="541" t="s">
        <x:v>490</x:v>
      </x:c>
      <x:c r="Q73" s="197">
        <x:v>1.2527524332542099</x:v>
      </x:c>
      <x:c r="R73" s="541">
        <x:v>0.606318566456157</x:v>
      </x:c>
      <x:c r="S73" s="197">
        <x:v>2.2712423382467</x:v>
      </x:c>
      <x:c r="T73" s="549">
        <x:v>1.3417573778491001</x:v>
      </x:c>
    </x:row>
    <x:row r="74" spans="1:20" ht="12.95" customHeight="1" x14ac:dyDescent="0.2">
      <x:c r="A74" s="2" t="s">
        <x:v>362</x:v>
      </x:c>
      <x:c r="B74" s="32">
        <x:v>1</x:v>
      </x:c>
      <x:c r="C74" s="197">
        <x:v>0.39062430416777399</x:v>
      </x:c>
      <x:c r="D74" s="541">
        <x:v>0.21678857718543901</x:v>
      </x:c>
      <x:c r="E74" s="197">
        <x:v>-0.49080178663816398</x:v>
      </x:c>
      <x:c r="F74" s="541">
        <x:v>0.24242039108966501</x:v>
      </x:c>
      <x:c r="G74" s="197">
        <x:v>1.05866349306781</x:v>
      </x:c>
      <x:c r="H74" s="541">
        <x:v>0.78060131264341004</x:v>
      </x:c>
      <x:c r="I74" s="197">
        <x:v>0.373311761016479</x:v>
      </x:c>
      <x:c r="J74" s="541">
        <x:v>0.22040378560691101</x:v>
      </x:c>
      <x:c r="K74" s="197">
        <x:v>-0.43905664139392597</x:v>
      </x:c>
      <x:c r="L74" s="541">
        <x:v>0.243241621256164</x:v>
      </x:c>
      <x:c r="M74" s="197">
        <x:v>1.82866736356268</x:v>
      </x:c>
      <x:c r="N74" s="541">
        <x:v>1.0154956038830401</x:v>
      </x:c>
      <x:c r="O74" s="197">
        <x:v>0.31421363515906803</x:v>
      </x:c>
      <x:c r="P74" s="541">
        <x:v>0.21837696586868899</x:v>
      </x:c>
      <x:c r="Q74" s="197">
        <x:v>-0.44638362878401899</x:v>
      </x:c>
      <x:c r="R74" s="541">
        <x:v>0.233718025887413</x:v>
      </x:c>
      <x:c r="S74" s="197">
        <x:v>3.34445104415855</x:v>
      </x:c>
      <x:c r="T74" s="549">
        <x:v>1.78375818859257</x:v>
      </x:c>
    </x:row>
    <x:row r="75" spans="1:20" ht="12.95" customHeight="1" x14ac:dyDescent="0.2">
      <x:c r="A75" s="2" t="s">
        <x:v>373</x:v>
      </x:c>
      <x:c r="B75" s="32">
        <x:v>1</x:v>
      </x:c>
      <x:c r="C75" s="197">
        <x:v>4.8943656732805298E-2</x:v>
      </x:c>
      <x:c r="D75" s="541">
        <x:v>0.24500356873094101</x:v>
      </x:c>
      <x:c r="E75" s="197">
        <x:v>-1.2261856757265599</x:v>
      </x:c>
      <x:c r="F75" s="541">
        <x:v>0.16758989932414201</x:v>
      </x:c>
      <x:c r="G75" s="197">
        <x:v>0.85689204451980205</x:v>
      </x:c>
      <x:c r="H75" s="541">
        <x:v>0.50988419712466804</x:v>
      </x:c>
      <x:c r="I75" s="197">
        <x:v>4.3996756569694102E-2</x:v>
      </x:c>
      <x:c r="J75" s="541">
        <x:v>0.25557555286018202</x:v>
      </x:c>
      <x:c r="K75" s="197">
        <x:v>-1.14291350242351</x:v>
      </x:c>
      <x:c r="L75" s="541">
        <x:v>0.19890188161184899</x:v>
      </x:c>
      <x:c r="M75" s="197">
        <x:v>1.6349742133434799</x:v>
      </x:c>
      <x:c r="N75" s="541">
        <x:v>0.96937975781656704</x:v>
      </x:c>
      <x:c r="O75" s="197">
        <x:v>3.9403646224380799E-2</x:v>
      </x:c>
      <x:c r="P75" s="541">
        <x:v>0.24924700416515599</x:v>
      </x:c>
      <x:c r="Q75" s="197">
        <x:v>-1.19813254291893</x:v>
      </x:c>
      <x:c r="R75" s="541">
        <x:v>0.15071641147301201</x:v>
      </x:c>
      <x:c r="S75" s="197">
        <x:v>3.5674118841937998</x:v>
      </x:c>
      <x:c r="T75" s="549">
        <x:v>1.47499896400036</x:v>
      </x:c>
    </x:row>
    <x:row r="76" spans="1:20" ht="12.95" customHeight="1" x14ac:dyDescent="0.2">
      <x:c r="A76" s="2" t="s">
        <x:v>378</x:v>
      </x:c>
      <x:c r="B76" s="32">
        <x:v>1</x:v>
      </x:c>
      <x:c r="C76" s="197">
        <x:v>-0.17768073706430301</x:v>
      </x:c>
      <x:c r="D76" s="541">
        <x:v>0.45825328108768598</x:v>
      </x:c>
      <x:c r="E76" s="197">
        <x:v>-0.52308904576367699</x:v>
      </x:c>
      <x:c r="F76" s="541">
        <x:v>0.27515624932807897</x:v>
      </x:c>
      <x:c r="G76" s="197">
        <x:v>0.25429428619392902</x:v>
      </x:c>
      <x:c r="H76" s="541">
        <x:v>0.27070338982549402</x:v>
      </x:c>
      <x:c r="I76" s="197">
        <x:v>-0.16928611142913499</x:v>
      </x:c>
      <x:c r="J76" s="541">
        <x:v>0.474822308561266</x:v>
      </x:c>
      <x:c r="K76" s="197">
        <x:v>-0.53843712691025802</x:v>
      </x:c>
      <x:c r="L76" s="541">
        <x:v>0.26994891825747203</x:v>
      </x:c>
      <x:c r="M76" s="197">
        <x:v>1.4711532151020099</x:v>
      </x:c>
      <x:c r="N76" s="541">
        <x:v>0.62278224032025198</x:v>
      </x:c>
      <x:c r="O76" s="197">
        <x:v>-0.19161045250663</x:v>
      </x:c>
      <x:c r="P76" s="541">
        <x:v>0.47646192416526301</x:v>
      </x:c>
      <x:c r="Q76" s="197">
        <x:v>-0.55016073643964303</x:v>
      </x:c>
      <x:c r="R76" s="541">
        <x:v>0.27909860328861302</x:v>
      </x:c>
      <x:c r="S76" s="197">
        <x:v>1.9765232480914701</x:v>
      </x:c>
      <x:c r="T76" s="549">
        <x:v>0.74200348213545997</x:v>
      </x:c>
    </x:row>
    <x:row r="77" spans="1:20" ht="12.95" customHeight="1" x14ac:dyDescent="0.2">
      <x:c r="A77" s="2" t="s">
        <x:v>380</x:v>
      </x:c>
      <x:c r="B77" s="32">
        <x:v>1</x:v>
      </x:c>
      <x:c r="C77" s="197">
        <x:v>-0.41303883455072599</x:v>
      </x:c>
      <x:c r="D77" s="541">
        <x:v>0.36298770008230002</x:v>
      </x:c>
      <x:c r="E77" s="197">
        <x:v>-1.21049645667957</x:v>
      </x:c>
      <x:c r="F77" s="541">
        <x:v>2.08905968750787</x:v>
      </x:c>
      <x:c r="G77" s="197">
        <x:v>0.12714571138338601</x:v>
      </x:c>
      <x:c r="H77" s="541">
        <x:v>0.20360535422845699</x:v>
      </x:c>
      <x:c r="I77" s="197">
        <x:v>-0.21009928682915499</x:v>
      </x:c>
      <x:c r="J77" s="541">
        <x:v>0.33120648875577802</x:v>
      </x:c>
      <x:c r="K77" s="197">
        <x:v>-0.87483559959823198</x:v>
      </x:c>
      <x:c r="L77" s="541">
        <x:v>2.3485310799152601</x:v>
      </x:c>
      <x:c r="M77" s="197">
        <x:v>2.51961170029954</x:v>
      </x:c>
      <x:c r="N77" s="541">
        <x:v>0.84355245342115603</x:v>
      </x:c>
      <x:c r="O77" s="197">
        <x:v>-0.20864844549464201</x:v>
      </x:c>
      <x:c r="P77" s="541">
        <x:v>0.322092792255322</x:v>
      </x:c>
      <x:c r="Q77" s="197">
        <x:v>-0.86713579979140398</x:v>
      </x:c>
      <x:c r="R77" s="541">
        <x:v>2.2880118635703299</x:v>
      </x:c>
      <x:c r="S77" s="197">
        <x:v>3.3962688212659402</x:v>
      </x:c>
      <x:c r="T77" s="549">
        <x:v>1.1383762187145201</x:v>
      </x:c>
    </x:row>
    <x:row r="78" spans="1:20" ht="12.95" customHeight="1" x14ac:dyDescent="0.2">
      <x:c r="A78" s="2" t="s">
        <x:v>386</x:v>
      </x:c>
      <x:c r="B78" s="32">
        <x:v>1</x:v>
      </x:c>
      <x:c r="C78" s="197">
        <x:v>-8.1255573498110995E-2</x:v>
      </x:c>
      <x:c r="D78" s="541">
        <x:v>0.12493922310398101</x:v>
      </x:c>
      <x:c r="E78" s="197">
        <x:v>7.1446254248101901E-2</x:v>
      </x:c>
      <x:c r="F78" s="541">
        <x:v>0.19049212454293801</x:v>
      </x:c>
      <x:c r="G78" s="197">
        <x:v>0.15470787605234099</x:v>
      </x:c>
      <x:c r="H78" s="541">
        <x:v>0.362388090420802</x:v>
      </x:c>
      <x:c r="I78" s="197">
        <x:v>-0.11338430226040901</x:v>
      </x:c>
      <x:c r="J78" s="541">
        <x:v>0.132288365914004</x:v>
      </x:c>
      <x:c r="K78" s="197">
        <x:v>1.5380352971532099E-2</x:v>
      </x:c>
      <x:c r="L78" s="541">
        <x:v>0.18724906933853</x:v>
      </x:c>
      <x:c r="M78" s="197">
        <x:v>0.64901700477815705</x:v>
      </x:c>
      <x:c r="N78" s="541">
        <x:v>0.69315632174092101</x:v>
      </x:c>
      <x:c r="O78" s="197">
        <x:v>-0.15785361344820401</x:v>
      </x:c>
      <x:c r="P78" s="541">
        <x:v>0.124343635612116</x:v>
      </x:c>
      <x:c r="Q78" s="197">
        <x:v>-0.45414141281301501</x:v>
      </x:c>
      <x:c r="R78" s="541">
        <x:v>0.17634057399377401</x:v>
      </x:c>
      <x:c r="S78" s="197">
        <x:v>2.8745377689198501</x:v>
      </x:c>
      <x:c r="T78" s="549">
        <x:v>1.3246345261081101</x:v>
      </x:c>
    </x:row>
    <x:row r="79" spans="1:20" ht="12.95" customHeight="1" x14ac:dyDescent="0.2">
      <x:c r="A79" s="2" t="s">
        <x:v>391</x:v>
      </x:c>
      <x:c r="B79" s="32">
        <x:v>1</x:v>
      </x:c>
      <x:c r="C79" s="197">
        <x:v>0.109160173562346</x:v>
      </x:c>
      <x:c r="D79" s="541">
        <x:v>0.210441568397287</x:v>
      </x:c>
      <x:c r="E79" s="197">
        <x:v>0.16358987082877199</x:v>
      </x:c>
      <x:c r="F79" s="541">
        <x:v>0.17751039822659301</x:v>
      </x:c>
      <x:c r="G79" s="197">
        <x:v>9.8499514785972797E-2</x:v>
      </x:c>
      <x:c r="H79" s="541">
        <x:v>0.33691185288063502</x:v>
      </x:c>
      <x:c r="I79" s="197">
        <x:v>0.100086415204043</x:v>
      </x:c>
      <x:c r="J79" s="541">
        <x:v>0.209688780914245</x:v>
      </x:c>
      <x:c r="K79" s="197">
        <x:v>0.153359774166376</x:v>
      </x:c>
      <x:c r="L79" s="541">
        <x:v>0.17178507793882999</x:v>
      </x:c>
      <x:c r="M79" s="197">
        <x:v>3.0876751222394598</x:v>
      </x:c>
      <x:c r="N79" s="541">
        <x:v>1.23005661762452</x:v>
      </x:c>
      <x:c r="O79" s="197">
        <x:v>0.14802828276956501</x:v>
      </x:c>
      <x:c r="P79" s="541">
        <x:v>0.208857451259955</x:v>
      </x:c>
      <x:c r="Q79" s="197">
        <x:v>0.20641204417839501</x:v>
      </x:c>
      <x:c r="R79" s="541">
        <x:v>0.177320695576349</x:v>
      </x:c>
      <x:c r="S79" s="197">
        <x:v>4.00150851625469</x:v>
      </x:c>
      <x:c r="T79" s="549">
        <x:v>1.5813997972723499</x:v>
      </x:c>
    </x:row>
    <x:row r="80" spans="1:20" ht="12.95" customHeight="1" x14ac:dyDescent="0.2">
      <x:c r="A80" s="2" t="s">
        <x:v>396</x:v>
      </x:c>
      <x:c r="B80" s="32">
        <x:v>1</x:v>
      </x:c>
      <x:c r="C80" s="197">
        <x:v>-0.90063123454293503</x:v>
      </x:c>
      <x:c r="D80" s="541">
        <x:v>0.45353794368524702</x:v>
      </x:c>
      <x:c r="E80" s="197">
        <x:v>-0.285401053025651</x:v>
      </x:c>
      <x:c r="F80" s="541">
        <x:v>0.50474540429279102</x:v>
      </x:c>
      <x:c r="G80" s="197">
        <x:v>1.1607227638391799</x:v>
      </x:c>
      <x:c r="H80" s="541">
        <x:v>0.89223011260660801</x:v>
      </x:c>
      <x:c r="I80" s="197">
        <x:v>-0.88806736557168797</x:v>
      </x:c>
      <x:c r="J80" s="541">
        <x:v>0.45985393272618402</x:v>
      </x:c>
      <x:c r="K80" s="197">
        <x:v>4.9370279653602397E-3</x:v>
      </x:c>
      <x:c r="L80" s="541">
        <x:v>0.35629691556621002</x:v>
      </x:c>
      <x:c r="M80" s="197">
        <x:v>2.1402345508913601</x:v>
      </x:c>
      <x:c r="N80" s="541">
        <x:v>1.50350400792163</x:v>
      </x:c>
      <x:c r="O80" s="197">
        <x:v>-0.970256390728642</x:v>
      </x:c>
      <x:c r="P80" s="541">
        <x:v>0.46641343408177399</x:v>
      </x:c>
      <x:c r="Q80" s="197">
        <x:v>-2.7227017773041599E-2</x:v>
      </x:c>
      <x:c r="R80" s="541">
        <x:v>0.37567092417361903</x:v>
      </x:c>
      <x:c r="S80" s="197">
        <x:v>2.83543704321775</x:v>
      </x:c>
      <x:c r="T80" s="549">
        <x:v>1.81939836886293</x:v>
      </x:c>
    </x:row>
    <x:row r="81" spans="1:20" ht="12.95" customHeight="1" x14ac:dyDescent="0.2">
      <x:c r="A81" s="2" t="s">
        <x:v>398</x:v>
      </x:c>
      <x:c r="B81" s="32">
        <x:v>1</x:v>
      </x:c>
      <x:c r="C81" s="197">
        <x:v>-0.55275213517268895</x:v>
      </x:c>
      <x:c r="D81" s="541">
        <x:v>0.311481467389288</x:v>
      </x:c>
      <x:c r="E81" s="197">
        <x:v>-0.23511023696185199</x:v>
      </x:c>
      <x:c r="F81" s="541">
        <x:v>0.21924748033091099</x:v>
      </x:c>
      <x:c r="G81" s="197">
        <x:v>0.198613526710016</x:v>
      </x:c>
      <x:c r="H81" s="541">
        <x:v>0.19654276517039199</x:v>
      </x:c>
      <x:c r="I81" s="197">
        <x:v>-0.57547151962107301</x:v>
      </x:c>
      <x:c r="J81" s="541">
        <x:v>0.30863949646876998</x:v>
      </x:c>
      <x:c r="K81" s="197">
        <x:v>-0.24127933686455499</x:v>
      </x:c>
      <x:c r="L81" s="541">
        <x:v>0.22309415890442</x:v>
      </x:c>
      <x:c r="M81" s="197">
        <x:v>1.82212350824891</x:v>
      </x:c>
      <x:c r="N81" s="541">
        <x:v>1.38051273103085</x:v>
      </x:c>
      <x:c r="O81" s="197">
        <x:v>-0.59548258580892299</x:v>
      </x:c>
      <x:c r="P81" s="541">
        <x:v>0.297984956844697</x:v>
      </x:c>
      <x:c r="Q81" s="197">
        <x:v>-0.21967126258064301</x:v>
      </x:c>
      <x:c r="R81" s="541">
        <x:v>0.21170711655879901</x:v>
      </x:c>
      <x:c r="S81" s="197">
        <x:v>3.19742775687891</x:v>
      </x:c>
      <x:c r="T81" s="549">
        <x:v>1.4792914811845601</x:v>
      </x:c>
    </x:row>
    <x:row r="82" spans="1:20" ht="12.95" customHeight="1" x14ac:dyDescent="0.2">
      <x:c r="A82" s="2" t="s">
        <x:v>400</x:v>
      </x:c>
      <x:c r="B82" s="32">
        <x:v>1</x:v>
      </x:c>
      <x:c r="C82" s="197">
        <x:v>0.12708456632870499</x:v>
      </x:c>
      <x:c r="D82" s="541">
        <x:v>0.14989095969840299</x:v>
      </x:c>
      <x:c r="E82" s="197">
        <x:v>-7.4813496432401302E-2</x:v>
      </x:c>
      <x:c r="F82" s="541">
        <x:v>0.26036462828152102</x:v>
      </x:c>
      <x:c r="G82" s="197">
        <x:v>0.242710486550893</x:v>
      </x:c>
      <x:c r="H82" s="541">
        <x:v>0.281968683196267</x:v>
      </x:c>
      <x:c r="I82" s="197">
        <x:v>0.15584005965384001</x:v>
      </x:c>
      <x:c r="J82" s="541">
        <x:v>0.159864502843416</x:v>
      </x:c>
      <x:c r="K82" s="197">
        <x:v>-0.106711036465059</x:v>
      </x:c>
      <x:c r="L82" s="541">
        <x:v>0.26343484813108897</x:v>
      </x:c>
      <x:c r="M82" s="197">
        <x:v>0.73388251325723897</x:v>
      </x:c>
      <x:c r="N82" s="541">
        <x:v>0.56842073748210697</x:v>
      </x:c>
      <x:c r="O82" s="197">
        <x:v>8.8165423713134294E-2</x:v>
      </x:c>
      <x:c r="P82" s="541">
        <x:v>0.15736877692871701</x:v>
      </x:c>
      <x:c r="Q82" s="197">
        <x:v>-0.138309925129565</x:v>
      </x:c>
      <x:c r="R82" s="541">
        <x:v>0.26797823454499498</x:v>
      </x:c>
      <x:c r="S82" s="197">
        <x:v>2.7405211804788201</x:v>
      </x:c>
      <x:c r="T82" s="549">
        <x:v>1.0404210335212201</x:v>
      </x:c>
    </x:row>
    <x:row r="83" spans="1:20" ht="12.95" customHeight="1" x14ac:dyDescent="0.2">
      <x:c r="A83" s="2" t="s">
        <x:v>401</x:v>
      </x:c>
      <x:c r="B83" s="32">
        <x:v>1</x:v>
      </x:c>
      <x:c r="C83" s="197">
        <x:v>-0.15226882144574899</x:v>
      </x:c>
      <x:c r="D83" s="541">
        <x:v>0.20495990528018601</x:v>
      </x:c>
      <x:c r="E83" s="197">
        <x:v>0.37625058254446397</x:v>
      </x:c>
      <x:c r="F83" s="541">
        <x:v>0.13383166461986001</x:v>
      </x:c>
      <x:c r="G83" s="197">
        <x:v>1.22381676821893</x:v>
      </x:c>
      <x:c r="H83" s="541">
        <x:v>0.69909913638453203</x:v>
      </x:c>
      <x:c r="I83" s="197">
        <x:v>-9.86382994626369E-2</x:v>
      </x:c>
      <x:c r="J83" s="541">
        <x:v>0.22305024462803499</x:v>
      </x:c>
      <x:c r="K83" s="197">
        <x:v>0.39846490942234603</x:v>
      </x:c>
      <x:c r="L83" s="541">
        <x:v>0.134678850560976</x:v>
      </x:c>
      <x:c r="M83" s="197">
        <x:v>2.0414302717393098</x:v>
      </x:c>
      <x:c r="N83" s="541">
        <x:v>0.86631506724819696</x:v>
      </x:c>
      <x:c r="O83" s="197">
        <x:v>-7.6103538808946006E-2</x:v>
      </x:c>
      <x:c r="P83" s="541">
        <x:v>0.22177093443345</x:v>
      </x:c>
      <x:c r="Q83" s="197">
        <x:v>0.36626913219211399</x:v>
      </x:c>
      <x:c r="R83" s="541">
        <x:v>0.131037162638379</x:v>
      </x:c>
      <x:c r="S83" s="197">
        <x:v>3.24262106774365</x:v>
      </x:c>
      <x:c r="T83" s="549">
        <x:v>1.0559284260531701</x:v>
      </x:c>
    </x:row>
    <x:row r="84" spans="1:20" ht="12.95" customHeight="1" x14ac:dyDescent="0.2">
      <x:c r="A84" s="33" t="s">
        <x:v>412</x:v>
      </x:c>
      <x:c r="B84" s="34">
        <x:v>1</x:v>
      </x:c>
      <x:c r="C84" s="201">
        <x:v>-0.11272080443144</x:v>
      </x:c>
      <x:c r="D84" s="545">
        <x:v>8.0371798471954498E-2</x:v>
      </x:c>
      <x:c r="E84" s="201">
        <x:v>-0.26692166739569201</x:v>
      </x:c>
      <x:c r="F84" s="545">
        <x:v>0.19330341243252</x:v>
      </x:c>
      <x:c r="G84" s="201">
        <x:v>0.64250655824608904</x:v>
      </x:c>
      <x:c r="H84" s="545">
        <x:v>0.16309652603924499</x:v>
      </x:c>
      <x:c r="I84" s="201">
        <x:v>-7.9661049420583094E-2</x:v>
      </x:c>
      <x:c r="J84" s="545">
        <x:v>8.1101632954725195E-2</x:v>
      </x:c>
      <x:c r="K84" s="201">
        <x:v>-0.17122146937063201</x:v>
      </x:c>
      <x:c r="L84" s="545">
        <x:v>0.21050872511831401</x:v>
      </x:c>
      <x:c r="M84" s="201">
        <x:v>1.9517621322263601</x:v>
      </x:c>
      <x:c r="N84" s="545">
        <x:v>0.30391088654144499</x:v>
      </x:c>
      <x:c r="O84" s="201">
        <x:v>-0.101316019663814</x:v>
      </x:c>
      <x:c r="P84" s="545">
        <x:v>8.05289380002953E-2</x:v>
      </x:c>
      <x:c r="Q84" s="201">
        <x:v>-0.23060522362861</x:v>
      </x:c>
      <x:c r="R84" s="545">
        <x:v>0.205628475738452</x:v>
      </x:c>
      <x:c r="S84" s="201">
        <x:v>3.21731610247459</x:v>
      </x:c>
      <x:c r="T84" s="550">
        <x:v>0.40949453927415302</x:v>
      </x:c>
    </x:row>
    <x:row r="85" spans="1:20" ht="12.95" customHeight="1" x14ac:dyDescent="0.2">
      <x:c r="A85" s="2" t="s">
        <x:v>106</x:v>
      </x:c>
      <x:c r="B85" s="32">
        <x:v>1</x:v>
      </x:c>
      <x:c r="C85" s="197">
        <x:v>8.1692874236695204E-2</x:v>
      </x:c>
      <x:c r="D85" s="541">
        <x:v>0.182266569718947</x:v>
      </x:c>
      <x:c r="E85" s="197">
        <x:v>0.52038861069978504</x:v>
      </x:c>
      <x:c r="F85" s="541">
        <x:v>0.58803513979991195</x:v>
      </x:c>
      <x:c r="G85" s="197">
        <x:v>2.0591887217207301</x:v>
      </x:c>
      <x:c r="H85" s="541">
        <x:v>1.7031424465693099</x:v>
      </x:c>
      <x:c r="I85" s="197">
        <x:v>0.118051073358297</x:v>
      </x:c>
      <x:c r="J85" s="541">
        <x:v>0.18584376080609599</x:v>
      </x:c>
      <x:c r="K85" s="197">
        <x:v>0.74392467209941004</x:v>
      </x:c>
      <x:c r="L85" s="541">
        <x:v>0.621938601674631</x:v>
      </x:c>
      <x:c r="M85" s="197">
        <x:v>3.4581153293553601</x:v>
      </x:c>
      <x:c r="N85" s="541">
        <x:v>2.0267552868783301</x:v>
      </x:c>
      <x:c r="O85" s="197">
        <x:v>0.105176770249385</x:v>
      </x:c>
      <x:c r="P85" s="541">
        <x:v>0.18148299084602901</x:v>
      </x:c>
      <x:c r="Q85" s="197">
        <x:v>0.62189851545220298</x:v>
      </x:c>
      <x:c r="R85" s="541">
        <x:v>0.608612109878511</x:v>
      </x:c>
      <x:c r="S85" s="197">
        <x:v>3.9608622415348602</x:v>
      </x:c>
      <x:c r="T85" s="549">
        <x:v>2.2781209040613901</x:v>
      </x:c>
    </x:row>
    <x:row r="86" spans="1:20" ht="12.95" customHeight="1" x14ac:dyDescent="0.2">
      <x:c r="A86" s="2" t="s">
        <x:v>409</x:v>
      </x:c>
      <x:c r="B86" s="32">
        <x:v>1</x:v>
      </x:c>
      <x:c r="C86" s="197">
        <x:v>-0.153588432630161</x:v>
      </x:c>
      <x:c r="D86" s="541">
        <x:v>0.222057041058523</x:v>
      </x:c>
      <x:c r="E86" s="197">
        <x:v>-0.66099643404011199</x:v>
      </x:c>
      <x:c r="F86" s="541">
        <x:v>0.54640119740849102</x:v>
      </x:c>
      <x:c r="G86" s="197">
        <x:v>0.74611974696326799</x:v>
      </x:c>
      <x:c r="H86" s="541">
        <x:v>0.86144115413837197</x:v>
      </x:c>
      <x:c r="I86" s="197">
        <x:v>-1.70046993075341E-2</x:v>
      </x:c>
      <x:c r="J86" s="541">
        <x:v>0.262405263175019</x:v>
      </x:c>
      <x:c r="K86" s="197">
        <x:v>-0.66622841307283298</x:v>
      </x:c>
      <x:c r="L86" s="541">
        <x:v>0.55299073946602295</x:v>
      </x:c>
      <x:c r="M86" s="197">
        <x:v>1.4281091986260299</x:v>
      </x:c>
      <x:c r="N86" s="541">
        <x:v>1.2887480891004099</x:v>
      </x:c>
      <x:c r="O86" s="197">
        <x:v>-9.3212250448086696E-3</x:v>
      </x:c>
      <x:c r="P86" s="541">
        <x:v>0.27339527924651902</x:v>
      </x:c>
      <x:c r="Q86" s="197">
        <x:v>-0.74053417664337096</x:v>
      </x:c>
      <x:c r="R86" s="541">
        <x:v>0.57151240326579</x:v>
      </x:c>
      <x:c r="S86" s="197">
        <x:v>3.1817741927427599</x:v>
      </x:c>
      <x:c r="T86" s="549">
        <x:v>2.0175511705793401</x:v>
      </x:c>
    </x:row>
    <x:row r="87" spans="1:20" ht="12.95" customHeight="1" x14ac:dyDescent="0.2">
      <x:c r="A87" s="3" t="s">
        <x:v>410</x:v>
      </x:c>
      <x:c r="B87" s="36">
        <x:v>1</x:v>
      </x:c>
      <x:c r="C87" s="207">
        <x:v>0.25822564018893701</x:v>
      </x:c>
      <x:c r="D87" s="546">
        <x:v>0.25164197522145998</x:v>
      </x:c>
      <x:c r="E87" s="207">
        <x:v>-1.05245443266509</x:v>
      </x:c>
      <x:c r="F87" s="546">
        <x:v>1.3045714267892801</x:v>
      </x:c>
      <x:c r="G87" s="207">
        <x:v>0.54724155505222305</x:v>
      </x:c>
      <x:c r="H87" s="546">
        <x:v>0.76288454432856601</x:v>
      </x:c>
      <x:c r="I87" s="207">
        <x:v>0.34844400284911697</x:v>
      </x:c>
      <x:c r="J87" s="546">
        <x:v>0.25421300999145602</x:v>
      </x:c>
      <x:c r="K87" s="207">
        <x:v>-0.65080344501018295</x:v>
      </x:c>
      <x:c r="L87" s="546">
        <x:v>1.1139851230539299</x:v>
      </x:c>
      <x:c r="M87" s="207">
        <x:v>4.3966375098537602</x:v>
      </x:c>
      <x:c r="N87" s="546">
        <x:v>1.98843519572796</x:v>
      </x:c>
      <x:c r="O87" s="207">
        <x:v>0.26307941358433001</x:v>
      </x:c>
      <x:c r="P87" s="546">
        <x:v>0.24741426963570501</x:v>
      </x:c>
      <x:c r="Q87" s="207">
        <x:v>-0.585512073258463</x:v>
      </x:c>
      <x:c r="R87" s="546">
        <x:v>1.02960615291637</x:v>
      </x:c>
      <x:c r="S87" s="207">
        <x:v>5.5941363341379597</x:v>
      </x:c>
      <x:c r="T87" s="554">
        <x:v>2.4523343391960402</x:v>
      </x:c>
    </x:row>
    <x:row r="88" spans="1:20" ht="12.95" customHeight="1" x14ac:dyDescent="0.2">
      <x:c r="A88" s="2"/>
      <x:c r="B88" s="37"/>
      <x:c r="C88" s="197"/>
      <x:c r="D88" s="541"/>
      <x:c r="E88" s="197"/>
      <x:c r="F88" s="541"/>
      <x:c r="G88" s="197"/>
      <x:c r="H88" s="541"/>
      <x:c r="I88" s="197"/>
      <x:c r="J88" s="541"/>
      <x:c r="K88" s="197"/>
      <x:c r="L88" s="541"/>
      <x:c r="M88" s="197"/>
      <x:c r="N88" s="541"/>
      <x:c r="O88" s="197"/>
      <x:c r="P88" s="541"/>
      <x:c r="Q88" s="197"/>
      <x:c r="R88" s="541"/>
      <x:c r="S88" s="197"/>
      <x:c r="T88" s="549"/>
    </x:row>
    <x:row r="89" spans="1:20" ht="12.95" customHeight="1" x14ac:dyDescent="0.2">
      <x:c r="A89" s="2" t="s">
        <x:v>367</x:v>
      </x:c>
      <x:c r="B89" s="37">
        <x:v>3</x:v>
      </x:c>
      <x:c r="C89" s="197">
        <x:v>0.32463374503283099</x:v>
      </x:c>
      <x:c r="D89" s="541">
        <x:v>0.18682728463977699</x:v>
      </x:c>
      <x:c r="E89" s="197">
        <x:v>-6.39823452377105E-2</x:v>
      </x:c>
      <x:c r="F89" s="541">
        <x:v>0.27797593012597899</x:v>
      </x:c>
      <x:c r="G89" s="197">
        <x:v>1.23837207198331</x:v>
      </x:c>
      <x:c r="H89" s="541">
        <x:v>1.19411286285662</x:v>
      </x:c>
      <x:c r="I89" s="197">
        <x:v>0.44171885604418398</x:v>
      </x:c>
      <x:c r="J89" s="541">
        <x:v>0.19367152637042001</x:v>
      </x:c>
      <x:c r="K89" s="197">
        <x:v>9.1327561359885304E-2</x:v>
      </x:c>
      <x:c r="L89" s="541">
        <x:v>0.273989319122865</x:v>
      </x:c>
      <x:c r="M89" s="197">
        <x:v>2.84484306366994</x:v>
      </x:c>
      <x:c r="N89" s="541">
        <x:v>1.69607786934726</x:v>
      </x:c>
      <x:c r="O89" s="197">
        <x:v>0.43115149475029602</x:v>
      </x:c>
      <x:c r="P89" s="541">
        <x:v>0.195239642648048</x:v>
      </x:c>
      <x:c r="Q89" s="197">
        <x:v>0.11997471614158101</x:v>
      </x:c>
      <x:c r="R89" s="541">
        <x:v>0.28216110253693399</x:v>
      </x:c>
      <x:c r="S89" s="197">
        <x:v>3.88945319757247</x:v>
      </x:c>
      <x:c r="T89" s="549">
        <x:v>1.6869385576599001</x:v>
      </x:c>
    </x:row>
    <x:row r="90" spans="1:20" ht="12.95" customHeight="1" x14ac:dyDescent="0.2">
      <x:c r="A90" s="2" t="s">
        <x:v>370</x:v>
      </x:c>
      <x:c r="B90" s="37">
        <x:v>3</x:v>
      </x:c>
      <x:c r="C90" s="197">
        <x:v>-0.33062550943568703</x:v>
      </x:c>
      <x:c r="D90" s="541">
        <x:v>0.331479424963809</x:v>
      </x:c>
      <x:c r="E90" s="197">
        <x:v>-0.57625528405896698</x:v>
      </x:c>
      <x:c r="F90" s="541">
        <x:v>0.26411424411742002</x:v>
      </x:c>
      <x:c r="G90" s="197">
        <x:v>1.0847273228512699</x:v>
      </x:c>
      <x:c r="H90" s="541">
        <x:v>0.89888599382198098</x:v>
      </x:c>
      <x:c r="I90" s="197">
        <x:v>-0.36462930574732999</x:v>
      </x:c>
      <x:c r="J90" s="541">
        <x:v>0.33786257803870801</x:v>
      </x:c>
      <x:c r="K90" s="197">
        <x:v>-0.67260822723017999</x:v>
      </x:c>
      <x:c r="L90" s="541">
        <x:v>0.25449792085842898</x:v>
      </x:c>
      <x:c r="M90" s="197">
        <x:v>2.1541376240533898</x:v>
      </x:c>
      <x:c r="N90" s="541">
        <x:v>1.25584412727529</x:v>
      </x:c>
      <x:c r="O90" s="197">
        <x:v>-0.38932563646446799</x:v>
      </x:c>
      <x:c r="P90" s="541">
        <x:v>0.34160494812331899</x:v>
      </x:c>
      <x:c r="Q90" s="197">
        <x:v>-0.66106243577746704</x:v>
      </x:c>
      <x:c r="R90" s="541">
        <x:v>0.241511524832417</x:v>
      </x:c>
      <x:c r="S90" s="197">
        <x:v>3.07716037500844</x:v>
      </x:c>
      <x:c r="T90" s="549">
        <x:v>1.51224815781112</x:v>
      </x:c>
    </x:row>
    <x:row r="91" spans="1:20" ht="12.95" customHeight="1" x14ac:dyDescent="0.2">
      <x:c r="A91" s="2" t="s">
        <x:v>99</x:v>
      </x:c>
      <x:c r="B91" s="37">
        <x:v>3</x:v>
      </x:c>
      <x:c r="C91" s="197">
        <x:v>-0.22848718448524599</x:v>
      </x:c>
      <x:c r="D91" s="541">
        <x:v>0.14037068392058299</x:v>
      </x:c>
      <x:c r="E91" s="197">
        <x:v>-0.102173007295877</x:v>
      </x:c>
      <x:c r="F91" s="541">
        <x:v>0.28040051084066298</x:v>
      </x:c>
      <x:c r="G91" s="197">
        <x:v>0.70982950821261404</x:v>
      </x:c>
      <x:c r="H91" s="541">
        <x:v>0.83388067273838296</x:v>
      </x:c>
      <x:c r="I91" s="197">
        <x:v>-0.21805756557293501</x:v>
      </x:c>
      <x:c r="J91" s="541">
        <x:v>0.14458787644347201</x:v>
      </x:c>
      <x:c r="K91" s="197">
        <x:v>-1.1160070502560101E-2</x:v>
      </x:c>
      <x:c r="L91" s="541">
        <x:v>0.28977290571414599</x:v>
      </x:c>
      <x:c r="M91" s="197">
        <x:v>3.5156533936982801</x:v>
      </x:c>
      <x:c r="N91" s="541">
        <x:v>1.79563859874431</x:v>
      </x:c>
      <x:c r="O91" s="197">
        <x:v>-0.21168726970514801</x:v>
      </x:c>
      <x:c r="P91" s="541">
        <x:v>0.14582782561501501</x:v>
      </x:c>
      <x:c r="Q91" s="197">
        <x:v>-1.3444548379805601E-2</x:v>
      </x:c>
      <x:c r="R91" s="541">
        <x:v>0.29643562063685902</x:v>
      </x:c>
      <x:c r="S91" s="197">
        <x:v>4.4272420653764604</x:v>
      </x:c>
      <x:c r="T91" s="549">
        <x:v>2.0471612617714001</x:v>
      </x:c>
    </x:row>
    <x:row r="92" spans="1:20" ht="12.95" customHeight="1" x14ac:dyDescent="0.2">
      <x:c r="A92" s="2" t="s">
        <x:v>389</x:v>
      </x:c>
      <x:c r="B92" s="37">
        <x:v>3</x:v>
      </x:c>
      <x:c r="C92" s="197">
        <x:v>0.178651506571123</x:v>
      </x:c>
      <x:c r="D92" s="541">
        <x:v>0.226786774643392</x:v>
      </x:c>
      <x:c r="E92" s="197">
        <x:v>0.42599652528384702</x:v>
      </x:c>
      <x:c r="F92" s="541">
        <x:v>0.32218145548536198</x:v>
      </x:c>
      <x:c r="G92" s="197">
        <x:v>0.445310117785436</x:v>
      </x:c>
      <x:c r="H92" s="541">
        <x:v>0.42496456357725998</x:v>
      </x:c>
      <x:c r="I92" s="197">
        <x:v>0.159307764819587</x:v>
      </x:c>
      <x:c r="J92" s="541">
        <x:v>0.23319457394578599</x:v>
      </x:c>
      <x:c r="K92" s="197">
        <x:v>0.40643185928838199</x:v>
      </x:c>
      <x:c r="L92" s="541">
        <x:v>0.32565176142485602</x:v>
      </x:c>
      <x:c r="M92" s="197">
        <x:v>0.51911252690427601</x:v>
      </x:c>
      <x:c r="N92" s="541">
        <x:v>0.52810167718283796</x:v>
      </x:c>
      <x:c r="O92" s="197">
        <x:v>0.27682030456697099</x:v>
      </x:c>
      <x:c r="P92" s="541">
        <x:v>0.230761462089176</x:v>
      </x:c>
      <x:c r="Q92" s="197">
        <x:v>0.48021397578661101</x:v>
      </x:c>
      <x:c r="R92" s="541">
        <x:v>0.31025334854410802</x:v>
      </x:c>
      <x:c r="S92" s="197">
        <x:v>1.4197900432013</x:v>
      </x:c>
      <x:c r="T92" s="549">
        <x:v>0.80107713827443805</x:v>
      </x:c>
    </x:row>
    <x:row r="93" spans="1:20" ht="12.95" customHeight="1" x14ac:dyDescent="0.2">
      <x:c r="A93" s="2" t="s">
        <x:v>391</x:v>
      </x:c>
      <x:c r="B93" s="37">
        <x:v>3</x:v>
      </x:c>
      <x:c r="C93" s="197">
        <x:v>0.55917961258551097</x:v>
      </x:c>
      <x:c r="D93" s="541">
        <x:v>0.225554232697525</x:v>
      </x:c>
      <x:c r="E93" s="197">
        <x:v>0.35143389028191702</x:v>
      </x:c>
      <x:c r="F93" s="541">
        <x:v>0.186014894510485</x:v>
      </x:c>
      <x:c r="G93" s="197">
        <x:v>0.87453046795003497</x:v>
      </x:c>
      <x:c r="H93" s="541">
        <x:v>0.59107463564182705</x:v>
      </x:c>
      <x:c r="I93" s="197">
        <x:v>0.58805296199924395</x:v>
      </x:c>
      <x:c r="J93" s="541">
        <x:v>0.22565356709663401</x:v>
      </x:c>
      <x:c r="K93" s="197">
        <x:v>0.340779656191603</x:v>
      </x:c>
      <x:c r="L93" s="541">
        <x:v>0.18732786659697501</x:v>
      </x:c>
      <x:c r="M93" s="197">
        <x:v>3.15223091707032</x:v>
      </x:c>
      <x:c r="N93" s="541">
        <x:v>0.97954002759973902</x:v>
      </x:c>
      <x:c r="O93" s="197">
        <x:v>0.56297263212014004</x:v>
      </x:c>
      <x:c r="P93" s="541">
        <x:v>0.224973904333375</x:v>
      </x:c>
      <x:c r="Q93" s="197">
        <x:v>0.34529125014880901</x:v>
      </x:c>
      <x:c r="R93" s="541">
        <x:v>0.184566212134472</x:v>
      </x:c>
      <x:c r="S93" s="197">
        <x:v>3.5965110245762402</x:v>
      </x:c>
      <x:c r="T93" s="549">
        <x:v>1.2000922221267201</x:v>
      </x:c>
    </x:row>
    <x:row r="94" spans="1:20" ht="12.95" customHeight="1" x14ac:dyDescent="0.2">
      <x:c r="A94" s="2" t="s">
        <x:v>396</x:v>
      </x:c>
      <x:c r="B94" s="37">
        <x:v>3</x:v>
      </x:c>
      <x:c r="C94" s="197">
        <x:v>6.4338924297379196E-2</x:v>
      </x:c>
      <x:c r="D94" s="541">
        <x:v>0.179088981965703</x:v>
      </x:c>
      <x:c r="E94" s="197">
        <x:v>-0.63038263397472405</x:v>
      </x:c>
      <x:c r="F94" s="541">
        <x:v>0.42676585887242602</x:v>
      </x:c>
      <x:c r="G94" s="197">
        <x:v>0.62748286785528895</x:v>
      </x:c>
      <x:c r="H94" s="541">
        <x:v>0.89880955537640606</x:v>
      </x:c>
      <x:c r="I94" s="197">
        <x:v>7.6397770720631406E-2</x:v>
      </x:c>
      <x:c r="J94" s="541">
        <x:v>0.19913130095804499</x:v>
      </x:c>
      <x:c r="K94" s="197">
        <x:v>-0.68187463824084504</x:v>
      </x:c>
      <x:c r="L94" s="541">
        <x:v>0.42280116891129499</x:v>
      </x:c>
      <x:c r="M94" s="197">
        <x:v>0.86074546790464501</x:v>
      </x:c>
      <x:c r="N94" s="541">
        <x:v>1.1399229358529499</x:v>
      </x:c>
      <x:c r="O94" s="197">
        <x:v>7.8705207736383301E-2</x:v>
      </x:c>
      <x:c r="P94" s="541">
        <x:v>0.20155451161756399</x:v>
      </x:c>
      <x:c r="Q94" s="197">
        <x:v>-0.61977745752417501</x:v>
      </x:c>
      <x:c r="R94" s="541">
        <x:v>0.43062602948281198</x:v>
      </x:c>
      <x:c r="S94" s="197">
        <x:v>1.41751408557155</x:v>
      </x:c>
      <x:c r="T94" s="549">
        <x:v>1.51810381489653</x:v>
      </x:c>
    </x:row>
    <x:row r="95" spans="1:20" ht="12.95" customHeight="1" x14ac:dyDescent="0.2">
      <x:c r="A95" s="2" t="s">
        <x:v>400</x:v>
      </x:c>
      <x:c r="B95" s="37">
        <x:v>3</x:v>
      </x:c>
      <x:c r="C95" s="197">
        <x:v>-6.7938883097443904E-3</x:v>
      </x:c>
      <x:c r="D95" s="541">
        <x:v>7.4301760970354E-2</x:v>
      </x:c>
      <x:c r="E95" s="197">
        <x:v>-0.19212547629488599</x:v>
      </x:c>
      <x:c r="F95" s="541">
        <x:v>0.236569038897819</x:v>
      </x:c>
      <x:c r="G95" s="197">
        <x:v>2.5558961278355299E-2</x:v>
      </x:c>
      <x:c r="H95" s="541">
        <x:v>7.0784556259952502E-2</x:v>
      </x:c>
      <x:c r="I95" s="197">
        <x:v>-3.7336040650735799E-2</x:v>
      </x:c>
      <x:c r="J95" s="541">
        <x:v>7.9949256659495094E-2</x:v>
      </x:c>
      <x:c r="K95" s="197">
        <x:v>-0.19588878580719801</x:v>
      </x:c>
      <x:c r="L95" s="541">
        <x:v>0.234791126374466</x:v>
      </x:c>
      <x:c r="M95" s="197">
        <x:v>0.44339061980143002</x:v>
      </x:c>
      <x:c r="N95" s="541">
        <x:v>0.32702664722531</x:v>
      </x:c>
      <x:c r="O95" s="197">
        <x:v>-7.2583308034336103E-2</x:v>
      </x:c>
      <x:c r="P95" s="541">
        <x:v>8.2446175224148599E-2</x:v>
      </x:c>
      <x:c r="Q95" s="197">
        <x:v>-0.25235297359346498</x:v>
      </x:c>
      <x:c r="R95" s="541">
        <x:v>0.24686519055519199</x:v>
      </x:c>
      <x:c r="S95" s="197">
        <x:v>1.6128498893120899</x:v>
      </x:c>
      <x:c r="T95" s="549">
        <x:v>0.61088556359485902</x:v>
      </x:c>
    </x:row>
    <x:row r="96" spans="1:20" ht="12.95" customHeight="1" x14ac:dyDescent="0.2">
      <x:c r="A96" s="2" t="s">
        <x:v>401</x:v>
      </x:c>
      <x:c r="B96" s="37">
        <x:v>3</x:v>
      </x:c>
      <x:c r="C96" s="197">
        <x:v>-0.63173764758686402</x:v>
      </x:c>
      <x:c r="D96" s="541">
        <x:v>0.26362902425631002</x:v>
      </x:c>
      <x:c r="E96" s="197">
        <x:v>0.31945023112196103</x:v>
      </x:c>
      <x:c r="F96" s="541">
        <x:v>0.12906878558172699</x:v>
      </x:c>
      <x:c r="G96" s="197">
        <x:v>1.9750198631973299</x:v>
      </x:c>
      <x:c r="H96" s="541">
        <x:v>1.0167279612109901</x:v>
      </x:c>
      <x:c r="I96" s="197">
        <x:v>-0.59394206589140897</x:v>
      </x:c>
      <x:c r="J96" s="541">
        <x:v>0.25251855151587599</x:v>
      </x:c>
      <x:c r="K96" s="197">
        <x:v>0.31032869497110099</x:v>
      </x:c>
      <x:c r="L96" s="541">
        <x:v>0.123333210627773</x:v>
      </x:c>
      <x:c r="M96" s="197">
        <x:v>3.4150479003263201</x:v>
      </x:c>
      <x:c r="N96" s="541">
        <x:v>1.5466053557591399</x:v>
      </x:c>
      <x:c r="O96" s="197">
        <x:v>-0.61925146108186901</x:v>
      </x:c>
      <x:c r="P96" s="541">
        <x:v>0.260815912045472</x:v>
      </x:c>
      <x:c r="Q96" s="197">
        <x:v>0.26569731059527801</x:v>
      </x:c>
      <x:c r="R96" s="541">
        <x:v>0.118282215020254</x:v>
      </x:c>
      <x:c r="S96" s="197">
        <x:v>4.8346266914514198</x:v>
      </x:c>
      <x:c r="T96" s="549">
        <x:v>1.8523101847088499</x:v>
      </x:c>
    </x:row>
    <x:row r="97" spans="1:20" ht="12.95" customHeight="1" x14ac:dyDescent="0.2">
      <x:c r="A97" s="39" t="s">
        <x:v>413</x:v>
      </x:c>
      <x:c r="B97" s="40">
        <x:v>3</x:v>
      </x:c>
      <x:c r="C97" s="211">
        <x:v>-8.8550551663372692E-3</x:v>
      </x:c>
      <x:c r="D97" s="548">
        <x:v>7.6432957037994798E-2</x:v>
      </x:c>
      <x:c r="E97" s="211">
        <x:v>-5.8504762521804803E-2</x:v>
      </x:c>
      <x:c r="F97" s="548">
        <x:v>9.8330325725724796E-2</x:v>
      </x:c>
      <x:c r="G97" s="211">
        <x:v>0.87260389763920498</x:v>
      </x:c>
      <x:c r="H97" s="548">
        <x:v>0.28792977274307402</x:v>
      </x:c>
      <x:c r="I97" s="211">
        <x:v>6.4390469651545998E-3</x:v>
      </x:c>
      <x:c r="J97" s="548">
        <x:v>7.7829486595955399E-2</x:v>
      </x:c>
      <x:c r="K97" s="211">
        <x:v>-5.1582993746226602E-2</x:v>
      </x:c>
      <x:c r="L97" s="548">
        <x:v>9.7951459377231306E-2</x:v>
      </x:c>
      <x:c r="M97" s="211">
        <x:v>2.1131451891785802</x:v>
      </x:c>
      <x:c r="N97" s="548">
        <x:v>0.44572433131114497</x:v>
      </x:c>
      <x:c r="O97" s="211">
        <x:v>7.1002454859962301E-3</x:v>
      </x:c>
      <x:c r="P97" s="548">
        <x:v>7.8599941984951002E-2</x:v>
      </x:c>
      <x:c r="Q97" s="211">
        <x:v>-4.1932520325329299E-2</x:v>
      </x:c>
      <x:c r="R97" s="548">
        <x:v>9.8147727503674606E-2</x:v>
      </x:c>
      <x:c r="S97" s="211">
        <x:v>3.0343934215087498</x:v>
      </x:c>
      <x:c r="T97" s="556">
        <x:v>0.52312678804777102</x:v>
      </x:c>
    </x:row>
    <x:row r="99" spans="1:20" x14ac:dyDescent="0.2">
      <x:c r="A99" s="52" t="s">
        <x:v>544</x:v>
      </x:c>
    </x:row>
    <x:row r="100" spans="1:20" x14ac:dyDescent="0.2">
      <x:c r="A100" s="52" t="s">
        <x:v>631</x:v>
      </x:c>
    </x:row>
    <x:row r="101" spans="1:20" x14ac:dyDescent="0.2">
      <x:c r="A101" s="52" t="s">
        <x:v>632</x:v>
      </x:c>
    </x:row>
    <x:row r="102" spans="1:20" x14ac:dyDescent="0.2">
      <x:c r="A102" s="52" t="s">
        <x:v>633</x:v>
      </x:c>
    </x:row>
    <x:row r="103" spans="1:20" x14ac:dyDescent="0.2">
      <x:c r="A103" s="52" t="s">
        <x:v>634</x:v>
      </x:c>
    </x:row>
    <x:row r="104" spans="1:20" x14ac:dyDescent="0.2">
      <x:c r="A104" s="52" t="s">
        <x:v>414</x:v>
      </x:c>
    </x:row>
    <x:row r="105" spans="1:20" x14ac:dyDescent="0.2">
      <x:c r="A105" s="52" t="s">
        <x:v>415</x:v>
      </x:c>
    </x:row>
    <x:row r="106" spans="1:20" x14ac:dyDescent="0.2">
      <x:c r="A106" s="52" t="s">
        <x:v>416</x:v>
      </x:c>
    </x:row>
    <x:row r="107" spans="1:20" x14ac:dyDescent="0.2">
      <x:c r="A107" s="52" t="s">
        <x:v>417</x:v>
      </x:c>
    </x:row>
    <x:row r="108" spans="1:20" x14ac:dyDescent="0.2">
      <x:c r="A108" s="172" t="str">
        <x:f>HYPERLINK("https://oecdcode.org/disclaimers/cyprus.html", "Information on data for Cyprus: https://oecdcode.org/disclaimers/cyprus.html")</x:f>
        <x:v>Information on data for Cyprus: https://oecdcode.org/disclaimers/cyprus.html</x:v>
      </x:c>
    </x:row>
    <x:row r="109" spans="1:20" x14ac:dyDescent="0.2">
      <x:c r="A109" s="52" t="s">
        <x:v>418</x:v>
      </x:c>
    </x:row>
  </x:sheetData>
  <x:mergeCells count="16">
    <x:mergeCell ref="O7:R7"/>
    <x:mergeCell ref="O8:P8"/>
    <x:mergeCell ref="Q8:R8"/>
    <x:mergeCell ref="S7:T8"/>
    <x:mergeCell ref="O9:T9"/>
    <x:mergeCell ref="I7:L7"/>
    <x:mergeCell ref="I8:J8"/>
    <x:mergeCell ref="K8:L8"/>
    <x:mergeCell ref="M7:N8"/>
    <x:mergeCell ref="I9:N9"/>
    <x:mergeCell ref="B7:B10"/>
    <x:mergeCell ref="C7:F7"/>
    <x:mergeCell ref="C8:D8"/>
    <x:mergeCell ref="E8:F8"/>
    <x:mergeCell ref="G7:H8"/>
    <x:mergeCell ref="C9:H9"/>
  </x:mergeCells>
  <x:conditionalFormatting sqref="C1:C200">
    <x:cfRule type="expression" dxfId="107" priority="6">
      <x:formula>ABS(C1/D1)&gt;1.95996398454005</x:formula>
    </x:cfRule>
  </x:conditionalFormatting>
  <x:conditionalFormatting sqref="E1:E200">
    <x:cfRule type="expression" dxfId="106" priority="5">
      <x:formula>ABS(E1/F1)&gt;1.95996398454005</x:formula>
    </x:cfRule>
  </x:conditionalFormatting>
  <x:conditionalFormatting sqref="I1:I200">
    <x:cfRule type="expression" dxfId="105" priority="4">
      <x:formula>ABS(I1/J1)&gt;1.95996398454005</x:formula>
    </x:cfRule>
  </x:conditionalFormatting>
  <x:conditionalFormatting sqref="K1:K200">
    <x:cfRule type="expression" dxfId="104" priority="3">
      <x:formula>ABS(K1/L1)&gt;1.95996398454005</x:formula>
    </x:cfRule>
  </x:conditionalFormatting>
  <x:conditionalFormatting sqref="O1:O200">
    <x:cfRule type="expression" dxfId="103" priority="2">
      <x:formula>ABS(O1/P1)&gt;1.95996398454005</x:formula>
    </x:cfRule>
  </x:conditionalFormatting>
  <x:conditionalFormatting sqref="Q1:Q200">
    <x:cfRule type="expression" dxfId="102" priority="1">
      <x:formula>ABS(Q1/R1)&gt;1.95996398454005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A00-000000000000}" mc:Ignorable="x14ac xr xr2 xr3">
  <x:dimension ref="A1:AL108"/>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38" x14ac:dyDescent="0.2">
      <x:c r="A1" s="1" t="s">
        <x:v>321</x:v>
      </x:c>
    </x:row>
    <x:row r="2" spans="1:38" x14ac:dyDescent="0.2">
      <x:c r="A2" s="51" t="s">
        <x:v>322</x:v>
      </x:c>
    </x:row>
    <x:row r="3" spans="1:38" x14ac:dyDescent="0.2">
      <x:c r="A3" s="47" t="s">
        <x:v>448</x:v>
      </x:c>
    </x:row>
    <x:row r="4" spans="1:38" x14ac:dyDescent="0.2">
      <x:c r="A4" s="147" t="str">
        <x:f>HYPERLINK("#'TOC'!A1", "Back to TOC")</x:f>
        <x:v>Back to TOC</x:v>
      </x:c>
    </x:row>
    <x:row r="7" spans="1:38" ht="15" customHeight="1" x14ac:dyDescent="0.2">
      <x:c r="B7" s="670" t="s">
        <x:v>338</x:v>
      </x:c>
      <x:c r="C7" s="673" t="s">
        <x:v>654</x:v>
      </x:c>
      <x:c r="D7" s="673"/>
      <x:c r="E7" s="673"/>
      <x:c r="F7" s="673"/>
      <x:c r="G7" s="673"/>
      <x:c r="H7" s="673"/>
      <x:c r="I7" s="673"/>
      <x:c r="J7" s="673"/>
      <x:c r="K7" s="673"/>
      <x:c r="L7" s="673"/>
      <x:c r="M7" s="673"/>
      <x:c r="N7" s="673"/>
      <x:c r="O7" s="673" t="s">
        <x:v>654</x:v>
      </x:c>
      <x:c r="P7" s="673"/>
      <x:c r="Q7" s="673"/>
      <x:c r="R7" s="673"/>
      <x:c r="S7" s="673"/>
      <x:c r="T7" s="673"/>
      <x:c r="U7" s="673"/>
      <x:c r="V7" s="673"/>
      <x:c r="W7" s="673"/>
      <x:c r="X7" s="673"/>
      <x:c r="Y7" s="673"/>
      <x:c r="Z7" s="673"/>
      <x:c r="AA7" s="673" t="s">
        <x:v>654</x:v>
      </x:c>
      <x:c r="AB7" s="673"/>
      <x:c r="AC7" s="673"/>
      <x:c r="AD7" s="673"/>
      <x:c r="AE7" s="673"/>
      <x:c r="AF7" s="673"/>
      <x:c r="AG7" s="673"/>
      <x:c r="AH7" s="673"/>
      <x:c r="AI7" s="673"/>
      <x:c r="AJ7" s="673"/>
      <x:c r="AK7" s="673"/>
      <x:c r="AL7" s="674"/>
    </x:row>
    <x:row r="8" spans="1:38" ht="15" customHeight="1" x14ac:dyDescent="0.2">
      <x:c r="B8" s="671"/>
      <x:c r="C8" s="675" t="s">
        <x:v>468</x:v>
      </x:c>
      <x:c r="D8" s="675"/>
      <x:c r="E8" s="675"/>
      <x:c r="F8" s="675"/>
      <x:c r="G8" s="675"/>
      <x:c r="H8" s="675"/>
      <x:c r="I8" s="675"/>
      <x:c r="J8" s="675"/>
      <x:c r="K8" s="675"/>
      <x:c r="L8" s="675"/>
      <x:c r="M8" s="675"/>
      <x:c r="N8" s="675"/>
      <x:c r="O8" s="675" t="s">
        <x:v>469</x:v>
      </x:c>
      <x:c r="P8" s="675"/>
      <x:c r="Q8" s="675"/>
      <x:c r="R8" s="675"/>
      <x:c r="S8" s="675"/>
      <x:c r="T8" s="675"/>
      <x:c r="U8" s="675"/>
      <x:c r="V8" s="675"/>
      <x:c r="W8" s="675"/>
      <x:c r="X8" s="675"/>
      <x:c r="Y8" s="675"/>
      <x:c r="Z8" s="675"/>
      <x:c r="AA8" s="675" t="s">
        <x:v>467</x:v>
      </x:c>
      <x:c r="AB8" s="675"/>
      <x:c r="AC8" s="675"/>
      <x:c r="AD8" s="675"/>
      <x:c r="AE8" s="675"/>
      <x:c r="AF8" s="675"/>
      <x:c r="AG8" s="675"/>
      <x:c r="AH8" s="675"/>
      <x:c r="AI8" s="675"/>
      <x:c r="AJ8" s="675"/>
      <x:c r="AK8" s="675"/>
      <x:c r="AL8" s="710"/>
    </x:row>
    <x:row r="9" spans="1:38" ht="45" customHeight="1" x14ac:dyDescent="0.2">
      <x:c r="B9" s="671"/>
      <x:c r="C9" s="676" t="s">
        <x:v>541</x:v>
      </x:c>
      <x:c r="D9" s="676"/>
      <x:c r="E9" s="676"/>
      <x:c r="F9" s="676"/>
      <x:c r="G9" s="676" t="s">
        <x:v>542</x:v>
      </x:c>
      <x:c r="H9" s="676"/>
      <x:c r="I9" s="676"/>
      <x:c r="J9" s="676"/>
      <x:c r="K9" s="676" t="s">
        <x:v>543</x:v>
      </x:c>
      <x:c r="L9" s="676"/>
      <x:c r="M9" s="676"/>
      <x:c r="N9" s="676"/>
      <x:c r="O9" s="676" t="s">
        <x:v>541</x:v>
      </x:c>
      <x:c r="P9" s="676"/>
      <x:c r="Q9" s="676"/>
      <x:c r="R9" s="676"/>
      <x:c r="S9" s="676" t="s">
        <x:v>542</x:v>
      </x:c>
      <x:c r="T9" s="676"/>
      <x:c r="U9" s="676"/>
      <x:c r="V9" s="676"/>
      <x:c r="W9" s="676" t="s">
        <x:v>543</x:v>
      </x:c>
      <x:c r="X9" s="676"/>
      <x:c r="Y9" s="676"/>
      <x:c r="Z9" s="676"/>
      <x:c r="AA9" s="676" t="s">
        <x:v>541</x:v>
      </x:c>
      <x:c r="AB9" s="676"/>
      <x:c r="AC9" s="676"/>
      <x:c r="AD9" s="676"/>
      <x:c r="AE9" s="676" t="s">
        <x:v>542</x:v>
      </x:c>
      <x:c r="AF9" s="676"/>
      <x:c r="AG9" s="676"/>
      <x:c r="AH9" s="676"/>
      <x:c r="AI9" s="676" t="s">
        <x:v>543</x:v>
      </x:c>
      <x:c r="AJ9" s="676"/>
      <x:c r="AK9" s="676"/>
      <x:c r="AL9" s="711"/>
    </x:row>
    <x:row r="10" spans="1:38" ht="15" customHeight="1" x14ac:dyDescent="0.2">
      <x:c r="B10" s="672"/>
      <x:c r="C10" s="4" t="s">
        <x:v>537</x:v>
      </x:c>
      <x:c r="D10" s="4" t="s">
        <x:v>342</x:v>
      </x:c>
      <x:c r="E10" s="4" t="s">
        <x:v>538</x:v>
      </x:c>
      <x:c r="F10" s="4" t="s">
        <x:v>342</x:v>
      </x:c>
      <x:c r="G10" s="4" t="s">
        <x:v>537</x:v>
      </x:c>
      <x:c r="H10" s="4" t="s">
        <x:v>342</x:v>
      </x:c>
      <x:c r="I10" s="4" t="s">
        <x:v>538</x:v>
      </x:c>
      <x:c r="J10" s="4" t="s">
        <x:v>342</x:v>
      </x:c>
      <x:c r="K10" s="4" t="s">
        <x:v>537</x:v>
      </x:c>
      <x:c r="L10" s="4" t="s">
        <x:v>342</x:v>
      </x:c>
      <x:c r="M10" s="4" t="s">
        <x:v>538</x:v>
      </x:c>
      <x:c r="N10" s="4" t="s">
        <x:v>342</x:v>
      </x:c>
      <x:c r="O10" s="4" t="s">
        <x:v>537</x:v>
      </x:c>
      <x:c r="P10" s="4" t="s">
        <x:v>342</x:v>
      </x:c>
      <x:c r="Q10" s="4" t="s">
        <x:v>538</x:v>
      </x:c>
      <x:c r="R10" s="4" t="s">
        <x:v>342</x:v>
      </x:c>
      <x:c r="S10" s="4" t="s">
        <x:v>537</x:v>
      </x:c>
      <x:c r="T10" s="4" t="s">
        <x:v>342</x:v>
      </x:c>
      <x:c r="U10" s="4" t="s">
        <x:v>538</x:v>
      </x:c>
      <x:c r="V10" s="4" t="s">
        <x:v>342</x:v>
      </x:c>
      <x:c r="W10" s="4" t="s">
        <x:v>537</x:v>
      </x:c>
      <x:c r="X10" s="4" t="s">
        <x:v>342</x:v>
      </x:c>
      <x:c r="Y10" s="4" t="s">
        <x:v>538</x:v>
      </x:c>
      <x:c r="Z10" s="4" t="s">
        <x:v>342</x:v>
      </x:c>
      <x:c r="AA10" s="4" t="s">
        <x:v>537</x:v>
      </x:c>
      <x:c r="AB10" s="4" t="s">
        <x:v>342</x:v>
      </x:c>
      <x:c r="AC10" s="4" t="s">
        <x:v>538</x:v>
      </x:c>
      <x:c r="AD10" s="4" t="s">
        <x:v>342</x:v>
      </x:c>
      <x:c r="AE10" s="4" t="s">
        <x:v>537</x:v>
      </x:c>
      <x:c r="AF10" s="4" t="s">
        <x:v>342</x:v>
      </x:c>
      <x:c r="AG10" s="4" t="s">
        <x:v>538</x:v>
      </x:c>
      <x:c r="AH10" s="4" t="s">
        <x:v>342</x:v>
      </x:c>
      <x:c r="AI10" s="4" t="s">
        <x:v>537</x:v>
      </x:c>
      <x:c r="AJ10" s="4" t="s">
        <x:v>342</x:v>
      </x:c>
      <x:c r="AK10" s="4" t="s">
        <x:v>538</x:v>
      </x:c>
      <x:c r="AL10" s="5" t="s">
        <x:v>342</x:v>
      </x:c>
    </x:row>
    <x:row r="11" spans="1:38" ht="12.95" customHeight="1" x14ac:dyDescent="0.2">
      <x:c r="A11" s="6"/>
      <x:c r="B11" s="7"/>
      <x:c r="C11" s="209"/>
      <x:c r="D11" s="563"/>
      <x:c r="E11" s="209"/>
      <x:c r="F11" s="563"/>
      <x:c r="G11" s="209"/>
      <x:c r="H11" s="563"/>
      <x:c r="I11" s="209"/>
      <x:c r="J11" s="563"/>
      <x:c r="K11" s="209"/>
      <x:c r="L11" s="563"/>
      <x:c r="M11" s="209"/>
      <x:c r="N11" s="563"/>
      <x:c r="O11" s="209"/>
      <x:c r="P11" s="563"/>
      <x:c r="Q11" s="209"/>
      <x:c r="R11" s="563"/>
      <x:c r="S11" s="209"/>
      <x:c r="T11" s="563"/>
      <x:c r="U11" s="209"/>
      <x:c r="V11" s="563"/>
      <x:c r="W11" s="209"/>
      <x:c r="X11" s="563"/>
      <x:c r="Y11" s="209"/>
      <x:c r="Z11" s="563"/>
      <x:c r="AA11" s="209"/>
      <x:c r="AB11" s="563"/>
      <x:c r="AC11" s="209"/>
      <x:c r="AD11" s="563"/>
      <x:c r="AE11" s="209"/>
      <x:c r="AF11" s="563"/>
      <x:c r="AG11" s="209"/>
      <x:c r="AH11" s="563"/>
      <x:c r="AI11" s="209"/>
      <x:c r="AJ11" s="563"/>
      <x:c r="AK11" s="209"/>
      <x:c r="AL11" s="571"/>
    </x:row>
    <x:row r="12" spans="1:38" ht="12.95" customHeight="1" x14ac:dyDescent="0.2">
      <x:c r="A12" s="2" t="s">
        <x:v>354</x:v>
      </x:c>
      <x:c r="B12" s="12">
        <x:v>2</x:v>
      </x:c>
      <x:c r="C12" s="197" t="s">
        <x:v>2648</x:v>
      </x:c>
      <x:c r="D12" s="557" t="s">
        <x:v>2649</x:v>
      </x:c>
      <x:c r="E12" s="197" t="s">
        <x:v>2650</x:v>
      </x:c>
      <x:c r="F12" s="557" t="s">
        <x:v>2651</x:v>
      </x:c>
      <x:c r="G12" s="197" t="s">
        <x:v>2652</x:v>
      </x:c>
      <x:c r="H12" s="557" t="s">
        <x:v>2653</x:v>
      </x:c>
      <x:c r="I12" s="197" t="s">
        <x:v>2654</x:v>
      </x:c>
      <x:c r="J12" s="557" t="s">
        <x:v>2655</x:v>
      </x:c>
      <x:c r="K12" s="197" t="s">
        <x:v>2656</x:v>
      </x:c>
      <x:c r="L12" s="557" t="s">
        <x:v>2657</x:v>
      </x:c>
      <x:c r="M12" s="197" t="s">
        <x:v>2658</x:v>
      </x:c>
      <x:c r="N12" s="557" t="s">
        <x:v>2659</x:v>
      </x:c>
      <x:c r="O12" s="197" t="s">
        <x:v>2660</x:v>
      </x:c>
      <x:c r="P12" s="557" t="s">
        <x:v>2661</x:v>
      </x:c>
      <x:c r="Q12" s="197" t="s">
        <x:v>2662</x:v>
      </x:c>
      <x:c r="R12" s="557" t="s">
        <x:v>2663</x:v>
      </x:c>
      <x:c r="S12" s="197" t="s">
        <x:v>2664</x:v>
      </x:c>
      <x:c r="T12" s="557" t="s">
        <x:v>2665</x:v>
      </x:c>
      <x:c r="U12" s="197" t="s">
        <x:v>2666</x:v>
      </x:c>
      <x:c r="V12" s="557" t="s">
        <x:v>2667</x:v>
      </x:c>
      <x:c r="W12" s="197" t="s">
        <x:v>2668</x:v>
      </x:c>
      <x:c r="X12" s="557" t="s">
        <x:v>2669</x:v>
      </x:c>
      <x:c r="Y12" s="197" t="s">
        <x:v>2670</x:v>
      </x:c>
      <x:c r="Z12" s="557" t="s">
        <x:v>2671</x:v>
      </x:c>
      <x:c r="AA12" s="197" t="s">
        <x:v>2672</x:v>
      </x:c>
      <x:c r="AB12" s="557" t="s">
        <x:v>2673</x:v>
      </x:c>
      <x:c r="AC12" s="197" t="s">
        <x:v>2674</x:v>
      </x:c>
      <x:c r="AD12" s="557" t="s">
        <x:v>2675</x:v>
      </x:c>
      <x:c r="AE12" s="197" t="s">
        <x:v>2676</x:v>
      </x:c>
      <x:c r="AF12" s="557" t="s">
        <x:v>2677</x:v>
      </x:c>
      <x:c r="AG12" s="197" t="s">
        <x:v>2678</x:v>
      </x:c>
      <x:c r="AH12" s="557" t="s">
        <x:v>2679</x:v>
      </x:c>
      <x:c r="AI12" s="197" t="s">
        <x:v>2680</x:v>
      </x:c>
      <x:c r="AJ12" s="557" t="s">
        <x:v>2681</x:v>
      </x:c>
      <x:c r="AK12" s="197" t="s">
        <x:v>2682</x:v>
      </x:c>
      <x:c r="AL12" s="565" t="s">
        <x:v>2683</x:v>
      </x:c>
    </x:row>
    <x:row r="13" spans="1:38" ht="12.95" customHeight="1" x14ac:dyDescent="0.2">
      <x:c r="A13" s="2" t="s">
        <x:v>355</x:v>
      </x:c>
      <x:c r="B13" s="12">
        <x:v>2</x:v>
      </x:c>
      <x:c r="C13" s="197">
        <x:v>0.26217556562119498</x:v>
      </x:c>
      <x:c r="D13" s="557">
        <x:v>0.124939481496774</x:v>
      </x:c>
      <x:c r="E13" s="197">
        <x:v>0.76607444011414905</x:v>
      </x:c>
      <x:c r="F13" s="557">
        <x:v>0.76553265143189098</x:v>
      </x:c>
      <x:c r="G13" s="197">
        <x:v>0.27864176334484198</x:v>
      </x:c>
      <x:c r="H13" s="557">
        <x:v>0.121114273066811</x:v>
      </x:c>
      <x:c r="I13" s="197">
        <x:v>4.4576937807704899</x:v>
      </x:c>
      <x:c r="J13" s="557">
        <x:v>1.66733272413163</x:v>
      </x:c>
      <x:c r="K13" s="197">
        <x:v>0.26854658979291501</x:v>
      </x:c>
      <x:c r="L13" s="557">
        <x:v>0.122651195235344</x:v>
      </x:c>
      <x:c r="M13" s="197">
        <x:v>5.4078931230376499</x:v>
      </x:c>
      <x:c r="N13" s="557">
        <x:v>1.77909969655843</x:v>
      </x:c>
      <x:c r="O13" s="197">
        <x:v>0.259447165554268</x:v>
      </x:c>
      <x:c r="P13" s="557">
        <x:v>0.128587931329085</x:v>
      </x:c>
      <x:c r="Q13" s="197">
        <x:v>0.788667174901727</x:v>
      </x:c>
      <x:c r="R13" s="557">
        <x:v>0.863437920304858</x:v>
      </x:c>
      <x:c r="S13" s="197">
        <x:v>0.25543273331312499</x:v>
      </x:c>
      <x:c r="T13" s="557">
        <x:v>0.12665181045002899</x:v>
      </x:c>
      <x:c r="U13" s="197">
        <x:v>4.5204205277110798</x:v>
      </x:c>
      <x:c r="V13" s="557">
        <x:v>1.66371392712067</x:v>
      </x:c>
      <x:c r="W13" s="197">
        <x:v>0.26166627595563202</x:v>
      </x:c>
      <x:c r="X13" s="557">
        <x:v>0.12746489020423801</x:v>
      </x:c>
      <x:c r="Y13" s="197">
        <x:v>5.60744130260783</x:v>
      </x:c>
      <x:c r="Z13" s="557">
        <x:v>1.8225094687673999</x:v>
      </x:c>
      <x:c r="AA13" s="197">
        <x:v>0.29339181169974898</x:v>
      </x:c>
      <x:c r="AB13" s="557">
        <x:v>0.159098089834248</x:v>
      </x:c>
      <x:c r="AC13" s="197">
        <x:v>0.69157194159449797</x:v>
      </x:c>
      <x:c r="AD13" s="557">
        <x:v>0.79667685309291603</x:v>
      </x:c>
      <x:c r="AE13" s="197">
        <x:v>0.28045086859435803</x:v>
      </x:c>
      <x:c r="AF13" s="557">
        <x:v>0.154531968621342</x:v>
      </x:c>
      <x:c r="AG13" s="197">
        <x:v>4.3401550623071197</x:v>
      </x:c>
      <x:c r="AH13" s="557">
        <x:v>1.6205784785839199</x:v>
      </x:c>
      <x:c r="AI13" s="197">
        <x:v>0.26690177635036999</x:v>
      </x:c>
      <x:c r="AJ13" s="557">
        <x:v>0.156863376593322</x:v>
      </x:c>
      <x:c r="AK13" s="197">
        <x:v>5.3580521338798803</x:v>
      </x:c>
      <x:c r="AL13" s="565">
        <x:v>1.7942424541579001</x:v>
      </x:c>
    </x:row>
    <x:row r="14" spans="1:38" ht="12.95" customHeight="1" x14ac:dyDescent="0.2">
      <x:c r="A14" s="2" t="s">
        <x:v>356</x:v>
      </x:c>
      <x:c r="B14" s="12">
        <x:v>2</x:v>
      </x:c>
      <x:c r="C14" s="197">
        <x:v>-9.1537901935565602E-2</x:v>
      </x:c>
      <x:c r="D14" s="557">
        <x:v>0.14679016415250501</x:v>
      </x:c>
      <x:c r="E14" s="197">
        <x:v>4.8152951649713997E-2</x:v>
      </x:c>
      <x:c r="F14" s="557">
        <x:v>0.18805365096665</x:v>
      </x:c>
      <x:c r="G14" s="197">
        <x:v>-9.1089187539431099E-2</x:v>
      </x:c>
      <x:c r="H14" s="557">
        <x:v>0.14619566707147499</x:v>
      </x:c>
      <x:c r="I14" s="197">
        <x:v>1.7834377322075501</x:v>
      </x:c>
      <x:c r="J14" s="557">
        <x:v>1.0733500928107</x:v>
      </x:c>
      <x:c r="K14" s="197">
        <x:v>-8.2876957546870106E-2</x:v>
      </x:c>
      <x:c r="L14" s="557">
        <x:v>0.14333022727919001</x:v>
      </x:c>
      <x:c r="M14" s="197">
        <x:v>2.3805755732686502</x:v>
      </x:c>
      <x:c r="N14" s="557">
        <x:v>1.4054073230320701</x:v>
      </x:c>
      <x:c r="O14" s="197">
        <x:v>6.06468772844833E-2</x:v>
      </x:c>
      <x:c r="P14" s="557">
        <x:v>0.18694458203094899</x:v>
      </x:c>
      <x:c r="Q14" s="197">
        <x:v>1.4794838394309E-2</x:v>
      </x:c>
      <x:c r="R14" s="557">
        <x:v>0.17287687119691</x:v>
      </x:c>
      <x:c r="S14" s="197">
        <x:v>2.19977814931668E-2</x:v>
      </x:c>
      <x:c r="T14" s="557">
        <x:v>0.18490037295834899</x:v>
      </x:c>
      <x:c r="U14" s="197">
        <x:v>1.5553021165573599</x:v>
      </x:c>
      <x:c r="V14" s="557">
        <x:v>1.0205265262794501</x:v>
      </x:c>
      <x:c r="W14" s="197">
        <x:v>-1.2002587880375899E-2</x:v>
      </x:c>
      <x:c r="X14" s="557">
        <x:v>0.18539147631932501</x:v>
      </x:c>
      <x:c r="Y14" s="197">
        <x:v>2.3245616006003198</x:v>
      </x:c>
      <x:c r="Z14" s="557">
        <x:v>1.34772943290358</x:v>
      </x:c>
      <x:c r="AA14" s="197">
        <x:v>1.7555424686078499E-3</x:v>
      </x:c>
      <x:c r="AB14" s="557">
        <x:v>0.301695644928408</x:v>
      </x:c>
      <x:c r="AC14" s="197">
        <x:v>5.2666038970462698E-6</x:v>
      </x:c>
      <x:c r="AD14" s="557">
        <x:v>0.122397224673298</x:v>
      </x:c>
      <x:c r="AE14" s="197">
        <x:v>-8.1017055057306699E-3</x:v>
      </x:c>
      <x:c r="AF14" s="557">
        <x:v>0.29443240653268898</x:v>
      </x:c>
      <x:c r="AG14" s="197">
        <x:v>1.6480765081272299</x:v>
      </x:c>
      <x:c r="AH14" s="557">
        <x:v>1.0459132334262899</x:v>
      </x:c>
      <x:c r="AI14" s="197">
        <x:v>3.2827437410692202E-4</x:v>
      </x:c>
      <x:c r="AJ14" s="557">
        <x:v>0.29230182109664998</x:v>
      </x:c>
      <x:c r="AK14" s="197">
        <x:v>2.2768227591052401</x:v>
      </x:c>
      <x:c r="AL14" s="565">
        <x:v>1.31979930338297</x:v>
      </x:c>
    </x:row>
    <x:row r="15" spans="1:38" ht="12.95" customHeight="1" x14ac:dyDescent="0.2">
      <x:c r="A15" s="2" t="s">
        <x:v>357</x:v>
      </x:c>
      <x:c r="B15" s="12">
        <x:v>2</x:v>
      </x:c>
      <x:c r="C15" s="197">
        <x:v>2.8636662939055001E-2</x:v>
      </x:c>
      <x:c r="D15" s="557">
        <x:v>0.10724991782296001</x:v>
      </x:c>
      <x:c r="E15" s="197">
        <x:v>6.6887888974303802E-3</x:v>
      </x:c>
      <x:c r="F15" s="557">
        <x:v>9.6972114635381204E-2</x:v>
      </x:c>
      <x:c r="G15" s="197">
        <x:v>0.16098938824939801</x:v>
      </x:c>
      <x:c r="H15" s="557">
        <x:v>0.112672211045193</x:v>
      </x:c>
      <x:c r="I15" s="197">
        <x:v>2.6088384848594899</x:v>
      </x:c>
      <x:c r="J15" s="557">
        <x:v>1.0550360898800499</x:v>
      </x:c>
      <x:c r="K15" s="197">
        <x:v>0.20191324532922</x:v>
      </x:c>
      <x:c r="L15" s="557">
        <x:v>0.110939010034876</x:v>
      </x:c>
      <x:c r="M15" s="197">
        <x:v>3.85219066721932</x:v>
      </x:c>
      <x:c r="N15" s="557">
        <x:v>1.30192123261806</x:v>
      </x:c>
      <x:c r="O15" s="197">
        <x:v>0.13049776966503701</x:v>
      </x:c>
      <x:c r="P15" s="557">
        <x:v>0.12751204752576401</x:v>
      </x:c>
      <x:c r="Q15" s="197">
        <x:v>0.13815428319605799</x:v>
      </x:c>
      <x:c r="R15" s="557">
        <x:v>0.29296428266277502</x:v>
      </x:c>
      <x:c r="S15" s="197">
        <x:v>0.214178810752473</x:v>
      </x:c>
      <x:c r="T15" s="557">
        <x:v>0.125946314367854</x:v>
      </x:c>
      <x:c r="U15" s="197">
        <x:v>2.87011594987601</x:v>
      </x:c>
      <x:c r="V15" s="557">
        <x:v>1.1322996974103301</x:v>
      </x:c>
      <x:c r="W15" s="197">
        <x:v>0.230966662897926</x:v>
      </x:c>
      <x:c r="X15" s="557">
        <x:v>0.13079748095306101</x:v>
      </x:c>
      <x:c r="Y15" s="197">
        <x:v>3.85339564780524</x:v>
      </x:c>
      <x:c r="Z15" s="557">
        <x:v>1.37191066588502</x:v>
      </x:c>
      <x:c r="AA15" s="197">
        <x:v>-7.6672461443296494E-2</x:v>
      </x:c>
      <x:c r="AB15" s="557">
        <x:v>0.11614627933619399</x:v>
      </x:c>
      <x:c r="AC15" s="197">
        <x:v>3.6516148271996902E-2</x:v>
      </x:c>
      <x:c r="AD15" s="557">
        <x:v>0.112219677869974</x:v>
      </x:c>
      <x:c r="AE15" s="197">
        <x:v>5.7877311335926399E-2</x:v>
      </x:c>
      <x:c r="AF15" s="557">
        <x:v>0.111933877485207</x:v>
      </x:c>
      <x:c r="AG15" s="197">
        <x:v>2.5153339325019699</x:v>
      </x:c>
      <x:c r="AH15" s="557">
        <x:v>1.0608400045878199</x:v>
      </x:c>
      <x:c r="AI15" s="197">
        <x:v>0.103150389728978</x:v>
      </x:c>
      <x:c r="AJ15" s="557">
        <x:v>0.115756105564029</x:v>
      </x:c>
      <x:c r="AK15" s="197">
        <x:v>3.67860740333203</x:v>
      </x:c>
      <x:c r="AL15" s="565">
        <x:v>1.3040904724734801</x:v>
      </x:c>
    </x:row>
    <x:row r="16" spans="1:38" ht="12.95" customHeight="1" x14ac:dyDescent="0.2">
      <x:c r="A16" s="2" t="s">
        <x:v>358</x:v>
      </x:c>
      <x:c r="B16" s="12">
        <x:v>2</x:v>
      </x:c>
      <x:c r="C16" s="197">
        <x:v>6.43795437257592E-2</x:v>
      </x:c>
      <x:c r="D16" s="557">
        <x:v>0.15948684941051799</x:v>
      </x:c>
      <x:c r="E16" s="197">
        <x:v>3.3594377335208897E-2</x:v>
      </x:c>
      <x:c r="F16" s="557">
        <x:v>0.211544214563262</x:v>
      </x:c>
      <x:c r="G16" s="197">
        <x:v>6.4706714210201494E-2</x:v>
      </x:c>
      <x:c r="H16" s="557">
        <x:v>0.159538883104621</x:v>
      </x:c>
      <x:c r="I16" s="197">
        <x:v>0.53147940859397502</x:v>
      </x:c>
      <x:c r="J16" s="557">
        <x:v>0.827433932816107</x:v>
      </x:c>
      <x:c r="K16" s="197">
        <x:v>7.4033513426352102E-2</x:v>
      </x:c>
      <x:c r="L16" s="557">
        <x:v>0.16300855255746599</x:v>
      </x:c>
      <x:c r="M16" s="197">
        <x:v>3.2959219053654301</x:v>
      </x:c>
      <x:c r="N16" s="557">
        <x:v>1.630259552534</x:v>
      </x:c>
      <x:c r="O16" s="197">
        <x:v>-1.3027642468252601E-2</x:v>
      </x:c>
      <x:c r="P16" s="557">
        <x:v>0.13631744476502899</x:v>
      </x:c>
      <x:c r="Q16" s="197">
        <x:v>1.28656077984702E-3</x:v>
      </x:c>
      <x:c r="R16" s="557">
        <x:v>0.128091379061259</x:v>
      </x:c>
      <x:c r="S16" s="197">
        <x:v>-1.0133082302177E-2</x:v>
      </x:c>
      <x:c r="T16" s="557">
        <x:v>0.13826098239521301</x:v>
      </x:c>
      <x:c r="U16" s="197">
        <x:v>0.51774548415007005</x:v>
      </x:c>
      <x:c r="V16" s="557">
        <x:v>0.85780349743643403</x:v>
      </x:c>
      <x:c r="W16" s="197">
        <x:v>-6.6595583554186599E-2</x:v>
      </x:c>
      <x:c r="X16" s="557">
        <x:v>0.134694604869461</x:v>
      </x:c>
      <x:c r="Y16" s="197">
        <x:v>3.1501565219232099</x:v>
      </x:c>
      <x:c r="Z16" s="557">
        <x:v>1.61503102142738</x:v>
      </x:c>
      <x:c r="AA16" s="197">
        <x:v>2.87286521920616E-2</x:v>
      </x:c>
      <x:c r="AB16" s="557">
        <x:v>0.18297482147045299</x:v>
      </x:c>
      <x:c r="AC16" s="197">
        <x:v>5.2739403403109899E-3</x:v>
      </x:c>
      <x:c r="AD16" s="557">
        <x:v>0.18939691480410301</x:v>
      </x:c>
      <x:c r="AE16" s="197">
        <x:v>3.68029414154291E-2</x:v>
      </x:c>
      <x:c r="AF16" s="557">
        <x:v>0.18033399754448401</x:v>
      </x:c>
      <x:c r="AG16" s="197">
        <x:v>0.50600144362435995</x:v>
      </x:c>
      <x:c r="AH16" s="557">
        <x:v>0.82702435553368603</x:v>
      </x:c>
      <x:c r="AI16" s="197">
        <x:v>4.09303540103923E-2</x:v>
      </x:c>
      <x:c r="AJ16" s="557">
        <x:v>0.181406761244989</x:v>
      </x:c>
      <x:c r="AK16" s="197">
        <x:v>3.2181349365385601</x:v>
      </x:c>
      <x:c r="AL16" s="565">
        <x:v>1.6290829384563399</x:v>
      </x:c>
    </x:row>
    <x:row r="17" spans="1:38" ht="12.95" customHeight="1" x14ac:dyDescent="0.2">
      <x:c r="A17" s="2" t="s">
        <x:v>359</x:v>
      </x:c>
      <x:c r="B17" s="12">
        <x:v>2</x:v>
      </x:c>
      <x:c r="C17" s="197">
        <x:v>0.372652950116453</x:v>
      </x:c>
      <x:c r="D17" s="557">
        <x:v>0.12520782777947001</x:v>
      </x:c>
      <x:c r="E17" s="197">
        <x:v>0.95129631014907201</x:v>
      </x:c>
      <x:c r="F17" s="557">
        <x:v>0.66118392132660098</x:v>
      </x:c>
      <x:c r="G17" s="197">
        <x:v>0.37317398538766</x:v>
      </x:c>
      <x:c r="H17" s="557">
        <x:v>0.120682511806775</x:v>
      </x:c>
      <x:c r="I17" s="197">
        <x:v>3.72252240019486</x:v>
      </x:c>
      <x:c r="J17" s="557">
        <x:v>1.19237662236845</x:v>
      </x:c>
      <x:c r="K17" s="197">
        <x:v>0.493089388284432</x:v>
      </x:c>
      <x:c r="L17" s="557">
        <x:v>0.11994338879500099</x:v>
      </x:c>
      <x:c r="M17" s="197">
        <x:v>9.4132400116622197</x:v>
      </x:c>
      <x:c r="N17" s="557">
        <x:v>1.94801165025976</x:v>
      </x:c>
      <x:c r="O17" s="197">
        <x:v>4.78105786727697E-2</x:v>
      </x:c>
      <x:c r="P17" s="557">
        <x:v>0.122813450511967</x:v>
      </x:c>
      <x:c r="Q17" s="197">
        <x:v>2.00852267800249E-2</x:v>
      </x:c>
      <x:c r="R17" s="557">
        <x:v>0.17410715546643599</x:v>
      </x:c>
      <x:c r="S17" s="197">
        <x:v>1.3112499511313099E-2</x:v>
      </x:c>
      <x:c r="T17" s="557">
        <x:v>0.12026759244993999</x:v>
      </x:c>
      <x:c r="U17" s="197">
        <x:v>2.2511079182907201</x:v>
      </x:c>
      <x:c r="V17" s="557">
        <x:v>1.16153683418904</x:v>
      </x:c>
      <x:c r="W17" s="197">
        <x:v>0.17046878530757101</x:v>
      </x:c>
      <x:c r="X17" s="557">
        <x:v>0.126457462920394</x:v>
      </x:c>
      <x:c r="Y17" s="197">
        <x:v>7.5790385322274201</x:v>
      </x:c>
      <x:c r="Z17" s="557">
        <x:v>1.9855469951768101</x:v>
      </x:c>
      <x:c r="AA17" s="197">
        <x:v>0.37130066593268801</x:v>
      </x:c>
      <x:c r="AB17" s="557">
        <x:v>0.17177292194466501</x:v>
      </x:c>
      <x:c r="AC17" s="197">
        <x:v>0.57925845533244502</x:v>
      </x:c>
      <x:c r="AD17" s="557">
        <x:v>0.57115696877147304</x:v>
      </x:c>
      <x:c r="AE17" s="197">
        <x:v>0.35164008130635099</x:v>
      </x:c>
      <x:c r="AF17" s="557">
        <x:v>0.17499456919699699</x:v>
      </x:c>
      <x:c r="AG17" s="197">
        <x:v>3.09022152091213</x:v>
      </x:c>
      <x:c r="AH17" s="557">
        <x:v>1.1239386423001101</x:v>
      </x:c>
      <x:c r="AI17" s="197">
        <x:v>0.51405694625416298</x:v>
      </x:c>
      <x:c r="AJ17" s="557">
        <x:v>0.17672461571607201</x:v>
      </x:c>
      <x:c r="AK17" s="197">
        <x:v>8.6574310837228801</x:v>
      </x:c>
      <x:c r="AL17" s="565">
        <x:v>1.92829982167417</x:v>
      </x:c>
    </x:row>
    <x:row r="18" spans="1:38" ht="12.95" customHeight="1" x14ac:dyDescent="0.2">
      <x:c r="A18" s="17" t="s">
        <x:v>360</x:v>
      </x:c>
      <x:c r="B18" s="12">
        <x:v>2</x:v>
      </x:c>
      <x:c r="C18" s="197">
        <x:v>0.45679529553000697</x:v>
      </x:c>
      <x:c r="D18" s="557">
        <x:v>0.15356371178654299</x:v>
      </x:c>
      <x:c r="E18" s="197">
        <x:v>1.3637079740606901</x:v>
      </x:c>
      <x:c r="F18" s="557">
        <x:v>0.84408456337252602</x:v>
      </x:c>
      <x:c r="G18" s="197">
        <x:v>0.49332007910258002</x:v>
      </x:c>
      <x:c r="H18" s="557">
        <x:v>0.14855887558136199</x:v>
      </x:c>
      <x:c r="I18" s="197">
        <x:v>3.7088764874304299</x:v>
      </x:c>
      <x:c r="J18" s="557">
        <x:v>1.16286642728579</x:v>
      </x:c>
      <x:c r="K18" s="197">
        <x:v>0.50685705286146499</x:v>
      </x:c>
      <x:c r="L18" s="557">
        <x:v>0.16326758406366301</x:v>
      </x:c>
      <x:c r="M18" s="197">
        <x:v>3.9835509151664299</x:v>
      </x:c>
      <x:c r="N18" s="557">
        <x:v>1.48981224947546</x:v>
      </x:c>
      <x:c r="O18" s="197">
        <x:v>-1.47530274394988E-2</x:v>
      </x:c>
      <x:c r="P18" s="557">
        <x:v>0.154241464411045</x:v>
      </x:c>
      <x:c r="Q18" s="197">
        <x:v>1.3684931630255799E-3</x:v>
      </x:c>
      <x:c r="R18" s="557">
        <x:v>0.13597173225023201</x:v>
      </x:c>
      <x:c r="S18" s="197">
        <x:v>4.5009663631744502E-2</x:v>
      </x:c>
      <x:c r="T18" s="557">
        <x:v>0.15771783460501301</x:v>
      </x:c>
      <x:c r="U18" s="197">
        <x:v>2.1089299837303299</x:v>
      </x:c>
      <x:c r="V18" s="557">
        <x:v>0.95865084450097704</x:v>
      </x:c>
      <x:c r="W18" s="197">
        <x:v>3.7247360697699898E-2</x:v>
      </x:c>
      <x:c r="X18" s="557">
        <x:v>0.15790881807801599</x:v>
      </x:c>
      <x:c r="Y18" s="197">
        <x:v>2.3932366223791002</x:v>
      </x:c>
      <x:c r="Z18" s="557">
        <x:v>1.3189586074969499</x:v>
      </x:c>
      <x:c r="AA18" s="197">
        <x:v>0.155081585352839</x:v>
      </x:c>
      <x:c r="AB18" s="557">
        <x:v>0.21870080853280899</x:v>
      </x:c>
      <x:c r="AC18" s="197">
        <x:v>6.9475502113917301E-2</x:v>
      </x:c>
      <x:c r="AD18" s="557">
        <x:v>0.18450934758305201</x:v>
      </x:c>
      <x:c r="AE18" s="197">
        <x:v>0.19971528766169699</x:v>
      </x:c>
      <x:c r="AF18" s="557">
        <x:v>0.221848126227189</x:v>
      </x:c>
      <x:c r="AG18" s="197">
        <x:v>2.23960489570488</x:v>
      </x:c>
      <x:c r="AH18" s="557">
        <x:v>0.93861698547257999</x:v>
      </x:c>
      <x:c r="AI18" s="197">
        <x:v>0.19037612703336901</x:v>
      </x:c>
      <x:c r="AJ18" s="557">
        <x:v>0.22160132548852601</x:v>
      </x:c>
      <x:c r="AK18" s="197">
        <x:v>2.52455755709232</x:v>
      </x:c>
      <x:c r="AL18" s="565">
        <x:v>1.2833634039989601</x:v>
      </x:c>
    </x:row>
    <x:row r="19" spans="1:38" ht="12.95" customHeight="1" x14ac:dyDescent="0.2">
      <x:c r="A19" s="17" t="s">
        <x:v>361</x:v>
      </x:c>
      <x:c r="B19" s="12">
        <x:v>2</x:v>
      </x:c>
      <x:c r="C19" s="197">
        <x:v>-3.4916157214338402E-3</x:v>
      </x:c>
      <x:c r="D19" s="557">
        <x:v>0.22037168350703901</x:v>
      </x:c>
      <x:c r="E19" s="197">
        <x:v>5.3745271769510699E-5</x:v>
      </x:c>
      <x:c r="F19" s="557">
        <x:v>0.189571848598554</x:v>
      </x:c>
      <x:c r="G19" s="197">
        <x:v>0.105011312752223</x:v>
      </x:c>
      <x:c r="H19" s="557">
        <x:v>0.20417839269289001</x:v>
      </x:c>
      <x:c r="I19" s="197">
        <x:v>3.9786327595370601</x:v>
      </x:c>
      <x:c r="J19" s="557">
        <x:v>1.67646023796804</x:v>
      </x:c>
      <x:c r="K19" s="197">
        <x:v>0.123266960251166</x:v>
      </x:c>
      <x:c r="L19" s="557">
        <x:v>0.21160435246567399</x:v>
      </x:c>
      <x:c r="M19" s="197">
        <x:v>5.6813546019571497</x:v>
      </x:c>
      <x:c r="N19" s="557">
        <x:v>2.4560948416021802</x:v>
      </x:c>
      <x:c r="O19" s="197">
        <x:v>-0.14688491244645099</x:v>
      </x:c>
      <x:c r="P19" s="557">
        <x:v>0.16351547722646201</x:v>
      </x:c>
      <x:c r="Q19" s="197">
        <x:v>0.13423698510353299</x:v>
      </x:c>
      <x:c r="R19" s="557">
        <x:v>0.36417848161231497</x:v>
      </x:c>
      <x:c r="S19" s="197">
        <x:v>-4.1788463513874198E-2</x:v>
      </x:c>
      <x:c r="T19" s="557">
        <x:v>0.168455003331617</x:v>
      </x:c>
      <x:c r="U19" s="197">
        <x:v>3.8770312650707099</x:v>
      </x:c>
      <x:c r="V19" s="557">
        <x:v>1.68372816753778</x:v>
      </x:c>
      <x:c r="W19" s="197">
        <x:v>-6.4114113700320899E-2</x:v>
      </x:c>
      <x:c r="X19" s="557">
        <x:v>0.16835135596468301</x:v>
      </x:c>
      <x:c r="Y19" s="197">
        <x:v>5.4258412124945501</x:v>
      </x:c>
      <x:c r="Z19" s="557">
        <x:v>2.4245838012259102</x:v>
      </x:c>
      <x:c r="AA19" s="197">
        <x:v>-2.6882382717957998E-2</x:v>
      </x:c>
      <x:c r="AB19" s="557">
        <x:v>0.337979199713134</x:v>
      </x:c>
      <x:c r="AC19" s="197">
        <x:v>1.3082206094894801E-3</x:v>
      </x:c>
      <x:c r="AD19" s="557">
        <x:v>0.168830405006791</x:v>
      </x:c>
      <x:c r="AE19" s="197">
        <x:v>7.1868426759910703E-2</x:v>
      </x:c>
      <x:c r="AF19" s="557">
        <x:v>0.34154959158707898</x:v>
      </x:c>
      <x:c r="AG19" s="197">
        <x:v>4.0085084493275902</x:v>
      </x:c>
      <x:c r="AH19" s="557">
        <x:v>1.66957509716454</x:v>
      </x:c>
      <x:c r="AI19" s="197">
        <x:v>2.2751077901703699E-2</x:v>
      </x:c>
      <x:c r="AJ19" s="557">
        <x:v>0.33283179822777798</x:v>
      </x:c>
      <x:c r="AK19" s="197">
        <x:v>5.5708635342040704</x:v>
      </x:c>
      <x:c r="AL19" s="565">
        <x:v>2.4279864128540898</x:v>
      </x:c>
    </x:row>
    <x:row r="20" spans="1:38" ht="12.95" customHeight="1" x14ac:dyDescent="0.2">
      <x:c r="A20" s="2" t="s">
        <x:v>362</x:v>
      </x:c>
      <x:c r="B20" s="12">
        <x:v>2</x:v>
      </x:c>
      <x:c r="C20" s="197">
        <x:v>0.42324479147289001</x:v>
      </x:c>
      <x:c r="D20" s="557">
        <x:v>0.19430962092312501</x:v>
      </x:c>
      <x:c r="E20" s="197">
        <x:v>1.4445459753298899</x:v>
      </x:c>
      <x:c r="F20" s="557">
        <x:v>1.3165110256988699</x:v>
      </x:c>
      <x:c r="G20" s="197">
        <x:v>0.41052712645033701</x:v>
      </x:c>
      <x:c r="H20" s="557">
        <x:v>0.20130536106508301</x:v>
      </x:c>
      <x:c r="I20" s="197">
        <x:v>2.9172407124748401</x:v>
      </x:c>
      <x:c r="J20" s="557">
        <x:v>1.73919371306215</x:v>
      </x:c>
      <x:c r="K20" s="197">
        <x:v>0.43644768441159099</x:v>
      </x:c>
      <x:c r="L20" s="557">
        <x:v>0.20875775597836099</x:v>
      </x:c>
      <x:c r="M20" s="197">
        <x:v>3.2342678618046601</x:v>
      </x:c>
      <x:c r="N20" s="557">
        <x:v>2.5279080317286202</x:v>
      </x:c>
      <x:c r="O20" s="197">
        <x:v>-2.53367258010672E-2</x:v>
      </x:c>
      <x:c r="P20" s="557">
        <x:v>0.19542676129721001</x:v>
      </x:c>
      <x:c r="Q20" s="197">
        <x:v>4.3647614618878301E-3</x:v>
      </x:c>
      <x:c r="R20" s="557">
        <x:v>0.25845585104505803</x:v>
      </x:c>
      <x:c r="S20" s="197">
        <x:v>-4.3403016049027597E-2</x:v>
      </x:c>
      <x:c r="T20" s="557">
        <x:v>0.19876568863578101</x:v>
      </x:c>
      <x:c r="U20" s="197">
        <x:v>1.57631171376727</x:v>
      </x:c>
      <x:c r="V20" s="557">
        <x:v>1.48616516845986</x:v>
      </x:c>
      <x:c r="W20" s="197">
        <x:v>-4.0465634618715697E-2</x:v>
      </x:c>
      <x:c r="X20" s="557">
        <x:v>0.18587100891506</x:v>
      </x:c>
      <x:c r="Y20" s="197">
        <x:v>1.8430310029236401</x:v>
      </x:c>
      <x:c r="Z20" s="557">
        <x:v>2.2344822804611799</x:v>
      </x:c>
      <x:c r="AA20" s="197">
        <x:v>-0.104584830584633</x:v>
      </x:c>
      <x:c r="AB20" s="557">
        <x:v>0.281965104472087</x:v>
      </x:c>
      <x:c r="AC20" s="197">
        <x:v>5.1346010040879901E-2</x:v>
      </x:c>
      <x:c r="AD20" s="557">
        <x:v>0.44907920752472102</x:v>
      </x:c>
      <x:c r="AE20" s="197">
        <x:v>-0.12426157097647</x:v>
      </x:c>
      <x:c r="AF20" s="557">
        <x:v>0.29864161017754398</x:v>
      </x:c>
      <x:c r="AG20" s="197">
        <x:v>1.6065480077019201</x:v>
      </x:c>
      <x:c r="AH20" s="557">
        <x:v>1.6376916468574501</x:v>
      </x:c>
      <x:c r="AI20" s="197">
        <x:v>-0.12359322411076</x:v>
      </x:c>
      <x:c r="AJ20" s="557">
        <x:v>0.28977112149906997</x:v>
      </x:c>
      <x:c r="AK20" s="197">
        <x:v>1.8620283467634999</x:v>
      </x:c>
      <x:c r="AL20" s="565">
        <x:v>2.3319285192798902</x:v>
      </x:c>
    </x:row>
    <x:row r="21" spans="1:38" ht="12.95" customHeight="1" x14ac:dyDescent="0.2">
      <x:c r="A21" s="2" t="s">
        <x:v>363</x:v>
      </x:c>
      <x:c r="B21" s="12">
        <x:v>2</x:v>
      </x:c>
      <x:c r="C21" s="197">
        <x:v>0.78254517142800795</x:v>
      </x:c>
      <x:c r="D21" s="557">
        <x:v>0.12829548277633601</x:v>
      </x:c>
      <x:c r="E21" s="197">
        <x:v>4.5987028347564403</x:v>
      </x:c>
      <x:c r="F21" s="557">
        <x:v>1.45255330063637</x:v>
      </x:c>
      <x:c r="G21" s="197">
        <x:v>0.80414837006034301</x:v>
      </x:c>
      <x:c r="H21" s="557">
        <x:v>0.124492960131154</x:v>
      </x:c>
      <x:c r="I21" s="197">
        <x:v>9.3087160374217497</x:v>
      </x:c>
      <x:c r="J21" s="557">
        <x:v>2.056200390976</x:v>
      </x:c>
      <x:c r="K21" s="197">
        <x:v>0.73414613960686803</x:v>
      </x:c>
      <x:c r="L21" s="557">
        <x:v>0.122314049521349</x:v>
      </x:c>
      <x:c r="M21" s="197">
        <x:v>11.9759497602228</x:v>
      </x:c>
      <x:c r="N21" s="557">
        <x:v>2.6318554694104499</x:v>
      </x:c>
      <x:c r="O21" s="197">
        <x:v>0.131907344100748</x:v>
      </x:c>
      <x:c r="P21" s="557">
        <x:v>0.14407928497977501</x:v>
      </x:c>
      <x:c r="Q21" s="197">
        <x:v>0.133322377578414</x:v>
      </x:c>
      <x:c r="R21" s="557">
        <x:v>0.31788991476190698</x:v>
      </x:c>
      <x:c r="S21" s="197">
        <x:v>0.122162809046707</x:v>
      </x:c>
      <x:c r="T21" s="557">
        <x:v>0.13670305839018901</x:v>
      </x:c>
      <x:c r="U21" s="197">
        <x:v>4.2946929381726404</x:v>
      </x:c>
      <x:c r="V21" s="557">
        <x:v>1.62974912622679</x:v>
      </x:c>
      <x:c r="W21" s="197">
        <x:v>3.9029490468301301E-2</x:v>
      </x:c>
      <x:c r="X21" s="557">
        <x:v>0.14071150057762599</x:v>
      </x:c>
      <x:c r="Y21" s="197">
        <x:v>7.7894942324237197</x:v>
      </x:c>
      <x:c r="Z21" s="557">
        <x:v>2.5253282073563699</x:v>
      </x:c>
      <x:c r="AA21" s="197">
        <x:v>0.419717529317022</x:v>
      </x:c>
      <x:c r="AB21" s="557">
        <x:v>0.128265397815539</x:v>
      </x:c>
      <x:c r="AC21" s="197">
        <x:v>1.2471748572044199</x:v>
      </x:c>
      <x:c r="AD21" s="557">
        <x:v>0.78985258079962595</x:v>
      </x:c>
      <x:c r="AE21" s="197">
        <x:v>0.42891118972897802</x:v>
      </x:c>
      <x:c r="AF21" s="557">
        <x:v>0.11937732825938201</x:v>
      </x:c>
      <x:c r="AG21" s="197">
        <x:v>5.66781843414992</x:v>
      </x:c>
      <x:c r="AH21" s="557">
        <x:v>1.6378519383221799</x:v>
      </x:c>
      <x:c r="AI21" s="197">
        <x:v>0.33913732992583401</x:v>
      </x:c>
      <x:c r="AJ21" s="557">
        <x:v>0.12636792013178899</x:v>
      </x:c>
      <x:c r="AK21" s="197">
        <x:v>8.6554978468315902</x:v>
      </x:c>
      <x:c r="AL21" s="565">
        <x:v>2.4340822253590502</x:v>
      </x:c>
    </x:row>
    <x:row r="22" spans="1:38" ht="12.95" customHeight="1" x14ac:dyDescent="0.2">
      <x:c r="A22" s="2" t="s">
        <x:v>364</x:v>
      </x:c>
      <x:c r="B22" s="12">
        <x:v>2</x:v>
      </x:c>
      <x:c r="C22" s="197">
        <x:v>0.326527441270342</x:v>
      </x:c>
      <x:c r="D22" s="557">
        <x:v>0.14932344034813799</x:v>
      </x:c>
      <x:c r="E22" s="197">
        <x:v>0.73967329148485295</x:v>
      </x:c>
      <x:c r="F22" s="557">
        <x:v>0.74338564437502697</x:v>
      </x:c>
      <x:c r="G22" s="197">
        <x:v>0.33545006065661898</x:v>
      </x:c>
      <x:c r="H22" s="557">
        <x:v>0.155047749081451</x:v>
      </x:c>
      <x:c r="I22" s="197">
        <x:v>1.01260950644616</x:v>
      </x:c>
      <x:c r="J22" s="557">
        <x:v>0.888793382399098</x:v>
      </x:c>
      <x:c r="K22" s="197">
        <x:v>0.32313881922632598</x:v>
      </x:c>
      <x:c r="L22" s="557">
        <x:v>0.14883365557942499</x:v>
      </x:c>
      <x:c r="M22" s="197">
        <x:v>1.14326307105807</x:v>
      </x:c>
      <x:c r="N22" s="557">
        <x:v>1.4228523059018401</x:v>
      </x:c>
      <x:c r="O22" s="197">
        <x:v>0.15344248885342801</x:v>
      </x:c>
      <x:c r="P22" s="557">
        <x:v>0.20450322048422301</x:v>
      </x:c>
      <x:c r="Q22" s="197">
        <x:v>0.14656879512284501</x:v>
      </x:c>
      <x:c r="R22" s="557">
        <x:v>0.44055943792661501</x:v>
      </x:c>
      <x:c r="S22" s="197">
        <x:v>0.133332567623864</x:v>
      </x:c>
      <x:c r="T22" s="557">
        <x:v>0.21036832249739801</x:v>
      </x:c>
      <x:c r="U22" s="197">
        <x:v>0.276864507706924</x:v>
      </x:c>
      <x:c r="V22" s="557">
        <x:v>0.57803020973419506</x:v>
      </x:c>
      <x:c r="W22" s="197">
        <x:v>0.139299733391783</x:v>
      </x:c>
      <x:c r="X22" s="557">
        <x:v>0.21250426192166599</x:v>
      </x:c>
      <x:c r="Y22" s="197">
        <x:v>0.71461037986347598</x:v>
      </x:c>
      <x:c r="Z22" s="557">
        <x:v>1.26461410191094</x:v>
      </x:c>
      <x:c r="AA22" s="197">
        <x:v>0.19892034725365901</x:v>
      </x:c>
      <x:c r="AB22" s="557">
        <x:v>0.198831004457173</x:v>
      </x:c>
      <x:c r="AC22" s="197">
        <x:v>0.216830075736962</x:v>
      </x:c>
      <x:c r="AD22" s="557">
        <x:v>0.49078181476275001</x:v>
      </x:c>
      <x:c r="AE22" s="197">
        <x:v>0.18492293715914501</x:v>
      </x:c>
      <x:c r="AF22" s="557">
        <x:v>0.205390351379552</x:v>
      </x:c>
      <x:c r="AG22" s="197">
        <x:v>0.334003124124297</x:v>
      </x:c>
      <x:c r="AH22" s="557">
        <x:v>0.62840688469554395</x:v>
      </x:c>
      <x:c r="AI22" s="197">
        <x:v>0.186905784521953</x:v>
      </x:c>
      <x:c r="AJ22" s="557">
        <x:v>0.20257811852709501</x:v>
      </x:c>
      <x:c r="AK22" s="197">
        <x:v>0.61998422978939705</x:v>
      </x:c>
      <x:c r="AL22" s="565">
        <x:v>1.2379127281411499</x:v>
      </x:c>
    </x:row>
    <x:row r="23" spans="1:38" ht="12.95" customHeight="1" x14ac:dyDescent="0.2">
      <x:c r="A23" s="2" t="s">
        <x:v>365</x:v>
      </x:c>
      <x:c r="B23" s="12">
        <x:v>2</x:v>
      </x:c>
      <x:c r="C23" s="197">
        <x:v>0.281982176468137</x:v>
      </x:c>
      <x:c r="D23" s="557">
        <x:v>0.28512199710095198</x:v>
      </x:c>
      <x:c r="E23" s="197">
        <x:v>0.50422479649832597</x:v>
      </x:c>
      <x:c r="F23" s="557">
        <x:v>1.01074870147458</x:v>
      </x:c>
      <x:c r="G23" s="197">
        <x:v>0.30705671645253901</x:v>
      </x:c>
      <x:c r="H23" s="557">
        <x:v>0.26668944183227999</x:v>
      </x:c>
      <x:c r="I23" s="197">
        <x:v>3.0147557428358001</x:v>
      </x:c>
      <x:c r="J23" s="557">
        <x:v>2.5301375087182501</x:v>
      </x:c>
      <x:c r="K23" s="197">
        <x:v>0.26738074789998001</x:v>
      </x:c>
      <x:c r="L23" s="557">
        <x:v>0.25842057209142899</x:v>
      </x:c>
      <x:c r="M23" s="197">
        <x:v>4.4434236064326402</x:v>
      </x:c>
      <x:c r="N23" s="557">
        <x:v>3.1814341464724398</x:v>
      </x:c>
      <x:c r="O23" s="197">
        <x:v>0.20023408552865901</x:v>
      </x:c>
      <x:c r="P23" s="557">
        <x:v>0.260204980006283</x:v>
      </x:c>
      <x:c r="Q23" s="197">
        <x:v>0.258078232404441</x:v>
      </x:c>
      <x:c r="R23" s="557">
        <x:v>0.69877712776799406</x:v>
      </x:c>
      <x:c r="S23" s="197">
        <x:v>0.110145171939624</x:v>
      </x:c>
      <x:c r="T23" s="557">
        <x:v>0.230620205362735</x:v>
      </x:c>
      <x:c r="U23" s="197">
        <x:v>2.4188441505715401</x:v>
      </x:c>
      <x:c r="V23" s="557">
        <x:v>2.1710815480796799</x:v>
      </x:c>
      <x:c r="W23" s="197">
        <x:v>8.92284207644959E-2</x:v>
      </x:c>
      <x:c r="X23" s="557">
        <x:v>0.20896140702081401</x:v>
      </x:c>
      <x:c r="Y23" s="197">
        <x:v>4.1632862667212498</x:v>
      </x:c>
      <x:c r="Z23" s="557">
        <x:v>2.9216254765778298</x:v>
      </x:c>
      <x:c r="AA23" s="197">
        <x:v>0.269173822325321</x:v>
      </x:c>
      <x:c r="AB23" s="557">
        <x:v>0.36130187325796298</x:v>
      </x:c>
      <x:c r="AC23" s="197">
        <x:v>0.38071165283069403</x:v>
      </x:c>
      <x:c r="AD23" s="557">
        <x:v>1.09145635026368</x:v>
      </x:c>
      <x:c r="AE23" s="197">
        <x:v>0.223232545763378</x:v>
      </x:c>
      <x:c r="AF23" s="557">
        <x:v>0.32880071582127901</x:v>
      </x:c>
      <x:c r="AG23" s="197">
        <x:v>2.5982676056777398</x:v>
      </x:c>
      <x:c r="AH23" s="557">
        <x:v>2.32577829125445</x:v>
      </x:c>
      <x:c r="AI23" s="197">
        <x:v>0.176640797559517</x:v>
      </x:c>
      <x:c r="AJ23" s="557">
        <x:v>0.29185212908881097</x:v>
      </x:c>
      <x:c r="AK23" s="197">
        <x:v>3.95854453704117</x:v>
      </x:c>
      <x:c r="AL23" s="565">
        <x:v>2.9777586162050298</x:v>
      </x:c>
    </x:row>
    <x:row r="24" spans="1:38" ht="12.95" customHeight="1" x14ac:dyDescent="0.2">
      <x:c r="A24" s="2" t="s">
        <x:v>366</x:v>
      </x:c>
      <x:c r="B24" s="12">
        <x:v>2</x:v>
      </x:c>
      <x:c r="C24" s="197">
        <x:v>0.46833195464257599</x:v>
      </x:c>
      <x:c r="D24" s="557">
        <x:v>0.14029375184107801</x:v>
      </x:c>
      <x:c r="E24" s="197">
        <x:v>1.8659198406841899</x:v>
      </x:c>
      <x:c r="F24" s="557">
        <x:v>1.06550780066484</x:v>
      </x:c>
      <x:c r="G24" s="197">
        <x:v>0.45603618975032001</x:v>
      </x:c>
      <x:c r="H24" s="557">
        <x:v>0.139776772700582</x:v>
      </x:c>
      <x:c r="I24" s="197">
        <x:v>2.3931285496511299</x:v>
      </x:c>
      <x:c r="J24" s="557">
        <x:v>1.1865451799769799</x:v>
      </x:c>
      <x:c r="K24" s="197">
        <x:v>0.38848340953937399</x:v>
      </x:c>
      <x:c r="L24" s="557">
        <x:v>0.133605280537303</x:v>
      </x:c>
      <x:c r="M24" s="197">
        <x:v>4.0751195895157997</x:v>
      </x:c>
      <x:c r="N24" s="557">
        <x:v>1.8545211819018801</x:v>
      </x:c>
      <x:c r="O24" s="197">
        <x:v>2.49203067104263E-3</x:v>
      </x:c>
      <x:c r="P24" s="557">
        <x:v>0.15657730007760201</x:v>
      </x:c>
      <x:c r="Q24" s="197">
        <x:v>4.9683311807125101E-5</x:v>
      </x:c>
      <x:c r="R24" s="557">
        <x:v>0.18877936504875301</x:v>
      </x:c>
      <x:c r="S24" s="197">
        <x:v>1.4601931294048101E-4</x:v>
      </x:c>
      <x:c r="T24" s="557">
        <x:v>0.14988358802122301</x:v>
      </x:c>
      <x:c r="U24" s="197">
        <x:v>0.63482340304428098</x:v>
      </x:c>
      <x:c r="V24" s="557">
        <x:v>0.83358636156819998</x:v>
      </x:c>
      <x:c r="W24" s="197">
        <x:v>-2.9974599797344199E-2</x:v>
      </x:c>
      <x:c r="X24" s="557">
        <x:v>0.152364188108643</x:v>
      </x:c>
      <x:c r="Y24" s="197">
        <x:v>3.0735902350526398</x:v>
      </x:c>
      <x:c r="Z24" s="557">
        <x:v>1.70538456937731</x:v>
      </x:c>
      <x:c r="AA24" s="197">
        <x:v>0.27410424743640199</x:v>
      </x:c>
      <x:c r="AB24" s="557">
        <x:v>0.17340562711204999</x:v>
      </x:c>
      <x:c r="AC24" s="197">
        <x:v>0.33479780345775201</x:v>
      </x:c>
      <x:c r="AD24" s="557">
        <x:v>0.456412877449483</x:v>
      </x:c>
      <x:c r="AE24" s="197">
        <x:v>0.233206469656034</x:v>
      </x:c>
      <x:c r="AF24" s="557">
        <x:v>0.17336362587071999</x:v>
      </x:c>
      <x:c r="AG24" s="197">
        <x:v>0.87179497120254401</x:v>
      </x:c>
      <x:c r="AH24" s="557">
        <x:v>0.96285780751900596</x:v>
      </x:c>
      <x:c r="AI24" s="197">
        <x:v>0.18590010279349001</x:v>
      </x:c>
      <x:c r="AJ24" s="557">
        <x:v>0.166730585802356</x:v>
      </x:c>
      <x:c r="AK24" s="197">
        <x:v>3.2152591319277701</x:v>
      </x:c>
      <x:c r="AL24" s="565">
        <x:v>1.7222002103368601</x:v>
      </x:c>
    </x:row>
    <x:row r="25" spans="1:38" ht="12.95" customHeight="1" x14ac:dyDescent="0.2">
      <x:c r="A25" s="2" t="s">
        <x:v>367</x:v>
      </x:c>
      <x:c r="B25" s="12">
        <x:v>2</x:v>
      </x:c>
      <x:c r="C25" s="197">
        <x:v>0.40701334150820301</x:v>
      </x:c>
      <x:c r="D25" s="557">
        <x:v>0.20896970597324699</x:v>
      </x:c>
      <x:c r="E25" s="197">
        <x:v>0.88912551202339396</x:v>
      </x:c>
      <x:c r="F25" s="557">
        <x:v>0.87509175335282996</x:v>
      </x:c>
      <x:c r="G25" s="197">
        <x:v>0.362235867328632</x:v>
      </x:c>
      <x:c r="H25" s="557">
        <x:v>0.19285794165731601</x:v>
      </x:c>
      <x:c r="I25" s="197">
        <x:v>2.2195476103660798</x:v>
      </x:c>
      <x:c r="J25" s="557">
        <x:v>1.46780869264166</x:v>
      </x:c>
      <x:c r="K25" s="197">
        <x:v>0.187584414490542</x:v>
      </x:c>
      <x:c r="L25" s="557">
        <x:v>0.197003096924385</x:v>
      </x:c>
      <x:c r="M25" s="197">
        <x:v>3.9531180938507502</x:v>
      </x:c>
      <x:c r="N25" s="557">
        <x:v>2.66086347366429</x:v>
      </x:c>
      <x:c r="O25" s="197">
        <x:v>1.33070841895527E-2</x:v>
      </x:c>
      <x:c r="P25" s="557">
        <x:v>0.22007905168974501</x:v>
      </x:c>
      <x:c r="Q25" s="197">
        <x:v>1.0650602108621099E-3</x:v>
      </x:c>
      <x:c r="R25" s="557">
        <x:v>0.25009104703947599</x:v>
      </x:c>
      <x:c r="S25" s="197">
        <x:v>-1.65595732840032E-2</x:v>
      </x:c>
      <x:c r="T25" s="557">
        <x:v>0.20683958746290501</x:v>
      </x:c>
      <x:c r="U25" s="197">
        <x:v>1.2940559840420101</x:v>
      </x:c>
      <x:c r="V25" s="557">
        <x:v>1.1775600740063099</x:v>
      </x:c>
      <x:c r="W25" s="197">
        <x:v>-0.125060773118257</x:v>
      </x:c>
      <x:c r="X25" s="557">
        <x:v>0.192873325000535</x:v>
      </x:c>
      <x:c r="Y25" s="197">
        <x:v>3.9564845395504098</x:v>
      </x:c>
      <x:c r="Z25" s="557">
        <x:v>2.44272703359252</x:v>
      </x:c>
      <x:c r="AA25" s="197">
        <x:v>0.18311119759161601</x:v>
      </x:c>
      <x:c r="AB25" s="557">
        <x:v>0.23479925542935001</x:v>
      </x:c>
      <x:c r="AC25" s="197">
        <x:v>0.18544912954367401</x:v>
      </x:c>
      <x:c r="AD25" s="557">
        <x:v>0.46351765550478102</x:v>
      </x:c>
      <x:c r="AE25" s="197">
        <x:v>0.12771100678585401</x:v>
      </x:c>
      <x:c r="AF25" s="557">
        <x:v>0.22734594416043699</x:v>
      </x:c>
      <x:c r="AG25" s="197">
        <x:v>1.70007199872711</x:v>
      </x:c>
      <x:c r="AH25" s="557">
        <x:v>1.2961295734173801</x:v>
      </x:c>
      <x:c r="AI25" s="197">
        <x:v>-6.4319441037911498E-2</x:v>
      </x:c>
      <x:c r="AJ25" s="557">
        <x:v>0.21624655354177599</x:v>
      </x:c>
      <x:c r="AK25" s="197">
        <x:v>3.9133692755610099</x:v>
      </x:c>
      <x:c r="AL25" s="565">
        <x:v>2.7146897532332099</x:v>
      </x:c>
    </x:row>
    <x:row r="26" spans="1:38" ht="12.95" customHeight="1" x14ac:dyDescent="0.2">
      <x:c r="A26" s="2" t="s">
        <x:v>368</x:v>
      </x:c>
      <x:c r="B26" s="12">
        <x:v>2</x:v>
      </x:c>
      <x:c r="C26" s="197">
        <x:v>0.28202644921258402</x:v>
      </x:c>
      <x:c r="D26" s="557">
        <x:v>0.15356971805377601</x:v>
      </x:c>
      <x:c r="E26" s="197">
        <x:v>0.66859189719791801</x:v>
      </x:c>
      <x:c r="F26" s="557">
        <x:v>0.78764689950556699</x:v>
      </x:c>
      <x:c r="G26" s="197">
        <x:v>0.29745174844327799</x:v>
      </x:c>
      <x:c r="H26" s="557">
        <x:v>0.15977282912605001</x:v>
      </x:c>
      <x:c r="I26" s="197">
        <x:v>5.4601635767137102</x:v>
      </x:c>
      <x:c r="J26" s="557">
        <x:v>2.3304482680557599</x:v>
      </x:c>
      <x:c r="K26" s="197">
        <x:v>0.31570287899857302</x:v>
      </x:c>
      <x:c r="L26" s="557">
        <x:v>0.16180534263330301</x:v>
      </x:c>
      <x:c r="M26" s="197">
        <x:v>8.5494672070463498</x:v>
      </x:c>
      <x:c r="N26" s="557">
        <x:v>2.7408715968314299</x:v>
      </x:c>
      <x:c r="O26" s="197">
        <x:v>0.232376744699924</x:v>
      </x:c>
      <x:c r="P26" s="557">
        <x:v>0.16507146332390299</x:v>
      </x:c>
      <x:c r="Q26" s="197">
        <x:v>0.39928660736997601</x:v>
      </x:c>
      <x:c r="R26" s="557">
        <x:v>0.63165518897922701</x:v>
      </x:c>
      <x:c r="S26" s="197">
        <x:v>0.14492271578531199</x:v>
      </x:c>
      <x:c r="T26" s="557">
        <x:v>0.16784483992994101</x:v>
      </x:c>
      <x:c r="U26" s="197">
        <x:v>5.13939082693516</x:v>
      </x:c>
      <x:c r="V26" s="557">
        <x:v>2.2579539936163702</x:v>
      </x:c>
      <x:c r="W26" s="197">
        <x:v>0.120949984725892</x:v>
      </x:c>
      <x:c r="X26" s="557">
        <x:v>0.180064858170119</x:v>
      </x:c>
      <x:c r="Y26" s="197">
        <x:v>7.7970288603703102</x:v>
      </x:c>
      <x:c r="Z26" s="557">
        <x:v>2.7471017309297499</x:v>
      </x:c>
      <x:c r="AA26" s="197">
        <x:v>0.17351143655766399</x:v>
      </x:c>
      <x:c r="AB26" s="557">
        <x:v>0.202138820025237</x:v>
      </x:c>
      <x:c r="AC26" s="197">
        <x:v>0.16502982543981801</x:v>
      </x:c>
      <x:c r="AD26" s="557">
        <x:v>0.462709381803111</x:v>
      </x:c>
      <x:c r="AE26" s="197">
        <x:v>8.9857460378288095E-2</x:v>
      </x:c>
      <x:c r="AF26" s="557">
        <x:v>0.20588887610586701</x:v>
      </x:c>
      <x:c r="AG26" s="197">
        <x:v>4.7864114744966102</x:v>
      </x:c>
      <x:c r="AH26" s="557">
        <x:v>2.1996308350432798</x:v>
      </x:c>
      <x:c r="AI26" s="197">
        <x:v>6.1059565443343997E-2</x:v>
      </x:c>
      <x:c r="AJ26" s="557">
        <x:v>0.21622532593982</x:v>
      </x:c>
      <x:c r="AK26" s="197">
        <x:v>7.7625686421996596</x:v>
      </x:c>
      <x:c r="AL26" s="565">
        <x:v>2.73883421181853</x:v>
      </x:c>
    </x:row>
    <x:row r="27" spans="1:38" ht="12.95" customHeight="1" x14ac:dyDescent="0.2">
      <x:c r="A27" s="2" t="s">
        <x:v>369</x:v>
      </x:c>
      <x:c r="B27" s="12">
        <x:v>2</x:v>
      </x:c>
      <x:c r="C27" s="197">
        <x:v>0.34561393394670098</x:v>
      </x:c>
      <x:c r="D27" s="557">
        <x:v>0.147402992717246</x:v>
      </x:c>
      <x:c r="E27" s="197">
        <x:v>0.80587631262229797</x:v>
      </x:c>
      <x:c r="F27" s="557">
        <x:v>0.70316243587557004</x:v>
      </x:c>
      <x:c r="G27" s="197">
        <x:v>0.31052171885673402</x:v>
      </x:c>
      <x:c r="H27" s="557">
        <x:v>0.150197392698803</x:v>
      </x:c>
      <x:c r="I27" s="197">
        <x:v>1.6250872621746699</x:v>
      </x:c>
      <x:c r="J27" s="557">
        <x:v>1.0018922273677699</x:v>
      </x:c>
      <x:c r="K27" s="197">
        <x:v>0.20825037842201199</x:v>
      </x:c>
      <x:c r="L27" s="557">
        <x:v>0.150978977876459</x:v>
      </x:c>
      <x:c r="M27" s="197">
        <x:v>3.0497495580315399</x:v>
      </x:c>
      <x:c r="N27" s="557">
        <x:v>1.4166574478454199</x:v>
      </x:c>
      <x:c r="O27" s="197">
        <x:v>0.37519320095930597</x:v>
      </x:c>
      <x:c r="P27" s="557">
        <x:v>0.16146728579959099</x:v>
      </x:c>
      <x:c r="Q27" s="197">
        <x:v>0.98036813917035504</x:v>
      </x:c>
      <x:c r="R27" s="557">
        <x:v>0.83787362535305299</x:v>
      </x:c>
      <x:c r="S27" s="197">
        <x:v>0.35592803837717801</x:v>
      </x:c>
      <x:c r="T27" s="557">
        <x:v>0.16797687551132801</x:v>
      </x:c>
      <x:c r="U27" s="197">
        <x:v>1.6512028959618901</x:v>
      </x:c>
      <x:c r="V27" s="557">
        <x:v>1.0841562813666501</x:v>
      </x:c>
      <x:c r="W27" s="197">
        <x:v>0.30604482932393801</x:v>
      </x:c>
      <x:c r="X27" s="557">
        <x:v>0.168718017980548</x:v>
      </x:c>
      <x:c r="Y27" s="197">
        <x:v>2.9638395806351499</x:v>
      </x:c>
      <x:c r="Z27" s="557">
        <x:v>1.4878594421395299</x:v>
      </x:c>
      <x:c r="AA27" s="197">
        <x:v>0.31045010462771799</x:v>
      </x:c>
      <x:c r="AB27" s="557">
        <x:v>0.17192120428458399</x:v>
      </x:c>
      <x:c r="AC27" s="197">
        <x:v>0.61064897575134602</x:v>
      </x:c>
      <x:c r="AD27" s="557">
        <x:v>0.66023346212660805</x:v>
      </x:c>
      <x:c r="AE27" s="197">
        <x:v>0.27437520231887103</x:v>
      </x:c>
      <x:c r="AF27" s="557">
        <x:v>0.176844103189844</x:v>
      </x:c>
      <x:c r="AG27" s="197">
        <x:v>1.39599558207951</x:v>
      </x:c>
      <x:c r="AH27" s="557">
        <x:v>0.97744317475503495</x:v>
      </x:c>
      <x:c r="AI27" s="197">
        <x:v>0.191746169559981</x:v>
      </x:c>
      <x:c r="AJ27" s="557">
        <x:v>0.17709569947145401</x:v>
      </x:c>
      <x:c r="AK27" s="197">
        <x:v>2.9295895305927102</x:v>
      </x:c>
      <x:c r="AL27" s="565">
        <x:v>1.41019787313725</x:v>
      </x:c>
    </x:row>
    <x:row r="28" spans="1:38" ht="12.95" customHeight="1" x14ac:dyDescent="0.2">
      <x:c r="A28" s="2" t="s">
        <x:v>370</x:v>
      </x:c>
      <x:c r="B28" s="12">
        <x:v>2</x:v>
      </x:c>
      <x:c r="C28" s="197">
        <x:v>0.14050107333734599</x:v>
      </x:c>
      <x:c r="D28" s="557">
        <x:v>0.110594652709257</x:v>
      </x:c>
      <x:c r="E28" s="197">
        <x:v>0.16668286288113399</x:v>
      </x:c>
      <x:c r="F28" s="557">
        <x:v>0.29548962889509101</x:v>
      </x:c>
      <x:c r="G28" s="197">
        <x:v>0.17111588627489899</x:v>
      </x:c>
      <x:c r="H28" s="557">
        <x:v>0.112027167144211</x:v>
      </x:c>
      <x:c r="I28" s="197">
        <x:v>4.0107081656794197</x:v>
      </x:c>
      <x:c r="J28" s="557">
        <x:v>1.26014050649969</x:v>
      </x:c>
      <x:c r="K28" s="197">
        <x:v>0.166024273913153</x:v>
      </x:c>
      <x:c r="L28" s="557">
        <x:v>0.11424880899812299</x:v>
      </x:c>
      <x:c r="M28" s="197">
        <x:v>4.65207314561333</x:v>
      </x:c>
      <x:c r="N28" s="557">
        <x:v>1.3824614587747901</x:v>
      </x:c>
      <x:c r="O28" s="197">
        <x:v>0.13242287755496199</x:v>
      </x:c>
      <x:c r="P28" s="557">
        <x:v>0.13041677709279401</x:v>
      </x:c>
      <x:c r="Q28" s="197">
        <x:v>0.102246669839179</x:v>
      </x:c>
      <x:c r="R28" s="557">
        <x:v>0.23192288932480201</x:v>
      </x:c>
      <x:c r="S28" s="197">
        <x:v>0.166790915279523</x:v>
      </x:c>
      <x:c r="T28" s="557">
        <x:v>0.128761145824277</x:v>
      </x:c>
      <x:c r="U28" s="197">
        <x:v>3.86368988678867</x:v>
      </x:c>
      <x:c r="V28" s="557">
        <x:v>1.15228575462146</x:v>
      </x:c>
      <x:c r="W28" s="197">
        <x:v>0.17407891938467501</x:v>
      </x:c>
      <x:c r="X28" s="557">
        <x:v>0.12776938497586199</x:v>
      </x:c>
      <x:c r="Y28" s="197">
        <x:v>4.4193992180521002</x:v>
      </x:c>
      <x:c r="Z28" s="557">
        <x:v>1.2762694648433399</x:v>
      </x:c>
      <x:c r="AA28" s="197">
        <x:v>4.45293341755457E-2</x:v>
      </x:c>
      <x:c r="AB28" s="557">
        <x:v>0.17024570066483899</x:v>
      </x:c>
      <x:c r="AC28" s="197">
        <x:v>8.2930191078062192E-3</x:v>
      </x:c>
      <x:c r="AD28" s="557">
        <x:v>0.13310205536360101</x:v>
      </x:c>
      <x:c r="AE28" s="197">
        <x:v>5.1010644575230697E-2</x:v>
      </x:c>
      <x:c r="AF28" s="557">
        <x:v>0.16993988233159801</x:v>
      </x:c>
      <x:c r="AG28" s="197">
        <x:v>3.5130547036395998</x:v>
      </x:c>
      <x:c r="AH28" s="557">
        <x:v>1.0982400288929099</x:v>
      </x:c>
      <x:c r="AI28" s="197">
        <x:v>4.82625829298872E-2</x:v>
      </x:c>
      <x:c r="AJ28" s="557">
        <x:v>0.17110985107582699</x:v>
      </x:c>
      <x:c r="AK28" s="197">
        <x:v>4.1224312862371901</x:v>
      </x:c>
      <x:c r="AL28" s="565">
        <x:v>1.2318402666805099</x:v>
      </x:c>
    </x:row>
    <x:row r="29" spans="1:38" ht="12.95" customHeight="1" x14ac:dyDescent="0.2">
      <x:c r="A29" s="2" t="s">
        <x:v>371</x:v>
      </x:c>
      <x:c r="B29" s="12">
        <x:v>2</x:v>
      </x:c>
      <x:c r="C29" s="197">
        <x:v>-0.34751648788252598</x:v>
      </x:c>
      <x:c r="D29" s="557">
        <x:v>0.15178239670311799</x:v>
      </x:c>
      <x:c r="E29" s="197">
        <x:v>0.94731146159900304</x:v>
      </x:c>
      <x:c r="F29" s="557">
        <x:v>0.75912827811365702</x:v>
      </x:c>
      <x:c r="G29" s="197">
        <x:v>-0.27221867889227502</x:v>
      </x:c>
      <x:c r="H29" s="557">
        <x:v>0.15584147364680601</x:v>
      </x:c>
      <x:c r="I29" s="197">
        <x:v>3.2749890845656502</x:v>
      </x:c>
      <x:c r="J29" s="557">
        <x:v>1.68388705439804</x:v>
      </x:c>
      <x:c r="K29" s="197">
        <x:v>-0.22923483608037701</x:v>
      </x:c>
      <x:c r="L29" s="557">
        <x:v>0.15568336239321201</x:v>
      </x:c>
      <x:c r="M29" s="197">
        <x:v>4.72895466381443</x:v>
      </x:c>
      <x:c r="N29" s="557">
        <x:v>2.3020903495132798</x:v>
      </x:c>
      <x:c r="O29" s="197">
        <x:v>0.17076914641013999</x:v>
      </x:c>
      <x:c r="P29" s="557">
        <x:v>0.1596452961847</x:v>
      </x:c>
      <x:c r="Q29" s="197">
        <x:v>0.277251773220761</x:v>
      </x:c>
      <x:c r="R29" s="557">
        <x:v>0.622806295540135</x:v>
      </x:c>
      <x:c r="S29" s="197">
        <x:v>0.21089277599664499</x:v>
      </x:c>
      <x:c r="T29" s="557">
        <x:v>0.157636447351576</x:v>
      </x:c>
      <x:c r="U29" s="197">
        <x:v>3.5015999682996499</x:v>
      </x:c>
      <x:c r="V29" s="557">
        <x:v>1.6179852721441801</x:v>
      </x:c>
      <x:c r="W29" s="197">
        <x:v>0.19717497195980799</x:v>
      </x:c>
      <x:c r="X29" s="557">
        <x:v>0.158498943861374</x:v>
      </x:c>
      <x:c r="Y29" s="197">
        <x:v>4.6410576516116304</x:v>
      </x:c>
      <x:c r="Z29" s="557">
        <x:v>2.1314307946739102</x:v>
      </x:c>
      <x:c r="AA29" s="197">
        <x:v>-4.8395225345605503E-2</x:v>
      </x:c>
      <x:c r="AB29" s="557">
        <x:v>0.144231475199536</x:v>
      </x:c>
      <x:c r="AC29" s="197">
        <x:v>2.0779845939851601E-2</x:v>
      </x:c>
      <x:c r="AD29" s="557">
        <x:v>0.16350575730623201</x:v>
      </x:c>
      <x:c r="AE29" s="197">
        <x:v>1.33579868818045E-2</x:v>
      </x:c>
      <x:c r="AF29" s="557">
        <x:v>0.14014924357199199</x:v>
      </x:c>
      <x:c r="AG29" s="197">
        <x:v>3.0080102862395699</x:v>
      </x:c>
      <x:c r="AH29" s="557">
        <x:v>1.47559231524741</x:v>
      </x:c>
      <x:c r="AI29" s="197">
        <x:v>3.29551794961786E-3</x:v>
      </x:c>
      <x:c r="AJ29" s="557">
        <x:v>0.137402597553652</x:v>
      </x:c>
      <x:c r="AK29" s="197">
        <x:v>4.13252617608837</x:v>
      </x:c>
      <x:c r="AL29" s="565">
        <x:v>1.9890470628491299</x:v>
      </x:c>
    </x:row>
    <x:row r="30" spans="1:38" ht="12.95" customHeight="1" x14ac:dyDescent="0.2">
      <x:c r="A30" s="2" t="s">
        <x:v>372</x:v>
      </x:c>
      <x:c r="B30" s="12">
        <x:v>2</x:v>
      </x:c>
      <x:c r="C30" s="197">
        <x:v>0.31173931502041402</x:v>
      </x:c>
      <x:c r="D30" s="557">
        <x:v>0.17044985554640099</x:v>
      </x:c>
      <x:c r="E30" s="197">
        <x:v>0.69750051496993903</x:v>
      </x:c>
      <x:c r="F30" s="557">
        <x:v>0.74389609930559697</x:v>
      </x:c>
      <x:c r="G30" s="197">
        <x:v>0.31940141728066701</x:v>
      </x:c>
      <x:c r="H30" s="557">
        <x:v>0.16720697250704999</x:v>
      </x:c>
      <x:c r="I30" s="197">
        <x:v>2.1187139995277402</x:v>
      </x:c>
      <x:c r="J30" s="557">
        <x:v>1.21381151102086</x:v>
      </x:c>
      <x:c r="K30" s="197">
        <x:v>0.25115853638638502</x:v>
      </x:c>
      <x:c r="L30" s="557">
        <x:v>0.172297304512781</x:v>
      </x:c>
      <x:c r="M30" s="197">
        <x:v>2.8514670230982602</x:v>
      </x:c>
      <x:c r="N30" s="557">
        <x:v>1.31448843066004</x:v>
      </x:c>
      <x:c r="O30" s="197">
        <x:v>0.109618130303155</x:v>
      </x:c>
      <x:c r="P30" s="557">
        <x:v>0.16527172954626501</x:v>
      </x:c>
      <x:c r="Q30" s="197">
        <x:v>9.7961750103117196E-2</x:v>
      </x:c>
      <x:c r="R30" s="557">
        <x:v>0.318471966969957</x:v>
      </x:c>
      <x:c r="S30" s="197">
        <x:v>9.1555201400866898E-2</x:v>
      </x:c>
      <x:c r="T30" s="557">
        <x:v>0.165790399170996</x:v>
      </x:c>
      <x:c r="U30" s="197">
        <x:v>1.24456794096854</x:v>
      </x:c>
      <x:c r="V30" s="557">
        <x:v>0.95337795990797003</x:v>
      </x:c>
      <x:c r="W30" s="197">
        <x:v>5.7669827412522197E-2</x:v>
      </x:c>
      <x:c r="X30" s="557">
        <x:v>0.159166364721995</x:v>
      </x:c>
      <x:c r="Y30" s="197">
        <x:v>2.2679671701458899</x:v>
      </x:c>
      <x:c r="Z30" s="557">
        <x:v>1.30834833113552</x:v>
      </x:c>
      <x:c r="AA30" s="197">
        <x:v>0.15625757998196499</x:v>
      </x:c>
      <x:c r="AB30" s="557">
        <x:v>0.168126695609812</x:v>
      </x:c>
      <x:c r="AC30" s="197">
        <x:v>0.18528906002679399</x:v>
      </x:c>
      <x:c r="AD30" s="557">
        <x:v>0.36930556935766801</x:v>
      </x:c>
      <x:c r="AE30" s="197">
        <x:v>0.141330974057542</x:v>
      </x:c>
      <x:c r="AF30" s="557">
        <x:v>0.16811411565003101</x:v>
      </x:c>
      <x:c r="AG30" s="197">
        <x:v>1.4134808885544401</x:v>
      </x:c>
      <x:c r="AH30" s="557">
        <x:v>1.0089559572681099</x:v>
      </x:c>
      <x:c r="AI30" s="197">
        <x:v>8.7136777023959305E-2</x:v>
      </x:c>
      <x:c r="AJ30" s="557">
        <x:v>0.169999453498098</x:v>
      </x:c>
      <x:c r="AK30" s="197">
        <x:v>2.3430517261774302</x:v>
      </x:c>
      <x:c r="AL30" s="565">
        <x:v>1.2358366753846599</x:v>
      </x:c>
    </x:row>
    <x:row r="31" spans="1:38" ht="12.95" customHeight="1" x14ac:dyDescent="0.2">
      <x:c r="A31" s="2" t="s">
        <x:v>373</x:v>
      </x:c>
      <x:c r="B31" s="12">
        <x:v>2</x:v>
      </x:c>
      <x:c r="C31" s="197">
        <x:v>0.14023462471749601</x:v>
      </x:c>
      <x:c r="D31" s="557">
        <x:v>0.16011273582062599</x:v>
      </x:c>
      <x:c r="E31" s="197">
        <x:v>0.161221233456177</x:v>
      </x:c>
      <x:c r="F31" s="557">
        <x:v>0.405541105763984</x:v>
      </x:c>
      <x:c r="G31" s="197">
        <x:v>0.15501904920492099</x:v>
      </x:c>
      <x:c r="H31" s="557">
        <x:v>0.15242896833457001</x:v>
      </x:c>
      <x:c r="I31" s="197">
        <x:v>1.4521236727784601</x:v>
      </x:c>
      <x:c r="J31" s="557">
        <x:v>1.0285195639578899</x:v>
      </x:c>
      <x:c r="K31" s="197">
        <x:v>0.133824425567451</x:v>
      </x:c>
      <x:c r="L31" s="557">
        <x:v>0.148394657399261</x:v>
      </x:c>
      <x:c r="M31" s="197">
        <x:v>2.4568894495178601</x:v>
      </x:c>
      <x:c r="N31" s="557">
        <x:v>1.1405608140446299</x:v>
      </x:c>
      <x:c r="O31" s="197">
        <x:v>0.14052432357699399</x:v>
      </x:c>
      <x:c r="P31" s="557">
        <x:v>0.17894935270040699</x:v>
      </x:c>
      <x:c r="Q31" s="197">
        <x:v>0.101377220073834</x:v>
      </x:c>
      <x:c r="R31" s="557">
        <x:v>0.29273615651222601</x:v>
      </x:c>
      <x:c r="S31" s="197">
        <x:v>0.154457786366066</x:v>
      </x:c>
      <x:c r="T31" s="557">
        <x:v>0.171620181180279</x:v>
      </x:c>
      <x:c r="U31" s="197">
        <x:v>1.6272441324145901</x:v>
      </x:c>
      <x:c r="V31" s="557">
        <x:v>0.89503367596806604</x:v>
      </x:c>
      <x:c r="W31" s="197">
        <x:v>0.16553787861740599</x:v>
      </x:c>
      <x:c r="X31" s="557">
        <x:v>0.17399737756810499</x:v>
      </x:c>
      <x:c r="Y31" s="197">
        <x:v>2.8463861332246498</x:v>
      </x:c>
      <x:c r="Z31" s="557">
        <x:v>1.0633666466035701</x:v>
      </x:c>
      <x:c r="AA31" s="197">
        <x:v>4.8625767328397199E-2</x:v>
      </x:c>
      <x:c r="AB31" s="557">
        <x:v>0.18131270823947401</x:v>
      </x:c>
      <x:c r="AC31" s="197">
        <x:v>8.4394297633799704E-3</x:v>
      </x:c>
      <x:c r="AD31" s="557">
        <x:v>0.1138689283459</x:v>
      </x:c>
      <x:c r="AE31" s="197">
        <x:v>6.8375652436829706E-2</x:v>
      </x:c>
      <x:c r="AF31" s="557">
        <x:v>0.17284794131671599</x:v>
      </x:c>
      <x:c r="AG31" s="197">
        <x:v>1.60187224925386</x:v>
      </x:c>
      <x:c r="AH31" s="557">
        <x:v>0.92726484521402197</x:v>
      </x:c>
      <x:c r="AI31" s="197">
        <x:v>6.8943478645010298E-2</x:v>
      </x:c>
      <x:c r="AJ31" s="557">
        <x:v>0.17806092093678699</x:v>
      </x:c>
      <x:c r="AK31" s="197">
        <x:v>2.8046046388083701</x:v>
      </x:c>
      <x:c r="AL31" s="565">
        <x:v>1.10173643310428</x:v>
      </x:c>
    </x:row>
    <x:row r="32" spans="1:38" ht="12.95" customHeight="1" x14ac:dyDescent="0.2">
      <x:c r="A32" s="2" t="s">
        <x:v>374</x:v>
      </x:c>
      <x:c r="B32" s="12">
        <x:v>2</x:v>
      </x:c>
      <x:c r="C32" s="197">
        <x:v>0.27939247730771</x:v>
      </x:c>
      <x:c r="D32" s="557">
        <x:v>0.17805388305158501</x:v>
      </x:c>
      <x:c r="E32" s="197">
        <x:v>0.42259733965890101</x:v>
      </x:c>
      <x:c r="F32" s="557">
        <x:v>0.50739211438505205</x:v>
      </x:c>
      <x:c r="G32" s="197">
        <x:v>0.272043744293401</x:v>
      </x:c>
      <x:c r="H32" s="557">
        <x:v>0.17837568012928701</x:v>
      </x:c>
      <x:c r="I32" s="197">
        <x:v>2.8384730777889402</x:v>
      </x:c>
      <x:c r="J32" s="557">
        <x:v>1.5132394384029799</x:v>
      </x:c>
      <x:c r="K32" s="197">
        <x:v>0.27120073147463503</x:v>
      </x:c>
      <x:c r="L32" s="557">
        <x:v>0.18240022865397601</x:v>
      </x:c>
      <x:c r="M32" s="197">
        <x:v>4.3549668171174796</x:v>
      </x:c>
      <x:c r="N32" s="557">
        <x:v>1.69891353424487</x:v>
      </x:c>
      <x:c r="O32" s="197">
        <x:v>-8.9586268085352097E-2</x:v>
      </x:c>
      <x:c r="P32" s="557">
        <x:v>0.15640220705790001</x:v>
      </x:c>
      <x:c r="Q32" s="197">
        <x:v>6.4478343962599105E-2</x:v>
      </x:c>
      <x:c r="R32" s="557">
        <x:v>0.25934095798266599</x:v>
      </x:c>
      <x:c r="S32" s="197">
        <x:v>-8.0264239048456601E-2</x:v>
      </x:c>
      <x:c r="T32" s="557">
        <x:v>0.151601884870223</x:v>
      </x:c>
      <x:c r="U32" s="197">
        <x:v>2.4954556964872401</x:v>
      </x:c>
      <x:c r="V32" s="557">
        <x:v>1.4456848789747201</x:v>
      </x:c>
      <x:c r="W32" s="197">
        <x:v>-0.124570112672405</x:v>
      </x:c>
      <x:c r="X32" s="557">
        <x:v>0.157145464240946</x:v>
      </x:c>
      <x:c r="Y32" s="197">
        <x:v>4.5393541522751502</x:v>
      </x:c>
      <x:c r="Z32" s="557">
        <x:v>1.67622246897761</x:v>
      </x:c>
      <x:c r="AA32" s="197">
        <x:v>1.9701670793547299E-3</x:v>
      </x:c>
      <x:c r="AB32" s="557">
        <x:v>0.152709196071391</x:v>
      </x:c>
      <x:c r="AC32" s="197">
        <x:v>3.1082715156986702E-5</x:v>
      </x:c>
      <x:c r="AD32" s="557">
        <x:v>0.146950513224472</x:v>
      </x:c>
      <x:c r="AE32" s="197">
        <x:v>2.0117918329190798E-3</x:v>
      </x:c>
      <x:c r="AF32" s="557">
        <x:v>0.15437696474547599</x:v>
      </x:c>
      <x:c r="AG32" s="197">
        <x:v>2.4034912640706501</x:v>
      </x:c>
      <x:c r="AH32" s="557">
        <x:v>1.44204775545968</x:v>
      </x:c>
      <x:c r="AI32" s="197">
        <x:v>-3.2724752962525597E-2</x:v>
      </x:c>
      <x:c r="AJ32" s="557">
        <x:v>0.157703166819811</x:v>
      </x:c>
      <x:c r="AK32" s="197">
        <x:v>4.1628863070873603</x:v>
      </x:c>
      <x:c r="AL32" s="565">
        <x:v>1.6517267896697601</x:v>
      </x:c>
    </x:row>
    <x:row r="33" spans="1:38" ht="12.95" customHeight="1" x14ac:dyDescent="0.2">
      <x:c r="A33" s="2" t="s">
        <x:v>375</x:v>
      </x:c>
      <x:c r="B33" s="12">
        <x:v>2</x:v>
      </x:c>
      <x:c r="C33" s="197">
        <x:v>1.7286509218746499E-2</x:v>
      </x:c>
      <x:c r="D33" s="557">
        <x:v>0.13585047368855999</x:v>
      </x:c>
      <x:c r="E33" s="197">
        <x:v>1.9304837770539401E-3</x:v>
      </x:c>
      <x:c r="F33" s="557">
        <x:v>0.120003353388122</x:v>
      </x:c>
      <x:c r="G33" s="197">
        <x:v>3.2055533113849503E-2</x:v>
      </x:c>
      <x:c r="H33" s="557">
        <x:v>0.13092906037118701</x:v>
      </x:c>
      <x:c r="I33" s="197">
        <x:v>4.3422370889030804</x:v>
      </x:c>
      <x:c r="J33" s="557">
        <x:v>1.61458918629494</x:v>
      </x:c>
      <x:c r="K33" s="197">
        <x:v>3.4127532264054398E-2</x:v>
      </x:c>
      <x:c r="L33" s="557">
        <x:v>0.128693565881908</x:v>
      </x:c>
      <x:c r="M33" s="197">
        <x:v>4.99815169759444</x:v>
      </x:c>
      <x:c r="N33" s="557">
        <x:v>1.8386069381260599</x:v>
      </x:c>
      <x:c r="O33" s="197">
        <x:v>0.14206912558832199</x:v>
      </x:c>
      <x:c r="P33" s="557">
        <x:v>0.128882745352844</x:v>
      </x:c>
      <x:c r="Q33" s="197">
        <x:v>0.209429944734982</x:v>
      </x:c>
      <x:c r="R33" s="557">
        <x:v>0.40580432930105098</x:v>
      </x:c>
      <x:c r="S33" s="197">
        <x:v>9.2236447229499696E-2</x:v>
      </x:c>
      <x:c r="T33" s="557">
        <x:v>0.127100220044322</x:v>
      </x:c>
      <x:c r="U33" s="197">
        <x:v>4.5256246630618602</x:v>
      </x:c>
      <x:c r="V33" s="557">
        <x:v>1.6483142522388801</x:v>
      </x:c>
      <x:c r="W33" s="197">
        <x:v>9.9870356808934801E-2</x:v>
      </x:c>
      <x:c r="X33" s="557">
        <x:v>0.12401158730792899</x:v>
      </x:c>
      <x:c r="Y33" s="197">
        <x:v>5.3380273529423201</x:v>
      </x:c>
      <x:c r="Z33" s="557">
        <x:v>1.88493040812587</x:v>
      </x:c>
      <x:c r="AA33" s="197">
        <x:v>0.146403281253038</x:v>
      </x:c>
      <x:c r="AB33" s="557">
        <x:v>0.127169739083378</x:v>
      </x:c>
      <x:c r="AC33" s="197">
        <x:v>0.218908622707535</x:v>
      </x:c>
      <x:c r="AD33" s="557">
        <x:v>0.41752141124092002</x:v>
      </x:c>
      <x:c r="AE33" s="197">
        <x:v>0.104010711135335</x:v>
      </x:c>
      <x:c r="AF33" s="557">
        <x:v>0.123062938956498</x:v>
      </x:c>
      <x:c r="AG33" s="197">
        <x:v>4.5293615591752996</x:v>
      </x:c>
      <x:c r="AH33" s="557">
        <x:v>1.64873144028908</x:v>
      </x:c>
      <x:c r="AI33" s="197">
        <x:v>0.110227148687702</x:v>
      </x:c>
      <x:c r="AJ33" s="557">
        <x:v>0.118188836419011</x:v>
      </x:c>
      <x:c r="AK33" s="197">
        <x:v>5.1980152757737796</x:v>
      </x:c>
      <x:c r="AL33" s="565">
        <x:v>1.8505134996156301</x:v>
      </x:c>
    </x:row>
    <x:row r="34" spans="1:38" ht="12.95" customHeight="1" x14ac:dyDescent="0.2">
      <x:c r="A34" s="2" t="s">
        <x:v>376</x:v>
      </x:c>
      <x:c r="B34" s="12">
        <x:v>2</x:v>
      </x:c>
      <x:c r="C34" s="197">
        <x:v>-0.34113183755570298</x:v>
      </x:c>
      <x:c r="D34" s="557">
        <x:v>0.255162062618706</x:v>
      </x:c>
      <x:c r="E34" s="197">
        <x:v>0.64728872315307096</x:v>
      </x:c>
      <x:c r="F34" s="557">
        <x:v>1.14227423560302</x:v>
      </x:c>
      <x:c r="G34" s="197">
        <x:v>-0.30628385201741298</x:v>
      </x:c>
      <x:c r="H34" s="557">
        <x:v>0.26074815362819598</x:v>
      </x:c>
      <x:c r="I34" s="197">
        <x:v>10.069743959948299</x:v>
      </x:c>
      <x:c r="J34" s="557">
        <x:v>3.0218552422528702</x:v>
      </x:c>
      <x:c r="K34" s="197">
        <x:v>-0.30836981477190101</x:v>
      </x:c>
      <x:c r="L34" s="557">
        <x:v>0.28416944277744599</x:v>
      </x:c>
      <x:c r="M34" s="197">
        <x:v>10.738271958139</x:v>
      </x:c>
      <x:c r="N34" s="557">
        <x:v>3.2556925459560402</x:v>
      </x:c>
      <x:c r="O34" s="197">
        <x:v>-0.31392472144400402</x:v>
      </x:c>
      <x:c r="P34" s="557">
        <x:v>0.226559448586555</x:v>
      </x:c>
      <x:c r="Q34" s="197">
        <x:v>0.65737866244467702</x:v>
      </x:c>
      <x:c r="R34" s="557">
        <x:v>1.0081131940885699</x:v>
      </x:c>
      <x:c r="S34" s="197">
        <x:v>-0.17887633982738099</x:v>
      </x:c>
      <x:c r="T34" s="557">
        <x:v>0.20910482585984699</x:v>
      </x:c>
      <x:c r="U34" s="197">
        <x:v>9.5954507901660708</x:v>
      </x:c>
      <x:c r="V34" s="557">
        <x:v>2.8584058423716701</x:v>
      </x:c>
      <x:c r="W34" s="197">
        <x:v>-0.20820740288331699</x:v>
      </x:c>
      <x:c r="X34" s="557">
        <x:v>0.21318881199950299</x:v>
      </x:c>
      <x:c r="Y34" s="197">
        <x:v>11.014081352838801</x:v>
      </x:c>
      <x:c r="Z34" s="557">
        <x:v>3.21219632012121</x:v>
      </x:c>
      <x:c r="AA34" s="197">
        <x:v>-0.33124106773449102</x:v>
      </x:c>
      <x:c r="AB34" s="557">
        <x:v>0.23145751447942201</x:v>
      </x:c>
      <x:c r="AC34" s="197">
        <x:v>0.695475428380667</x:v>
      </x:c>
      <x:c r="AD34" s="557">
        <x:v>1.08471178232231</x:v>
      </x:c>
      <x:c r="AE34" s="197">
        <x:v>-0.19220002239900599</x:v>
      </x:c>
      <x:c r="AF34" s="557">
        <x:v>0.22743419231777301</x:v>
      </x:c>
      <x:c r="AG34" s="197">
        <x:v>9.1529142888385699</x:v>
      </x:c>
      <x:c r="AH34" s="557">
        <x:v>2.7575332958718599</x:v>
      </x:c>
      <x:c r="AI34" s="197">
        <x:v>-0.188924121327876</x:v>
      </x:c>
      <x:c r="AJ34" s="557">
        <x:v>0.24286756738528101</x:v>
      </x:c>
      <x:c r="AK34" s="197">
        <x:v>9.8493569097840901</x:v>
      </x:c>
      <x:c r="AL34" s="565">
        <x:v>2.9934184577300398</x:v>
      </x:c>
    </x:row>
    <x:row r="35" spans="1:38" ht="12.95" customHeight="1" x14ac:dyDescent="0.2">
      <x:c r="A35" s="2" t="s">
        <x:v>377</x:v>
      </x:c>
      <x:c r="B35" s="12">
        <x:v>2</x:v>
      </x:c>
      <x:c r="C35" s="197">
        <x:v>0.20046974325870201</x:v>
      </x:c>
      <x:c r="D35" s="557">
        <x:v>0.24831106262729799</x:v>
      </x:c>
      <x:c r="E35" s="197">
        <x:v>0.249666301163527</x:v>
      </x:c>
      <x:c r="F35" s="557">
        <x:v>0.73341578209200498</x:v>
      </x:c>
      <x:c r="G35" s="197">
        <x:v>0.26921636035304702</x:v>
      </x:c>
      <x:c r="H35" s="557">
        <x:v>0.26173668030465802</x:v>
      </x:c>
      <x:c r="I35" s="197">
        <x:v>3.52054308696624</x:v>
      </x:c>
      <x:c r="J35" s="557">
        <x:v>1.62836386578541</x:v>
      </x:c>
      <x:c r="K35" s="197">
        <x:v>0.351566723735313</x:v>
      </x:c>
      <x:c r="L35" s="557">
        <x:v>0.238878355791598</x:v>
      </x:c>
      <x:c r="M35" s="197">
        <x:v>7.8063576169274302</x:v>
      </x:c>
      <x:c r="N35" s="557">
        <x:v>2.6836661358316598</x:v>
      </x:c>
      <x:c r="O35" s="197">
        <x:v>0.114992552458949</x:v>
      </x:c>
      <x:c r="P35" s="557">
        <x:v>0.27131475081665202</x:v>
      </x:c>
      <x:c r="Q35" s="197">
        <x:v>8.3503122097338595E-2</x:v>
      </x:c>
      <x:c r="R35" s="557">
        <x:v>0.60776938969931404</x:v>
      </x:c>
      <x:c r="S35" s="197">
        <x:v>0.15230443697573001</x:v>
      </x:c>
      <x:c r="T35" s="557">
        <x:v>0.249298115680016</x:v>
      </x:c>
      <x:c r="U35" s="197">
        <x:v>3.1942114048844501</x:v>
      </x:c>
      <x:c r="V35" s="557">
        <x:v>1.8554043833089</x:v>
      </x:c>
      <x:c r="W35" s="197">
        <x:v>0.18646796449716799</x:v>
      </x:c>
      <x:c r="X35" s="557">
        <x:v>0.24617368584643101</x:v>
      </x:c>
      <x:c r="Y35" s="197">
        <x:v>7.6522067129428004</x:v>
      </x:c>
      <x:c r="Z35" s="557">
        <x:v>3.1212183158188598</x:v>
      </x:c>
      <x:c r="AA35" s="197">
        <x:v>0.2773368770422</x:v>
      </x:c>
      <x:c r="AB35" s="557">
        <x:v>0.24742755673116401</x:v>
      </x:c>
      <x:c r="AC35" s="197">
        <x:v>0.37255398931572498</x:v>
      </x:c>
      <x:c r="AD35" s="557">
        <x:v>0.763878836253162</x:v>
      </x:c>
      <x:c r="AE35" s="197">
        <x:v>0.34221773227538099</x:v>
      </x:c>
      <x:c r="AF35" s="557">
        <x:v>0.24857572627062599</x:v>
      </x:c>
      <x:c r="AG35" s="197">
        <x:v>3.98386484356993</x:v>
      </x:c>
      <x:c r="AH35" s="557">
        <x:v>1.7500713698819601</x:v>
      </x:c>
      <x:c r="AI35" s="197">
        <x:v>0.39399376159906302</x:v>
      </x:c>
      <x:c r="AJ35" s="557">
        <x:v>0.25227002350204097</x:v>
      </x:c>
      <x:c r="AK35" s="197">
        <x:v>7.9557066576214197</x:v>
      </x:c>
      <x:c r="AL35" s="565">
        <x:v>2.89537531701147</x:v>
      </x:c>
    </x:row>
    <x:row r="36" spans="1:38" ht="12.95" customHeight="1" x14ac:dyDescent="0.2">
      <x:c r="A36" s="2" t="s">
        <x:v>378</x:v>
      </x:c>
      <x:c r="B36" s="12">
        <x:v>2</x:v>
      </x:c>
      <x:c r="C36" s="197">
        <x:v>-8.9714514985133106E-3</x:v>
      </x:c>
      <x:c r="D36" s="557">
        <x:v>0.10627773391596899</x:v>
      </x:c>
      <x:c r="E36" s="197">
        <x:v>7.1282327294964901E-4</x:v>
      </x:c>
      <x:c r="F36" s="557">
        <x:v>9.1541209056397801E-2</x:v>
      </x:c>
      <x:c r="G36" s="197">
        <x:v>7.3734710912459903E-3</x:v>
      </x:c>
      <x:c r="H36" s="557">
        <x:v>0.10830431118055001</x:v>
      </x:c>
      <x:c r="I36" s="197">
        <x:v>1.53288577220248</x:v>
      </x:c>
      <x:c r="J36" s="557">
        <x:v>0.94170208620791496</x:v>
      </x:c>
      <x:c r="K36" s="197">
        <x:v>3.87798266461752E-2</x:v>
      </x:c>
      <x:c r="L36" s="557">
        <x:v>0.118748248921557</x:v>
      </x:c>
      <x:c r="M36" s="197">
        <x:v>1.98627044724014</x:v>
      </x:c>
      <x:c r="N36" s="557">
        <x:v>1.3308060754428099</x:v>
      </x:c>
      <x:c r="O36" s="197">
        <x:v>9.7144801593340893E-2</x:v>
      </x:c>
      <x:c r="P36" s="557">
        <x:v>8.7458856454932801E-2</x:v>
      </x:c>
      <x:c r="Q36" s="197">
        <x:v>0.100067881730127</x:v>
      </x:c>
      <x:c r="R36" s="557">
        <x:v>0.18959193467829399</x:v>
      </x:c>
      <x:c r="S36" s="197">
        <x:v>9.9272503486366695E-2</x:v>
      </x:c>
      <x:c r="T36" s="557">
        <x:v>8.9896739779057905E-2</x:v>
      </x:c>
      <x:c r="U36" s="197">
        <x:v>1.93915207341847</x:v>
      </x:c>
      <x:c r="V36" s="557">
        <x:v>0.96038291863271796</x:v>
      </x:c>
      <x:c r="W36" s="197">
        <x:v>0.13425608268043401</x:v>
      </x:c>
      <x:c r="X36" s="557">
        <x:v>9.3738261845134896E-2</x:v>
      </x:c>
      <x:c r="Y36" s="197">
        <x:v>2.7978232255079498</x:v>
      </x:c>
      <x:c r="Z36" s="557">
        <x:v>1.2636936851185001</x:v>
      </x:c>
      <x:c r="AA36" s="197">
        <x:v>4.6758619860777E-2</x:v>
      </x:c>
      <x:c r="AB36" s="557">
        <x:v>9.3460851984638105E-2</x:v>
      </x:c>
      <x:c r="AC36" s="197">
        <x:v>2.1998700515463501E-2</x:v>
      </x:c>
      <x:c r="AD36" s="557">
        <x:v>0.124984432625243</x:v>
      </x:c>
      <x:c r="AE36" s="197">
        <x:v>4.7816930580542302E-2</x:v>
      </x:c>
      <x:c r="AF36" s="557">
        <x:v>9.7115977094380093E-2</x:v>
      </x:c>
      <x:c r="AG36" s="197">
        <x:v>1.65756648764365</x:v>
      </x:c>
      <x:c r="AH36" s="557">
        <x:v>0.94722065820088697</x:v>
      </x:c>
      <x:c r="AI36" s="197">
        <x:v>7.5470420125737805E-2</x:v>
      </x:c>
      <x:c r="AJ36" s="557">
        <x:v>0.10292984308896599</x:v>
      </x:c>
      <x:c r="AK36" s="197">
        <x:v>2.28065451314861</x:v>
      </x:c>
      <x:c r="AL36" s="565">
        <x:v>1.3390517699918001</x:v>
      </x:c>
    </x:row>
    <x:row r="37" spans="1:38" ht="12.95" customHeight="1" x14ac:dyDescent="0.2">
      <x:c r="A37" s="2" t="s">
        <x:v>379</x:v>
      </x:c>
      <x:c r="B37" s="12">
        <x:v>2</x:v>
      </x:c>
      <x:c r="C37" s="197">
        <x:v>0.33890353565915199</x:v>
      </x:c>
      <x:c r="D37" s="557">
        <x:v>9.3782480405916205E-2</x:v>
      </x:c>
      <x:c r="E37" s="197">
        <x:v>0.70223310813415596</x:v>
      </x:c>
      <x:c r="F37" s="557">
        <x:v>0.40787264413089203</x:v>
      </x:c>
      <x:c r="G37" s="197">
        <x:v>0.31144563477045101</x:v>
      </x:c>
      <x:c r="H37" s="557">
        <x:v>0.10323001470274</x:v>
      </x:c>
      <x:c r="I37" s="197">
        <x:v>1.27344386784217</x:v>
      </x:c>
      <x:c r="J37" s="557">
        <x:v>0.64921859840921503</x:v>
      </x:c>
      <x:c r="K37" s="197">
        <x:v>0.31276464920415997</x:v>
      </x:c>
      <x:c r="L37" s="557">
        <x:v>0.10473005637980499</x:v>
      </x:c>
      <x:c r="M37" s="197">
        <x:v>1.6210471321544699</x:v>
      </x:c>
      <x:c r="N37" s="557">
        <x:v>0.78014729897537005</x:v>
      </x:c>
      <x:c r="O37" s="197">
        <x:v>0.232868096772162</x:v>
      </x:c>
      <x:c r="P37" s="557">
        <x:v>9.3804574599975099E-2</x:v>
      </x:c>
      <x:c r="Q37" s="197">
        <x:v>0.281786566442912</x:v>
      </x:c>
      <x:c r="R37" s="557">
        <x:v>0.236904375035738</x:v>
      </x:c>
      <x:c r="S37" s="197">
        <x:v>0.21466941306919499</x:v>
      </x:c>
      <x:c r="T37" s="557">
        <x:v>9.3015787245526102E-2</x:v>
      </x:c>
      <x:c r="U37" s="197">
        <x:v>1.0764084949011099</x:v>
      </x:c>
      <x:c r="V37" s="557">
        <x:v>0.53330675899051005</x:v>
      </x:c>
      <x:c r="W37" s="197">
        <x:v>0.20911177977412601</x:v>
      </x:c>
      <x:c r="X37" s="557">
        <x:v>9.1379143982858499E-2</x:v>
      </x:c>
      <x:c r="Y37" s="197">
        <x:v>1.34600246879485</x:v>
      </x:c>
      <x:c r="Z37" s="557">
        <x:v>0.66784983222814198</x:v>
      </x:c>
      <x:c r="AA37" s="197">
        <x:v>0.27093201095265801</x:v>
      </x:c>
      <x:c r="AB37" s="557">
        <x:v>9.6707516220576994E-2</x:v>
      </x:c>
      <x:c r="AC37" s="197">
        <x:v>0.397999585137986</x:v>
      </x:c>
      <x:c r="AD37" s="557">
        <x:v>0.29530721182474501</x:v>
      </x:c>
      <x:c r="AE37" s="197">
        <x:v>0.245667550761863</x:v>
      </x:c>
      <x:c r="AF37" s="557">
        <x:v>0.10642722710331499</x:v>
      </x:c>
      <x:c r="AG37" s="197">
        <x:v>1.06622430704183</x:v>
      </x:c>
      <x:c r="AH37" s="557">
        <x:v>0.59606157338128396</x:v>
      </x:c>
      <x:c r="AI37" s="197">
        <x:v>0.24822340819956201</x:v>
      </x:c>
      <x:c r="AJ37" s="557">
        <x:v>0.106445502283582</x:v>
      </x:c>
      <x:c r="AK37" s="197">
        <x:v>1.3845613636201699</x:v>
      </x:c>
      <x:c r="AL37" s="565">
        <x:v>0.72879545423744096</x:v>
      </x:c>
    </x:row>
    <x:row r="38" spans="1:38" ht="12.95" customHeight="1" x14ac:dyDescent="0.2">
      <x:c r="A38" s="2" t="s">
        <x:v>380</x:v>
      </x:c>
      <x:c r="B38" s="12">
        <x:v>2</x:v>
      </x:c>
      <x:c r="C38" s="197">
        <x:v>0.672919890568345</x:v>
      </x:c>
      <x:c r="D38" s="557">
        <x:v>0.128182761888121</x:v>
      </x:c>
      <x:c r="E38" s="197">
        <x:v>2.54080712346703</x:v>
      </x:c>
      <x:c r="F38" s="557">
        <x:v>0.97540921426140503</x:v>
      </x:c>
      <x:c r="G38" s="197">
        <x:v>0.71084390234377504</x:v>
      </x:c>
      <x:c r="H38" s="557">
        <x:v>0.119175731510838</x:v>
      </x:c>
      <x:c r="I38" s="197">
        <x:v>5.6850515915629103</x:v>
      </x:c>
      <x:c r="J38" s="557">
        <x:v>1.53820335559345</x:v>
      </x:c>
      <x:c r="K38" s="197">
        <x:v>0.68954941536634196</x:v>
      </x:c>
      <x:c r="L38" s="557">
        <x:v>0.121131999175178</x:v>
      </x:c>
      <x:c r="M38" s="197">
        <x:v>7.1099510281004896</x:v>
      </x:c>
      <x:c r="N38" s="557">
        <x:v>1.75448304520997</x:v>
      </x:c>
      <x:c r="O38" s="197">
        <x:v>0.31868754392792398</x:v>
      </x:c>
      <x:c r="P38" s="557">
        <x:v>0.12178582730571499</x:v>
      </x:c>
      <x:c r="Q38" s="197">
        <x:v>0.61809681654822701</x:v>
      </x:c>
      <x:c r="R38" s="557">
        <x:v>0.47283093906203999</x:v>
      </x:c>
      <x:c r="S38" s="197">
        <x:v>0.28382923358245399</x:v>
      </x:c>
      <x:c r="T38" s="557">
        <x:v>0.120008567596724</x:v>
      </x:c>
      <x:c r="U38" s="197">
        <x:v>3.4406744375253502</x:v>
      </x:c>
      <x:c r="V38" s="557">
        <x:v>1.36405445209581</x:v>
      </x:c>
      <x:c r="W38" s="197">
        <x:v>0.25797128029343303</x:v>
      </x:c>
      <x:c r="X38" s="557">
        <x:v>0.120023062491077</x:v>
      </x:c>
      <x:c r="Y38" s="197">
        <x:v>4.8242620070126296</x:v>
      </x:c>
      <x:c r="Z38" s="557">
        <x:v>1.5630000086168301</x:v>
      </x:c>
      <x:c r="AA38" s="197">
        <x:v>0.72630685452727595</x:v>
      </x:c>
      <x:c r="AB38" s="557">
        <x:v>0.155452151103879</x:v>
      </x:c>
      <x:c r="AC38" s="197">
        <x:v>2.3594503114269401</x:v>
      </x:c>
      <x:c r="AD38" s="557">
        <x:v>1.0100392204656301</x:v>
      </x:c>
      <x:c r="AE38" s="197">
        <x:v>0.73865823964169697</x:v>
      </x:c>
      <x:c r="AF38" s="557">
        <x:v>0.14734174926770299</x:v>
      </x:c>
      <x:c r="AG38" s="197">
        <x:v>5.30635648123849</x:v>
      </x:c>
      <x:c r="AH38" s="557">
        <x:v>1.5985435026852799</x:v>
      </x:c>
      <x:c r="AI38" s="197">
        <x:v>0.71364882746032399</x:v>
      </x:c>
      <x:c r="AJ38" s="557">
        <x:v>0.15066485521269599</x:v>
      </x:c>
      <x:c r="AK38" s="197">
        <x:v>6.7322970906380899</x:v>
      </x:c>
      <x:c r="AL38" s="565">
        <x:v>1.77835642905921</x:v>
      </x:c>
    </x:row>
    <x:row r="39" spans="1:38" ht="12.95" customHeight="1" x14ac:dyDescent="0.2">
      <x:c r="A39" s="2" t="s">
        <x:v>381</x:v>
      </x:c>
      <x:c r="B39" s="12">
        <x:v>2</x:v>
      </x:c>
      <x:c r="C39" s="197">
        <x:v>0.35170301808222698</x:v>
      </x:c>
      <x:c r="D39" s="557">
        <x:v>0.1144872376446</x:v>
      </x:c>
      <x:c r="E39" s="197">
        <x:v>0.72961219361910601</x:v>
      </x:c>
      <x:c r="F39" s="557">
        <x:v>0.46667646948678698</x:v>
      </x:c>
      <x:c r="G39" s="197">
        <x:v>0.32080086267407398</x:v>
      </x:c>
      <x:c r="H39" s="557">
        <x:v>0.114056268327762</x:v>
      </x:c>
      <x:c r="I39" s="197">
        <x:v>1.70399730631341</x:v>
      </x:c>
      <x:c r="J39" s="557">
        <x:v>0.69470195996060202</x:v>
      </x:c>
      <x:c r="K39" s="197">
        <x:v>0.32304241891045299</x:v>
      </x:c>
      <x:c r="L39" s="557">
        <x:v>0.11335262631465599</x:v>
      </x:c>
      <x:c r="M39" s="197">
        <x:v>2.75704279625635</x:v>
      </x:c>
      <x:c r="N39" s="557">
        <x:v>1.03711446205439</x:v>
      </x:c>
      <x:c r="O39" s="197">
        <x:v>0.153517478501981</x:v>
      </x:c>
      <x:c r="P39" s="557">
        <x:v>0.113780825281314</x:v>
      </x:c>
      <x:c r="Q39" s="197">
        <x:v>0.13986015171280999</x:v>
      </x:c>
      <x:c r="R39" s="557">
        <x:v>0.22130918723590401</x:v>
      </x:c>
      <x:c r="S39" s="197">
        <x:v>0.138256291646014</x:v>
      </x:c>
      <x:c r="T39" s="557">
        <x:v>0.11053656416471799</x:v>
      </x:c>
      <x:c r="U39" s="197">
        <x:v>1.2186508447922599</x:v>
      </x:c>
      <x:c r="V39" s="557">
        <x:v>0.669541838005835</x:v>
      </x:c>
      <x:c r="W39" s="197">
        <x:v>0.14751162169787199</x:v>
      </x:c>
      <x:c r="X39" s="557">
        <x:v>0.11115206974347799</x:v>
      </x:c>
      <x:c r="Y39" s="197">
        <x:v>2.4422209166461801</x:v>
      </x:c>
      <x:c r="Z39" s="557">
        <x:v>1.08890682339037</x:v>
      </x:c>
      <x:c r="AA39" s="197">
        <x:v>0.30332469097028603</x:v>
      </x:c>
      <x:c r="AB39" s="557">
        <x:v>0.11765864750176</x:v>
      </x:c>
      <x:c r="AC39" s="197">
        <x:v>0.42570043655908302</x:v>
      </x:c>
      <x:c r="AD39" s="557">
        <x:v>0.33719892595275303</x:v>
      </x:c>
      <x:c r="AE39" s="197">
        <x:v>0.28140167481275102</x:v>
      </x:c>
      <x:c r="AF39" s="557">
        <x:v>0.114856304982778</x:v>
      </x:c>
      <x:c r="AG39" s="197">
        <x:v>1.4973326734611401</x:v>
      </x:c>
      <x:c r="AH39" s="557">
        <x:v>0.65745081709540698</x:v>
      </x:c>
      <x:c r="AI39" s="197">
        <x:v>0.27950709044932598</x:v>
      </x:c>
      <x:c r="AJ39" s="557">
        <x:v>0.114005968856515</x:v>
      </x:c>
      <x:c r="AK39" s="197">
        <x:v>2.7614048655511998</x:v>
      </x:c>
      <x:c r="AL39" s="565">
        <x:v>1.0707336088849699</x:v>
      </x:c>
    </x:row>
    <x:row r="40" spans="1:38" ht="12.95" customHeight="1" x14ac:dyDescent="0.2">
      <x:c r="A40" s="2" t="s">
        <x:v>382</x:v>
      </x:c>
      <x:c r="B40" s="12">
        <x:v>2</x:v>
      </x:c>
      <x:c r="C40" s="197">
        <x:v>0.35883124403039401</x:v>
      </x:c>
      <x:c r="D40" s="557">
        <x:v>0.146928611722136</x:v>
      </x:c>
      <x:c r="E40" s="197">
        <x:v>1.0318058943686099</x:v>
      </x:c>
      <x:c r="F40" s="557">
        <x:v>0.85547957644277095</x:v>
      </x:c>
      <x:c r="G40" s="197">
        <x:v>0.37012005958336403</x:v>
      </x:c>
      <x:c r="H40" s="557">
        <x:v>0.148969311929914</x:v>
      </x:c>
      <x:c r="I40" s="197">
        <x:v>1.7205769916525</x:v>
      </x:c>
      <x:c r="J40" s="557">
        <x:v>1.5286989948195799</x:v>
      </x:c>
      <x:c r="K40" s="197">
        <x:v>0.383191157175164</x:v>
      </x:c>
      <x:c r="L40" s="557">
        <x:v>0.15323211980089799</x:v>
      </x:c>
      <x:c r="M40" s="197">
        <x:v>2.1354739795997402</x:v>
      </x:c>
      <x:c r="N40" s="557">
        <x:v>1.6962162028891401</x:v>
      </x:c>
      <x:c r="O40" s="197">
        <x:v>0.137294573603438</x:v>
      </x:c>
      <x:c r="P40" s="557">
        <x:v>0.20173064861346501</x:v>
      </x:c>
      <x:c r="Q40" s="197">
        <x:v>0.13644085631091801</x:v>
      </x:c>
      <x:c r="R40" s="557">
        <x:v>0.54361199804958504</x:v>
      </x:c>
      <x:c r="S40" s="197">
        <x:v>0.16024703978805899</x:v>
      </x:c>
      <x:c r="T40" s="557">
        <x:v>0.19285650763139001</x:v>
      </x:c>
      <x:c r="U40" s="197">
        <x:v>1.0990442979119099</x:v>
      </x:c>
      <x:c r="V40" s="557">
        <x:v>1.4172800404602099</x:v>
      </x:c>
      <x:c r="W40" s="197">
        <x:v>0.17508290478906399</x:v>
      </x:c>
      <x:c r="X40" s="557">
        <x:v>0.19890131479221801</x:v>
      </x:c>
      <x:c r="Y40" s="197">
        <x:v>1.3720572833303299</x:v>
      </x:c>
      <x:c r="Z40" s="557">
        <x:v>1.70713475835924</x:v>
      </x:c>
      <x:c r="AA40" s="197">
        <x:v>0.33709207147583398</x:v>
      </x:c>
      <x:c r="AB40" s="557">
        <x:v>0.14299786754656399</x:v>
      </x:c>
      <x:c r="AC40" s="197">
        <x:v>0.86175956508745599</x:v>
      </x:c>
      <x:c r="AD40" s="557">
        <x:v>0.75414470616787599</x:v>
      </x:c>
      <x:c r="AE40" s="197">
        <x:v>0.35038225343650198</x:v>
      </x:c>
      <x:c r="AF40" s="557">
        <x:v>0.145258327065869</x:v>
      </x:c>
      <x:c r="AG40" s="197">
        <x:v>1.58010801580788</x:v>
      </x:c>
      <x:c r="AH40" s="557">
        <x:v>1.37973664060979</x:v>
      </x:c>
      <x:c r="AI40" s="197">
        <x:v>0.35580831540978403</x:v>
      </x:c>
      <x:c r="AJ40" s="557">
        <x:v>0.14893566877646799</x:v>
      </x:c>
      <x:c r="AK40" s="197">
        <x:v>1.9212075544931799</x:v>
      </x:c>
      <x:c r="AL40" s="565">
        <x:v>1.6018976332495101</x:v>
      </x:c>
    </x:row>
    <x:row r="41" spans="1:38" ht="12.95" customHeight="1" x14ac:dyDescent="0.2">
      <x:c r="A41" s="2" t="s">
        <x:v>383</x:v>
      </x:c>
      <x:c r="B41" s="12">
        <x:v>2</x:v>
      </x:c>
      <x:c r="C41" s="197">
        <x:v>0.38273024920151</x:v>
      </x:c>
      <x:c r="D41" s="557">
        <x:v>0.15878751268459701</x:v>
      </x:c>
      <x:c r="E41" s="197">
        <x:v>1.15679226503084</x:v>
      </x:c>
      <x:c r="F41" s="557">
        <x:v>0.950718842077247</x:v>
      </x:c>
      <x:c r="G41" s="197">
        <x:v>0.39604492055930302</x:v>
      </x:c>
      <x:c r="H41" s="557">
        <x:v>0.16192916876555399</x:v>
      </x:c>
      <x:c r="I41" s="197">
        <x:v>1.4479662868277401</x:v>
      </x:c>
      <x:c r="J41" s="557">
        <x:v>1.1916084172856101</x:v>
      </x:c>
      <x:c r="K41" s="197">
        <x:v>0.414025310960076</x:v>
      </x:c>
      <x:c r="L41" s="557">
        <x:v>0.157850812895104</x:v>
      </x:c>
      <x:c r="M41" s="197">
        <x:v>1.99243937249755</x:v>
      </x:c>
      <x:c r="N41" s="557">
        <x:v>1.46328388017628</x:v>
      </x:c>
      <x:c r="O41" s="197">
        <x:v>0.15888175883745101</x:v>
      </x:c>
      <x:c r="P41" s="557">
        <x:v>0.16631754399788101</x:v>
      </x:c>
      <x:c r="Q41" s="197">
        <x:v>0.17935000454092301</x:v>
      </x:c>
      <x:c r="R41" s="557">
        <x:v>0.36561978991699301</x:v>
      </x:c>
      <x:c r="S41" s="197">
        <x:v>0.15911723902807601</x:v>
      </x:c>
      <x:c r="T41" s="557">
        <x:v>0.16372601912255699</x:v>
      </x:c>
      <x:c r="U41" s="197">
        <x:v>0.46777002382584798</x:v>
      </x:c>
      <x:c r="V41" s="557">
        <x:v>0.72032514398023995</x:v>
      </x:c>
      <x:c r="W41" s="197">
        <x:v>0.170646685505463</x:v>
      </x:c>
      <x:c r="X41" s="557">
        <x:v>0.16714954068047599</x:v>
      </x:c>
      <x:c r="Y41" s="197">
        <x:v>1.01197221028358</x:v>
      </x:c>
      <x:c r="Z41" s="557">
        <x:v>1.2569352699587899</x:v>
      </x:c>
      <x:c r="AA41" s="197">
        <x:v>0.32264893142098899</x:v>
      </x:c>
      <x:c r="AB41" s="557">
        <x:v>0.18360326348985401</x:v>
      </x:c>
      <x:c r="AC41" s="197">
        <x:v>0.55982325491423601</x:v>
      </x:c>
      <x:c r="AD41" s="557">
        <x:v>0.62303067779550603</x:v>
      </x:c>
      <x:c r="AE41" s="197">
        <x:v>0.32591390141728699</x:v>
      </x:c>
      <x:c r="AF41" s="557">
        <x:v>0.180395355199402</x:v>
      </x:c>
      <x:c r="AG41" s="197">
        <x:v>0.82307469234654396</x:v>
      </x:c>
      <x:c r="AH41" s="557">
        <x:v>0.88687724190370698</x:v>
      </x:c>
      <x:c r="AI41" s="197">
        <x:v>0.34988266420328201</x:v>
      </x:c>
      <x:c r="AJ41" s="557">
        <x:v>0.187433677070594</x:v>
      </x:c>
      <x:c r="AK41" s="197">
        <x:v>1.5239021463967899</x:v>
      </x:c>
      <x:c r="AL41" s="565">
        <x:v>1.4084954280843001</x:v>
      </x:c>
    </x:row>
    <x:row r="42" spans="1:38" ht="12.95" customHeight="1" x14ac:dyDescent="0.2">
      <x:c r="A42" s="2" t="s">
        <x:v>384</x:v>
      </x:c>
      <x:c r="B42" s="12">
        <x:v>2</x:v>
      </x:c>
      <x:c r="C42" s="197">
        <x:v>0.47391213130621401</x:v>
      </x:c>
      <x:c r="D42" s="557">
        <x:v>0.21076234573026401</x:v>
      </x:c>
      <x:c r="E42" s="197">
        <x:v>1.4089289213854601</x:v>
      </x:c>
      <x:c r="F42" s="557">
        <x:v>1.2168210291033299</x:v>
      </x:c>
      <x:c r="G42" s="197">
        <x:v>0.52382650013376497</x:v>
      </x:c>
      <x:c r="H42" s="557">
        <x:v>0.203607553253463</x:v>
      </x:c>
      <x:c r="I42" s="197">
        <x:v>2.8678860779074702</x:v>
      </x:c>
      <x:c r="J42" s="557">
        <x:v>1.48055801509104</x:v>
      </x:c>
      <x:c r="K42" s="197">
        <x:v>0.489467783914108</x:v>
      </x:c>
      <x:c r="L42" s="557">
        <x:v>0.187777856997383</x:v>
      </x:c>
      <x:c r="M42" s="197">
        <x:v>7.3378236607083496</x:v>
      </x:c>
      <x:c r="N42" s="557">
        <x:v>2.9446296184276202</x:v>
      </x:c>
      <x:c r="O42" s="197">
        <x:v>0.20975371331035</x:v>
      </x:c>
      <x:c r="P42" s="557">
        <x:v>0.169313336736856</x:v>
      </x:c>
      <x:c r="Q42" s="197">
        <x:v>0.28970429553933902</x:v>
      </x:c>
      <x:c r="R42" s="557">
        <x:v>0.49266457729938901</x:v>
      </x:c>
      <x:c r="S42" s="197">
        <x:v>0.23470777970368301</x:v>
      </x:c>
      <x:c r="T42" s="557">
        <x:v>0.163340958933857</x:v>
      </x:c>
      <x:c r="U42" s="197">
        <x:v>1.9014838352688801</x:v>
      </x:c>
      <x:c r="V42" s="557">
        <x:v>1.14869363206905</x:v>
      </x:c>
      <x:c r="W42" s="197">
        <x:v>0.20384447530111899</x:v>
      </x:c>
      <x:c r="X42" s="557">
        <x:v>0.157723831561463</x:v>
      </x:c>
      <x:c r="Y42" s="197">
        <x:v>5.5789236916370104</x:v>
      </x:c>
      <x:c r="Z42" s="557">
        <x:v>2.3430493192085602</x:v>
      </x:c>
      <x:c r="AA42" s="197">
        <x:v>0.17802404486541701</x:v>
      </x:c>
      <x:c r="AB42" s="557">
        <x:v>0.15408711769957001</x:v>
      </x:c>
      <x:c r="AC42" s="197">
        <x:v>0.20634101248173201</x:v>
      </x:c>
      <x:c r="AD42" s="557">
        <x:v>0.39725621210448803</x:v>
      </x:c>
      <x:c r="AE42" s="197">
        <x:v>0.22725664579733301</x:v>
      </x:c>
      <x:c r="AF42" s="557">
        <x:v>0.15747301171262701</x:v>
      </x:c>
      <x:c r="AG42" s="197">
        <x:v>1.6393474655254701</x:v>
      </x:c>
      <x:c r="AH42" s="557">
        <x:v>1.0765898117755801</x:v>
      </x:c>
      <x:c r="AI42" s="197">
        <x:v>0.21330929558622999</x:v>
      </x:c>
      <x:c r="AJ42" s="557">
        <x:v>0.15192883361265799</x:v>
      </x:c>
      <x:c r="AK42" s="197">
        <x:v>5.3352846421188902</x:v>
      </x:c>
      <x:c r="AL42" s="565">
        <x:v>2.2764693484981899</x:v>
      </x:c>
    </x:row>
    <x:row r="43" spans="1:38" ht="12.95" customHeight="1" x14ac:dyDescent="0.2">
      <x:c r="A43" s="2" t="s">
        <x:v>385</x:v>
      </x:c>
      <x:c r="B43" s="12">
        <x:v>2</x:v>
      </x:c>
      <x:c r="C43" s="197">
        <x:v>-6.38567112760869E-2</x:v>
      </x:c>
      <x:c r="D43" s="557">
        <x:v>0.19846401736202901</x:v>
      </x:c>
      <x:c r="E43" s="197">
        <x:v>2.44869140166637E-2</x:v>
      </x:c>
      <x:c r="F43" s="557">
        <x:v>0.28661621978735302</x:v>
      </x:c>
      <x:c r="G43" s="197">
        <x:v>3.5656504825384197E-2</x:v>
      </x:c>
      <x:c r="H43" s="557">
        <x:v>0.20554015229064401</x:v>
      </x:c>
      <x:c r="I43" s="197">
        <x:v>1.43609998558596</x:v>
      </x:c>
      <x:c r="J43" s="557">
        <x:v>1.41349218951953</x:v>
      </x:c>
      <x:c r="K43" s="197">
        <x:v>1.32768996501475E-2</x:v>
      </x:c>
      <x:c r="L43" s="557">
        <x:v>0.19850561343228201</x:v>
      </x:c>
      <x:c r="M43" s="197">
        <x:v>2.7003437704219801</x:v>
      </x:c>
      <x:c r="N43" s="557">
        <x:v>2.0691202087757499</x:v>
      </x:c>
      <x:c r="O43" s="197">
        <x:v>9.7056728378285301E-2</x:v>
      </x:c>
      <x:c r="P43" s="557">
        <x:v>0.20337956873614199</x:v>
      </x:c>
      <x:c r="Q43" s="197">
        <x:v>6.3363822872843895E-2</x:v>
      </x:c>
      <x:c r="R43" s="557">
        <x:v>0.33357759443032697</x:v>
      </x:c>
      <x:c r="S43" s="197">
        <x:v>0.10599892013466999</x:v>
      </x:c>
      <x:c r="T43" s="557">
        <x:v>0.20135425192509701</x:v>
      </x:c>
      <x:c r="U43" s="197">
        <x:v>1.3684533845837701</x:v>
      </x:c>
      <x:c r="V43" s="557">
        <x:v>1.47222310420584</x:v>
      </x:c>
      <x:c r="W43" s="197">
        <x:v>6.8561690985232293E-2</x:v>
      </x:c>
      <x:c r="X43" s="557">
        <x:v>0.20155673315758399</x:v>
      </x:c>
      <x:c r="Y43" s="197">
        <x:v>2.2350576177005599</x:v>
      </x:c>
      <x:c r="Z43" s="557">
        <x:v>2.1642923421739102</x:v>
      </x:c>
      <x:c r="AA43" s="197">
        <x:v>-4.2827335582500903E-2</x:v>
      </x:c>
      <x:c r="AB43" s="557">
        <x:v>0.249368048785367</x:v>
      </x:c>
      <x:c r="AC43" s="197">
        <x:v>7.1481191146565096E-3</x:v>
      </x:c>
      <x:c r="AD43" s="557">
        <x:v>0.26672541351119</x:v>
      </x:c>
      <x:c r="AE43" s="197">
        <x:v>1.7046551939402101E-2</x:v>
      </x:c>
      <x:c r="AF43" s="557">
        <x:v>0.25432875669965799</x:v>
      </x:c>
      <x:c r="AG43" s="197">
        <x:v>0.96037817268317005</x:v>
      </x:c>
      <x:c r="AH43" s="557">
        <x:v>1.2347152138380899</x:v>
      </x:c>
      <x:c r="AI43" s="197">
        <x:v>5.43607987521406E-3</x:v>
      </x:c>
      <x:c r="AJ43" s="557">
        <x:v>0.25004881837477599</x:v>
      </x:c>
      <x:c r="AK43" s="197">
        <x:v>2.22900761199721</x:v>
      </x:c>
      <x:c r="AL43" s="565">
        <x:v>1.96409544651309</x:v>
      </x:c>
    </x:row>
    <x:row r="44" spans="1:38" ht="12.95" customHeight="1" x14ac:dyDescent="0.2">
      <x:c r="A44" s="2" t="s">
        <x:v>386</x:v>
      </x:c>
      <x:c r="B44" s="12">
        <x:v>2</x:v>
      </x:c>
      <x:c r="C44" s="197">
        <x:v>0.29738504355273299</x:v>
      </x:c>
      <x:c r="D44" s="557">
        <x:v>0.28667951515057</x:v>
      </x:c>
      <x:c r="E44" s="197">
        <x:v>0.64433208115256502</x:v>
      </x:c>
      <x:c r="F44" s="557">
        <x:v>1.44168221272636</x:v>
      </x:c>
      <x:c r="G44" s="197">
        <x:v>0.158420967111881</x:v>
      </x:c>
      <x:c r="H44" s="557">
        <x:v>0.27465035767240498</x:v>
      </x:c>
      <x:c r="I44" s="197">
        <x:v>10.250027346269</x:v>
      </x:c>
      <x:c r="J44" s="557">
        <x:v>3.7907926405994399</x:v>
      </x:c>
      <x:c r="K44" s="197">
        <x:v>0.143171949029572</x:v>
      </x:c>
      <x:c r="L44" s="557">
        <x:v>0.27248962638962898</x:v>
      </x:c>
      <x:c r="M44" s="197">
        <x:v>11.3394167343898</x:v>
      </x:c>
      <x:c r="N44" s="557">
        <x:v>4.2681036724799899</x:v>
      </x:c>
      <x:c r="O44" s="197">
        <x:v>-3.2177426108332803E-2</x:v>
      </x:c>
      <x:c r="P44" s="557">
        <x:v>0.29447095760040998</x:v>
      </x:c>
      <x:c r="Q44" s="197">
        <x:v>7.0705340224776602E-3</x:v>
      </x:c>
      <x:c r="R44" s="557">
        <x:v>0.53357329638846596</x:v>
      </x:c>
      <x:c r="S44" s="197">
        <x:v>-5.1932302900687399E-2</x:v>
      </x:c>
      <x:c r="T44" s="557">
        <x:v>0.26672860383856101</x:v>
      </x:c>
      <x:c r="U44" s="197">
        <x:v>10.011902538525501</x:v>
      </x:c>
      <x:c r="V44" s="557">
        <x:v>3.76920262935029</x:v>
      </x:c>
      <x:c r="W44" s="197">
        <x:v>-5.7820568580773503E-3</x:v>
      </x:c>
      <x:c r="X44" s="557">
        <x:v>0.26694377792435298</x:v>
      </x:c>
      <x:c r="Y44" s="197">
        <x:v>12.170927552758499</x:v>
      </x:c>
      <x:c r="Z44" s="557">
        <x:v>4.4779623983198897</x:v>
      </x:c>
      <x:c r="AA44" s="197">
        <x:v>0.20980070002281301</x:v>
      </x:c>
      <x:c r="AB44" s="557">
        <x:v>0.31672480826256899</x:v>
      </x:c>
      <x:c r="AC44" s="197">
        <x:v>0.26301485455722401</x:v>
      </x:c>
      <x:c r="AD44" s="557">
        <x:v>1.1274647659828401</x:v>
      </x:c>
      <x:c r="AE44" s="197">
        <x:v>9.2645703915975597E-2</x:v>
      </x:c>
      <x:c r="AF44" s="557">
        <x:v>0.28236816681382798</x:v>
      </x:c>
      <x:c r="AG44" s="197">
        <x:v>9.3967319315133295</x:v>
      </x:c>
      <x:c r="AH44" s="557">
        <x:v>3.6160752466532502</x:v>
      </x:c>
      <x:c r="AI44" s="197">
        <x:v>0.107498599184486</x:v>
      </x:c>
      <x:c r="AJ44" s="557">
        <x:v>0.27944609055226799</x:v>
      </x:c>
      <x:c r="AK44" s="197">
        <x:v>11.3410084519655</x:v>
      </x:c>
      <x:c r="AL44" s="565">
        <x:v>4.3038543756346801</x:v>
      </x:c>
    </x:row>
    <x:row r="45" spans="1:38" ht="12.95" customHeight="1" x14ac:dyDescent="0.2">
      <x:c r="A45" s="2" t="s">
        <x:v>387</x:v>
      </x:c>
      <x:c r="B45" s="12">
        <x:v>2</x:v>
      </x:c>
      <x:c r="C45" s="197">
        <x:v>0.100164394322103</x:v>
      </x:c>
      <x:c r="D45" s="557">
        <x:v>0.13343636694077701</x:v>
      </x:c>
      <x:c r="E45" s="197">
        <x:v>6.9258095749878706E-2</x:v>
      </x:c>
      <x:c r="F45" s="557">
        <x:v>0.21777567555038199</x:v>
      </x:c>
      <x:c r="G45" s="197">
        <x:v>0.104324741644963</x:v>
      </x:c>
      <x:c r="H45" s="557">
        <x:v>0.12462408569833699</x:v>
      </x:c>
      <x:c r="I45" s="197">
        <x:v>0.718828942990697</x:v>
      </x:c>
      <x:c r="J45" s="557">
        <x:v>0.60576168159752297</x:v>
      </x:c>
      <x:c r="K45" s="197">
        <x:v>8.9209613262923093E-2</x:v>
      </x:c>
      <x:c r="L45" s="557">
        <x:v>0.124867982740269</x:v>
      </x:c>
      <x:c r="M45" s="197">
        <x:v>1.7176009539235699</x:v>
      </x:c>
      <x:c r="N45" s="557">
        <x:v>1.1593964182044401</x:v>
      </x:c>
      <x:c r="O45" s="197">
        <x:v>0.357976431132353</x:v>
      </x:c>
      <x:c r="P45" s="557">
        <x:v>0.162886505568375</x:v>
      </x:c>
      <x:c r="Q45" s="197">
        <x:v>0.81616326623944302</x:v>
      </x:c>
      <x:c r="R45" s="557">
        <x:v>0.76306293174218098</x:v>
      </x:c>
      <x:c r="S45" s="197">
        <x:v>0.35879970490074198</x:v>
      </x:c>
      <x:c r="T45" s="557">
        <x:v>0.15923622413480501</x:v>
      </x:c>
      <x:c r="U45" s="197">
        <x:v>1.4577393179184499</x:v>
      </x:c>
      <x:c r="V45" s="557">
        <x:v>1.0727680239292099</x:v>
      </x:c>
      <x:c r="W45" s="197">
        <x:v>0.30174030827797799</x:v>
      </x:c>
      <x:c r="X45" s="557">
        <x:v>0.15177773356135499</x:v>
      </x:c>
      <x:c r="Y45" s="197">
        <x:v>2.06748864609323</x:v>
      </x:c>
      <x:c r="Z45" s="557">
        <x:v>1.38545058180891</x:v>
      </x:c>
      <x:c r="AA45" s="197">
        <x:v>0.20751696314981299</x:v>
      </x:c>
      <x:c r="AB45" s="557">
        <x:v>0.13548416216738099</x:v>
      </x:c>
      <x:c r="AC45" s="197">
        <x:v>0.31809728585459102</x:v>
      </x:c>
      <x:c r="AD45" s="557">
        <x:v>0.43868744011129401</x:v>
      </x:c>
      <x:c r="AE45" s="197">
        <x:v>0.203681749983254</x:v>
      </x:c>
      <x:c r="AF45" s="557">
        <x:v>0.138422062548161</x:v>
      </x:c>
      <x:c r="AG45" s="197">
        <x:v>0.89611731450613796</x:v>
      </x:c>
      <x:c r="AH45" s="557">
        <x:v>0.74720058748581597</x:v>
      </x:c>
      <x:c r="AI45" s="197">
        <x:v>0.143539640118964</x:v>
      </x:c>
      <x:c r="AJ45" s="557">
        <x:v>0.132097509120988</x:v>
      </x:c>
      <x:c r="AK45" s="197">
        <x:v>1.6432864888877501</x:v>
      </x:c>
      <x:c r="AL45" s="565">
        <x:v>1.1676590098059101</x:v>
      </x:c>
    </x:row>
    <x:row r="46" spans="1:38" ht="12.95" customHeight="1" x14ac:dyDescent="0.2">
      <x:c r="A46" s="2" t="s">
        <x:v>388</x:v>
      </x:c>
      <x:c r="B46" s="12">
        <x:v>2</x:v>
      </x:c>
      <x:c r="C46" s="197">
        <x:v>0.34261644686321302</x:v>
      </x:c>
      <x:c r="D46" s="557">
        <x:v>0.190592372507084</x:v>
      </x:c>
      <x:c r="E46" s="197">
        <x:v>0.732448318463366</x:v>
      </x:c>
      <x:c r="F46" s="557">
        <x:v>0.80681970901307498</x:v>
      </x:c>
      <x:c r="G46" s="197">
        <x:v>0.35455761877083902</x:v>
      </x:c>
      <x:c r="H46" s="557">
        <x:v>0.188566686335502</x:v>
      </x:c>
      <x:c r="I46" s="197">
        <x:v>1.8163585031118099</x:v>
      </x:c>
      <x:c r="J46" s="557">
        <x:v>1.2128592693072799</x:v>
      </x:c>
      <x:c r="K46" s="197">
        <x:v>0.317863836392831</x:v>
      </x:c>
      <x:c r="L46" s="557">
        <x:v>0.19483564238355799</x:v>
      </x:c>
      <x:c r="M46" s="197">
        <x:v>5.6995828584615396</x:v>
      </x:c>
      <x:c r="N46" s="557">
        <x:v>2.2977179315362202</x:v>
      </x:c>
      <x:c r="O46" s="197">
        <x:v>0.265795835514266</x:v>
      </x:c>
      <x:c r="P46" s="557">
        <x:v>0.17896987471324399</x:v>
      </x:c>
      <x:c r="Q46" s="197">
        <x:v>0.46667497162107202</x:v>
      </x:c>
      <x:c r="R46" s="557">
        <x:v>0.65773735720209403</x:v>
      </x:c>
      <x:c r="S46" s="197">
        <x:v>0.26644653609584901</x:v>
      </x:c>
      <x:c r="T46" s="557">
        <x:v>0.17598399875884199</x:v>
      </x:c>
      <x:c r="U46" s="197">
        <x:v>1.21762509118583</x:v>
      </x:c>
      <x:c r="V46" s="557">
        <x:v>0.98320101521207903</x:v>
      </x:c>
      <x:c r="W46" s="197">
        <x:v>0.22623089671164801</x:v>
      </x:c>
      <x:c r="X46" s="557">
        <x:v>0.17219925381030099</x:v>
      </x:c>
      <x:c r="Y46" s="197">
        <x:v>4.4177416284261302</x:v>
      </x:c>
      <x:c r="Z46" s="557">
        <x:v>2.1120573553479902</x:v>
      </x:c>
      <x:c r="AA46" s="197">
        <x:v>0.39991222014959799</x:v>
      </x:c>
      <x:c r="AB46" s="557">
        <x:v>0.209670450480582</x:v>
      </x:c>
      <x:c r="AC46" s="197">
        <x:v>0.73910697487371602</x:v>
      </x:c>
      <x:c r="AD46" s="557">
        <x:v>0.74212880502580902</x:v>
      </x:c>
      <x:c r="AE46" s="197">
        <x:v>0.40672705823401001</x:v>
      </x:c>
      <x:c r="AF46" s="557">
        <x:v>0.20736270380631799</x:v>
      </x:c>
      <x:c r="AG46" s="197">
        <x:v>1.6250158928230301</x:v>
      </x:c>
      <x:c r="AH46" s="557">
        <x:v>1.0598171815925199</x:v>
      </x:c>
      <x:c r="AI46" s="197">
        <x:v>0.374410134372891</x:v>
      </x:c>
      <x:c r="AJ46" s="557">
        <x:v>0.20945542747176901</x:v>
      </x:c>
      <x:c r="AK46" s="197">
        <x:v>4.9481204946920396</x:v>
      </x:c>
      <x:c r="AL46" s="565">
        <x:v>2.0751739757651402</x:v>
      </x:c>
    </x:row>
    <x:row r="47" spans="1:38" ht="12.95" customHeight="1" x14ac:dyDescent="0.2">
      <x:c r="A47" s="2" t="s">
        <x:v>389</x:v>
      </x:c>
      <x:c r="B47" s="12">
        <x:v>2</x:v>
      </x:c>
      <x:c r="C47" s="197">
        <x:v>0.50624735439565105</x:v>
      </x:c>
      <x:c r="D47" s="557">
        <x:v>0.17642304335003001</x:v>
      </x:c>
      <x:c r="E47" s="197">
        <x:v>1.8846420630138101</x:v>
      </x:c>
      <x:c r="F47" s="557">
        <x:v>1.30722305815295</x:v>
      </x:c>
      <x:c r="G47" s="197">
        <x:v>0.54111869742826202</x:v>
      </x:c>
      <x:c r="H47" s="557">
        <x:v>0.17906339263177301</x:v>
      </x:c>
      <x:c r="I47" s="197">
        <x:v>4.0149431885766704</x:v>
      </x:c>
      <x:c r="J47" s="557">
        <x:v>2.5133978077680599</x:v>
      </x:c>
      <x:c r="K47" s="197">
        <x:v>0.53656424802107905</x:v>
      </x:c>
      <x:c r="L47" s="557">
        <x:v>0.180401473448177</x:v>
      </x:c>
      <x:c r="M47" s="197">
        <x:v>5.3618683053480298</x:v>
      </x:c>
      <x:c r="N47" s="557">
        <x:v>3.7748146598268</x:v>
      </x:c>
      <x:c r="O47" s="197">
        <x:v>0.43296330855783599</x:v>
      </x:c>
      <x:c r="P47" s="557">
        <x:v>0.238689064059598</x:v>
      </x:c>
      <x:c r="Q47" s="197">
        <x:v>1.12943190488625</x:v>
      </x:c>
      <x:c r="R47" s="557">
        <x:v>1.32206364361767</x:v>
      </x:c>
      <x:c r="S47" s="197">
        <x:v>0.372053852537096</x:v>
      </x:c>
      <x:c r="T47" s="557">
        <x:v>0.238321478428482</x:v>
      </x:c>
      <x:c r="U47" s="197">
        <x:v>2.3224196337845902</x:v>
      </x:c>
      <x:c r="V47" s="557">
        <x:v>2.0199559176419499</x:v>
      </x:c>
      <x:c r="W47" s="197">
        <x:v>0.34990220308065301</x:v>
      </x:c>
      <x:c r="X47" s="557">
        <x:v>0.23871610660852</x:v>
      </x:c>
      <x:c r="Y47" s="197">
        <x:v>3.6901926561200402</x:v>
      </x:c>
      <x:c r="Z47" s="557">
        <x:v>3.1193666443906101</x:v>
      </x:c>
      <x:c r="AA47" s="197">
        <x:v>0.72691890912864099</x:v>
      </x:c>
      <x:c r="AB47" s="557">
        <x:v>0.25966964613383398</x:v>
      </x:c>
      <x:c r="AC47" s="197">
        <x:v>2.2185031231232202</x:v>
      </x:c>
      <x:c r="AD47" s="557">
        <x:v>1.57408681617962</x:v>
      </x:c>
      <x:c r="AE47" s="197">
        <x:v>0.69376684641939002</x:v>
      </x:c>
      <x:c r="AF47" s="557">
        <x:v>0.25270478967351201</x:v>
      </x:c>
      <x:c r="AG47" s="197">
        <x:v>3.7418327364746302</x:v>
      </x:c>
      <x:c r="AH47" s="557">
        <x:v>2.33002177311096</x:v>
      </x:c>
      <x:c r="AI47" s="197">
        <x:v>0.65215918443837095</x:v>
      </x:c>
      <x:c r="AJ47" s="557">
        <x:v>0.25300221774402698</x:v>
      </x:c>
      <x:c r="AK47" s="197">
        <x:v>4.8484693442412503</x:v>
      </x:c>
      <x:c r="AL47" s="565">
        <x:v>3.3329065160792002</x:v>
      </x:c>
    </x:row>
    <x:row r="48" spans="1:38" ht="12.95" customHeight="1" x14ac:dyDescent="0.2">
      <x:c r="A48" s="2" t="s">
        <x:v>390</x:v>
      </x:c>
      <x:c r="B48" s="12">
        <x:v>2</x:v>
      </x:c>
      <x:c r="C48" s="197">
        <x:v>3.5506903648790701E-2</x:v>
      </x:c>
      <x:c r="D48" s="557">
        <x:v>0.16152462422714101</x:v>
      </x:c>
      <x:c r="E48" s="197">
        <x:v>6.4202874827468904E-3</x:v>
      </x:c>
      <x:c r="F48" s="557">
        <x:v>0.121827769218586</x:v>
      </x:c>
      <x:c r="G48" s="197">
        <x:v>3.6231304024003E-2</x:v>
      </x:c>
      <x:c r="H48" s="557">
        <x:v>0.161073662349592</x:v>
      </x:c>
      <x:c r="I48" s="197">
        <x:v>0.962239628037029</x:v>
      </x:c>
      <x:c r="J48" s="557">
        <x:v>0.65862388817651896</x:v>
      </x:c>
      <x:c r="K48" s="197">
        <x:v>5.0100177940057597E-2</x:v>
      </x:c>
      <x:c r="L48" s="557">
        <x:v>0.16308831743275701</x:v>
      </x:c>
      <x:c r="M48" s="197">
        <x:v>1.5731818179549699</x:v>
      </x:c>
      <x:c r="N48" s="557">
        <x:v>0.81663097240317095</x:v>
      </x:c>
      <x:c r="O48" s="197">
        <x:v>2.4424832796287699E-2</x:v>
      </x:c>
      <x:c r="P48" s="557">
        <x:v>0.13959035584733601</x:v>
      </x:c>
      <x:c r="Q48" s="197">
        <x:v>4.6408330798303797E-3</x:v>
      </x:c>
      <x:c r="R48" s="557">
        <x:v>0.123176304191483</x:v>
      </x:c>
      <x:c r="S48" s="197">
        <x:v>2.32204138256017E-2</x:v>
      </x:c>
      <x:c r="T48" s="557">
        <x:v>0.139980877045009</x:v>
      </x:c>
      <x:c r="U48" s="197">
        <x:v>0.724137501464721</x:v>
      </x:c>
      <x:c r="V48" s="557">
        <x:v>0.575561688127465</x:v>
      </x:c>
      <x:c r="W48" s="197">
        <x:v>3.47422186332631E-2</x:v>
      </x:c>
      <x:c r="X48" s="557">
        <x:v>0.13895084787916101</x:v>
      </x:c>
      <x:c r="Y48" s="197">
        <x:v>1.2371139261659401</x:v>
      </x:c>
      <x:c r="Z48" s="557">
        <x:v>0.74199607178743099</x:v>
      </x:c>
      <x:c r="AA48" s="197">
        <x:v>3.80259359741923E-2</x:v>
      </x:c>
      <x:c r="AB48" s="557">
        <x:v>0.14471378048592001</x:v>
      </x:c>
      <x:c r="AC48" s="197">
        <x:v>1.06876053376538E-2</x:v>
      </x:c>
      <x:c r="AD48" s="557">
        <x:v>0.138308817735005</x:v>
      </x:c>
      <x:c r="AE48" s="197">
        <x:v>3.8966782594342601E-2</x:v>
      </x:c>
      <x:c r="AF48" s="557">
        <x:v>0.14477077847636</x:v>
      </x:c>
      <x:c r="AG48" s="197">
        <x:v>0.88516235063661397</x:v>
      </x:c>
      <x:c r="AH48" s="557">
        <x:v>0.63654018304980198</x:v>
      </x:c>
      <x:c r="AI48" s="197">
        <x:v>5.4959509890800298E-2</x:v>
      </x:c>
      <x:c r="AJ48" s="557">
        <x:v>0.14313290504988299</x:v>
      </x:c>
      <x:c r="AK48" s="197">
        <x:v>1.5072935863083201</x:v>
      </x:c>
      <x:c r="AL48" s="565">
        <x:v>0.79052882640371203</x:v>
      </x:c>
    </x:row>
    <x:row r="49" spans="1:38" ht="12.95" customHeight="1" x14ac:dyDescent="0.2">
      <x:c r="A49" s="2" t="s">
        <x:v>391</x:v>
      </x:c>
      <x:c r="B49" s="12">
        <x:v>2</x:v>
      </x:c>
      <x:c r="C49" s="197">
        <x:v>0.38022960414147</x:v>
      </x:c>
      <x:c r="D49" s="557">
        <x:v>0.13722478549881401</x:v>
      </x:c>
      <x:c r="E49" s="197">
        <x:v>0.933898595717507</x:v>
      </x:c>
      <x:c r="F49" s="557">
        <x:v>0.69063488272168605</x:v>
      </x:c>
      <x:c r="G49" s="197">
        <x:v>0.42136115920644501</x:v>
      </x:c>
      <x:c r="H49" s="557">
        <x:v>0.13484687043271801</x:v>
      </x:c>
      <x:c r="I49" s="197">
        <x:v>2.6206607683171099</x:v>
      </x:c>
      <x:c r="J49" s="557">
        <x:v>1.0950725272967701</x:v>
      </x:c>
      <x:c r="K49" s="197">
        <x:v>0.42825908073760099</x:v>
      </x:c>
      <x:c r="L49" s="557">
        <x:v>0.134163824876782</x:v>
      </x:c>
      <x:c r="M49" s="197">
        <x:v>4.2175144905369502</x:v>
      </x:c>
      <x:c r="N49" s="557">
        <x:v>1.5933560278760499</x:v>
      </x:c>
      <x:c r="O49" s="197">
        <x:v>0.45351756690754003</x:v>
      </x:c>
      <x:c r="P49" s="557">
        <x:v>0.14588309174577299</x:v>
      </x:c>
      <x:c r="Q49" s="197">
        <x:v>1.40207104203385</x:v>
      </x:c>
      <x:c r="R49" s="557">
        <x:v>0.97109454646660998</x:v>
      </x:c>
      <x:c r="S49" s="197">
        <x:v>0.441883822627199</x:v>
      </x:c>
      <x:c r="T49" s="557">
        <x:v>0.142303349040762</x:v>
      </x:c>
      <x:c r="U49" s="197">
        <x:v>2.5983823233339201</x:v>
      </x:c>
      <x:c r="V49" s="557">
        <x:v>1.2908437186542301</x:v>
      </x:c>
      <x:c r="W49" s="197">
        <x:v>0.47091165540991498</x:v>
      </x:c>
      <x:c r="X49" s="557">
        <x:v>0.13954290273807499</x:v>
      </x:c>
      <x:c r="Y49" s="197">
        <x:v>4.47279587235791</x:v>
      </x:c>
      <x:c r="Z49" s="557">
        <x:v>1.84086092072748</x:v>
      </x:c>
      <x:c r="AA49" s="197">
        <x:v>0.48639222878990901</x:v>
      </x:c>
      <x:c r="AB49" s="557">
        <x:v>0.14886485132060301</x:v>
      </x:c>
      <x:c r="AC49" s="197">
        <x:v>1.47311680390217</x:v>
      </x:c>
      <x:c r="AD49" s="557">
        <x:v>0.95209834116182501</x:v>
      </x:c>
      <x:c r="AE49" s="197">
        <x:v>0.47831964947355499</x:v>
      </x:c>
      <x:c r="AF49" s="557">
        <x:v>0.14779361910660699</x:v>
      </x:c>
      <x:c r="AG49" s="197">
        <x:v>2.7959679617579298</x:v>
      </x:c>
      <x:c r="AH49" s="557">
        <x:v>1.32683212422067</x:v>
      </x:c>
      <x:c r="AI49" s="197">
        <x:v>0.51024870533506705</x:v>
      </x:c>
      <x:c r="AJ49" s="557">
        <x:v>0.14920784747771901</x:v>
      </x:c>
      <x:c r="AK49" s="197">
        <x:v>4.4438461102133102</x:v>
      </x:c>
      <x:c r="AL49" s="565">
        <x:v>1.8957408876525099</x:v>
      </x:c>
    </x:row>
    <x:row r="50" spans="1:38" ht="12.95" customHeight="1" x14ac:dyDescent="0.2">
      <x:c r="A50" s="2" t="s">
        <x:v>392</x:v>
      </x:c>
      <x:c r="B50" s="12">
        <x:v>2</x:v>
      </x:c>
      <x:c r="C50" s="197">
        <x:v>0.30059195258476301</x:v>
      </x:c>
      <x:c r="D50" s="557">
        <x:v>0.15966954787696599</x:v>
      </x:c>
      <x:c r="E50" s="197">
        <x:v>0.51673010705728994</x:v>
      </x:c>
      <x:c r="F50" s="557">
        <x:v>0.57062300561786905</x:v>
      </x:c>
      <x:c r="G50" s="197">
        <x:v>0.27934731029593501</x:v>
      </x:c>
      <x:c r="H50" s="557">
        <x:v>0.16023721974383201</x:v>
      </x:c>
      <x:c r="I50" s="197">
        <x:v>4.0634312264858599</x:v>
      </x:c>
      <x:c r="J50" s="557">
        <x:v>1.60666471591952</x:v>
      </x:c>
      <x:c r="K50" s="197">
        <x:v>0.282921114315348</x:v>
      </x:c>
      <x:c r="L50" s="557">
        <x:v>0.15706415092657</x:v>
      </x:c>
      <x:c r="M50" s="197">
        <x:v>5.1852551752042002</x:v>
      </x:c>
      <x:c r="N50" s="557">
        <x:v>2.0267745295040398</x:v>
      </x:c>
      <x:c r="O50" s="197">
        <x:v>0.37239861365335603</x:v>
      </x:c>
      <x:c r="P50" s="557">
        <x:v>0.20034886033872701</x:v>
      </x:c>
      <x:c r="Q50" s="197">
        <x:v>0.77345517716801604</x:v>
      </x:c>
      <x:c r="R50" s="557">
        <x:v>0.79726700623489999</x:v>
      </x:c>
      <x:c r="S50" s="197">
        <x:v>0.39871403682885198</x:v>
      </x:c>
      <x:c r="T50" s="557">
        <x:v>0.18975095050924601</x:v>
      </x:c>
      <x:c r="U50" s="197">
        <x:v>4.7308375735182597</x:v>
      </x:c>
      <x:c r="V50" s="557">
        <x:v>1.8412228381434601</x:v>
      </x:c>
      <x:c r="W50" s="197">
        <x:v>0.38427734794007301</x:v>
      </x:c>
      <x:c r="X50" s="557">
        <x:v>0.190644484298756</x:v>
      </x:c>
      <x:c r="Y50" s="197">
        <x:v>5.9068137077554903</x:v>
      </x:c>
      <x:c r="Z50" s="557">
        <x:v>2.19580089260546</x:v>
      </x:c>
      <x:c r="AA50" s="197">
        <x:v>0.45039144576757301</x:v>
      </x:c>
      <x:c r="AB50" s="557">
        <x:v>0.175311730455639</x:v>
      </x:c>
      <x:c r="AC50" s="197">
        <x:v>1.0890741933361701</x:v>
      </x:c>
      <x:c r="AD50" s="557">
        <x:v>0.817922277069842</x:v>
      </x:c>
      <x:c r="AE50" s="197">
        <x:v>0.46166831892808902</x:v>
      </x:c>
      <x:c r="AF50" s="557">
        <x:v>0.16630428880710099</x:v>
      </x:c>
      <x:c r="AG50" s="197">
        <x:v>4.9035797535489403</x:v>
      </x:c>
      <x:c r="AH50" s="557">
        <x:v>1.89360515707451</x:v>
      </x:c>
      <x:c r="AI50" s="197">
        <x:v>0.447644325535968</x:v>
      </x:c>
      <x:c r="AJ50" s="557">
        <x:v>0.16420821134262401</x:v>
      </x:c>
      <x:c r="AK50" s="197">
        <x:v>5.9375546373678603</x:v>
      </x:c>
      <x:c r="AL50" s="565">
        <x:v>2.2089972796577899</x:v>
      </x:c>
    </x:row>
    <x:row r="51" spans="1:38" ht="12.95" customHeight="1" x14ac:dyDescent="0.2">
      <x:c r="A51" s="2" t="s">
        <x:v>393</x:v>
      </x:c>
      <x:c r="B51" s="12">
        <x:v>2</x:v>
      </x:c>
      <x:c r="C51" s="197">
        <x:v>0.312701580469397</x:v>
      </x:c>
      <x:c r="D51" s="557">
        <x:v>0.14956843376993001</x:v>
      </x:c>
      <x:c r="E51" s="197">
        <x:v>0.63942061213316304</x:v>
      </x:c>
      <x:c r="F51" s="557">
        <x:v>0.61971731898919502</x:v>
      </x:c>
      <x:c r="G51" s="197">
        <x:v>0.38488925647064898</x:v>
      </x:c>
      <x:c r="H51" s="557">
        <x:v>0.15542691192470601</x:v>
      </x:c>
      <x:c r="I51" s="197">
        <x:v>2.8756643543614699</x:v>
      </x:c>
      <x:c r="J51" s="557">
        <x:v>1.4816598252019499</x:v>
      </x:c>
      <x:c r="K51" s="197">
        <x:v>0.40388490885558898</x:v>
      </x:c>
      <x:c r="L51" s="557">
        <x:v>0.15633850398426599</x:v>
      </x:c>
      <x:c r="M51" s="197">
        <x:v>3.52491928054725</x:v>
      </x:c>
      <x:c r="N51" s="557">
        <x:v>1.81923002396486</x:v>
      </x:c>
      <x:c r="O51" s="197">
        <x:v>-0.188197146692022</x:v>
      </x:c>
      <x:c r="P51" s="557">
        <x:v>0.163227970096018</x:v>
      </x:c>
      <x:c r="Q51" s="197">
        <x:v>0.21658725530352299</x:v>
      </x:c>
      <x:c r="R51" s="557">
        <x:v>0.37745006009792398</x:v>
      </x:c>
      <x:c r="S51" s="197">
        <x:v>-0.18124966451807301</x:v>
      </x:c>
      <x:c r="T51" s="557">
        <x:v>0.16403227529553399</x:v>
      </x:c>
      <x:c r="U51" s="197">
        <x:v>2.03160814655894</x:v>
      </x:c>
      <x:c r="V51" s="557">
        <x:v>1.3482849113779001</x:v>
      </x:c>
      <x:c r="W51" s="197">
        <x:v>-0.16768950561502899</x:v>
      </x:c>
      <x:c r="X51" s="557">
        <x:v>0.16180183035357401</x:v>
      </x:c>
      <x:c r="Y51" s="197">
        <x:v>2.7212669812705399</x:v>
      </x:c>
      <x:c r="Z51" s="557">
        <x:v>1.72486135990526</x:v>
      </x:c>
      <x:c r="AA51" s="197">
        <x:v>7.7429366873142294E-2</x:v>
      </x:c>
      <x:c r="AB51" s="557">
        <x:v>0.18352808829379999</x:v>
      </x:c>
      <x:c r="AC51" s="197">
        <x:v>2.4195483452351702E-2</x:v>
      </x:c>
      <x:c r="AD51" s="557">
        <x:v>0.18571614524096999</x:v>
      </x:c>
      <x:c r="AE51" s="197">
        <x:v>9.45160968576194E-2</x:v>
      </x:c>
      <x:c r="AF51" s="557">
        <x:v>0.19448349103538501</x:v>
      </x:c>
      <x:c r="AG51" s="197">
        <x:v>2.0548669606876002</x:v>
      </x:c>
      <x:c r="AH51" s="557">
        <x:v>1.31842171133095</x:v>
      </x:c>
      <x:c r="AI51" s="197">
        <x:v>0.117868347275374</x:v>
      </x:c>
      <x:c r="AJ51" s="557">
        <x:v>0.198461834043098</x:v>
      </x:c>
      <x:c r="AK51" s="197">
        <x:v>2.5933323012539802</x:v>
      </x:c>
      <x:c r="AL51" s="565">
        <x:v>1.6460301763768199</x:v>
      </x:c>
    </x:row>
    <x:row r="52" spans="1:38" ht="12.95" customHeight="1" x14ac:dyDescent="0.2">
      <x:c r="A52" s="2" t="s">
        <x:v>394</x:v>
      </x:c>
      <x:c r="B52" s="12">
        <x:v>2</x:v>
      </x:c>
      <x:c r="C52" s="197">
        <x:v>0.26568776050741699</x:v>
      </x:c>
      <x:c r="D52" s="557">
        <x:v>0.35022670075971202</x:v>
      </x:c>
      <x:c r="E52" s="197">
        <x:v>7.4789085650738593E-2</x:v>
      </x:c>
      <x:c r="F52" s="557">
        <x:v>0.24541741571206699</x:v>
      </x:c>
      <x:c r="G52" s="197">
        <x:v>0.317969775917463</x:v>
      </x:c>
      <x:c r="H52" s="557">
        <x:v>0.34761096588708701</x:v>
      </x:c>
      <x:c r="I52" s="197">
        <x:v>0.67406400710954895</x:v>
      </x:c>
      <x:c r="J52" s="557">
        <x:v>0.719657987698477</x:v>
      </x:c>
      <x:c r="K52" s="197">
        <x:v>0.30179726837305398</x:v>
      </x:c>
      <x:c r="L52" s="557">
        <x:v>0.36019851943993902</x:v>
      </x:c>
      <x:c r="M52" s="197">
        <x:v>1.57215606815002</x:v>
      </x:c>
      <x:c r="N52" s="557">
        <x:v>1.15234558650479</x:v>
      </x:c>
      <x:c r="O52" s="197">
        <x:v>0.28990207216366098</x:v>
      </x:c>
      <x:c r="P52" s="557">
        <x:v>0.15294129508145199</x:v>
      </x:c>
      <x:c r="Q52" s="197">
        <x:v>0.53548735200384101</x:v>
      </x:c>
      <x:c r="R52" s="557">
        <x:v>0.55820793046033901</x:v>
      </x:c>
      <x:c r="S52" s="197">
        <x:v>0.32528868616973</x:v>
      </x:c>
      <x:c r="T52" s="557">
        <x:v>0.15009324767773499</x:v>
      </x:c>
      <x:c r="U52" s="197">
        <x:v>1.45446250108488</x:v>
      </x:c>
      <x:c r="V52" s="557">
        <x:v>0.88061298135502497</x:v>
      </x:c>
      <x:c r="W52" s="197">
        <x:v>0.31610703641217103</x:v>
      </x:c>
      <x:c r="X52" s="557">
        <x:v>0.148052385479962</x:v>
      </x:c>
      <x:c r="Y52" s="197">
        <x:v>2.55867507658576</x:v>
      </x:c>
      <x:c r="Z52" s="557">
        <x:v>1.2512065858432799</x:v>
      </x:c>
      <x:c r="AA52" s="197">
        <x:v>0.62701250715388002</x:v>
      </x:c>
      <x:c r="AB52" s="557">
        <x:v>0.49737175344661599</x:v>
      </x:c>
      <x:c r="AC52" s="197">
        <x:v>0.18903483987501499</x:v>
      </x:c>
      <x:c r="AD52" s="557">
        <x:v>0.310489287695492</x:v>
      </x:c>
      <x:c r="AE52" s="197">
        <x:v>0.65965216460621101</x:v>
      </x:c>
      <x:c r="AF52" s="557">
        <x:v>0.46511738136745101</x:v>
      </x:c>
      <x:c r="AG52" s="197">
        <x:v>0.83747527062363203</x:v>
      </x:c>
      <x:c r="AH52" s="557">
        <x:v>0.73826566773177305</x:v>
      </x:c>
      <x:c r="AI52" s="197">
        <x:v>0.62764722628826597</x:v>
      </x:c>
      <x:c r="AJ52" s="557">
        <x:v>0.47204690821217499</x:v>
      </x:c>
      <x:c r="AK52" s="197">
        <x:v>1.75077854597174</x:v>
      </x:c>
      <x:c r="AL52" s="565">
        <x:v>1.1580432599989601</x:v>
      </x:c>
    </x:row>
    <x:row r="53" spans="1:38" ht="12.95" customHeight="1" x14ac:dyDescent="0.2">
      <x:c r="A53" s="2" t="s">
        <x:v>395</x:v>
      </x:c>
      <x:c r="B53" s="12">
        <x:v>2</x:v>
      </x:c>
      <x:c r="C53" s="197">
        <x:v>0.119135230187268</x:v>
      </x:c>
      <x:c r="D53" s="557">
        <x:v>0.28694536999860598</x:v>
      </x:c>
      <x:c r="E53" s="197">
        <x:v>5.7945115150283701E-2</x:v>
      </x:c>
      <x:c r="F53" s="557">
        <x:v>0.35575595329854298</x:v>
      </x:c>
      <x:c r="G53" s="197">
        <x:v>0.102428517363058</x:v>
      </x:c>
      <x:c r="H53" s="557">
        <x:v>0.25136100777801701</x:v>
      </x:c>
      <x:c r="I53" s="197">
        <x:v>4.9415204871651204</x:v>
      </x:c>
      <x:c r="J53" s="557">
        <x:v>1.72021087211025</x:v>
      </x:c>
      <x:c r="K53" s="197">
        <x:v>0.17231332890513901</x:v>
      </x:c>
      <x:c r="L53" s="557">
        <x:v>0.209275026527348</x:v>
      </x:c>
      <x:c r="M53" s="197">
        <x:v>7.9544593508134902</x:v>
      </x:c>
      <x:c r="N53" s="557">
        <x:v>3.3528344533527599</x:v>
      </x:c>
      <x:c r="O53" s="197">
        <x:v>-0.33898660201918901</x:v>
      </x:c>
      <x:c r="P53" s="557">
        <x:v>0.21469892153053799</x:v>
      </x:c>
      <x:c r="Q53" s="197">
        <x:v>0.55395199136530704</x:v>
      </x:c>
      <x:c r="R53" s="557">
        <x:v>0.68951314230566696</x:v>
      </x:c>
      <x:c r="S53" s="197">
        <x:v>-0.24939082329071499</x:v>
      </x:c>
      <x:c r="T53" s="557">
        <x:v>0.17775023670621401</x:v>
      </x:c>
      <x:c r="U53" s="197">
        <x:v>5.1509921492553197</x:v>
      </x:c>
      <x:c r="V53" s="557">
        <x:v>1.83217640793978</x:v>
      </x:c>
      <x:c r="W53" s="197">
        <x:v>-0.26999476552548501</x:v>
      </x:c>
      <x:c r="X53" s="557">
        <x:v>0.16206549559973801</x:v>
      </x:c>
      <x:c r="Y53" s="197">
        <x:v>8.7330859224452606</x:v>
      </x:c>
      <x:c r="Z53" s="557">
        <x:v>3.8950044116564602</x:v>
      </x:c>
      <x:c r="AA53" s="197">
        <x:v>0.51158076097554495</x:v>
      </x:c>
      <x:c r="AB53" s="557">
        <x:v>0.47100645472284502</x:v>
      </x:c>
      <x:c r="AC53" s="197">
        <x:v>0.22401268758757301</x:v>
      </x:c>
      <x:c r="AD53" s="557">
        <x:v>0.35052304769800202</x:v>
      </x:c>
      <x:c r="AE53" s="197">
        <x:v>0.57308874741698901</x:v>
      </x:c>
      <x:c r="AF53" s="557">
        <x:v>0.481497609045624</x:v>
      </x:c>
      <x:c r="AG53" s="197">
        <x:v>4.5807050262445603</x:v>
      </x:c>
      <x:c r="AH53" s="557">
        <x:v>1.46507299321048</x:v>
      </x:c>
      <x:c r="AI53" s="197">
        <x:v>0.60166943710277698</x:v>
      </x:c>
      <x:c r="AJ53" s="557">
        <x:v>0.50186081074292399</x:v>
      </x:c>
      <x:c r="AK53" s="197">
        <x:v>8.0688296294290005</x:v>
      </x:c>
      <x:c r="AL53" s="565">
        <x:v>3.5599555677502699</x:v>
      </x:c>
    </x:row>
    <x:row r="54" spans="1:38" ht="12.95" customHeight="1" x14ac:dyDescent="0.2">
      <x:c r="A54" s="2" t="s">
        <x:v>396</x:v>
      </x:c>
      <x:c r="B54" s="12">
        <x:v>2</x:v>
      </x:c>
      <x:c r="C54" s="197">
        <x:v>0.13314002481327</x:v>
      </x:c>
      <x:c r="D54" s="557">
        <x:v>0.15354763622283599</x:v>
      </x:c>
      <x:c r="E54" s="197">
        <x:v>0.12864867437118899</x:v>
      </x:c>
      <x:c r="F54" s="557">
        <x:v>0.313812692911493</x:v>
      </x:c>
      <x:c r="G54" s="197">
        <x:v>0.15468121681914601</x:v>
      </x:c>
      <x:c r="H54" s="557">
        <x:v>0.15628059889471399</x:v>
      </x:c>
      <x:c r="I54" s="197">
        <x:v>2.1640774113647501</x:v>
      </x:c>
      <x:c r="J54" s="557">
        <x:v>1.11145630676096</x:v>
      </x:c>
      <x:c r="K54" s="197">
        <x:v>0.156227173914461</x:v>
      </x:c>
      <x:c r="L54" s="557">
        <x:v>0.15946386708955901</x:v>
      </x:c>
      <x:c r="M54" s="197">
        <x:v>2.2865833445227</x:v>
      </x:c>
      <x:c r="N54" s="557">
        <x:v>1.2295491730232899</x:v>
      </x:c>
      <x:c r="O54" s="197">
        <x:v>1.20182521173726E-2</x:v>
      </x:c>
      <x:c r="P54" s="557">
        <x:v>0.16277338857021001</x:v>
      </x:c>
      <x:c r="Q54" s="197">
        <x:v>9.4408088735958005E-4</x:v>
      </x:c>
      <x:c r="R54" s="557">
        <x:v>0.13357874497082101</x:v>
      </x:c>
      <x:c r="S54" s="197">
        <x:v>-2.00006072109087E-2</x:v>
      </x:c>
      <x:c r="T54" s="557">
        <x:v>0.16107070102510199</x:v>
      </x:c>
      <x:c r="U54" s="197">
        <x:v>2.1342307609333901</x:v>
      </x:c>
      <x:c r="V54" s="557">
        <x:v>1.09142659092621</x:v>
      </x:c>
      <x:c r="W54" s="197">
        <x:v>-1.62239581761832E-2</x:v>
      </x:c>
      <x:c r="X54" s="557">
        <x:v>0.16469504594543699</x:v>
      </x:c>
      <x:c r="Y54" s="197">
        <x:v>2.3065647251818802</x:v>
      </x:c>
      <x:c r="Z54" s="557">
        <x:v>1.2310115411399201</x:v>
      </x:c>
      <x:c r="AA54" s="197">
        <x:v>7.2399006046785494E-2</x:v>
      </x:c>
      <x:c r="AB54" s="557">
        <x:v>0.19058844906054001</x:v>
      </x:c>
      <x:c r="AC54" s="197">
        <x:v>2.2290754798966101E-2</x:v>
      </x:c>
      <x:c r="AD54" s="557">
        <x:v>0.18142325864528899</x:v>
      </x:c>
      <x:c r="AE54" s="197">
        <x:v>5.8707464046102997E-2</x:v>
      </x:c>
      <x:c r="AF54" s="557">
        <x:v>0.17854953931256801</x:v>
      </x:c>
      <x:c r="AG54" s="197">
        <x:v>2.0490924949270499</x:v>
      </x:c>
      <x:c r="AH54" s="557">
        <x:v>1.0438494672042999</x:v>
      </x:c>
      <x:c r="AI54" s="197">
        <x:v>5.93130534492411E-2</x:v>
      </x:c>
      <x:c r="AJ54" s="557">
        <x:v>0.18093423383735399</x:v>
      </x:c>
      <x:c r="AK54" s="197">
        <x:v>2.13739286609289</x:v>
      </x:c>
      <x:c r="AL54" s="565">
        <x:v>1.1624121961240901</x:v>
      </x:c>
    </x:row>
    <x:row r="55" spans="1:38" ht="12.95" customHeight="1" x14ac:dyDescent="0.2">
      <x:c r="A55" s="2" t="s">
        <x:v>397</x:v>
      </x:c>
      <x:c r="B55" s="12">
        <x:v>2</x:v>
      </x:c>
      <x:c r="C55" s="197">
        <x:v>0.120671823695536</x:v>
      </x:c>
      <x:c r="D55" s="557">
        <x:v>0.19492029400500299</x:v>
      </x:c>
      <x:c r="E55" s="197">
        <x:v>9.8739990583035495E-2</x:v>
      </x:c>
      <x:c r="F55" s="557">
        <x:v>0.43137259128321398</x:v>
      </x:c>
      <x:c r="G55" s="197">
        <x:v>8.8043890380114606E-2</x:v>
      </x:c>
      <x:c r="H55" s="557">
        <x:v>0.193517743958144</x:v>
      </x:c>
      <x:c r="I55" s="197">
        <x:v>2.9225573404493002</x:v>
      </x:c>
      <x:c r="J55" s="557">
        <x:v>1.81612666279815</x:v>
      </x:c>
      <x:c r="K55" s="197">
        <x:v>4.44041395010513E-2</x:v>
      </x:c>
      <x:c r="L55" s="557">
        <x:v>0.18260734582184299</x:v>
      </x:c>
      <x:c r="M55" s="197">
        <x:v>7.6208862137382098</x:v>
      </x:c>
      <x:c r="N55" s="557">
        <x:v>4.5604162966093398</x:v>
      </x:c>
      <x:c r="O55" s="197">
        <x:v>-0.135545742155048</x:v>
      </x:c>
      <x:c r="P55" s="557">
        <x:v>0.18938283140089801</x:v>
      </x:c>
      <x:c r="Q55" s="197">
        <x:v>0.15028243468109601</x:v>
      </x:c>
      <x:c r="R55" s="557">
        <x:v>0.57124004466622302</x:v>
      </x:c>
      <x:c r="S55" s="197">
        <x:v>-0.124033661795101</x:v>
      </x:c>
      <x:c r="T55" s="557">
        <x:v>0.185489945518478</x:v>
      </x:c>
      <x:c r="U55" s="197">
        <x:v>3.0463920156927902</x:v>
      </x:c>
      <x:c r="V55" s="557">
        <x:v>1.86719107780925</x:v>
      </x:c>
      <x:c r="W55" s="197">
        <x:v>-0.106994852909102</x:v>
      </x:c>
      <x:c r="X55" s="557">
        <x:v>0.18963127643983099</x:v>
      </x:c>
      <x:c r="Y55" s="197">
        <x:v>7.8287610831356602</x:v>
      </x:c>
      <x:c r="Z55" s="557">
        <x:v>4.7939633038213199</x:v>
      </x:c>
      <x:c r="AA55" s="197">
        <x:v>-0.13092307658275501</x:v>
      </x:c>
      <x:c r="AB55" s="557">
        <x:v>0.190789687489367</x:v>
      </x:c>
      <x:c r="AC55" s="197">
        <x:v>0.13004389358640001</x:v>
      </x:c>
      <x:c r="AD55" s="557">
        <x:v>0.46450216385315601</x:v>
      </x:c>
      <x:c r="AE55" s="197">
        <x:v>-0.13658557760401299</x:v>
      </x:c>
      <x:c r="AF55" s="557">
        <x:v>0.185757817626096</x:v>
      </x:c>
      <x:c r="AG55" s="197">
        <x:v>3.0093066163325899</x:v>
      </x:c>
      <x:c r="AH55" s="557">
        <x:v>1.8622269851012001</x:v>
      </x:c>
      <x:c r="AI55" s="197">
        <x:v>-0.136864496803527</x:v>
      </x:c>
      <x:c r="AJ55" s="557">
        <x:v>0.19270461686697399</x:v>
      </x:c>
      <x:c r="AK55" s="197">
        <x:v>7.8279013524571202</x:v>
      </x:c>
      <x:c r="AL55" s="565">
        <x:v>4.80699192045833</x:v>
      </x:c>
    </x:row>
    <x:row r="56" spans="1:38" ht="12.95" customHeight="1" x14ac:dyDescent="0.2">
      <x:c r="A56" s="2" t="s">
        <x:v>398</x:v>
      </x:c>
      <x:c r="B56" s="12">
        <x:v>2</x:v>
      </x:c>
      <x:c r="C56" s="197">
        <x:v>0.51643935725430701</x:v>
      </x:c>
      <x:c r="D56" s="557">
        <x:v>0.14851146931284701</x:v>
      </x:c>
      <x:c r="E56" s="197">
        <x:v>1.6869931770490201</x:v>
      </x:c>
      <x:c r="F56" s="557">
        <x:v>0.97250970596701802</x:v>
      </x:c>
      <x:c r="G56" s="197">
        <x:v>0.52410025240318103</x:v>
      </x:c>
      <x:c r="H56" s="557">
        <x:v>0.14837008740838201</x:v>
      </x:c>
      <x:c r="I56" s="197">
        <x:v>1.8286052654805001</x:v>
      </x:c>
      <x:c r="J56" s="557">
        <x:v>1.09457328397415</x:v>
      </x:c>
      <x:c r="K56" s="197">
        <x:v>0.55949432738135096</x:v>
      </x:c>
      <x:c r="L56" s="557">
        <x:v>0.141274155674599</x:v>
      </x:c>
      <x:c r="M56" s="197">
        <x:v>7.9725980825243301</x:v>
      </x:c>
      <x:c r="N56" s="557">
        <x:v>2.6530411360473001</x:v>
      </x:c>
      <x:c r="O56" s="197">
        <x:v>-0.28388337228178201</x:v>
      </x:c>
      <x:c r="P56" s="557">
        <x:v>0.17029589806659101</x:v>
      </x:c>
      <x:c r="Q56" s="197">
        <x:v>0.49321734753687901</x:v>
      </x:c>
      <x:c r="R56" s="557">
        <x:v>0.59990669530764495</x:v>
      </x:c>
      <x:c r="S56" s="197">
        <x:v>-0.27524599829402002</x:v>
      </x:c>
      <x:c r="T56" s="557">
        <x:v>0.173797126892413</x:v>
      </x:c>
      <x:c r="U56" s="197">
        <x:v>0.56916834073782696</x:v>
      </x:c>
      <x:c r="V56" s="557">
        <x:v>0.75112336136320701</x:v>
      </x:c>
      <x:c r="W56" s="197">
        <x:v>-0.11906849162491499</x:v>
      </x:c>
      <x:c r="X56" s="557">
        <x:v>0.18782937803539801</x:v>
      </x:c>
      <x:c r="Y56" s="197">
        <x:v>6.2273270691654199</x:v>
      </x:c>
      <x:c r="Z56" s="557">
        <x:v>2.4390238620352198</x:v>
      </x:c>
      <x:c r="AA56" s="197">
        <x:v>0.20188881500584299</x:v>
      </x:c>
      <x:c r="AB56" s="557">
        <x:v>0.23476442621065499</x:v>
      </x:c>
      <x:c r="AC56" s="197">
        <x:v>0.154445006641349</x:v>
      </x:c>
      <x:c r="AD56" s="557">
        <x:v>0.42363165342629999</x:v>
      </x:c>
      <x:c r="AE56" s="197">
        <x:v>0.223214635081524</x:v>
      </x:c>
      <x:c r="AF56" s="557">
        <x:v>0.23444731348613501</x:v>
      </x:c>
      <x:c r="AG56" s="197">
        <x:v>0.25370062955605499</x:v>
      </x:c>
      <x:c r="AH56" s="557">
        <x:v>0.647960905546489</x:v>
      </x:c>
      <x:c r="AI56" s="197">
        <x:v>0.35477160736513802</x:v>
      </x:c>
      <x:c r="AJ56" s="557">
        <x:v>0.24771849446038999</x:v>
      </x:c>
      <x:c r="AK56" s="197">
        <x:v>6.4664362146925898</x:v>
      </x:c>
      <x:c r="AL56" s="565">
        <x:v>2.5731378362922301</x:v>
      </x:c>
    </x:row>
    <x:row r="57" spans="1:38" ht="12.95" customHeight="1" x14ac:dyDescent="0.2">
      <x:c r="A57" s="2" t="s">
        <x:v>399</x:v>
      </x:c>
      <x:c r="B57" s="12">
        <x:v>2</x:v>
      </x:c>
      <x:c r="C57" s="197">
        <x:v>0.37274439561074202</x:v>
      </x:c>
      <x:c r="D57" s="557">
        <x:v>0.108071112969629</x:v>
      </x:c>
      <x:c r="E57" s="197">
        <x:v>1.0162923810450399</x:v>
      </x:c>
      <x:c r="F57" s="557">
        <x:v>0.59822122441680603</x:v>
      </x:c>
      <x:c r="G57" s="197">
        <x:v>0.376338616426447</x:v>
      </x:c>
      <x:c r="H57" s="557">
        <x:v>0.11052487163955001</x:v>
      </x:c>
      <x:c r="I57" s="197">
        <x:v>2.5333344861371301</x:v>
      </x:c>
      <x:c r="J57" s="557">
        <x:v>0.98625976605312704</x:v>
      </x:c>
      <x:c r="K57" s="197">
        <x:v>0.35590141816559201</x:v>
      </x:c>
      <x:c r="L57" s="557">
        <x:v>0.11201628992523199</x:v>
      </x:c>
      <x:c r="M57" s="197">
        <x:v>2.9161900497484199</x:v>
      </x:c>
      <x:c r="N57" s="557">
        <x:v>1.00756837472988</x:v>
      </x:c>
      <x:c r="O57" s="197">
        <x:v>-9.9808941947519998E-3</x:v>
      </x:c>
      <x:c r="P57" s="557">
        <x:v>8.3631563093472E-2</x:v>
      </x:c>
      <x:c r="Q57" s="197">
        <x:v>8.0362078764203699E-4</x:v>
      </x:c>
      <x:c r="R57" s="557">
        <x:v>4.7291456919376001E-2</x:v>
      </x:c>
      <x:c r="S57" s="197">
        <x:v>-4.0666860817638602E-2</x:v>
      </x:c>
      <x:c r="T57" s="557">
        <x:v>8.3040474234825495E-2</x:v>
      </x:c>
      <x:c r="U57" s="197">
        <x:v>1.5422943637004201</x:v>
      </x:c>
      <x:c r="V57" s="557">
        <x:v>0.75592984040349898</x:v>
      </x:c>
      <x:c r="W57" s="197">
        <x:v>-4.5270287040567597E-2</x:v>
      </x:c>
      <x:c r="X57" s="557">
        <x:v>8.3325747047937701E-2</x:v>
      </x:c>
      <x:c r="Y57" s="197">
        <x:v>2.03307546958046</x:v>
      </x:c>
      <x:c r="Z57" s="557">
        <x:v>0.809062940827182</x:v>
      </x:c>
      <x:c r="AA57" s="197">
        <x:v>0.101486957736134</x:v>
      </x:c>
      <x:c r="AB57" s="557">
        <x:v>9.4750349002446305E-2</x:v>
      </x:c>
      <x:c r="AC57" s="197">
        <x:v>7.6031315779642797E-2</x:v>
      </x:c>
      <x:c r="AD57" s="557">
        <x:v>0.15915118333585701</x:v>
      </x:c>
      <x:c r="AE57" s="197">
        <x:v>8.1862152120247195E-2</x:v>
      </x:c>
      <x:c r="AF57" s="557">
        <x:v>9.5536924628842904E-2</x:v>
      </x:c>
      <x:c r="AG57" s="197">
        <x:v>1.57135831120946</x:v>
      </x:c>
      <x:c r="AH57" s="557">
        <x:v>0.78139067303043697</x:v>
      </x:c>
      <x:c r="AI57" s="197">
        <x:v>7.2080891122674906E-2</x:v>
      </x:c>
      <x:c r="AJ57" s="557">
        <x:v>9.6865957413427697E-2</x:v>
      </x:c>
      <x:c r="AK57" s="197">
        <x:v>2.04791867634518</x:v>
      </x:c>
      <x:c r="AL57" s="565">
        <x:v>0.81925379373527396</x:v>
      </x:c>
    </x:row>
    <x:row r="58" spans="1:38" ht="12.95" customHeight="1" x14ac:dyDescent="0.2">
      <x:c r="A58" s="2" t="s">
        <x:v>400</x:v>
      </x:c>
      <x:c r="B58" s="12">
        <x:v>2</x:v>
      </x:c>
      <x:c r="C58" s="197">
        <x:v>8.2381333012499294E-2</x:v>
      </x:c>
      <x:c r="D58" s="557">
        <x:v>0.23414024081766899</x:v>
      </x:c>
      <x:c r="E58" s="197">
        <x:v>3.6828064276579198E-2</x:v>
      </x:c>
      <x:c r="F58" s="557">
        <x:v>0.334125865856159</x:v>
      </x:c>
      <x:c r="G58" s="197">
        <x:v>0.21604788171608799</x:v>
      </x:c>
      <x:c r="H58" s="557">
        <x:v>0.22710847598717901</x:v>
      </x:c>
      <x:c r="I58" s="197">
        <x:v>1.94646733501909</x:v>
      </x:c>
      <x:c r="J58" s="557">
        <x:v>1.3229583525225099</x:v>
      </x:c>
      <x:c r="K58" s="197">
        <x:v>0.19110362872593201</x:v>
      </x:c>
      <x:c r="L58" s="557">
        <x:v>0.222247988494717</x:v>
      </x:c>
      <x:c r="M58" s="197">
        <x:v>2.96017442521297</x:v>
      </x:c>
      <x:c r="N58" s="557">
        <x:v>1.78328430767282</x:v>
      </x:c>
      <x:c r="O58" s="197">
        <x:v>-9.6267800169962198E-2</x:v>
      </x:c>
      <x:c r="P58" s="557">
        <x:v>0.18321057671774699</x:v>
      </x:c>
      <x:c r="Q58" s="197">
        <x:v>6.8393119442707304E-2</x:v>
      </x:c>
      <x:c r="R58" s="557">
        <x:v>0.36179065396097299</x:v>
      </x:c>
      <x:c r="S58" s="197">
        <x:v>3.0367819934694201E-2</x:v>
      </x:c>
      <x:c r="T58" s="557">
        <x:v>0.17918976891427399</x:v>
      </x:c>
      <x:c r="U58" s="197">
        <x:v>1.8043999830089399</x:v>
      </x:c>
      <x:c r="V58" s="557">
        <x:v>1.3081502658884201</x:v>
      </x:c>
      <x:c r="W58" s="197">
        <x:v>1.0296663043394799E-2</x:v>
      </x:c>
      <x:c r="X58" s="557">
        <x:v>0.18159553930164599</x:v>
      </x:c>
      <x:c r="Y58" s="197">
        <x:v>2.5798814869436502</x:v>
      </x:c>
      <x:c r="Z58" s="557">
        <x:v>1.76831386454731</x:v>
      </x:c>
      <x:c r="AA58" s="197">
        <x:v>-5.09794270368953E-2</x:v>
      </x:c>
      <x:c r="AB58" s="557">
        <x:v>0.190080142246113</x:v>
      </x:c>
      <x:c r="AC58" s="197">
        <x:v>1.7909785211761699E-2</x:v>
      </x:c>
      <x:c r="AD58" s="557">
        <x:v>0.27585652917603298</x:v>
      </x:c>
      <x:c r="AE58" s="197">
        <x:v>8.7063813615354604E-2</x:v>
      </x:c>
      <x:c r="AF58" s="557">
        <x:v>0.18660396518359701</x:v>
      </x:c>
      <x:c r="AG58" s="197">
        <x:v>1.6527261686191601</x:v>
      </x:c>
      <x:c r="AH58" s="557">
        <x:v>1.2844599256921201</x:v>
      </x:c>
      <x:c r="AI58" s="197">
        <x:v>6.5157101969434403E-2</x:v>
      </x:c>
      <x:c r="AJ58" s="557">
        <x:v>0.19133537922450999</x:v>
      </x:c>
      <x:c r="AK58" s="197">
        <x:v>2.7193835133473399</x:v>
      </x:c>
      <x:c r="AL58" s="565">
        <x:v>1.6945399654342901</x:v>
      </x:c>
    </x:row>
    <x:row r="59" spans="1:38" ht="12.95" customHeight="1" x14ac:dyDescent="0.2">
      <x:c r="A59" s="2" t="s">
        <x:v>401</x:v>
      </x:c>
      <x:c r="B59" s="12">
        <x:v>2</x:v>
      </x:c>
      <x:c r="C59" s="197">
        <x:v>0.185393655581301</x:v>
      </x:c>
      <x:c r="D59" s="557">
        <x:v>9.4030176654926995E-2</x:v>
      </x:c>
      <x:c r="E59" s="197">
        <x:v>0.293786148360757</x:v>
      </x:c>
      <x:c r="F59" s="557">
        <x:v>0.28538185228058199</x:v>
      </x:c>
      <x:c r="G59" s="197">
        <x:v>0.21760475857582101</x:v>
      </x:c>
      <x:c r="H59" s="557">
        <x:v>9.5574438134265402E-2</x:v>
      </x:c>
      <x:c r="I59" s="197">
        <x:v>1.1136566563503001</x:v>
      </x:c>
      <x:c r="J59" s="557">
        <x:v>0.664428218326372</x:v>
      </x:c>
      <x:c r="K59" s="197">
        <x:v>0.20547617660237799</x:v>
      </x:c>
      <x:c r="L59" s="557">
        <x:v>9.0580378578451706E-2</x:v>
      </x:c>
      <x:c r="M59" s="197">
        <x:v>2.2237383514712801</x:v>
      </x:c>
      <x:c r="N59" s="557">
        <x:v>1.0657688170881401</x:v>
      </x:c>
      <x:c r="O59" s="197">
        <x:v>0.24966259776555899</x:v>
      </x:c>
      <x:c r="P59" s="557">
        <x:v>0.116015200496786</x:v>
      </x:c>
      <x:c r="Q59" s="197">
        <x:v>0.32255418806819203</x:v>
      </x:c>
      <x:c r="R59" s="557">
        <x:v>0.30320087788594502</x:v>
      </x:c>
      <x:c r="S59" s="197">
        <x:v>0.25508199000889997</x:v>
      </x:c>
      <x:c r="T59" s="557">
        <x:v>0.11647921804792299</x:v>
      </x:c>
      <x:c r="U59" s="197">
        <x:v>0.99101620302000604</x:v>
      </x:c>
      <x:c r="V59" s="557">
        <x:v>0.60606587452384497</x:v>
      </x:c>
      <x:c r="W59" s="197">
        <x:v>0.19951017604621599</x:v>
      </x:c>
      <x:c r="X59" s="557">
        <x:v>0.115569170555924</x:v>
      </x:c>
      <x:c r="Y59" s="197">
        <x:v>2.0360091523896999</x:v>
      </x:c>
      <x:c r="Z59" s="557">
        <x:v>1.0705765848367199</x:v>
      </x:c>
      <x:c r="AA59" s="197">
        <x:v>0.179811748028011</x:v>
      </x:c>
      <x:c r="AB59" s="557">
        <x:v>9.5491611221861006E-2</x:v>
      </x:c>
      <x:c r="AC59" s="197">
        <x:v>0.27270835668161902</x:v>
      </x:c>
      <x:c r="AD59" s="557">
        <x:v>0.26754942932469</x:v>
      </x:c>
      <x:c r="AE59" s="197">
        <x:v>0.21160112950329499</x:v>
      </x:c>
      <x:c r="AF59" s="557">
        <x:v>9.6718367703443497E-2</x:v>
      </x:c>
      <x:c r="AG59" s="197">
        <x:v>1.1185915662974</x:v>
      </x:c>
      <x:c r="AH59" s="557">
        <x:v>0.64017201655320299</x:v>
      </x:c>
      <x:c r="AI59" s="197">
        <x:v>0.187012857818036</x:v>
      </x:c>
      <x:c r="AJ59" s="557">
        <x:v>9.2516349150310595E-2</x:v>
      </x:c>
      <x:c r="AK59" s="197">
        <x:v>2.3731600664519501</x:v>
      </x:c>
      <x:c r="AL59" s="565">
        <x:v>1.0805973942260201</x:v>
      </x:c>
    </x:row>
    <x:row r="60" spans="1:38" ht="12.95" customHeight="1" x14ac:dyDescent="0.2">
      <x:c r="A60" s="2" t="s">
        <x:v>402</x:v>
      </x:c>
      <x:c r="B60" s="12">
        <x:v>2</x:v>
      </x:c>
      <x:c r="C60" s="197">
        <x:v>0.151768787289599</x:v>
      </x:c>
      <x:c r="D60" s="557">
        <x:v>0.111254654386838</x:v>
      </x:c>
      <x:c r="E60" s="197">
        <x:v>0.146122142461829</x:v>
      </x:c>
      <x:c r="F60" s="557">
        <x:v>0.19450201440512799</x:v>
      </x:c>
      <x:c r="G60" s="197">
        <x:v>0.153413913785691</x:v>
      </x:c>
      <x:c r="H60" s="557">
        <x:v>0.11086967203928901</x:v>
      </x:c>
      <x:c r="I60" s="197">
        <x:v>0.207053682617102</x:v>
      </x:c>
      <x:c r="J60" s="557">
        <x:v>0.40727859500044</x:v>
      </x:c>
      <x:c r="K60" s="197">
        <x:v>0.18117922913791501</x:v>
      </x:c>
      <x:c r="L60" s="557">
        <x:v>0.112919641095138</x:v>
      </x:c>
      <x:c r="M60" s="197">
        <x:v>0.70244687292479502</x:v>
      </x:c>
      <x:c r="N60" s="557">
        <x:v>0.58094039905670003</x:v>
      </x:c>
      <x:c r="O60" s="197">
        <x:v>-0.21288314070620501</x:v>
      </x:c>
      <x:c r="P60" s="557">
        <x:v>0.10404932860616201</x:v>
      </x:c>
      <x:c r="Q60" s="197">
        <x:v>0.34740546550436002</x:v>
      </x:c>
      <x:c r="R60" s="557">
        <x:v>0.349297708663309</x:v>
      </x:c>
      <x:c r="S60" s="197">
        <x:v>-0.21440800024428799</x:v>
      </x:c>
      <x:c r="T60" s="557">
        <x:v>0.10603590760790001</x:v>
      </x:c>
      <x:c r="U60" s="197">
        <x:v>0.465927675905836</x:v>
      </x:c>
      <x:c r="V60" s="557">
        <x:v>0.50198358083180195</x:v>
      </x:c>
      <x:c r="W60" s="197">
        <x:v>-0.181140895565294</x:v>
      </x:c>
      <x:c r="X60" s="557">
        <x:v>0.108577642305758</x:v>
      </x:c>
      <x:c r="Y60" s="197">
        <x:v>0.99008507526398604</x:v>
      </x:c>
      <x:c r="Z60" s="557">
        <x:v>0.70284614687198099</x:v>
      </x:c>
      <x:c r="AA60" s="197">
        <x:v>-0.110213266502204</x:v>
      </x:c>
      <x:c r="AB60" s="557">
        <x:v>0.15350012985980399</x:v>
      </x:c>
      <x:c r="AC60" s="197">
        <x:v>3.7944210833799799E-2</x:v>
      </x:c>
      <x:c r="AD60" s="557">
        <x:v>0.12422667804514</x:v>
      </x:c>
      <x:c r="AE60" s="197">
        <x:v>-0.10687082735209499</x:v>
      </x:c>
      <x:c r="AF60" s="557">
        <x:v>0.15553078527727901</x:v>
      </x:c>
      <x:c r="AG60" s="197">
        <x:v>0.10805281513682199</x:v>
      </x:c>
      <x:c r="AH60" s="557">
        <x:v>0.36449605341325397</x:v>
      </x:c>
      <x:c r="AI60" s="197">
        <x:v>-6.0448143037069198E-2</x:v>
      </x:c>
      <x:c r="AJ60" s="557">
        <x:v>0.152012842487562</x:v>
      </x:c>
      <x:c r="AK60" s="197">
        <x:v>0.539488573110255</x:v>
      </x:c>
      <x:c r="AL60" s="565">
        <x:v>0.59809761323635702</x:v>
      </x:c>
    </x:row>
    <x:row r="61" spans="1:38" ht="12.95" customHeight="1" x14ac:dyDescent="0.2">
      <x:c r="A61" s="2" t="s">
        <x:v>403</x:v>
      </x:c>
      <x:c r="B61" s="12">
        <x:v>2</x:v>
      </x:c>
      <x:c r="C61" s="197">
        <x:v>-0.38688650531243002</x:v>
      </x:c>
      <x:c r="D61" s="557">
        <x:v>0.28478161570168697</x:v>
      </x:c>
      <x:c r="E61" s="197">
        <x:v>1.0030654660565499</x:v>
      </x:c>
      <x:c r="F61" s="557">
        <x:v>1.4056947179791099</x:v>
      </x:c>
      <x:c r="G61" s="197">
        <x:v>-0.367121624596285</x:v>
      </x:c>
      <x:c r="H61" s="557">
        <x:v>0.29923841321995298</x:v>
      </x:c>
      <x:c r="I61" s="197">
        <x:v>2.0899784197856701</x:v>
      </x:c>
      <x:c r="J61" s="557">
        <x:v>1.4150850553197001</x:v>
      </x:c>
      <x:c r="K61" s="197">
        <x:v>-0.41674839443230399</x:v>
      </x:c>
      <x:c r="L61" s="557">
        <x:v>0.27636935238979699</x:v>
      </x:c>
      <x:c r="M61" s="197">
        <x:v>6.3743100221609197</x:v>
      </x:c>
      <x:c r="N61" s="557">
        <x:v>4.4477943456240796</x:v>
      </x:c>
      <x:c r="O61" s="197">
        <x:v>-0.340375978171711</x:v>
      </x:c>
      <x:c r="P61" s="557">
        <x:v>0.285867605324439</x:v>
      </x:c>
      <x:c r="Q61" s="197">
        <x:v>0.66348625668044503</x:v>
      </x:c>
      <x:c r="R61" s="557">
        <x:v>1.1508123782151101</x:v>
      </x:c>
      <x:c r="S61" s="197">
        <x:v>-0.36535840978218498</x:v>
      </x:c>
      <x:c r="T61" s="557">
        <x:v>0.27352122640573701</x:v>
      </x:c>
      <x:c r="U61" s="197">
        <x:v>1.9006707899948501</x:v>
      </x:c>
      <x:c r="V61" s="557">
        <x:v>1.46298021973407</x:v>
      </x:c>
      <x:c r="W61" s="197">
        <x:v>-0.380223596224881</x:v>
      </x:c>
      <x:c r="X61" s="557">
        <x:v>0.31895090643233498</x:v>
      </x:c>
      <x:c r="Y61" s="197">
        <x:v>5.7197772093928396</x:v>
      </x:c>
      <x:c r="Z61" s="557">
        <x:v>4.1956665564981703</x:v>
      </x:c>
      <x:c r="AA61" s="197">
        <x:v>-0.56219154666206494</x:v>
      </x:c>
      <x:c r="AB61" s="557">
        <x:v>0.36064239397974501</x:v>
      </x:c>
      <x:c r="AC61" s="197">
        <x:v>0.92815819475606398</x:v>
      </x:c>
      <x:c r="AD61" s="557">
        <x:v>1.1921044823151601</x:v>
      </x:c>
      <x:c r="AE61" s="197">
        <x:v>-0.57610169150490897</x:v>
      </x:c>
      <x:c r="AF61" s="557">
        <x:v>0.36598570265131303</x:v>
      </x:c>
      <x:c r="AG61" s="197">
        <x:v>2.1809597519645001</x:v>
      </x:c>
      <x:c r="AH61" s="557">
        <x:v>1.4274997437407699</x:v>
      </x:c>
      <x:c r="AI61" s="197">
        <x:v>-0.67194197380013998</x:v>
      </x:c>
      <x:c r="AJ61" s="557">
        <x:v>0.47333406417587498</x:v>
      </x:c>
      <x:c r="AK61" s="197">
        <x:v>6.5278312536714598</x:v>
      </x:c>
      <x:c r="AL61" s="565">
        <x:v>4.2870153794472197</x:v>
      </x:c>
    </x:row>
    <x:row r="62" spans="1:38" ht="12.95" customHeight="1" x14ac:dyDescent="0.2">
      <x:c r="A62" s="2" t="s">
        <x:v>404</x:v>
      </x:c>
      <x:c r="B62" s="12">
        <x:v>2</x:v>
      </x:c>
      <x:c r="C62" s="197">
        <x:v>0.33960302015312299</x:v>
      </x:c>
      <x:c r="D62" s="557">
        <x:v>0.18539227376363701</x:v>
      </x:c>
      <x:c r="E62" s="197">
        <x:v>0.34288789575835199</x:v>
      </x:c>
      <x:c r="F62" s="557">
        <x:v>0.361794076883317</x:v>
      </x:c>
      <x:c r="G62" s="197">
        <x:v>0.33850908440491401</x:v>
      </x:c>
      <x:c r="H62" s="557">
        <x:v>0.185361385118885</x:v>
      </x:c>
      <x:c r="I62" s="197">
        <x:v>0.36867929233179397</x:v>
      </x:c>
      <x:c r="J62" s="557">
        <x:v>0.47595098486273302</x:v>
      </x:c>
      <x:c r="K62" s="197">
        <x:v>0.35301367921791899</x:v>
      </x:c>
      <x:c r="L62" s="557">
        <x:v>0.186778656674493</x:v>
      </x:c>
      <x:c r="M62" s="197">
        <x:v>1.3683242897274199</x:v>
      </x:c>
      <x:c r="N62" s="557">
        <x:v>1.43256983231885</x:v>
      </x:c>
      <x:c r="O62" s="197">
        <x:v>0.126564021837972</x:v>
      </x:c>
      <x:c r="P62" s="557">
        <x:v>0.169890568103406</x:v>
      </x:c>
      <x:c r="Q62" s="197">
        <x:v>6.4115435853833294E-2</x:v>
      </x:c>
      <x:c r="R62" s="557">
        <x:v>0.20644303509777301</x:v>
      </x:c>
      <x:c r="S62" s="197">
        <x:v>0.12701287343704701</x:v>
      </x:c>
      <x:c r="T62" s="557">
        <x:v>0.17149032828771299</x:v>
      </x:c>
      <x:c r="U62" s="197">
        <x:v>9.3344323285064298E-2</x:v>
      </x:c>
      <x:c r="V62" s="557">
        <x:v>0.39492733613888198</x:v>
      </x:c>
      <x:c r="W62" s="197">
        <x:v>0.13585784094290601</x:v>
      </x:c>
      <x:c r="X62" s="557">
        <x:v>0.17043675983318801</x:v>
      </x:c>
      <x:c r="Y62" s="197">
        <x:v>0.99601123716390705</x:v>
      </x:c>
      <x:c r="Z62" s="557">
        <x:v>1.42413871309782</x:v>
      </x:c>
      <x:c r="AA62" s="197">
        <x:v>0.37756675857093902</x:v>
      </x:c>
      <x:c r="AB62" s="557">
        <x:v>0.26209292802970702</x:v>
      </x:c>
      <x:c r="AC62" s="197">
        <x:v>0.267914757273367</x:v>
      </x:c>
      <x:c r="AD62" s="557">
        <x:v>0.37254524299462599</x:v>
      </x:c>
      <x:c r="AE62" s="197">
        <x:v>0.37276914886061702</x:v>
      </x:c>
      <x:c r="AF62" s="557">
        <x:v>0.26456590010710501</x:v>
      </x:c>
      <x:c r="AG62" s="197">
        <x:v>0.28785181709260599</x:v>
      </x:c>
      <x:c r="AH62" s="557">
        <x:v>0.48562068306832101</x:v>
      </x:c>
      <x:c r="AI62" s="197">
        <x:v>0.39683619345372501</x:v>
      </x:c>
      <x:c r="AJ62" s="557">
        <x:v>0.26322952200118699</x:v>
      </x:c>
      <x:c r="AK62" s="197">
        <x:v>1.2917929786456099</x:v>
      </x:c>
      <x:c r="AL62" s="565">
        <x:v>1.4668828118041</x:v>
      </x:c>
    </x:row>
    <x:row r="63" spans="1:38" ht="12.95" customHeight="1" x14ac:dyDescent="0.2">
      <x:c r="A63" s="18" t="s">
        <x:v>405</x:v>
      </x:c>
      <x:c r="B63" s="19">
        <x:v>2</x:v>
      </x:c>
      <x:c r="C63" s="198">
        <x:v>6.0475384311898098E-2</x:v>
      </x:c>
      <x:c r="D63" s="558">
        <x:v>0.179877712052296</x:v>
      </x:c>
      <x:c r="E63" s="198">
        <x:v>2.7373173576647199E-2</x:v>
      </x:c>
      <x:c r="F63" s="558">
        <x:v>0.27429954876575202</x:v>
      </x:c>
      <x:c r="G63" s="198">
        <x:v>6.9947149826447105E-2</x:v>
      </x:c>
      <x:c r="H63" s="558">
        <x:v>0.19057185745490601</x:v>
      </x:c>
      <x:c r="I63" s="198">
        <x:v>0.766070763194591</x:v>
      </x:c>
      <x:c r="J63" s="558">
        <x:v>0.79256201836775597</x:v>
      </x:c>
      <x:c r="K63" s="198">
        <x:v>0.167155753260853</x:v>
      </x:c>
      <x:c r="L63" s="558">
        <x:v>0.161587675009635</x:v>
      </x:c>
      <x:c r="M63" s="198">
        <x:v>3.0926791288246802</x:v>
      </x:c>
      <x:c r="N63" s="558">
        <x:v>1.83309668899442</x:v>
      </x:c>
      <x:c r="O63" s="198">
        <x:v>-0.115817015284955</x:v>
      </x:c>
      <x:c r="P63" s="558">
        <x:v>0.17052289622104599</x:v>
      </x:c>
      <x:c r="Q63" s="198">
        <x:v>9.0868456832039493E-2</x:v>
      </x:c>
      <x:c r="R63" s="558">
        <x:v>0.33975324446639998</x:v>
      </x:c>
      <x:c r="S63" s="198">
        <x:v>-0.12737562639297301</x:v>
      </x:c>
      <x:c r="T63" s="558">
        <x:v>0.172588028353969</x:v>
      </x:c>
      <x:c r="U63" s="198">
        <x:v>0.78941679537634502</x:v>
      </x:c>
      <x:c r="V63" s="558">
        <x:v>0.80450133643529997</x:v>
      </x:c>
      <x:c r="W63" s="198">
        <x:v>-0.151269498719761</x:v>
      </x:c>
      <x:c r="X63" s="558">
        <x:v>0.17214329185732799</x:v>
      </x:c>
      <x:c r="Y63" s="198">
        <x:v>3.0496362158744099</x:v>
      </x:c>
      <x:c r="Z63" s="558">
        <x:v>1.8634811713092201</x:v>
      </x:c>
      <x:c r="AA63" s="198">
        <x:v>-0.14879994147459799</x:v>
      </x:c>
      <x:c r="AB63" s="558">
        <x:v>0.200029715876717</x:v>
      </x:c>
      <x:c r="AC63" s="198">
        <x:v>0.12318682315069999</x:v>
      </x:c>
      <x:c r="AD63" s="558">
        <x:v>0.334340599087525</x:v>
      </x:c>
      <x:c r="AE63" s="198">
        <x:v>-0.124456468966333</x:v>
      </x:c>
      <x:c r="AF63" s="558">
        <x:v>0.21185587666422601</x:v>
      </x:c>
      <x:c r="AG63" s="198">
        <x:v>0.85768019757456504</x:v>
      </x:c>
      <x:c r="AH63" s="558">
        <x:v>0.79072952482482695</x:v>
      </x:c>
      <x:c r="AI63" s="198">
        <x:v>-2.1317398212037798E-2</x:v>
      </x:c>
      <x:c r="AJ63" s="558">
        <x:v>0.175364022232988</x:v>
      </x:c>
      <x:c r="AK63" s="198">
        <x:v>2.9425307346613798</x:v>
      </x:c>
      <x:c r="AL63" s="567">
        <x:v>1.8521635717968301</x:v>
      </x:c>
    </x:row>
    <x:row r="64" spans="1:38" ht="12.95" customHeight="1" x14ac:dyDescent="0.2">
      <x:c r="A64" s="21" t="s">
        <x:v>406</x:v>
      </x:c>
      <x:c r="B64" s="22">
        <x:v>2</x:v>
      </x:c>
      <x:c r="C64" s="199">
        <x:v>0.168136052398909</x:v>
      </x:c>
      <x:c r="D64" s="559">
        <x:v>3.4070468469232798E-2</x:v>
      </x:c>
      <x:c r="E64" s="199">
        <x:v>0.60884152485573195</x:v>
      </x:c>
      <x:c r="F64" s="559">
        <x:v>0.14097511687761999</x:v>
      </x:c>
      <x:c r="G64" s="199">
        <x:v>0.190790171961391</x:v>
      </x:c>
      <x:c r="H64" s="559">
        <x:v>3.4003626704094E-2</x:v>
      </x:c>
      <x:c r="I64" s="199">
        <x:v>2.7381315007526501</x:v>
      </x:c>
      <x:c r="J64" s="559">
        <x:v>0.28465636845093001</x:v>
      </x:c>
      <x:c r="K64" s="199">
        <x:v>0.17928696456057899</x:v>
      </x:c>
      <x:c r="L64" s="559">
        <x:v>3.3582047649615303E-2</x:v>
      </x:c>
      <x:c r="M64" s="199">
        <x:v>4.1587654354181502</x:v>
      </x:c>
      <x:c r="N64" s="559">
        <x:v>0.43421135088775797</x:v>
      </x:c>
      <x:c r="O64" s="199">
        <x:v>6.6236089326789205E-2</x:v>
      </x:c>
      <x:c r="P64" s="559">
        <x:v>3.4021377470677301E-2</x:v>
      </x:c>
      <x:c r="Q64" s="199">
        <x:v>0.19772012650505999</x:v>
      </x:c>
      <x:c r="R64" s="559">
        <x:v>9.8973716615297302E-2</x:v>
      </x:c>
      <x:c r="S64" s="199">
        <x:v>7.2618615624156793E-2</x:v>
      </x:c>
      <x:c r="T64" s="559">
        <x:v>3.2779466796691199E-2</x:v>
      </x:c>
      <x:c r="U64" s="199">
        <x:v>2.2962571331369901</x:v>
      </x:c>
      <x:c r="V64" s="559">
        <x:v>0.26054214321450803</x:v>
      </x:c>
      <x:c r="W64" s="199">
        <x:v>6.10939295592869E-2</x:v>
      </x:c>
      <x:c r="X64" s="559">
        <x:v>3.3134474382554402E-2</x:v>
      </x:c>
      <x:c r="Y64" s="199">
        <x:v>3.8181982547378599</x:v>
      </x:c>
      <x:c r="Z64" s="559">
        <x:v>0.41556606806248497</x:v>
      </x:c>
      <x:c r="AA64" s="199">
        <x:v>9.6232498230150704E-2</x:v>
      </x:c>
      <x:c r="AB64" s="559">
        <x:v>3.8276671254405897E-2</x:v>
      </x:c>
      <x:c r="AC64" s="199">
        <x:v>0.28907118517269198</x:v>
      </x:c>
      <x:c r="AD64" s="559">
        <x:v>0.110666243835344</x:v>
      </x:c>
      <x:c r="AE64" s="199">
        <x:v>0.109299778113066</x:v>
      </x:c>
      <x:c r="AF64" s="559">
        <x:v>3.7537056720377902E-2</x:v>
      </x:c>
      <x:c r="AG64" s="199">
        <x:v>2.3730287265838301</x:v>
      </x:c>
      <x:c r="AH64" s="559">
        <x:v>0.26338650690180299</x:v>
      </x:c>
      <x:c r="AI64" s="199">
        <x:v>9.3724283320200594E-2</x:v>
      </x:c>
      <x:c r="AJ64" s="559">
        <x:v>3.8915616134979E-2</x:v>
      </x:c>
      <x:c r="AK64" s="199">
        <x:v>3.8300332530143999</x:v>
      </x:c>
      <x:c r="AL64" s="568">
        <x:v>0.41560864245977602</x:v>
      </x:c>
    </x:row>
    <x:row r="65" spans="1:38" ht="12.95" customHeight="1" x14ac:dyDescent="0.2">
      <x:c r="A65" s="24" t="s">
        <x:v>407</x:v>
      </x:c>
      <x:c r="B65" s="25">
        <x:v>2</x:v>
      </x:c>
      <x:c r="C65" s="200">
        <x:v>0.22772869710668001</x:v>
      </x:c>
      <x:c r="D65" s="560">
        <x:v>4.55286233338624E-2</x:v>
      </x:c>
      <x:c r="E65" s="200">
        <x:v>0.62472871758684201</x:v>
      </x:c>
      <x:c r="F65" s="560">
        <x:v>0.20275078167789201</x:v>
      </x:c>
      <x:c r="G65" s="200">
        <x:v>0.24940590250731601</x:v>
      </x:c>
      <x:c r="H65" s="560">
        <x:v>4.60631897409578E-2</x:v>
      </x:c>
      <x:c r="I65" s="200">
        <x:v>2.5834628538704498</x:v>
      </x:c>
      <x:c r="J65" s="560">
        <x:v>0.44089620382074102</x:v>
      </x:c>
      <x:c r="K65" s="200">
        <x:v>0.25109407001894102</x:v>
      </x:c>
      <x:c r="L65" s="560">
        <x:v>4.7464483600492803E-2</x:v>
      </x:c>
      <x:c r="M65" s="200">
        <x:v>3.4790073718351699</x:v>
      </x:c>
      <x:c r="N65" s="560">
        <x:v>0.56624487614457997</x:v>
      </x:c>
      <x:c r="O65" s="200">
        <x:v>9.49679447718801E-2</x:v>
      </x:c>
      <x:c r="P65" s="560">
        <x:v>4.2457835171313699E-2</x:v>
      </x:c>
      <x:c r="Q65" s="200">
        <x:v>0.242840981335426</x:v>
      </x:c>
      <x:c r="R65" s="560">
        <x:v>0.145367372538377</x:v>
      </x:c>
      <x:c r="S65" s="200">
        <x:v>9.0647840000163099E-2</x:v>
      </x:c>
      <x:c r="T65" s="560">
        <x:v>4.2175111547939299E-2</x:v>
      </x:c>
      <x:c r="U65" s="200">
        <x:v>2.1503276306388499</x:v>
      </x:c>
      <x:c r="V65" s="560">
        <x:v>0.38686528459481301</x:v>
      </x:c>
      <x:c r="W65" s="200">
        <x:v>8.9438426412628197E-2</x:v>
      </x:c>
      <x:c r="X65" s="560">
        <x:v>4.2880609702435998E-2</x:v>
      </x:c>
      <x:c r="Y65" s="200">
        <x:v>3.2046309858845401</x:v>
      </x:c>
      <x:c r="Z65" s="560">
        <x:v>0.50070262253166098</x:v>
      </x:c>
      <x:c r="AA65" s="200">
        <x:v>0.14473619272750901</x:v>
      </x:c>
      <x:c r="AB65" s="560">
        <x:v>4.5529992739060297E-2</x:v>
      </x:c>
      <x:c r="AC65" s="200">
        <x:v>0.33385672732694099</x:v>
      </x:c>
      <x:c r="AD65" s="560">
        <x:v>0.167300943221626</x:v>
      </x:c>
      <x:c r="AE65" s="200">
        <x:v>0.14622603456021199</x:v>
      </x:c>
      <x:c r="AF65" s="560">
        <x:v>4.5556078024922099E-2</x:v>
      </x:c>
      <x:c r="AG65" s="200">
        <x:v>2.20197256557976</x:v>
      </x:c>
      <x:c r="AH65" s="560">
        <x:v>0.40501099393220202</x:v>
      </x:c>
      <x:c r="AI65" s="200">
        <x:v>0.14246601456767499</x:v>
      </x:c>
      <x:c r="AJ65" s="560">
        <x:v>4.6379632530449397E-2</x:v>
      </x:c>
      <x:c r="AK65" s="200">
        <x:v>3.15186246671654</x:v>
      </x:c>
      <x:c r="AL65" s="569">
        <x:v>0.522371468881764</x:v>
      </x:c>
    </x:row>
    <x:row r="66" spans="1:38" ht="12.95" customHeight="1" x14ac:dyDescent="0.2">
      <x:c r="A66" s="2" t="s">
        <x:v>408</x:v>
      </x:c>
      <x:c r="B66" s="12">
        <x:v>2</x:v>
      </x:c>
      <x:c r="C66" s="197">
        <x:v>0.22714872357248</x:v>
      </x:c>
      <x:c r="D66" s="557">
        <x:v>2.5600547366593701E-2</x:v>
      </x:c>
      <x:c r="E66" s="197">
        <x:v>0.70350671360280903</x:v>
      </x:c>
      <x:c r="F66" s="557">
        <x:v>0.10493620168299</x:v>
      </x:c>
      <x:c r="G66" s="197">
        <x:v>0.24370039220145401</x:v>
      </x:c>
      <x:c r="H66" s="557">
        <x:v>2.53865763038351E-2</x:v>
      </x:c>
      <x:c r="I66" s="197">
        <x:v>2.8575615449157801</x:v>
      </x:c>
      <x:c r="J66" s="557">
        <x:v>0.21403290118469601</x:v>
      </x:c>
      <x:c r="K66" s="197">
        <x:v>0.23967219003989501</x:v>
      </x:c>
      <x:c r="L66" s="557">
        <x:v>2.5027589010395399E-2</x:v>
      </x:c>
      <x:c r="M66" s="197">
        <x:v>4.5186708868747898</x:v>
      </x:c>
      <x:c r="N66" s="557">
        <x:v>0.31346613372237497</x:v>
      </x:c>
      <x:c r="O66" s="197">
        <x:v>8.6179040331057305E-2</x:v>
      </x:c>
      <x:c r="P66" s="557">
        <x:v>2.5056123978712101E-2</x:v>
      </x:c>
      <x:c r="Q66" s="197">
        <x:v>0.29373465486849898</x:v>
      </x:c>
      <x:c r="R66" s="557">
        <x:v>7.7463941017964194E-2</x:v>
      </x:c>
      <x:c r="S66" s="197">
        <x:v>8.8654680431253102E-2</x:v>
      </x:c>
      <x:c r="T66" s="557">
        <x:v>2.4231609994232399E-2</x:v>
      </x:c>
      <x:c r="U66" s="197">
        <x:v>2.3904070732721299</x:v>
      </x:c>
      <x:c r="V66" s="557">
        <x:v>0.20263791131161199</x:v>
      </x:c>
      <x:c r="W66" s="197">
        <x:v>8.2901946154562006E-2</x:v>
      </x:c>
      <x:c r="X66" s="557">
        <x:v>2.4413709495981501E-2</x:v>
      </x:c>
      <x:c r="Y66" s="197">
        <x:v>4.1109427383913699</x:v>
      </x:c>
      <x:c r="Z66" s="557">
        <x:v>0.30939966946866299</x:v>
      </x:c>
      <x:c r="AA66" s="197">
        <x:v>0.17766016629994899</x:v>
      </x:c>
      <x:c r="AB66" s="557">
        <x:v>3.09193851348122E-2</x:v>
      </x:c>
      <x:c r="AC66" s="197">
        <x:v>0.396983918123052</x:v>
      </x:c>
      <x:c r="AD66" s="557">
        <x:v>8.5101688738016698E-2</x:v>
      </x:c>
      <x:c r="AE66" s="197">
        <x:v>0.18447138187778001</x:v>
      </x:c>
      <x:c r="AF66" s="557">
        <x:v>3.04295429921967E-2</x:v>
      </x:c>
      <x:c r="AG66" s="197">
        <x:v>2.46197898980106</x:v>
      </x:c>
      <x:c r="AH66" s="557">
        <x:v>0.199904192363207</x:v>
      </x:c>
      <x:c r="AI66" s="197">
        <x:v>0.17972562190286401</x:v>
      </x:c>
      <x:c r="AJ66" s="557">
        <x:v>3.11016949430146E-2</x:v>
      </x:c>
      <x:c r="AK66" s="197">
        <x:v>4.1522790541420997</x:v>
      </x:c>
      <x:c r="AL66" s="565">
        <x:v>0.30543916552355899</x:v>
      </x:c>
    </x:row>
    <x:row r="67" spans="1:38" ht="12.95" customHeight="1" x14ac:dyDescent="0.2">
      <x:c r="A67" s="2" t="s">
        <x:v>409</x:v>
      </x:c>
      <x:c r="B67" s="12">
        <x:v>2</x:v>
      </x:c>
      <x:c r="C67" s="197">
        <x:v>0.49702224865783901</x:v>
      </x:c>
      <x:c r="D67" s="557">
        <x:v>0.27392158845003201</x:v>
      </x:c>
      <x:c r="E67" s="197">
        <x:v>1.75981642686225</x:v>
      </x:c>
      <x:c r="F67" s="557">
        <x:v>1.9894288003093099</x:v>
      </x:c>
      <x:c r="G67" s="197">
        <x:v>0.51704966596804502</x:v>
      </x:c>
      <x:c r="H67" s="557">
        <x:v>0.27421035591182102</x:v>
      </x:c>
      <x:c r="I67" s="197">
        <x:v>2.61768308718514</x:v>
      </x:c>
      <x:c r="J67" s="557">
        <x:v>2.5120799196760601</x:v>
      </x:c>
      <x:c r="K67" s="197">
        <x:v>0.48940232299448799</x:v>
      </x:c>
      <x:c r="L67" s="557">
        <x:v>0.280853530663081</x:v>
      </x:c>
      <x:c r="M67" s="197">
        <x:v>5.4188421002773701</x:v>
      </x:c>
      <x:c r="N67" s="557">
        <x:v>2.9997498520403201</x:v>
      </x:c>
      <x:c r="O67" s="197">
        <x:v>1.75703783910744E-2</x:v>
      </x:c>
      <x:c r="P67" s="557">
        <x:v>0.383947650536273</x:v>
      </x:c>
      <x:c r="Q67" s="197">
        <x:v>1.749978090487E-3</x:v>
      </x:c>
      <x:c r="R67" s="557">
        <x:v>0.62817474433070097</x:v>
      </x:c>
      <x:c r="S67" s="197">
        <x:v>1.9240929642479799E-2</x:v>
      </x:c>
      <x:c r="T67" s="557">
        <x:v>0.37462995697205598</x:v>
      </x:c>
      <x:c r="U67" s="197">
        <x:v>0.77420307160726598</x:v>
      </x:c>
      <x:c r="V67" s="557">
        <x:v>1.7258214009297801</x:v>
      </x:c>
      <x:c r="W67" s="197">
        <x:v>2.76308294246661E-3</x:v>
      </x:c>
      <x:c r="X67" s="557">
        <x:v>0.375258235438171</x:v>
      </x:c>
      <x:c r="Y67" s="197">
        <x:v>3.56138357352705</x:v>
      </x:c>
      <x:c r="Z67" s="557">
        <x:v>2.34956870543237</x:v>
      </x:c>
      <x:c r="AA67" s="197">
        <x:v>0.32203021573496199</x:v>
      </x:c>
      <x:c r="AB67" s="557">
        <x:v>0.41682490055150501</x:v>
      </x:c>
      <x:c r="AC67" s="197">
        <x:v>0.45184089697548702</x:v>
      </x:c>
      <x:c r="AD67" s="557">
        <x:v>1.223503619848</x:v>
      </x:c>
      <x:c r="AE67" s="197">
        <x:v>0.33961149271886198</x:v>
      </x:c>
      <x:c r="AF67" s="557">
        <x:v>0.40903558266054002</x:v>
      </x:c>
      <x:c r="AG67" s="197">
        <x:v>1.274847369707</x:v>
      </x:c>
      <x:c r="AH67" s="557">
        <x:v>1.86310463925323</x:v>
      </x:c>
      <x:c r="AI67" s="197">
        <x:v>0.32032649780809502</x:v>
      </x:c>
      <x:c r="AJ67" s="557">
        <x:v>0.42321307625404903</x:v>
      </x:c>
      <x:c r="AK67" s="197">
        <x:v>3.9646535404587602</x:v>
      </x:c>
      <x:c r="AL67" s="565">
        <x:v>2.4429625072961501</x:v>
      </x:c>
    </x:row>
    <x:row r="68" spans="1:38" ht="12.95" customHeight="1" x14ac:dyDescent="0.2">
      <x:c r="A68" s="2" t="s">
        <x:v>410</x:v>
      </x:c>
      <x:c r="B68" s="12">
        <x:v>2</x:v>
      </x:c>
      <x:c r="C68" s="197">
        <x:v>0.18526388919783801</x:v>
      </x:c>
      <x:c r="D68" s="557">
        <x:v>0.323771421863429</x:v>
      </x:c>
      <x:c r="E68" s="197">
        <x:v>0.16735241615549301</x:v>
      </x:c>
      <x:c r="F68" s="557">
        <x:v>0.77321927301262705</x:v>
      </x:c>
      <x:c r="G68" s="197">
        <x:v>0.27226274369744602</x:v>
      </x:c>
      <x:c r="H68" s="557">
        <x:v>0.31503937011437699</x:v>
      </x:c>
      <x:c r="I68" s="197">
        <x:v>4.8707832903144501</x:v>
      </x:c>
      <x:c r="J68" s="557">
        <x:v>2.9109576285397298</x:v>
      </x:c>
      <x:c r="K68" s="197">
        <x:v>0.17575098792650501</x:v>
      </x:c>
      <x:c r="L68" s="557">
        <x:v>0.311110496538199</x:v>
      </x:c>
      <x:c r="M68" s="197">
        <x:v>6.8470843523957203</x:v>
      </x:c>
      <x:c r="N68" s="557">
        <x:v>3.6340403341753298</x:v>
      </x:c>
      <x:c r="O68" s="197">
        <x:v>-0.20469404420019999</x:v>
      </x:c>
      <x:c r="P68" s="557">
        <x:v>0.28854531871194</x:v>
      </x:c>
      <x:c r="Q68" s="197">
        <x:v>0.202694065021294</x:v>
      </x:c>
      <x:c r="R68" s="557">
        <x:v>0.55657023639764402</x:v>
      </x:c>
      <x:c r="S68" s="197">
        <x:v>-5.0898899841803402E-2</x:v>
      </x:c>
      <x:c r="T68" s="557">
        <x:v>0.28838723206866801</x:v>
      </x:c>
      <x:c r="U68" s="197">
        <x:v>4.5353052085285697</x:v>
      </x:c>
      <x:c r="V68" s="557">
        <x:v>2.65975938763036</x:v>
      </x:c>
      <x:c r="W68" s="197">
        <x:v>-6.9558690073777601E-2</x:v>
      </x:c>
      <x:c r="X68" s="557">
        <x:v>0.27790646480134901</x:v>
      </x:c>
      <x:c r="Y68" s="197">
        <x:v>6.6575547948581901</x:v>
      </x:c>
      <x:c r="Z68" s="557">
        <x:v>3.5005545279418899</x:v>
      </x:c>
      <x:c r="AA68" s="197">
        <x:v>1.9913556819498399E-2</x:v>
      </x:c>
      <x:c r="AB68" s="557">
        <x:v>0.45608996842835098</x:v>
      </x:c>
      <x:c r="AC68" s="197">
        <x:v>1.19972217695781E-3</x:v>
      </x:c>
      <x:c r="AD68" s="557">
        <x:v>0.517835670028443</x:v>
      </x:c>
      <x:c r="AE68" s="197">
        <x:v>0.22369588124346901</x:v>
      </x:c>
      <x:c r="AF68" s="557">
        <x:v>0.44453781000132198</x:v>
      </x:c>
      <x:c r="AG68" s="197">
        <x:v>4.6643725582635103</x:v>
      </x:c>
      <x:c r="AH68" s="557">
        <x:v>2.8474288790607298</x:v>
      </x:c>
      <x:c r="AI68" s="197">
        <x:v>0.15278699928095399</x:v>
      </x:c>
      <x:c r="AJ68" s="557">
        <x:v>0.41355412936063901</x:v>
      </x:c>
      <x:c r="AK68" s="197">
        <x:v>6.7730270686358098</x:v>
      </x:c>
      <x:c r="AL68" s="565">
        <x:v>3.5490084034654599</x:v>
      </x:c>
    </x:row>
    <x:row r="69" spans="1:38" ht="12.95" customHeight="1" x14ac:dyDescent="0.2">
      <x:c r="A69" s="3" t="s">
        <x:v>411</x:v>
      </x:c>
      <x:c r="B69" s="27">
        <x:v>2</x:v>
      </x:c>
      <x:c r="C69" s="207">
        <x:v>9.39183607405564E-2</x:v>
      </x:c>
      <x:c r="D69" s="562">
        <x:v>0.26270531777252798</x:v>
      </x:c>
      <x:c r="E69" s="207">
        <x:v>5.40220746208568E-2</x:v>
      </x:c>
      <x:c r="F69" s="562">
        <x:v>0.42334167318063798</x:v>
      </x:c>
      <x:c r="G69" s="207">
        <x:v>0.26152919534838598</x:v>
      </x:c>
      <x:c r="H69" s="562">
        <x:v>0.25322765707120398</x:v>
      </x:c>
      <x:c r="I69" s="207">
        <x:v>5.2578406819169397</x:v>
      </x:c>
      <x:c r="J69" s="562">
        <x:v>2.7286421232074298</x:v>
      </x:c>
      <x:c r="K69" s="207">
        <x:v>0.25346220422925902</x:v>
      </x:c>
      <x:c r="L69" s="562">
        <x:v>0.26552652909721902</x:v>
      </x:c>
      <x:c r="M69" s="207">
        <x:v>8.3634145481027993</x:v>
      </x:c>
      <x:c r="N69" s="562">
        <x:v>3.9486314457012099</x:v>
      </x:c>
      <x:c r="O69" s="207">
        <x:v>-0.17211304500913299</x:v>
      </x:c>
      <x:c r="P69" s="562">
        <x:v>0.29020877767312703</x:v>
      </x:c>
      <x:c r="Q69" s="207">
        <x:v>0.15549265771651499</x:v>
      </x:c>
      <x:c r="R69" s="562">
        <x:v>0.64362221901942196</x:v>
      </x:c>
      <x:c r="S69" s="207">
        <x:v>-8.1350343179920105E-3</x:v>
      </x:c>
      <x:c r="T69" s="562">
        <x:v>0.25501623800372702</x:v>
      </x:c>
      <x:c r="U69" s="207">
        <x:v>6.58678872105168</x:v>
      </x:c>
      <x:c r="V69" s="562">
        <x:v>3.27582778924176</x:v>
      </x:c>
      <x:c r="W69" s="207">
        <x:v>3.3089888687718602E-2</x:v>
      </x:c>
      <x:c r="X69" s="562">
        <x:v>0.231358948054396</x:v>
      </x:c>
      <x:c r="Y69" s="207">
        <x:v>9.7977851688231006</x:v>
      </x:c>
      <x:c r="Z69" s="562">
        <x:v>4.0337368261854403</x:v>
      </x:c>
      <x:c r="AA69" s="207">
        <x:v>0.37628108473694899</x:v>
      </x:c>
      <x:c r="AB69" s="562">
        <x:v>0.37401033034354197</x:v>
      </x:c>
      <x:c r="AC69" s="207">
        <x:v>0.22614177576779701</x:v>
      </x:c>
      <x:c r="AD69" s="562">
        <x:v>0.41770912970286</x:v>
      </x:c>
      <x:c r="AE69" s="207">
        <x:v>0.410261279090538</x:v>
      </x:c>
      <x:c r="AF69" s="562">
        <x:v>0.39242703262349798</x:v>
      </x:c>
      <x:c r="AG69" s="207">
        <x:v>5.2966334446122501</x:v>
      </x:c>
      <x:c r="AH69" s="562">
        <x:v>2.84274942905268</x:v>
      </x:c>
      <x:c r="AI69" s="207">
        <x:v>0.408892059468557</x:v>
      </x:c>
      <x:c r="AJ69" s="562">
        <x:v>0.38852153736079398</x:v>
      </x:c>
      <x:c r="AK69" s="207">
        <x:v>8.4516383600270899</x:v>
      </x:c>
      <x:c r="AL69" s="570">
        <x:v>3.9371832497978501</x:v>
      </x:c>
    </x:row>
    <x:row r="70" spans="1:38" ht="12.95" customHeight="1" x14ac:dyDescent="0.2">
      <x:c r="A70" s="2"/>
      <x:c r="B70" s="32"/>
      <x:c r="C70" s="197">
        <x:v>-0.31505863932283901</x:v>
      </x:c>
      <x:c r="D70" s="557">
        <x:v>0.24410140035614</x:v>
      </x:c>
      <x:c r="E70" s="197">
        <x:v>0.97220226819103195</x:v>
      </x:c>
      <x:c r="F70" s="557">
        <x:v>1.4624837091116101</x:v>
      </x:c>
      <x:c r="G70" s="197">
        <x:v>-0.41754715932286801</x:v>
      </x:c>
      <x:c r="H70" s="557">
        <x:v>0.26866514320678297</x:v>
      </x:c>
      <x:c r="I70" s="197">
        <x:v>2.9698936653100501</x:v>
      </x:c>
      <x:c r="J70" s="557">
        <x:v>2.3171826922839101</x:v>
      </x:c>
      <x:c r="K70" s="197">
        <x:v>-0.41804591044430101</x:v>
      </x:c>
      <x:c r="L70" s="557">
        <x:v>0.26466697591232502</x:v>
      </x:c>
      <x:c r="M70" s="197">
        <x:v>3.8648482522482399</x:v>
      </x:c>
      <x:c r="N70" s="557">
        <x:v>2.80185762693133</x:v>
      </x:c>
      <x:c r="O70" s="197">
        <x:v>-0.134216756063056</x:v>
      </x:c>
      <x:c r="P70" s="557">
        <x:v>0.26815885536376399</x:v>
      </x:c>
      <x:c r="Q70" s="197">
        <x:v>0.175556977170918</x:v>
      </x:c>
      <x:c r="R70" s="557">
        <x:v>0.81740136253993301</x:v>
      </x:c>
      <x:c r="S70" s="197">
        <x:v>-0.146587929391437</x:v>
      </x:c>
      <x:c r="T70" s="557">
        <x:v>0.27162826320829903</x:v>
      </x:c>
      <x:c r="U70" s="197">
        <x:v>1.5530165673578999</x:v>
      </x:c>
      <x:c r="V70" s="557">
        <x:v>1.90298296074382</x:v>
      </x:c>
      <x:c r="W70" s="197">
        <x:v>-0.15314888888019601</x:v>
      </x:c>
      <x:c r="X70" s="557">
        <x:v>0.25722577813771702</x:v>
      </x:c>
      <x:c r="Y70" s="197">
        <x:v>2.4824915309606999</x:v>
      </x:c>
      <x:c r="Z70" s="557">
        <x:v>2.7706909422703698</x:v>
      </x:c>
      <x:c r="AA70" s="197">
        <x:v>-0.28360666910164201</x:v>
      </x:c>
      <x:c r="AB70" s="557">
        <x:v>0.294938016590858</x:v>
      </x:c>
      <x:c r="AC70" s="197">
        <x:v>0.65072683411654797</x:v>
      </x:c>
      <x:c r="AD70" s="557">
        <x:v>1.35392360158585</x:v>
      </x:c>
      <x:c r="AE70" s="197">
        <x:v>-0.35071292822407502</x:v>
      </x:c>
      <x:c r="AF70" s="557">
        <x:v>0.31281450743318501</x:v>
      </x:c>
      <x:c r="AG70" s="197">
        <x:v>2.4531410713951498</x:v>
      </x:c>
      <x:c r="AH70" s="557">
        <x:v>2.1929970914927601</x:v>
      </x:c>
      <x:c r="AI70" s="197">
        <x:v>-0.37680226507606901</x:v>
      </x:c>
      <x:c r="AJ70" s="557">
        <x:v>0.29514565582784602</x:v>
      </x:c>
      <x:c r="AK70" s="197">
        <x:v>3.472382555801</x:v>
      </x:c>
      <x:c r="AL70" s="565">
        <x:v>2.77318679321169</x:v>
      </x:c>
    </x:row>
    <x:row r="71" spans="1:38" ht="12.95" customHeight="1" x14ac:dyDescent="0.2">
      <x:c r="A71" s="2" t="s">
        <x:v>355</x:v>
      </x:c>
      <x:c r="B71" s="32">
        <x:v>1</x:v>
      </x:c>
      <x:c r="C71" s="197" t="s">
        <x:v>2648</x:v>
      </x:c>
      <x:c r="D71" s="557" t="s">
        <x:v>2649</x:v>
      </x:c>
      <x:c r="E71" s="197" t="s">
        <x:v>2650</x:v>
      </x:c>
      <x:c r="F71" s="557" t="s">
        <x:v>2651</x:v>
      </x:c>
      <x:c r="G71" s="197" t="s">
        <x:v>2652</x:v>
      </x:c>
      <x:c r="H71" s="557" t="s">
        <x:v>2653</x:v>
      </x:c>
      <x:c r="I71" s="197" t="s">
        <x:v>2654</x:v>
      </x:c>
      <x:c r="J71" s="557" t="s">
        <x:v>2655</x:v>
      </x:c>
      <x:c r="K71" s="197" t="s">
        <x:v>2656</x:v>
      </x:c>
      <x:c r="L71" s="557" t="s">
        <x:v>2657</x:v>
      </x:c>
      <x:c r="M71" s="197" t="s">
        <x:v>2658</x:v>
      </x:c>
      <x:c r="N71" s="557" t="s">
        <x:v>2659</x:v>
      </x:c>
      <x:c r="O71" s="197" t="s">
        <x:v>2660</x:v>
      </x:c>
      <x:c r="P71" s="557" t="s">
        <x:v>2661</x:v>
      </x:c>
      <x:c r="Q71" s="197" t="s">
        <x:v>2662</x:v>
      </x:c>
      <x:c r="R71" s="557" t="s">
        <x:v>2663</x:v>
      </x:c>
      <x:c r="S71" s="197" t="s">
        <x:v>2664</x:v>
      </x:c>
      <x:c r="T71" s="557" t="s">
        <x:v>2665</x:v>
      </x:c>
      <x:c r="U71" s="197" t="s">
        <x:v>2666</x:v>
      </x:c>
      <x:c r="V71" s="557" t="s">
        <x:v>2667</x:v>
      </x:c>
      <x:c r="W71" s="197" t="s">
        <x:v>2668</x:v>
      </x:c>
      <x:c r="X71" s="557" t="s">
        <x:v>2669</x:v>
      </x:c>
      <x:c r="Y71" s="197" t="s">
        <x:v>2670</x:v>
      </x:c>
      <x:c r="Z71" s="557" t="s">
        <x:v>2671</x:v>
      </x:c>
      <x:c r="AA71" s="197" t="s">
        <x:v>2672</x:v>
      </x:c>
      <x:c r="AB71" s="557" t="s">
        <x:v>2673</x:v>
      </x:c>
      <x:c r="AC71" s="197" t="s">
        <x:v>2674</x:v>
      </x:c>
      <x:c r="AD71" s="557" t="s">
        <x:v>2675</x:v>
      </x:c>
      <x:c r="AE71" s="197" t="s">
        <x:v>2676</x:v>
      </x:c>
      <x:c r="AF71" s="557" t="s">
        <x:v>2677</x:v>
      </x:c>
      <x:c r="AG71" s="197" t="s">
        <x:v>2678</x:v>
      </x:c>
      <x:c r="AH71" s="557" t="s">
        <x:v>2679</x:v>
      </x:c>
      <x:c r="AI71" s="197" t="s">
        <x:v>2680</x:v>
      </x:c>
      <x:c r="AJ71" s="557" t="s">
        <x:v>2681</x:v>
      </x:c>
      <x:c r="AK71" s="197" t="s">
        <x:v>2682</x:v>
      </x:c>
      <x:c r="AL71" s="565" t="s">
        <x:v>2683</x:v>
      </x:c>
    </x:row>
    <x:row r="72" spans="1:38" ht="12.95" customHeight="1" x14ac:dyDescent="0.2">
      <x:c r="A72" s="2" t="s">
        <x:v>359</x:v>
      </x:c>
      <x:c r="B72" s="32">
        <x:v>1</x:v>
      </x:c>
      <x:c r="C72" s="197">
        <x:v>0.45234720676485901</x:v>
      </x:c>
      <x:c r="D72" s="557">
        <x:v>0.15866472726907599</x:v>
      </x:c>
      <x:c r="E72" s="197">
        <x:v>1.2978245192544</x:v>
      </x:c>
      <x:c r="F72" s="557">
        <x:v>0.89303107023986805</x:v>
      </x:c>
      <x:c r="G72" s="197">
        <x:v>0.51095854538460606</x:v>
      </x:c>
      <x:c r="H72" s="557">
        <x:v>0.16341127394011701</x:v>
      </x:c>
      <x:c r="I72" s="197">
        <x:v>3.4517157559080398</x:v>
      </x:c>
      <x:c r="J72" s="557">
        <x:v>1.53689941678815</x:v>
      </x:c>
      <x:c r="K72" s="197">
        <x:v>0.48582239252515902</x:v>
      </x:c>
      <x:c r="L72" s="557">
        <x:v>0.15443921226538601</x:v>
      </x:c>
      <x:c r="M72" s="197">
        <x:v>4.3375656847932298</x:v>
      </x:c>
      <x:c r="N72" s="557">
        <x:v>1.84126091022405</x:v>
      </x:c>
      <x:c r="O72" s="197">
        <x:v>0.38286945779260201</x:v>
      </x:c>
      <x:c r="P72" s="557">
        <x:v>0.20485061894277101</x:v>
      </x:c>
      <x:c r="Q72" s="197">
        <x:v>0.58841677316896102</x:v>
      </x:c>
      <x:c r="R72" s="557">
        <x:v>0.65164969366509895</x:v>
      </x:c>
      <x:c r="S72" s="197">
        <x:v>0.35727467855602701</x:v>
      </x:c>
      <x:c r="T72" s="557">
        <x:v>0.20033544805702</x:v>
      </x:c>
      <x:c r="U72" s="197">
        <x:v>2.16691787200139</x:v>
      </x:c>
      <x:c r="V72" s="557">
        <x:v>1.4291259593772401</x:v>
      </x:c>
      <x:c r="W72" s="197">
        <x:v>0.34230132221854098</x:v>
      </x:c>
      <x:c r="X72" s="557">
        <x:v>0.20361068218277001</x:v>
      </x:c>
      <x:c r="Y72" s="197">
        <x:v>3.1539696303197098</x:v>
      </x:c>
      <x:c r="Z72" s="557">
        <x:v>1.94328046797522</x:v>
      </x:c>
      <x:c r="AA72" s="197">
        <x:v>0.42222523797077399</x:v>
      </x:c>
      <x:c r="AB72" s="557">
        <x:v>0.25456151105281399</x:v>
      </x:c>
      <x:c r="AC72" s="197">
        <x:v>0.41019099081747201</x:v>
      </x:c>
      <x:c r="AD72" s="557">
        <x:v>0.49768197791018898</x:v>
      </x:c>
      <x:c r="AE72" s="197">
        <x:v>0.42490975718989799</x:v>
      </x:c>
      <x:c r="AF72" s="557">
        <x:v>0.248101158693709</x:v>
      </x:c>
      <x:c r="AG72" s="197">
        <x:v>2.1945239002988401</x:v>
      </x:c>
      <x:c r="AH72" s="557">
        <x:v>1.4000511093391701</x:v>
      </x:c>
      <x:c r="AI72" s="197">
        <x:v>0.40558472334916401</x:v>
      </x:c>
      <x:c r="AJ72" s="557">
        <x:v>0.25309320137867702</x:v>
      </x:c>
      <x:c r="AK72" s="197">
        <x:v>3.1531234709351899</x:v>
      </x:c>
      <x:c r="AL72" s="565">
        <x:v>1.8840643021189301</x:v>
      </x:c>
    </x:row>
    <x:row r="73" spans="1:38" ht="12.95" customHeight="1" x14ac:dyDescent="0.2">
      <x:c r="A73" s="17" t="s">
        <x:v>361</x:v>
      </x:c>
      <x:c r="B73" s="32">
        <x:v>1</x:v>
      </x:c>
      <x:c r="C73" s="197">
        <x:v>0.57701528319343698</x:v>
      </x:c>
      <x:c r="D73" s="557">
        <x:v>0.13870682529578801</x:v>
      </x:c>
      <x:c r="E73" s="197">
        <x:v>3.0343130759139698</x:v>
      </x:c>
      <x:c r="F73" s="557">
        <x:v>1.4029640696174399</x:v>
      </x:c>
      <x:c r="G73" s="197">
        <x:v>0.58360285459053496</x:v>
      </x:c>
      <x:c r="H73" s="557">
        <x:v>0.13476182166512701</x:v>
      </x:c>
      <x:c r="I73" s="197">
        <x:v>3.6330062577122302</x:v>
      </x:c>
      <x:c r="J73" s="557">
        <x:v>1.45565123665513</x:v>
      </x:c>
      <x:c r="K73" s="197">
        <x:v>0.56922191524180599</x:v>
      </x:c>
      <x:c r="L73" s="557">
        <x:v>0.13396276890566999</x:v>
      </x:c>
      <x:c r="M73" s="197">
        <x:v>4.4469345344990003</x:v>
      </x:c>
      <x:c r="N73" s="557">
        <x:v>1.6048232999074901</x:v>
      </x:c>
      <x:c r="O73" s="197">
        <x:v>0.30206904794377698</x:v>
      </x:c>
      <x:c r="P73" s="557">
        <x:v>0.15718348152404199</x:v>
      </x:c>
      <x:c r="Q73" s="197">
        <x:v>0.81735147722810697</x:v>
      </x:c>
      <x:c r="R73" s="557">
        <x:v>0.908500217297326</x:v>
      </x:c>
      <x:c r="S73" s="197">
        <x:v>0.31168684257328599</x:v>
      </x:c>
      <x:c r="T73" s="557">
        <x:v>0.15491995948030299</x:v>
      </x:c>
      <x:c r="U73" s="197">
        <x:v>1.56115434825592</x:v>
      </x:c>
      <x:c r="V73" s="557">
        <x:v>1.1631692207175399</x:v>
      </x:c>
      <x:c r="W73" s="197">
        <x:v>0.30587876175898199</x:v>
      </x:c>
      <x:c r="X73" s="557">
        <x:v>0.155770774219047</x:v>
      </x:c>
      <x:c r="Y73" s="197">
        <x:v>2.47980688097116</x:v>
      </x:c>
      <x:c r="Z73" s="557">
        <x:v>1.41034633340624</x:v>
      </x:c>
      <x:c r="AA73" s="197">
        <x:v>0.61204558396966402</x:v>
      </x:c>
      <x:c r="AB73" s="557">
        <x:v>0.16491916443318499</x:v>
      </x:c>
      <x:c r="AC73" s="197">
        <x:v>2.80395224050074</x:v>
      </x:c>
      <x:c r="AD73" s="557">
        <x:v>1.4795655920783199</x:v>
      </x:c>
      <x:c r="AE73" s="197">
        <x:v>0.63564432248409397</x:v>
      </x:c>
      <x:c r="AF73" s="557">
        <x:v>0.15891052701056499</x:v>
      </x:c>
      <x:c r="AG73" s="197">
        <x:v>3.5283707402230999</x:v>
      </x:c>
      <x:c r="AH73" s="557">
        <x:v>1.52866285065721</x:v>
      </x:c>
      <x:c r="AI73" s="197">
        <x:v>0.63379368516414403</x:v>
      </x:c>
      <x:c r="AJ73" s="557">
        <x:v>0.15905226708442799</x:v>
      </x:c>
      <x:c r="AK73" s="197">
        <x:v>4.42302517129444</x:v>
      </x:c>
      <x:c r="AL73" s="565">
        <x:v>1.72556261889579</x:v>
      </x:c>
    </x:row>
    <x:row r="74" spans="1:38" ht="12.95" customHeight="1" x14ac:dyDescent="0.2">
      <x:c r="A74" s="2" t="s">
        <x:v>362</x:v>
      </x:c>
      <x:c r="B74" s="32">
        <x:v>1</x:v>
      </x:c>
      <x:c r="C74" s="197">
        <x:v>0.57148831660074695</x:v>
      </x:c>
      <x:c r="D74" s="557">
        <x:v>0.208970536577571</x:v>
      </x:c>
      <x:c r="E74" s="197">
        <x:v>2.3010819855315798</x:v>
      </x:c>
      <x:c r="F74" s="557">
        <x:v>1.6812366202715201</x:v>
      </x:c>
      <x:c r="G74" s="197">
        <x:v>0.56068484375652095</x:v>
      </x:c>
      <x:c r="H74" s="557">
        <x:v>0.20946269005305601</x:v>
      </x:c>
      <x:c r="I74" s="197">
        <x:v>2.4613128872061401</x:v>
      </x:c>
      <x:c r="J74" s="557">
        <x:v>1.8156448565727701</x:v>
      </x:c>
      <x:c r="K74" s="197">
        <x:v>0.58118669658182398</x:v>
      </x:c>
      <x:c r="L74" s="557">
        <x:v>0.20545244770346299</x:v>
      </x:c>
      <x:c r="M74" s="197">
        <x:v>3.79603986429519</x:v>
      </x:c>
      <x:c r="N74" s="557">
        <x:v>2.1959392387088799</x:v>
      </x:c>
      <x:c r="O74" s="197">
        <x:v>0.37742745627903701</x:v>
      </x:c>
      <x:c r="P74" s="557">
        <x:v>0.18092102480160599</x:v>
      </x:c>
      <x:c r="Q74" s="197">
        <x:v>1.4030159549110099</x:v>
      </x:c>
      <x:c r="R74" s="557">
        <x:v>1.3485426448117299</x:v>
      </x:c>
      <x:c r="S74" s="197">
        <x:v>0.36436878516646898</x:v>
      </x:c>
      <x:c r="T74" s="557">
        <x:v>0.18506724917349099</x:v>
      </x:c>
      <x:c r="U74" s="197">
        <x:v>1.57034434668916</x:v>
      </x:c>
      <x:c r="V74" s="557">
        <x:v>1.4489911949504699</x:v>
      </x:c>
      <x:c r="W74" s="197">
        <x:v>0.35528355955163998</x:v>
      </x:c>
      <x:c r="X74" s="557">
        <x:v>0.18428436497336501</x:v>
      </x:c>
      <x:c r="Y74" s="197">
        <x:v>2.6782838929762001</x:v>
      </x:c>
      <x:c r="Z74" s="557">
        <x:v>1.9342677468732601</x:v>
      </x:c>
      <x:c r="AA74" s="197">
        <x:v>0.48585302088716797</x:v>
      </x:c>
      <x:c r="AB74" s="557">
        <x:v>0.16828972533419601</x:v>
      </x:c>
      <x:c r="AC74" s="197">
        <x:v>2.3049918080463998</x:v>
      </x:c>
      <x:c r="AD74" s="557">
        <x:v>1.55222913151488</x:v>
      </x:c>
      <x:c r="AE74" s="197">
        <x:v>0.47202708151540701</x:v>
      </x:c>
      <x:c r="AF74" s="557">
        <x:v>0.174830464578109</x:v>
      </x:c>
      <x:c r="AG74" s="197">
        <x:v>2.4107602987405499</x:v>
      </x:c>
      <x:c r="AH74" s="557">
        <x:v>1.68357426066937</x:v>
      </x:c>
      <x:c r="AI74" s="197">
        <x:v>0.47319177600266799</x:v>
      </x:c>
      <x:c r="AJ74" s="557">
        <x:v>0.17718891768834399</x:v>
      </x:c>
      <x:c r="AK74" s="197">
        <x:v>3.5446042793638202</x:v>
      </x:c>
      <x:c r="AL74" s="565">
        <x:v>2.0516107199151499</x:v>
      </x:c>
    </x:row>
    <x:row r="75" spans="1:38" ht="12.95" customHeight="1" x14ac:dyDescent="0.2">
      <x:c r="A75" s="2" t="s">
        <x:v>373</x:v>
      </x:c>
      <x:c r="B75" s="32">
        <x:v>1</x:v>
      </x:c>
      <x:c r="C75" s="197">
        <x:v>0.79938199159273005</x:v>
      </x:c>
      <x:c r="D75" s="557">
        <x:v>0.136350442198377</x:v>
      </x:c>
      <x:c r="E75" s="197">
        <x:v>5.5716414642607504</x:v>
      </x:c>
      <x:c r="F75" s="557">
        <x:v>1.80753316525827</x:v>
      </x:c>
      <x:c r="G75" s="197">
        <x:v>0.80982860625880504</x:v>
      </x:c>
      <x:c r="H75" s="557">
        <x:v>0.13554628567173099</x:v>
      </x:c>
      <x:c r="I75" s="197">
        <x:v>6.5138859944446903</x:v>
      </x:c>
      <x:c r="J75" s="557">
        <x:v>1.85735389355312</x:v>
      </x:c>
      <x:c r="K75" s="197">
        <x:v>0.80578568354126801</x:v>
      </x:c>
      <x:c r="L75" s="557">
        <x:v>0.13048500450140499</x:v>
      </x:c>
      <x:c r="M75" s="197">
        <x:v>8.7752888011497792</x:v>
      </x:c>
      <x:c r="N75" s="557">
        <x:v>2.2429530247673299</x:v>
      </x:c>
      <x:c r="O75" s="197">
        <x:v>0.33071582363027802</x:v>
      </x:c>
      <x:c r="P75" s="557">
        <x:v>0.131683009790593</x:v>
      </x:c>
      <x:c r="Q75" s="197">
        <x:v>0.95033362005323996</x:v>
      </x:c>
      <x:c r="R75" s="557">
        <x:v>0.78239867829452703</x:v>
      </x:c>
      <x:c r="S75" s="197">
        <x:v>0.32293284021400298</x:v>
      </x:c>
      <x:c r="T75" s="557">
        <x:v>0.13154627898975199</x:v>
      </x:c>
      <x:c r="U75" s="197">
        <x:v>1.9546590444879</x:v>
      </x:c>
      <x:c r="V75" s="557">
        <x:v>1.07759076667029</x:v>
      </x:c>
      <x:c r="W75" s="197">
        <x:v>0.29681828427711499</x:v>
      </x:c>
      <x:c r="X75" s="557">
        <x:v>0.12840280626002701</x:v>
      </x:c>
      <x:c r="Y75" s="197">
        <x:v>4.2268644958890196</x:v>
      </x:c>
      <x:c r="Z75" s="557">
        <x:v>2.0993023724521902</x:v>
      </x:c>
      <x:c r="AA75" s="197">
        <x:v>0.687879161107668</x:v>
      </x:c>
      <x:c r="AB75" s="557">
        <x:v>0.13713512130028799</x:v>
      </x:c>
      <x:c r="AC75" s="197">
        <x:v>3.7291116177012098</x:v>
      </x:c>
      <x:c r="AD75" s="557">
        <x:v>1.4998009830824199</x:v>
      </x:c>
      <x:c r="AE75" s="197">
        <x:v>0.68943419638590697</x:v>
      </x:c>
      <x:c r="AF75" s="557">
        <x:v>0.13703269101911</x:v>
      </x:c>
      <x:c r="AG75" s="197">
        <x:v>4.7653164894500204</x:v>
      </x:c>
      <x:c r="AH75" s="557">
        <x:v>1.56668070235634</x:v>
      </x:c>
      <x:c r="AI75" s="197">
        <x:v>0.66266957873864396</x:v>
      </x:c>
      <x:c r="AJ75" s="557">
        <x:v>0.135984791912757</x:v>
      </x:c>
      <x:c r="AK75" s="197">
        <x:v>6.8889917939108702</x:v>
      </x:c>
      <x:c r="AL75" s="565">
        <x:v>2.2165234974938901</x:v>
      </x:c>
    </x:row>
    <x:row r="76" spans="1:38" ht="12.95" customHeight="1" x14ac:dyDescent="0.2">
      <x:c r="A76" s="2" t="s">
        <x:v>378</x:v>
      </x:c>
      <x:c r="B76" s="32">
        <x:v>1</x:v>
      </x:c>
      <x:c r="C76" s="197">
        <x:v>-0.37815514519848897</x:v>
      </x:c>
      <x:c r="D76" s="557">
        <x:v>0.193769051455976</x:v>
      </x:c>
      <x:c r="E76" s="197">
        <x:v>0.88573046033239</x:v>
      </x:c>
      <x:c r="F76" s="557">
        <x:v>0.89787190615124901</x:v>
      </x:c>
      <x:c r="G76" s="197">
        <x:v>-0.36967942504542201</x:v>
      </x:c>
      <x:c r="H76" s="557">
        <x:v>0.18292278352350999</x:v>
      </x:c>
      <x:c r="I76" s="197">
        <x:v>2.2935032435270299</x:v>
      </x:c>
      <x:c r="J76" s="557">
        <x:v>1.36506406303182</x:v>
      </x:c>
      <x:c r="K76" s="197">
        <x:v>-0.395790396622415</x:v>
      </x:c>
      <x:c r="L76" s="557">
        <x:v>0.18800602242026301</x:v>
      </x:c>
      <x:c r="M76" s="197">
        <x:v>3.9027290750921799</x:v>
      </x:c>
      <x:c r="N76" s="557">
        <x:v>2.0805667500945302</x:v>
      </x:c>
      <x:c r="O76" s="197">
        <x:v>0.21182107834960101</x:v>
      </x:c>
      <x:c r="P76" s="557">
        <x:v>0.166027802025979</x:v>
      </x:c>
      <x:c r="Q76" s="197">
        <x:v>0.364180478629761</x:v>
      </x:c>
      <x:c r="R76" s="557">
        <x:v>0.60668464177346404</x:v>
      </x:c>
      <x:c r="S76" s="197">
        <x:v>0.201764027336131</x:v>
      </x:c>
      <x:c r="T76" s="557">
        <x:v>0.162596293601</x:v>
      </x:c>
      <x:c r="U76" s="197">
        <x:v>1.5731143782930499</x:v>
      </x:c>
      <x:c r="V76" s="557">
        <x:v>1.2283488957172799</x:v>
      </x:c>
      <x:c r="W76" s="197">
        <x:v>0.18009064740380601</x:v>
      </x:c>
      <x:c r="X76" s="557">
        <x:v>0.162238581380097</x:v>
      </x:c>
      <x:c r="Y76" s="197">
        <x:v>2.8533552789254002</x:v>
      </x:c>
      <x:c r="Z76" s="557">
        <x:v>2.00568713182611</x:v>
      </x:c>
      <x:c r="AA76" s="197">
        <x:v>-5.8953162162530701E-2</x:v>
      </x:c>
      <x:c r="AB76" s="557">
        <x:v>0.162035701197388</x:v>
      </x:c>
      <x:c r="AC76" s="197">
        <x:v>2.83112566295604E-2</x:v>
      </x:c>
      <x:c r="AD76" s="557">
        <x:v>0.249336683698338</x:v>
      </x:c>
      <x:c r="AE76" s="197">
        <x:v>-6.2637189726174006E-2</x:v>
      </x:c>
      <x:c r="AF76" s="557">
        <x:v>0.15596876408591301</x:v>
      </x:c>
      <x:c r="AG76" s="197">
        <x:v>1.51192738507539</x:v>
      </x:c>
      <x:c r="AH76" s="557">
        <x:v>1.10378955301485</x:v>
      </x:c>
      <x:c r="AI76" s="197">
        <x:v>-8.3423519431820595E-2</x:v>
      </x:c>
      <x:c r="AJ76" s="557">
        <x:v>0.156417164583152</x:v>
      </x:c>
      <x:c r="AK76" s="197">
        <x:v>2.8839148284493898</x:v>
      </x:c>
      <x:c r="AL76" s="565">
        <x:v>1.8914075456459101</x:v>
      </x:c>
    </x:row>
    <x:row r="77" spans="1:38" ht="12.95" customHeight="1" x14ac:dyDescent="0.2">
      <x:c r="A77" s="2" t="s">
        <x:v>380</x:v>
      </x:c>
      <x:c r="B77" s="32">
        <x:v>1</x:v>
      </x:c>
      <x:c r="C77" s="197">
        <x:v>-2.8668856707292498E-2</x:v>
      </x:c>
      <x:c r="D77" s="557">
        <x:v>8.3831410564085898E-2</x:v>
      </x:c>
      <x:c r="E77" s="197">
        <x:v>6.1864047774426497E-3</x:v>
      </x:c>
      <x:c r="F77" s="557">
        <x:v>5.2434137271414299E-2</x:v>
      </x:c>
      <x:c r="G77" s="197">
        <x:v>0.10621395210837301</x:v>
      </x:c>
      <x:c r="H77" s="557">
        <x:v>9.3979660297492898E-2</x:v>
      </x:c>
      <x:c r="I77" s="197">
        <x:v>1.63227063924821</x:v>
      </x:c>
      <x:c r="J77" s="557">
        <x:v>0.639529867819433</x:v>
      </x:c>
      <x:c r="K77" s="197">
        <x:v>9.4317382189942206E-2</x:v>
      </x:c>
      <x:c r="L77" s="557">
        <x:v>9.1723924988285799E-2</x:v>
      </x:c>
      <x:c r="M77" s="197">
        <x:v>2.0587088649906402</x:v>
      </x:c>
      <x:c r="N77" s="557">
        <x:v>0.87538001714378699</x:v>
      </x:c>
      <x:c r="O77" s="197">
        <x:v>2.53187170309674E-2</x:v>
      </x:c>
      <x:c r="P77" s="557">
        <x:v>0.121139821421389</x:v>
      </x:c>
      <x:c r="Q77" s="197">
        <x:v>3.9955862508340503E-3</x:v>
      </x:c>
      <x:c r="R77" s="557">
        <x:v>9.0655038427981505E-2</x:v>
      </x:c>
      <x:c r="S77" s="197">
        <x:v>6.44858628830038E-2</x:v>
      </x:c>
      <x:c r="T77" s="557">
        <x:v>0.12061924509534599</x:v>
      </x:c>
      <x:c r="U77" s="197">
        <x:v>1.3945716139663999</x:v>
      </x:c>
      <x:c r="V77" s="557">
        <x:v>0.61992835557259995</x:v>
      </x:c>
      <x:c r="W77" s="197">
        <x:v>7.3109684298441294E-2</x:v>
      </x:c>
      <x:c r="X77" s="557">
        <x:v>0.120440439139225</x:v>
      </x:c>
      <x:c r="Y77" s="197">
        <x:v>1.8133106268265899</x:v>
      </x:c>
      <x:c r="Z77" s="557">
        <x:v>0.87831634186406005</x:v>
      </x:c>
      <x:c r="AA77" s="197">
        <x:v>-6.4413258337406104E-2</x:v>
      </x:c>
      <x:c r="AB77" s="557">
        <x:v>9.4198744347339797E-2</x:v>
      </x:c>
      <x:c r="AC77" s="197">
        <x:v>2.82650622409822E-2</x:v>
      </x:c>
      <x:c r="AD77" s="557">
        <x:v>9.1724332341510298E-2</x:v>
      </x:c>
      <x:c r="AE77" s="197">
        <x:v>7.15302846059475E-2</x:v>
      </x:c>
      <x:c r="AF77" s="557">
        <x:v>9.9610512635960394E-2</x:v>
      </x:c>
      <x:c r="AG77" s="197">
        <x:v>1.64702886080483</x:v>
      </x:c>
      <x:c r="AH77" s="557">
        <x:v>0.66001735467758205</x:v>
      </x:c>
      <x:c r="AI77" s="197">
        <x:v>6.1479888602427403E-2</x:v>
      </x:c>
      <x:c r="AJ77" s="557">
        <x:v>9.8071731334417198E-2</x:v>
      </x:c>
      <x:c r="AK77" s="197">
        <x:v>2.0864048881356498</x:v>
      </x:c>
      <x:c r="AL77" s="565">
        <x:v>0.90140641221631601</x:v>
      </x:c>
    </x:row>
    <x:row r="78" spans="1:38" ht="12.95" customHeight="1" x14ac:dyDescent="0.2">
      <x:c r="A78" s="2" t="s">
        <x:v>386</x:v>
      </x:c>
      <x:c r="B78" s="32">
        <x:v>1</x:v>
      </x:c>
      <x:c r="C78" s="197">
        <x:v>0.31955938724636601</x:v>
      </x:c>
      <x:c r="D78" s="557">
        <x:v>0.11219586639523101</x:v>
      </x:c>
      <x:c r="E78" s="197">
        <x:v>0.57961536064438901</x:v>
      </x:c>
      <x:c r="F78" s="557">
        <x:v>0.387879045620664</x:v>
      </x:c>
      <x:c r="G78" s="197">
        <x:v>0.352440032081417</x:v>
      </x:c>
      <x:c r="H78" s="557">
        <x:v>0.109830262998331</x:v>
      </x:c>
      <x:c r="I78" s="197">
        <x:v>2.7102798843585498</x:v>
      </x:c>
      <x:c r="J78" s="557">
        <x:v>0.98612150892315997</x:v>
      </x:c>
      <x:c r="K78" s="197">
        <x:v>0.35601128715447</x:v>
      </x:c>
      <x:c r="L78" s="557">
        <x:v>0.11008647279568801</x:v>
      </x:c>
      <x:c r="M78" s="197">
        <x:v>3.7932616003094202</x:v>
      </x:c>
      <x:c r="N78" s="557">
        <x:v>1.3526856878995901</x:v>
      </x:c>
      <x:c r="O78" s="197">
        <x:v>0.143337283237535</x:v>
      </x:c>
      <x:c r="P78" s="557">
        <x:v>0.10587318233123599</x:v>
      </x:c>
      <x:c r="Q78" s="197">
        <x:v>0.123000560089356</x:v>
      </x:c>
      <x:c r="R78" s="557">
        <x:v>0.19176082548173801</x:v>
      </x:c>
      <x:c r="S78" s="197">
        <x:v>0.14465446527992501</x:v>
      </x:c>
      <x:c r="T78" s="557">
        <x:v>0.10452331957533</x:v>
      </x:c>
      <x:c r="U78" s="197">
        <x:v>2.2861261476080701</x:v>
      </x:c>
      <x:c r="V78" s="557">
        <x:v>0.96930566033559695</x:v>
      </x:c>
      <x:c r="W78" s="197">
        <x:v>0.17311786360815101</x:v>
      </x:c>
      <x:c r="X78" s="557">
        <x:v>0.100596275720235</x:v>
      </x:c>
      <x:c r="Y78" s="197">
        <x:v>3.4038108493883898</x:v>
      </x:c>
      <x:c r="Z78" s="557">
        <x:v>1.2441544087446501</x:v>
      </x:c>
      <x:c r="AA78" s="197">
        <x:v>0.203585367819754</x:v>
      </x:c>
      <x:c r="AB78" s="557">
        <x:v>0.118740707434615</x:v>
      </x:c>
      <x:c r="AC78" s="197">
        <x:v>0.16852264100616801</x:v>
      </x:c>
      <x:c r="AD78" s="557">
        <x:v>0.194252709865853</x:v>
      </x:c>
      <x:c r="AE78" s="197">
        <x:v>0.21488201636197099</x:v>
      </x:c>
      <x:c r="AF78" s="557">
        <x:v>0.117863129111815</x:v>
      </x:c>
      <x:c r="AG78" s="197">
        <x:v>2.2123184298315501</x:v>
      </x:c>
      <x:c r="AH78" s="557">
        <x:v>0.92292878925056299</x:v>
      </x:c>
      <x:c r="AI78" s="197">
        <x:v>0.25022631938440398</x:v>
      </x:c>
      <x:c r="AJ78" s="557">
        <x:v>0.119416977826866</x:v>
      </x:c>
      <x:c r="AK78" s="197">
        <x:v>3.3408967843197401</x:v>
      </x:c>
      <x:c r="AL78" s="565">
        <x:v>1.3032586596945499</x:v>
      </x:c>
    </x:row>
    <x:row r="79" spans="1:38" ht="12.95" customHeight="1" x14ac:dyDescent="0.2">
      <x:c r="A79" s="2" t="s">
        <x:v>391</x:v>
      </x:c>
      <x:c r="B79" s="32">
        <x:v>1</x:v>
      </x:c>
      <x:c r="C79" s="197">
        <x:v>6.9897089486526398E-2</x:v>
      </x:c>
      <x:c r="D79" s="557">
        <x:v>0.11671716479455201</x:v>
      </x:c>
      <x:c r="E79" s="197">
        <x:v>3.9934059641149398E-2</x:v>
      </x:c>
      <x:c r="F79" s="557">
        <x:v>0.169673175912811</x:v>
      </x:c>
      <x:c r="G79" s="197">
        <x:v>9.14846443006537E-2</x:v>
      </x:c>
      <x:c r="H79" s="557">
        <x:v>0.119673177205578</x:v>
      </x:c>
      <x:c r="I79" s="197">
        <x:v>0.68540696985852501</x:v>
      </x:c>
      <x:c r="J79" s="557">
        <x:v>0.73985091892586696</x:v>
      </x:c>
      <x:c r="K79" s="197">
        <x:v>5.9766560539655601E-2</x:v>
      </x:c>
      <x:c r="L79" s="557">
        <x:v>0.118914312481364</x:v>
      </x:c>
      <x:c r="M79" s="197">
        <x:v>2.4556043230864</x:v>
      </x:c>
      <x:c r="N79" s="557">
        <x:v>1.2170805803877001</x:v>
      </x:c>
      <x:c r="O79" s="197">
        <x:v>0.21392407855460999</x:v>
      </x:c>
      <x:c r="P79" s="557">
        <x:v>0.13030875131250799</x:v>
      </x:c>
      <x:c r="Q79" s="197">
        <x:v>0.31275649318160997</x:v>
      </x:c>
      <x:c r="R79" s="557">
        <x:v>0.40244463633802902</x:v>
      </x:c>
      <x:c r="S79" s="197">
        <x:v>0.21504606765072401</x:v>
      </x:c>
      <x:c r="T79" s="557">
        <x:v>0.13168099017398299</x:v>
      </x:c>
      <x:c r="U79" s="197">
        <x:v>0.87920937005393196</x:v>
      </x:c>
      <x:c r="V79" s="557">
        <x:v>0.74996493322996105</x:v>
      </x:c>
      <x:c r="W79" s="197">
        <x:v>0.116729891371495</x:v>
      </x:c>
      <x:c r="X79" s="557">
        <x:v>0.13539488617710899</x:v>
      </x:c>
      <x:c r="Y79" s="197">
        <x:v>2.4505966915503201</x:v>
      </x:c>
      <x:c r="Z79" s="557">
        <x:v>1.1810227455048301</x:v>
      </x:c>
      <x:c r="AA79" s="197">
        <x:v>0.17382872088082699</x:v>
      </x:c>
      <x:c r="AB79" s="557">
        <x:v>0.103346797255018</x:v>
      </x:c>
      <x:c r="AC79" s="197">
        <x:v>0.25218917909361499</x:v>
      </x:c>
      <x:c r="AD79" s="557">
        <x:v>0.319891126946452</x:v>
      </x:c>
      <x:c r="AE79" s="197">
        <x:v>0.18938456200383499</x:v>
      </x:c>
      <x:c r="AF79" s="557">
        <x:v>0.105520579289603</x:v>
      </x:c>
      <x:c r="AG79" s="197">
        <x:v>0.81825084544047499</x:v>
      </x:c>
      <x:c r="AH79" s="557">
        <x:v>0.71823495996005804</x:v>
      </x:c>
      <x:c r="AI79" s="197">
        <x:v>0.12234106311179301</x:v>
      </x:c>
      <x:c r="AJ79" s="557">
        <x:v>0.108718400910171</x:v>
      </x:c>
      <x:c r="AK79" s="197">
        <x:v>2.43275734015111</x:v>
      </x:c>
      <x:c r="AL79" s="565">
        <x:v>1.18884103692278</x:v>
      </x:c>
    </x:row>
    <x:row r="80" spans="1:38" ht="12.95" customHeight="1" x14ac:dyDescent="0.2">
      <x:c r="A80" s="2" t="s">
        <x:v>396</x:v>
      </x:c>
      <x:c r="B80" s="32">
        <x:v>1</x:v>
      </x:c>
      <x:c r="C80" s="197">
        <x:v>0.25668734447056801</x:v>
      </x:c>
      <x:c r="D80" s="557">
        <x:v>0.14013649341478901</x:v>
      </x:c>
      <x:c r="E80" s="197">
        <x:v>0.42751347396844602</x:v>
      </x:c>
      <x:c r="F80" s="557">
        <x:v>0.50594567940048296</x:v>
      </x:c>
      <x:c r="G80" s="197">
        <x:v>0.24492023661906601</x:v>
      </x:c>
      <x:c r="H80" s="557">
        <x:v>0.141163084691795</x:v>
      </x:c>
      <x:c r="I80" s="197">
        <x:v>6.2299973910534101</x:v>
      </x:c>
      <x:c r="J80" s="557">
        <x:v>1.9630642254631301</x:v>
      </x:c>
      <x:c r="K80" s="197">
        <x:v>0.23028935660980199</x:v>
      </x:c>
      <x:c r="L80" s="557">
        <x:v>0.14229668023936901</x:v>
      </x:c>
      <x:c r="M80" s="197">
        <x:v>6.8861049758580801</x:v>
      </x:c>
      <x:c r="N80" s="557">
        <x:v>2.33668842067594</x:v>
      </x:c>
      <x:c r="O80" s="197">
        <x:v>0.23141559284566901</x:v>
      </x:c>
      <x:c r="P80" s="557">
        <x:v>0.17262979379547899</x:v>
      </x:c>
      <x:c r="Q80" s="197">
        <x:v>0.35578487306932399</x:v>
      </x:c>
      <x:c r="R80" s="557">
        <x:v>0.57359409250966698</x:v>
      </x:c>
      <x:c r="S80" s="197">
        <x:v>0.23766997984146401</x:v>
      </x:c>
      <x:c r="T80" s="557">
        <x:v>0.16846784633849399</x:v>
      </x:c>
      <x:c r="U80" s="197">
        <x:v>5.7992428228252502</x:v>
      </x:c>
      <x:c r="V80" s="557">
        <x:v>2.0595092817818501</x:v>
      </x:c>
      <x:c r="W80" s="197">
        <x:v>0.194570459557525</x:v>
      </x:c>
      <x:c r="X80" s="557">
        <x:v>0.16856503245746701</x:v>
      </x:c>
      <x:c r="Y80" s="197">
        <x:v>6.7849480389725398</x:v>
      </x:c>
      <x:c r="Z80" s="557">
        <x:v>2.4394551231730501</x:v>
      </x:c>
      <x:c r="AA80" s="197">
        <x:v>0.27106751595112799</x:v>
      </x:c>
      <x:c r="AB80" s="557">
        <x:v>0.16220142052052899</x:v>
      </x:c>
      <x:c r="AC80" s="197">
        <x:v>0.45192932379387302</x:v>
      </x:c>
      <x:c r="AD80" s="557">
        <x:v>0.57668859099153802</x:v>
      </x:c>
      <x:c r="AE80" s="197">
        <x:v>0.29227756736430699</x:v>
      </x:c>
      <x:c r="AF80" s="557">
        <x:v>0.15660281242723101</x:v>
      </x:c>
      <x:c r="AG80" s="197">
        <x:v>5.8918590295430198</x:v>
      </x:c>
      <x:c r="AH80" s="557">
        <x:v>2.0587197695018</x:v>
      </x:c>
      <x:c r="AI80" s="197">
        <x:v>0.261729803454743</x:v>
      </x:c>
      <x:c r="AJ80" s="557">
        <x:v>0.15437179564546799</x:v>
      </x:c>
      <x:c r="AK80" s="197">
        <x:v>6.6264306329564704</x:v>
      </x:c>
      <x:c r="AL80" s="565">
        <x:v>2.4820492686992002</x:v>
      </x:c>
    </x:row>
    <x:row r="81" spans="1:38" ht="12.95" customHeight="1" x14ac:dyDescent="0.2">
      <x:c r="A81" s="2" t="s">
        <x:v>398</x:v>
      </x:c>
      <x:c r="B81" s="32">
        <x:v>1</x:v>
      </x:c>
      <x:c r="C81" s="197">
        <x:v>0.32887589963546299</x:v>
      </x:c>
      <x:c r="D81" s="557">
        <x:v>0.14872763077066301</x:v>
      </x:c>
      <x:c r="E81" s="197">
        <x:v>0.84827616306642895</x:v>
      </x:c>
      <x:c r="F81" s="557">
        <x:v>0.75776290987193595</x:v>
      </x:c>
      <x:c r="G81" s="197">
        <x:v>0.32421345348160602</x:v>
      </x:c>
      <x:c r="H81" s="557">
        <x:v>0.15409734127633701</x:v>
      </x:c>
      <x:c r="I81" s="197">
        <x:v>1.8701089183669499</x:v>
      </x:c>
      <x:c r="J81" s="557">
        <x:v>1.30796627639215</x:v>
      </x:c>
      <x:c r="K81" s="197">
        <x:v>0.32625305177187303</x:v>
      </x:c>
      <x:c r="L81" s="557">
        <x:v>0.153918213464835</x:v>
      </x:c>
      <x:c r="M81" s="197">
        <x:v>3.1324894523156099</x:v>
      </x:c>
      <x:c r="N81" s="557">
        <x:v>1.7045133646041699</x:v>
      </x:c>
      <x:c r="O81" s="197">
        <x:v>0.105708406091229</x:v>
      </x:c>
      <x:c r="P81" s="557">
        <x:v>0.17577858223220699</x:v>
      </x:c>
      <x:c r="Q81" s="197">
        <x:v>9.0657672341369497E-2</x:v>
      </x:c>
      <x:c r="R81" s="557">
        <x:v>0.39288602017917001</x:v>
      </x:c>
      <x:c r="S81" s="197">
        <x:v>8.2102040138483601E-2</x:v>
      </x:c>
      <x:c r="T81" s="557">
        <x:v>0.17583918303189999</x:v>
      </x:c>
      <x:c r="U81" s="197">
        <x:v>1.0784863883645199</x:v>
      </x:c>
      <x:c r="V81" s="557">
        <x:v>1.3352244306354399</x:v>
      </x:c>
      <x:c r="W81" s="197">
        <x:v>8.6303513956924802E-2</x:v>
      </x:c>
      <x:c r="X81" s="557">
        <x:v>0.171807374302272</x:v>
      </x:c>
      <x:c r="Y81" s="197">
        <x:v>2.3054728747117399</x:v>
      </x:c>
      <x:c r="Z81" s="557">
        <x:v>1.7439469770615199</x:v>
      </x:c>
      <x:c r="AA81" s="197">
        <x:v>6.6726969060945898E-2</x:v>
      </x:c>
      <x:c r="AB81" s="557">
        <x:v>0.18732929733690701</x:v>
      </x:c>
      <x:c r="AC81" s="197">
        <x:v>3.2274826483184797E-2</x:v>
      </x:c>
      <x:c r="AD81" s="557">
        <x:v>0.31011383082173399</x:v>
      </x:c>
      <x:c r="AE81" s="197">
        <x:v>3.82219306186437E-2</x:v>
      </x:c>
      <x:c r="AF81" s="557">
        <x:v>0.18600740694829401</x:v>
      </x:c>
      <x:c r="AG81" s="197">
        <x:v>1.09985517892517</x:v>
      </x:c>
      <x:c r="AH81" s="557">
        <x:v>1.3102950007040299</x:v>
      </x:c>
      <x:c r="AI81" s="197">
        <x:v>3.6623836907000301E-2</x:v>
      </x:c>
      <x:c r="AJ81" s="557">
        <x:v>0.18798702569383099</x:v>
      </x:c>
      <x:c r="AK81" s="197">
        <x:v>2.2795145803375099</x:v>
      </x:c>
      <x:c r="AL81" s="565">
        <x:v>1.7061929637444</x:v>
      </x:c>
    </x:row>
    <x:row r="82" spans="1:38" ht="12.95" customHeight="1" x14ac:dyDescent="0.2">
      <x:c r="A82" s="2" t="s">
        <x:v>400</x:v>
      </x:c>
      <x:c r="B82" s="32">
        <x:v>1</x:v>
      </x:c>
      <x:c r="C82" s="197">
        <x:v>0.117763048399861</x:v>
      </x:c>
      <x:c r="D82" s="557">
        <x:v>0.117459725484411</x:v>
      </x:c>
      <x:c r="E82" s="197">
        <x:v>9.4622077317357806E-2</x:v>
      </x:c>
      <x:c r="F82" s="557">
        <x:v>0.20813910578382</x:v>
      </x:c>
      <x:c r="G82" s="197">
        <x:v>0.131354594425313</x:v>
      </x:c>
      <x:c r="H82" s="557">
        <x:v>0.11783308963429499</x:v>
      </x:c>
      <x:c r="I82" s="197">
        <x:v>2.1499914104444202</x:v>
      </x:c>
      <x:c r="J82" s="557">
        <x:v>1.9346883949170199</x:v>
      </x:c>
      <x:c r="K82" s="197">
        <x:v>0.139504021531065</x:v>
      </x:c>
      <x:c r="L82" s="557">
        <x:v>0.12189572688245599</x:v>
      </x:c>
      <x:c r="M82" s="197">
        <x:v>4.6293998994215997</x:v>
      </x:c>
      <x:c r="N82" s="557">
        <x:v>2.0821136416734598</x:v>
      </x:c>
      <x:c r="O82" s="197">
        <x:v>0.101959392781252</x:v>
      </x:c>
      <x:c r="P82" s="557">
        <x:v>0.128111001115496</x:v>
      </x:c>
      <x:c r="Q82" s="197">
        <x:v>8.1226338122125E-2</x:v>
      </x:c>
      <x:c r="R82" s="557">
        <x:v>0.229874953371562</x:v>
      </x:c>
      <x:c r="S82" s="197">
        <x:v>8.27922580144443E-2</x:v>
      </x:c>
      <x:c r="T82" s="557">
        <x:v>0.124568141067571</x:v>
      </x:c>
      <x:c r="U82" s="197">
        <x:v>1.9808499645330999</x:v>
      </x:c>
      <x:c r="V82" s="557">
        <x:v>1.98685458959757</x:v>
      </x:c>
      <x:c r="W82" s="197">
        <x:v>5.3514766656209099E-2</x:v>
      </x:c>
      <x:c r="X82" s="557">
        <x:v>0.12024352430363699</x:v>
      </x:c>
      <x:c r="Y82" s="197">
        <x:v>4.1753133894277301</x:v>
      </x:c>
      <x:c r="Z82" s="557">
        <x:v>2.1515801620146902</x:v>
      </x:c>
      <x:c r="AA82" s="197">
        <x:v>0.13871903430702701</x:v>
      </x:c>
      <x:c r="AB82" s="557">
        <x:v>0.119407930712792</x:v>
      </x:c>
      <x:c r="AC82" s="197">
        <x:v>0.145299152464542</x:v>
      </x:c>
      <x:c r="AD82" s="557">
        <x:v>0.26599258310510498</x:v>
      </x:c>
      <x:c r="AE82" s="197">
        <x:v>0.117975990613596</x:v>
      </x:c>
      <x:c r="AF82" s="557">
        <x:v>0.11600566146256799</x:v>
      </x:c>
      <x:c r="AG82" s="197">
        <x:v>2.1325073128623901</x:v>
      </x:c>
      <x:c r="AH82" s="557">
        <x:v>1.9320817152945</x:v>
      </x:c>
      <x:c r="AI82" s="197">
        <x:v>9.9367505272887693E-2</x:v>
      </x:c>
      <x:c r="AJ82" s="557">
        <x:v>0.11679767725505399</x:v>
      </x:c>
      <x:c r="AK82" s="197">
        <x:v>4.32428945762108</x:v>
      </x:c>
      <x:c r="AL82" s="565">
        <x:v>2.07517363500176</x:v>
      </x:c>
    </x:row>
    <x:row r="83" spans="1:38" ht="12.95" customHeight="1" x14ac:dyDescent="0.2">
      <x:c r="A83" s="2" t="s">
        <x:v>401</x:v>
      </x:c>
      <x:c r="B83" s="32">
        <x:v>1</x:v>
      </x:c>
      <x:c r="C83" s="197">
        <x:v>6.5295188412079805E-2</x:v>
      </x:c>
      <x:c r="D83" s="557">
        <x:v>0.13610623804251801</x:v>
      </x:c>
      <x:c r="E83" s="197">
        <x:v>3.22734648825969E-2</x:v>
      </x:c>
      <x:c r="F83" s="557">
        <x:v>0.18909105158436901</x:v>
      </x:c>
      <x:c r="G83" s="197">
        <x:v>6.2136127767583003E-2</x:v>
      </x:c>
      <x:c r="H83" s="557">
        <x:v>0.13459935391939601</x:v>
      </x:c>
      <x:c r="I83" s="197">
        <x:v>0.24308306744960601</x:v>
      </x:c>
      <x:c r="J83" s="557">
        <x:v>0.427695624216756</x:v>
      </x:c>
      <x:c r="K83" s="197">
        <x:v>4.0886800233237403E-2</x:v>
      </x:c>
      <x:c r="L83" s="557">
        <x:v>0.135199522787218</x:v>
      </x:c>
      <x:c r="M83" s="197">
        <x:v>0.99740673690144399</x:v>
      </x:c>
      <x:c r="N83" s="557">
        <x:v>0.79492079923442904</x:v>
      </x:c>
      <x:c r="O83" s="197">
        <x:v>4.6867963956785802E-2</x:v>
      </x:c>
      <x:c r="P83" s="557">
        <x:v>0.155695531235645</x:v>
      </x:c>
      <x:c r="Q83" s="197">
        <x:v>9.7193367314022602E-3</x:v>
      </x:c>
      <x:c r="R83" s="557">
        <x:v>0.120364581867016</x:v>
      </x:c>
      <x:c r="S83" s="197">
        <x:v>5.4164495530560498E-2</x:v>
      </x:c>
      <x:c r="T83" s="557">
        <x:v>0.15161686780028</x:v>
      </x:c>
      <x:c r="U83" s="197">
        <x:v>0.208792476627401</x:v>
      </x:c>
      <x:c r="V83" s="557">
        <x:v>0.371757570323756</x:v>
      </x:c>
      <x:c r="W83" s="197">
        <x:v>1.2721762715605101E-2</x:v>
      </x:c>
      <x:c r="X83" s="557">
        <x:v>0.15713794816069401</x:v>
      </x:c>
      <x:c r="Y83" s="197">
        <x:v>0.93005785081497205</x:v>
      </x:c>
      <x:c r="Z83" s="557">
        <x:v>0.75407980821285003</x:v>
      </x:c>
      <x:c r="AA83" s="197">
        <x:v>3.2327957097136602E-2</x:v>
      </x:c>
      <x:c r="AB83" s="557">
        <x:v>0.133896967645107</x:v>
      </x:c>
      <x:c r="AC83" s="197">
        <x:v>7.9902674063716105E-3</x:v>
      </x:c>
      <x:c r="AD83" s="557">
        <x:v>0.138816943617359</x:v>
      </x:c>
      <x:c r="AE83" s="197">
        <x:v>3.2252179099752497E-2</x:v>
      </x:c>
      <x:c r="AF83" s="557">
        <x:v>0.132969861596205</x:v>
      </x:c>
      <x:c r="AG83" s="197">
        <x:v>0.26100897495421299</x:v>
      </x:c>
      <x:c r="AH83" s="557">
        <x:v>0.42243569570393202</x:v>
      </x:c>
      <x:c r="AI83" s="197">
        <x:v>2.11653498023898E-3</x:v>
      </x:c>
      <x:c r="AJ83" s="557">
        <x:v>0.13481666029897699</x:v>
      </x:c>
      <x:c r="AK83" s="197">
        <x:v>0.99178194982953505</x:v>
      </x:c>
      <x:c r="AL83" s="565">
        <x:v>0.794266327773818</x:v>
      </x:c>
    </x:row>
    <x:row r="84" spans="1:38" ht="12.95" customHeight="1" x14ac:dyDescent="0.2">
      <x:c r="A84" s="33" t="s">
        <x:v>412</x:v>
      </x:c>
      <x:c r="B84" s="34">
        <x:v>1</x:v>
      </x:c>
      <x:c r="C84" s="201">
        <x:v>0.13165145551538299</x:v>
      </x:c>
      <x:c r="D84" s="561">
        <x:v>0.13401708372996199</x:v>
      </x:c>
      <x:c r="E84" s="201">
        <x:v>0.122138877616268</x:v>
      </x:c>
      <x:c r="F84" s="561">
        <x:v>0.27429570105055601</x:v>
      </x:c>
      <x:c r="G84" s="201">
        <x:v>0.13798290871558899</x:v>
      </x:c>
      <x:c r="H84" s="561">
        <x:v>0.134440853678402</x:v>
      </x:c>
      <x:c r="I84" s="201">
        <x:v>0.79924842944185404</x:v>
      </x:c>
      <x:c r="J84" s="561">
        <x:v>0.63689884705666899</x:v>
      </x:c>
      <x:c r="K84" s="201">
        <x:v>0.18515822362558601</x:v>
      </x:c>
      <x:c r="L84" s="561">
        <x:v>0.13429888192914999</x:v>
      </x:c>
      <x:c r="M84" s="201">
        <x:v>1.9665787808969</x:v>
      </x:c>
      <x:c r="N84" s="561">
        <x:v>1.0350282874008201</x:v>
      </x:c>
      <x:c r="O84" s="201">
        <x:v>-0.13583921814293001</x:v>
      </x:c>
      <x:c r="P84" s="561">
        <x:v>0.119902257773181</x:v>
      </x:c>
      <x:c r="Q84" s="201">
        <x:v>0.142909280607043</x:v>
      </x:c>
      <x:c r="R84" s="561">
        <x:v>0.26242876389723602</x:v>
      </x:c>
      <x:c r="S84" s="201">
        <x:v>-0.138578571201975</x:v>
      </x:c>
      <x:c r="T84" s="561">
        <x:v>0.11962553417244701</x:v>
      </x:c>
      <x:c r="U84" s="201">
        <x:v>0.79860143739771305</x:v>
      </x:c>
      <x:c r="V84" s="561">
        <x:v>0.67672291698784603</x:v>
      </x:c>
      <x:c r="W84" s="201">
        <x:v>-0.103932779889214</x:v>
      </x:c>
      <x:c r="X84" s="561">
        <x:v>0.12426552720207699</x:v>
      </x:c>
      <x:c r="Y84" s="201">
        <x:v>1.84901138879604</x:v>
      </x:c>
      <x:c r="Z84" s="561">
        <x:v>1.08352230561206</x:v>
      </x:c>
      <x:c r="AA84" s="201">
        <x:v>-0.167166542130636</x:v>
      </x:c>
      <x:c r="AB84" s="561">
        <x:v>0.21969501791302701</x:v>
      </x:c>
      <x:c r="AC84" s="201">
        <x:v>9.2842484610618795E-2</x:v>
      </x:c>
      <x:c r="AD84" s="561">
        <x:v>0.27158705810197398</x:v>
      </x:c>
      <x:c r="AE84" s="201">
        <x:v>-0.16043972856974201</x:v>
      </x:c>
      <x:c r="AF84" s="561">
        <x:v>0.22102793610333499</x:v>
      </x:c>
      <x:c r="AG84" s="201">
        <x:v>0.67616080783800703</x:v>
      </x:c>
      <x:c r="AH84" s="561">
        <x:v>0.66621395848877296</x:v>
      </x:c>
      <x:c r="AI84" s="201">
        <x:v>-0.10330465574316</x:v>
      </x:c>
      <x:c r="AJ84" s="561">
        <x:v>0.222014201068266</x:v>
      </x:c>
      <x:c r="AK84" s="201">
        <x:v>1.7432245487728399</x:v>
      </x:c>
      <x:c r="AL84" s="566">
        <x:v>1.06401570480486</x:v>
      </x:c>
    </x:row>
    <x:row r="85" spans="1:38" ht="12.95" customHeight="1" x14ac:dyDescent="0.2">
      <x:c r="A85" s="2" t="s">
        <x:v>106</x:v>
      </x:c>
      <x:c r="B85" s="32">
        <x:v>1</x:v>
      </x:c>
      <x:c r="C85" s="197">
        <x:v>0.225970824400958</x:v>
      </x:c>
      <x:c r="D85" s="557">
        <x:v>3.9601390676124601E-2</x:v>
      </x:c>
      <x:c r="E85" s="197">
        <x:v>1.0783391168062999</x:v>
      </x:c>
      <x:c r="F85" s="557">
        <x:v>0.235785512799844</x:v>
      </x:c>
      <x:c r="G85" s="197">
        <x:v>0.24878804422400999</x:v>
      </x:c>
      <x:c r="H85" s="557">
        <x:v>3.9586669962636198E-2</x:v>
      </x:c>
      <x:c r="I85" s="197">
        <x:v>2.6843748301511301</x:v>
      </x:c>
      <x:c r="J85" s="557">
        <x:v>0.38746807210635897</x:v>
      </x:c>
      <x:c r="K85" s="197">
        <x:v>0.24143552319512099</x:v>
      </x:c>
      <x:c r="L85" s="557">
        <x:v>3.9436644756502298E-2</x:v>
      </x:c>
      <x:c r="M85" s="197">
        <x:v>3.9485060607761899</x:v>
      </x:c>
      <x:c r="N85" s="557">
        <x:v>0.48452789275310498</x:v>
      </x:c>
      <x:c r="O85" s="197">
        <x:v>0.16334730200594799</x:v>
      </x:c>
      <x:c r="P85" s="557">
        <x:v>4.3314872746297299E-2</x:v>
      </x:c>
      <x:c r="Q85" s="197">
        <x:v>0.32002770745609399</x:v>
      </x:c>
      <x:c r="R85" s="557">
        <x:v>0.14569647722790399</x:v>
      </x:c>
      <x:c r="S85" s="197">
        <x:v>0.161332915568007</x:v>
      </x:c>
      <x:c r="T85" s="557">
        <x:v>4.2720544752913099E-2</x:v>
      </x:c>
      <x:c r="U85" s="197">
        <x:v>1.80681048870122</x:v>
      </x:c>
      <x:c r="V85" s="557">
        <x:v>0.35862265513422897</x:v>
      </x:c>
      <x:c r="W85" s="197">
        <x:v>0.14426868149446501</x:v>
      </x:c>
      <x:c r="X85" s="557">
        <x:v>4.2818453348208101E-2</x:v>
      </x:c>
      <x:c r="Y85" s="197">
        <x:v>3.0355431663828001</x:v>
      </x:c>
      <x:c r="Z85" s="557">
        <x:v>0.480694579113075</x:v>
      </x:c>
      <x:c r="AA85" s="197">
        <x:v>0.193156048794529</x:v>
      </x:c>
      <x:c r="AB85" s="557">
        <x:v>4.65898879126007E-2</x:v>
      </x:c>
      <x:c r="AC85" s="197">
        <x:v>0.67923992022902901</x:v>
      </x:c>
      <x:c r="AD85" s="557">
        <x:v>0.19524509724783501</x:v>
      </x:c>
      <x:c r="AE85" s="197">
        <x:v>0.20695299070267001</x:v>
      </x:c>
      <x:c r="AF85" s="557">
        <x:v>4.5944891569028701E-2</x:v>
      </x:c>
      <x:c r="AG85" s="197">
        <x:v>2.2282606629372501</x:v>
      </x:c>
      <x:c r="AH85" s="557">
        <x:v>0.37345522307740803</x:v>
      </x:c>
      <x:c r="AI85" s="197">
        <x:v>0.19576706364920499</x:v>
      </x:c>
      <x:c r="AJ85" s="557">
        <x:v>4.6269700228932099E-2</x:v>
      </x:c>
      <x:c r="AK85" s="197">
        <x:v>3.4311962872261499</x:v>
      </x:c>
      <x:c r="AL85" s="565">
        <x:v>0.48650554029860099</x:v>
      </x:c>
    </x:row>
    <x:row r="86" spans="1:38" ht="12.95" customHeight="1" x14ac:dyDescent="0.2">
      <x:c r="A86" s="2" t="s">
        <x:v>409</x:v>
      </x:c>
      <x:c r="B86" s="32">
        <x:v>1</x:v>
      </x:c>
      <x:c r="C86" s="197">
        <x:v>0.33416838176944902</x:v>
      </x:c>
      <x:c r="D86" s="557">
        <x:v>0.19878536122666901</x:v>
      </x:c>
      <x:c r="E86" s="197">
        <x:v>0.97164496480717</x:v>
      </x:c>
      <x:c r="F86" s="557">
        <x:v>1.0434375939909299</x:v>
      </x:c>
      <x:c r="G86" s="197">
        <x:v>0.35881979893986898</x:v>
      </x:c>
      <x:c r="H86" s="557">
        <x:v>0.20012853122184401</x:v>
      </x:c>
      <x:c r="I86" s="197">
        <x:v>2.3327681983980999</x:v>
      </x:c>
      <x:c r="J86" s="557">
        <x:v>1.61159333300346</x:v>
      </x:c>
      <x:c r="K86" s="197">
        <x:v>0.33267301885990602</x:v>
      </x:c>
      <x:c r="L86" s="557">
        <x:v>0.190680225185341</x:v>
      </x:c>
      <x:c r="M86" s="197">
        <x:v>3.35451420464035</x:v>
      </x:c>
      <x:c r="N86" s="557">
        <x:v>2.2199184662257898</x:v>
      </x:c>
      <x:c r="O86" s="197">
        <x:v>0.11484619977539801</x:v>
      </x:c>
      <x:c r="P86" s="557">
        <x:v>0.21431869456068101</x:v>
      </x:c>
      <x:c r="Q86" s="197">
        <x:v>0.11465349493742499</x:v>
      </x:c>
      <x:c r="R86" s="557">
        <x:v>0.411040733068125</x:v>
      </x:c>
      <x:c r="S86" s="197">
        <x:v>0.161355352487765</x:v>
      </x:c>
      <x:c r="T86" s="557">
        <x:v>0.21545126880396601</x:v>
      </x:c>
      <x:c r="U86" s="197">
        <x:v>1.7126847678553201</x:v>
      </x:c>
      <x:c r="V86" s="557">
        <x:v>1.51581541250205</x:v>
      </x:c>
      <x:c r="W86" s="197">
        <x:v>0.14566079814161401</x:v>
      </x:c>
      <x:c r="X86" s="557">
        <x:v>0.21112130331192699</x:v>
      </x:c>
      <x:c r="Y86" s="197">
        <x:v>2.7029157922536999</x:v>
      </x:c>
      <x:c r="Z86" s="557">
        <x:v>2.1299293967655299</x:v>
      </x:c>
      <x:c r="AA86" s="197">
        <x:v>0.44675793575832601</x:v>
      </x:c>
      <x:c r="AB86" s="557">
        <x:v>0.28688670578259801</x:v>
      </x:c>
      <x:c r="AC86" s="197">
        <x:v>1.1545437475352101</x:v>
      </x:c>
      <x:c r="AD86" s="557">
        <x:v>1.3276844436027699</x:v>
      </x:c>
      <x:c r="AE86" s="197">
        <x:v>0.54127188631330503</x:v>
      </x:c>
      <x:c r="AF86" s="557">
        <x:v>0.29020416090911699</x:v>
      </x:c>
      <x:c r="AG86" s="197">
        <x:v>2.8417375275274699</x:v>
      </x:c>
      <x:c r="AH86" s="557">
        <x:v>1.7666395656624301</x:v>
      </x:c>
      <x:c r="AI86" s="197">
        <x:v>0.51838694991281697</x:v>
      </x:c>
      <x:c r="AJ86" s="557">
        <x:v>0.283978262277786</x:v>
      </x:c>
      <x:c r="AK86" s="197">
        <x:v>3.7641643745228901</x:v>
      </x:c>
      <x:c r="AL86" s="565">
        <x:v>2.2233006334511201</x:v>
      </x:c>
    </x:row>
    <x:row r="87" spans="1:38" ht="12.95" customHeight="1" x14ac:dyDescent="0.2">
      <x:c r="A87" s="3" t="s">
        <x:v>410</x:v>
      </x:c>
      <x:c r="B87" s="36">
        <x:v>1</x:v>
      </x:c>
      <x:c r="C87" s="207">
        <x:v>-0.31938726604412399</x:v>
      </x:c>
      <x:c r="D87" s="562">
        <x:v>0.20849103326485899</x:v>
      </x:c>
      <x:c r="E87" s="207">
        <x:v>0.854708542015721</x:v>
      </x:c>
      <x:c r="F87" s="562">
        <x:v>1.1450890144916399</x:v>
      </x:c>
      <x:c r="G87" s="207">
        <x:v>-0.23032128025064399</x:v>
      </x:c>
      <x:c r="H87" s="562">
        <x:v>0.19646221451175799</x:v>
      </x:c>
      <x:c r="I87" s="207">
        <x:v>3.21758033431757</x:v>
      </x:c>
      <x:c r="J87" s="562">
        <x:v>2.1971654785166401</x:v>
      </x:c>
      <x:c r="K87" s="207">
        <x:v>-0.21917888801657801</x:v>
      </x:c>
      <x:c r="L87" s="562">
        <x:v>0.19378518620156601</x:v>
      </x:c>
      <x:c r="M87" s="207">
        <x:v>4.0233732466049901</x:v>
      </x:c>
      <x:c r="N87" s="562">
        <x:v>2.5529577590816501</x:v>
      </x:c>
      <x:c r="O87" s="207">
        <x:v>-5.8442515991560397E-2</x:v>
      </x:c>
      <x:c r="P87" s="562">
        <x:v>0.21992099004757201</x:v>
      </x:c>
      <x:c r="Q87" s="207">
        <x:v>2.7163565370810199E-2</x:v>
      </x:c>
      <x:c r="R87" s="562">
        <x:v>0.38010877477070698</x:v>
      </x:c>
      <x:c r="S87" s="207">
        <x:v>5.7359049544403101E-2</x:v>
      </x:c>
      <x:c r="T87" s="562">
        <x:v>0.22928829556563701</x:v>
      </x:c>
      <x:c r="U87" s="207">
        <x:v>2.98864366524541</x:v>
      </x:c>
      <x:c r="V87" s="562">
        <x:v>1.93368799814244</x:v>
      </x:c>
      <x:c r="W87" s="207">
        <x:v>5.7491139648497197E-2</x:v>
      </x:c>
      <x:c r="X87" s="562">
        <x:v>0.231662945595038</x:v>
      </x:c>
      <x:c r="Y87" s="207">
        <x:v>3.5002642362126499</x:v>
      </x:c>
      <x:c r="Z87" s="562">
        <x:v>2.37338874118739</x:v>
      </x:c>
      <x:c r="AA87" s="207">
        <x:v>-4.9217741937141499E-2</x:v>
      </x:c>
      <x:c r="AB87" s="562">
        <x:v>0.242372061278082</x:v>
      </x:c>
      <x:c r="AC87" s="207">
        <x:v>1.7032452459140601E-2</x:v>
      </x:c>
      <x:c r="AD87" s="562">
        <x:v>0.339336448714879</x:v>
      </x:c>
      <x:c r="AE87" s="207">
        <x:v>8.9252163317850006E-2</x:v>
      </x:c>
      <x:c r="AF87" s="562">
        <x:v>0.25904582091315698</x:v>
      </x:c>
      <x:c r="AG87" s="207">
        <x:v>3.0551598984165902</x:v>
      </x:c>
      <x:c r="AH87" s="562">
        <x:v>1.92996164529603</x:v>
      </x:c>
      <x:c r="AI87" s="207">
        <x:v>9.34816790357169E-2</x:v>
      </x:c>
      <x:c r="AJ87" s="562">
        <x:v>0.264037748156149</x:v>
      </x:c>
      <x:c r="AK87" s="207">
        <x:v>3.7840432283773602</x:v>
      </x:c>
      <x:c r="AL87" s="570">
        <x:v>2.4471963273129602</x:v>
      </x:c>
    </x:row>
    <x:row r="88" spans="1:38" ht="12.95" customHeight="1" x14ac:dyDescent="0.2">
      <x:c r="A88" s="2"/>
      <x:c r="B88" s="37"/>
      <x:c r="C88" s="197">
        <x:v>0.31111952546147997</x:v>
      </x:c>
      <x:c r="D88" s="557">
        <x:v>0.191471008001417</x:v>
      </x:c>
      <x:c r="E88" s="197">
        <x:v>0.74847447102365205</x:v>
      </x:c>
      <x:c r="F88" s="557">
        <x:v>0.95252707522922297</x:v>
      </x:c>
      <x:c r="G88" s="197">
        <x:v>0.49115969173878099</x:v>
      </x:c>
      <x:c r="H88" s="557">
        <x:v>0.194282953150339</x:v>
      </x:c>
      <x:c r="I88" s="197">
        <x:v>5.8066467484347104</x:v>
      </x:c>
      <x:c r="J88" s="557">
        <x:v>2.51940212201806</x:v>
      </x:c>
      <x:c r="K88" s="197">
        <x:v>0.46880280779115402</x:v>
      </x:c>
      <x:c r="L88" s="557">
        <x:v>0.213765095210978</x:v>
      </x:c>
      <x:c r="M88" s="197">
        <x:v>6.8572069333953296</x:v>
      </x:c>
      <x:c r="N88" s="557">
        <x:v>3.1582484718416501</x:v>
      </x:c>
      <x:c r="O88" s="197">
        <x:v>-0.28098645860160498</x:v>
      </x:c>
      <x:c r="P88" s="557">
        <x:v>0.25678765882643301</x:v>
      </x:c>
      <x:c r="Q88" s="197">
        <x:v>0.50691321795581001</x:v>
      </x:c>
      <x:c r="R88" s="557">
        <x:v>0.91122644348920701</x:v>
      </x:c>
      <x:c r="S88" s="197">
        <x:v>-0.275777948961763</x:v>
      </x:c>
      <x:c r="T88" s="557">
        <x:v>0.24894337723170001</x:v>
      </x:c>
      <x:c r="U88" s="197">
        <x:v>3.5680104588572301</x:v>
      </x:c>
      <x:c r="V88" s="557">
        <x:v>2.1112400876238602</x:v>
      </x:c>
      <x:c r="W88" s="197">
        <x:v>-0.31674145759670502</x:v>
      </x:c>
      <x:c r="X88" s="557">
        <x:v>0.230189912534741</x:v>
      </x:c>
      <x:c r="Y88" s="197">
        <x:v>5.7453883051369798</x:v>
      </x:c>
      <x:c r="Z88" s="557">
        <x:v>3.1301805362477402</x:v>
      </x:c>
      <x:c r="AA88" s="197">
        <x:v>-4.0467107908637098E-2</x:v>
      </x:c>
      <x:c r="AB88" s="557">
        <x:v>0.32037756627536101</x:v>
      </x:c>
      <x:c r="AC88" s="197">
        <x:v>6.1412011060038001E-3</x:v>
      </x:c>
      <x:c r="AD88" s="557">
        <x:v>0.30382136752709199</x:v>
      </x:c>
      <x:c r="AE88" s="197">
        <x:v>6.36383791585204E-2</x:v>
      </x:c>
      <x:c r="AF88" s="557">
        <x:v>0.31179694287343801</x:v>
      </x:c>
      <x:c r="AG88" s="197">
        <x:v>3.3911917201569599</x:v>
      </x:c>
      <x:c r="AH88" s="557">
        <x:v>2.0064924273854001</x:v>
      </x:c>
      <x:c r="AI88" s="197">
        <x:v>3.02995950804523E-2</x:v>
      </x:c>
      <x:c r="AJ88" s="557">
        <x:v>0.30929070692634197</x:v>
      </x:c>
      <x:c r="AK88" s="197">
        <x:v>4.8821131309155303</x:v>
      </x:c>
      <x:c r="AL88" s="565">
        <x:v>2.9827455426232601</x:v>
      </x:c>
    </x:row>
    <x:row r="89" spans="1:38" ht="12.95" customHeight="1" x14ac:dyDescent="0.2">
      <x:c r="A89" s="2" t="s">
        <x:v>367</x:v>
      </x:c>
      <x:c r="B89" s="37">
        <x:v>3</x:v>
      </x:c>
      <x:c r="C89" s="197" t="s">
        <x:v>2648</x:v>
      </x:c>
      <x:c r="D89" s="557" t="s">
        <x:v>2649</x:v>
      </x:c>
      <x:c r="E89" s="197" t="s">
        <x:v>2650</x:v>
      </x:c>
      <x:c r="F89" s="557" t="s">
        <x:v>2651</x:v>
      </x:c>
      <x:c r="G89" s="197" t="s">
        <x:v>2652</x:v>
      </x:c>
      <x:c r="H89" s="557" t="s">
        <x:v>2653</x:v>
      </x:c>
      <x:c r="I89" s="197" t="s">
        <x:v>2654</x:v>
      </x:c>
      <x:c r="J89" s="557" t="s">
        <x:v>2655</x:v>
      </x:c>
      <x:c r="K89" s="197" t="s">
        <x:v>2656</x:v>
      </x:c>
      <x:c r="L89" s="557" t="s">
        <x:v>2657</x:v>
      </x:c>
      <x:c r="M89" s="197" t="s">
        <x:v>2658</x:v>
      </x:c>
      <x:c r="N89" s="557" t="s">
        <x:v>2659</x:v>
      </x:c>
      <x:c r="O89" s="197" t="s">
        <x:v>2660</x:v>
      </x:c>
      <x:c r="P89" s="557" t="s">
        <x:v>2661</x:v>
      </x:c>
      <x:c r="Q89" s="197" t="s">
        <x:v>2662</x:v>
      </x:c>
      <x:c r="R89" s="557" t="s">
        <x:v>2663</x:v>
      </x:c>
      <x:c r="S89" s="197" t="s">
        <x:v>2664</x:v>
      </x:c>
      <x:c r="T89" s="557" t="s">
        <x:v>2665</x:v>
      </x:c>
      <x:c r="U89" s="197" t="s">
        <x:v>2666</x:v>
      </x:c>
      <x:c r="V89" s="557" t="s">
        <x:v>2667</x:v>
      </x:c>
      <x:c r="W89" s="197" t="s">
        <x:v>2668</x:v>
      </x:c>
      <x:c r="X89" s="557" t="s">
        <x:v>2669</x:v>
      </x:c>
      <x:c r="Y89" s="197" t="s">
        <x:v>2670</x:v>
      </x:c>
      <x:c r="Z89" s="557" t="s">
        <x:v>2671</x:v>
      </x:c>
      <x:c r="AA89" s="197" t="s">
        <x:v>2672</x:v>
      </x:c>
      <x:c r="AB89" s="557" t="s">
        <x:v>2673</x:v>
      </x:c>
      <x:c r="AC89" s="197" t="s">
        <x:v>2674</x:v>
      </x:c>
      <x:c r="AD89" s="557" t="s">
        <x:v>2675</x:v>
      </x:c>
      <x:c r="AE89" s="197" t="s">
        <x:v>2676</x:v>
      </x:c>
      <x:c r="AF89" s="557" t="s">
        <x:v>2677</x:v>
      </x:c>
      <x:c r="AG89" s="197" t="s">
        <x:v>2678</x:v>
      </x:c>
      <x:c r="AH89" s="557" t="s">
        <x:v>2679</x:v>
      </x:c>
      <x:c r="AI89" s="197" t="s">
        <x:v>2680</x:v>
      </x:c>
      <x:c r="AJ89" s="557" t="s">
        <x:v>2681</x:v>
      </x:c>
      <x:c r="AK89" s="197" t="s">
        <x:v>2682</x:v>
      </x:c>
      <x:c r="AL89" s="565" t="s">
        <x:v>2683</x:v>
      </x:c>
    </x:row>
    <x:row r="90" spans="1:38" ht="12.95" customHeight="1" x14ac:dyDescent="0.2">
      <x:c r="A90" s="2" t="s">
        <x:v>370</x:v>
      </x:c>
      <x:c r="B90" s="37">
        <x:v>3</x:v>
      </x:c>
      <x:c r="C90" s="197">
        <x:v>0.38148789830887098</x:v>
      </x:c>
      <x:c r="D90" s="557">
        <x:v>0.183733584598781</x:v>
      </x:c>
      <x:c r="E90" s="197">
        <x:v>0.99390776219702803</x:v>
      </x:c>
      <x:c r="F90" s="557">
        <x:v>1.0063756517595499</x:v>
      </x:c>
      <x:c r="G90" s="197">
        <x:v>0.44436747080320099</x:v>
      </x:c>
      <x:c r="H90" s="557">
        <x:v>0.18882764757843301</x:v>
      </x:c>
      <x:c r="I90" s="197">
        <x:v>3.2826231271297801</x:v>
      </x:c>
      <x:c r="J90" s="557">
        <x:v>1.6515210117353101</x:v>
      </x:c>
      <x:c r="K90" s="197">
        <x:v>0.39902130082676202</x:v>
      </x:c>
      <x:c r="L90" s="557">
        <x:v>0.19335948938487901</x:v>
      </x:c>
      <x:c r="M90" s="197">
        <x:v>5.5949557499246101</x:v>
      </x:c>
      <x:c r="N90" s="557">
        <x:v>2.0929476196903298</x:v>
      </x:c>
      <x:c r="O90" s="197">
        <x:v>0.73817850463324697</x:v>
      </x:c>
      <x:c r="P90" s="557">
        <x:v>0.222367871147024</x:v>
      </x:c>
      <x:c r="Q90" s="197">
        <x:v>2.82124206086656</x:v>
      </x:c>
      <x:c r="R90" s="557">
        <x:v>1.6639393388508701</x:v>
      </x:c>
      <x:c r="S90" s="197">
        <x:v>0.80653561276253605</x:v>
      </x:c>
      <x:c r="T90" s="557">
        <x:v>0.21302564655079501</x:v>
      </x:c>
      <x:c r="U90" s="197">
        <x:v>5.1490568826808403</x:v>
      </x:c>
      <x:c r="V90" s="557">
        <x:v>2.0511359732768799</x:v>
      </x:c>
      <x:c r="W90" s="197">
        <x:v>0.75551176442455903</x:v>
      </x:c>
      <x:c r="X90" s="557">
        <x:v>0.21149668545518999</x:v>
      </x:c>
      <x:c r="Y90" s="197">
        <x:v>7.2599297514822103</x:v>
      </x:c>
      <x:c r="Z90" s="557">
        <x:v>2.3951790724363198</x:v>
      </x:c>
      <x:c r="AA90" s="197">
        <x:v>0.77516197352712402</x:v>
      </x:c>
      <x:c r="AB90" s="557">
        <x:v>0.27205529902606901</x:v>
      </x:c>
      <x:c r="AC90" s="197">
        <x:v>2.3698104056805702</x:v>
      </x:c>
      <x:c r="AD90" s="557">
        <x:v>1.6790699002712299</x:v>
      </x:c>
      <x:c r="AE90" s="197">
        <x:v>0.86605321296433402</x:v>
      </x:c>
      <x:c r="AF90" s="557">
        <x:v>0.26691017397925798</x:v>
      </x:c>
      <x:c r="AG90" s="197">
        <x:v>4.7425224809443902</x:v>
      </x:c>
      <x:c r="AH90" s="557">
        <x:v>2.1458858487362198</x:v>
      </x:c>
      <x:c r="AI90" s="197">
        <x:v>0.795602083256574</x:v>
      </x:c>
      <x:c r="AJ90" s="557">
        <x:v>0.26598713006163399</x:v>
      </x:c>
      <x:c r="AK90" s="197">
        <x:v>6.5364439175429396</x:v>
      </x:c>
      <x:c r="AL90" s="565">
        <x:v>2.40967657375869</x:v>
      </x:c>
    </x:row>
    <x:row r="91" spans="1:38" ht="12.95" customHeight="1" x14ac:dyDescent="0.2">
      <x:c r="A91" s="2" t="s">
        <x:v>99</x:v>
      </x:c>
      <x:c r="B91" s="37">
        <x:v>3</x:v>
      </x:c>
      <x:c r="C91" s="197">
        <x:v>0.36334082749598801</x:v>
      </x:c>
      <x:c r="D91" s="557">
        <x:v>0.226520885712652</x:v>
      </x:c>
      <x:c r="E91" s="197">
        <x:v>1.1789413024333899</x:v>
      </x:c>
      <x:c r="F91" s="557">
        <x:v>1.5209009901369901</x:v>
      </x:c>
      <x:c r="G91" s="197">
        <x:v>0.36142561741802298</x:v>
      </x:c>
      <x:c r="H91" s="557">
        <x:v>0.23123877088561001</x:v>
      </x:c>
      <x:c r="I91" s="197">
        <x:v>2.1374586377862399</x:v>
      </x:c>
      <x:c r="J91" s="557">
        <x:v>2.0457019316235598</x:v>
      </x:c>
      <x:c r="K91" s="197">
        <x:v>0.327219513207752</x:v>
      </x:c>
      <x:c r="L91" s="557">
        <x:v>0.22683513483867601</x:v>
      </x:c>
      <x:c r="M91" s="197">
        <x:v>4.1428916092209001</x:v>
      </x:c>
      <x:c r="N91" s="557">
        <x:v>2.6399053981010101</x:v>
      </x:c>
      <x:c r="O91" s="197">
        <x:v>-0.15159051613694099</x:v>
      </x:c>
      <x:c r="P91" s="557">
        <x:v>0.18835695008443301</x:v>
      </x:c>
      <x:c r="Q91" s="197">
        <x:v>0.18664899378313801</x:v>
      </x:c>
      <x:c r="R91" s="557">
        <x:v>0.48307710160220502</x:v>
      </x:c>
      <x:c r="S91" s="197">
        <x:v>-0.205479789584877</x:v>
      </x:c>
      <x:c r="T91" s="557">
        <x:v>0.19177995862666899</x:v>
      </x:c>
      <x:c r="U91" s="197">
        <x:v>1.60908941766102</x:v>
      </x:c>
      <x:c r="V91" s="557">
        <x:v>2.23214830309447</x:v>
      </x:c>
      <x:c r="W91" s="197">
        <x:v>-0.13681682041845</x:v>
      </x:c>
      <x:c r="X91" s="557">
        <x:v>0.17747079496166401</x:v>
      </x:c>
      <x:c r="Y91" s="197">
        <x:v>3.4429518775072401</x:v>
      </x:c>
      <x:c r="Z91" s="557">
        <x:v>2.6228018390182402</x:v>
      </x:c>
      <x:c r="AA91" s="197">
        <x:v>0.14071595315231</x:v>
      </x:c>
      <x:c r="AB91" s="557">
        <x:v>0.23846745875723799</x:v>
      </x:c>
      <x:c r="AC91" s="197">
        <x:v>0.11812348538433901</x:v>
      </x:c>
      <x:c r="AD91" s="557">
        <x:v>0.46891848216438797</x:v>
      </x:c>
      <x:c r="AE91" s="197">
        <x:v>0.113963987482183</x:v>
      </x:c>
      <x:c r="AF91" s="557">
        <x:v>0.23637756392845499</x:v>
      </x:c>
      <x:c r="AG91" s="197">
        <x:v>1.00662408706541</x:v>
      </x:c>
      <x:c r="AH91" s="557">
        <x:v>1.99306292337876</x:v>
      </x:c>
      <x:c r="AI91" s="197">
        <x:v>0.16350258064552001</x:v>
      </x:c>
      <x:c r="AJ91" s="557">
        <x:v>0.23393913196548999</x:v>
      </x:c>
      <x:c r="AK91" s="197">
        <x:v>2.8658733534938601</x:v>
      </x:c>
      <x:c r="AL91" s="565">
        <x:v>2.40060787957324</x:v>
      </x:c>
    </x:row>
    <x:row r="92" spans="1:38" ht="12.95" customHeight="1" x14ac:dyDescent="0.2">
      <x:c r="A92" s="2" t="s">
        <x:v>389</x:v>
      </x:c>
      <x:c r="B92" s="37">
        <x:v>3</x:v>
      </x:c>
      <x:c r="C92" s="197">
        <x:v>0.57328333120209796</x:v>
      </x:c>
      <x:c r="D92" s="557">
        <x:v>0.242955985533618</x:v>
      </x:c>
      <x:c r="E92" s="197">
        <x:v>1.5154295562798501</x:v>
      </x:c>
      <x:c r="F92" s="557">
        <x:v>1.3679715526765801</x:v>
      </x:c>
      <x:c r="G92" s="197">
        <x:v>0.61102294894193698</x:v>
      </x:c>
      <x:c r="H92" s="557">
        <x:v>0.241100932197861</x:v>
      </x:c>
      <x:c r="I92" s="197">
        <x:v>3.5607757790822099</x:v>
      </x:c>
      <x:c r="J92" s="557">
        <x:v>2.2778442198344102</x:v>
      </x:c>
      <x:c r="K92" s="197">
        <x:v>0.60188151578112004</x:v>
      </x:c>
      <x:c r="L92" s="557">
        <x:v>0.25097141975373299</x:v>
      </x:c>
      <x:c r="M92" s="197">
        <x:v>4.0911864317653901</x:v>
      </x:c>
      <x:c r="N92" s="557">
        <x:v>2.6028233667063998</x:v>
      </x:c>
      <x:c r="O92" s="197">
        <x:v>0.21410590879899999</x:v>
      </x:c>
      <x:c r="P92" s="557">
        <x:v>0.18550335248990099</x:v>
      </x:c>
      <x:c r="Q92" s="197">
        <x:v>0.28987596518352798</x:v>
      </x:c>
      <x:c r="R92" s="557">
        <x:v>0.50577350626321405</x:v>
      </x:c>
      <x:c r="S92" s="197">
        <x:v>0.22790678521456301</x:v>
      </x:c>
      <x:c r="T92" s="557">
        <x:v>0.178904463884694</x:v>
      </x:c>
      <x:c r="U92" s="197">
        <x:v>2.12532388086818</x:v>
      </x:c>
      <x:c r="V92" s="557">
        <x:v>1.6651550979281</x:v>
      </x:c>
      <x:c r="W92" s="197">
        <x:v>0.21113483774633701</x:v>
      </x:c>
      <x:c r="X92" s="557">
        <x:v>0.18841669386992699</x:v>
      </x:c>
      <x:c r="Y92" s="197">
        <x:v>2.5353243414906599</x:v>
      </x:c>
      <x:c r="Z92" s="557">
        <x:v>2.02638147978295</x:v>
      </x:c>
      <x:c r="AA92" s="197">
        <x:v>0.64936340576229501</x:v>
      </x:c>
      <x:c r="AB92" s="557">
        <x:v>0.38009974823383702</x:v>
      </x:c>
      <x:c r="AC92" s="197">
        <x:v>0.74519843658278095</x:v>
      </x:c>
      <x:c r="AD92" s="557">
        <x:v>0.94085595489631302</x:v>
      </x:c>
      <x:c r="AE92" s="197">
        <x:v>0.70278809849254298</x:v>
      </x:c>
      <x:c r="AF92" s="557">
        <x:v>0.381651696947786</x:v>
      </x:c>
      <x:c r="AG92" s="197">
        <x:v>2.7996686360767802</x:v>
      </x:c>
      <x:c r="AH92" s="557">
        <x:v>1.96786633369443</x:v>
      </x:c>
      <x:c r="AI92" s="197">
        <x:v>0.68992975278900803</x:v>
      </x:c>
      <x:c r="AJ92" s="557">
        <x:v>0.395894316674198</x:v>
      </x:c>
      <x:c r="AK92" s="197">
        <x:v>3.3826940238784799</x:v>
      </x:c>
      <x:c r="AL92" s="565">
        <x:v>2.2924019299232801</x:v>
      </x:c>
    </x:row>
    <x:row r="93" spans="1:38" ht="12.95" customHeight="1" x14ac:dyDescent="0.2">
      <x:c r="A93" s="2" t="s">
        <x:v>391</x:v>
      </x:c>
      <x:c r="B93" s="37">
        <x:v>3</x:v>
      </x:c>
      <x:c r="C93" s="197">
        <x:v>0.32954612621396201</x:v>
      </x:c>
      <x:c r="D93" s="557">
        <x:v>0.16271086546286401</x:v>
      </x:c>
      <x:c r="E93" s="197">
        <x:v>0.50408820522602604</x:v>
      </x:c>
      <x:c r="F93" s="557">
        <x:v>0.49732073652397102</x:v>
      </x:c>
      <x:c r="G93" s="197">
        <x:v>0.32177886401137901</x:v>
      </x:c>
      <x:c r="H93" s="557">
        <x:v>0.16114397811130299</x:v>
      </x:c>
      <x:c r="I93" s="197">
        <x:v>0.969699705653709</x:v>
      </x:c>
      <x:c r="J93" s="557">
        <x:v>0.77556233433563104</x:v>
      </x:c>
      <x:c r="K93" s="197">
        <x:v>0.34296059599842299</x:v>
      </x:c>
      <x:c r="L93" s="557">
        <x:v>0.16171387922316899</x:v>
      </x:c>
      <x:c r="M93" s="197">
        <x:v>1.85936300879439</x:v>
      </x:c>
      <x:c r="N93" s="557">
        <x:v>1.07613768001671</x:v>
      </x:c>
      <x:c r="O93" s="197">
        <x:v>-6.5517295839707904E-2</x:v>
      </x:c>
      <x:c r="P93" s="557">
        <x:v>0.117796522723665</x:v>
      </x:c>
      <x:c r="Q93" s="197">
        <x:v>2.9797965782793201E-2</x:v>
      </x:c>
      <x:c r="R93" s="557">
        <x:v>0.12875933455093699</x:v>
      </x:c>
      <x:c r="S93" s="197">
        <x:v>-6.0408517048739098E-2</x:v>
      </x:c>
      <x:c r="T93" s="557">
        <x:v>0.114702760736326</x:v>
      </x:c>
      <x:c r="U93" s="197">
        <x:v>0.70515233120935505</x:v>
      </x:c>
      <x:c r="V93" s="557">
        <x:v>0.63622092316563705</x:v>
      </x:c>
      <x:c r="W93" s="197">
        <x:v>-6.5160184168819996E-2</x:v>
      </x:c>
      <x:c r="X93" s="557">
        <x:v>0.118367286636773</x:v>
      </x:c>
      <x:c r="Y93" s="197">
        <x:v>1.4905028355482099</x:v>
      </x:c>
      <x:c r="Z93" s="557">
        <x:v>0.94990900331875605</x:v>
      </x:c>
      <x:c r="AA93" s="197">
        <x:v>-6.6068060570020001E-2</x:v>
      </x:c>
      <x:c r="AB93" s="557">
        <x:v>0.118646322757384</x:v>
      </x:c>
      <x:c r="AC93" s="197">
        <x:v>2.8595775710183999E-2</x:v>
      </x:c>
      <x:c r="AD93" s="557">
        <x:v>0.118721158934793</x:v>
      </x:c>
      <x:c r="AE93" s="197">
        <x:v>-6.3816950943692302E-2</x:v>
      </x:c>
      <x:c r="AF93" s="557">
        <x:v>0.115055306005707</x:v>
      </x:c>
      <x:c r="AG93" s="197">
        <x:v>0.55111428362091897</x:v>
      </x:c>
      <x:c r="AH93" s="557">
        <x:v>0.56008536009825205</x:v>
      </x:c>
      <x:c r="AI93" s="197">
        <x:v>-6.4701621981860705E-2</x:v>
      </x:c>
      <x:c r="AJ93" s="557">
        <x:v>0.118096504115684</x:v>
      </x:c>
      <x:c r="AK93" s="197">
        <x:v>1.3904727555304299</x:v>
      </x:c>
      <x:c r="AL93" s="565">
        <x:v>0.91236211847922999</x:v>
      </x:c>
    </x:row>
    <x:row r="94" spans="1:38" ht="12.95" customHeight="1" x14ac:dyDescent="0.2">
      <x:c r="A94" s="2" t="s">
        <x:v>396</x:v>
      </x:c>
      <x:c r="B94" s="37">
        <x:v>3</x:v>
      </x:c>
      <x:c r="C94" s="197">
        <x:v>0.41420770563758302</x:v>
      </x:c>
      <x:c r="D94" s="557">
        <x:v>0.183362243162737</x:v>
      </x:c>
      <x:c r="E94" s="197">
        <x:v>0.89081987289826903</x:v>
      </x:c>
      <x:c r="F94" s="557">
        <x:v>0.82036617590847505</x:v>
      </x:c>
      <x:c r="G94" s="197">
        <x:v>0.49368688325012899</x:v>
      </x:c>
      <x:c r="H94" s="557">
        <x:v>0.182293544846409</x:v>
      </x:c>
      <x:c r="I94" s="197">
        <x:v>4.7551427378486597</x:v>
      </x:c>
      <x:c r="J94" s="557">
        <x:v>1.85120872148579</x:v>
      </x:c>
      <x:c r="K94" s="197">
        <x:v>0.50130448564277297</x:v>
      </x:c>
      <x:c r="L94" s="557">
        <x:v>0.18589590573965001</x:v>
      </x:c>
      <x:c r="M94" s="197">
        <x:v>5.59495295522958</x:v>
      </x:c>
      <x:c r="N94" s="557">
        <x:v>2.0557034331613</x:v>
      </x:c>
      <x:c r="O94" s="197">
        <x:v>0.52130016559302905</x:v>
      </x:c>
      <x:c r="P94" s="557">
        <x:v>0.16512752567957301</x:v>
      </x:c>
      <x:c r="Q94" s="197">
        <x:v>1.3796250795578999</x:v>
      </x:c>
      <x:c r="R94" s="557">
        <x:v>0.86880632188291795</x:v>
      </x:c>
      <x:c r="S94" s="197">
        <x:v>0.53667992994737601</x:v>
      </x:c>
      <x:c r="T94" s="557">
        <x:v>0.16416118738924601</x:v>
      </x:c>
      <x:c r="U94" s="197">
        <x:v>4.8980867840395996</x:v>
      </x:c>
      <x:c r="V94" s="557">
        <x:v>1.5450638146553699</x:v>
      </x:c>
      <x:c r="W94" s="197">
        <x:v>0.51830382645415096</x:v>
      </x:c>
      <x:c r="X94" s="557">
        <x:v>0.165516157797785</x:v>
      </x:c>
      <x:c r="Y94" s="197">
        <x:v>5.6430699207692196</x:v>
      </x:c>
      <x:c r="Z94" s="557">
        <x:v>1.90055516517292</x:v>
      </x:c>
      <x:c r="AA94" s="197">
        <x:v>0.47391627054872898</x:v>
      </x:c>
      <x:c r="AB94" s="557">
        <x:v>0.180812524833913</x:v>
      </x:c>
      <x:c r="AC94" s="197">
        <x:v>1.0649993759422101</x:v>
      </x:c>
      <x:c r="AD94" s="557">
        <x:v>0.81152299977400599</x:v>
      </x:c>
      <x:c r="AE94" s="197">
        <x:v>0.51559219185961203</x:v>
      </x:c>
      <x:c r="AF94" s="557">
        <x:v>0.17521785303801199</x:v>
      </x:c>
      <x:c r="AG94" s="197">
        <x:v>4.5403280415993796</x:v>
      </x:c>
      <x:c r="AH94" s="557">
        <x:v>1.64336833740156</x:v>
      </x:c>
      <x:c r="AI94" s="197">
        <x:v>0.52010866832812097</x:v>
      </x:c>
      <x:c r="AJ94" s="557">
        <x:v>0.17905557452887699</x:v>
      </x:c>
      <x:c r="AK94" s="197">
        <x:v>5.32684117409738</x:v>
      </x:c>
      <x:c r="AL94" s="565">
        <x:v>1.9330563343654601</x:v>
      </x:c>
    </x:row>
    <x:row r="95" spans="1:38" ht="12.95" customHeight="1" x14ac:dyDescent="0.2">
      <x:c r="A95" s="2" t="s">
        <x:v>400</x:v>
      </x:c>
      <x:c r="B95" s="37">
        <x:v>3</x:v>
      </x:c>
      <x:c r="C95" s="197">
        <x:v>0.27382521163276702</x:v>
      </x:c>
      <x:c r="D95" s="557">
        <x:v>0.190115510403678</x:v>
      </x:c>
      <x:c r="E95" s="197">
        <x:v>0.55314181850928501</x:v>
      </x:c>
      <x:c r="F95" s="557">
        <x:v>0.81462478637468705</x:v>
      </x:c>
      <x:c r="G95" s="197">
        <x:v>0.292432748945754</x:v>
      </x:c>
      <x:c r="H95" s="557">
        <x:v>0.189283079078327</x:v>
      </x:c>
      <x:c r="I95" s="197">
        <x:v>1.4673399278691299</x:v>
      </x:c>
      <x:c r="J95" s="557">
        <x:v>1.35094469270385</x:v>
      </x:c>
      <x:c r="K95" s="197">
        <x:v>0.30581986831971902</x:v>
      </x:c>
      <x:c r="L95" s="557">
        <x:v>0.190392349295887</x:v>
      </x:c>
      <x:c r="M95" s="197">
        <x:v>2.09705090912398</x:v>
      </x:c>
      <x:c r="N95" s="557">
        <x:v>1.76612908287221</x:v>
      </x:c>
      <x:c r="O95" s="197">
        <x:v>0.22652118493991499</x:v>
      </x:c>
      <x:c r="P95" s="557">
        <x:v>0.22177790585826901</x:v>
      </x:c>
      <x:c r="Q95" s="197">
        <x:v>0.360177027761587</x:v>
      </x:c>
      <x:c r="R95" s="557">
        <x:v>0.72433018195294496</x:v>
      </x:c>
      <x:c r="S95" s="197">
        <x:v>0.21737488357889201</x:v>
      </x:c>
      <x:c r="T95" s="557">
        <x:v>0.219608812702458</x:v>
      </x:c>
      <x:c r="U95" s="197">
        <x:v>1.1949406018008399</x:v>
      </x:c>
      <x:c r="V95" s="557">
        <x:v>1.1172453449283899</x:v>
      </x:c>
      <x:c r="W95" s="197">
        <x:v>0.230140753009239</x:v>
      </x:c>
      <x:c r="X95" s="557">
        <x:v>0.221925085518099</x:v>
      </x:c>
      <x:c r="Y95" s="197">
        <x:v>1.87093647212683</x:v>
      </x:c>
      <x:c r="Z95" s="557">
        <x:v>1.61991178303925</x:v>
      </x:c>
      <x:c r="AA95" s="197">
        <x:v>0.328887079566348</x:v>
      </x:c>
      <x:c r="AB95" s="557">
        <x:v>0.24117986597659699</x:v>
      </x:c>
      <x:c r="AC95" s="197">
        <x:v>0.64962124552005596</x:v>
      </x:c>
      <x:c r="AD95" s="557">
        <x:v>0.89083041901287596</x:v>
      </x:c>
      <x:c r="AE95" s="197">
        <x:v>0.33541118710788398</x:v>
      </x:c>
      <x:c r="AF95" s="557">
        <x:v>0.243927491703127</x:v>
      </x:c>
      <x:c r="AG95" s="197">
        <x:v>1.5632176486226399</x:v>
      </x:c>
      <x:c r="AH95" s="557">
        <x:v>1.23749990252912</x:v>
      </x:c>
      <x:c r="AI95" s="197">
        <x:v>0.33334908437730798</x:v>
      </x:c>
      <x:c r="AJ95" s="557">
        <x:v>0.24642877704111901</x:v>
      </x:c>
      <x:c r="AK95" s="197">
        <x:v>2.0926611317485899</x:v>
      </x:c>
      <x:c r="AL95" s="565">
        <x:v>1.63721237107081</x:v>
      </x:c>
    </x:row>
    <x:row r="96" spans="1:38" ht="12.95" customHeight="1" x14ac:dyDescent="0.2">
      <x:c r="A96" s="2" t="s">
        <x:v>401</x:v>
      </x:c>
      <x:c r="B96" s="37">
        <x:v>3</x:v>
      </x:c>
      <x:c r="C96" s="197">
        <x:v>0.38677562827768303</x:v>
      </x:c>
      <x:c r="D96" s="557">
        <x:v>9.3305846054981795E-2</x:v>
      </x:c>
      <x:c r="E96" s="197">
        <x:v>1.1339088132762301</x:v>
      </x:c>
      <x:c r="F96" s="557">
        <x:v>0.55240539918148301</x:v>
      </x:c>
      <x:c r="G96" s="197">
        <x:v>0.36578619247772798</x:v>
      </x:c>
      <x:c r="H96" s="557">
        <x:v>9.4333874655191594E-2</x:v>
      </x:c>
      <x:c r="I96" s="197">
        <x:v>1.6533978238931699</x:v>
      </x:c>
      <x:c r="J96" s="557">
        <x:v>0.65775397713953998</x:v>
      </x:c>
      <x:c r="K96" s="197">
        <x:v>0.36075727890307802</x:v>
      </x:c>
      <x:c r="L96" s="557">
        <x:v>9.6037843905659698E-2</x:v>
      </x:c>
      <x:c r="M96" s="197">
        <x:v>3.1706022278606101</x:v>
      </x:c>
      <x:c r="N96" s="557">
        <x:v>0.96292887265889304</x:v>
      </x:c>
      <x:c r="O96" s="197">
        <x:v>0.134858944273135</x:v>
      </x:c>
      <x:c r="P96" s="557">
        <x:v>0.11671153687611401</x:v>
      </x:c>
      <x:c r="Q96" s="197">
        <x:v>8.9400689154350205E-2</x:v>
      </x:c>
      <x:c r="R96" s="557">
        <x:v>0.15898279733871701</x:v>
      </x:c>
      <x:c r="S96" s="197">
        <x:v>0.122525513693896</x:v>
      </x:c>
      <x:c r="T96" s="557">
        <x:v>0.11804862725913701</x:v>
      </x:c>
      <x:c r="U96" s="197">
        <x:v>0.881847349860435</x:v>
      </x:c>
      <x:c r="V96" s="557">
        <x:v>0.50320569790587999</x:v>
      </x:c>
      <x:c r="W96" s="197">
        <x:v>9.1990403723669706E-2</x:v>
      </x:c>
      <x:c r="X96" s="557">
        <x:v>0.121383419934986</x:v>
      </x:c>
      <x:c r="Y96" s="197">
        <x:v>2.2603898964301599</x:v>
      </x:c>
      <x:c r="Z96" s="557">
        <x:v>0.810186631828413</x:v>
      </x:c>
      <x:c r="AA96" s="197">
        <x:v>0.38467341824476797</x:v>
      </x:c>
      <x:c r="AB96" s="557">
        <x:v>8.84130820646368E-2</x:v>
      </x:c>
      <x:c r="AC96" s="197">
        <x:v>1.09637253140177</x:v>
      </x:c>
      <x:c r="AD96" s="557">
        <x:v>0.50555856721020498</x:v>
      </x:c>
      <x:c r="AE96" s="197">
        <x:v>0.36506590717089599</x:v>
      </x:c>
      <x:c r="AF96" s="557">
        <x:v>9.0321346468418204E-2</x:v>
      </x:c>
      <x:c r="AG96" s="197">
        <x:v>1.68386391382334</x:v>
      </x:c>
      <x:c r="AH96" s="557">
        <x:v>0.608521043357095</x:v>
      </x:c>
      <x:c r="AI96" s="197">
        <x:v>0.34792320178551001</x:v>
      </x:c>
      <x:c r="AJ96" s="557">
        <x:v>9.1355026874245099E-2</x:v>
      </x:c>
      <x:c r="AK96" s="197">
        <x:v>3.0432478234475999</x:v>
      </x:c>
      <x:c r="AL96" s="565">
        <x:v>0.88099082615671798</x:v>
      </x:c>
    </x:row>
    <x:row r="97" spans="1:38" ht="12.95" customHeight="1" x14ac:dyDescent="0.2">
      <x:c r="A97" s="39" t="s">
        <x:v>413</x:v>
      </x:c>
      <x:c r="B97" s="40">
        <x:v>3</x:v>
      </x:c>
      <x:c r="C97" s="211">
        <x:v>0.25725222792751201</x:v>
      </x:c>
      <x:c r="D97" s="564">
        <x:v>0.21369935621425301</x:v>
      </x:c>
      <x:c r="E97" s="211">
        <x:v>0.35558540423852802</x:v>
      </x:c>
      <x:c r="F97" s="564">
        <x:v>0.680413550581218</x:v>
      </x:c>
      <x:c r="G97" s="211">
        <x:v>0.26380018013327799</x:v>
      </x:c>
      <x:c r="H97" s="564">
        <x:v>0.19396513848639599</x:v>
      </x:c>
      <x:c r="I97" s="211">
        <x:v>3.4088874140279501</x:v>
      </x:c>
      <x:c r="J97" s="564">
        <x:v>1.604988828183</x:v>
      </x:c>
      <x:c r="K97" s="211">
        <x:v>0.30191460844180401</x:v>
      </x:c>
      <x:c r="L97" s="564">
        <x:v>0.193679890683115</x:v>
      </x:c>
      <x:c r="M97" s="211">
        <x:v>5.5663553452039496</x:v>
      </x:c>
      <x:c r="N97" s="564">
        <x:v>1.73121364224136</x:v>
      </x:c>
      <x:c r="O97" s="211">
        <x:v>2.9225049937909998E-3</x:v>
      </x:c>
      <x:c r="P97" s="564">
        <x:v>0.132617829230297</x:v>
      </x:c>
      <x:c r="Q97" s="211">
        <x:v>6.20936477930513E-5</x:v>
      </x:c>
      <x:c r="R97" s="564">
        <x:v>0.103269168119488</x:v>
      </x:c>
      <x:c r="S97" s="211">
        <x:v>2.55043173753578E-3</x:v>
      </x:c>
      <x:c r="T97" s="564">
        <x:v>0.11983413914593299</x:v>
      </x:c>
      <x:c r="U97" s="211">
        <x:v>3.13450127370076</x:v>
      </x:c>
      <x:c r="V97" s="564">
        <x:v>1.5019076847364401</x:v>
      </x:c>
      <x:c r="W97" s="211">
        <x:v>2.6362691134306102E-2</x:v>
      </x:c>
      <x:c r="X97" s="564">
        <x:v>0.113359042512271</x:v>
      </x:c>
      <x:c r="Y97" s="211">
        <x:v>5.1417873842176602</x:v>
      </x:c>
      <x:c r="Z97" s="564">
        <x:v>1.68407481580314</x:v>
      </x:c>
      <x:c r="AA97" s="211">
        <x:v>-0.116896552456087</x:v>
      </x:c>
      <x:c r="AB97" s="564">
        <x:v>0.205037974532636</x:v>
      </x:c>
      <x:c r="AC97" s="211">
        <x:v>4.0861757435832799E-2</x:v>
      </x:c>
      <x:c r="AD97" s="564">
        <x:v>0.14305725202452699</x:v>
      </x:c>
      <x:c r="AE97" s="211">
        <x:v>-9.3214362417935195E-2</x:v>
      </x:c>
      <x:c r="AF97" s="564">
        <x:v>0.186603276473991</x:v>
      </x:c>
      <x:c r="AG97" s="211">
        <x:v>3.0556905485090802</x:v>
      </x:c>
      <x:c r="AH97" s="564">
        <x:v>1.4272905289818401</x:v>
      </x:c>
      <x:c r="AI97" s="211">
        <x:v>-4.0466611297963501E-2</x:v>
      </x:c>
      <x:c r="AJ97" s="564">
        <x:v>0.19195871315329699</x:v>
      </x:c>
      <x:c r="AK97" s="211">
        <x:v>5.1194154559026996</x:v>
      </x:c>
      <x:c r="AL97" s="572">
        <x:v>1.6405862709958501</x:v>
      </x:c>
    </x:row>
    <x:row r="98" spans="1:38" x14ac:dyDescent="0.2">
      <x:c r="C98">
        <x:v>0.37246486958705799</x:v>
      </x:c>
      <x:c r="D98">
        <x:v>6.7859136462048095E-2</x:v>
      </x:c>
      <x:c r="E98">
        <x:v>0.89072784188232501</x:v>
      </x:c>
      <x:c r="F98">
        <x:v>0.34345065120801299</x:v>
      </x:c>
      <x:c r="G98">
        <x:v>0.39428761324767903</x:v>
      </x:c>
      <x:c r="H98">
        <x:v>6.7175686893173103E-2</x:v>
      </x:c>
      <x:c r="I98">
        <x:v>2.65441564416136</x:v>
      </x:c>
      <x:c r="J98">
        <x:v>0.57231907615815603</x:v>
      </x:c>
      <x:c r="K98">
        <x:v>0.39260989589017897</x:v>
      </x:c>
      <x:c r="L98">
        <x:v>6.79523965679876E-2</x:v>
      </x:c>
      <x:c r="M98">
        <x:v>4.01466977964043</x:v>
      </x:c>
      <x:c r="N98">
        <x:v>0.69092050539565297</x:v>
      </x:c>
      <x:c r="O98">
        <x:v>0.20259742515693399</x:v>
      </x:c>
      <x:c r="P98">
        <x:v>6.1348764256099003E-2</x:v>
      </x:c>
      <x:c r="Q98">
        <x:v>0.64460373446720598</x:v>
      </x:c>
      <x:c r="R98">
        <x:v>0.26779954326023803</x:v>
      </x:c>
      <x:c r="S98">
        <x:v>0.20596060628764801</x:v>
      </x:c>
      <x:c r="T98">
        <x:v>6.0051492813183803E-2</x:v>
      </x:c>
      <x:c r="U98">
        <x:v>2.4622498152276302</x:v>
      </x:c>
      <x:c r="V98">
        <x:v>0.53781335939943797</x:v>
      </x:c>
      <x:c r="W98">
        <x:v>0.20393340898812401</x:v>
      </x:c>
      <x:c r="X98">
        <x:v>5.9943846812852003E-2</x:v>
      </x:c>
      <x:c r="Y98">
        <x:v>3.7056115599465298</x:v>
      </x:c>
      <x:c r="Z98">
        <x:v>0.65375425161498102</x:v>
      </x:c>
      <x:c r="AA98">
        <x:v>0.321219185971933</x:v>
      </x:c>
      <x:c r="AB98">
        <x:v>8.1982460404601595E-2</x:v>
      </x:c>
      <x:c r="AC98">
        <x:v>0.76419787670721795</x:v>
      </x:c>
      <x:c r="AD98">
        <x:v>0.297559557357645</x:v>
      </x:c>
      <x:c r="AE98">
        <x:v>0.34273040896447798</x:v>
      </x:c>
      <x:c r="AF98">
        <x:v>8.0931276843391395E-2</x:v>
      </x:c>
      <x:c r="AG98">
        <x:v>2.4928787050327399</x:v>
      </x:c>
      <x:c r="AH98">
        <x:v>0.55060820101645702</x:v>
      </x:c>
      <x:c r="AI98">
        <x:v>0.34315589223777698</x:v>
      </x:c>
      <x:c r="AJ98">
        <x:v>8.2361407689009902E-2</x:v>
      </x:c>
      <x:c r="AK98">
        <x:v>3.71970620445525</x:v>
      </x:c>
      <x:c r="AL98">
        <x:v>0.65600364320292404</x:v>
      </x:c>
    </x:row>
    <x:row r="99" spans="1:38" x14ac:dyDescent="0.2">
      <x:c r="A99" s="52" t="s">
        <x:v>544</x:v>
      </x:c>
    </x:row>
    <x:row r="100" spans="1:38" x14ac:dyDescent="0.2">
      <x:c r="A100" s="52" t="s">
        <x:v>640</x:v>
      </x:c>
    </x:row>
    <x:row r="101" spans="1:38" x14ac:dyDescent="0.2">
      <x:c r="A101" s="52" t="s">
        <x:v>546</x:v>
      </x:c>
    </x:row>
    <x:row r="102" spans="1:38" x14ac:dyDescent="0.2">
      <x:c r="A102" s="52" t="s">
        <x:v>626</x:v>
      </x:c>
    </x:row>
    <x:row r="103" spans="1:38" x14ac:dyDescent="0.2">
      <x:c r="A103" s="52" t="s">
        <x:v>414</x:v>
      </x:c>
    </x:row>
    <x:row r="104" spans="1:38" x14ac:dyDescent="0.2">
      <x:c r="A104" s="52" t="s">
        <x:v>415</x:v>
      </x:c>
    </x:row>
    <x:row r="105" spans="1:38" x14ac:dyDescent="0.2">
      <x:c r="A105" s="52" t="s">
        <x:v>416</x:v>
      </x:c>
    </x:row>
    <x:row r="106" spans="1:38" x14ac:dyDescent="0.2">
      <x:c r="A106" s="52" t="s">
        <x:v>417</x:v>
      </x:c>
    </x:row>
    <x:row r="107" spans="1:38" x14ac:dyDescent="0.2">
      <x:c r="A107" s="172" t="str">
        <x:f>HYPERLINK("https://oecdcode.org/disclaimers/cyprus.html", "Information on data for Cyprus: https://oecdcode.org/disclaimers/cyprus.html")</x:f>
        <x:v>Information on data for Cyprus: https://oecdcode.org/disclaimers/cyprus.html</x:v>
      </x:c>
    </x:row>
    <x:row r="108" spans="1:38" x14ac:dyDescent="0.2">
      <x:c r="A108" s="52" t="s">
        <x:v>418</x:v>
      </x:c>
    </x:row>
  </x:sheetData>
  <x:mergeCells count="14">
    <x:mergeCell ref="B7:B10"/>
    <x:mergeCell ref="C8:N8"/>
    <x:mergeCell ref="C9:F9"/>
    <x:mergeCell ref="G9:J9"/>
    <x:mergeCell ref="K9:N9"/>
    <x:mergeCell ref="C7:AL7"/>
    <x:mergeCell ref="O8:Z8"/>
    <x:mergeCell ref="O9:R9"/>
    <x:mergeCell ref="S9:V9"/>
    <x:mergeCell ref="W9:Z9"/>
    <x:mergeCell ref="AA8:AL8"/>
    <x:mergeCell ref="AA9:AD9"/>
    <x:mergeCell ref="AE9:AH9"/>
    <x:mergeCell ref="AI9:AL9"/>
  </x:mergeCells>
  <x:conditionalFormatting sqref="C1:C200">
    <x:cfRule type="expression" dxfId="101" priority="9">
      <x:formula>ABS(C1/D1)&gt;1.95996398454005</x:formula>
    </x:cfRule>
  </x:conditionalFormatting>
  <x:conditionalFormatting sqref="G1:G200">
    <x:cfRule type="expression" dxfId="100" priority="8">
      <x:formula>ABS(G1/H1)&gt;1.95996398454005</x:formula>
    </x:cfRule>
  </x:conditionalFormatting>
  <x:conditionalFormatting sqref="K1:K200">
    <x:cfRule type="expression" dxfId="99" priority="7">
      <x:formula>ABS(K1/L1)&gt;1.95996398454005</x:formula>
    </x:cfRule>
  </x:conditionalFormatting>
  <x:conditionalFormatting sqref="O1:O200">
    <x:cfRule type="expression" dxfId="98" priority="6">
      <x:formula>ABS(O1/P1)&gt;1.95996398454005</x:formula>
    </x:cfRule>
  </x:conditionalFormatting>
  <x:conditionalFormatting sqref="S1:S200">
    <x:cfRule type="expression" dxfId="97" priority="5">
      <x:formula>ABS(S1/T1)&gt;1.95996398454005</x:formula>
    </x:cfRule>
  </x:conditionalFormatting>
  <x:conditionalFormatting sqref="W1:W200">
    <x:cfRule type="expression" dxfId="96" priority="4">
      <x:formula>ABS(W1/X1)&gt;1.95996398454005</x:formula>
    </x:cfRule>
  </x:conditionalFormatting>
  <x:conditionalFormatting sqref="AA1:AA200">
    <x:cfRule type="expression" dxfId="95" priority="3">
      <x:formula>ABS(AA1/AB1)&gt;1.95996398454005</x:formula>
    </x:cfRule>
  </x:conditionalFormatting>
  <x:conditionalFormatting sqref="AE1:AE200">
    <x:cfRule type="expression" dxfId="94" priority="2">
      <x:formula>ABS(AE1/AF1)&gt;1.95996398454005</x:formula>
    </x:cfRule>
  </x:conditionalFormatting>
  <x:conditionalFormatting sqref="AI1:AI200">
    <x:cfRule type="expression" dxfId="93" priority="1">
      <x:formula>ABS(AI1/AJ1)&gt;1.95996398454005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B00-000000000000}" mc:Ignorable="x14ac xr xr2 xr3">
  <x:dimension ref="A1:N108"/>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4" x14ac:dyDescent="0.2">
      <x:c r="A1" s="1" t="s">
        <x:v>323</x:v>
      </x:c>
    </x:row>
    <x:row r="2" spans="1:14" x14ac:dyDescent="0.2">
      <x:c r="A2" s="51" t="s">
        <x:v>324</x:v>
      </x:c>
    </x:row>
    <x:row r="3" spans="1:14" x14ac:dyDescent="0.2">
      <x:c r="A3" s="47" t="s">
        <x:v>448</x:v>
      </x:c>
    </x:row>
    <x:row r="4" spans="1:14" x14ac:dyDescent="0.2">
      <x:c r="A4" s="147" t="str">
        <x:f>HYPERLINK("#'TOC'!A1", "Back to TOC")</x:f>
        <x:v>Back to TOC</x:v>
      </x:c>
    </x:row>
    <x:row r="8" spans="1:14" ht="45" customHeight="1" x14ac:dyDescent="0.2">
      <x:c r="B8" s="670" t="s">
        <x:v>338</x:v>
      </x:c>
      <x:c r="C8" s="673" t="s">
        <x:v>655</x:v>
      </x:c>
      <x:c r="D8" s="673"/>
      <x:c r="E8" s="673"/>
      <x:c r="F8" s="673"/>
      <x:c r="G8" s="673" t="s">
        <x:v>655</x:v>
      </x:c>
      <x:c r="H8" s="673"/>
      <x:c r="I8" s="673"/>
      <x:c r="J8" s="673"/>
      <x:c r="K8" s="673" t="s">
        <x:v>655</x:v>
      </x:c>
      <x:c r="L8" s="673"/>
      <x:c r="M8" s="673"/>
      <x:c r="N8" s="674"/>
    </x:row>
    <x:row r="9" spans="1:14" ht="30" customHeight="1" x14ac:dyDescent="0.2">
      <x:c r="B9" s="671"/>
      <x:c r="C9" s="676" t="s">
        <x:v>541</x:v>
      </x:c>
      <x:c r="D9" s="676"/>
      <x:c r="E9" s="676"/>
      <x:c r="F9" s="676"/>
      <x:c r="G9" s="676" t="s">
        <x:v>542</x:v>
      </x:c>
      <x:c r="H9" s="676"/>
      <x:c r="I9" s="676"/>
      <x:c r="J9" s="676"/>
      <x:c r="K9" s="676" t="s">
        <x:v>543</x:v>
      </x:c>
      <x:c r="L9" s="676"/>
      <x:c r="M9" s="676"/>
      <x:c r="N9" s="711"/>
    </x:row>
    <x:row r="10" spans="1:14" ht="15" customHeight="1" x14ac:dyDescent="0.2">
      <x:c r="B10" s="672"/>
      <x:c r="C10" s="4" t="s">
        <x:v>537</x:v>
      </x:c>
      <x:c r="D10" s="4" t="s">
        <x:v>342</x:v>
      </x:c>
      <x:c r="E10" s="4" t="s">
        <x:v>538</x:v>
      </x:c>
      <x:c r="F10" s="4" t="s">
        <x:v>342</x:v>
      </x:c>
      <x:c r="G10" s="4" t="s">
        <x:v>537</x:v>
      </x:c>
      <x:c r="H10" s="4" t="s">
        <x:v>342</x:v>
      </x:c>
      <x:c r="I10" s="4" t="s">
        <x:v>538</x:v>
      </x:c>
      <x:c r="J10" s="4" t="s">
        <x:v>342</x:v>
      </x:c>
      <x:c r="K10" s="4" t="s">
        <x:v>537</x:v>
      </x:c>
      <x:c r="L10" s="4" t="s">
        <x:v>342</x:v>
      </x:c>
      <x:c r="M10" s="4" t="s">
        <x:v>538</x:v>
      </x:c>
      <x:c r="N10" s="5" t="s">
        <x:v>342</x:v>
      </x:c>
    </x:row>
    <x:row r="11" spans="1:14" ht="12.95" customHeight="1" x14ac:dyDescent="0.2">
      <x:c r="A11" s="6"/>
      <x:c r="B11" s="7"/>
      <x:c r="C11" s="209"/>
      <x:c r="D11" s="579"/>
      <x:c r="E11" s="209"/>
      <x:c r="F11" s="579"/>
      <x:c r="G11" s="209"/>
      <x:c r="H11" s="579"/>
      <x:c r="I11" s="209"/>
      <x:c r="J11" s="579"/>
      <x:c r="K11" s="209"/>
      <x:c r="L11" s="579"/>
      <x:c r="M11" s="209"/>
      <x:c r="N11" s="587"/>
    </x:row>
    <x:row r="12" spans="1:14" ht="12.95" customHeight="1" x14ac:dyDescent="0.2">
      <x:c r="A12" s="2" t="s">
        <x:v>354</x:v>
      </x:c>
      <x:c r="B12" s="12">
        <x:v>2</x:v>
      </x:c>
      <x:c r="C12" s="197">
        <x:v>0.51201272461644798</x:v>
      </x:c>
      <x:c r="D12" s="573">
        <x:v>0.35343795069031497</x:v>
      </x:c>
      <x:c r="E12" s="197">
        <x:v>0.16809572483402199</x:v>
      </x:c>
      <x:c r="F12" s="573">
        <x:v>0.25367954735236198</x:v>
      </x:c>
      <x:c r="G12" s="197">
        <x:v>0.45569657161270299</x:v>
      </x:c>
      <x:c r="H12" s="573">
        <x:v>0.33684449467530903</x:v>
      </x:c>
      <x:c r="I12" s="197">
        <x:v>3.9518560146038499</x:v>
      </x:c>
      <x:c r="J12" s="573">
        <x:v>1.0687562084137701</x:v>
      </x:c>
      <x:c r="K12" s="197">
        <x:v>0.44992560677486099</x:v>
      </x:c>
      <x:c r="L12" s="573">
        <x:v>0.344265742691228</x:v>
      </x:c>
      <x:c r="M12" s="197">
        <x:v>4.34330664307448</x:v>
      </x:c>
      <x:c r="N12" s="581">
        <x:v>1.13774899900842</x:v>
      </x:c>
    </x:row>
    <x:row r="13" spans="1:14" ht="12.95" customHeight="1" x14ac:dyDescent="0.2">
      <x:c r="A13" s="2" t="s">
        <x:v>355</x:v>
      </x:c>
      <x:c r="B13" s="12">
        <x:v>2</x:v>
      </x:c>
      <x:c r="C13" s="197">
        <x:v>0.155834784179331</x:v>
      </x:c>
      <x:c r="D13" s="573">
        <x:v>0.110880319769825</x:v>
      </x:c>
      <x:c r="E13" s="197">
        <x:v>0.117577541140072</x:v>
      </x:c>
      <x:c r="F13" s="573">
        <x:v>0.176534467840231</x:v>
      </x:c>
      <x:c r="G13" s="197">
        <x:v>8.0107369997968803E-2</x:v>
      </x:c>
      <x:c r="H13" s="573">
        <x:v>0.109826162637348</x:v>
      </x:c>
      <x:c r="I13" s="197">
        <x:v>1.9476659947708099</x:v>
      </x:c>
      <x:c r="J13" s="573">
        <x:v>0.89121638818205695</x:v>
      </x:c>
      <x:c r="K13" s="197">
        <x:v>6.7088852748020705E-2</x:v>
      </x:c>
      <x:c r="L13" s="573">
        <x:v>0.108827493700437</x:v>
      </x:c>
      <x:c r="M13" s="197">
        <x:v>2.0386454932162299</x:v>
      </x:c>
      <x:c r="N13" s="581">
        <x:v>0.98109630699169204</x:v>
      </x:c>
    </x:row>
    <x:row r="14" spans="1:14" ht="12.95" customHeight="1" x14ac:dyDescent="0.2">
      <x:c r="A14" s="2" t="s">
        <x:v>356</x:v>
      </x:c>
      <x:c r="B14" s="12">
        <x:v>2</x:v>
      </x:c>
      <x:c r="C14" s="197">
        <x:v>0.33137781842541503</x:v>
      </x:c>
      <x:c r="D14" s="573">
        <x:v>8.5328044782531698E-2</x:v>
      </x:c>
      <x:c r="E14" s="197">
        <x:v>0.70467559922202705</x:v>
      </x:c>
      <x:c r="F14" s="573">
        <x:v>0.35492417861550601</x:v>
      </x:c>
      <x:c r="G14" s="197">
        <x:v>0.29656525808474699</x:v>
      </x:c>
      <x:c r="H14" s="573">
        <x:v>8.5617435963716904E-2</x:v>
      </x:c>
      <x:c r="I14" s="197">
        <x:v>2.81273311666471</x:v>
      </x:c>
      <x:c r="J14" s="573">
        <x:v>0.64637035848663404</x:v>
      </x:c>
      <x:c r="K14" s="197">
        <x:v>0.311344245879277</x:v>
      </x:c>
      <x:c r="L14" s="573">
        <x:v>8.4361689762950998E-2</x:v>
      </x:c>
      <x:c r="M14" s="197">
        <x:v>3.9793157283020699</x:v>
      </x:c>
      <x:c r="N14" s="581">
        <x:v>0.77022498399519201</x:v>
      </x:c>
    </x:row>
    <x:row r="15" spans="1:14" ht="12.95" customHeight="1" x14ac:dyDescent="0.2">
      <x:c r="A15" s="2" t="s">
        <x:v>357</x:v>
      </x:c>
      <x:c r="B15" s="12">
        <x:v>2</x:v>
      </x:c>
      <x:c r="C15" s="197">
        <x:v>0.47566322360023</x:v>
      </x:c>
      <x:c r="D15" s="573">
        <x:v>0.108569684237547</x:v>
      </x:c>
      <x:c r="E15" s="197">
        <x:v>0.93598409208482802</x:v>
      </x:c>
      <x:c r="F15" s="573">
        <x:v>0.41626215553950502</x:v>
      </x:c>
      <x:c r="G15" s="197">
        <x:v>0.49751776029685002</x:v>
      </x:c>
      <x:c r="H15" s="573">
        <x:v>0.111731585321628</x:v>
      </x:c>
      <x:c r="I15" s="197">
        <x:v>2.2932897197835098</x:v>
      </x:c>
      <x:c r="J15" s="573">
        <x:v>0.67497036739510596</x:v>
      </x:c>
      <x:c r="K15" s="197">
        <x:v>0.51488735229167704</x:v>
      </x:c>
      <x:c r="L15" s="573">
        <x:v>0.10990559630936</x:v>
      </x:c>
      <x:c r="M15" s="197">
        <x:v>4.1666840450496503</x:v>
      </x:c>
      <x:c r="N15" s="581">
        <x:v>0.94489467646138703</x:v>
      </x:c>
    </x:row>
    <x:row r="16" spans="1:14" ht="12.95" customHeight="1" x14ac:dyDescent="0.2">
      <x:c r="A16" s="2" t="s">
        <x:v>358</x:v>
      </x:c>
      <x:c r="B16" s="12">
        <x:v>2</x:v>
      </x:c>
      <x:c r="C16" s="197">
        <x:v>0.76063563626801201</x:v>
      </x:c>
      <x:c r="D16" s="573">
        <x:v>0.22295327311281399</x:v>
      </x:c>
      <x:c r="E16" s="197">
        <x:v>1.2569387345465699</x:v>
      </x:c>
      <x:c r="F16" s="573">
        <x:v>0.68442643068806996</x:v>
      </x:c>
      <x:c r="G16" s="197">
        <x:v>0.69502058830453595</x:v>
      </x:c>
      <x:c r="H16" s="573">
        <x:v>0.218797375769583</x:v>
      </x:c>
      <x:c r="I16" s="197">
        <x:v>2.5047526763763002</x:v>
      </x:c>
      <x:c r="J16" s="573">
        <x:v>0.92590603540058902</x:v>
      </x:c>
      <x:c r="K16" s="197">
        <x:v>0.68581669740234696</x:v>
      </x:c>
      <x:c r="L16" s="573">
        <x:v>0.21943595895364301</x:v>
      </x:c>
      <x:c r="M16" s="197">
        <x:v>4.73984588581569</x:v>
      </x:c>
      <x:c r="N16" s="581">
        <x:v>1.1086817033275</x:v>
      </x:c>
    </x:row>
    <x:row r="17" spans="1:14" ht="12.95" customHeight="1" x14ac:dyDescent="0.2">
      <x:c r="A17" s="2" t="s">
        <x:v>359</x:v>
      </x:c>
      <x:c r="B17" s="12">
        <x:v>2</x:v>
      </x:c>
      <x:c r="C17" s="197">
        <x:v>0.545494733434435</x:v>
      </x:c>
      <x:c r="D17" s="573">
        <x:v>8.0730893008035001E-2</x:v>
      </x:c>
      <x:c r="E17" s="197">
        <x:v>1.66568337619479</x:v>
      </x:c>
      <x:c r="F17" s="573">
        <x:v>0.49419283723117102</x:v>
      </x:c>
      <x:c r="G17" s="197">
        <x:v>0.52064166294772696</x:v>
      </x:c>
      <x:c r="H17" s="573">
        <x:v>7.8823676238424595E-2</x:v>
      </x:c>
      <x:c r="I17" s="197">
        <x:v>3.6750040653883498</x:v>
      </x:c>
      <x:c r="J17" s="573">
        <x:v>0.76253432181653702</x:v>
      </x:c>
      <x:c r="K17" s="197">
        <x:v>0.50036631434730905</x:v>
      </x:c>
      <x:c r="L17" s="573">
        <x:v>7.8005989236351797E-2</x:v>
      </x:c>
      <x:c r="M17" s="197">
        <x:v>3.9790022303285602</x:v>
      </x:c>
      <x:c r="N17" s="581">
        <x:v>0.851695092605677</x:v>
      </x:c>
    </x:row>
    <x:row r="18" spans="1:14" ht="12.95" customHeight="1" x14ac:dyDescent="0.2">
      <x:c r="A18" s="17" t="s">
        <x:v>360</x:v>
      </x:c>
      <x:c r="B18" s="12">
        <x:v>2</x:v>
      </x:c>
      <x:c r="C18" s="197">
        <x:v>0.30579750178855097</x:v>
      </x:c>
      <x:c r="D18" s="573">
        <x:v>0.139562921495783</x:v>
      </x:c>
      <x:c r="E18" s="197">
        <x:v>0.46158112797343698</x:v>
      </x:c>
      <x:c r="F18" s="573">
        <x:v>0.41930100269477399</x:v>
      </x:c>
      <x:c r="G18" s="197">
        <x:v>0.25916032986465298</x:v>
      </x:c>
      <x:c r="H18" s="573">
        <x:v>0.136398773996249</x:v>
      </x:c>
      <x:c r="I18" s="197">
        <x:v>3.7008445858724102</x:v>
      </x:c>
      <x:c r="J18" s="573">
        <x:v>0.97220910815012795</x:v>
      </x:c>
      <x:c r="K18" s="197">
        <x:v>0.26332592806632399</x:v>
      </x:c>
      <x:c r="L18" s="573">
        <x:v>0.13324037694155899</x:v>
      </x:c>
      <x:c r="M18" s="197">
        <x:v>3.8911725015194798</x:v>
      </x:c>
      <x:c r="N18" s="581">
        <x:v>0.99993157696819701</x:v>
      </x:c>
    </x:row>
    <x:row r="19" spans="1:14" ht="12.95" customHeight="1" x14ac:dyDescent="0.2">
      <x:c r="A19" s="17" t="s">
        <x:v>361</x:v>
      </x:c>
      <x:c r="B19" s="12">
        <x:v>2</x:v>
      </x:c>
      <x:c r="C19" s="197">
        <x:v>0.50499930388969005</x:v>
      </x:c>
      <x:c r="D19" s="573">
        <x:v>8.9726132914065004E-2</x:v>
      </x:c>
      <x:c r="E19" s="197">
        <x:v>1.7106987014321799</x:v>
      </x:c>
      <x:c r="F19" s="573">
        <x:v>0.61694196315542305</x:v>
      </x:c>
      <x:c r="G19" s="197">
        <x:v>0.49970468808920199</x:v>
      </x:c>
      <x:c r="H19" s="573">
        <x:v>8.9065200643895698E-2</x:v>
      </x:c>
      <x:c r="I19" s="197">
        <x:v>3.0684536785868399</x:v>
      </x:c>
      <x:c r="J19" s="573">
        <x:v>0.85892293153680899</x:v>
      </x:c>
      <x:c r="K19" s="197">
        <x:v>0.487626118984957</x:v>
      </x:c>
      <x:c r="L19" s="573">
        <x:v>8.9937357662077597E-2</x:v>
      </x:c>
      <x:c r="M19" s="197">
        <x:v>3.21801143167297</x:v>
      </x:c>
      <x:c r="N19" s="581">
        <x:v>0.96082909138394001</x:v>
      </x:c>
    </x:row>
    <x:row r="20" spans="1:14" ht="12.95" customHeight="1" x14ac:dyDescent="0.2">
      <x:c r="A20" s="2" t="s">
        <x:v>362</x:v>
      </x:c>
      <x:c r="B20" s="12">
        <x:v>2</x:v>
      </x:c>
      <x:c r="C20" s="197">
        <x:v>0.64104981345408996</x:v>
      </x:c>
      <x:c r="D20" s="573">
        <x:v>0.16798378610411199</x:v>
      </x:c>
      <x:c r="E20" s="197">
        <x:v>1.3477498930825</x:v>
      </x:c>
      <x:c r="F20" s="573">
        <x:v>0.69596628772875102</x:v>
      </x:c>
      <x:c r="G20" s="197">
        <x:v>0.66685283252571803</x:v>
      </x:c>
      <x:c r="H20" s="573">
        <x:v>0.17027320979528501</x:v>
      </x:c>
      <x:c r="I20" s="197">
        <x:v>4.2998894946660799</x:v>
      </x:c>
      <x:c r="J20" s="573">
        <x:v>1.1602640719087201</x:v>
      </x:c>
      <x:c r="K20" s="197">
        <x:v>0.63038944514280004</x:v>
      </x:c>
      <x:c r="L20" s="573">
        <x:v>0.17241595832609</x:v>
      </x:c>
      <x:c r="M20" s="197">
        <x:v>5.8420819337138203</x:v>
      </x:c>
      <x:c r="N20" s="581">
        <x:v>1.4129866807265801</x:v>
      </x:c>
    </x:row>
    <x:row r="21" spans="1:14" ht="12.95" customHeight="1" x14ac:dyDescent="0.2">
      <x:c r="A21" s="2" t="s">
        <x:v>363</x:v>
      </x:c>
      <x:c r="B21" s="12">
        <x:v>2</x:v>
      </x:c>
      <x:c r="C21" s="197">
        <x:v>0.55145248916283196</x:v>
      </x:c>
      <x:c r="D21" s="573">
        <x:v>0.23174197556348</x:v>
      </x:c>
      <x:c r="E21" s="197">
        <x:v>0.95919165084187996</x:v>
      </x:c>
      <x:c r="F21" s="573">
        <x:v>0.85332922169834202</x:v>
      </x:c>
      <x:c r="G21" s="197">
        <x:v>0.56763436127614397</x:v>
      </x:c>
      <x:c r="H21" s="573">
        <x:v>0.231871592558128</x:v>
      </x:c>
      <x:c r="I21" s="197">
        <x:v>2.0288754507928202</x:v>
      </x:c>
      <x:c r="J21" s="573">
        <x:v>1.1468111547495199</x:v>
      </x:c>
      <x:c r="K21" s="197">
        <x:v>0.59214980075775503</x:v>
      </x:c>
      <x:c r="L21" s="573">
        <x:v>0.232888096028495</x:v>
      </x:c>
      <x:c r="M21" s="197">
        <x:v>4.2078790056809598</x:v>
      </x:c>
      <x:c r="N21" s="581">
        <x:v>1.76693074628486</x:v>
      </x:c>
    </x:row>
    <x:row r="22" spans="1:14" ht="12.95" customHeight="1" x14ac:dyDescent="0.2">
      <x:c r="A22" s="2" t="s">
        <x:v>364</x:v>
      </x:c>
      <x:c r="B22" s="12">
        <x:v>2</x:v>
      </x:c>
      <x:c r="C22" s="197">
        <x:v>0.251217848275607</x:v>
      </x:c>
      <x:c r="D22" s="573">
        <x:v>0.213839041367587</x:v>
      </x:c>
      <x:c r="E22" s="197">
        <x:v>0.18978407528636801</x:v>
      </x:c>
      <x:c r="F22" s="573">
        <x:v>0.31753594065292201</x:v>
      </x:c>
      <x:c r="G22" s="197">
        <x:v>0.27592861294559501</x:v>
      </x:c>
      <x:c r="H22" s="573">
        <x:v>0.21584788453614601</x:v>
      </x:c>
      <x:c r="I22" s="197">
        <x:v>2.13409218195198</x:v>
      </x:c>
      <x:c r="J22" s="573">
        <x:v>2.0039201530464301</x:v>
      </x:c>
      <x:c r="K22" s="197">
        <x:v>0.26621038671446301</x:v>
      </x:c>
      <x:c r="L22" s="573">
        <x:v>0.20339823108974101</x:v>
      </x:c>
      <x:c r="M22" s="197">
        <x:v>2.6027163417441401</x:v>
      </x:c>
      <x:c r="N22" s="581">
        <x:v>2.2847383816853402</x:v>
      </x:c>
    </x:row>
    <x:row r="23" spans="1:14" ht="12.95" customHeight="1" x14ac:dyDescent="0.2">
      <x:c r="A23" s="2" t="s">
        <x:v>365</x:v>
      </x:c>
      <x:c r="B23" s="12">
        <x:v>2</x:v>
      </x:c>
      <x:c r="C23" s="197">
        <x:v>0.39767604105572901</x:v>
      </x:c>
      <x:c r="D23" s="573">
        <x:v>0.22076640797640201</x:v>
      </x:c>
      <x:c r="E23" s="197">
        <x:v>0.37986198159382301</x:v>
      </x:c>
      <x:c r="F23" s="573">
        <x:v>0.38628129788464999</x:v>
      </x:c>
      <x:c r="G23" s="197">
        <x:v>0.41866376829059998</x:v>
      </x:c>
      <x:c r="H23" s="573">
        <x:v>0.221802982008243</x:v>
      </x:c>
      <x:c r="I23" s="197">
        <x:v>0.87386815588616396</x:v>
      </x:c>
      <x:c r="J23" s="573">
        <x:v>0.59965646384704596</x:v>
      </x:c>
      <x:c r="K23" s="197">
        <x:v>0.38162807501648599</x:v>
      </x:c>
      <x:c r="L23" s="573">
        <x:v>0.21586123527461601</x:v>
      </x:c>
      <x:c r="M23" s="197">
        <x:v>1.88473944078614</x:v>
      </x:c>
      <x:c r="N23" s="581">
        <x:v>0.90228707267935104</x:v>
      </x:c>
    </x:row>
    <x:row r="24" spans="1:14" ht="12.95" customHeight="1" x14ac:dyDescent="0.2">
      <x:c r="A24" s="2" t="s">
        <x:v>366</x:v>
      </x:c>
      <x:c r="B24" s="12">
        <x:v>2</x:v>
      </x:c>
      <x:c r="C24" s="197">
        <x:v>0.36886858308568798</x:v>
      </x:c>
      <x:c r="D24" s="573">
        <x:v>0.16528944860407899</x:v>
      </x:c>
      <x:c r="E24" s="197">
        <x:v>0.44434815927114402</x:v>
      </x:c>
      <x:c r="F24" s="573">
        <x:v>0.41124269974765698</x:v>
      </x:c>
      <x:c r="G24" s="197">
        <x:v>0.35975212038948201</x:v>
      </x:c>
      <x:c r="H24" s="573">
        <x:v>0.16680584285901001</x:v>
      </x:c>
      <x:c r="I24" s="197">
        <x:v>0.89234756087163203</x:v>
      </x:c>
      <x:c r="J24" s="573">
        <x:v>0.55148403337190199</x:v>
      </x:c>
      <x:c r="K24" s="197">
        <x:v>0.36181790055572899</x:v>
      </x:c>
      <x:c r="L24" s="573">
        <x:v>0.16617678002114</x:v>
      </x:c>
      <x:c r="M24" s="197">
        <x:v>1.21657540134623</x:v>
      </x:c>
      <x:c r="N24" s="581">
        <x:v>0.82972981881728802</x:v>
      </x:c>
    </x:row>
    <x:row r="25" spans="1:14" ht="12.95" customHeight="1" x14ac:dyDescent="0.2">
      <x:c r="A25" s="2" t="s">
        <x:v>367</x:v>
      </x:c>
      <x:c r="B25" s="12">
        <x:v>2</x:v>
      </x:c>
      <x:c r="C25" s="197">
        <x:v>0.39428602454129402</x:v>
      </x:c>
      <x:c r="D25" s="573">
        <x:v>0.113004571752247</x:v>
      </x:c>
      <x:c r="E25" s="197">
        <x:v>0.99074813808645601</x:v>
      </x:c>
      <x:c r="F25" s="573">
        <x:v>0.55771439580946902</x:v>
      </x:c>
      <x:c r="G25" s="197">
        <x:v>0.42310694626112999</x:v>
      </x:c>
      <x:c r="H25" s="573">
        <x:v>0.11342007451989</x:v>
      </x:c>
      <x:c r="I25" s="197">
        <x:v>2.14035135348009</x:v>
      </x:c>
      <x:c r="J25" s="573">
        <x:v>0.75012041734225798</x:v>
      </x:c>
      <x:c r="K25" s="197">
        <x:v>0.42794518116352698</x:v>
      </x:c>
      <x:c r="L25" s="573">
        <x:v>0.11427866237484301</x:v>
      </x:c>
      <x:c r="M25" s="197">
        <x:v>2.4721752468541598</x:v>
      </x:c>
      <x:c r="N25" s="581">
        <x:v>0.87672055757095002</x:v>
      </x:c>
    </x:row>
    <x:row r="26" spans="1:14" ht="12.95" customHeight="1" x14ac:dyDescent="0.2">
      <x:c r="A26" s="2" t="s">
        <x:v>368</x:v>
      </x:c>
      <x:c r="B26" s="12">
        <x:v>2</x:v>
      </x:c>
      <x:c r="C26" s="197">
        <x:v>0.579721235253153</x:v>
      </x:c>
      <x:c r="D26" s="573">
        <x:v>0.228947906229716</x:v>
      </x:c>
      <x:c r="E26" s="197">
        <x:v>0.65402974603922504</x:v>
      </x:c>
      <x:c r="F26" s="573">
        <x:v>0.56538161003494103</x:v>
      </x:c>
      <x:c r="G26" s="197">
        <x:v>0.58031531040276496</x:v>
      </x:c>
      <x:c r="H26" s="573">
        <x:v>0.221580199529337</x:v>
      </x:c>
      <x:c r="I26" s="197">
        <x:v>2.0255406707548902</x:v>
      </x:c>
      <x:c r="J26" s="573">
        <x:v>0.90745602850778395</x:v>
      </x:c>
      <x:c r="K26" s="197">
        <x:v>0.54781100133254101</x:v>
      </x:c>
      <x:c r="L26" s="573">
        <x:v>0.20353893686528801</x:v>
      </x:c>
      <x:c r="M26" s="197">
        <x:v>4.79846102251022</x:v>
      </x:c>
      <x:c r="N26" s="581">
        <x:v>1.41233067026532</x:v>
      </x:c>
    </x:row>
    <x:row r="27" spans="1:14" ht="12.95" customHeight="1" x14ac:dyDescent="0.2">
      <x:c r="A27" s="2" t="s">
        <x:v>369</x:v>
      </x:c>
      <x:c r="B27" s="12">
        <x:v>2</x:v>
      </x:c>
      <x:c r="C27" s="197">
        <x:v>0.25342413367335898</x:v>
      </x:c>
      <x:c r="D27" s="573">
        <x:v>6.1521904296610398E-2</x:v>
      </x:c>
      <x:c r="E27" s="197">
        <x:v>0.45163168598667203</x:v>
      </x:c>
      <x:c r="F27" s="573">
        <x:v>0.225838425650038</x:v>
      </x:c>
      <x:c r="G27" s="197">
        <x:v>0.27379298236383998</x:v>
      </x:c>
      <x:c r="H27" s="573">
        <x:v>6.3265206563468901E-2</x:v>
      </x:c>
      <x:c r="I27" s="197">
        <x:v>2.54933113502261</x:v>
      </x:c>
      <x:c r="J27" s="573">
        <x:v>0.47267156979993902</x:v>
      </x:c>
      <x:c r="K27" s="197">
        <x:v>0.27964860133430602</x:v>
      </x:c>
      <x:c r="L27" s="573">
        <x:v>6.3443818878692604E-2</x:v>
      </x:c>
      <x:c r="M27" s="197">
        <x:v>2.9129076508574401</x:v>
      </x:c>
      <x:c r="N27" s="581">
        <x:v>0.58122928677000696</x:v>
      </x:c>
    </x:row>
    <x:row r="28" spans="1:14" ht="12.95" customHeight="1" x14ac:dyDescent="0.2">
      <x:c r="A28" s="2" t="s">
        <x:v>370</x:v>
      </x:c>
      <x:c r="B28" s="12">
        <x:v>2</x:v>
      </x:c>
      <x:c r="C28" s="197">
        <x:v>0.24216723955976499</x:v>
      </x:c>
      <x:c r="D28" s="573">
        <x:v>9.6819927938580796E-2</x:v>
      </x:c>
      <x:c r="E28" s="197">
        <x:v>0.44286882611134598</x:v>
      </x:c>
      <x:c r="F28" s="573">
        <x:v>0.38521819931474499</x:v>
      </x:c>
      <x:c r="G28" s="197">
        <x:v>0.15645359506270601</x:v>
      </x:c>
      <x:c r="H28" s="573">
        <x:v>9.3794370987989997E-2</x:v>
      </x:c>
      <x:c r="I28" s="197">
        <x:v>2.2695203320052699</x:v>
      </x:c>
      <x:c r="J28" s="573">
        <x:v>0.95252962883111902</x:v>
      </x:c>
      <x:c r="K28" s="197">
        <x:v>0.14377717860907999</x:v>
      </x:c>
      <x:c r="L28" s="573">
        <x:v>9.52610492227213E-2</x:v>
      </x:c>
      <x:c r="M28" s="197">
        <x:v>3.3023804401010599</x:v>
      </x:c>
      <x:c r="N28" s="581">
        <x:v>1.2733140769866</x:v>
      </x:c>
    </x:row>
    <x:row r="29" spans="1:14" ht="12.95" customHeight="1" x14ac:dyDescent="0.2">
      <x:c r="A29" s="2" t="s">
        <x:v>371</x:v>
      </x:c>
      <x:c r="B29" s="12">
        <x:v>2</x:v>
      </x:c>
      <x:c r="C29" s="197">
        <x:v>0.33857806464626</x:v>
      </x:c>
      <x:c r="D29" s="573">
        <x:v>0.178060870087309</x:v>
      </x:c>
      <x:c r="E29" s="197">
        <x:v>0.26964644443869001</x:v>
      </x:c>
      <x:c r="F29" s="573">
        <x:v>0.28910756517035502</x:v>
      </x:c>
      <x:c r="G29" s="197">
        <x:v>0.34346442258601001</x:v>
      </x:c>
      <x:c r="H29" s="573">
        <x:v>0.175637861861902</x:v>
      </x:c>
      <x:c r="I29" s="197">
        <x:v>0.90990518087066996</x:v>
      </x:c>
      <x:c r="J29" s="573">
        <x:v>0.48565226747566598</x:v>
      </x:c>
      <x:c r="K29" s="197">
        <x:v>0.34691728626383</x:v>
      </x:c>
      <x:c r="L29" s="573">
        <x:v>0.17689991803131</x:v>
      </x:c>
      <x:c r="M29" s="197">
        <x:v>1.7044842255277199</x:v>
      </x:c>
      <x:c r="N29" s="581">
        <x:v>0.64725823413336103</x:v>
      </x:c>
    </x:row>
    <x:row r="30" spans="1:14" ht="12.95" customHeight="1" x14ac:dyDescent="0.2">
      <x:c r="A30" s="2" t="s">
        <x:v>372</x:v>
      </x:c>
      <x:c r="B30" s="12">
        <x:v>2</x:v>
      </x:c>
      <x:c r="C30" s="197">
        <x:v>0.39858171177321799</x:v>
      </x:c>
      <x:c r="D30" s="573">
        <x:v>0.108524818940494</x:v>
      </x:c>
      <x:c r="E30" s="197">
        <x:v>0.56068220458137596</x:v>
      </x:c>
      <x:c r="F30" s="573">
        <x:v>0.31129204246926401</x:v>
      </x:c>
      <x:c r="G30" s="197">
        <x:v>0.38360407416077202</x:v>
      </x:c>
      <x:c r="H30" s="573">
        <x:v>0.10811553423657801</x:v>
      </x:c>
      <x:c r="I30" s="197">
        <x:v>1.0781164457872101</x:v>
      </x:c>
      <x:c r="J30" s="573">
        <x:v>0.51604801294175096</x:v>
      </x:c>
      <x:c r="K30" s="197">
        <x:v>0.38593859772142503</x:v>
      </x:c>
      <x:c r="L30" s="573">
        <x:v>0.10703675649786901</x:v>
      </x:c>
      <x:c r="M30" s="197">
        <x:v>1.54130180247062</x:v>
      </x:c>
      <x:c r="N30" s="581">
        <x:v>0.63656837711126402</x:v>
      </x:c>
    </x:row>
    <x:row r="31" spans="1:14" ht="12.95" customHeight="1" x14ac:dyDescent="0.2">
      <x:c r="A31" s="2" t="s">
        <x:v>373</x:v>
      </x:c>
      <x:c r="B31" s="12">
        <x:v>2</x:v>
      </x:c>
      <x:c r="C31" s="197">
        <x:v>0.41682840633861101</x:v>
      </x:c>
      <x:c r="D31" s="573">
        <x:v>9.4632342983246603E-2</x:v>
      </x:c>
      <x:c r="E31" s="197">
        <x:v>1.33300870382113</x:v>
      </x:c>
      <x:c r="F31" s="573">
        <x:v>0.61750921552726701</x:v>
      </x:c>
      <x:c r="G31" s="197">
        <x:v>0.42703378158937899</x:v>
      </x:c>
      <x:c r="H31" s="573">
        <x:v>9.4566781109775802E-2</x:v>
      </x:c>
      <x:c r="I31" s="197">
        <x:v>1.9780887139053001</x:v>
      </x:c>
      <x:c r="J31" s="573">
        <x:v>0.80024948547840102</x:v>
      </x:c>
      <x:c r="K31" s="197">
        <x:v>0.41676902450553899</x:v>
      </x:c>
      <x:c r="L31" s="573">
        <x:v>9.3770554127381195E-2</x:v>
      </x:c>
      <x:c r="M31" s="197">
        <x:v>3.3974469385916302</x:v>
      </x:c>
      <x:c r="N31" s="581">
        <x:v>1.1377899849255999</x:v>
      </x:c>
    </x:row>
    <x:row r="32" spans="1:14" ht="12.95" customHeight="1" x14ac:dyDescent="0.2">
      <x:c r="A32" s="2" t="s">
        <x:v>374</x:v>
      </x:c>
      <x:c r="B32" s="12">
        <x:v>2</x:v>
      </x:c>
      <x:c r="C32" s="197">
        <x:v>0.46505774716741399</x:v>
      </x:c>
      <x:c r="D32" s="573">
        <x:v>0.103604674986938</x:v>
      </x:c>
      <x:c r="E32" s="197">
        <x:v>1.02255616391472</x:v>
      </x:c>
      <x:c r="F32" s="573">
        <x:v>0.43384662197012402</x:v>
      </x:c>
      <x:c r="G32" s="197">
        <x:v>0.47657329687955202</x:v>
      </x:c>
      <x:c r="H32" s="573">
        <x:v>0.10268054932460299</x:v>
      </x:c>
      <x:c r="I32" s="197">
        <x:v>3.2484998448001199</x:v>
      </x:c>
      <x:c r="J32" s="573">
        <x:v>0.76429192430006798</x:v>
      </x:c>
      <x:c r="K32" s="197">
        <x:v>0.48172601900856599</x:v>
      </x:c>
      <x:c r="L32" s="573">
        <x:v>0.101566900078651</x:v>
      </x:c>
      <x:c r="M32" s="197">
        <x:v>3.6428494875962798</x:v>
      </x:c>
      <x:c r="N32" s="581">
        <x:v>0.79765693478419797</x:v>
      </x:c>
    </x:row>
    <x:row r="33" spans="1:14" ht="12.95" customHeight="1" x14ac:dyDescent="0.2">
      <x:c r="A33" s="2" t="s">
        <x:v>375</x:v>
      </x:c>
      <x:c r="B33" s="12">
        <x:v>2</x:v>
      </x:c>
      <x:c r="C33" s="197">
        <x:v>0.23452069475475101</x:v>
      </x:c>
      <x:c r="D33" s="573">
        <x:v>0.15669406434573699</x:v>
      </x:c>
      <x:c r="E33" s="197">
        <x:v>0.352202437026508</x:v>
      </x:c>
      <x:c r="F33" s="573">
        <x:v>0.50628924620871296</x:v>
      </x:c>
      <x:c r="G33" s="197">
        <x:v>0.25178173212051702</x:v>
      </x:c>
      <x:c r="H33" s="573">
        <x:v>0.15130794256447599</x:v>
      </x:c>
      <x:c r="I33" s="197">
        <x:v>2.7211660544351699</x:v>
      </x:c>
      <x:c r="J33" s="573">
        <x:v>1.42000270357168</x:v>
      </x:c>
      <x:c r="K33" s="197">
        <x:v>0.240197802465662</x:v>
      </x:c>
      <x:c r="L33" s="573">
        <x:v>0.15159843271994</x:v>
      </x:c>
      <x:c r="M33" s="197">
        <x:v>3.2512410692090299</x:v>
      </x:c>
      <x:c r="N33" s="581">
        <x:v>1.76371996640258</x:v>
      </x:c>
    </x:row>
    <x:row r="34" spans="1:14" ht="12.95" customHeight="1" x14ac:dyDescent="0.2">
      <x:c r="A34" s="2" t="s">
        <x:v>376</x:v>
      </x:c>
      <x:c r="B34" s="12">
        <x:v>2</x:v>
      </x:c>
      <x:c r="C34" s="197">
        <x:v>0.291955138507354</x:v>
      </x:c>
      <x:c r="D34" s="573">
        <x:v>0.168792779569016</x:v>
      </x:c>
      <x:c r="E34" s="197">
        <x:v>0.33488482723708601</x:v>
      </x:c>
      <x:c r="F34" s="573">
        <x:v>0.43672998918552902</x:v>
      </x:c>
      <x:c r="G34" s="197">
        <x:v>0.27646011950770299</x:v>
      </x:c>
      <x:c r="H34" s="573">
        <x:v>0.16774570646752099</x:v>
      </x:c>
      <x:c r="I34" s="197">
        <x:v>0.88240878979780302</x:v>
      </x:c>
      <x:c r="J34" s="573">
        <x:v>0.65505247575037195</x:v>
      </x:c>
      <x:c r="K34" s="197">
        <x:v>0.25323272283346199</x:v>
      </x:c>
      <x:c r="L34" s="573">
        <x:v>0.163948869970271</x:v>
      </x:c>
      <x:c r="M34" s="197">
        <x:v>1.6976398616192601</x:v>
      </x:c>
      <x:c r="N34" s="581">
        <x:v>1.08769533631101</x:v>
      </x:c>
    </x:row>
    <x:row r="35" spans="1:14" ht="12.95" customHeight="1" x14ac:dyDescent="0.2">
      <x:c r="A35" s="2" t="s">
        <x:v>377</x:v>
      </x:c>
      <x:c r="B35" s="12">
        <x:v>2</x:v>
      </x:c>
      <x:c r="C35" s="197">
        <x:v>0.232328097452009</x:v>
      </x:c>
      <x:c r="D35" s="573">
        <x:v>6.5184465408062497E-2</x:v>
      </x:c>
      <x:c r="E35" s="197">
        <x:v>0.424698396381399</x:v>
      </x:c>
      <x:c r="F35" s="573">
        <x:v>0.25141154475389599</x:v>
      </x:c>
      <x:c r="G35" s="197">
        <x:v>0.23267501929982301</x:v>
      </x:c>
      <x:c r="H35" s="573">
        <x:v>6.4929463087879197E-2</x:v>
      </x:c>
      <x:c r="I35" s="197">
        <x:v>4.1228794662951804</x:v>
      </x:c>
      <x:c r="J35" s="573">
        <x:v>0.85791683825724097</x:v>
      </x:c>
      <x:c r="K35" s="197">
        <x:v>0.231072052737234</x:v>
      </x:c>
      <x:c r="L35" s="573">
        <x:v>6.4912367821921904E-2</x:v>
      </x:c>
      <x:c r="M35" s="197">
        <x:v>4.2105619212323999</x:v>
      </x:c>
      <x:c r="N35" s="581">
        <x:v>0.89769840165508297</x:v>
      </x:c>
    </x:row>
    <x:row r="36" spans="1:14" ht="12.95" customHeight="1" x14ac:dyDescent="0.2">
      <x:c r="A36" s="2" t="s">
        <x:v>378</x:v>
      </x:c>
      <x:c r="B36" s="12">
        <x:v>2</x:v>
      </x:c>
      <x:c r="C36" s="197">
        <x:v>0.225664555351302</x:v>
      </x:c>
      <x:c r="D36" s="573">
        <x:v>8.1814657937550203E-2</x:v>
      </x:c>
      <x:c r="E36" s="197">
        <x:v>0.32728615657724403</x:v>
      </x:c>
      <x:c r="F36" s="573">
        <x:v>0.23996875393308401</x:v>
      </x:c>
      <x:c r="G36" s="197">
        <x:v>0.22693897760038401</x:v>
      </x:c>
      <x:c r="H36" s="573">
        <x:v>8.1578675980356605E-2</x:v>
      </x:c>
      <x:c r="I36" s="197">
        <x:v>0.98588336335077997</x:v>
      </x:c>
      <x:c r="J36" s="573">
        <x:v>0.53928268333629703</x:v>
      </x:c>
      <x:c r="K36" s="197">
        <x:v>0.22347814738227201</x:v>
      </x:c>
      <x:c r="L36" s="573">
        <x:v>8.2083359933446898E-2</x:v>
      </x:c>
      <x:c r="M36" s="197">
        <x:v>1.26914034084045</x:v>
      </x:c>
      <x:c r="N36" s="581">
        <x:v>0.59838246358425695</x:v>
      </x:c>
    </x:row>
    <x:row r="37" spans="1:14" ht="12.95" customHeight="1" x14ac:dyDescent="0.2">
      <x:c r="A37" s="2" t="s">
        <x:v>379</x:v>
      </x:c>
      <x:c r="B37" s="12">
        <x:v>2</x:v>
      </x:c>
      <x:c r="C37" s="197">
        <x:v>0.75176619204756301</x:v>
      </x:c>
      <x:c r="D37" s="573">
        <x:v>0.13088339810393501</x:v>
      </x:c>
      <x:c r="E37" s="197">
        <x:v>1.3811984878625101</x:v>
      </x:c>
      <x:c r="F37" s="573">
        <x:v>0.47026294969556798</x:v>
      </x:c>
      <x:c r="G37" s="197">
        <x:v>0.75015241705722902</x:v>
      </x:c>
      <x:c r="H37" s="573">
        <x:v>0.127880323917268</x:v>
      </x:c>
      <x:c r="I37" s="197">
        <x:v>2.5837434454914101</x:v>
      </x:c>
      <x:c r="J37" s="573">
        <x:v>0.516524768298814</x:v>
      </x:c>
      <x:c r="K37" s="197">
        <x:v>0.73139169643228397</x:v>
      </x:c>
      <x:c r="L37" s="573">
        <x:v>0.12906848996600101</x:v>
      </x:c>
      <x:c r="M37" s="197">
        <x:v>3.5254199608846499</x:v>
      </x:c>
      <x:c r="N37" s="581">
        <x:v>0.77264022071209204</x:v>
      </x:c>
    </x:row>
    <x:row r="38" spans="1:14" ht="12.95" customHeight="1" x14ac:dyDescent="0.2">
      <x:c r="A38" s="2" t="s">
        <x:v>380</x:v>
      </x:c>
      <x:c r="B38" s="12">
        <x:v>2</x:v>
      </x:c>
      <x:c r="C38" s="197">
        <x:v>0.637169358595845</x:v>
      </x:c>
      <x:c r="D38" s="573">
        <x:v>0.115011391002694</x:v>
      </x:c>
      <x:c r="E38" s="197">
        <x:v>1.55204614392359</x:v>
      </x:c>
      <x:c r="F38" s="573">
        <x:v>0.560231815535156</x:v>
      </x:c>
      <x:c r="G38" s="197">
        <x:v>0.627675783593729</x:v>
      </x:c>
      <x:c r="H38" s="573">
        <x:v>0.11537706055086799</x:v>
      </x:c>
      <x:c r="I38" s="197">
        <x:v>1.99752680829992</x:v>
      </x:c>
      <x:c r="J38" s="573">
        <x:v>0.70234466909701299</x:v>
      </x:c>
      <x:c r="K38" s="197">
        <x:v>0.64170941858761599</x:v>
      </x:c>
      <x:c r="L38" s="573">
        <x:v>0.114847237946359</x:v>
      </x:c>
      <x:c r="M38" s="197">
        <x:v>2.8194051022176199</x:v>
      </x:c>
      <x:c r="N38" s="581">
        <x:v>0.852690696320061</x:v>
      </x:c>
    </x:row>
    <x:row r="39" spans="1:14" ht="12.95" customHeight="1" x14ac:dyDescent="0.2">
      <x:c r="A39" s="2" t="s">
        <x:v>381</x:v>
      </x:c>
      <x:c r="B39" s="12">
        <x:v>2</x:v>
      </x:c>
      <x:c r="C39" s="197">
        <x:v>0.59649805164177505</x:v>
      </x:c>
      <x:c r="D39" s="573">
        <x:v>0.33861187664219</x:v>
      </x:c>
      <x:c r="E39" s="197">
        <x:v>0.33540981077249599</x:v>
      </x:c>
      <x:c r="F39" s="573">
        <x:v>0.42006107376916801</x:v>
      </x:c>
      <x:c r="G39" s="197">
        <x:v>0.63552101529835403</x:v>
      </x:c>
      <x:c r="H39" s="573">
        <x:v>0.33083786548870903</x:v>
      </x:c>
      <x:c r="I39" s="197">
        <x:v>1.2653920635487801</x:v>
      </x:c>
      <x:c r="J39" s="573">
        <x:v>0.71641291333422896</x:v>
      </x:c>
      <x:c r="K39" s="197">
        <x:v>0.67706661054994799</x:v>
      </x:c>
      <x:c r="L39" s="573">
        <x:v>0.33347161251951002</x:v>
      </x:c>
      <x:c r="M39" s="197">
        <x:v>1.5897286875849499</x:v>
      </x:c>
      <x:c r="N39" s="581">
        <x:v>0.91304777393458603</x:v>
      </x:c>
    </x:row>
    <x:row r="40" spans="1:14" ht="12.95" customHeight="1" x14ac:dyDescent="0.2">
      <x:c r="A40" s="2" t="s">
        <x:v>382</x:v>
      </x:c>
      <x:c r="B40" s="12">
        <x:v>2</x:v>
      </x:c>
      <x:c r="C40" s="197">
        <x:v>9.9283380840527E-2</x:v>
      </x:c>
      <x:c r="D40" s="573">
        <x:v>9.4505986765361094E-2</x:v>
      </x:c>
      <x:c r="E40" s="197">
        <x:v>3.9165515955369497E-2</x:v>
      </x:c>
      <x:c r="F40" s="573">
        <x:v>9.8182111259553506E-2</x:v>
      </x:c>
      <x:c r="G40" s="197">
        <x:v>7.5708215397452094E-2</x:v>
      </x:c>
      <x:c r="H40" s="573">
        <x:v>9.5861182966473002E-2</x:v>
      </x:c>
      <x:c r="I40" s="197">
        <x:v>0.40760244596065598</x:v>
      </x:c>
      <x:c r="J40" s="573">
        <x:v>0.394001457441567</x:v>
      </x:c>
      <x:c r="K40" s="197">
        <x:v>6.8751376889851903E-2</x:v>
      </x:c>
      <x:c r="L40" s="573">
        <x:v>9.5516903000154099E-2</x:v>
      </x:c>
      <x:c r="M40" s="197">
        <x:v>0.49168533840439399</x:v>
      </x:c>
      <x:c r="N40" s="581">
        <x:v>0.56931039023616603</x:v>
      </x:c>
    </x:row>
    <x:row r="41" spans="1:14" ht="12.95" customHeight="1" x14ac:dyDescent="0.2">
      <x:c r="A41" s="2" t="s">
        <x:v>383</x:v>
      </x:c>
      <x:c r="B41" s="12">
        <x:v>2</x:v>
      </x:c>
      <x:c r="C41" s="197">
        <x:v>0.64597746925900901</x:v>
      </x:c>
      <x:c r="D41" s="573">
        <x:v>9.6374285479010502E-2</x:v>
      </x:c>
      <x:c r="E41" s="197">
        <x:v>1.9878850175409499</x:v>
      </x:c>
      <x:c r="F41" s="573">
        <x:v>0.62376133832252101</x:v>
      </x:c>
      <x:c r="G41" s="197">
        <x:v>0.68052883469316805</x:v>
      </x:c>
      <x:c r="H41" s="573">
        <x:v>9.6868290226512097E-2</x:v>
      </x:c>
      <x:c r="I41" s="197">
        <x:v>2.8976321128492302</x:v>
      </x:c>
      <x:c r="J41" s="573">
        <x:v>0.73886660050484498</x:v>
      </x:c>
      <x:c r="K41" s="197">
        <x:v>0.70464706570675495</x:v>
      </x:c>
      <x:c r="L41" s="573">
        <x:v>9.9871606389363696E-2</x:v>
      </x:c>
      <x:c r="M41" s="197">
        <x:v>4.7179696701242397</x:v>
      </x:c>
      <x:c r="N41" s="581">
        <x:v>1.37322917560457</x:v>
      </x:c>
    </x:row>
    <x:row r="42" spans="1:14" ht="12.95" customHeight="1" x14ac:dyDescent="0.2">
      <x:c r="A42" s="2" t="s">
        <x:v>384</x:v>
      </x:c>
      <x:c r="B42" s="12">
        <x:v>2</x:v>
      </x:c>
      <x:c r="C42" s="197">
        <x:v>0.276923766708154</x:v>
      </x:c>
      <x:c r="D42" s="573">
        <x:v>0.14700294022598501</x:v>
      </x:c>
      <x:c r="E42" s="197">
        <x:v>0.310641511862495</x:v>
      </x:c>
      <x:c r="F42" s="573">
        <x:v>0.318763984056112</x:v>
      </x:c>
      <x:c r="G42" s="197">
        <x:v>0.25382848173077599</x:v>
      </x:c>
      <x:c r="H42" s="573">
        <x:v>0.148239994590116</x:v>
      </x:c>
      <x:c r="I42" s="197">
        <x:v>2.2957447613428301</x:v>
      </x:c>
      <x:c r="J42" s="573">
        <x:v>0.87864752101982402</x:v>
      </x:c>
      <x:c r="K42" s="197">
        <x:v>0.25668122445998898</x:v>
      </x:c>
      <x:c r="L42" s="573">
        <x:v>0.14946615651126499</x:v>
      </x:c>
      <x:c r="M42" s="197">
        <x:v>2.4164050309499499</x:v>
      </x:c>
      <x:c r="N42" s="581">
        <x:v>0.97395420594712401</x:v>
      </x:c>
    </x:row>
    <x:row r="43" spans="1:14" ht="12.95" customHeight="1" x14ac:dyDescent="0.2">
      <x:c r="A43" s="2" t="s">
        <x:v>385</x:v>
      </x:c>
      <x:c r="B43" s="12">
        <x:v>2</x:v>
      </x:c>
      <x:c r="C43" s="197">
        <x:v>0.66653727185114997</x:v>
      </x:c>
      <x:c r="D43" s="573">
        <x:v>0.225975870546584</x:v>
      </x:c>
      <x:c r="E43" s="197">
        <x:v>1.54909046239572</x:v>
      </x:c>
      <x:c r="F43" s="573">
        <x:v>1.0933294881201501</x:v>
      </x:c>
      <x:c r="G43" s="197">
        <x:v>0.63370256792360402</x:v>
      </x:c>
      <x:c r="H43" s="573">
        <x:v>0.22694084285253599</x:v>
      </x:c>
      <x:c r="I43" s="197">
        <x:v>4.6793720977701003</x:v>
      </x:c>
      <x:c r="J43" s="573">
        <x:v>1.73769391990658</x:v>
      </x:c>
      <x:c r="K43" s="197">
        <x:v>0.68330752760128</x:v>
      </x:c>
      <x:c r="L43" s="573">
        <x:v>0.22739936311832601</x:v>
      </x:c>
      <x:c r="M43" s="197">
        <x:v>5.9567040420766002</x:v>
      </x:c>
      <x:c r="N43" s="581">
        <x:v>1.9211587342385099</x:v>
      </x:c>
    </x:row>
    <x:row r="44" spans="1:14" ht="12.95" customHeight="1" x14ac:dyDescent="0.2">
      <x:c r="A44" s="2" t="s">
        <x:v>386</x:v>
      </x:c>
      <x:c r="B44" s="12">
        <x:v>2</x:v>
      </x:c>
      <x:c r="C44" s="197">
        <x:v>0.69454586992482403</x:v>
      </x:c>
      <x:c r="D44" s="573">
        <x:v>9.5674621019057104E-2</x:v>
      </x:c>
      <x:c r="E44" s="197">
        <x:v>2.93043159738738</x:v>
      </x:c>
      <x:c r="F44" s="573">
        <x:v>0.76951911845752197</x:v>
      </x:c>
      <x:c r="G44" s="197">
        <x:v>0.68755168759222896</x:v>
      </x:c>
      <x:c r="H44" s="573">
        <x:v>9.5435046995695896E-2</x:v>
      </x:c>
      <x:c r="I44" s="197">
        <x:v>3.1275310432070702</x:v>
      </x:c>
      <x:c r="J44" s="573">
        <x:v>0.87698340834111799</x:v>
      </x:c>
      <x:c r="K44" s="197">
        <x:v>0.53672051682067701</x:v>
      </x:c>
      <x:c r="L44" s="573">
        <x:v>8.7911409809520003E-2</x:v>
      </x:c>
      <x:c r="M44" s="197">
        <x:v>5.4691218522163698</x:v>
      </x:c>
      <x:c r="N44" s="581">
        <x:v>1.5489847890980599</x:v>
      </x:c>
    </x:row>
    <x:row r="45" spans="1:14" ht="12.95" customHeight="1" x14ac:dyDescent="0.2">
      <x:c r="A45" s="2" t="s">
        <x:v>387</x:v>
      </x:c>
      <x:c r="B45" s="12">
        <x:v>2</x:v>
      </x:c>
      <x:c r="C45" s="197">
        <x:v>0.51316034191910298</x:v>
      </x:c>
      <x:c r="D45" s="573">
        <x:v>0.17810491978588</x:v>
      </x:c>
      <x:c r="E45" s="197">
        <x:v>0.57359714374575499</x:v>
      </x:c>
      <x:c r="F45" s="573">
        <x:v>0.38607202960488302</x:v>
      </x:c>
      <x:c r="G45" s="197">
        <x:v>0.54282271495842305</x:v>
      </x:c>
      <x:c r="H45" s="573">
        <x:v>0.17775286887194</x:v>
      </x:c>
      <x:c r="I45" s="197">
        <x:v>2.88147466120469</x:v>
      </x:c>
      <x:c r="J45" s="573">
        <x:v>0.86663912737710902</x:v>
      </x:c>
      <x:c r="K45" s="197">
        <x:v>0.54202617291797295</x:v>
      </x:c>
      <x:c r="L45" s="573">
        <x:v>0.17761972521282099</x:v>
      </x:c>
      <x:c r="M45" s="197">
        <x:v>3.3740462778678801</x:v>
      </x:c>
      <x:c r="N45" s="581">
        <x:v>0.99316858192597601</x:v>
      </x:c>
    </x:row>
    <x:row r="46" spans="1:14" ht="12.95" customHeight="1" x14ac:dyDescent="0.2">
      <x:c r="A46" s="2" t="s">
        <x:v>388</x:v>
      </x:c>
      <x:c r="B46" s="12">
        <x:v>2</x:v>
      </x:c>
      <x:c r="C46" s="197">
        <x:v>0.35012278067094199</x:v>
      </x:c>
      <x:c r="D46" s="573">
        <x:v>0.14779400894474201</x:v>
      </x:c>
      <x:c r="E46" s="197">
        <x:v>0.48563530708838998</x:v>
      </x:c>
      <x:c r="F46" s="573">
        <x:v>0.41908663188504702</x:v>
      </x:c>
      <x:c r="G46" s="197">
        <x:v>0.339360877407481</x:v>
      </x:c>
      <x:c r="H46" s="573">
        <x:v>0.15027107632613201</x:v>
      </x:c>
      <x:c r="I46" s="197">
        <x:v>1.14216235474576</x:v>
      </x:c>
      <x:c r="J46" s="573">
        <x:v>0.65581702335009195</x:v>
      </x:c>
      <x:c r="K46" s="197">
        <x:v>0.35044578762925399</x:v>
      </x:c>
      <x:c r="L46" s="573">
        <x:v>0.15238657627347299</x:v>
      </x:c>
      <x:c r="M46" s="197">
        <x:v>1.4391185738361501</x:v>
      </x:c>
      <x:c r="N46" s="581">
        <x:v>0.85529620767389103</x:v>
      </x:c>
    </x:row>
    <x:row r="47" spans="1:14" ht="12.95" customHeight="1" x14ac:dyDescent="0.2">
      <x:c r="A47" s="2" t="s">
        <x:v>389</x:v>
      </x:c>
      <x:c r="B47" s="12">
        <x:v>2</x:v>
      </x:c>
      <x:c r="C47" s="197">
        <x:v>0.32721954324590702</x:v>
      </x:c>
      <x:c r="D47" s="573">
        <x:v>0.13719698636804001</x:v>
      </x:c>
      <x:c r="E47" s="197">
        <x:v>0.26174969050933899</x:v>
      </x:c>
      <x:c r="F47" s="573">
        <x:v>0.21806482548516401</x:v>
      </x:c>
      <x:c r="G47" s="197">
        <x:v>0.33031793950388599</x:v>
      </x:c>
      <x:c r="H47" s="573">
        <x:v>0.13672814733399899</x:v>
      </x:c>
      <x:c r="I47" s="197">
        <x:v>0.62620572350844295</x:v>
      </x:c>
      <x:c r="J47" s="573">
        <x:v>0.38474118530743001</x:v>
      </x:c>
      <x:c r="K47" s="197">
        <x:v>0.30289732084342003</x:v>
      </x:c>
      <x:c r="L47" s="573">
        <x:v>0.138154876458953</x:v>
      </x:c>
      <x:c r="M47" s="197">
        <x:v>1.0969707492694201</x:v>
      </x:c>
      <x:c r="N47" s="581">
        <x:v>0.52924833847992603</x:v>
      </x:c>
    </x:row>
    <x:row r="48" spans="1:14" ht="12.95" customHeight="1" x14ac:dyDescent="0.2">
      <x:c r="A48" s="2" t="s">
        <x:v>390</x:v>
      </x:c>
      <x:c r="B48" s="12">
        <x:v>2</x:v>
      </x:c>
      <x:c r="C48" s="197">
        <x:v>0.58919847082122101</x:v>
      </x:c>
      <x:c r="D48" s="573">
        <x:v>0.13615508874843299</x:v>
      </x:c>
      <x:c r="E48" s="197">
        <x:v>0.96860356743030895</x:v>
      </x:c>
      <x:c r="F48" s="573">
        <x:v>0.455707921762593</x:v>
      </x:c>
      <x:c r="G48" s="197">
        <x:v>0.56189143967712596</x:v>
      </x:c>
      <x:c r="H48" s="573">
        <x:v>0.13227134172131499</x:v>
      </x:c>
      <x:c r="I48" s="197">
        <x:v>2.1638708029138298</x:v>
      </x:c>
      <x:c r="J48" s="573">
        <x:v>0.77022328011393004</x:v>
      </x:c>
      <x:c r="K48" s="197">
        <x:v>0.56919430455328102</x:v>
      </x:c>
      <x:c r="L48" s="573">
        <x:v>0.13355321108433199</x:v>
      </x:c>
      <x:c r="M48" s="197">
        <x:v>2.5953446145775301</x:v>
      </x:c>
      <x:c r="N48" s="581">
        <x:v>0.87977180852254</x:v>
      </x:c>
    </x:row>
    <x:row r="49" spans="1:14" ht="12.95" customHeight="1" x14ac:dyDescent="0.2">
      <x:c r="A49" s="2" t="s">
        <x:v>391</x:v>
      </x:c>
      <x:c r="B49" s="12">
        <x:v>2</x:v>
      </x:c>
      <x:c r="C49" s="197">
        <x:v>1.0015503576189599</x:v>
      </x:c>
      <x:c r="D49" s="573">
        <x:v>0.28523540017536902</x:v>
      </x:c>
      <x:c r="E49" s="197">
        <x:v>1.5229648169834999</x:v>
      </x:c>
      <x:c r="F49" s="573">
        <x:v>0.85764115882471603</x:v>
      </x:c>
      <x:c r="G49" s="197">
        <x:v>0.89478050388754304</x:v>
      </x:c>
      <x:c r="H49" s="573">
        <x:v>0.27025191890106998</x:v>
      </x:c>
      <x:c r="I49" s="197">
        <x:v>6.7863800282903304</x:v>
      </x:c>
      <x:c r="J49" s="573">
        <x:v>1.4706547724894501</x:v>
      </x:c>
      <x:c r="K49" s="197">
        <x:v>0.83888484508798999</x:v>
      </x:c>
      <x:c r="L49" s="573">
        <x:v>0.267368943579673</x:v>
      </x:c>
      <x:c r="M49" s="197">
        <x:v>7.3380824772531401</x:v>
      </x:c>
      <x:c r="N49" s="581">
        <x:v>1.6100430016831799</x:v>
      </x:c>
    </x:row>
    <x:row r="50" spans="1:14" ht="12.95" customHeight="1" x14ac:dyDescent="0.2">
      <x:c r="A50" s="2" t="s">
        <x:v>392</x:v>
      </x:c>
      <x:c r="B50" s="12">
        <x:v>2</x:v>
      </x:c>
      <x:c r="C50" s="197">
        <x:v>0.46396714446661402</x:v>
      </x:c>
      <x:c r="D50" s="573">
        <x:v>0.12168222905963</x:v>
      </x:c>
      <x:c r="E50" s="197">
        <x:v>0.852432649487602</x:v>
      </x:c>
      <x:c r="F50" s="573">
        <x:v>0.43408374423299401</x:v>
      </x:c>
      <x:c r="G50" s="197">
        <x:v>0.51672567316664397</x:v>
      </x:c>
      <x:c r="H50" s="573">
        <x:v>0.121239413218687</x:v>
      </x:c>
      <x:c r="I50" s="197">
        <x:v>1.62468789555966</x:v>
      </x:c>
      <x:c r="J50" s="573">
        <x:v>0.60865258354115004</x:v>
      </x:c>
      <x:c r="K50" s="197">
        <x:v>0.54052626886495603</x:v>
      </x:c>
      <x:c r="L50" s="573">
        <x:v>0.12120339104833</x:v>
      </x:c>
      <x:c r="M50" s="197">
        <x:v>1.9726319622901001</x:v>
      </x:c>
      <x:c r="N50" s="581">
        <x:v>0.63542529891917598</x:v>
      </x:c>
    </x:row>
    <x:row r="51" spans="1:14" ht="12.95" customHeight="1" x14ac:dyDescent="0.2">
      <x:c r="A51" s="2" t="s">
        <x:v>393</x:v>
      </x:c>
      <x:c r="B51" s="12">
        <x:v>2</x:v>
      </x:c>
      <x:c r="C51" s="197">
        <x:v>0.49341932676869399</x:v>
      </x:c>
      <x:c r="D51" s="573">
        <x:v>0.16137846453593799</x:v>
      </x:c>
      <x:c r="E51" s="197">
        <x:v>0.37719479682847601</x:v>
      </x:c>
      <x:c r="F51" s="573">
        <x:v>0.24855233309542901</x:v>
      </x:c>
      <x:c r="G51" s="197">
        <x:v>0.45170173769848898</x:v>
      </x:c>
      <x:c r="H51" s="573">
        <x:v>0.162445802678407</x:v>
      </x:c>
      <x:c r="I51" s="197">
        <x:v>1.0368207743724001</x:v>
      </x:c>
      <x:c r="J51" s="573">
        <x:v>0.42390868997366798</x:v>
      </x:c>
      <x:c r="K51" s="197">
        <x:v>0.47035553718622197</x:v>
      </x:c>
      <x:c r="L51" s="573">
        <x:v>0.16160246474474399</x:v>
      </x:c>
      <x:c r="M51" s="197">
        <x:v>1.8971330894832701</x:v>
      </x:c>
      <x:c r="N51" s="581">
        <x:v>0.62948039664947197</x:v>
      </x:c>
    </x:row>
    <x:row r="52" spans="1:14" ht="12.95" customHeight="1" x14ac:dyDescent="0.2">
      <x:c r="A52" s="2" t="s">
        <x:v>394</x:v>
      </x:c>
      <x:c r="B52" s="12">
        <x:v>2</x:v>
      </x:c>
      <x:c r="C52" s="197">
        <x:v>0.51784440313948599</x:v>
      </x:c>
      <x:c r="D52" s="573">
        <x:v>0.16484357107375999</x:v>
      </x:c>
      <x:c r="E52" s="197">
        <x:v>0.47552200948418599</x:v>
      </x:c>
      <x:c r="F52" s="573">
        <x:v>0.30599153683605301</x:v>
      </x:c>
      <x:c r="G52" s="197">
        <x:v>0.50164301021765101</x:v>
      </x:c>
      <x:c r="H52" s="573">
        <x:v>0.16784332631743301</x:v>
      </x:c>
      <x:c r="I52" s="197">
        <x:v>2.53879432100406</x:v>
      </x:c>
      <x:c r="J52" s="573">
        <x:v>0.92159500215323698</x:v>
      </x:c>
      <x:c r="K52" s="197">
        <x:v>0.498253511507039</x:v>
      </x:c>
      <x:c r="L52" s="573">
        <x:v>0.16980988054976701</x:v>
      </x:c>
      <x:c r="M52" s="197">
        <x:v>5.0695739950447702</x:v>
      </x:c>
      <x:c r="N52" s="581">
        <x:v>1.8970837691195901</x:v>
      </x:c>
    </x:row>
    <x:row r="53" spans="1:14" ht="12.95" customHeight="1" x14ac:dyDescent="0.2">
      <x:c r="A53" s="2" t="s">
        <x:v>395</x:v>
      </x:c>
      <x:c r="B53" s="12">
        <x:v>2</x:v>
      </x:c>
      <x:c r="C53" s="197">
        <x:v>0.44987997343025998</x:v>
      </x:c>
      <x:c r="D53" s="573">
        <x:v>0.106521158611562</x:v>
      </x:c>
      <x:c r="E53" s="197">
        <x:v>1.0009911913903</x:v>
      </x:c>
      <x:c r="F53" s="573">
        <x:v>0.482617840994437</x:v>
      </x:c>
      <x:c r="G53" s="197">
        <x:v>0.46534411624890198</x:v>
      </x:c>
      <x:c r="H53" s="573">
        <x:v>0.10528394171073401</x:v>
      </x:c>
      <x:c r="I53" s="197">
        <x:v>3.3976755015459399</x:v>
      </x:c>
      <x:c r="J53" s="573">
        <x:v>0.80907920265420996</x:v>
      </x:c>
      <x:c r="K53" s="197">
        <x:v>0.48445588938381401</x:v>
      </x:c>
      <x:c r="L53" s="573">
        <x:v>0.104491697396219</x:v>
      </x:c>
      <x:c r="M53" s="197">
        <x:v>3.7479017330477902</x:v>
      </x:c>
      <x:c r="N53" s="581">
        <x:v>0.84294978285533295</x:v>
      </x:c>
    </x:row>
    <x:row r="54" spans="1:14" ht="12.95" customHeight="1" x14ac:dyDescent="0.2">
      <x:c r="A54" s="2" t="s">
        <x:v>396</x:v>
      </x:c>
      <x:c r="B54" s="12">
        <x:v>2</x:v>
      </x:c>
      <x:c r="C54" s="197">
        <x:v>0.21404263718163399</x:v>
      </x:c>
      <x:c r="D54" s="573">
        <x:v>0.121434618809049</x:v>
      </x:c>
      <x:c r="E54" s="197">
        <x:v>0.35259423118437899</x:v>
      </x:c>
      <x:c r="F54" s="573">
        <x:v>0.38431963447668399</x:v>
      </x:c>
      <x:c r="G54" s="197">
        <x:v>0.18414398725633499</x:v>
      </x:c>
      <x:c r="H54" s="573">
        <x:v>0.117675530927107</x:v>
      </x:c>
      <x:c r="I54" s="197">
        <x:v>3.0956310721091702</x:v>
      </x:c>
      <x:c r="J54" s="573">
        <x:v>0.98097582192433996</x:v>
      </x:c>
      <x:c r="K54" s="197">
        <x:v>0.17951274552913599</x:v>
      </x:c>
      <x:c r="L54" s="573">
        <x:v>0.120153931532263</x:v>
      </x:c>
      <x:c r="M54" s="197">
        <x:v>3.2801997445623301</x:v>
      </x:c>
      <x:c r="N54" s="581">
        <x:v>1.0549256885154701</x:v>
      </x:c>
    </x:row>
    <x:row r="55" spans="1:14" ht="12.95" customHeight="1" x14ac:dyDescent="0.2">
      <x:c r="A55" s="2" t="s">
        <x:v>397</x:v>
      </x:c>
      <x:c r="B55" s="12">
        <x:v>2</x:v>
      </x:c>
      <x:c r="C55" s="197">
        <x:v>0.77116828932764803</x:v>
      </x:c>
      <x:c r="D55" s="573">
        <x:v>0.248866297138752</x:v>
      </x:c>
      <x:c r="E55" s="197">
        <x:v>1.03589929828547</x:v>
      </x:c>
      <x:c r="F55" s="573">
        <x:v>0.64198461759859404</x:v>
      </x:c>
      <x:c r="G55" s="197">
        <x:v>0.751515044006137</x:v>
      </x:c>
      <x:c r="H55" s="573">
        <x:v>0.24952735472510201</x:v>
      </x:c>
      <x:c r="I55" s="197">
        <x:v>1.42135596942775</x:v>
      </x:c>
      <x:c r="J55" s="573">
        <x:v>0.82638130647112795</x:v>
      </x:c>
      <x:c r="K55" s="197">
        <x:v>0.66674529940563998</x:v>
      </x:c>
      <x:c r="L55" s="573">
        <x:v>0.23075011066146001</x:v>
      </x:c>
      <x:c r="M55" s="197">
        <x:v>5.2646839865914998</x:v>
      </x:c>
      <x:c r="N55" s="581">
        <x:v>1.7549451689826401</x:v>
      </x:c>
    </x:row>
    <x:row r="56" spans="1:14" ht="12.95" customHeight="1" x14ac:dyDescent="0.2">
      <x:c r="A56" s="2" t="s">
        <x:v>398</x:v>
      </x:c>
      <x:c r="B56" s="12">
        <x:v>2</x:v>
      </x:c>
      <x:c r="C56" s="197">
        <x:v>0.24925831994814099</x:v>
      </x:c>
      <x:c r="D56" s="573">
        <x:v>7.1113614471151304E-2</x:v>
      </x:c>
      <x:c r="E56" s="197">
        <x:v>0.45668425874106</x:v>
      </x:c>
      <x:c r="F56" s="573">
        <x:v>0.26365952909877599</x:v>
      </x:c>
      <x:c r="G56" s="197">
        <x:v>0.265252067661089</x:v>
      </x:c>
      <x:c r="H56" s="573">
        <x:v>7.2620173796297802E-2</x:v>
      </x:c>
      <x:c r="I56" s="197">
        <x:v>2.0377688182050999</x:v>
      </x:c>
      <x:c r="J56" s="573">
        <x:v>0.51855969779810196</x:v>
      </x:c>
      <x:c r="K56" s="197">
        <x:v>0.25219889385952399</x:v>
      </x:c>
      <x:c r="L56" s="573">
        <x:v>7.1954739290661998E-2</x:v>
      </x:c>
      <x:c r="M56" s="197">
        <x:v>2.7562416965204002</x:v>
      </x:c>
      <x:c r="N56" s="581">
        <x:v>0.57385613349689402</x:v>
      </x:c>
    </x:row>
    <x:row r="57" spans="1:14" ht="12.95" customHeight="1" x14ac:dyDescent="0.2">
      <x:c r="A57" s="2" t="s">
        <x:v>399</x:v>
      </x:c>
      <x:c r="B57" s="12">
        <x:v>2</x:v>
      </x:c>
      <x:c r="C57" s="197">
        <x:v>0.22328077711449801</x:v>
      </x:c>
      <x:c r="D57" s="573">
        <x:v>0.13093950159498599</x:v>
      </x:c>
      <x:c r="E57" s="197">
        <x:v>0.33048965901525601</x:v>
      </x:c>
      <x:c r="F57" s="573">
        <x:v>0.37733355871861801</x:v>
      </x:c>
      <x:c r="G57" s="197">
        <x:v>0.20372015609500199</x:v>
      </x:c>
      <x:c r="H57" s="573">
        <x:v>0.131062934840809</x:v>
      </x:c>
      <x:c r="I57" s="197">
        <x:v>0.87189055371643498</x:v>
      </x:c>
      <x:c r="J57" s="573">
        <x:v>0.577325329435039</x:v>
      </x:c>
      <x:c r="K57" s="197">
        <x:v>0.23629728406100101</x:v>
      </x:c>
      <x:c r="L57" s="573">
        <x:v>0.12958711873770201</x:v>
      </x:c>
      <x:c r="M57" s="197">
        <x:v>2.3775967530212698</x:v>
      </x:c>
      <x:c r="N57" s="581">
        <x:v>1.24150844253917</x:v>
      </x:c>
    </x:row>
    <x:row r="58" spans="1:14" ht="12.95" customHeight="1" x14ac:dyDescent="0.2">
      <x:c r="A58" s="2" t="s">
        <x:v>400</x:v>
      </x:c>
      <x:c r="B58" s="12">
        <x:v>2</x:v>
      </x:c>
      <x:c r="C58" s="197">
        <x:v>0.57085539439574595</x:v>
      </x:c>
      <x:c r="D58" s="573">
        <x:v>8.9486422204191701E-2</x:v>
      </x:c>
      <x:c r="E58" s="197">
        <x:v>2.0461233385088202</x:v>
      </x:c>
      <x:c r="F58" s="573">
        <x:v>0.62614881306800096</x:v>
      </x:c>
      <x:c r="G58" s="197">
        <x:v>0.56915485249188402</x:v>
      </x:c>
      <x:c r="H58" s="573">
        <x:v>8.9673714694609094E-2</x:v>
      </x:c>
      <x:c r="I58" s="197">
        <x:v>2.6658066533748501</x:v>
      </x:c>
      <x:c r="J58" s="573">
        <x:v>0.70715870701332495</x:v>
      </x:c>
      <x:c r="K58" s="197">
        <x:v>0.55436352533020605</x:v>
      </x:c>
      <x:c r="L58" s="573">
        <x:v>9.1885468153568794E-2</x:v>
      </x:c>
      <x:c r="M58" s="197">
        <x:v>3.7098313865376999</x:v>
      </x:c>
      <x:c r="N58" s="581">
        <x:v>0.85860937890821498</x:v>
      </x:c>
    </x:row>
    <x:row r="59" spans="1:14" ht="12.95" customHeight="1" x14ac:dyDescent="0.2">
      <x:c r="A59" s="2" t="s">
        <x:v>401</x:v>
      </x:c>
      <x:c r="B59" s="12">
        <x:v>2</x:v>
      </x:c>
      <x:c r="C59" s="197">
        <x:v>-5.9804895495324403E-2</x:v>
      </x:c>
      <x:c r="D59" s="573">
        <x:v>0.24261884478836901</x:v>
      </x:c>
      <x:c r="E59" s="197">
        <x:v>6.05431856409801E-3</x:v>
      </x:c>
      <x:c r="F59" s="573">
        <x:v>0.111850299208602</x:v>
      </x:c>
      <x:c r="G59" s="197">
        <x:v>-6.3928503734112296E-2</x:v>
      </x:c>
      <x:c r="H59" s="573">
        <x:v>0.23613725833634699</x:v>
      </x:c>
      <x:c r="I59" s="197">
        <x:v>0.26640563869921702</x:v>
      </x:c>
      <x:c r="J59" s="573">
        <x:v>0.55690227786185997</x:v>
      </x:c>
      <x:c r="K59" s="197">
        <x:v>-6.5116976949168903E-2</x:v>
      </x:c>
      <x:c r="L59" s="573">
        <x:v>0.23938301720305799</x:v>
      </x:c>
      <x:c r="M59" s="197">
        <x:v>0.78890756224644898</x:v>
      </x:c>
      <x:c r="N59" s="581">
        <x:v>0.75697351049893402</x:v>
      </x:c>
    </x:row>
    <x:row r="60" spans="1:14" ht="12.95" customHeight="1" x14ac:dyDescent="0.2">
      <x:c r="A60" s="2" t="s">
        <x:v>402</x:v>
      </x:c>
      <x:c r="B60" s="12">
        <x:v>2</x:v>
      </x:c>
      <x:c r="C60" s="197">
        <x:v>0.422181772770159</x:v>
      </x:c>
      <x:c r="D60" s="573">
        <x:v>0.21805582214639599</x:v>
      </x:c>
      <x:c r="E60" s="197">
        <x:v>0.66512788313565596</x:v>
      </x:c>
      <x:c r="F60" s="573">
        <x:v>0.73341509817347394</x:v>
      </x:c>
      <x:c r="G60" s="197">
        <x:v>0.37594841235505599</x:v>
      </x:c>
      <x:c r="H60" s="573">
        <x:v>0.22683504635378399</x:v>
      </x:c>
      <x:c r="I60" s="197">
        <x:v>3.1097460172054499</x:v>
      </x:c>
      <x:c r="J60" s="573">
        <x:v>1.5297159199411401</x:v>
      </x:c>
      <x:c r="K60" s="197">
        <x:v>0.41093605194631699</x:v>
      </x:c>
      <x:c r="L60" s="573">
        <x:v>0.20447609094230601</x:v>
      </x:c>
      <x:c r="M60" s="197">
        <x:v>4.7523625176500603</x:v>
      </x:c>
      <x:c r="N60" s="581">
        <x:v>2.5568424875476401</x:v>
      </x:c>
    </x:row>
    <x:row r="61" spans="1:14" ht="12.95" customHeight="1" x14ac:dyDescent="0.2">
      <x:c r="A61" s="2" t="s">
        <x:v>403</x:v>
      </x:c>
      <x:c r="B61" s="12">
        <x:v>2</x:v>
      </x:c>
      <x:c r="C61" s="197">
        <x:v>0.30889726530392803</x:v>
      </x:c>
      <x:c r="D61" s="573">
        <x:v>0.12384146658725501</x:v>
      </x:c>
      <x:c r="E61" s="197">
        <x:v>0.15998935537553999</x:v>
      </x:c>
      <x:c r="F61" s="573">
        <x:v>0.13765660908605401</x:v>
      </x:c>
      <x:c r="G61" s="197">
        <x:v>0.299179453719703</x:v>
      </x:c>
      <x:c r="H61" s="573">
        <x:v>0.122181833324517</x:v>
      </x:c>
      <x:c r="I61" s="197">
        <x:v>0.63807800442774698</x:v>
      </x:c>
      <x:c r="J61" s="573">
        <x:v>0.34166450766464701</x:v>
      </x:c>
      <x:c r="K61" s="197">
        <x:v>0.31137586324072603</x:v>
      </x:c>
      <x:c r="L61" s="573">
        <x:v>0.12211007018312001</x:v>
      </x:c>
      <x:c r="M61" s="197">
        <x:v>1.2866236782240099</x:v>
      </x:c>
      <x:c r="N61" s="581">
        <x:v>0.61982063689281597</x:v>
      </x:c>
    </x:row>
    <x:row r="62" spans="1:14" ht="12.95" customHeight="1" x14ac:dyDescent="0.2">
      <x:c r="A62" s="2" t="s">
        <x:v>404</x:v>
      </x:c>
      <x:c r="B62" s="12">
        <x:v>2</x:v>
      </x:c>
      <x:c r="C62" s="197">
        <x:v>0.32195026875097099</x:v>
      </x:c>
      <x:c r="D62" s="573">
        <x:v>0.14169359921737701</x:v>
      </x:c>
      <x:c r="E62" s="197">
        <x:v>0.20469075666088901</x:v>
      </x:c>
      <x:c r="F62" s="573">
        <x:v>0.178144497356402</x:v>
      </x:c>
      <x:c r="G62" s="197">
        <x:v>0.31813550201424501</x:v>
      </x:c>
      <x:c r="H62" s="573">
        <x:v>0.141627881184305</x:v>
      </x:c>
      <x:c r="I62" s="197">
        <x:v>0.35308218947544001</x:v>
      </x:c>
      <x:c r="J62" s="573">
        <x:v>0.24294359076646499</x:v>
      </x:c>
      <x:c r="K62" s="197">
        <x:v>0.317137236698738</x:v>
      </x:c>
      <x:c r="L62" s="573">
        <x:v>0.139471611053475</x:v>
      </x:c>
      <x:c r="M62" s="197">
        <x:v>1.74306394398081</x:v>
      </x:c>
      <x:c r="N62" s="581">
        <x:v>0.86230651182686602</x:v>
      </x:c>
    </x:row>
    <x:row r="63" spans="1:14" ht="12.95" customHeight="1" x14ac:dyDescent="0.2">
      <x:c r="A63" s="18" t="s">
        <x:v>405</x:v>
      </x:c>
      <x:c r="B63" s="19">
        <x:v>2</x:v>
      </x:c>
      <x:c r="C63" s="198">
        <x:v>0.34588322241232999</x:v>
      </x:c>
      <x:c r="D63" s="574">
        <x:v>2.5233104195630102E-2</x:v>
      </x:c>
      <x:c r="E63" s="198">
        <x:v>0.67406995613990806</x:v>
      </x:c>
      <x:c r="F63" s="574">
        <x:v>8.1110639561558603E-2</x:v>
      </x:c>
      <x:c r="G63" s="198">
        <x:v>0.33768859394558498</x:v>
      </x:c>
      <x:c r="H63" s="574">
        <x:v>2.52825807473358E-2</x:v>
      </x:c>
      <x:c r="I63" s="198">
        <x:v>2.0493021653083199</x:v>
      </x:c>
      <x:c r="J63" s="574">
        <x:v>0.164114322937984</x:v>
      </x:c>
      <x:c r="K63" s="198">
        <x:v>0.33620105806998402</x:v>
      </x:c>
      <x:c r="L63" s="574">
        <x:v>2.48057978691609E-2</x:v>
      </x:c>
      <x:c r="M63" s="198">
        <x:v>2.7340826532948399</x:v>
      </x:c>
      <x:c r="N63" s="583">
        <x:v>0.21625623796134699</x:v>
      </x:c>
    </x:row>
    <x:row r="64" spans="1:14" ht="12.95" customHeight="1" x14ac:dyDescent="0.2">
      <x:c r="A64" s="21" t="s">
        <x:v>406</x:v>
      </x:c>
      <x:c r="B64" s="22">
        <x:v>2</x:v>
      </x:c>
      <x:c r="C64" s="199">
        <x:v>0.34743144184150199</x:v>
      </x:c>
      <x:c r="D64" s="575">
        <x:v>3.31857647317369E-2</x:v>
      </x:c>
      <x:c r="E64" s="199">
        <x:v>0.717298506155858</x:v>
      </x:c>
      <x:c r="F64" s="575">
        <x:v>0.13334773777697101</x:v>
      </x:c>
      <x:c r="G64" s="199">
        <x:v>0.34625933421432997</x:v>
      </x:c>
      <x:c r="H64" s="575">
        <x:v>3.3458776791055703E-2</x:v>
      </x:c>
      <x:c r="I64" s="199">
        <x:v>2.2958450294582202</x:v>
      </x:c>
      <x:c r="J64" s="575">
        <x:v>0.231014007734167</x:v>
      </x:c>
      <x:c r="K64" s="199">
        <x:v>0.34515824578627302</x:v>
      </x:c>
      <x:c r="L64" s="575">
        <x:v>3.3607979659232699E-2</x:v>
      </x:c>
      <x:c r="M64" s="199">
        <x:v>2.9437808884840799</x:v>
      </x:c>
      <x:c r="N64" s="584">
        <x:v>0.28418036792595802</x:v>
      </x:c>
    </x:row>
    <x:row r="65" spans="1:14" ht="12.95" customHeight="1" x14ac:dyDescent="0.2">
      <x:c r="A65" s="24" t="s">
        <x:v>407</x:v>
      </x:c>
      <x:c r="B65" s="25">
        <x:v>2</x:v>
      </x:c>
      <x:c r="C65" s="200">
        <x:v>0.43186306687395398</x:v>
      </x:c>
      <x:c r="D65" s="576">
        <x:v>2.3862337887366799E-2</x:v>
      </x:c>
      <x:c r="E65" s="200">
        <x:v>0.75910913017182502</x:v>
      </x:c>
      <x:c r="F65" s="576">
        <x:v>6.9338331393765495E-2</x:v>
      </x:c>
      <x:c r="G65" s="200">
        <x:v>0.42324406433519801</x:v>
      </x:c>
      <x:c r="H65" s="576">
        <x:v>2.3600465037311998E-2</x:v>
      </x:c>
      <x:c r="I65" s="200">
        <x:v>2.20894790899015</x:v>
      </x:c>
      <x:c r="J65" s="576">
        <x:v>0.12506287938577801</x:v>
      </x:c>
      <x:c r="K65" s="200">
        <x:v>0.41838578145168698</x:v>
      </x:c>
      <x:c r="L65" s="576">
        <x:v>2.3365719507198401E-2</x:v>
      </x:c>
      <x:c r="M65" s="200">
        <x:v>3.1566966649577899</x:v>
      </x:c>
      <x:c r="N65" s="585">
        <x:v>0.16753710627983201</x:v>
      </x:c>
    </x:row>
    <x:row r="66" spans="1:14" ht="12.95" customHeight="1" x14ac:dyDescent="0.2">
      <x:c r="A66" s="2" t="s">
        <x:v>408</x:v>
      </x:c>
      <x:c r="B66" s="12">
        <x:v>2</x:v>
      </x:c>
      <x:c r="C66" s="197">
        <x:v>-3.7339840117496997E-2</x:v>
      </x:c>
      <x:c r="D66" s="573">
        <x:v>0.30128219104517101</x:v>
      </x:c>
      <x:c r="E66" s="197">
        <x:v>7.8573842217167893E-3</x:v>
      </x:c>
      <x:c r="F66" s="573">
        <x:v>0.44278536311343603</x:v>
      </x:c>
      <x:c r="G66" s="197">
        <x:v>-8.3135020311020297E-2</x:v>
      </x:c>
      <x:c r="H66" s="573">
        <x:v>0.25140928676545898</x:v>
      </x:c>
      <x:c r="I66" s="197">
        <x:v>2.5723605863849399</x:v>
      </x:c>
      <x:c r="J66" s="573">
        <x:v>1.73466498439324</x:v>
      </x:c>
      <x:c r="K66" s="197">
        <x:v>-6.6986045122131202E-2</x:v>
      </x:c>
      <x:c r="L66" s="573">
        <x:v>0.22925723937471101</x:v>
      </x:c>
      <x:c r="M66" s="197">
        <x:v>5.25427562767395</x:v>
      </x:c>
      <x:c r="N66" s="581">
        <x:v>2.3131719917909499</x:v>
      </x:c>
    </x:row>
    <x:row r="67" spans="1:14" ht="12.95" customHeight="1" x14ac:dyDescent="0.2">
      <x:c r="A67" s="2" t="s">
        <x:v>409</x:v>
      </x:c>
      <x:c r="B67" s="12">
        <x:v>2</x:v>
      </x:c>
      <x:c r="C67" s="197">
        <x:v>3.0028109599149599E-2</x:v>
      </x:c>
      <x:c r="D67" s="573">
        <x:v>0.27551048202742101</x:v>
      </x:c>
      <x:c r="E67" s="197">
        <x:v>3.4683107916823699E-3</x:v>
      </x:c>
      <x:c r="F67" s="573">
        <x:v>0.22637551865849601</x:v>
      </x:c>
      <x:c r="G67" s="197">
        <x:v>3.8272856404569802E-2</x:v>
      </x:c>
      <x:c r="H67" s="573">
        <x:v>0.277253982345531</x:v>
      </x:c>
      <x:c r="I67" s="197">
        <x:v>0.511983433774991</x:v>
      </x:c>
      <x:c r="J67" s="573">
        <x:v>0.90463980218835405</x:v>
      </x:c>
      <x:c r="K67" s="197">
        <x:v>7.1482626941068703E-2</x:v>
      </x:c>
      <x:c r="L67" s="573">
        <x:v>0.277916870596987</x:v>
      </x:c>
      <x:c r="M67" s="197">
        <x:v>2.5883213894629802</x:v>
      </x:c>
      <x:c r="N67" s="581">
        <x:v>1.8738816606992399</x:v>
      </x:c>
    </x:row>
    <x:row r="68" spans="1:14" ht="12.95" customHeight="1" x14ac:dyDescent="0.2">
      <x:c r="A68" s="2" t="s">
        <x:v>410</x:v>
      </x:c>
      <x:c r="B68" s="12">
        <x:v>2</x:v>
      </x:c>
      <x:c r="C68" s="197">
        <x:v>0.37753412548764298</x:v>
      </x:c>
      <x:c r="D68" s="573">
        <x:v>0.18276634653611701</x:v>
      </x:c>
      <x:c r="E68" s="197">
        <x:v>0.75047130113028704</x:v>
      </x:c>
      <x:c r="F68" s="573">
        <x:v>0.72509023745521195</x:v>
      </x:c>
      <x:c r="G68" s="197">
        <x:v>0.31152861267787901</x:v>
      </x:c>
      <x:c r="H68" s="573">
        <x:v>0.17697330200773001</x:v>
      </x:c>
      <x:c r="I68" s="197">
        <x:v>3.618159119085</x:v>
      </x:c>
      <x:c r="J68" s="573">
        <x:v>1.95043743777725</x:v>
      </x:c>
      <x:c r="K68" s="197">
        <x:v>0.25384200151568898</x:v>
      </x:c>
      <x:c r="L68" s="573">
        <x:v>0.177142088969414</x:v>
      </x:c>
      <x:c r="M68" s="197">
        <x:v>6.2221366834254299</x:v>
      </x:c>
      <x:c r="N68" s="581">
        <x:v>2.6376694990114902</x:v>
      </x:c>
    </x:row>
    <x:row r="69" spans="1:14" ht="12.95" customHeight="1" x14ac:dyDescent="0.2">
      <x:c r="A69" s="3" t="s">
        <x:v>411</x:v>
      </x:c>
      <x:c r="B69" s="27">
        <x:v>2</x:v>
      </x:c>
      <x:c r="C69" s="207">
        <x:v>0.12538366386358499</x:v>
      </x:c>
      <x:c r="D69" s="578">
        <x:v>0.14109800916034601</x:v>
      </x:c>
      <x:c r="E69" s="207">
        <x:v>0.14903777437012999</x:v>
      </x:c>
      <x:c r="F69" s="578">
        <x:v>0.34848949065552098</x:v>
      </x:c>
      <x:c r="G69" s="207">
        <x:v>0.11793468387516499</x:v>
      </x:c>
      <x:c r="H69" s="578">
        <x:v>0.136446748533957</x:v>
      </x:c>
      <x:c r="I69" s="207">
        <x:v>1.2882581945701399</x:v>
      </x:c>
      <x:c r="J69" s="578">
        <x:v>1.0866586244352701</x:v>
      </x:c>
      <x:c r="K69" s="207">
        <x:v>0.147555319094274</x:v>
      </x:c>
      <x:c r="L69" s="578">
        <x:v>0.13254678986334001</x:v>
      </x:c>
      <x:c r="M69" s="207">
        <x:v>3.3724990680761202</x:v>
      </x:c>
      <x:c r="N69" s="586">
        <x:v>2.08455010424067</x:v>
      </x:c>
    </x:row>
    <x:row r="70" spans="1:14" ht="12.95" customHeight="1" x14ac:dyDescent="0.2">
      <x:c r="A70" s="2"/>
      <x:c r="B70" s="32"/>
      <x:c r="C70" s="197"/>
      <x:c r="D70" s="573"/>
      <x:c r="E70" s="197"/>
      <x:c r="F70" s="573"/>
      <x:c r="G70" s="197"/>
      <x:c r="H70" s="573"/>
      <x:c r="I70" s="197"/>
      <x:c r="J70" s="573"/>
      <x:c r="K70" s="197"/>
      <x:c r="L70" s="573"/>
      <x:c r="M70" s="197"/>
      <x:c r="N70" s="581"/>
    </x:row>
    <x:row r="71" spans="1:14" ht="12.95" customHeight="1" x14ac:dyDescent="0.2">
      <x:c r="A71" s="2" t="s">
        <x:v>355</x:v>
      </x:c>
      <x:c r="B71" s="32">
        <x:v>1</x:v>
      </x:c>
      <x:c r="C71" s="197">
        <x:v>0.50650534682050896</x:v>
      </x:c>
      <x:c r="D71" s="573">
        <x:v>0.124393471995148</x:v>
      </x:c>
      <x:c r="E71" s="197">
        <x:v>1.46624295328728</x:v>
      </x:c>
      <x:c r="F71" s="573">
        <x:v>0.69880914306237396</x:v>
      </x:c>
      <x:c r="G71" s="197">
        <x:v>0.50129443336420099</x:v>
      </x:c>
      <x:c r="H71" s="573">
        <x:v>0.12365656024134999</x:v>
      </x:c>
      <x:c r="I71" s="197">
        <x:v>3.11978132193157</x:v>
      </x:c>
      <x:c r="J71" s="573">
        <x:v>1.2079872928862001</x:v>
      </x:c>
      <x:c r="K71" s="197">
        <x:v>0.48645602206841898</x:v>
      </x:c>
      <x:c r="L71" s="573">
        <x:v>0.127029620416442</x:v>
      </x:c>
      <x:c r="M71" s="197">
        <x:v>3.5677948551346801</x:v>
      </x:c>
      <x:c r="N71" s="581">
        <x:v>1.47964652805246</x:v>
      </x:c>
    </x:row>
    <x:row r="72" spans="1:14" ht="12.95" customHeight="1" x14ac:dyDescent="0.2">
      <x:c r="A72" s="2" t="s">
        <x:v>359</x:v>
      </x:c>
      <x:c r="B72" s="32">
        <x:v>1</x:v>
      </x:c>
      <x:c r="C72" s="197">
        <x:v>0.34155140735678202</x:v>
      </x:c>
      <x:c r="D72" s="573">
        <x:v>9.1553819524456306E-2</x:v>
      </x:c>
      <x:c r="E72" s="197">
        <x:v>0.73466301717062998</x:v>
      </x:c>
      <x:c r="F72" s="573">
        <x:v>0.40278917912612899</x:v>
      </x:c>
      <x:c r="G72" s="197">
        <x:v>0.33484846217432102</x:v>
      </x:c>
      <x:c r="H72" s="573">
        <x:v>9.0602047807272698E-2</x:v>
      </x:c>
      <x:c r="I72" s="197">
        <x:v>2.9074243601195602</x:v>
      </x:c>
      <x:c r="J72" s="573">
        <x:v>0.81250772525962101</x:v>
      </x:c>
      <x:c r="K72" s="197">
        <x:v>0.298451266411632</x:v>
      </x:c>
      <x:c r="L72" s="573">
        <x:v>8.85539070804401E-2</x:v>
      </x:c>
      <x:c r="M72" s="197">
        <x:v>3.5727288845786398</x:v>
      </x:c>
      <x:c r="N72" s="581">
        <x:v>0.97552629829160697</x:v>
      </x:c>
    </x:row>
    <x:row r="73" spans="1:14" ht="12.95" customHeight="1" x14ac:dyDescent="0.2">
      <x:c r="A73" s="17" t="s">
        <x:v>361</x:v>
      </x:c>
      <x:c r="B73" s="32">
        <x:v>1</x:v>
      </x:c>
      <x:c r="C73" s="197">
        <x:v>0.10666735351032799</x:v>
      </x:c>
      <x:c r="D73" s="573">
        <x:v>8.6933896456466306E-2</x:v>
      </x:c>
      <x:c r="E73" s="197">
        <x:v>9.8186628830643802E-2</x:v>
      </x:c>
      <x:c r="F73" s="573">
        <x:v>0.17908865175021799</x:v>
      </x:c>
      <x:c r="G73" s="197">
        <x:v>0.11228120051393101</x:v>
      </x:c>
      <x:c r="H73" s="573">
        <x:v>8.7995567124371593E-2</x:v>
      </x:c>
      <x:c r="I73" s="197">
        <x:v>0.94390603083830205</x:v>
      </x:c>
      <x:c r="J73" s="573">
        <x:v>0.53093543750315897</x:v>
      </x:c>
      <x:c r="K73" s="197">
        <x:v>0.11902018394172301</x:v>
      </x:c>
      <x:c r="L73" s="573">
        <x:v>8.6522377751611396E-2</x:v>
      </x:c>
      <x:c r="M73" s="197">
        <x:v>1.5344516386359099</x:v>
      </x:c>
      <x:c r="N73" s="581">
        <x:v>0.96657476740641901</x:v>
      </x:c>
    </x:row>
    <x:row r="74" spans="1:14" ht="12.95" customHeight="1" x14ac:dyDescent="0.2">
      <x:c r="A74" s="2" t="s">
        <x:v>362</x:v>
      </x:c>
      <x:c r="B74" s="32">
        <x:v>1</x:v>
      </x:c>
      <x:c r="C74" s="197">
        <x:v>0.28551759641306801</x:v>
      </x:c>
      <x:c r="D74" s="573">
        <x:v>0.13705543933335601</x:v>
      </x:c>
      <x:c r="E74" s="197">
        <x:v>0.362139740466419</x:v>
      </x:c>
      <x:c r="F74" s="573">
        <x:v>0.328858353835841</x:v>
      </x:c>
      <x:c r="G74" s="197">
        <x:v>0.30104471194702698</x:v>
      </x:c>
      <x:c r="H74" s="573">
        <x:v>0.13456052988162501</x:v>
      </x:c>
      <x:c r="I74" s="197">
        <x:v>1.1901628029612199</x:v>
      </x:c>
      <x:c r="J74" s="573">
        <x:v>0.75431769321256803</x:v>
      </x:c>
      <x:c r="K74" s="197">
        <x:v>0.34503415583267</x:v>
      </x:c>
      <x:c r="L74" s="573">
        <x:v>0.12943176890924901</x:v>
      </x:c>
      <x:c r="M74" s="197">
        <x:v>2.8153244074636601</x:v>
      </x:c>
      <x:c r="N74" s="581">
        <x:v>1.3795687223556401</x:v>
      </x:c>
    </x:row>
    <x:row r="75" spans="1:14" ht="12.95" customHeight="1" x14ac:dyDescent="0.2">
      <x:c r="A75" s="2" t="s">
        <x:v>373</x:v>
      </x:c>
      <x:c r="B75" s="32">
        <x:v>1</x:v>
      </x:c>
      <x:c r="C75" s="197">
        <x:v>0.23557055624401699</x:v>
      </x:c>
      <x:c r="D75" s="573">
        <x:v>0.13005526666466899</x:v>
      </x:c>
      <x:c r="E75" s="197">
        <x:v>0.44810001221958501</x:v>
      </x:c>
      <x:c r="F75" s="573">
        <x:v>0.52698593382422898</x:v>
      </x:c>
      <x:c r="G75" s="197">
        <x:v>0.25889701616736999</x:v>
      </x:c>
      <x:c r="H75" s="573">
        <x:v>0.13401333938615401</x:v>
      </x:c>
      <x:c r="I75" s="197">
        <x:v>1.8628942804352899</x:v>
      </x:c>
      <x:c r="J75" s="573">
        <x:v>0.88605407368134903</x:v>
      </x:c>
      <x:c r="K75" s="197">
        <x:v>0.25772325659718598</x:v>
      </x:c>
      <x:c r="L75" s="573">
        <x:v>0.140152676157795</x:v>
      </x:c>
      <x:c r="M75" s="197">
        <x:v>2.56730535769944</x:v>
      </x:c>
      <x:c r="N75" s="581">
        <x:v>1.12123485479497</x:v>
      </x:c>
    </x:row>
    <x:row r="76" spans="1:14" ht="12.95" customHeight="1" x14ac:dyDescent="0.2">
      <x:c r="A76" s="2" t="s">
        <x:v>378</x:v>
      </x:c>
      <x:c r="B76" s="32">
        <x:v>1</x:v>
      </x:c>
      <x:c r="C76" s="197">
        <x:v>0.166436234982897</x:v>
      </x:c>
      <x:c r="D76" s="573">
        <x:v>7.6833077427124905E-2</x:v>
      </x:c>
      <x:c r="E76" s="197">
        <x:v>0.20408214985100501</x:v>
      </x:c>
      <x:c r="F76" s="573">
        <x:v>0.18892605884719599</x:v>
      </x:c>
      <x:c r="G76" s="197">
        <x:v>0.148095009853427</x:v>
      </x:c>
      <x:c r="H76" s="573">
        <x:v>7.5606077651929102E-2</x:v>
      </x:c>
      <x:c r="I76" s="197">
        <x:v>1.1555835779652901</x:v>
      </x:c>
      <x:c r="J76" s="573">
        <x:v>0.521268143840804</x:v>
      </x:c>
      <x:c r="K76" s="197">
        <x:v>0.13975210491881301</x:v>
      </x:c>
      <x:c r="L76" s="573">
        <x:v>7.7038804828171506E-2</x:v>
      </x:c>
      <x:c r="M76" s="197">
        <x:v>1.56957005874293</x:v>
      </x:c>
      <x:c r="N76" s="581">
        <x:v>0.62355941868581899</x:v>
      </x:c>
    </x:row>
    <x:row r="77" spans="1:14" ht="12.95" customHeight="1" x14ac:dyDescent="0.2">
      <x:c r="A77" s="2" t="s">
        <x:v>380</x:v>
      </x:c>
      <x:c r="B77" s="32">
        <x:v>1</x:v>
      </x:c>
      <x:c r="C77" s="197">
        <x:v>0.50359265672305897</x:v>
      </x:c>
      <x:c r="D77" s="573">
        <x:v>0.13873163575314401</x:v>
      </x:c>
      <x:c r="E77" s="197">
        <x:v>1.0852107632272301</x:v>
      </x:c>
      <x:c r="F77" s="573">
        <x:v>0.59835251573372505</x:v>
      </x:c>
      <x:c r="G77" s="197">
        <x:v>0.464339088180037</x:v>
      </x:c>
      <x:c r="H77" s="573">
        <x:v>0.13512808259641201</x:v>
      </x:c>
      <x:c r="I77" s="197">
        <x:v>3.6011981138623699</x:v>
      </x:c>
      <x:c r="J77" s="573">
        <x:v>1.16062145318064</x:v>
      </x:c>
      <x:c r="K77" s="197">
        <x:v>0.44646512295497298</x:v>
      </x:c>
      <x:c r="L77" s="573">
        <x:v>0.136052443368192</x:v>
      </x:c>
      <x:c r="M77" s="197">
        <x:v>3.9064134665654402</x:v>
      </x:c>
      <x:c r="N77" s="581">
        <x:v>1.40317797509328</x:v>
      </x:c>
    </x:row>
    <x:row r="78" spans="1:14" ht="12.95" customHeight="1" x14ac:dyDescent="0.2">
      <x:c r="A78" s="2" t="s">
        <x:v>386</x:v>
      </x:c>
      <x:c r="B78" s="32">
        <x:v>1</x:v>
      </x:c>
      <x:c r="C78" s="197">
        <x:v>0.72132056955323498</x:v>
      </x:c>
      <x:c r="D78" s="573">
        <x:v>8.3966201473516994E-2</x:v>
      </x:c>
      <x:c r="E78" s="197">
        <x:v>3.7667542397184302</x:v>
      </x:c>
      <x:c r="F78" s="573">
        <x:v>0.82511510252687104</x:v>
      </x:c>
      <x:c r="G78" s="197">
        <x:v>0.70736475742830596</x:v>
      </x:c>
      <x:c r="H78" s="573">
        <x:v>8.7297667194806E-2</x:v>
      </x:c>
      <x:c r="I78" s="197">
        <x:v>4.8732525561610798</x:v>
      </x:c>
      <x:c r="J78" s="573">
        <x:v>1.0684071888409301</x:v>
      </x:c>
      <x:c r="K78" s="197">
        <x:v>0.65020519698407298</x:v>
      </x:c>
      <x:c r="L78" s="573">
        <x:v>9.4652116443423903E-2</x:v>
      </x:c>
      <x:c r="M78" s="197">
        <x:v>5.5861087835037004</x:v>
      </x:c>
      <x:c r="N78" s="581">
        <x:v>1.3606182198994099</x:v>
      </x:c>
    </x:row>
    <x:row r="79" spans="1:14" ht="12.95" customHeight="1" x14ac:dyDescent="0.2">
      <x:c r="A79" s="2" t="s">
        <x:v>391</x:v>
      </x:c>
      <x:c r="B79" s="32">
        <x:v>1</x:v>
      </x:c>
      <x:c r="C79" s="197">
        <x:v>1.0488992489918201</x:v>
      </x:c>
      <x:c r="D79" s="573">
        <x:v>0.22378087674479699</x:v>
      </x:c>
      <x:c r="E79" s="197">
        <x:v>1.69808658638401</x:v>
      </x:c>
      <x:c r="F79" s="573">
        <x:v>0.68140833942155099</x:v>
      </x:c>
      <x:c r="G79" s="197">
        <x:v>0.95899953678877103</x:v>
      </x:c>
      <x:c r="H79" s="573">
        <x:v>0.222502120094556</x:v>
      </x:c>
      <x:c r="I79" s="197">
        <x:v>5.86134946671124</x:v>
      </x:c>
      <x:c r="J79" s="573">
        <x:v>1.45247279428882</x:v>
      </x:c>
      <x:c r="K79" s="197">
        <x:v>0.96359718186165499</x:v>
      </x:c>
      <x:c r="L79" s="573">
        <x:v>0.22391947940683299</x:v>
      </x:c>
      <x:c r="M79" s="197">
        <x:v>6.3371740207902203</x:v>
      </x:c>
      <x:c r="N79" s="581">
        <x:v>1.47169163086124</x:v>
      </x:c>
    </x:row>
    <x:row r="80" spans="1:14" ht="12.95" customHeight="1" x14ac:dyDescent="0.2">
      <x:c r="A80" s="2" t="s">
        <x:v>396</x:v>
      </x:c>
      <x:c r="B80" s="32">
        <x:v>1</x:v>
      </x:c>
      <x:c r="C80" s="197">
        <x:v>0.36020154505003599</x:v>
      </x:c>
      <x:c r="D80" s="573">
        <x:v>9.0438480651926598E-2</x:v>
      </x:c>
      <x:c r="E80" s="197">
        <x:v>0.94493344859116402</x:v>
      </x:c>
      <x:c r="F80" s="573">
        <x:v>0.48412293816752999</x:v>
      </x:c>
      <x:c r="G80" s="197">
        <x:v>0.38753805900281102</x:v>
      </x:c>
      <x:c r="H80" s="573">
        <x:v>8.8927288346790506E-2</x:v>
      </x:c>
      <x:c r="I80" s="197">
        <x:v>3.5675440567840702</x:v>
      </x:c>
      <x:c r="J80" s="573">
        <x:v>1.0038289112223999</x:v>
      </x:c>
      <x:c r="K80" s="197">
        <x:v>0.38297697930443397</x:v>
      </x:c>
      <x:c r="L80" s="573">
        <x:v>8.8900160621163196E-2</x:v>
      </x:c>
      <x:c r="M80" s="197">
        <x:v>3.9714883913320298</x:v>
      </x:c>
      <x:c r="N80" s="581">
        <x:v>1.1052682519183501</x:v>
      </x:c>
    </x:row>
    <x:row r="81" spans="1:14" ht="12.95" customHeight="1" x14ac:dyDescent="0.2">
      <x:c r="A81" s="2" t="s">
        <x:v>398</x:v>
      </x:c>
      <x:c r="B81" s="32">
        <x:v>1</x:v>
      </x:c>
      <x:c r="C81" s="197">
        <x:v>0.20312776800788501</x:v>
      </x:c>
      <x:c r="D81" s="573">
        <x:v>7.1325776317037404E-2</x:v>
      </x:c>
      <x:c r="E81" s="197">
        <x:v>0.31277275466770599</x:v>
      </x:c>
      <x:c r="F81" s="573">
        <x:v>0.22270646081469</x:v>
      </x:c>
      <x:c r="G81" s="197">
        <x:v>0.18240536296055199</x:v>
      </x:c>
      <x:c r="H81" s="573">
        <x:v>6.6738051725993106E-2</x:v>
      </x:c>
      <x:c r="I81" s="197">
        <x:v>1.8573204032751101</x:v>
      </x:c>
      <x:c r="J81" s="573">
        <x:v>1.56141695194373</x:v>
      </x:c>
      <x:c r="K81" s="197">
        <x:v>0.18287528930962799</x:v>
      </x:c>
      <x:c r="L81" s="573">
        <x:v>6.3952397451812096E-2</x:v>
      </x:c>
      <x:c r="M81" s="197">
        <x:v>3.2322042042911199</x:v>
      </x:c>
      <x:c r="N81" s="581">
        <x:v>1.7029601638949301</x:v>
      </x:c>
    </x:row>
    <x:row r="82" spans="1:14" ht="12.95" customHeight="1" x14ac:dyDescent="0.2">
      <x:c r="A82" s="2" t="s">
        <x:v>400</x:v>
      </x:c>
      <x:c r="B82" s="32">
        <x:v>1</x:v>
      </x:c>
      <x:c r="C82" s="197">
        <x:v>0.54707205769226896</x:v>
      </x:c>
      <x:c r="D82" s="573">
        <x:v>0.106360230266344</x:v>
      </x:c>
      <x:c r="E82" s="197">
        <x:v>1.8440315992823599</x:v>
      </x:c>
      <x:c r="F82" s="573">
        <x:v>0.70783547162270299</x:v>
      </x:c>
      <x:c r="G82" s="197">
        <x:v>0.53184460329959204</x:v>
      </x:c>
      <x:c r="H82" s="573">
        <x:v>0.11009154030609999</x:v>
      </x:c>
      <x:c r="I82" s="197">
        <x:v>2.7090981211421301</x:v>
      </x:c>
      <x:c r="J82" s="573">
        <x:v>0.848468790434591</x:v>
      </x:c>
      <x:c r="K82" s="197">
        <x:v>0.48580294142231101</x:v>
      </x:c>
      <x:c r="L82" s="573">
        <x:v>0.10177052699403299</x:v>
      </x:c>
      <x:c r="M82" s="197">
        <x:v>4.5507556257711999</x:v>
      </x:c>
      <x:c r="N82" s="581">
        <x:v>1.24982828549258</x:v>
      </x:c>
    </x:row>
    <x:row r="83" spans="1:14" ht="12.95" customHeight="1" x14ac:dyDescent="0.2">
      <x:c r="A83" s="2" t="s">
        <x:v>401</x:v>
      </x:c>
      <x:c r="B83" s="32">
        <x:v>1</x:v>
      </x:c>
      <x:c r="C83" s="197">
        <x:v>0.599322181717727</x:v>
      </x:c>
      <x:c r="D83" s="573">
        <x:v>0.29488236755149</x:v>
      </x:c>
      <x:c r="E83" s="197">
        <x:v>0.60752175604901903</x:v>
      </x:c>
      <x:c r="F83" s="573">
        <x:v>0.62153993004383801</x:v>
      </x:c>
      <x:c r="G83" s="197">
        <x:v>0.58881671694102899</x:v>
      </x:c>
      <x:c r="H83" s="573">
        <x:v>0.28980400117637301</x:v>
      </x:c>
      <x:c r="I83" s="197">
        <x:v>2.31834726842157</x:v>
      </x:c>
      <x:c r="J83" s="573">
        <x:v>0.93158105009494196</x:v>
      </x:c>
      <x:c r="K83" s="197">
        <x:v>0.58444866618951297</x:v>
      </x:c>
      <x:c r="L83" s="573">
        <x:v>0.28907998021854697</x:v>
      </x:c>
      <x:c r="M83" s="197">
        <x:v>3.38922595368002</x:v>
      </x:c>
      <x:c r="N83" s="581">
        <x:v>1.1265096804164301</x:v>
      </x:c>
    </x:row>
    <x:row r="84" spans="1:14" ht="12.95" customHeight="1" x14ac:dyDescent="0.2">
      <x:c r="A84" s="33" t="s">
        <x:v>412</x:v>
      </x:c>
      <x:c r="B84" s="34">
        <x:v>1</x:v>
      </x:c>
      <x:c r="C84" s="201">
        <x:v>0.45992643079610901</x:v>
      </x:c>
      <x:c r="D84" s="577">
        <x:v>4.1946310784985702E-2</x:v>
      </x:c>
      <x:c r="E84" s="201">
        <x:v>1.1228782517428999</x:v>
      </x:c>
      <x:c r="F84" s="577">
        <x:v>0.16130118708032701</x:v>
      </x:c>
      <x:c r="G84" s="201">
        <x:v>0.44712397984228702</x:v>
      </x:c>
      <x:c r="H84" s="577">
        <x:v>4.15947944815903E-2</x:v>
      </x:c>
      <x:c r="I84" s="201">
        <x:v>2.91866302748087</x:v>
      </x:c>
      <x:c r="J84" s="577">
        <x:v>0.30478659205054598</x:v>
      </x:c>
      <x:c r="K84" s="201">
        <x:v>0.43531568198794202</x:v>
      </x:c>
      <x:c r="L84" s="577">
        <x:v>4.16529559430662E-2</x:v>
      </x:c>
      <x:c r="M84" s="201">
        <x:v>3.7555078341294199</x:v>
      </x:c>
      <x:c r="N84" s="582">
        <x:v>0.36920580936986802</x:v>
      </x:c>
    </x:row>
    <x:row r="85" spans="1:14" ht="12.95" customHeight="1" x14ac:dyDescent="0.2">
      <x:c r="A85" s="2" t="s">
        <x:v>106</x:v>
      </x:c>
      <x:c r="B85" s="32">
        <x:v>1</x:v>
      </x:c>
      <x:c r="C85" s="197">
        <x:v>0.106707392915562</x:v>
      </x:c>
      <x:c r="D85" s="573">
        <x:v>0.162362049048902</x:v>
      </x:c>
      <x:c r="E85" s="197">
        <x:v>5.6211621805232502E-2</x:v>
      </x:c>
      <x:c r="F85" s="573">
        <x:v>0.218695948655524</x:v>
      </x:c>
      <x:c r="G85" s="197">
        <x:v>8.0466638773631194E-2</x:v>
      </x:c>
      <x:c r="H85" s="573">
        <x:v>0.16256744496909101</x:v>
      </x:c>
      <x:c r="I85" s="197">
        <x:v>3.5716238897886901</x:v>
      </x:c>
      <x:c r="J85" s="573">
        <x:v>1.0609040686576501</x:v>
      </x:c>
      <x:c r="K85" s="197">
        <x:v>7.3763457843031302E-2</x:v>
      </x:c>
      <x:c r="L85" s="573">
        <x:v>0.16494945395403901</x:v>
      </x:c>
      <x:c r="M85" s="197">
        <x:v>4.0102254388710801</x:v>
      </x:c>
      <x:c r="N85" s="581">
        <x:v>1.0843806249312999</x:v>
      </x:c>
    </x:row>
    <x:row r="86" spans="1:14" ht="12.95" customHeight="1" x14ac:dyDescent="0.2">
      <x:c r="A86" s="2" t="s">
        <x:v>409</x:v>
      </x:c>
      <x:c r="B86" s="32">
        <x:v>1</x:v>
      </x:c>
      <x:c r="C86" s="197">
        <x:v>0.14112089905925501</x:v>
      </x:c>
      <x:c r="D86" s="573">
        <x:v>0.15279667830354299</x:v>
      </x:c>
      <x:c r="E86" s="197">
        <x:v>0.108152289517294</x:v>
      </x:c>
      <x:c r="F86" s="573">
        <x:v>0.25729927506852301</x:v>
      </x:c>
      <x:c r="G86" s="197">
        <x:v>6.7592467602166306E-2</x:v>
      </x:c>
      <x:c r="H86" s="573">
        <x:v>0.15658351401774001</x:v>
      </x:c>
      <x:c r="I86" s="197">
        <x:v>1.7295705533680401</x:v>
      </x:c>
      <x:c r="J86" s="573">
        <x:v>1.1170649721780701</x:v>
      </x:c>
      <x:c r="K86" s="197">
        <x:v>7.3889885282231005E-2</x:v>
      </x:c>
      <x:c r="L86" s="573">
        <x:v>0.16450386470933301</x:v>
      </x:c>
      <x:c r="M86" s="197">
        <x:v>2.7033233302849702</x:v>
      </x:c>
      <x:c r="N86" s="581">
        <x:v>1.47711328853663</x:v>
      </x:c>
    </x:row>
    <x:row r="87" spans="1:14" ht="12.95" customHeight="1" x14ac:dyDescent="0.2">
      <x:c r="A87" s="3" t="s">
        <x:v>410</x:v>
      </x:c>
      <x:c r="B87" s="36">
        <x:v>1</x:v>
      </x:c>
      <x:c r="C87" s="207">
        <x:v>0.59528128640307798</x:v>
      </x:c>
      <x:c r="D87" s="578">
        <x:v>0.174605460106736</x:v>
      </x:c>
      <x:c r="E87" s="207">
        <x:v>1.86855728689496</x:v>
      </x:c>
      <x:c r="F87" s="578">
        <x:v>1.0812113628369799</x:v>
      </x:c>
      <x:c r="G87" s="207">
        <x:v>0.44511250426475302</x:v>
      </x:c>
      <x:c r="H87" s="578">
        <x:v>0.16802179332181</x:v>
      </x:c>
      <x:c r="I87" s="207">
        <x:v>5.98389538282066</x:v>
      </x:c>
      <x:c r="J87" s="578">
        <x:v>1.6678204050604899</x:v>
      </x:c>
      <x:c r="K87" s="207">
        <x:v>0.46747966871223401</x:v>
      </x:c>
      <x:c r="L87" s="578">
        <x:v>0.16293831782500001</x:v>
      </x:c>
      <x:c r="M87" s="207">
        <x:v>6.7626555074638901</x:v>
      </x:c>
      <x:c r="N87" s="586">
        <x:v>1.74130266034878</x:v>
      </x:c>
    </x:row>
    <x:row r="88" spans="1:14" ht="12.95" customHeight="1" x14ac:dyDescent="0.2">
      <x:c r="A88" s="2"/>
      <x:c r="B88" s="37"/>
      <x:c r="C88" s="197"/>
      <x:c r="D88" s="573"/>
      <x:c r="E88" s="197"/>
      <x:c r="F88" s="573"/>
      <x:c r="G88" s="197"/>
      <x:c r="H88" s="573"/>
      <x:c r="I88" s="197"/>
      <x:c r="J88" s="573"/>
      <x:c r="K88" s="197"/>
      <x:c r="L88" s="573"/>
      <x:c r="M88" s="197"/>
      <x:c r="N88" s="581"/>
    </x:row>
    <x:row r="89" spans="1:14" ht="12.95" customHeight="1" x14ac:dyDescent="0.2">
      <x:c r="A89" s="2" t="s">
        <x:v>367</x:v>
      </x:c>
      <x:c r="B89" s="37">
        <x:v>3</x:v>
      </x:c>
      <x:c r="C89" s="197">
        <x:v>0.51927985101565399</x:v>
      </x:c>
      <x:c r="D89" s="573">
        <x:v>9.4115501743340199E-2</x:v>
      </x:c>
      <x:c r="E89" s="197">
        <x:v>1.7744304073888399</x:v>
      </x:c>
      <x:c r="F89" s="573">
        <x:v>0.64702129998230296</x:v>
      </x:c>
      <x:c r="G89" s="197">
        <x:v>0.53169417668558805</x:v>
      </x:c>
      <x:c r="H89" s="573">
        <x:v>9.3658851627323E-2</x:v>
      </x:c>
      <x:c r="I89" s="197">
        <x:v>2.7492834571449598</x:v>
      </x:c>
      <x:c r="J89" s="573">
        <x:v>0.72913557440251797</x:v>
      </x:c>
      <x:c r="K89" s="197">
        <x:v>0.53809966347985105</x:v>
      </x:c>
      <x:c r="L89" s="573">
        <x:v>9.3034445238131702E-2</x:v>
      </x:c>
      <x:c r="M89" s="197">
        <x:v>3.0048401704879399</x:v>
      </x:c>
      <x:c r="N89" s="581">
        <x:v>0.74989625653733505</x:v>
      </x:c>
    </x:row>
    <x:row r="90" spans="1:14" ht="12.95" customHeight="1" x14ac:dyDescent="0.2">
      <x:c r="A90" s="2" t="s">
        <x:v>370</x:v>
      </x:c>
      <x:c r="B90" s="37">
        <x:v>3</x:v>
      </x:c>
      <x:c r="C90" s="197">
        <x:v>-0.18066715691805099</x:v>
      </x:c>
      <x:c r="D90" s="573">
        <x:v>0.26554361671888199</x:v>
      </x:c>
      <x:c r="E90" s="197">
        <x:v>8.1581421122336295E-2</x:v>
      </x:c>
      <x:c r="F90" s="573">
        <x:v>0.30934556930960899</x:v>
      </x:c>
      <x:c r="G90" s="197">
        <x:v>-0.181322233267704</x:v>
      </x:c>
      <x:c r="H90" s="573">
        <x:v>0.25646503802621201</x:v>
      </x:c>
      <x:c r="I90" s="197">
        <x:v>1.0203837861684899</x:v>
      </x:c>
      <x:c r="J90" s="573">
        <x:v>0.69500218802578995</x:v>
      </x:c>
      <x:c r="K90" s="197">
        <x:v>-0.20327836564794199</x:v>
      </x:c>
      <x:c r="L90" s="573">
        <x:v>0.25436135017149097</x:v>
      </x:c>
      <x:c r="M90" s="197">
        <x:v>2.4560745498361101</x:v>
      </x:c>
      <x:c r="N90" s="581">
        <x:v>1.0184204884963499</x:v>
      </x:c>
    </x:row>
    <x:row r="91" spans="1:14" ht="12.95" customHeight="1" x14ac:dyDescent="0.2">
      <x:c r="A91" s="2" t="s">
        <x:v>99</x:v>
      </x:c>
      <x:c r="B91" s="37">
        <x:v>3</x:v>
      </x:c>
      <x:c r="C91" s="197">
        <x:v>0.26671910772244201</x:v>
      </x:c>
      <x:c r="D91" s="573">
        <x:v>0.12871066198374601</x:v>
      </x:c>
      <x:c r="E91" s="197">
        <x:v>0.43426978753914203</x:v>
      </x:c>
      <x:c r="F91" s="573">
        <x:v>0.42123116216676199</x:v>
      </x:c>
      <x:c r="G91" s="197">
        <x:v>0.25386161559578002</x:v>
      </x:c>
      <x:c r="H91" s="573">
        <x:v>0.13330082151566799</x:v>
      </x:c>
      <x:c r="I91" s="197">
        <x:v>3.4361074660103399</x:v>
      </x:c>
      <x:c r="J91" s="573">
        <x:v>1.2492087626300299</x:v>
      </x:c>
      <x:c r="K91" s="197">
        <x:v>0.227289114880979</x:v>
      </x:c>
      <x:c r="L91" s="573">
        <x:v>0.13139305119153499</x:v>
      </x:c>
      <x:c r="M91" s="197">
        <x:v>4.3681771415621302</x:v>
      </x:c>
      <x:c r="N91" s="581">
        <x:v>1.3118200567428999</x:v>
      </x:c>
    </x:row>
    <x:row r="92" spans="1:14" ht="12.95" customHeight="1" x14ac:dyDescent="0.2">
      <x:c r="A92" s="2" t="s">
        <x:v>389</x:v>
      </x:c>
      <x:c r="B92" s="37">
        <x:v>3</x:v>
      </x:c>
      <x:c r="C92" s="197">
        <x:v>0.25352108591549199</x:v>
      </x:c>
      <x:c r="D92" s="573">
        <x:v>0.11505780674461701</x:v>
      </x:c>
      <x:c r="E92" s="197">
        <x:v>0.191518330475141</x:v>
      </x:c>
      <x:c r="F92" s="573">
        <x:v>0.18260004413192699</x:v>
      </x:c>
      <x:c r="G92" s="197">
        <x:v>0.25142133787788401</x:v>
      </x:c>
      <x:c r="H92" s="573">
        <x:v>0.115886166087929</x:v>
      </x:c>
      <x:c r="I92" s="197">
        <x:v>0.32568834981890299</x:v>
      </x:c>
      <x:c r="J92" s="573">
        <x:v>0.22769780351441399</x:v>
      </x:c>
      <x:c r="K92" s="197">
        <x:v>0.23018646676475801</x:v>
      </x:c>
      <x:c r="L92" s="573">
        <x:v>0.112301004292364</x:v>
      </x:c>
      <x:c r="M92" s="197">
        <x:v>1.2768155200345299</x:v>
      </x:c>
      <x:c r="N92" s="581">
        <x:v>0.441314770280542</x:v>
      </x:c>
    </x:row>
    <x:row r="93" spans="1:14" ht="12.95" customHeight="1" x14ac:dyDescent="0.2">
      <x:c r="A93" s="2" t="s">
        <x:v>391</x:v>
      </x:c>
      <x:c r="B93" s="37">
        <x:v>3</x:v>
      </x:c>
      <x:c r="C93" s="197">
        <x:v>0.82599083980745902</x:v>
      </x:c>
      <x:c r="D93" s="573">
        <x:v>0.212324493478001</x:v>
      </x:c>
      <x:c r="E93" s="197">
        <x:v>0.907133782752514</x:v>
      </x:c>
      <x:c r="F93" s="573">
        <x:v>0.47786626898493201</x:v>
      </x:c>
      <x:c r="G93" s="197">
        <x:v>0.78358439966051496</x:v>
      </x:c>
      <x:c r="H93" s="573">
        <x:v>0.20149715400150101</x:v>
      </x:c>
      <x:c r="I93" s="197">
        <x:v>3.5274256999408302</x:v>
      </x:c>
      <x:c r="J93" s="573">
        <x:v>1.0940264042353001</x:v>
      </x:c>
      <x:c r="K93" s="197">
        <x:v>0.76995964355399404</x:v>
      </x:c>
      <x:c r="L93" s="573">
        <x:v>0.19979666858874401</x:v>
      </x:c>
      <x:c r="M93" s="197">
        <x:v>5.0305130772084201</x:v>
      </x:c>
      <x:c r="N93" s="581">
        <x:v>1.3051571043561001</x:v>
      </x:c>
    </x:row>
    <x:row r="94" spans="1:14" ht="12.95" customHeight="1" x14ac:dyDescent="0.2">
      <x:c r="A94" s="2" t="s">
        <x:v>396</x:v>
      </x:c>
      <x:c r="B94" s="37">
        <x:v>3</x:v>
      </x:c>
      <x:c r="C94" s="197">
        <x:v>0.52087135467896795</x:v>
      </x:c>
      <x:c r="D94" s="573">
        <x:v>0.114533962910409</x:v>
      </x:c>
      <x:c r="E94" s="197">
        <x:v>1.74547645696375</x:v>
      </x:c>
      <x:c r="F94" s="573">
        <x:v>0.78602325003740503</x:v>
      </x:c>
      <x:c r="G94" s="197">
        <x:v>0.554046466055091</x:v>
      </x:c>
      <x:c r="H94" s="573">
        <x:v>0.11437367185278099</x:v>
      </x:c>
      <x:c r="I94" s="197">
        <x:v>3.0694589476895602</x:v>
      </x:c>
      <x:c r="J94" s="573">
        <x:v>1.0883296751608</x:v>
      </x:c>
      <x:c r="K94" s="197">
        <x:v>0.53410198318258795</x:v>
      </x:c>
      <x:c r="L94" s="573">
        <x:v>0.115402158858217</x:v>
      </x:c>
      <x:c r="M94" s="197">
        <x:v>4.3018003760723396</x:v>
      </x:c>
      <x:c r="N94" s="581">
        <x:v>1.2038556918668</x:v>
      </x:c>
    </x:row>
    <x:row r="95" spans="1:14" ht="12.95" customHeight="1" x14ac:dyDescent="0.2">
      <x:c r="A95" s="2" t="s">
        <x:v>400</x:v>
      </x:c>
      <x:c r="B95" s="37">
        <x:v>3</x:v>
      </x:c>
      <x:c r="C95" s="197">
        <x:v>0.55184721046167795</x:v>
      </x:c>
      <x:c r="D95" s="573">
        <x:v>7.6564096421142896E-2</x:v>
      </x:c>
      <x:c r="E95" s="197">
        <x:v>1.8636115042432</x:v>
      </x:c>
      <x:c r="F95" s="573">
        <x:v>0.52114779263507904</x:v>
      </x:c>
      <x:c r="G95" s="197">
        <x:v>0.55346991708635895</x:v>
      </x:c>
      <x:c r="H95" s="573">
        <x:v>7.8339298839267796E-2</x:v>
      </x:c>
      <x:c r="I95" s="197">
        <x:v>2.4620412630085702</x:v>
      </x:c>
      <x:c r="J95" s="573">
        <x:v>0.56994055838304603</x:v>
      </x:c>
      <x:c r="K95" s="197">
        <x:v>0.53257427059609597</x:v>
      </x:c>
      <x:c r="L95" s="573">
        <x:v>7.7744061236322395E-2</x:v>
      </x:c>
      <x:c r="M95" s="197">
        <x:v>3.4591567596070498</x:v>
      </x:c>
      <x:c r="N95" s="581">
        <x:v>0.77233583778805603</x:v>
      </x:c>
    </x:row>
    <x:row r="96" spans="1:14" ht="12.95" customHeight="1" x14ac:dyDescent="0.2">
      <x:c r="A96" s="2" t="s">
        <x:v>401</x:v>
      </x:c>
      <x:c r="B96" s="37">
        <x:v>3</x:v>
      </x:c>
      <x:c r="C96" s="197">
        <x:v>0.646355319801029</x:v>
      </x:c>
      <x:c r="D96" s="573">
        <x:v>0.27306964239915199</x:v>
      </x:c>
      <x:c r="E96" s="197">
        <x:v>0.77617226102345804</x:v>
      </x:c>
      <x:c r="F96" s="573">
        <x:v>0.69452475924706603</x:v>
      </x:c>
      <x:c r="G96" s="197">
        <x:v>0.66498771981313798</x:v>
      </x:c>
      <x:c r="H96" s="573">
        <x:v>0.25451895773185501</x:v>
      </x:c>
      <x:c r="I96" s="197">
        <x:v>2.1019250646079799</x:v>
      </x:c>
      <x:c r="J96" s="573">
        <x:v>0.966995120154028</x:v>
      </x:c>
      <x:c r="K96" s="197">
        <x:v>0.67601793918991404</x:v>
      </x:c>
      <x:c r="L96" s="573">
        <x:v>0.26256750110298899</x:v>
      </x:c>
      <x:c r="M96" s="197">
        <x:v>3.2958526659140501</x:v>
      </x:c>
      <x:c r="N96" s="581">
        <x:v>1.26525388906841</x:v>
      </x:c>
    </x:row>
    <x:row r="97" spans="1:14" ht="12.95" customHeight="1" x14ac:dyDescent="0.2">
      <x:c r="A97" s="39" t="s">
        <x:v>413</x:v>
      </x:c>
      <x:c r="B97" s="40">
        <x:v>3</x:v>
      </x:c>
      <x:c r="C97" s="211">
        <x:v>0.42548970156058402</x:v>
      </x:c>
      <x:c r="D97" s="580">
        <x:v>6.22249803009663E-2</x:v>
      </x:c>
      <x:c r="E97" s="211">
        <x:v>0.97177424393854595</x:v>
      </x:c>
      <x:c r="F97" s="580">
        <x:v>0.19060996234081101</x:v>
      </x:c>
      <x:c r="G97" s="211">
        <x:v>0.42646792493833102</x:v>
      </x:c>
      <x:c r="H97" s="580">
        <x:v>5.9992759224105602E-2</x:v>
      </x:c>
      <x:c r="I97" s="211">
        <x:v>2.3365392542987</x:v>
      </x:c>
      <x:c r="J97" s="580">
        <x:v>0.312957230680871</x:v>
      </x:c>
      <x:c r="K97" s="211">
        <x:v>0.41311883950002998</x:v>
      </x:c>
      <x:c r="L97" s="580">
        <x:v>6.0136946925019703E-2</x:v>
      </x:c>
      <x:c r="M97" s="211">
        <x:v>3.3991537825903202</x:v>
      </x:c>
      <x:c r="N97" s="588">
        <x:v>0.37218167855909801</x:v>
      </x:c>
    </x:row>
    <x:row r="99" spans="1:14" x14ac:dyDescent="0.2">
      <x:c r="A99" s="52" t="s">
        <x:v>544</x:v>
      </x:c>
    </x:row>
    <x:row r="100" spans="1:14" x14ac:dyDescent="0.2">
      <x:c r="A100" s="52" t="s">
        <x:v>656</x:v>
      </x:c>
    </x:row>
    <x:row r="101" spans="1:14" x14ac:dyDescent="0.2">
      <x:c r="A101" s="52" t="s">
        <x:v>546</x:v>
      </x:c>
    </x:row>
    <x:row r="102" spans="1:14" x14ac:dyDescent="0.2">
      <x:c r="A102" s="52" t="s">
        <x:v>626</x:v>
      </x:c>
    </x:row>
    <x:row r="103" spans="1:14" x14ac:dyDescent="0.2">
      <x:c r="A103" s="52" t="s">
        <x:v>414</x:v>
      </x:c>
    </x:row>
    <x:row r="104" spans="1:14" x14ac:dyDescent="0.2">
      <x:c r="A104" s="52" t="s">
        <x:v>415</x:v>
      </x:c>
    </x:row>
    <x:row r="105" spans="1:14" x14ac:dyDescent="0.2">
      <x:c r="A105" s="52" t="s">
        <x:v>416</x:v>
      </x:c>
    </x:row>
    <x:row r="106" spans="1:14" x14ac:dyDescent="0.2">
      <x:c r="A106" s="52" t="s">
        <x:v>417</x:v>
      </x:c>
    </x:row>
    <x:row r="107" spans="1:14" x14ac:dyDescent="0.2">
      <x:c r="A107" s="172" t="str">
        <x:f>HYPERLINK("https://oecdcode.org/disclaimers/cyprus.html", "Information on data for Cyprus: https://oecdcode.org/disclaimers/cyprus.html")</x:f>
        <x:v>Information on data for Cyprus: https://oecdcode.org/disclaimers/cyprus.html</x:v>
      </x:c>
    </x:row>
    <x:row r="108" spans="1:14" x14ac:dyDescent="0.2">
      <x:c r="A108" s="52" t="s">
        <x:v>418</x:v>
      </x:c>
    </x:row>
  </x:sheetData>
  <x:mergeCells count="5">
    <x:mergeCell ref="B8:B10"/>
    <x:mergeCell ref="C9:F9"/>
    <x:mergeCell ref="G9:J9"/>
    <x:mergeCell ref="K9:N9"/>
    <x:mergeCell ref="C8:N8"/>
  </x:mergeCells>
  <x:conditionalFormatting sqref="C1:C200">
    <x:cfRule type="expression" dxfId="92" priority="3">
      <x:formula>ABS(C1/D1)&gt;1.95996398454005</x:formula>
    </x:cfRule>
  </x:conditionalFormatting>
  <x:conditionalFormatting sqref="G1:G200">
    <x:cfRule type="expression" dxfId="91" priority="2">
      <x:formula>ABS(G1/H1)&gt;1.95996398454005</x:formula>
    </x:cfRule>
  </x:conditionalFormatting>
  <x:conditionalFormatting sqref="K1:K200">
    <x:cfRule type="expression" dxfId="90" priority="1">
      <x:formula>ABS(K1/L1)&gt;1.95996398454005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C00-000000000000}" mc:Ignorable="x14ac xr xr2 xr3">
  <x:dimension ref="A1:T109"/>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20" x14ac:dyDescent="0.2">
      <x:c r="A1" s="1" t="s">
        <x:v>325</x:v>
      </x:c>
    </x:row>
    <x:row r="2" spans="1:20" x14ac:dyDescent="0.2">
      <x:c r="A2" s="51" t="s">
        <x:v>326</x:v>
      </x:c>
    </x:row>
    <x:row r="3" spans="1:20" x14ac:dyDescent="0.2">
      <x:c r="A3" s="47" t="s">
        <x:v>448</x:v>
      </x:c>
    </x:row>
    <x:row r="4" spans="1:20" x14ac:dyDescent="0.2">
      <x:c r="A4" s="147" t="str">
        <x:f>HYPERLINK("#'TOC'!A1", "Back to TOC")</x:f>
        <x:v>Back to TOC</x:v>
      </x:c>
    </x:row>
    <x:row r="7" spans="1:20" ht="45" customHeight="1" x14ac:dyDescent="0.2">
      <x:c r="B7" s="670" t="s">
        <x:v>338</x:v>
      </x:c>
      <x:c r="C7" s="673" t="s">
        <x:v>657</x:v>
      </x:c>
      <x:c r="D7" s="673"/>
      <x:c r="E7" s="673"/>
      <x:c r="F7" s="673"/>
      <x:c r="G7" s="758" t="s">
        <x:v>569</x:v>
      </x:c>
      <x:c r="H7" s="758"/>
      <x:c r="I7" s="673" t="s">
        <x:v>657</x:v>
      </x:c>
      <x:c r="J7" s="673"/>
      <x:c r="K7" s="673"/>
      <x:c r="L7" s="673"/>
      <x:c r="M7" s="758" t="s">
        <x:v>569</x:v>
      </x:c>
      <x:c r="N7" s="758"/>
      <x:c r="O7" s="673" t="s">
        <x:v>657</x:v>
      </x:c>
      <x:c r="P7" s="673"/>
      <x:c r="Q7" s="673"/>
      <x:c r="R7" s="673"/>
      <x:c r="S7" s="758" t="s">
        <x:v>569</x:v>
      </x:c>
      <x:c r="T7" s="760"/>
    </x:row>
    <x:row r="8" spans="1:20" ht="60" customHeight="1" x14ac:dyDescent="0.2">
      <x:c r="B8" s="671"/>
      <x:c r="C8" s="675" t="s">
        <x:v>481</x:v>
      </x:c>
      <x:c r="D8" s="675"/>
      <x:c r="E8" s="675" t="s">
        <x:v>642</x:v>
      </x:c>
      <x:c r="F8" s="675"/>
      <x:c r="G8" s="759"/>
      <x:c r="H8" s="759"/>
      <x:c r="I8" s="675" t="s">
        <x:v>481</x:v>
      </x:c>
      <x:c r="J8" s="675"/>
      <x:c r="K8" s="675" t="s">
        <x:v>642</x:v>
      </x:c>
      <x:c r="L8" s="675"/>
      <x:c r="M8" s="759"/>
      <x:c r="N8" s="759"/>
      <x:c r="O8" s="675" t="s">
        <x:v>481</x:v>
      </x:c>
      <x:c r="P8" s="675"/>
      <x:c r="Q8" s="675" t="s">
        <x:v>642</x:v>
      </x:c>
      <x:c r="R8" s="675"/>
      <x:c r="S8" s="759"/>
      <x:c r="T8" s="761"/>
    </x:row>
    <x:row r="9" spans="1:20" ht="30" customHeight="1" x14ac:dyDescent="0.2">
      <x:c r="B9" s="671"/>
      <x:c r="C9" s="676" t="s">
        <x:v>628</x:v>
      </x:c>
      <x:c r="D9" s="676"/>
      <x:c r="E9" s="676"/>
      <x:c r="F9" s="676"/>
      <x:c r="G9" s="676"/>
      <x:c r="H9" s="676"/>
      <x:c r="I9" s="676" t="s">
        <x:v>629</x:v>
      </x:c>
      <x:c r="J9" s="676"/>
      <x:c r="K9" s="676"/>
      <x:c r="L9" s="676"/>
      <x:c r="M9" s="676"/>
      <x:c r="N9" s="676"/>
      <x:c r="O9" s="676" t="s">
        <x:v>630</x:v>
      </x:c>
      <x:c r="P9" s="676"/>
      <x:c r="Q9" s="676"/>
      <x:c r="R9" s="676"/>
      <x:c r="S9" s="676"/>
      <x:c r="T9" s="711"/>
    </x:row>
    <x:row r="10" spans="1:20" ht="15" customHeight="1" x14ac:dyDescent="0.2">
      <x:c r="B10" s="672"/>
      <x:c r="C10" s="4" t="s">
        <x:v>537</x:v>
      </x:c>
      <x:c r="D10" s="4" t="s">
        <x:v>342</x:v>
      </x:c>
      <x:c r="E10" s="4" t="s">
        <x:v>537</x:v>
      </x:c>
      <x:c r="F10" s="4" t="s">
        <x:v>342</x:v>
      </x:c>
      <x:c r="G10" s="4" t="s">
        <x:v>538</x:v>
      </x:c>
      <x:c r="H10" s="4" t="s">
        <x:v>342</x:v>
      </x:c>
      <x:c r="I10" s="4" t="s">
        <x:v>537</x:v>
      </x:c>
      <x:c r="J10" s="4" t="s">
        <x:v>342</x:v>
      </x:c>
      <x:c r="K10" s="4" t="s">
        <x:v>537</x:v>
      </x:c>
      <x:c r="L10" s="4" t="s">
        <x:v>342</x:v>
      </x:c>
      <x:c r="M10" s="4" t="s">
        <x:v>538</x:v>
      </x:c>
      <x:c r="N10" s="4" t="s">
        <x:v>342</x:v>
      </x:c>
      <x:c r="O10" s="4" t="s">
        <x:v>537</x:v>
      </x:c>
      <x:c r="P10" s="4" t="s">
        <x:v>342</x:v>
      </x:c>
      <x:c r="Q10" s="4" t="s">
        <x:v>537</x:v>
      </x:c>
      <x:c r="R10" s="4" t="s">
        <x:v>342</x:v>
      </x:c>
      <x:c r="S10" s="4" t="s">
        <x:v>538</x:v>
      </x:c>
      <x:c r="T10" s="5" t="s">
        <x:v>342</x:v>
      </x:c>
    </x:row>
    <x:row r="11" spans="1:20" ht="12.95" customHeight="1" x14ac:dyDescent="0.2">
      <x:c r="A11" s="6"/>
      <x:c r="B11" s="7"/>
      <x:c r="C11" s="209"/>
      <x:c r="D11" s="595"/>
      <x:c r="E11" s="209"/>
      <x:c r="F11" s="595"/>
      <x:c r="G11" s="209"/>
      <x:c r="H11" s="595"/>
      <x:c r="I11" s="209"/>
      <x:c r="J11" s="595"/>
      <x:c r="K11" s="209"/>
      <x:c r="L11" s="595"/>
      <x:c r="M11" s="209"/>
      <x:c r="N11" s="595"/>
      <x:c r="O11" s="209"/>
      <x:c r="P11" s="595"/>
      <x:c r="Q11" s="209"/>
      <x:c r="R11" s="595"/>
      <x:c r="S11" s="209"/>
      <x:c r="T11" s="603"/>
    </x:row>
    <x:row r="12" spans="1:20" ht="12.95" customHeight="1" x14ac:dyDescent="0.2">
      <x:c r="A12" s="2" t="s">
        <x:v>354</x:v>
      </x:c>
      <x:c r="B12" s="12">
        <x:v>2</x:v>
      </x:c>
      <x:c r="C12" s="197">
        <x:v>0.24938316160866</x:v>
      </x:c>
      <x:c r="D12" s="589">
        <x:v>0.27057509039119398</x:v>
      </x:c>
      <x:c r="E12" s="197">
        <x:v>-4.22012238803764E-2</x:v>
      </x:c>
      <x:c r="F12" s="589">
        <x:v>0.220208492205303</x:v>
      </x:c>
      <x:c r="G12" s="197">
        <x:v>0.37083870400407798</x:v>
      </x:c>
      <x:c r="H12" s="589">
        <x:v>0.87283262967217501</x:v>
      </x:c>
      <x:c r="I12" s="197">
        <x:v>0.26854365650745998</x:v>
      </x:c>
      <x:c r="J12" s="589">
        <x:v>0.27432920953336298</x:v>
      </x:c>
      <x:c r="K12" s="197">
        <x:v>-5.4493864040177101E-2</x:v>
      </x:c>
      <x:c r="L12" s="589">
        <x:v>0.214993978698406</x:v>
      </x:c>
      <x:c r="M12" s="197">
        <x:v>1.1352276451263099</x:v>
      </x:c>
      <x:c r="N12" s="589">
        <x:v>1.3891325633937199</x:v>
      </x:c>
      <x:c r="O12" s="197">
        <x:v>0.28700822427584</x:v>
      </x:c>
      <x:c r="P12" s="589">
        <x:v>0.26598252594682398</x:v>
      </x:c>
      <x:c r="Q12" s="197">
        <x:v>-0.12939546672708499</x:v>
      </x:c>
      <x:c r="R12" s="589">
        <x:v>0.205806275176869</x:v>
      </x:c>
      <x:c r="S12" s="197">
        <x:v>3.6259446950498799</x:v>
      </x:c>
      <x:c r="T12" s="597">
        <x:v>2.1082353915266099</x:v>
      </x:c>
    </x:row>
    <x:row r="13" spans="1:20" ht="12.95" customHeight="1" x14ac:dyDescent="0.2">
      <x:c r="A13" s="2" t="s">
        <x:v>355</x:v>
      </x:c>
      <x:c r="B13" s="12">
        <x:v>2</x:v>
      </x:c>
      <x:c r="C13" s="197">
        <x:v>6.5409602340131295E-2</x:v>
      </x:c>
      <x:c r="D13" s="589">
        <x:v>0.245953466727764</x:v>
      </x:c>
      <x:c r="E13" s="197">
        <x:v>9.1251487163489506E-2</x:v>
      </x:c>
      <x:c r="F13" s="589">
        <x:v>1.6142108852608399</x:v>
      </x:c>
      <x:c r="G13" s="197">
        <x:v>3.4851239154121798E-2</x:v>
      </x:c>
      <x:c r="H13" s="589">
        <x:v>1.01930581504699</x:v>
      </x:c>
      <x:c r="I13" s="197">
        <x:v>0.151778799900425</x:v>
      </x:c>
      <x:c r="J13" s="589">
        <x:v>0.27609880751856902</x:v>
      </x:c>
      <x:c r="K13" s="197">
        <x:v>1.8567946811273901E-2</x:v>
      </x:c>
      <x:c r="L13" s="589">
        <x:v>1.4793157205151399</x:v>
      </x:c>
      <x:c r="M13" s="197">
        <x:v>3.9856085326906201</x:v>
      </x:c>
      <x:c r="N13" s="589">
        <x:v>3.1272110987028801</x:v>
      </x:c>
      <x:c r="O13" s="197">
        <x:v>0.18210354652364</x:v>
      </x:c>
      <x:c r="P13" s="589">
        <x:v>0.28218420259499299</x:v>
      </x:c>
      <x:c r="Q13" s="197">
        <x:v>-7.6075929825490093E-2</x:v>
      </x:c>
      <x:c r="R13" s="589">
        <x:v>1.43578377615207</x:v>
      </x:c>
      <x:c r="S13" s="197">
        <x:v>6.9674147182250401</x:v>
      </x:c>
      <x:c r="T13" s="597">
        <x:v>3.9979212477455</x:v>
      </x:c>
    </x:row>
    <x:row r="14" spans="1:20" ht="12.95" customHeight="1" x14ac:dyDescent="0.2">
      <x:c r="A14" s="2" t="s">
        <x:v>356</x:v>
      </x:c>
      <x:c r="B14" s="12">
        <x:v>2</x:v>
      </x:c>
      <x:c r="C14" s="197">
        <x:v>-8.5832803379609995E-2</x:v>
      </x:c>
      <x:c r="D14" s="589">
        <x:v>0.168484780130329</x:v>
      </x:c>
      <x:c r="E14" s="197">
        <x:v>-0.100665689257549</x:v>
      </x:c>
      <x:c r="F14" s="589">
        <x:v>0.458661205451173</x:v>
      </x:c>
      <x:c r="G14" s="197">
        <x:v>5.0190692813493198E-2</x:v>
      </x:c>
      <x:c r="H14" s="589">
        <x:v>0.29845426626590099</x:v>
      </x:c>
      <x:c r="I14" s="197">
        <x:v>-0.11966396665064299</x:v>
      </x:c>
      <x:c r="J14" s="589">
        <x:v>0.210320486802027</x:v>
      </x:c>
      <x:c r="K14" s="197">
        <x:v>-0.134442733589447</x:v>
      </x:c>
      <x:c r="L14" s="589">
        <x:v>0.44019213033575499</x:v>
      </x:c>
      <x:c r="M14" s="197">
        <x:v>3.74571130255018</x:v>
      </x:c>
      <x:c r="N14" s="589">
        <x:v>1.60158708684804</x:v>
      </x:c>
      <x:c r="O14" s="197">
        <x:v>-5.8064555986916101E-2</x:v>
      </x:c>
      <x:c r="P14" s="589">
        <x:v>0.213437225566562</x:v>
      </x:c>
      <x:c r="Q14" s="197">
        <x:v>-0.164444427204887</x:v>
      </x:c>
      <x:c r="R14" s="589">
        <x:v>0.43133120689859999</x:v>
      </x:c>
      <x:c r="S14" s="197">
        <x:v>5.1218401170881798</x:v>
      </x:c>
      <x:c r="T14" s="597">
        <x:v>1.7704283838638</x:v>
      </x:c>
    </x:row>
    <x:row r="15" spans="1:20" ht="12.95" customHeight="1" x14ac:dyDescent="0.2">
      <x:c r="A15" s="2" t="s">
        <x:v>357</x:v>
      </x:c>
      <x:c r="B15" s="12">
        <x:v>2</x:v>
      </x:c>
      <x:c r="C15" s="197">
        <x:v>0.21296081641748399</x:v>
      </x:c>
      <x:c r="D15" s="589">
        <x:v>0.18019996527283899</x:v>
      </x:c>
      <x:c r="E15" s="197">
        <x:v>0.25556238027462302</x:v>
      </x:c>
      <x:c r="F15" s="589">
        <x:v>0.23900061412820101</x:v>
      </x:c>
      <x:c r="G15" s="197">
        <x:v>0.4893526255224</x:v>
      </x:c>
      <x:c r="H15" s="589">
        <x:v>0.69326638091466297</x:v>
      </x:c>
      <x:c r="I15" s="197">
        <x:v>0.30667835495545298</x:v>
      </x:c>
      <x:c r="J15" s="589">
        <x:v>0.167509495537845</x:v>
      </x:c>
      <x:c r="K15" s="197">
        <x:v>0.28723162790220602</x:v>
      </x:c>
      <x:c r="L15" s="589">
        <x:v>0.236792839532733</x:v>
      </x:c>
      <x:c r="M15" s="197">
        <x:v>1.9995287727837301</x:v>
      </x:c>
      <x:c r="N15" s="589">
        <x:v>1.30926006133763</x:v>
      </x:c>
      <x:c r="O15" s="197">
        <x:v>0.31859309110463602</x:v>
      </x:c>
      <x:c r="P15" s="589">
        <x:v>0.168214120926338</x:v>
      </x:c>
      <x:c r="Q15" s="197">
        <x:v>0.456796239060417</x:v>
      </x:c>
      <x:c r="R15" s="589">
        <x:v>0.26023931732953298</x:v>
      </x:c>
      <x:c r="S15" s="197">
        <x:v>4.3870725615566197</x:v>
      </x:c>
      <x:c r="T15" s="597">
        <x:v>1.8765845778899199</x:v>
      </x:c>
    </x:row>
    <x:row r="16" spans="1:20" ht="12.95" customHeight="1" x14ac:dyDescent="0.2">
      <x:c r="A16" s="2" t="s">
        <x:v>358</x:v>
      </x:c>
      <x:c r="B16" s="12">
        <x:v>2</x:v>
      </x:c>
      <x:c r="C16" s="197">
        <x:v>0.49012712822516302</x:v>
      </x:c>
      <x:c r="D16" s="589">
        <x:v>0.19875889256940599</x:v>
      </x:c>
      <x:c r="E16" s="197">
        <x:v>0.24353743062081501</x:v>
      </x:c>
      <x:c r="F16" s="589">
        <x:v>0.34648289574520302</x:v>
      </x:c>
      <x:c r="G16" s="197">
        <x:v>1.81231681243575</x:v>
      </x:c>
      <x:c r="H16" s="589">
        <x:v>1.4159139015515101</x:v>
      </x:c>
      <x:c r="I16" s="197">
        <x:v>0.46771072971876498</x:v>
      </x:c>
      <x:c r="J16" s="589">
        <x:v>0.205159514177608</x:v>
      </x:c>
      <x:c r="K16" s="197">
        <x:v>0.27976658543837601</x:v>
      </x:c>
      <x:c r="L16" s="589">
        <x:v>0.34494224379746702</x:v>
      </x:c>
      <x:c r="M16" s="197">
        <x:v>3.9992141749707</x:v>
      </x:c>
      <x:c r="N16" s="589">
        <x:v>2.04091575100502</x:v>
      </x:c>
      <x:c r="O16" s="197">
        <x:v>0.44902240617420203</x:v>
      </x:c>
      <x:c r="P16" s="589">
        <x:v>0.19030814177651101</x:v>
      </x:c>
      <x:c r="Q16" s="197">
        <x:v>0.17857748449581101</x:v>
      </x:c>
      <x:c r="R16" s="589">
        <x:v>0.37181849604649198</x:v>
      </x:c>
      <x:c r="S16" s="197">
        <x:v>10.723527955241099</x:v>
      </x:c>
      <x:c r="T16" s="597">
        <x:v>2.8925268436140099</x:v>
      </x:c>
    </x:row>
    <x:row r="17" spans="1:20" ht="12.95" customHeight="1" x14ac:dyDescent="0.2">
      <x:c r="A17" s="2" t="s">
        <x:v>359</x:v>
      </x:c>
      <x:c r="B17" s="12">
        <x:v>2</x:v>
      </x:c>
      <x:c r="C17" s="197">
        <x:v>0.27278870297043101</x:v>
      </x:c>
      <x:c r="D17" s="589">
        <x:v>0.16531461716135701</x:v>
      </x:c>
      <x:c r="E17" s="197">
        <x:v>0.57770962318528596</x:v>
      </x:c>
      <x:c r="F17" s="589">
        <x:v>0.18553736064925899</x:v>
      </x:c>
      <x:c r="G17" s="197">
        <x:v>1.9790607577266399</x:v>
      </x:c>
      <x:c r="H17" s="589">
        <x:v>1.01502254730539</x:v>
      </x:c>
      <x:c r="I17" s="197">
        <x:v>0.10703118776904499</x:v>
      </x:c>
      <x:c r="J17" s="589">
        <x:v>0.174945999230669</x:v>
      </x:c>
      <x:c r="K17" s="197">
        <x:v>0.60827299923707601</x:v>
      </x:c>
      <x:c r="L17" s="589">
        <x:v>0.186773774705707</x:v>
      </x:c>
      <x:c r="M17" s="197">
        <x:v>3.7465003289326502</x:v>
      </x:c>
      <x:c r="N17" s="589">
        <x:v>1.76195895986837</x:v>
      </x:c>
      <x:c r="O17" s="197">
        <x:v>0.103568163434409</x:v>
      </x:c>
      <x:c r="P17" s="589">
        <x:v>0.18379984745817701</x:v>
      </x:c>
      <x:c r="Q17" s="197">
        <x:v>0.595997495686027</x:v>
      </x:c>
      <x:c r="R17" s="589">
        <x:v>0.185263064193668</x:v>
      </x:c>
      <x:c r="S17" s="197">
        <x:v>4.4941147548560201</x:v>
      </x:c>
      <x:c r="T17" s="597">
        <x:v>2.1067183163975902</x:v>
      </x:c>
    </x:row>
    <x:row r="18" spans="1:20" ht="12.95" customHeight="1" x14ac:dyDescent="0.2">
      <x:c r="A18" s="17" t="s">
        <x:v>360</x:v>
      </x:c>
      <x:c r="B18" s="12">
        <x:v>2</x:v>
      </x:c>
      <x:c r="C18" s="197">
        <x:v>0.13970425080243201</x:v>
      </x:c>
      <x:c r="D18" s="589">
        <x:v>0.202321761462632</x:v>
      </x:c>
      <x:c r="E18" s="197">
        <x:v>0.80431960790725299</x:v>
      </x:c>
      <x:c r="F18" s="589">
        <x:v>0.45834833631060101</x:v>
      </x:c>
      <x:c r="G18" s="197">
        <x:v>1.21417613091007</x:v>
      </x:c>
      <x:c r="H18" s="589">
        <x:v>1.2546038082531701</x:v>
      </x:c>
      <x:c r="I18" s="197">
        <x:v>-2.0237490308077501E-2</x:v>
      </x:c>
      <x:c r="J18" s="589">
        <x:v>0.21134315158556699</x:v>
      </x:c>
      <x:c r="K18" s="197">
        <x:v>0.74768098388601201</x:v>
      </x:c>
      <x:c r="L18" s="589">
        <x:v>0.44811511704495999</x:v>
      </x:c>
      <x:c r="M18" s="197">
        <x:v>4.4301820269376</x:v>
      </x:c>
      <x:c r="N18" s="589">
        <x:v>2.36088694855458</x:v>
      </x:c>
      <x:c r="O18" s="197">
        <x:v>-2.2506815182443601E-2</x:v>
      </x:c>
      <x:c r="P18" s="589">
        <x:v>0.21127854011609401</x:v>
      </x:c>
      <x:c r="Q18" s="197">
        <x:v>0.56646938163631599</x:v>
      </x:c>
      <x:c r="R18" s="589">
        <x:v>0.48212915200173301</x:v>
      </x:c>
      <x:c r="S18" s="197">
        <x:v>5.6953968738143397</x:v>
      </x:c>
      <x:c r="T18" s="597">
        <x:v>3.22462592067733</x:v>
      </x:c>
    </x:row>
    <x:row r="19" spans="1:20" ht="12.95" customHeight="1" x14ac:dyDescent="0.2">
      <x:c r="A19" s="17" t="s">
        <x:v>361</x:v>
      </x:c>
      <x:c r="B19" s="12">
        <x:v>2</x:v>
      </x:c>
      <x:c r="C19" s="197">
        <x:v>0.51007164014250495</x:v>
      </x:c>
      <x:c r="D19" s="589">
        <x:v>0.32821753198155601</x:v>
      </x:c>
      <x:c r="E19" s="197">
        <x:v>0.22000895233470399</x:v>
      </x:c>
      <x:c r="F19" s="589">
        <x:v>0.194379471783725</x:v>
      </x:c>
      <x:c r="G19" s="197">
        <x:v>1.65307371699955</x:v>
      </x:c>
      <x:c r="H19" s="589">
        <x:v>1.6580824435296699</x:v>
      </x:c>
      <x:c r="I19" s="197">
        <x:v>0.41061504776965102</x:v>
      </x:c>
      <x:c r="J19" s="589">
        <x:v>0.33009790313348403</x:v>
      </x:c>
      <x:c r="K19" s="197">
        <x:v>0.231503149561986</x:v>
      </x:c>
      <x:c r="L19" s="589">
        <x:v>0.18940261357406901</x:v>
      </x:c>
      <x:c r="M19" s="197">
        <x:v>2.7657972306573901</x:v>
      </x:c>
      <x:c r="N19" s="589">
        <x:v>2.56047538509387</x:v>
      </x:c>
      <x:c r="O19" s="197">
        <x:v>0.30310651233558</x:v>
      </x:c>
      <x:c r="P19" s="589">
        <x:v>0.34025498514380698</x:v>
      </x:c>
      <x:c r="Q19" s="197">
        <x:v>0.25754119828064498</x:v>
      </x:c>
      <x:c r="R19" s="589">
        <x:v>0.20758112657009201</x:v>
      </x:c>
      <x:c r="S19" s="197">
        <x:v>3.6776083034790901</x:v>
      </x:c>
      <x:c r="T19" s="597">
        <x:v>3.2829615014699698</x:v>
      </x:c>
    </x:row>
    <x:row r="20" spans="1:20" ht="12.95" customHeight="1" x14ac:dyDescent="0.2">
      <x:c r="A20" s="2" t="s">
        <x:v>362</x:v>
      </x:c>
      <x:c r="B20" s="12">
        <x:v>2</x:v>
      </x:c>
      <x:c r="C20" s="197">
        <x:v>0.565639529286459</x:v>
      </x:c>
      <x:c r="D20" s="589">
        <x:v>0.28162485173643897</x:v>
      </x:c>
      <x:c r="E20" s="197">
        <x:v>-0.26211480505948298</x:v>
      </x:c>
      <x:c r="F20" s="589">
        <x:v>0.27408096007943</x:v>
      </x:c>
      <x:c r="G20" s="197">
        <x:v>2.36750508037851</x:v>
      </x:c>
      <x:c r="H20" s="589">
        <x:v>2.21604298901909</x:v>
      </x:c>
      <x:c r="I20" s="197">
        <x:v>0.54263510508270496</x:v>
      </x:c>
      <x:c r="J20" s="589">
        <x:v>0.28185123552475499</x:v>
      </x:c>
      <x:c r="K20" s="197">
        <x:v>-0.31862052872178298</x:v>
      </x:c>
      <x:c r="L20" s="589">
        <x:v>0.25881664678114102</x:v>
      </x:c>
      <x:c r="M20" s="197">
        <x:v>7.1610684855870996</x:v>
      </x:c>
      <x:c r="N20" s="589">
        <x:v>4.2016584752472799</x:v>
      </x:c>
      <x:c r="O20" s="197">
        <x:v>0.52516601805639496</x:v>
      </x:c>
      <x:c r="P20" s="589">
        <x:v>0.28200890787218602</x:v>
      </x:c>
      <x:c r="Q20" s="197">
        <x:v>-0.26224704258450698</x:v>
      </x:c>
      <x:c r="R20" s="589">
        <x:v>0.26654865041079401</x:v>
      </x:c>
      <x:c r="S20" s="197">
        <x:v>10.3556966190956</x:v>
      </x:c>
      <x:c r="T20" s="597">
        <x:v>5.4416709193904103</x:v>
      </x:c>
    </x:row>
    <x:row r="21" spans="1:20" ht="12.95" customHeight="1" x14ac:dyDescent="0.2">
      <x:c r="A21" s="2" t="s">
        <x:v>363</x:v>
      </x:c>
      <x:c r="B21" s="12">
        <x:v>2</x:v>
      </x:c>
      <x:c r="C21" s="197">
        <x:v>8.7479251923461399E-2</x:v>
      </x:c>
      <x:c r="D21" s="589">
        <x:v>0.231608027079971</x:v>
      </x:c>
      <x:c r="E21" s="197">
        <x:v>0.73194176116489895</x:v>
      </x:c>
      <x:c r="F21" s="589">
        <x:v>0.81652977551148698</x:v>
      </x:c>
      <x:c r="G21" s="197">
        <x:v>0.43720989793133702</x:v>
      </x:c>
      <x:c r="H21" s="589">
        <x:v>1.03816712461439</x:v>
      </x:c>
      <x:c r="I21" s="197">
        <x:v>-4.99156780868776E-2</x:v>
      </x:c>
      <x:c r="J21" s="589">
        <x:v>0.262039430552851</x:v>
      </x:c>
      <x:c r="K21" s="197">
        <x:v>0.67261175824366304</x:v>
      </x:c>
      <x:c r="L21" s="589">
        <x:v>0.82020714982333998</x:v>
      </x:c>
      <x:c r="M21" s="197">
        <x:v>1.5156775905500901</x:v>
      </x:c>
      <x:c r="N21" s="589">
        <x:v>1.5424640176387701</x:v>
      </x:c>
      <x:c r="O21" s="197">
        <x:v>-5.1823503850320397E-2</x:v>
      </x:c>
      <x:c r="P21" s="589">
        <x:v>0.26255703076470599</x:v>
      </x:c>
      <x:c r="Q21" s="197">
        <x:v>0.75714425970583998</x:v>
      </x:c>
      <x:c r="R21" s="589">
        <x:v>0.79135821913631899</x:v>
      </x:c>
      <x:c r="S21" s="197">
        <x:v>2.3482120262959598</x:v>
      </x:c>
      <x:c r="T21" s="597">
        <x:v>2.5264175462654199</x:v>
      </x:c>
    </x:row>
    <x:row r="22" spans="1:20" ht="12.95" customHeight="1" x14ac:dyDescent="0.2">
      <x:c r="A22" s="2" t="s">
        <x:v>364</x:v>
      </x:c>
      <x:c r="B22" s="12">
        <x:v>2</x:v>
      </x:c>
      <x:c r="C22" s="197">
        <x:v>0.77561069102951696</x:v>
      </x:c>
      <x:c r="D22" s="589">
        <x:v>0.36876478690001901</x:v>
      </x:c>
      <x:c r="E22" s="197">
        <x:v>9.6533816162911498E-2</x:v>
      </x:c>
      <x:c r="F22" s="589">
        <x:v>0.41871682260500098</x:v>
      </x:c>
      <x:c r="G22" s="197">
        <x:v>1.7705524990305299</x:v>
      </x:c>
      <x:c r="H22" s="589">
        <x:v>1.7831681359523199</x:v>
      </x:c>
      <x:c r="I22" s="197">
        <x:v>0.730036804021583</x:v>
      </x:c>
      <x:c r="J22" s="589">
        <x:v>0.36102101514035201</x:v>
      </x:c>
      <x:c r="K22" s="197">
        <x:v>0.18342127956838</x:v>
      </x:c>
      <x:c r="L22" s="589">
        <x:v>0.419304548877873</x:v>
      </x:c>
      <x:c r="M22" s="197">
        <x:v>4.52145510793639</x:v>
      </x:c>
      <x:c r="N22" s="589">
        <x:v>3.4646728640326199</x:v>
      </x:c>
      <x:c r="O22" s="197">
        <x:v>0.77368125290324197</x:v>
      </x:c>
      <x:c r="P22" s="589">
        <x:v>0.328786861312445</x:v>
      </x:c>
      <x:c r="Q22" s="197">
        <x:v>0.13989152999225499</x:v>
      </x:c>
      <x:c r="R22" s="589">
        <x:v>0.329367685002521</x:v>
      </x:c>
      <x:c r="S22" s="197">
        <x:v>12.080655756293</x:v>
      </x:c>
      <x:c r="T22" s="597">
        <x:v>5.7574100453187098</x:v>
      </x:c>
    </x:row>
    <x:row r="23" spans="1:20" ht="12.95" customHeight="1" x14ac:dyDescent="0.2">
      <x:c r="A23" s="2" t="s">
        <x:v>365</x:v>
      </x:c>
      <x:c r="B23" s="12">
        <x:v>2</x:v>
      </x:c>
      <x:c r="C23" s="197">
        <x:v>0.20570298209256299</x:v>
      </x:c>
      <x:c r="D23" s="589">
        <x:v>0.23209875520804599</x:v>
      </x:c>
      <x:c r="E23" s="197">
        <x:v>-0.226687568040294</x:v>
      </x:c>
      <x:c r="F23" s="589">
        <x:v>0.23208421551887001</x:v>
      </x:c>
      <x:c r="G23" s="197">
        <x:v>0.60457200092262298</x:v>
      </x:c>
      <x:c r="H23" s="589">
        <x:v>1.1486338634153801</x:v>
      </x:c>
      <x:c r="I23" s="197">
        <x:v>0.22069648144541701</x:v>
      </x:c>
      <x:c r="J23" s="589">
        <x:v>0.24234144278776401</x:v>
      </x:c>
      <x:c r="K23" s="197">
        <x:v>-0.21865654710789401</x:v>
      </x:c>
      <x:c r="L23" s="589">
        <x:v>0.21969289379172899</x:v>
      </x:c>
      <x:c r="M23" s="197">
        <x:v>1.2230891687587599</x:v>
      </x:c>
      <x:c r="N23" s="589">
        <x:v>2.0762792945808699</x:v>
      </x:c>
      <x:c r="O23" s="197">
        <x:v>0.119370907125584</x:v>
      </x:c>
      <x:c r="P23" s="589">
        <x:v>0.25036982400332303</x:v>
      </x:c>
      <x:c r="Q23" s="197">
        <x:v>-0.26609065419379901</x:v>
      </x:c>
      <x:c r="R23" s="589">
        <x:v>0.230656837625171</x:v>
      </x:c>
      <x:c r="S23" s="197">
        <x:v>3.5908681997149099</x:v>
      </x:c>
      <x:c r="T23" s="597">
        <x:v>3.6235545346405802</x:v>
      </x:c>
    </x:row>
    <x:row r="24" spans="1:20" ht="12.95" customHeight="1" x14ac:dyDescent="0.2">
      <x:c r="A24" s="2" t="s">
        <x:v>366</x:v>
      </x:c>
      <x:c r="B24" s="12">
        <x:v>2</x:v>
      </x:c>
      <x:c r="C24" s="197">
        <x:v>1.3816763161748</x:v>
      </x:c>
      <x:c r="D24" s="589">
        <x:v>0.30593787975854497</x:v>
      </x:c>
      <x:c r="E24" s="197">
        <x:v>-0.88013573081621699</x:v>
      </x:c>
      <x:c r="F24" s="589">
        <x:v>0.31225304958743899</x:v>
      </x:c>
      <x:c r="G24" s="197">
        <x:v>12.275753315521801</x:v>
      </x:c>
      <x:c r="H24" s="589">
        <x:v>5.3280413326584197</x:v>
      </x:c>
      <x:c r="I24" s="197">
        <x:v>1.3155347153224799</x:v>
      </x:c>
      <x:c r="J24" s="589">
        <x:v>0.32683321728637299</x:v>
      </x:c>
      <x:c r="K24" s="197">
        <x:v>-0.84323957538766703</x:v>
      </x:c>
      <x:c r="L24" s="589">
        <x:v>0.31012954506030899</x:v>
      </x:c>
      <x:c r="M24" s="197">
        <x:v>13.3247621194886</x:v>
      </x:c>
      <x:c r="N24" s="589">
        <x:v>5.4585279688583697</x:v>
      </x:c>
      <x:c r="O24" s="197">
        <x:v>0.95325857496864697</x:v>
      </x:c>
      <x:c r="P24" s="589">
        <x:v>0.33472769684185599</x:v>
      </x:c>
      <x:c r="Q24" s="197">
        <x:v>-0.89472204779180797</x:v>
      </x:c>
      <x:c r="R24" s="589">
        <x:v>0.31966051240315901</x:v>
      </x:c>
      <x:c r="S24" s="197">
        <x:v>18.496241446858001</x:v>
      </x:c>
      <x:c r="T24" s="597">
        <x:v>6.4439666328824501</x:v>
      </x:c>
    </x:row>
    <x:row r="25" spans="1:20" ht="12.95" customHeight="1" x14ac:dyDescent="0.2">
      <x:c r="A25" s="2" t="s">
        <x:v>367</x:v>
      </x:c>
      <x:c r="B25" s="12">
        <x:v>2</x:v>
      </x:c>
      <x:c r="C25" s="197">
        <x:v>-0.25073668822309297</x:v>
      </x:c>
      <x:c r="D25" s="589">
        <x:v>0.30533687620461603</x:v>
      </x:c>
      <x:c r="E25" s="197">
        <x:v>7.3349854749073795E-2</x:v>
      </x:c>
      <x:c r="F25" s="589">
        <x:v>0.51293590121943899</x:v>
      </x:c>
      <x:c r="G25" s="197">
        <x:v>0.27365979831529202</x:v>
      </x:c>
      <x:c r="H25" s="589">
        <x:v>0.77509414249845199</x:v>
      </x:c>
      <x:c r="I25" s="197">
        <x:v>-0.28857552089394001</x:v>
      </x:c>
      <x:c r="J25" s="589">
        <x:v>0.41646421551731799</x:v>
      </x:c>
      <x:c r="K25" s="197">
        <x:v>0.118575013143668</x:v>
      </x:c>
      <x:c r="L25" s="589">
        <x:v>0.52799387614240501</x:v>
      </x:c>
      <x:c r="M25" s="197">
        <x:v>5.3038893291831197</x:v>
      </x:c>
      <x:c r="N25" s="589">
        <x:v>3.70021152817873</x:v>
      </x:c>
      <x:c r="O25" s="197">
        <x:v>-0.30027226153334502</x:v>
      </x:c>
      <x:c r="P25" s="589">
        <x:v>0.40070610661703898</x:v>
      </x:c>
      <x:c r="Q25" s="197">
        <x:v>0.16003948548677699</x:v>
      </x:c>
      <x:c r="R25" s="589">
        <x:v>0.57018831426863303</x:v>
      </x:c>
      <x:c r="S25" s="197">
        <x:v>9.0751997987763904</x:v>
      </x:c>
      <x:c r="T25" s="597">
        <x:v>3.7499056652012901</x:v>
      </x:c>
    </x:row>
    <x:row r="26" spans="1:20" ht="12.95" customHeight="1" x14ac:dyDescent="0.2">
      <x:c r="A26" s="2" t="s">
        <x:v>368</x:v>
      </x:c>
      <x:c r="B26" s="12">
        <x:v>2</x:v>
      </x:c>
      <x:c r="C26" s="197">
        <x:v>0.70397142116128597</x:v>
      </x:c>
      <x:c r="D26" s="589">
        <x:v>0.24067277639718901</x:v>
      </x:c>
      <x:c r="E26" s="197">
        <x:v>0.26311536993592299</x:v>
      </x:c>
      <x:c r="F26" s="589">
        <x:v>0.28271694243429901</x:v>
      </x:c>
      <x:c r="G26" s="197">
        <x:v>4.4098260710608104</x:v>
      </x:c>
      <x:c r="H26" s="589">
        <x:v>2.8182703578033501</x:v>
      </x:c>
      <x:c r="I26" s="197">
        <x:v>0.58033696056281003</x:v>
      </x:c>
      <x:c r="J26" s="589">
        <x:v>0.27157698696175397</x:v>
      </x:c>
      <x:c r="K26" s="197">
        <x:v>0.277487645746815</x:v>
      </x:c>
      <x:c r="L26" s="589">
        <x:v>0.28872428461688099</x:v>
      </x:c>
      <x:c r="M26" s="197">
        <x:v>5.2403362328089598</x:v>
      </x:c>
      <x:c r="N26" s="589">
        <x:v>3.1673605710930399</x:v>
      </x:c>
      <x:c r="O26" s="197">
        <x:v>0.64394761054982297</x:v>
      </x:c>
      <x:c r="P26" s="589">
        <x:v>0.27989176173916003</x:v>
      </x:c>
      <x:c r="Q26" s="197">
        <x:v>0.253862835035293</x:v>
      </x:c>
      <x:c r="R26" s="589">
        <x:v>0.29103371686402801</x:v>
      </x:c>
      <x:c r="S26" s="197">
        <x:v>6.6965438266047999</x:v>
      </x:c>
      <x:c r="T26" s="597">
        <x:v>3.5750426368080999</x:v>
      </x:c>
    </x:row>
    <x:row r="27" spans="1:20" ht="12.95" customHeight="1" x14ac:dyDescent="0.2">
      <x:c r="A27" s="2" t="s">
        <x:v>369</x:v>
      </x:c>
      <x:c r="B27" s="12">
        <x:v>2</x:v>
      </x:c>
      <x:c r="C27" s="197">
        <x:v>0.239514306860098</x:v>
      </x:c>
      <x:c r="D27" s="589">
        <x:v>0.10343435854066001</x:v>
      </x:c>
      <x:c r="E27" s="197">
        <x:v>0.16295686612898599</x:v>
      </x:c>
      <x:c r="F27" s="589">
        <x:v>0.17834096346116299</x:v>
      </x:c>
      <x:c r="G27" s="197">
        <x:v>0.68291651815791998</x:v>
      </x:c>
      <x:c r="H27" s="589">
        <x:v>0.62013584529676502</x:v>
      </x:c>
      <x:c r="I27" s="197">
        <x:v>0.168791088883779</x:v>
      </x:c>
      <x:c r="J27" s="589">
        <x:v>0.13411827929576001</x:v>
      </x:c>
      <x:c r="K27" s="197">
        <x:v>0.16222140719578201</x:v>
      </x:c>
      <x:c r="L27" s="589">
        <x:v>0.17077294923043401</x:v>
      </x:c>
      <x:c r="M27" s="197">
        <x:v>3.1097041922499602</x:v>
      </x:c>
      <x:c r="N27" s="589">
        <x:v>1.22409792356473</x:v>
      </x:c>
      <x:c r="O27" s="197">
        <x:v>0.17080853740601401</x:v>
      </x:c>
      <x:c r="P27" s="589">
        <x:v>0.13544244574134201</x:v>
      </x:c>
      <x:c r="Q27" s="197">
        <x:v>0.177530566662781</x:v>
      </x:c>
      <x:c r="R27" s="589">
        <x:v>0.16353050070806499</x:v>
      </x:c>
      <x:c r="S27" s="197">
        <x:v>3.5168163772069998</x:v>
      </x:c>
      <x:c r="T27" s="597">
        <x:v>1.5822579479409999</x:v>
      </x:c>
    </x:row>
    <x:row r="28" spans="1:20" ht="12.95" customHeight="1" x14ac:dyDescent="0.2">
      <x:c r="A28" s="2" t="s">
        <x:v>370</x:v>
      </x:c>
      <x:c r="B28" s="12">
        <x:v>2</x:v>
      </x:c>
      <x:c r="C28" s="197">
        <x:v>-0.70131539455945702</x:v>
      </x:c>
      <x:c r="D28" s="589">
        <x:v>0.29141344586359202</x:v>
      </x:c>
      <x:c r="E28" s="197">
        <x:v>0.34967532705052101</x:v>
      </x:c>
      <x:c r="F28" s="589">
        <x:v>0.31751512266922499</x:v>
      </x:c>
      <x:c r="G28" s="197">
        <x:v>3.3281464256842099</x:v>
      </x:c>
      <x:c r="H28" s="589">
        <x:v>2.3874523403612802</x:v>
      </x:c>
      <x:c r="I28" s="197">
        <x:v>-0.68122853746555201</x:v>
      </x:c>
      <x:c r="J28" s="589">
        <x:v>0.29290643311334702</x:v>
      </x:c>
      <x:c r="K28" s="197">
        <x:v>0.324415370661158</x:v>
      </x:c>
      <x:c r="L28" s="589">
        <x:v>0.32705529855391702</x:v>
      </x:c>
      <x:c r="M28" s="197">
        <x:v>3.5638849168964799</x:v>
      </x:c>
      <x:c r="N28" s="589">
        <x:v>2.6943801316662199</x:v>
      </x:c>
      <x:c r="O28" s="197">
        <x:v>-0.57413651747799299</x:v>
      </x:c>
      <x:c r="P28" s="589">
        <x:v>0.31557094337410002</x:v>
      </x:c>
      <x:c r="Q28" s="197">
        <x:v>0.26947264266063098</x:v>
      </x:c>
      <x:c r="R28" s="589">
        <x:v>0.30209115336121201</x:v>
      </x:c>
      <x:c r="S28" s="197">
        <x:v>9.1442257504114295</x:v>
      </x:c>
      <x:c r="T28" s="597">
        <x:v>4.3390532519621097</x:v>
      </x:c>
    </x:row>
    <x:row r="29" spans="1:20" ht="12.95" customHeight="1" x14ac:dyDescent="0.2">
      <x:c r="A29" s="2" t="s">
        <x:v>371</x:v>
      </x:c>
      <x:c r="B29" s="12">
        <x:v>2</x:v>
      </x:c>
      <x:c r="C29" s="197">
        <x:v>6.1488074357382003E-2</x:v>
      </x:c>
      <x:c r="D29" s="589">
        <x:v>0.238472968191769</x:v>
      </x:c>
      <x:c r="E29" s="197">
        <x:v>-0.708771649500754</x:v>
      </x:c>
      <x:c r="F29" s="589">
        <x:v>0.44128670643343498</x:v>
      </x:c>
      <x:c r="G29" s="197">
        <x:v>0.88250033434672603</x:v>
      </x:c>
      <x:c r="H29" s="589">
        <x:v>1.2163242240434</x:v>
      </x:c>
      <x:c r="I29" s="197">
        <x:v>0.14999227818782801</x:v>
      </x:c>
      <x:c r="J29" s="589">
        <x:v>0.25490754490512901</x:v>
      </x:c>
      <x:c r="K29" s="197">
        <x:v>-0.77667550928190299</x:v>
      </x:c>
      <x:c r="L29" s="589">
        <x:v>0.43821327989727399</x:v>
      </x:c>
      <x:c r="M29" s="197">
        <x:v>2.5306133800855601</x:v>
      </x:c>
      <x:c r="N29" s="589">
        <x:v>2.2057818734753001</x:v>
      </x:c>
      <x:c r="O29" s="197">
        <x:v>0.104590572471327</x:v>
      </x:c>
      <x:c r="P29" s="589">
        <x:v>0.257967520271634</x:v>
      </x:c>
      <x:c r="Q29" s="197">
        <x:v>-0.73299185043807802</x:v>
      </x:c>
      <x:c r="R29" s="589">
        <x:v>0.46205679071119499</x:v>
      </x:c>
      <x:c r="S29" s="197">
        <x:v>4.0184293178172501</x:v>
      </x:c>
      <x:c r="T29" s="597">
        <x:v>2.8024892879579602</x:v>
      </x:c>
    </x:row>
    <x:row r="30" spans="1:20" ht="12.95" customHeight="1" x14ac:dyDescent="0.2">
      <x:c r="A30" s="2" t="s">
        <x:v>372</x:v>
      </x:c>
      <x:c r="B30" s="12">
        <x:v>2</x:v>
      </x:c>
      <x:c r="C30" s="197">
        <x:v>9.3956653369158705E-2</x:v>
      </x:c>
      <x:c r="D30" s="589">
        <x:v>0.23179106309908101</x:v>
      </x:c>
      <x:c r="E30" s="197">
        <x:v>-6.3491179933748504E-2</x:v>
      </x:c>
      <x:c r="F30" s="589">
        <x:v>0.270812342888192</x:v>
      </x:c>
      <x:c r="G30" s="197">
        <x:v>5.25633901803539E-2</x:v>
      </x:c>
      <x:c r="H30" s="589">
        <x:v>0.634276359426729</x:v>
      </x:c>
      <x:c r="I30" s="197">
        <x:v>5.8117298457473002E-2</x:v>
      </x:c>
      <x:c r="J30" s="589">
        <x:v>0.222376321784584</x:v>
      </x:c>
      <x:c r="K30" s="197">
        <x:v>-6.2382655235057601E-2</x:v>
      </x:c>
      <x:c r="L30" s="589">
        <x:v>0.25058757307469898</x:v>
      </x:c>
      <x:c r="M30" s="197">
        <x:v>2.0140032610440901</x:v>
      </x:c>
      <x:c r="N30" s="589">
        <x:v>1.6281912204539299</x:v>
      </x:c>
      <x:c r="O30" s="197">
        <x:v>-1.36016031389085E-2</x:v>
      </x:c>
      <x:c r="P30" s="589">
        <x:v>0.24876175507207399</x:v>
      </x:c>
      <x:c r="Q30" s="197">
        <x:v>-7.8769076555560105E-2</x:v>
      </x:c>
      <x:c r="R30" s="589">
        <x:v>0.205116655705572</x:v>
      </x:c>
      <x:c r="S30" s="197">
        <x:v>4.8486597298936696</x:v>
      </x:c>
      <x:c r="T30" s="597">
        <x:v>3.5914181607459499</x:v>
      </x:c>
    </x:row>
    <x:row r="31" spans="1:20" ht="12.95" customHeight="1" x14ac:dyDescent="0.2">
      <x:c r="A31" s="2" t="s">
        <x:v>373</x:v>
      </x:c>
      <x:c r="B31" s="12">
        <x:v>2</x:v>
      </x:c>
      <x:c r="C31" s="197">
        <x:v>0.154241333363515</x:v>
      </x:c>
      <x:c r="D31" s="589">
        <x:v>0.30782774769453097</x:v>
      </x:c>
      <x:c r="E31" s="197">
        <x:v>-3.0269809747853701E-2</x:v>
      </x:c>
      <x:c r="F31" s="589">
        <x:v>0.27042408215891001</x:v>
      </x:c>
      <x:c r="G31" s="197">
        <x:v>0.10965860162055199</x:v>
      </x:c>
      <x:c r="H31" s="589">
        <x:v>0.70721367814341696</x:v>
      </x:c>
      <x:c r="I31" s="197">
        <x:v>0.25215602527894798</x:v>
      </x:c>
      <x:c r="J31" s="589">
        <x:v>0.294387840722593</x:v>
      </x:c>
      <x:c r="K31" s="197">
        <x:v>-2.05925301505301E-2</x:v>
      </x:c>
      <x:c r="L31" s="589">
        <x:v>0.25645601235251603</x:v>
      </x:c>
      <x:c r="M31" s="197">
        <x:v>6.3243104809823896</x:v>
      </x:c>
      <x:c r="N31" s="589">
        <x:v>3.3693884891254302</x:v>
      </x:c>
      <x:c r="O31" s="197">
        <x:v>0.23954604400695001</x:v>
      </x:c>
      <x:c r="P31" s="589">
        <x:v>0.29790523022365001</x:v>
      </x:c>
      <x:c r="Q31" s="197">
        <x:v>-5.4186868528087601E-2</x:v>
      </x:c>
      <x:c r="R31" s="589">
        <x:v>0.286721729394952</x:v>
      </x:c>
      <x:c r="S31" s="197">
        <x:v>8.7207122816656302</x:v>
      </x:c>
      <x:c r="T31" s="597">
        <x:v>4.1818357105093398</x:v>
      </x:c>
    </x:row>
    <x:row r="32" spans="1:20" ht="12.95" customHeight="1" x14ac:dyDescent="0.2">
      <x:c r="A32" s="2" t="s">
        <x:v>374</x:v>
      </x:c>
      <x:c r="B32" s="12">
        <x:v>2</x:v>
      </x:c>
      <x:c r="C32" s="197">
        <x:v>-0.12298804553866299</x:v>
      </x:c>
      <x:c r="D32" s="589">
        <x:v>0.25056153777514301</x:v>
      </x:c>
      <x:c r="E32" s="197">
        <x:v>-7.3954923570071607E-2</x:v>
      </x:c>
      <x:c r="F32" s="589">
        <x:v>0.55800033821161898</x:v>
      </x:c>
      <x:c r="G32" s="197">
        <x:v>0.14859085798126301</x:v>
      </x:c>
      <x:c r="H32" s="589">
        <x:v>1.3619647605640699</x:v>
      </x:c>
      <x:c r="I32" s="197">
        <x:v>-7.3338739587301305E-2</x:v>
      </x:c>
      <x:c r="J32" s="589">
        <x:v>0.25246744257619702</x:v>
      </x:c>
      <x:c r="K32" s="197">
        <x:v>-9.0371509026813193E-2</x:v>
      </x:c>
      <x:c r="L32" s="589">
        <x:v>0.55643852511410297</x:v>
      </x:c>
      <x:c r="M32" s="197">
        <x:v>0.82400815766050595</x:v>
      </x:c>
      <x:c r="N32" s="589">
        <x:v>2.8644310309124799</x:v>
      </x:c>
      <x:c r="O32" s="197">
        <x:v>-9.8306937318368606E-2</x:v>
      </x:c>
      <x:c r="P32" s="589">
        <x:v>0.25964829187726801</x:v>
      </x:c>
      <x:c r="Q32" s="197">
        <x:v>-0.57280105357571498</x:v>
      </x:c>
      <x:c r="R32" s="589">
        <x:v>0.43939351666280901</x:v>
      </x:c>
      <x:c r="S32" s="197">
        <x:v>7.0065611517858803</x:v>
      </x:c>
      <x:c r="T32" s="597">
        <x:v>5.7640105860769602</x:v>
      </x:c>
    </x:row>
    <x:row r="33" spans="1:20" ht="12.95" customHeight="1" x14ac:dyDescent="0.2">
      <x:c r="A33" s="2" t="s">
        <x:v>375</x:v>
      </x:c>
      <x:c r="B33" s="12">
        <x:v>2</x:v>
      </x:c>
      <x:c r="C33" s="197">
        <x:v>3.04572345310711E-2</x:v>
      </x:c>
      <x:c r="D33" s="589">
        <x:v>0.35747727428311898</x:v>
      </x:c>
      <x:c r="E33" s="197">
        <x:v>-1.97029863260011E-2</x:v>
      </x:c>
      <x:c r="F33" s="589">
        <x:v>1.8110648709866399</x:v>
      </x:c>
      <x:c r="G33" s="197">
        <x:v>3.8046385407965498E-3</x:v>
      </x:c>
      <x:c r="H33" s="589">
        <x:v>0.81242283010225702</x:v>
      </x:c>
      <x:c r="I33" s="197">
        <x:v>6.4279116175379902E-2</x:v>
      </x:c>
      <x:c r="J33" s="589">
        <x:v>0.34085035494315002</x:v>
      </x:c>
      <x:c r="K33" s="197">
        <x:v>0.51868134604729899</x:v>
      </x:c>
      <x:c r="L33" s="589">
        <x:v>1.8402548693289</x:v>
      </x:c>
      <x:c r="M33" s="197">
        <x:v>9.46370937194337</x:v>
      </x:c>
      <x:c r="N33" s="589">
        <x:v>3.6829295735139498</x:v>
      </x:c>
      <x:c r="O33" s="197">
        <x:v>7.2302828146287704E-2</x:v>
      </x:c>
      <x:c r="P33" s="589">
        <x:v>0.34430658300240602</x:v>
      </x:c>
      <x:c r="Q33" s="197">
        <x:v>0.50521491799843199</x:v>
      </x:c>
      <x:c r="R33" s="589">
        <x:v>1.8696181817480799</x:v>
      </x:c>
      <x:c r="S33" s="197">
        <x:v>10.0952890782432</x:v>
      </x:c>
      <x:c r="T33" s="597">
        <x:v>4.2570330911604897</x:v>
      </x:c>
    </x:row>
    <x:row r="34" spans="1:20" ht="12.95" customHeight="1" x14ac:dyDescent="0.2">
      <x:c r="A34" s="2" t="s">
        <x:v>376</x:v>
      </x:c>
      <x:c r="B34" s="12">
        <x:v>2</x:v>
      </x:c>
      <x:c r="C34" s="197">
        <x:v>0.42632374118139499</x:v>
      </x:c>
      <x:c r="D34" s="589">
        <x:v>0.25273459914902402</x:v>
      </x:c>
      <x:c r="E34" s="197">
        <x:v>-1.1931924439820201</x:v>
      </x:c>
      <x:c r="F34" s="589">
        <x:v>0.27217175438803498</x:v>
      </x:c>
      <x:c r="G34" s="197">
        <x:v>1.5948697571545001</x:v>
      </x:c>
      <x:c r="H34" s="589">
        <x:v>1.3455321893732199</x:v>
      </x:c>
      <x:c r="I34" s="197">
        <x:v>0.28329183281812498</x:v>
      </x:c>
      <x:c r="J34" s="589">
        <x:v>0.28931264590105599</x:v>
      </x:c>
      <x:c r="K34" s="197">
        <x:v>-0.95935835196956798</x:v>
      </x:c>
      <x:c r="L34" s="589">
        <x:v>0.28974019224165198</x:v>
      </x:c>
      <x:c r="M34" s="197">
        <x:v>4.87511169162521</x:v>
      </x:c>
      <x:c r="N34" s="589">
        <x:v>2.5536539465161501</x:v>
      </x:c>
      <x:c r="O34" s="197">
        <x:v>0.38634294514793799</x:v>
      </x:c>
      <x:c r="P34" s="589">
        <x:v>0.29857565618856402</x:v>
      </x:c>
      <x:c r="Q34" s="197">
        <x:v>-1.08340479296208</x:v>
      </x:c>
      <x:c r="R34" s="589">
        <x:v>0.34972388997159298</x:v>
      </x:c>
      <x:c r="S34" s="197">
        <x:v>7.6134485585280904</x:v>
      </x:c>
      <x:c r="T34" s="597">
        <x:v>3.5296470129798099</x:v>
      </x:c>
    </x:row>
    <x:row r="35" spans="1:20" ht="12.95" customHeight="1" x14ac:dyDescent="0.2">
      <x:c r="A35" s="2" t="s">
        <x:v>377</x:v>
      </x:c>
      <x:c r="B35" s="12">
        <x:v>2</x:v>
      </x:c>
      <x:c r="C35" s="197">
        <x:v>0.21001197671542099</x:v>
      </x:c>
      <x:c r="D35" s="589">
        <x:v>0.25816786219707599</x:v>
      </x:c>
      <x:c r="E35" s="197">
        <x:v>0.18450397696214699</x:v>
      </x:c>
      <x:c r="F35" s="589">
        <x:v>0.196604157041325</x:v>
      </x:c>
      <x:c r="G35" s="197">
        <x:v>0.53889275743450904</x:v>
      </x:c>
      <x:c r="H35" s="589">
        <x:v>0.79803961362671705</x:v>
      </x:c>
      <x:c r="I35" s="197">
        <x:v>0.26634461079881899</x:v>
      </x:c>
      <x:c r="J35" s="589">
        <x:v>0.26159342205410602</x:v>
      </x:c>
      <x:c r="K35" s="197">
        <x:v>6.65402319592171E-2</x:v>
      </x:c>
      <x:c r="L35" s="589">
        <x:v>0.19439757796709101</x:v>
      </x:c>
      <x:c r="M35" s="197">
        <x:v>3.4786933719909898</x:v>
      </x:c>
      <x:c r="N35" s="589">
        <x:v>2.1579234964601199</x:v>
      </x:c>
      <x:c r="O35" s="197">
        <x:v>0.257910961437536</x:v>
      </x:c>
      <x:c r="P35" s="589">
        <x:v>0.24868517143459701</x:v>
      </x:c>
      <x:c r="Q35" s="197">
        <x:v>0.135419053189301</x:v>
      </x:c>
      <x:c r="R35" s="589">
        <x:v>0.20246313636247701</x:v>
      </x:c>
      <x:c r="S35" s="197">
        <x:v>4.8869139395993102</x:v>
      </x:c>
      <x:c r="T35" s="597">
        <x:v>3.1323533810158799</x:v>
      </x:c>
    </x:row>
    <x:row r="36" spans="1:20" ht="12.95" customHeight="1" x14ac:dyDescent="0.2">
      <x:c r="A36" s="2" t="s">
        <x:v>378</x:v>
      </x:c>
      <x:c r="B36" s="12">
        <x:v>2</x:v>
      </x:c>
      <x:c r="C36" s="197">
        <x:v>0.22279399235205399</x:v>
      </x:c>
      <x:c r="D36" s="589">
        <x:v>0.18436971761357901</x:v>
      </x:c>
      <x:c r="E36" s="197">
        <x:v>-0.46477388055819502</x:v>
      </x:c>
      <x:c r="F36" s="589">
        <x:v>0.27891754836388899</x:v>
      </x:c>
      <x:c r="G36" s="197">
        <x:v>1.2196322610321999</x:v>
      </x:c>
      <x:c r="H36" s="589">
        <x:v>1.2982923855903199</x:v>
      </x:c>
      <x:c r="I36" s="197">
        <x:v>0.247820740384399</x:v>
      </x:c>
      <x:c r="J36" s="589">
        <x:v>0.19817819067158199</x:v>
      </x:c>
      <x:c r="K36" s="197">
        <x:v>-0.467900035197164</x:v>
      </x:c>
      <x:c r="L36" s="589">
        <x:v>0.28272580808259701</x:v>
      </x:c>
      <x:c r="M36" s="197">
        <x:v>1.6268886093291099</x:v>
      </x:c>
      <x:c r="N36" s="589">
        <x:v>1.58455402843013</x:v>
      </x:c>
      <x:c r="O36" s="197">
        <x:v>0.28481066380700398</x:v>
      </x:c>
      <x:c r="P36" s="589">
        <x:v>0.19500424009207901</x:v>
      </x:c>
      <x:c r="Q36" s="197">
        <x:v>-0.326325320496479</x:v>
      </x:c>
      <x:c r="R36" s="589">
        <x:v>0.27650027698037999</x:v>
      </x:c>
      <x:c r="S36" s="197">
        <x:v>4.43594058320339</x:v>
      </x:c>
      <x:c r="T36" s="597">
        <x:v>2.4854501429376299</x:v>
      </x:c>
    </x:row>
    <x:row r="37" spans="1:20" ht="12.95" customHeight="1" x14ac:dyDescent="0.2">
      <x:c r="A37" s="2" t="s">
        <x:v>379</x:v>
      </x:c>
      <x:c r="B37" s="12">
        <x:v>2</x:v>
      </x:c>
      <x:c r="C37" s="197">
        <x:v>0.40976833022780101</x:v>
      </x:c>
      <x:c r="D37" s="589">
        <x:v>0.15514248703797501</x:v>
      </x:c>
      <x:c r="E37" s="197">
        <x:v>-1.7175951175005499</x:v>
      </x:c>
      <x:c r="F37" s="589">
        <x:v>0.562787994969004</x:v>
      </x:c>
      <x:c r="G37" s="197">
        <x:v>1.38135591658886</x:v>
      </x:c>
      <x:c r="H37" s="589">
        <x:v>0.88448150919955904</x:v>
      </x:c>
      <x:c r="I37" s="197">
        <x:v>0.42327353268417101</x:v>
      </x:c>
      <x:c r="J37" s="589">
        <x:v>0.15782430123823901</x:v>
      </x:c>
      <x:c r="K37" s="197">
        <x:v>-1.7672621231794601</x:v>
      </x:c>
      <x:c r="L37" s="589">
        <x:v>0.69527636810486804</x:v>
      </x:c>
      <x:c r="M37" s="197">
        <x:v>3.5753472941818201</x:v>
      </x:c>
      <x:c r="N37" s="589">
        <x:v>1.5544621750765999</x:v>
      </x:c>
      <x:c r="O37" s="197">
        <x:v>0.39977479908671099</x:v>
      </x:c>
      <x:c r="P37" s="589">
        <x:v>0.15054551089719601</x:v>
      </x:c>
      <x:c r="Q37" s="197">
        <x:v>-2.1527471220790702</x:v>
      </x:c>
      <x:c r="R37" s="589">
        <x:v>0.54610815751078101</x:v>
      </x:c>
      <x:c r="S37" s="197">
        <x:v>6.9901573891106903</x:v>
      </x:c>
      <x:c r="T37" s="597">
        <x:v>2.4111785018113898</x:v>
      </x:c>
    </x:row>
    <x:row r="38" spans="1:20" ht="12.95" customHeight="1" x14ac:dyDescent="0.2">
      <x:c r="A38" s="2" t="s">
        <x:v>380</x:v>
      </x:c>
      <x:c r="B38" s="12">
        <x:v>2</x:v>
      </x:c>
      <x:c r="C38" s="197">
        <x:v>0.85070531480344602</x:v>
      </x:c>
      <x:c r="D38" s="589">
        <x:v>0.37531048651047599</x:v>
      </x:c>
      <x:c r="E38" s="197">
        <x:v>-0.249981917993817</x:v>
      </x:c>
      <x:c r="F38" s="589">
        <x:v>0.32772884215792802</x:v>
      </x:c>
      <x:c r="G38" s="197">
        <x:v>1.97756788738884</x:v>
      </x:c>
      <x:c r="H38" s="589">
        <x:v>1.67245825130986</x:v>
      </x:c>
      <x:c r="I38" s="197">
        <x:v>0.84478013896087301</x:v>
      </x:c>
      <x:c r="J38" s="589">
        <x:v>0.37870288484415898</x:v>
      </x:c>
      <x:c r="K38" s="197">
        <x:v>-0.29211325472292798</x:v>
      </x:c>
      <x:c r="L38" s="589">
        <x:v>0.33142448050152501</x:v>
      </x:c>
      <x:c r="M38" s="197">
        <x:v>2.6219685582054399</x:v>
      </x:c>
      <x:c r="N38" s="589">
        <x:v>1.8761859707036901</x:v>
      </x:c>
      <x:c r="O38" s="197">
        <x:v>0.81494043691748996</x:v>
      </x:c>
      <x:c r="P38" s="589">
        <x:v>0.35459140523668198</x:v>
      </x:c>
      <x:c r="Q38" s="197">
        <x:v>-0.21301012424780899</x:v>
      </x:c>
      <x:c r="R38" s="589">
        <x:v>0.359717875126078</x:v>
      </x:c>
      <x:c r="S38" s="197">
        <x:v>6.3002316518974197</x:v>
      </x:c>
      <x:c r="T38" s="597">
        <x:v>3.0893497453266598</x:v>
      </x:c>
    </x:row>
    <x:row r="39" spans="1:20" ht="12.95" customHeight="1" x14ac:dyDescent="0.2">
      <x:c r="A39" s="2" t="s">
        <x:v>381</x:v>
      </x:c>
      <x:c r="B39" s="12">
        <x:v>2</x:v>
      </x:c>
      <x:c r="C39" s="197">
        <x:v>-0.114611984899393</x:v>
      </x:c>
      <x:c r="D39" s="589">
        <x:v>0.30944696078065398</x:v>
      </x:c>
      <x:c r="E39" s="197">
        <x:v>-0.13558844332546999</x:v>
      </x:c>
      <x:c r="F39" s="589">
        <x:v>0.28383977361191498</x:v>
      </x:c>
      <x:c r="G39" s="197">
        <x:v>0.160204333997058</x:v>
      </x:c>
      <x:c r="H39" s="589">
        <x:v>0.75244954074446002</x:v>
      </x:c>
      <x:c r="I39" s="197">
        <x:v>-0.12701550077968499</x:v>
      </x:c>
      <x:c r="J39" s="589">
        <x:v>0.30471203218340798</x:v>
      </x:c>
      <x:c r="K39" s="197">
        <x:v>-0.120542635657879</x:v>
      </x:c>
      <x:c r="L39" s="589">
        <x:v>0.288693728530873</x:v>
      </x:c>
      <x:c r="M39" s="197">
        <x:v>0.49199828345103602</x:v>
      </x:c>
      <x:c r="N39" s="589">
        <x:v>1.1129136738924901</x:v>
      </x:c>
      <x:c r="O39" s="197">
        <x:v>-0.120737964564318</x:v>
      </x:c>
      <x:c r="P39" s="589">
        <x:v>0.31585925410725801</x:v>
      </x:c>
      <x:c r="Q39" s="197">
        <x:v>-0.136411215403824</x:v>
      </x:c>
      <x:c r="R39" s="589">
        <x:v>0.30164483542584303</x:v>
      </x:c>
      <x:c r="S39" s="197">
        <x:v>1.90117562576901</x:v>
      </x:c>
      <x:c r="T39" s="597">
        <x:v>2.0924262365177801</x:v>
      </x:c>
    </x:row>
    <x:row r="40" spans="1:20" ht="12.95" customHeight="1" x14ac:dyDescent="0.2">
      <x:c r="A40" s="2" t="s">
        <x:v>382</x:v>
      </x:c>
      <x:c r="B40" s="12">
        <x:v>2</x:v>
      </x:c>
      <x:c r="C40" s="197">
        <x:v>0.214628598996392</x:v>
      </x:c>
      <x:c r="D40" s="589">
        <x:v>0.27915433642237503</x:v>
      </x:c>
      <x:c r="E40" s="197">
        <x:v>0.39272908207033103</x:v>
      </x:c>
      <x:c r="F40" s="589">
        <x:v>0.452327788864617</x:v>
      </x:c>
      <x:c r="G40" s="197">
        <x:v>1.19298413551939</x:v>
      </x:c>
      <x:c r="H40" s="589">
        <x:v>2.2108582731582298</x:v>
      </x:c>
      <x:c r="I40" s="197">
        <x:v>0.15302907780639</x:v>
      </x:c>
      <x:c r="J40" s="589">
        <x:v>0.27565272845286098</x:v>
      </x:c>
      <x:c r="K40" s="197">
        <x:v>0.270846523295799</x:v>
      </x:c>
      <x:c r="L40" s="589">
        <x:v>0.45857640420853202</x:v>
      </x:c>
      <x:c r="M40" s="197">
        <x:v>3.4189008144008999</x:v>
      </x:c>
      <x:c r="N40" s="589">
        <x:v>3.0748196079430499</x:v>
      </x:c>
      <x:c r="O40" s="197">
        <x:v>0.25157255889301999</x:v>
      </x:c>
      <x:c r="P40" s="589">
        <x:v>0.28460155938425102</x:v>
      </x:c>
      <x:c r="Q40" s="197">
        <x:v>0.269524725268667</x:v>
      </x:c>
      <x:c r="R40" s="589">
        <x:v>0.47123024988081402</x:v>
      </x:c>
      <x:c r="S40" s="197">
        <x:v>7.89132491941651</x:v>
      </x:c>
      <x:c r="T40" s="597">
        <x:v>4.5938888415989902</x:v>
      </x:c>
    </x:row>
    <x:row r="41" spans="1:20" ht="12.95" customHeight="1" x14ac:dyDescent="0.2">
      <x:c r="A41" s="2" t="s">
        <x:v>383</x:v>
      </x:c>
      <x:c r="B41" s="12">
        <x:v>2</x:v>
      </x:c>
      <x:c r="C41" s="197">
        <x:v>-0.27017023003867702</x:v>
      </x:c>
      <x:c r="D41" s="589">
        <x:v>0.39004277202839299</x:v>
      </x:c>
      <x:c r="E41" s="197">
        <x:v>-4.6401541628601902E-3</x:v>
      </x:c>
      <x:c r="F41" s="589">
        <x:v>0.65177236085391799</x:v>
      </x:c>
      <x:c r="G41" s="197">
        <x:v>0.29752141744364302</x:v>
      </x:c>
      <x:c r="H41" s="589">
        <x:v>1.15332797999083</x:v>
      </x:c>
      <x:c r="I41" s="197">
        <x:v>-0.124770429704815</x:v>
      </x:c>
      <x:c r="J41" s="589">
        <x:v>0.39844381836192</x:v>
      </x:c>
      <x:c r="K41" s="197">
        <x:v>-0.10363399020481</x:v>
      </x:c>
      <x:c r="L41" s="589">
        <x:v>0.57837495843625697</x:v>
      </x:c>
      <x:c r="M41" s="197">
        <x:v>2.9778411791975499</x:v>
      </x:c>
      <x:c r="N41" s="589">
        <x:v>2.79669615256892</x:v>
      </x:c>
      <x:c r="O41" s="197">
        <x:v>-0.128162790011491</x:v>
      </x:c>
      <x:c r="P41" s="589">
        <x:v>0.40600861912202602</x:v>
      </x:c>
      <x:c r="Q41" s="197">
        <x:v>-8.2358633742927095E-2</x:v>
      </x:c>
      <x:c r="R41" s="589">
        <x:v>0.55471858999678103</x:v>
      </x:c>
      <x:c r="S41" s="197">
        <x:v>7.4084365509973997</x:v>
      </x:c>
      <x:c r="T41" s="597">
        <x:v>4.72900816356589</x:v>
      </x:c>
    </x:row>
    <x:row r="42" spans="1:20" ht="12.95" customHeight="1" x14ac:dyDescent="0.2">
      <x:c r="A42" s="2" t="s">
        <x:v>384</x:v>
      </x:c>
      <x:c r="B42" s="12">
        <x:v>2</x:v>
      </x:c>
      <x:c r="C42" s="197">
        <x:v>0.75136853687444805</x:v>
      </x:c>
      <x:c r="D42" s="589">
        <x:v>0.29840079040251999</x:v>
      </x:c>
      <x:c r="E42" s="197">
        <x:v>0.124897918484355</x:v>
      </x:c>
      <x:c r="F42" s="589">
        <x:v>0.42264206520569603</x:v>
      </x:c>
      <x:c r="G42" s="197">
        <x:v>3.3271833857306099</x:v>
      </x:c>
      <x:c r="H42" s="589">
        <x:v>2.6328033780057498</x:v>
      </x:c>
      <x:c r="I42" s="197">
        <x:v>0.81472125050981203</x:v>
      </x:c>
      <x:c r="J42" s="589">
        <x:v>0.33485426045681499</x:v>
      </x:c>
      <x:c r="K42" s="197">
        <x:v>1.55450910235513E-2</x:v>
      </x:c>
      <x:c r="L42" s="589">
        <x:v>0.43418680697774598</x:v>
      </x:c>
      <x:c r="M42" s="197">
        <x:v>4.2960477395848997</x:v>
      </x:c>
      <x:c r="N42" s="589">
        <x:v>2.9440736010461901</x:v>
      </x:c>
      <x:c r="O42" s="197">
        <x:v>0.82143288786173996</x:v>
      </x:c>
      <x:c r="P42" s="589">
        <x:v>0.33701714952721001</x:v>
      </x:c>
      <x:c r="Q42" s="197">
        <x:v>0.15402445821711599</x:v>
      </x:c>
      <x:c r="R42" s="589">
        <x:v>0.54637044935225398</x:v>
      </x:c>
      <x:c r="S42" s="197">
        <x:v>5.0770876231314599</x:v>
      </x:c>
      <x:c r="T42" s="597">
        <x:v>3.5968899403799299</x:v>
      </x:c>
    </x:row>
    <x:row r="43" spans="1:20" ht="12.95" customHeight="1" x14ac:dyDescent="0.2">
      <x:c r="A43" s="2" t="s">
        <x:v>385</x:v>
      </x:c>
      <x:c r="B43" s="12">
        <x:v>2</x:v>
      </x:c>
      <x:c r="C43" s="197">
        <x:v>0.58855257278280904</x:v>
      </x:c>
      <x:c r="D43" s="589">
        <x:v>0.83242356998048805</x:v>
      </x:c>
      <x:c r="E43" s="197">
        <x:v>0.51798572577845103</x:v>
      </x:c>
      <x:c r="F43" s="589">
        <x:v>0.314711285463248</x:v>
      </x:c>
      <x:c r="G43" s="197">
        <x:v>1.79945962448816</x:v>
      </x:c>
      <x:c r="H43" s="589">
        <x:v>2.16802056973104</x:v>
      </x:c>
      <x:c r="I43" s="197">
        <x:v>0.57614514976008102</x:v>
      </x:c>
      <x:c r="J43" s="589">
        <x:v>0.85405894394481496</x:v>
      </x:c>
      <x:c r="K43" s="197">
        <x:v>0.53144112895823803</x:v>
      </x:c>
      <x:c r="L43" s="589">
        <x:v>0.32527474916230098</x:v>
      </x:c>
      <x:c r="M43" s="197">
        <x:v>1.9986126858728099</x:v>
      </x:c>
      <x:c r="N43" s="589">
        <x:v>3.22074165658921</x:v>
      </x:c>
      <x:c r="O43" s="197">
        <x:v>0.80222857052922902</x:v>
      </x:c>
      <x:c r="P43" s="589">
        <x:v>0.88436187319714599</x:v>
      </x:c>
      <x:c r="Q43" s="197">
        <x:v>0.36126239406157601</x:v>
      </x:c>
      <x:c r="R43" s="589">
        <x:v>0.35020936172593597</x:v>
      </x:c>
      <x:c r="S43" s="197">
        <x:v>6.7234806844935804</x:v>
      </x:c>
      <x:c r="T43" s="597">
        <x:v>5.7453300580223301</x:v>
      </x:c>
    </x:row>
    <x:row r="44" spans="1:20" ht="12.95" customHeight="1" x14ac:dyDescent="0.2">
      <x:c r="A44" s="2" t="s">
        <x:v>386</x:v>
      </x:c>
      <x:c r="B44" s="12">
        <x:v>2</x:v>
      </x:c>
      <x:c r="C44" s="197">
        <x:v>0.66238289482420898</x:v>
      </x:c>
      <x:c r="D44" s="589">
        <x:v>0.32558584188434497</x:v>
      </x:c>
      <x:c r="E44" s="197">
        <x:v>4.6332931666481003E-2</x:v>
      </x:c>
      <x:c r="F44" s="589">
        <x:v>0.13588625174687899</x:v>
      </x:c>
      <x:c r="G44" s="197">
        <x:v>1.5563712952397299</x:v>
      </x:c>
      <x:c r="H44" s="589">
        <x:v>1.5558702249674501</x:v>
      </x:c>
      <x:c r="I44" s="197">
        <x:v>0.67267811455433701</x:v>
      </x:c>
      <x:c r="J44" s="589">
        <x:v>0.32848070688030501</x:v>
      </x:c>
      <x:c r="K44" s="197">
        <x:v>2.12672851205674E-2</x:v>
      </x:c>
      <x:c r="L44" s="589">
        <x:v>0.13932071129559701</x:v>
      </x:c>
      <x:c r="M44" s="197">
        <x:v>1.82120741931337</x:v>
      </x:c>
      <x:c r="N44" s="589">
        <x:v>1.92928167686404</x:v>
      </x:c>
      <x:c r="O44" s="197">
        <x:v>0.68753741661171797</x:v>
      </x:c>
      <x:c r="P44" s="589">
        <x:v>0.29842275468548901</x:v>
      </x:c>
      <x:c r="Q44" s="197">
        <x:v>5.6532676421992799E-2</x:v>
      </x:c>
      <x:c r="R44" s="589">
        <x:v>0.14313932535895399</x:v>
      </x:c>
      <x:c r="S44" s="197">
        <x:v>2.0009766430081299</x:v>
      </x:c>
      <x:c r="T44" s="597">
        <x:v>2.0448408499372701</x:v>
      </x:c>
    </x:row>
    <x:row r="45" spans="1:20" ht="12.95" customHeight="1" x14ac:dyDescent="0.2">
      <x:c r="A45" s="2" t="s">
        <x:v>387</x:v>
      </x:c>
      <x:c r="B45" s="12">
        <x:v>2</x:v>
      </x:c>
      <x:c r="C45" s="197">
        <x:v>0.146962944268172</x:v>
      </x:c>
      <x:c r="D45" s="589">
        <x:v>0.25303996696992198</x:v>
      </x:c>
      <x:c r="E45" s="197">
        <x:v>-0.51552400214956895</x:v>
      </x:c>
      <x:c r="F45" s="589">
        <x:v>0.30858093819163501</x:v>
      </x:c>
      <x:c r="G45" s="197">
        <x:v>0.32932723665456098</x:v>
      </x:c>
      <x:c r="H45" s="589">
        <x:v>0.552739643286009</x:v>
      </x:c>
      <x:c r="I45" s="197">
        <x:v>0.14301898398195101</x:v>
      </x:c>
      <x:c r="J45" s="589">
        <x:v>0.27930726231949099</x:v>
      </x:c>
      <x:c r="K45" s="197">
        <x:v>-0.54193025832567898</x:v>
      </x:c>
      <x:c r="L45" s="589">
        <x:v>0.298128103540926</x:v>
      </x:c>
      <x:c r="M45" s="197">
        <x:v>0.53237791750285202</x:v>
      </x:c>
      <x:c r="N45" s="589">
        <x:v>0.89846777012983003</x:v>
      </x:c>
      <x:c r="O45" s="197">
        <x:v>9.1675516413176603E-2</x:v>
      </x:c>
      <x:c r="P45" s="589">
        <x:v>0.26686227044160499</x:v>
      </x:c>
      <x:c r="Q45" s="197">
        <x:v>-0.32658351420849502</x:v>
      </x:c>
      <x:c r="R45" s="589">
        <x:v>0.43526421600837001</x:v>
      </x:c>
      <x:c r="S45" s="197">
        <x:v>2.0061308521044299</x:v>
      </x:c>
      <x:c r="T45" s="597">
        <x:v>2.34503689641542</x:v>
      </x:c>
    </x:row>
    <x:row r="46" spans="1:20" ht="12.95" customHeight="1" x14ac:dyDescent="0.2">
      <x:c r="A46" s="2" t="s">
        <x:v>388</x:v>
      </x:c>
      <x:c r="B46" s="12">
        <x:v>2</x:v>
      </x:c>
      <x:c r="C46" s="197">
        <x:v>-0.17716478697389401</x:v>
      </x:c>
      <x:c r="D46" s="589">
        <x:v>0.34042790926163802</x:v>
      </x:c>
      <x:c r="E46" s="197">
        <x:v>-0.30801168910301702</x:v>
      </x:c>
      <x:c r="F46" s="589">
        <x:v>0.66837080232186497</x:v>
      </x:c>
      <x:c r="G46" s="197">
        <x:v>0.45603804318637398</x:v>
      </x:c>
      <x:c r="H46" s="589">
        <x:v>1.34644138214765</x:v>
      </x:c>
      <x:c r="I46" s="197">
        <x:v>5.6520249778491396E-3</x:v>
      </x:c>
      <x:c r="J46" s="589">
        <x:v>0.34177664129525198</x:v>
      </x:c>
      <x:c r="K46" s="197">
        <x:v>-0.57808542313771705</x:v>
      </x:c>
      <x:c r="L46" s="589">
        <x:v>0.69521341402579695</x:v>
      </x:c>
      <x:c r="M46" s="197">
        <x:v>8.0472328602246304</x:v>
      </x:c>
      <x:c r="N46" s="589">
        <x:v>5.2313874704635497</x:v>
      </x:c>
      <x:c r="O46" s="197">
        <x:v>-5.58322935679013E-2</x:v>
      </x:c>
      <x:c r="P46" s="589">
        <x:v>0.340296034850194</x:v>
      </x:c>
      <x:c r="Q46" s="197">
        <x:v>-0.32332303606015</x:v>
      </x:c>
      <x:c r="R46" s="589">
        <x:v>0.70458051284329803</x:v>
      </x:c>
      <x:c r="S46" s="197">
        <x:v>11.8287594040985</x:v>
      </x:c>
      <x:c r="T46" s="597">
        <x:v>6.5520797747240298</x:v>
      </x:c>
    </x:row>
    <x:row r="47" spans="1:20" ht="12.95" customHeight="1" x14ac:dyDescent="0.2">
      <x:c r="A47" s="2" t="s">
        <x:v>389</x:v>
      </x:c>
      <x:c r="B47" s="12">
        <x:v>2</x:v>
      </x:c>
      <x:c r="C47" s="197">
        <x:v>0.34456750015092003</x:v>
      </x:c>
      <x:c r="D47" s="589">
        <x:v>0.37995300333922899</x:v>
      </x:c>
      <x:c r="E47" s="197">
        <x:v>-0.79983967004727596</x:v>
      </x:c>
      <x:c r="F47" s="589">
        <x:v>0.257566108512363</x:v>
      </x:c>
      <x:c r="G47" s="197">
        <x:v>4.3328237844123301</x:v>
      </x:c>
      <x:c r="H47" s="589">
        <x:v>2.5311934831731699</x:v>
      </x:c>
      <x:c r="I47" s="197">
        <x:v>0.27503260898508303</x:v>
      </x:c>
      <x:c r="J47" s="589">
        <x:v>0.31265627047988498</x:v>
      </x:c>
      <x:c r="K47" s="197">
        <x:v>-0.81837581368773105</x:v>
      </x:c>
      <x:c r="L47" s="589">
        <x:v>0.266245560279947</x:v>
      </x:c>
      <x:c r="M47" s="197">
        <x:v>9.1509635415734696</x:v>
      </x:c>
      <x:c r="N47" s="589">
        <x:v>4.4031369131444</x:v>
      </x:c>
      <x:c r="O47" s="197">
        <x:v>0.35708262078483699</x:v>
      </x:c>
      <x:c r="P47" s="589">
        <x:v>0.30973814338183697</x:v>
      </x:c>
      <x:c r="Q47" s="197">
        <x:v>-0.86723596695957095</x:v>
      </x:c>
      <x:c r="R47" s="589">
        <x:v>0.281561562316134</x:v>
      </x:c>
      <x:c r="S47" s="197">
        <x:v>11.8136122288037</x:v>
      </x:c>
      <x:c r="T47" s="597">
        <x:v>5.3721177329948899</x:v>
      </x:c>
    </x:row>
    <x:row r="48" spans="1:20" ht="12.95" customHeight="1" x14ac:dyDescent="0.2">
      <x:c r="A48" s="2" t="s">
        <x:v>390</x:v>
      </x:c>
      <x:c r="B48" s="12">
        <x:v>2</x:v>
      </x:c>
      <x:c r="C48" s="197">
        <x:v>0.61490203317080006</x:v>
      </x:c>
      <x:c r="D48" s="589">
        <x:v>0.29958203173222098</x:v>
      </x:c>
      <x:c r="E48" s="197">
        <x:v>6.2855397495377899E-2</x:v>
      </x:c>
      <x:c r="F48" s="589">
        <x:v>0.25581598892722102</x:v>
      </x:c>
      <x:c r="G48" s="197">
        <x:v>1.96346647067091</x:v>
      </x:c>
      <x:c r="H48" s="589">
        <x:v>2.00763639644881</x:v>
      </x:c>
      <x:c r="I48" s="197">
        <x:v>0.59453039661722695</x:v>
      </x:c>
      <x:c r="J48" s="589">
        <x:v>0.28596104850725701</x:v>
      </x:c>
      <x:c r="K48" s="197">
        <x:v>5.3367255004449499E-2</x:v>
      </x:c>
      <x:c r="L48" s="589">
        <x:v>0.24147520333556299</x:v>
      </x:c>
      <x:c r="M48" s="197">
        <x:v>4.2481585898781402</x:v>
      </x:c>
      <x:c r="N48" s="589">
        <x:v>2.3409172906509301</x:v>
      </x:c>
      <x:c r="O48" s="197">
        <x:v>0.64860889158717405</x:v>
      </x:c>
      <x:c r="P48" s="589">
        <x:v>0.27235224571532102</x:v>
      </x:c>
      <x:c r="Q48" s="197">
        <x:v>6.3245443139478802E-2</x:v>
      </x:c>
      <x:c r="R48" s="589">
        <x:v>0.25940589665415997</x:v>
      </x:c>
      <x:c r="S48" s="197">
        <x:v>6.6985258213039298</x:v>
      </x:c>
      <x:c r="T48" s="597">
        <x:v>3.2728571805459898</x:v>
      </x:c>
    </x:row>
    <x:row r="49" spans="1:20" ht="12.95" customHeight="1" x14ac:dyDescent="0.2">
      <x:c r="A49" s="2" t="s">
        <x:v>391</x:v>
      </x:c>
      <x:c r="B49" s="12">
        <x:v>2</x:v>
      </x:c>
      <x:c r="C49" s="197">
        <x:v>-8.4389791918856705E-2</x:v>
      </x:c>
      <x:c r="D49" s="589">
        <x:v>0.55157093450442796</x:v>
      </x:c>
      <x:c r="E49" s="197">
        <x:v>0.850260732803644</x:v>
      </x:c>
      <x:c r="F49" s="589">
        <x:v>0.84080245619980098</x:v>
      </x:c>
      <x:c r="G49" s="197">
        <x:v>1.4619729874134999</x:v>
      </x:c>
      <x:c r="H49" s="589">
        <x:v>2.87351590149758</x:v>
      </x:c>
      <x:c r="I49" s="197">
        <x:v>1.3613971653363499E-2</x:v>
      </x:c>
      <x:c r="J49" s="589">
        <x:v>0.60734131842633199</x:v>
      </x:c>
      <x:c r="K49" s="197">
        <x:v>0.69278213187673598</x:v>
      </x:c>
      <x:c r="L49" s="589">
        <x:v>0.80882318274418696</x:v>
      </x:c>
      <x:c r="M49" s="197">
        <x:v>5.6570447980156802</x:v>
      </x:c>
      <x:c r="N49" s="589">
        <x:v>4.7460118368256996</x:v>
      </x:c>
      <x:c r="O49" s="197">
        <x:v>-0.21477366106057499</x:v>
      </x:c>
      <x:c r="P49" s="589">
        <x:v>0.643801580100408</x:v>
      </x:c>
      <x:c r="Q49" s="197">
        <x:v>0.83977835710367299</x:v>
      </x:c>
      <x:c r="R49" s="589">
        <x:v>0.77013327617060801</x:v>
      </x:c>
      <x:c r="S49" s="197">
        <x:v>10.708376003292001</x:v>
      </x:c>
      <x:c r="T49" s="597">
        <x:v>7.3483867449487699</x:v>
      </x:c>
    </x:row>
    <x:row r="50" spans="1:20" ht="12.95" customHeight="1" x14ac:dyDescent="0.2">
      <x:c r="A50" s="2" t="s">
        <x:v>392</x:v>
      </x:c>
      <x:c r="B50" s="12">
        <x:v>2</x:v>
      </x:c>
      <x:c r="C50" s="197">
        <x:v>8.7235124279815106E-3</x:v>
      </x:c>
      <x:c r="D50" s="589">
        <x:v>0.25742501710659299</x:v>
      </x:c>
      <x:c r="E50" s="197">
        <x:v>0.242038547258419</x:v>
      </x:c>
      <x:c r="F50" s="589">
        <x:v>0.45830414681202097</x:v>
      </x:c>
      <x:c r="G50" s="197">
        <x:v>0.11503203158643301</x:v>
      </x:c>
      <x:c r="H50" s="589">
        <x:v>0.66151164048119804</x:v>
      </x:c>
      <x:c r="I50" s="197">
        <x:v>1.9772690319502899E-2</x:v>
      </x:c>
      <x:c r="J50" s="589">
        <x:v>0.25632559209712802</x:v>
      </x:c>
      <x:c r="K50" s="197">
        <x:v>0.202023858702431</x:v>
      </x:c>
      <x:c r="L50" s="589">
        <x:v>0.40277598887599603</x:v>
      </x:c>
      <x:c r="M50" s="197">
        <x:v>5.6591356648035402</x:v>
      </x:c>
      <x:c r="N50" s="589">
        <x:v>2.96141899372381</x:v>
      </x:c>
      <x:c r="O50" s="197">
        <x:v>9.8929175966027405E-2</x:v>
      </x:c>
      <x:c r="P50" s="589">
        <x:v>0.24967162899273199</x:v>
      </x:c>
      <x:c r="Q50" s="197">
        <x:v>0.56287094925004999</x:v>
      </x:c>
      <x:c r="R50" s="589">
        <x:v>0.43511741966671502</x:v>
      </x:c>
      <x:c r="S50" s="197">
        <x:v>8.1094609908171904</x:v>
      </x:c>
      <x:c r="T50" s="597">
        <x:v>3.7055651392181099</x:v>
      </x:c>
    </x:row>
    <x:row r="51" spans="1:20" ht="12.95" customHeight="1" x14ac:dyDescent="0.2">
      <x:c r="A51" s="2" t="s">
        <x:v>393</x:v>
      </x:c>
      <x:c r="B51" s="12">
        <x:v>2</x:v>
      </x:c>
      <x:c r="C51" s="197">
        <x:v>0.49934083067009</x:v>
      </x:c>
      <x:c r="D51" s="589">
        <x:v>0.230544368541444</x:v>
      </x:c>
      <x:c r="E51" s="197" t="s">
        <x:v>490</x:v>
      </x:c>
      <x:c r="F51" s="589" t="s">
        <x:v>490</x:v>
      </x:c>
      <x:c r="G51" s="197">
        <x:v>1.08588493306332</x:v>
      </x:c>
      <x:c r="H51" s="589">
        <x:v>0.91498504561012395</x:v>
      </x:c>
      <x:c r="I51" s="197">
        <x:v>0.55417998201811902</x:v>
      </x:c>
      <x:c r="J51" s="589">
        <x:v>0.24347185911168701</x:v>
      </x:c>
      <x:c r="K51" s="197" t="s">
        <x:v>490</x:v>
      </x:c>
      <x:c r="L51" s="589" t="s">
        <x:v>490</x:v>
      </x:c>
      <x:c r="M51" s="197">
        <x:v>1.5448934712644</x:v>
      </x:c>
      <x:c r="N51" s="589">
        <x:v>1.1422097408060801</x:v>
      </x:c>
      <x:c r="O51" s="197">
        <x:v>0.50444646009770699</x:v>
      </x:c>
      <x:c r="P51" s="589">
        <x:v>0.23905953379850201</x:v>
      </x:c>
      <x:c r="Q51" s="197" t="s">
        <x:v>490</x:v>
      </x:c>
      <x:c r="R51" s="589" t="s">
        <x:v>490</x:v>
      </x:c>
      <x:c r="S51" s="197">
        <x:v>3.6730781550971301</x:v>
      </x:c>
      <x:c r="T51" s="597">
        <x:v>1.9799443677811099</x:v>
      </x:c>
    </x:row>
    <x:row r="52" spans="1:20" ht="12.95" customHeight="1" x14ac:dyDescent="0.2">
      <x:c r="A52" s="2" t="s">
        <x:v>394</x:v>
      </x:c>
      <x:c r="B52" s="12">
        <x:v>2</x:v>
      </x:c>
      <x:c r="C52" s="197">
        <x:v>-6.6329667182106394E-2</x:v>
      </x:c>
      <x:c r="D52" s="589">
        <x:v>0.22056396716200699</x:v>
      </x:c>
      <x:c r="E52" s="197" t="s">
        <x:v>490</x:v>
      </x:c>
      <x:c r="F52" s="589" t="s">
        <x:v>490</x:v>
      </x:c>
      <x:c r="G52" s="197">
        <x:v>4.0680990597781498E-2</x:v>
      </x:c>
      <x:c r="H52" s="589">
        <x:v>0.49325982487269898</x:v>
      </x:c>
      <x:c r="I52" s="197">
        <x:v>5.3139122176565398E-2</x:v>
      </x:c>
      <x:c r="J52" s="589">
        <x:v>0.24830363680602899</x:v>
      </x:c>
      <x:c r="K52" s="197" t="s">
        <x:v>490</x:v>
      </x:c>
      <x:c r="L52" s="589" t="s">
        <x:v>490</x:v>
      </x:c>
      <x:c r="M52" s="197">
        <x:v>2.1616337217150701</x:v>
      </x:c>
      <x:c r="N52" s="589">
        <x:v>2.6968555407544401</x:v>
      </x:c>
      <x:c r="O52" s="197">
        <x:v>1.5987152337534401E-2</x:v>
      </x:c>
      <x:c r="P52" s="589">
        <x:v>0.25168970075011798</x:v>
      </x:c>
      <x:c r="Q52" s="197" t="s">
        <x:v>490</x:v>
      </x:c>
      <x:c r="R52" s="589" t="s">
        <x:v>490</x:v>
      </x:c>
      <x:c r="S52" s="197">
        <x:v>3.3980548465606399</x:v>
      </x:c>
      <x:c r="T52" s="597">
        <x:v>3.6010374494641102</x:v>
      </x:c>
    </x:row>
    <x:row r="53" spans="1:20" ht="12.95" customHeight="1" x14ac:dyDescent="0.2">
      <x:c r="A53" s="2" t="s">
        <x:v>395</x:v>
      </x:c>
      <x:c r="B53" s="12">
        <x:v>2</x:v>
      </x:c>
      <x:c r="C53" s="197">
        <x:v>0.759644704530822</x:v>
      </x:c>
      <x:c r="D53" s="589">
        <x:v>0.23038284430138301</x:v>
      </x:c>
      <x:c r="E53" s="197">
        <x:v>-0.48591488741580702</x:v>
      </x:c>
      <x:c r="F53" s="589">
        <x:v>0.24597750411555799</x:v>
      </x:c>
      <x:c r="G53" s="197">
        <x:v>3.4221649676713901</x:v>
      </x:c>
      <x:c r="H53" s="589">
        <x:v>1.96334800148838</x:v>
      </x:c>
      <x:c r="I53" s="197">
        <x:v>0.73016289960550096</x:v>
      </x:c>
      <x:c r="J53" s="589">
        <x:v>0.228103001906408</x:v>
      </x:c>
      <x:c r="K53" s="197">
        <x:v>-0.51990423491126503</x:v>
      </x:c>
      <x:c r="L53" s="589">
        <x:v>0.261577881133429</x:v>
      </x:c>
      <x:c r="M53" s="197">
        <x:v>6.5367758594362302</x:v>
      </x:c>
      <x:c r="N53" s="589">
        <x:v>2.7928472326800602</x:v>
      </x:c>
      <x:c r="O53" s="197">
        <x:v>0.71914140228490997</x:v>
      </x:c>
      <x:c r="P53" s="589">
        <x:v>0.228807785479341</x:v>
      </x:c>
      <x:c r="Q53" s="197">
        <x:v>-0.53671667640570198</x:v>
      </x:c>
      <x:c r="R53" s="589">
        <x:v>0.259832691214612</x:v>
      </x:c>
      <x:c r="S53" s="197">
        <x:v>7.0358085946691302</x:v>
      </x:c>
      <x:c r="T53" s="597">
        <x:v>3.1109980023497501</x:v>
      </x:c>
    </x:row>
    <x:row r="54" spans="1:20" ht="12.95" customHeight="1" x14ac:dyDescent="0.2">
      <x:c r="A54" s="2" t="s">
        <x:v>396</x:v>
      </x:c>
      <x:c r="B54" s="12">
        <x:v>2</x:v>
      </x:c>
      <x:c r="C54" s="197">
        <x:v>0.28754136296612798</x:v>
      </x:c>
      <x:c r="D54" s="589">
        <x:v>0.37484677178855302</x:v>
      </x:c>
      <x:c r="E54" s="197">
        <x:v>-0.23308334084501101</x:v>
      </x:c>
      <x:c r="F54" s="589">
        <x:v>0.242286904024337</x:v>
      </x:c>
      <x:c r="G54" s="197">
        <x:v>0.45545774303440201</x:v>
      </x:c>
      <x:c r="H54" s="589">
        <x:v>0.85380469787236102</x:v>
      </x:c>
      <x:c r="I54" s="197">
        <x:v>0.21163016011178801</x:v>
      </x:c>
      <x:c r="J54" s="589">
        <x:v>0.41730892413343401</x:v>
      </x:c>
      <x:c r="K54" s="197">
        <x:v>-0.20661418026314499</x:v>
      </x:c>
      <x:c r="L54" s="589">
        <x:v>0.249026522321072</x:v>
      </x:c>
      <x:c r="M54" s="197">
        <x:v>4.0250255152786396</x:v>
      </x:c>
      <x:c r="N54" s="589">
        <x:v>3.5148079364510401</x:v>
      </x:c>
      <x:c r="O54" s="197">
        <x:v>0.18514245027510601</x:v>
      </x:c>
      <x:c r="P54" s="589">
        <x:v>0.35065517692142401</x:v>
      </x:c>
      <x:c r="Q54" s="197">
        <x:v>-0.19828876825525801</x:v>
      </x:c>
      <x:c r="R54" s="589">
        <x:v>0.238152655230458</x:v>
      </x:c>
      <x:c r="S54" s="197">
        <x:v>18.211520771863</x:v>
      </x:c>
      <x:c r="T54" s="597">
        <x:v>9.6998052276441609</x:v>
      </x:c>
    </x:row>
    <x:row r="55" spans="1:20" ht="12.95" customHeight="1" x14ac:dyDescent="0.2">
      <x:c r="A55" s="2" t="s">
        <x:v>397</x:v>
      </x:c>
      <x:c r="B55" s="12">
        <x:v>2</x:v>
      </x:c>
      <x:c r="C55" s="197">
        <x:v>0.434417840721467</x:v>
      </x:c>
      <x:c r="D55" s="589">
        <x:v>0.24336715907609799</x:v>
      </x:c>
      <x:c r="E55" s="197">
        <x:v>4.2021010824002399E-2</x:v>
      </x:c>
      <x:c r="F55" s="589">
        <x:v>0.36949061514665299</x:v>
      </x:c>
      <x:c r="G55" s="197">
        <x:v>1.3453789962466101</x:v>
      </x:c>
      <x:c r="H55" s="589">
        <x:v>1.6502914113456999</x:v>
      </x:c>
      <x:c r="I55" s="197">
        <x:v>0.43035841815495002</x:v>
      </x:c>
      <x:c r="J55" s="589">
        <x:v>0.23710111126312799</x:v>
      </x:c>
      <x:c r="K55" s="197">
        <x:v>3.8143881515208998E-2</x:v>
      </x:c>
      <x:c r="L55" s="589">
        <x:v>0.37543787176737398</x:v>
      </x:c>
      <x:c r="M55" s="197">
        <x:v>1.71392976830045</x:v>
      </x:c>
      <x:c r="N55" s="589">
        <x:v>1.91403926162995</x:v>
      </x:c>
      <x:c r="O55" s="197">
        <x:v>0.47736891166503997</x:v>
      </x:c>
      <x:c r="P55" s="589">
        <x:v>0.22211350551035899</x:v>
      </x:c>
      <x:c r="Q55" s="197">
        <x:v>3.1018581348433799E-2</x:v>
      </x:c>
      <x:c r="R55" s="589">
        <x:v>0.34147418249015998</x:v>
      </x:c>
      <x:c r="S55" s="197">
        <x:v>8.2204876570111693</x:v>
      </x:c>
      <x:c r="T55" s="597">
        <x:v>3.43428377212773</x:v>
      </x:c>
    </x:row>
    <x:row r="56" spans="1:20" ht="12.95" customHeight="1" x14ac:dyDescent="0.2">
      <x:c r="A56" s="2" t="s">
        <x:v>398</x:v>
      </x:c>
      <x:c r="B56" s="12">
        <x:v>2</x:v>
      </x:c>
      <x:c r="C56" s="197">
        <x:v>0.49047065256641498</x:v>
      </x:c>
      <x:c r="D56" s="589">
        <x:v>0.18425708746776401</x:v>
      </x:c>
      <x:c r="E56" s="197">
        <x:v>0.214706588177909</x:v>
      </x:c>
      <x:c r="F56" s="589">
        <x:v>0.14688186581200699</x:v>
      </x:c>
      <x:c r="G56" s="197">
        <x:v>1.56382472133368</x:v>
      </x:c>
      <x:c r="H56" s="589">
        <x:v>1.0516555979545701</x:v>
      </x:c>
      <x:c r="I56" s="197">
        <x:v>0.44533032720362298</x:v>
      </x:c>
      <x:c r="J56" s="589">
        <x:v>0.188981935657344</x:v>
      </x:c>
      <x:c r="K56" s="197">
        <x:v>0.220501428092711</x:v>
      </x:c>
      <x:c r="L56" s="589">
        <x:v>0.14799615131671001</x:v>
      </x:c>
      <x:c r="M56" s="197">
        <x:v>3.2063442182901798</x:v>
      </x:c>
      <x:c r="N56" s="589">
        <x:v>1.40568022331894</x:v>
      </x:c>
      <x:c r="O56" s="197">
        <x:v>0.44989243250890298</x:v>
      </x:c>
      <x:c r="P56" s="589">
        <x:v>0.18445271343046099</x:v>
      </x:c>
      <x:c r="Q56" s="197">
        <x:v>0.20221084515796001</x:v>
      </x:c>
      <x:c r="R56" s="589">
        <x:v>0.15643771304861401</x:v>
      </x:c>
      <x:c r="S56" s="197">
        <x:v>3.4281232478622301</x:v>
      </x:c>
      <x:c r="T56" s="597">
        <x:v>1.6101007133645799</x:v>
      </x:c>
    </x:row>
    <x:row r="57" spans="1:20" ht="12.95" customHeight="1" x14ac:dyDescent="0.2">
      <x:c r="A57" s="2" t="s">
        <x:v>399</x:v>
      </x:c>
      <x:c r="B57" s="12">
        <x:v>2</x:v>
      </x:c>
      <x:c r="C57" s="197">
        <x:v>-7.4480720254560401E-2</x:v>
      </x:c>
      <x:c r="D57" s="589">
        <x:v>0.32142734068897799</x:v>
      </x:c>
      <x:c r="E57" s="197">
        <x:v>4.2456953431312203E-3</x:v>
      </x:c>
      <x:c r="F57" s="589">
        <x:v>0.82688954635298995</x:v>
      </x:c>
      <x:c r="G57" s="197">
        <x:v>3.3809851556282002E-2</x:v>
      </x:c>
      <x:c r="H57" s="589">
        <x:v>0.68283056983707302</x:v>
      </x:c>
      <x:c r="I57" s="197">
        <x:v>-1.9704530889429099E-3</x:v>
      </x:c>
      <x:c r="J57" s="589">
        <x:v>0.31211356613083502</x:v>
      </x:c>
      <x:c r="K57" s="197">
        <x:v>3.5064184969038799E-3</x:v>
      </x:c>
      <x:c r="L57" s="589">
        <x:v>0.85614834592617595</x:v>
      </x:c>
      <x:c r="M57" s="197">
        <x:v>1.16338329234058</x:v>
      </x:c>
      <x:c r="N57" s="589">
        <x:v>2.2949684046636301</x:v>
      </x:c>
      <x:c r="O57" s="197">
        <x:v>4.6685281665006399E-2</x:v>
      </x:c>
      <x:c r="P57" s="589">
        <x:v>0.34997349147757401</x:v>
      </x:c>
      <x:c r="Q57" s="197">
        <x:v>-0.12699767601325801</x:v>
      </x:c>
      <x:c r="R57" s="589">
        <x:v>0.85472186774984105</x:v>
      </x:c>
      <x:c r="S57" s="197">
        <x:v>2.4185550235422699</x:v>
      </x:c>
      <x:c r="T57" s="597">
        <x:v>4.2584924083904001</x:v>
      </x:c>
    </x:row>
    <x:row r="58" spans="1:20" ht="12.95" customHeight="1" x14ac:dyDescent="0.2">
      <x:c r="A58" s="2" t="s">
        <x:v>400</x:v>
      </x:c>
      <x:c r="B58" s="12">
        <x:v>2</x:v>
      </x:c>
      <x:c r="C58" s="197">
        <x:v>-0.56059709894192</x:v>
      </x:c>
      <x:c r="D58" s="589">
        <x:v>0.258278538442618</x:v>
      </x:c>
      <x:c r="E58" s="197">
        <x:v>-0.17359288831894301</x:v>
      </x:c>
      <x:c r="F58" s="589">
        <x:v>0.257615414877365</x:v>
      </x:c>
      <x:c r="G58" s="197">
        <x:v>2.4042871260653</x:v>
      </x:c>
      <x:c r="H58" s="589">
        <x:v>2.1684242336375599</x:v>
      </x:c>
      <x:c r="I58" s="197">
        <x:v>-0.509712252665938</x:v>
      </x:c>
      <x:c r="J58" s="589">
        <x:v>0.30846281555593402</x:v>
      </x:c>
      <x:c r="K58" s="197">
        <x:v>-0.19983162312352801</x:v>
      </x:c>
      <x:c r="L58" s="589">
        <x:v>0.26829863395000197</x:v>
      </x:c>
      <x:c r="M58" s="197">
        <x:v>3.28347247911814</x:v>
      </x:c>
      <x:c r="N58" s="589">
        <x:v>2.7232405413927401</x:v>
      </x:c>
      <x:c r="O58" s="197">
        <x:v>-0.40785255035668</x:v>
      </x:c>
      <x:c r="P58" s="589">
        <x:v>0.29240263427193097</x:v>
      </x:c>
      <x:c r="Q58" s="197">
        <x:v>-0.19814419769061301</x:v>
      </x:c>
      <x:c r="R58" s="589">
        <x:v>0.29418520305106299</x:v>
      </x:c>
      <x:c r="S58" s="197">
        <x:v>4.8368407611491904</x:v>
      </x:c>
      <x:c r="T58" s="597">
        <x:v>3.8141521791167099</x:v>
      </x:c>
    </x:row>
    <x:row r="59" spans="1:20" ht="12.95" customHeight="1" x14ac:dyDescent="0.2">
      <x:c r="A59" s="2" t="s">
        <x:v>401</x:v>
      </x:c>
      <x:c r="B59" s="12">
        <x:v>2</x:v>
      </x:c>
      <x:c r="C59" s="197">
        <x:v>-0.16402470938775801</x:v>
      </x:c>
      <x:c r="D59" s="589">
        <x:v>0.203883144343079</x:v>
      </x:c>
      <x:c r="E59" s="197">
        <x:v>-0.118691822619377</x:v>
      </x:c>
      <x:c r="F59" s="589">
        <x:v>0.293138230641806</x:v>
      </x:c>
      <x:c r="G59" s="197">
        <x:v>0.245995293677402</x:v>
      </x:c>
      <x:c r="H59" s="589">
        <x:v>0.58083254717463795</x:v>
      </x:c>
      <x:c r="I59" s="197">
        <x:v>-0.148915409102758</x:v>
      </x:c>
      <x:c r="J59" s="589">
        <x:v>0.21132398906729599</x:v>
      </x:c>
      <x:c r="K59" s="197">
        <x:v>-4.2189912455516398E-2</x:v>
      </x:c>
      <x:c r="L59" s="589">
        <x:v>0.29946337894427699</x:v>
      </x:c>
      <x:c r="M59" s="197">
        <x:v>1.82473251339517</x:v>
      </x:c>
      <x:c r="N59" s="589">
        <x:v>2.0328753774698098</x:v>
      </x:c>
      <x:c r="O59" s="197">
        <x:v>-0.27422049114347802</x:v>
      </x:c>
      <x:c r="P59" s="589">
        <x:v>0.212463033176014</x:v>
      </x:c>
      <x:c r="Q59" s="197">
        <x:v>-0.13295701032114601</x:v>
      </x:c>
      <x:c r="R59" s="589">
        <x:v>0.29844714267552702</x:v>
      </x:c>
      <x:c r="S59" s="197">
        <x:v>4.4709279854414303</x:v>
      </x:c>
      <x:c r="T59" s="597">
        <x:v>2.8572890711054102</x:v>
      </x:c>
    </x:row>
    <x:row r="60" spans="1:20" ht="12.95" customHeight="1" x14ac:dyDescent="0.2">
      <x:c r="A60" s="2" t="s">
        <x:v>402</x:v>
      </x:c>
      <x:c r="B60" s="12">
        <x:v>2</x:v>
      </x:c>
      <x:c r="C60" s="197">
        <x:v>-0.39215678120980102</x:v>
      </x:c>
      <x:c r="D60" s="589">
        <x:v>0.26181536332178401</x:v>
      </x:c>
      <x:c r="E60" s="197">
        <x:v>-0.61547021882257202</x:v>
      </x:c>
      <x:c r="F60" s="589">
        <x:v>0.37402756523900699</x:v>
      </x:c>
      <x:c r="G60" s="197">
        <x:v>4.1969573505542099</x:v>
      </x:c>
      <x:c r="H60" s="589">
        <x:v>3.4336301515526699</x:v>
      </x:c>
      <x:c r="I60" s="197">
        <x:v>-8.4162070659386801E-2</x:v>
      </x:c>
      <x:c r="J60" s="589">
        <x:v>0.31643136801279997</x:v>
      </x:c>
      <x:c r="K60" s="197">
        <x:v>-0.54627918501770301</x:v>
      </x:c>
      <x:c r="L60" s="589">
        <x:v>0.34669112685501802</x:v>
      </x:c>
      <x:c r="M60" s="197">
        <x:v>11.314196376665199</x:v>
      </x:c>
      <x:c r="N60" s="589">
        <x:v>4.2646181767071498</x:v>
      </x:c>
      <x:c r="O60" s="197">
        <x:v>-0.12383216357294401</x:v>
      </x:c>
      <x:c r="P60" s="589">
        <x:v>0.32183807767655198</x:v>
      </x:c>
      <x:c r="Q60" s="197">
        <x:v>-0.59966390570268602</x:v>
      </x:c>
      <x:c r="R60" s="589">
        <x:v>0.52082873221224701</x:v>
      </x:c>
      <x:c r="S60" s="197">
        <x:v>11.809286847625099</x:v>
      </x:c>
      <x:c r="T60" s="597">
        <x:v>5.75718624572922</x:v>
      </x:c>
    </x:row>
    <x:row r="61" spans="1:20" ht="12.95" customHeight="1" x14ac:dyDescent="0.2">
      <x:c r="A61" s="2" t="s">
        <x:v>403</x:v>
      </x:c>
      <x:c r="B61" s="12">
        <x:v>2</x:v>
      </x:c>
      <x:c r="C61" s="197">
        <x:v>0.55839551275217503</x:v>
      </x:c>
      <x:c r="D61" s="589">
        <x:v>0.18731230312998801</x:v>
      </x:c>
      <x:c r="E61" s="197">
        <x:v>-0.50127606772252398</x:v>
      </x:c>
      <x:c r="F61" s="589">
        <x:v>0.27566540072950801</x:v>
      </x:c>
      <x:c r="G61" s="197">
        <x:v>1.52775517056823</x:v>
      </x:c>
      <x:c r="H61" s="589">
        <x:v>0.93490198519710299</x:v>
      </x:c>
      <x:c r="I61" s="197">
        <x:v>0.579707345665887</x:v>
      </x:c>
      <x:c r="J61" s="589">
        <x:v>0.188558786098213</x:v>
      </x:c>
      <x:c r="K61" s="197">
        <x:v>-0.52084456571705195</x:v>
      </x:c>
      <x:c r="L61" s="589">
        <x:v>0.27275029719536797</x:v>
      </x:c>
      <x:c r="M61" s="197">
        <x:v>1.63597263685504</x:v>
      </x:c>
      <x:c r="N61" s="589">
        <x:v>1.0129958045317</x:v>
      </x:c>
      <x:c r="O61" s="197">
        <x:v>0.57325517359196698</x:v>
      </x:c>
      <x:c r="P61" s="589">
        <x:v>0.18757384091788701</x:v>
      </x:c>
      <x:c r="Q61" s="197">
        <x:v>-0.45924779956099998</x:v>
      </x:c>
      <x:c r="R61" s="589">
        <x:v>0.30212969180541199</x:v>
      </x:c>
      <x:c r="S61" s="197">
        <x:v>2.9994887874998</x:v>
      </x:c>
      <x:c r="T61" s="597">
        <x:v>1.53692296151803</x:v>
      </x:c>
    </x:row>
    <x:row r="62" spans="1:20" ht="12.95" customHeight="1" x14ac:dyDescent="0.2">
      <x:c r="A62" s="2" t="s">
        <x:v>404</x:v>
      </x:c>
      <x:c r="B62" s="12">
        <x:v>2</x:v>
      </x:c>
      <x:c r="C62" s="197">
        <x:v>0.201510974815514</x:v>
      </x:c>
      <x:c r="D62" s="589">
        <x:v>0.27134668801594097</x:v>
      </x:c>
      <x:c r="E62" s="197">
        <x:v>-0.22989295153275499</x:v>
      </x:c>
      <x:c r="F62" s="589">
        <x:v>0.56052808133565302</x:v>
      </x:c>
      <x:c r="G62" s="197">
        <x:v>0.47728909123791002</x:v>
      </x:c>
      <x:c r="H62" s="589">
        <x:v>1.7957309190494499</x:v>
      </x:c>
      <x:c r="I62" s="197">
        <x:v>0.114761143425894</x:v>
      </x:c>
      <x:c r="J62" s="589">
        <x:v>0.27081296056441501</x:v>
      </x:c>
      <x:c r="K62" s="197">
        <x:v>-0.18085491521425701</x:v>
      </x:c>
      <x:c r="L62" s="589">
        <x:v>0.57782444805517796</x:v>
      </x:c>
      <x:c r="M62" s="197">
        <x:v>2.2907862078349699</x:v>
      </x:c>
      <x:c r="N62" s="589">
        <x:v>2.78673446991953</x:v>
      </x:c>
      <x:c r="O62" s="197">
        <x:v>0.20323522510490299</x:v>
      </x:c>
      <x:c r="P62" s="589">
        <x:v>0.25300388076283598</x:v>
      </x:c>
      <x:c r="Q62" s="197">
        <x:v>-0.22603202373103701</x:v>
      </x:c>
      <x:c r="R62" s="589">
        <x:v>0.55998072847784297</x:v>
      </x:c>
      <x:c r="S62" s="197">
        <x:v>8.6371554697738606</x:v>
      </x:c>
      <x:c r="T62" s="597">
        <x:v>4.8233709262304103</x:v>
      </x:c>
    </x:row>
    <x:row r="63" spans="1:20" ht="12.95" customHeight="1" x14ac:dyDescent="0.2">
      <x:c r="A63" s="18" t="s">
        <x:v>405</x:v>
      </x:c>
      <x:c r="B63" s="19">
        <x:v>2</x:v>
      </x:c>
      <x:c r="C63" s="198">
        <x:v>0.17417881038722499</x:v>
      </x:c>
      <x:c r="D63" s="590">
        <x:v>5.4344952528750101E-2</x:v>
      </x:c>
      <x:c r="E63" s="198">
        <x:v>-0.16880993208138101</x:v>
      </x:c>
      <x:c r="F63" s="590">
        <x:v>0.11543140356180601</x:v>
      </x:c>
      <x:c r="G63" s="198">
        <x:v>1.68925900279511</x:v>
      </x:c>
      <x:c r="H63" s="590">
        <x:v>0.351447182820605</x:v>
      </x:c>
      <x:c r="I63" s="198">
        <x:v>0.18839413952860101</x:v>
      </x:c>
      <x:c r="J63" s="590">
        <x:v>5.5807652893815098E-2</x:v>
      </x:c>
      <x:c r="K63" s="198">
        <x:v>-0.16524008150552899</x:v>
      </x:c>
      <x:c r="L63" s="590">
        <x:v>0.113421766229581</x:v>
      </x:c>
      <x:c r="M63" s="198">
        <x:v>4.59645032181096</x:v>
      </x:c>
      <x:c r="N63" s="590">
        <x:v>0.57995217908185603</x:v>
      </x:c>
      <x:c r="O63" s="198">
        <x:v>0.18566528775098701</x:v>
      </x:c>
      <x:c r="P63" s="590">
        <x:v>5.5630743122940703E-2</x:v>
      </x:c>
      <x:c r="Q63" s="198">
        <x:v>-0.188899601112367</x:v>
      </x:c>
      <x:c r="R63" s="590">
        <x:v>0.113563790858926</x:v>
      </x:c>
      <x:c r="S63" s="198">
        <x:v>7.7044678430857196</x:v>
      </x:c>
      <x:c r="T63" s="599">
        <x:v>0.86678434859413001</x:v>
      </x:c>
    </x:row>
    <x:row r="64" spans="1:20" ht="12.95" customHeight="1" x14ac:dyDescent="0.2">
      <x:c r="A64" s="21" t="s">
        <x:v>406</x:v>
      </x:c>
      <x:c r="B64" s="22">
        <x:v>2</x:v>
      </x:c>
      <x:c r="C64" s="199">
        <x:v>0.216438935360004</x:v>
      </x:c>
      <x:c r="D64" s="591">
        <x:v>7.7381308239084803E-2</x:v>
      </x:c>
      <x:c r="E64" s="199">
        <x:v>7.5113210447978807E-2</x:v>
      </x:c>
      <x:c r="F64" s="591">
        <x:v>9.1824421011515597E-2</x:v>
      </x:c>
      <x:c r="G64" s="199">
        <x:v>1.0234834071916299</x:v>
      </x:c>
      <x:c r="H64" s="591">
        <x:v>0.34741998349046499</x:v>
      </x:c>
      <x:c r="I64" s="199">
        <x:v>0.22171212678536101</x:v>
      </x:c>
      <x:c r="J64" s="591">
        <x:v>7.8437483007817596E-2</x:v>
      </x:c>
      <x:c r="K64" s="199">
        <x:v>3.0300804336312999E-2</x:v>
      </x:c>
      <x:c r="L64" s="591">
        <x:v>9.23501210632377E-2</x:v>
      </x:c>
      <x:c r="M64" s="199">
        <x:v>4.12666845231103</x:v>
      </x:c>
      <x:c r="N64" s="591">
        <x:v>0.76740598163971796</x:v>
      </x:c>
      <x:c r="O64" s="199">
        <x:v>0.224458525821675</x:v>
      </x:c>
      <x:c r="P64" s="591">
        <x:v>7.6983602066346399E-2</x:v>
      </x:c>
      <x:c r="Q64" s="199">
        <x:v>3.9749848774365999E-2</x:v>
      </x:c>
      <x:c r="R64" s="591">
        <x:v>9.4228911703193793E-2</x:v>
      </x:c>
      <x:c r="S64" s="199">
        <x:v>5.8901991465227299</x:v>
      </x:c>
      <x:c r="T64" s="600">
        <x:v>0.98843463252698305</x:v>
      </x:c>
    </x:row>
    <x:row r="65" spans="1:20" ht="12.95" customHeight="1" x14ac:dyDescent="0.2">
      <x:c r="A65" s="24" t="s">
        <x:v>407</x:v>
      </x:c>
      <x:c r="B65" s="25">
        <x:v>2</x:v>
      </x:c>
      <x:c r="C65" s="200">
        <x:v>0.22874739451024201</x:v>
      </x:c>
      <x:c r="D65" s="592">
        <x:v>4.2933352666642999E-2</x:v>
      </x:c>
      <x:c r="E65" s="200">
        <x:v>-9.8443692317688E-2</x:v>
      </x:c>
      <x:c r="F65" s="592">
        <x:v>7.7907656269013997E-2</x:v>
      </x:c>
      <x:c r="G65" s="200">
        <x:v>1.48138897597709</x:v>
      </x:c>
      <x:c r="H65" s="592">
        <x:v>0.24531755985848699</x:v>
      </x:c>
      <x:c r="I65" s="200">
        <x:v>0.23730662381138801</x:v>
      </x:c>
      <x:c r="J65" s="592">
        <x:v>4.4728018234533103E-2</x:v>
      </x:c>
      <x:c r="K65" s="200">
        <x:v>-0.102510164708195</x:v>
      </x:c>
      <x:c r="L65" s="592">
        <x:v>7.7255922827862603E-2</x:v>
      </x:c>
      <x:c r="M65" s="200">
        <x:v>3.8757342782015298</x:v>
      </x:c>
      <x:c r="N65" s="592">
        <x:v>0.40091868761703597</x:v>
      </x:c>
      <x:c r="O65" s="200">
        <x:v>0.236721477921192</x:v>
      </x:c>
      <x:c r="P65" s="592">
        <x:v>4.4815613165163803E-2</x:v>
      </x:c>
      <x:c r="Q65" s="200">
        <x:v>-0.107462920453694</x:v>
      </x:c>
      <x:c r="R65" s="592">
        <x:v>7.7412183394154094E-2</x:v>
      </x:c>
      <x:c r="S65" s="200">
        <x:v>6.8744366077622301</x:v>
      </x:c>
      <x:c r="T65" s="601">
        <x:v>0.58923165849953196</x:v>
      </x:c>
    </x:row>
    <x:row r="66" spans="1:20" ht="12.95" customHeight="1" x14ac:dyDescent="0.2">
      <x:c r="A66" s="2" t="s">
        <x:v>408</x:v>
      </x:c>
      <x:c r="B66" s="12">
        <x:v>2</x:v>
      </x:c>
      <x:c r="C66" s="197">
        <x:v>0.61695193102013601</x:v>
      </x:c>
      <x:c r="D66" s="589">
        <x:v>0.43370387799374799</x:v>
      </x:c>
      <x:c r="E66" s="197">
        <x:v>0.22453803741007999</x:v>
      </x:c>
      <x:c r="F66" s="589">
        <x:v>0.40933053749779602</x:v>
      </x:c>
      <x:c r="G66" s="197">
        <x:v>2.9315328336171298</x:v>
      </x:c>
      <x:c r="H66" s="589">
        <x:v>3.8223203914990398</x:v>
      </x:c>
      <x:c r="I66" s="197">
        <x:v>0.44280834859928297</x:v>
      </x:c>
      <x:c r="J66" s="589">
        <x:v>0.35774904875115499</x:v>
      </x:c>
      <x:c r="K66" s="197">
        <x:v>0.44770668199701902</x:v>
      </x:c>
      <x:c r="L66" s="589">
        <x:v>0.41994585301583698</x:v>
      </x:c>
      <x:c r="M66" s="197">
        <x:v>6.3892150360898903</x:v>
      </x:c>
      <x:c r="N66" s="589">
        <x:v>5.9470129819476103</x:v>
      </x:c>
      <x:c r="O66" s="197">
        <x:v>0.18546172258173299</x:v>
      </x:c>
      <x:c r="P66" s="589">
        <x:v>0.53739731347589803</x:v>
      </x:c>
      <x:c r="Q66" s="197">
        <x:v>0.28610802459650098</x:v>
      </x:c>
      <x:c r="R66" s="589">
        <x:v>0.41247842707021498</x:v>
      </x:c>
      <x:c r="S66" s="197">
        <x:v>10.4849002924387</x:v>
      </x:c>
      <x:c r="T66" s="597">
        <x:v>8.4939550589213493</x:v>
      </x:c>
    </x:row>
    <x:row r="67" spans="1:20" ht="12.95" customHeight="1" x14ac:dyDescent="0.2">
      <x:c r="A67" s="2" t="s">
        <x:v>409</x:v>
      </x:c>
      <x:c r="B67" s="12">
        <x:v>2</x:v>
      </x:c>
      <x:c r="C67" s="197">
        <x:v>-3.96060576017482E-2</x:v>
      </x:c>
      <x:c r="D67" s="589">
        <x:v>0.36325583199720701</x:v>
      </x:c>
      <x:c r="E67" s="197">
        <x:v>-1.66152853634563</x:v>
      </x:c>
      <x:c r="F67" s="589">
        <x:v>0.65522530027841996</x:v>
      </x:c>
      <x:c r="G67" s="197">
        <x:v>2.88459714756261</x:v>
      </x:c>
      <x:c r="H67" s="589">
        <x:v>2.88419055451444</x:v>
      </x:c>
      <x:c r="I67" s="197">
        <x:v>-0.19628068564459999</x:v>
      </x:c>
      <x:c r="J67" s="589">
        <x:v>0.48246951628145901</x:v>
      </x:c>
      <x:c r="K67" s="197">
        <x:v>-1.32089514321839</x:v>
      </x:c>
      <x:c r="L67" s="589">
        <x:v>0.64291778957103896</x:v>
      </x:c>
      <x:c r="M67" s="197">
        <x:v>8.1135869327120904</x:v>
      </x:c>
      <x:c r="N67" s="589">
        <x:v>5.8862133811277504</x:v>
      </x:c>
      <x:c r="O67" s="197">
        <x:v>-0.22064700873201401</x:v>
      </x:c>
      <x:c r="P67" s="589">
        <x:v>0.49400107005002802</x:v>
      </x:c>
      <x:c r="Q67" s="197">
        <x:v>-0.76207626132749795</x:v>
      </x:c>
      <x:c r="R67" s="589">
        <x:v>0.67891554358747797</x:v>
      </x:c>
      <x:c r="S67" s="197">
        <x:v>11.8372894147673</x:v>
      </x:c>
      <x:c r="T67" s="597">
        <x:v>6.6620152168259503</x:v>
      </x:c>
    </x:row>
    <x:row r="68" spans="1:20" ht="12.95" customHeight="1" x14ac:dyDescent="0.2">
      <x:c r="A68" s="2" t="s">
        <x:v>410</x:v>
      </x:c>
      <x:c r="B68" s="12">
        <x:v>2</x:v>
      </x:c>
      <x:c r="C68" s="197">
        <x:v>-8.2750791354468403E-2</x:v>
      </x:c>
      <x:c r="D68" s="589">
        <x:v>0.40074448958363001</x:v>
      </x:c>
      <x:c r="E68" s="197">
        <x:v>0.78695176082819196</x:v>
      </x:c>
      <x:c r="F68" s="589">
        <x:v>0.21152231469699501</x:v>
      </x:c>
      <x:c r="G68" s="197">
        <x:v>0.36301352524995301</x:v>
      </x:c>
      <x:c r="H68" s="589">
        <x:v>1.3105291870820599</x:v>
      </x:c>
      <x:c r="I68" s="197">
        <x:v>-7.8255738194285399E-2</x:v>
      </x:c>
      <x:c r="J68" s="589">
        <x:v>0.59407636947383302</x:v>
      </x:c>
      <x:c r="K68" s="197">
        <x:v>0.87978026746356797</x:v>
      </x:c>
      <x:c r="L68" s="589">
        <x:v>0.246932239420422</x:v>
      </x:c>
      <x:c r="M68" s="197">
        <x:v>3.1693773045374201</x:v>
      </x:c>
      <x:c r="N68" s="589">
        <x:v>4.3518232652514799</x:v>
      </x:c>
      <x:c r="O68" s="197">
        <x:v>-0.30068207664301999</x:v>
      </x:c>
      <x:c r="P68" s="589">
        <x:v>0.59451948670071997</x:v>
      </x:c>
      <x:c r="Q68" s="197">
        <x:v>0.30324094362748</x:v>
      </x:c>
      <x:c r="R68" s="589">
        <x:v>0.45821862325714402</x:v>
      </x:c>
      <x:c r="S68" s="197">
        <x:v>15.8239339671505</x:v>
      </x:c>
      <x:c r="T68" s="597">
        <x:v>8.1567831024286708</x:v>
      </x:c>
    </x:row>
    <x:row r="69" spans="1:20" ht="12.95" customHeight="1" x14ac:dyDescent="0.2">
      <x:c r="A69" s="3" t="s">
        <x:v>411</x:v>
      </x:c>
      <x:c r="B69" s="27">
        <x:v>2</x:v>
      </x:c>
      <x:c r="C69" s="207">
        <x:v>-5.1836374678416097E-3</x:v>
      </x:c>
      <x:c r="D69" s="594">
        <x:v>0.26656170302204102</x:v>
      </x:c>
      <x:c r="E69" s="207">
        <x:v>-1.0826504394563801</x:v>
      </x:c>
      <x:c r="F69" s="594">
        <x:v>0.396968213940595</x:v>
      </x:c>
      <x:c r="G69" s="207">
        <x:v>2.4330610237370398</x:v>
      </x:c>
      <x:c r="H69" s="594">
        <x:v>1.73214506762839</x:v>
      </x:c>
      <x:c r="I69" s="207">
        <x:v>-0.29644776350412999</x:v>
      </x:c>
      <x:c r="J69" s="594">
        <x:v>0.357043809864943</x:v>
      </x:c>
      <x:c r="K69" s="207">
        <x:v>-1.1289874263491999</x:v>
      </x:c>
      <x:c r="L69" s="594">
        <x:v>0.40880696708661401</x:v>
      </x:c>
      <x:c r="M69" s="207">
        <x:v>4.9363689327674001</x:v>
      </x:c>
      <x:c r="N69" s="594">
        <x:v>3.3219017441982701</x:v>
      </x:c>
      <x:c r="O69" s="207">
        <x:v>-0.38832279610876302</x:v>
      </x:c>
      <x:c r="P69" s="594">
        <x:v>0.37623604812461497</x:v>
      </x:c>
      <x:c r="Q69" s="207">
        <x:v>-1.0413127776946001</x:v>
      </x:c>
      <x:c r="R69" s="594">
        <x:v>0.49267180446680098</x:v>
      </x:c>
      <x:c r="S69" s="207">
        <x:v>6.3788695983827299</x:v>
      </x:c>
      <x:c r="T69" s="602">
        <x:v>4.3627807139234402</x:v>
      </x:c>
    </x:row>
    <x:row r="70" spans="1:20" ht="12.95" customHeight="1" x14ac:dyDescent="0.2">
      <x:c r="A70" s="2"/>
      <x:c r="B70" s="32"/>
      <x:c r="C70" s="197"/>
      <x:c r="D70" s="589"/>
      <x:c r="E70" s="197"/>
      <x:c r="F70" s="589"/>
      <x:c r="G70" s="197"/>
      <x:c r="H70" s="589"/>
      <x:c r="I70" s="197"/>
      <x:c r="J70" s="589"/>
      <x:c r="K70" s="197"/>
      <x:c r="L70" s="589"/>
      <x:c r="M70" s="197"/>
      <x:c r="N70" s="589"/>
      <x:c r="O70" s="197"/>
      <x:c r="P70" s="589"/>
      <x:c r="Q70" s="197"/>
      <x:c r="R70" s="589"/>
      <x:c r="S70" s="197"/>
      <x:c r="T70" s="597"/>
    </x:row>
    <x:row r="71" spans="1:20" ht="12.95" customHeight="1" x14ac:dyDescent="0.2">
      <x:c r="A71" s="2" t="s">
        <x:v>355</x:v>
      </x:c>
      <x:c r="B71" s="32">
        <x:v>1</x:v>
      </x:c>
      <x:c r="C71" s="197">
        <x:v>0.105131119241338</x:v>
      </x:c>
      <x:c r="D71" s="589">
        <x:v>0.244204321323854</x:v>
      </x:c>
      <x:c r="E71" s="197">
        <x:v>0.83381052292728497</x:v>
      </x:c>
      <x:c r="F71" s="589">
        <x:v>0.56517395179712204</x:v>
      </x:c>
      <x:c r="G71" s="197">
        <x:v>0.64586978021822194</x:v>
      </x:c>
      <x:c r="H71" s="589">
        <x:v>0.97704631073283799</x:v>
      </x:c>
      <x:c r="I71" s="197">
        <x:v>7.4161904363630293E-2</x:v>
      </x:c>
      <x:c r="J71" s="589">
        <x:v>0.22446433639153601</x:v>
      </x:c>
      <x:c r="K71" s="197">
        <x:v>0.92002479293819495</x:v>
      </x:c>
      <x:c r="L71" s="589">
        <x:v>0.57098045411815601</x:v>
      </x:c>
      <x:c r="M71" s="197">
        <x:v>1.8599679826406501</x:v>
      </x:c>
      <x:c r="N71" s="589">
        <x:v>2.1619816825618301</x:v>
      </x:c>
      <x:c r="O71" s="197">
        <x:v>-1.7327256116778902E-2</x:v>
      </x:c>
      <x:c r="P71" s="589">
        <x:v>0.22132900754717799</x:v>
      </x:c>
      <x:c r="Q71" s="197">
        <x:v>0.88432448162469701</x:v>
      </x:c>
      <x:c r="R71" s="589">
        <x:v>0.59980783255700998</x:v>
      </x:c>
      <x:c r="S71" s="197">
        <x:v>5.5097683712505097</x:v>
      </x:c>
      <x:c r="T71" s="597">
        <x:v>3.4321800624988699</x:v>
      </x:c>
    </x:row>
    <x:row r="72" spans="1:20" ht="12.95" customHeight="1" x14ac:dyDescent="0.2">
      <x:c r="A72" s="2" t="s">
        <x:v>359</x:v>
      </x:c>
      <x:c r="B72" s="32">
        <x:v>1</x:v>
      </x:c>
      <x:c r="C72" s="197">
        <x:v>0.23297624259512201</x:v>
      </x:c>
      <x:c r="D72" s="589">
        <x:v>0.157787092486256</x:v>
      </x:c>
      <x:c r="E72" s="197">
        <x:v>0.38760293711516502</x:v>
      </x:c>
      <x:c r="F72" s="589">
        <x:v>0.216896112026806</x:v>
      </x:c>
      <x:c r="G72" s="197">
        <x:v>1.85781966522366</x:v>
      </x:c>
      <x:c r="H72" s="589">
        <x:v>1.4150084372602001</x:v>
      </x:c>
      <x:c r="I72" s="197">
        <x:v>0.307035006785498</x:v>
      </x:c>
      <x:c r="J72" s="589">
        <x:v>0.16883547567853199</x:v>
      </x:c>
      <x:c r="K72" s="197">
        <x:v>0.375288332323574</x:v>
      </x:c>
      <x:c r="L72" s="589">
        <x:v>0.210621725804164</x:v>
      </x:c>
      <x:c r="M72" s="197">
        <x:v>3.1477072889681899</x:v>
      </x:c>
      <x:c r="N72" s="589">
        <x:v>2.0058454044984901</x:v>
      </x:c>
      <x:c r="O72" s="197">
        <x:v>0.28915619892358302</x:v>
      </x:c>
      <x:c r="P72" s="589">
        <x:v>0.16844721812657501</x:v>
      </x:c>
      <x:c r="Q72" s="197">
        <x:v>0.36550481334595097</x:v>
      </x:c>
      <x:c r="R72" s="589">
        <x:v>0.20302765861640401</x:v>
      </x:c>
      <x:c r="S72" s="197">
        <x:v>4.1250081951975401</x:v>
      </x:c>
      <x:c r="T72" s="597">
        <x:v>2.35785500078038</x:v>
      </x:c>
    </x:row>
    <x:row r="73" spans="1:20" ht="12.95" customHeight="1" x14ac:dyDescent="0.2">
      <x:c r="A73" s="17" t="s">
        <x:v>361</x:v>
      </x:c>
      <x:c r="B73" s="32">
        <x:v>1</x:v>
      </x:c>
      <x:c r="C73" s="197">
        <x:v>0.904275309666428</x:v>
      </x:c>
      <x:c r="D73" s="589">
        <x:v>0.38469833679454202</x:v>
      </x:c>
      <x:c r="E73" s="197">
        <x:v>-0.20451933002907099</x:v>
      </x:c>
      <x:c r="F73" s="589">
        <x:v>0.25263205610677197</x:v>
      </x:c>
      <x:c r="G73" s="197">
        <x:v>2.9919145167271899</x:v>
      </x:c>
      <x:c r="H73" s="589">
        <x:v>2.5372983441903698</x:v>
      </x:c>
      <x:c r="I73" s="197">
        <x:v>0.94018193879845402</x:v>
      </x:c>
      <x:c r="J73" s="589">
        <x:v>0.37647377256631298</x:v>
      </x:c>
      <x:c r="K73" s="197">
        <x:v>-0.22461122597316899</x:v>
      </x:c>
      <x:c r="L73" s="589">
        <x:v>0.256674939106386</x:v>
      </x:c>
      <x:c r="M73" s="197">
        <x:v>3.8257731270181501</x:v>
      </x:c>
      <x:c r="N73" s="589">
        <x:v>2.8908202266800598</x:v>
      </x:c>
      <x:c r="O73" s="197">
        <x:v>1.0586606277408399</x:v>
      </x:c>
      <x:c r="P73" s="589">
        <x:v>0.37202319334078299</x:v>
      </x:c>
      <x:c r="Q73" s="197">
        <x:v>-0.25592019302468799</x:v>
      </x:c>
      <x:c r="R73" s="589">
        <x:v>0.26299566993673701</x:v>
      </x:c>
      <x:c r="S73" s="197">
        <x:v>5.1324638839975698</x:v>
      </x:c>
      <x:c r="T73" s="597">
        <x:v>3.5979254142789499</x:v>
      </x:c>
    </x:row>
    <x:row r="74" spans="1:20" ht="12.95" customHeight="1" x14ac:dyDescent="0.2">
      <x:c r="A74" s="2" t="s">
        <x:v>362</x:v>
      </x:c>
      <x:c r="B74" s="32">
        <x:v>1</x:v>
      </x:c>
      <x:c r="C74" s="197">
        <x:v>0.52637418037040795</x:v>
      </x:c>
      <x:c r="D74" s="589">
        <x:v>0.22318942848392201</x:v>
      </x:c>
      <x:c r="E74" s="197">
        <x:v>0.23309384580481499</x:v>
      </x:c>
      <x:c r="F74" s="589">
        <x:v>0.27972099770943398</x:v>
      </x:c>
      <x:c r="G74" s="197">
        <x:v>2.7417295425319401</x:v>
      </x:c>
      <x:c r="H74" s="589">
        <x:v>1.9651096804853301</x:v>
      </x:c>
      <x:c r="I74" s="197">
        <x:v>0.55012236118497704</x:v>
      </x:c>
      <x:c r="J74" s="589">
        <x:v>0.21247476292015499</x:v>
      </x:c>
      <x:c r="K74" s="197">
        <x:v>0.21054463813428501</x:v>
      </x:c>
      <x:c r="L74" s="589">
        <x:v>0.28432824808849799</x:v>
      </x:c>
      <x:c r="M74" s="197">
        <x:v>5.6583085306455896</x:v>
      </x:c>
      <x:c r="N74" s="589">
        <x:v>2.5646605566996601</x:v>
      </x:c>
      <x:c r="O74" s="197">
        <x:v>0.546262766930948</x:v>
      </x:c>
      <x:c r="P74" s="589">
        <x:v>0.21861541450078001</x:v>
      </x:c>
      <x:c r="Q74" s="197">
        <x:v>0.259130941235309</x:v>
      </x:c>
      <x:c r="R74" s="589">
        <x:v>0.26127600238325799</x:v>
      </x:c>
      <x:c r="S74" s="197">
        <x:v>8.6139572109114795</x:v>
      </x:c>
      <x:c r="T74" s="597">
        <x:v>3.46596387402318</x:v>
      </x:c>
    </x:row>
    <x:row r="75" spans="1:20" ht="12.95" customHeight="1" x14ac:dyDescent="0.2">
      <x:c r="A75" s="2" t="s">
        <x:v>373</x:v>
      </x:c>
      <x:c r="B75" s="32">
        <x:v>1</x:v>
      </x:c>
      <x:c r="C75" s="197">
        <x:v>0.591554365700797</x:v>
      </x:c>
      <x:c r="D75" s="589">
        <x:v>0.33439728478061398</x:v>
      </x:c>
      <x:c r="E75" s="197">
        <x:v>-0.25970952636883599</x:v>
      </x:c>
      <x:c r="F75" s="589">
        <x:v>0.37009516733527598</x:v>
      </x:c>
      <x:c r="G75" s="197">
        <x:v>2.1794454561701899</x:v>
      </x:c>
      <x:c r="H75" s="589">
        <x:v>2.6467915987889201</x:v>
      </x:c>
      <x:c r="I75" s="197">
        <x:v>0.73815810590704101</x:v>
      </x:c>
      <x:c r="J75" s="589">
        <x:v>0.37970989218617901</x:v>
      </x:c>
      <x:c r="K75" s="197">
        <x:v>-0.141283499454469</x:v>
      </x:c>
      <x:c r="L75" s="589">
        <x:v>0.343635309294063</x:v>
      </x:c>
      <x:c r="M75" s="197">
        <x:v>5.30076769645511</x:v>
      </x:c>
      <x:c r="N75" s="589">
        <x:v>3.3427977899120398</x:v>
      </x:c>
      <x:c r="O75" s="197">
        <x:v>0.67716717048156805</x:v>
      </x:c>
      <x:c r="P75" s="589">
        <x:v>0.36381254919828299</x:v>
      </x:c>
      <x:c r="Q75" s="197">
        <x:v>-0.26160108403651799</x:v>
      </x:c>
      <x:c r="R75" s="589">
        <x:v>0.38448696398892501</x:v>
      </x:c>
      <x:c r="S75" s="197">
        <x:v>7.2287602181844504</x:v>
      </x:c>
      <x:c r="T75" s="597">
        <x:v>4.9290020394733798</x:v>
      </x:c>
    </x:row>
    <x:row r="76" spans="1:20" ht="12.95" customHeight="1" x14ac:dyDescent="0.2">
      <x:c r="A76" s="2" t="s">
        <x:v>378</x:v>
      </x:c>
      <x:c r="B76" s="32">
        <x:v>1</x:v>
      </x:c>
      <x:c r="C76" s="197">
        <x:v>-0.134510294768348</x:v>
      </x:c>
      <x:c r="D76" s="589">
        <x:v>0.15311149488591</x:v>
      </x:c>
      <x:c r="E76" s="197">
        <x:v>-0.49319592066909901</x:v>
      </x:c>
      <x:c r="F76" s="589">
        <x:v>0.215522089032611</x:v>
      </x:c>
      <x:c r="G76" s="197">
        <x:v>1.4086756435894101</x:v>
      </x:c>
      <x:c r="H76" s="589">
        <x:v>1.2810793135866301</x:v>
      </x:c>
      <x:c r="I76" s="197">
        <x:v>-6.7784657242667801E-2</x:v>
      </x:c>
      <x:c r="J76" s="589">
        <x:v>0.177208562898725</x:v>
      </x:c>
      <x:c r="K76" s="197">
        <x:v>-0.45479949357899702</x:v>
      </x:c>
      <x:c r="L76" s="589">
        <x:v>0.218544703542733</x:v>
      </x:c>
      <x:c r="M76" s="197">
        <x:v>2.2494685367846201</x:v>
      </x:c>
      <x:c r="N76" s="589">
        <x:v>1.8601430116944599</x:v>
      </x:c>
      <x:c r="O76" s="197">
        <x:v>-7.6896762740110203E-2</x:v>
      </x:c>
      <x:c r="P76" s="589">
        <x:v>0.17994662136737199</x:v>
      </x:c>
      <x:c r="Q76" s="197">
        <x:v>-0.52479361162291605</x:v>
      </x:c>
      <x:c r="R76" s="589">
        <x:v>0.227702606263676</x:v>
      </x:c>
      <x:c r="S76" s="197">
        <x:v>3.5690705970085199</x:v>
      </x:c>
      <x:c r="T76" s="597">
        <x:v>2.2514716526319898</x:v>
      </x:c>
    </x:row>
    <x:row r="77" spans="1:20" ht="12.95" customHeight="1" x14ac:dyDescent="0.2">
      <x:c r="A77" s="2" t="s">
        <x:v>380</x:v>
      </x:c>
      <x:c r="B77" s="32">
        <x:v>1</x:v>
      </x:c>
      <x:c r="C77" s="197">
        <x:v>-8.1131405631378994E-2</x:v>
      </x:c>
      <x:c r="D77" s="589">
        <x:v>0.41944773569027</x:v>
      </x:c>
      <x:c r="E77" s="197">
        <x:v>0.95195055062851697</x:v>
      </x:c>
      <x:c r="F77" s="589">
        <x:v>0.33106006033737001</x:v>
      </x:c>
      <x:c r="G77" s="197">
        <x:v>1.0159240125079501</x:v>
      </x:c>
      <x:c r="H77" s="589">
        <x:v>1.2347427687265899</x:v>
      </x:c>
      <x:c r="I77" s="197">
        <x:v>-5.7081528549223902E-2</x:v>
      </x:c>
      <x:c r="J77" s="589">
        <x:v>0.42539039762430703</x:v>
      </x:c>
      <x:c r="K77" s="197">
        <x:v>1.0059507785044699</x:v>
      </x:c>
      <x:c r="L77" s="589">
        <x:v>0.41515362015250601</x:v>
      </x:c>
      <x:c r="M77" s="197">
        <x:v>1.62841538203192</x:v>
      </x:c>
      <x:c r="N77" s="589">
        <x:v>1.9955833494897</x:v>
      </x:c>
      <x:c r="O77" s="197">
        <x:v>-2.6506262110188899E-2</x:v>
      </x:c>
      <x:c r="P77" s="589">
        <x:v>0.36934970949735901</x:v>
      </x:c>
      <x:c r="Q77" s="197">
        <x:v>0.92364862658301905</x:v>
      </x:c>
      <x:c r="R77" s="589">
        <x:v>0.41468084984613701</x:v>
      </x:c>
      <x:c r="S77" s="197">
        <x:v>8.6639082747534193</x:v>
      </x:c>
      <x:c r="T77" s="597">
        <x:v>5.8047587267335796</x:v>
      </x:c>
    </x:row>
    <x:row r="78" spans="1:20" ht="12.95" customHeight="1" x14ac:dyDescent="0.2">
      <x:c r="A78" s="2" t="s">
        <x:v>386</x:v>
      </x:c>
      <x:c r="B78" s="32">
        <x:v>1</x:v>
      </x:c>
      <x:c r="C78" s="197">
        <x:v>0.82714032950608196</x:v>
      </x:c>
      <x:c r="D78" s="589">
        <x:v>0.20501317011057801</x:v>
      </x:c>
      <x:c r="E78" s="197">
        <x:v>0.25035377575699203</x:v>
      </x:c>
      <x:c r="F78" s="589">
        <x:v>0.18126915849472999</x:v>
      </x:c>
      <x:c r="G78" s="197">
        <x:v>3.9636917215340399</x:v>
      </x:c>
      <x:c r="H78" s="589">
        <x:v>1.95538714564174</x:v>
      </x:c>
      <x:c r="I78" s="197">
        <x:v>0.81838802202844896</x:v>
      </x:c>
      <x:c r="J78" s="589">
        <x:v>0.20389173686120601</x:v>
      </x:c>
      <x:c r="K78" s="197">
        <x:v>0.26325042823664602</x:v>
      </x:c>
      <x:c r="L78" s="589">
        <x:v>0.185018923266312</x:v>
      </x:c>
      <x:c r="M78" s="197">
        <x:v>5.3384614269361599</x:v>
      </x:c>
      <x:c r="N78" s="589">
        <x:v>2.1947289893275199</x:v>
      </x:c>
      <x:c r="O78" s="197">
        <x:v>0.94226155484682905</x:v>
      </x:c>
      <x:c r="P78" s="589">
        <x:v>0.22809241229696101</x:v>
      </x:c>
      <x:c r="Q78" s="197">
        <x:v>0.237512184728774</x:v>
      </x:c>
      <x:c r="R78" s="589">
        <x:v>0.18297329739192</x:v>
      </x:c>
      <x:c r="S78" s="197">
        <x:v>6.3739020089910801</x:v>
      </x:c>
      <x:c r="T78" s="597">
        <x:v>2.6601218085371601</x:v>
      </x:c>
    </x:row>
    <x:row r="79" spans="1:20" ht="12.95" customHeight="1" x14ac:dyDescent="0.2">
      <x:c r="A79" s="2" t="s">
        <x:v>391</x:v>
      </x:c>
      <x:c r="B79" s="32">
        <x:v>1</x:v>
      </x:c>
      <x:c r="C79" s="197">
        <x:v>0.67292188555150001</x:v>
      </x:c>
      <x:c r="D79" s="589">
        <x:v>0.27258623082729699</x:v>
      </x:c>
      <x:c r="E79" s="197">
        <x:v>-0.34275157303378601</x:v>
      </x:c>
      <x:c r="F79" s="589">
        <x:v>0.35909124326311598</x:v>
      </x:c>
      <x:c r="G79" s="197">
        <x:v>2.19835854384326</x:v>
      </x:c>
      <x:c r="H79" s="589">
        <x:v>1.6194007646441999</x:v>
      </x:c>
      <x:c r="I79" s="197">
        <x:v>0.54650451560483704</x:v>
      </x:c>
      <x:c r="J79" s="589">
        <x:v>0.247683269526186</x:v>
      </x:c>
      <x:c r="K79" s="197">
        <x:v>-0.322408604399614</x:v>
      </x:c>
      <x:c r="L79" s="589">
        <x:v>0.33367579040794298</x:v>
      </x:c>
      <x:c r="M79" s="197">
        <x:v>5.5801132242654301</x:v>
      </x:c>
      <x:c r="N79" s="589">
        <x:v>4.0069408374594699</x:v>
      </x:c>
      <x:c r="O79" s="197">
        <x:v>0.50869067250558098</x:v>
      </x:c>
      <x:c r="P79" s="589">
        <x:v>0.28039876002914699</x:v>
      </x:c>
      <x:c r="Q79" s="197">
        <x:v>-0.37615315098068502</x:v>
      </x:c>
      <x:c r="R79" s="589">
        <x:v>0.37692230011322497</x:v>
      </x:c>
      <x:c r="S79" s="197">
        <x:v>7.619461279487</x:v>
      </x:c>
      <x:c r="T79" s="597">
        <x:v>5.1527058022509804</x:v>
      </x:c>
    </x:row>
    <x:row r="80" spans="1:20" ht="12.95" customHeight="1" x14ac:dyDescent="0.2">
      <x:c r="A80" s="2" t="s">
        <x:v>396</x:v>
      </x:c>
      <x:c r="B80" s="32">
        <x:v>1</x:v>
      </x:c>
      <x:c r="C80" s="197">
        <x:v>-0.196568047811186</x:v>
      </x:c>
      <x:c r="D80" s="589">
        <x:v>0.31503199118673803</x:v>
      </x:c>
      <x:c r="E80" s="197">
        <x:v>0.27381559223530899</x:v>
      </x:c>
      <x:c r="F80" s="589">
        <x:v>0.27089516626468801</x:v>
      </x:c>
      <x:c r="G80" s="197">
        <x:v>0.51711233814047297</x:v>
      </x:c>
      <x:c r="H80" s="589">
        <x:v>1.09727276117742</x:v>
      </x:c>
      <x:c r="I80" s="197">
        <x:v>-0.14794335840842199</x:v>
      </x:c>
      <x:c r="J80" s="589">
        <x:v>0.31311026913283702</x:v>
      </x:c>
      <x:c r="K80" s="197">
        <x:v>0.25023808048354501</x:v>
      </x:c>
      <x:c r="L80" s="589">
        <x:v>0.27047685962958601</x:v>
      </x:c>
      <x:c r="M80" s="197">
        <x:v>1.2092163603988699</x:v>
      </x:c>
      <x:c r="N80" s="589">
        <x:v>1.6786750101778201</x:v>
      </x:c>
      <x:c r="O80" s="197">
        <x:v>-0.18958558407802301</x:v>
      </x:c>
      <x:c r="P80" s="589">
        <x:v>0.31716797124148999</x:v>
      </x:c>
      <x:c r="Q80" s="197">
        <x:v>0.24631856687513701</x:v>
      </x:c>
      <x:c r="R80" s="589">
        <x:v>0.26937141391181701</x:v>
      </x:c>
      <x:c r="S80" s="197">
        <x:v>1.6673548701476599</x:v>
      </x:c>
      <x:c r="T80" s="597">
        <x:v>2.1535279207140099</x:v>
      </x:c>
    </x:row>
    <x:row r="81" spans="1:20" ht="12.95" customHeight="1" x14ac:dyDescent="0.2">
      <x:c r="A81" s="2" t="s">
        <x:v>398</x:v>
      </x:c>
      <x:c r="B81" s="32">
        <x:v>1</x:v>
      </x:c>
      <x:c r="C81" s="197">
        <x:v>0.14655309965803801</x:v>
      </x:c>
      <x:c r="D81" s="589">
        <x:v>0.35979661210442698</x:v>
      </x:c>
      <x:c r="E81" s="197">
        <x:v>-5.8866630240244799E-2</x:v>
      </x:c>
      <x:c r="F81" s="589">
        <x:v>0.21277755272667301</x:v>
      </x:c>
      <x:c r="G81" s="197">
        <x:v>7.4267722537356806E-2</x:v>
      </x:c>
      <x:c r="H81" s="589">
        <x:v>0.63373208037836404</x:v>
      </x:c>
      <x:c r="I81" s="197">
        <x:v>0.260482611107484</x:v>
      </x:c>
      <x:c r="J81" s="589">
        <x:v>0.379617383136511</x:v>
      </x:c>
      <x:c r="K81" s="197">
        <x:v>-7.3683110104090899E-2</x:v>
      </x:c>
      <x:c r="L81" s="589">
        <x:v>0.21301790868864201</x:v>
      </x:c>
      <x:c r="M81" s="197">
        <x:v>1.97509470502486</x:v>
      </x:c>
      <x:c r="N81" s="589">
        <x:v>2.0334152736481999</x:v>
      </x:c>
      <x:c r="O81" s="197">
        <x:v>0.17071697663705401</x:v>
      </x:c>
      <x:c r="P81" s="589">
        <x:v>0.43584150660013599</x:v>
      </x:c>
      <x:c r="Q81" s="197">
        <x:v>-0.102319718475178</x:v>
      </x:c>
      <x:c r="R81" s="589">
        <x:v>0.19617622400109699</x:v>
      </x:c>
      <x:c r="S81" s="197">
        <x:v>5.2053059317032497</x:v>
      </x:c>
      <x:c r="T81" s="597">
        <x:v>2.6349451850722301</x:v>
      </x:c>
    </x:row>
    <x:row r="82" spans="1:20" ht="12.95" customHeight="1" x14ac:dyDescent="0.2">
      <x:c r="A82" s="2" t="s">
        <x:v>400</x:v>
      </x:c>
      <x:c r="B82" s="32">
        <x:v>1</x:v>
      </x:c>
      <x:c r="C82" s="197">
        <x:v>0.27657729676878401</x:v>
      </x:c>
      <x:c r="D82" s="589">
        <x:v>0.33092162132228498</x:v>
      </x:c>
      <x:c r="E82" s="197">
        <x:v>0.429817284280816</x:v>
      </x:c>
      <x:c r="F82" s="589">
        <x:v>0.38029920457710198</x:v>
      </x:c>
      <x:c r="G82" s="197">
        <x:v>1.0964730101274101</x:v>
      </x:c>
      <x:c r="H82" s="589">
        <x:v>1.69584532654361</x:v>
      </x:c>
      <x:c r="I82" s="197">
        <x:v>0.495394651801563</x:v>
      </x:c>
      <x:c r="J82" s="589">
        <x:v>0.33123315676834297</x:v>
      </x:c>
      <x:c r="K82" s="197">
        <x:v>0.41576368383738999</x:v>
      </x:c>
      <x:c r="L82" s="589">
        <x:v>0.36160654625036498</x:v>
      </x:c>
      <x:c r="M82" s="197">
        <x:v>3.3187557887065702</x:v>
      </x:c>
      <x:c r="N82" s="589">
        <x:v>3.2560556458563199</x:v>
      </x:c>
      <x:c r="O82" s="197">
        <x:v>0.60102097492008599</x:v>
      </x:c>
      <x:c r="P82" s="589">
        <x:v>0.32796488957986702</x:v>
      </x:c>
      <x:c r="Q82" s="197">
        <x:v>0.54053352008203503</x:v>
      </x:c>
      <x:c r="R82" s="589">
        <x:v>0.32036288514911798</x:v>
      </x:c>
      <x:c r="S82" s="197">
        <x:v>7.9726327225744402</x:v>
      </x:c>
      <x:c r="T82" s="597">
        <x:v>4.3966129225156001</x:v>
      </x:c>
    </x:row>
    <x:row r="83" spans="1:20" ht="12.95" customHeight="1" x14ac:dyDescent="0.2">
      <x:c r="A83" s="2" t="s">
        <x:v>401</x:v>
      </x:c>
      <x:c r="B83" s="32">
        <x:v>1</x:v>
      </x:c>
      <x:c r="C83" s="197">
        <x:v>0.62550436104126095</x:v>
      </x:c>
      <x:c r="D83" s="589">
        <x:v>0.194721378553151</x:v>
      </x:c>
      <x:c r="E83" s="197">
        <x:v>0.15893315295670399</x:v>
      </x:c>
      <x:c r="F83" s="589">
        <x:v>0.37629066406466299</x:v>
      </x:c>
      <x:c r="G83" s="197">
        <x:v>3.0690844271946198</x:v>
      </x:c>
      <x:c r="H83" s="589">
        <x:v>1.8235989828915</x:v>
      </x:c>
      <x:c r="I83" s="197">
        <x:v>0.640154102907178</x:v>
      </x:c>
      <x:c r="J83" s="589">
        <x:v>0.197331043426825</x:v>
      </x:c>
      <x:c r="K83" s="197">
        <x:v>0.18094550870495801</x:v>
      </x:c>
      <x:c r="L83" s="589">
        <x:v>0.38554890201879</x:v>
      </x:c>
      <x:c r="M83" s="197">
        <x:v>4.4392346133189404</x:v>
      </x:c>
      <x:c r="N83" s="589">
        <x:v>2.6257608120285298</x:v>
      </x:c>
      <x:c r="O83" s="197">
        <x:v>0.58954332058902204</x:v>
      </x:c>
      <x:c r="P83" s="589">
        <x:v>0.20708541867785701</x:v>
      </x:c>
      <x:c r="Q83" s="197">
        <x:v>0.27781640738545998</x:v>
      </x:c>
      <x:c r="R83" s="589">
        <x:v>0.34386780496455999</x:v>
      </x:c>
      <x:c r="S83" s="197">
        <x:v>6.8393378629079198</x:v>
      </x:c>
      <x:c r="T83" s="597">
        <x:v>3.3605488335069298</x:v>
      </x:c>
    </x:row>
    <x:row r="84" spans="1:20" ht="12.95" customHeight="1" x14ac:dyDescent="0.2">
      <x:c r="A84" s="33" t="s">
        <x:v>412</x:v>
      </x:c>
      <x:c r="B84" s="34">
        <x:v>1</x:v>
      </x:c>
      <x:c r="C84" s="201">
        <x:v>0.29937692768520102</x:v>
      </x:c>
      <x:c r="D84" s="593">
        <x:v>8.0708884460283403E-2</x:v>
      </x:c>
      <x:c r="E84" s="201">
        <x:v>0.19707116761613599</x:v>
      </x:c>
      <x:c r="F84" s="593">
        <x:v>9.5175859844280702E-2</x:v>
      </x:c>
      <x:c r="G84" s="201">
        <x:v>1.7307043219682099</x:v>
      </x:c>
      <x:c r="H84" s="593">
        <x:v>0.46579390349799599</x:v>
      </x:c>
      <x:c r="I84" s="201">
        <x:v>0.346465978124195</x:v>
      </x:c>
      <x:c r="J84" s="593">
        <x:v>8.2255354175564704E-2</x:v>
      </x:c>
      <x:c r="K84" s="201">
        <x:v>0.21915262796882501</x:v>
      </x:c>
      <x:c r="L84" s="593">
        <x:v>9.6210685723365899E-2</x:v>
      </x:c>
      <x:c r="M84" s="201">
        <x:v>3.4754592946814098</x:v>
      </x:c>
      <x:c r="N84" s="593">
        <x:v>0.741683062711193</x:v>
      </x:c>
      <x:c r="O84" s="201">
        <x:v>0.33454198089913101</x:v>
      </x:c>
      <x:c r="P84" s="593">
        <x:v>8.3248354721462497E-2</x:v>
      </x:c>
      <x:c r="Q84" s="201">
        <x:v>0.20582683139542399</x:v>
      </x:c>
      <x:c r="R84" s="593">
        <x:v>9.6766000975028493E-2</x:v>
      </x:c>
      <x:c r="S84" s="201">
        <x:v>6.1157056285931004</x:v>
      </x:c>
      <x:c r="T84" s="598">
        <x:v>1.0809023774938</x:v>
      </x:c>
    </x:row>
    <x:row r="85" spans="1:20" ht="12.95" customHeight="1" x14ac:dyDescent="0.2">
      <x:c r="A85" s="2" t="s">
        <x:v>106</x:v>
      </x:c>
      <x:c r="B85" s="32">
        <x:v>1</x:v>
      </x:c>
      <x:c r="C85" s="197">
        <x:v>-3.3145885521697997E-2</x:v>
      </x:c>
      <x:c r="D85" s="589">
        <x:v>0.186626510750423</x:v>
      </x:c>
      <x:c r="E85" s="197">
        <x:v>0.35058548814226698</x:v>
      </x:c>
      <x:c r="F85" s="589">
        <x:v>0.46454638635256701</x:v>
      </x:c>
      <x:c r="G85" s="197">
        <x:v>0.61389232488552903</x:v>
      </x:c>
      <x:c r="H85" s="589">
        <x:v>1.6075177493466899</x:v>
      </x:c>
      <x:c r="I85" s="197">
        <x:v>5.2683350963264097E-2</x:v>
      </x:c>
      <x:c r="J85" s="589">
        <x:v>0.20871919444607301</x:v>
      </x:c>
      <x:c r="K85" s="197">
        <x:v>0.32857502810883599</x:v>
      </x:c>
      <x:c r="L85" s="589">
        <x:v>0.45808027736073598</x:v>
      </x:c>
      <x:c r="M85" s="197">
        <x:v>2.40596390832239</x:v>
      </x:c>
      <x:c r="N85" s="589">
        <x:v>2.4372611678928302</x:v>
      </x:c>
      <x:c r="O85" s="197">
        <x:v>1.52679206613331E-2</x:v>
      </x:c>
      <x:c r="P85" s="589">
        <x:v>0.20670616079906201</x:v>
      </x:c>
      <x:c r="Q85" s="197">
        <x:v>0.26843519773623198</x:v>
      </x:c>
      <x:c r="R85" s="589">
        <x:v>0.45062681770314</x:v>
      </x:c>
      <x:c r="S85" s="197">
        <x:v>3.81482656639281</x:v>
      </x:c>
      <x:c r="T85" s="597">
        <x:v>3.4494125983604298</x:v>
      </x:c>
    </x:row>
    <x:row r="86" spans="1:20" ht="12.95" customHeight="1" x14ac:dyDescent="0.2">
      <x:c r="A86" s="2" t="s">
        <x:v>409</x:v>
      </x:c>
      <x:c r="B86" s="32">
        <x:v>1</x:v>
      </x:c>
      <x:c r="C86" s="197">
        <x:v>-0.138859681357446</x:v>
      </x:c>
      <x:c r="D86" s="589">
        <x:v>0.28091262066663902</x:v>
      </x:c>
      <x:c r="E86" s="197">
        <x:v>-0.25467854978548199</x:v>
      </x:c>
      <x:c r="F86" s="589">
        <x:v>0.31728698261595201</x:v>
      </x:c>
      <x:c r="G86" s="197">
        <x:v>0.57830371576926198</x:v>
      </x:c>
      <x:c r="H86" s="589">
        <x:v>1.3979888292995899</x:v>
      </x:c>
      <x:c r="I86" s="197">
        <x:v>-6.1472832775677097E-2</x:v>
      </x:c>
      <x:c r="J86" s="589">
        <x:v>0.29158959766116799</x:v>
      </x:c>
      <x:c r="K86" s="197">
        <x:v>-0.27365013585801301</x:v>
      </x:c>
      <x:c r="L86" s="589">
        <x:v>0.31612370360741299</x:v>
      </x:c>
      <x:c r="M86" s="197">
        <x:v>2.2349279505148099</x:v>
      </x:c>
      <x:c r="N86" s="589">
        <x:v>2.9466370328898002</x:v>
      </x:c>
      <x:c r="O86" s="197">
        <x:v>-2.0333904166640202E-2</x:v>
      </x:c>
      <x:c r="P86" s="589">
        <x:v>0.31903360735272102</x:v>
      </x:c>
      <x:c r="Q86" s="197">
        <x:v>-0.28991148282347201</x:v>
      </x:c>
      <x:c r="R86" s="589">
        <x:v>0.333179972815216</x:v>
      </x:c>
      <x:c r="S86" s="197">
        <x:v>2.4340000094705099</x:v>
      </x:c>
      <x:c r="T86" s="597">
        <x:v>3.5938081216397899</x:v>
      </x:c>
    </x:row>
    <x:row r="87" spans="1:20" ht="12.95" customHeight="1" x14ac:dyDescent="0.2">
      <x:c r="A87" s="3" t="s">
        <x:v>410</x:v>
      </x:c>
      <x:c r="B87" s="36">
        <x:v>1</x:v>
      </x:c>
      <x:c r="C87" s="207">
        <x:v>-0.67893969673478205</x:v>
      </x:c>
      <x:c r="D87" s="594">
        <x:v>0.353327145676887</x:v>
      </x:c>
      <x:c r="E87" s="207" t="s">
        <x:v>490</x:v>
      </x:c>
      <x:c r="F87" s="594" t="s">
        <x:v>490</x:v>
      </x:c>
      <x:c r="G87" s="207">
        <x:v>3.7894241377215598</x:v>
      </x:c>
      <x:c r="H87" s="594">
        <x:v>3.78030191984677</x:v>
      </x:c>
      <x:c r="I87" s="207">
        <x:v>-0.78848577800526098</x:v>
      </x:c>
      <x:c r="J87" s="594">
        <x:v>0.39595783241275001</x:v>
      </x:c>
      <x:c r="K87" s="207" t="s">
        <x:v>490</x:v>
      </x:c>
      <x:c r="L87" s="594" t="s">
        <x:v>490</x:v>
      </x:c>
      <x:c r="M87" s="207">
        <x:v>6.1571578705949399</x:v>
      </x:c>
      <x:c r="N87" s="594">
        <x:v>4.6546278715845197</x:v>
      </x:c>
      <x:c r="O87" s="207">
        <x:v>-0.83567188247193902</x:v>
      </x:c>
      <x:c r="P87" s="594">
        <x:v>0.35987651750515698</x:v>
      </x:c>
      <x:c r="Q87" s="207" t="s">
        <x:v>490</x:v>
      </x:c>
      <x:c r="R87" s="594" t="s">
        <x:v>490</x:v>
      </x:c>
      <x:c r="S87" s="207">
        <x:v>10.797526105549499</x:v>
      </x:c>
      <x:c r="T87" s="602">
        <x:v>8.2048815931062098</x:v>
      </x:c>
    </x:row>
    <x:row r="88" spans="1:20" ht="12.95" customHeight="1" x14ac:dyDescent="0.2">
      <x:c r="A88" s="2"/>
      <x:c r="B88" s="37"/>
      <x:c r="C88" s="197"/>
      <x:c r="D88" s="589"/>
      <x:c r="E88" s="197"/>
      <x:c r="F88" s="589"/>
      <x:c r="G88" s="197"/>
      <x:c r="H88" s="589"/>
      <x:c r="I88" s="197"/>
      <x:c r="J88" s="589"/>
      <x:c r="K88" s="197"/>
      <x:c r="L88" s="589"/>
      <x:c r="M88" s="197"/>
      <x:c r="N88" s="589"/>
      <x:c r="O88" s="197"/>
      <x:c r="P88" s="589"/>
      <x:c r="Q88" s="197"/>
      <x:c r="R88" s="589"/>
      <x:c r="S88" s="197"/>
      <x:c r="T88" s="597"/>
    </x:row>
    <x:row r="89" spans="1:20" ht="12.95" customHeight="1" x14ac:dyDescent="0.2">
      <x:c r="A89" s="2" t="s">
        <x:v>367</x:v>
      </x:c>
      <x:c r="B89" s="37">
        <x:v>3</x:v>
      </x:c>
      <x:c r="C89" s="197">
        <x:v>-0.18011503406413201</x:v>
      </x:c>
      <x:c r="D89" s="589">
        <x:v>0.28699325180414698</x:v>
      </x:c>
      <x:c r="E89" s="197">
        <x:v>-0.70456309983281096</x:v>
      </x:c>
      <x:c r="F89" s="589">
        <x:v>0.31341459110991898</x:v>
      </x:c>
      <x:c r="G89" s="197">
        <x:v>1.26195269813616</x:v>
      </x:c>
      <x:c r="H89" s="589">
        <x:v>1.1371958510668301</x:v>
      </x:c>
      <x:c r="I89" s="197">
        <x:v>-6.0506662035536E-2</x:v>
      </x:c>
      <x:c r="J89" s="589">
        <x:v>0.37338441588504701</x:v>
      </x:c>
      <x:c r="K89" s="197">
        <x:v>-0.70300336510385897</x:v>
      </x:c>
      <x:c r="L89" s="589">
        <x:v>0.31398949134286303</x:v>
      </x:c>
      <x:c r="M89" s="197">
        <x:v>2.7707968541699799</x:v>
      </x:c>
      <x:c r="N89" s="589">
        <x:v>1.7180169037452599</x:v>
      </x:c>
      <x:c r="O89" s="197">
        <x:v>3.5007745260611303E-2</x:v>
      </x:c>
      <x:c r="P89" s="589">
        <x:v>0.37937765141354002</x:v>
      </x:c>
      <x:c r="Q89" s="197">
        <x:v>-0.74388576941554996</x:v>
      </x:c>
      <x:c r="R89" s="589">
        <x:v>0.344798325585014</x:v>
      </x:c>
      <x:c r="S89" s="197">
        <x:v>5.7812681499748804</x:v>
      </x:c>
      <x:c r="T89" s="597">
        <x:v>3.07361218808277</x:v>
      </x:c>
    </x:row>
    <x:row r="90" spans="1:20" ht="12.95" customHeight="1" x14ac:dyDescent="0.2">
      <x:c r="A90" s="2" t="s">
        <x:v>370</x:v>
      </x:c>
      <x:c r="B90" s="37">
        <x:v>3</x:v>
      </x:c>
      <x:c r="C90" s="197">
        <x:v>3.2093475641181202E-2</x:v>
      </x:c>
      <x:c r="D90" s="589">
        <x:v>0.26701148983776701</x:v>
      </x:c>
      <x:c r="E90" s="197">
        <x:v>-0.33494238023068001</x:v>
      </x:c>
      <x:c r="F90" s="589">
        <x:v>0.28914727653662797</x:v>
      </x:c>
      <x:c r="G90" s="197">
        <x:v>0.52636728856661896</x:v>
      </x:c>
      <x:c r="H90" s="589">
        <x:v>1.00453234487601</x:v>
      </x:c>
      <x:c r="I90" s="197">
        <x:v>0.114673283987989</x:v>
      </x:c>
      <x:c r="J90" s="589">
        <x:v>0.26932778908233401</x:v>
      </x:c>
      <x:c r="K90" s="197">
        <x:v>-0.30688928287741801</x:v>
      </x:c>
      <x:c r="L90" s="589">
        <x:v>0.27274036519150002</x:v>
      </x:c>
      <x:c r="M90" s="197">
        <x:v>5.3686024375106696</x:v>
      </x:c>
      <x:c r="N90" s="589">
        <x:v>3.52092567520081</x:v>
      </x:c>
      <x:c r="O90" s="197">
        <x:v>0.111277888947398</x:v>
      </x:c>
      <x:c r="P90" s="589">
        <x:v>0.26449800126913198</x:v>
      </x:c>
      <x:c r="Q90" s="197">
        <x:v>-0.26460601306550002</x:v>
      </x:c>
      <x:c r="R90" s="589">
        <x:v>0.27749828848344799</x:v>
      </x:c>
      <x:c r="S90" s="197">
        <x:v>6.9309572596770899</x:v>
      </x:c>
      <x:c r="T90" s="597">
        <x:v>4.5712662569881601</x:v>
      </x:c>
    </x:row>
    <x:row r="91" spans="1:20" ht="12.95" customHeight="1" x14ac:dyDescent="0.2">
      <x:c r="A91" s="2" t="s">
        <x:v>99</x:v>
      </x:c>
      <x:c r="B91" s="37">
        <x:v>3</x:v>
      </x:c>
      <x:c r="C91" s="197">
        <x:v>-0.18835804249231</x:v>
      </x:c>
      <x:c r="D91" s="589">
        <x:v>0.15916071609080701</x:v>
      </x:c>
      <x:c r="E91" s="197">
        <x:v>-4.1377886765258401E-2</x:v>
      </x:c>
      <x:c r="F91" s="589">
        <x:v>0.27324247037947602</x:v>
      </x:c>
      <x:c r="G91" s="197">
        <x:v>0.33322222053250999</x:v>
      </x:c>
      <x:c r="H91" s="589">
        <x:v>0.67794725106958098</x:v>
      </x:c>
      <x:c r="I91" s="197">
        <x:v>-4.24293136801219E-2</x:v>
      </x:c>
      <x:c r="J91" s="589">
        <x:v>0.17870406004462999</x:v>
      </x:c>
      <x:c r="K91" s="197">
        <x:v>-9.5587972188374601E-2</x:v>
      </x:c>
      <x:c r="L91" s="589">
        <x:v>0.27294781085486203</x:v>
      </x:c>
      <x:c r="M91" s="197">
        <x:v>1.8337845950510601</x:v>
      </x:c>
      <x:c r="N91" s="589">
        <x:v>2.0514202315501699</x:v>
      </x:c>
      <x:c r="O91" s="197">
        <x:v>-5.7791821513676997E-2</x:v>
      </x:c>
      <x:c r="P91" s="589">
        <x:v>0.18768454581942201</x:v>
      </x:c>
      <x:c r="Q91" s="197">
        <x:v>-0.14057039496912899</x:v>
      </x:c>
      <x:c r="R91" s="589">
        <x:v>0.29258321550973398</x:v>
      </x:c>
      <x:c r="S91" s="197">
        <x:v>3.04572011584886</x:v>
      </x:c>
      <x:c r="T91" s="597">
        <x:v>2.7822448975268501</x:v>
      </x:c>
    </x:row>
    <x:row r="92" spans="1:20" ht="12.95" customHeight="1" x14ac:dyDescent="0.2">
      <x:c r="A92" s="2" t="s">
        <x:v>389</x:v>
      </x:c>
      <x:c r="B92" s="37">
        <x:v>3</x:v>
      </x:c>
      <x:c r="C92" s="197">
        <x:v>1.0545903642996</x:v>
      </x:c>
      <x:c r="D92" s="589">
        <x:v>0.33895872427257401</x:v>
      </x:c>
      <x:c r="E92" s="197">
        <x:v>-0.440273259948464</x:v>
      </x:c>
      <x:c r="F92" s="589">
        <x:v>0.31521255280828098</x:v>
      </x:c>
      <x:c r="G92" s="197">
        <x:v>4.8546192350030299</x:v>
      </x:c>
      <x:c r="H92" s="589">
        <x:v>3.1982449854494601</x:v>
      </x:c>
      <x:c r="I92" s="197">
        <x:v>1.0705089968312</x:v>
      </x:c>
      <x:c r="J92" s="589">
        <x:v>0.36042365017698302</x:v>
      </x:c>
      <x:c r="K92" s="197">
        <x:v>-0.43336350545188901</x:v>
      </x:c>
      <x:c r="L92" s="589">
        <x:v>0.33265128308522302</x:v>
      </x:c>
      <x:c r="M92" s="197">
        <x:v>5.7373232957871103</x:v>
      </x:c>
      <x:c r="N92" s="589">
        <x:v>3.7651378069870698</x:v>
      </x:c>
      <x:c r="O92" s="197">
        <x:v>1.1899140230276299</x:v>
      </x:c>
      <x:c r="P92" s="589">
        <x:v>0.33867703408711097</x:v>
      </x:c>
      <x:c r="Q92" s="197">
        <x:v>-0.42752695437451399</x:v>
      </x:c>
      <x:c r="R92" s="589">
        <x:v>0.36308474332416202</x:v>
      </x:c>
      <x:c r="S92" s="197">
        <x:v>7.9644186068705896</x:v>
      </x:c>
      <x:c r="T92" s="597">
        <x:v>4.49485114885832</x:v>
      </x:c>
    </x:row>
    <x:row r="93" spans="1:20" ht="12.95" customHeight="1" x14ac:dyDescent="0.2">
      <x:c r="A93" s="2" t="s">
        <x:v>391</x:v>
      </x:c>
      <x:c r="B93" s="37">
        <x:v>3</x:v>
      </x:c>
      <x:c r="C93" s="197">
        <x:v>0.43594558911044801</x:v>
      </x:c>
      <x:c r="D93" s="589">
        <x:v>0.34493833122044898</x:v>
      </x:c>
      <x:c r="E93" s="197">
        <x:v>1.78164697801136E-2</x:v>
      </x:c>
      <x:c r="F93" s="589">
        <x:v>0.47270502181109503</x:v>
      </x:c>
      <x:c r="G93" s="197">
        <x:v>0.61018958254246303</x:v>
      </x:c>
      <x:c r="H93" s="589">
        <x:v>1.0574007714442599</x:v>
      </x:c>
      <x:c r="I93" s="197">
        <x:v>0.55049048313691695</x:v>
      </x:c>
      <x:c r="J93" s="589">
        <x:v>0.34696775042640599</x:v>
      </x:c>
      <x:c r="K93" s="197">
        <x:v>6.6904499414308996E-3</x:v>
      </x:c>
      <x:c r="L93" s="589">
        <x:v>0.442783899462043</x:v>
      </x:c>
      <x:c r="M93" s="197">
        <x:v>2.7821210626180202</x:v>
      </x:c>
      <x:c r="N93" s="589">
        <x:v>2.2980339294409799</x:v>
      </x:c>
      <x:c r="O93" s="197">
        <x:v>0.47794012739160502</x:v>
      </x:c>
      <x:c r="P93" s="589">
        <x:v>0.36399460597614602</x:v>
      </x:c>
      <x:c r="Q93" s="197">
        <x:v>4.1367487638315201E-2</x:v>
      </x:c>
      <x:c r="R93" s="589">
        <x:v>0.46250689512405602</x:v>
      </x:c>
      <x:c r="S93" s="197">
        <x:v>3.9116766776155099</x:v>
      </x:c>
      <x:c r="T93" s="597">
        <x:v>3.1706362315805898</x:v>
      </x:c>
    </x:row>
    <x:row r="94" spans="1:20" ht="12.95" customHeight="1" x14ac:dyDescent="0.2">
      <x:c r="A94" s="2" t="s">
        <x:v>396</x:v>
      </x:c>
      <x:c r="B94" s="37">
        <x:v>3</x:v>
      </x:c>
      <x:c r="C94" s="197">
        <x:v>0.10299467155978</x:v>
      </x:c>
      <x:c r="D94" s="589">
        <x:v>0.26108974999601597</x:v>
      </x:c>
      <x:c r="E94" s="197">
        <x:v>0.25713310669734901</x:v>
      </x:c>
      <x:c r="F94" s="589">
        <x:v>0.41915213025043202</x:v>
      </x:c>
      <x:c r="G94" s="197">
        <x:v>0.31319110399540401</x:v>
      </x:c>
      <x:c r="H94" s="589">
        <x:v>1.13337572397937</x:v>
      </x:c>
      <x:c r="I94" s="197">
        <x:v>0.20099000051521901</x:v>
      </x:c>
      <x:c r="J94" s="589">
        <x:v>0.25705243125555299</x:v>
      </x:c>
      <x:c r="K94" s="197">
        <x:v>0.18145080264616301</x:v>
      </x:c>
      <x:c r="L94" s="589">
        <x:v>0.43397181642826799</x:v>
      </x:c>
      <x:c r="M94" s="197">
        <x:v>2.02131665749652</x:v>
      </x:c>
      <x:c r="N94" s="589">
        <x:v>2.07131440666857</x:v>
      </x:c>
      <x:c r="O94" s="197">
        <x:v>0.23860866421129601</x:v>
      </x:c>
      <x:c r="P94" s="589">
        <x:v>0.25312346200962799</x:v>
      </x:c>
      <x:c r="Q94" s="197">
        <x:v>0.30371897390374702</x:v>
      </x:c>
      <x:c r="R94" s="589">
        <x:v>0.48291504866867302</x:v>
      </x:c>
      <x:c r="S94" s="197">
        <x:v>3.73188751617915</x:v>
      </x:c>
      <x:c r="T94" s="597">
        <x:v>3.2284239738417599</x:v>
      </x:c>
    </x:row>
    <x:row r="95" spans="1:20" ht="12.95" customHeight="1" x14ac:dyDescent="0.2">
      <x:c r="A95" s="2" t="s">
        <x:v>400</x:v>
      </x:c>
      <x:c r="B95" s="37">
        <x:v>3</x:v>
      </x:c>
      <x:c r="C95" s="197">
        <x:v>-8.7312643848499405E-2</x:v>
      </x:c>
      <x:c r="D95" s="589">
        <x:v>0.21096843746149799</x:v>
      </x:c>
      <x:c r="E95" s="197">
        <x:v>-0.55943077579283196</x:v>
      </x:c>
      <x:c r="F95" s="589">
        <x:v>0.59693988780824603</x:v>
      </x:c>
      <x:c r="G95" s="197">
        <x:v>0.66135477638691298</x:v>
      </x:c>
      <x:c r="H95" s="589">
        <x:v>1.4199434618307301</x:v>
      </x:c>
      <x:c r="I95" s="197">
        <x:v>9.3045729483998502E-2</x:v>
      </x:c>
      <x:c r="J95" s="589">
        <x:v>0.231384709517262</x:v>
      </x:c>
      <x:c r="K95" s="197">
        <x:v>-0.48089386783298199</x:v>
      </x:c>
      <x:c r="L95" s="589">
        <x:v>0.57874681823186402</x:v>
      </x:c>
      <x:c r="M95" s="197">
        <x:v>1.27745437950269</x:v>
      </x:c>
      <x:c r="N95" s="589">
        <x:v>1.7666325089473101</x:v>
      </x:c>
      <x:c r="O95" s="197">
        <x:v>0.26087687935100301</x:v>
      </x:c>
      <x:c r="P95" s="589">
        <x:v>0.23941490019041201</x:v>
      </x:c>
      <x:c r="Q95" s="197">
        <x:v>-0.27052599299624402</x:v>
      </x:c>
      <x:c r="R95" s="589">
        <x:v>0.51769673384539905</x:v>
      </x:c>
      <x:c r="S95" s="197">
        <x:v>5.0049427721726003</x:v>
      </x:c>
      <x:c r="T95" s="597">
        <x:v>2.7755621767624601</x:v>
      </x:c>
    </x:row>
    <x:row r="96" spans="1:20" ht="12.95" customHeight="1" x14ac:dyDescent="0.2">
      <x:c r="A96" s="2" t="s">
        <x:v>401</x:v>
      </x:c>
      <x:c r="B96" s="37">
        <x:v>3</x:v>
      </x:c>
      <x:c r="C96" s="197">
        <x:v>0.81212744184020602</x:v>
      </x:c>
      <x:c r="D96" s="589">
        <x:v>0.236555438157769</x:v>
      </x:c>
      <x:c r="E96" s="197">
        <x:v>-7.4986470632213503E-2</x:v>
      </x:c>
      <x:c r="F96" s="589">
        <x:v>0.3838400563944</x:v>
      </x:c>
      <x:c r="G96" s="197">
        <x:v>5.48412427550568</x:v>
      </x:c>
      <x:c r="H96" s="589">
        <x:v>2.99847792134485</x:v>
      </x:c>
      <x:c r="I96" s="197">
        <x:v>0.80560233124354996</x:v>
      </x:c>
      <x:c r="J96" s="589">
        <x:v>0.22139050579640801</x:v>
      </x:c>
      <x:c r="K96" s="197">
        <x:v>-5.7226334578914698E-2</x:v>
      </x:c>
      <x:c r="L96" s="589">
        <x:v>0.380583332831816</x:v>
      </x:c>
      <x:c r="M96" s="197">
        <x:v>6.0577996726724699</x:v>
      </x:c>
      <x:c r="N96" s="589">
        <x:v>3.30396906940015</x:v>
      </x:c>
      <x:c r="O96" s="197">
        <x:v>0.80724599773639005</x:v>
      </x:c>
      <x:c r="P96" s="589">
        <x:v>0.22034115699533799</x:v>
      </x:c>
      <x:c r="Q96" s="197">
        <x:v>-0.14166189252463399</x:v>
      </x:c>
      <x:c r="R96" s="589">
        <x:v>0.41376717271875202</x:v>
      </x:c>
      <x:c r="S96" s="197">
        <x:v>6.8027154204400304</x:v>
      </x:c>
      <x:c r="T96" s="597">
        <x:v>3.4520647647776799</x:v>
      </x:c>
    </x:row>
    <x:row r="97" spans="1:20" ht="12.95" customHeight="1" x14ac:dyDescent="0.2">
      <x:c r="A97" s="39" t="s">
        <x:v>413</x:v>
      </x:c>
      <x:c r="B97" s="40">
        <x:v>3</x:v>
      </x:c>
      <x:c r="C97" s="211">
        <x:v>0.24774572775578499</x:v>
      </x:c>
      <x:c r="D97" s="596">
        <x:v>9.5320338154645495E-2</x:v>
      </x:c>
      <x:c r="E97" s="211">
        <x:v>-0.23507803709059899</x:v>
      </x:c>
      <x:c r="F97" s="596">
        <x:v>0.140237756763092</x:v>
      </x:c>
      <x:c r="G97" s="211">
        <x:v>1.7556276475835999</x:v>
      </x:c>
      <x:c r="H97" s="596">
        <x:v>0.64226685094325497</x:v>
      </x:c>
      <x:c r="I97" s="211">
        <x:v>0.34154685618540198</x:v>
      </x:c>
      <x:c r="J97" s="596">
        <x:v>0.10176634856273201</x:v>
      </x:c>
      <x:c r="K97" s="211">
        <x:v>-0.23610288443072999</x:v>
      </x:c>
      <x:c r="L97" s="596">
        <x:v>0.13819793114106901</x:v>
      </x:c>
      <x:c r="M97" s="211">
        <x:v>3.4811498693510701</x:v>
      </x:c>
      <x:c r="N97" s="596">
        <x:v>0.946552896610384</x:v>
      </x:c>
      <x:c r="O97" s="211">
        <x:v>0.38288493805153201</x:v>
      </x:c>
      <x:c r="P97" s="596">
        <x:v>0.102029981601887</x:v>
      </x:c>
      <x:c r="Q97" s="211">
        <x:v>-0.205461319475439</x:v>
      </x:c>
      <x:c r="R97" s="596">
        <x:v>0.142503256979889</x:v>
      </x:c>
      <x:c r="S97" s="211">
        <x:v>5.39669831484734</x:v>
      </x:c>
      <x:c r="T97" s="604">
        <x:v>1.2398607066445899</x:v>
      </x:c>
    </x:row>
    <x:row r="99" spans="1:20" x14ac:dyDescent="0.2">
      <x:c r="A99" s="52" t="s">
        <x:v>544</x:v>
      </x:c>
    </x:row>
    <x:row r="100" spans="1:20" x14ac:dyDescent="0.2">
      <x:c r="A100" s="52" t="s">
        <x:v>644</x:v>
      </x:c>
    </x:row>
    <x:row r="101" spans="1:20" x14ac:dyDescent="0.2">
      <x:c r="A101" s="52" t="s">
        <x:v>625</x:v>
      </x:c>
    </x:row>
    <x:row r="102" spans="1:20" x14ac:dyDescent="0.2">
      <x:c r="A102" s="52" t="s">
        <x:v>645</x:v>
      </x:c>
    </x:row>
    <x:row r="103" spans="1:20" x14ac:dyDescent="0.2">
      <x:c r="A103" s="52" t="s">
        <x:v>634</x:v>
      </x:c>
    </x:row>
    <x:row r="104" spans="1:20" x14ac:dyDescent="0.2">
      <x:c r="A104" s="52" t="s">
        <x:v>414</x:v>
      </x:c>
    </x:row>
    <x:row r="105" spans="1:20" x14ac:dyDescent="0.2">
      <x:c r="A105" s="52" t="s">
        <x:v>415</x:v>
      </x:c>
    </x:row>
    <x:row r="106" spans="1:20" x14ac:dyDescent="0.2">
      <x:c r="A106" s="52" t="s">
        <x:v>416</x:v>
      </x:c>
    </x:row>
    <x:row r="107" spans="1:20" x14ac:dyDescent="0.2">
      <x:c r="A107" s="52" t="s">
        <x:v>417</x:v>
      </x:c>
    </x:row>
    <x:row r="108" spans="1:20" x14ac:dyDescent="0.2">
      <x:c r="A108" s="172" t="str">
        <x:f>HYPERLINK("https://oecdcode.org/disclaimers/cyprus.html", "Information on data for Cyprus: https://oecdcode.org/disclaimers/cyprus.html")</x:f>
        <x:v>Information on data for Cyprus: https://oecdcode.org/disclaimers/cyprus.html</x:v>
      </x:c>
    </x:row>
    <x:row r="109" spans="1:20" x14ac:dyDescent="0.2">
      <x:c r="A109" s="52" t="s">
        <x:v>418</x:v>
      </x:c>
    </x:row>
  </x:sheetData>
  <x:mergeCells count="16">
    <x:mergeCell ref="O7:R7"/>
    <x:mergeCell ref="O8:P8"/>
    <x:mergeCell ref="Q8:R8"/>
    <x:mergeCell ref="S7:T8"/>
    <x:mergeCell ref="O9:T9"/>
    <x:mergeCell ref="I7:L7"/>
    <x:mergeCell ref="I8:J8"/>
    <x:mergeCell ref="K8:L8"/>
    <x:mergeCell ref="M7:N8"/>
    <x:mergeCell ref="I9:N9"/>
    <x:mergeCell ref="B7:B10"/>
    <x:mergeCell ref="C7:F7"/>
    <x:mergeCell ref="C8:D8"/>
    <x:mergeCell ref="E8:F8"/>
    <x:mergeCell ref="G7:H8"/>
    <x:mergeCell ref="C9:H9"/>
  </x:mergeCells>
  <x:conditionalFormatting sqref="C1:C200">
    <x:cfRule type="expression" dxfId="89" priority="6">
      <x:formula>ABS(C1/D1)&gt;1.95996398454005</x:formula>
    </x:cfRule>
  </x:conditionalFormatting>
  <x:conditionalFormatting sqref="E1:E200">
    <x:cfRule type="expression" dxfId="88" priority="5">
      <x:formula>ABS(E1/F1)&gt;1.95996398454005</x:formula>
    </x:cfRule>
  </x:conditionalFormatting>
  <x:conditionalFormatting sqref="I1:I200">
    <x:cfRule type="expression" dxfId="87" priority="4">
      <x:formula>ABS(I1/J1)&gt;1.95996398454005</x:formula>
    </x:cfRule>
  </x:conditionalFormatting>
  <x:conditionalFormatting sqref="K1:K200">
    <x:cfRule type="expression" dxfId="86" priority="3">
      <x:formula>ABS(K1/L1)&gt;1.95996398454005</x:formula>
    </x:cfRule>
  </x:conditionalFormatting>
  <x:conditionalFormatting sqref="O1:O200">
    <x:cfRule type="expression" dxfId="85" priority="2">
      <x:formula>ABS(O1/P1)&gt;1.95996398454005</x:formula>
    </x:cfRule>
  </x:conditionalFormatting>
  <x:conditionalFormatting sqref="Q1:Q200">
    <x:cfRule type="expression" dxfId="84" priority="1">
      <x:formula>ABS(Q1/R1)&gt;1.95996398454005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D00-000000000000}" mc:Ignorable="x14ac xr xr2 xr3">
  <x:dimension ref="A1:BP107"/>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68" x14ac:dyDescent="0.2">
      <x:c r="A1" s="1" t="s">
        <x:v>327</x:v>
      </x:c>
    </x:row>
    <x:row r="2" spans="1:68" x14ac:dyDescent="0.2">
      <x:c r="A2" s="51" t="s">
        <x:v>328</x:v>
      </x:c>
    </x:row>
    <x:row r="3" spans="1:68" x14ac:dyDescent="0.2">
      <x:c r="A3" s="47" t="s">
        <x:v>448</x:v>
      </x:c>
    </x:row>
    <x:row r="4" spans="1:68" x14ac:dyDescent="0.2">
      <x:c r="A4" s="147" t="str">
        <x:f>HYPERLINK("#'TOC'!A1", "Back to TOC")</x:f>
        <x:v>Back to TOC</x:v>
      </x:c>
    </x:row>
    <x:row r="7" spans="1:68" ht="15" customHeight="1" x14ac:dyDescent="0.2">
      <x:c r="B7" s="670" t="s">
        <x:v>338</x:v>
      </x:c>
      <x:c r="C7" s="673" t="s">
        <x:v>658</x:v>
      </x:c>
      <x:c r="D7" s="673"/>
      <x:c r="E7" s="673"/>
      <x:c r="F7" s="673"/>
      <x:c r="G7" s="673"/>
      <x:c r="H7" s="673"/>
      <x:c r="I7" s="673"/>
      <x:c r="J7" s="673"/>
      <x:c r="K7" s="673"/>
      <x:c r="L7" s="673"/>
      <x:c r="M7" s="673"/>
      <x:c r="N7" s="673"/>
      <x:c r="O7" s="673"/>
      <x:c r="P7" s="673"/>
      <x:c r="Q7" s="673"/>
      <x:c r="R7" s="673"/>
      <x:c r="S7" s="673"/>
      <x:c r="T7" s="673"/>
      <x:c r="U7" s="673"/>
      <x:c r="V7" s="673"/>
      <x:c r="W7" s="758" t="s">
        <x:v>569</x:v>
      </x:c>
      <x:c r="X7" s="758"/>
      <x:c r="Y7" s="673" t="s">
        <x:v>658</x:v>
      </x:c>
      <x:c r="Z7" s="673"/>
      <x:c r="AA7" s="673"/>
      <x:c r="AB7" s="673"/>
      <x:c r="AC7" s="673"/>
      <x:c r="AD7" s="673"/>
      <x:c r="AE7" s="673"/>
      <x:c r="AF7" s="673"/>
      <x:c r="AG7" s="673"/>
      <x:c r="AH7" s="673"/>
      <x:c r="AI7" s="673"/>
      <x:c r="AJ7" s="673"/>
      <x:c r="AK7" s="673"/>
      <x:c r="AL7" s="673"/>
      <x:c r="AM7" s="673"/>
      <x:c r="AN7" s="673"/>
      <x:c r="AO7" s="673"/>
      <x:c r="AP7" s="673"/>
      <x:c r="AQ7" s="673"/>
      <x:c r="AR7" s="673"/>
      <x:c r="AS7" s="758" t="s">
        <x:v>569</x:v>
      </x:c>
      <x:c r="AT7" s="758"/>
      <x:c r="AU7" s="673" t="s">
        <x:v>658</x:v>
      </x:c>
      <x:c r="AV7" s="673"/>
      <x:c r="AW7" s="673"/>
      <x:c r="AX7" s="673"/>
      <x:c r="AY7" s="673"/>
      <x:c r="AZ7" s="673"/>
      <x:c r="BA7" s="673"/>
      <x:c r="BB7" s="673"/>
      <x:c r="BC7" s="673"/>
      <x:c r="BD7" s="673"/>
      <x:c r="BE7" s="673"/>
      <x:c r="BF7" s="673"/>
      <x:c r="BG7" s="673"/>
      <x:c r="BH7" s="673"/>
      <x:c r="BI7" s="673"/>
      <x:c r="BJ7" s="673"/>
      <x:c r="BK7" s="673"/>
      <x:c r="BL7" s="673"/>
      <x:c r="BM7" s="673"/>
      <x:c r="BN7" s="673"/>
      <x:c r="BO7" s="758" t="s">
        <x:v>569</x:v>
      </x:c>
      <x:c r="BP7" s="760"/>
    </x:row>
    <x:row r="8" spans="1:68" ht="90" customHeight="1" x14ac:dyDescent="0.2">
      <x:c r="B8" s="671"/>
      <x:c r="C8" s="675" t="s">
        <x:v>493</x:v>
      </x:c>
      <x:c r="D8" s="675"/>
      <x:c r="E8" s="675" t="s">
        <x:v>494</x:v>
      </x:c>
      <x:c r="F8" s="675"/>
      <x:c r="G8" s="675" t="s">
        <x:v>495</x:v>
      </x:c>
      <x:c r="H8" s="675"/>
      <x:c r="I8" s="675" t="s">
        <x:v>531</x:v>
      </x:c>
      <x:c r="J8" s="675"/>
      <x:c r="K8" s="675" t="s">
        <x:v>532</x:v>
      </x:c>
      <x:c r="L8" s="675"/>
      <x:c r="M8" s="675" t="s">
        <x:v>498</x:v>
      </x:c>
      <x:c r="N8" s="675"/>
      <x:c r="O8" s="675" t="s">
        <x:v>499</x:v>
      </x:c>
      <x:c r="P8" s="675"/>
      <x:c r="Q8" s="675" t="s">
        <x:v>500</x:v>
      </x:c>
      <x:c r="R8" s="675"/>
      <x:c r="S8" s="675" t="s">
        <x:v>501</x:v>
      </x:c>
      <x:c r="T8" s="675"/>
      <x:c r="U8" s="675" t="s">
        <x:v>518</x:v>
      </x:c>
      <x:c r="V8" s="675"/>
      <x:c r="W8" s="759"/>
      <x:c r="X8" s="759"/>
      <x:c r="Y8" s="675" t="s">
        <x:v>493</x:v>
      </x:c>
      <x:c r="Z8" s="675"/>
      <x:c r="AA8" s="675" t="s">
        <x:v>494</x:v>
      </x:c>
      <x:c r="AB8" s="675"/>
      <x:c r="AC8" s="675" t="s">
        <x:v>495</x:v>
      </x:c>
      <x:c r="AD8" s="675"/>
      <x:c r="AE8" s="675" t="s">
        <x:v>531</x:v>
      </x:c>
      <x:c r="AF8" s="675"/>
      <x:c r="AG8" s="675" t="s">
        <x:v>532</x:v>
      </x:c>
      <x:c r="AH8" s="675"/>
      <x:c r="AI8" s="675" t="s">
        <x:v>498</x:v>
      </x:c>
      <x:c r="AJ8" s="675"/>
      <x:c r="AK8" s="675" t="s">
        <x:v>499</x:v>
      </x:c>
      <x:c r="AL8" s="675"/>
      <x:c r="AM8" s="675" t="s">
        <x:v>500</x:v>
      </x:c>
      <x:c r="AN8" s="675"/>
      <x:c r="AO8" s="675" t="s">
        <x:v>501</x:v>
      </x:c>
      <x:c r="AP8" s="675"/>
      <x:c r="AQ8" s="675" t="s">
        <x:v>518</x:v>
      </x:c>
      <x:c r="AR8" s="675"/>
      <x:c r="AS8" s="759"/>
      <x:c r="AT8" s="759"/>
      <x:c r="AU8" s="675" t="s">
        <x:v>493</x:v>
      </x:c>
      <x:c r="AV8" s="675"/>
      <x:c r="AW8" s="675" t="s">
        <x:v>494</x:v>
      </x:c>
      <x:c r="AX8" s="675"/>
      <x:c r="AY8" s="675" t="s">
        <x:v>495</x:v>
      </x:c>
      <x:c r="AZ8" s="675"/>
      <x:c r="BA8" s="675" t="s">
        <x:v>531</x:v>
      </x:c>
      <x:c r="BB8" s="675"/>
      <x:c r="BC8" s="675" t="s">
        <x:v>532</x:v>
      </x:c>
      <x:c r="BD8" s="675"/>
      <x:c r="BE8" s="675" t="s">
        <x:v>498</x:v>
      </x:c>
      <x:c r="BF8" s="675"/>
      <x:c r="BG8" s="675" t="s">
        <x:v>499</x:v>
      </x:c>
      <x:c r="BH8" s="675"/>
      <x:c r="BI8" s="675" t="s">
        <x:v>500</x:v>
      </x:c>
      <x:c r="BJ8" s="675"/>
      <x:c r="BK8" s="675" t="s">
        <x:v>501</x:v>
      </x:c>
      <x:c r="BL8" s="675"/>
      <x:c r="BM8" s="675" t="s">
        <x:v>518</x:v>
      </x:c>
      <x:c r="BN8" s="675"/>
      <x:c r="BO8" s="759"/>
      <x:c r="BP8" s="761"/>
    </x:row>
    <x:row r="9" spans="1:68" ht="15" customHeight="1" x14ac:dyDescent="0.2">
      <x:c r="B9" s="671"/>
      <x:c r="C9" s="676" t="s">
        <x:v>553</x:v>
      </x:c>
      <x:c r="D9" s="676"/>
      <x:c r="E9" s="676"/>
      <x:c r="F9" s="676"/>
      <x:c r="G9" s="676"/>
      <x:c r="H9" s="676"/>
      <x:c r="I9" s="676"/>
      <x:c r="J9" s="676"/>
      <x:c r="K9" s="676"/>
      <x:c r="L9" s="676"/>
      <x:c r="M9" s="676"/>
      <x:c r="N9" s="676"/>
      <x:c r="O9" s="676"/>
      <x:c r="P9" s="676"/>
      <x:c r="Q9" s="676"/>
      <x:c r="R9" s="676"/>
      <x:c r="S9" s="676"/>
      <x:c r="T9" s="676"/>
      <x:c r="U9" s="676"/>
      <x:c r="V9" s="676"/>
      <x:c r="W9" s="676"/>
      <x:c r="X9" s="676"/>
      <x:c r="Y9" s="676" t="s">
        <x:v>554</x:v>
      </x:c>
      <x:c r="Z9" s="676"/>
      <x:c r="AA9" s="676"/>
      <x:c r="AB9" s="676"/>
      <x:c r="AC9" s="676"/>
      <x:c r="AD9" s="676"/>
      <x:c r="AE9" s="676"/>
      <x:c r="AF9" s="676"/>
      <x:c r="AG9" s="676"/>
      <x:c r="AH9" s="676"/>
      <x:c r="AI9" s="676"/>
      <x:c r="AJ9" s="676"/>
      <x:c r="AK9" s="676"/>
      <x:c r="AL9" s="676"/>
      <x:c r="AM9" s="676"/>
      <x:c r="AN9" s="676"/>
      <x:c r="AO9" s="676"/>
      <x:c r="AP9" s="676"/>
      <x:c r="AQ9" s="676"/>
      <x:c r="AR9" s="676"/>
      <x:c r="AS9" s="676"/>
      <x:c r="AT9" s="676"/>
      <x:c r="AU9" s="676" t="s">
        <x:v>555</x:v>
      </x:c>
      <x:c r="AV9" s="676"/>
      <x:c r="AW9" s="676"/>
      <x:c r="AX9" s="676"/>
      <x:c r="AY9" s="676"/>
      <x:c r="AZ9" s="676"/>
      <x:c r="BA9" s="676"/>
      <x:c r="BB9" s="676"/>
      <x:c r="BC9" s="676"/>
      <x:c r="BD9" s="676"/>
      <x:c r="BE9" s="676"/>
      <x:c r="BF9" s="676"/>
      <x:c r="BG9" s="676"/>
      <x:c r="BH9" s="676"/>
      <x:c r="BI9" s="676"/>
      <x:c r="BJ9" s="676"/>
      <x:c r="BK9" s="676"/>
      <x:c r="BL9" s="676"/>
      <x:c r="BM9" s="676"/>
      <x:c r="BN9" s="676"/>
      <x:c r="BO9" s="676"/>
      <x:c r="BP9" s="711"/>
    </x:row>
    <x:row r="10" spans="1:68" ht="15" customHeight="1" x14ac:dyDescent="0.2">
      <x:c r="B10" s="672"/>
      <x:c r="C10" s="4" t="s">
        <x:v>537</x:v>
      </x:c>
      <x:c r="D10" s="4" t="s">
        <x:v>342</x:v>
      </x:c>
      <x:c r="E10" s="4" t="s">
        <x:v>537</x:v>
      </x:c>
      <x:c r="F10" s="4" t="s">
        <x:v>342</x:v>
      </x:c>
      <x:c r="G10" s="4" t="s">
        <x:v>537</x:v>
      </x:c>
      <x:c r="H10" s="4" t="s">
        <x:v>342</x:v>
      </x:c>
      <x:c r="I10" s="4" t="s">
        <x:v>537</x:v>
      </x:c>
      <x:c r="J10" s="4" t="s">
        <x:v>342</x:v>
      </x:c>
      <x:c r="K10" s="4" t="s">
        <x:v>537</x:v>
      </x:c>
      <x:c r="L10" s="4" t="s">
        <x:v>342</x:v>
      </x:c>
      <x:c r="M10" s="4" t="s">
        <x:v>537</x:v>
      </x:c>
      <x:c r="N10" s="4" t="s">
        <x:v>342</x:v>
      </x:c>
      <x:c r="O10" s="4" t="s">
        <x:v>537</x:v>
      </x:c>
      <x:c r="P10" s="4" t="s">
        <x:v>342</x:v>
      </x:c>
      <x:c r="Q10" s="4" t="s">
        <x:v>537</x:v>
      </x:c>
      <x:c r="R10" s="4" t="s">
        <x:v>342</x:v>
      </x:c>
      <x:c r="S10" s="4" t="s">
        <x:v>537</x:v>
      </x:c>
      <x:c r="T10" s="4" t="s">
        <x:v>342</x:v>
      </x:c>
      <x:c r="U10" s="4" t="s">
        <x:v>537</x:v>
      </x:c>
      <x:c r="V10" s="4" t="s">
        <x:v>342</x:v>
      </x:c>
      <x:c r="W10" s="4" t="s">
        <x:v>538</x:v>
      </x:c>
      <x:c r="X10" s="4" t="s">
        <x:v>342</x:v>
      </x:c>
      <x:c r="Y10" s="4" t="s">
        <x:v>537</x:v>
      </x:c>
      <x:c r="Z10" s="4" t="s">
        <x:v>342</x:v>
      </x:c>
      <x:c r="AA10" s="4" t="s">
        <x:v>537</x:v>
      </x:c>
      <x:c r="AB10" s="4" t="s">
        <x:v>342</x:v>
      </x:c>
      <x:c r="AC10" s="4" t="s">
        <x:v>537</x:v>
      </x:c>
      <x:c r="AD10" s="4" t="s">
        <x:v>342</x:v>
      </x:c>
      <x:c r="AE10" s="4" t="s">
        <x:v>537</x:v>
      </x:c>
      <x:c r="AF10" s="4" t="s">
        <x:v>342</x:v>
      </x:c>
      <x:c r="AG10" s="4" t="s">
        <x:v>537</x:v>
      </x:c>
      <x:c r="AH10" s="4" t="s">
        <x:v>342</x:v>
      </x:c>
      <x:c r="AI10" s="4" t="s">
        <x:v>537</x:v>
      </x:c>
      <x:c r="AJ10" s="4" t="s">
        <x:v>342</x:v>
      </x:c>
      <x:c r="AK10" s="4" t="s">
        <x:v>537</x:v>
      </x:c>
      <x:c r="AL10" s="4" t="s">
        <x:v>342</x:v>
      </x:c>
      <x:c r="AM10" s="4" t="s">
        <x:v>537</x:v>
      </x:c>
      <x:c r="AN10" s="4" t="s">
        <x:v>342</x:v>
      </x:c>
      <x:c r="AO10" s="4" t="s">
        <x:v>537</x:v>
      </x:c>
      <x:c r="AP10" s="4" t="s">
        <x:v>342</x:v>
      </x:c>
      <x:c r="AQ10" s="4" t="s">
        <x:v>537</x:v>
      </x:c>
      <x:c r="AR10" s="4" t="s">
        <x:v>342</x:v>
      </x:c>
      <x:c r="AS10" s="4" t="s">
        <x:v>538</x:v>
      </x:c>
      <x:c r="AT10" s="4" t="s">
        <x:v>342</x:v>
      </x:c>
      <x:c r="AU10" s="4" t="s">
        <x:v>537</x:v>
      </x:c>
      <x:c r="AV10" s="4" t="s">
        <x:v>342</x:v>
      </x:c>
      <x:c r="AW10" s="4" t="s">
        <x:v>537</x:v>
      </x:c>
      <x:c r="AX10" s="4" t="s">
        <x:v>342</x:v>
      </x:c>
      <x:c r="AY10" s="4" t="s">
        <x:v>537</x:v>
      </x:c>
      <x:c r="AZ10" s="4" t="s">
        <x:v>342</x:v>
      </x:c>
      <x:c r="BA10" s="4" t="s">
        <x:v>537</x:v>
      </x:c>
      <x:c r="BB10" s="4" t="s">
        <x:v>342</x:v>
      </x:c>
      <x:c r="BC10" s="4" t="s">
        <x:v>537</x:v>
      </x:c>
      <x:c r="BD10" s="4" t="s">
        <x:v>342</x:v>
      </x:c>
      <x:c r="BE10" s="4" t="s">
        <x:v>537</x:v>
      </x:c>
      <x:c r="BF10" s="4" t="s">
        <x:v>342</x:v>
      </x:c>
      <x:c r="BG10" s="4" t="s">
        <x:v>537</x:v>
      </x:c>
      <x:c r="BH10" s="4" t="s">
        <x:v>342</x:v>
      </x:c>
      <x:c r="BI10" s="4" t="s">
        <x:v>537</x:v>
      </x:c>
      <x:c r="BJ10" s="4" t="s">
        <x:v>342</x:v>
      </x:c>
      <x:c r="BK10" s="4" t="s">
        <x:v>537</x:v>
      </x:c>
      <x:c r="BL10" s="4" t="s">
        <x:v>342</x:v>
      </x:c>
      <x:c r="BM10" s="4" t="s">
        <x:v>537</x:v>
      </x:c>
      <x:c r="BN10" s="4" t="s">
        <x:v>342</x:v>
      </x:c>
      <x:c r="BO10" s="4" t="s">
        <x:v>538</x:v>
      </x:c>
      <x:c r="BP10" s="5" t="s">
        <x:v>342</x:v>
      </x:c>
    </x:row>
    <x:row r="11" spans="1:68" ht="12.95" customHeight="1" x14ac:dyDescent="0.2">
      <x:c r="A11" s="6"/>
      <x:c r="B11" s="7"/>
      <x:c r="C11" s="209"/>
      <x:c r="D11" s="611"/>
      <x:c r="E11" s="209"/>
      <x:c r="F11" s="611"/>
      <x:c r="G11" s="209"/>
      <x:c r="H11" s="611"/>
      <x:c r="I11" s="209"/>
      <x:c r="J11" s="611"/>
      <x:c r="K11" s="209"/>
      <x:c r="L11" s="611"/>
      <x:c r="M11" s="209"/>
      <x:c r="N11" s="611"/>
      <x:c r="O11" s="209"/>
      <x:c r="P11" s="611"/>
      <x:c r="Q11" s="209"/>
      <x:c r="R11" s="611"/>
      <x:c r="S11" s="209"/>
      <x:c r="T11" s="611"/>
      <x:c r="U11" s="209"/>
      <x:c r="V11" s="611"/>
      <x:c r="W11" s="209"/>
      <x:c r="X11" s="611"/>
      <x:c r="Y11" s="209"/>
      <x:c r="Z11" s="611"/>
      <x:c r="AA11" s="209"/>
      <x:c r="AB11" s="611"/>
      <x:c r="AC11" s="209"/>
      <x:c r="AD11" s="611"/>
      <x:c r="AE11" s="209"/>
      <x:c r="AF11" s="611"/>
      <x:c r="AG11" s="209"/>
      <x:c r="AH11" s="611"/>
      <x:c r="AI11" s="209"/>
      <x:c r="AJ11" s="611"/>
      <x:c r="AK11" s="209"/>
      <x:c r="AL11" s="611"/>
      <x:c r="AM11" s="209"/>
      <x:c r="AN11" s="611"/>
      <x:c r="AO11" s="209"/>
      <x:c r="AP11" s="611"/>
      <x:c r="AQ11" s="209"/>
      <x:c r="AR11" s="611"/>
      <x:c r="AS11" s="209"/>
      <x:c r="AT11" s="611"/>
      <x:c r="AU11" s="209"/>
      <x:c r="AV11" s="611"/>
      <x:c r="AW11" s="209"/>
      <x:c r="AX11" s="611"/>
      <x:c r="AY11" s="209"/>
      <x:c r="AZ11" s="611"/>
      <x:c r="BA11" s="209"/>
      <x:c r="BB11" s="611"/>
      <x:c r="BC11" s="209"/>
      <x:c r="BD11" s="611"/>
      <x:c r="BE11" s="209"/>
      <x:c r="BF11" s="611"/>
      <x:c r="BG11" s="209"/>
      <x:c r="BH11" s="611"/>
      <x:c r="BI11" s="209"/>
      <x:c r="BJ11" s="611"/>
      <x:c r="BK11" s="209"/>
      <x:c r="BL11" s="611"/>
      <x:c r="BM11" s="209"/>
      <x:c r="BN11" s="611"/>
      <x:c r="BO11" s="209"/>
      <x:c r="BP11" s="619"/>
    </x:row>
    <x:row r="12" spans="1:68" ht="12.95" customHeight="1" x14ac:dyDescent="0.2">
      <x:c r="A12" s="2" t="s">
        <x:v>354</x:v>
      </x:c>
      <x:c r="B12" s="12">
        <x:v>2</x:v>
      </x:c>
      <x:c r="C12" s="197">
        <x:v>6.05978496557543E-2</x:v>
      </x:c>
      <x:c r="D12" s="605">
        <x:v>9.5486885963495902E-2</x:v>
      </x:c>
      <x:c r="E12" s="197">
        <x:v>0.11823642508846</x:v>
      </x:c>
      <x:c r="F12" s="605">
        <x:v>6.0606026232661703E-2</x:v>
      </x:c>
      <x:c r="G12" s="197">
        <x:v>-1.4576379353020299E-2</x:v>
      </x:c>
      <x:c r="H12" s="605">
        <x:v>5.9141333213654702E-2</x:v>
      </x:c>
      <x:c r="I12" s="197">
        <x:v>3.9123628736056099E-2</x:v>
      </x:c>
      <x:c r="J12" s="605">
        <x:v>7.1998812755399197E-2</x:v>
      </x:c>
      <x:c r="K12" s="197">
        <x:v>0.174166224754222</x:v>
      </x:c>
      <x:c r="L12" s="605">
        <x:v>6.5097242991568993E-2</x:v>
      </x:c>
      <x:c r="M12" s="197">
        <x:v>0.184408595706092</x:v>
      </x:c>
      <x:c r="N12" s="605">
        <x:v>8.3789654403157804E-2</x:v>
      </x:c>
      <x:c r="O12" s="197">
        <x:v>0.157315849513601</x:v>
      </x:c>
      <x:c r="P12" s="605">
        <x:v>8.2076553202705294E-2</x:v>
      </x:c>
      <x:c r="Q12" s="197">
        <x:v>0.28560059148203798</x:v>
      </x:c>
      <x:c r="R12" s="605">
        <x:v>0.100785389010625</x:v>
      </x:c>
      <x:c r="S12" s="197">
        <x:v>0.24808624332294499</x:v>
      </x:c>
      <x:c r="T12" s="605">
        <x:v>8.7274042305376498E-2</x:v>
      </x:c>
      <x:c r="U12" s="197">
        <x:v>0.1803122674216</x:v>
      </x:c>
      <x:c r="V12" s="605">
        <x:v>5.6384361862653498E-2</x:v>
      </x:c>
      <x:c r="W12" s="197">
        <x:v>4.49372354559965</x:v>
      </x:c>
      <x:c r="X12" s="605">
        <x:v>0.89194408294801197</x:v>
      </x:c>
      <x:c r="Y12" s="197">
        <x:v>6.5399998454675395E-2</x:v>
      </x:c>
      <x:c r="Z12" s="605">
        <x:v>9.50989535614329E-2</x:v>
      </x:c>
      <x:c r="AA12" s="197">
        <x:v>0.13031424585732801</x:v>
      </x:c>
      <x:c r="AB12" s="605">
        <x:v>6.1345847235490997E-2</x:v>
      </x:c>
      <x:c r="AC12" s="197">
        <x:v>4.2016020696975E-3</x:v>
      </x:c>
      <x:c r="AD12" s="605">
        <x:v>5.9822589480051098E-2</x:v>
      </x:c>
      <x:c r="AE12" s="197">
        <x:v>5.3517204684596899E-2</x:v>
      </x:c>
      <x:c r="AF12" s="605">
        <x:v>6.8122320869712399E-2</x:v>
      </x:c>
      <x:c r="AG12" s="197">
        <x:v>0.154767484465449</x:v>
      </x:c>
      <x:c r="AH12" s="605">
        <x:v>6.42465734198229E-2</x:v>
      </x:c>
      <x:c r="AI12" s="197">
        <x:v>0.141452302332542</x:v>
      </x:c>
      <x:c r="AJ12" s="605">
        <x:v>8.5885337432440104E-2</x:v>
      </x:c>
      <x:c r="AK12" s="197">
        <x:v>0.14288608024598601</x:v>
      </x:c>
      <x:c r="AL12" s="605">
        <x:v>8.1830829053473997E-2</x:v>
      </x:c>
      <x:c r="AM12" s="197">
        <x:v>0.24220735016973699</x:v>
      </x:c>
      <x:c r="AN12" s="605">
        <x:v>0.103571211688637</x:v>
      </x:c>
      <x:c r="AO12" s="197">
        <x:v>0.212982017812853</x:v>
      </x:c>
      <x:c r="AP12" s="605">
        <x:v>8.5630359676181295E-2</x:v>
      </x:c>
      <x:c r="AQ12" s="197">
        <x:v>0.213776016747632</x:v>
      </x:c>
      <x:c r="AR12" s="605">
        <x:v>5.5869402078444E-2</x:v>
      </x:c>
      <x:c r="AS12" s="197">
        <x:v>7.1039793414282704</x:v>
      </x:c>
      <x:c r="AT12" s="605">
        <x:v>1.1774420135030199</x:v>
      </x:c>
      <x:c r="AU12" s="197">
        <x:v>5.67615038293083E-2</x:v>
      </x:c>
      <x:c r="AV12" s="605">
        <x:v>9.4884518508914897E-2</x:v>
      </x:c>
      <x:c r="AW12" s="197">
        <x:v>0.124508589159729</x:v>
      </x:c>
      <x:c r="AX12" s="605">
        <x:v>6.1095114008993298E-2</x:v>
      </x:c>
      <x:c r="AY12" s="197">
        <x:v>2.8805941232522198E-3</x:v>
      </x:c>
      <x:c r="AZ12" s="605">
        <x:v>5.90694408852451E-2</x:v>
      </x:c>
      <x:c r="BA12" s="197">
        <x:v>6.6331372396661495E-2</x:v>
      </x:c>
      <x:c r="BB12" s="605">
        <x:v>6.5669850726978396E-2</x:v>
      </x:c>
      <x:c r="BC12" s="197">
        <x:v>0.140442783830968</x:v>
      </x:c>
      <x:c r="BD12" s="605">
        <x:v>6.3952245935996896E-2</x:v>
      </x:c>
      <x:c r="BE12" s="197">
        <x:v>0.15641472857508701</x:v>
      </x:c>
      <x:c r="BF12" s="605">
        <x:v>8.4225525330971607E-2</x:v>
      </x:c>
      <x:c r="BG12" s="197">
        <x:v>0.133864609735102</x:v>
      </x:c>
      <x:c r="BH12" s="605">
        <x:v>8.1463827491393206E-2</x:v>
      </x:c>
      <x:c r="BI12" s="197">
        <x:v>0.241984548376145</x:v>
      </x:c>
      <x:c r="BJ12" s="605">
        <x:v>0.120096170782613</x:v>
      </x:c>
      <x:c r="BK12" s="197">
        <x:v>0.221251500818644</x:v>
      </x:c>
      <x:c r="BL12" s="605">
        <x:v>8.6406906387217805E-2</x:v>
      </x:c>
      <x:c r="BM12" s="197">
        <x:v>0.21529946890642601</x:v>
      </x:c>
      <x:c r="BN12" s="605">
        <x:v>5.6954178963444201E-2</x:v>
      </x:c>
      <x:c r="BO12" s="197">
        <x:v>7.6390988784457203</x:v>
      </x:c>
      <x:c r="BP12" s="613">
        <x:v>1.19669931460423</x:v>
      </x:c>
    </x:row>
    <x:row r="13" spans="1:68" ht="12.95" customHeight="1" x14ac:dyDescent="0.2">
      <x:c r="A13" s="2" t="s">
        <x:v>355</x:v>
      </x:c>
      <x:c r="B13" s="12">
        <x:v>2</x:v>
      </x:c>
      <x:c r="C13" s="197">
        <x:v>3.0310090703910001E-2</x:v>
      </x:c>
      <x:c r="D13" s="605">
        <x:v>0.21104709260702201</x:v>
      </x:c>
      <x:c r="E13" s="197">
        <x:v>0.21314146356654301</x:v>
      </x:c>
      <x:c r="F13" s="605">
        <x:v>0.100955990875747</x:v>
      </x:c>
      <x:c r="G13" s="197">
        <x:v>8.6305080795954406E-2</x:v>
      </x:c>
      <x:c r="H13" s="605">
        <x:v>0.166138456001306</x:v>
      </x:c>
      <x:c r="I13" s="197">
        <x:v>0.12377373379989801</x:v>
      </x:c>
      <x:c r="J13" s="605">
        <x:v>0.13226559875622401</x:v>
      </x:c>
      <x:c r="K13" s="197">
        <x:v>8.30658992120063E-2</x:v>
      </x:c>
      <x:c r="L13" s="605">
        <x:v>0.111421183506395</x:v>
      </x:c>
      <x:c r="M13" s="197">
        <x:v>-7.1807072636301095E-2</x:v>
      </x:c>
      <x:c r="N13" s="605">
        <x:v>0.11873361224326499</x:v>
      </x:c>
      <x:c r="O13" s="197">
        <x:v>3.3980160845307097E-2</x:v>
      </x:c>
      <x:c r="P13" s="605">
        <x:v>0.12456812947217701</x:v>
      </x:c>
      <x:c r="Q13" s="197">
        <x:v>-6.4150454830071901E-3</x:v>
      </x:c>
      <x:c r="R13" s="605">
        <x:v>0.109466987759488</x:v>
      </x:c>
      <x:c r="S13" s="197">
        <x:v>0.470919072426292</x:v>
      </x:c>
      <x:c r="T13" s="605">
        <x:v>0.13977588258087301</x:v>
      </x:c>
      <x:c r="U13" s="197">
        <x:v>6.7828368782451895E-2</x:v>
      </x:c>
      <x:c r="V13" s="605">
        <x:v>0.114200600874014</x:v>
      </x:c>
      <x:c r="W13" s="197">
        <x:v>1.71661836262642</x:v>
      </x:c>
      <x:c r="X13" s="605">
        <x:v>0.71703494300683701</x:v>
      </x:c>
      <x:c r="Y13" s="197">
        <x:v>4.3404839009082798E-2</x:v>
      </x:c>
      <x:c r="Z13" s="605">
        <x:v>0.21094558280960199</x:v>
      </x:c>
      <x:c r="AA13" s="197">
        <x:v>0.186027374364753</x:v>
      </x:c>
      <x:c r="AB13" s="605">
        <x:v>0.102307810908117</x:v>
      </x:c>
      <x:c r="AC13" s="197">
        <x:v>0.12749142257791199</x:v>
      </x:c>
      <x:c r="AD13" s="605">
        <x:v>0.163685971041375</x:v>
      </x:c>
      <x:c r="AE13" s="197">
        <x:v>0.12119769010690599</x:v>
      </x:c>
      <x:c r="AF13" s="605">
        <x:v>0.13020995996287801</x:v>
      </x:c>
      <x:c r="AG13" s="197">
        <x:v>0.102023291279437</x:v>
      </x:c>
      <x:c r="AH13" s="605">
        <x:v>0.10963803700710301</x:v>
      </x:c>
      <x:c r="AI13" s="197">
        <x:v>-2.5983344440917201E-2</x:v>
      </x:c>
      <x:c r="AJ13" s="605">
        <x:v>0.11684142019976</x:v>
      </x:c>
      <x:c r="AK13" s="197">
        <x:v>5.2736203660355203E-2</x:v>
      </x:c>
      <x:c r="AL13" s="605">
        <x:v>0.122390183112789</x:v>
      </x:c>
      <x:c r="AM13" s="197">
        <x:v>-6.6477882552077594E-2</x:v>
      </x:c>
      <x:c r="AN13" s="605">
        <x:v>0.110913227673721</x:v>
      </x:c>
      <x:c r="AO13" s="197">
        <x:v>0.45584986184982002</x:v>
      </x:c>
      <x:c r="AP13" s="605">
        <x:v>0.14027784446422301</x:v>
      </x:c>
      <x:c r="AQ13" s="197">
        <x:v>6.9766693422387102E-2</x:v>
      </x:c>
      <x:c r="AR13" s="605">
        <x:v>0.11538655739701099</x:v>
      </x:c>
      <x:c r="AS13" s="197">
        <x:v>3.0881740669858502</x:v>
      </x:c>
      <x:c r="AT13" s="605">
        <x:v>1.0187380919614899</x:v>
      </x:c>
      <x:c r="AU13" s="197">
        <x:v>4.4885503753561803E-2</x:v>
      </x:c>
      <x:c r="AV13" s="605">
        <x:v>0.209212404649707</x:v>
      </x:c>
      <x:c r="AW13" s="197">
        <x:v>0.170666772736461</x:v>
      </x:c>
      <x:c r="AX13" s="605">
        <x:v>0.103931139654256</x:v>
      </x:c>
      <x:c r="AY13" s="197">
        <x:v>0.120204095935002</x:v>
      </x:c>
      <x:c r="AZ13" s="605">
        <x:v>0.16317682856443599</x:v>
      </x:c>
      <x:c r="BA13" s="197">
        <x:v>0.13893182453928499</x:v>
      </x:c>
      <x:c r="BB13" s="605">
        <x:v>0.131452914308921</x:v>
      </x:c>
      <x:c r="BC13" s="197">
        <x:v>0.105997778998785</x:v>
      </x:c>
      <x:c r="BD13" s="605">
        <x:v>0.11067060016353</x:v>
      </x:c>
      <x:c r="BE13" s="197">
        <x:v>-4.0120518688940503E-2</x:v>
      </x:c>
      <x:c r="BF13" s="605">
        <x:v>0.116791349231851</x:v>
      </x:c>
      <x:c r="BG13" s="197">
        <x:v>5.4807158577766503E-2</x:v>
      </x:c>
      <x:c r="BH13" s="605">
        <x:v>0.12608594141049201</x:v>
      </x:c>
      <x:c r="BI13" s="197">
        <x:v>-6.3440903046876704E-2</x:v>
      </x:c>
      <x:c r="BJ13" s="605">
        <x:v>0.10972226293012199</x:v>
      </x:c>
      <x:c r="BK13" s="197">
        <x:v>0.45821595734485498</x:v>
      </x:c>
      <x:c r="BL13" s="605">
        <x:v>0.13778456260010899</x:v>
      </x:c>
      <x:c r="BM13" s="197">
        <x:v>6.7262503169390198E-2</x:v>
      </x:c>
      <x:c r="BN13" s="605">
        <x:v>0.115531586507352</x:v>
      </x:c>
      <x:c r="BO13" s="197">
        <x:v>3.5187434244324201</x:v>
      </x:c>
      <x:c r="BP13" s="613">
        <x:v>1.1329638682463199</x:v>
      </x:c>
    </x:row>
    <x:row r="14" spans="1:68" ht="12.95" customHeight="1" x14ac:dyDescent="0.2">
      <x:c r="A14" s="2" t="s">
        <x:v>356</x:v>
      </x:c>
      <x:c r="B14" s="12">
        <x:v>2</x:v>
      </x:c>
      <x:c r="C14" s="197">
        <x:v>5.4188070229635898E-2</x:v>
      </x:c>
      <x:c r="D14" s="605">
        <x:v>0.10993172924985301</x:v>
      </x:c>
      <x:c r="E14" s="197">
        <x:v>0.226382512323553</x:v>
      </x:c>
      <x:c r="F14" s="605">
        <x:v>6.5380197598967404E-2</x:v>
      </x:c>
      <x:c r="G14" s="197">
        <x:v>-0.11376218406069701</x:v>
      </x:c>
      <x:c r="H14" s="605">
        <x:v>7.9236983930875304E-2</x:v>
      </x:c>
      <x:c r="I14" s="197">
        <x:v>0.130790130188288</x:v>
      </x:c>
      <x:c r="J14" s="605">
        <x:v>0.114182045331841</x:v>
      </x:c>
      <x:c r="K14" s="197">
        <x:v>-5.7303816616748101E-3</x:v>
      </x:c>
      <x:c r="L14" s="605">
        <x:v>7.7738999911272103E-2</x:v>
      </x:c>
      <x:c r="M14" s="197">
        <x:v>8.2986716843659394E-2</x:v>
      </x:c>
      <x:c r="N14" s="605">
        <x:v>7.3817961360531495E-2</x:v>
      </x:c>
      <x:c r="O14" s="197">
        <x:v>0.163618034820214</x:v>
      </x:c>
      <x:c r="P14" s="605">
        <x:v>9.1363128385462899E-2</x:v>
      </x:c>
      <x:c r="Q14" s="197">
        <x:v>0.18282821451810999</x:v>
      </x:c>
      <x:c r="R14" s="605">
        <x:v>6.5785652638452902E-2</x:v>
      </x:c>
      <x:c r="S14" s="197">
        <x:v>0.16309750597515299</x:v>
      </x:c>
      <x:c r="T14" s="605">
        <x:v>5.9168673010440202E-2</x:v>
      </x:c>
      <x:c r="U14" s="197">
        <x:v>0.131506293017882</x:v>
      </x:c>
      <x:c r="V14" s="605">
        <x:v>7.38732302135226E-2</x:v>
      </x:c>
      <x:c r="W14" s="197">
        <x:v>2.0145692210524699</x:v>
      </x:c>
      <x:c r="X14" s="605">
        <x:v>0.50445980430095905</x:v>
      </x:c>
      <x:c r="Y14" s="197">
        <x:v>-3.5587492442652802E-2</x:v>
      </x:c>
      <x:c r="Z14" s="605">
        <x:v>0.105784725115285</x:v>
      </x:c>
      <x:c r="AA14" s="197">
        <x:v>0.22478183867497101</x:v>
      </x:c>
      <x:c r="AB14" s="605">
        <x:v>6.4073816124847E-2</x:v>
      </x:c>
      <x:c r="AC14" s="197">
        <x:v>-6.7313244800206798E-2</x:v>
      </x:c>
      <x:c r="AD14" s="605">
        <x:v>8.3068686271857498E-2</x:v>
      </x:c>
      <x:c r="AE14" s="197">
        <x:v>0.13429617949638101</x:v>
      </x:c>
      <x:c r="AF14" s="605">
        <x:v>0.115636794131923</x:v>
      </x:c>
      <x:c r="AG14" s="197">
        <x:v>-1.1892839618574799E-3</x:v>
      </x:c>
      <x:c r="AH14" s="605">
        <x:v>7.6641144125042901E-2</x:v>
      </x:c>
      <x:c r="AI14" s="197">
        <x:v>0.103363973363296</x:v>
      </x:c>
      <x:c r="AJ14" s="605">
        <x:v>7.4263345694845204E-2</x:v>
      </x:c>
      <x:c r="AK14" s="197">
        <x:v>0.16330536007618199</x:v>
      </x:c>
      <x:c r="AL14" s="605">
        <x:v>8.8841513084902901E-2</x:v>
      </x:c>
      <x:c r="AM14" s="197">
        <x:v>0.16782031733792099</x:v>
      </x:c>
      <x:c r="AN14" s="605">
        <x:v>6.51433616211404E-2</x:v>
      </x:c>
      <x:c r="AO14" s="197">
        <x:v>0.158499131103739</x:v>
      </x:c>
      <x:c r="AP14" s="605">
        <x:v>5.7876976083358102E-2</x:v>
      </x:c>
      <x:c r="AQ14" s="197">
        <x:v>0.151135415894255</x:v>
      </x:c>
      <x:c r="AR14" s="605">
        <x:v>7.4779153277936397E-2</x:v>
      </x:c>
      <x:c r="AS14" s="197">
        <x:v>3.9683718756630202</x:v>
      </x:c>
      <x:c r="AT14" s="605">
        <x:v>0.68143401653418301</x:v>
      </x:c>
      <x:c r="AU14" s="197">
        <x:v>-8.52009360733125E-2</x:v>
      </x:c>
      <x:c r="AV14" s="605">
        <x:v>0.105206628112762</x:v>
      </x:c>
      <x:c r="AW14" s="197">
        <x:v>0.229276097522638</x:v>
      </x:c>
      <x:c r="AX14" s="605">
        <x:v>6.3325080786172896E-2</x:v>
      </x:c>
      <x:c r="AY14" s="197">
        <x:v>-5.8958450636988603E-2</x:v>
      </x:c>
      <x:c r="AZ14" s="605">
        <x:v>8.1451193619417897E-2</x:v>
      </x:c>
      <x:c r="BA14" s="197">
        <x:v>0.12937314153534199</x:v>
      </x:c>
      <x:c r="BB14" s="605">
        <x:v>0.113677889629233</x:v>
      </x:c>
      <x:c r="BC14" s="197">
        <x:v>-7.5262454751802398E-3</x:v>
      </x:c>
      <x:c r="BD14" s="605">
        <x:v>7.6947307932538705E-2</x:v>
      </x:c>
      <x:c r="BE14" s="197">
        <x:v>9.8375486904404605E-2</x:v>
      </x:c>
      <x:c r="BF14" s="605">
        <x:v>7.2819674070941906E-2</x:v>
      </x:c>
      <x:c r="BG14" s="197">
        <x:v>0.16429722652612</x:v>
      </x:c>
      <x:c r="BH14" s="605">
        <x:v>8.7041199921833998E-2</x:v>
      </x:c>
      <x:c r="BI14" s="197">
        <x:v>0.175122421807476</x:v>
      </x:c>
      <x:c r="BJ14" s="605">
        <x:v>6.5607945745637095E-2</x:v>
      </x:c>
      <x:c r="BK14" s="197">
        <x:v>0.171446228013927</x:v>
      </x:c>
      <x:c r="BL14" s="605">
        <x:v>5.8541025636351898E-2</x:v>
      </x:c>
      <x:c r="BM14" s="197">
        <x:v>0.14565219906080701</x:v>
      </x:c>
      <x:c r="BN14" s="605">
        <x:v>7.4045327069295799E-2</x:v>
      </x:c>
      <x:c r="BO14" s="197">
        <x:v>4.8426853341733098</x:v>
      </x:c>
      <x:c r="BP14" s="613">
        <x:v>0.83953546394730905</x:v>
      </x:c>
    </x:row>
    <x:row r="15" spans="1:68" ht="12.95" customHeight="1" x14ac:dyDescent="0.2">
      <x:c r="A15" s="2" t="s">
        <x:v>357</x:v>
      </x:c>
      <x:c r="B15" s="12">
        <x:v>2</x:v>
      </x:c>
      <x:c r="C15" s="197">
        <x:v>6.4855144970009104E-2</x:v>
      </x:c>
      <x:c r="D15" s="605">
        <x:v>8.1831331034835406E-2</x:v>
      </x:c>
      <x:c r="E15" s="197">
        <x:v>0.18021558050075401</x:v>
      </x:c>
      <x:c r="F15" s="605">
        <x:v>6.2723629922680602E-2</x:v>
      </x:c>
      <x:c r="G15" s="197">
        <x:v>2.3909122868550702E-2</x:v>
      </x:c>
      <x:c r="H15" s="605">
        <x:v>7.1815934987780397E-2</x:v>
      </x:c>
      <x:c r="I15" s="197">
        <x:v>4.58056859654652E-2</x:v>
      </x:c>
      <x:c r="J15" s="605">
        <x:v>8.13633727702157E-2</x:v>
      </x:c>
      <x:c r="K15" s="197">
        <x:v>-1.3001740207453399E-2</x:v>
      </x:c>
      <x:c r="L15" s="605">
        <x:v>8.9013865042700993E-2</x:v>
      </x:c>
      <x:c r="M15" s="197">
        <x:v>4.1684480757199403E-2</x:v>
      </x:c>
      <x:c r="N15" s="605">
        <x:v>0.103288985538078</x:v>
      </x:c>
      <x:c r="O15" s="197">
        <x:v>-0.15560597365332399</x:v>
      </x:c>
      <x:c r="P15" s="605">
        <x:v>8.9944637684564399E-2</x:v>
      </x:c>
      <x:c r="Q15" s="197">
        <x:v>0.27141779012524703</x:v>
      </x:c>
      <x:c r="R15" s="605">
        <x:v>7.8885574833291394E-2</x:v>
      </x:c>
      <x:c r="S15" s="197">
        <x:v>-0.122688521314143</x:v>
      </x:c>
      <x:c r="T15" s="605">
        <x:v>0.12305383390909699</x:v>
      </x:c>
      <x:c r="U15" s="197">
        <x:v>0.14262769946788301</x:v>
      </x:c>
      <x:c r="V15" s="605">
        <x:v>7.3251437155395199E-2</x:v>
      </x:c>
      <x:c r="W15" s="197">
        <x:v>1.3639249311903601</x:v>
      </x:c>
      <x:c r="X15" s="605">
        <x:v>0.56475842443591695</x:v>
      </x:c>
      <x:c r="Y15" s="197">
        <x:v>2.6669555521989598E-2</x:v>
      </x:c>
      <x:c r="Z15" s="605">
        <x:v>8.1994246287330694E-2</x:v>
      </x:c>
      <x:c r="AA15" s="197">
        <x:v>0.16358822115666499</x:v>
      </x:c>
      <x:c r="AB15" s="605">
        <x:v>6.1946385696546001E-2</x:v>
      </x:c>
      <x:c r="AC15" s="197">
        <x:v>2.0718939913677001E-2</x:v>
      </x:c>
      <x:c r="AD15" s="605">
        <x:v>7.11918963960185E-2</x:v>
      </x:c>
      <x:c r="AE15" s="197">
        <x:v>8.9028782734409798E-2</x:v>
      </x:c>
      <x:c r="AF15" s="605">
        <x:v>8.1369206402022803E-2</x:v>
      </x:c>
      <x:c r="AG15" s="197">
        <x:v>-6.0827990840795904E-3</x:v>
      </x:c>
      <x:c r="AH15" s="605">
        <x:v>8.7554033164710998E-2</x:v>
      </x:c>
      <x:c r="AI15" s="197">
        <x:v>6.8864388454517894E-2</x:v>
      </x:c>
      <x:c r="AJ15" s="605">
        <x:v>0.104513382247927</x:v>
      </x:c>
      <x:c r="AK15" s="197">
        <x:v>-0.105133153722305</x:v>
      </x:c>
      <x:c r="AL15" s="605">
        <x:v>9.1899811158677305E-2</x:v>
      </x:c>
      <x:c r="AM15" s="197">
        <x:v>0.26289977805908898</x:v>
      </x:c>
      <x:c r="AN15" s="605">
        <x:v>7.8468084278932301E-2</x:v>
      </x:c>
      <x:c r="AO15" s="197">
        <x:v>-0.14160020195776701</x:v>
      </x:c>
      <x:c r="AP15" s="605">
        <x:v>0.121533680409459</x:v>
      </x:c>
      <x:c r="AQ15" s="197">
        <x:v>0.12960566187907899</x:v>
      </x:c>
      <x:c r="AR15" s="605">
        <x:v>7.1039205882442905E-2</x:v>
      </x:c>
      <x:c r="AS15" s="197">
        <x:v>2.0826573243757598</x:v>
      </x:c>
      <x:c r="AT15" s="605">
        <x:v>0.693838254562539</x:v>
      </x:c>
      <x:c r="AU15" s="197">
        <x:v>-3.2578526488541398E-2</x:v>
      </x:c>
      <x:c r="AV15" s="605">
        <x:v>8.0915369781611401E-2</x:v>
      </x:c>
      <x:c r="AW15" s="197">
        <x:v>0.121679117437701</x:v>
      </x:c>
      <x:c r="AX15" s="605">
        <x:v>6.3617690221224502E-2</x:v>
      </x:c>
      <x:c r="AY15" s="197">
        <x:v>2.5673406965502899E-2</x:v>
      </x:c>
      <x:c r="AZ15" s="605">
        <x:v>7.0400540607089807E-2</x:v>
      </x:c>
      <x:c r="BA15" s="197">
        <x:v>0.11691652519727801</x:v>
      </x:c>
      <x:c r="BB15" s="605">
        <x:v>8.0216488818082604E-2</x:v>
      </x:c>
      <x:c r="BC15" s="197">
        <x:v>1.35658498113496E-3</x:v>
      </x:c>
      <x:c r="BD15" s="605">
        <x:v>8.9223184355602295E-2</x:v>
      </x:c>
      <x:c r="BE15" s="197">
        <x:v>8.1439023178658199E-2</x:v>
      </x:c>
      <x:c r="BF15" s="605">
        <x:v>0.10449372468381</x:v>
      </x:c>
      <x:c r="BG15" s="197">
        <x:v>-0.11123714690934799</x:v>
      </x:c>
      <x:c r="BH15" s="605">
        <x:v>8.9531669569782701E-2</x:v>
      </x:c>
      <x:c r="BI15" s="197">
        <x:v>0.27958086013206601</x:v>
      </x:c>
      <x:c r="BJ15" s="605">
        <x:v>8.1376884960033896E-2</x:v>
      </x:c>
      <x:c r="BK15" s="197">
        <x:v>-0.11217416006123899</x:v>
      </x:c>
      <x:c r="BL15" s="605">
        <x:v>0.118744498790202</x:v>
      </x:c>
      <x:c r="BM15" s="197">
        <x:v>0.120249651641312</x:v>
      </x:c>
      <x:c r="BN15" s="605">
        <x:v>6.9407311186004503E-2</x:v>
      </x:c>
      <x:c r="BO15" s="197">
        <x:v>3.7253670983106599</x:v>
      </x:c>
      <x:c r="BP15" s="613">
        <x:v>0.95597725536899902</x:v>
      </x:c>
    </x:row>
    <x:row r="16" spans="1:68" ht="12.95" customHeight="1" x14ac:dyDescent="0.2">
      <x:c r="A16" s="2" t="s">
        <x:v>358</x:v>
      </x:c>
      <x:c r="B16" s="12">
        <x:v>2</x:v>
      </x:c>
      <x:c r="C16" s="197">
        <x:v>7.3140982284653405E-2</x:v>
      </x:c>
      <x:c r="D16" s="605">
        <x:v>0.17643088621105299</x:v>
      </x:c>
      <x:c r="E16" s="197">
        <x:v>8.6596541544567193E-3</x:v>
      </x:c>
      <x:c r="F16" s="605">
        <x:v>8.2643604485320293E-2</x:v>
      </x:c>
      <x:c r="G16" s="197">
        <x:v>6.8365465658218301E-3</x:v>
      </x:c>
      <x:c r="H16" s="605">
        <x:v>7.53176644400574E-2</x:v>
      </x:c>
      <x:c r="I16" s="197">
        <x:v>0.20288711495716499</x:v>
      </x:c>
      <x:c r="J16" s="605">
        <x:v>8.8380220933011996E-2</x:v>
      </x:c>
      <x:c r="K16" s="197">
        <x:v>0.112099598282638</x:v>
      </x:c>
      <x:c r="L16" s="605">
        <x:v>7.5563525815967703E-2</x:v>
      </x:c>
      <x:c r="M16" s="197">
        <x:v>3.1404394734962003E-2</x:v>
      </x:c>
      <x:c r="N16" s="605">
        <x:v>0.102685750318092</x:v>
      </x:c>
      <x:c r="O16" s="197">
        <x:v>0.30291358699631898</x:v>
      </x:c>
      <x:c r="P16" s="605">
        <x:v>7.9967826775448003E-2</x:v>
      </x:c>
      <x:c r="Q16" s="197">
        <x:v>6.4764305185310803E-2</x:v>
      </x:c>
      <x:c r="R16" s="605">
        <x:v>9.65991016781972E-2</x:v>
      </x:c>
      <x:c r="S16" s="197">
        <x:v>0.243728774395776</x:v>
      </x:c>
      <x:c r="T16" s="605">
        <x:v>0.139514893183394</x:v>
      </x:c>
      <x:c r="U16" s="197">
        <x:v>1.9830320773903402E-2</x:v>
      </x:c>
      <x:c r="V16" s="605">
        <x:v>8.5380565632976899E-2</x:v>
      </x:c>
      <x:c r="W16" s="197">
        <x:v>2.6988144343126699</x:v>
      </x:c>
      <x:c r="X16" s="605">
        <x:v>0.71543192325041804</x:v>
      </x:c>
      <x:c r="Y16" s="197">
        <x:v>3.3260465274745799E-2</x:v>
      </x:c>
      <x:c r="Z16" s="605">
        <x:v>0.178228119551053</x:v>
      </x:c>
      <x:c r="AA16" s="197">
        <x:v>1.16943550542039E-2</x:v>
      </x:c>
      <x:c r="AB16" s="605">
        <x:v>8.1994809889133796E-2</x:v>
      </x:c>
      <x:c r="AC16" s="197">
        <x:v>3.5946469383593298E-2</x:v>
      </x:c>
      <x:c r="AD16" s="605">
        <x:v>7.4959569761327893E-2</x:v>
      </x:c>
      <x:c r="AE16" s="197">
        <x:v>0.230352467830233</x:v>
      </x:c>
      <x:c r="AF16" s="605">
        <x:v>8.6252934846689097E-2</x:v>
      </x:c>
      <x:c r="AG16" s="197">
        <x:v>0.125217560496728</x:v>
      </x:c>
      <x:c r="AH16" s="605">
        <x:v>7.5916935002733305E-2</x:v>
      </x:c>
      <x:c r="AI16" s="197">
        <x:v>-1.00221429318277E-2</x:v>
      </x:c>
      <x:c r="AJ16" s="605">
        <x:v>0.10124257913632501</x:v>
      </x:c>
      <x:c r="AK16" s="197">
        <x:v>0.30727934730387502</x:v>
      </x:c>
      <x:c r="AL16" s="605">
        <x:v>8.2374316449492793E-2</x:v>
      </x:c>
      <x:c r="AM16" s="197">
        <x:v>4.9275027301274699E-2</x:v>
      </x:c>
      <x:c r="AN16" s="605">
        <x:v>9.7598846117222804E-2</x:v>
      </x:c>
      <x:c r="AO16" s="197">
        <x:v>0.17976944927333899</x:v>
      </x:c>
      <x:c r="AP16" s="605">
        <x:v>0.13366379863827799</x:v>
      </x:c>
      <x:c r="AQ16" s="197">
        <x:v>2.7589874873657601E-2</x:v>
      </x:c>
      <x:c r="AR16" s="605">
        <x:v>8.6326105953011004E-2</x:v>
      </x:c>
      <x:c r="AS16" s="197">
        <x:v>4.4864487888059799</x:v>
      </x:c>
      <x:c r="AT16" s="605">
        <x:v>0.88178583813973499</x:v>
      </x:c>
      <x:c r="AU16" s="197">
        <x:v>-1.21867428724531E-2</x:v>
      </x:c>
      <x:c r="AV16" s="605">
        <x:v>0.17694606216700901</x:v>
      </x:c>
      <x:c r="AW16" s="197">
        <x:v>9.0306964415189803E-2</x:v>
      </x:c>
      <x:c r="AX16" s="605">
        <x:v>8.5355241526542405E-2</x:v>
      </x:c>
      <x:c r="AY16" s="197">
        <x:v>-1.43921768266746E-2</x:v>
      </x:c>
      <x:c r="AZ16" s="605">
        <x:v>7.6162859486549994E-2</x:v>
      </x:c>
      <x:c r="BA16" s="197">
        <x:v>9.7544543801024605E-2</x:v>
      </x:c>
      <x:c r="BB16" s="605">
        <x:v>8.76235267507985E-2</x:v>
      </x:c>
      <x:c r="BC16" s="197">
        <x:v>0.145728362653228</x:v>
      </x:c>
      <x:c r="BD16" s="605">
        <x:v>7.3468554538826406E-2</x:v>
      </x:c>
      <x:c r="BE16" s="197">
        <x:v>6.79496903143431E-2</x:v>
      </x:c>
      <x:c r="BF16" s="605">
        <x:v>9.9870082348431893E-2</x:v>
      </x:c>
      <x:c r="BG16" s="197">
        <x:v>0.24727238114432501</x:v>
      </x:c>
      <x:c r="BH16" s="605">
        <x:v>8.3642366002387794E-2</x:v>
      </x:c>
      <x:c r="BI16" s="197">
        <x:v>6.8477138757443004E-2</x:v>
      </x:c>
      <x:c r="BJ16" s="605">
        <x:v>9.5783731892671198E-2</x:v>
      </x:c>
      <x:c r="BK16" s="197">
        <x:v>0.18216527283947101</x:v>
      </x:c>
      <x:c r="BL16" s="605">
        <x:v>0.132482434756094</x:v>
      </x:c>
      <x:c r="BM16" s="197">
        <x:v>3.3379862733874902E-2</x:v>
      </x:c>
      <x:c r="BN16" s="605">
        <x:v>8.7062530808749303E-2</x:v>
      </x:c>
      <x:c r="BO16" s="197">
        <x:v>5.9664801343525804</x:v>
      </x:c>
      <x:c r="BP16" s="613">
        <x:v>1.0096886085548</x:v>
      </x:c>
    </x:row>
    <x:row r="17" spans="1:68" ht="12.95" customHeight="1" x14ac:dyDescent="0.2">
      <x:c r="A17" s="2" t="s">
        <x:v>359</x:v>
      </x:c>
      <x:c r="B17" s="12">
        <x:v>2</x:v>
      </x:c>
      <x:c r="C17" s="197">
        <x:v>0.32132952136479498</x:v>
      </x:c>
      <x:c r="D17" s="605">
        <x:v>7.0581818117732495E-2</x:v>
      </x:c>
      <x:c r="E17" s="197">
        <x:v>-4.78944135935961E-2</x:v>
      </x:c>
      <x:c r="F17" s="605">
        <x:v>7.2880485940479398E-2</x:v>
      </x:c>
      <x:c r="G17" s="197">
        <x:v>-0.26694870361534101</x:v>
      </x:c>
      <x:c r="H17" s="605">
        <x:v>8.5569635203885497E-2</x:v>
      </x:c>
      <x:c r="I17" s="197">
        <x:v>0.141710190084467</x:v>
      </x:c>
      <x:c r="J17" s="605">
        <x:v>9.6777314561068098E-2</x:v>
      </x:c>
      <x:c r="K17" s="197">
        <x:v>4.8674116633824101E-2</x:v>
      </x:c>
      <x:c r="L17" s="605">
        <x:v>0.114082469094405</x:v>
      </x:c>
      <x:c r="M17" s="197">
        <x:v>0.14516542415695899</x:v>
      </x:c>
      <x:c r="N17" s="605">
        <x:v>8.6620841161573606E-2</x:v>
      </x:c>
      <x:c r="O17" s="197">
        <x:v>0.19025736056642301</x:v>
      </x:c>
      <x:c r="P17" s="605">
        <x:v>9.4605561483106698E-2</x:v>
      </x:c>
      <x:c r="Q17" s="197">
        <x:v>0.21085029568143401</x:v>
      </x:c>
      <x:c r="R17" s="605">
        <x:v>6.9032841540479395E-2</x:v>
      </x:c>
      <x:c r="S17" s="197">
        <x:v>0.29929412939474798</x:v>
      </x:c>
      <x:c r="T17" s="605">
        <x:v>5.92826763409997E-2</x:v>
      </x:c>
      <x:c r="U17" s="197">
        <x:v>4.2642921368145001E-2</x:v>
      </x:c>
      <x:c r="V17" s="605">
        <x:v>7.7626637986660599E-2</x:v>
      </x:c>
      <x:c r="W17" s="197">
        <x:v>3.8226093078456298</x:v>
      </x:c>
      <x:c r="X17" s="605">
        <x:v>0.64534328705405797</x:v>
      </x:c>
      <x:c r="Y17" s="197">
        <x:v>0.33739358888300802</x:v>
      </x:c>
      <x:c r="Z17" s="605">
        <x:v>6.9082922758829199E-2</x:v>
      </x:c>
      <x:c r="AA17" s="197">
        <x:v>-7.7220656313488303E-2</x:v>
      </x:c>
      <x:c r="AB17" s="605">
        <x:v>7.3086082032176897E-2</x:v>
      </x:c>
      <x:c r="AC17" s="197">
        <x:v>-0.15859027125477501</x:v>
      </x:c>
      <x:c r="AD17" s="605">
        <x:v>8.4259623421262003E-2</x:v>
      </x:c>
      <x:c r="AE17" s="197">
        <x:v>0.17362338644505201</x:v>
      </x:c>
      <x:c r="AF17" s="605">
        <x:v>9.63719917587159E-2</x:v>
      </x:c>
      <x:c r="AG17" s="197">
        <x:v>0.101623959687951</x:v>
      </x:c>
      <x:c r="AH17" s="605">
        <x:v>0.10865247063783</x:v>
      </x:c>
      <x:c r="AI17" s="197">
        <x:v>0.20092172414388099</x:v>
      </x:c>
      <x:c r="AJ17" s="605">
        <x:v>8.6711367513106596E-2</x:v>
      </x:c>
      <x:c r="AK17" s="197">
        <x:v>0.24313156855988599</x:v>
      </x:c>
      <x:c r="AL17" s="605">
        <x:v>9.2328730173041704E-2</x:v>
      </x:c>
      <x:c r="AM17" s="197">
        <x:v>0.177696314071772</x:v>
      </x:c>
      <x:c r="AN17" s="605">
        <x:v>6.6438493279807803E-2</x:v>
      </x:c>
      <x:c r="AO17" s="197">
        <x:v>0.26657497394266699</x:v>
      </x:c>
      <x:c r="AP17" s="605">
        <x:v>5.8075393257396003E-2</x:v>
      </x:c>
      <x:c r="AQ17" s="197">
        <x:v>7.9458713793476604E-2</x:v>
      </x:c>
      <x:c r="AR17" s="605">
        <x:v>7.1939693717226E-2</x:v>
      </x:c>
      <x:c r="AS17" s="197">
        <x:v>6.8333592834821903</x:v>
      </x:c>
      <x:c r="AT17" s="605">
        <x:v>0.750411540653938</x:v>
      </x:c>
      <x:c r="AU17" s="197">
        <x:v>0.32819421585612701</x:v>
      </x:c>
      <x:c r="AV17" s="605">
        <x:v>6.9250084136459E-2</x:v>
      </x:c>
      <x:c r="AW17" s="197">
        <x:v>-5.6551355339418401E-2</x:v>
      </x:c>
      <x:c r="AX17" s="605">
        <x:v>7.2663057547115606E-2</x:v>
      </x:c>
      <x:c r="AY17" s="197">
        <x:v>-0.160985074932262</x:v>
      </x:c>
      <x:c r="AZ17" s="605">
        <x:v>8.4562338712281193E-2</x:v>
      </x:c>
      <x:c r="BA17" s="197">
        <x:v>0.16730279883965499</x:v>
      </x:c>
      <x:c r="BB17" s="605">
        <x:v>9.6132920954373605E-2</x:v>
      </x:c>
      <x:c r="BC17" s="197">
        <x:v>9.7811912108847904E-2</x:v>
      </x:c>
      <x:c r="BD17" s="605">
        <x:v>0.112770133875261</x:v>
      </x:c>
      <x:c r="BE17" s="197">
        <x:v>0.192050881451476</x:v>
      </x:c>
      <x:c r="BF17" s="605">
        <x:v>8.3481190684670595E-2</x:v>
      </x:c>
      <x:c r="BG17" s="197">
        <x:v>0.249548582871919</x:v>
      </x:c>
      <x:c r="BH17" s="605">
        <x:v>9.2873175456786194E-2</x:v>
      </x:c>
      <x:c r="BI17" s="197">
        <x:v>0.17420077997406899</x:v>
      </x:c>
      <x:c r="BJ17" s="605">
        <x:v>6.5306284796951206E-2</x:v>
      </x:c>
      <x:c r="BK17" s="197">
        <x:v>0.26865226635330702</x:v>
      </x:c>
      <x:c r="BL17" s="605">
        <x:v>5.8275182851696798E-2</x:v>
      </x:c>
      <x:c r="BM17" s="197">
        <x:v>8.6748649514960002E-2</x:v>
      </x:c>
      <x:c r="BN17" s="605">
        <x:v>7.2072419242730099E-2</x:v>
      </x:c>
      <x:c r="BO17" s="197">
        <x:v>7.1187133313975801</x:v>
      </x:c>
      <x:c r="BP17" s="613">
        <x:v>0.776843380232623</x:v>
      </x:c>
    </x:row>
    <x:row r="18" spans="1:68" ht="12.95" customHeight="1" x14ac:dyDescent="0.2">
      <x:c r="A18" s="17" t="s">
        <x:v>360</x:v>
      </x:c>
      <x:c r="B18" s="12">
        <x:v>2</x:v>
      </x:c>
      <x:c r="C18" s="197">
        <x:v>0.20705949872384899</x:v>
      </x:c>
      <x:c r="D18" s="605">
        <x:v>0.10859937864170099</x:v>
      </x:c>
      <x:c r="E18" s="197">
        <x:v>0.14797126517821099</x:v>
      </x:c>
      <x:c r="F18" s="605">
        <x:v>9.2509904277758195E-2</x:v>
      </x:c>
      <x:c r="G18" s="197">
        <x:v>-0.28642374599124898</x:v>
      </x:c>
      <x:c r="H18" s="605">
        <x:v>0.112675461680163</x:v>
      </x:c>
      <x:c r="I18" s="197">
        <x:v>5.02216013012661E-2</x:v>
      </x:c>
      <x:c r="J18" s="605">
        <x:v>0.116641471262979</x:v>
      </x:c>
      <x:c r="K18" s="197">
        <x:v>-2.0521002813288301E-2</x:v>
      </x:c>
      <x:c r="L18" s="605">
        <x:v>0.124719302384565</x:v>
      </x:c>
      <x:c r="M18" s="197">
        <x:v>-5.7185005527206297E-2</x:v>
      </x:c>
      <x:c r="N18" s="605">
        <x:v>0.100727723643046</x:v>
      </x:c>
      <x:c r="O18" s="197">
        <x:v>0.16387299453013099</x:v>
      </x:c>
      <x:c r="P18" s="605">
        <x:v>0.112041381972747</x:v>
      </x:c>
      <x:c r="Q18" s="197">
        <x:v>7.3336200193305098E-2</x:v>
      </x:c>
      <x:c r="R18" s="605">
        <x:v>9.0959170482930493E-2</x:v>
      </x:c>
      <x:c r="S18" s="197">
        <x:v>0.22148605078855099</x:v>
      </x:c>
      <x:c r="T18" s="605">
        <x:v>7.8582022960735506E-2</x:v>
      </x:c>
      <x:c r="U18" s="197">
        <x:v>0.10030136944539</x:v>
      </x:c>
      <x:c r="V18" s="605">
        <x:v>9.6203540458560305E-2</x:v>
      </x:c>
      <x:c r="W18" s="197">
        <x:v>1.92015478241531</x:v>
      </x:c>
      <x:c r="X18" s="605">
        <x:v>0.65548494653418599</x:v>
      </x:c>
      <x:c r="Y18" s="197">
        <x:v>0.20000480859047701</x:v>
      </x:c>
      <x:c r="Z18" s="605">
        <x:v>0.106051359708062</x:v>
      </x:c>
      <x:c r="AA18" s="197">
        <x:v>0.131857350001958</x:v>
      </x:c>
      <x:c r="AB18" s="605">
        <x:v>9.4383530690765702E-2</x:v>
      </x:c>
      <x:c r="AC18" s="197">
        <x:v>-0.171536330868031</x:v>
      </x:c>
      <x:c r="AD18" s="605">
        <x:v>0.116399164629926</x:v>
      </x:c>
      <x:c r="AE18" s="197">
        <x:v>7.9419655648326107E-2</x:v>
      </x:c>
      <x:c r="AF18" s="605">
        <x:v>0.114805724869665</x:v>
      </x:c>
      <x:c r="AG18" s="197">
        <x:v>3.8852718539961403E-2</x:v>
      </x:c>
      <x:c r="AH18" s="605">
        <x:v>0.120101777127804</x:v>
      </x:c>
      <x:c r="AI18" s="197">
        <x:v>2.2373224095327399E-2</x:v>
      </x:c>
      <x:c r="AJ18" s="605">
        <x:v>0.10479827441579</x:v>
      </x:c>
      <x:c r="AK18" s="197">
        <x:v>0.200480268592968</x:v>
      </x:c>
      <x:c r="AL18" s="605">
        <x:v>0.111787700296716</x:v>
      </x:c>
      <x:c r="AM18" s="197">
        <x:v>4.4744356523697397E-2</x:v>
      </x:c>
      <x:c r="AN18" s="605">
        <x:v>8.9556516144189399E-2</x:v>
      </x:c>
      <x:c r="AO18" s="197">
        <x:v>0.175701816209067</x:v>
      </x:c>
      <x:c r="AP18" s="605">
        <x:v>7.6419063115887698E-2</x:v>
      </x:c>
      <x:c r="AQ18" s="197">
        <x:v>0.13623773549134299</x:v>
      </x:c>
      <x:c r="AR18" s="605">
        <x:v>8.9959877285000503E-2</x:v>
      </x:c>
      <x:c r="AS18" s="197">
        <x:v>5.8456158301480201</x:v>
      </x:c>
      <x:c r="AT18" s="605">
        <x:v>0.88900895551586201</x:v>
      </x:c>
      <x:c r="AU18" s="197">
        <x:v>0.197140007883706</x:v>
      </x:c>
      <x:c r="AV18" s="605">
        <x:v>0.106536587297447</x:v>
      </x:c>
      <x:c r="AW18" s="197">
        <x:v>0.133590696260138</x:v>
      </x:c>
      <x:c r="AX18" s="605">
        <x:v>9.3907718084785402E-2</x:v>
      </x:c>
      <x:c r="AY18" s="197">
        <x:v>-0.18207614122610999</x:v>
      </x:c>
      <x:c r="AZ18" s="605">
        <x:v>0.115675924019173</x:v>
      </x:c>
      <x:c r="BA18" s="197">
        <x:v>6.6588776323537602E-2</x:v>
      </x:c>
      <x:c r="BB18" s="605">
        <x:v>0.11441858191514399</x:v>
      </x:c>
      <x:c r="BC18" s="197">
        <x:v>4.3122500806161403E-2</x:v>
      </x:c>
      <x:c r="BD18" s="605">
        <x:v>0.122496578829106</x:v>
      </x:c>
      <x:c r="BE18" s="197">
        <x:v>2.6926828516413301E-2</x:v>
      </x:c>
      <x:c r="BF18" s="605">
        <x:v>0.101034996654092</x:v>
      </x:c>
      <x:c r="BG18" s="197">
        <x:v>0.197394789781425</x:v>
      </x:c>
      <x:c r="BH18" s="605">
        <x:v>0.10511670225191901</x:v>
      </x:c>
      <x:c r="BI18" s="197">
        <x:v>5.16017767343716E-2</x:v>
      </x:c>
      <x:c r="BJ18" s="605">
        <x:v>8.7476460907933595E-2</x:v>
      </x:c>
      <x:c r="BK18" s="197">
        <x:v>0.18584569965082301</x:v>
      </x:c>
      <x:c r="BL18" s="605">
        <x:v>7.7212234033867205E-2</x:v>
      </x:c>
      <x:c r="BM18" s="197">
        <x:v>0.13454061982159499</x:v>
      </x:c>
      <x:c r="BN18" s="605">
        <x:v>9.1488955207637196E-2</x:v>
      </x:c>
      <x:c r="BO18" s="197">
        <x:v>6.1848183279597402</x:v>
      </x:c>
      <x:c r="BP18" s="613">
        <x:v>0.98076437087635704</x:v>
      </x:c>
    </x:row>
    <x:row r="19" spans="1:68" ht="12.95" customHeight="1" x14ac:dyDescent="0.2">
      <x:c r="A19" s="17" t="s">
        <x:v>361</x:v>
      </x:c>
      <x:c r="B19" s="12">
        <x:v>2</x:v>
      </x:c>
      <x:c r="C19" s="197">
        <x:v>0.188163153759246</x:v>
      </x:c>
      <x:c r="D19" s="605">
        <x:v>8.4448719855036602E-2</x:v>
      </x:c>
      <x:c r="E19" s="197">
        <x:v>2.4839522977308098E-2</x:v>
      </x:c>
      <x:c r="F19" s="605">
        <x:v>0.11620385976665901</x:v>
      </x:c>
      <x:c r="G19" s="197">
        <x:v>-5.70549293564932E-2</x:v>
      </x:c>
      <x:c r="H19" s="605">
        <x:v>0.10319536219842899</x:v>
      </x:c>
      <x:c r="I19" s="197">
        <x:v>0.15920460212811199</x:v>
      </x:c>
      <x:c r="J19" s="605">
        <x:v>0.16865159060774901</x:v>
      </x:c>
      <x:c r="K19" s="197">
        <x:v>-6.4225147850536804E-2</x:v>
      </x:c>
      <x:c r="L19" s="605">
        <x:v>0.19111682770241301</x:v>
      </x:c>
      <x:c r="M19" s="197">
        <x:v>0.52661940420081199</x:v>
      </x:c>
      <x:c r="N19" s="605">
        <x:v>0.13522605813713801</x:v>
      </x:c>
      <x:c r="O19" s="197">
        <x:v>0.233698251746916</x:v>
      </x:c>
      <x:c r="P19" s="605">
        <x:v>0.14619280731416301</x:v>
      </x:c>
      <x:c r="Q19" s="197">
        <x:v>0.30873155990825901</x:v>
      </x:c>
      <x:c r="R19" s="605">
        <x:v>9.3179770761694897E-2</x:v>
      </x:c>
      <x:c r="S19" s="197">
        <x:v>0.24720627797996</x:v>
      </x:c>
      <x:c r="T19" s="605">
        <x:v>8.5809784907090597E-2</x:v>
      </x:c>
      <x:c r="U19" s="197">
        <x:v>-0.111560287196424</x:v>
      </x:c>
      <x:c r="V19" s="605">
        <x:v>0.128390507197152</x:v>
      </x:c>
      <x:c r="W19" s="197">
        <x:v>3.3501965610026101</x:v>
      </x:c>
      <x:c r="X19" s="605">
        <x:v>0.86188748962003203</x:v>
      </x:c>
      <x:c r="Y19" s="197">
        <x:v>0.23235494283904401</x:v>
      </x:c>
      <x:c r="Z19" s="605">
        <x:v>8.0945280806432193E-2</x:v>
      </x:c>
      <x:c r="AA19" s="197">
        <x:v>-1.7530194164856499E-2</x:v>
      </x:c>
      <x:c r="AB19" s="605">
        <x:v>0.111598942441942</x:v>
      </x:c>
      <x:c r="AC19" s="197">
        <x:v>-2.0172962967257801E-2</x:v>
      </x:c>
      <x:c r="AD19" s="605">
        <x:v>0.10126099795776999</x:v>
      </x:c>
      <x:c r="AE19" s="197">
        <x:v>0.20956280255485399</x:v>
      </x:c>
      <x:c r="AF19" s="605">
        <x:v>0.17427918112044899</x:v>
      </x:c>
      <x:c r="AG19" s="197">
        <x:v>3.4593587014530899E-2</x:v>
      </x:c>
      <x:c r="AH19" s="605">
        <x:v>0.176839247286391</x:v>
      </x:c>
      <x:c r="AI19" s="197">
        <x:v>0.49642803101985999</x:v>
      </x:c>
      <x:c r="AJ19" s="605">
        <x:v>0.12825623169388201</x:v>
      </x:c>
      <x:c r="AK19" s="197">
        <x:v>0.26209690490858201</x:v>
      </x:c>
      <x:c r="AL19" s="605">
        <x:v>0.14528736076551099</x:v>
      </x:c>
      <x:c r="AM19" s="197">
        <x:v>0.28007889711982698</x:v>
      </x:c>
      <x:c r="AN19" s="605">
        <x:v>9.29963466460271E-2</x:v>
      </x:c>
      <x:c r="AO19" s="197">
        <x:v>0.27459770260023098</x:v>
      </x:c>
      <x:c r="AP19" s="605">
        <x:v>9.1674436606749704E-2</x:v>
      </x:c>
      <x:c r="AQ19" s="197">
        <x:v>-5.7388802389168402E-2</x:v>
      </x:c>
      <x:c r="AR19" s="605">
        <x:v>0.124515157290992</x:v>
      </x:c>
      <x:c r="AS19" s="197">
        <x:v>5.3145599425844701</x:v>
      </x:c>
      <x:c r="AT19" s="605">
        <x:v>1.1138321788149199</x:v>
      </x:c>
      <x:c r="AU19" s="197">
        <x:v>0.22509581518105701</x:v>
      </x:c>
      <x:c r="AV19" s="605">
        <x:v>8.1373058756273806E-2</x:v>
      </x:c>
      <x:c r="AW19" s="197">
        <x:v>6.2089305913864603E-3</x:v>
      </x:c>
      <x:c r="AX19" s="605">
        <x:v>0.113047700835676</x:v>
      </x:c>
      <x:c r="AY19" s="197">
        <x:v>-2.57344864150185E-2</x:v>
      </x:c>
      <x:c r="AZ19" s="605">
        <x:v>0.10354353320786699</x:v>
      </x:c>
      <x:c r="BA19" s="197">
        <x:v>0.23952238605441201</x:v>
      </x:c>
      <x:c r="BB19" s="605">
        <x:v>0.17109729534602899</x:v>
      </x:c>
      <x:c r="BC19" s="197">
        <x:v>1.2149910092046801E-2</x:v>
      </x:c>
      <x:c r="BD19" s="605">
        <x:v>0.17655659163229701</x:v>
      </x:c>
      <x:c r="BE19" s="197">
        <x:v>0.50806364830202899</x:v>
      </x:c>
      <x:c r="BF19" s="605">
        <x:v>0.13038443649613099</x:v>
      </x:c>
      <x:c r="BG19" s="197">
        <x:v>0.26635713095938002</x:v>
      </x:c>
      <x:c r="BH19" s="605">
        <x:v>0.146884956221671</x:v>
      </x:c>
      <x:c r="BI19" s="197">
        <x:v>0.27620439436395899</x:v>
      </x:c>
      <x:c r="BJ19" s="605">
        <x:v>9.4182356471923703E-2</x:v>
      </x:c>
      <x:c r="BK19" s="197">
        <x:v>0.27768081467414202</x:v>
      </x:c>
      <x:c r="BL19" s="605">
        <x:v>9.1233743441058807E-2</x:v>
      </x:c>
      <x:c r="BM19" s="197">
        <x:v>-5.97196063168038E-2</x:v>
      </x:c>
      <x:c r="BN19" s="605">
        <x:v>0.12558256991514399</x:v>
      </x:c>
      <x:c r="BO19" s="197">
        <x:v>5.5818908395010798</x:v>
      </x:c>
      <x:c r="BP19" s="613">
        <x:v>1.26888808459106</x:v>
      </x:c>
    </x:row>
    <x:row r="20" spans="1:68" ht="12.95" customHeight="1" x14ac:dyDescent="0.2">
      <x:c r="A20" s="2" t="s">
        <x:v>362</x:v>
      </x:c>
      <x:c r="B20" s="12">
        <x:v>2</x:v>
      </x:c>
      <x:c r="C20" s="197">
        <x:v>-5.9263946979011502E-2</x:v>
      </x:c>
      <x:c r="D20" s="605">
        <x:v>0.13151963350159601</x:v>
      </x:c>
      <x:c r="E20" s="197">
        <x:v>0.20901105558428101</x:v>
      </x:c>
      <x:c r="F20" s="605">
        <x:v>8.6619519159566505E-2</x:v>
      </x:c>
      <x:c r="G20" s="197">
        <x:v>-0.11722932131757199</x:v>
      </x:c>
      <x:c r="H20" s="605">
        <x:v>8.9797942069481607E-2</x:v>
      </x:c>
      <x:c r="I20" s="197">
        <x:v>2.17901358594947E-2</x:v>
      </x:c>
      <x:c r="J20" s="605">
        <x:v>0.12777786389408699</x:v>
      </x:c>
      <x:c r="K20" s="197">
        <x:v>0.20563514321195001</x:v>
      </x:c>
      <x:c r="L20" s="605">
        <x:v>0.122833097707035</x:v>
      </x:c>
      <x:c r="M20" s="197">
        <x:v>0.247342205388796</x:v>
      </x:c>
      <x:c r="N20" s="605">
        <x:v>9.5854011971334002E-2</x:v>
      </x:c>
      <x:c r="O20" s="197">
        <x:v>0.36080473337901198</x:v>
      </x:c>
      <x:c r="P20" s="605">
        <x:v>0.124028810814031</x:v>
      </x:c>
      <x:c r="Q20" s="197">
        <x:v>0.17819418908992901</x:v>
      </x:c>
      <x:c r="R20" s="605">
        <x:v>7.8092131961164907E-2</x:v>
      </x:c>
      <x:c r="S20" s="197">
        <x:v>0.19779623587970899</x:v>
      </x:c>
      <x:c r="T20" s="605">
        <x:v>0.14734503746899899</x:v>
      </x:c>
      <x:c r="U20" s="197">
        <x:v>0.21372484630684299</x:v>
      </x:c>
      <x:c r="V20" s="605">
        <x:v>0.10407711619302799</x:v>
      </x:c>
      <x:c r="W20" s="197">
        <x:v>4.8208262099023997</x:v>
      </x:c>
      <x:c r="X20" s="605">
        <x:v>1.0087237775312601</x:v>
      </x:c>
      <x:c r="Y20" s="197">
        <x:v>-5.8999923510637702E-2</x:v>
      </x:c>
      <x:c r="Z20" s="605">
        <x:v>0.131807352397391</x:v>
      </x:c>
      <x:c r="AA20" s="197">
        <x:v>0.20372454640950799</x:v>
      </x:c>
      <x:c r="AB20" s="605">
        <x:v>8.4971209631023198E-2</x:v>
      </x:c>
      <x:c r="AC20" s="197">
        <x:v>-9.1656728196557596E-2</x:v>
      </x:c>
      <x:c r="AD20" s="605">
        <x:v>9.0507476835132203E-2</x:v>
      </x:c>
      <x:c r="AE20" s="197">
        <x:v>6.6823335996213304E-2</x:v>
      </x:c>
      <x:c r="AF20" s="605">
        <x:v>0.13110939200844801</x:v>
      </x:c>
      <x:c r="AG20" s="197">
        <x:v>0.212318778184266</x:v>
      </x:c>
      <x:c r="AH20" s="605">
        <x:v>0.123592154054929</x:v>
      </x:c>
      <x:c r="AI20" s="197">
        <x:v>0.253144487512448</x:v>
      </x:c>
      <x:c r="AJ20" s="605">
        <x:v>9.9025112793824602E-2</x:v>
      </x:c>
      <x:c r="AK20" s="197">
        <x:v>0.37184545359062998</x:v>
      </x:c>
      <x:c r="AL20" s="605">
        <x:v>0.116143477587013</x:v>
      </x:c>
      <x:c r="AM20" s="197">
        <x:v>0.17243617805884701</x:v>
      </x:c>
      <x:c r="AN20" s="605">
        <x:v>7.6135503610817501E-2</x:v>
      </x:c>
      <x:c r="AO20" s="197">
        <x:v>0.178069630630661</x:v>
      </x:c>
      <x:c r="AP20" s="605">
        <x:v>0.14830684165566199</x:v>
      </x:c>
      <x:c r="AQ20" s="197">
        <x:v>0.197083302555284</x:v>
      </x:c>
      <x:c r="AR20" s="605">
        <x:v>0.10219975336741501</x:v>
      </x:c>
      <x:c r="AS20" s="197">
        <x:v>7.2838001921400704</x:v>
      </x:c>
      <x:c r="AT20" s="605">
        <x:v>1.1786610786644101</x:v>
      </x:c>
      <x:c r="AU20" s="197">
        <x:v>-8.94206109208944E-2</x:v>
      </x:c>
      <x:c r="AV20" s="605">
        <x:v>0.128773547747423</x:v>
      </x:c>
      <x:c r="AW20" s="197">
        <x:v>0.180355856281295</x:v>
      </x:c>
      <x:c r="AX20" s="605">
        <x:v>8.6451048036251199E-2</x:v>
      </x:c>
      <x:c r="AY20" s="197">
        <x:v>-6.7441191131269201E-2</x:v>
      </x:c>
      <x:c r="AZ20" s="605">
        <x:v>9.2549615960282702E-2</x:v>
      </x:c>
      <x:c r="BA20" s="197">
        <x:v>2.3565342372813599E-2</x:v>
      </x:c>
      <x:c r="BB20" s="605">
        <x:v>0.13240948219982501</x:v>
      </x:c>
      <x:c r="BC20" s="197">
        <x:v>0.21787969237420099</x:v>
      </x:c>
      <x:c r="BD20" s="605">
        <x:v>0.122628740036849</x:v>
      </x:c>
      <x:c r="BE20" s="197">
        <x:v>0.27400213691828301</x:v>
      </x:c>
      <x:c r="BF20" s="605">
        <x:v>9.5575449936613599E-2</x:v>
      </x:c>
      <x:c r="BG20" s="197">
        <x:v>0.31462565483556099</x:v>
      </x:c>
      <x:c r="BH20" s="605">
        <x:v>0.116449353922622</x:v>
      </x:c>
      <x:c r="BI20" s="197">
        <x:v>0.186644411703457</x:v>
      </x:c>
      <x:c r="BJ20" s="605">
        <x:v>7.5082659611992203E-2</x:v>
      </x:c>
      <x:c r="BK20" s="197">
        <x:v>0.16780095334751399</x:v>
      </x:c>
      <x:c r="BL20" s="605">
        <x:v>0.14768731544049599</x:v>
      </x:c>
      <x:c r="BM20" s="197">
        <x:v>0.22035282051284899</x:v>
      </x:c>
      <x:c r="BN20" s="605">
        <x:v>0.10172595736916699</x:v>
      </x:c>
      <x:c r="BO20" s="197">
        <x:v>8.7583814276362801</x:v>
      </x:c>
      <x:c r="BP20" s="613">
        <x:v>1.3906535705126899</x:v>
      </x:c>
    </x:row>
    <x:row r="21" spans="1:68" ht="12.95" customHeight="1" x14ac:dyDescent="0.2">
      <x:c r="A21" s="2" t="s">
        <x:v>363</x:v>
      </x:c>
      <x:c r="B21" s="12">
        <x:v>2</x:v>
      </x:c>
      <x:c r="C21" s="197">
        <x:v>0.444302120244568</x:v>
      </x:c>
      <x:c r="D21" s="605">
        <x:v>0.21974253845264699</x:v>
      </x:c>
      <x:c r="E21" s="197">
        <x:v>0.11320830874285601</x:v>
      </x:c>
      <x:c r="F21" s="605">
        <x:v>0.11613611543349001</x:v>
      </x:c>
      <x:c r="G21" s="197">
        <x:v>0.15936887149037399</x:v>
      </x:c>
      <x:c r="H21" s="605">
        <x:v>0.160259087097539</x:v>
      </x:c>
      <x:c r="I21" s="197">
        <x:v>-0.22022828063332001</x:v>
      </x:c>
      <x:c r="J21" s="605">
        <x:v>0.16476945494258799</x:v>
      </x:c>
      <x:c r="K21" s="197">
        <x:v>0.21797506139666301</x:v>
      </x:c>
      <x:c r="L21" s="605">
        <x:v>0.14598950751089201</x:v>
      </x:c>
      <x:c r="M21" s="197">
        <x:v>0.28303658677909999</x:v>
      </x:c>
      <x:c r="N21" s="605">
        <x:v>0.14541439113841401</x:v>
      </x:c>
      <x:c r="O21" s="197">
        <x:v>0.14732228886261101</x:v>
      </x:c>
      <x:c r="P21" s="605">
        <x:v>0.13972923508132101</x:v>
      </x:c>
      <x:c r="Q21" s="197">
        <x:v>0.14205021909753099</x:v>
      </x:c>
      <x:c r="R21" s="605">
        <x:v>0.129746030878229</x:v>
      </x:c>
      <x:c r="S21" s="197">
        <x:v>-1.8957306028899199E-2</x:v>
      </x:c>
      <x:c r="T21" s="605">
        <x:v>0.12247120787021799</x:v>
      </x:c>
      <x:c r="U21" s="197">
        <x:v>-8.8592948037845995E-2</x:v>
      </x:c>
      <x:c r="V21" s="605">
        <x:v>0.195082427073451</x:v>
      </x:c>
      <x:c r="W21" s="197">
        <x:v>2.7564503910600999</x:v>
      </x:c>
      <x:c r="X21" s="605">
        <x:v>1.1479235550882401</x:v>
      </x:c>
      <x:c r="Y21" s="197">
        <x:v>0.39846451459292997</x:v>
      </x:c>
      <x:c r="Z21" s="605">
        <x:v>0.21356665942377401</x:v>
      </x:c>
      <x:c r="AA21" s="197">
        <x:v>0.121710548708446</x:v>
      </x:c>
      <x:c r="AB21" s="605">
        <x:v>0.117966214126332</x:v>
      </x:c>
      <x:c r="AC21" s="197">
        <x:v>0.175695068348517</x:v>
      </x:c>
      <x:c r="AD21" s="605">
        <x:v>0.165521697002287</x:v>
      </x:c>
      <x:c r="AE21" s="197">
        <x:v>-0.20502501705225301</x:v>
      </x:c>
      <x:c r="AF21" s="605">
        <x:v>0.16261870845109599</x:v>
      </x:c>
      <x:c r="AG21" s="197">
        <x:v>0.26910528360004299</x:v>
      </x:c>
      <x:c r="AH21" s="605">
        <x:v>0.14310258186562899</x:v>
      </x:c>
      <x:c r="AI21" s="197">
        <x:v>0.28882613058261902</x:v>
      </x:c>
      <x:c r="AJ21" s="605">
        <x:v>0.14306027934531301</x:v>
      </x:c>
      <x:c r="AK21" s="197">
        <x:v>0.15949941148897001</x:v>
      </x:c>
      <x:c r="AL21" s="605">
        <x:v>0.13992771277730801</x:v>
      </x:c>
      <x:c r="AM21" s="197">
        <x:v>0.100436795755773</x:v>
      </x:c>
      <x:c r="AN21" s="605">
        <x:v>0.127654072961953</x:v>
      </x:c>
      <x:c r="AO21" s="197">
        <x:v>-3.01949559185253E-2</x:v>
      </x:c>
      <x:c r="AP21" s="605">
        <x:v>0.121107235990078</x:v>
      </x:c>
      <x:c r="AQ21" s="197">
        <x:v>-3.4608185641412999E-2</x:v>
      </x:c>
      <x:c r="AR21" s="605">
        <x:v>0.20497310693693599</x:v>
      </x:c>
      <x:c r="AS21" s="197">
        <x:v>3.4195048244908799</x:v>
      </x:c>
      <x:c r="AT21" s="605">
        <x:v>1.2879034388572601</x:v>
      </x:c>
      <x:c r="AU21" s="197">
        <x:v>0.30910273555555201</x:v>
      </x:c>
      <x:c r="AV21" s="605">
        <x:v>0.22362839144407401</x:v>
      </x:c>
      <x:c r="AW21" s="197">
        <x:v>0.152823215610254</x:v>
      </x:c>
      <x:c r="AX21" s="605">
        <x:v>0.118009695859182</x:v>
      </x:c>
      <x:c r="AY21" s="197">
        <x:v>0.188010469914423</x:v>
      </x:c>
      <x:c r="AZ21" s="605">
        <x:v>0.15982531864932401</x:v>
      </x:c>
      <x:c r="BA21" s="197">
        <x:v>-0.173357092197614</x:v>
      </x:c>
      <x:c r="BB21" s="605">
        <x:v>0.166189911954992</x:v>
      </x:c>
      <x:c r="BC21" s="197">
        <x:v>0.211686454272003</x:v>
      </x:c>
      <x:c r="BD21" s="605">
        <x:v>0.147559795173824</x:v>
      </x:c>
      <x:c r="BE21" s="197">
        <x:v>0.307805870678305</x:v>
      </x:c>
      <x:c r="BF21" s="605">
        <x:v>0.13508698845425701</x:v>
      </x:c>
      <x:c r="BG21" s="197">
        <x:v>0.14218148927108801</x:v>
      </x:c>
      <x:c r="BH21" s="605">
        <x:v>0.14146025345834001</x:v>
      </x:c>
      <x:c r="BI21" s="197">
        <x:v>6.1683287366996201E-2</x:v>
      </x:c>
      <x:c r="BJ21" s="605">
        <x:v>0.12324026078221299</x:v>
      </x:c>
      <x:c r="BK21" s="197">
        <x:v>-2.2959124099441001E-2</x:v>
      </x:c>
      <x:c r="BL21" s="605">
        <x:v>0.123165156828953</x:v>
      </x:c>
      <x:c r="BM21" s="197">
        <x:v>-4.9408146995332303E-2</x:v>
      </x:c>
      <x:c r="BN21" s="605">
        <x:v>0.204916571290303</x:v>
      </x:c>
      <x:c r="BO21" s="197">
        <x:v>4.4136797654153499</x:v>
      </x:c>
      <x:c r="BP21" s="613">
        <x:v>1.5630549017036</x:v>
      </x:c>
    </x:row>
    <x:row r="22" spans="1:68" ht="12.95" customHeight="1" x14ac:dyDescent="0.2">
      <x:c r="A22" s="2" t="s">
        <x:v>364</x:v>
      </x:c>
      <x:c r="B22" s="12">
        <x:v>2</x:v>
      </x:c>
      <x:c r="C22" s="197">
        <x:v>0.124594460577099</x:v>
      </x:c>
      <x:c r="D22" s="605">
        <x:v>0.18353744133566299</x:v>
      </x:c>
      <x:c r="E22" s="197">
        <x:v>-9.7687783599928704E-2</x:v>
      </x:c>
      <x:c r="F22" s="605">
        <x:v>0.12771265818705499</x:v>
      </x:c>
      <x:c r="G22" s="197">
        <x:v>6.6332254522030898E-2</x:v>
      </x:c>
      <x:c r="H22" s="605">
        <x:v>0.128411777409384</x:v>
      </x:c>
      <x:c r="I22" s="197">
        <x:v>0.197137841596498</x:v>
      </x:c>
      <x:c r="J22" s="605">
        <x:v>0.28265803185310401</x:v>
      </x:c>
      <x:c r="K22" s="197">
        <x:v>0.16243291759138101</x:v>
      </x:c>
      <x:c r="L22" s="605">
        <x:v>0.16474825765503001</x:v>
      </x:c>
      <x:c r="M22" s="197">
        <x:v>0.147523138244256</x:v>
      </x:c>
      <x:c r="N22" s="605">
        <x:v>0.140536662091864</x:v>
      </x:c>
      <x:c r="O22" s="197">
        <x:v>0.278740700789465</x:v>
      </x:c>
      <x:c r="P22" s="605">
        <x:v>0.17532078701024301</x:v>
      </x:c>
      <x:c r="Q22" s="197">
        <x:v>9.5500537867260898E-2</x:v>
      </x:c>
      <x:c r="R22" s="605">
        <x:v>0.146520607545991</x:v>
      </x:c>
      <x:c r="S22" s="197">
        <x:v>0.12482930201768801</x:v>
      </x:c>
      <x:c r="T22" s="605">
        <x:v>0.142820957069871</x:v>
      </x:c>
      <x:c r="U22" s="197">
        <x:v>0.104417207850767</x:v>
      </x:c>
      <x:c r="V22" s="605">
        <x:v>0.13580375967127301</x:v>
      </x:c>
      <x:c r="W22" s="197">
        <x:v>2.1089500451766101</x:v>
      </x:c>
      <x:c r="X22" s="605">
        <x:v>1.07451859914738</x:v>
      </x:c>
      <x:c r="Y22" s="197">
        <x:v>0.10476027718047599</x:v>
      </x:c>
      <x:c r="Z22" s="605">
        <x:v>0.18752901976522099</x:v>
      </x:c>
      <x:c r="AA22" s="197">
        <x:v>-8.7073835000602201E-2</x:v>
      </x:c>
      <x:c r="AB22" s="605">
        <x:v>0.12635488396567901</x:v>
      </x:c>
      <x:c r="AC22" s="197">
        <x:v>7.0764957582947693E-2</x:v>
      </x:c>
      <x:c r="AD22" s="605">
        <x:v>0.12855628959541501</x:v>
      </x:c>
      <x:c r="AE22" s="197">
        <x:v>0.192855522235298</x:v>
      </x:c>
      <x:c r="AF22" s="605">
        <x:v>0.27883626668818501</x:v>
      </x:c>
      <x:c r="AG22" s="197">
        <x:v>0.15478729382894499</x:v>
      </x:c>
      <x:c r="AH22" s="605">
        <x:v>0.16445589905129701</x:v>
      </x:c>
      <x:c r="AI22" s="197">
        <x:v>0.13701503562756001</x:v>
      </x:c>
      <x:c r="AJ22" s="605">
        <x:v>0.13872906517565101</x:v>
      </x:c>
      <x:c r="AK22" s="197">
        <x:v>0.276430526667931</x:v>
      </x:c>
      <x:c r="AL22" s="605">
        <x:v>0.17597547668951</x:v>
      </x:c>
      <x:c r="AM22" s="197">
        <x:v>9.7679696629442897E-2</x:v>
      </x:c>
      <x:c r="AN22" s="605">
        <x:v>0.15343076016625701</x:v>
      </x:c>
      <x:c r="AO22" s="197">
        <x:v>0.104290744574377</x:v>
      </x:c>
      <x:c r="AP22" s="605">
        <x:v>0.145736170395729</x:v>
      </x:c>
      <x:c r="AQ22" s="197">
        <x:v>0.12271414402807</x:v>
      </x:c>
      <x:c r="AR22" s="605">
        <x:v>0.13312616457992299</x:v>
      </x:c>
      <x:c r="AS22" s="197">
        <x:v>2.5636764345871201</x:v>
      </x:c>
      <x:c r="AT22" s="605">
        <x:v>1.6155410549892999</x:v>
      </x:c>
      <x:c r="AU22" s="197">
        <x:v>0.102910044456515</x:v>
      </x:c>
      <x:c r="AV22" s="605">
        <x:v>0.188844308892681</x:v>
      </x:c>
      <x:c r="AW22" s="197">
        <x:v>-9.3793045235593994E-2</x:v>
      </x:c>
      <x:c r="AX22" s="605">
        <x:v>0.12608719192508699</x:v>
      </x:c>
      <x:c r="AY22" s="197">
        <x:v>8.6632709978425898E-2</x:v>
      </x:c>
      <x:c r="AZ22" s="605">
        <x:v>0.12082268765035201</x:v>
      </x:c>
      <x:c r="BA22" s="197">
        <x:v>0.222417486406291</x:v>
      </x:c>
      <x:c r="BB22" s="605">
        <x:v>0.27350641304102002</x:v>
      </x:c>
      <x:c r="BC22" s="197">
        <x:v>0.139264385344396</x:v>
      </x:c>
      <x:c r="BD22" s="605">
        <x:v>0.16255079337800701</x:v>
      </x:c>
      <x:c r="BE22" s="197">
        <x:v>0.150153943235146</x:v>
      </x:c>
      <x:c r="BF22" s="605">
        <x:v>0.134864649884674</x:v>
      </x:c>
      <x:c r="BG22" s="197">
        <x:v>0.28047812889728801</x:v>
      </x:c>
      <x:c r="BH22" s="605">
        <x:v>0.17601447706822901</x:v>
      </x:c>
      <x:c r="BI22" s="197">
        <x:v>8.4941103488221495E-2</x:v>
      </x:c>
      <x:c r="BJ22" s="605">
        <x:v>0.151069612808892</x:v>
      </x:c>
      <x:c r="BK22" s="197">
        <x:v>9.5435587249479301E-2</x:v>
      </x:c>
      <x:c r="BL22" s="605">
        <x:v>0.140194587628092</x:v>
      </x:c>
      <x:c r="BM22" s="197">
        <x:v>0.120752928130096</x:v>
      </x:c>
      <x:c r="BN22" s="605">
        <x:v>0.131477246108611</x:v>
      </x:c>
      <x:c r="BO22" s="197">
        <x:v>2.89963887155761</x:v>
      </x:c>
      <x:c r="BP22" s="613">
        <x:v>1.8639043313173</x:v>
      </x:c>
    </x:row>
    <x:row r="23" spans="1:68" ht="12.95" customHeight="1" x14ac:dyDescent="0.2">
      <x:c r="A23" s="2" t="s">
        <x:v>365</x:v>
      </x:c>
      <x:c r="B23" s="12">
        <x:v>2</x:v>
      </x:c>
      <x:c r="C23" s="197">
        <x:v>9.7616529205219099E-2</x:v>
      </x:c>
      <x:c r="D23" s="605">
        <x:v>0.119634085561756</x:v>
      </x:c>
      <x:c r="E23" s="197">
        <x:v>0.14727528374172699</x:v>
      </x:c>
      <x:c r="F23" s="605">
        <x:v>0.103685425619207</x:v>
      </x:c>
      <x:c r="G23" s="197">
        <x:v>-9.3876928891549E-2</x:v>
      </x:c>
      <x:c r="H23" s="605">
        <x:v>0.112944813261214</x:v>
      </x:c>
      <x:c r="I23" s="197">
        <x:v>-8.5901603550818398E-2</x:v>
      </x:c>
      <x:c r="J23" s="605">
        <x:v>0.13394960923647101</x:v>
      </x:c>
      <x:c r="K23" s="197">
        <x:v>-4.9875744795046202E-2</x:v>
      </x:c>
      <x:c r="L23" s="605">
        <x:v>9.5765908344105102E-2</x:v>
      </x:c>
      <x:c r="M23" s="197">
        <x:v>0.227055987501769</x:v>
      </x:c>
      <x:c r="N23" s="605">
        <x:v>9.8509007633478099E-2</x:v>
      </x:c>
      <x:c r="O23" s="197">
        <x:v>-9.2609644243568198E-2</x:v>
      </x:c>
      <x:c r="P23" s="605">
        <x:v>0.12673180771657999</x:v>
      </x:c>
      <x:c r="Q23" s="197">
        <x:v>2.41100761933121E-2</x:v>
      </x:c>
      <x:c r="R23" s="605">
        <x:v>9.8662728038007103E-2</x:v>
      </x:c>
      <x:c r="S23" s="197">
        <x:v>0.26056434081566199</x:v>
      </x:c>
      <x:c r="T23" s="605">
        <x:v>0.12917047390686501</x:v>
      </x:c>
      <x:c r="U23" s="197">
        <x:v>0.16881195723348499</x:v>
      </x:c>
      <x:c r="V23" s="605">
        <x:v>0.12343771115209699</x:v>
      </x:c>
      <x:c r="W23" s="197">
        <x:v>1.7199365484353399</x:v>
      </x:c>
      <x:c r="X23" s="605">
        <x:v>0.95734141611559698</x:v>
      </x:c>
      <x:c r="Y23" s="197">
        <x:v>9.3342482431398199E-2</x:v>
      </x:c>
      <x:c r="Z23" s="605">
        <x:v>0.119397260910287</x:v>
      </x:c>
      <x:c r="AA23" s="197">
        <x:v>0.15398353961976199</x:v>
      </x:c>
      <x:c r="AB23" s="605">
        <x:v>0.103337119901609</x:v>
      </x:c>
      <x:c r="AC23" s="197">
        <x:v>-0.108263280218379</x:v>
      </x:c>
      <x:c r="AD23" s="605">
        <x:v>0.117472257292158</x:v>
      </x:c>
      <x:c r="AE23" s="197">
        <x:v>-9.4220851041994805E-2</x:v>
      </x:c>
      <x:c r="AF23" s="605">
        <x:v>0.134886020742883</x:v>
      </x:c>
      <x:c r="AG23" s="197">
        <x:v>-4.26936061715694E-2</x:v>
      </x:c>
      <x:c r="AH23" s="605">
        <x:v>9.2975803639857496E-2</x:v>
      </x:c>
      <x:c r="AI23" s="197">
        <x:v>0.23432015978105999</x:v>
      </x:c>
      <x:c r="AJ23" s="605">
        <x:v>9.97347549497304E-2</x:v>
      </x:c>
      <x:c r="AK23" s="197">
        <x:v>-8.8251090250730094E-2</x:v>
      </x:c>
      <x:c r="AL23" s="605">
        <x:v>0.124530218985279</x:v>
      </x:c>
      <x:c r="AM23" s="197">
        <x:v>2.5402457974152401E-2</x:v>
      </x:c>
      <x:c r="AN23" s="605">
        <x:v>9.9743415121399601E-2</x:v>
      </x:c>
      <x:c r="AO23" s="197">
        <x:v>0.256401647888995</x:v>
      </x:c>
      <x:c r="AP23" s="605">
        <x:v>0.12969960103241299</x:v>
      </x:c>
      <x:c r="AQ23" s="197">
        <x:v>0.16768998642420899</x:v>
      </x:c>
      <x:c r="AR23" s="605">
        <x:v>0.12657060683656299</x:v>
      </x:c>
      <x:c r="AS23" s="197">
        <x:v>1.83922667087805</x:v>
      </x:c>
      <x:c r="AT23" s="605">
        <x:v>1.0165976840425299</x:v>
      </x:c>
      <x:c r="AU23" s="197">
        <x:v>8.8660422719908996E-2</x:v>
      </x:c>
      <x:c r="AV23" s="605">
        <x:v>0.117178036606648</x:v>
      </x:c>
      <x:c r="AW23" s="197">
        <x:v>0.142083538082758</x:v>
      </x:c>
      <x:c r="AX23" s="605">
        <x:v>0.104375699028126</x:v>
      </x:c>
      <x:c r="AY23" s="197">
        <x:v>-8.5797581076790794E-2</x:v>
      </x:c>
      <x:c r="AZ23" s="605">
        <x:v>0.114854047497244</x:v>
      </x:c>
      <x:c r="BA23" s="197">
        <x:v>-7.1542780779062204E-2</x:v>
      </x:c>
      <x:c r="BB23" s="605">
        <x:v>0.13334730853399801</x:v>
      </x:c>
      <x:c r="BC23" s="197">
        <x:v>-4.9651249798689998E-2</x:v>
      </x:c>
      <x:c r="BD23" s="605">
        <x:v>8.7822419493807299E-2</x:v>
      </x:c>
      <x:c r="BE23" s="197">
        <x:v>0.219944830852148</x:v>
      </x:c>
      <x:c r="BF23" s="605">
        <x:v>9.5891982473835305E-2</x:v>
      </x:c>
      <x:c r="BG23" s="197">
        <x:v>-9.4128698654072501E-2</x:v>
      </x:c>
      <x:c r="BH23" s="605">
        <x:v>0.12877373694758401</x:v>
      </x:c>
      <x:c r="BI23" s="197">
        <x:v>4.4514547905816597E-2</x:v>
      </x:c>
      <x:c r="BJ23" s="605">
        <x:v>0.100107482858474</x:v>
      </x:c>
      <x:c r="BK23" s="197">
        <x:v>0.24555636491511801</x:v>
      </x:c>
      <x:c r="BL23" s="605">
        <x:v>0.12618603125324099</x:v>
      </x:c>
      <x:c r="BM23" s="197">
        <x:v>0.21209509613275701</x:v>
      </x:c>
      <x:c r="BN23" s="605">
        <x:v>0.12658119614869201</x:v>
      </x:c>
      <x:c r="BO23" s="197">
        <x:v>2.9334723620152299</x:v>
      </x:c>
      <x:c r="BP23" s="613">
        <x:v>1.2969325517921699</x:v>
      </x:c>
    </x:row>
    <x:row r="24" spans="1:68" ht="12.95" customHeight="1" x14ac:dyDescent="0.2">
      <x:c r="A24" s="2" t="s">
        <x:v>366</x:v>
      </x:c>
      <x:c r="B24" s="12">
        <x:v>2</x:v>
      </x:c>
      <x:c r="C24" s="197">
        <x:v>0.27131631667964001</x:v>
      </x:c>
      <x:c r="D24" s="605">
        <x:v>0.119362107027321</x:v>
      </x:c>
      <x:c r="E24" s="197">
        <x:v>9.2742524935408896E-2</x:v>
      </x:c>
      <x:c r="F24" s="605">
        <x:v>0.14245188454084501</x:v>
      </x:c>
      <x:c r="G24" s="197">
        <x:v>0.27954172343895101</x:v>
      </x:c>
      <x:c r="H24" s="605">
        <x:v>0.13624102099500501</x:v>
      </x:c>
      <x:c r="I24" s="197">
        <x:v>6.1273687272585801E-2</x:v>
      </x:c>
      <x:c r="J24" s="605">
        <x:v>0.33604046874841498</x:v>
      </x:c>
      <x:c r="K24" s="197">
        <x:v>-0.207057557257638</x:v>
      </x:c>
      <x:c r="L24" s="605">
        <x:v>0.14009126040564801</x:v>
      </x:c>
      <x:c r="M24" s="197">
        <x:v>4.4706232626169601E-2</x:v>
      </x:c>
      <x:c r="N24" s="605">
        <x:v>0.113090331817414</x:v>
      </x:c>
      <x:c r="O24" s="197">
        <x:v>0.14886397377667299</x:v>
      </x:c>
      <x:c r="P24" s="605">
        <x:v>0.22398696743726801</x:v>
      </x:c>
      <x:c r="Q24" s="197">
        <x:v>-0.112193142677144</x:v>
      </x:c>
      <x:c r="R24" s="605">
        <x:v>0.14827953331091001</x:v>
      </x:c>
      <x:c r="S24" s="197">
        <x:v>0.17600751710162199</x:v>
      </x:c>
      <x:c r="T24" s="605">
        <x:v>0.12942995701529</x:v>
      </x:c>
      <x:c r="U24" s="197">
        <x:v>0.24353995262877101</x:v>
      </x:c>
      <x:c r="V24" s="605">
        <x:v>0.14538845908213599</x:v>
      </x:c>
      <x:c r="W24" s="197">
        <x:v>1.80405147110498</x:v>
      </x:c>
      <x:c r="X24" s="605">
        <x:v>0.98438781013564103</x:v>
      </x:c>
      <x:c r="Y24" s="197">
        <x:v>0.24490657012622799</x:v>
      </x:c>
      <x:c r="Z24" s="605">
        <x:v>0.12101345384465099</x:v>
      </x:c>
      <x:c r="AA24" s="197">
        <x:v>9.9439873914811405E-2</x:v>
      </x:c>
      <x:c r="AB24" s="605">
        <x:v>0.13986709877072301</x:v>
      </x:c>
      <x:c r="AC24" s="197">
        <x:v>0.22352942617078</x:v>
      </x:c>
      <x:c r="AD24" s="605">
        <x:v>0.13802646821448</x:v>
      </x:c>
      <x:c r="AE24" s="197">
        <x:v>8.7593898449977906E-2</x:v>
      </x:c>
      <x:c r="AF24" s="605">
        <x:v>0.33032374739839598</x:v>
      </x:c>
      <x:c r="AG24" s="197">
        <x:v>-0.229897800283375</x:v>
      </x:c>
      <x:c r="AH24" s="605">
        <x:v>0.141618764160856</x:v>
      </x:c>
      <x:c r="AI24" s="197">
        <x:v>4.4367788814303297E-2</x:v>
      </x:c>
      <x:c r="AJ24" s="605">
        <x:v>0.111649688337171</x:v>
      </x:c>
      <x:c r="AK24" s="197">
        <x:v>0.16268242214347201</x:v>
      </x:c>
      <x:c r="AL24" s="605">
        <x:v>0.21988794498990899</x:v>
      </x:c>
      <x:c r="AM24" s="197">
        <x:v>-0.115706332376174</x:v>
      </x:c>
      <x:c r="AN24" s="605">
        <x:v>0.152733850950491</x:v>
      </x:c>
      <x:c r="AO24" s="197">
        <x:v>0.182114896262035</x:v>
      </x:c>
      <x:c r="AP24" s="605">
        <x:v>0.12687009540463001</x:v>
      </x:c>
      <x:c r="AQ24" s="197">
        <x:v>0.23545310759791499</x:v>
      </x:c>
      <x:c r="AR24" s="605">
        <x:v>0.14899540136308101</x:v>
      </x:c>
      <x:c r="AS24" s="197">
        <x:v>2.5764243247240999</x:v>
      </x:c>
      <x:c r="AT24" s="605">
        <x:v>1.05554579191613</x:v>
      </x:c>
      <x:c r="AU24" s="197">
        <x:v>0.23317206825622799</x:v>
      </x:c>
      <x:c r="AV24" s="605">
        <x:v>0.120128811125837</x:v>
      </x:c>
      <x:c r="AW24" s="197">
        <x:v>9.54658442944568E-2</x:v>
      </x:c>
      <x:c r="AX24" s="605">
        <x:v>0.13820268474689101</x:v>
      </x:c>
      <x:c r="AY24" s="197">
        <x:v>0.225776295728319</x:v>
      </x:c>
      <x:c r="AZ24" s="605">
        <x:v>0.13947788727271401</x:v>
      </x:c>
      <x:c r="BA24" s="197">
        <x:v>6.3355455690272802E-2</x:v>
      </x:c>
      <x:c r="BB24" s="605">
        <x:v>0.33423683087363198</x:v>
      </x:c>
      <x:c r="BC24" s="197">
        <x:v>-0.193563666375968</x:v>
      </x:c>
      <x:c r="BD24" s="605">
        <x:v>0.14409879270276399</x:v>
      </x:c>
      <x:c r="BE24" s="197">
        <x:v>4.0418912468435701E-2</x:v>
      </x:c>
      <x:c r="BF24" s="605">
        <x:v>0.11029867736558201</x:v>
      </x:c>
      <x:c r="BG24" s="197">
        <x:v>9.8772493572255898E-2</x:v>
      </x:c>
      <x:c r="BH24" s="605">
        <x:v>0.21117637133345801</x:v>
      </x:c>
      <x:c r="BI24" s="197">
        <x:v>-0.12398012770625</x:v>
      </x:c>
      <x:c r="BJ24" s="605">
        <x:v>0.15582949993343301</x:v>
      </x:c>
      <x:c r="BK24" s="197">
        <x:v>0.172359809758934</x:v>
      </x:c>
      <x:c r="BL24" s="605">
        <x:v>0.12441224765610499</x:v>
      </x:c>
      <x:c r="BM24" s="197">
        <x:v>0.227123176014007</x:v>
      </x:c>
      <x:c r="BN24" s="605">
        <x:v>0.15162652405336799</x:v>
      </x:c>
      <x:c r="BO24" s="197">
        <x:v>3.1063950210949902</x:v>
      </x:c>
      <x:c r="BP24" s="613">
        <x:v>1.2656153063734601</x:v>
      </x:c>
    </x:row>
    <x:row r="25" spans="1:68" ht="12.95" customHeight="1" x14ac:dyDescent="0.2">
      <x:c r="A25" s="2" t="s">
        <x:v>367</x:v>
      </x:c>
      <x:c r="B25" s="12">
        <x:v>2</x:v>
      </x:c>
      <x:c r="C25" s="197">
        <x:v>0.19694937425046799</x:v>
      </x:c>
      <x:c r="D25" s="605">
        <x:v>0.24404128168837799</x:v>
      </x:c>
      <x:c r="E25" s="197">
        <x:v>0.217305112234633</x:v>
      </x:c>
      <x:c r="F25" s="605">
        <x:v>8.7599838247360604E-2</x:v>
      </x:c>
      <x:c r="G25" s="197">
        <x:v>0.32526260481138097</x:v>
      </x:c>
      <x:c r="H25" s="605">
        <x:v>0.15991648824687299</x:v>
      </x:c>
      <x:c r="I25" s="197">
        <x:v>0.153554100846235</x:v>
      </x:c>
      <x:c r="J25" s="605">
        <x:v>9.8139759828477405E-2</x:v>
      </x:c>
      <x:c r="K25" s="197">
        <x:v>9.6003133034074498E-2</x:v>
      </x:c>
      <x:c r="L25" s="605">
        <x:v>0.111528050990195</x:v>
      </x:c>
      <x:c r="M25" s="197">
        <x:v>0.149293893663873</x:v>
      </x:c>
      <x:c r="N25" s="605">
        <x:v>0.103703748609017</x:v>
      </x:c>
      <x:c r="O25" s="197">
        <x:v>-6.9388377601569795E-2</x:v>
      </x:c>
      <x:c r="P25" s="605">
        <x:v>9.8543734842931205E-2</x:v>
      </x:c>
      <x:c r="Q25" s="197">
        <x:v>7.1274009500311E-2</x:v>
      </x:c>
      <x:c r="R25" s="605">
        <x:v>8.3126314803035506E-2</x:v>
      </x:c>
      <x:c r="S25" s="197">
        <x:v>4.98854303771262E-2</x:v>
      </x:c>
      <x:c r="T25" s="605">
        <x:v>0.11239260145579601</x:v>
      </x:c>
      <x:c r="U25" s="197">
        <x:v>0.13188203743138199</x:v>
      </x:c>
      <x:c r="V25" s="605">
        <x:v>7.8171100724913706E-2</x:v>
      </x:c>
      <x:c r="W25" s="197">
        <x:v>2.0777870803894101</x:v>
      </x:c>
      <x:c r="X25" s="605">
        <x:v>0.80115667069163499</x:v>
      </x:c>
      <x:c r="Y25" s="197">
        <x:v>0.15359445143240599</x:v>
      </x:c>
      <x:c r="Z25" s="605">
        <x:v>0.228451413738814</x:v>
      </x:c>
      <x:c r="AA25" s="197">
        <x:v>0.20234228532072401</x:v>
      </x:c>
      <x:c r="AB25" s="605">
        <x:v>8.6200160820935706E-2</x:v>
      </x:c>
      <x:c r="AC25" s="197">
        <x:v>0.38285510170062698</x:v>
      </x:c>
      <x:c r="AD25" s="605">
        <x:v>0.16213212951899</x:v>
      </x:c>
      <x:c r="AE25" s="197">
        <x:v>0.17167326740966199</x:v>
      </x:c>
      <x:c r="AF25" s="605">
        <x:v>9.7182245576035706E-2</x:v>
      </x:c>
      <x:c r="AG25" s="197">
        <x:v>0.13413178781596499</x:v>
      </x:c>
      <x:c r="AH25" s="605">
        <x:v>0.108880467557625</x:v>
      </x:c>
      <x:c r="AI25" s="197">
        <x:v>0.143431293784891</x:v>
      </x:c>
      <x:c r="AJ25" s="605">
        <x:v>0.10189346243508</x:v>
      </x:c>
      <x:c r="AK25" s="197">
        <x:v>-6.2726274560800294E-2</x:v>
      </x:c>
      <x:c r="AL25" s="605">
        <x:v>9.5639250892842906E-2</x:v>
      </x:c>
      <x:c r="AM25" s="197">
        <x:v>4.44383123212179E-2</x:v>
      </x:c>
      <x:c r="AN25" s="605">
        <x:v>8.0353401846384606E-2</x:v>
      </x:c>
      <x:c r="AO25" s="197">
        <x:v>1.01981942520376E-2</x:v>
      </x:c>
      <x:c r="AP25" s="605">
        <x:v>0.111817770267832</x:v>
      </x:c>
      <x:c r="AQ25" s="197">
        <x:v>0.148338006568912</x:v>
      </x:c>
      <x:c r="AR25" s="605">
        <x:v>7.5957043166296298E-2</x:v>
      </x:c>
      <x:c r="AS25" s="197">
        <x:v>3.5690677539289002</x:v>
      </x:c>
      <x:c r="AT25" s="605">
        <x:v>0.99144399803524197</x:v>
      </x:c>
      <x:c r="AU25" s="197">
        <x:v>0.15142558591635799</x:v>
      </x:c>
      <x:c r="AV25" s="605">
        <x:v>0.22961522983777699</x:v>
      </x:c>
      <x:c r="AW25" s="197">
        <x:v>0.20778786795236601</x:v>
      </x:c>
      <x:c r="AX25" s="605">
        <x:v>8.6852024649618595E-2</x:v>
      </x:c>
      <x:c r="AY25" s="197">
        <x:v>0.39386620118214</x:v>
      </x:c>
      <x:c r="AZ25" s="605">
        <x:v>0.15953621791717801</x:v>
      </x:c>
      <x:c r="BA25" s="197">
        <x:v>0.19100224528052301</x:v>
      </x:c>
      <x:c r="BB25" s="605">
        <x:v>9.4138620923074706E-2</x:v>
      </x:c>
      <x:c r="BC25" s="197">
        <x:v>0.14803240845625101</x:v>
      </x:c>
      <x:c r="BD25" s="605">
        <x:v>0.10619504921119199</x:v>
      </x:c>
      <x:c r="BE25" s="197">
        <x:v>0.14566063638749699</x:v>
      </x:c>
      <x:c r="BF25" s="605">
        <x:v>0.103855105619128</x:v>
      </x:c>
      <x:c r="BG25" s="197">
        <x:v>-7.3770958652409804E-2</x:v>
      </x:c>
      <x:c r="BH25" s="605">
        <x:v>9.3323678322161902E-2</x:v>
      </x:c>
      <x:c r="BI25" s="197">
        <x:v>4.5379876910134398E-2</x:v>
      </x:c>
      <x:c r="BJ25" s="605">
        <x:v>8.1458589784544705E-2</x:v>
      </x:c>
      <x:c r="BK25" s="197">
        <x:v>2.8124819036115601E-3</x:v>
      </x:c>
      <x:c r="BL25" s="605">
        <x:v>0.112603992396557</x:v>
      </x:c>
      <x:c r="BM25" s="197">
        <x:v>0.14798112191874699</x:v>
      </x:c>
      <x:c r="BN25" s="605">
        <x:v>7.6194522852847293E-2</x:v>
      </x:c>
      <x:c r="BO25" s="197">
        <x:v>3.9260772138728699</x:v>
      </x:c>
      <x:c r="BP25" s="613">
        <x:v>1.1491720280508499</x:v>
      </x:c>
    </x:row>
    <x:row r="26" spans="1:68" ht="12.95" customHeight="1" x14ac:dyDescent="0.2">
      <x:c r="A26" s="2" t="s">
        <x:v>368</x:v>
      </x:c>
      <x:c r="B26" s="12">
        <x:v>2</x:v>
      </x:c>
      <x:c r="C26" s="197">
        <x:v>0.42367730601683501</x:v>
      </x:c>
      <x:c r="D26" s="605">
        <x:v>0.16748528406459301</x:v>
      </x:c>
      <x:c r="E26" s="197">
        <x:v>8.7767228224047603E-2</x:v>
      </x:c>
      <x:c r="F26" s="605">
        <x:v>0.137699883398085</x:v>
      </x:c>
      <x:c r="G26" s="197">
        <x:v>-8.8208159214222398E-2</x:v>
      </x:c>
      <x:c r="H26" s="605">
        <x:v>0.17860604886491899</x:v>
      </x:c>
      <x:c r="I26" s="197">
        <x:v>-5.0892702010843498E-2</x:v>
      </x:c>
      <x:c r="J26" s="605">
        <x:v>0.194310416792535</x:v>
      </x:c>
      <x:c r="K26" s="197">
        <x:v>-8.2113885543687898E-2</x:v>
      </x:c>
      <x:c r="L26" s="605">
        <x:v>0.139001589207151</x:v>
      </x:c>
      <x:c r="M26" s="197">
        <x:v>0.69904021233650704</x:v>
      </x:c>
      <x:c r="N26" s="605">
        <x:v>0.120362048541285</x:v>
      </x:c>
      <x:c r="O26" s="197">
        <x:v>-2.6471101010007301E-2</x:v>
      </x:c>
      <x:c r="P26" s="605">
        <x:v>0.14110168842210499</x:v>
      </x:c>
      <x:c r="Q26" s="197">
        <x:v>9.1591201053504601E-2</x:v>
      </x:c>
      <x:c r="R26" s="605">
        <x:v>0.13259795004488201</x:v>
      </x:c>
      <x:c r="S26" s="197">
        <x:v>0.32847320666239499</x:v>
      </x:c>
      <x:c r="T26" s="605">
        <x:v>0.13370391581074301</x:v>
      </x:c>
      <x:c r="U26" s="197">
        <x:v>0.224882470471225</x:v>
      </x:c>
      <x:c r="V26" s="605">
        <x:v>0.17171678481990699</x:v>
      </x:c>
      <x:c r="W26" s="197">
        <x:v>6.72205277059214</x:v>
      </x:c>
      <x:c r="X26" s="605">
        <x:v>1.5995176290764599</x:v>
      </x:c>
      <x:c r="Y26" s="197">
        <x:v>0.44183075841100899</x:v>
      </x:c>
      <x:c r="Z26" s="605">
        <x:v>0.16731596124700199</x:v>
      </x:c>
      <x:c r="AA26" s="197">
        <x:v>9.65468362445982E-2</x:v>
      </x:c>
      <x:c r="AB26" s="605">
        <x:v>0.13907145034405799</x:v>
      </x:c>
      <x:c r="AC26" s="197">
        <x:v>-0.128040294179985</x:v>
      </x:c>
      <x:c r="AD26" s="605">
        <x:v>0.181712010421475</x:v>
      </x:c>
      <x:c r="AE26" s="197">
        <x:v>2.51378730494714E-4</x:v>
      </x:c>
      <x:c r="AF26" s="605">
        <x:v>0.191330188131557</x:v>
      </x:c>
      <x:c r="AG26" s="197">
        <x:v>-0.13476207984237701</x:v>
      </x:c>
      <x:c r="AH26" s="605">
        <x:v>0.14198326524781599</x:v>
      </x:c>
      <x:c r="AI26" s="197">
        <x:v>0.65650523543442896</x:v>
      </x:c>
      <x:c r="AJ26" s="605">
        <x:v>0.118917688218301</x:v>
      </x:c>
      <x:c r="AK26" s="197">
        <x:v>-6.2303128423009304E-3</x:v>
      </x:c>
      <x:c r="AL26" s="605">
        <x:v>0.14035343166598499</x:v>
      </x:c>
      <x:c r="AM26" s="197">
        <x:v>7.6425402507729806E-2</x:v>
      </x:c>
      <x:c r="AN26" s="605">
        <x:v>0.13175415985672001</x:v>
      </x:c>
      <x:c r="AO26" s="197">
        <x:v>0.31436712559276297</x:v>
      </x:c>
      <x:c r="AP26" s="605">
        <x:v>0.133890546347122</x:v>
      </x:c>
      <x:c r="AQ26" s="197">
        <x:v>0.27522714838176698</x:v>
      </x:c>
      <x:c r="AR26" s="605">
        <x:v>0.169790900418364</x:v>
      </x:c>
      <x:c r="AS26" s="197">
        <x:v>7.7802056855608104</x:v>
      </x:c>
      <x:c r="AT26" s="605">
        <x:v>1.84162406044259</x:v>
      </x:c>
      <x:c r="AU26" s="197">
        <x:v>0.51167190967274401</x:v>
      </x:c>
      <x:c r="AV26" s="605">
        <x:v>0.16650414790849</x:v>
      </x:c>
      <x:c r="AW26" s="197">
        <x:v>0.127240329798572</x:v>
      </x:c>
      <x:c r="AX26" s="605">
        <x:v>0.13643875138542499</x:v>
      </x:c>
      <x:c r="AY26" s="197">
        <x:v>-0.13519262950354699</x:v>
      </x:c>
      <x:c r="AZ26" s="605">
        <x:v>0.184241953935006</x:v>
      </x:c>
      <x:c r="BA26" s="197">
        <x:v>3.3028362125043703E-2</x:v>
      </x:c>
      <x:c r="BB26" s="605">
        <x:v>0.19050532841216899</x:v>
      </x:c>
      <x:c r="BC26" s="197">
        <x:v>-9.8900472900658107E-2</x:v>
      </x:c>
      <x:c r="BD26" s="605">
        <x:v>0.13966296718664301</x:v>
      </x:c>
      <x:c r="BE26" s="197">
        <x:v>0.55984534534507102</x:v>
      </x:c>
      <x:c r="BF26" s="605">
        <x:v>0.120069133784687</x:v>
      </x:c>
      <x:c r="BG26" s="197">
        <x:v>3.9239811366282601E-2</x:v>
      </x:c>
      <x:c r="BH26" s="605">
        <x:v>0.142808586630185</x:v>
      </x:c>
      <x:c r="BI26" s="197">
        <x:v>5.4086602133569299E-2</x:v>
      </x:c>
      <x:c r="BJ26" s="605">
        <x:v>0.13237967718375401</x:v>
      </x:c>
      <x:c r="BK26" s="197">
        <x:v>0.27989490188431998</x:v>
      </x:c>
      <x:c r="BL26" s="605">
        <x:v>0.13310546224032299</x:v>
      </x:c>
      <x:c r="BM26" s="197">
        <x:v>0.230986965945574</x:v>
      </x:c>
      <x:c r="BN26" s="605">
        <x:v>0.172208006373399</x:v>
      </x:c>
      <x:c r="BO26" s="197">
        <x:v>8.8852636318249196</x:v>
      </x:c>
      <x:c r="BP26" s="613">
        <x:v>1.9108313843931899</x:v>
      </x:c>
    </x:row>
    <x:row r="27" spans="1:68" ht="12.95" customHeight="1" x14ac:dyDescent="0.2">
      <x:c r="A27" s="2" t="s">
        <x:v>369</x:v>
      </x:c>
      <x:c r="B27" s="12">
        <x:v>2</x:v>
      </x:c>
      <x:c r="C27" s="197">
        <x:v>3.88472698204071E-2</x:v>
      </x:c>
      <x:c r="D27" s="605">
        <x:v>8.9492398071475104E-2</x:v>
      </x:c>
      <x:c r="E27" s="197">
        <x:v>0.17460228879876799</x:v>
      </x:c>
      <x:c r="F27" s="605">
        <x:v>5.9253675710189802E-2</x:v>
      </x:c>
      <x:c r="G27" s="197">
        <x:v>-0.20393551219487399</x:v>
      </x:c>
      <x:c r="H27" s="605">
        <x:v>6.4843237223632499E-2</x:v>
      </x:c>
      <x:c r="I27" s="197">
        <x:v>7.87481452415945E-2</x:v>
      </x:c>
      <x:c r="J27" s="605">
        <x:v>6.1058549757263297E-2</x:v>
      </x:c>
      <x:c r="K27" s="197">
        <x:v>-6.4263159007139303E-2</x:v>
      </x:c>
      <x:c r="L27" s="605">
        <x:v>5.1062238000646201E-2</x:v>
      </x:c>
      <x:c r="M27" s="197">
        <x:v>0.27969174110308298</x:v>
      </x:c>
      <x:c r="N27" s="605">
        <x:v>5.5912089865938097E-2</x:v>
      </x:c>
      <x:c r="O27" s="197">
        <x:v>0.292513682312596</x:v>
      </x:c>
      <x:c r="P27" s="605">
        <x:v>8.4294887902084198E-2</x:v>
      </x:c>
      <x:c r="Q27" s="197">
        <x:v>0.19499862215980501</x:v>
      </x:c>
      <x:c r="R27" s="605">
        <x:v>5.8009654302150299E-2</x:v>
      </x:c>
      <x:c r="S27" s="197">
        <x:v>0.24730930770423201</x:v>
      </x:c>
      <x:c r="T27" s="605">
        <x:v>6.6985386028869498E-2</x:v>
      </x:c>
      <x:c r="U27" s="197">
        <x:v>0.133056309687962</x:v>
      </x:c>
      <x:c r="V27" s="605">
        <x:v>5.7738004913386501E-2</x:v>
      </x:c>
      <x:c r="W27" s="197">
        <x:v>3.1708764007435399</x:v>
      </x:c>
      <x:c r="X27" s="605">
        <x:v>0.59771483232866496</x:v>
      </x:c>
      <x:c r="Y27" s="197">
        <x:v>3.5020852910281399E-4</x:v>
      </x:c>
      <x:c r="Z27" s="605">
        <x:v>8.9418058777281095E-2</x:v>
      </x:c>
      <x:c r="AA27" s="197">
        <x:v>0.16288812637745201</x:v>
      </x:c>
      <x:c r="AB27" s="605">
        <x:v>5.8842318175396799E-2</x:v>
      </x:c>
      <x:c r="AC27" s="197">
        <x:v>-7.3441496619907495E-2</x:v>
      </x:c>
      <x:c r="AD27" s="605">
        <x:v>6.5080825908423998E-2</x:v>
      </x:c>
      <x:c r="AE27" s="197">
        <x:v>0.126873993562447</x:v>
      </x:c>
      <x:c r="AF27" s="605">
        <x:v>6.2233692848629098E-2</x:v>
      </x:c>
      <x:c r="AG27" s="197">
        <x:v>-3.7029720164976701E-2</x:v>
      </x:c>
      <x:c r="AH27" s="605">
        <x:v>5.00685272854215E-2</x:v>
      </x:c>
      <x:c r="AI27" s="197">
        <x:v>0.27962956961354601</x:v>
      </x:c>
      <x:c r="AJ27" s="605">
        <x:v>5.5436490592809098E-2</x:v>
      </x:c>
      <x:c r="AK27" s="197">
        <x:v>0.292705685025406</x:v>
      </x:c>
      <x:c r="AL27" s="605">
        <x:v>8.3605639500792903E-2</x:v>
      </x:c>
      <x:c r="AM27" s="197">
        <x:v>0.16622692091997601</x:v>
      </x:c>
      <x:c r="AN27" s="605">
        <x:v>5.8126434584339803E-2</x:v>
      </x:c>
      <x:c r="AO27" s="197">
        <x:v>0.218320204582994</x:v>
      </x:c>
      <x:c r="AP27" s="605">
        <x:v>6.5949902754469797E-2</x:v>
      </x:c>
      <x:c r="AQ27" s="197">
        <x:v>0.13979517416926601</x:v>
      </x:c>
      <x:c r="AR27" s="605">
        <x:v>5.7325657556958301E-2</x:v>
      </x:c>
      <x:c r="AS27" s="197">
        <x:v>5.7998683243759004</x:v>
      </x:c>
      <x:c r="AT27" s="605">
        <x:v>0.713841868714716</x:v>
      </x:c>
      <x:c r="AU27" s="197">
        <x:v>1.3853545054278301E-2</x:v>
      </x:c>
      <x:c r="AV27" s="605">
        <x:v>8.9393865005849393E-2</x:v>
      </x:c>
      <x:c r="AW27" s="197">
        <x:v>0.158849485416726</x:v>
      </x:c>
      <x:c r="AX27" s="605">
        <x:v>5.84384177270472E-2</x:v>
      </x:c>
      <x:c r="AY27" s="197">
        <x:v>-7.2581044006215706E-2</x:v>
      </x:c>
      <x:c r="AZ27" s="605">
        <x:v>6.5533627332429401E-2</x:v>
      </x:c>
      <x:c r="BA27" s="197">
        <x:v>0.12540042867367901</x:v>
      </x:c>
      <x:c r="BB27" s="605">
        <x:v>6.2015820107293097E-2</x:v>
      </x:c>
      <x:c r="BC27" s="197">
        <x:v>-4.5554808034266599E-2</x:v>
      </x:c>
      <x:c r="BD27" s="605">
        <x:v>5.0283402833266003E-2</x:v>
      </x:c>
      <x:c r="BE27" s="197">
        <x:v>0.28394183704700798</x:v>
      </x:c>
      <x:c r="BF27" s="605">
        <x:v>5.5621798897373398E-2</x:v>
      </x:c>
      <x:c r="BG27" s="197">
        <x:v>0.27864784400550002</x:v>
      </x:c>
      <x:c r="BH27" s="605">
        <x:v>8.3063016066320494E-2</x:v>
      </x:c>
      <x:c r="BI27" s="197">
        <x:v>0.167771744270659</x:v>
      </x:c>
      <x:c r="BJ27" s="605">
        <x:v>5.8164406992233297E-2</x:v>
      </x:c>
      <x:c r="BK27" s="197">
        <x:v>0.22347196701118199</x:v>
      </x:c>
      <x:c r="BL27" s="605">
        <x:v>6.6081361377589604E-2</x:v>
      </x:c>
      <x:c r="BM27" s="197">
        <x:v>0.137116158317488</x:v>
      </x:c>
      <x:c r="BN27" s="605">
        <x:v>5.8121247101675801E-2</x:v>
      </x:c>
      <x:c r="BO27" s="197">
        <x:v>5.9696180075599896</x:v>
      </x:c>
      <x:c r="BP27" s="613">
        <x:v>0.72296356651421001</x:v>
      </x:c>
    </x:row>
    <x:row r="28" spans="1:68" ht="12.95" customHeight="1" x14ac:dyDescent="0.2">
      <x:c r="A28" s="2" t="s">
        <x:v>370</x:v>
      </x:c>
      <x:c r="B28" s="12">
        <x:v>2</x:v>
      </x:c>
      <x:c r="C28" s="197">
        <x:v>9.8794454374901405E-2</x:v>
      </x:c>
      <x:c r="D28" s="605">
        <x:v>0.106924168919588</x:v>
      </x:c>
      <x:c r="E28" s="197">
        <x:v>9.7957804684647001E-2</x:v>
      </x:c>
      <x:c r="F28" s="605">
        <x:v>0.104412412915505</x:v>
      </x:c>
      <x:c r="G28" s="197">
        <x:v>-0.22653222506231999</x:v>
      </x:c>
      <x:c r="H28" s="605">
        <x:v>0.15411927018566501</x:v>
      </x:c>
      <x:c r="I28" s="197">
        <x:v>-1.16482266849179E-2</x:v>
      </x:c>
      <x:c r="J28" s="605">
        <x:v>0.108952231455858</x:v>
      </x:c>
      <x:c r="K28" s="197">
        <x:v>8.3862066054183199E-2</x:v>
      </x:c>
      <x:c r="L28" s="605">
        <x:v>0.11079761650593201</x:v>
      </x:c>
      <x:c r="M28" s="197">
        <x:v>0.142043692964057</x:v>
      </x:c>
      <x:c r="N28" s="605">
        <x:v>8.9560574970355605E-2</x:v>
      </x:c>
      <x:c r="O28" s="197">
        <x:v>-0.156943446392803</x:v>
      </x:c>
      <x:c r="P28" s="605">
        <x:v>0.11003467173796801</x:v>
      </x:c>
      <x:c r="Q28" s="197">
        <x:v>6.4505265020370203E-3</x:v>
      </x:c>
      <x:c r="R28" s="605">
        <x:v>8.9652322623308495E-2</x:v>
      </x:c>
      <x:c r="S28" s="197">
        <x:v>0.39639106954190401</x:v>
      </x:c>
      <x:c r="T28" s="605">
        <x:v>9.7141472146510893E-2</x:v>
      </x:c>
      <x:c r="U28" s="197">
        <x:v>0.19185213279903701</x:v>
      </x:c>
      <x:c r="V28" s="605">
        <x:v>0.12729247470351299</x:v>
      </x:c>
      <x:c r="W28" s="197">
        <x:v>2.6004027021091898</x:v>
      </x:c>
      <x:c r="X28" s="605">
        <x:v>0.90865073880693703</x:v>
      </x:c>
      <x:c r="Y28" s="197">
        <x:v>9.5469317919137001E-2</x:v>
      </x:c>
      <x:c r="Z28" s="605">
        <x:v>0.10897989605353101</x:v>
      </x:c>
      <x:c r="AA28" s="197">
        <x:v>8.8969117310379195E-2</x:v>
      </x:c>
      <x:c r="AB28" s="605">
        <x:v>0.104401459457642</x:v>
      </x:c>
      <x:c r="AC28" s="197">
        <x:v>-0.24423665083090801</x:v>
      </x:c>
      <x:c r="AD28" s="605">
        <x:v>0.154531341741732</x:v>
      </x:c>
      <x:c r="AE28" s="197">
        <x:v>8.0792992043139094E-3</x:v>
      </x:c>
      <x:c r="AF28" s="605">
        <x:v>0.11158596297762501</x:v>
      </x:c>
      <x:c r="AG28" s="197">
        <x:v>0.117189481744601</x:v>
      </x:c>
      <x:c r="AH28" s="605">
        <x:v>0.106128193783356</x:v>
      </x:c>
      <x:c r="AI28" s="197">
        <x:v>0.16204581203353099</x:v>
      </x:c>
      <x:c r="AJ28" s="605">
        <x:v>8.82674017936078E-2</x:v>
      </x:c>
      <x:c r="AK28" s="197">
        <x:v>-0.165791218132363</x:v>
      </x:c>
      <x:c r="AL28" s="605">
        <x:v>0.11072395682541</x:v>
      </x:c>
      <x:c r="AM28" s="197">
        <x:v>-1.65268271609498E-2</x:v>
      </x:c>
      <x:c r="AN28" s="605">
        <x:v>8.7553352232936796E-2</x:v>
      </x:c>
      <x:c r="AO28" s="197">
        <x:v>0.34940020351102102</x:v>
      </x:c>
      <x:c r="AP28" s="605">
        <x:v>9.5886422100998403E-2</x:v>
      </x:c>
      <x:c r="AQ28" s="197">
        <x:v>0.223655668469317</x:v>
      </x:c>
      <x:c r="AR28" s="605">
        <x:v>0.12573151095905699</x:v>
      </x:c>
      <x:c r="AS28" s="197">
        <x:v>4.4056735355178498</x:v>
      </x:c>
      <x:c r="AT28" s="605">
        <x:v>1.1282350590474699</x:v>
      </x:c>
      <x:c r="AU28" s="197">
        <x:v>8.0912439650297194E-2</x:v>
      </x:c>
      <x:c r="AV28" s="605">
        <x:v>0.108714936587571</x:v>
      </x:c>
      <x:c r="AW28" s="197">
        <x:v>0.108448508020249</x:v>
      </x:c>
      <x:c r="AX28" s="605">
        <x:v>9.9969177231536102E-2</x:v>
      </x:c>
      <x:c r="AY28" s="197">
        <x:v>-0.24675198134787199</x:v>
      </x:c>
      <x:c r="AZ28" s="605">
        <x:v>0.155274887264999</x:v>
      </x:c>
      <x:c r="BA28" s="197">
        <x:v>-1.3902835531604501E-2</x:v>
      </x:c>
      <x:c r="BB28" s="605">
        <x:v>0.115690851637494</x:v>
      </x:c>
      <x:c r="BC28" s="197">
        <x:v>0.13479475351714701</x:v>
      </x:c>
      <x:c r="BD28" s="605">
        <x:v>0.107492347254878</x:v>
      </x:c>
      <x:c r="BE28" s="197">
        <x:v>0.157905918907642</x:v>
      </x:c>
      <x:c r="BF28" s="605">
        <x:v>9.0320689190827697E-2</x:v>
      </x:c>
      <x:c r="BG28" s="197">
        <x:v>-0.12774605226090099</x:v>
      </x:c>
      <x:c r="BH28" s="605">
        <x:v>0.109493093455755</x:v>
      </x:c>
      <x:c r="BI28" s="197">
        <x:v>7.7007012642356402E-3</x:v>
      </x:c>
      <x:c r="BJ28" s="605">
        <x:v>8.7263783353759394E-2</x:v>
      </x:c>
      <x:c r="BK28" s="197">
        <x:v>0.31621737966242403</x:v>
      </x:c>
      <x:c r="BL28" s="605">
        <x:v>9.9002786389736405E-2</x:v>
      </x:c>
      <x:c r="BM28" s="197">
        <x:v>0.24773906678834501</x:v>
      </x:c>
      <x:c r="BN28" s="605">
        <x:v>0.12449881853486899</x:v>
      </x:c>
      <x:c r="BO28" s="197">
        <x:v>5.3247464845710697</x:v>
      </x:c>
      <x:c r="BP28" s="613">
        <x:v>1.36489173445943</x:v>
      </x:c>
    </x:row>
    <x:row r="29" spans="1:68" ht="12.95" customHeight="1" x14ac:dyDescent="0.2">
      <x:c r="A29" s="2" t="s">
        <x:v>371</x:v>
      </x:c>
      <x:c r="B29" s="12">
        <x:v>2</x:v>
      </x:c>
      <x:c r="C29" s="197">
        <x:v>0.39260301044934198</x:v>
      </x:c>
      <x:c r="D29" s="605">
        <x:v>0.187598180342603</x:v>
      </x:c>
      <x:c r="E29" s="197">
        <x:v>-3.6473025378325201E-3</x:v>
      </x:c>
      <x:c r="F29" s="605">
        <x:v>7.9619923426024905E-2</x:v>
      </x:c>
      <x:c r="G29" s="197">
        <x:v>7.6684410891314697E-2</x:v>
      </x:c>
      <x:c r="H29" s="605">
        <x:v>0.12839033818157999</x:v>
      </x:c>
      <x:c r="I29" s="197">
        <x:v>-5.4200167386707201E-2</x:v>
      </x:c>
      <x:c r="J29" s="605">
        <x:v>9.0634010010209404E-2</x:v>
      </x:c>
      <x:c r="K29" s="197">
        <x:v>-1.35395474623738E-2</x:v>
      </x:c>
      <x:c r="L29" s="605">
        <x:v>8.6513657944902206E-2</x:v>
      </x:c>
      <x:c r="M29" s="197">
        <x:v>9.7046330994831898E-2</x:v>
      </x:c>
      <x:c r="N29" s="605">
        <x:v>0.103569956899945</x:v>
      </x:c>
      <x:c r="O29" s="197">
        <x:v>0.17816745737072601</x:v>
      </x:c>
      <x:c r="P29" s="605">
        <x:v>8.9748919400520002E-2</x:v>
      </x:c>
      <x:c r="Q29" s="197">
        <x:v>3.32859336747479E-2</x:v>
      </x:c>
      <x:c r="R29" s="605">
        <x:v>9.0843133088636493E-2</x:v>
      </x:c>
      <x:c r="S29" s="197">
        <x:v>0.170272955474048</x:v>
      </x:c>
      <x:c r="T29" s="605">
        <x:v>0.104054797235389</x:v>
      </x:c>
      <x:c r="U29" s="197">
        <x:v>0.163381572159504</x:v>
      </x:c>
      <x:c r="V29" s="605">
        <x:v>7.6621138081875803E-2</x:v>
      </x:c>
      <x:c r="W29" s="197">
        <x:v>1.33618243510644</x:v>
      </x:c>
      <x:c r="X29" s="605">
        <x:v>0.661491072665083</x:v>
      </x:c>
      <x:c r="Y29" s="197">
        <x:v>0.33216316697313297</x:v>
      </x:c>
      <x:c r="Z29" s="605">
        <x:v>0.19258464867085301</x:v>
      </x:c>
      <x:c r="AA29" s="197">
        <x:v>-8.8514881295768694E-3</x:v>
      </x:c>
      <x:c r="AB29" s="605">
        <x:v>8.1721319344402799E-2</x:v>
      </x:c>
      <x:c r="AC29" s="197">
        <x:v>0.17025750739553699</x:v>
      </x:c>
      <x:c r="AD29" s="605">
        <x:v>0.13265276296319201</x:v>
      </x:c>
      <x:c r="AE29" s="197">
        <x:v>-3.4580964827312898E-2</x:v>
      </x:c>
      <x:c r="AF29" s="605">
        <x:v>8.9990142551912899E-2</x:v>
      </x:c>
      <x:c r="AG29" s="197">
        <x:v>1.38530698604968E-2</x:v>
      </x:c>
      <x:c r="AH29" s="605">
        <x:v>8.4937555777026899E-2</x:v>
      </x:c>
      <x:c r="AI29" s="197">
        <x:v>9.2168863838428997E-2</x:v>
      </x:c>
      <x:c r="AJ29" s="605">
        <x:v>0.102615698117331</x:v>
      </x:c>
      <x:c r="AK29" s="197">
        <x:v>0.17077364760908501</x:v>
      </x:c>
      <x:c r="AL29" s="605">
        <x:v>9.1142221898912704E-2</x:v>
      </x:c>
      <x:c r="AM29" s="197">
        <x:v>-3.7762283713371703E-2</x:v>
      </x:c>
      <x:c r="AN29" s="605">
        <x:v>9.1325905923416301E-2</x:v>
      </x:c>
      <x:c r="AO29" s="197">
        <x:v>0.189178864372781</x:v>
      </x:c>
      <x:c r="AP29" s="605">
        <x:v>0.103011412924899</x:v>
      </x:c>
      <x:c r="AQ29" s="197">
        <x:v>0.164948390289233</x:v>
      </x:c>
      <x:c r="AR29" s="605">
        <x:v>7.6905314809151207E-2</x:v>
      </x:c>
      <x:c r="AS29" s="197">
        <x:v>2.3095828925158801</x:v>
      </x:c>
      <x:c r="AT29" s="605">
        <x:v>0.75864583732680702</x:v>
      </x:c>
      <x:c r="AU29" s="197">
        <x:v>0.30883270597483298</x:v>
      </x:c>
      <x:c r="AV29" s="605">
        <x:v>0.19122121855864299</x:v>
      </x:c>
      <x:c r="AW29" s="197">
        <x:v>-2.6293579214822001E-3</x:v>
      </x:c>
      <x:c r="AX29" s="605">
        <x:v>8.1100388523588501E-2</x:v>
      </x:c>
      <x:c r="AY29" s="197">
        <x:v>0.160879992010378</x:v>
      </x:c>
      <x:c r="AZ29" s="605">
        <x:v>0.13313906415733801</x:v>
      </x:c>
      <x:c r="BA29" s="197">
        <x:v>-3.01149794345578E-2</x:v>
      </x:c>
      <x:c r="BB29" s="605">
        <x:v>8.8363872689027498E-2</x:v>
      </x:c>
      <x:c r="BC29" s="197">
        <x:v>1.4448517309854801E-2</x:v>
      </x:c>
      <x:c r="BD29" s="605">
        <x:v>8.5725800001022506E-2</x:v>
      </x:c>
      <x:c r="BE29" s="197">
        <x:v>6.4085412595640795E-2</x:v>
      </x:c>
      <x:c r="BF29" s="605">
        <x:v>0.104118217479547</x:v>
      </x:c>
      <x:c r="BG29" s="197">
        <x:v>0.14552926257819901</x:v>
      </x:c>
      <x:c r="BH29" s="605">
        <x:v>9.05309783711261E-2</x:v>
      </x:c>
      <x:c r="BI29" s="197">
        <x:v>-3.64958872042341E-2</x:v>
      </x:c>
      <x:c r="BJ29" s="605">
        <x:v>9.0986287224563006E-2</x:v>
      </x:c>
      <x:c r="BK29" s="197">
        <x:v>0.20769646080269999</x:v>
      </x:c>
      <x:c r="BL29" s="605">
        <x:v>0.101874461999336</x:v>
      </x:c>
      <x:c r="BM29" s="197">
        <x:v>0.156502587726987</x:v>
      </x:c>
      <x:c r="BN29" s="605">
        <x:v>7.69517608147368E-2</x:v>
      </x:c>
      <x:c r="BO29" s="197">
        <x:v>2.84875532142562</x:v>
      </x:c>
      <x:c r="BP29" s="613">
        <x:v>0.85756260848324595</x:v>
      </x:c>
    </x:row>
    <x:row r="30" spans="1:68" ht="12.95" customHeight="1" x14ac:dyDescent="0.2">
      <x:c r="A30" s="2" t="s">
        <x:v>372</x:v>
      </x:c>
      <x:c r="B30" s="12">
        <x:v>2</x:v>
      </x:c>
      <x:c r="C30" s="197">
        <x:v>0.14932148708012799</x:v>
      </x:c>
      <x:c r="D30" s="605">
        <x:v>7.1146644093903103E-2</x:v>
      </x:c>
      <x:c r="E30" s="197">
        <x:v>5.8991132201148301E-2</x:v>
      </x:c>
      <x:c r="F30" s="605">
        <x:v>0.103097315369634</x:v>
      </x:c>
      <x:c r="G30" s="197">
        <x:v>6.1339705794127798E-3</x:v>
      </x:c>
      <x:c r="H30" s="605">
        <x:v>0.103607338109896</x:v>
      </x:c>
      <x:c r="I30" s="197">
        <x:v>0.146792521371472</x:v>
      </x:c>
      <x:c r="J30" s="605">
        <x:v>6.9982383224977102E-2</x:v>
      </x:c>
      <x:c r="K30" s="197">
        <x:v>2.4255755268088298E-2</x:v>
      </x:c>
      <x:c r="L30" s="605">
        <x:v>0.109541296483082</x:v>
      </x:c>
      <x:c r="M30" s="197">
        <x:v>0.13143659029042201</x:v>
      </x:c>
      <x:c r="N30" s="605">
        <x:v>8.0273531732856104E-2</x:v>
      </x:c>
      <x:c r="O30" s="197">
        <x:v>-2.7143235815921901E-2</x:v>
      </x:c>
      <x:c r="P30" s="605">
        <x:v>0.111712869857071</x:v>
      </x:c>
      <x:c r="Q30" s="197">
        <x:v>0.14785490674065099</x:v>
      </x:c>
      <x:c r="R30" s="605">
        <x:v>7.1527176624034794E-2</x:v>
      </x:c>
      <x:c r="S30" s="197">
        <x:v>0.30646070593924202</x:v>
      </x:c>
      <x:c r="T30" s="605">
        <x:v>6.1823370312358301E-2</x:v>
      </x:c>
      <x:c r="U30" s="197">
        <x:v>-1.88324522693014E-2</x:v>
      </x:c>
      <x:c r="V30" s="605">
        <x:v>7.9206396059569903E-2</x:v>
      </x:c>
      <x:c r="W30" s="197">
        <x:v>2.20542842993199</x:v>
      </x:c>
      <x:c r="X30" s="605">
        <x:v>0.66169663575970095</x:v>
      </x:c>
      <x:c r="Y30" s="197">
        <x:v>0.11524777066398501</x:v>
      </x:c>
      <x:c r="Z30" s="605">
        <x:v>7.1991293327210298E-2</x:v>
      </x:c>
      <x:c r="AA30" s="197">
        <x:v>5.5114639236664299E-2</x:v>
      </x:c>
      <x:c r="AB30" s="605">
        <x:v>0.10272529008224</x:v>
      </x:c>
      <x:c r="AC30" s="197">
        <x:v>-3.3979764578193503E-2</x:v>
      </x:c>
      <x:c r="AD30" s="605">
        <x:v>0.1096597354766</x:v>
      </x:c>
      <x:c r="AE30" s="197">
        <x:v>0.17128479970523999</x:v>
      </x:c>
      <x:c r="AF30" s="605">
        <x:v>7.0515633455755705E-2</x:v>
      </x:c>
      <x:c r="AG30" s="197">
        <x:v>4.2611078713252502E-2</x:v>
      </x:c>
      <x:c r="AH30" s="605">
        <x:v>0.113342331758818</x:v>
      </x:c>
      <x:c r="AI30" s="197">
        <x:v>0.140590924885729</x:v>
      </x:c>
      <x:c r="AJ30" s="605">
        <x:v>8.0228772336962406E-2</x:v>
      </x:c>
      <x:c r="AK30" s="197">
        <x:v>-1.3152749104722901E-2</x:v>
      </x:c>
      <x:c r="AL30" s="605">
        <x:v>0.115252712693775</x:v>
      </x:c>
      <x:c r="AM30" s="197">
        <x:v>0.138202143778662</x:v>
      </x:c>
      <x:c r="AN30" s="605">
        <x:v>7.1112434707319594E-2</x:v>
      </x:c>
      <x:c r="AO30" s="197">
        <x:v>0.310235635499295</x:v>
      </x:c>
      <x:c r="AP30" s="605">
        <x:v>6.2552196471183194E-2</x:v>
      </x:c>
      <x:c r="AQ30" s="197">
        <x:v>-2.7454934180291498E-3</x:v>
      </x:c>
      <x:c r="AR30" s="605">
        <x:v>7.8074889587389507E-2</x:v>
      </x:c>
      <x:c r="AS30" s="197">
        <x:v>2.7720821485572902</x:v>
      </x:c>
      <x:c r="AT30" s="605">
        <x:v>0.77245379830036798</x:v>
      </x:c>
      <x:c r="AU30" s="197">
        <x:v>0.110702648654616</x:v>
      </x:c>
      <x:c r="AV30" s="605">
        <x:v>7.3800969495805904E-2</x:v>
      </x:c>
      <x:c r="AW30" s="197">
        <x:v>5.1573462573549798E-2</x:v>
      </x:c>
      <x:c r="AX30" s="605">
        <x:v>0.10041990009657201</x:v>
      </x:c>
      <x:c r="AY30" s="197">
        <x:v>-2.6239940893974901E-2</x:v>
      </x:c>
      <x:c r="AZ30" s="605">
        <x:v>0.10934286377121399</x:v>
      </x:c>
      <x:c r="BA30" s="197">
        <x:v>0.176259658382421</x:v>
      </x:c>
      <x:c r="BB30" s="605">
        <x:v>7.0425130279454198E-2</x:v>
      </x:c>
      <x:c r="BC30" s="197">
        <x:v>3.6592364861096099E-2</x:v>
      </x:c>
      <x:c r="BD30" s="605">
        <x:v>0.111420568638853</x:v>
      </x:c>
      <x:c r="BE30" s="197">
        <x:v>0.122937682546893</x:v>
      </x:c>
      <x:c r="BF30" s="605">
        <x:v>8.1822273205746199E-2</x:v>
      </x:c>
      <x:c r="BG30" s="197">
        <x:v>-1.6124384916937899E-2</x:v>
      </x:c>
      <x:c r="BH30" s="605">
        <x:v>0.11511912399061899</x:v>
      </x:c>
      <x:c r="BI30" s="197">
        <x:v>0.12683133817946299</x:v>
      </x:c>
      <x:c r="BJ30" s="605">
        <x:v>7.1128654820778001E-2</x:v>
      </x:c>
      <x:c r="BK30" s="197">
        <x:v>0.31671369947414701</x:v>
      </x:c>
      <x:c r="BL30" s="605">
        <x:v>6.3122210664244893E-2</x:v>
      </x:c>
      <x:c r="BM30" s="197">
        <x:v>-1.0011002778944501E-2</x:v>
      </x:c>
      <x:c r="BN30" s="605">
        <x:v>7.5870217977522095E-2</x:v>
      </x:c>
      <x:c r="BO30" s="197">
        <x:v>3.1358986237258399</x:v>
      </x:c>
      <x:c r="BP30" s="613">
        <x:v>0.78868159677101202</x:v>
      </x:c>
    </x:row>
    <x:row r="31" spans="1:68" ht="12.95" customHeight="1" x14ac:dyDescent="0.2">
      <x:c r="A31" s="2" t="s">
        <x:v>373</x:v>
      </x:c>
      <x:c r="B31" s="12">
        <x:v>2</x:v>
      </x:c>
      <x:c r="C31" s="197">
        <x:v>2.5980032929364801E-2</x:v>
      </x:c>
      <x:c r="D31" s="605">
        <x:v>8.1245456569092198E-2</x:v>
      </x:c>
      <x:c r="E31" s="197">
        <x:v>0.13109598814116799</x:v>
      </x:c>
      <x:c r="F31" s="605">
        <x:v>8.9112355019009507E-2</x:v>
      </x:c>
      <x:c r="G31" s="197">
        <x:v>0.20486693543836901</x:v>
      </x:c>
      <x:c r="H31" s="605">
        <x:v>0.15848344947347701</x:v>
      </x:c>
      <x:c r="I31" s="197">
        <x:v>-0.120539200469281</x:v>
      </x:c>
      <x:c r="J31" s="605">
        <x:v>0.14651700830332201</x:v>
      </x:c>
      <x:c r="K31" s="197">
        <x:v>0.13927995908952501</x:v>
      </x:c>
      <x:c r="L31" s="605">
        <x:v>0.15692492584192699</x:v>
      </x:c>
      <x:c r="M31" s="197">
        <x:v>0.188978563015166</x:v>
      </x:c>
      <x:c r="N31" s="605">
        <x:v>0.13584119702252401</x:v>
      </x:c>
      <x:c r="O31" s="197">
        <x:v>-0.21747760303309099</x:v>
      </x:c>
      <x:c r="P31" s="605">
        <x:v>0.105797675030235</x:v>
      </x:c>
      <x:c r="Q31" s="197">
        <x:v>0.272262763263945</x:v>
      </x:c>
      <x:c r="R31" s="605">
        <x:v>0.110121308605166</x:v>
      </x:c>
      <x:c r="S31" s="197">
        <x:v>0.106821631692474</x:v>
      </x:c>
      <x:c r="T31" s="605">
        <x:v>8.75925244204111E-2</x:v>
      </x:c>
      <x:c r="U31" s="197">
        <x:v>0.27426976203426801</x:v>
      </x:c>
      <x:c r="V31" s="605">
        <x:v>0.11423929346931901</x:v>
      </x:c>
      <x:c r="W31" s="197">
        <x:v>1.90499963752775</x:v>
      </x:c>
      <x:c r="X31" s="605">
        <x:v>0.71872732004751805</x:v>
      </x:c>
      <x:c r="Y31" s="197">
        <x:v>3.9877350219314302E-2</x:v>
      </x:c>
      <x:c r="Z31" s="605">
        <x:v>8.1126257694837597E-2</x:v>
      </x:c>
      <x:c r="AA31" s="197">
        <x:v>0.10954734180020601</x:v>
      </x:c>
      <x:c r="AB31" s="605">
        <x:v>9.0978582305508704E-2</x:v>
      </x:c>
      <x:c r="AC31" s="197">
        <x:v>0.23107638282655801</x:v>
      </x:c>
      <x:c r="AD31" s="605">
        <x:v>0.158792299997498</x:v>
      </x:c>
      <x:c r="AE31" s="197">
        <x:v>-0.114225015551027</x:v>
      </x:c>
      <x:c r="AF31" s="605">
        <x:v>0.141430048042196</x:v>
      </x:c>
      <x:c r="AG31" s="197">
        <x:v>0.176013221958703</x:v>
      </x:c>
      <x:c r="AH31" s="605">
        <x:v>0.15688972534727399</x:v>
      </x:c>
      <x:c r="AI31" s="197">
        <x:v>0.21820068821264299</x:v>
      </x:c>
      <x:c r="AJ31" s="605">
        <x:v>0.13821320688813399</x:v>
      </x:c>
      <x:c r="AK31" s="197">
        <x:v>-0.22070564461735701</x:v>
      </x:c>
      <x:c r="AL31" s="605">
        <x:v>0.10298017461153</x:v>
      </x:c>
      <x:c r="AM31" s="197">
        <x:v>0.25995040719631501</x:v>
      </x:c>
      <x:c r="AN31" s="605">
        <x:v>0.109972349022076</x:v>
      </x:c>
      <x:c r="AO31" s="197">
        <x:v>7.5725735322361001E-2</x:v>
      </x:c>
      <x:c r="AP31" s="605">
        <x:v>8.68615002550501E-2</x:v>
      </x:c>
      <x:c r="AQ31" s="197">
        <x:v>0.282628405147341</x:v>
      </x:c>
      <x:c r="AR31" s="605">
        <x:v>0.114743558730431</x:v>
      </x:c>
      <x:c r="AS31" s="197">
        <x:v>2.8797866668341001</x:v>
      </x:c>
      <x:c r="AT31" s="605">
        <x:v>0.87485736680248805</x:v>
      </x:c>
      <x:c r="AU31" s="197">
        <x:v>5.95136526846732E-2</x:v>
      </x:c>
      <x:c r="AV31" s="605">
        <x:v>8.0817309255800801E-2</x:v>
      </x:c>
      <x:c r="AW31" s="197">
        <x:v>9.7411893731818106E-2</x:v>
      </x:c>
      <x:c r="AX31" s="605">
        <x:v>9.04051704790374E-2</x:v>
      </x:c>
      <x:c r="AY31" s="197">
        <x:v>0.18605367159011399</x:v>
      </x:c>
      <x:c r="AZ31" s="605">
        <x:v>0.156222687039864</x:v>
      </x:c>
      <x:c r="BA31" s="197">
        <x:v>-0.13594894006428301</x:v>
      </x:c>
      <x:c r="BB31" s="605">
        <x:v>0.13243259133169899</x:v>
      </x:c>
      <x:c r="BC31" s="197">
        <x:v>0.21045202714123701</x:v>
      </x:c>
      <x:c r="BD31" s="605">
        <x:v>0.15940828586274799</x:v>
      </x:c>
      <x:c r="BE31" s="197">
        <x:v>0.207759696442956</x:v>
      </x:c>
      <x:c r="BF31" s="605">
        <x:v>0.139719451396419</x:v>
      </x:c>
      <x:c r="BG31" s="197">
        <x:v>-0.200827617714192</x:v>
      </x:c>
      <x:c r="BH31" s="605">
        <x:v>0.10408398972055199</x:v>
      </x:c>
      <x:c r="BI31" s="197">
        <x:v>0.26928113330073999</x:v>
      </x:c>
      <x:c r="BJ31" s="605">
        <x:v>0.1099814798281</x:v>
      </x:c>
      <x:c r="BK31" s="197">
        <x:v>8.9090649991943605E-2</x:v>
      </x:c>
      <x:c r="BL31" s="605">
        <x:v>8.7121732287733802E-2</x:v>
      </x:c>
      <x:c r="BM31" s="197">
        <x:v>0.28039766573238201</x:v>
      </x:c>
      <x:c r="BN31" s="605">
        <x:v>0.11253611067687599</x:v>
      </x:c>
      <x:c r="BO31" s="197">
        <x:v>3.6470127819584599</x:v>
      </x:c>
      <x:c r="BP31" s="613">
        <x:v>1.0168271269526701</x:v>
      </x:c>
    </x:row>
    <x:row r="32" spans="1:68" ht="12.95" customHeight="1" x14ac:dyDescent="0.2">
      <x:c r="A32" s="2" t="s">
        <x:v>374</x:v>
      </x:c>
      <x:c r="B32" s="12">
        <x:v>2</x:v>
      </x:c>
      <x:c r="C32" s="197">
        <x:v>-0.152637472868007</x:v>
      </x:c>
      <x:c r="D32" s="605">
        <x:v>6.7771519372640102E-2</x:v>
      </x:c>
      <x:c r="E32" s="197">
        <x:v>0.24730214105227299</x:v>
      </x:c>
      <x:c r="F32" s="605">
        <x:v>6.7612659970990696E-2</x:v>
      </x:c>
      <x:c r="G32" s="197">
        <x:v>-0.14145818439278099</x:v>
      </x:c>
      <x:c r="H32" s="605">
        <x:v>8.4662389266330795E-2</x:v>
      </x:c>
      <x:c r="I32" s="197">
        <x:v>4.3918426571194602E-2</x:v>
      </x:c>
      <x:c r="J32" s="605">
        <x:v>6.3350989024867799E-2</x:v>
      </x:c>
      <x:c r="K32" s="197">
        <x:v>7.6901211044013804E-2</x:v>
      </x:c>
      <x:c r="L32" s="605">
        <x:v>7.7850924655253007E-2</x:v>
      </x:c>
      <x:c r="M32" s="197">
        <x:v>0.21300793841945601</x:v>
      </x:c>
      <x:c r="N32" s="605">
        <x:v>7.3745773449955004E-2</x:v>
      </x:c>
      <x:c r="O32" s="197">
        <x:v>3.5207438765665899E-2</x:v>
      </x:c>
      <x:c r="P32" s="605">
        <x:v>6.4714206961305504E-2</x:v>
      </x:c>
      <x:c r="Q32" s="197">
        <x:v>-5.22766548032762E-3</x:v>
      </x:c>
      <x:c r="R32" s="605">
        <x:v>5.3784792543531301E-2</x:v>
      </x:c>
      <x:c r="S32" s="197">
        <x:v>9.4888512056387E-2</x:v>
      </x:c>
      <x:c r="T32" s="605">
        <x:v>6.4096524566633298E-2</x:v>
      </x:c>
      <x:c r="U32" s="197">
        <x:v>-8.48141377868032E-3</x:v>
      </x:c>
      <x:c r="V32" s="605">
        <x:v>7.1421550835280595E-2</x:v>
      </x:c>
      <x:c r="W32" s="197">
        <x:v>1.7038119406127501</x:v>
      </x:c>
      <x:c r="X32" s="605">
        <x:v>0.47289446748804298</x:v>
      </x:c>
      <x:c r="Y32" s="197">
        <x:v>-0.16746345812282901</x:v>
      </x:c>
      <x:c r="Z32" s="605">
        <x:v>6.6113459206853506E-2</x:v>
      </x:c>
      <x:c r="AA32" s="197">
        <x:v>0.26323170506978599</x:v>
      </x:c>
      <x:c r="AB32" s="605">
        <x:v>6.7223144812476904E-2</x:v>
      </x:c>
      <x:c r="AC32" s="197">
        <x:v>-7.2695515942346495E-2</x:v>
      </x:c>
      <x:c r="AD32" s="605">
        <x:v>8.2645905274918705E-2</x:v>
      </x:c>
      <x:c r="AE32" s="197">
        <x:v>4.48739604871526E-2</x:v>
      </x:c>
      <x:c r="AF32" s="605">
        <x:v>6.4421856031070299E-2</x:v>
      </x:c>
      <x:c r="AG32" s="197">
        <x:v>9.5577858828784307E-2</x:v>
      </x:c>
      <x:c r="AH32" s="605">
        <x:v>7.8420526910257901E-2</x:v>
      </x:c>
      <x:c r="AI32" s="197">
        <x:v>0.186796972561242</x:v>
      </x:c>
      <x:c r="AJ32" s="605">
        <x:v>7.0241219546178305E-2</x:v>
      </x:c>
      <x:c r="AK32" s="197">
        <x:v>1.11682227097344E-2</x:v>
      </x:c>
      <x:c r="AL32" s="605">
        <x:v>6.5397089384864202E-2</x:v>
      </x:c>
      <x:c r="AM32" s="197">
        <x:v>-4.8212349821672301E-2</x:v>
      </x:c>
      <x:c r="AN32" s="605">
        <x:v>5.2090944094816599E-2</x:v>
      </x:c>
      <x:c r="AO32" s="197">
        <x:v>0.109973988219217</x:v>
      </x:c>
      <x:c r="AP32" s="605">
        <x:v>6.3713196194762997E-2</x:v>
      </x:c>
      <x:c r="AQ32" s="197">
        <x:v>1.78025347395236E-2</x:v>
      </x:c>
      <x:c r="AR32" s="605">
        <x:v>7.0052091863703397E-2</x:v>
      </x:c>
      <x:c r="AS32" s="197">
        <x:v>3.4301870360167901</x:v>
      </x:c>
      <x:c r="AT32" s="605">
        <x:v>0.75698084618775396</x:v>
      </x:c>
      <x:c r="AU32" s="197">
        <x:v>-0.166432653170168</x:v>
      </x:c>
      <x:c r="AV32" s="605">
        <x:v>6.6918468863298095E-2</x:v>
      </x:c>
      <x:c r="AW32" s="197">
        <x:v>0.250550864441695</x:v>
      </x:c>
      <x:c r="AX32" s="605">
        <x:v>6.7788728415103E-2</x:v>
      </x:c>
      <x:c r="AY32" s="197">
        <x:v>-6.3237414965558694E-2</x:v>
      </x:c>
      <x:c r="AZ32" s="605">
        <x:v>8.1070035374287794E-2</x:v>
      </x:c>
      <x:c r="BA32" s="197">
        <x:v>5.71495685939215E-2</x:v>
      </x:c>
      <x:c r="BB32" s="605">
        <x:v>6.3654165246999697E-2</x:v>
      </x:c>
      <x:c r="BC32" s="197">
        <x:v>9.5527440184672505E-2</x:v>
      </x:c>
      <x:c r="BD32" s="605">
        <x:v>7.8716085789895501E-2</x:v>
      </x:c>
      <x:c r="BE32" s="197">
        <x:v>0.18697971982026901</x:v>
      </x:c>
      <x:c r="BF32" s="605">
        <x:v>7.0230878946047001E-2</x:v>
      </x:c>
      <x:c r="BG32" s="197">
        <x:v>2.0246792560721202E-2</x:v>
      </x:c>
      <x:c r="BH32" s="605">
        <x:v>6.5902285652534698E-2</x:v>
      </x:c>
      <x:c r="BI32" s="197">
        <x:v>-4.7269324683684499E-2</x:v>
      </x:c>
      <x:c r="BJ32" s="605">
        <x:v>5.1970440285447901E-2</x:v>
      </x:c>
      <x:c r="BK32" s="197">
        <x:v>0.108596607653871</x:v>
      </x:c>
      <x:c r="BL32" s="605">
        <x:v>6.3403912111100802E-2</x:v>
      </x:c>
      <x:c r="BM32" s="197">
        <x:v>1.65945964516412E-2</x:v>
      </x:c>
      <x:c r="BN32" s="605">
        <x:v>7.1189968707117399E-2</x:v>
      </x:c>
      <x:c r="BO32" s="197">
        <x:v>3.6561914493024701</x:v>
      </x:c>
      <x:c r="BP32" s="613">
        <x:v>0.81792828557994801</x:v>
      </x:c>
    </x:row>
    <x:row r="33" spans="1:68" ht="12.95" customHeight="1" x14ac:dyDescent="0.2">
      <x:c r="A33" s="2" t="s">
        <x:v>375</x:v>
      </x:c>
      <x:c r="B33" s="12">
        <x:v>2</x:v>
      </x:c>
      <x:c r="C33" s="197">
        <x:v>-5.5972942451084001E-2</x:v>
      </x:c>
      <x:c r="D33" s="605">
        <x:v>0.25012577017647802</x:v>
      </x:c>
      <x:c r="E33" s="197">
        <x:v>0.166167351257858</x:v>
      </x:c>
      <x:c r="F33" s="605">
        <x:v>0.16001725557292101</x:v>
      </x:c>
      <x:c r="G33" s="197">
        <x:v>-0.114808919976428</x:v>
      </x:c>
      <x:c r="H33" s="605">
        <x:v>0.14655870052208</x:v>
      </x:c>
      <x:c r="I33" s="197">
        <x:v>8.0431003057375799E-2</x:v>
      </x:c>
      <x:c r="J33" s="605">
        <x:v>0.159516293658856</x:v>
      </x:c>
      <x:c r="K33" s="197">
        <x:v>0.401934467470209</x:v>
      </x:c>
      <x:c r="L33" s="605">
        <x:v>0.16493136367535999</x:v>
      </x:c>
      <x:c r="M33" s="197">
        <x:v>0.103908801660647</x:v>
      </x:c>
      <x:c r="N33" s="605">
        <x:v>0.137770404807284</x:v>
      </x:c>
      <x:c r="O33" s="197">
        <x:v>1.01450033560789E-2</x:v>
      </x:c>
      <x:c r="P33" s="605">
        <x:v>0.15821010034498301</x:v>
      </x:c>
      <x:c r="Q33" s="197">
        <x:v>0.22094389892927499</x:v>
      </x:c>
      <x:c r="R33" s="605">
        <x:v>0.146071065614164</x:v>
      </x:c>
      <x:c r="S33" s="197">
        <x:v>0.14699675813407501</x:v>
      </x:c>
      <x:c r="T33" s="605">
        <x:v>0.168746571851556</x:v>
      </x:c>
      <x:c r="U33" s="197">
        <x:v>6.50092624897812E-2</x:v>
      </x:c>
      <x:c r="V33" s="605">
        <x:v>0.15119845229447099</x:v>
      </x:c>
      <x:c r="W33" s="197">
        <x:v>2.55376666748107</x:v>
      </x:c>
      <x:c r="X33" s="605">
        <x:v>1.2443026972520601</x:v>
      </x:c>
      <x:c r="Y33" s="197">
        <x:v>-0.103518172021491</x:v>
      </x:c>
      <x:c r="Z33" s="605">
        <x:v>0.23655680026744499</x:v>
      </x:c>
      <x:c r="AA33" s="197">
        <x:v>0.16467248345683599</x:v>
      </x:c>
      <x:c r="AB33" s="605">
        <x:v>0.15567339652391701</x:v>
      </x:c>
      <x:c r="AC33" s="197">
        <x:v>7.3354046827948799E-2</x:v>
      </x:c>
      <x:c r="AD33" s="605">
        <x:v>0.14841639912201701</x:v>
      </x:c>
      <x:c r="AE33" s="197">
        <x:v>9.1939911877158997E-2</x:v>
      </x:c>
      <x:c r="AF33" s="605">
        <x:v>0.15416374311275799</x:v>
      </x:c>
      <x:c r="AG33" s="197">
        <x:v>0.37331678893845399</x:v>
      </x:c>
      <x:c r="AH33" s="605">
        <x:v>0.16344450638229499</x:v>
      </x:c>
      <x:c r="AI33" s="197">
        <x:v>0.121844408161928</x:v>
      </x:c>
      <x:c r="AJ33" s="605">
        <x:v>0.140277524371095</x:v>
      </x:c>
      <x:c r="AK33" s="197">
        <x:v>-5.7435243151031302E-2</x:v>
      </x:c>
      <x:c r="AL33" s="605">
        <x:v>0.16088801992285301</x:v>
      </x:c>
      <x:c r="AM33" s="197">
        <x:v>0.263171506611865</x:v>
      </x:c>
      <x:c r="AN33" s="605">
        <x:v>0.146054737782435</x:v>
      </x:c>
      <x:c r="AO33" s="197">
        <x:v>6.3105869919051899E-2</x:v>
      </x:c>
      <x:c r="AP33" s="605">
        <x:v>0.166528473419877</x:v>
      </x:c>
      <x:c r="AQ33" s="197">
        <x:v>8.7140456471972105E-2</x:v>
      </x:c>
      <x:c r="AR33" s="605">
        <x:v>0.15019925629946301</x:v>
      </x:c>
      <x:c r="AS33" s="197">
        <x:v>6.1554229999718597</x:v>
      </x:c>
      <x:c r="AT33" s="605">
        <x:v>1.7506414936350001</x:v>
      </x:c>
      <x:c r="AU33" s="197">
        <x:v>-8.7653731658337897E-2</x:v>
      </x:c>
      <x:c r="AV33" s="605">
        <x:v>0.235977084755739</x:v>
      </x:c>
      <x:c r="AW33" s="197">
        <x:v>0.17408125592249199</x:v>
      </x:c>
      <x:c r="AX33" s="605">
        <x:v>0.158138944930588</x:v>
      </x:c>
      <x:c r="AY33" s="197">
        <x:v>6.99016370540919E-2</x:v>
      </x:c>
      <x:c r="AZ33" s="605">
        <x:v>0.148727113957142</x:v>
      </x:c>
      <x:c r="BA33" s="197">
        <x:v>9.8498154959868495E-2</x:v>
      </x:c>
      <x:c r="BB33" s="605">
        <x:v>0.15351691491174799</x:v>
      </x:c>
      <x:c r="BC33" s="197">
        <x:v>0.36218952683014</x:v>
      </x:c>
      <x:c r="BD33" s="605">
        <x:v>0.16141844352958901</x:v>
      </x:c>
      <x:c r="BE33" s="197">
        <x:v>0.114078455665676</x:v>
      </x:c>
      <x:c r="BF33" s="605">
        <x:v>0.14157790672568399</x:v>
      </x:c>
      <x:c r="BG33" s="197">
        <x:v>-5.9437087400205799E-2</x:v>
      </x:c>
      <x:c r="BH33" s="605">
        <x:v>0.162686468939576</x:v>
      </x:c>
      <x:c r="BI33" s="197">
        <x:v>0.27243563394832399</x:v>
      </x:c>
      <x:c r="BJ33" s="605">
        <x:v>0.14663526655782899</x:v>
      </x:c>
      <x:c r="BK33" s="197">
        <x:v>5.8536194417399899E-2</x:v>
      </x:c>
      <x:c r="BL33" s="605">
        <x:v>0.16853043833397699</x:v>
      </x:c>
      <x:c r="BM33" s="197">
        <x:v>8.1364662435707405E-2</x:v>
      </x:c>
      <x:c r="BN33" s="605">
        <x:v>0.15000879463688199</x:v>
      </x:c>
      <x:c r="BO33" s="197">
        <x:v>6.4193493189586803</x:v>
      </x:c>
      <x:c r="BP33" s="613">
        <x:v>1.9355633458190999</x:v>
      </x:c>
    </x:row>
    <x:row r="34" spans="1:68" ht="12.95" customHeight="1" x14ac:dyDescent="0.2">
      <x:c r="A34" s="2" t="s">
        <x:v>1710</x:v>
      </x:c>
      <x:c r="B34" s="12">
        <x:v>2</x:v>
      </x:c>
      <x:c r="C34" s="197">
        <x:v>0.21974545074996299</x:v>
      </x:c>
      <x:c r="D34" s="605">
        <x:v>0.27728720827791598</x:v>
      </x:c>
      <x:c r="E34" s="197">
        <x:v>-0.108310075402583</x:v>
      </x:c>
      <x:c r="F34" s="605">
        <x:v>0.14090202952504399</x:v>
      </x:c>
      <x:c r="G34" s="197">
        <x:v>0.30224219188277202</x:v>
      </x:c>
      <x:c r="H34" s="605">
        <x:v>0.14190419045917099</x:v>
      </x:c>
      <x:c r="I34" s="197">
        <x:v>2.47126519657298E-2</x:v>
      </x:c>
      <x:c r="J34" s="605">
        <x:v>0.168802738371051</x:v>
      </x:c>
      <x:c r="K34" s="197">
        <x:v>4.43983112281554E-2</x:v>
      </x:c>
      <x:c r="L34" s="605">
        <x:v>0.20748338922081899</x:v>
      </x:c>
      <x:c r="M34" s="197">
        <x:v>0.23537020890312901</x:v>
      </x:c>
      <x:c r="N34" s="605">
        <x:v>0.12512817778700899</x:v>
      </x:c>
      <x:c r="O34" s="197">
        <x:v>-8.2948020641775699E-2</x:v>
      </x:c>
      <x:c r="P34" s="605">
        <x:v>0.143442183074492</x:v>
      </x:c>
      <x:c r="Q34" s="197">
        <x:v>9.3862160063166597E-2</x:v>
      </x:c>
      <x:c r="R34" s="605">
        <x:v>0.14945330367391799</x:v>
      </x:c>
      <x:c r="S34" s="197">
        <x:v>0.46180353659864898</x:v>
      </x:c>
      <x:c r="T34" s="605">
        <x:v>0.14854060957659601</x:v>
      </x:c>
      <x:c r="U34" s="197">
        <x:v>7.8458932751086397E-2</x:v>
      </x:c>
      <x:c r="V34" s="605">
        <x:v>0.15753868222026499</x:v>
      </x:c>
      <x:c r="W34" s="197">
        <x:v>3.3242852997662999</x:v>
      </x:c>
      <x:c r="X34" s="605">
        <x:v>1.21279319428452</x:v>
      </x:c>
      <x:c r="Y34" s="197">
        <x:v>0.20696074101593001</x:v>
      </x:c>
      <x:c r="Z34" s="605">
        <x:v>0.28393007033694101</x:v>
      </x:c>
      <x:c r="AA34" s="197">
        <x:v>-0.14254645564385601</x:v>
      </x:c>
      <x:c r="AB34" s="605">
        <x:v>0.145009984890586</x:v>
      </x:c>
      <x:c r="AC34" s="197">
        <x:v>0.33930089159479299</x:v>
      </x:c>
      <x:c r="AD34" s="605">
        <x:v>0.14982091388701699</x:v>
      </x:c>
      <x:c r="AE34" s="197">
        <x:v>4.7528280221727899E-2</x:v>
      </x:c>
      <x:c r="AF34" s="605">
        <x:v>0.17165122823817799</x:v>
      </x:c>
      <x:c r="AG34" s="197">
        <x:v>8.4377207916743899E-2</x:v>
      </x:c>
      <x:c r="AH34" s="605">
        <x:v>0.20858500528281301</x:v>
      </x:c>
      <x:c r="AI34" s="197">
        <x:v>0.229808387046082</x:v>
      </x:c>
      <x:c r="AJ34" s="605">
        <x:v>0.12540367538768499</x:v>
      </x:c>
      <x:c r="AK34" s="197">
        <x:v>-8.5590980984993806E-2</x:v>
      </x:c>
      <x:c r="AL34" s="605">
        <x:v>0.14067012583740199</x:v>
      </x:c>
      <x:c r="AM34" s="197">
        <x:v>8.1852316683657195E-2</x:v>
      </x:c>
      <x:c r="AN34" s="605">
        <x:v>0.15169036173109299</x:v>
      </x:c>
      <x:c r="AO34" s="197">
        <x:v>0.43516024876169201</x:v>
      </x:c>
      <x:c r="AP34" s="605">
        <x:v>0.14584537405710199</x:v>
      </x:c>
      <x:c r="AQ34" s="197">
        <x:v>9.2170985721517801E-2</x:v>
      </x:c>
      <x:c r="AR34" s="605">
        <x:v>0.15344714471247101</x:v>
      </x:c>
      <x:c r="AS34" s="197">
        <x:v>4.18759577108196</x:v>
      </x:c>
      <x:c r="AT34" s="605">
        <x:v>1.28832930810113</x:v>
      </x:c>
      <x:c r="AU34" s="197">
        <x:v>0.21203586597205001</x:v>
      </x:c>
      <x:c r="AV34" s="605">
        <x:v>0.27921731259251698</x:v>
      </x:c>
      <x:c r="AW34" s="197">
        <x:v>-0.15878592155367499</x:v>
      </x:c>
      <x:c r="AX34" s="605">
        <x:v>0.14268836016474101</x:v>
      </x:c>
      <x:c r="AY34" s="197">
        <x:v>0.34412586806314599</x:v>
      </x:c>
      <x:c r="AZ34" s="605">
        <x:v>0.15368989033965499</x:v>
      </x:c>
      <x:c r="BA34" s="197">
        <x:v>1.5171396889333401E-2</x:v>
      </x:c>
      <x:c r="BB34" s="605">
        <x:v>0.164074519629587</x:v>
      </x:c>
      <x:c r="BC34" s="197">
        <x:v>5.0618976599366199E-2</x:v>
      </x:c>
      <x:c r="BD34" s="605">
        <x:v>0.205665385721193</x:v>
      </x:c>
      <x:c r="BE34" s="197">
        <x:v>0.234971293400422</x:v>
      </x:c>
      <x:c r="BF34" s="605">
        <x:v>0.12463036902317599</x:v>
      </x:c>
      <x:c r="BG34" s="197">
        <x:v>-9.9716507083833006E-2</x:v>
      </x:c>
      <x:c r="BH34" s="605">
        <x:v>0.14831539594732801</x:v>
      </x:c>
      <x:c r="BI34" s="197">
        <x:v>8.7062157775566598E-2</x:v>
      </x:c>
      <x:c r="BJ34" s="605">
        <x:v>0.15141144400509399</x:v>
      </x:c>
      <x:c r="BK34" s="197">
        <x:v>0.41627720071142599</x:v>
      </x:c>
      <x:c r="BL34" s="605">
        <x:v>0.140838943252935</x:v>
      </x:c>
      <x:c r="BM34" s="197">
        <x:v>0.102184916071183</x:v>
      </x:c>
      <x:c r="BN34" s="605">
        <x:v>0.14831420532474299</x:v>
      </x:c>
      <x:c r="BO34" s="197">
        <x:v>5.0729639558711499</x:v>
      </x:c>
      <x:c r="BP34" s="613">
        <x:v>1.51826105678349</x:v>
      </x:c>
    </x:row>
    <x:row r="35" spans="1:68" ht="12.95" customHeight="1" x14ac:dyDescent="0.2">
      <x:c r="A35" s="2" t="s">
        <x:v>377</x:v>
      </x:c>
      <x:c r="B35" s="12">
        <x:v>2</x:v>
      </x:c>
      <x:c r="C35" s="197">
        <x:v>-7.4285157124178394E-2</x:v>
      </x:c>
      <x:c r="D35" s="605">
        <x:v>9.3088481586663802E-2</x:v>
      </x:c>
      <x:c r="E35" s="197">
        <x:v>6.3023114567377497E-2</x:v>
      </x:c>
      <x:c r="F35" s="605">
        <x:v>7.1553329274266705E-2</x:v>
      </x:c>
      <x:c r="G35" s="197">
        <x:v>-0.14340240394647599</x:v>
      </x:c>
      <x:c r="H35" s="605">
        <x:v>8.9083971080320998E-2</x:v>
      </x:c>
      <x:c r="I35" s="197">
        <x:v>4.0655704672825699E-2</x:v>
      </x:c>
      <x:c r="J35" s="605">
        <x:v>9.2592247719825493E-2</x:v>
      </x:c>
      <x:c r="K35" s="197">
        <x:v>-8.7492389146351005E-2</x:v>
      </x:c>
      <x:c r="L35" s="605">
        <x:v>8.4041413896439807E-2</x:v>
      </x:c>
      <x:c r="M35" s="197">
        <x:v>0.17378361187654201</x:v>
      </x:c>
      <x:c r="N35" s="605">
        <x:v>6.7501825740981097E-2</x:v>
      </x:c>
      <x:c r="O35" s="197">
        <x:v>-5.3947372185693399E-2</x:v>
      </x:c>
      <x:c r="P35" s="605">
        <x:v>8.6910147534243101E-2</x:v>
      </x:c>
      <x:c r="Q35" s="197">
        <x:v>6.86090463294248E-2</x:v>
      </x:c>
      <x:c r="R35" s="605">
        <x:v>6.6004258369501606E-2</x:v>
      </x:c>
      <x:c r="S35" s="197">
        <x:v>6.9442485681258104E-2</x:v>
      </x:c>
      <x:c r="T35" s="605">
        <x:v>6.8721810166311903E-2</x:v>
      </x:c>
      <x:c r="U35" s="197">
        <x:v>0.220324361225746</x:v>
      </x:c>
      <x:c r="V35" s="605">
        <x:v>6.1432279448827301E-2</x:v>
      </x:c>
      <x:c r="W35" s="197">
        <x:v>1.0818176266049799</x:v>
      </x:c>
      <x:c r="X35" s="605">
        <x:v>0.43952611731333002</x:v>
      </x:c>
      <x:c r="Y35" s="197">
        <x:v>-8.6248212009495603E-2</x:v>
      </x:c>
      <x:c r="Z35" s="605">
        <x:v>9.2035417358691196E-2</x:v>
      </x:c>
      <x:c r="AA35" s="197">
        <x:v>2.99692389711314E-2</x:v>
      </x:c>
      <x:c r="AB35" s="605">
        <x:v>7.2042752576251395E-2</x:v>
      </x:c>
      <x:c r="AC35" s="197">
        <x:v>9.9410157381534907E-3</x:v>
      </x:c>
      <x:c r="AD35" s="605">
        <x:v>8.8720586946820695E-2</x:v>
      </x:c>
      <x:c r="AE35" s="197">
        <x:v>3.1674056037368302E-2</x:v>
      </x:c>
      <x:c r="AF35" s="605">
        <x:v>8.8020914612654905E-2</x:v>
      </x:c>
      <x:c r="AG35" s="197">
        <x:v>-3.9904198036891998E-2</x:v>
      </x:c>
      <x:c r="AH35" s="605">
        <x:v>8.2465557205655807E-2</x:v>
      </x:c>
      <x:c r="AI35" s="197">
        <x:v>0.199723119913081</x:v>
      </x:c>
      <x:c r="AJ35" s="605">
        <x:v>6.7534900762970904E-2</x:v>
      </x:c>
      <x:c r="AK35" s="197">
        <x:v>-5.0818405094694798E-2</x:v>
      </x:c>
      <x:c r="AL35" s="605">
        <x:v>8.38277899399483E-2</x:v>
      </x:c>
      <x:c r="AM35" s="197">
        <x:v>4.7426346788279602E-2</x:v>
      </x:c>
      <x:c r="AN35" s="605">
        <x:v>6.7305629057157201E-2</x:v>
      </x:c>
      <x:c r="AO35" s="197">
        <x:v>1.24243060202663E-2</x:v>
      </x:c>
      <x:c r="AP35" s="605">
        <x:v>6.7009589816655404E-2</x:v>
      </x:c>
      <x:c r="AQ35" s="197">
        <x:v>0.244104499990216</x:v>
      </x:c>
      <x:c r="AR35" s="605">
        <x:v>5.9882247565867699E-2</x:v>
      </x:c>
      <x:c r="AS35" s="197">
        <x:v>3.6870713587723301</x:v>
      </x:c>
      <x:c r="AT35" s="605">
        <x:v>0.81469524112335201</x:v>
      </x:c>
      <x:c r="AU35" s="197">
        <x:v>-9.3722290146378007E-2</x:v>
      </x:c>
      <x:c r="AV35" s="605">
        <x:v>9.2331727872433905E-2</x:v>
      </x:c>
      <x:c r="AW35" s="197">
        <x:v>4.18771661130126E-2</x:v>
      </x:c>
      <x:c r="AX35" s="605">
        <x:v>7.3276273834650393E-2</x:v>
      </x:c>
      <x:c r="AY35" s="197">
        <x:v>1.46465456636963E-2</x:v>
      </x:c>
      <x:c r="AZ35" s="605">
        <x:v>8.8103232895086397E-2</x:v>
      </x:c>
      <x:c r="BA35" s="197">
        <x:v>3.5277515506228499E-2</x:v>
      </x:c>
      <x:c r="BB35" s="605">
        <x:v>9.0576235920164602E-2</x:v>
      </x:c>
      <x:c r="BC35" s="197">
        <x:v>-3.5899786294802297E-2</x:v>
      </x:c>
      <x:c r="BD35" s="605">
        <x:v>8.4888696929416002E-2</x:v>
      </x:c>
      <x:c r="BE35" s="197">
        <x:v>0.19895429264803999</x:v>
      </x:c>
      <x:c r="BF35" s="605">
        <x:v>6.7986126904608604E-2</x:v>
      </x:c>
      <x:c r="BG35" s="197">
        <x:v>-4.2582749450818698E-2</x:v>
      </x:c>
      <x:c r="BH35" s="605">
        <x:v>8.3208390879389499E-2</x:v>
      </x:c>
      <x:c r="BI35" s="197">
        <x:v>4.1985799861047501E-2</x:v>
      </x:c>
      <x:c r="BJ35" s="605">
        <x:v>6.7865433871900305E-2</x:v>
      </x:c>
      <x:c r="BK35" s="197">
        <x:v>1.4053064596971299E-2</x:v>
      </x:c>
      <x:c r="BL35" s="605">
        <x:v>6.6363598323604403E-2</x:v>
      </x:c>
      <x:c r="BM35" s="197">
        <x:v>0.24022863401102801</x:v>
      </x:c>
      <x:c r="BN35" s="605">
        <x:v>6.0829203380994401E-2</x:v>
      </x:c>
      <x:c r="BO35" s="197">
        <x:v>3.9313288633226402</x:v>
      </x:c>
      <x:c r="BP35" s="613">
        <x:v>0.935205282087886</x:v>
      </x:c>
    </x:row>
    <x:row r="36" spans="1:68" ht="12.95" customHeight="1" x14ac:dyDescent="0.2">
      <x:c r="A36" s="2" t="s">
        <x:v>378</x:v>
      </x:c>
      <x:c r="B36" s="12">
        <x:v>2</x:v>
      </x:c>
      <x:c r="C36" s="197">
        <x:v>0.14687321379955801</x:v>
      </x:c>
      <x:c r="D36" s="605">
        <x:v>9.03145710898038E-2</x:v>
      </x:c>
      <x:c r="E36" s="197">
        <x:v>0.15381798049444401</x:v>
      </x:c>
      <x:c r="F36" s="605">
        <x:v>7.3426241221789201E-2</x:v>
      </x:c>
      <x:c r="G36" s="197">
        <x:v>0.10355153423357399</x:v>
      </x:c>
      <x:c r="H36" s="605">
        <x:v>0.17073947136902901</x:v>
      </x:c>
      <x:c r="I36" s="197">
        <x:v>5.4428132363511503E-2</x:v>
      </x:c>
      <x:c r="J36" s="605">
        <x:v>8.6000518172459295E-2</x:v>
      </x:c>
      <x:c r="K36" s="197">
        <x:v>0.13244564420403401</x:v>
      </x:c>
      <x:c r="L36" s="605">
        <x:v>0.13664545982724899</x:v>
      </x:c>
      <x:c r="M36" s="197">
        <x:v>0.182955118493216</x:v>
      </x:c>
      <x:c r="N36" s="605">
        <x:v>9.9981640562196397E-2</x:v>
      </x:c>
      <x:c r="O36" s="197">
        <x:v>5.5133737517958102E-2</x:v>
      </x:c>
      <x:c r="P36" s="605">
        <x:v>8.8085634489066006E-2</x:v>
      </x:c>
      <x:c r="Q36" s="197">
        <x:v>0.30577875656902198</x:v>
      </x:c>
      <x:c r="R36" s="605">
        <x:v>9.4314955558910396E-2</x:v>
      </x:c>
      <x:c r="S36" s="197">
        <x:v>0.42798647411242802</x:v>
      </x:c>
      <x:c r="T36" s="605">
        <x:v>8.0721949758652101E-2</x:v>
      </x:c>
      <x:c r="U36" s="197">
        <x:v>5.0869994548688999E-2</x:v>
      </x:c>
      <x:c r="V36" s="605">
        <x:v>0.13210034184925601</x:v>
      </x:c>
      <x:c r="W36" s="197">
        <x:v>5.1171941097760101</x:v>
      </x:c>
      <x:c r="X36" s="605">
        <x:v>0.95306740088053499</x:v>
      </x:c>
      <x:c r="Y36" s="197">
        <x:v>0.14598769658684099</x:v>
      </x:c>
      <x:c r="Z36" s="605">
        <x:v>9.0428473555887706E-2</x:v>
      </x:c>
      <x:c r="AA36" s="197">
        <x:v>0.15425546035922</x:v>
      </x:c>
      <x:c r="AB36" s="605">
        <x:v>7.3143694667630502E-2</x:v>
      </x:c>
      <x:c r="AC36" s="197">
        <x:v>8.4175655206453703E-2</x:v>
      </x:c>
      <x:c r="AD36" s="605">
        <x:v>0.17091385392665001</x:v>
      </x:c>
      <x:c r="AE36" s="197">
        <x:v>2.5790558037795501E-2</x:v>
      </x:c>
      <x:c r="AF36" s="605">
        <x:v>8.5745560096881404E-2</x:v>
      </x:c>
      <x:c r="AG36" s="197">
        <x:v>0.13585100457852001</x:v>
      </x:c>
      <x:c r="AH36" s="605">
        <x:v>0.13807381665389201</x:v>
      </x:c>
      <x:c r="AI36" s="197">
        <x:v>0.17713139435422301</x:v>
      </x:c>
      <x:c r="AJ36" s="605">
        <x:v>0.101079318183229</x:v>
      </x:c>
      <x:c r="AK36" s="197">
        <x:v>3.7075379160876297E-2</x:v>
      </x:c>
      <x:c r="AL36" s="605">
        <x:v>8.7536973051962105E-2</x:v>
      </x:c>
      <x:c r="AM36" s="197">
        <x:v>0.31853268284733299</x:v>
      </x:c>
      <x:c r="AN36" s="605">
        <x:v>9.3225063996086405E-2</x:v>
      </x:c>
      <x:c r="AO36" s="197">
        <x:v>0.42907561360838398</x:v>
      </x:c>
      <x:c r="AP36" s="605">
        <x:v>8.0915168145787503E-2</x:v>
      </x:c>
      <x:c r="AQ36" s="197">
        <x:v>4.5154249971781503E-2</x:v>
      </x:c>
      <x:c r="AR36" s="605">
        <x:v>0.13438522452777801</x:v>
      </x:c>
      <x:c r="AS36" s="197">
        <x:v>5.4355489962086398</x:v>
      </x:c>
      <x:c r="AT36" s="605">
        <x:v>0.94617346478322395</x:v>
      </x:c>
      <x:c r="AU36" s="197">
        <x:v>0.154927708432505</x:v>
      </x:c>
      <x:c r="AV36" s="605">
        <x:v>9.0374728586875105E-2</x:v>
      </x:c>
      <x:c r="AW36" s="197">
        <x:v>0.15870377757241699</x:v>
      </x:c>
      <x:c r="AX36" s="605">
        <x:v>7.4423471778971795E-2</x:v>
      </x:c>
      <x:c r="AY36" s="197">
        <x:v>8.0519660680783103E-2</x:v>
      </x:c>
      <x:c r="AZ36" s="605">
        <x:v>0.17284524162630699</x:v>
      </x:c>
      <x:c r="BA36" s="197">
        <x:v>5.7516839149679901E-2</x:v>
      </x:c>
      <x:c r="BB36" s="605">
        <x:v>8.4378991113239293E-2</x:v>
      </x:c>
      <x:c r="BC36" s="197">
        <x:v>0.11460091579255</x:v>
      </x:c>
      <x:c r="BD36" s="605">
        <x:v>0.13665999743896701</x:v>
      </x:c>
      <x:c r="BE36" s="197">
        <x:v>0.184407869687092</x:v>
      </x:c>
      <x:c r="BF36" s="605">
        <x:v>0.101848450361141</x:v>
      </x:c>
      <x:c r="BG36" s="197">
        <x:v>4.9075441894110602E-2</x:v>
      </x:c>
      <x:c r="BH36" s="605">
        <x:v>8.6799507026719097E-2</x:v>
      </x:c>
      <x:c r="BI36" s="197">
        <x:v>0.31189551188829501</x:v>
      </x:c>
      <x:c r="BJ36" s="605">
        <x:v>9.3168545280719703E-2</x:v>
      </x:c>
      <x:c r="BK36" s="197">
        <x:v>0.40674540998615599</x:v>
      </x:c>
      <x:c r="BL36" s="605">
        <x:v>8.4040107734167896E-2</x:v>
      </x:c>
      <x:c r="BM36" s="197">
        <x:v>4.3098225351123898E-2</x:v>
      </x:c>
      <x:c r="BN36" s="605">
        <x:v>0.133989549143126</x:v>
      </x:c>
      <x:c r="BO36" s="197">
        <x:v>5.72111395546984</x:v>
      </x:c>
      <x:c r="BP36" s="613">
        <x:v>0.981457920325148</x:v>
      </x:c>
    </x:row>
    <x:row r="37" spans="1:68" ht="12.95" customHeight="1" x14ac:dyDescent="0.2">
      <x:c r="A37" s="2" t="s">
        <x:v>379</x:v>
      </x:c>
      <x:c r="B37" s="12">
        <x:v>2</x:v>
      </x:c>
      <x:c r="C37" s="197">
        <x:v>6.9569123881277395E-2</x:v>
      </x:c>
      <x:c r="D37" s="605">
        <x:v>9.6608812614309397E-2</x:v>
      </x:c>
      <x:c r="E37" s="197">
        <x:v>0.47034077907771399</x:v>
      </x:c>
      <x:c r="F37" s="605">
        <x:v>6.4260852575416805E-2</x:v>
      </x:c>
      <x:c r="G37" s="197">
        <x:v>7.2046534045555694E-2</x:v>
      </x:c>
      <x:c r="H37" s="605">
        <x:v>7.2164668465845003E-2</x:v>
      </x:c>
      <x:c r="I37" s="197">
        <x:v>-6.0935673307606901E-2</x:v>
      </x:c>
      <x:c r="J37" s="605">
        <x:v>8.1551817413150096E-2</x:v>
      </x:c>
      <x:c r="K37" s="197">
        <x:v>-5.0248251855134598E-3</x:v>
      </x:c>
      <x:c r="L37" s="605">
        <x:v>7.8218935123926803E-2</x:v>
      </x:c>
      <x:c r="M37" s="197">
        <x:v>0.37071547062159799</x:v>
      </x:c>
      <x:c r="N37" s="605">
        <x:v>8.9077498643726202E-2</x:v>
      </x:c>
      <x:c r="O37" s="197">
        <x:v>0.26268674366933897</x:v>
      </x:c>
      <x:c r="P37" s="605">
        <x:v>8.4393183366036906E-2</x:v>
      </x:c>
      <x:c r="Q37" s="197">
        <x:v>0.26814781560446599</x:v>
      </x:c>
      <x:c r="R37" s="605">
        <x:v>7.3546023953916601E-2</x:v>
      </x:c>
      <x:c r="S37" s="197">
        <x:v>0.20805960840012799</x:v>
      </x:c>
      <x:c r="T37" s="605">
        <x:v>8.1823042190790396E-2</x:v>
      </x:c>
      <x:c r="U37" s="197">
        <x:v>0.16080941964871201</x:v>
      </x:c>
      <x:c r="V37" s="605">
        <x:v>5.54881719626098E-2</x:v>
      </x:c>
      <x:c r="W37" s="197">
        <x:v>6.0522853442883102</x:v>
      </x:c>
      <x:c r="X37" s="605">
        <x:v>0.78523402740509096</x:v>
      </x:c>
      <x:c r="Y37" s="197">
        <x:v>6.1480147818303104E-4</x:v>
      </x:c>
      <x:c r="Z37" s="605">
        <x:v>9.7987433210711503E-2</x:v>
      </x:c>
      <x:c r="AA37" s="197">
        <x:v>0.45794447941076</x:v>
      </x:c>
      <x:c r="AB37" s="605">
        <x:v>6.3401853703891994E-2</x:v>
      </x:c>
      <x:c r="AC37" s="197">
        <x:v>9.5257364038794395E-2</x:v>
      </x:c>
      <x:c r="AD37" s="605">
        <x:v>7.3809336594541503E-2</x:v>
      </x:c>
      <x:c r="AE37" s="197">
        <x:v>-4.85098662308448E-2</x:v>
      </x:c>
      <x:c r="AF37" s="605">
        <x:v>7.9191332572549095E-2</x:v>
      </x:c>
      <x:c r="AG37" s="197">
        <x:v>8.6506415015594404E-3</x:v>
      </x:c>
      <x:c r="AH37" s="605">
        <x:v>7.6481670259568396E-2</x:v>
      </x:c>
      <x:c r="AI37" s="197">
        <x:v>0.37598863155253698</x:v>
      </x:c>
      <x:c r="AJ37" s="605">
        <x:v>8.7956608103495607E-2</x:v>
      </x:c>
      <x:c r="AK37" s="197">
        <x:v>0.25634347669826402</x:v>
      </x:c>
      <x:c r="AL37" s="605">
        <x:v>8.2120368326028606E-2</x:v>
      </x:c>
      <x:c r="AM37" s="197">
        <x:v>0.26973408730482601</x:v>
      </x:c>
      <x:c r="AN37" s="605">
        <x:v>7.50979979267936E-2</x:v>
      </x:c>
      <x:c r="AO37" s="197">
        <x:v>0.197414128098584</x:v>
      </x:c>
      <x:c r="AP37" s="605">
        <x:v>7.9212213726261305E-2</x:v>
      </x:c>
      <x:c r="AQ37" s="197">
        <x:v>0.172677814019081</x:v>
      </x:c>
      <x:c r="AR37" s="605">
        <x:v>5.4228753937259601E-2</x:v>
      </x:c>
      <x:c r="AS37" s="197">
        <x:v>7.1386333622975897</x:v>
      </x:c>
      <x:c r="AT37" s="605">
        <x:v>0.93757983362592301</x:v>
      </x:c>
      <x:c r="AU37" s="197">
        <x:v>-1.5366106929243801E-2</x:v>
      </x:c>
      <x:c r="AV37" s="605">
        <x:v>9.9119519410546503E-2</x:v>
      </x:c>
      <x:c r="AW37" s="197">
        <x:v>0.43395047818499</x:v>
      </x:c>
      <x:c r="AX37" s="605">
        <x:v>6.0574571970810301E-2</x:v>
      </x:c>
      <x:c r="AY37" s="197">
        <x:v>9.4375873871095695E-2</x:v>
      </x:c>
      <x:c r="AZ37" s="605">
        <x:v>7.2268207342237795E-2</x:v>
      </x:c>
      <x:c r="BA37" s="197">
        <x:v>-5.5474759930211302E-2</x:v>
      </x:c>
      <x:c r="BB37" s="605">
        <x:v>7.8584051720716003E-2</x:v>
      </x:c>
      <x:c r="BC37" s="197">
        <x:v>1.29613633806862E-2</x:v>
      </x:c>
      <x:c r="BD37" s="605">
        <x:v>7.5095955258445798E-2</x:v>
      </x:c>
      <x:c r="BE37" s="197">
        <x:v>0.373428375281668</x:v>
      </x:c>
      <x:c r="BF37" s="605">
        <x:v>8.7939651711944095E-2</x:v>
      </x:c>
      <x:c r="BG37" s="197">
        <x:v>0.25388272640325299</x:v>
      </x:c>
      <x:c r="BH37" s="605">
        <x:v>8.0824848816539993E-2</x:v>
      </x:c>
      <x:c r="BI37" s="197">
        <x:v>0.26275327450686697</x:v>
      </x:c>
      <x:c r="BJ37" s="605">
        <x:v>7.4069245753558E-2</x:v>
      </x:c>
      <x:c r="BK37" s="197">
        <x:v>0.217604786501393</x:v>
      </x:c>
      <x:c r="BL37" s="605">
        <x:v>8.1418791247038103E-2</x:v>
      </x:c>
      <x:c r="BM37" s="197">
        <x:v>0.16611533604716999</x:v>
      </x:c>
      <x:c r="BN37" s="605">
        <x:v>5.3282655070608698E-2</x:v>
      </x:c>
      <x:c r="BO37" s="197">
        <x:v>8.0870610832467094</x:v>
      </x:c>
      <x:c r="BP37" s="613">
        <x:v>1.1786362553016501</x:v>
      </x:c>
    </x:row>
    <x:row r="38" spans="1:68" ht="12.95" customHeight="1" x14ac:dyDescent="0.2">
      <x:c r="A38" s="2" t="s">
        <x:v>380</x:v>
      </x:c>
      <x:c r="B38" s="12">
        <x:v>2</x:v>
      </x:c>
      <x:c r="C38" s="197">
        <x:v>-3.9573007277165499E-2</x:v>
      </x:c>
      <x:c r="D38" s="605">
        <x:v>0.16823863715319301</x:v>
      </x:c>
      <x:c r="E38" s="197">
        <x:v>-5.4229133147368498E-2</x:v>
      </x:c>
      <x:c r="F38" s="605">
        <x:v>0.124018472119792</x:v>
      </x:c>
      <x:c r="G38" s="197">
        <x:v>-0.15029454442363999</x:v>
      </x:c>
      <x:c r="H38" s="605">
        <x:v>0.15032669944076099</x:v>
      </x:c>
      <x:c r="I38" s="197">
        <x:v>0.31118761042164</x:v>
      </x:c>
      <x:c r="J38" s="605">
        <x:v>0.11434272704800499</x:v>
      </x:c>
      <x:c r="K38" s="197">
        <x:v>-0.24669133300962101</x:v>
      </x:c>
      <x:c r="L38" s="605">
        <x:v>0.10491131298333201</x:v>
      </x:c>
      <x:c r="M38" s="197">
        <x:v>-3.7554208146731403E-2</x:v>
      </x:c>
      <x:c r="N38" s="605">
        <x:v>0.115269727481783</x:v>
      </x:c>
      <x:c r="O38" s="197">
        <x:v>0.42686615005973699</x:v>
      </x:c>
      <x:c r="P38" s="605">
        <x:v>9.1516253322923499E-2</x:v>
      </x:c>
      <x:c r="Q38" s="197">
        <x:v>0.39555726276146203</x:v>
      </x:c>
      <x:c r="R38" s="605">
        <x:v>0.119605832226752</x:v>
      </x:c>
      <x:c r="S38" s="197">
        <x:v>4.8382130240554003E-2</x:v>
      </x:c>
      <x:c r="T38" s="605">
        <x:v>0.126407327863058</x:v>
      </x:c>
      <x:c r="U38" s="197">
        <x:v>0.13525804665180599</x:v>
      </x:c>
      <x:c r="V38" s="605">
        <x:v>8.9078329094902597E-2</x:v>
      </x:c>
      <x:c r="W38" s="197">
        <x:v>2.5836174870388602</x:v>
      </x:c>
      <x:c r="X38" s="605">
        <x:v>0.65801145784972603</x:v>
      </x:c>
      <x:c r="Y38" s="197">
        <x:v>-1.3128768976054601E-2</x:v>
      </x:c>
      <x:c r="Z38" s="605">
        <x:v>0.171522124596486</x:v>
      </x:c>
      <x:c r="AA38" s="197">
        <x:v>-4.0729079552047603E-2</x:v>
      </x:c>
      <x:c r="AB38" s="605">
        <x:v>0.124191689518483</x:v>
      </x:c>
      <x:c r="AC38" s="197">
        <x:v>-0.16287852957245699</x:v>
      </x:c>
      <x:c r="AD38" s="605">
        <x:v>0.15195544930305399</x:v>
      </x:c>
      <x:c r="AE38" s="197">
        <x:v>0.31772817709972601</x:v>
      </x:c>
      <x:c r="AF38" s="605">
        <x:v>0.11540577282042799</x:v>
      </x:c>
      <x:c r="AG38" s="197">
        <x:v>-0.25144334585072903</x:v>
      </x:c>
      <x:c r="AH38" s="605">
        <x:v>0.104266261974009</x:v>
      </x:c>
      <x:c r="AI38" s="197">
        <x:v>-3.7369689992590299E-2</x:v>
      </x:c>
      <x:c r="AJ38" s="605">
        <x:v>0.114465038049769</x:v>
      </x:c>
      <x:c r="AK38" s="197">
        <x:v>0.44967399338647401</x:v>
      </x:c>
      <x:c r="AL38" s="605">
        <x:v>9.3796437195698301E-2</x:v>
      </x:c>
      <x:c r="AM38" s="197">
        <x:v>0.35110261135912901</x:v>
      </x:c>
      <x:c r="AN38" s="605">
        <x:v>0.122216193508286</x:v>
      </x:c>
      <x:c r="AO38" s="197">
        <x:v>2.72290117363473E-2</x:v>
      </x:c>
      <x:c r="AP38" s="605">
        <x:v>0.123537179624106</x:v>
      </x:c>
      <x:c r="AQ38" s="197">
        <x:v>0.177978319585748</x:v>
      </x:c>
      <x:c r="AR38" s="605">
        <x:v>8.8483912847553498E-2</x:v>
      </x:c>
      <x:c r="AS38" s="197">
        <x:v>3.0759479373311498</x:v>
      </x:c>
      <x:c r="AT38" s="605">
        <x:v>0.75847105443845297</x:v>
      </x:c>
      <x:c r="AU38" s="197">
        <x:v>-2.43094038472167E-2</x:v>
      </x:c>
      <x:c r="AV38" s="605">
        <x:v>0.172054800915943</x:v>
      </x:c>
      <x:c r="AW38" s="197">
        <x:v>-3.7293513151077401E-2</x:v>
      </x:c>
      <x:c r="AX38" s="605">
        <x:v>0.126256081421564</x:v>
      </x:c>
      <x:c r="AY38" s="197">
        <x:v>-0.134202596647397</x:v>
      </x:c>
      <x:c r="AZ38" s="605">
        <x:v>0.154000201985557</x:v>
      </x:c>
      <x:c r="BA38" s="197">
        <x:v>0.28177874104365902</x:v>
      </x:c>
      <x:c r="BB38" s="605">
        <x:v>0.113191368294423</x:v>
      </x:c>
      <x:c r="BC38" s="197">
        <x:v>-0.25766582817461398</x:v>
      </x:c>
      <x:c r="BD38" s="605">
        <x:v>0.10125718118124501</x:v>
      </x:c>
      <x:c r="BE38" s="197">
        <x:v>-4.0021183715528798E-2</x:v>
      </x:c>
      <x:c r="BF38" s="605">
        <x:v>0.121229856566797</x:v>
      </x:c>
      <x:c r="BG38" s="197">
        <x:v>0.469626401358408</x:v>
      </x:c>
      <x:c r="BH38" s="605">
        <x:v>9.30093934651261E-2</x:v>
      </x:c>
      <x:c r="BI38" s="197">
        <x:v>0.38344683585426997</x:v>
      </x:c>
      <x:c r="BJ38" s="605">
        <x:v>0.122081470118241</x:v>
      </x:c>
      <x:c r="BK38" s="197">
        <x:v>4.0106527415634599E-2</x:v>
      </x:c>
      <x:c r="BL38" s="605">
        <x:v>0.123698970161216</x:v>
      </x:c>
      <x:c r="BM38" s="197">
        <x:v>0.18547618782488301</x:v>
      </x:c>
      <x:c r="BN38" s="605">
        <x:v>8.9600299423889598E-2</x:v>
      </x:c>
      <x:c r="BO38" s="197">
        <x:v>4.19701215757987</x:v>
      </x:c>
      <x:c r="BP38" s="613">
        <x:v>1.1068490488329501</x:v>
      </x:c>
    </x:row>
    <x:row r="39" spans="1:68" ht="12.95" customHeight="1" x14ac:dyDescent="0.2">
      <x:c r="A39" s="2" t="s">
        <x:v>381</x:v>
      </x:c>
      <x:c r="B39" s="12">
        <x:v>2</x:v>
      </x:c>
      <x:c r="C39" s="197">
        <x:v>-7.7567567399378895E-2</x:v>
      </x:c>
      <x:c r="D39" s="605">
        <x:v>0.117635806005045</x:v>
      </x:c>
      <x:c r="E39" s="197">
        <x:v>1.6682673226599699E-2</x:v>
      </x:c>
      <x:c r="F39" s="605">
        <x:v>0.127320772472097</x:v>
      </x:c>
      <x:c r="G39" s="197">
        <x:v>-7.8704680266823701E-2</x:v>
      </x:c>
      <x:c r="H39" s="605">
        <x:v>0.118355343703511</x:v>
      </x:c>
      <x:c r="I39" s="197">
        <x:v>-6.6843896393418395E-2</x:v>
      </x:c>
      <x:c r="J39" s="605">
        <x:v>0.12597544864190699</x:v>
      </x:c>
      <x:c r="K39" s="197">
        <x:v>0.32001049441468599</x:v>
      </x:c>
      <x:c r="L39" s="605">
        <x:v>0.12624914237481</x:v>
      </x:c>
      <x:c r="M39" s="197">
        <x:v>4.1713829324269203E-2</x:v>
      </x:c>
      <x:c r="N39" s="605">
        <x:v>0.106626640298635</x:v>
      </x:c>
      <x:c r="O39" s="197">
        <x:v>-4.3300750377529902E-2</x:v>
      </x:c>
      <x:c r="P39" s="605">
        <x:v>0.104880095276318</x:v>
      </x:c>
      <x:c r="Q39" s="197">
        <x:v>6.6153663752906794E-2</x:v>
      </x:c>
      <x:c r="R39" s="605">
        <x:v>0.13454301423103701</x:v>
      </x:c>
      <x:c r="S39" s="197">
        <x:v>0.218115315249654</x:v>
      </x:c>
      <x:c r="T39" s="605">
        <x:v>9.9928014987473196E-2</x:v>
      </x:c>
      <x:c r="U39" s="197">
        <x:v>-9.5631133372238997E-2</x:v>
      </x:c>
      <x:c r="V39" s="605">
        <x:v>0.13470187338869699</x:v>
      </x:c>
      <x:c r="W39" s="197">
        <x:v>1.1185538043516801</x:v>
      </x:c>
      <x:c r="X39" s="605">
        <x:v>0.64568713457095706</x:v>
      </x:c>
      <x:c r="Y39" s="197">
        <x:v>-0.12581092472896099</x:v>
      </x:c>
      <x:c r="Z39" s="605">
        <x:v>0.118873540609125</x:v>
      </x:c>
      <x:c r="AA39" s="197">
        <x:v>3.0842450664167999E-2</x:v>
      </x:c>
      <x:c r="AB39" s="605">
        <x:v>0.12752961423890799</x:v>
      </x:c>
      <x:c r="AC39" s="197">
        <x:v>-8.3504658201851295E-2</x:v>
      </x:c>
      <x:c r="AD39" s="605">
        <x:v>0.11648472661246501</x:v>
      </x:c>
      <x:c r="AE39" s="197">
        <x:v>-3.5989318884450901E-2</x:v>
      </x:c>
      <x:c r="AF39" s="605">
        <x:v>0.12520891784697599</x:v>
      </x:c>
      <x:c r="AG39" s="197">
        <x:v>0.35726167680968701</x:v>
      </x:c>
      <x:c r="AH39" s="605">
        <x:v>0.12536225372686299</x:v>
      </x:c>
      <x:c r="AI39" s="197">
        <x:v>3.1190379054388599E-2</x:v>
      </x:c>
      <x:c r="AJ39" s="605">
        <x:v>0.108626585676056</x:v>
      </x:c>
      <x:c r="AK39" s="197">
        <x:v>-3.8053212955921498E-2</x:v>
      </x:c>
      <x:c r="AL39" s="605">
        <x:v>0.106627318505688</x:v>
      </x:c>
      <x:c r="AM39" s="197">
        <x:v>7.0177238098736897E-2</x:v>
      </x:c>
      <x:c r="AN39" s="605">
        <x:v>0.13293472207276</x:v>
      </x:c>
      <x:c r="AO39" s="197">
        <x:v>0.20751529008372299</x:v>
      </x:c>
      <x:c r="AP39" s="605">
        <x:v>0.101089659555226</x:v>
      </x:c>
      <x:c r="AQ39" s="197">
        <x:v>-8.2806507340830907E-2</x:v>
      </x:c>
      <x:c r="AR39" s="605">
        <x:v>0.13188504719548</x:v>
      </x:c>
      <x:c r="AS39" s="197">
        <x:v>2.1710730429611602</x:v>
      </x:c>
      <x:c r="AT39" s="605">
        <x:v>0.806465669434969</x:v>
      </x:c>
      <x:c r="AU39" s="197">
        <x:v>-0.15096447807640401</x:v>
      </x:c>
      <x:c r="AV39" s="605">
        <x:v>0.12295084955166299</x:v>
      </x:c>
      <x:c r="AW39" s="197">
        <x:v>2.2933685957785398E-2</x:v>
      </x:c>
      <x:c r="AX39" s="605">
        <x:v>0.12845759748514701</x:v>
      </x:c>
      <x:c r="AY39" s="197">
        <x:v>-9.1332375386491693E-2</x:v>
      </x:c>
      <x:c r="AZ39" s="605">
        <x:v>0.11550350908590901</x:v>
      </x:c>
      <x:c r="BA39" s="197">
        <x:v>-8.7429701172949594E-3</x:v>
      </x:c>
      <x:c r="BB39" s="605">
        <x:v>0.12540157729232601</x:v>
      </x:c>
      <x:c r="BC39" s="197">
        <x:v>0.36189486728880699</x:v>
      </x:c>
      <x:c r="BD39" s="605">
        <x:v>0.12446049954716</x:v>
      </x:c>
      <x:c r="BE39" s="197">
        <x:v>1.53073885622726E-2</x:v>
      </x:c>
      <x:c r="BF39" s="605">
        <x:v>0.107870282999332</x:v>
      </x:c>
      <x:c r="BG39" s="197">
        <x:v>-5.4241436499512401E-2</x:v>
      </x:c>
      <x:c r="BH39" s="605">
        <x:v>0.109349517438774</x:v>
      </x:c>
      <x:c r="BI39" s="197">
        <x:v>6.9047026065786499E-2</x:v>
      </x:c>
      <x:c r="BJ39" s="605">
        <x:v>0.13121621860356</x:v>
      </x:c>
      <x:c r="BK39" s="197">
        <x:v>0.217197967259875</x:v>
      </x:c>
      <x:c r="BL39" s="605">
        <x:v>0.10012759975237</x:v>
      </x:c>
      <x:c r="BM39" s="197">
        <x:v>-7.8132074502092502E-2</x:v>
      </x:c>
      <x:c r="BN39" s="605">
        <x:v>0.13187985455876999</x:v>
      </x:c>
      <x:c r="BO39" s="197">
        <x:v>2.6101759840240599</x:v>
      </x:c>
      <x:c r="BP39" s="613">
        <x:v>0.95175564597543505</x:v>
      </x:c>
    </x:row>
    <x:row r="40" spans="1:68" ht="12.95" customHeight="1" x14ac:dyDescent="0.2">
      <x:c r="A40" s="2" t="s">
        <x:v>382</x:v>
      </x:c>
      <x:c r="B40" s="12">
        <x:v>2</x:v>
      </x:c>
      <x:c r="C40" s="197">
        <x:v>-2.36080460016376E-2</x:v>
      </x:c>
      <x:c r="D40" s="605">
        <x:v>0.23658659926133499</x:v>
      </x:c>
      <x:c r="E40" s="197">
        <x:v>-5.0218963304524795E-4</x:v>
      </x:c>
      <x:c r="F40" s="605">
        <x:v>8.1946226743563305E-2</x:v>
      </x:c>
      <x:c r="G40" s="197">
        <x:v>-5.6308674862479202E-2</x:v>
      </x:c>
      <x:c r="H40" s="605">
        <x:v>8.2126979784324303E-2</x:v>
      </x:c>
      <x:c r="I40" s="197">
        <x:v>-3.9920954930989197E-2</x:v>
      </x:c>
      <x:c r="J40" s="605">
        <x:v>7.4348045289384004E-2</x:v>
      </x:c>
      <x:c r="K40" s="197">
        <x:v>0.21165945441546699</x:v>
      </x:c>
      <x:c r="L40" s="605">
        <x:v>8.60909468043905E-2</x:v>
      </x:c>
      <x:c r="M40" s="197">
        <x:v>0.30202747631424298</x:v>
      </x:c>
      <x:c r="N40" s="605">
        <x:v>8.6984788977723895E-2</x:v>
      </x:c>
      <x:c r="O40" s="197">
        <x:v>0.20487833945741099</x:v>
      </x:c>
      <x:c r="P40" s="605">
        <x:v>7.4052906057418599E-2</x:v>
      </x:c>
      <x:c r="Q40" s="197">
        <x:v>0.16226383828459001</x:v>
      </x:c>
      <x:c r="R40" s="605">
        <x:v>7.2917268760745502E-2</x:v>
      </x:c>
      <x:c r="S40" s="197">
        <x:v>0.26058556375031</x:v>
      </x:c>
      <x:c r="T40" s="605">
        <x:v>0.11928734130747</x:v>
      </x:c>
      <x:c r="U40" s="197">
        <x:v>0.27535508853118301</x:v>
      </x:c>
      <x:c r="V40" s="605">
        <x:v>8.4022665058935297E-2</x:v>
      </x:c>
      <x:c r="W40" s="197">
        <x:v>3.6920722213797301</x:v>
      </x:c>
      <x:c r="X40" s="605">
        <x:v>0.85365118188009503</x:v>
      </x:c>
      <x:c r="Y40" s="197">
        <x:v>-8.0296613042782503E-2</x:v>
      </x:c>
      <x:c r="Z40" s="605">
        <x:v>0.248676217297918</x:v>
      </x:c>
      <x:c r="AA40" s="197">
        <x:v>-1.5109604518549201E-2</x:v>
      </x:c>
      <x:c r="AB40" s="605">
        <x:v>7.9346253934460403E-2</x:v>
      </x:c>
      <x:c r="AC40" s="197">
        <x:v>-2.8425793754007202E-2</x:v>
      </x:c>
      <x:c r="AD40" s="605">
        <x:v>8.3273309565107895E-2</x:v>
      </x:c>
      <x:c r="AE40" s="197">
        <x:v>-3.92386570909087E-2</x:v>
      </x:c>
      <x:c r="AF40" s="605">
        <x:v>7.41129980108991E-2</x:v>
      </x:c>
      <x:c r="AG40" s="197">
        <x:v>0.21538800806232899</x:v>
      </x:c>
      <x:c r="AH40" s="605">
        <x:v>8.4673239737764902E-2</x:v>
      </x:c>
      <x:c r="AI40" s="197">
        <x:v>0.27642352097273098</x:v>
      </x:c>
      <x:c r="AJ40" s="605">
        <x:v>8.8292503980649695E-2</x:v>
      </x:c>
      <x:c r="AK40" s="197">
        <x:v>0.22048529806411801</x:v>
      </x:c>
      <x:c r="AL40" s="605">
        <x:v>7.3509480136070005E-2</x:v>
      </x:c>
      <x:c r="AM40" s="197">
        <x:v>0.145747509358576</x:v>
      </x:c>
      <x:c r="AN40" s="605">
        <x:v>7.4201103576351304E-2</x:v>
      </x:c>
      <x:c r="AO40" s="197">
        <x:v>0.26187770821770601</x:v>
      </x:c>
      <x:c r="AP40" s="605">
        <x:v>0.12033495313888901</x:v>
      </x:c>
      <x:c r="AQ40" s="197">
        <x:v>0.28713652386553001</x:v>
      </x:c>
      <x:c r="AR40" s="605">
        <x:v>8.4468689813323006E-2</x:v>
      </x:c>
      <x:c r="AS40" s="197">
        <x:v>4.1577215779868997</x:v>
      </x:c>
      <x:c r="AT40" s="605">
        <x:v>0.89332123793618201</x:v>
      </x:c>
      <x:c r="AU40" s="197">
        <x:v>-8.7328191252531495E-2</x:v>
      </x:c>
      <x:c r="AV40" s="605">
        <x:v>0.24768535496794</x:v>
      </x:c>
      <x:c r="AW40" s="197">
        <x:v>-2.19115456841108E-2</x:v>
      </x:c>
      <x:c r="AX40" s="605">
        <x:v>8.0925623543764397E-2</x:v>
      </x:c>
      <x:c r="AY40" s="197">
        <x:v>-2.4589038066341402E-2</x:v>
      </x:c>
      <x:c r="AZ40" s="605">
        <x:v>8.3085070202950195E-2</x:v>
      </x:c>
      <x:c r="BA40" s="197">
        <x:v>-4.6427979299206099E-2</x:v>
      </x:c>
      <x:c r="BB40" s="605">
        <x:v>7.2873809157406294E-2</x:v>
      </x:c>
      <x:c r="BC40" s="197">
        <x:v>0.215940694794756</x:v>
      </x:c>
      <x:c r="BD40" s="605">
        <x:v>8.5439405083095998E-2</x:v>
      </x:c>
      <x:c r="BE40" s="197">
        <x:v>0.272068225933839</x:v>
      </x:c>
      <x:c r="BF40" s="605">
        <x:v>9.3095074603939204E-2</x:v>
      </x:c>
      <x:c r="BG40" s="197">
        <x:v>0.21913784409078799</x:v>
      </x:c>
      <x:c r="BH40" s="605">
        <x:v>7.3085008998447804E-2</x:v>
      </x:c>
      <x:c r="BI40" s="197">
        <x:v>0.155071379655774</x:v>
      </x:c>
      <x:c r="BJ40" s="605">
        <x:v>7.3508098122157306E-2</x:v>
      </x:c>
      <x:c r="BK40" s="197">
        <x:v>0.25910803345956901</x:v>
      </x:c>
      <x:c r="BL40" s="605">
        <x:v>0.120580058206496</x:v>
      </x:c>
      <x:c r="BM40" s="197">
        <x:v>0.28678029155342799</x:v>
      </x:c>
      <x:c r="BN40" s="605">
        <x:v>8.3082442383498406E-2</x:v>
      </x:c>
      <x:c r="BO40" s="197">
        <x:v>4.2939289334013502</x:v>
      </x:c>
      <x:c r="BP40" s="613">
        <x:v>0.941184000488276</x:v>
      </x:c>
    </x:row>
    <x:row r="41" spans="1:68" ht="12.95" customHeight="1" x14ac:dyDescent="0.2">
      <x:c r="A41" s="2" t="s">
        <x:v>383</x:v>
      </x:c>
      <x:c r="B41" s="12">
        <x:v>2</x:v>
      </x:c>
      <x:c r="C41" s="197">
        <x:v>0.13732364833130101</x:v>
      </x:c>
      <x:c r="D41" s="605">
        <x:v>0.22715458727879501</x:v>
      </x:c>
      <x:c r="E41" s="197">
        <x:v>0.25869729034156902</x:v>
      </x:c>
      <x:c r="F41" s="605">
        <x:v>7.6759268056052002E-2</x:v>
      </x:c>
      <x:c r="G41" s="197">
        <x:v>9.9751092504997002E-2</x:v>
      </x:c>
      <x:c r="H41" s="605">
        <x:v>8.7290653026022902E-2</x:v>
      </x:c>
      <x:c r="I41" s="197">
        <x:v>0.171431228618245</x:v>
      </x:c>
      <x:c r="J41" s="605">
        <x:v>7.3310859356126204E-2</x:v>
      </x:c>
      <x:c r="K41" s="197">
        <x:v>0.25553800496666701</x:v>
      </x:c>
      <x:c r="L41" s="605">
        <x:v>9.4267275875218104E-2</x:v>
      </x:c>
      <x:c r="M41" s="197">
        <x:v>0.212497068472146</x:v>
      </x:c>
      <x:c r="N41" s="605">
        <x:v>0.10221159961936099</x:v>
      </x:c>
      <x:c r="O41" s="197">
        <x:v>9.3180495532007301E-2</x:v>
      </x:c>
      <x:c r="P41" s="605">
        <x:v>0.13354697663884499</x:v>
      </x:c>
      <x:c r="Q41" s="197">
        <x:v>9.3197021828359303E-2</x:v>
      </x:c>
      <x:c r="R41" s="605">
        <x:v>8.8662527617039494E-2</x:v>
      </x:c>
      <x:c r="S41" s="197">
        <x:v>0.102002613207809</x:v>
      </x:c>
      <x:c r="T41" s="605">
        <x:v>0.13052354382707099</x:v>
      </x:c>
      <x:c r="U41" s="197">
        <x:v>0.181499579646975</x:v>
      </x:c>
      <x:c r="V41" s="605">
        <x:v>8.8720596348597899E-2</x:v>
      </x:c>
      <x:c r="W41" s="197">
        <x:v>3.7084958741689298</x:v>
      </x:c>
      <x:c r="X41" s="605">
        <x:v>0.85921942750439195</x:v>
      </x:c>
      <x:c r="Y41" s="197">
        <x:v>0.15367064545273501</x:v>
      </x:c>
      <x:c r="Z41" s="605">
        <x:v>0.22939039394594099</x:v>
      </x:c>
      <x:c r="AA41" s="197">
        <x:v>0.24316584833559701</x:v>
      </x:c>
      <x:c r="AB41" s="605">
        <x:v>7.6794722425174294E-2</x:v>
      </x:c>
      <x:c r="AC41" s="197">
        <x:v>9.2715192974940699E-2</x:v>
      </x:c>
      <x:c r="AD41" s="605">
        <x:v>8.3985841118439999E-2</x:v>
      </x:c>
      <x:c r="AE41" s="197">
        <x:v>0.17058608091364</x:v>
      </x:c>
      <x:c r="AF41" s="605">
        <x:v>7.2950242655589997E-2</x:v>
      </x:c>
      <x:c r="AG41" s="197">
        <x:v>0.26220603171948897</x:v>
      </x:c>
      <x:c r="AH41" s="605">
        <x:v>9.3993959667618907E-2</x:v>
      </x:c>
      <x:c r="AI41" s="197">
        <x:v>0.213577133554677</x:v>
      </x:c>
      <x:c r="AJ41" s="605">
        <x:v>9.9943817747150596E-2</x:v>
      </x:c>
      <x:c r="AK41" s="197">
        <x:v>0.108256506150404</x:v>
      </x:c>
      <x:c r="AL41" s="605">
        <x:v>0.12920852794922499</x:v>
      </x:c>
      <x:c r="AM41" s="197">
        <x:v>0.106648540075993</x:v>
      </x:c>
      <x:c r="AN41" s="605">
        <x:v>9.2466850688319599E-2</x:v>
      </x:c>
      <x:c r="AO41" s="197">
        <x:v>0.108254787575985</x:v>
      </x:c>
      <x:c r="AP41" s="605">
        <x:v>0.130762724321702</x:v>
      </x:c>
      <x:c r="AQ41" s="197">
        <x:v>0.179962436798838</x:v>
      </x:c>
      <x:c r="AR41" s="605">
        <x:v>8.5656277088454094E-2</x:v>
      </x:c>
      <x:c r="AS41" s="197">
        <x:v>4.2091265768800499</x:v>
      </x:c>
      <x:c r="AT41" s="605">
        <x:v>1.0593853321129501</x:v>
      </x:c>
      <x:c r="AU41" s="197">
        <x:v>0.13176602128573001</x:v>
      </x:c>
      <x:c r="AV41" s="605">
        <x:v>0.223917484108862</x:v>
      </x:c>
      <x:c r="AW41" s="197">
        <x:v>0.22975349429452299</x:v>
      </x:c>
      <x:c r="AX41" s="605">
        <x:v>7.8011175883530598E-2</x:v>
      </x:c>
      <x:c r="AY41" s="197">
        <x:v>8.9341116619464797E-2</x:v>
      </x:c>
      <x:c r="AZ41" s="605">
        <x:v>7.8868388426586195E-2</x:v>
      </x:c>
      <x:c r="BA41" s="197">
        <x:v>0.21155416283894801</x:v>
      </x:c>
      <x:c r="BB41" s="605">
        <x:v>7.3554551834117202E-2</x:v>
      </x:c>
      <x:c r="BC41" s="197">
        <x:v>0.24788925037840501</x:v>
      </x:c>
      <x:c r="BD41" s="605">
        <x:v>9.5909533197668997E-2</x:v>
      </x:c>
      <x:c r="BE41" s="197">
        <x:v>0.24805749669371199</x:v>
      </x:c>
      <x:c r="BF41" s="605">
        <x:v>9.7497736483595596E-2</x:v>
      </x:c>
      <x:c r="BG41" s="197">
        <x:v>0.11573107952551399</x:v>
      </x:c>
      <x:c r="BH41" s="605">
        <x:v>0.121728676659276</x:v>
      </x:c>
      <x:c r="BI41" s="197">
        <x:v>0.113266167122307</x:v>
      </x:c>
      <x:c r="BJ41" s="605">
        <x:v>9.3457079147399896E-2</x:v>
      </x:c>
      <x:c r="BK41" s="197">
        <x:v>0.103277002935109</x:v>
      </x:c>
      <x:c r="BL41" s="605">
        <x:v>0.12954521936588601</x:v>
      </x:c>
      <x:c r="BM41" s="197">
        <x:v>0.17300366430885999</x:v>
      </x:c>
      <x:c r="BN41" s="605">
        <x:v>8.1260275384667804E-2</x:v>
      </x:c>
      <x:c r="BO41" s="197">
        <x:v>5.6529008528465399</x:v>
      </x:c>
      <x:c r="BP41" s="613">
        <x:v>1.4643123902005799</x:v>
      </x:c>
    </x:row>
    <x:row r="42" spans="1:68" ht="12.95" customHeight="1" x14ac:dyDescent="0.2">
      <x:c r="A42" s="2" t="s">
        <x:v>384</x:v>
      </x:c>
      <x:c r="B42" s="12">
        <x:v>2</x:v>
      </x:c>
      <x:c r="C42" s="197">
        <x:v>0.42938770947583499</x:v>
      </x:c>
      <x:c r="D42" s="605">
        <x:v>0.175631735508715</x:v>
      </x:c>
      <x:c r="E42" s="197">
        <x:v>3.0153844864353699E-2</x:v>
      </x:c>
      <x:c r="F42" s="605">
        <x:v>0.104360685149397</x:v>
      </x:c>
      <x:c r="G42" s="197">
        <x:v>-0.18352206649526701</x:v>
      </x:c>
      <x:c r="H42" s="605">
        <x:v>0.12830284897039201</x:v>
      </x:c>
      <x:c r="I42" s="197">
        <x:v>-0.12740360249989099</x:v>
      </x:c>
      <x:c r="J42" s="605">
        <x:v>0.162274726113148</x:v>
      </x:c>
      <x:c r="K42" s="197">
        <x:v>-0.15967921047195199</x:v>
      </x:c>
      <x:c r="L42" s="605">
        <x:v>0.123904997818512</x:v>
      </x:c>
      <x:c r="M42" s="197">
        <x:v>0.19947022214642901</x:v>
      </x:c>
      <x:c r="N42" s="605">
        <x:v>0.118520231585792</x:v>
      </x:c>
      <x:c r="O42" s="197">
        <x:v>0.15231458594488201</x:v>
      </x:c>
      <x:c r="P42" s="605">
        <x:v>0.13856340443375301</x:v>
      </x:c>
      <x:c r="Q42" s="197">
        <x:v>0.21587802438804701</x:v>
      </x:c>
      <x:c r="R42" s="605">
        <x:v>0.11584999860727099</x:v>
      </x:c>
      <x:c r="S42" s="197">
        <x:v>0.395965392135116</x:v>
      </x:c>
      <x:c r="T42" s="605">
        <x:v>0.112877623246739</x:v>
      </x:c>
      <x:c r="U42" s="197">
        <x:v>-0.120373670427133</x:v>
      </x:c>
      <x:c r="V42" s="605">
        <x:v>0.149280853707767</x:v>
      </x:c>
      <x:c r="W42" s="197">
        <x:v>2.9408716334551301</x:v>
      </x:c>
      <x:c r="X42" s="605">
        <x:v>0.98893670312718496</x:v>
      </x:c>
      <x:c r="Y42" s="197">
        <x:v>0.39893270164335898</x:v>
      </x:c>
      <x:c r="Z42" s="605">
        <x:v>0.17432489172371099</x:v>
      </x:c>
      <x:c r="AA42" s="197">
        <x:v>5.4051800060858697E-2</x:v>
      </x:c>
      <x:c r="AB42" s="605">
        <x:v>0.105619310540202</x:v>
      </x:c>
      <x:c r="AC42" s="197">
        <x:v>-0.18375766648199901</x:v>
      </x:c>
      <x:c r="AD42" s="605">
        <x:v>0.13991963245147301</x:v>
      </x:c>
      <x:c r="AE42" s="197">
        <x:v>-8.5528502807339798E-2</x:v>
      </x:c>
      <x:c r="AF42" s="605">
        <x:v>0.162927626695305</x:v>
      </x:c>
      <x:c r="AG42" s="197">
        <x:v>-0.14415737661013101</x:v>
      </x:c>
      <x:c r="AH42" s="605">
        <x:v>0.123765750181794</x:v>
      </x:c>
      <x:c r="AI42" s="197">
        <x:v>0.216906042597725</x:v>
      </x:c>
      <x:c r="AJ42" s="605">
        <x:v>0.11915685171005801</x:v>
      </x:c>
      <x:c r="AK42" s="197">
        <x:v>0.171986565789847</x:v>
      </x:c>
      <x:c r="AL42" s="605">
        <x:v>0.139018580493734</x:v>
      </x:c>
      <x:c r="AM42" s="197">
        <x:v>0.18571829180164401</x:v>
      </x:c>
      <x:c r="AN42" s="605">
        <x:v>0.11452769246155001</x:v>
      </x:c>
      <x:c r="AO42" s="197">
        <x:v>0.391761122140933</x:v>
      </x:c>
      <x:c r="AP42" s="605">
        <x:v>0.109214025011089</x:v>
      </x:c>
      <x:c r="AQ42" s="197">
        <x:v>-9.6061797136517899E-2</x:v>
      </x:c>
      <x:c r="AR42" s="605">
        <x:v>0.14664159603205901</x:v>
      </x:c>
      <x:c r="AS42" s="197">
        <x:v>4.2778830822612903</x:v>
      </x:c>
      <x:c r="AT42" s="605">
        <x:v>1.1934850500531</x:v>
      </x:c>
      <x:c r="AU42" s="197">
        <x:v>0.39539713803606302</x:v>
      </x:c>
      <x:c r="AV42" s="605">
        <x:v>0.174004824547461</x:v>
      </x:c>
      <x:c r="AW42" s="197">
        <x:v>5.5013198839021601E-2</x:v>
      </x:c>
      <x:c r="AX42" s="605">
        <x:v>0.10516242311771</x:v>
      </x:c>
      <x:c r="AY42" s="197">
        <x:v>-0.18831892150795401</x:v>
      </x:c>
      <x:c r="AZ42" s="605">
        <x:v>0.14015587085536199</x:v>
      </x:c>
      <x:c r="BA42" s="197">
        <x:v>-9.4671045445880703E-2</x:v>
      </x:c>
      <x:c r="BB42" s="605">
        <x:v>0.164564277284274</x:v>
      </x:c>
      <x:c r="BC42" s="197">
        <x:v>-0.144603640346426</x:v>
      </x:c>
      <x:c r="BD42" s="605">
        <x:v>0.123900315143585</x:v>
      </x:c>
      <x:c r="BE42" s="197">
        <x:v>0.222393334315097</x:v>
      </x:c>
      <x:c r="BF42" s="605">
        <x:v>0.120448605901115</x:v>
      </x:c>
      <x:c r="BG42" s="197">
        <x:v>0.17622311070174301</x:v>
      </x:c>
      <x:c r="BH42" s="605">
        <x:v>0.137698184560684</x:v>
      </x:c>
      <x:c r="BI42" s="197">
        <x:v>0.18942690228688699</x:v>
      </x:c>
      <x:c r="BJ42" s="605">
        <x:v>0.113538113332705</x:v>
      </x:c>
      <x:c r="BK42" s="197">
        <x:v>0.39345868483183599</x:v>
      </x:c>
      <x:c r="BL42" s="605">
        <x:v>0.109313276868559</x:v>
      </x:c>
      <x:c r="BM42" s="197">
        <x:v>-9.6055996506491201E-2</x:v>
      </x:c>
      <x:c r="BN42" s="605">
        <x:v>0.14697856941268</x:v>
      </x:c>
      <x:c r="BO42" s="197">
        <x:v>4.3700066368996398</x:v>
      </x:c>
      <x:c r="BP42" s="613">
        <x:v>1.2895380159698</x:v>
      </x:c>
    </x:row>
    <x:row r="43" spans="1:68" ht="12.95" customHeight="1" x14ac:dyDescent="0.2">
      <x:c r="A43" s="2" t="s">
        <x:v>385</x:v>
      </x:c>
      <x:c r="B43" s="12">
        <x:v>2</x:v>
      </x:c>
      <x:c r="C43" s="197">
        <x:v>-0.34899805749517299</x:v>
      </x:c>
      <x:c r="D43" s="605">
        <x:v>0.21615324515808099</x:v>
      </x:c>
      <x:c r="E43" s="197">
        <x:v>8.4535044771274298E-2</x:v>
      </x:c>
      <x:c r="F43" s="605">
        <x:v>0.14973746587100401</x:v>
      </x:c>
      <x:c r="G43" s="197">
        <x:v>-0.27386496409093303</x:v>
      </x:c>
      <x:c r="H43" s="605">
        <x:v>0.15871679404509001</x:v>
      </x:c>
      <x:c r="I43" s="197">
        <x:v>-6.6639862145918299E-2</x:v>
      </x:c>
      <x:c r="J43" s="605">
        <x:v>0.183954532447337</x:v>
      </x:c>
      <x:c r="K43" s="197">
        <x:v>0.12549682568805001</x:v>
      </x:c>
      <x:c r="L43" s="605">
        <x:v>0.14740536849885499</x:v>
      </x:c>
      <x:c r="M43" s="197">
        <x:v>0.30410496002617998</x:v>
      </x:c>
      <x:c r="N43" s="605">
        <x:v>0.171673480105764</x:v>
      </x:c>
      <x:c r="O43" s="197">
        <x:v>0.24094834172448601</x:v>
      </x:c>
      <x:c r="P43" s="605">
        <x:v>0.17097675929626299</x:v>
      </x:c>
      <x:c r="Q43" s="197">
        <x:v>1.9177371915809899E-2</x:v>
      </x:c>
      <x:c r="R43" s="605">
        <x:v>0.159530902921593</x:v>
      </x:c>
      <x:c r="S43" s="197">
        <x:v>0.10904320771697</x:v>
      </x:c>
      <x:c r="T43" s="605">
        <x:v>0.18302893585597399</x:v>
      </x:c>
      <x:c r="U43" s="197">
        <x:v>0.103310743793286</x:v>
      </x:c>
      <x:c r="V43" s="605">
        <x:v>0.15685546694915001</x:v>
      </x:c>
      <x:c r="W43" s="197">
        <x:v>2.0665317639987602</x:v>
      </x:c>
      <x:c r="X43" s="605">
        <x:v>1.15700743237549</x:v>
      </x:c>
      <x:c r="Y43" s="197">
        <x:v>-0.35639403593678098</x:v>
      </x:c>
      <x:c r="Z43" s="605">
        <x:v>0.20347318623646399</x:v>
      </x:c>
      <x:c r="AA43" s="197">
        <x:v>0.100963437061953</x:v>
      </x:c>
      <x:c r="AB43" s="605">
        <x:v>0.143538279443199</x:v>
      </x:c>
      <x:c r="AC43" s="197">
        <x:v>-0.28133307480650299</x:v>
      </x:c>
      <x:c r="AD43" s="605">
        <x:v>0.155183564831435</x:v>
      </x:c>
      <x:c r="AE43" s="197">
        <x:v>-6.9457174713724701E-2</x:v>
      </x:c>
      <x:c r="AF43" s="605">
        <x:v>0.18424940115340199</x:v>
      </x:c>
      <x:c r="AG43" s="197">
        <x:v>8.0446589905683E-2</x:v>
      </x:c>
      <x:c r="AH43" s="605">
        <x:v>0.14406208821536901</x:v>
      </x:c>
      <x:c r="AI43" s="197">
        <x:v>0.33673199560120898</x:v>
      </x:c>
      <x:c r="AJ43" s="605">
        <x:v>0.166711961667589</x:v>
      </x:c>
      <x:c r="AK43" s="197">
        <x:v>0.27783724326731402</x:v>
      </x:c>
      <x:c r="AL43" s="605">
        <x:v>0.16745927035616301</x:v>
      </x:c>
      <x:c r="AM43" s="197">
        <x:v>3.7240519718169801E-3</x:v>
      </x:c>
      <x:c r="AN43" s="605">
        <x:v>0.15993445908933199</x:v>
      </x:c>
      <x:c r="AO43" s="197">
        <x:v>7.0962744161895699E-2</x:v>
      </x:c>
      <x:c r="AP43" s="605">
        <x:v>0.175290444805622</x:v>
      </x:c>
      <x:c r="AQ43" s="197">
        <x:v>8.7332481407097706E-2</x:v>
      </x:c>
      <x:c r="AR43" s="605">
        <x:v>0.15713365962960099</x:v>
      </x:c>
      <x:c r="AS43" s="197">
        <x:v>4.4220613744180302</x:v>
      </x:c>
      <x:c r="AT43" s="605">
        <x:v>1.57679752141787</x:v>
      </x:c>
      <x:c r="AU43" s="197">
        <x:v>-0.37945988179770201</x:v>
      </x:c>
      <x:c r="AV43" s="605">
        <x:v>0.20230624675499001</x:v>
      </x:c>
      <x:c r="AW43" s="197">
        <x:v>8.3932905191304905E-2</x:v>
      </x:c>
      <x:c r="AX43" s="605">
        <x:v>0.142937311007861</x:v>
      </x:c>
      <x:c r="AY43" s="197">
        <x:v>-0.27074592225048699</x:v>
      </x:c>
      <x:c r="AZ43" s="605">
        <x:v>0.15367685231238101</x:v>
      </x:c>
      <x:c r="BA43" s="197">
        <x:v>-2.55099432402448E-2</x:v>
      </x:c>
      <x:c r="BB43" s="605">
        <x:v>0.18988705174569301</x:v>
      </x:c>
      <x:c r="BC43" s="197">
        <x:v>8.7528090523017701E-2</x:v>
      </x:c>
      <x:c r="BD43" s="605">
        <x:v>0.141330963107338</x:v>
      </x:c>
      <x:c r="BE43" s="197">
        <x:v>0.33359274451080101</x:v>
      </x:c>
      <x:c r="BF43" s="605">
        <x:v>0.16595661003890499</x:v>
      </x:c>
      <x:c r="BG43" s="197">
        <x:v>0.24856799589761899</x:v>
      </x:c>
      <x:c r="BH43" s="605">
        <x:v>0.16744288307931701</x:v>
      </x:c>
      <x:c r="BI43" s="197">
        <x:v>1.7308127981950101E-2</x:v>
      </x:c>
      <x:c r="BJ43" s="605">
        <x:v>0.157602138023339</x:v>
      </x:c>
      <x:c r="BK43" s="197">
        <x:v>6.87944322696145E-2</x:v>
      </x:c>
      <x:c r="BL43" s="605">
        <x:v>0.17185229444449199</x:v>
      </x:c>
      <x:c r="BM43" s="197">
        <x:v>8.4665153295744006E-2</x:v>
      </x:c>
      <x:c r="BN43" s="605">
        <x:v>0.15873247523150799</x:v>
      </x:c>
      <x:c r="BO43" s="197">
        <x:v>5.61237821636254</x:v>
      </x:c>
      <x:c r="BP43" s="613">
        <x:v>1.78831568736933</x:v>
      </x:c>
    </x:row>
    <x:row r="44" spans="1:68" ht="12.95" customHeight="1" x14ac:dyDescent="0.2">
      <x:c r="A44" s="2" t="s">
        <x:v>386</x:v>
      </x:c>
      <x:c r="B44" s="12">
        <x:v>2</x:v>
      </x:c>
      <x:c r="C44" s="197">
        <x:v>0.164332103600559</x:v>
      </x:c>
      <x:c r="D44" s="605">
        <x:v>8.23126234707591E-2</x:v>
      </x:c>
      <x:c r="E44" s="197">
        <x:v>1.41561049419079E-2</x:v>
      </x:c>
      <x:c r="F44" s="605">
        <x:v>0.13146304532804401</x:v>
      </x:c>
      <x:c r="G44" s="197">
        <x:v>0.121150398467214</x:v>
      </x:c>
      <x:c r="H44" s="605">
        <x:v>0.13123305306589</x:v>
      </x:c>
      <x:c r="I44" s="197">
        <x:v>-8.4050619600658905E-2</x:v>
      </x:c>
      <x:c r="J44" s="605">
        <x:v>7.1850362229301995E-2</x:v>
      </x:c>
      <x:c r="K44" s="197">
        <x:v>0.16931789605931799</x:v>
      </x:c>
      <x:c r="L44" s="605">
        <x:v>0.119286369388415</x:v>
      </x:c>
      <x:c r="M44" s="197">
        <x:v>0.21153504300988901</x:v>
      </x:c>
      <x:c r="N44" s="605">
        <x:v>9.3737784071879895E-2</x:v>
      </x:c>
      <x:c r="O44" s="197">
        <x:v>0.249673678245489</x:v>
      </x:c>
      <x:c r="P44" s="605">
        <x:v>0.11518667905022199</x:v>
      </x:c>
      <x:c r="Q44" s="197">
        <x:v>8.3044101532175493E-2</x:v>
      </x:c>
      <x:c r="R44" s="605">
        <x:v>9.26819202337896E-2</x:v>
      </x:c>
      <x:c r="S44" s="197">
        <x:v>0.13197565553361501</x:v>
      </x:c>
      <x:c r="T44" s="605">
        <x:v>9.3898285185078395E-2</x:v>
      </x:c>
      <x:c r="U44" s="197">
        <x:v>0.18813870122159901</x:v>
      </x:c>
      <x:c r="V44" s="605">
        <x:v>8.1390373686954898E-2</x:v>
      </x:c>
      <x:c r="W44" s="197">
        <x:v>3.3202570820142001</x:v>
      </x:c>
      <x:c r="X44" s="605">
        <x:v>0.99293934575520704</x:v>
      </x:c>
      <x:c r="Y44" s="197">
        <x:v>0.16383507487219701</x:v>
      </x:c>
      <x:c r="Z44" s="605">
        <x:v>8.3691237652768702E-2</x:v>
      </x:c>
      <x:c r="AA44" s="197">
        <x:v>8.2327714784599503E-3</x:v>
      </x:c>
      <x:c r="AB44" s="605">
        <x:v>0.13153944751444499</x:v>
      </x:c>
      <x:c r="AC44" s="197">
        <x:v>0.13914257575135699</x:v>
      </x:c>
      <x:c r="AD44" s="605">
        <x:v>0.12496109331673</x:v>
      </x:c>
      <x:c r="AE44" s="197">
        <x:v>-9.1834299006710293E-2</x:v>
      </x:c>
      <x:c r="AF44" s="605">
        <x:v>7.3407277254697298E-2</x:v>
      </x:c>
      <x:c r="AG44" s="197">
        <x:v>0.18804253897394699</x:v>
      </x:c>
      <x:c r="AH44" s="605">
        <x:v>0.11866779554316099</x:v>
      </x:c>
      <x:c r="AI44" s="197">
        <x:v>0.18313994516756599</x:v>
      </x:c>
      <x:c r="AJ44" s="605">
        <x:v>9.7068155810572196E-2</x:v>
      </x:c>
      <x:c r="AK44" s="197">
        <x:v>0.260396701538335</x:v>
      </x:c>
      <x:c r="AL44" s="605">
        <x:v>0.114355563220967</x:v>
      </x:c>
      <x:c r="AM44" s="197">
        <x:v>8.3135374302570494E-2</x:v>
      </x:c>
      <x:c r="AN44" s="605">
        <x:v>9.2058247300253596E-2</x:v>
      </x:c>
      <x:c r="AO44" s="197">
        <x:v>0.13347525357125201</x:v>
      </x:c>
      <x:c r="AP44" s="605">
        <x:v>9.5697719965374906E-2</x:v>
      </x:c>
      <x:c r="AQ44" s="197">
        <x:v>0.190532198550835</x:v>
      </x:c>
      <x:c r="AR44" s="605">
        <x:v>8.1747264348323495E-2</x:v>
      </x:c>
      <x:c r="AS44" s="197">
        <x:v>3.7768699226777902</x:v>
      </x:c>
      <x:c r="AT44" s="605">
        <x:v>1.1538343846888499</x:v>
      </x:c>
      <x:c r="AU44" s="197">
        <x:v>0.163061629447881</x:v>
      </x:c>
      <x:c r="AV44" s="605">
        <x:v>8.2972728259511602E-2</x:v>
      </x:c>
      <x:c r="AW44" s="197">
        <x:v>-4.9532413651603803E-2</x:v>
      </x:c>
      <x:c r="AX44" s="605">
        <x:v>0.12746142859652501</x:v>
      </x:c>
      <x:c r="AY44" s="197">
        <x:v>0.12965227029301499</x:v>
      </x:c>
      <x:c r="AZ44" s="605">
        <x:v>0.12515601268197499</x:v>
      </x:c>
      <x:c r="BA44" s="197">
        <x:v>-0.111537511772849</x:v>
      </x:c>
      <x:c r="BB44" s="605">
        <x:v>7.3717124318432997E-2</x:v>
      </x:c>
      <x:c r="BC44" s="197">
        <x:v>3.7539783682494797E-2</x:v>
      </x:c>
      <x:c r="BD44" s="605">
        <x:v>0.129587341567343</x:v>
      </x:c>
      <x:c r="BE44" s="197">
        <x:v>0.157581508408217</x:v>
      </x:c>
      <x:c r="BF44" s="605">
        <x:v>9.3389546887304095E-2</x:v>
      </x:c>
      <x:c r="BG44" s="197">
        <x:v>0.238054073178389</x:v>
      </x:c>
      <x:c r="BH44" s="605">
        <x:v>9.8784958391465394E-2</x:v>
      </x:c>
      <x:c r="BI44" s="197">
        <x:v>8.0840892101864806E-2</x:v>
      </x:c>
      <x:c r="BJ44" s="605">
        <x:v>8.9566339699536895E-2</x:v>
      </x:c>
      <x:c r="BK44" s="197">
        <x:v>0.121800294523875</x:v>
      </x:c>
      <x:c r="BL44" s="605">
        <x:v>9.0927047665359806E-2</x:v>
      </x:c>
      <x:c r="BM44" s="197">
        <x:v>0.185108708366264</x:v>
      </x:c>
      <x:c r="BN44" s="605">
        <x:v>8.0345131584811602E-2</x:v>
      </x:c>
      <x:c r="BO44" s="197">
        <x:v>5.4826576572997796</x:v>
      </x:c>
      <x:c r="BP44" s="613">
        <x:v>1.5381795068611399</x:v>
      </x:c>
    </x:row>
    <x:row r="45" spans="1:68" ht="12.95" customHeight="1" x14ac:dyDescent="0.2">
      <x:c r="A45" s="2" t="s">
        <x:v>387</x:v>
      </x:c>
      <x:c r="B45" s="12">
        <x:v>2</x:v>
      </x:c>
      <x:c r="C45" s="197">
        <x:v>0.133051502754017</x:v>
      </x:c>
      <x:c r="D45" s="605">
        <x:v>0.14149302962948301</x:v>
      </x:c>
      <x:c r="E45" s="197">
        <x:v>0.11400266259944</x:v>
      </x:c>
      <x:c r="F45" s="605">
        <x:v>8.5435069390583401E-2</x:v>
      </x:c>
      <x:c r="G45" s="197">
        <x:v>0.120753202769043</x:v>
      </x:c>
      <x:c r="H45" s="605">
        <x:v>9.4896121187478796E-2</x:v>
      </x:c>
      <x:c r="I45" s="197">
        <x:v>-8.7233168534260705E-2</x:v>
      </x:c>
      <x:c r="J45" s="605">
        <x:v>0.110798594639498</x:v>
      </x:c>
      <x:c r="K45" s="197">
        <x:v>-0.1831537324758</x:v>
      </x:c>
      <x:c r="L45" s="605">
        <x:v>0.102267579988211</x:v>
      </x:c>
      <x:c r="M45" s="197">
        <x:v>7.3492459745550798E-2</x:v>
      </x:c>
      <x:c r="N45" s="605">
        <x:v>8.2335625885166297E-2</x:v>
      </x:c>
      <x:c r="O45" s="197">
        <x:v>0.127905675014754</x:v>
      </x:c>
      <x:c r="P45" s="605">
        <x:v>0.10716283842256701</x:v>
      </x:c>
      <x:c r="Q45" s="197">
        <x:v>0.11816618527470001</x:v>
      </x:c>
      <x:c r="R45" s="605">
        <x:v>8.2931352745151704E-2</x:v>
      </x:c>
      <x:c r="S45" s="197">
        <x:v>0.38877802590988297</x:v>
      </x:c>
      <x:c r="T45" s="605">
        <x:v>9.8895855292883195E-2</x:v>
      </x:c>
      <x:c r="U45" s="197">
        <x:v>3.1076321716222301E-2</x:v>
      </x:c>
      <x:c r="V45" s="605">
        <x:v>8.96050360717697E-2</x:v>
      </x:c>
      <x:c r="W45" s="197">
        <x:v>2.21034099747482</x:v>
      </x:c>
      <x:c r="X45" s="605">
        <x:v>0.63340494725599505</x:v>
      </x:c>
      <x:c r="Y45" s="197">
        <x:v>8.2787215989213403E-2</x:v>
      </x:c>
      <x:c r="Z45" s="605">
        <x:v>0.14237939700806901</x:v>
      </x:c>
      <x:c r="AA45" s="197">
        <x:v>0.108998630981252</x:v>
      </x:c>
      <x:c r="AB45" s="605">
        <x:v>8.2842306853894404E-2</x:v>
      </x:c>
      <x:c r="AC45" s="197">
        <x:v>0.14339214831886701</x:v>
      </x:c>
      <x:c r="AD45" s="605">
        <x:v>9.5109168200203806E-2</x:v>
      </x:c>
      <x:c r="AE45" s="197">
        <x:v>-7.1042143637820507E-2</x:v>
      </x:c>
      <x:c r="AF45" s="605">
        <x:v>0.111484732528388</x:v>
      </x:c>
      <x:c r="AG45" s="197">
        <x:v>-0.160077834431502</x:v>
      </x:c>
      <x:c r="AH45" s="605">
        <x:v>0.101091821710778</x:v>
      </x:c>
      <x:c r="AI45" s="197">
        <x:v>7.4557306800902001E-2</x:v>
      </x:c>
      <x:c r="AJ45" s="605">
        <x:v>8.0467287766862697E-2</x:v>
      </x:c>
      <x:c r="AK45" s="197">
        <x:v>0.165339136184674</x:v>
      </x:c>
      <x:c r="AL45" s="605">
        <x:v>0.107274405013376</x:v>
      </x:c>
      <x:c r="AM45" s="197">
        <x:v>0.101044396356736</x:v>
      </x:c>
      <x:c r="AN45" s="605">
        <x:v>8.1216915856950303E-2</x:v>
      </x:c>
      <x:c r="AO45" s="197">
        <x:v>0.37400425478923599</x:v>
      </x:c>
      <x:c r="AP45" s="605">
        <x:v>9.7837666729620298E-2</x:v>
      </x:c>
      <x:c r="AQ45" s="197">
        <x:v>4.67368701314856E-2</x:v>
      </x:c>
      <x:c r="AR45" s="605">
        <x:v>8.7692050674499006E-2</x:v>
      </x:c>
      <x:c r="AS45" s="197">
        <x:v>4.2216252459437502</x:v>
      </x:c>
      <x:c r="AT45" s="605">
        <x:v>0.82612632671208497</x:v>
      </x:c>
      <x:c r="AU45" s="197">
        <x:v>8.6389354340925997E-2</x:v>
      </x:c>
      <x:c r="AV45" s="605">
        <x:v>0.14109357517541701</x:v>
      </x:c>
      <x:c r="AW45" s="197">
        <x:v>9.7793577094806503E-2</x:v>
      </x:c>
      <x:c r="AX45" s="605">
        <x:v>8.3535580143358198E-2</x:v>
      </x:c>
      <x:c r="AY45" s="197">
        <x:v>0.137035379005231</x:v>
      </x:c>
      <x:c r="AZ45" s="605">
        <x:v>9.4698735793933606E-2</x:v>
      </x:c>
      <x:c r="BA45" s="197">
        <x:v>-5.6834348834282698E-2</x:v>
      </x:c>
      <x:c r="BB45" s="605">
        <x:v>0.111264809135416</x:v>
      </x:c>
      <x:c r="BC45" s="197">
        <x:v>-0.16097278039030999</x:v>
      </x:c>
      <x:c r="BD45" s="605">
        <x:v>0.100238600623971</x:v>
      </x:c>
      <x:c r="BE45" s="197">
        <x:v>7.9784413182721003E-2</x:v>
      </x:c>
      <x:c r="BF45" s="605">
        <x:v>8.1380952860249697E-2</x:v>
      </x:c>
      <x:c r="BG45" s="197">
        <x:v>0.17197559243952401</x:v>
      </x:c>
      <x:c r="BH45" s="605">
        <x:v>0.107162633647664</x:v>
      </x:c>
      <x:c r="BI45" s="197">
        <x:v>9.1492438252033001E-2</x:v>
      </x:c>
      <x:c r="BJ45" s="605">
        <x:v>8.0695042438722095E-2</x:v>
      </x:c>
      <x:c r="BK45" s="197">
        <x:v>0.36930575015196798</x:v>
      </x:c>
      <x:c r="BL45" s="605">
        <x:v>9.8407888568925794E-2</x:v>
      </x:c>
      <x:c r="BM45" s="197">
        <x:v>3.6423395445159303E-2</x:v>
      </x:c>
      <x:c r="BN45" s="605">
        <x:v>8.6472449301649504E-2</x:v>
      </x:c>
      <x:c r="BO45" s="197">
        <x:v>4.60121379088375</x:v>
      </x:c>
      <x:c r="BP45" s="613">
        <x:v>0.93170942634118803</x:v>
      </x:c>
    </x:row>
    <x:row r="46" spans="1:68" ht="12.95" customHeight="1" x14ac:dyDescent="0.2">
      <x:c r="A46" s="2" t="s">
        <x:v>388</x:v>
      </x:c>
      <x:c r="B46" s="12">
        <x:v>2</x:v>
      </x:c>
      <x:c r="C46" s="197">
        <x:v>-0.59143965622778405</x:v>
      </x:c>
      <x:c r="D46" s="605">
        <x:v>0.30042639832295298</x:v>
      </x:c>
      <x:c r="E46" s="197">
        <x:v>0.26929901941881301</x:v>
      </x:c>
      <x:c r="F46" s="605">
        <x:v>9.3822244005365305E-2</x:v>
      </x:c>
      <x:c r="G46" s="197">
        <x:v>8.4291935771010101E-2</x:v>
      </x:c>
      <x:c r="H46" s="605">
        <x:v>0.117009620811835</x:v>
      </x:c>
      <x:c r="I46" s="197">
        <x:v>0.175365672037715</x:v>
      </x:c>
      <x:c r="J46" s="605">
        <x:v>0.10780602459689199</x:v>
      </x:c>
      <x:c r="K46" s="197">
        <x:v>-2.3101266547553199E-2</x:v>
      </x:c>
      <x:c r="L46" s="605">
        <x:v>9.4766356147797895E-2</x:v>
      </x:c>
      <x:c r="M46" s="197">
        <x:v>0.32562804516234201</x:v>
      </x:c>
      <x:c r="N46" s="605">
        <x:v>0.10158947907874399</x:v>
      </x:c>
      <x:c r="O46" s="197">
        <x:v>0.24662901433954701</x:v>
      </x:c>
      <x:c r="P46" s="605">
        <x:v>9.2919609243269599E-2</x:v>
      </x:c>
      <x:c r="Q46" s="197">
        <x:v>-3.3794148284130701E-2</x:v>
      </x:c>
      <x:c r="R46" s="605">
        <x:v>9.7347290845376494E-2</x:v>
      </x:c>
      <x:c r="S46" s="197">
        <x:v>0.53562008585927101</x:v>
      </x:c>
      <x:c r="T46" s="605">
        <x:v>0.34370533921907098</x:v>
      </x:c>
      <x:c r="U46" s="197">
        <x:v>0.18801484932981299</x:v>
      </x:c>
      <x:c r="V46" s="605">
        <x:v>9.2160056611259894E-2</x:v>
      </x:c>
      <x:c r="W46" s="197">
        <x:v>3.5690713213501302</x:v>
      </x:c>
      <x:c r="X46" s="605">
        <x:v>0.94386912396163103</x:v>
      </x:c>
      <x:c r="Y46" s="197">
        <x:v>-0.58670599057112405</x:v>
      </x:c>
      <x:c r="Z46" s="605">
        <x:v>0.30438804100038003</x:v>
      </x:c>
      <x:c r="AA46" s="197">
        <x:v>0.25140389761648502</x:v>
      </x:c>
      <x:c r="AB46" s="605">
        <x:v>9.1967734615713906E-2</x:v>
      </x:c>
      <x:c r="AC46" s="197">
        <x:v>9.9400487758381006E-2</x:v>
      </x:c>
      <x:c r="AD46" s="605">
        <x:v>0.122180530040229</x:v>
      </x:c>
      <x:c r="AE46" s="197">
        <x:v>0.20157729076665201</x:v>
      </x:c>
      <x:c r="AF46" s="605">
        <x:v>0.109597944926297</x:v>
      </x:c>
      <x:c r="AG46" s="197">
        <x:v>-1.7198512586891299E-3</x:v>
      </x:c>
      <x:c r="AH46" s="605">
        <x:v>9.5689984674511203E-2</x:v>
      </x:c>
      <x:c r="AI46" s="197">
        <x:v>0.33847920928098901</x:v>
      </x:c>
      <x:c r="AJ46" s="605">
        <x:v>0.10232878692066601</x:v>
      </x:c>
      <x:c r="AK46" s="197">
        <x:v>0.24410421592369699</x:v>
      </x:c>
      <x:c r="AL46" s="605">
        <x:v>9.3401543288265707E-2</x:v>
      </x:c>
      <x:c r="AM46" s="197">
        <x:v>-8.0117531237976602E-2</x:v>
      </x:c>
      <x:c r="AN46" s="605">
        <x:v>9.5267053217495304E-2</x:v>
      </x:c>
      <x:c r="AO46" s="197">
        <x:v>0.47827067196228901</x:v>
      </x:c>
      <x:c r="AP46" s="605">
        <x:v>0.35163564342493597</x:v>
      </x:c>
      <x:c r="AQ46" s="197">
        <x:v>0.20980043966582501</x:v>
      </x:c>
      <x:c r="AR46" s="605">
        <x:v>9.1083757607343302E-2</x:v>
      </x:c>
      <x:c r="AS46" s="197">
        <x:v>4.2720939390848898</x:v>
      </x:c>
      <x:c r="AT46" s="605">
        <x:v>1.0933884568976999</x:v>
      </x:c>
      <x:c r="AU46" s="197">
        <x:v>-0.581454246699877</x:v>
      </x:c>
      <x:c r="AV46" s="605">
        <x:v>0.309752459210413</x:v>
      </x:c>
      <x:c r="AW46" s="197">
        <x:v>0.24743984873001901</x:v>
      </x:c>
      <x:c r="AX46" s="605">
        <x:v>9.2567884964276301E-2</x:v>
      </x:c>
      <x:c r="AY46" s="197">
        <x:v>0.104904980660897</x:v>
      </x:c>
      <x:c r="AZ46" s="605">
        <x:v>0.123709009031908</x:v>
      </x:c>
      <x:c r="BA46" s="197">
        <x:v>0.213477556368385</x:v>
      </x:c>
      <x:c r="BB46" s="605">
        <x:v>0.107269524840616</x:v>
      </x:c>
      <x:c r="BC46" s="197">
        <x:v>1.65201546260348E-3</x:v>
      </x:c>
      <x:c r="BD46" s="605">
        <x:v>9.6269342526773105E-2</x:v>
      </x:c>
      <x:c r="BE46" s="197">
        <x:v>0.33856546647462799</x:v>
      </x:c>
      <x:c r="BF46" s="605">
        <x:v>0.10042452402098501</x:v>
      </x:c>
      <x:c r="BG46" s="197">
        <x:v>0.24276775255761099</x:v>
      </x:c>
      <x:c r="BH46" s="605">
        <x:v>9.3803446983007896E-2</x:v>
      </x:c>
      <x:c r="BI46" s="197">
        <x:v>-9.4373805822902695E-2</x:v>
      </x:c>
      <x:c r="BJ46" s="605">
        <x:v>9.6169805075031201E-2</x:v>
      </x:c>
      <x:c r="BK46" s="197">
        <x:v>0.49696664137728802</x:v>
      </x:c>
      <x:c r="BL46" s="605">
        <x:v>0.352376815382617</x:v>
      </x:c>
      <x:c r="BM46" s="197">
        <x:v>0.21434227147621401</x:v>
      </x:c>
      <x:c r="BN46" s="605">
        <x:v>9.0732827859103193E-2</x:v>
      </x:c>
      <x:c r="BO46" s="197">
        <x:v>4.7499978148898503</x:v>
      </x:c>
      <x:c r="BP46" s="613">
        <x:v>1.27921081730977</x:v>
      </x:c>
    </x:row>
    <x:row r="47" spans="1:68" ht="12.95" customHeight="1" x14ac:dyDescent="0.2">
      <x:c r="A47" s="2" t="s">
        <x:v>389</x:v>
      </x:c>
      <x:c r="B47" s="12">
        <x:v>2</x:v>
      </x:c>
      <x:c r="C47" s="197">
        <x:v>0.13826266501408499</x:v>
      </x:c>
      <x:c r="D47" s="605">
        <x:v>0.12049111450205</x:v>
      </x:c>
      <x:c r="E47" s="197">
        <x:v>0.15149069033221199</x:v>
      </x:c>
      <x:c r="F47" s="605">
        <x:v>8.07520638148959E-2</x:v>
      </x:c>
      <x:c r="G47" s="197">
        <x:v>-7.3223976450233597E-2</x:v>
      </x:c>
      <x:c r="H47" s="605">
        <x:v>0.15855709203282201</x:v>
      </x:c>
      <x:c r="I47" s="197">
        <x:v>0.44186171890043302</x:v>
      </x:c>
      <x:c r="J47" s="605">
        <x:v>0.135845063166734</x:v>
      </x:c>
      <x:c r="K47" s="197">
        <x:v>0.167815645509412</x:v>
      </x:c>
      <x:c r="L47" s="605">
        <x:v>0.137907602419928</x:v>
      </x:c>
      <x:c r="M47" s="197">
        <x:v>0.33544980470316899</x:v>
      </x:c>
      <x:c r="N47" s="605">
        <x:v>8.4553978077401504E-2</x:v>
      </x:c>
      <x:c r="O47" s="197">
        <x:v>2.70465566657749E-2</x:v>
      </x:c>
      <x:c r="P47" s="605">
        <x:v>8.76126714577634E-2</x:v>
      </x:c>
      <x:c r="Q47" s="197">
        <x:v>-8.7347134700067896E-4</x:v>
      </x:c>
      <x:c r="R47" s="605">
        <x:v>7.6006015544604094E-2</x:v>
      </x:c>
      <x:c r="S47" s="197">
        <x:v>0.19765976282600101</x:v>
      </x:c>
      <x:c r="T47" s="605">
        <x:v>9.3802231170157999E-2</x:v>
      </x:c>
      <x:c r="U47" s="197">
        <x:v>0.201351133980715</x:v>
      </x:c>
      <x:c r="V47" s="605">
        <x:v>9.7898558779364306E-2</x:v>
      </x:c>
      <x:c r="W47" s="197">
        <x:v>3.5000753184223901</x:v>
      </x:c>
      <x:c r="X47" s="605">
        <x:v>0.69618162834520503</x:v>
      </x:c>
      <x:c r="Y47" s="197">
        <x:v>0.14005055932187899</x:v>
      </x:c>
      <x:c r="Z47" s="605">
        <x:v>0.12134533784430999</x:v>
      </x:c>
      <x:c r="AA47" s="197">
        <x:v>0.14447122720229</x:v>
      </x:c>
      <x:c r="AB47" s="605">
        <x:v>7.9889762222121505E-2</x:v>
      </x:c>
      <x:c r="AC47" s="197">
        <x:v>-0.11757121433192499</x:v>
      </x:c>
      <x:c r="AD47" s="605">
        <x:v>0.15872503716440201</x:v>
      </x:c>
      <x:c r="AE47" s="197">
        <x:v>0.43980452084944299</x:v>
      </x:c>
      <x:c r="AF47" s="605">
        <x:v>0.13579453735838401</x:v>
      </x:c>
      <x:c r="AG47" s="197">
        <x:v>0.180333685386591</x:v>
      </x:c>
      <x:c r="AH47" s="605">
        <x:v>0.13675633904582299</x:v>
      </x:c>
      <x:c r="AI47" s="197">
        <x:v>0.33854375679048299</x:v>
      </x:c>
      <x:c r="AJ47" s="605">
        <x:v>8.5266295652575694E-2</x:v>
      </x:c>
      <x:c r="AK47" s="197">
        <x:v>2.9812941353812801E-2</x:v>
      </x:c>
      <x:c r="AL47" s="605">
        <x:v>8.80236313643111E-2</x:v>
      </x:c>
      <x:c r="AM47" s="197">
        <x:v>-3.7397036808341799E-3</x:v>
      </x:c>
      <x:c r="AN47" s="605">
        <x:v>7.6315777386858505E-2</x:v>
      </x:c>
      <x:c r="AO47" s="197">
        <x:v>0.19968753292269101</x:v>
      </x:c>
      <x:c r="AP47" s="605">
        <x:v>9.3586453189170193E-2</x:v>
      </x:c>
      <x:c r="AQ47" s="197">
        <x:v>0.219714037139014</x:v>
      </x:c>
      <x:c r="AR47" s="605">
        <x:v>9.7297445137786501E-2</x:v>
      </x:c>
      <x:c r="AS47" s="197">
        <x:v>4.0647803849614901</x:v>
      </x:c>
      <x:c r="AT47" s="605">
        <x:v>0.74574532864709397</x:v>
      </x:c>
      <x:c r="AU47" s="197">
        <x:v>0.12966771449579101</x:v>
      </x:c>
      <x:c r="AV47" s="605">
        <x:v>0.122498068531911</x:v>
      </x:c>
      <x:c r="AW47" s="197">
        <x:v>0.14201890431082001</x:v>
      </x:c>
      <x:c r="AX47" s="605">
        <x:v>7.8893902247390305E-2</x:v>
      </x:c>
      <x:c r="AY47" s="197">
        <x:v>-0.111161663408211</x:v>
      </x:c>
      <x:c r="AZ47" s="605">
        <x:v>0.15975133263014499</x:v>
      </x:c>
      <x:c r="BA47" s="197">
        <x:v>0.44320356529827398</x:v>
      </x:c>
      <x:c r="BB47" s="605">
        <x:v>0.13710774745193399</x:v>
      </x:c>
      <x:c r="BC47" s="197">
        <x:v>0.18445934584845999</x:v>
      </x:c>
      <x:c r="BD47" s="605">
        <x:v>0.13691674698739301</x:v>
      </x:c>
      <x:c r="BE47" s="197">
        <x:v>0.339777474852344</x:v>
      </x:c>
      <x:c r="BF47" s="605">
        <x:v>8.6218183390497596E-2</x:v>
      </x:c>
      <x:c r="BG47" s="197">
        <x:v>1.9111032442137899E-2</x:v>
      </x:c>
      <x:c r="BH47" s="605">
        <x:v>8.8757342196149003E-2</x:v>
      </x:c>
      <x:c r="BI47" s="197">
        <x:v>-4.9130896949593902E-3</x:v>
      </x:c>
      <x:c r="BJ47" s="605">
        <x:v>7.4974445775086898E-2</x:v>
      </x:c>
      <x:c r="BK47" s="197">
        <x:v>0.19804821431222</x:v>
      </x:c>
      <x:c r="BL47" s="605">
        <x:v>9.3964272820955E-2</x:v>
      </x:c>
      <x:c r="BM47" s="197">
        <x:v>0.215827199015135</x:v>
      </x:c>
      <x:c r="BN47" s="605">
        <x:v>9.6502990462415505E-2</x:v>
      </x:c>
      <x:c r="BO47" s="197">
        <x:v>4.5155142078078496</x:v>
      </x:c>
      <x:c r="BP47" s="613">
        <x:v>0.77611747774273399</x:v>
      </x:c>
    </x:row>
    <x:row r="48" spans="1:68" ht="12.95" customHeight="1" x14ac:dyDescent="0.2">
      <x:c r="A48" s="2" t="s">
        <x:v>390</x:v>
      </x:c>
      <x:c r="B48" s="12">
        <x:v>2</x:v>
      </x:c>
      <x:c r="C48" s="197">
        <x:v>-6.23836811666892E-2</x:v>
      </x:c>
      <x:c r="D48" s="605">
        <x:v>0.11048439999844401</x:v>
      </x:c>
      <x:c r="E48" s="197">
        <x:v>0.101506191105609</x:v>
      </x:c>
      <x:c r="F48" s="605">
        <x:v>8.2103542844348606E-2</x:v>
      </x:c>
      <x:c r="G48" s="197">
        <x:v>0.12247200705620501</x:v>
      </x:c>
      <x:c r="H48" s="605">
        <x:v>8.4062659892988098E-2</x:v>
      </x:c>
      <x:c r="I48" s="197">
        <x:v>-9.5819065752630606E-3</x:v>
      </x:c>
      <x:c r="J48" s="605">
        <x:v>0.100296164711403</x:v>
      </x:c>
      <x:c r="K48" s="197">
        <x:v>3.5728941864155699E-2</x:v>
      </x:c>
      <x:c r="L48" s="605">
        <x:v>8.32095127110416E-2</x:v>
      </x:c>
      <x:c r="M48" s="197">
        <x:v>0.35618650956548098</x:v>
      </x:c>
      <x:c r="N48" s="605">
        <x:v>8.3813604103108397E-2</x:v>
      </x:c>
      <x:c r="O48" s="197">
        <x:v>0.19258924569983699</x:v>
      </x:c>
      <x:c r="P48" s="605">
        <x:v>8.8574087401269805E-2</x:v>
      </x:c>
      <x:c r="Q48" s="197">
        <x:v>6.8209151423382103E-2</x:v>
      </x:c>
      <x:c r="R48" s="605">
        <x:v>8.81555748180642E-2</x:v>
      </x:c>
      <x:c r="S48" s="197">
        <x:v>0.11359686325981599</x:v>
      </x:c>
      <x:c r="T48" s="605">
        <x:v>9.3155891825984494E-2</x:v>
      </x:c>
      <x:c r="U48" s="197">
        <x:v>1.0089277463919501E-2</x:v>
      </x:c>
      <x:c r="V48" s="605">
        <x:v>8.0595535407860006E-2</x:v>
      </x:c>
      <x:c r="W48" s="197">
        <x:v>2.54930987703673</x:v>
      </x:c>
      <x:c r="X48" s="605">
        <x:v>0.64328563507311098</x:v>
      </x:c>
      <x:c r="Y48" s="197">
        <x:v>-9.9324733272199497E-2</x:v>
      </x:c>
      <x:c r="Z48" s="605">
        <x:v>0.114259277493114</x:v>
      </x:c>
      <x:c r="AA48" s="197">
        <x:v>9.0864453861721803E-2</x:v>
      </x:c>
      <x:c r="AB48" s="605">
        <x:v>8.3034721343240206E-2</x:v>
      </x:c>
      <x:c r="AC48" s="197">
        <x:v>0.124175217625449</x:v>
      </x:c>
      <x:c r="AD48" s="605">
        <x:v>8.5643711597766597E-2</x:v>
      </x:c>
      <x:c r="AE48" s="197">
        <x:v>-2.9999606145217502E-4</x:v>
      </x:c>
      <x:c r="AF48" s="605">
        <x:v>9.8337759616135306E-2</x:v>
      </x:c>
      <x:c r="AG48" s="197">
        <x:v>3.5251765896502398E-2</x:v>
      </x:c>
      <x:c r="AH48" s="605">
        <x:v>8.3015993682080499E-2</x:v>
      </x:c>
      <x:c r="AI48" s="197">
        <x:v>0.35061980586575803</x:v>
      </x:c>
      <x:c r="AJ48" s="605">
        <x:v>8.2518005474896405E-2</x:v>
      </x:c>
      <x:c r="AK48" s="197">
        <x:v>0.20165071065064799</x:v>
      </x:c>
      <x:c r="AL48" s="605">
        <x:v>8.7064863849625002E-2</x:v>
      </x:c>
      <x:c r="AM48" s="197">
        <x:v>4.4053055798913103E-2</x:v>
      </x:c>
      <x:c r="AN48" s="605">
        <x:v>9.1288216898376004E-2</x:v>
      </x:c>
      <x:c r="AO48" s="197">
        <x:v>9.4095875917419497E-2</x:v>
      </x:c>
      <x:c r="AP48" s="605">
        <x:v>9.3286096948661398E-2</x:v>
      </x:c>
      <x:c r="AQ48" s="197">
        <x:v>3.4018958230650299E-2</x:v>
      </x:c>
      <x:c r="AR48" s="605">
        <x:v>8.0294275927685302E-2</x:v>
      </x:c>
      <x:c r="AS48" s="197">
        <x:v>3.5950987481242</x:v>
      </x:c>
      <x:c r="AT48" s="605">
        <x:v>0.78460444851906397</x:v>
      </x:c>
      <x:c r="AU48" s="197">
        <x:v>-0.103363919033617</x:v>
      </x:c>
      <x:c r="AV48" s="605">
        <x:v>0.11512291001491499</x:v>
      </x:c>
      <x:c r="AW48" s="197">
        <x:v>8.6176407771007699E-2</x:v>
      </x:c>
      <x:c r="AX48" s="605">
        <x:v>8.4760991236581595E-2</x:v>
      </x:c>
      <x:c r="AY48" s="197">
        <x:v>0.122555658600748</x:v>
      </x:c>
      <x:c r="AZ48" s="605">
        <x:v>8.6666739725374906E-2</x:v>
      </x:c>
      <x:c r="BA48" s="197">
        <x:v>6.5857452579652304E-3</x:v>
      </x:c>
      <x:c r="BB48" s="605">
        <x:v>0.10050161403532901</x:v>
      </x:c>
      <x:c r="BC48" s="197">
        <x:v>2.5100647035665301E-2</x:v>
      </x:c>
      <x:c r="BD48" s="605">
        <x:v>8.2998130669933404E-2</x:v>
      </x:c>
      <x:c r="BE48" s="197">
        <x:v>0.34160652846586398</x:v>
      </x:c>
      <x:c r="BF48" s="605">
        <x:v>8.39410500907877E-2</x:v>
      </x:c>
      <x:c r="BG48" s="197">
        <x:v>0.213020678037665</x:v>
      </x:c>
      <x:c r="BH48" s="605">
        <x:v>8.57741310345808E-2</x:v>
      </x:c>
      <x:c r="BI48" s="197">
        <x:v>3.9676545098488003E-2</x:v>
      </x:c>
      <x:c r="BJ48" s="605">
        <x:v>9.1026065466850201E-2</x:v>
      </x:c>
      <x:c r="BK48" s="197">
        <x:v>9.2173561880345894E-2</x:v>
      </x:c>
      <x:c r="BL48" s="605">
        <x:v>9.4431843055587994E-2</x:v>
      </x:c>
      <x:c r="BM48" s="197">
        <x:v>3.1073350805533001E-2</x:v>
      </x:c>
      <x:c r="BN48" s="605">
        <x:v>7.9907872779736697E-2</x:v>
      </x:c>
      <x:c r="BO48" s="197">
        <x:v>3.8095459436438901</x:v>
      </x:c>
      <x:c r="BP48" s="613">
        <x:v>0.85525884903477001</x:v>
      </x:c>
    </x:row>
    <x:row r="49" spans="1:68" ht="12.95" customHeight="1" x14ac:dyDescent="0.2">
      <x:c r="A49" s="2" t="s">
        <x:v>391</x:v>
      </x:c>
      <x:c r="B49" s="12">
        <x:v>2</x:v>
      </x:c>
      <x:c r="C49" s="197">
        <x:v>0.41741301401031999</x:v>
      </x:c>
      <x:c r="D49" s="605">
        <x:v>0.18430905777745199</x:v>
      </x:c>
      <x:c r="E49" s="197">
        <x:v>1.9995439162398599E-3</x:v>
      </x:c>
      <x:c r="F49" s="605">
        <x:v>0.109086521205152</x:v>
      </x:c>
      <x:c r="G49" s="197">
        <x:v>9.3990149394396205E-3</x:v>
      </x:c>
      <x:c r="H49" s="605">
        <x:v>0.152469752201776</x:v>
      </x:c>
      <x:c r="I49" s="197">
        <x:v>0.17672639072718599</x:v>
      </x:c>
      <x:c r="J49" s="605">
        <x:v>0.12854245929347999</x:v>
      </x:c>
      <x:c r="K49" s="197">
        <x:v>-6.3590378081257698E-2</x:v>
      </x:c>
      <x:c r="L49" s="605">
        <x:v>0.13273868723618901</x:v>
      </x:c>
      <x:c r="M49" s="197">
        <x:v>0.34610229543029403</x:v>
      </x:c>
      <x:c r="N49" s="605">
        <x:v>0.114656913603551</x:v>
      </x:c>
      <x:c r="O49" s="197">
        <x:v>0.194655999182379</x:v>
      </x:c>
      <x:c r="P49" s="605">
        <x:v>0.11781563159835599</x:v>
      </x:c>
      <x:c r="Q49" s="197">
        <x:v>0.252955042690651</x:v>
      </x:c>
      <x:c r="R49" s="605">
        <x:v>0.14433360769089901</x:v>
      </x:c>
      <x:c r="S49" s="197">
        <x:v>0.39957166426137503</x:v>
      </x:c>
      <x:c r="T49" s="605">
        <x:v>0.14724082936243399</x:v>
      </x:c>
      <x:c r="U49" s="197">
        <x:v>-3.7090061500164001E-2</x:v>
      </x:c>
      <x:c r="V49" s="605">
        <x:v>0.136678249201487</x:v>
      </x:c>
      <x:c r="W49" s="197">
        <x:v>5.7897044179588901</x:v>
      </x:c>
      <x:c r="X49" s="605">
        <x:v>1.1701281509685</x:v>
      </x:c>
      <x:c r="Y49" s="197">
        <x:v>0.24485311282493499</x:v>
      </x:c>
      <x:c r="Z49" s="605">
        <x:v>0.175829288303362</x:v>
      </x:c>
      <x:c r="AA49" s="197">
        <x:v>7.7740974290275697E-2</x:v>
      </x:c>
      <x:c r="AB49" s="605">
        <x:v>0.105988533795219</x:v>
      </x:c>
      <x:c r="AC49" s="197">
        <x:v>-2.9438177528136201E-2</x:v>
      </x:c>
      <x:c r="AD49" s="605">
        <x:v>0.15061762027414599</x:v>
      </x:c>
      <x:c r="AE49" s="197">
        <x:v>6.8553716629851505E-2</x:v>
      </x:c>
      <x:c r="AF49" s="605">
        <x:v>0.12781102428278099</x:v>
      </x:c>
      <x:c r="AG49" s="197">
        <x:v>8.7041947741668194E-2</x:v>
      </x:c>
      <x:c r="AH49" s="605">
        <x:v>0.12150323572174</x:v>
      </x:c>
      <x:c r="AI49" s="197">
        <x:v>0.31866174840848099</x:v>
      </x:c>
      <x:c r="AJ49" s="605">
        <x:v>0.11764874219586299</x:v>
      </x:c>
      <x:c r="AK49" s="197">
        <x:v>0.20440684826625799</x:v>
      </x:c>
      <x:c r="AL49" s="605">
        <x:v>0.116124149305741</x:v>
      </x:c>
      <x:c r="AM49" s="197">
        <x:v>0.211770811017022</x:v>
      </x:c>
      <x:c r="AN49" s="605">
        <x:v>0.13616770327129801</x:v>
      </x:c>
      <x:c r="AO49" s="197">
        <x:v>0.31036109966452902</x:v>
      </x:c>
      <x:c r="AP49" s="605">
        <x:v>0.15085538034406501</x:v>
      </x:c>
      <x:c r="AQ49" s="197">
        <x:v>-3.2306536999850498E-2</x:v>
      </x:c>
      <x:c r="AR49" s="605">
        <x:v>0.13174601775570499</x:v>
      </x:c>
      <x:c r="AS49" s="197">
        <x:v>9.3184746647788099</x:v>
      </x:c>
      <x:c r="AT49" s="605">
        <x:v>1.47753204255753</x:v>
      </x:c>
      <x:c r="AU49" s="197">
        <x:v>0.21930316351360701</x:v>
      </x:c>
      <x:c r="AV49" s="605">
        <x:v>0.17660742795890499</x:v>
      </x:c>
      <x:c r="AW49" s="197">
        <x:v>5.4903032508020401E-2</x:v>
      </x:c>
      <x:c r="AX49" s="605">
        <x:v>0.108303017152221</x:v>
      </x:c>
      <x:c r="AY49" s="197">
        <x:v>1.07133738844294E-2</x:v>
      </x:c>
      <x:c r="AZ49" s="605">
        <x:v>0.15355006723086201</x:v>
      </x:c>
      <x:c r="BA49" s="197">
        <x:v>8.53471283496159E-2</x:v>
      </x:c>
      <x:c r="BB49" s="605">
        <x:v>0.127227226137793</x:v>
      </x:c>
      <x:c r="BC49" s="197">
        <x:v>6.9116333668643906E-2</x:v>
      </x:c>
      <x:c r="BD49" s="605">
        <x:v>0.123386879915742</x:v>
      </x:c>
      <x:c r="BE49" s="197">
        <x:v>0.29223088769163702</x:v>
      </x:c>
      <x:c r="BF49" s="605">
        <x:v>0.11844523194314199</x:v>
      </x:c>
      <x:c r="BG49" s="197">
        <x:v>0.221603165877747</x:v>
      </x:c>
      <x:c r="BH49" s="605">
        <x:v>0.116275036289875</x:v>
      </x:c>
      <x:c r="BI49" s="197">
        <x:v>0.200764449016472</x:v>
      </x:c>
      <x:c r="BJ49" s="605">
        <x:v>0.136082460931786</x:v>
      </x:c>
      <x:c r="BK49" s="197">
        <x:v>0.30445181057054099</x:v>
      </x:c>
      <x:c r="BL49" s="605">
        <x:v>0.14996736223396101</x:v>
      </x:c>
      <x:c r="BM49" s="197">
        <x:v>-3.43997092359523E-2</x:v>
      </x:c>
      <x:c r="BN49" s="605">
        <x:v>0.13242074656977701</x:v>
      </x:c>
      <x:c r="BO49" s="197">
        <x:v>9.6447392843329194</x:v>
      </x:c>
      <x:c r="BP49" s="613">
        <x:v>1.52544961855551</x:v>
      </x:c>
    </x:row>
    <x:row r="50" spans="1:68" ht="12.95" customHeight="1" x14ac:dyDescent="0.2">
      <x:c r="A50" s="2" t="s">
        <x:v>392</x:v>
      </x:c>
      <x:c r="B50" s="12">
        <x:v>2</x:v>
      </x:c>
      <x:c r="C50" s="197">
        <x:v>0.48095373044879097</x:v>
      </x:c>
      <x:c r="D50" s="605">
        <x:v>0.17158693410290299</x:v>
      </x:c>
      <x:c r="E50" s="197">
        <x:v>0.14516393673951999</x:v>
      </x:c>
      <x:c r="F50" s="605">
        <x:v>7.2757524970662804E-2</x:v>
      </x:c>
      <x:c r="G50" s="197">
        <x:v>-0.127459973900895</x:v>
      </x:c>
      <x:c r="H50" s="605">
        <x:v>0.112495961237977</x:v>
      </x:c>
      <x:c r="I50" s="197">
        <x:v>9.8014395376958399E-2</x:v>
      </x:c>
      <x:c r="J50" s="605">
        <x:v>0.10010094006647501</x:v>
      </x:c>
      <x:c r="K50" s="197">
        <x:v>-0.123567846183393</x:v>
      </x:c>
      <x:c r="L50" s="605">
        <x:v>0.113866499500503</x:v>
      </x:c>
      <x:c r="M50" s="197">
        <x:v>0.176052717961245</x:v>
      </x:c>
      <x:c r="N50" s="605">
        <x:v>8.1919485801610403E-2</x:v>
      </x:c>
      <x:c r="O50" s="197">
        <x:v>0.203744864425324</x:v>
      </x:c>
      <x:c r="P50" s="605">
        <x:v>8.1312159866368597E-2</x:v>
      </x:c>
      <x:c r="Q50" s="197">
        <x:v>0.17806450262887399</x:v>
      </x:c>
      <x:c r="R50" s="605">
        <x:v>6.6542915341947201E-2</x:v>
      </x:c>
      <x:c r="S50" s="197">
        <x:v>0.13285908366920601</x:v>
      </x:c>
      <x:c r="T50" s="605">
        <x:v>0.101544047655523</x:v>
      </x:c>
      <x:c r="U50" s="197">
        <x:v>0.195189422117653</x:v>
      </x:c>
      <x:c r="V50" s="605">
        <x:v>7.6660455307988401E-2</x:v>
      </x:c>
      <x:c r="W50" s="197">
        <x:v>3.2785711019214898</x:v>
      </x:c>
      <x:c r="X50" s="605">
        <x:v>0.768964858906096</x:v>
      </x:c>
      <x:c r="Y50" s="197">
        <x:v>0.44949472000648999</x:v>
      </x:c>
      <x:c r="Z50" s="605">
        <x:v>0.169450031827415</x:v>
      </x:c>
      <x:c r="AA50" s="197">
        <x:v>0.154668567970456</x:v>
      </x:c>
      <x:c r="AB50" s="605">
        <x:v>7.1746845680019794E-2</x:v>
      </x:c>
      <x:c r="AC50" s="197">
        <x:v>-8.9864481694605702E-2</x:v>
      </x:c>
      <x:c r="AD50" s="605">
        <x:v>0.11437005849308</x:v>
      </x:c>
      <x:c r="AE50" s="197">
        <x:v>9.7103716630205894E-2</x:v>
      </x:c>
      <x:c r="AF50" s="605">
        <x:v>9.7175188068618495E-2</x:v>
      </x:c>
      <x:c r="AG50" s="197">
        <x:v>-0.109785684892843</x:v>
      </x:c>
      <x:c r="AH50" s="605">
        <x:v>0.11239385967536</x:v>
      </x:c>
      <x:c r="AI50" s="197">
        <x:v>0.15951791064908499</x:v>
      </x:c>
      <x:c r="AJ50" s="605">
        <x:v>8.2563606237085904E-2</x:v>
      </x:c>
      <x:c r="AK50" s="197">
        <x:v>0.21363585366957</x:v>
      </x:c>
      <x:c r="AL50" s="605">
        <x:v>8.0978728186895804E-2</x:v>
      </x:c>
      <x:c r="AM50" s="197">
        <x:v>0.16671965583001899</x:v>
      </x:c>
      <x:c r="AN50" s="605">
        <x:v>6.74717462772816E-2</x:v>
      </x:c>
      <x:c r="AO50" s="197">
        <x:v>0.13458124161311399</x:v>
      </x:c>
      <x:c r="AP50" s="605">
        <x:v>0.102585150493718</x:v>
      </x:c>
      <x:c r="AQ50" s="197">
        <x:v>0.21012778161510601</x:v>
      </x:c>
      <x:c r="AR50" s="605">
        <x:v>7.6637743967229097E-2</x:v>
      </x:c>
      <x:c r="AS50" s="197">
        <x:v>4.0674067162717398</x:v>
      </x:c>
      <x:c r="AT50" s="605">
        <x:v>0.82186900302601595</x:v>
      </x:c>
      <x:c r="AU50" s="197">
        <x:v>0.44672856568829</x:v>
      </x:c>
      <x:c r="AV50" s="605">
        <x:v>0.16827973213670699</x:v>
      </x:c>
      <x:c r="AW50" s="197">
        <x:v>0.15397202984594099</x:v>
      </x:c>
      <x:c r="AX50" s="605">
        <x:v>7.1662271484579099E-2</x:v>
      </x:c>
      <x:c r="AY50" s="197">
        <x:v>-9.4324978589393302E-2</x:v>
      </x:c>
      <x:c r="AZ50" s="605">
        <x:v>0.11418999143401599</x:v>
      </x:c>
      <x:c r="BA50" s="197">
        <x:v>0.100554835724378</x:v>
      </x:c>
      <x:c r="BB50" s="605">
        <x:v>9.7596934128713106E-2</x:v>
      </x:c>
      <x:c r="BC50" s="197">
        <x:v>-0.10950218839940599</x:v>
      </x:c>
      <x:c r="BD50" s="605">
        <x:v>0.11171217703604699</x:v>
      </x:c>
      <x:c r="BE50" s="197">
        <x:v>0.162852982023132</x:v>
      </x:c>
      <x:c r="BF50" s="605">
        <x:v>8.3369062436926697E-2</x:v>
      </x:c>
      <x:c r="BG50" s="197">
        <x:v>0.20861517458251699</x:v>
      </x:c>
      <x:c r="BH50" s="605">
        <x:v>8.1386416785712706E-2</x:v>
      </x:c>
      <x:c r="BI50" s="197">
        <x:v>0.17038949013415899</x:v>
      </x:c>
      <x:c r="BJ50" s="605">
        <x:v>6.7683217838026305E-2</x:v>
      </x:c>
      <x:c r="BK50" s="197">
        <x:v>0.138595864347273</x:v>
      </x:c>
      <x:c r="BL50" s="605">
        <x:v>0.10331493019111999</x:v>
      </x:c>
      <x:c r="BM50" s="197">
        <x:v>0.202186306508401</x:v>
      </x:c>
      <x:c r="BN50" s="605">
        <x:v>7.6256561930822905E-2</x:v>
      </x:c>
      <x:c r="BO50" s="197">
        <x:v>4.2406998844036101</x:v>
      </x:c>
      <x:c r="BP50" s="613">
        <x:v>0.89359828329054003</x:v>
      </x:c>
    </x:row>
    <x:row r="51" spans="1:68" ht="12.95" customHeight="1" x14ac:dyDescent="0.2">
      <x:c r="A51" s="2" t="s">
        <x:v>393</x:v>
      </x:c>
      <x:c r="B51" s="12">
        <x:v>2</x:v>
      </x:c>
      <x:c r="C51" s="197">
        <x:v>0.59959295970944704</x:v>
      </x:c>
      <x:c r="D51" s="605">
        <x:v>0.23177119653911801</x:v>
      </x:c>
      <x:c r="E51" s="197">
        <x:v>0.30443762796847801</x:v>
      </x:c>
      <x:c r="F51" s="605">
        <x:v>0.17256963611966999</x:v>
      </x:c>
      <x:c r="G51" s="197">
        <x:v>-0.46980890803598702</x:v>
      </x:c>
      <x:c r="H51" s="605">
        <x:v>9.4554012266090101E-2</x:v>
      </x:c>
      <x:c r="I51" s="197">
        <x:v>-3.1457658063358797E-2</x:v>
      </x:c>
      <x:c r="J51" s="605">
        <x:v>8.6932893859098498E-2</x:v>
      </x:c>
      <x:c r="K51" s="197">
        <x:v>3.03764007521964E-2</x:v>
      </x:c>
      <x:c r="L51" s="605">
        <x:v>9.0276900886898506E-2</x:v>
      </x:c>
      <x:c r="M51" s="197">
        <x:v>0.18084300700352801</x:v>
      </x:c>
      <x:c r="N51" s="605">
        <x:v>0.26738576486399901</x:v>
      </x:c>
      <x:c r="O51" s="197">
        <x:v>0.14155921192961701</x:v>
      </x:c>
      <x:c r="P51" s="605">
        <x:v>7.6282563121966504E-2</x:v>
      </x:c>
      <x:c r="Q51" s="197">
        <x:v>0.274382492066162</x:v>
      </x:c>
      <x:c r="R51" s="605">
        <x:v>0.116260212629307</x:v>
      </x:c>
      <x:c r="S51" s="197">
        <x:v>0.39689522313898601</x:v>
      </x:c>
      <x:c r="T51" s="605">
        <x:v>0.15971555837714499</x:v>
      </x:c>
      <x:c r="U51" s="197">
        <x:v>0.35610985488408398</x:v>
      </x:c>
      <x:c r="V51" s="605">
        <x:v>6.8280692447604902E-2</x:v>
      </x:c>
      <x:c r="W51" s="197">
        <x:v>2.5497140763837001</x:v>
      </x:c>
      <x:c r="X51" s="605">
        <x:v>0.53138622044998596</x:v>
      </x:c>
      <x:c r="Y51" s="197">
        <x:v>0.62735587846551999</x:v>
      </x:c>
      <x:c r="Z51" s="605">
        <x:v>0.22849387218016001</x:v>
      </x:c>
      <x:c r="AA51" s="197">
        <x:v>0.28818022258933002</x:v>
      </x:c>
      <x:c r="AB51" s="605">
        <x:v>0.167260010367071</x:v>
      </x:c>
      <x:c r="AC51" s="197">
        <x:v>-0.44185366637149298</x:v>
      </x:c>
      <x:c r="AD51" s="605">
        <x:v>9.6497429958204706E-2</x:v>
      </x:c>
      <x:c r="AE51" s="197">
        <x:v>-1.82418232019394E-2</x:v>
      </x:c>
      <x:c r="AF51" s="605">
        <x:v>8.7970333745466006E-2</x:v>
      </x:c>
      <x:c r="AG51" s="197">
        <x:v>7.0443124094261705E-2</x:v>
      </x:c>
      <x:c r="AH51" s="605">
        <x:v>9.0672153012043205E-2</x:v>
      </x:c>
      <x:c r="AI51" s="197">
        <x:v>0.16243768793036201</x:v>
      </x:c>
      <x:c r="AJ51" s="605">
        <x:v>0.260390991322766</x:v>
      </x:c>
      <x:c r="AK51" s="197">
        <x:v>0.16700214822526499</x:v>
      </x:c>
      <x:c r="AL51" s="605">
        <x:v>8.0729124343225794E-2</x:v>
      </x:c>
      <x:c r="AM51" s="197">
        <x:v>0.23504534894543699</x:v>
      </x:c>
      <x:c r="AN51" s="605">
        <x:v>0.114894669681001</x:v>
      </x:c>
      <x:c r="AO51" s="197">
        <x:v>0.39607341475051799</x:v>
      </x:c>
      <x:c r="AP51" s="605">
        <x:v>0.154443920762009</x:v>
      </x:c>
      <x:c r="AQ51" s="197">
        <x:v>0.35019905310861998</x:v>
      </x:c>
      <x:c r="AR51" s="605">
        <x:v>6.7942993489489706E-2</x:v>
      </x:c>
      <x:c r="AS51" s="197">
        <x:v>3.2146570345637899</x:v>
      </x:c>
      <x:c r="AT51" s="605">
        <x:v>0.63960349160970997</x:v>
      </x:c>
      <x:c r="AU51" s="197">
        <x:v>0.60090887403445403</x:v>
      </x:c>
      <x:c r="AV51" s="605">
        <x:v>0.23058908338216599</x:v>
      </x:c>
      <x:c r="AW51" s="197">
        <x:v>0.27915415893478801</x:v>
      </x:c>
      <x:c r="AX51" s="605">
        <x:v>0.168048800710523</x:v>
      </x:c>
      <x:c r="AY51" s="197">
        <x:v>-0.442982470097179</x:v>
      </x:c>
      <x:c r="AZ51" s="605">
        <x:v>9.5757826863330897E-2</x:v>
      </x:c>
      <x:c r="BA51" s="197">
        <x:v>9.7337663188131595E-3</x:v>
      </x:c>
      <x:c r="BB51" s="605">
        <x:v>8.8250953058144094E-2</x:v>
      </x:c>
      <x:c r="BC51" s="197">
        <x:v>4.9734063516313903E-2</x:v>
      </x:c>
      <x:c r="BD51" s="605">
        <x:v>9.0111766626250298E-2</x:v>
      </x:c>
      <x:c r="BE51" s="197">
        <x:v>0.13952603017292101</x:v>
      </x:c>
      <x:c r="BF51" s="605">
        <x:v>0.254461246665875</x:v>
      </x:c>
      <x:c r="BG51" s="197">
        <x:v>0.15672993898380599</x:v>
      </x:c>
      <x:c r="BH51" s="605">
        <x:v>8.2007728101702898E-2</x:v>
      </x:c>
      <x:c r="BI51" s="197">
        <x:v>0.22529670163284499</x:v>
      </x:c>
      <x:c r="BJ51" s="605">
        <x:v>0.115603066502442</x:v>
      </x:c>
      <x:c r="BK51" s="197">
        <x:v>0.36768667354615397</x:v>
      </x:c>
      <x:c r="BL51" s="605">
        <x:v>0.15518395009291999</x:v>
      </x:c>
      <x:c r="BM51" s="197">
        <x:v>0.36511164429038101</x:v>
      </x:c>
      <x:c r="BN51" s="605">
        <x:v>6.7619211797728396E-2</x:v>
      </x:c>
      <x:c r="BO51" s="197">
        <x:v>4.18120958486241</x:v>
      </x:c>
      <x:c r="BP51" s="613">
        <x:v>0.70821911368387003</x:v>
      </x:c>
    </x:row>
    <x:row r="52" spans="1:68" ht="12.95" customHeight="1" x14ac:dyDescent="0.2">
      <x:c r="A52" s="2" t="s">
        <x:v>394</x:v>
      </x:c>
      <x:c r="B52" s="12">
        <x:v>2</x:v>
      </x:c>
      <x:c r="C52" s="197">
        <x:v>0.162190307143007</x:v>
      </x:c>
      <x:c r="D52" s="605">
        <x:v>0.43813262179235002</x:v>
      </x:c>
      <x:c r="E52" s="197">
        <x:v>0.219370447727053</x:v>
      </x:c>
      <x:c r="F52" s="605">
        <x:v>8.0746384883119596E-2</x:v>
      </x:c>
      <x:c r="G52" s="197">
        <x:v>4.6612810448783001E-2</x:v>
      </x:c>
      <x:c r="H52" s="605">
        <x:v>0.17757826106188199</x:v>
      </x:c>
      <x:c r="I52" s="197">
        <x:v>0.11160480067162901</x:v>
      </x:c>
      <x:c r="J52" s="605">
        <x:v>9.3344595699925495E-2</x:v>
      </x:c>
      <x:c r="K52" s="197">
        <x:v>-0.24267845795326101</x:v>
      </x:c>
      <x:c r="L52" s="605">
        <x:v>8.7260483708886699E-2</x:v>
      </x:c>
      <x:c r="M52" s="197">
        <x:v>7.66400470621314E-2</x:v>
      </x:c>
      <x:c r="N52" s="605">
        <x:v>0.10515894586373301</x:v>
      </x:c>
      <x:c r="O52" s="197">
        <x:v>0.23605379879945901</x:v>
      </x:c>
      <x:c r="P52" s="605">
        <x:v>7.8802568301490697E-2</x:v>
      </x:c>
      <x:c r="Q52" s="197">
        <x:v>2.1869445833982499E-2</x:v>
      </x:c>
      <x:c r="R52" s="605">
        <x:v>8.4254709205636102E-2</x:v>
      </x:c>
      <x:c r="S52" s="197">
        <x:v>0.47200952941361501</x:v>
      </x:c>
      <x:c r="T52" s="605">
        <x:v>8.9532625392301099E-2</x:v>
      </x:c>
      <x:c r="U52" s="197">
        <x:v>0.54884287813796595</x:v>
      </x:c>
      <x:c r="V52" s="605">
        <x:v>0.19359430424388199</x:v>
      </x:c>
      <x:c r="W52" s="197">
        <x:v>5.2771794305824802</x:v>
      </x:c>
      <x:c r="X52" s="605">
        <x:v>1.4659764184419499</x:v>
      </x:c>
      <x:c r="Y52" s="197">
        <x:v>7.9713676737495104E-2</x:v>
      </x:c>
      <x:c r="Z52" s="605">
        <x:v>0.42893339215648202</x:v>
      </x:c>
      <x:c r="AA52" s="197">
        <x:v>0.233716829325396</x:v>
      </x:c>
      <x:c r="AB52" s="605">
        <x:v>8.0386644325918105E-2</x:v>
      </x:c>
      <x:c r="AC52" s="197">
        <x:v>0.112200111819393</x:v>
      </x:c>
      <x:c r="AD52" s="605">
        <x:v>0.16534423022997999</x:v>
      </x:c>
      <x:c r="AE52" s="197">
        <x:v>0.149687734852298</x:v>
      </x:c>
      <x:c r="AF52" s="605">
        <x:v>9.54642236880444E-2</x:v>
      </x:c>
      <x:c r="AG52" s="197">
        <x:v>-0.20911232915354999</x:v>
      </x:c>
      <x:c r="AH52" s="605">
        <x:v>8.6330418289666699E-2</x:v>
      </x:c>
      <x:c r="AI52" s="197">
        <x:v>9.3496175649441002E-2</x:v>
      </x:c>
      <x:c r="AJ52" s="605">
        <x:v>0.100963758124817</x:v>
      </x:c>
      <x:c r="AK52" s="197">
        <x:v>0.21876849631220999</x:v>
      </x:c>
      <x:c r="AL52" s="605">
        <x:v>7.5735115616291704E-2</x:v>
      </x:c>
      <x:c r="AM52" s="197">
        <x:v>-1.8876246561727001E-2</x:v>
      </x:c>
      <x:c r="AN52" s="605">
        <x:v>8.2999353997387504E-2</x:v>
      </x:c>
      <x:c r="AO52" s="197">
        <x:v>0.46359113072171299</x:v>
      </x:c>
      <x:c r="AP52" s="605">
        <x:v>9.0893327666067406E-2</x:v>
      </x:c>
      <x:c r="AQ52" s="197">
        <x:v>0.54172103467354005</x:v>
      </x:c>
      <x:c r="AR52" s="605">
        <x:v>0.18709364397174999</x:v>
      </x:c>
      <x:c r="AS52" s="197">
        <x:v>7.32897597204893</x:v>
      </x:c>
      <x:c r="AT52" s="605">
        <x:v>1.8663371314459101</x:v>
      </x:c>
      <x:c r="AU52" s="197">
        <x:v>0.17220226396441701</x:v>
      </x:c>
      <x:c r="AV52" s="605">
        <x:v>0.41134704513763798</x:v>
      </x:c>
      <x:c r="AW52" s="197">
        <x:v>0.19324552605689399</x:v>
      </x:c>
      <x:c r="AX52" s="605">
        <x:v>8.5564513618075502E-2</x:v>
      </x:c>
      <x:c r="AY52" s="197">
        <x:v>2.8012858810481999E-2</x:v>
      </x:c>
      <x:c r="AZ52" s="605">
        <x:v>0.16329055882592999</x:v>
      </x:c>
      <x:c r="BA52" s="197">
        <x:v>0.17127144479051601</x:v>
      </x:c>
      <x:c r="BB52" s="605">
        <x:v>9.1572126651644506E-2</x:v>
      </x:c>
      <x:c r="BC52" s="197">
        <x:v>-0.13008234255463899</x:v>
      </x:c>
      <x:c r="BD52" s="605">
        <x:v>8.9236746814086401E-2</x:v>
      </x:c>
      <x:c r="BE52" s="197">
        <x:v>0.11256816744390501</x:v>
      </x:c>
      <x:c r="BF52" s="605">
        <x:v>0.104707522108758</x:v>
      </x:c>
      <x:c r="BG52" s="197">
        <x:v>0.190282993518049</x:v>
      </x:c>
      <x:c r="BH52" s="605">
        <x:v>7.4055428430929202E-2</x:v>
      </x:c>
      <x:c r="BI52" s="197">
        <x:v>1.1816247059863101E-2</x:v>
      </x:c>
      <x:c r="BJ52" s="605">
        <x:v>8.0364234115429395E-2</x:v>
      </x:c>
      <x:c r="BK52" s="197">
        <x:v>0.433186187071679</x:v>
      </x:c>
      <x:c r="BL52" s="605">
        <x:v>9.4140210263217103E-2</x:v>
      </x:c>
      <x:c r="BM52" s="197">
        <x:v>0.45815337494630598</x:v>
      </x:c>
      <x:c r="BN52" s="605">
        <x:v>0.14294183135050201</x:v>
      </x:c>
      <x:c r="BO52" s="197">
        <x:v>8.9541204096774596</x:v>
      </x:c>
      <x:c r="BP52" s="613">
        <x:v>2.6735635109665901</x:v>
      </x:c>
    </x:row>
    <x:row r="53" spans="1:68" ht="12.95" customHeight="1" x14ac:dyDescent="0.2">
      <x:c r="A53" s="2" t="s">
        <x:v>395</x:v>
      </x:c>
      <x:c r="B53" s="12">
        <x:v>2</x:v>
      </x:c>
      <x:c r="C53" s="197">
        <x:v>-0.138588243878141</x:v>
      </x:c>
      <x:c r="D53" s="605">
        <x:v>0.119368440837658</x:v>
      </x:c>
      <x:c r="E53" s="197">
        <x:v>0.22173140619263801</x:v>
      </x:c>
      <x:c r="F53" s="605">
        <x:v>7.9164490444990701E-2</x:v>
      </x:c>
      <x:c r="G53" s="197">
        <x:v>4.0242828968748999E-2</x:v>
      </x:c>
      <x:c r="H53" s="605">
        <x:v>0.108596492178976</x:v>
      </x:c>
      <x:c r="I53" s="197">
        <x:v>-8.5810067662427297E-2</x:v>
      </x:c>
      <x:c r="J53" s="605">
        <x:v>8.5485315573998202E-2</x:v>
      </x:c>
      <x:c r="K53" s="197">
        <x:v>0.10552709935961101</x:v>
      </x:c>
      <x:c r="L53" s="605">
        <x:v>9.9988806329251195E-2</x:v>
      </x:c>
      <x:c r="M53" s="197">
        <x:v>5.6798807776117698E-2</x:v>
      </x:c>
      <x:c r="N53" s="605">
        <x:v>7.2447107230667093E-2</x:v>
      </x:c>
      <x:c r="O53" s="197">
        <x:v>0.246716640058706</x:v>
      </x:c>
      <x:c r="P53" s="605">
        <x:v>7.9062914911623594E-2</x:v>
      </x:c>
      <x:c r="Q53" s="197">
        <x:v>0.19883764172357199</x:v>
      </x:c>
      <x:c r="R53" s="605">
        <x:v>7.28564714362641E-2</x:v>
      </x:c>
      <x:c r="S53" s="197">
        <x:v>0.267095421082443</x:v>
      </x:c>
      <x:c r="T53" s="605">
        <x:v>6.4452459994861294E-2</x:v>
      </x:c>
      <x:c r="U53" s="197">
        <x:v>5.3306086422332297E-2</x:v>
      </x:c>
      <x:c r="V53" s="605">
        <x:v>7.4865046871114505E-2</x:v>
      </x:c>
      <x:c r="W53" s="197">
        <x:v>2.6407605645163899</x:v>
      </x:c>
      <x:c r="X53" s="605">
        <x:v>0.694816321471036</x:v>
      </x:c>
      <x:c r="Y53" s="197">
        <x:v>-0.191011310208937</x:v>
      </x:c>
      <x:c r="Z53" s="605">
        <x:v>0.119674613193683</x:v>
      </x:c>
      <x:c r="AA53" s="197">
        <x:v>0.21000981981814801</x:v>
      </x:c>
      <x:c r="AB53" s="605">
        <x:v>7.6793569767557399E-2</x:v>
      </x:c>
      <x:c r="AC53" s="197">
        <x:v>8.3424981279368093E-2</x:v>
      </x:c>
      <x:c r="AD53" s="605">
        <x:v>0.11215250361254001</x:v>
      </x:c>
      <x:c r="AE53" s="197">
        <x:v>-7.22131715001849E-2</x:v>
      </x:c>
      <x:c r="AF53" s="605">
        <x:v>8.60286052456255E-2</x:v>
      </x:c>
      <x:c r="AG53" s="197">
        <x:v>0.124346123554695</x:v>
      </x:c>
      <x:c r="AH53" s="605">
        <x:v>9.6812967530184299E-2</x:v>
      </x:c>
      <x:c r="AI53" s="197">
        <x:v>3.3543115391938397E-2</x:v>
      </x:c>
      <x:c r="AJ53" s="605">
        <x:v>7.1304983891381402E-2</x:v>
      </x:c>
      <x:c r="AK53" s="197">
        <x:v>0.27470749083889401</x:v>
      </x:c>
      <x:c r="AL53" s="605">
        <x:v>7.8838179320955507E-2</x:v>
      </x:c>
      <x:c r="AM53" s="197">
        <x:v>0.17608724239628301</x:v>
      </x:c>
      <x:c r="AN53" s="605">
        <x:v>7.0523179006126993E-2</x:v>
      </x:c>
      <x:c r="AO53" s="197">
        <x:v>0.25065443076414201</x:v>
      </x:c>
      <x:c r="AP53" s="605">
        <x:v>6.3570097004332804E-2</x:v>
      </x:c>
      <x:c r="AQ53" s="197">
        <x:v>5.7488206442797798E-2</x:v>
      </x:c>
      <x:c r="AR53" s="605">
        <x:v>7.2244006787208201E-2</x:v>
      </x:c>
      <x:c r="AS53" s="197">
        <x:v>4.6231373044221096</x:v>
      </x:c>
      <x:c r="AT53" s="605">
        <x:v>0.83551742347598601</x:v>
      </x:c>
      <x:c r="AU53" s="197">
        <x:v>-0.204846126407629</x:v>
      </x:c>
      <x:c r="AV53" s="605">
        <x:v>0.114878278751934</x:v>
      </x:c>
      <x:c r="AW53" s="197">
        <x:v>0.21084298568437301</x:v>
      </x:c>
      <x:c r="AX53" s="605">
        <x:v>7.5543295761059004E-2</x:v>
      </x:c>
      <x:c r="AY53" s="197">
        <x:v>9.2210379064705097E-2</x:v>
      </x:c>
      <x:c r="AZ53" s="605">
        <x:v>0.111228672578552</x:v>
      </x:c>
      <x:c r="BA53" s="197">
        <x:v>-7.35789370236936E-2</x:v>
      </x:c>
      <x:c r="BB53" s="605">
        <x:v>8.6697024697465694E-2</x:v>
      </x:c>
      <x:c r="BC53" s="197">
        <x:v>0.10589500075915401</x:v>
      </x:c>
      <x:c r="BD53" s="605">
        <x:v>9.7594262176105104E-2</x:v>
      </x:c>
      <x:c r="BE53" s="197">
        <x:v>4.9874118812849803E-2</x:v>
      </x:c>
      <x:c r="BF53" s="605">
        <x:v>7.0895127581274503E-2</x:v>
      </x:c>
      <x:c r="BG53" s="197">
        <x:v>0.27862001219272098</x:v>
      </x:c>
      <x:c r="BH53" s="605">
        <x:v>7.8843259976099103E-2</x:v>
      </x:c>
      <x:c r="BI53" s="197">
        <x:v>0.172638281947674</x:v>
      </x:c>
      <x:c r="BJ53" s="605">
        <x:v>7.0725158407752495E-2</x:v>
      </x:c>
      <x:c r="BK53" s="197">
        <x:v>0.26131929540334398</x:v>
      </x:c>
      <x:c r="BL53" s="605">
        <x:v>6.1479821217603203E-2</x:v>
      </x:c>
      <x:c r="BM53" s="197">
        <x:v>3.9829164350879798E-2</x:v>
      </x:c>
      <x:c r="BN53" s="605">
        <x:v>7.1354399140445293E-2</x:v>
      </x:c>
      <x:c r="BO53" s="197">
        <x:v>5.1647419790517803</x:v>
      </x:c>
      <x:c r="BP53" s="613">
        <x:v>0.96092392498078005</x:v>
      </x:c>
    </x:row>
    <x:row r="54" spans="1:68" ht="12.95" customHeight="1" x14ac:dyDescent="0.2">
      <x:c r="A54" s="2" t="s">
        <x:v>396</x:v>
      </x:c>
      <x:c r="B54" s="12">
        <x:v>2</x:v>
      </x:c>
      <x:c r="C54" s="197">
        <x:v>-0.16123234385257701</x:v>
      </x:c>
      <x:c r="D54" s="605">
        <x:v>0.202444516506675</x:v>
      </x:c>
      <x:c r="E54" s="197">
        <x:v>0.15074876924974701</x:v>
      </x:c>
      <x:c r="F54" s="605">
        <x:v>0.10185345631550601</x:v>
      </x:c>
      <x:c r="G54" s="197">
        <x:v>-0.23172852652516401</x:v>
      </x:c>
      <x:c r="H54" s="605">
        <x:v>0.140450875574608</x:v>
      </x:c>
      <x:c r="I54" s="197">
        <x:v>0.14732054657362101</x:v>
      </x:c>
      <x:c r="J54" s="605">
        <x:v>0.123607475464497</x:v>
      </x:c>
      <x:c r="K54" s="197">
        <x:v>-4.3773777424423198E-2</x:v>
      </x:c>
      <x:c r="L54" s="605">
        <x:v>8.9684322657160101E-2</x:v>
      </x:c>
      <x:c r="M54" s="197">
        <x:v>0.13939277374571801</x:v>
      </x:c>
      <x:c r="N54" s="605">
        <x:v>9.2669208486051202E-2</x:v>
      </x:c>
      <x:c r="O54" s="197">
        <x:v>0.26729432083582899</x:v>
      </x:c>
      <x:c r="P54" s="605">
        <x:v>0.103282136754662</x:v>
      </x:c>
      <x:c r="Q54" s="197">
        <x:v>0.20550017570588899</x:v>
      </x:c>
      <x:c r="R54" s="605">
        <x:v>9.0438450987853705E-2</x:v>
      </x:c>
      <x:c r="S54" s="197">
        <x:v>0.17170840715143801</x:v>
      </x:c>
      <x:c r="T54" s="605">
        <x:v>0.10440290439064399</x:v>
      </x:c>
      <x:c r="U54" s="197">
        <x:v>0.12906811724442599</x:v>
      </x:c>
      <x:c r="V54" s="605">
        <x:v>9.2958450077966007E-2</x:v>
      </x:c>
      <x:c r="W54" s="197">
        <x:v>2.9054282662775401</x:v>
      </x:c>
      <x:c r="X54" s="605">
        <x:v>0.92681896759629601</x:v>
      </x:c>
      <x:c r="Y54" s="197">
        <x:v>-0.18907758459605101</x:v>
      </x:c>
      <x:c r="Z54" s="605">
        <x:v>0.202721268056855</x:v>
      </x:c>
      <x:c r="AA54" s="197">
        <x:v>0.116986605739631</x:v>
      </x:c>
      <x:c r="AB54" s="605">
        <x:v>9.9998366759589896E-2</x:v>
      </x:c>
      <x:c r="AC54" s="197">
        <x:v>-5.1586281809656902E-2</x:v>
      </x:c>
      <x:c r="AD54" s="605">
        <x:v>0.13883635479724801</x:v>
      </x:c>
      <x:c r="AE54" s="197">
        <x:v>0.122927529733563</x:v>
      </x:c>
      <x:c r="AF54" s="605">
        <x:v>0.12028606081450501</x:v>
      </x:c>
      <x:c r="AG54" s="197">
        <x:v>-4.1886762466576598E-2</x:v>
      </x:c>
      <x:c r="AH54" s="605">
        <x:v>8.6267499458257402E-2</x:v>
      </x:c>
      <x:c r="AI54" s="197">
        <x:v>0.145233503547153</x:v>
      </x:c>
      <x:c r="AJ54" s="605">
        <x:v>8.8399025170166401E-2</x:v>
      </x:c>
      <x:c r="AK54" s="197">
        <x:v>0.24612956600333799</x:v>
      </x:c>
      <x:c r="AL54" s="605">
        <x:v>0.10350196379872099</x:v>
      </x:c>
      <x:c r="AM54" s="197">
        <x:v>0.163072431048539</x:v>
      </x:c>
      <x:c r="AN54" s="605">
        <x:v>9.0958857948073402E-2</x:v>
      </x:c>
      <x:c r="AO54" s="197">
        <x:v>0.141494112809957</x:v>
      </x:c>
      <x:c r="AP54" s="605">
        <x:v>0.104346836871559</x:v>
      </x:c>
      <x:c r="AQ54" s="197">
        <x:v>0.14582586047028601</x:v>
      </x:c>
      <x:c r="AR54" s="605">
        <x:v>9.8535420838113605E-2</x:v>
      </x:c>
      <x:c r="AS54" s="197">
        <x:v>5.4268790602349597</x:v>
      </x:c>
      <x:c r="AT54" s="605">
        <x:v>1.1359052954564</x:v>
      </x:c>
      <x:c r="AU54" s="197">
        <x:v>-0.176605495570032</x:v>
      </x:c>
      <x:c r="AV54" s="605">
        <x:v>0.204626945874431</x:v>
      </x:c>
      <x:c r="AW54" s="197">
        <x:v>9.9504642069891194E-2</x:v>
      </x:c>
      <x:c r="AX54" s="605">
        <x:v>0.10087450887678499</x:v>
      </x:c>
      <x:c r="AY54" s="197">
        <x:v>-3.5889523427008199E-2</x:v>
      </x:c>
      <x:c r="AZ54" s="605">
        <x:v>0.13666732361697101</x:v>
      </x:c>
      <x:c r="BA54" s="197">
        <x:v>0.118540091747354</x:v>
      </x:c>
      <x:c r="BB54" s="605">
        <x:v>0.12231380416123</x:v>
      </x:c>
      <x:c r="BC54" s="197">
        <x:v>-3.8123730434937303E-2</x:v>
      </x:c>
      <x:c r="BD54" s="605">
        <x:v>8.8135094603891698E-2</x:v>
      </x:c>
      <x:c r="BE54" s="197">
        <x:v>0.15789924840765401</x:v>
      </x:c>
      <x:c r="BF54" s="605">
        <x:v>8.5342391165788706E-2</x:v>
      </x:c>
      <x:c r="BG54" s="197">
        <x:v>0.25805728388772697</x:v>
      </x:c>
      <x:c r="BH54" s="605">
        <x:v>0.10658894043499</x:v>
      </x:c>
      <x:c r="BI54" s="197">
        <x:v>0.16617324428133601</x:v>
      </x:c>
      <x:c r="BJ54" s="605">
        <x:v>8.9869908557596398E-2</x:v>
      </x:c>
      <x:c r="BK54" s="197">
        <x:v>0.144273219301783</x:v>
      </x:c>
      <x:c r="BL54" s="605">
        <x:v>0.100534349388505</x:v>
      </x:c>
      <x:c r="BM54" s="197">
        <x:v>0.145658036456384</x:v>
      </x:c>
      <x:c r="BN54" s="605">
        <x:v>9.7621654282866593E-2</x:v>
      </x:c>
      <x:c r="BO54" s="197">
        <x:v>6.1009372014492902</x:v>
      </x:c>
      <x:c r="BP54" s="613">
        <x:v>1.40629951588052</x:v>
      </x:c>
    </x:row>
    <x:row r="55" spans="1:68" ht="12.95" customHeight="1" x14ac:dyDescent="0.2">
      <x:c r="A55" s="2" t="s">
        <x:v>397</x:v>
      </x:c>
      <x:c r="B55" s="12">
        <x:v>2</x:v>
      </x:c>
      <x:c r="C55" s="197">
        <x:v>-6.5587547763033299E-2</x:v>
      </x:c>
      <x:c r="D55" s="605">
        <x:v>0.20243904253741199</x:v>
      </x:c>
      <x:c r="E55" s="197">
        <x:v>0.26076674668562</x:v>
      </x:c>
      <x:c r="F55" s="605">
        <x:v>0.125247083899718</x:v>
      </x:c>
      <x:c r="G55" s="197">
        <x:v>0.56809871430403203</x:v>
      </x:c>
      <x:c r="H55" s="605">
        <x:v>0.12364554419568</x:v>
      </x:c>
      <x:c r="I55" s="197">
        <x:v>1.20424971451143E-2</x:v>
      </x:c>
      <x:c r="J55" s="605">
        <x:v>0.12741608028492801</x:v>
      </x:c>
      <x:c r="K55" s="197">
        <x:v>-9.3779163507452194E-3</x:v>
      </x:c>
      <x:c r="L55" s="605">
        <x:v>0.11856517618864</x:v>
      </x:c>
      <x:c r="M55" s="197">
        <x:v>0.216389601530871</x:v>
      </x:c>
      <x:c r="N55" s="605">
        <x:v>0.15658795781447599</x:v>
      </x:c>
      <x:c r="O55" s="197">
        <x:v>0.23430390578572</x:v>
      </x:c>
      <x:c r="P55" s="605">
        <x:v>0.118424961996723</x:v>
      </x:c>
      <x:c r="Q55" s="197">
        <x:v>5.58900999854079E-2</x:v>
      </x:c>
      <x:c r="R55" s="605">
        <x:v>0.148690183524541</x:v>
      </x:c>
      <x:c r="S55" s="197">
        <x:v>0.124002158882039</x:v>
      </x:c>
      <x:c r="T55" s="605">
        <x:v>0.15849626157320101</x:v>
      </x:c>
      <x:c r="U55" s="197">
        <x:v>0.34173648966291398</x:v>
      </x:c>
      <x:c r="V55" s="605">
        <x:v>0.119918401559075</x:v>
      </x:c>
      <x:c r="W55" s="197">
        <x:v>7.2583492867942603</x:v>
      </x:c>
      <x:c r="X55" s="605">
        <x:v>1.5925552676563</x:v>
      </x:c>
      <x:c r="Y55" s="197">
        <x:v>-3.64522094843895E-2</x:v>
      </x:c>
      <x:c r="Z55" s="605">
        <x:v>0.214652990966161</x:v>
      </x:c>
      <x:c r="AA55" s="197">
        <x:v>0.25695950541419799</x:v>
      </x:c>
      <x:c r="AB55" s="605">
        <x:v>0.12569672334277801</x:v>
      </x:c>
      <x:c r="AC55" s="197">
        <x:v>0.55848149060865804</x:v>
      </x:c>
      <x:c r="AD55" s="605">
        <x:v>0.12450050684752199</x:v>
      </x:c>
      <x:c r="AE55" s="197">
        <x:v>2.9052482315777999E-2</x:v>
      </x:c>
      <x:c r="AF55" s="605">
        <x:v>0.127825254124704</x:v>
      </x:c>
      <x:c r="AG55" s="197">
        <x:v>8.3638747294462207E-3</x:v>
      </x:c>
      <x:c r="AH55" s="605">
        <x:v>0.12296154778636</x:v>
      </x:c>
      <x:c r="AI55" s="197">
        <x:v>0.22334105551670499</x:v>
      </x:c>
      <x:c r="AJ55" s="605">
        <x:v>0.15602542988828899</x:v>
      </x:c>
      <x:c r="AK55" s="197">
        <x:v>0.26767999358966399</x:v>
      </x:c>
      <x:c r="AL55" s="605">
        <x:v>0.116889686970211</x:v>
      </x:c>
      <x:c r="AM55" s="197">
        <x:v>5.9126752692149398E-2</x:v>
      </x:c>
      <x:c r="AN55" s="605">
        <x:v>0.14924580479357</x:v>
      </x:c>
      <x:c r="AO55" s="197">
        <x:v>9.6870575273066098E-2</x:v>
      </x:c>
      <x:c r="AP55" s="605">
        <x:v>0.15817552655432501</x:v>
      </x:c>
      <x:c r="AQ55" s="197">
        <x:v>0.32564257111018302</x:v>
      </x:c>
      <x:c r="AR55" s="605">
        <x:v>0.119493746094453</x:v>
      </x:c>
      <x:c r="AS55" s="197">
        <x:v>7.8347924224344201</x:v>
      </x:c>
      <x:c r="AT55" s="605">
        <x:v>1.6510123017534399</x:v>
      </x:c>
      <x:c r="AU55" s="197">
        <x:v>5.4292678222618802E-2</x:v>
      </x:c>
      <x:c r="AV55" s="605">
        <x:v>0.19319631024609801</x:v>
      </x:c>
      <x:c r="AW55" s="197">
        <x:v>0.268351670245697</x:v>
      </x:c>
      <x:c r="AX55" s="605">
        <x:v>0.122573553432441</x:v>
      </x:c>
      <x:c r="AY55" s="197">
        <x:v>0.49662133609186598</x:v>
      </x:c>
      <x:c r="AZ55" s="605">
        <x:v>0.11444964268932301</x:v>
      </x:c>
      <x:c r="BA55" s="197">
        <x:v>1.48187308254485E-2</x:v>
      </x:c>
      <x:c r="BB55" s="605">
        <x:v>0.128742637399859</x:v>
      </x:c>
      <x:c r="BC55" s="197">
        <x:v>-1.2253927631924099E-2</x:v>
      </x:c>
      <x:c r="BD55" s="605">
        <x:v>0.125739088250817</x:v>
      </x:c>
      <x:c r="BE55" s="197">
        <x:v>0.246504841974095</x:v>
      </x:c>
      <x:c r="BF55" s="605">
        <x:v>0.15686900650273</x:v>
      </x:c>
      <x:c r="BG55" s="197">
        <x:v>0.25190278495899099</x:v>
      </x:c>
      <x:c r="BH55" s="605">
        <x:v>0.11655344757503799</x:v>
      </x:c>
      <x:c r="BI55" s="197">
        <x:v>7.2570269845424099E-2</x:v>
      </x:c>
      <x:c r="BJ55" s="605">
        <x:v>0.146894734009926</x:v>
      </x:c>
      <x:c r="BK55" s="197">
        <x:v>0.12525006818357401</x:v>
      </x:c>
      <x:c r="BL55" s="605">
        <x:v>0.15473043688849</x:v>
      </x:c>
      <x:c r="BM55" s="197">
        <x:v>0.26575742581045098</x:v>
      </x:c>
      <x:c r="BN55" s="605">
        <x:v>0.11807414777280199</x:v>
      </x:c>
      <x:c r="BO55" s="197">
        <x:v>10.3563706082428</x:v>
      </x:c>
      <x:c r="BP55" s="613">
        <x:v>2.0454677617115098</x:v>
      </x:c>
    </x:row>
    <x:row r="56" spans="1:68" ht="12.95" customHeight="1" x14ac:dyDescent="0.2">
      <x:c r="A56" s="2" t="s">
        <x:v>398</x:v>
      </x:c>
      <x:c r="B56" s="12">
        <x:v>2</x:v>
      </x:c>
      <x:c r="C56" s="197">
        <x:v>-8.6948515591024303E-2</x:v>
      </x:c>
      <x:c r="D56" s="605">
        <x:v>0.11731994300120201</x:v>
      </x:c>
      <x:c r="E56" s="197">
        <x:v>0.166745083496252</x:v>
      </x:c>
      <x:c r="F56" s="605">
        <x:v>6.1869688691386399E-2</x:v>
      </x:c>
      <x:c r="G56" s="197">
        <x:v>0.192979146431461</x:v>
      </x:c>
      <x:c r="H56" s="605">
        <x:v>7.1819614999512699E-2</x:v>
      </x:c>
      <x:c r="I56" s="197">
        <x:v>-6.6935667837357299E-2</x:v>
      </x:c>
      <x:c r="J56" s="605">
        <x:v>8.4163701449186501E-2</x:v>
      </x:c>
      <x:c r="K56" s="197">
        <x:v>-4.1625063273591098E-2</x:v>
      </x:c>
      <x:c r="L56" s="605">
        <x:v>8.1915052775001398E-2</x:v>
      </x:c>
      <x:c r="M56" s="197">
        <x:v>0.15296934219580099</x:v>
      </x:c>
      <x:c r="N56" s="605">
        <x:v>6.2188354186043703E-2</x:v>
      </x:c>
      <x:c r="O56" s="197">
        <x:v>0.198477141368892</x:v>
      </x:c>
      <x:c r="P56" s="605">
        <x:v>7.68330922539599E-2</x:v>
      </x:c>
      <x:c r="Q56" s="197">
        <x:v>1.1493646935368799E-2</x:v>
      </x:c>
      <x:c r="R56" s="605">
        <x:v>5.7200538493296503E-2</x:v>
      </x:c>
      <x:c r="S56" s="197">
        <x:v>3.9548757713147101E-2</x:v>
      </x:c>
      <x:c r="T56" s="605">
        <x:v>6.7099897084757901E-2</x:v>
      </x:c>
      <x:c r="U56" s="197">
        <x:v>0.14418204225429701</x:v>
      </x:c>
      <x:c r="V56" s="605">
        <x:v>7.2878712940021004E-2</x:v>
      </x:c>
      <x:c r="W56" s="197">
        <x:v>1.61497571851584</x:v>
      </x:c>
      <x:c r="X56" s="605">
        <x:v>0.437567477622747</x:v>
      </x:c>
      <x:c r="Y56" s="197">
        <x:v>-9.2718591186978103E-2</x:v>
      </x:c>
      <x:c r="Z56" s="605">
        <x:v>0.113432007479998</x:v>
      </x:c>
      <x:c r="AA56" s="197">
        <x:v>0.15191043848163399</x:v>
      </x:c>
      <x:c r="AB56" s="605">
        <x:v>6.3891997206222698E-2</x:v>
      </x:c>
      <x:c r="AC56" s="197">
        <x:v>0.22705630446720401</x:v>
      </x:c>
      <x:c r="AD56" s="605">
        <x:v>7.3681745140701999E-2</x:v>
      </x:c>
      <x:c r="AE56" s="197">
        <x:v>-6.5601807000804896E-2</x:v>
      </x:c>
      <x:c r="AF56" s="605">
        <x:v>8.3713352255447404E-2</x:v>
      </x:c>
      <x:c r="AG56" s="197">
        <x:v>-7.1397040988509398E-3</x:v>
      </x:c>
      <x:c r="AH56" s="605">
        <x:v>7.9581841921946103E-2</x:v>
      </x:c>
      <x:c r="AI56" s="197">
        <x:v>0.134842223433879</x:v>
      </x:c>
      <x:c r="AJ56" s="605">
        <x:v>6.1806495387233498E-2</x:v>
      </x:c>
      <x:c r="AK56" s="197">
        <x:v>0.20368833423796401</x:v>
      </x:c>
      <x:c r="AL56" s="605">
        <x:v>7.5859224994500998E-2</x:v>
      </x:c>
      <x:c r="AM56" s="197">
        <x:v>2.11405219540989E-3</x:v>
      </x:c>
      <x:c r="AN56" s="605">
        <x:v>5.7858906889503299E-2</x:v>
      </x:c>
      <x:c r="AO56" s="197">
        <x:v>3.5879795149178099E-2</x:v>
      </x:c>
      <x:c r="AP56" s="605">
        <x:v>6.6711607241167301E-2</x:v>
      </x:c>
      <x:c r="AQ56" s="197">
        <x:v>0.167838922653782</x:v>
      </x:c>
      <x:c r="AR56" s="605">
        <x:v>7.3281695675553593E-2</x:v>
      </x:c>
      <x:c r="AS56" s="197">
        <x:v>3.3445307859773798</x:v>
      </x:c>
      <x:c r="AT56" s="605">
        <x:v>0.65625396993707297</x:v>
      </x:c>
      <x:c r="AU56" s="197">
        <x:v>-8.9866955368204396E-2</x:v>
      </x:c>
      <x:c r="AV56" s="605">
        <x:v>0.11430185546815599</x:v>
      </x:c>
      <x:c r="AW56" s="197">
        <x:v>0.14714948329415101</x:v>
      </x:c>
      <x:c r="AX56" s="605">
        <x:v>6.5324735430802194E-2</x:v>
      </x:c>
      <x:c r="AY56" s="197">
        <x:v>0.21744917395921801</x:v>
      </x:c>
      <x:c r="AZ56" s="605">
        <x:v>7.4762371123032995E-2</x:v>
      </x:c>
      <x:c r="BA56" s="197">
        <x:v>-4.6319019338236699E-2</x:v>
      </x:c>
      <x:c r="BB56" s="605">
        <x:v>8.0525731284538105E-2</x:v>
      </x:c>
      <x:c r="BC56" s="197">
        <x:v>5.3317065527715198E-3</x:v>
      </x:c>
      <x:c r="BD56" s="605">
        <x:v>8.1174252048198905E-2</x:v>
      </x:c>
      <x:c r="BE56" s="197">
        <x:v>0.13754703062873699</x:v>
      </x:c>
      <x:c r="BF56" s="605">
        <x:v>6.1374077749413398E-2</x:v>
      </x:c>
      <x:c r="BG56" s="197">
        <x:v>0.19770134058974301</x:v>
      </x:c>
      <x:c r="BH56" s="605">
        <x:v>7.4596486467237599E-2</x:v>
      </x:c>
      <x:c r="BI56" s="197">
        <x:v>8.3080201611749893E-3</x:v>
      </x:c>
      <x:c r="BJ56" s="605">
        <x:v>5.9029927683767199E-2</x:v>
      </x:c>
      <x:c r="BK56" s="197">
        <x:v>2.9561500669050601E-2</x:v>
      </x:c>
      <x:c r="BL56" s="605">
        <x:v>6.8457670672650198E-2</x:v>
      </x:c>
      <x:c r="BM56" s="197">
        <x:v>0.17931805438019599</x:v>
      </x:c>
      <x:c r="BN56" s="605">
        <x:v>7.1664864201300499E-2</x:v>
      </x:c>
      <x:c r="BO56" s="197">
        <x:v>3.85356918222995</x:v>
      </x:c>
      <x:c r="BP56" s="613">
        <x:v>0.67627003865031499</x:v>
      </x:c>
    </x:row>
    <x:row r="57" spans="1:68" ht="12.95" customHeight="1" x14ac:dyDescent="0.2">
      <x:c r="A57" s="2" t="s">
        <x:v>399</x:v>
      </x:c>
      <x:c r="B57" s="12">
        <x:v>2</x:v>
      </x:c>
      <x:c r="C57" s="197">
        <x:v>-4.2537915678419001E-3</x:v>
      </x:c>
      <x:c r="D57" s="605">
        <x:v>0.12795402481221901</x:v>
      </x:c>
      <x:c r="E57" s="197">
        <x:v>0.406624457717841</x:v>
      </x:c>
      <x:c r="F57" s="605">
        <x:v>8.9857743277763094E-2</x:v>
      </x:c>
      <x:c r="G57" s="197">
        <x:v>-6.2845301081549801E-2</x:v>
      </x:c>
      <x:c r="H57" s="605">
        <x:v>9.7506420333837704E-2</x:v>
      </x:c>
      <x:c r="I57" s="197">
        <x:v>-8.7814869278111607E-2</x:v>
      </x:c>
      <x:c r="J57" s="605">
        <x:v>0.13214437623670799</x:v>
      </x:c>
      <x:c r="K57" s="197">
        <x:v>0.31566940956182798</x:v>
      </x:c>
      <x:c r="L57" s="605">
        <x:v>0.13989385397319101</x:v>
      </x:c>
      <x:c r="M57" s="197">
        <x:v>4.6012226148539399E-2</x:v>
      </x:c>
      <x:c r="N57" s="605">
        <x:v>0.105019821674129</x:v>
      </x:c>
      <x:c r="O57" s="197">
        <x:v>-0.120413959399995</x:v>
      </x:c>
      <x:c r="P57" s="605">
        <x:v>0.19684147915964201</x:v>
      </x:c>
      <x:c r="Q57" s="197">
        <x:v>9.1350699738834099E-2</x:v>
      </x:c>
      <x:c r="R57" s="605">
        <x:v>8.8158026903671999E-2</x:v>
      </x:c>
      <x:c r="S57" s="197">
        <x:v>8.0139269460217502E-2</x:v>
      </x:c>
      <x:c r="T57" s="605">
        <x:v>0.110739373173566</x:v>
      </x:c>
      <x:c r="U57" s="197">
        <x:v>0.31452843091539601</x:v>
      </x:c>
      <x:c r="V57" s="605">
        <x:v>0.108350876727559</x:v>
      </x:c>
      <x:c r="W57" s="197">
        <x:v>2.6728951387000599</x:v>
      </x:c>
      <x:c r="X57" s="605">
        <x:v>0.96963874948784201</x:v>
      </x:c>
      <x:c r="Y57" s="197">
        <x:v>-6.96571736486224E-3</x:v>
      </x:c>
      <x:c r="Z57" s="605">
        <x:v>0.12617596656298699</x:v>
      </x:c>
      <x:c r="AA57" s="197">
        <x:v>0.39412328873041103</x:v>
      </x:c>
      <x:c r="AB57" s="605">
        <x:v>8.9237626035777604E-2</x:v>
      </x:c>
      <x:c r="AC57" s="197">
        <x:v>-3.66094624343693E-2</x:v>
      </x:c>
      <x:c r="AD57" s="605">
        <x:v>0.103026216092343</x:v>
      </x:c>
      <x:c r="AE57" s="197">
        <x:v>-7.5625667305089406E-2</x:v>
      </x:c>
      <x:c r="AF57" s="605">
        <x:v>0.13219986739261799</x:v>
      </x:c>
      <x:c r="AG57" s="197">
        <x:v>0.30065903190385401</x:v>
      </x:c>
      <x:c r="AH57" s="605">
        <x:v>0.14363394704257201</x:v>
      </x:c>
      <x:c r="AI57" s="197">
        <x:v>4.6933236709516997E-2</x:v>
      </x:c>
      <x:c r="AJ57" s="605">
        <x:v>0.104079669230669</x:v>
      </x:c>
      <x:c r="AK57" s="197">
        <x:v>-9.7314381107858006E-2</x:v>
      </x:c>
      <x:c r="AL57" s="605">
        <x:v>0.18798806062295101</x:v>
      </x:c>
      <x:c r="AM57" s="197">
        <x:v>6.9780495396906797E-2</x:v>
      </x:c>
      <x:c r="AN57" s="605">
        <x:v>8.8679290280575807E-2</x:v>
      </x:c>
      <x:c r="AO57" s="197">
        <x:v>8.2592108001064701E-2</x:v>
      </x:c>
      <x:c r="AP57" s="605">
        <x:v>0.11108397254581399</x:v>
      </x:c>
      <x:c r="AQ57" s="197">
        <x:v>0.33612152280014901</x:v>
      </x:c>
      <x:c r="AR57" s="605">
        <x:v>0.108939038994409</x:v>
      </x:c>
      <x:c r="AS57" s="197">
        <x:v>2.9583003437487698</x:v>
      </x:c>
      <x:c r="AT57" s="605">
        <x:v>1.1101419376058499</x:v>
      </x:c>
      <x:c r="AU57" s="197">
        <x:v>-1.9519682638919001E-2</x:v>
      </x:c>
      <x:c r="AV57" s="605">
        <x:v>0.12946438224881299</x:v>
      </x:c>
      <x:c r="AW57" s="197">
        <x:v>0.38392511064745399</x:v>
      </x:c>
      <x:c r="AX57" s="605">
        <x:v>9.6198108491453299E-2</x:v>
      </x:c>
      <x:c r="AY57" s="197">
        <x:v>-3.8950731591944399E-2</x:v>
      </x:c>
      <x:c r="AZ57" s="605">
        <x:v>0.100681897626412</x:v>
      </x:c>
      <x:c r="BA57" s="197">
        <x:v>-8.8487003322783905E-2</x:v>
      </x:c>
      <x:c r="BB57" s="605">
        <x:v>0.12833522096240901</x:v>
      </x:c>
      <x:c r="BC57" s="197">
        <x:v>0.31535032176792499</x:v>
      </x:c>
      <x:c r="BD57" s="605">
        <x:v>0.139312855246635</x:v>
      </x:c>
      <x:c r="BE57" s="197">
        <x:v>9.9106918066469499E-3</x:v>
      </x:c>
      <x:c r="BF57" s="605">
        <x:v>0.11014502387630599</x:v>
      </x:c>
      <x:c r="BG57" s="197">
        <x:v>-9.6156077625272104E-2</x:v>
      </x:c>
      <x:c r="BH57" s="605">
        <x:v>0.17957180466269099</x:v>
      </x:c>
      <x:c r="BI57" s="197">
        <x:v>6.3677830002578595E-2</x:v>
      </x:c>
      <x:c r="BJ57" s="605">
        <x:v>8.3402520813917996E-2</x:v>
      </x:c>
      <x:c r="BK57" s="197">
        <x:v>8.7910038528341103E-2</x:v>
      </x:c>
      <x:c r="BL57" s="605">
        <x:v>0.10716950155848599</x:v>
      </x:c>
      <x:c r="BM57" s="197">
        <x:v>0.33005975836040502</x:v>
      </x:c>
      <x:c r="BN57" s="605">
        <x:v>0.106678349848251</x:v>
      </x:c>
      <x:c r="BO57" s="197">
        <x:v>3.8985976128328899</x:v>
      </x:c>
      <x:c r="BP57" s="613">
        <x:v>1.6163968689417001</x:v>
      </x:c>
    </x:row>
    <x:row r="58" spans="1:68" ht="12.95" customHeight="1" x14ac:dyDescent="0.2">
      <x:c r="A58" s="2" t="s">
        <x:v>400</x:v>
      </x:c>
      <x:c r="B58" s="12">
        <x:v>2</x:v>
      </x:c>
      <x:c r="C58" s="197">
        <x:v>7.9779052702369496E-3</x:v>
      </x:c>
      <x:c r="D58" s="605">
        <x:v>9.5403080632081499E-2</x:v>
      </x:c>
      <x:c r="E58" s="197">
        <x:v>0.193506315902433</x:v>
      </x:c>
      <x:c r="F58" s="605">
        <x:v>6.2103006375214598E-2</x:v>
      </x:c>
      <x:c r="G58" s="197">
        <x:v>1.3969146195806701E-2</x:v>
      </x:c>
      <x:c r="H58" s="605">
        <x:v>6.3363263450950405E-2</x:v>
      </x:c>
      <x:c r="I58" s="197">
        <x:v>7.2089917245280896E-2</x:v>
      </x:c>
      <x:c r="J58" s="605">
        <x:v>7.9864111967242898E-2</x:v>
      </x:c>
      <x:c r="K58" s="197">
        <x:v>6.1422197625713E-2</x:v>
      </x:c>
      <x:c r="L58" s="605">
        <x:v>9.3725115089401595E-2</x:v>
      </x:c>
      <x:c r="M58" s="197">
        <x:v>0.35563309068094401</x:v>
      </x:c>
      <x:c r="N58" s="605">
        <x:v>8.2206879946270794E-2</x:v>
      </x:c>
      <x:c r="O58" s="197">
        <x:v>0.14791112210780699</x:v>
      </x:c>
      <x:c r="P58" s="605">
        <x:v>6.9732375742774994E-2</x:v>
      </x:c>
      <x:c r="Q58" s="197">
        <x:v>-2.88031882209509E-2</x:v>
      </x:c>
      <x:c r="R58" s="605">
        <x:v>8.2895839631222601E-2</x:v>
      </x:c>
      <x:c r="S58" s="197">
        <x:v>0.133164214228088</x:v>
      </x:c>
      <x:c r="T58" s="605">
        <x:v>8.0871591987648095E-2</x:v>
      </x:c>
      <x:c r="U58" s="197">
        <x:v>-1.99839633855101E-2</x:v>
      </x:c>
      <x:c r="V58" s="605">
        <x:v>7.4973808411143594E-2</x:v>
      </x:c>
      <x:c r="W58" s="197">
        <x:v>2.9624098091775299</x:v>
      </x:c>
      <x:c r="X58" s="605">
        <x:v>0.75703137662289099</x:v>
      </x:c>
      <x:c r="Y58" s="197">
        <x:v>6.8530072771127203E-3</x:v>
      </x:c>
      <x:c r="Z58" s="605">
        <x:v>9.5015030922932897E-2</x:v>
      </x:c>
      <x:c r="AA58" s="197">
        <x:v>0.184344431301395</x:v>
      </x:c>
      <x:c r="AB58" s="605">
        <x:v>6.3202697913292999E-2</x:v>
      </x:c>
      <x:c r="AC58" s="197">
        <x:v>1.5276272264258499E-2</x:v>
      </x:c>
      <x:c r="AD58" s="605">
        <x:v>6.3083016404642103E-2</x:v>
      </x:c>
      <x:c r="AE58" s="197">
        <x:v>0.11509432294473</x:v>
      </x:c>
      <x:c r="AF58" s="605">
        <x:v>8.4192132941846506E-2</x:v>
      </x:c>
      <x:c r="AG58" s="197">
        <x:v>7.7767155889167605E-2</x:v>
      </x:c>
      <x:c r="AH58" s="605">
        <x:v>9.3779786876876894E-2</x:v>
      </x:c>
      <x:c r="AI58" s="197">
        <x:v>0.350139372803694</x:v>
      </x:c>
      <x:c r="AJ58" s="605">
        <x:v>8.2811150205190101E-2</x:v>
      </x:c>
      <x:c r="AK58" s="197">
        <x:v>0.15216825074087001</x:v>
      </x:c>
      <x:c r="AL58" s="605">
        <x:v>7.0507899342324695E-2</x:v>
      </x:c>
      <x:c r="AM58" s="197">
        <x:v>-2.6744828466167801E-2</x:v>
      </x:c>
      <x:c r="AN58" s="605">
        <x:v>8.2434296381306796E-2</x:v>
      </x:c>
      <x:c r="AO58" s="197">
        <x:v>0.11287252735504701</x:v>
      </x:c>
      <x:c r="AP58" s="605">
        <x:v>7.9951694304453202E-2</x:v>
      </x:c>
      <x:c r="AQ58" s="197">
        <x:v>3.0272107535692198E-3</x:v>
      </x:c>
      <x:c r="AR58" s="605">
        <x:v>7.5922778038147398E-2</x:v>
      </x:c>
      <x:c r="AS58" s="197">
        <x:v>3.5466435376588801</x:v>
      </x:c>
      <x:c r="AT58" s="605">
        <x:v>0.87603581388071305</x:v>
      </x:c>
      <x:c r="AU58" s="197">
        <x:v>9.8947617162685006E-2</x:v>
      </x:c>
      <x:c r="AV58" s="605">
        <x:v>9.8699071384462003E-2</x:v>
      </x:c>
      <x:c r="AW58" s="197">
        <x:v>0.12811408742194</x:v>
      </x:c>
      <x:c r="AX58" s="605">
        <x:v>6.3586558241467903E-2</x:v>
      </x:c>
      <x:c r="AY58" s="197">
        <x:v>3.4932561953885798E-2</x:v>
      </x:c>
      <x:c r="AZ58" s="605">
        <x:v>6.0643839736047901E-2</x:v>
      </x:c>
      <x:c r="BA58" s="197">
        <x:v>0.122420651372512</x:v>
      </x:c>
      <x:c r="BB58" s="605">
        <x:v>8.2080295230244904E-2</x:v>
      </x:c>
      <x:c r="BC58" s="197">
        <x:v>7.4907937672998498E-2</x:v>
      </x:c>
      <x:c r="BD58" s="605">
        <x:v>9.3725834900066099E-2</x:v>
      </x:c>
      <x:c r="BE58" s="197">
        <x:v>0.32226624706388701</x:v>
      </x:c>
      <x:c r="BF58" s="605">
        <x:v>8.3860597636543896E-2</x:v>
      </x:c>
      <x:c r="BG58" s="197">
        <x:v>0.14839799883413299</x:v>
      </x:c>
      <x:c r="BH58" s="605">
        <x:v>6.9535205593911201E-2</x:v>
      </x:c>
      <x:c r="BI58" s="197">
        <x:v>-1.2050221409982201E-2</x:v>
      </x:c>
      <x:c r="BJ58" s="605">
        <x:v>8.0747610215246499E-2</x:v>
      </x:c>
      <x:c r="BK58" s="197">
        <x:v>0.118751630839543</x:v>
      </x:c>
      <x:c r="BL58" s="605">
        <x:v>7.8330790652182306E-2</x:v>
      </x:c>
      <x:c r="BM58" s="197">
        <x:v>-7.6552159334191596E-3</x:v>
      </x:c>
      <x:c r="BN58" s="605">
        <x:v>7.5315303264132993E-2</x:v>
      </x:c>
      <x:c r="BO58" s="197">
        <x:v>4.5966076826851996</x:v>
      </x:c>
      <x:c r="BP58" s="613">
        <x:v>0.95525715688381796</x:v>
      </x:c>
    </x:row>
    <x:row r="59" spans="1:68" ht="12.95" customHeight="1" x14ac:dyDescent="0.2">
      <x:c r="A59" s="2" t="s">
        <x:v>401</x:v>
      </x:c>
      <x:c r="B59" s="12">
        <x:v>2</x:v>
      </x:c>
      <x:c r="C59" s="197">
        <x:v>0.29559941849642302</x:v>
      </x:c>
      <x:c r="D59" s="605">
        <x:v>0.31292404249502698</x:v>
      </x:c>
      <x:c r="E59" s="197">
        <x:v>0.21240897168341899</x:v>
      </x:c>
      <x:c r="F59" s="605">
        <x:v>9.6223886846247594E-2</x:v>
      </x:c>
      <x:c r="G59" s="197">
        <x:v>0.12364833129102699</x:v>
      </x:c>
      <x:c r="H59" s="605">
        <x:v>9.0994691609123296E-2</x:v>
      </x:c>
      <x:c r="I59" s="197">
        <x:v>4.1524987745052602E-2</x:v>
      </x:c>
      <x:c r="J59" s="605">
        <x:v>9.2437811288652999E-2</x:v>
      </x:c>
      <x:c r="K59" s="197">
        <x:v>5.5359467113562197E-2</x:v>
      </x:c>
      <x:c r="L59" s="605">
        <x:v>8.9406541095516906E-2</x:v>
      </x:c>
      <x:c r="M59" s="197">
        <x:v>-1.9765590749979502E-2</x:v>
      </x:c>
      <x:c r="N59" s="605">
        <x:v>0.11034631253161099</x:v>
      </x:c>
      <x:c r="O59" s="197">
        <x:v>0.23694399525357299</x:v>
      </x:c>
      <x:c r="P59" s="605">
        <x:v>9.0089011001764793E-2</x:v>
      </x:c>
      <x:c r="Q59" s="197">
        <x:v>-8.9826282812073194E-2</x:v>
      </x:c>
      <x:c r="R59" s="605">
        <x:v>0.10542739968256901</x:v>
      </x:c>
      <x:c r="S59" s="197">
        <x:v>0.42672252818859802</x:v>
      </x:c>
      <x:c r="T59" s="605">
        <x:v>0.139835434421448</x:v>
      </x:c>
      <x:c r="U59" s="197">
        <x:v>9.8044902362288397E-2</x:v>
      </x:c>
      <x:c r="V59" s="605">
        <x:v>7.79714429218476E-2</x:v>
      </x:c>
      <x:c r="W59" s="197">
        <x:v>3.8901898804103001</x:v>
      </x:c>
      <x:c r="X59" s="605">
        <x:v>0.90909690046046998</x:v>
      </x:c>
      <x:c r="Y59" s="197">
        <x:v>0.27549244508957199</x:v>
      </x:c>
      <x:c r="Z59" s="605">
        <x:v>0.313583489824246</x:v>
      </x:c>
      <x:c r="AA59" s="197">
        <x:v>0.21579660240028001</x:v>
      </x:c>
      <x:c r="AB59" s="605">
        <x:v>9.4595336543956299E-2</x:v>
      </x:c>
      <x:c r="AC59" s="197">
        <x:v>0.137991602691488</x:v>
      </x:c>
      <x:c r="AD59" s="605">
        <x:v>9.1998412060231197E-2</x:v>
      </x:c>
      <x:c r="AE59" s="197">
        <x:v>3.7547334523013502E-2</x:v>
      </x:c>
      <x:c r="AF59" s="605">
        <x:v>9.6801285895969993E-2</x:v>
      </x:c>
      <x:c r="AG59" s="197">
        <x:v>6.9567465130474695E-2</x:v>
      </x:c>
      <x:c r="AH59" s="605">
        <x:v>8.8296991251801599E-2</x:v>
      </x:c>
      <x:c r="AI59" s="197">
        <x:v>-4.01585097241818E-2</x:v>
      </x:c>
      <x:c r="AJ59" s="605">
        <x:v>0.108957856074405</x:v>
      </x:c>
      <x:c r="AK59" s="197">
        <x:v>0.24129716103979801</x:v>
      </x:c>
      <x:c r="AL59" s="605">
        <x:v>9.1697890462367995E-2</x:v>
      </x:c>
      <x:c r="AM59" s="197">
        <x:v>-9.1926485547935394E-2</x:v>
      </x:c>
      <x:c r="AN59" s="605">
        <x:v>0.104234777492358</x:v>
      </x:c>
      <x:c r="AO59" s="197">
        <x:v>0.439553785448352</x:v>
      </x:c>
      <x:c r="AP59" s="605">
        <x:v>0.14336151189587301</x:v>
      </x:c>
      <x:c r="AQ59" s="197">
        <x:v>0.104730171801653</x:v>
      </x:c>
      <x:c r="AR59" s="605">
        <x:v>7.5357397643146903E-2</x:v>
      </x:c>
      <x:c r="AS59" s="197">
        <x:v>4.2892119814176599</x:v>
      </x:c>
      <x:c r="AT59" s="605">
        <x:v>1.0093115621820501</x:v>
      </x:c>
      <x:c r="AU59" s="197">
        <x:v>0.270605301342629</x:v>
      </x:c>
      <x:c r="AV59" s="605">
        <x:v>0.31179358326144002</x:v>
      </x:c>
      <x:c r="AW59" s="197">
        <x:v>0.21351340218067799</x:v>
      </x:c>
      <x:c r="AX59" s="605">
        <x:v>9.4968752007308005E-2</x:v>
      </x:c>
      <x:c r="AY59" s="197">
        <x:v>0.13194348064891401</x:v>
      </x:c>
      <x:c r="AZ59" s="605">
        <x:v>8.9731401709277098E-2</x:v>
      </x:c>
      <x:c r="BA59" s="197">
        <x:v>3.46901229433546E-2</x:v>
      </x:c>
      <x:c r="BB59" s="605">
        <x:v>9.78532621926686E-2</x:v>
      </x:c>
      <x:c r="BC59" s="197">
        <x:v>6.5424605848390993E-2</x:v>
      </x:c>
      <x:c r="BD59" s="605">
        <x:v>8.9678582533900097E-2</x:v>
      </x:c>
      <x:c r="BE59" s="197">
        <x:v>-3.0563688393219001E-2</x:v>
      </x:c>
      <x:c r="BF59" s="605">
        <x:v>0.11155803934495399</x:v>
      </x:c>
      <x:c r="BG59" s="197">
        <x:v>0.236752871365426</x:v>
      </x:c>
      <x:c r="BH59" s="605">
        <x:v>9.2379273285906394E-2</x:v>
      </x:c>
      <x:c r="BI59" s="197">
        <x:v>-8.9901215312748903E-2</x:v>
      </x:c>
      <x:c r="BJ59" s="605">
        <x:v>0.105503086474789</x:v>
      </x:c>
      <x:c r="BK59" s="197">
        <x:v>0.44185528354139902</x:v>
      </x:c>
      <x:c r="BL59" s="605">
        <x:v>0.14301638262947899</x:v>
      </x:c>
      <x:c r="BM59" s="197">
        <x:v>9.9453884344797405E-2</x:v>
      </x:c>
      <x:c r="BN59" s="605">
        <x:v>7.4870025544760202E-2</x:v>
      </x:c>
      <x:c r="BO59" s="197">
        <x:v>4.3904737733033796</x:v>
      </x:c>
      <x:c r="BP59" s="613">
        <x:v>1.0620791305981101</x:v>
      </x:c>
    </x:row>
    <x:row r="60" spans="1:68" ht="12.95" customHeight="1" x14ac:dyDescent="0.2">
      <x:c r="A60" s="2" t="s">
        <x:v>402</x:v>
      </x:c>
      <x:c r="B60" s="12">
        <x:v>2</x:v>
      </x:c>
      <x:c r="C60" s="197">
        <x:v>4.3404818247426098E-2</x:v>
      </x:c>
      <x:c r="D60" s="605">
        <x:v>0.27696424596574598</x:v>
      </x:c>
      <x:c r="E60" s="197">
        <x:v>0.32105871182081502</x:v>
      </x:c>
      <x:c r="F60" s="605">
        <x:v>0.26417060582649599</x:v>
      </x:c>
      <x:c r="G60" s="197">
        <x:v>0.33725224208499499</x:v>
      </x:c>
      <x:c r="H60" s="605">
        <x:v>0.17444460745297</x:v>
      </x:c>
      <x:c r="I60" s="197">
        <x:v>-6.6537963133435907E-2</x:v>
      </x:c>
      <x:c r="J60" s="605">
        <x:v>0.22011757148547501</x:v>
      </x:c>
      <x:c r="K60" s="197">
        <x:v>7.1418536227421794E-2</x:v>
      </x:c>
      <x:c r="L60" s="605">
        <x:v>0.19014052294716199</x:v>
      </x:c>
      <x:c r="M60" s="197">
        <x:v>0.26589078914251602</x:v>
      </x:c>
      <x:c r="N60" s="605">
        <x:v>0.18434894356711801</x:v>
      </x:c>
      <x:c r="O60" s="197">
        <x:v>-0.41551182531942399</x:v>
      </x:c>
      <x:c r="P60" s="605">
        <x:v>0.28992113460052199</x:v>
      </x:c>
      <x:c r="Q60" s="197">
        <x:v>0.133583315906116</x:v>
      </x:c>
      <x:c r="R60" s="605">
        <x:v>0.11605192424699901</x:v>
      </x:c>
      <x:c r="S60" s="197">
        <x:v>0.349779611782573</x:v>
      </x:c>
      <x:c r="T60" s="605">
        <x:v>0.17385613927094901</x:v>
      </x:c>
      <x:c r="U60" s="197">
        <x:v>0.40909214406007299</x:v>
      </x:c>
      <x:c r="V60" s="605">
        <x:v>0.121262584653397</x:v>
      </x:c>
      <x:c r="W60" s="197">
        <x:v>4.9215109627051596</x:v>
      </x:c>
      <x:c r="X60" s="605">
        <x:v>3.0256925092624498</x:v>
      </x:c>
      <x:c r="Y60" s="197">
        <x:v>2.0667028538572399E-2</x:v>
      </x:c>
      <x:c r="Z60" s="605">
        <x:v>0.26728295356896697</x:v>
      </x:c>
      <x:c r="AA60" s="197">
        <x:v>0.30260374062461398</x:v>
      </x:c>
      <x:c r="AB60" s="605">
        <x:v>0.26885842046985098</x:v>
      </x:c>
      <x:c r="AC60" s="197">
        <x:v>0.45797861896174302</x:v>
      </x:c>
      <x:c r="AD60" s="605">
        <x:v>0.18817177080872799</x:v>
      </x:c>
      <x:c r="AE60" s="197">
        <x:v>-6.5969304455129399E-2</x:v>
      </x:c>
      <x:c r="AF60" s="605">
        <x:v>0.21706057432404</x:v>
      </x:c>
      <x:c r="AG60" s="197">
        <x:v>7.0719784811777694E-2</x:v>
      </x:c>
      <x:c r="AH60" s="605">
        <x:v>0.191153410257767</x:v>
      </x:c>
      <x:c r="AI60" s="197">
        <x:v>0.27024507446743401</x:v>
      </x:c>
      <x:c r="AJ60" s="605">
        <x:v>0.19429222002282301</x:v>
      </x:c>
      <x:c r="AK60" s="197">
        <x:v>-0.317738967281394</x:v>
      </x:c>
      <x:c r="AL60" s="605">
        <x:v>0.29066537933060899</x:v>
      </x:c>
      <x:c r="AM60" s="197">
        <x:v>9.3636189331201103E-2</x:v>
      </x:c>
      <x:c r="AN60" s="605">
        <x:v>0.13213836249295099</x:v>
      </x:c>
      <x:c r="AO60" s="197">
        <x:v>0.295588455771092</x:v>
      </x:c>
      <x:c r="AP60" s="605">
        <x:v>0.16147687715588399</x:v>
      </x:c>
      <x:c r="AQ60" s="197">
        <x:v>0.376107861796808</x:v>
      </x:c>
      <x:c r="AR60" s="605">
        <x:v>0.125861859334605</x:v>
      </x:c>
      <x:c r="AS60" s="197">
        <x:v>6.0559496750399404</x:v>
      </x:c>
      <x:c r="AT60" s="605">
        <x:v>3.0456190810627501</x:v>
      </x:c>
      <x:c r="AU60" s="197">
        <x:v>1.61953000320069E-2</x:v>
      </x:c>
      <x:c r="AV60" s="605">
        <x:v>0.27491515567422498</x:v>
      </x:c>
      <x:c r="AW60" s="197">
        <x:v>0.26751610511855201</x:v>
      </x:c>
      <x:c r="AX60" s="605">
        <x:v>0.22422770326519101</x:v>
      </x:c>
      <x:c r="AY60" s="197">
        <x:v>0.43662251207106401</x:v>
      </x:c>
      <x:c r="AZ60" s="605">
        <x:v>0.180314137945387</x:v>
      </x:c>
      <x:c r="BA60" s="197">
        <x:v>-6.3985221146110904E-4</x:v>
      </x:c>
      <x:c r="BB60" s="605">
        <x:v>0.20666690376801899</x:v>
      </x:c>
      <x:c r="BC60" s="197">
        <x:v>0.119929888367029</x:v>
      </x:c>
      <x:c r="BD60" s="605">
        <x:v>0.214846124933363</x:v>
      </x:c>
      <x:c r="BE60" s="197">
        <x:v>0.25436408076974298</x:v>
      </x:c>
      <x:c r="BF60" s="605">
        <x:v>0.20778977180352901</x:v>
      </x:c>
      <x:c r="BG60" s="197">
        <x:v>-0.26677443213626501</x:v>
      </x:c>
      <x:c r="BH60" s="605">
        <x:v>0.2271392613597</x:v>
      </x:c>
      <x:c r="BI60" s="197">
        <x:v>3.0155501121498202E-2</x:v>
      </x:c>
      <x:c r="BJ60" s="605">
        <x:v>0.13085329146116501</x:v>
      </x:c>
      <x:c r="BK60" s="197">
        <x:v>0.30799215107528299</x:v>
      </x:c>
      <x:c r="BL60" s="605">
        <x:v>0.17660955407117301</x:v>
      </x:c>
      <x:c r="BM60" s="197">
        <x:v>0.34021203609108702</x:v>
      </x:c>
      <x:c r="BN60" s="605">
        <x:v>0.122175718330165</x:v>
      </x:c>
      <x:c r="BO60" s="197">
        <x:v>8.6910323066162398</x:v>
      </x:c>
      <x:c r="BP60" s="613">
        <x:v>5.6219183517167997</x:v>
      </x:c>
    </x:row>
    <x:row r="61" spans="1:68" ht="12.95" customHeight="1" x14ac:dyDescent="0.2">
      <x:c r="A61" s="2" t="s">
        <x:v>403</x:v>
      </x:c>
      <x:c r="B61" s="12">
        <x:v>2</x:v>
      </x:c>
      <x:c r="C61" s="197">
        <x:v>1.8450148154301401E-2</x:v>
      </x:c>
      <x:c r="D61" s="605">
        <x:v>0.13409643045122499</x:v>
      </x:c>
      <x:c r="E61" s="197">
        <x:v>0.31255775695426802</x:v>
      </x:c>
      <x:c r="F61" s="605">
        <x:v>9.2055285779445703E-2</x:v>
      </x:c>
      <x:c r="G61" s="197">
        <x:v>0.180084632159631</x:v>
      </x:c>
      <x:c r="H61" s="605">
        <x:v>9.3706374111774404E-2</x:v>
      </x:c>
      <x:c r="I61" s="197">
        <x:v>2.8378328580011401E-2</x:v>
      </x:c>
      <x:c r="J61" s="605">
        <x:v>8.1912544063739698E-2</x:v>
      </x:c>
      <x:c r="K61" s="197">
        <x:v>0.16761518549389801</x:v>
      </x:c>
      <x:c r="L61" s="605">
        <x:v>8.6694490445154607E-2</x:v>
      </x:c>
      <x:c r="M61" s="197">
        <x:v>0.306553469749893</x:v>
      </x:c>
      <x:c r="N61" s="605">
        <x:v>0.21566008093181099</x:v>
      </x:c>
      <x:c r="O61" s="197">
        <x:v>0.180258074912794</x:v>
      </x:c>
      <x:c r="P61" s="605">
        <x:v>7.9823379881146295E-2</x:v>
      </x:c>
      <x:c r="Q61" s="197">
        <x:v>0.234381861940306</x:v>
      </x:c>
      <x:c r="R61" s="605">
        <x:v>0.10430672921876501</x:v>
      </x:c>
      <x:c r="S61" s="197">
        <x:v>0.14800808153974199</x:v>
      </x:c>
      <x:c r="T61" s="605">
        <x:v>0.11133087878970201</x:v>
      </x:c>
      <x:c r="U61" s="197">
        <x:v>0.209330213754959</x:v>
      </x:c>
      <x:c r="V61" s="605">
        <x:v>8.8795643452223294E-2</x:v>
      </x:c>
      <x:c r="W61" s="197">
        <x:v>3.0908086609072298</x:v>
      </x:c>
      <x:c r="X61" s="605">
        <x:v>0.70722798796638098</x:v>
      </x:c>
      <x:c r="Y61" s="197">
        <x:v>-1.9888823287412798E-2</x:v>
      </x:c>
      <x:c r="Z61" s="605">
        <x:v>0.13510033085825701</x:v>
      </x:c>
      <x:c r="AA61" s="197">
        <x:v>0.30417834879182798</x:v>
      </x:c>
      <x:c r="AB61" s="605">
        <x:v>9.0566551612453597E-2</x:v>
      </x:c>
      <x:c r="AC61" s="197">
        <x:v>0.16304997088623899</x:v>
      </x:c>
      <x:c r="AD61" s="605">
        <x:v>9.6474443664724893E-2</x:v>
      </x:c>
      <x:c r="AE61" s="197">
        <x:v>6.6172062793201494E-2</x:v>
      </x:c>
      <x:c r="AF61" s="605">
        <x:v>8.0227666223821603E-2</x:v>
      </x:c>
      <x:c r="AG61" s="197">
        <x:v>0.169848758786666</x:v>
      </x:c>
      <x:c r="AH61" s="605">
        <x:v>8.7414134015414202E-2</x:v>
      </x:c>
      <x:c r="AI61" s="197">
        <x:v>0.282409030310941</x:v>
      </x:c>
      <x:c r="AJ61" s="605">
        <x:v>0.21366414457055299</x:v>
      </x:c>
      <x:c r="AK61" s="197">
        <x:v>0.21364013972377399</x:v>
      </x:c>
      <x:c r="AL61" s="605">
        <x:v>8.0708760991142006E-2</x:v>
      </x:c>
      <x:c r="AM61" s="197">
        <x:v>0.21240002804570901</x:v>
      </x:c>
      <x:c r="AN61" s="605">
        <x:v>0.102475916217595</x:v>
      </x:c>
      <x:c r="AO61" s="197">
        <x:v>0.16483408719234799</x:v>
      </x:c>
      <x:c r="AP61" s="605">
        <x:v>0.111159781347392</x:v>
      </x:c>
      <x:c r="AQ61" s="197">
        <x:v>0.21330343638458499</x:v>
      </x:c>
      <x:c r="AR61" s="605">
        <x:v>8.8368485650387796E-2</x:v>
      </x:c>
      <x:c r="AS61" s="197">
        <x:v>3.7778771747181201</x:v>
      </x:c>
      <x:c r="AT61" s="605">
        <x:v>0.80046244111683695</x:v>
      </x:c>
      <x:c r="AU61" s="197">
        <x:v>-1.52277518249486E-2</x:v>
      </x:c>
      <x:c r="AV61" s="605">
        <x:v>0.13384449459908801</x:v>
      </x:c>
      <x:c r="AW61" s="197">
        <x:v>0.30006721407130499</x:v>
      </x:c>
      <x:c r="AX61" s="605">
        <x:v>9.0771899656545002E-2</x:v>
      </x:c>
      <x:c r="AY61" s="197">
        <x:v>0.152343521053594</x:v>
      </x:c>
      <x:c r="AZ61" s="605">
        <x:v>9.5335219467638802E-2</x:v>
      </x:c>
      <x:c r="BA61" s="197">
        <x:v>6.9325799232260593E-2</x:v>
      </x:c>
      <x:c r="BB61" s="605">
        <x:v>8.1481217899903494E-2</x:v>
      </x:c>
      <x:c r="BC61" s="197">
        <x:v>0.17069118917248299</x:v>
      </x:c>
      <x:c r="BD61" s="605">
        <x:v>8.70942322297069E-2</x:v>
      </x:c>
      <x:c r="BE61" s="197">
        <x:v>0.28127398167255202</x:v>
      </x:c>
      <x:c r="BF61" s="605">
        <x:v>0.210641691765214</x:v>
      </x:c>
      <x:c r="BG61" s="197">
        <x:v>0.20885300197480799</x:v>
      </x:c>
      <x:c r="BH61" s="605">
        <x:v>8.2586351496049107E-2</x:v>
      </x:c>
      <x:c r="BI61" s="197">
        <x:v>0.216816100510027</x:v>
      </x:c>
      <x:c r="BJ61" s="605">
        <x:v>0.102230872962612</x:v>
      </x:c>
      <x:c r="BK61" s="197">
        <x:v>0.16088246816054599</x:v>
      </x:c>
      <x:c r="BL61" s="605">
        <x:v>0.107642450050616</x:v>
      </x:c>
      <x:c r="BM61" s="197">
        <x:v>0.21011723657916201</x:v>
      </x:c>
      <x:c r="BN61" s="605">
        <x:v>8.7681744962868499E-2</x:v>
      </x:c>
      <x:c r="BO61" s="197">
        <x:v>4.1766230294272004</x:v>
      </x:c>
      <x:c r="BP61" s="613">
        <x:v>0.91661075458095098</x:v>
      </x:c>
    </x:row>
    <x:row r="62" spans="1:68" ht="12.95" customHeight="1" x14ac:dyDescent="0.2">
      <x:c r="A62" s="2" t="s">
        <x:v>404</x:v>
      </x:c>
      <x:c r="B62" s="12">
        <x:v>2</x:v>
      </x:c>
      <x:c r="C62" s="197">
        <x:v>-3.8419665988060597E-2</x:v>
      </x:c>
      <x:c r="D62" s="605">
        <x:v>0.107223971712696</x:v>
      </x:c>
      <x:c r="E62" s="197">
        <x:v>7.5143528894442299E-2</x:v>
      </x:c>
      <x:c r="F62" s="605">
        <x:v>6.3116479476172799E-2</x:v>
      </x:c>
      <x:c r="G62" s="197">
        <x:v>9.8313838984369198E-2</x:v>
      </x:c>
      <x:c r="H62" s="605">
        <x:v>5.6425613010147903E-2</x:v>
      </x:c>
      <x:c r="I62" s="197">
        <x:v>0.10396696973762901</x:v>
      </x:c>
      <x:c r="J62" s="605">
        <x:v>5.7648719687354202E-2</x:v>
      </x:c>
      <x:c r="K62" s="197">
        <x:v>0.29395105216073403</x:v>
      </x:c>
      <x:c r="L62" s="605">
        <x:v>6.22499170868537E-2</x:v>
      </x:c>
      <x:c r="M62" s="197">
        <x:v>0.30432362945164498</x:v>
      </x:c>
      <x:c r="N62" s="605">
        <x:v>8.4825010669743406E-2</x:v>
      </x:c>
      <x:c r="O62" s="197">
        <x:v>0.24411702183192299</x:v>
      </x:c>
      <x:c r="P62" s="605">
        <x:v>0.14006282390459801</x:v>
      </x:c>
      <x:c r="Q62" s="197">
        <x:v>-4.0381709686473602E-2</x:v>
      </x:c>
      <x:c r="R62" s="605">
        <x:v>9.9441649749715394E-2</x:v>
      </x:c>
      <x:c r="S62" s="197">
        <x:v>-8.2095530673767597E-2</x:v>
      </x:c>
      <x:c r="T62" s="605">
        <x:v>0.132277631050992</x:v>
      </x:c>
      <x:c r="U62" s="197">
        <x:v>0.25404900339390701</x:v>
      </x:c>
      <x:c r="V62" s="605">
        <x:v>4.9163372758770099E-2</x:v>
      </x:c>
      <x:c r="W62" s="197">
        <x:v>3.7245098131093402</x:v>
      </x:c>
      <x:c r="X62" s="605">
        <x:v>0.64377698417177898</x:v>
      </x:c>
      <x:c r="Y62" s="197">
        <x:v>-2.90319190612928E-2</x:v>
      </x:c>
      <x:c r="Z62" s="605">
        <x:v>0.10770438529871</x:v>
      </x:c>
      <x:c r="AA62" s="197">
        <x:v>7.2648819695898995E-2</x:v>
      </x:c>
      <x:c r="AB62" s="605">
        <x:v>6.3153403141773201E-2</x:v>
      </x:c>
      <x:c r="AC62" s="197">
        <x:v>0.102616073732296</x:v>
      </x:c>
      <x:c r="AD62" s="605">
        <x:v>5.6418035388582997E-2</x:v>
      </x:c>
      <x:c r="AE62" s="197">
        <x:v>9.9778327040541098E-2</x:v>
      </x:c>
      <x:c r="AF62" s="605">
        <x:v>5.6626849077811799E-2</x:v>
      </x:c>
      <x:c r="AG62" s="197">
        <x:v>0.30025424565283099</x:v>
      </x:c>
      <x:c r="AH62" s="605">
        <x:v>6.4186756843887499E-2</x:v>
      </x:c>
      <x:c r="AI62" s="197">
        <x:v>0.30310511880887298</x:v>
      </x:c>
      <x:c r="AJ62" s="605">
        <x:v>8.4829851680606402E-2</x:v>
      </x:c>
      <x:c r="AK62" s="197">
        <x:v>0.24993316069568</x:v>
      </x:c>
      <x:c r="AL62" s="605">
        <x:v>0.140125353876666</x:v>
      </x:c>
      <x:c r="AM62" s="197">
        <x:v>-4.15245742088814E-2</x:v>
      </x:c>
      <x:c r="AN62" s="605">
        <x:v>9.9667123850715994E-2</x:v>
      </x:c>
      <x:c r="AO62" s="197">
        <x:v>-0.106306905828433</x:v>
      </x:c>
      <x:c r="AP62" s="605">
        <x:v>0.13254803894425199</x:v>
      </x:c>
      <x:c r="AQ62" s="197">
        <x:v>0.25383733619898002</x:v>
      </x:c>
      <x:c r="AR62" s="605">
        <x:v>4.9518647999602497E-2</x:v>
      </x:c>
      <x:c r="AS62" s="197">
        <x:v>3.9857205372637399</x:v>
      </x:c>
      <x:c r="AT62" s="605">
        <x:v>0.70138180383360305</x:v>
      </x:c>
      <x:c r="AU62" s="197">
        <x:v>-3.5034155063656702E-2</x:v>
      </x:c>
      <x:c r="AV62" s="605">
        <x:v>0.114742344004202</x:v>
      </x:c>
      <x:c r="AW62" s="197">
        <x:v>7.9008701375271703E-2</x:v>
      </x:c>
      <x:c r="AX62" s="605">
        <x:v>6.1354831280136898E-2</x:v>
      </x:c>
      <x:c r="AY62" s="197">
        <x:v>9.4352465795748103E-2</x:v>
      </x:c>
      <x:c r="AZ62" s="605">
        <x:v>5.6118814367931903E-2</x:v>
      </x:c>
      <x:c r="BA62" s="197">
        <x:v>0.127341726092906</x:v>
      </x:c>
      <x:c r="BB62" s="605">
        <x:v>5.5471504524113001E-2</x:v>
      </x:c>
      <x:c r="BC62" s="197">
        <x:v>0.27732259288605798</x:v>
      </x:c>
      <x:c r="BD62" s="605">
        <x:v>6.1530669474202201E-2</x:v>
      </x:c>
      <x:c r="BE62" s="197">
        <x:v>0.29205632619509903</x:v>
      </x:c>
      <x:c r="BF62" s="605">
        <x:v>8.2918016206682696E-2</x:v>
      </x:c>
      <x:c r="BG62" s="197">
        <x:v>0.266766675058347</x:v>
      </x:c>
      <x:c r="BH62" s="605">
        <x:v>0.13961568049533299</x:v>
      </x:c>
      <x:c r="BI62" s="197">
        <x:v>-2.62662183832242E-2</x:v>
      </x:c>
      <x:c r="BJ62" s="605">
        <x:v>9.7413631785492796E-2</x:v>
      </x:c>
      <x:c r="BK62" s="197">
        <x:v>-0.10751730498096899</x:v>
      </x:c>
      <x:c r="BL62" s="605">
        <x:v>0.13072853653386601</x:v>
      </x:c>
      <x:c r="BM62" s="197">
        <x:v>0.25386762996502199</x:v>
      </x:c>
      <x:c r="BN62" s="605">
        <x:v>5.0137157311863002E-2</x:v>
      </x:c>
      <x:c r="BO62" s="197">
        <x:v>5.2582433702463298</x:v>
      </x:c>
      <x:c r="BP62" s="613">
        <x:v>0.974720708423786</x:v>
      </x:c>
    </x:row>
    <x:row r="63" spans="1:68" ht="12.95" customHeight="1" x14ac:dyDescent="0.2">
      <x:c r="A63" s="18" t="s">
        <x:v>405</x:v>
      </x:c>
      <x:c r="B63" s="19">
        <x:v>2</x:v>
      </x:c>
      <x:c r="C63" s="198">
        <x:v>3.59240654810212E-2</x:v>
      </x:c>
      <x:c r="D63" s="606">
        <x:v>3.2348570780987199E-2</x:v>
      </x:c>
      <x:c r="E63" s="198">
        <x:v>0.13333816416010699</x:v>
      </x:c>
      <x:c r="F63" s="606">
        <x:v>2.0704119904925999E-2</x:v>
      </x:c>
      <x:c r="G63" s="198">
        <x:v>5.5623734280976301E-4</x:v>
      </x:c>
      <x:c r="H63" s="606">
        <x:v>2.3761517435985698E-2</x:v>
      </x:c>
      <x:c r="I63" s="198">
        <x:v>6.7567412631419604E-2</x:v>
      </x:c>
      <x:c r="J63" s="606">
        <x:v>2.69830526868838E-2</x:v>
      </x:c>
      <x:c r="K63" s="198">
        <x:v>5.9375943550967702E-2</x:v>
      </x:c>
      <x:c r="L63" s="606">
        <x:v>2.32188392851869E-2</x:v>
      </x:c>
      <x:c r="M63" s="198">
        <x:v>0.165874008913032</x:v>
      </x:c>
      <x:c r="N63" s="606">
        <x:v>1.99085461827113E-2</x:v>
      </x:c>
      <x:c r="O63" s="198">
        <x:v>7.6986378648686904E-2</x:v>
      </x:c>
      <x:c r="P63" s="606">
        <x:v>2.46878857320126E-2</x:v>
      </x:c>
      <x:c r="Q63" s="198">
        <x:v>0.109696765921623</x:v>
      </x:c>
      <x:c r="R63" s="606">
        <x:v>1.8833945852028501E-2</x:v>
      </x:c>
      <x:c r="S63" s="198">
        <x:v>0.22625078303584101</x:v>
      </x:c>
      <x:c r="T63" s="606">
        <x:v>2.4153222195813E-2</x:v>
      </x:c>
      <x:c r="U63" s="198">
        <x:v>0.14519728585855901</x:v>
      </x:c>
      <x:c r="V63" s="606">
        <x:v>1.9967254071925698E-2</x:v>
      </x:c>
      <x:c r="W63" s="198">
        <x:v>2.7021041810427402</x:v>
      </x:c>
      <x:c r="X63" s="606">
        <x:v>0.191095502365422</x:v>
      </x:c>
      <x:c r="Y63" s="198">
        <x:v>1.9569753317951001E-2</x:v>
      </x:c>
      <x:c r="Z63" s="606">
        <x:v>3.2431780477917199E-2</x:v>
      </x:c>
      <x:c r="AA63" s="198">
        <x:v>0.122976626586965</x:v>
      </x:c>
      <x:c r="AB63" s="606">
        <x:v>2.0720600867436999E-2</x:v>
      </x:c>
      <x:c r="AC63" s="198">
        <x:v>4.25982095362906E-2</x:v>
      </x:c>
      <x:c r="AD63" s="606">
        <x:v>2.4173464724609101E-2</x:v>
      </x:c>
      <x:c r="AE63" s="198">
        <x:v>7.6431630348226795E-2</x:v>
      </x:c>
      <x:c r="AF63" s="606">
        <x:v>2.6751227341552001E-2</x:v>
      </x:c>
      <x:c r="AG63" s="198">
        <x:v>7.3175548384084299E-2</x:v>
      </x:c>
      <x:c r="AH63" s="606">
        <x:v>2.31288962644116E-2</x:v>
      </x:c>
      <x:c r="AI63" s="198">
        <x:v>0.170834664254427</x:v>
      </x:c>
      <x:c r="AJ63" s="606">
        <x:v>1.9985607493399199E-2</x:v>
      </x:c>
      <x:c r="AK63" s="198">
        <x:v>8.3045812318050097E-2</x:v>
      </x:c>
      <x:c r="AL63" s="606">
        <x:v>2.44880420535089E-2</x:v>
      </x:c>
      <x:c r="AM63" s="198">
        <x:v>9.0994905296006998E-2</x:v>
      </x:c>
      <x:c r="AN63" s="606">
        <x:v>1.91448206501179E-2</x:v>
      </x:c>
      <x:c r="AO63" s="198">
        <x:v>0.20780492843348899</x:v>
      </x:c>
      <x:c r="AP63" s="606">
        <x:v>2.4108323705942101E-2</x:v>
      </x:c>
      <x:c r="AQ63" s="198">
        <x:v>0.158587936099437</x:v>
      </x:c>
      <x:c r="AR63" s="606">
        <x:v>1.99721721306227E-2</x:v>
      </x:c>
      <x:c r="AS63" s="198">
        <x:v>3.9876727225740498</x:v>
      </x:c>
      <x:c r="AT63" s="606">
        <x:v>0.22018030562589699</x:v>
      </x:c>
      <x:c r="AU63" s="198">
        <x:v>1.84532504299704E-2</x:v>
      </x:c>
      <x:c r="AV63" s="606">
        <x:v>3.2476371323584802E-2</x:v>
      </x:c>
      <x:c r="AW63" s="198">
        <x:v>0.117195873670913</x:v>
      </x:c>
      <x:c r="AX63" s="606">
        <x:v>2.00203025372882E-2</x:v>
      </x:c>
      <x:c r="AY63" s="198">
        <x:v>4.4624302223430702E-2</x:v>
      </x:c>
      <x:c r="AZ63" s="606">
        <x:v>2.4023560297177102E-2</x:v>
      </x:c>
      <x:c r="BA63" s="198">
        <x:v>8.0395063364082295E-2</x:v>
      </x:c>
      <x:c r="BB63" s="606">
        <x:v>2.6446207688408999E-2</x:v>
      </x:c>
      <x:c r="BC63" s="198">
        <x:v>7.4284053544582798E-2</x:v>
      </x:c>
      <x:c r="BD63" s="606">
        <x:v>2.33795712608466E-2</x:v>
      </x:c>
      <x:c r="BE63" s="198">
        <x:v>0.16693165232269699</x:v>
      </x:c>
      <x:c r="BF63" s="606">
        <x:v>2.0221001404703301E-2</x:v>
      </x:c>
      <x:c r="BG63" s="198">
        <x:v>8.4705928508154199E-2</x:v>
      </x:c>
      <x:c r="BH63" s="606">
        <x:v>2.34241676198832E-2</x:v>
      </x:c>
      <x:c r="BI63" s="198">
        <x:v>9.1628028675616202E-2</x:v>
      </x:c>
      <x:c r="BJ63" s="606">
        <x:v>1.90894961043355E-2</x:v>
      </x:c>
      <x:c r="BK63" s="198">
        <x:v>0.20801404086151901</x:v>
      </x:c>
      <x:c r="BL63" s="606">
        <x:v>2.4108716154581902E-2</x:v>
      </x:c>
      <x:c r="BM63" s="198">
        <x:v>0.157692648519</x:v>
      </x:c>
      <x:c r="BN63" s="606">
        <x:v>1.97925472948914E-2</x:v>
      </x:c>
      <x:c r="BO63" s="198">
        <x:v>4.6615358162306597</x:v>
      </x:c>
      <x:c r="BP63" s="615">
        <x:v>0.30467043012875</x:v>
      </x:c>
    </x:row>
    <x:row r="64" spans="1:68" ht="12.95" customHeight="1" x14ac:dyDescent="0.2">
      <x:c r="A64" s="21" t="s">
        <x:v>406</x:v>
      </x:c>
      <x:c r="B64" s="22">
        <x:v>2</x:v>
      </x:c>
      <x:c r="C64" s="199">
        <x:v>-8.4705848226155706E-2</x:v>
      </x:c>
      <x:c r="D64" s="607">
        <x:v>5.3298930475763603E-2</x:v>
      </x:c>
      <x:c r="E64" s="199">
        <x:v>0.156766161940638</x:v>
      </x:c>
      <x:c r="F64" s="607">
        <x:v>2.5668299981187501E-2</x:v>
      </x:c>
      <x:c r="G64" s="199">
        <x:v>3.0298584870009099E-2</x:v>
      </x:c>
      <x:c r="H64" s="607">
        <x:v>3.5964329682355502E-2</x:v>
      </x:c>
      <x:c r="I64" s="199">
        <x:v>3.3758768182680303E-2</x:v>
      </x:c>
      <x:c r="J64" s="607">
        <x:v>3.5082339172979697E-2</x:v>
      </x:c>
      <x:c r="K64" s="199">
        <x:v>2.57079249163529E-2</x:v>
      </x:c>
      <x:c r="L64" s="607">
        <x:v>3.44902480207065E-2</x:v>
      </x:c>
      <x:c r="M64" s="199">
        <x:v>0.210285202353861</x:v>
      </x:c>
      <x:c r="N64" s="607">
        <x:v>3.03946928201035E-2</x:v>
      </x:c>
      <x:c r="O64" s="199">
        <x:v>7.35983224286888E-2</x:v>
      </x:c>
      <x:c r="P64" s="607">
        <x:v>2.95718624435071E-2</x:v>
      </x:c>
      <x:c r="Q64" s="199">
        <x:v>9.0874331386760196E-2</x:v>
      </x:c>
      <x:c r="R64" s="607">
        <x:v>2.7078606458468199E-2</x:v>
      </x:c>
      <x:c r="S64" s="199">
        <x:v>0.18615016583890301</x:v>
      </x:c>
      <x:c r="T64" s="607">
        <x:v>5.5533631388114603E-2</x:v>
      </x:c>
      <x:c r="U64" s="199">
        <x:v>0.163224709377673</x:v>
      </x:c>
      <x:c r="V64" s="607">
        <x:v>2.80366983327336E-2</x:v>
      </x:c>
      <x:c r="W64" s="199">
        <x:v>2.3179698909236199</x:v>
      </x:c>
      <x:c r="X64" s="607">
        <x:v>0.214330837918837</x:v>
      </x:c>
      <x:c r="Y64" s="199">
        <x:v>-9.5764296354572107E-2</x:v>
      </x:c>
      <x:c r="Z64" s="607">
        <x:v>5.35387908149507E-2</x:v>
      </x:c>
      <x:c r="AA64" s="199">
        <x:v>0.140447064875488</x:v>
      </x:c>
      <x:c r="AB64" s="607">
        <x:v>2.5818466905287898E-2</x:v>
      </x:c>
      <x:c r="AC64" s="199">
        <x:v>7.9959859263379202E-2</x:v>
      </x:c>
      <x:c r="AD64" s="607">
        <x:v>3.6489583403131798E-2</x:v>
      </x:c>
      <x:c r="AE64" s="199">
        <x:v>4.3459396204899699E-2</x:v>
      </x:c>
      <x:c r="AF64" s="607">
        <x:v>3.4446559917978299E-2</x:v>
      </x:c>
      <x:c r="AG64" s="199">
        <x:v>5.3441500188556701E-2</x:v>
      </x:c>
      <x:c r="AH64" s="607">
        <x:v>3.4286766707387797E-2</x:v>
      </x:c>
      <x:c r="AI64" s="199">
        <x:v>0.218681100515175</x:v>
      </x:c>
      <x:c r="AJ64" s="607">
        <x:v>3.0638915232953701E-2</x:v>
      </x:c>
      <x:c r="AK64" s="199">
        <x:v>7.71644323688217E-2</x:v>
      </x:c>
      <x:c r="AL64" s="607">
        <x:v>2.9060833836076199E-2</x:v>
      </x:c>
      <x:c r="AM64" s="199">
        <x:v>6.8212945213411605E-2</x:v>
      </x:c>
      <x:c r="AN64" s="607">
        <x:v>2.7026582283556599E-2</x:v>
      </x:c>
      <x:c r="AO64" s="199">
        <x:v>0.15910408756036201</x:v>
      </x:c>
      <x:c r="AP64" s="607">
        <x:v>5.6530343262791799E-2</x:v>
      </x:c>
      <x:c r="AQ64" s="199">
        <x:v>0.18299616195990701</x:v>
      </x:c>
      <x:c r="AR64" s="607">
        <x:v>2.7933137947322099E-2</x:v>
      </x:c>
      <x:c r="AS64" s="199">
        <x:v>3.8324404248387598</x:v>
      </x:c>
      <x:c r="AT64" s="607">
        <x:v>0.277967688571996</x:v>
      </x:c>
      <x:c r="AU64" s="199">
        <x:v>-9.6894454365639301E-2</x:v>
      </x:c>
      <x:c r="AV64" s="607">
        <x:v>5.4270263871736002E-2</x:v>
      </x:c>
      <x:c r="AW64" s="199">
        <x:v>0.13913601871647499</x:v>
      </x:c>
      <x:c r="AX64" s="607">
        <x:v>2.6000507533946001E-2</x:v>
      </x:c>
      <x:c r="AY64" s="199">
        <x:v>7.4431424152036796E-2</x:v>
      </x:c>
      <x:c r="AZ64" s="607">
        <x:v>3.6375153240073503E-2</x:v>
      </x:c>
      <x:c r="BA64" s="199">
        <x:v>4.66341710564563E-2</x:v>
      </x:c>
      <x:c r="BB64" s="607">
        <x:v>3.3428390987861399E-2</x:v>
      </x:c>
      <x:c r="BC64" s="199">
        <x:v>6.0191473053649899E-2</x:v>
      </x:c>
      <x:c r="BD64" s="607">
        <x:v>3.4813611887167598E-2</x:v>
      </x:c>
      <x:c r="BE64" s="199">
        <x:v>0.216040875072883</x:v>
      </x:c>
      <x:c r="BF64" s="607">
        <x:v>3.0664711894190601E-2</x:v>
      </x:c>
      <x:c r="BG64" s="199">
        <x:v>8.1114578755039496E-2</x:v>
      </x:c>
      <x:c r="BH64" s="607">
        <x:v>2.9003232308758401E-2</x:v>
      </x:c>
      <x:c r="BI64" s="199">
        <x:v>6.7489096064162396E-2</x:v>
      </x:c>
      <x:c r="BJ64" s="607">
        <x:v>2.7175102815292399E-2</x:v>
      </x:c>
      <x:c r="BK64" s="199">
        <x:v>0.16341143230076699</x:v>
      </x:c>
      <x:c r="BL64" s="607">
        <x:v>5.6685043181404902E-2</x:v>
      </x:c>
      <x:c r="BM64" s="199">
        <x:v>0.18355404097002501</x:v>
      </x:c>
      <x:c r="BN64" s="607">
        <x:v>2.7626151119587501E-2</x:v>
      </x:c>
      <x:c r="BO64" s="199">
        <x:v>4.3274203875091404</x:v>
      </x:c>
      <x:c r="BP64" s="616">
        <x:v>0.31717266521107501</x:v>
      </x:c>
    </x:row>
    <x:row r="65" spans="1:68" ht="12.95" customHeight="1" x14ac:dyDescent="0.2">
      <x:c r="A65" s="24" t="s">
        <x:v>407</x:v>
      </x:c>
      <x:c r="B65" s="25">
        <x:v>2</x:v>
      </x:c>
      <x:c r="C65" s="200">
        <x:v>8.8812083597805999E-2</x:v>
      </x:c>
      <x:c r="D65" s="608">
        <x:v>2.5654251223714699E-2</x:v>
      </x:c>
      <x:c r="E65" s="200">
        <x:v>0.140770605265476</x:v>
      </x:c>
      <x:c r="F65" s="608">
        <x:v>1.51410017610497E-2</x:v>
      </x:c>
      <x:c r="G65" s="200">
        <x:v>1.30530731792361E-2</x:v>
      </x:c>
      <x:c r="H65" s="608">
        <x:v>1.7355587853123002E-2</x:v>
      </x:c>
      <x:c r="I65" s="200">
        <x:v>4.1927996074118103E-2</x:v>
      </x:c>
      <x:c r="J65" s="608">
        <x:v>1.8582309008816099E-2</x:v>
      </x:c>
      <x:c r="K65" s="200">
        <x:v>5.5606079747943099E-2</x:v>
      </x:c>
      <x:c r="L65" s="608">
        <x:v>1.6448365734134902E-2</x:v>
      </x:c>
      <x:c r="M65" s="200">
        <x:v>0.18896257718157999</x:v>
      </x:c>
      <x:c r="N65" s="608">
        <x:v>1.6465891748183199E-2</x:v>
      </x:c>
      <x:c r="O65" s="200">
        <x:v>0.115305665755984</x:v>
      </x:c>
      <x:c r="P65" s="608">
        <x:v>1.7194672922589301E-2</x:v>
      </x:c>
      <x:c r="Q65" s="200">
        <x:v>0.118220750039919</x:v>
      </x:c>
      <x:c r="R65" s="608">
        <x:v>1.4677066754921499E-2</x:v>
      </x:c>
      <x:c r="S65" s="200">
        <x:v>0.21670616350791</x:v>
      </x:c>
      <x:c r="T65" s="608">
        <x:v>1.7849907437159501E-2</x:v>
      </x:c>
      <x:c r="U65" s="200">
        <x:v>0.142625015813756</x:v>
      </x:c>
      <x:c r="V65" s="608">
        <x:v>1.5511396075522901E-2</x:v>
      </x:c>
      <x:c r="W65" s="200">
        <x:v>3.12260345758955</x:v>
      </x:c>
      <x:c r="X65" s="608">
        <x:v>0.140806800570527</x:v>
      </x:c>
      <x:c r="Y65" s="200">
        <x:v>6.6220002879545395E-2</x:v>
      </x:c>
      <x:c r="Z65" s="608">
        <x:v>2.55176921888223E-2</x:v>
      </x:c>
      <x:c r="AA65" s="200">
        <x:v>0.13685873164482401</x:v>
      </x:c>
      <x:c r="AB65" s="608">
        <x:v>1.50811046961729E-2</x:v>
      </x:c>
      <x:c r="AC65" s="200">
        <x:v>4.1151564222599302E-2</x:v>
      </x:c>
      <x:c r="AD65" s="608">
        <x:v>1.7540335686647E-2</x:v>
      </x:c>
      <x:c r="AE65" s="200">
        <x:v>5.3005463060736398E-2</x:v>
      </x:c>
      <x:c r="AF65" s="608">
        <x:v>1.84577544139185E-2</x:v>
      </x:c>
      <x:c r="AG65" s="200">
        <x:v>7.1070922982468795E-2</x:v>
      </x:c>
      <x:c r="AH65" s="608">
        <x:v>1.6350453344901501E-2</x:v>
      </x:c>
      <x:c r="AI65" s="200">
        <x:v>0.188299631718958</x:v>
      </x:c>
      <x:c r="AJ65" s="608">
        <x:v>1.6408961351822099E-2</x:v>
      </x:c>
      <x:c r="AK65" s="200">
        <x:v>0.124929018505853</x:v>
      </x:c>
      <x:c r="AL65" s="608">
        <x:v>1.706445757724E-2</x:v>
      </x:c>
      <x:c r="AM65" s="200">
        <x:v>9.9904144347201906E-2</x:v>
      </x:c>
      <x:c r="AN65" s="608">
        <x:v>1.4740333491842301E-2</x:v>
      </x:c>
      <x:c r="AO65" s="200">
        <x:v>0.19802268214260799</x:v>
      </x:c>
      <x:c r="AP65" s="608">
        <x:v>1.7770783277641901E-2</x:v>
      </x:c>
      <x:c r="AQ65" s="200">
        <x:v>0.15425655032253699</x:v>
      </x:c>
      <x:c r="AR65" s="608">
        <x:v>1.54602378977922E-2</x:v>
      </x:c>
      <x:c r="AS65" s="200">
        <x:v>4.4247589531104303</x:v>
      </x:c>
      <x:c r="AT65" s="608">
        <x:v>0.164671154593103</x:v>
      </x:c>
      <x:c r="AU65" s="200">
        <x:v>6.3316046778910007E-2</x:v>
      </x:c>
      <x:c r="AV65" s="608">
        <x:v>2.5379130835259601E-2</x:v>
      </x:c>
      <x:c r="AW65" s="200">
        <x:v>0.13145865519134001</x:v>
      </x:c>
      <x:c r="AX65" s="608">
        <x:v>1.47921940861454E-2</x:v>
      </x:c>
      <x:c r="AY65" s="200">
        <x:v>3.8942089489389299E-2</x:v>
      </x:c>
      <x:c r="AZ65" s="608">
        <x:v>1.7416277078894999E-2</x:v>
      </x:c>
      <x:c r="BA65" s="200">
        <x:v>5.6991770000009101E-2</x:v>
      </x:c>
      <x:c r="BB65" s="608">
        <x:v>1.83594174241851E-2</x:v>
      </x:c>
      <x:c r="BC65" s="200">
        <x:v>6.8812120756137102E-2</x:v>
      </x:c>
      <x:c r="BD65" s="608">
        <x:v>1.6487899597102201E-2</x:v>
      </x:c>
      <x:c r="BE65" s="200">
        <x:v>0.18613093603299699</x:v>
      </x:c>
      <x:c r="BF65" s="608">
        <x:v>1.6421334880644501E-2</x:v>
      </x:c>
      <x:c r="BG65" s="200">
        <x:v>0.121800515448758</x:v>
      </x:c>
      <x:c r="BH65" s="608">
        <x:v>1.6569515109421999E-2</x:v>
      </x:c>
      <x:c r="BI65" s="200">
        <x:v>0.100894378171799</x:v>
      </x:c>
      <x:c r="BJ65" s="608">
        <x:v>1.47120583925532E-2</x:v>
      </x:c>
      <x:c r="BK65" s="200">
        <x:v>0.19754892770924501</x:v>
      </x:c>
      <x:c r="BL65" s="608">
        <x:v>1.7725753073422001E-2</x:v>
      </x:c>
      <x:c r="BM65" s="200">
        <x:v>0.14950997797625101</x:v>
      </x:c>
      <x:c r="BN65" s="608">
        <x:v>1.5196550440927501E-2</x:v>
      </x:c>
      <x:c r="BO65" s="200">
        <x:v>5.2030884580600496</x:v>
      </x:c>
      <x:c r="BP65" s="617">
        <x:v>0.213440430153894</x:v>
      </x:c>
    </x:row>
    <x:row r="66" spans="1:68" ht="12.95" customHeight="1" x14ac:dyDescent="0.2">
      <x:c r="A66" s="2" t="s">
        <x:v>408</x:v>
      </x:c>
      <x:c r="B66" s="12">
        <x:v>2</x:v>
      </x:c>
      <x:c r="C66" s="197">
        <x:v>8.8106473233397695E-3</x:v>
      </x:c>
      <x:c r="D66" s="605">
        <x:v>0.38183528224584501</x:v>
      </x:c>
      <x:c r="E66" s="197">
        <x:v>0.41990761039338198</x:v>
      </x:c>
      <x:c r="F66" s="605">
        <x:v>0.16001784154493601</x:v>
      </x:c>
      <x:c r="G66" s="197">
        <x:v>0.45571490097698503</x:v>
      </x:c>
      <x:c r="H66" s="605">
        <x:v>0.248750796083994</x:v>
      </x:c>
      <x:c r="I66" s="197">
        <x:v>0.16522721051889999</x:v>
      </x:c>
      <x:c r="J66" s="605">
        <x:v>0.201810030538561</x:v>
      </x:c>
      <x:c r="K66" s="197">
        <x:v>-9.3297706950959902E-2</x:v>
      </x:c>
      <x:c r="L66" s="605">
        <x:v>0.166953430072973</x:v>
      </x:c>
      <x:c r="M66" s="197">
        <x:v>0.117486961137851</x:v>
      </x:c>
      <x:c r="N66" s="605">
        <x:v>0.17699231326303799</x:v>
      </x:c>
      <x:c r="O66" s="197">
        <x:v>4.9963907545336202E-2</x:v>
      </x:c>
      <x:c r="P66" s="605">
        <x:v>0.206563187672585</x:v>
      </x:c>
      <x:c r="Q66" s="197">
        <x:v>0.251405391491136</x:v>
      </x:c>
      <x:c r="R66" s="605">
        <x:v>0.22269315906079301</x:v>
      </x:c>
      <x:c r="S66" s="197">
        <x:v>0.33976354717781199</x:v>
      </x:c>
      <x:c r="T66" s="605">
        <x:v>0.202100430438447</x:v>
      </x:c>
      <x:c r="U66" s="197">
        <x:v>0.54607076615579198</x:v>
      </x:c>
      <x:c r="V66" s="605">
        <x:v>0.24047046662042301</x:v>
      </x:c>
      <x:c r="W66" s="197">
        <x:v>5.6212947371896202</x:v>
      </x:c>
      <x:c r="X66" s="605">
        <x:v>2.0799226658450798</x:v>
      </x:c>
      <x:c r="Y66" s="197">
        <x:v>1.34101684909829E-2</x:v>
      </x:c>
      <x:c r="Z66" s="605">
        <x:v>0.38112200715227801</x:v>
      </x:c>
      <x:c r="AA66" s="197">
        <x:v>0.40671667757971203</x:v>
      </x:c>
      <x:c r="AB66" s="605">
        <x:v>0.15416941961325001</x:v>
      </x:c>
      <x:c r="AC66" s="197">
        <x:v>0.50211347267167195</x:v>
      </x:c>
      <x:c r="AD66" s="605">
        <x:v>0.24522175942508001</x:v>
      </x:c>
      <x:c r="AE66" s="197">
        <x:v>0.180045231709732</x:v>
      </x:c>
      <x:c r="AF66" s="605">
        <x:v>0.20612498425711601</x:v>
      </x:c>
      <x:c r="AG66" s="197">
        <x:v>-0.13895857756808699</x:v>
      </x:c>
      <x:c r="AH66" s="605">
        <x:v>0.17213544036672601</x:v>
      </x:c>
      <x:c r="AI66" s="197">
        <x:v>0.180384630053286</x:v>
      </x:c>
      <x:c r="AJ66" s="605">
        <x:v>0.16132602678586799</x:v>
      </x:c>
      <x:c r="AK66" s="197">
        <x:v>6.8688447393898094E-2</x:v>
      </x:c>
      <x:c r="AL66" s="605">
        <x:v>0.19684264219452399</x:v>
      </x:c>
      <x:c r="AM66" s="197">
        <x:v>0.22685830180349401</x:v>
      </x:c>
      <x:c r="AN66" s="605">
        <x:v>0.21444050637554701</x:v>
      </x:c>
      <x:c r="AO66" s="197">
        <x:v>0.28118575702541498</x:v>
      </x:c>
      <x:c r="AP66" s="605">
        <x:v>0.20377254506110801</x:v>
      </x:c>
      <x:c r="AQ66" s="197">
        <x:v>0.50826518874497295</x:v>
      </x:c>
      <x:c r="AR66" s="605">
        <x:v>0.24698841242882499</x:v>
      </x:c>
      <x:c r="AS66" s="197">
        <x:v>6.8907431354601902</x:v>
      </x:c>
      <x:c r="AT66" s="605">
        <x:v>2.1943564577283099</x:v>
      </x:c>
      <x:c r="AU66" s="197">
        <x:v>-2.1759373053878699E-2</x:v>
      </x:c>
      <x:c r="AV66" s="605">
        <x:v>0.38890405145537299</x:v>
      </x:c>
      <x:c r="AW66" s="197">
        <x:v>0.38509996029430199</x:v>
      </x:c>
      <x:c r="AX66" s="605">
        <x:v>0.163154570448868</x:v>
      </x:c>
      <x:c r="AY66" s="197">
        <x:v>0.484896339547568</x:v>
      </x:c>
      <x:c r="AZ66" s="605">
        <x:v>0.237411256541946</x:v>
      </x:c>
      <x:c r="BA66" s="197">
        <x:v>0.15651544193251499</x:v>
      </x:c>
      <x:c r="BB66" s="605">
        <x:v>0.20557818152705501</x:v>
      </x:c>
      <x:c r="BC66" s="197">
        <x:v>-0.13807135817143901</x:v>
      </x:c>
      <x:c r="BD66" s="605">
        <x:v>0.17457696968696601</x:v>
      </x:c>
      <x:c r="BE66" s="197">
        <x:v>0.20182675061828101</x:v>
      </x:c>
      <x:c r="BF66" s="605">
        <x:v>0.15630079474728001</x:v>
      </x:c>
      <x:c r="BG66" s="197">
        <x:v>8.5453938318051606E-2</x:v>
      </x:c>
      <x:c r="BH66" s="605">
        <x:v>0.19253573852799899</x:v>
      </x:c>
      <x:c r="BI66" s="197">
        <x:v>0.21383219001558501</x:v>
      </x:c>
      <x:c r="BJ66" s="605">
        <x:v>0.206210166116195</x:v>
      </x:c>
      <x:c r="BK66" s="197">
        <x:v>0.27330847621301901</x:v>
      </x:c>
      <x:c r="BL66" s="605">
        <x:v>0.21045386117658499</x:v>
      </x:c>
      <x:c r="BM66" s="197">
        <x:v>0.50711457617162203</x:v>
      </x:c>
      <x:c r="BN66" s="605">
        <x:v>0.24462296331404701</x:v>
      </x:c>
      <x:c r="BO66" s="197">
        <x:v>7.5194011204637698</x:v>
      </x:c>
      <x:c r="BP66" s="613">
        <x:v>2.4698155185976001</x:v>
      </x:c>
    </x:row>
    <x:row r="67" spans="1:68" ht="12.95" customHeight="1" x14ac:dyDescent="0.2">
      <x:c r="A67" s="2" t="s">
        <x:v>409</x:v>
      </x:c>
      <x:c r="B67" s="12">
        <x:v>2</x:v>
      </x:c>
      <x:c r="C67" s="197">
        <x:v>-0.135594391909898</x:v>
      </x:c>
      <x:c r="D67" s="605">
        <x:v>0.34045427360650099</x:v>
      </x:c>
      <x:c r="E67" s="197">
        <x:v>-1.8945321176195701E-2</x:v>
      </x:c>
      <x:c r="F67" s="605">
        <x:v>0.179490714229529</x:v>
      </x:c>
      <x:c r="G67" s="197">
        <x:v>-6.3608635369226201E-4</x:v>
      </x:c>
      <x:c r="H67" s="605">
        <x:v>0.195024088204372</x:v>
      </x:c>
      <x:c r="I67" s="197">
        <x:v>-0.305635771085984</x:v>
      </x:c>
      <x:c r="J67" s="605">
        <x:v>0.23052651673847799</x:v>
      </x:c>
      <x:c r="K67" s="197">
        <x:v>-0.31548987418686902</x:v>
      </x:c>
      <x:c r="L67" s="605">
        <x:v>0.1765560256008</x:v>
      </x:c>
      <x:c r="M67" s="197">
        <x:v>3.95923218326533E-2</x:v>
      </x:c>
      <x:c r="N67" s="605">
        <x:v>0.20615809152623699</x:v>
      </x:c>
      <x:c r="O67" s="197">
        <x:v>-7.5958501067455303E-2</x:v>
      </x:c>
      <x:c r="P67" s="605">
        <x:v>0.19325111168821399</x:v>
      </x:c>
      <x:c r="Q67" s="197">
        <x:v>0.40681492263754399</x:v>
      </x:c>
      <x:c r="R67" s="605">
        <x:v>0.16259712917668701</x:v>
      </x:c>
      <x:c r="S67" s="197">
        <x:v>0.30987036879788799</x:v>
      </x:c>
      <x:c r="T67" s="605">
        <x:v>0.14297789400787</x:v>
      </x:c>
      <x:c r="U67" s="197">
        <x:v>0.29959031228288402</x:v>
      </x:c>
      <x:c r="V67" s="605">
        <x:v>0.20692350344136501</x:v>
      </x:c>
      <x:c r="W67" s="197">
        <x:v>2.7701238448946399</x:v>
      </x:c>
      <x:c r="X67" s="605">
        <x:v>1.4393785051854899</x:v>
      </x:c>
      <x:c r="Y67" s="197">
        <x:v>-0.14313150769791899</x:v>
      </x:c>
      <x:c r="Z67" s="605">
        <x:v>0.35568076588986403</x:v>
      </x:c>
      <x:c r="AA67" s="197">
        <x:v>-1.28608432139101E-2</x:v>
      </x:c>
      <x:c r="AB67" s="605">
        <x:v>0.180361064223863</x:v>
      </x:c>
      <x:c r="AC67" s="197">
        <x:v>2.5330933634844901E-3</x:v>
      </x:c>
      <x:c r="AD67" s="605">
        <x:v>0.25577121830580002</x:v>
      </x:c>
      <x:c r="AE67" s="197">
        <x:v>-0.29135645990943299</x:v>
      </x:c>
      <x:c r="AF67" s="605">
        <x:v>0.23734801358174701</x:v>
      </x:c>
      <x:c r="AG67" s="197">
        <x:v>-0.29653462090607302</x:v>
      </x:c>
      <x:c r="AH67" s="605">
        <x:v>0.18430022917792399</x:v>
      </x:c>
      <x:c r="AI67" s="197">
        <x:v>3.3342314491506299E-2</x:v>
      </x:c>
      <x:c r="AJ67" s="605">
        <x:v>0.205883653351951</x:v>
      </x:c>
      <x:c r="AK67" s="197">
        <x:v>-6.7380543234182494E-2</x:v>
      </x:c>
      <x:c r="AL67" s="605">
        <x:v>0.19948237257259599</x:v>
      </x:c>
      <x:c r="AM67" s="197">
        <x:v>0.40030434188933101</x:v>
      </x:c>
      <x:c r="AN67" s="605">
        <x:v>0.164359187525384</x:v>
      </x:c>
      <x:c r="AO67" s="197">
        <x:v>0.30187222453416002</x:v>
      </x:c>
      <x:c r="AP67" s="605">
        <x:v>0.14541974153444201</x:v>
      </x:c>
      <x:c r="AQ67" s="197">
        <x:v>0.31730674223791799</x:v>
      </x:c>
      <x:c r="AR67" s="605">
        <x:v>0.21039661008029201</x:v>
      </x:c>
      <x:c r="AS67" s="197">
        <x:v>2.91598883288122</x:v>
      </x:c>
      <x:c r="AT67" s="605">
        <x:v>1.7174442032311901</x:v>
      </x:c>
      <x:c r="AU67" s="197">
        <x:v>-0.15075167701075701</x:v>
      </x:c>
      <x:c r="AV67" s="605">
        <x:v>0.34720525890328602</x:v>
      </x:c>
      <x:c r="AW67" s="197">
        <x:v>-4.20278872677202E-2</x:v>
      </x:c>
      <x:c r="AX67" s="605">
        <x:v>0.18020724491729301</x:v>
      </x:c>
      <x:c r="AY67" s="197">
        <x:v>1.51588817541828E-2</x:v>
      </x:c>
      <x:c r="AZ67" s="605">
        <x:v>0.24678964097440501</x:v>
      </x:c>
      <x:c r="BA67" s="197">
        <x:v>-0.220242126473366</x:v>
      </x:c>
      <x:c r="BB67" s="605">
        <x:v>0.22300201531397801</x:v>
      </x:c>
      <x:c r="BC67" s="197">
        <x:v>-0.25521108778484403</x:v>
      </x:c>
      <x:c r="BD67" s="605">
        <x:v>0.18700302793243201</x:v>
      </x:c>
      <x:c r="BE67" s="197">
        <x:v>0.135292895464385</x:v>
      </x:c>
      <x:c r="BF67" s="605">
        <x:v>0.17266819622160801</x:v>
      </x:c>
      <x:c r="BG67" s="197">
        <x:v>-0.12330676270780599</x:v>
      </x:c>
      <x:c r="BH67" s="605">
        <x:v>0.198888078563279</x:v>
      </x:c>
      <x:c r="BI67" s="197">
        <x:v>0.39536232649729602</x:v>
      </x:c>
      <x:c r="BJ67" s="605">
        <x:v>0.14315427732340999</x:v>
      </x:c>
      <x:c r="BK67" s="197">
        <x:v>0.31342264426871003</x:v>
      </x:c>
      <x:c r="BL67" s="605">
        <x:v>0.14287862422346601</x:v>
      </x:c>
      <x:c r="BM67" s="197">
        <x:v>0.35621072904017098</x:v>
      </x:c>
      <x:c r="BN67" s="605">
        <x:v>0.20706800836300901</x:v>
      </x:c>
      <x:c r="BO67" s="197">
        <x:v>5.2293277968446796</x:v>
      </x:c>
      <x:c r="BP67" s="613">
        <x:v>2.7545736715217402</x:v>
      </x:c>
    </x:row>
    <x:row r="68" spans="1:68" ht="12.95" customHeight="1" x14ac:dyDescent="0.2">
      <x:c r="A68" s="2" t="s">
        <x:v>410</x:v>
      </x:c>
      <x:c r="B68" s="12">
        <x:v>2</x:v>
      </x:c>
      <x:c r="C68" s="197">
        <x:v>-0.29347316655740702</x:v>
      </x:c>
      <x:c r="D68" s="605">
        <x:v>0.38211039915587802</x:v>
      </x:c>
      <x:c r="E68" s="197">
        <x:v>-0.25058487088324799</x:v>
      </x:c>
      <x:c r="F68" s="605">
        <x:v>0.16257952667338499</x:v>
      </x:c>
      <x:c r="G68" s="197">
        <x:v>-0.36487660235137498</x:v>
      </x:c>
      <x:c r="H68" s="605">
        <x:v>0.170444612256825</x:v>
      </x:c>
      <x:c r="I68" s="197">
        <x:v>0.12116387454609499</x:v>
      </x:c>
      <x:c r="J68" s="605">
        <x:v>0.175868082134752</x:v>
      </x:c>
      <x:c r="K68" s="197">
        <x:v>0.32028206500728401</x:v>
      </x:c>
      <x:c r="L68" s="605">
        <x:v>0.19978276049330801</x:v>
      </x:c>
      <x:c r="M68" s="197">
        <x:v>0.41252271808964203</x:v>
      </x:c>
      <x:c r="N68" s="605">
        <x:v>0.22512406862448101</x:v>
      </x:c>
      <x:c r="O68" s="197">
        <x:v>0.12588593712332199</x:v>
      </x:c>
      <x:c r="P68" s="605">
        <x:v>0.179427405457107</x:v>
      </x:c>
      <x:c r="Q68" s="197">
        <x:v>2.49508582423963E-2</x:v>
      </x:c>
      <x:c r="R68" s="605">
        <x:v>0.29763580536121198</x:v>
      </x:c>
      <x:c r="S68" s="197">
        <x:v>0.25873488938063399</x:v>
      </x:c>
      <x:c r="T68" s="605">
        <x:v>0.24607280257018599</x:v>
      </x:c>
      <x:c r="U68" s="197">
        <x:v>-0.13581955255811001</x:v>
      </x:c>
      <x:c r="V68" s="605">
        <x:v>0.16495132745951799</x:v>
      </x:c>
      <x:c r="W68" s="197">
        <x:v>3.0967530074268801</x:v>
      </x:c>
      <x:c r="X68" s="605">
        <x:v>1.9450101846815899</x:v>
      </x:c>
      <x:c r="Y68" s="197">
        <x:v>-0.29166213467670998</x:v>
      </x:c>
      <x:c r="Z68" s="605">
        <x:v>0.38400451723062701</x:v>
      </x:c>
      <x:c r="AA68" s="197">
        <x:v>-0.14352651409926101</x:v>
      </x:c>
      <x:c r="AB68" s="605">
        <x:v>0.15838205264907601</x:v>
      </x:c>
      <x:c r="AC68" s="197">
        <x:v>-0.34022218174595498</x:v>
      </x:c>
      <x:c r="AD68" s="605">
        <x:v>0.15717154440692099</x:v>
      </x:c>
      <x:c r="AE68" s="197">
        <x:v>0.13059967755296101</x:v>
      </x:c>
      <x:c r="AF68" s="605">
        <x:v>0.17213719736927899</x:v>
      </x:c>
      <x:c r="AG68" s="197">
        <x:v>0.33216093859023998</x:v>
      </x:c>
      <x:c r="AH68" s="605">
        <x:v>0.20906093998399</x:v>
      </x:c>
      <x:c r="AI68" s="197">
        <x:v>0.52321187864980301</x:v>
      </x:c>
      <x:c r="AJ68" s="605">
        <x:v>0.209470487276676</x:v>
      </x:c>
      <x:c r="AK68" s="197">
        <x:v>0.17787069610998599</x:v>
      </x:c>
      <x:c r="AL68" s="605">
        <x:v>0.182284289871219</x:v>
      </x:c>
      <x:c r="AM68" s="197">
        <x:v>-6.7555715291886795E-2</x:v>
      </x:c>
      <x:c r="AN68" s="605">
        <x:v>0.30555185115215899</x:v>
      </x:c>
      <x:c r="AO68" s="197">
        <x:v>0.261694126085733</x:v>
      </x:c>
      <x:c r="AP68" s="605">
        <x:v>0.24696741767399699</x:v>
      </x:c>
      <x:c r="AQ68" s="197">
        <x:v>-0.105641170065149</x:v>
      </x:c>
      <x:c r="AR68" s="605">
        <x:v>0.15854537439880001</x:v>
      </x:c>
      <x:c r="AS68" s="197">
        <x:v>6.7460507433428996</x:v>
      </x:c>
      <x:c r="AT68" s="605">
        <x:v>2.46147751476063</x:v>
      </x:c>
      <x:c r="AU68" s="197">
        <x:v>-0.25009069011108997</x:v>
      </x:c>
      <x:c r="AV68" s="605">
        <x:v>0.37764326390674702</x:v>
      </x:c>
      <x:c r="AW68" s="197">
        <x:v>-0.13193236043518999</x:v>
      </x:c>
      <x:c r="AX68" s="605">
        <x:v>0.158954882784128</x:v>
      </x:c>
      <x:c r="AY68" s="197">
        <x:v>-0.32560334576567601</x:v>
      </x:c>
      <x:c r="AZ68" s="605">
        <x:v>0.159259257765201</x:v>
      </x:c>
      <x:c r="BA68" s="197">
        <x:v>0.125036448956692</x:v>
      </x:c>
      <x:c r="BB68" s="605">
        <x:v>0.170704711902367</x:v>
      </x:c>
      <x:c r="BC68" s="197">
        <x:v>0.29781716755548199</x:v>
      </x:c>
      <x:c r="BD68" s="605">
        <x:v>0.199985991251483</x:v>
      </x:c>
      <x:c r="BE68" s="197">
        <x:v>0.576607527525692</x:v>
      </x:c>
      <x:c r="BF68" s="605">
        <x:v>0.21115448549264801</x:v>
      </x:c>
      <x:c r="BG68" s="197">
        <x:v>0.21967565655288199</x:v>
      </x:c>
      <x:c r="BH68" s="605">
        <x:v>0.174688450724342</x:v>
      </x:c>
      <x:c r="BI68" s="197">
        <x:v>1.18494283590621E-2</x:v>
      </x:c>
      <x:c r="BJ68" s="605">
        <x:v>0.25977021767910802</x:v>
      </x:c>
      <x:c r="BK68" s="197">
        <x:v>0.21224611552947201</x:v>
      </x:c>
      <x:c r="BL68" s="605">
        <x:v>0.23228791671396501</x:v>
      </x:c>
      <x:c r="BM68" s="197">
        <x:v>-9.6963877799536205E-2</x:v>
      </x:c>
      <x:c r="BN68" s="605">
        <x:v>0.16939952339403999</x:v>
      </x:c>
      <x:c r="BO68" s="197">
        <x:v>8.5293952192263305</x:v>
      </x:c>
      <x:c r="BP68" s="613">
        <x:v>3.1025216163930001</x:v>
      </x:c>
    </x:row>
    <x:row r="69" spans="1:68" ht="12.95" customHeight="1" x14ac:dyDescent="0.2">
      <x:c r="A69" s="3" t="s">
        <x:v>411</x:v>
      </x:c>
      <x:c r="B69" s="27">
        <x:v>2</x:v>
      </x:c>
      <x:c r="C69" s="207">
        <x:v>-1.2962862384288299E-2</x:v>
      </x:c>
      <x:c r="D69" s="610">
        <x:v>0.16203724472577599</x:v>
      </x:c>
      <x:c r="E69" s="207">
        <x:v>-5.4796681326780301E-3</x:v>
      </x:c>
      <x:c r="F69" s="610">
        <x:v>0.10801350492633099</x:v>
      </x:c>
      <x:c r="G69" s="207">
        <x:v>0.124927272515616</x:v>
      </x:c>
      <x:c r="H69" s="610">
        <x:v>0.16375901898717499</x:v>
      </x:c>
      <x:c r="I69" s="207">
        <x:v>-0.105934806465747</x:v>
      </x:c>
      <x:c r="J69" s="610">
        <x:v>0.14170691364101701</x:v>
      </x:c>
      <x:c r="K69" s="207">
        <x:v>-4.7821605825271098E-2</x:v>
      </x:c>
      <x:c r="L69" s="610">
        <x:v>0.22103470668210601</x:v>
      </x:c>
      <x:c r="M69" s="207">
        <x:v>0.123330477100712</x:v>
      </x:c>
      <x:c r="N69" s="610">
        <x:v>0.135375120003732</x:v>
      </x:c>
      <x:c r="O69" s="207">
        <x:v>0.16152681154554099</x:v>
      </x:c>
      <x:c r="P69" s="610">
        <x:v>0.127764650191968</x:v>
      </x:c>
      <x:c r="Q69" s="207">
        <x:v>1.5230670387203099E-2</x:v>
      </x:c>
      <x:c r="R69" s="610">
        <x:v>0.13426546293709099</x:v>
      </x:c>
      <x:c r="S69" s="207">
        <x:v>3.0530358519932799E-2</x:v>
      </x:c>
      <x:c r="T69" s="610">
        <x:v>0.12828459905221901</x:v>
      </x:c>
      <x:c r="U69" s="207">
        <x:v>0.138145313999017</x:v>
      </x:c>
      <x:c r="V69" s="610">
        <x:v>0.18538461937292999</x:v>
      </x:c>
      <x:c r="W69" s="207">
        <x:v>0.73608771435060205</x:v>
      </x:c>
      <x:c r="X69" s="610">
        <x:v>1.04444382855266</x:v>
      </x:c>
      <x:c r="Y69" s="207">
        <x:v>-6.7870001413085201E-3</x:v>
      </x:c>
      <x:c r="Z69" s="610">
        <x:v>0.162442164829735</x:v>
      </x:c>
      <x:c r="AA69" s="207">
        <x:v>-1.49504217970238E-2</x:v>
      </x:c>
      <x:c r="AB69" s="610">
        <x:v>0.106834332962981</x:v>
      </x:c>
      <x:c r="AC69" s="207">
        <x:v>0.117170524422092</x:v>
      </x:c>
      <x:c r="AD69" s="610">
        <x:v>0.162255453538173</x:v>
      </x:c>
      <x:c r="AE69" s="207">
        <x:v>-9.9834155979364597E-2</x:v>
      </x:c>
      <x:c r="AF69" s="610">
        <x:v>0.137563131287568</x:v>
      </x:c>
      <x:c r="AG69" s="207">
        <x:v>-1.7521638363935499E-2</x:v>
      </x:c>
      <x:c r="AH69" s="610">
        <x:v>0.217959849557186</x:v>
      </x:c>
      <x:c r="AI69" s="207">
        <x:v>0.14753224273738799</x:v>
      </x:c>
      <x:c r="AJ69" s="610">
        <x:v>0.135446966559919</x:v>
      </x:c>
      <x:c r="AK69" s="207">
        <x:v>0.115901001324937</x:v>
      </x:c>
      <x:c r="AL69" s="610">
        <x:v>0.12781981194494799</x:v>
      </x:c>
      <x:c r="AM69" s="207">
        <x:v>1.02762220464265E-2</x:v>
      </x:c>
      <x:c r="AN69" s="610">
        <x:v>0.14057221838961201</x:v>
      </x:c>
      <x:c r="AO69" s="207">
        <x:v>4.2243053227592899E-2</x:v>
      </x:c>
      <x:c r="AP69" s="610">
        <x:v>0.12966821242318199</x:v>
      </x:c>
      <x:c r="AQ69" s="207">
        <x:v>0.145969104898032</x:v>
      </x:c>
      <x:c r="AR69" s="610">
        <x:v>0.18499915939193401</x:v>
      </x:c>
      <x:c r="AS69" s="207">
        <x:v>1.7265427551295001</x:v>
      </x:c>
      <x:c r="AT69" s="610">
        <x:v>1.46209103864182</x:v>
      </x:c>
      <x:c r="AU69" s="207">
        <x:v>-8.6401571962024006E-3</x:v>
      </x:c>
      <x:c r="AV69" s="610">
        <x:v>0.16059108068102501</x:v>
      </x:c>
      <x:c r="AW69" s="207">
        <x:v>-3.3930780577335999E-2</x:v>
      </x:c>
      <x:c r="AX69" s="610">
        <x:v>0.10733509154705401</x:v>
      </x:c>
      <x:c r="AY69" s="207">
        <x:v>8.3187878970245099E-2</x:v>
      </x:c>
      <x:c r="AZ69" s="610">
        <x:v>0.157699448999328</x:v>
      </x:c>
      <x:c r="BA69" s="207">
        <x:v>-0.113791410551456</x:v>
      </x:c>
      <x:c r="BB69" s="610">
        <x:v>0.13906470128339299</x:v>
      </x:c>
      <x:c r="BC69" s="207">
        <x:v>-1.9898933620618002E-3</x:v>
      </x:c>
      <x:c r="BD69" s="610">
        <x:v>0.22253906533986401</x:v>
      </x:c>
      <x:c r="BE69" s="207">
        <x:v>0.124753174371459</x:v>
      </x:c>
      <x:c r="BF69" s="610">
        <x:v>0.13493480481228201</x:v>
      </x:c>
      <x:c r="BG69" s="207">
        <x:v>0.13463264501967701</x:v>
      </x:c>
      <x:c r="BH69" s="610">
        <x:v>0.122109211409216</x:v>
      </x:c>
      <x:c r="BI69" s="207">
        <x:v>3.64972893667148E-2</x:v>
      </x:c>
      <x:c r="BJ69" s="610">
        <x:v>0.13521502932712401</x:v>
      </x:c>
      <x:c r="BK69" s="207">
        <x:v>3.6000520579260002E-2</x:v>
      </x:c>
      <x:c r="BL69" s="610">
        <x:v>0.12806432268506801</x:v>
      </x:c>
      <x:c r="BM69" s="207">
        <x:v>0.14500026016862799</x:v>
      </x:c>
      <x:c r="BN69" s="610">
        <x:v>0.182599966551733</x:v>
      </x:c>
      <x:c r="BO69" s="207">
        <x:v>2.7592409377879599</x:v>
      </x:c>
      <x:c r="BP69" s="618">
        <x:v>2.13437218249241</x:v>
      </x:c>
    </x:row>
    <x:row r="70" spans="1:68" ht="12.95" customHeight="1" x14ac:dyDescent="0.2">
      <x:c r="A70" s="2"/>
      <x:c r="B70" s="32"/>
      <x:c r="C70" s="197"/>
      <x:c r="D70" s="605"/>
      <x:c r="E70" s="197"/>
      <x:c r="F70" s="605"/>
      <x:c r="G70" s="197"/>
      <x:c r="H70" s="605"/>
      <x:c r="I70" s="197"/>
      <x:c r="J70" s="605"/>
      <x:c r="K70" s="197"/>
      <x:c r="L70" s="605"/>
      <x:c r="M70" s="197"/>
      <x:c r="N70" s="605"/>
      <x:c r="O70" s="197"/>
      <x:c r="P70" s="605"/>
      <x:c r="Q70" s="197"/>
      <x:c r="R70" s="605"/>
      <x:c r="S70" s="197"/>
      <x:c r="T70" s="605"/>
      <x:c r="U70" s="197"/>
      <x:c r="V70" s="605"/>
      <x:c r="W70" s="197"/>
      <x:c r="X70" s="605"/>
      <x:c r="Y70" s="197"/>
      <x:c r="Z70" s="605"/>
      <x:c r="AA70" s="197"/>
      <x:c r="AB70" s="605"/>
      <x:c r="AC70" s="197"/>
      <x:c r="AD70" s="605"/>
      <x:c r="AE70" s="197"/>
      <x:c r="AF70" s="605"/>
      <x:c r="AG70" s="197"/>
      <x:c r="AH70" s="605"/>
      <x:c r="AI70" s="197"/>
      <x:c r="AJ70" s="605"/>
      <x:c r="AK70" s="197"/>
      <x:c r="AL70" s="605"/>
      <x:c r="AM70" s="197"/>
      <x:c r="AN70" s="605"/>
      <x:c r="AO70" s="197"/>
      <x:c r="AP70" s="605"/>
      <x:c r="AQ70" s="197"/>
      <x:c r="AR70" s="605"/>
      <x:c r="AS70" s="197"/>
      <x:c r="AT70" s="605"/>
      <x:c r="AU70" s="197"/>
      <x:c r="AV70" s="605"/>
      <x:c r="AW70" s="197"/>
      <x:c r="AX70" s="605"/>
      <x:c r="AY70" s="197"/>
      <x:c r="AZ70" s="605"/>
      <x:c r="BA70" s="197"/>
      <x:c r="BB70" s="605"/>
      <x:c r="BC70" s="197"/>
      <x:c r="BD70" s="605"/>
      <x:c r="BE70" s="197"/>
      <x:c r="BF70" s="605"/>
      <x:c r="BG70" s="197"/>
      <x:c r="BH70" s="605"/>
      <x:c r="BI70" s="197"/>
      <x:c r="BJ70" s="605"/>
      <x:c r="BK70" s="197"/>
      <x:c r="BL70" s="605"/>
      <x:c r="BM70" s="197"/>
      <x:c r="BN70" s="605"/>
      <x:c r="BO70" s="197"/>
      <x:c r="BP70" s="613"/>
    </x:row>
    <x:row r="71" spans="1:68" ht="12.95" customHeight="1" x14ac:dyDescent="0.2">
      <x:c r="A71" s="2" t="s">
        <x:v>355</x:v>
      </x:c>
      <x:c r="B71" s="32">
        <x:v>1</x:v>
      </x:c>
      <x:c r="C71" s="197">
        <x:v>0.13713437392168401</x:v>
      </x:c>
      <x:c r="D71" s="605">
        <x:v>0.26094423808872402</x:v>
      </x:c>
      <x:c r="E71" s="197">
        <x:v>0.17812158844016501</x:v>
      </x:c>
      <x:c r="F71" s="605">
        <x:v>0.105546746029708</x:v>
      </x:c>
      <x:c r="G71" s="197">
        <x:v>-0.19543515505325901</x:v>
      </x:c>
      <x:c r="H71" s="605">
        <x:v>0.155364423830404</x:v>
      </x:c>
      <x:c r="I71" s="197">
        <x:v>-0.16235347195734701</x:v>
      </x:c>
      <x:c r="J71" s="605">
        <x:v>0.12806396003020701</x:v>
      </x:c>
      <x:c r="K71" s="197" t="s">
        <x:v>490</x:v>
      </x:c>
      <x:c r="L71" s="605" t="s">
        <x:v>490</x:v>
      </x:c>
      <x:c r="M71" s="197">
        <x:v>0.34193724824536997</x:v>
      </x:c>
      <x:c r="N71" s="605">
        <x:v>0.10167278631597</x:v>
      </x:c>
      <x:c r="O71" s="197">
        <x:v>0.297478392028797</x:v>
      </x:c>
      <x:c r="P71" s="605">
        <x:v>0.100399521285613</x:v>
      </x:c>
      <x:c r="Q71" s="197">
        <x:v>0.29661656892462801</x:v>
      </x:c>
      <x:c r="R71" s="605">
        <x:v>0.114071878111839</x:v>
      </x:c>
      <x:c r="S71" s="197">
        <x:v>0.16840304096122799</x:v>
      </x:c>
      <x:c r="T71" s="605">
        <x:v>0.110820738225824</x:v>
      </x:c>
      <x:c r="U71" s="197">
        <x:v>-5.0498680337508803E-2</x:v>
      </x:c>
      <x:c r="V71" s="605">
        <x:v>0.12307814921344799</x:v>
      </x:c>
      <x:c r="W71" s="197">
        <x:v>3.00737166896538</x:v>
      </x:c>
      <x:c r="X71" s="605">
        <x:v>0.94639364420022798</x:v>
      </x:c>
      <x:c r="Y71" s="197">
        <x:v>8.1484815203907907E-2</x:v>
      </x:c>
      <x:c r="Z71" s="605">
        <x:v>0.25142951517127099</x:v>
      </x:c>
      <x:c r="AA71" s="197">
        <x:v>0.17681416257500401</x:v>
      </x:c>
      <x:c r="AB71" s="605">
        <x:v>0.107248889831738</x:v>
      </x:c>
      <x:c r="AC71" s="197">
        <x:v>-0.16042875050338901</x:v>
      </x:c>
      <x:c r="AD71" s="605">
        <x:v>0.154490180273547</x:v>
      </x:c>
      <x:c r="AE71" s="197">
        <x:v>-0.13938257330275799</x:v>
      </x:c>
      <x:c r="AF71" s="605">
        <x:v>0.13064543096322501</x:v>
      </x:c>
      <x:c r="AG71" s="197" t="s">
        <x:v>490</x:v>
      </x:c>
      <x:c r="AH71" s="605" t="s">
        <x:v>490</x:v>
      </x:c>
      <x:c r="AI71" s="197">
        <x:v>0.351707672114701</x:v>
      </x:c>
      <x:c r="AJ71" s="605">
        <x:v>0.10606484017762299</x:v>
      </x:c>
      <x:c r="AK71" s="197">
        <x:v>0.31665520131098102</x:v>
      </x:c>
      <x:c r="AL71" s="605">
        <x:v>0.100743053882144</x:v>
      </x:c>
      <x:c r="AM71" s="197">
        <x:v>0.27418939124486802</x:v>
      </x:c>
      <x:c r="AN71" s="605">
        <x:v>0.112753352325039</x:v>
      </x:c>
      <x:c r="AO71" s="197">
        <x:v>0.151435321009153</x:v>
      </x:c>
      <x:c r="AP71" s="605">
        <x:v>0.11150078088175901</x:v>
      </x:c>
      <x:c r="AQ71" s="197">
        <x:v>-3.8370874726577103E-2</x:v>
      </x:c>
      <x:c r="AR71" s="605">
        <x:v>0.121141339516448</x:v>
      </x:c>
      <x:c r="AS71" s="197">
        <x:v>3.9845214372823801</x:v>
      </x:c>
      <x:c r="AT71" s="605">
        <x:v>1.32440364365354</x:v>
      </x:c>
      <x:c r="AU71" s="197">
        <x:v>0.10420995217723</x:v>
      </x:c>
      <x:c r="AV71" s="605">
        <x:v>0.24987104359173601</x:v>
      </x:c>
      <x:c r="AW71" s="197">
        <x:v>0.17565500929848299</x:v>
      </x:c>
      <x:c r="AX71" s="605">
        <x:v>0.109159667455203</x:v>
      </x:c>
      <x:c r="AY71" s="197">
        <x:v>-0.17518373403721499</x:v>
      </x:c>
      <x:c r="AZ71" s="605">
        <x:v>0.15657548456692999</x:v>
      </x:c>
      <x:c r="BA71" s="197">
        <x:v>-0.15507703956128799</x:v>
      </x:c>
      <x:c r="BB71" s="605">
        <x:v>0.134356400691793</x:v>
      </x:c>
      <x:c r="BC71" s="197" t="s">
        <x:v>490</x:v>
      </x:c>
      <x:c r="BD71" s="605" t="s">
        <x:v>490</x:v>
      </x:c>
      <x:c r="BE71" s="197">
        <x:v>0.34048387323283202</x:v>
      </x:c>
      <x:c r="BF71" s="605">
        <x:v>0.10841221033109601</x:v>
      </x:c>
      <x:c r="BG71" s="197">
        <x:v>0.31399349629767898</x:v>
      </x:c>
      <x:c r="BH71" s="605">
        <x:v>9.9446458713140395E-2</x:v>
      </x:c>
      <x:c r="BI71" s="197">
        <x:v>0.278906282102999</x:v>
      </x:c>
      <x:c r="BJ71" s="605">
        <x:v>0.11480594938338</x:v>
      </x:c>
      <x:c r="BK71" s="197">
        <x:v>0.15559555962154101</x:v>
      </x:c>
      <x:c r="BL71" s="605">
        <x:v>0.113001558481342</x:v>
      </x:c>
      <x:c r="BM71" s="197">
        <x:v>-5.8509965763593401E-2</x:v>
      </x:c>
      <x:c r="BN71" s="605">
        <x:v>0.117631716819266</x:v>
      </x:c>
      <x:c r="BO71" s="197">
        <x:v>4.62124844832561</x:v>
      </x:c>
      <x:c r="BP71" s="613">
        <x:v>1.4402955510580899</x:v>
      </x:c>
    </x:row>
    <x:row r="72" spans="1:68" ht="12.95" customHeight="1" x14ac:dyDescent="0.2">
      <x:c r="A72" s="2" t="s">
        <x:v>359</x:v>
      </x:c>
      <x:c r="B72" s="32">
        <x:v>1</x:v>
      </x:c>
      <x:c r="C72" s="197">
        <x:v>0.425865590817541</x:v>
      </x:c>
      <x:c r="D72" s="605">
        <x:v>7.4055808458377101E-2</x:v>
      </x:c>
      <x:c r="E72" s="197">
        <x:v>-5.7344282493427698E-2</x:v>
      </x:c>
      <x:c r="F72" s="605">
        <x:v>7.1437703946747394E-2</x:v>
      </x:c>
      <x:c r="G72" s="197">
        <x:v>8.8311744182381302E-2</x:v>
      </x:c>
      <x:c r="H72" s="605">
        <x:v>9.1431722235709403E-2</x:v>
      </x:c>
      <x:c r="I72" s="197">
        <x:v>0.124615353264727</x:v>
      </x:c>
      <x:c r="J72" s="605">
        <x:v>8.0456104453938596E-2</x:v>
      </x:c>
      <x:c r="K72" s="197" t="s">
        <x:v>490</x:v>
      </x:c>
      <x:c r="L72" s="605" t="s">
        <x:v>490</x:v>
      </x:c>
      <x:c r="M72" s="197">
        <x:v>0.19274459869850799</x:v>
      </x:c>
      <x:c r="N72" s="605">
        <x:v>7.2104776818720906E-2</x:v>
      </x:c>
      <x:c r="O72" s="197">
        <x:v>0.13333044910194899</x:v>
      </x:c>
      <x:c r="P72" s="605">
        <x:v>9.9631437337126205E-2</x:v>
      </x:c>
      <x:c r="Q72" s="197">
        <x:v>0.248735727611888</x:v>
      </x:c>
      <x:c r="R72" s="605">
        <x:v>6.2620224273568295E-2</x:v>
      </x:c>
      <x:c r="S72" s="197">
        <x:v>6.3201458559933102E-2</x:v>
      </x:c>
      <x:c r="T72" s="605">
        <x:v>6.43983472769704E-2</x:v>
      </x:c>
      <x:c r="U72" s="197">
        <x:v>0.15851118718703699</x:v>
      </x:c>
      <x:c r="V72" s="605">
        <x:v>8.6832098794045603E-2</x:v>
      </x:c>
      <x:c r="W72" s="197">
        <x:v>3.9732412261736001</x:v>
      </x:c>
      <x:c r="X72" s="605">
        <x:v>0.787221175244886</x:v>
      </x:c>
      <x:c r="Y72" s="197">
        <x:v>0.43531682403391703</x:v>
      </x:c>
      <x:c r="Z72" s="605">
        <x:v>7.4900269028972996E-2</x:v>
      </x:c>
      <x:c r="AA72" s="197">
        <x:v>-0.124433360742831</x:v>
      </x:c>
      <x:c r="AB72" s="605">
        <x:v>6.9055367782240903E-2</x:v>
      </x:c>
      <x:c r="AC72" s="197">
        <x:v>0.12503664997333599</x:v>
      </x:c>
      <x:c r="AD72" s="605">
        <x:v>9.2323186766954501E-2</x:v>
      </x:c>
      <x:c r="AE72" s="197">
        <x:v>9.87753116865452E-2</x:v>
      </x:c>
      <x:c r="AF72" s="605">
        <x:v>7.8822599123252096E-2</x:v>
      </x:c>
      <x:c r="AG72" s="197" t="s">
        <x:v>490</x:v>
      </x:c>
      <x:c r="AH72" s="605" t="s">
        <x:v>490</x:v>
      </x:c>
      <x:c r="AI72" s="197">
        <x:v>0.235117249426051</x:v>
      </x:c>
      <x:c r="AJ72" s="605">
        <x:v>6.9651997165692495E-2</x:v>
      </x:c>
      <x:c r="AK72" s="197">
        <x:v>0.146721207822813</x:v>
      </x:c>
      <x:c r="AL72" s="605">
        <x:v>9.8516702818385704E-2</x:v>
      </x:c>
      <x:c r="AM72" s="197">
        <x:v>0.23336931149089299</x:v>
      </x:c>
      <x:c r="AN72" s="605">
        <x:v>6.1418100433039101E-2</x:v>
      </x:c>
      <x:c r="AO72" s="197">
        <x:v>3.5230450339254898E-2</x:v>
      </x:c>
      <x:c r="AP72" s="605">
        <x:v>6.5223592863939195E-2</x:v>
      </x:c>
      <x:c r="AQ72" s="197">
        <x:v>0.18492461208623001</x:v>
      </x:c>
      <x:c r="AR72" s="605">
        <x:v>8.15327791787719E-2</x:v>
      </x:c>
      <x:c r="AS72" s="197">
        <x:v>6.10366675173423</x:v>
      </x:c>
      <x:c r="AT72" s="605">
        <x:v>0.95554565739234099</x:v>
      </x:c>
      <x:c r="AU72" s="197">
        <x:v>0.42533248935816098</x:v>
      </x:c>
      <x:c r="AV72" s="605">
        <x:v>7.5917374124356701E-2</x:v>
      </x:c>
      <x:c r="AW72" s="197">
        <x:v>-0.10576788249518</x:v>
      </x:c>
      <x:c r="AX72" s="605">
        <x:v>7.0881424376113902E-2</x:v>
      </x:c>
      <x:c r="AY72" s="197">
        <x:v>0.120716675341502</x:v>
      </x:c>
      <x:c r="AZ72" s="605">
        <x:v>9.3742672003628194E-2</x:v>
      </x:c>
      <x:c r="BA72" s="197">
        <x:v>9.9943678268961597E-2</x:v>
      </x:c>
      <x:c r="BB72" s="605">
        <x:v>7.7326170496582497E-2</x:v>
      </x:c>
      <x:c r="BC72" s="197" t="s">
        <x:v>490</x:v>
      </x:c>
      <x:c r="BD72" s="605" t="s">
        <x:v>490</x:v>
      </x:c>
      <x:c r="BE72" s="197">
        <x:v>0.23449544457549201</x:v>
      </x:c>
      <x:c r="BF72" s="605">
        <x:v>7.0349289934504997E-2</x:v>
      </x:c>
      <x:c r="BG72" s="197">
        <x:v>0.138084815940588</x:v>
      </x:c>
      <x:c r="BH72" s="605">
        <x:v>9.8572790456895695E-2</x:v>
      </x:c>
      <x:c r="BI72" s="197">
        <x:v>0.219353449720847</x:v>
      </x:c>
      <x:c r="BJ72" s="605">
        <x:v>6.1846549977496897E-2</x:v>
      </x:c>
      <x:c r="BK72" s="197">
        <x:v>2.3050571637612899E-2</x:v>
      </x:c>
      <x:c r="BL72" s="605">
        <x:v>6.5665767006158698E-2</x:v>
      </x:c>
      <x:c r="BM72" s="197">
        <x:v>0.19360142400053801</x:v>
      </x:c>
      <x:c r="BN72" s="605">
        <x:v>8.0335990825465997E-2</x:v>
      </x:c>
      <x:c r="BO72" s="197">
        <x:v>6.6135893916796</x:v>
      </x:c>
      <x:c r="BP72" s="613">
        <x:v>0.99784220450364403</x:v>
      </x:c>
    </x:row>
    <x:row r="73" spans="1:68" ht="12.95" customHeight="1" x14ac:dyDescent="0.2">
      <x:c r="A73" s="17" t="s">
        <x:v>361</x:v>
      </x:c>
      <x:c r="B73" s="32">
        <x:v>1</x:v>
      </x:c>
      <x:c r="C73" s="197">
        <x:v>0.33538206033335699</x:v>
      </x:c>
      <x:c r="D73" s="605">
        <x:v>7.9313298962366996E-2</x:v>
      </x:c>
      <x:c r="E73" s="197">
        <x:v>0.262610104378871</x:v>
      </x:c>
      <x:c r="F73" s="605">
        <x:v>9.3045693379895295E-2</x:v>
      </x:c>
      <x:c r="G73" s="197">
        <x:v>0.14871048884018501</x:v>
      </x:c>
      <x:c r="H73" s="605">
        <x:v>0.123948093741055</x:v>
      </x:c>
      <x:c r="I73" s="197">
        <x:v>0.26488895912176502</x:v>
      </x:c>
      <x:c r="J73" s="605">
        <x:v>0.17423714113166799</x:v>
      </x:c>
      <x:c r="K73" s="197" t="s">
        <x:v>490</x:v>
      </x:c>
      <x:c r="L73" s="605" t="s">
        <x:v>490</x:v>
      </x:c>
      <x:c r="M73" s="197">
        <x:v>0.19126421356038101</x:v>
      </x:c>
      <x:c r="N73" s="605">
        <x:v>0.117790830255732</x:v>
      </x:c>
      <x:c r="O73" s="197">
        <x:v>3.6537294055611402E-2</x:v>
      </x:c>
      <x:c r="P73" s="605">
        <x:v>0.136544772239717</x:v>
      </x:c>
      <x:c r="Q73" s="197">
        <x:v>0.11527204918911201</x:v>
      </x:c>
      <x:c r="R73" s="605">
        <x:v>8.3733457843204698E-2</x:v>
      </x:c>
      <x:c r="S73" s="197">
        <x:v>-0.16234459748059901</x:v>
      </x:c>
      <x:c r="T73" s="605">
        <x:v>9.3078614318379299E-2</x:v>
      </x:c>
      <x:c r="U73" s="197">
        <x:v>0.29036253564608899</x:v>
      </x:c>
      <x:c r="V73" s="605">
        <x:v>0.12531055375101299</x:v>
      </x:c>
      <x:c r="W73" s="197">
        <x:v>3.0381180432647898</x:v>
      </x:c>
      <x:c r="X73" s="605">
        <x:v>0.80479952120665998</x:v>
      </x:c>
      <x:c r="Y73" s="197">
        <x:v>0.35858598066298503</x:v>
      </x:c>
      <x:c r="Z73" s="605">
        <x:v>8.1397031366733694E-2</x:v>
      </x:c>
      <x:c r="AA73" s="197">
        <x:v>0.24223727079599999</x:v>
      </x:c>
      <x:c r="AB73" s="605">
        <x:v>9.2395463979243794E-2</x:v>
      </x:c>
      <x:c r="AC73" s="197">
        <x:v>0.15479929327980499</x:v>
      </x:c>
      <x:c r="AD73" s="605">
        <x:v>0.123436920005353</x:v>
      </x:c>
      <x:c r="AE73" s="197">
        <x:v>0.26256467710299197</x:v>
      </x:c>
      <x:c r="AF73" s="605">
        <x:v>0.17068119823210101</x:v>
      </x:c>
      <x:c r="AG73" s="197" t="s">
        <x:v>490</x:v>
      </x:c>
      <x:c r="AH73" s="605" t="s">
        <x:v>490</x:v>
      </x:c>
      <x:c r="AI73" s="197">
        <x:v>0.188932142474911</x:v>
      </x:c>
      <x:c r="AJ73" s="605">
        <x:v>0.117280659159736</x:v>
      </x:c>
      <x:c r="AK73" s="197">
        <x:v>3.0957376325866901E-2</x:v>
      </x:c>
      <x:c r="AL73" s="605">
        <x:v>0.132397810639546</x:v>
      </x:c>
      <x:c r="AM73" s="197">
        <x:v>0.114932873508288</x:v>
      </x:c>
      <x:c r="AN73" s="605">
        <x:v>8.3810854390917594E-2</x:v>
      </x:c>
      <x:c r="AO73" s="197">
        <x:v>-0.17163692620587701</x:v>
      </x:c>
      <x:c r="AP73" s="605">
        <x:v>9.4926144943429297E-2</x:v>
      </x:c>
      <x:c r="AQ73" s="197">
        <x:v>0.31772274416954099</x:v>
      </x:c>
      <x:c r="AR73" s="605">
        <x:v>0.12498012185711301</x:v>
      </x:c>
      <x:c r="AS73" s="197">
        <x:v>3.5338549931963299</x:v>
      </x:c>
      <x:c r="AT73" s="605">
        <x:v>0.88918243943244701</x:v>
      </x:c>
      <x:c r="AU73" s="197">
        <x:v>0.37568110935911597</x:v>
      </x:c>
      <x:c r="AV73" s="605">
        <x:v>8.0518881038453796E-2</x:v>
      </x:c>
      <x:c r="AW73" s="197">
        <x:v>0.23854937746527399</x:v>
      </x:c>
      <x:c r="AX73" s="605">
        <x:v>9.2716496775523002E-2</x:v>
      </x:c>
      <x:c r="AY73" s="197">
        <x:v>0.14638961441375101</x:v>
      </x:c>
      <x:c r="AZ73" s="605">
        <x:v>0.122282977276089</x:v>
      </x:c>
      <x:c r="BA73" s="197">
        <x:v>0.26414114340640199</x:v>
      </x:c>
      <x:c r="BB73" s="605">
        <x:v>0.171089376891949</x:v>
      </x:c>
      <x:c r="BC73" s="197" t="s">
        <x:v>490</x:v>
      </x:c>
      <x:c r="BD73" s="605" t="s">
        <x:v>490</x:v>
      </x:c>
      <x:c r="BE73" s="197">
        <x:v>0.187565729150726</x:v>
      </x:c>
      <x:c r="BF73" s="605">
        <x:v>0.11758763455185101</x:v>
      </x:c>
      <x:c r="BG73" s="197">
        <x:v>3.0873288282790699E-2</x:v>
      </x:c>
      <x:c r="BH73" s="605">
        <x:v>0.13306194909237901</x:v>
      </x:c>
      <x:c r="BI73" s="197">
        <x:v>0.10922138262723401</x:v>
      </x:c>
      <x:c r="BJ73" s="605">
        <x:v>8.2278655521046296E-2</x:v>
      </x:c>
      <x:c r="BK73" s="197">
        <x:v>-0.18474569694654899</x:v>
      </x:c>
      <x:c r="BL73" s="605">
        <x:v>9.7647055992756804E-2</x:v>
      </x:c>
      <x:c r="BM73" s="197">
        <x:v>0.32576925740437501</x:v>
      </x:c>
      <x:c r="BN73" s="605">
        <x:v>0.125683425769824</x:v>
      </x:c>
      <x:c r="BO73" s="197">
        <x:v>4.17151227101622</x:v>
      </x:c>
      <x:c r="BP73" s="613">
        <x:v>1.2029377400258701</x:v>
      </x:c>
    </x:row>
    <x:row r="74" spans="1:68" ht="12.95" customHeight="1" x14ac:dyDescent="0.2">
      <x:c r="A74" s="2" t="s">
        <x:v>362</x:v>
      </x:c>
      <x:c r="B74" s="32">
        <x:v>1</x:v>
      </x:c>
      <x:c r="C74" s="197">
        <x:v>0.26006422150727598</x:v>
      </x:c>
      <x:c r="D74" s="605">
        <x:v>0.18495362079241201</x:v>
      </x:c>
      <x:c r="E74" s="197">
        <x:v>0.21153693816799701</x:v>
      </x:c>
      <x:c r="F74" s="605">
        <x:v>0.10263969410505799</x:v>
      </x:c>
      <x:c r="G74" s="197">
        <x:v>-7.63393562158729E-2</x:v>
      </x:c>
      <x:c r="H74" s="605">
        <x:v>9.3772106473528294E-2</x:v>
      </x:c>
      <x:c r="I74" s="197">
        <x:v>7.1508779911172202E-2</x:v>
      </x:c>
      <x:c r="J74" s="605">
        <x:v>0.134440126770111</x:v>
      </x:c>
      <x:c r="K74" s="197" t="s">
        <x:v>490</x:v>
      </x:c>
      <x:c r="L74" s="605" t="s">
        <x:v>490</x:v>
      </x:c>
      <x:c r="M74" s="197">
        <x:v>8.2706771558989006E-2</x:v>
      </x:c>
      <x:c r="N74" s="605">
        <x:v>0.10245685376447</x:v>
      </x:c>
      <x:c r="O74" s="197">
        <x:v>0.33912684598735199</x:v>
      </x:c>
      <x:c r="P74" s="605">
        <x:v>0.124009908961025</x:v>
      </x:c>
      <x:c r="Q74" s="197">
        <x:v>0.12700033436330099</x:v>
      </x:c>
      <x:c r="R74" s="605">
        <x:v>9.0975914704726102E-2</x:v>
      </x:c>
      <x:c r="S74" s="197">
        <x:v>0.37405661819246</x:v>
      </x:c>
      <x:c r="T74" s="605">
        <x:v>0.147611978298401</x:v>
      </x:c>
      <x:c r="U74" s="197">
        <x:v>-6.2220886744190497E-2</x:v>
      </x:c>
      <x:c r="V74" s="605">
        <x:v>8.7655316595839097E-2</x:v>
      </x:c>
      <x:c r="W74" s="197">
        <x:v>3.7338466145105702</x:v>
      </x:c>
      <x:c r="X74" s="605">
        <x:v>1.20475676681843</x:v>
      </x:c>
      <x:c r="Y74" s="197">
        <x:v>0.25877311655864099</x:v>
      </x:c>
      <x:c r="Z74" s="605">
        <x:v>0.18303652992726699</x:v>
      </x:c>
      <x:c r="AA74" s="197">
        <x:v>0.226793076361052</x:v>
      </x:c>
      <x:c r="AB74" s="605">
        <x:v>0.101360792666937</x:v>
      </x:c>
      <x:c r="AC74" s="197">
        <x:v>-7.3733888648532794E-2</x:v>
      </x:c>
      <x:c r="AD74" s="605">
        <x:v>9.3704775699601603E-2</x:v>
      </x:c>
      <x:c r="AE74" s="197">
        <x:v>9.5835556443194997E-2</x:v>
      </x:c>
      <x:c r="AF74" s="605">
        <x:v>0.13549981716500101</x:v>
      </x:c>
      <x:c r="AG74" s="197" t="s">
        <x:v>490</x:v>
      </x:c>
      <x:c r="AH74" s="605" t="s">
        <x:v>490</x:v>
      </x:c>
      <x:c r="AI74" s="197">
        <x:v>7.5226200274380498E-2</x:v>
      </x:c>
      <x:c r="AJ74" s="605">
        <x:v>0.10220440769714</x:v>
      </x:c>
      <x:c r="AK74" s="197">
        <x:v>0.32936959748190098</x:v>
      </x:c>
      <x:c r="AL74" s="605">
        <x:v>0.124277507454472</x:v>
      </x:c>
      <x:c r="AM74" s="197">
        <x:v>0.114951904265058</x:v>
      </x:c>
      <x:c r="AN74" s="605">
        <x:v>9.1126327536877105E-2</x:v>
      </x:c>
      <x:c r="AO74" s="197">
        <x:v>0.36250740627390599</x:v>
      </x:c>
      <x:c r="AP74" s="605">
        <x:v>0.14821447625259099</x:v>
      </x:c>
      <x:c r="AQ74" s="197">
        <x:v>-6.2965072611616796E-2</x:v>
      </x:c>
      <x:c r="AR74" s="605">
        <x:v>8.9978996813261297E-2</x:v>
      </x:c>
      <x:c r="AS74" s="197">
        <x:v>4.3754155605024501</x:v>
      </x:c>
      <x:c r="AT74" s="605">
        <x:v>1.2629502466242799</x:v>
      </x:c>
      <x:c r="AU74" s="197">
        <x:v>0.26215991824456802</x:v>
      </x:c>
      <x:c r="AV74" s="605">
        <x:v>0.17634209531815201</x:v>
      </x:c>
      <x:c r="AW74" s="197">
        <x:v>0.22247589299235301</x:v>
      </x:c>
      <x:c r="AX74" s="605">
        <x:v>0.101234873756614</x:v>
      </x:c>
      <x:c r="AY74" s="197">
        <x:v>-5.0163625094662302E-2</x:v>
      </x:c>
      <x:c r="AZ74" s="605">
        <x:v>9.5031543951896794E-2</x:v>
      </x:c>
      <x:c r="BA74" s="197">
        <x:v>8.7204732403243002E-2</x:v>
      </x:c>
      <x:c r="BB74" s="605">
        <x:v>0.13255146392964701</x:v>
      </x:c>
      <x:c r="BC74" s="197" t="s">
        <x:v>490</x:v>
      </x:c>
      <x:c r="BD74" s="605" t="s">
        <x:v>490</x:v>
      </x:c>
      <x:c r="BE74" s="197">
        <x:v>5.5808876868669102E-2</x:v>
      </x:c>
      <x:c r="BF74" s="605">
        <x:v>9.9556688495818599E-2</x:v>
      </x:c>
      <x:c r="BG74" s="197">
        <x:v>0.31881667373542899</x:v>
      </x:c>
      <x:c r="BH74" s="605">
        <x:v>0.12359704972529099</x:v>
      </x:c>
      <x:c r="BI74" s="197">
        <x:v>8.1909677202604003E-2</x:v>
      </x:c>
      <x:c r="BJ74" s="605">
        <x:v>8.8234393555704005E-2</x:v>
      </x:c>
      <x:c r="BK74" s="197">
        <x:v>0.36177425598887297</x:v>
      </x:c>
      <x:c r="BL74" s="605">
        <x:v>0.143677518626212</x:v>
      </x:c>
      <x:c r="BM74" s="197">
        <x:v>-2.8567442909040501E-2</x:v>
      </x:c>
      <x:c r="BN74" s="605">
        <x:v>8.8170330826085205E-2</x:v>
      </x:c>
      <x:c r="BO74" s="197">
        <x:v>6.5984793595112299</x:v>
      </x:c>
      <x:c r="BP74" s="613">
        <x:v>1.5935602218173199</x:v>
      </x:c>
    </x:row>
    <x:row r="75" spans="1:68" ht="12.95" customHeight="1" x14ac:dyDescent="0.2">
      <x:c r="A75" s="2" t="s">
        <x:v>373</x:v>
      </x:c>
      <x:c r="B75" s="32">
        <x:v>1</x:v>
      </x:c>
      <x:c r="C75" s="197">
        <x:v>0.23761928176348801</x:v>
      </x:c>
      <x:c r="D75" s="605">
        <x:v>9.9910941476993406E-2</x:v>
      </x:c>
      <x:c r="E75" s="197">
        <x:v>0.184377815943849</x:v>
      </x:c>
      <x:c r="F75" s="605">
        <x:v>9.6586613042466601E-2</x:v>
      </x:c>
      <x:c r="G75" s="197">
        <x:v>4.4177283134854403E-2</x:v>
      </x:c>
      <x:c r="H75" s="605">
        <x:v>0.21747239196432799</x:v>
      </x:c>
      <x:c r="I75" s="197">
        <x:v>-0.11302133529897899</x:v>
      </x:c>
      <x:c r="J75" s="605">
        <x:v>0.14735395007840901</x:v>
      </x:c>
      <x:c r="K75" s="197" t="s">
        <x:v>490</x:v>
      </x:c>
      <x:c r="L75" s="605" t="s">
        <x:v>490</x:v>
      </x:c>
      <x:c r="M75" s="197">
        <x:v>0.179138230183712</x:v>
      </x:c>
      <x:c r="N75" s="605">
        <x:v>0.111678705325731</x:v>
      </x:c>
      <x:c r="O75" s="197">
        <x:v>-0.269451938828278</x:v>
      </x:c>
      <x:c r="P75" s="605">
        <x:v>0.12682446510168199</x:v>
      </x:c>
      <x:c r="Q75" s="197">
        <x:v>9.9041570690119304E-2</x:v>
      </x:c>
      <x:c r="R75" s="605">
        <x:v>0.133412769164207</x:v>
      </x:c>
      <x:c r="S75" s="197">
        <x:v>0.35605657914383498</x:v>
      </x:c>
      <x:c r="T75" s="605">
        <x:v>0.112207670257158</x:v>
      </x:c>
      <x:c r="U75" s="197">
        <x:v>0.37220991508330098</x:v>
      </x:c>
      <x:c r="V75" s="605">
        <x:v>0.13555369565049899</x:v>
      </x:c>
      <x:c r="W75" s="197">
        <x:v>3.30875877776639</x:v>
      </x:c>
      <x:c r="X75" s="605">
        <x:v>1.28424400432088</x:v>
      </x:c>
      <x:c r="Y75" s="197">
        <x:v>0.30310212378066897</x:v>
      </x:c>
      <x:c r="Z75" s="605">
        <x:v>9.9942230127263998E-2</x:v>
      </x:c>
      <x:c r="AA75" s="197">
        <x:v>0.172110383876041</x:v>
      </x:c>
      <x:c r="AB75" s="605">
        <x:v>9.8383219406205896E-2</x:v>
      </x:c>
      <x:c r="AC75" s="197">
        <x:v>3.4903249882108897E-2</x:v>
      </x:c>
      <x:c r="AD75" s="605">
        <x:v>0.214060044260872</x:v>
      </x:c>
      <x:c r="AE75" s="197">
        <x:v>-8.2148022013586494E-2</x:v>
      </x:c>
      <x:c r="AF75" s="605">
        <x:v>0.14312697203406899</x:v>
      </x:c>
      <x:c r="AG75" s="197" t="s">
        <x:v>490</x:v>
      </x:c>
      <x:c r="AH75" s="605" t="s">
        <x:v>490</x:v>
      </x:c>
      <x:c r="AI75" s="197">
        <x:v>0.167922141365237</x:v>
      </x:c>
      <x:c r="AJ75" s="605">
        <x:v>0.106725378762811</x:v>
      </x:c>
      <x:c r="AK75" s="197">
        <x:v>-0.26808368791404102</x:v>
      </x:c>
      <x:c r="AL75" s="605">
        <x:v>0.123916234953934</x:v>
      </x:c>
      <x:c r="AM75" s="197">
        <x:v>0.105410447483182</x:v>
      </x:c>
      <x:c r="AN75" s="605">
        <x:v>0.13332880549017301</x:v>
      </x:c>
      <x:c r="AO75" s="197">
        <x:v>0.356396909379817</x:v>
      </x:c>
      <x:c r="AP75" s="605">
        <x:v>0.109688125032609</x:v>
      </x:c>
      <x:c r="AQ75" s="197">
        <x:v>0.36852474994635298</x:v>
      </x:c>
      <x:c r="AR75" s="605">
        <x:v>0.139255704038801</x:v>
      </x:c>
      <x:c r="AS75" s="197">
        <x:v>4.9574048138606503</x:v>
      </x:c>
      <x:c r="AT75" s="605">
        <x:v>1.5761501166246801</x:v>
      </x:c>
      <x:c r="AU75" s="197">
        <x:v>0.27672832748134102</x:v>
      </x:c>
      <x:c r="AV75" s="605">
        <x:v>0.10054749612660201</x:v>
      </x:c>
      <x:c r="AW75" s="197">
        <x:v>0.16510318723403999</x:v>
      </x:c>
      <x:c r="AX75" s="605">
        <x:v>0.102159589624954</x:v>
      </x:c>
      <x:c r="AY75" s="197">
        <x:v>-2.5679007330787498E-2</x:v>
      </x:c>
      <x:c r="AZ75" s="605">
        <x:v>0.20849224822141099</x:v>
      </x:c>
      <x:c r="BA75" s="197">
        <x:v>-6.4325721223816301E-2</x:v>
      </x:c>
      <x:c r="BB75" s="605">
        <x:v>0.142120066059061</x:v>
      </x:c>
      <x:c r="BC75" s="197" t="s">
        <x:v>490</x:v>
      </x:c>
      <x:c r="BD75" s="605" t="s">
        <x:v>490</x:v>
      </x:c>
      <x:c r="BE75" s="197">
        <x:v>0.188104030356676</x:v>
      </x:c>
      <x:c r="BF75" s="605">
        <x:v>0.108957145624086</x:v>
      </x:c>
      <x:c r="BG75" s="197">
        <x:v>-0.27177473144856201</x:v>
      </x:c>
      <x:c r="BH75" s="605">
        <x:v>0.12819322086000001</x:v>
      </x:c>
      <x:c r="BI75" s="197">
        <x:v>9.7154297776649495E-2</x:v>
      </x:c>
      <x:c r="BJ75" s="605">
        <x:v>0.13543392531061699</x:v>
      </x:c>
      <x:c r="BK75" s="197">
        <x:v>0.36435465005321799</x:v>
      </x:c>
      <x:c r="BL75" s="605">
        <x:v>0.111555334286214</x:v>
      </x:c>
      <x:c r="BM75" s="197">
        <x:v>0.35241082781840899</x:v>
      </x:c>
      <x:c r="BN75" s="605">
        <x:v>0.143582228123178</x:v>
      </x:c>
      <x:c r="BO75" s="197">
        <x:v>5.2942870905426096</x:v>
      </x:c>
      <x:c r="BP75" s="613">
        <x:v>1.7165018256078699</x:v>
      </x:c>
    </x:row>
    <x:row r="76" spans="1:68" ht="12.95" customHeight="1" x14ac:dyDescent="0.2">
      <x:c r="A76" s="2" t="s">
        <x:v>378</x:v>
      </x:c>
      <x:c r="B76" s="32">
        <x:v>1</x:v>
      </x:c>
      <x:c r="C76" s="197">
        <x:v>1.7887708723295901E-2</x:v>
      </x:c>
      <x:c r="D76" s="605">
        <x:v>0.101807415997965</x:v>
      </x:c>
      <x:c r="E76" s="197">
        <x:v>7.4009927711310597E-2</x:v>
      </x:c>
      <x:c r="F76" s="605">
        <x:v>9.3308128636268306E-2</x:v>
      </x:c>
      <x:c r="G76" s="197">
        <x:v>0.27507980277272498</x:v>
      </x:c>
      <x:c r="H76" s="605">
        <x:v>0.140825258471277</x:v>
      </x:c>
      <x:c r="I76" s="197">
        <x:v>0.12762686166356199</x:v>
      </x:c>
      <x:c r="J76" s="605">
        <x:v>9.5993187611146003E-2</x:v>
      </x:c>
      <x:c r="K76" s="197" t="s">
        <x:v>490</x:v>
      </x:c>
      <x:c r="L76" s="605" t="s">
        <x:v>490</x:v>
      </x:c>
      <x:c r="M76" s="197">
        <x:v>0.412943263097102</x:v>
      </x:c>
      <x:c r="N76" s="605">
        <x:v>0.1011352333253</x:v>
      </x:c>
      <x:c r="O76" s="197">
        <x:v>0.149202927052873</x:v>
      </x:c>
      <x:c r="P76" s="605">
        <x:v>7.2200015828869299E-2</x:v>
      </x:c>
      <x:c r="Q76" s="197">
        <x:v>0.14938954066613599</x:v>
      </x:c>
      <x:c r="R76" s="605">
        <x:v>9.1059881056837197E-2</x:v>
      </x:c>
      <x:c r="S76" s="197">
        <x:v>0.38561733540042098</x:v>
      </x:c>
      <x:c r="T76" s="605">
        <x:v>7.7294026393463403E-2</x:v>
      </x:c>
      <x:c r="U76" s="197">
        <x:v>0.13484259955077699</x:v>
      </x:c>
      <x:c r="V76" s="605">
        <x:v>0.11243122200858501</x:v>
      </x:c>
      <x:c r="W76" s="197">
        <x:v>6.0561390068023604</x:v>
      </x:c>
      <x:c r="X76" s="605">
        <x:v>1.0938634455099401</x:v>
      </x:c>
      <x:c r="Y76" s="197">
        <x:v>3.0130245749662499E-2</x:v>
      </x:c>
      <x:c r="Z76" s="605">
        <x:v>9.9334113763465001E-2</x:v>
      </x:c>
      <x:c r="AA76" s="197">
        <x:v>7.1477495712248595E-2</x:v>
      </x:c>
      <x:c r="AB76" s="605">
        <x:v>9.2788004466095406E-2</x:v>
      </x:c>
      <x:c r="AC76" s="197">
        <x:v>0.30231086233653898</x:v>
      </x:c>
      <x:c r="AD76" s="605">
        <x:v>0.14106195592439599</x:v>
      </x:c>
      <x:c r="AE76" s="197">
        <x:v>0.17336142215497899</x:v>
      </x:c>
      <x:c r="AF76" s="605">
        <x:v>9.6169253513539804E-2</x:v>
      </x:c>
      <x:c r="AG76" s="197" t="s">
        <x:v>490</x:v>
      </x:c>
      <x:c r="AH76" s="605" t="s">
        <x:v>490</x:v>
      </x:c>
      <x:c r="AI76" s="197">
        <x:v>0.46467238958941698</x:v>
      </x:c>
      <x:c r="AJ76" s="605">
        <x:v>0.100818535667585</x:v>
      </x:c>
      <x:c r="AK76" s="197">
        <x:v>0.17407854305847101</x:v>
      </x:c>
      <x:c r="AL76" s="605">
        <x:v>7.2377917586469095E-2</x:v>
      </x:c>
      <x:c r="AM76" s="197">
        <x:v>0.13591257518612199</x:v>
      </x:c>
      <x:c r="AN76" s="605">
        <x:v>9.1580262510751104E-2</x:v>
      </x:c>
      <x:c r="AO76" s="197">
        <x:v>0.36262460108505701</x:v>
      </x:c>
      <x:c r="AP76" s="605">
        <x:v>7.6658561035687398E-2</x:v>
      </x:c>
      <x:c r="AQ76" s="197">
        <x:v>0.12039491857482799</x:v>
      </x:c>
      <x:c r="AR76" s="605">
        <x:v>0.111869783966831</x:v>
      </x:c>
      <x:c r="AS76" s="197">
        <x:v>7.3770810696068301</x:v>
      </x:c>
      <x:c r="AT76" s="605">
        <x:v>1.21872778557927</x:v>
      </x:c>
      <x:c r="AU76" s="197">
        <x:v>3.5669653778622003E-2</x:v>
      </x:c>
      <x:c r="AV76" s="605">
        <x:v>9.9890057745824296E-2</x:v>
      </x:c>
      <x:c r="AW76" s="197">
        <x:v>6.9712643231298999E-2</x:v>
      </x:c>
      <x:c r="AX76" s="605">
        <x:v>9.4639775770814297E-2</x:v>
      </x:c>
      <x:c r="AY76" s="197">
        <x:v>0.29654583797947298</x:v>
      </x:c>
      <x:c r="AZ76" s="605">
        <x:v>0.143366937983986</x:v>
      </x:c>
      <x:c r="BA76" s="197">
        <x:v>0.17621978862030299</x:v>
      </x:c>
      <x:c r="BB76" s="605">
        <x:v>9.7120117240832998E-2</x:v>
      </x:c>
      <x:c r="BC76" s="197" t="s">
        <x:v>490</x:v>
      </x:c>
      <x:c r="BD76" s="605" t="s">
        <x:v>490</x:v>
      </x:c>
      <x:c r="BE76" s="197">
        <x:v>0.45644506927828699</x:v>
      </x:c>
      <x:c r="BF76" s="605">
        <x:v>0.101942046884378</x:v>
      </x:c>
      <x:c r="BG76" s="197">
        <x:v>0.161872793711755</x:v>
      </x:c>
      <x:c r="BH76" s="605">
        <x:v>7.1475452158752201E-2</x:v>
      </x:c>
      <x:c r="BI76" s="197">
        <x:v>0.13781461831108399</x:v>
      </x:c>
      <x:c r="BJ76" s="605">
        <x:v>9.1201572389780494E-2</x:v>
      </x:c>
      <x:c r="BK76" s="197">
        <x:v>0.37187688407043901</x:v>
      </x:c>
      <x:c r="BL76" s="605">
        <x:v>7.7152523789567704E-2</x:v>
      </x:c>
      <x:c r="BM76" s="197">
        <x:v>0.13461513171556599</x:v>
      </x:c>
      <x:c r="BN76" s="605">
        <x:v>0.112512328466534</x:v>
      </x:c>
      <x:c r="BO76" s="197">
        <x:v>7.6500650288954199</x:v>
      </x:c>
      <x:c r="BP76" s="613">
        <x:v>1.2299744381887801</x:v>
      </x:c>
    </x:row>
    <x:row r="77" spans="1:68" ht="12.95" customHeight="1" x14ac:dyDescent="0.2">
      <x:c r="A77" s="2" t="s">
        <x:v>380</x:v>
      </x:c>
      <x:c r="B77" s="32">
        <x:v>1</x:v>
      </x:c>
      <x:c r="C77" s="197">
        <x:v>-0.21174736575251801</x:v>
      </x:c>
      <x:c r="D77" s="605">
        <x:v>0.17302042762696801</x:v>
      </x:c>
      <x:c r="E77" s="197">
        <x:v>0.45863655153935601</x:v>
      </x:c>
      <x:c r="F77" s="605">
        <x:v>0.11511001668885</x:v>
      </x:c>
      <x:c r="G77" s="197">
        <x:v>-0.25204113227631397</x:v>
      </x:c>
      <x:c r="H77" s="605">
        <x:v>0.17113691587820801</x:v>
      </x:c>
      <x:c r="I77" s="197">
        <x:v>-1.8021119954402399E-2</x:v>
      </x:c>
      <x:c r="J77" s="605">
        <x:v>0.12730461931026399</x:v>
      </x:c>
      <x:c r="K77" s="197" t="s">
        <x:v>490</x:v>
      </x:c>
      <x:c r="L77" s="605" t="s">
        <x:v>490</x:v>
      </x:c>
      <x:c r="M77" s="197">
        <x:v>0.213597635367516</x:v>
      </x:c>
      <x:c r="N77" s="605">
        <x:v>0.11999932488715601</x:v>
      </x:c>
      <x:c r="O77" s="197">
        <x:v>0.20837872346866901</x:v>
      </x:c>
      <x:c r="P77" s="605">
        <x:v>0.113178720430185</x:v>
      </x:c>
      <x:c r="Q77" s="197">
        <x:v>0.355504310477676</x:v>
      </x:c>
      <x:c r="R77" s="605">
        <x:v>0.15572202927742601</x:v>
      </x:c>
      <x:c r="S77" s="197">
        <x:v>0.39917613481429098</x:v>
      </x:c>
      <x:c r="T77" s="605">
        <x:v>0.20171949855142601</x:v>
      </x:c>
      <x:c r="U77" s="197">
        <x:v>0.40547285338398498</x:v>
      </x:c>
      <x:c r="V77" s="605">
        <x:v>0.106597251565985</x:v>
      </x:c>
      <x:c r="W77" s="197">
        <x:v>4.9965573512614503</x:v>
      </x:c>
      <x:c r="X77" s="605">
        <x:v>1.0870344194814201</x:v>
      </x:c>
      <x:c r="Y77" s="197">
        <x:v>-0.21889345411728001</x:v>
      </x:c>
      <x:c r="Z77" s="605">
        <x:v>0.16883924685864601</x:v>
      </x:c>
      <x:c r="AA77" s="197">
        <x:v>0.46266560869858497</x:v>
      </x:c>
      <x:c r="AB77" s="605">
        <x:v>0.117060806857661</x:v>
      </x:c>
      <x:c r="AC77" s="197">
        <x:v>-0.197584630622052</x:v>
      </x:c>
      <x:c r="AD77" s="605">
        <x:v>0.176053803692792</x:v>
      </x:c>
      <x:c r="AE77" s="197">
        <x:v>3.4011919020335103E-2</x:v>
      </x:c>
      <x:c r="AF77" s="605">
        <x:v>0.12566796613815601</x:v>
      </x:c>
      <x:c r="AG77" s="197" t="s">
        <x:v>490</x:v>
      </x:c>
      <x:c r="AH77" s="605" t="s">
        <x:v>490</x:v>
      </x:c>
      <x:c r="AI77" s="197">
        <x:v>0.20618234732403801</x:v>
      </x:c>
      <x:c r="AJ77" s="605">
        <x:v>0.122844656442935</x:v>
      </x:c>
      <x:c r="AK77" s="197">
        <x:v>0.17051216770611299</x:v>
      </x:c>
      <x:c r="AL77" s="605">
        <x:v>0.109314906620223</x:v>
      </x:c>
      <x:c r="AM77" s="197">
        <x:v>0.33201700230018799</x:v>
      </x:c>
      <x:c r="AN77" s="605">
        <x:v>0.14822615937331199</x:v>
      </x:c>
      <x:c r="AO77" s="197">
        <x:v>0.344756543405419</x:v>
      </x:c>
      <x:c r="AP77" s="605">
        <x:v>0.20762347812330401</x:v>
      </x:c>
      <x:c r="AQ77" s="197">
        <x:v>0.40420908783116499</x:v>
      </x:c>
      <x:c r="AR77" s="605">
        <x:v>0.107744853834096</x:v>
      </x:c>
      <x:c r="AS77" s="197">
        <x:v>6.7766066802819802</x:v>
      </x:c>
      <x:c r="AT77" s="605">
        <x:v>1.19529887121786</x:v>
      </x:c>
      <x:c r="AU77" s="197">
        <x:v>-0.22666951508281899</x:v>
      </x:c>
      <x:c r="AV77" s="605">
        <x:v>0.16743806496684799</x:v>
      </x:c>
      <x:c r="AW77" s="197">
        <x:v>0.44881916923569098</x:v>
      </x:c>
      <x:c r="AX77" s="605">
        <x:v>0.117308137842131</x:v>
      </x:c>
      <x:c r="AY77" s="197">
        <x:v>-0.19903803900037401</x:v>
      </x:c>
      <x:c r="AZ77" s="605">
        <x:v>0.17711412291075601</x:v>
      </x:c>
      <x:c r="BA77" s="197">
        <x:v>6.1631019330825799E-2</x:v>
      </x:c>
      <x:c r="BB77" s="605">
        <x:v>0.12500606843989301</x:v>
      </x:c>
      <x:c r="BC77" s="197" t="s">
        <x:v>490</x:v>
      </x:c>
      <x:c r="BD77" s="605" t="s">
        <x:v>490</x:v>
      </x:c>
      <x:c r="BE77" s="197">
        <x:v>0.19242801941846899</x:v>
      </x:c>
      <x:c r="BF77" s="605">
        <x:v>0.12369042075268601</x:v>
      </x:c>
      <x:c r="BG77" s="197">
        <x:v>0.177900767164477</x:v>
      </x:c>
      <x:c r="BH77" s="605">
        <x:v>0.107491607304254</x:v>
      </x:c>
      <x:c r="BI77" s="197">
        <x:v>0.32969536508075697</x:v>
      </x:c>
      <x:c r="BJ77" s="605">
        <x:v>0.14496298281329201</x:v>
      </x:c>
      <x:c r="BK77" s="197">
        <x:v>0.34143185451090002</x:v>
      </x:c>
      <x:c r="BL77" s="605">
        <x:v>0.204349580117303</x:v>
      </x:c>
      <x:c r="BM77" s="197">
        <x:v>0.41374487945722199</x:v>
      </x:c>
      <x:c r="BN77" s="605">
        <x:v>0.107927339664228</x:v>
      </x:c>
      <x:c r="BO77" s="197">
        <x:v>7.4570991686965202</x:v>
      </x:c>
      <x:c r="BP77" s="613">
        <x:v>1.3632732960915099</x:v>
      </x:c>
    </x:row>
    <x:row r="78" spans="1:68" ht="12.95" customHeight="1" x14ac:dyDescent="0.2">
      <x:c r="A78" s="2" t="s">
        <x:v>386</x:v>
      </x:c>
      <x:c r="B78" s="32">
        <x:v>1</x:v>
      </x:c>
      <x:c r="C78" s="197">
        <x:v>0.14926014106197</x:v>
      </x:c>
      <x:c r="D78" s="605">
        <x:v>9.3563842493341695E-2</x:v>
      </x:c>
      <x:c r="E78" s="197">
        <x:v>1.0546893163208299E-2</x:v>
      </x:c>
      <x:c r="F78" s="605">
        <x:v>0.105832021817114</x:v>
      </x:c>
      <x:c r="G78" s="197">
        <x:v>5.7357949754856599E-3</x:v>
      </x:c>
      <x:c r="H78" s="605">
        <x:v>0.115811358912629</x:v>
      </x:c>
      <x:c r="I78" s="197">
        <x:v>-9.5005621170115198E-2</x:v>
      </x:c>
      <x:c r="J78" s="605">
        <x:v>0.10131550814522899</x:v>
      </x:c>
      <x:c r="K78" s="197" t="s">
        <x:v>490</x:v>
      </x:c>
      <x:c r="L78" s="605" t="s">
        <x:v>490</x:v>
      </x:c>
      <x:c r="M78" s="197">
        <x:v>0.31097336503449202</x:v>
      </x:c>
      <x:c r="N78" s="605">
        <x:v>8.8868872920871297E-2</x:v>
      </x:c>
      <x:c r="O78" s="197">
        <x:v>0.32600235985201897</x:v>
      </x:c>
      <x:c r="P78" s="605">
        <x:v>0.112205266250754</x:v>
      </x:c>
      <x:c r="Q78" s="197">
        <x:v>-3.8760414414852798E-2</x:v>
      </x:c>
      <x:c r="R78" s="605">
        <x:v>8.7744973346325805E-2</x:v>
      </x:c>
      <x:c r="S78" s="197">
        <x:v>0.18074494524083301</x:v>
      </x:c>
      <x:c r="T78" s="605">
        <x:v>9.7830092885154596E-2</x:v>
      </x:c>
      <x:c r="U78" s="197">
        <x:v>7.2680376916708006E-2</x:v>
      </x:c>
      <x:c r="V78" s="605">
        <x:v>9.9465052905406998E-2</x:v>
      </x:c>
      <x:c r="W78" s="197">
        <x:v>3.13134598965588</x:v>
      </x:c>
      <x:c r="X78" s="605">
        <x:v>1.02791135564771</x:v>
      </x:c>
      <x:c r="Y78" s="197">
        <x:v>0.167058730146914</x:v>
      </x:c>
      <x:c r="Z78" s="605">
        <x:v>9.2715837626588596E-2</x:v>
      </x:c>
      <x:c r="AA78" s="197">
        <x:v>-1.1598933049825001E-2</x:v>
      </x:c>
      <x:c r="AB78" s="605">
        <x:v>0.105787711428842</x:v>
      </x:c>
      <x:c r="AC78" s="197">
        <x:v>8.3362695561135809E-3</x:v>
      </x:c>
      <x:c r="AD78" s="605">
        <x:v>0.113988842988387</x:v>
      </x:c>
      <x:c r="AE78" s="197">
        <x:v>-0.10745871848951</x:v>
      </x:c>
      <x:c r="AF78" s="605">
        <x:v>9.6657600162122506E-2</x:v>
      </x:c>
      <x:c r="AG78" s="197" t="s">
        <x:v>490</x:v>
      </x:c>
      <x:c r="AH78" s="605" t="s">
        <x:v>490</x:v>
      </x:c>
      <x:c r="AI78" s="197">
        <x:v>0.28489468488099301</x:v>
      </x:c>
      <x:c r="AJ78" s="605">
        <x:v>8.7859450654662705E-2</x:v>
      </x:c>
      <x:c r="AK78" s="197">
        <x:v>0.31085551658479399</x:v>
      </x:c>
      <x:c r="AL78" s="605">
        <x:v>0.112508946073597</x:v>
      </x:c>
      <x:c r="AM78" s="197">
        <x:v>-4.4802483369013699E-2</x:v>
      </x:c>
      <x:c r="AN78" s="605">
        <x:v>8.80207291740326E-2</x:v>
      </x:c>
      <x:c r="AO78" s="197">
        <x:v>0.20724723169753201</x:v>
      </x:c>
      <x:c r="AP78" s="605">
        <x:v>9.3454315090878204E-2</x:v>
      </x:c>
      <x:c r="AQ78" s="197">
        <x:v>0.108996175660365</x:v>
      </x:c>
      <x:c r="AR78" s="605">
        <x:v>0.100407700486491</x:v>
      </x:c>
      <x:c r="AS78" s="197">
        <x:v>4.3326350469937998</x:v>
      </x:c>
      <x:c r="AT78" s="605">
        <x:v>1.3306391490682401</x:v>
      </x:c>
      <x:c r="AU78" s="197">
        <x:v>0.16627025972821899</x:v>
      </x:c>
      <x:c r="AV78" s="605">
        <x:v>9.1006087116230205E-2</x:v>
      </x:c>
      <x:c r="AW78" s="197">
        <x:v>-6.3907706512485493E-2</x:v>
      </x:c>
      <x:c r="AX78" s="605">
        <x:v>0.111801363592004</x:v>
      </x:c>
      <x:c r="AY78" s="197">
        <x:v>1.3344788919927301E-2</x:v>
      </x:c>
      <x:c r="AZ78" s="605">
        <x:v>0.11472943739692699</x:v>
      </x:c>
      <x:c r="BA78" s="197">
        <x:v>-8.2899081494984497E-2</x:v>
      </x:c>
      <x:c r="BB78" s="605">
        <x:v>0.10305202430641699</x:v>
      </x:c>
      <x:c r="BC78" s="197" t="s">
        <x:v>490</x:v>
      </x:c>
      <x:c r="BD78" s="605" t="s">
        <x:v>490</x:v>
      </x:c>
      <x:c r="BE78" s="197">
        <x:v>0.255643340923359</x:v>
      </x:c>
      <x:c r="BF78" s="605">
        <x:v>9.1002083629575806E-2</x:v>
      </x:c>
      <x:c r="BG78" s="197">
        <x:v>0.25763183984362398</x:v>
      </x:c>
      <x:c r="BH78" s="605">
        <x:v>0.104775438916652</x:v>
      </x:c>
      <x:c r="BI78" s="197">
        <x:v>-4.8083137186714101E-2</x:v>
      </x:c>
      <x:c r="BJ78" s="605">
        <x:v>8.6733465713611804E-2</x:v>
      </x:c>
      <x:c r="BK78" s="197">
        <x:v>0.205727142391117</x:v>
      </x:c>
      <x:c r="BL78" s="605">
        <x:v>9.0496329573747397E-2</x:v>
      </x:c>
      <x:c r="BM78" s="197">
        <x:v>9.7786235956849904E-2</x:v>
      </x:c>
      <x:c r="BN78" s="605">
        <x:v>9.7860542492354305E-2</x:v>
      </x:c>
      <x:c r="BO78" s="197">
        <x:v>4.9602601784085198</x:v>
      </x:c>
      <x:c r="BP78" s="613">
        <x:v>1.72570109690103</x:v>
      </x:c>
    </x:row>
    <x:row r="79" spans="1:68" ht="12.95" customHeight="1" x14ac:dyDescent="0.2">
      <x:c r="A79" s="2" t="s">
        <x:v>391</x:v>
      </x:c>
      <x:c r="B79" s="32">
        <x:v>1</x:v>
      </x:c>
      <x:c r="C79" s="197">
        <x:v>0.44616408699786902</x:v>
      </x:c>
      <x:c r="D79" s="605">
        <x:v>0.191883946087473</x:v>
      </x:c>
      <x:c r="E79" s="197">
        <x:v>-4.2115731859396301E-2</x:v>
      </x:c>
      <x:c r="F79" s="605">
        <x:v>0.107584504181471</x:v>
      </x:c>
      <x:c r="G79" s="197">
        <x:v>-3.5072716367402501E-2</x:v>
      </x:c>
      <x:c r="H79" s="605">
        <x:v>0.143027582202534</x:v>
      </x:c>
      <x:c r="I79" s="197">
        <x:v>-5.3286796725212998E-2</x:v>
      </x:c>
      <x:c r="J79" s="605">
        <x:v>0.11582433361552701</x:v>
      </x:c>
      <x:c r="K79" s="197" t="s">
        <x:v>490</x:v>
      </x:c>
      <x:c r="L79" s="605" t="s">
        <x:v>490</x:v>
      </x:c>
      <x:c r="M79" s="197">
        <x:v>0.29790741107079999</x:v>
      </x:c>
      <x:c r="N79" s="605">
        <x:v>0.14186581003395199</x:v>
      </x:c>
      <x:c r="O79" s="197">
        <x:v>0.28968661656829597</x:v>
      </x:c>
      <x:c r="P79" s="605">
        <x:v>0.108914987535978</x:v>
      </x:c>
      <x:c r="Q79" s="197">
        <x:v>0.15571791770219101</x:v>
      </x:c>
      <x:c r="R79" s="605">
        <x:v>0.121498931641197</x:v>
      </x:c>
      <x:c r="S79" s="197">
        <x:v>0.11846581791501</x:v>
      </x:c>
      <x:c r="T79" s="605">
        <x:v>0.145385528701758</x:v>
      </x:c>
      <x:c r="U79" s="197">
        <x:v>0.30164424658224098</x:v>
      </x:c>
      <x:c r="V79" s="605">
        <x:v>0.108223386812023</x:v>
      </x:c>
      <x:c r="W79" s="197">
        <x:v>5.0247862154828304</x:v>
      </x:c>
      <x:c r="X79" s="605">
        <x:v>1.30866870478036</x:v>
      </x:c>
      <x:c r="Y79" s="197">
        <x:v>0.38529499598598699</x:v>
      </x:c>
      <x:c r="Z79" s="605">
        <x:v>0.195755331141825</x:v>
      </x:c>
      <x:c r="AA79" s="197">
        <x:v>3.93824212486013E-2</x:v>
      </x:c>
      <x:c r="AB79" s="605">
        <x:v>0.106287831376754</x:v>
      </x:c>
      <x:c r="AC79" s="197">
        <x:v>-0.10837537087636399</x:v>
      </x:c>
      <x:c r="AD79" s="605">
        <x:v>0.13693948202687301</x:v>
      </x:c>
      <x:c r="AE79" s="197">
        <x:v>-7.52557562594494E-2</x:v>
      </x:c>
      <x:c r="AF79" s="605">
        <x:v>0.10702866661713099</x:v>
      </x:c>
      <x:c r="AG79" s="197" t="s">
        <x:v>490</x:v>
      </x:c>
      <x:c r="AH79" s="605" t="s">
        <x:v>490</x:v>
      </x:c>
      <x:c r="AI79" s="197">
        <x:v>0.29070384533558302</x:v>
      </x:c>
      <x:c r="AJ79" s="605">
        <x:v>0.13999505772374399</x:v>
      </x:c>
      <x:c r="AK79" s="197">
        <x:v>0.243887875893635</x:v>
      </x:c>
      <x:c r="AL79" s="605">
        <x:v>0.103099960774406</x:v>
      </x:c>
      <x:c r="AM79" s="197">
        <x:v>0.12210819260082199</x:v>
      </x:c>
      <x:c r="AN79" s="605">
        <x:v>0.11504635576059</x:v>
      </x:c>
      <x:c r="AO79" s="197">
        <x:v>9.1040333637094198E-2</x:v>
      </x:c>
      <x:c r="AP79" s="605">
        <x:v>0.14337754122058199</x:v>
      </x:c>
      <x:c r="AQ79" s="197">
        <x:v>0.28479688618235499</x:v>
      </x:c>
      <x:c r="AR79" s="605">
        <x:v>0.107978066271445</x:v>
      </x:c>
      <x:c r="AS79" s="197">
        <x:v>8.0510880723982794</x:v>
      </x:c>
      <x:c r="AT79" s="605">
        <x:v>1.7069054877416401</x:v>
      </x:c>
      <x:c r="AU79" s="197">
        <x:v>0.37360494824777002</x:v>
      </x:c>
      <x:c r="AV79" s="605">
        <x:v>0.19675194092458001</x:v>
      </x:c>
      <x:c r="AW79" s="197">
        <x:v>1.5120691010128201E-2</x:v>
      </x:c>
      <x:c r="AX79" s="605">
        <x:v>0.10508098167414</x:v>
      </x:c>
      <x:c r="AY79" s="197">
        <x:v>-4.8973146905525601E-2</x:v>
      </x:c>
      <x:c r="AZ79" s="605">
        <x:v>0.137418879876684</x:v>
      </x:c>
      <x:c r="BA79" s="197">
        <x:v>-6.8305585922754902E-2</x:v>
      </x:c>
      <x:c r="BB79" s="605">
        <x:v>0.105891586147064</x:v>
      </x:c>
      <x:c r="BC79" s="197" t="s">
        <x:v>490</x:v>
      </x:c>
      <x:c r="BD79" s="605" t="s">
        <x:v>490</x:v>
      </x:c>
      <x:c r="BE79" s="197">
        <x:v>0.26500183682007999</x:v>
      </x:c>
      <x:c r="BF79" s="605">
        <x:v>0.14149973705428701</x:v>
      </x:c>
      <x:c r="BG79" s="197">
        <x:v>0.247052140438489</x:v>
      </x:c>
      <x:c r="BH79" s="605">
        <x:v>0.10072751962706999</x:v>
      </x:c>
      <x:c r="BI79" s="197">
        <x:v>0.118742241256898</x:v>
      </x:c>
      <x:c r="BJ79" s="605">
        <x:v>0.116468458001816</x:v>
      </x:c>
      <x:c r="BK79" s="197">
        <x:v>7.5683679866177106E-2</x:v>
      </x:c>
      <x:c r="BL79" s="605">
        <x:v>0.143260591398886</x:v>
      </x:c>
      <x:c r="BM79" s="197">
        <x:v>0.29027566775507402</x:v>
      </x:c>
      <x:c r="BN79" s="605">
        <x:v>0.109133117416644</x:v>
      </x:c>
      <x:c r="BO79" s="197">
        <x:v>8.4444704731951798</x:v>
      </x:c>
      <x:c r="BP79" s="613">
        <x:v>1.7776701470627601</x:v>
      </x:c>
    </x:row>
    <x:row r="80" spans="1:68" ht="12.95" customHeight="1" x14ac:dyDescent="0.2">
      <x:c r="A80" s="2" t="s">
        <x:v>396</x:v>
      </x:c>
      <x:c r="B80" s="32">
        <x:v>1</x:v>
      </x:c>
      <x:c r="C80" s="197">
        <x:v>-1.24525674981356E-2</x:v>
      </x:c>
      <x:c r="D80" s="605">
        <x:v>0.18928520504757201</x:v>
      </x:c>
      <x:c r="E80" s="197">
        <x:v>0.104680664779703</x:v>
      </x:c>
      <x:c r="F80" s="605">
        <x:v>7.3640090911113301E-2</x:v>
      </x:c>
      <x:c r="G80" s="197">
        <x:v>-0.16172374242763701</x:v>
      </x:c>
      <x:c r="H80" s="605">
        <x:v>0.18835463827097701</x:v>
      </x:c>
      <x:c r="I80" s="197">
        <x:v>5.7119711765928104E-3</x:v>
      </x:c>
      <x:c r="J80" s="605">
        <x:v>0.10375941609669501</x:v>
      </x:c>
      <x:c r="K80" s="197" t="s">
        <x:v>490</x:v>
      </x:c>
      <x:c r="L80" s="605" t="s">
        <x:v>490</x:v>
      </x:c>
      <x:c r="M80" s="197">
        <x:v>9.2416694836964602E-2</x:v>
      </x:c>
      <x:c r="N80" s="605">
        <x:v>8.1945937901512195E-2</x:v>
      </x:c>
      <x:c r="O80" s="197">
        <x:v>0.52230475516762598</x:v>
      </x:c>
      <x:c r="P80" s="605">
        <x:v>8.74501907538867E-2</x:v>
      </x:c>
      <x:c r="Q80" s="197">
        <x:v>0.153248861108676</x:v>
      </x:c>
      <x:c r="R80" s="605">
        <x:v>8.3617422365451402E-2</x:v>
      </x:c>
      <x:c r="S80" s="197">
        <x:v>0.220694304160612</x:v>
      </x:c>
      <x:c r="T80" s="605">
        <x:v>0.11534713259641199</x:v>
      </x:c>
      <x:c r="U80" s="197">
        <x:v>0.13973346048759699</x:v>
      </x:c>
      <x:c r="V80" s="605">
        <x:v>7.6688331213167801E-2</x:v>
      </x:c>
      <x:c r="W80" s="197">
        <x:v>3.42118590417464</x:v>
      </x:c>
      <x:c r="X80" s="605">
        <x:v>0.81650580682017604</x:v>
      </x:c>
      <x:c r="Y80" s="197">
        <x:v>1.02990822452567E-2</x:v>
      </x:c>
      <x:c r="Z80" s="605">
        <x:v>0.18182727481210101</x:v>
      </x:c>
      <x:c r="AA80" s="197">
        <x:v>0.10292005550373801</x:v>
      </x:c>
      <x:c r="AB80" s="605">
        <x:v>7.2771873092369793E-2</x:v>
      </x:c>
      <x:c r="AC80" s="197">
        <x:v>2.5910457849848099E-2</x:v>
      </x:c>
      <x:c r="AD80" s="605">
        <x:v>0.17982191446186399</x:v>
      </x:c>
      <x:c r="AE80" s="197">
        <x:v>7.5083419039192901E-3</x:v>
      </x:c>
      <x:c r="AF80" s="605">
        <x:v>0.10078901466218</x:v>
      </x:c>
      <x:c r="AG80" s="197" t="s">
        <x:v>490</x:v>
      </x:c>
      <x:c r="AH80" s="605" t="s">
        <x:v>490</x:v>
      </x:c>
      <x:c r="AI80" s="197">
        <x:v>0.113029599909322</x:v>
      </x:c>
      <x:c r="AJ80" s="605">
        <x:v>8.1335838647365405E-2</x:v>
      </x:c>
      <x:c r="AK80" s="197">
        <x:v>0.47603066248609299</x:v>
      </x:c>
      <x:c r="AL80" s="605">
        <x:v>8.8575691977521895E-2</x:v>
      </x:c>
      <x:c r="AM80" s="197">
        <x:v>0.119633578724698</x:v>
      </x:c>
      <x:c r="AN80" s="605">
        <x:v>8.1917464432280596E-2</x:v>
      </x:c>
      <x:c r="AO80" s="197">
        <x:v>0.19160117005432201</x:v>
      </x:c>
      <x:c r="AP80" s="605">
        <x:v>0.111326347552686</x:v>
      </x:c>
      <x:c r="AQ80" s="197">
        <x:v>0.153355104351694</x:v>
      </x:c>
      <x:c r="AR80" s="605">
        <x:v>7.6150741773958697E-2</x:v>
      </x:c>
      <x:c r="AS80" s="197">
        <x:v>5.3683827602225698</x:v>
      </x:c>
      <x:c r="AT80" s="605">
        <x:v>1.0027414869312401</x:v>
      </x:c>
      <x:c r="AU80" s="197">
        <x:v>8.8767776812917806E-3</x:v>
      </x:c>
      <x:c r="AV80" s="605">
        <x:v>0.178445858392658</x:v>
      </x:c>
      <x:c r="AW80" s="197">
        <x:v>9.5916322537072302E-2</x:v>
      </x:c>
      <x:c r="AX80" s="605">
        <x:v>7.1592521653551094E-2</x:v>
      </x:c>
      <x:c r="AY80" s="197">
        <x:v>2.3176562468022799E-2</x:v>
      </x:c>
      <x:c r="AZ80" s="605">
        <x:v>0.18365633212020299</x:v>
      </x:c>
      <x:c r="BA80" s="197">
        <x:v>2.4106882737193899E-2</x:v>
      </x:c>
      <x:c r="BB80" s="605">
        <x:v>0.100168371067829</x:v>
      </x:c>
      <x:c r="BC80" s="197" t="s">
        <x:v>490</x:v>
      </x:c>
      <x:c r="BD80" s="605" t="s">
        <x:v>490</x:v>
      </x:c>
      <x:c r="BE80" s="197">
        <x:v>0.107725164643635</x:v>
      </x:c>
      <x:c r="BF80" s="605">
        <x:v>8.0929248272323007E-2</x:v>
      </x:c>
      <x:c r="BG80" s="197">
        <x:v>0.46874590635077101</x:v>
      </x:c>
      <x:c r="BH80" s="605">
        <x:v>8.8158587654114301E-2</x:v>
      </x:c>
      <x:c r="BI80" s="197">
        <x:v>0.13018395716693101</x:v>
      </x:c>
      <x:c r="BJ80" s="605">
        <x:v>8.1829092894290995E-2</x:v>
      </x:c>
      <x:c r="BK80" s="197">
        <x:v>0.18580982909546501</x:v>
      </x:c>
      <x:c r="BL80" s="605">
        <x:v>0.11056630184470601</x:v>
      </x:c>
      <x:c r="BM80" s="197">
        <x:v>0.14740261540076899</x:v>
      </x:c>
      <x:c r="BN80" s="605">
        <x:v>7.5888817787541696E-2</x:v>
      </x:c>
      <x:c r="BO80" s="197">
        <x:v>5.7550864209961796</x:v>
      </x:c>
      <x:c r="BP80" s="613">
        <x:v>1.05572152721784</x:v>
      </x:c>
    </x:row>
    <x:row r="81" spans="1:68" ht="12.95" customHeight="1" x14ac:dyDescent="0.2">
      <x:c r="A81" s="2" t="s">
        <x:v>398</x:v>
      </x:c>
      <x:c r="B81" s="32">
        <x:v>1</x:v>
      </x:c>
      <x:c r="C81" s="197">
        <x:v>5.7087136118828499E-2</x:v>
      </x:c>
      <x:c r="D81" s="605">
        <x:v>0.21384635885581599</x:v>
      </x:c>
      <x:c r="E81" s="197">
        <x:v>6.0358527006872699E-2</x:v>
      </x:c>
      <x:c r="F81" s="605">
        <x:v>6.7440630713301697E-2</x:v>
      </x:c>
      <x:c r="G81" s="197">
        <x:v>4.9381982400256701E-2</x:v>
      </x:c>
      <x:c r="H81" s="605">
        <x:v>7.2175386300642699E-2</x:v>
      </x:c>
      <x:c r="I81" s="197">
        <x:v>-0.118563202450209</x:v>
      </x:c>
      <x:c r="J81" s="605">
        <x:v>9.7952412500156599E-2</x:v>
      </x:c>
      <x:c r="K81" s="197" t="s">
        <x:v>490</x:v>
      </x:c>
      <x:c r="L81" s="605" t="s">
        <x:v>490</x:v>
      </x:c>
      <x:c r="M81" s="197">
        <x:v>9.6004684194730905E-2</x:v>
      </x:c>
      <x:c r="N81" s="605">
        <x:v>7.3003478148794501E-2</x:v>
      </x:c>
      <x:c r="O81" s="197">
        <x:v>0.20545607079297601</x:v>
      </x:c>
      <x:c r="P81" s="605">
        <x:v>8.5549920444093097E-2</x:v>
      </x:c>
      <x:c r="Q81" s="197">
        <x:v>0.19766889759843401</x:v>
      </x:c>
      <x:c r="R81" s="605">
        <x:v>7.4039872468977197E-2</x:v>
      </x:c>
      <x:c r="S81" s="197">
        <x:v>0.23721452584004599</x:v>
      </x:c>
      <x:c r="T81" s="605">
        <x:v>0.11459705775432499</x:v>
      </x:c>
      <x:c r="U81" s="197">
        <x:v>0.110140074169343</x:v>
      </x:c>
      <x:c r="V81" s="605">
        <x:v>7.6153454375329693E-2</x:v>
      </x:c>
      <x:c r="W81" s="197">
        <x:v>1.82456909400769</x:v>
      </x:c>
      <x:c r="X81" s="605">
        <x:v>0.56457722883250006</x:v>
      </x:c>
      <x:c r="Y81" s="197">
        <x:v>4.6416262072441899E-2</x:v>
      </x:c>
      <x:c r="Z81" s="605">
        <x:v>0.21359502989370799</x:v>
      </x:c>
      <x:c r="AA81" s="197">
        <x:v>7.5245306747046201E-2</x:v>
      </x:c>
      <x:c r="AB81" s="605">
        <x:v>6.8054651836045393E-2</x:v>
      </x:c>
      <x:c r="AC81" s="197">
        <x:v>5.1102195346743103E-2</x:v>
      </x:c>
      <x:c r="AD81" s="605">
        <x:v>7.09545323940656E-2</x:v>
      </x:c>
      <x:c r="AE81" s="197">
        <x:v>-0.127113212168182</x:v>
      </x:c>
      <x:c r="AF81" s="605">
        <x:v>0.10013264904441301</x:v>
      </x:c>
      <x:c r="AG81" s="197" t="s">
        <x:v>490</x:v>
      </x:c>
      <x:c r="AH81" s="605" t="s">
        <x:v>490</x:v>
      </x:c>
      <x:c r="AI81" s="197">
        <x:v>8.5687404892057006E-2</x:v>
      </x:c>
      <x:c r="AJ81" s="605">
        <x:v>7.2833356917758996E-2</x:v>
      </x:c>
      <x:c r="AK81" s="197">
        <x:v>0.217692815792183</x:v>
      </x:c>
      <x:c r="AL81" s="605">
        <x:v>8.49026887832868E-2</x:v>
      </x:c>
      <x:c r="AM81" s="197">
        <x:v>0.19626894171536999</x:v>
      </x:c>
      <x:c r="AN81" s="605">
        <x:v>7.37059151481229E-2</x:v>
      </x:c>
      <x:c r="AO81" s="197">
        <x:v>0.229716083493854</x:v>
      </x:c>
      <x:c r="AP81" s="605">
        <x:v>0.11192509203809201</x:v>
      </x:c>
      <x:c r="AQ81" s="197">
        <x:v>0.108340854763425</x:v>
      </x:c>
      <x:c r="AR81" s="605">
        <x:v>7.5177186756860803E-2</x:v>
      </x:c>
      <x:c r="AS81" s="197">
        <x:v>2.6117582877872598</x:v>
      </x:c>
      <x:c r="AT81" s="605">
        <x:v>0.86263698732824501</x:v>
      </x:c>
      <x:c r="AU81" s="197">
        <x:v>9.3020743649722099E-2</x:v>
      </x:c>
      <x:c r="AV81" s="605">
        <x:v>0.209279713481927</x:v>
      </x:c>
      <x:c r="AW81" s="197">
        <x:v>7.1076816908383605E-2</x:v>
      </x:c>
      <x:c r="AX81" s="605">
        <x:v>6.6890282331817E-2</x:v>
      </x:c>
      <x:c r="AY81" s="197">
        <x:v>2.29861644049935E-2</x:v>
      </x:c>
      <x:c r="AZ81" s="605">
        <x:v>7.1016679483050099E-2</x:v>
      </x:c>
      <x:c r="BA81" s="197">
        <x:v>-7.6106337175161604E-2</x:v>
      </x:c>
      <x:c r="BB81" s="605">
        <x:v>9.8949021874552304E-2</x:v>
      </x:c>
      <x:c r="BC81" s="197" t="s">
        <x:v>490</x:v>
      </x:c>
      <x:c r="BD81" s="605" t="s">
        <x:v>490</x:v>
      </x:c>
      <x:c r="BE81" s="197">
        <x:v>9.8909189271148307E-2</x:v>
      </x:c>
      <x:c r="BF81" s="605">
        <x:v>7.3105870911135296E-2</x:v>
      </x:c>
      <x:c r="BG81" s="197">
        <x:v>0.19488232090211599</x:v>
      </x:c>
      <x:c r="BH81" s="605">
        <x:v>8.7356801892725794E-2</x:v>
      </x:c>
      <x:c r="BI81" s="197">
        <x:v>0.19230894593098999</x:v>
      </x:c>
      <x:c r="BJ81" s="605">
        <x:v>7.1418989617677606E-2</x:v>
      </x:c>
      <x:c r="BK81" s="197">
        <x:v>0.21119937578535899</x:v>
      </x:c>
      <x:c r="BL81" s="605">
        <x:v>0.10972825197734599</x:v>
      </x:c>
      <x:c r="BM81" s="197">
        <x:v>0.104367069791155</x:v>
      </x:c>
      <x:c r="BN81" s="605">
        <x:v>7.5851447857878798E-2</x:v>
      </x:c>
      <x:c r="BO81" s="197">
        <x:v>3.5117470977602299</x:v>
      </x:c>
      <x:c r="BP81" s="613">
        <x:v>0.93284986319296503</x:v>
      </x:c>
    </x:row>
    <x:row r="82" spans="1:68" ht="12.95" customHeight="1" x14ac:dyDescent="0.2">
      <x:c r="A82" s="2" t="s">
        <x:v>400</x:v>
      </x:c>
      <x:c r="B82" s="32">
        <x:v>1</x:v>
      </x:c>
      <x:c r="C82" s="197">
        <x:v>5.1885446026346101E-2</x:v>
      </x:c>
      <x:c r="D82" s="605">
        <x:v>0.16712766265278101</x:v>
      </x:c>
      <x:c r="E82" s="197">
        <x:v>0.133714342169971</x:v>
      </x:c>
      <x:c r="F82" s="605">
        <x:v>7.7481755892975193E-2</x:v>
      </x:c>
      <x:c r="G82" s="197">
        <x:v>8.7789003478390595E-2</x:v>
      </x:c>
      <x:c r="H82" s="605">
        <x:v>8.1312476041402099E-2</x:v>
      </x:c>
      <x:c r="I82" s="197">
        <x:v>8.3515417572233103E-2</x:v>
      </x:c>
      <x:c r="J82" s="605">
        <x:v>9.9205357969316593E-2</x:v>
      </x:c>
      <x:c r="K82" s="197" t="s">
        <x:v>490</x:v>
      </x:c>
      <x:c r="L82" s="605" t="s">
        <x:v>490</x:v>
      </x:c>
      <x:c r="M82" s="197">
        <x:v>0.13249575605408001</x:v>
      </x:c>
      <x:c r="N82" s="605">
        <x:v>8.5486960761212705E-2</x:v>
      </x:c>
      <x:c r="O82" s="197">
        <x:v>-0.37655618203748298</x:v>
      </x:c>
      <x:c r="P82" s="605">
        <x:v>0.138454584164241</x:v>
      </x:c>
      <x:c r="Q82" s="197">
        <x:v>0.24869089157874999</x:v>
      </x:c>
      <x:c r="R82" s="605">
        <x:v>8.4686177972771295E-2</x:v>
      </x:c>
      <x:c r="S82" s="197">
        <x:v>5.3334149761935797E-2</x:v>
      </x:c>
      <x:c r="T82" s="605">
        <x:v>8.2151284502955599E-2</x:v>
      </x:c>
      <x:c r="U82" s="197">
        <x:v>0.13809243663522899</x:v>
      </x:c>
      <x:c r="V82" s="605">
        <x:v>9.0035981281512703E-2</x:v>
      </x:c>
      <x:c r="W82" s="197">
        <x:v>2.0427147333165601</x:v>
      </x:c>
      <x:c r="X82" s="605">
        <x:v>0.61137093018869904</x:v>
      </x:c>
      <x:c r="Y82" s="197">
        <x:v>5.6932751735567798E-2</x:v>
      </x:c>
      <x:c r="Z82" s="605">
        <x:v>0.171517809427192</x:v>
      </x:c>
      <x:c r="AA82" s="197">
        <x:v>0.126219858906292</x:v>
      </x:c>
      <x:c r="AB82" s="605">
        <x:v>7.6760720753903999E-2</x:v>
      </x:c>
      <x:c r="AC82" s="197">
        <x:v>9.6396519533121103E-2</x:v>
      </x:c>
      <x:c r="AD82" s="605">
        <x:v>8.0604396127424802E-2</x:v>
      </x:c>
      <x:c r="AE82" s="197">
        <x:v>0.106105355775118</x:v>
      </x:c>
      <x:c r="AF82" s="605">
        <x:v>0.100906960550251</x:v>
      </x:c>
      <x:c r="AG82" s="197" t="s">
        <x:v>490</x:v>
      </x:c>
      <x:c r="AH82" s="605" t="s">
        <x:v>490</x:v>
      </x:c>
      <x:c r="AI82" s="197">
        <x:v>0.12734328930869701</x:v>
      </x:c>
      <x:c r="AJ82" s="605">
        <x:v>8.8799962155779399E-2</x:v>
      </x:c>
      <x:c r="AK82" s="197">
        <x:v>-0.33460552204071398</x:v>
      </x:c>
      <x:c r="AL82" s="605">
        <x:v>0.137020445245463</x:v>
      </x:c>
      <x:c r="AM82" s="197">
        <x:v>0.241372388145599</x:v>
      </x:c>
      <x:c r="AN82" s="605">
        <x:v>8.4512434154951896E-2</x:v>
      </x:c>
      <x:c r="AO82" s="197">
        <x:v>2.58935559596788E-2</x:v>
      </x:c>
      <x:c r="AP82" s="605">
        <x:v>8.1843228132512796E-2</x:v>
      </x:c>
      <x:c r="AQ82" s="197">
        <x:v>0.14648682571559199</x:v>
      </x:c>
      <x:c r="AR82" s="605">
        <x:v>9.0759081008098305E-2</x:v>
      </x:c>
      <x:c r="AS82" s="197">
        <x:v>2.7175282659177098</x:v>
      </x:c>
      <x:c r="AT82" s="605">
        <x:v>0.75104204871789104</x:v>
      </x:c>
      <x:c r="AU82" s="197">
        <x:v>0.14134205563825</x:v>
      </x:c>
      <x:c r="AV82" s="605">
        <x:v>0.146706992896907</x:v>
      </x:c>
      <x:c r="AW82" s="197">
        <x:v>7.22426010893613E-2</x:v>
      </x:c>
      <x:c r="AX82" s="605">
        <x:v>7.85702764182864E-2</x:v>
      </x:c>
      <x:c r="AY82" s="197">
        <x:v>0.111881125865715</x:v>
      </x:c>
      <x:c r="AZ82" s="605">
        <x:v>8.1107524921645302E-2</x:v>
      </x:c>
      <x:c r="BA82" s="197">
        <x:v>0.14651057284216101</x:v>
      </x:c>
      <x:c r="BB82" s="605">
        <x:v>9.8951676354678803E-2</x:v>
      </x:c>
      <x:c r="BC82" s="197" t="s">
        <x:v>490</x:v>
      </x:c>
      <x:c r="BD82" s="605" t="s">
        <x:v>490</x:v>
      </x:c>
      <x:c r="BE82" s="197">
        <x:v>7.9798913435926905E-2</x:v>
      </x:c>
      <x:c r="BF82" s="605">
        <x:v>8.7417943637521797E-2</x:v>
      </x:c>
      <x:c r="BG82" s="197">
        <x:v>-0.40038495907194699</x:v>
      </x:c>
      <x:c r="BH82" s="605">
        <x:v>0.139632310804749</x:v>
      </x:c>
      <x:c r="BI82" s="197">
        <x:v>0.25442146096405699</x:v>
      </x:c>
      <x:c r="BJ82" s="605">
        <x:v>8.5126230639415906E-2</x:v>
      </x:c>
      <x:c r="BK82" s="197">
        <x:v>-6.3733309897279601E-3</x:v>
      </x:c>
      <x:c r="BL82" s="605">
        <x:v>8.2829964118804694E-2</x:v>
      </x:c>
      <x:c r="BM82" s="197">
        <x:v>0.18624879953232101</x:v>
      </x:c>
      <x:c r="BN82" s="605">
        <x:v>8.6563780722168499E-2</x:v>
      </x:c>
      <x:c r="BO82" s="197">
        <x:v>4.1741597599881697</x:v>
      </x:c>
      <x:c r="BP82" s="613">
        <x:v>0.91741398051948697</x:v>
      </x:c>
    </x:row>
    <x:row r="83" spans="1:68" ht="12.95" customHeight="1" x14ac:dyDescent="0.2">
      <x:c r="A83" s="2" t="s">
        <x:v>401</x:v>
      </x:c>
      <x:c r="B83" s="32">
        <x:v>1</x:v>
      </x:c>
      <x:c r="C83" s="197">
        <x:v>7.5481480644266102E-2</x:v>
      </x:c>
      <x:c r="D83" s="605">
        <x:v>0.13635879706151399</x:v>
      </x:c>
      <x:c r="E83" s="197">
        <x:v>0.109238372233057</x:v>
      </x:c>
      <x:c r="F83" s="605">
        <x:v>8.6416479829223694E-2</x:v>
      </x:c>
      <x:c r="G83" s="197">
        <x:v>-1.47429679670751E-2</x:v>
      </x:c>
      <x:c r="H83" s="605">
        <x:v>8.6168366371307897E-2</x:v>
      </x:c>
      <x:c r="I83" s="197">
        <x:v>0.195837320974138</x:v>
      </x:c>
      <x:c r="J83" s="605">
        <x:v>7.0963510147023595E-2</x:v>
      </x:c>
      <x:c r="K83" s="197" t="s">
        <x:v>490</x:v>
      </x:c>
      <x:c r="L83" s="605" t="s">
        <x:v>490</x:v>
      </x:c>
      <x:c r="M83" s="197">
        <x:v>-7.6843322881407605E-2</x:v>
      </x:c>
      <x:c r="N83" s="605">
        <x:v>0.13006006198872799</x:v>
      </x:c>
      <x:c r="O83" s="197">
        <x:v>0.29909509160366299</x:v>
      </x:c>
      <x:c r="P83" s="605">
        <x:v>8.1132652416120096E-2</x:v>
      </x:c>
      <x:c r="Q83" s="197">
        <x:v>5.0825095373730499E-2</x:v>
      </x:c>
      <x:c r="R83" s="605">
        <x:v>8.3533618405885204E-2</x:v>
      </x:c>
      <x:c r="S83" s="197">
        <x:v>0.45333295906939303</x:v>
      </x:c>
      <x:c r="T83" s="605">
        <x:v>0.16124394433238101</x:v>
      </x:c>
      <x:c r="U83" s="197">
        <x:v>0.334219761084179</x:v>
      </x:c>
      <x:c r="V83" s="605">
        <x:v>8.80697417705959E-2</x:v>
      </x:c>
      <x:c r="W83" s="197">
        <x:v>5.2588988529227896</x:v>
      </x:c>
      <x:c r="X83" s="605">
        <x:v>1.2216913386517401</x:v>
      </x:c>
      <x:c r="Y83" s="197">
        <x:v>5.9443885534723503E-2</x:v>
      </x:c>
      <x:c r="Z83" s="605">
        <x:v>0.13692925977384399</x:v>
      </x:c>
      <x:c r="AA83" s="197">
        <x:v>9.7699758145440393E-2</x:v>
      </x:c>
      <x:c r="AB83" s="605">
        <x:v>8.2615023439993204E-2</x:v>
      </x:c>
      <x:c r="AC83" s="197">
        <x:v>1.0208526354312799E-3</x:v>
      </x:c>
      <x:c r="AD83" s="605">
        <x:v>8.4768988735976603E-2</x:v>
      </x:c>
      <x:c r="AE83" s="197">
        <x:v>0.18809305660953199</x:v>
      </x:c>
      <x:c r="AF83" s="605">
        <x:v>7.3126738299655797E-2</x:v>
      </x:c>
      <x:c r="AG83" s="197" t="s">
        <x:v>490</x:v>
      </x:c>
      <x:c r="AH83" s="605" t="s">
        <x:v>490</x:v>
      </x:c>
      <x:c r="AI83" s="197">
        <x:v>-4.3385221090478397E-2</x:v>
      </x:c>
      <x:c r="AJ83" s="605">
        <x:v>0.12694097444573799</x:v>
      </x:c>
      <x:c r="AK83" s="197">
        <x:v>0.30603173517973398</x:v>
      </x:c>
      <x:c r="AL83" s="605">
        <x:v>7.9913117975914799E-2</x:v>
      </x:c>
      <x:c r="AM83" s="197">
        <x:v>3.4967981505460898E-2</x:v>
      </x:c>
      <x:c r="AN83" s="605">
        <x:v>8.0233228776337803E-2</x:v>
      </x:c>
      <x:c r="AO83" s="197">
        <x:v>0.412154234065292</x:v>
      </x:c>
      <x:c r="AP83" s="605">
        <x:v>0.16201478624950799</x:v>
      </x:c>
      <x:c r="AQ83" s="197">
        <x:v>0.342722088618231</x:v>
      </x:c>
      <x:c r="AR83" s="605">
        <x:v>8.6508306327092499E-2</x:v>
      </x:c>
      <x:c r="AS83" s="197">
        <x:v>6.4550087200046402</x:v>
      </x:c>
      <x:c r="AT83" s="605">
        <x:v>1.31001455993434</x:v>
      </x:c>
      <x:c r="AU83" s="197">
        <x:v>6.7429606648118201E-2</x:v>
      </x:c>
      <x:c r="AV83" s="605">
        <x:v>0.139008499374453</x:v>
      </x:c>
      <x:c r="AW83" s="197">
        <x:v>8.06595297056317E-2</x:v>
      </x:c>
      <x:c r="AX83" s="605">
        <x:v>8.7086214253204605E-2</x:v>
      </x:c>
      <x:c r="AY83" s="197">
        <x:v>3.2258414608657702E-3</x:v>
      </x:c>
      <x:c r="AZ83" s="605">
        <x:v>8.2960055054936199E-2</x:v>
      </x:c>
      <x:c r="BA83" s="197">
        <x:v>0.154129045511913</x:v>
      </x:c>
      <x:c r="BB83" s="605">
        <x:v>7.5286331275016799E-2</x:v>
      </x:c>
      <x:c r="BC83" s="197" t="s">
        <x:v>490</x:v>
      </x:c>
      <x:c r="BD83" s="605" t="s">
        <x:v>490</x:v>
      </x:c>
      <x:c r="BE83" s="197">
        <x:v>-1.5067980938764599E-3</x:v>
      </x:c>
      <x:c r="BF83" s="605">
        <x:v>0.12764844827584301</x:v>
      </x:c>
      <x:c r="BG83" s="197">
        <x:v>0.296537519542733</x:v>
      </x:c>
      <x:c r="BH83" s="605">
        <x:v>7.8356957480709005E-2</x:v>
      </x:c>
      <x:c r="BI83" s="197">
        <x:v>3.7003580540195098E-2</x:v>
      </x:c>
      <x:c r="BJ83" s="605">
        <x:v>8.1219140080600605E-2</x:v>
      </x:c>
      <x:c r="BK83" s="197">
        <x:v>0.399304288338451</x:v>
      </x:c>
      <x:c r="BL83" s="605">
        <x:v>0.15824611422113599</x:v>
      </x:c>
      <x:c r="BM83" s="197">
        <x:v>0.32560052155434499</x:v>
      </x:c>
      <x:c r="BN83" s="605">
        <x:v>8.6092343341792305E-2</x:v>
      </x:c>
      <x:c r="BO83" s="197">
        <x:v>7.0981560474501704</x:v>
      </x:c>
      <x:c r="BP83" s="613">
        <x:v>1.3809076825579101</x:v>
      </x:c>
    </x:row>
    <x:row r="84" spans="1:68" ht="12.95" customHeight="1" x14ac:dyDescent="0.2">
      <x:c r="A84" s="33" t="s">
        <x:v>412</x:v>
      </x:c>
      <x:c r="B84" s="34">
        <x:v>1</x:v>
      </x:c>
      <x:c r="C84" s="201">
        <x:v>0.13618746119432601</x:v>
      </x:c>
      <x:c r="D84" s="609">
        <x:v>4.7996324161294103E-2</x:v>
      </x:c>
      <x:c r="E84" s="201">
        <x:v>0.118813467233555</x:v>
      </x:c>
      <x:c r="F84" s="609">
        <x:v>2.6910504855079499E-2</x:v>
      </x:c>
      <x:c r="G84" s="201">
        <x:v>-1.54066216136222E-2</x:v>
      </x:c>
      <x:c r="H84" s="609">
        <x:v>3.9642283562830997E-2</x:v>
      </x:c>
      <x:c r="I84" s="201">
        <x:v>4.0470130838466201E-3</x:v>
      </x:c>
      <x:c r="J84" s="609">
        <x:v>3.1950523586326399E-2</x:v>
      </x:c>
      <x:c r="K84" s="201" t="s">
        <x:v>723</x:v>
      </x:c>
      <x:c r="L84" s="609" t="s">
        <x:v>723</x:v>
      </x:c>
      <x:c r="M84" s="201">
        <x:v>0.189668527955071</x:v>
      </x:c>
      <x:c r="N84" s="609">
        <x:v>2.97473198130834E-2</x:v>
      </x:c>
      <x:c r="O84" s="201">
        <x:v>0.17700450922987199</x:v>
      </x:c>
      <x:c r="P84" s="609">
        <x:v>3.0580342143961201E-2</x:v>
      </x:c>
      <x:c r="Q84" s="201">
        <x:v>0.17030660847338999</x:v>
      </x:c>
      <x:c r="R84" s="609">
        <x:v>2.9419745253944099E-2</x:v>
      </x:c>
      <x:c r="S84" s="201">
        <x:v>0.25085815575499998</x:v>
      </x:c>
      <x:c r="T84" s="609">
        <x:v>3.60715850745566E-2</x:v>
      </x:c>
      <x:c r="U84" s="201">
        <x:v>0.17123561199989201</x:v>
      </x:c>
      <x:c r="V84" s="609">
        <x:v>2.9095014506061001E-2</x:v>
      </x:c>
      <x:c r="W84" s="201">
        <x:v>3.8149512862533501</x:v>
      </x:c>
      <x:c r="X84" s="609">
        <x:v>0.295982703604666</x:v>
      </x:c>
      <x:c r="Y84" s="201">
        <x:v>0.13461328157753399</x:v>
      </x:c>
      <x:c r="Z84" s="609">
        <x:v>4.7467824007025303E-2</x:v>
      </x:c>
      <x:c r="AA84" s="201">
        <x:v>0.11794131949844899</x:v>
      </x:c>
      <x:c r="AB84" s="609">
        <x:v>2.6831503185791802E-2</x:v>
      </x:c>
      <x:c r="AC84" s="201">
        <x:v>8.7412013719086294E-3</x:v>
      </x:c>
      <x:c r="AD84" s="609">
        <x:v>3.9147662600114902E-2</x:v>
      </x:c>
      <x:c r="AE84" s="201">
        <x:v>1.43610567800114E-2</x:v>
      </x:c>
      <x:c r="AF84" s="609">
        <x:v>3.1587649105324203E-2</x:v>
      </x:c>
      <x:c r="AG84" s="201" t="s">
        <x:v>723</x:v>
      </x:c>
      <x:c r="AH84" s="609" t="s">
        <x:v>723</x:v>
      </x:c>
      <x:c r="AI84" s="201">
        <x:v>0.19659180027750001</x:v>
      </x:c>
      <x:c r="AJ84" s="609">
        <x:v>2.96308240013082E-2</x:v>
      </x:c>
      <x:c r="AK84" s="201">
        <x:v>0.17409550944683</x:v>
      </x:c>
      <x:c r="AL84" s="609">
        <x:v>3.0201388973945999E-2</x:v>
      </x:c>
      <x:c r="AM84" s="201">
        <x:v>0.15544993594110401</x:v>
      </x:c>
      <x:c r="AN84" s="609">
        <x:v>2.8822985431294999E-2</x:v>
      </x:c>
      <x:c r="AO84" s="201">
        <x:v>0.230883653366698</x:v>
      </x:c>
      <x:c r="AP84" s="609">
        <x:v>3.6019700991720797E-2</x:v>
      </x:c>
      <x:c r="AQ84" s="201">
        <x:v>0.17678461303267001</x:v>
      </x:c>
      <x:c r="AR84" s="609">
        <x:v>2.9088872816641499E-2</x:v>
      </x:c>
      <x:c r="AS84" s="201">
        <x:v>5.2592581222160604</x:v>
      </x:c>
      <x:c r="AT84" s="609">
        <x:v>0.35721146178461899</x:v>
      </x:c>
      <x:c r="AU84" s="201">
        <x:v>0.143997934795873</x:v>
      </x:c>
      <x:c r="AV84" s="609">
        <x:v>4.64653029585241E-2</x:v>
      </x:c>
      <x:c r="AW84" s="201">
        <x:v>0.10392552285289799</x:v>
      </x:c>
      <x:c r="AX84" s="609">
        <x:v>2.7289806652455499E-2</x:v>
      </x:c>
      <x:c r="AY84" s="201">
        <x:v>7.7366203393278397E-3</x:v>
      </x:c>
      <x:c r="AZ84" s="609">
        <x:v>3.92647429013449E-2</x:v>
      </x:c>
      <x:c r="BA84" s="201">
        <x:v>2.5252662861382998E-2</x:v>
      </x:c>
      <x:c r="BB84" s="609">
        <x:v>3.1619992169344399E-2</x:v>
      </x:c>
      <x:c r="BC84" s="201" t="s">
        <x:v>723</x:v>
      </x:c>
      <x:c r="BD84" s="609" t="s">
        <x:v>723</x:v>
      </x:c>
      <x:c r="BE84" s="201">
        <x:v>0.18944474672755801</x:v>
      </x:c>
      <x:c r="BF84" s="609">
        <x:v>2.98503808921954E-2</x:v>
      </x:c>
      <x:c r="BG84" s="201">
        <x:v>0.15861321528392899</x:v>
      </x:c>
      <x:c r="BH84" s="609">
        <x:v>3.0062802305854699E-2</x:v>
      </x:c>
      <x:c r="BI84" s="201">
        <x:v>0.15245089490560801</x:v>
      </x:c>
      <x:c r="BJ84" s="609">
        <x:v>2.8770203462312599E-2</x:v>
      </x:c>
      <x:c r="BK84" s="201">
        <x:v>0.22411956336411901</x:v>
      </x:c>
      <x:c r="BL84" s="609">
        <x:v>3.5625506300996798E-2</x:v>
      </x:c>
      <x:c r="BM84" s="201">
        <x:v>0.17991464702580101</x:v>
      </x:c>
      <x:c r="BN84" s="609">
        <x:v>2.89746953793318E-2</x:v>
      </x:c>
      <x:c r="BO84" s="201">
        <x:v>6.0148873721207901</x:v>
      </x:c>
      <x:c r="BP84" s="614">
        <x:v>0.39790048756888302</x:v>
      </x:c>
    </x:row>
    <x:row r="85" spans="1:68" ht="12.95" customHeight="1" x14ac:dyDescent="0.2">
      <x:c r="A85" s="2" t="s">
        <x:v>106</x:v>
      </x:c>
      <x:c r="B85" s="32">
        <x:v>1</x:v>
      </x:c>
      <x:c r="C85" s="197">
        <x:v>6.05478101487733E-2</x:v>
      </x:c>
      <x:c r="D85" s="605">
        <x:v>0.141754190862071</x:v>
      </x:c>
      <x:c r="E85" s="197">
        <x:v>0.17350884549121101</x:v>
      </x:c>
      <x:c r="F85" s="605">
        <x:v>9.4710992133045804E-2</x:v>
      </x:c>
      <x:c r="G85" s="197">
        <x:v>0.142978641242512</x:v>
      </x:c>
      <x:c r="H85" s="605">
        <x:v>0.119117650377476</x:v>
      </x:c>
      <x:c r="I85" s="197">
        <x:v>-6.77007350479856E-2</x:v>
      </x:c>
      <x:c r="J85" s="605">
        <x:v>8.8683883822903806E-2</x:v>
      </x:c>
      <x:c r="K85" s="197" t="s">
        <x:v>490</x:v>
      </x:c>
      <x:c r="L85" s="605" t="s">
        <x:v>490</x:v>
      </x:c>
      <x:c r="M85" s="197">
        <x:v>7.0441557732902102E-2</x:v>
      </x:c>
      <x:c r="N85" s="605">
        <x:v>8.1957473538167805E-2</x:v>
      </x:c>
      <x:c r="O85" s="197">
        <x:v>5.8851937725355803E-2</x:v>
      </x:c>
      <x:c r="P85" s="605">
        <x:v>0.117509483821909</x:v>
      </x:c>
      <x:c r="Q85" s="197">
        <x:v>0.166792722031501</x:v>
      </x:c>
      <x:c r="R85" s="605">
        <x:v>8.0879818853606802E-2</x:v>
      </x:c>
      <x:c r="S85" s="197">
        <x:v>0.15829017514292701</x:v>
      </x:c>
      <x:c r="T85" s="605">
        <x:v>9.0079251742738203E-2</x:v>
      </x:c>
      <x:c r="U85" s="197">
        <x:v>0.103199311207838</x:v>
      </x:c>
      <x:c r="V85" s="605">
        <x:v>0.10968348960959599</x:v>
      </x:c>
      <x:c r="W85" s="197">
        <x:v>1.7009249391850201</x:v>
      </x:c>
      <x:c r="X85" s="605">
        <x:v>0.740532247971744</x:v>
      </x:c>
      <x:c r="Y85" s="197">
        <x:v>4.2339000917339997E-2</x:v>
      </x:c>
      <x:c r="Z85" s="605">
        <x:v>0.14101385945002201</x:v>
      </x:c>
      <x:c r="AA85" s="197">
        <x:v>6.5830946710039806E-2</x:v>
      </x:c>
      <x:c r="AB85" s="605">
        <x:v>9.1018954461664497E-2</x:v>
      </x:c>
      <x:c r="AC85" s="197">
        <x:v>0.194807537402922</x:v>
      </x:c>
      <x:c r="AD85" s="605">
        <x:v>0.12174047731101199</x:v>
      </x:c>
      <x:c r="AE85" s="197">
        <x:v>-9.5373044925742695E-2</x:v>
      </x:c>
      <x:c r="AF85" s="605">
        <x:v>8.7950477350906206E-2</x:v>
      </x:c>
      <x:c r="AG85" s="197" t="s">
        <x:v>490</x:v>
      </x:c>
      <x:c r="AH85" s="605" t="s">
        <x:v>490</x:v>
      </x:c>
      <x:c r="AI85" s="197">
        <x:v>0.14141606585594499</x:v>
      </x:c>
      <x:c r="AJ85" s="605">
        <x:v>7.9176683590355096E-2</x:v>
      </x:c>
      <x:c r="AK85" s="197">
        <x:v>9.2096900104765594E-2</x:v>
      </x:c>
      <x:c r="AL85" s="605">
        <x:v>0.117211985163916</x:v>
      </x:c>
      <x:c r="AM85" s="197">
        <x:v>0.14565229922466599</x:v>
      </x:c>
      <x:c r="AN85" s="605">
        <x:v>7.9275611062025603E-2</x:v>
      </x:c>
      <x:c r="AO85" s="197">
        <x:v>0.12446788671480399</x:v>
      </x:c>
      <x:c r="AP85" s="605">
        <x:v>9.0515391316347699E-2</x:v>
      </x:c>
      <x:c r="AQ85" s="197">
        <x:v>0.128082787029555</x:v>
      </x:c>
      <x:c r="AR85" s="605">
        <x:v>0.101560991391734</x:v>
      </x:c>
      <x:c r="AS85" s="197">
        <x:v>5.3816145940214204</x:v>
      </x:c>
      <x:c r="AT85" s="605">
        <x:v>1.12188385935614</x:v>
      </x:c>
      <x:c r="AU85" s="197">
        <x:v>5.33676648824674E-2</x:v>
      </x:c>
      <x:c r="AV85" s="605">
        <x:v>0.14224906090417999</x:v>
      </x:c>
      <x:c r="AW85" s="197">
        <x:v>6.74711413786101E-2</x:v>
      </x:c>
      <x:c r="AX85" s="605">
        <x:v>9.2786170074574695E-2</x:v>
      </x:c>
      <x:c r="AY85" s="197">
        <x:v>0.190455134832269</x:v>
      </x:c>
      <x:c r="AZ85" s="605">
        <x:v>0.121398893551076</x:v>
      </x:c>
      <x:c r="BA85" s="197">
        <x:v>-8.9365200727462304E-2</x:v>
      </x:c>
      <x:c r="BB85" s="605">
        <x:v>8.8078038868782502E-2</x:v>
      </x:c>
      <x:c r="BC85" s="197" t="s">
        <x:v>490</x:v>
      </x:c>
      <x:c r="BD85" s="605" t="s">
        <x:v>490</x:v>
      </x:c>
      <x:c r="BE85" s="197">
        <x:v>0.13604128859370301</x:v>
      </x:c>
      <x:c r="BF85" s="605">
        <x:v>8.1681701569495002E-2</x:v>
      </x:c>
      <x:c r="BG85" s="197">
        <x:v>8.5813073337153004E-2</x:v>
      </x:c>
      <x:c r="BH85" s="605">
        <x:v>0.117489958515135</x:v>
      </x:c>
      <x:c r="BI85" s="197">
        <x:v>0.142300597286772</x:v>
      </x:c>
      <x:c r="BJ85" s="605">
        <x:v>8.3476108678676206E-2</x:v>
      </x:c>
      <x:c r="BK85" s="197">
        <x:v>0.119674645394529</x:v>
      </x:c>
      <x:c r="BL85" s="605">
        <x:v>9.1644125814628496E-2</x:v>
      </x:c>
      <x:c r="BM85" s="197">
        <x:v>0.12492347894999301</x:v>
      </x:c>
      <x:c r="BN85" s="605">
        <x:v>0.102174795979853</x:v>
      </x:c>
      <x:c r="BO85" s="197">
        <x:v>5.6941000952729199</x:v>
      </x:c>
      <x:c r="BP85" s="613">
        <x:v>1.1980410929882499</x:v>
      </x:c>
    </x:row>
    <x:row r="86" spans="1:68" ht="12.95" customHeight="1" x14ac:dyDescent="0.2">
      <x:c r="A86" s="2" t="s">
        <x:v>409</x:v>
      </x:c>
      <x:c r="B86" s="32">
        <x:v>1</x:v>
      </x:c>
      <x:c r="C86" s="197">
        <x:v>-9.2436131708425198E-2</x:v>
      </x:c>
      <x:c r="D86" s="605">
        <x:v>0.245028041188639</x:v>
      </x:c>
      <x:c r="E86" s="197">
        <x:v>0.13068948886078</x:v>
      </x:c>
      <x:c r="F86" s="605">
        <x:v>0.138399560718374</x:v>
      </x:c>
      <x:c r="G86" s="197">
        <x:v>-9.03268656659479E-2</x:v>
      </x:c>
      <x:c r="H86" s="605">
        <x:v>0.16184061894992999</x:v>
      </x:c>
      <x:c r="I86" s="197">
        <x:v>-4.6894117705233003E-2</x:v>
      </x:c>
      <x:c r="J86" s="605">
        <x:v>0.14808583711179599</x:v>
      </x:c>
      <x:c r="K86" s="197" t="s">
        <x:v>490</x:v>
      </x:c>
      <x:c r="L86" s="605" t="s">
        <x:v>490</x:v>
      </x:c>
      <x:c r="M86" s="197">
        <x:v>-9.7389120555183797E-2</x:v>
      </x:c>
      <x:c r="N86" s="605">
        <x:v>0.148749067110612</x:v>
      </x:c>
      <x:c r="O86" s="197">
        <x:v>5.6470614194424097E-2</x:v>
      </x:c>
      <x:c r="P86" s="605">
        <x:v>0.16650413192195701</x:v>
      </x:c>
      <x:c r="Q86" s="197">
        <x:v>0.24235429168238101</x:v>
      </x:c>
      <x:c r="R86" s="605">
        <x:v>0.13338086551293801</x:v>
      </x:c>
      <x:c r="S86" s="197">
        <x:v>0.32567514546075199</x:v>
      </x:c>
      <x:c r="T86" s="605">
        <x:v>0.14441022831471001</x:v>
      </x:c>
      <x:c r="U86" s="197">
        <x:v>6.3190241523554194E-2</x:v>
      </x:c>
      <x:c r="V86" s="605">
        <x:v>0.184115875298523</x:v>
      </x:c>
      <x:c r="W86" s="197">
        <x:v>1.63317451067778</x:v>
      </x:c>
      <x:c r="X86" s="605">
        <x:v>1.10511053505326</x:v>
      </x:c>
      <x:c r="Y86" s="197">
        <x:v>-0.15348713542994599</x:v>
      </x:c>
      <x:c r="Z86" s="605">
        <x:v>0.24845007685328199</x:v>
      </x:c>
      <x:c r="AA86" s="197">
        <x:v>0.15001982184798501</x:v>
      </x:c>
      <x:c r="AB86" s="605">
        <x:v>0.14061464897274401</x:v>
      </x:c>
      <x:c r="AC86" s="197">
        <x:v>2.7124390875350401E-3</x:v>
      </x:c>
      <x:c r="AD86" s="605">
        <x:v>0.17424630552974199</x:v>
      </x:c>
      <x:c r="AE86" s="197">
        <x:v>6.7063391315217696E-3</x:v>
      </x:c>
      <x:c r="AF86" s="605">
        <x:v>0.14662105716299101</x:v>
      </x:c>
      <x:c r="AG86" s="197" t="s">
        <x:v>490</x:v>
      </x:c>
      <x:c r="AH86" s="605" t="s">
        <x:v>490</x:v>
      </x:c>
      <x:c r="AI86" s="197">
        <x:v>-4.93372268818527E-2</x:v>
      </x:c>
      <x:c r="AJ86" s="605">
        <x:v>0.143409042318731</x:v>
      </x:c>
      <x:c r="AK86" s="197">
        <x:v>0.13938147085116501</x:v>
      </x:c>
      <x:c r="AL86" s="605">
        <x:v>0.169210931529652</x:v>
      </x:c>
      <x:c r="AM86" s="197">
        <x:v>0.21954219622048099</x:v>
      </x:c>
      <x:c r="AN86" s="605">
        <x:v>0.13578818244822599</x:v>
      </x:c>
      <x:c r="AO86" s="197">
        <x:v>0.32680152638318299</x:v>
      </x:c>
      <x:c r="AP86" s="605">
        <x:v>0.13984026304795499</x:v>
      </x:c>
      <x:c r="AQ86" s="197">
        <x:v>2.9868442338200501E-2</x:v>
      </x:c>
      <x:c r="AR86" s="605">
        <x:v>0.19042017665407199</x:v>
      </x:c>
      <x:c r="AS86" s="197">
        <x:v>4.1154089717981197</x:v>
      </x:c>
      <x:c r="AT86" s="605">
        <x:v>1.44931165478004</x:v>
      </x:c>
      <x:c r="AU86" s="197">
        <x:v>-0.14150397162688899</x:v>
      </x:c>
      <x:c r="AV86" s="605">
        <x:v>0.230095706375845</x:v>
      </x:c>
      <x:c r="AW86" s="197">
        <x:v>0.13677463471663501</x:v>
      </x:c>
      <x:c r="AX86" s="605">
        <x:v>0.146872640197067</x:v>
      </x:c>
      <x:c r="AY86" s="197">
        <x:v>1.54481924178527E-2</x:v>
      </x:c>
      <x:c r="AZ86" s="605">
        <x:v>0.17680291578989801</x:v>
      </x:c>
      <x:c r="BA86" s="197">
        <x:v>3.2551880145240998E-2</x:v>
      </x:c>
      <x:c r="BB86" s="605">
        <x:v>0.14811848222628099</x:v>
      </x:c>
      <x:c r="BC86" s="197" t="s">
        <x:v>490</x:v>
      </x:c>
      <x:c r="BD86" s="605" t="s">
        <x:v>490</x:v>
      </x:c>
      <x:c r="BE86" s="197">
        <x:v>-4.6380546472315702E-2</x:v>
      </x:c>
      <x:c r="BF86" s="605">
        <x:v>0.15057441642847899</x:v>
      </x:c>
      <x:c r="BG86" s="197">
        <x:v>0.14466299455503501</x:v>
      </x:c>
      <x:c r="BH86" s="605">
        <x:v>0.16730185073224299</x:v>
      </x:c>
      <x:c r="BI86" s="197">
        <x:v>0.236012737475152</x:v>
      </x:c>
      <x:c r="BJ86" s="605">
        <x:v>0.13563166766875601</x:v>
      </x:c>
      <x:c r="BK86" s="197">
        <x:v>0.310594695915482</x:v>
      </x:c>
      <x:c r="BL86" s="605">
        <x:v>0.13804091771596499</x:v>
      </x:c>
      <x:c r="BM86" s="197">
        <x:v>3.4102086730080097E-2</x:v>
      </x:c>
      <x:c r="BN86" s="605">
        <x:v>0.18762623087658301</x:v>
      </x:c>
      <x:c r="BO86" s="197">
        <x:v>4.8847188784342697</x:v>
      </x:c>
      <x:c r="BP86" s="613">
        <x:v>1.72639538409686</x:v>
      </x:c>
    </x:row>
    <x:row r="87" spans="1:68" ht="12.95" customHeight="1" x14ac:dyDescent="0.2">
      <x:c r="A87" s="3" t="s">
        <x:v>410</x:v>
      </x:c>
      <x:c r="B87" s="36">
        <x:v>1</x:v>
      </x:c>
      <x:c r="C87" s="207">
        <x:v>-0.19349327075570699</x:v>
      </x:c>
      <x:c r="D87" s="610">
        <x:v>0.39786427446986</x:v>
      </x:c>
      <x:c r="E87" s="207">
        <x:v>0.20000190469003001</x:v>
      </x:c>
      <x:c r="F87" s="610">
        <x:v>0.14369007283054999</x:v>
      </x:c>
      <x:c r="G87" s="207">
        <x:v>-8.1015483563749699E-2</x:v>
      </x:c>
      <x:c r="H87" s="610">
        <x:v>0.1527904287896</x:v>
      </x:c>
      <x:c r="I87" s="207">
        <x:v>7.24089483876902E-2</x:v>
      </x:c>
      <x:c r="J87" s="610">
        <x:v>0.14330787318889901</x:v>
      </x:c>
      <x:c r="K87" s="207" t="s">
        <x:v>490</x:v>
      </x:c>
      <x:c r="L87" s="610" t="s">
        <x:v>490</x:v>
      </x:c>
      <x:c r="M87" s="207">
        <x:v>0.37616050765263498</x:v>
      </x:c>
      <x:c r="N87" s="610">
        <x:v>0.207374048639203</x:v>
      </x:c>
      <x:c r="O87" s="207">
        <x:v>4.0238173472848797E-2</x:v>
      </x:c>
      <x:c r="P87" s="610">
        <x:v>0.12325983493609</x:v>
      </x:c>
      <x:c r="Q87" s="207">
        <x:v>0.218721938062542</x:v>
      </x:c>
      <x:c r="R87" s="610">
        <x:v>0.16398038400356199</x:v>
      </x:c>
      <x:c r="S87" s="207">
        <x:v>0.59792084879901897</x:v>
      </x:c>
      <x:c r="T87" s="610">
        <x:v>0.16768344339684901</x:v>
      </x:c>
      <x:c r="U87" s="207">
        <x:v>0.104705161183636</x:v>
      </x:c>
      <x:c r="V87" s="610">
        <x:v>0.17798236292757899</x:v>
      </x:c>
      <x:c r="W87" s="207">
        <x:v>4.4448494582583802</x:v>
      </x:c>
      <x:c r="X87" s="610">
        <x:v>1.7474423995461801</x:v>
      </x:c>
      <x:c r="Y87" s="207">
        <x:v>-0.220066749981708</x:v>
      </x:c>
      <x:c r="Z87" s="610">
        <x:v>0.38679231901595301</x:v>
      </x:c>
      <x:c r="AA87" s="207">
        <x:v>0.233244656552625</x:v>
      </x:c>
      <x:c r="AB87" s="610">
        <x:v>0.14021877597378299</x:v>
      </x:c>
      <x:c r="AC87" s="207">
        <x:v>-5.5842277316094603E-3</x:v>
      </x:c>
      <x:c r="AD87" s="610">
        <x:v>0.14673316573034101</x:v>
      </x:c>
      <x:c r="AE87" s="207">
        <x:v>7.2291882561347498E-2</x:v>
      </x:c>
      <x:c r="AF87" s="610">
        <x:v>0.141414852800473</x:v>
      </x:c>
      <x:c r="AG87" s="207" t="s">
        <x:v>490</x:v>
      </x:c>
      <x:c r="AH87" s="610" t="s">
        <x:v>490</x:v>
      </x:c>
      <x:c r="AI87" s="207">
        <x:v>0.491657977606209</x:v>
      </x:c>
      <x:c r="AJ87" s="610">
        <x:v>0.20603794299372299</x:v>
      </x:c>
      <x:c r="AK87" s="207">
        <x:v>3.84978679914601E-2</x:v>
      </x:c>
      <x:c r="AL87" s="610">
        <x:v>0.119172365822966</x:v>
      </x:c>
      <x:c r="AM87" s="207">
        <x:v>0.15961535024130399</x:v>
      </x:c>
      <x:c r="AN87" s="610">
        <x:v>0.16095152708332799</x:v>
      </x:c>
      <x:c r="AO87" s="207">
        <x:v>0.486988561941672</x:v>
      </x:c>
      <x:c r="AP87" s="610">
        <x:v>0.16238059705882399</x:v>
      </x:c>
      <x:c r="AQ87" s="207">
        <x:v>0.16426441501722999</x:v>
      </x:c>
      <x:c r="AR87" s="610">
        <x:v>0.173764733291115</x:v>
      </x:c>
      <x:c r="AS87" s="207">
        <x:v>8.3625384061601409</x:v>
      </x:c>
      <x:c r="AT87" s="610">
        <x:v>2.1499516034813402</x:v>
      </x:c>
      <x:c r="AU87" s="207">
        <x:v>-0.23905490813865701</x:v>
      </x:c>
      <x:c r="AV87" s="610">
        <x:v>0.385121675305587</x:v>
      </x:c>
      <x:c r="AW87" s="207">
        <x:v>0.228738855126842</x:v>
      </x:c>
      <x:c r="AX87" s="610">
        <x:v>0.142515749778129</x:v>
      </x:c>
      <x:c r="AY87" s="207">
        <x:v>-2.2416764674929E-2</x:v>
      </x:c>
      <x:c r="AZ87" s="610">
        <x:v>0.149278031778839</x:v>
      </x:c>
      <x:c r="BA87" s="207">
        <x:v>6.3251393541141204E-2</x:v>
      </x:c>
      <x:c r="BB87" s="610">
        <x:v>0.14306014394054301</x:v>
      </x:c>
      <x:c r="BC87" s="207" t="s">
        <x:v>490</x:v>
      </x:c>
      <x:c r="BD87" s="610" t="s">
        <x:v>490</x:v>
      </x:c>
      <x:c r="BE87" s="207">
        <x:v>0.50713895944718501</x:v>
      </x:c>
      <x:c r="BF87" s="610">
        <x:v>0.20192067579041401</x:v>
      </x:c>
      <x:c r="BG87" s="207">
        <x:v>5.8031185402185201E-2</x:v>
      </x:c>
      <x:c r="BH87" s="610">
        <x:v>0.119064360921246</x:v>
      </x:c>
      <x:c r="BI87" s="207">
        <x:v>0.178763548578906</x:v>
      </x:c>
      <x:c r="BJ87" s="610">
        <x:v>0.16918330664905501</x:v>
      </x:c>
      <x:c r="BK87" s="207">
        <x:v>0.47657805005111997</x:v>
      </x:c>
      <x:c r="BL87" s="610">
        <x:v>0.15609833537964199</x:v>
      </x:c>
      <x:c r="BM87" s="207">
        <x:v>0.158666262350704</x:v>
      </x:c>
      <x:c r="BN87" s="610">
        <x:v>0.178956022951511</x:v>
      </x:c>
      <x:c r="BO87" s="207">
        <x:v>9.0992246931399698</x:v>
      </x:c>
      <x:c r="BP87" s="618">
        <x:v>2.1895861909307301</x:v>
      </x:c>
    </x:row>
    <x:row r="88" spans="1:68" ht="12.95" customHeight="1" x14ac:dyDescent="0.2">
      <x:c r="A88" s="2"/>
      <x:c r="B88" s="37"/>
      <x:c r="C88" s="197"/>
      <x:c r="D88" s="605"/>
      <x:c r="E88" s="197"/>
      <x:c r="F88" s="605"/>
      <x:c r="G88" s="197"/>
      <x:c r="H88" s="605"/>
      <x:c r="I88" s="197"/>
      <x:c r="J88" s="605"/>
      <x:c r="K88" s="197"/>
      <x:c r="L88" s="605"/>
      <x:c r="M88" s="197"/>
      <x:c r="N88" s="605"/>
      <x:c r="O88" s="197"/>
      <x:c r="P88" s="605"/>
      <x:c r="Q88" s="197"/>
      <x:c r="R88" s="605"/>
      <x:c r="S88" s="197"/>
      <x:c r="T88" s="605"/>
      <x:c r="U88" s="197"/>
      <x:c r="V88" s="605"/>
      <x:c r="W88" s="197"/>
      <x:c r="X88" s="605"/>
      <x:c r="Y88" s="197"/>
      <x:c r="Z88" s="605"/>
      <x:c r="AA88" s="197"/>
      <x:c r="AB88" s="605"/>
      <x:c r="AC88" s="197"/>
      <x:c r="AD88" s="605"/>
      <x:c r="AE88" s="197"/>
      <x:c r="AF88" s="605"/>
      <x:c r="AG88" s="197"/>
      <x:c r="AH88" s="605"/>
      <x:c r="AI88" s="197"/>
      <x:c r="AJ88" s="605"/>
      <x:c r="AK88" s="197"/>
      <x:c r="AL88" s="605"/>
      <x:c r="AM88" s="197"/>
      <x:c r="AN88" s="605"/>
      <x:c r="AO88" s="197"/>
      <x:c r="AP88" s="605"/>
      <x:c r="AQ88" s="197"/>
      <x:c r="AR88" s="605"/>
      <x:c r="AS88" s="197"/>
      <x:c r="AT88" s="605"/>
      <x:c r="AU88" s="197"/>
      <x:c r="AV88" s="605"/>
      <x:c r="AW88" s="197"/>
      <x:c r="AX88" s="605"/>
      <x:c r="AY88" s="197"/>
      <x:c r="AZ88" s="605"/>
      <x:c r="BA88" s="197"/>
      <x:c r="BB88" s="605"/>
      <x:c r="BC88" s="197"/>
      <x:c r="BD88" s="605"/>
      <x:c r="BE88" s="197"/>
      <x:c r="BF88" s="605"/>
      <x:c r="BG88" s="197"/>
      <x:c r="BH88" s="605"/>
      <x:c r="BI88" s="197"/>
      <x:c r="BJ88" s="605"/>
      <x:c r="BK88" s="197"/>
      <x:c r="BL88" s="605"/>
      <x:c r="BM88" s="197"/>
      <x:c r="BN88" s="605"/>
      <x:c r="BO88" s="197"/>
      <x:c r="BP88" s="613"/>
    </x:row>
    <x:row r="89" spans="1:68" ht="12.95" customHeight="1" x14ac:dyDescent="0.2">
      <x:c r="A89" s="2" t="s">
        <x:v>367</x:v>
      </x:c>
      <x:c r="B89" s="37">
        <x:v>3</x:v>
      </x:c>
      <x:c r="C89" s="197">
        <x:v>-4.0695118732454898E-2</x:v>
      </x:c>
      <x:c r="D89" s="605">
        <x:v>0.14026786200768701</x:v>
      </x:c>
      <x:c r="E89" s="197">
        <x:v>0.12655508350539901</x:v>
      </x:c>
      <x:c r="F89" s="605">
        <x:v>0.101956815108156</x:v>
      </x:c>
      <x:c r="G89" s="197">
        <x:v>0.25302106396352497</x:v>
      </x:c>
      <x:c r="H89" s="605">
        <x:v>0.131241477730145</x:v>
      </x:c>
      <x:c r="I89" s="197">
        <x:v>1.7537615057293302E-2</x:v>
      </x:c>
      <x:c r="J89" s="605">
        <x:v>8.9363603630042407E-2</x:v>
      </x:c>
      <x:c r="K89" s="197">
        <x:v>0.180512400752421</x:v>
      </x:c>
      <x:c r="L89" s="605">
        <x:v>7.7868852504332994E-2</x:v>
      </x:c>
      <x:c r="M89" s="197">
        <x:v>0.35055083584598101</x:v>
      </x:c>
      <x:c r="N89" s="605">
        <x:v>6.8307631848234698E-2</x:v>
      </x:c>
      <x:c r="O89" s="197">
        <x:v>0.10682379271462999</x:v>
      </x:c>
      <x:c r="P89" s="605">
        <x:v>8.5183592857555002E-2</x:v>
      </x:c>
      <x:c r="Q89" s="197">
        <x:v>0.249117369083761</x:v>
      </x:c>
      <x:c r="R89" s="605">
        <x:v>7.6283338935847197E-2</x:v>
      </x:c>
      <x:c r="S89" s="197">
        <x:v>0.26098102592723699</x:v>
      </x:c>
      <x:c r="T89" s="605">
        <x:v>9.4887088065504305E-2</x:v>
      </x:c>
      <x:c r="U89" s="197">
        <x:v>-5.9382499817349299E-3</x:v>
      </x:c>
      <x:c r="V89" s="605">
        <x:v>7.6738686837254197E-2</x:v>
      </x:c>
      <x:c r="W89" s="197">
        <x:v>4.6494710252666902</x:v>
      </x:c>
      <x:c r="X89" s="605">
        <x:v>0.89407187156242396</x:v>
      </x:c>
      <x:c r="Y89" s="197">
        <x:v>-4.0557958427838298E-2</x:v>
      </x:c>
      <x:c r="Z89" s="605">
        <x:v>0.14489499202720901</x:v>
      </x:c>
      <x:c r="AA89" s="197">
        <x:v>7.8759083147148301E-2</x:v>
      </x:c>
      <x:c r="AB89" s="605">
        <x:v>0.10227862324135401</x:v>
      </x:c>
      <x:c r="AC89" s="197">
        <x:v>0.36535069049511598</x:v>
      </x:c>
      <x:c r="AD89" s="605">
        <x:v>0.13392330910148101</x:v>
      </x:c>
      <x:c r="AE89" s="197">
        <x:v>4.74252744969028E-2</x:v>
      </x:c>
      <x:c r="AF89" s="605">
        <x:v>8.7414162666553497E-2</x:v>
      </x:c>
      <x:c r="AG89" s="197">
        <x:v>0.205746900563584</x:v>
      </x:c>
      <x:c r="AH89" s="605">
        <x:v>7.6400911445526895E-2</x:v>
      </x:c>
      <x:c r="AI89" s="197">
        <x:v>0.33799598713152301</x:v>
      </x:c>
      <x:c r="AJ89" s="605">
        <x:v>6.8808425097898293E-2</x:v>
      </x:c>
      <x:c r="AK89" s="197">
        <x:v>0.117915839149868</x:v>
      </x:c>
      <x:c r="AL89" s="605">
        <x:v>8.6026583251941402E-2</x:v>
      </x:c>
      <x:c r="AM89" s="197">
        <x:v>0.20332705375007301</x:v>
      </x:c>
      <x:c r="AN89" s="605">
        <x:v>7.5426748928143106E-2</x:v>
      </x:c>
      <x:c r="AO89" s="197">
        <x:v>0.230366537341748</x:v>
      </x:c>
      <x:c r="AP89" s="605">
        <x:v>9.5612121352535606E-2</x:v>
      </x:c>
      <x:c r="AQ89" s="197">
        <x:v>1.6421932540759701E-2</x:v>
      </x:c>
      <x:c r="AR89" s="605">
        <x:v>7.6838962353503196E-2</x:v>
      </x:c>
      <x:c r="AS89" s="197">
        <x:v>5.9234883981790603</x:v>
      </x:c>
      <x:c r="AT89" s="605">
        <x:v>1.0449250987223899</x:v>
      </x:c>
      <x:c r="AU89" s="197">
        <x:v>-5.2833753128616601E-2</x:v>
      </x:c>
      <x:c r="AV89" s="605">
        <x:v>0.14524080857523</x:v>
      </x:c>
      <x:c r="AW89" s="197">
        <x:v>7.2900147197399998E-2</x:v>
      </x:c>
      <x:c r="AX89" s="605">
        <x:v>0.100279637969468</x:v>
      </x:c>
      <x:c r="AY89" s="197">
        <x:v>0.36210656039135403</x:v>
      </x:c>
      <x:c r="AZ89" s="605">
        <x:v>0.13314870737126899</x:v>
      </x:c>
      <x:c r="BA89" s="197">
        <x:v>4.4403993653840401E-2</x:v>
      </x:c>
      <x:c r="BB89" s="605">
        <x:v>8.7325440078227401E-2</x:v>
      </x:c>
      <x:c r="BC89" s="197">
        <x:v>0.21028287374825799</x:v>
      </x:c>
      <x:c r="BD89" s="605">
        <x:v>7.7538220440656405E-2</x:v>
      </x:c>
      <x:c r="BE89" s="197">
        <x:v>0.33692371351995698</x:v>
      </x:c>
      <x:c r="BF89" s="605">
        <x:v>7.0709700077691395E-2</x:v>
      </x:c>
      <x:c r="BG89" s="197">
        <x:v>0.12275061571010799</x:v>
      </x:c>
      <x:c r="BH89" s="605">
        <x:v>8.5647325632125307E-2</x:v>
      </x:c>
      <x:c r="BI89" s="197">
        <x:v>0.20388016203439299</x:v>
      </x:c>
      <x:c r="BJ89" s="605">
        <x:v>7.6069656586461601E-2</x:v>
      </x:c>
      <x:c r="BK89" s="197">
        <x:v>0.22919619313865799</x:v>
      </x:c>
      <x:c r="BL89" s="605">
        <x:v>9.6480790683782694E-2</x:v>
      </x:c>
      <x:c r="BM89" s="197">
        <x:v>1.1656984577170799E-2</x:v>
      </x:c>
      <x:c r="BN89" s="605">
        <x:v>7.8855599676626198E-2</x:v>
      </x:c>
      <x:c r="BO89" s="197">
        <x:v>6.1806952521879897</x:v>
      </x:c>
      <x:c r="BP89" s="613">
        <x:v>1.09382102535284</x:v>
      </x:c>
    </x:row>
    <x:row r="90" spans="1:68" ht="12.95" customHeight="1" x14ac:dyDescent="0.2">
      <x:c r="A90" s="2" t="s">
        <x:v>370</x:v>
      </x:c>
      <x:c r="B90" s="37">
        <x:v>3</x:v>
      </x:c>
      <x:c r="C90" s="197">
        <x:v>-6.27909993084311E-2</x:v>
      </x:c>
      <x:c r="D90" s="605">
        <x:v>0.172045019767468</x:v>
      </x:c>
      <x:c r="E90" s="197">
        <x:v>-0.237855199246992</x:v>
      </x:c>
      <x:c r="F90" s="605">
        <x:v>8.4288173976368605E-2</x:v>
      </x:c>
      <x:c r="G90" s="197">
        <x:v>6.9425087125268597E-2</x:v>
      </x:c>
      <x:c r="H90" s="605">
        <x:v>0.15217524606117999</x:v>
      </x:c>
      <x:c r="I90" s="197">
        <x:v>0.18554670426466</x:v>
      </x:c>
      <x:c r="J90" s="605">
        <x:v>0.11375356124490001</x:v>
      </x:c>
      <x:c r="K90" s="197">
        <x:v>1.5430111955758901E-2</x:v>
      </x:c>
      <x:c r="L90" s="605">
        <x:v>0.115617417671515</x:v>
      </x:c>
      <x:c r="M90" s="197">
        <x:v>5.0920684982791301E-2</x:v>
      </x:c>
      <x:c r="N90" s="605">
        <x:v>9.3471940233711096E-2</x:v>
      </x:c>
      <x:c r="O90" s="197">
        <x:v>0.293583221239412</x:v>
      </x:c>
      <x:c r="P90" s="605">
        <x:v>0.16524621425500299</x:v>
      </x:c>
      <x:c r="Q90" s="197">
        <x:v>-6.4309229557680106E-2</x:v>
      </x:c>
      <x:c r="R90" s="605">
        <x:v>9.1608260518878007E-2</x:v>
      </x:c>
      <x:c r="S90" s="197">
        <x:v>0.28377532125209298</x:v>
      </x:c>
      <x:c r="T90" s="605">
        <x:v>0.10873421292147301</x:v>
      </x:c>
      <x:c r="U90" s="197">
        <x:v>0.22781852274693401</x:v>
      </x:c>
      <x:c r="V90" s="605">
        <x:v>0.108016690794543</x:v>
      </x:c>
      <x:c r="W90" s="197">
        <x:v>2.1392276527219498</x:v>
      </x:c>
      <x:c r="X90" s="605">
        <x:v>0.84256793794199203</x:v>
      </x:c>
      <x:c r="Y90" s="197">
        <x:v>-6.6203560282006899E-2</x:v>
      </x:c>
      <x:c r="Z90" s="605">
        <x:v>0.17038775419698399</x:v>
      </x:c>
      <x:c r="AA90" s="197">
        <x:v>-0.24062739534303501</x:v>
      </x:c>
      <x:c r="AB90" s="605">
        <x:v>8.3238760362645894E-2</x:v>
      </x:c>
      <x:c r="AC90" s="197">
        <x:v>8.1258622686671306E-2</x:v>
      </x:c>
      <x:c r="AD90" s="605">
        <x:v>0.152422732456759</x:v>
      </x:c>
      <x:c r="AE90" s="197">
        <x:v>0.20053449964519901</x:v>
      </x:c>
      <x:c r="AF90" s="605">
        <x:v>0.11206208665435401</x:v>
      </x:c>
      <x:c r="AG90" s="197">
        <x:v>5.34884018726366E-3</x:v>
      </x:c>
      <x:c r="AH90" s="605">
        <x:v>0.120583016938417</x:v>
      </x:c>
      <x:c r="AI90" s="197">
        <x:v>6.8303325454550298E-2</x:v>
      </x:c>
      <x:c r="AJ90" s="605">
        <x:v>9.5730381154102304E-2</x:v>
      </x:c>
      <x:c r="AK90" s="197">
        <x:v>0.29530204774962598</x:v>
      </x:c>
      <x:c r="AL90" s="605">
        <x:v>0.16272337806442799</x:v>
      </x:c>
      <x:c r="AM90" s="197">
        <x:v>-7.2760884008408702E-2</x:v>
      </x:c>
      <x:c r="AN90" s="605">
        <x:v>9.2792646024716999E-2</x:v>
      </x:c>
      <x:c r="AO90" s="197">
        <x:v>0.280562168622982</x:v>
      </x:c>
      <x:c r="AP90" s="605">
        <x:v>0.10738775245021</x:v>
      </x:c>
      <x:c r="AQ90" s="197">
        <x:v>0.226997968528939</x:v>
      </x:c>
      <x:c r="AR90" s="605">
        <x:v>0.108225005819807</x:v>
      </x:c>
      <x:c r="AS90" s="197">
        <x:v>2.6147257691474599</x:v>
      </x:c>
      <x:c r="AT90" s="605">
        <x:v>0.87924086717896999</x:v>
      </x:c>
      <x:c r="AU90" s="197">
        <x:v>-6.1128551144762899E-2</x:v>
      </x:c>
      <x:c r="AV90" s="605">
        <x:v>0.166236790007109</x:v>
      </x:c>
      <x:c r="AW90" s="197">
        <x:v>-0.23521539973526101</x:v>
      </x:c>
      <x:c r="AX90" s="605">
        <x:v>8.3316718913989105E-2</x:v>
      </x:c>
      <x:c r="AY90" s="197">
        <x:v>7.3779275263934893E-2</x:v>
      </x:c>
      <x:c r="AZ90" s="605">
        <x:v>0.153588499409475</x:v>
      </x:c>
      <x:c r="BA90" s="197">
        <x:v>0.20212384301307501</x:v>
      </x:c>
      <x:c r="BB90" s="605">
        <x:v>0.114973079889269</x:v>
      </x:c>
      <x:c r="BC90" s="197">
        <x:v>1.06509552131548E-2</x:v>
      </x:c>
      <x:c r="BD90" s="605">
        <x:v>0.113066652141474</x:v>
      </x:c>
      <x:c r="BE90" s="197">
        <x:v>4.0357683139622298E-2</x:v>
      </x:c>
      <x:c r="BF90" s="605">
        <x:v>9.4914204376978006E-2</x:v>
      </x:c>
      <x:c r="BG90" s="197">
        <x:v>0.29955775964669101</x:v>
      </x:c>
      <x:c r="BH90" s="605">
        <x:v>0.15606944718035901</x:v>
      </x:c>
      <x:c r="BI90" s="197">
        <x:v>-6.8089330203578602E-2</x:v>
      </x:c>
      <x:c r="BJ90" s="605">
        <x:v>9.3630174382780804E-2</x:v>
      </x:c>
      <x:c r="BK90" s="197">
        <x:v>0.26346692129525401</x:v>
      </x:c>
      <x:c r="BL90" s="605">
        <x:v>0.10668932404508</x:v>
      </x:c>
      <x:c r="BM90" s="197">
        <x:v>0.21735285465798301</x:v>
      </x:c>
      <x:c r="BN90" s="605">
        <x:v>0.10431429090672401</x:v>
      </x:c>
      <x:c r="BO90" s="197">
        <x:v>3.0835440671385199</x:v>
      </x:c>
      <x:c r="BP90" s="613">
        <x:v>0.95932269940025505</x:v>
      </x:c>
    </x:row>
    <x:row r="91" spans="1:68" ht="12.95" customHeight="1" x14ac:dyDescent="0.2">
      <x:c r="A91" s="2" t="s">
        <x:v>99</x:v>
      </x:c>
      <x:c r="B91" s="37">
        <x:v>3</x:v>
      </x:c>
      <x:c r="C91" s="197">
        <x:v>-8.7930787525756504E-2</x:v>
      </x:c>
      <x:c r="D91" s="605">
        <x:v>0.117791788858122</x:v>
      </x:c>
      <x:c r="E91" s="197">
        <x:v>0.28790900607190201</x:v>
      </x:c>
      <x:c r="F91" s="605">
        <x:v>8.6665781434298997E-2</x:v>
      </x:c>
      <x:c r="G91" s="197">
        <x:v>-0.16885239728142801</x:v>
      </x:c>
      <x:c r="H91" s="605">
        <x:v>0.11977815364206</x:v>
      </x:c>
      <x:c r="I91" s="197">
        <x:v>-0.109320060212746</x:v>
      </x:c>
      <x:c r="J91" s="605">
        <x:v>0.16099830060877501</x:v>
      </x:c>
      <x:c r="K91" s="197">
        <x:v>0.11536941313971601</x:v>
      </x:c>
      <x:c r="L91" s="605">
        <x:v>9.7686704187047904E-2</x:v>
      </x:c>
      <x:c r="M91" s="197">
        <x:v>0.189395145827261</x:v>
      </x:c>
      <x:c r="N91" s="605">
        <x:v>9.7110137143255101E-2</x:v>
      </x:c>
      <x:c r="O91" s="197">
        <x:v>-0.13616483570128299</x:v>
      </x:c>
      <x:c r="P91" s="605">
        <x:v>9.6693975085079403E-2</x:v>
      </x:c>
      <x:c r="Q91" s="197">
        <x:v>0.16644409770713101</x:v>
      </x:c>
      <x:c r="R91" s="605">
        <x:v>6.9304379872976593E-2</x:v>
      </x:c>
      <x:c r="S91" s="197">
        <x:v>0.33689483378124901</x:v>
      </x:c>
      <x:c r="T91" s="605">
        <x:v>0.110416585976621</x:v>
      </x:c>
      <x:c r="U91" s="197">
        <x:v>7.4545980760085603E-3</x:v>
      </x:c>
      <x:c r="V91" s="605">
        <x:v>0.110827932172988</x:v>
      </x:c>
      <x:c r="W91" s="197">
        <x:v>2.5471407497953602</x:v>
      </x:c>
      <x:c r="X91" s="605">
        <x:v>0.80770105399607295</x:v>
      </x:c>
      <x:c r="Y91" s="197">
        <x:v>-0.127499682161894</x:v>
      </x:c>
      <x:c r="Z91" s="605">
        <x:v>0.115724583044416</x:v>
      </x:c>
      <x:c r="AA91" s="197">
        <x:v>0.24577947480311499</x:v>
      </x:c>
      <x:c r="AB91" s="605">
        <x:v>8.9450866518896804E-2</x:v>
      </x:c>
      <x:c r="AC91" s="197">
        <x:v>-8.3960188465589294E-2</x:v>
      </x:c>
      <x:c r="AD91" s="605">
        <x:v>0.11811803844525801</x:v>
      </x:c>
      <x:c r="AE91" s="197">
        <x:v>-9.7655232047869897E-2</x:v>
      </x:c>
      <x:c r="AF91" s="605">
        <x:v>0.162068134533527</x:v>
      </x:c>
      <x:c r="AG91" s="197">
        <x:v>0.159760956934238</x:v>
      </x:c>
      <x:c r="AH91" s="605">
        <x:v>9.4693904042289403E-2</x:v>
      </x:c>
      <x:c r="AI91" s="197">
        <x:v>0.25262227421275502</x:v>
      </x:c>
      <x:c r="AJ91" s="605">
        <x:v>0.10124733749968</x:v>
      </x:c>
      <x:c r="AK91" s="197">
        <x:v>-0.109303647098815</x:v>
      </x:c>
      <x:c r="AL91" s="605">
        <x:v>9.8198156347932802E-2</x:v>
      </x:c>
      <x:c r="AM91" s="197">
        <x:v>0.17290061361474801</x:v>
      </x:c>
      <x:c r="AN91" s="605">
        <x:v>7.1638670062506696E-2</x:v>
      </x:c>
      <x:c r="AO91" s="197">
        <x:v>0.31756737538367602</x:v>
      </x:c>
      <x:c r="AP91" s="605">
        <x:v>0.10957391913280801</x:v>
      </x:c>
      <x:c r="AQ91" s="197">
        <x:v>-1.1730906524240499E-2</x:v>
      </x:c>
      <x:c r="AR91" s="605">
        <x:v>0.110274525685578</x:v>
      </x:c>
      <x:c r="AS91" s="197">
        <x:v>3.9538044150482601</x:v>
      </x:c>
      <x:c r="AT91" s="605">
        <x:v>1.18379255464952</x:v>
      </x:c>
      <x:c r="AU91" s="197">
        <x:v>-0.16473042848911901</x:v>
      </x:c>
      <x:c r="AV91" s="605">
        <x:v>0.119351328889609</x:v>
      </x:c>
      <x:c r="AW91" s="197">
        <x:v>0.25661362622619299</x:v>
      </x:c>
      <x:c r="AX91" s="605">
        <x:v>8.9984808701561197E-2</x:v>
      </x:c>
      <x:c r="AY91" s="197">
        <x:v>-8.5314139238658396E-2</x:v>
      </x:c>
      <x:c r="AZ91" s="605">
        <x:v>0.117543882521094</x:v>
      </x:c>
      <x:c r="BA91" s="197">
        <x:v>-0.127831413830299</x:v>
      </x:c>
      <x:c r="BB91" s="605">
        <x:v>0.16199937311031301</x:v>
      </x:c>
      <x:c r="BC91" s="197">
        <x:v>0.137331653749836</x:v>
      </x:c>
      <x:c r="BD91" s="605">
        <x:v>9.2987868542318997E-2</x:v>
      </x:c>
      <x:c r="BE91" s="197">
        <x:v>0.26882811475984297</x:v>
      </x:c>
      <x:c r="BF91" s="605">
        <x:v>9.99876833884938E-2</x:v>
      </x:c>
      <x:c r="BG91" s="197">
        <x:v>-0.13403047718273101</x:v>
      </x:c>
      <x:c r="BH91" s="605">
        <x:v>0.10058776660090001</x:v>
      </x:c>
      <x:c r="BI91" s="197">
        <x:v>0.17361747245001</x:v>
      </x:c>
      <x:c r="BJ91" s="605">
        <x:v>7.4815969876897703E-2</x:v>
      </x:c>
      <x:c r="BK91" s="197">
        <x:v>0.312084611014879</x:v>
      </x:c>
      <x:c r="BL91" s="605">
        <x:v>0.109689228656871</x:v>
      </x:c>
      <x:c r="BM91" s="197">
        <x:v>1.66449977485419E-3</x:v>
      </x:c>
      <x:c r="BN91" s="605">
        <x:v>0.111746610946655</x:v>
      </x:c>
      <x:c r="BO91" s="197">
        <x:v>4.8015518199843603</x:v>
      </x:c>
      <x:c r="BP91" s="613">
        <x:v>1.2418046980840001</x:v>
      </x:c>
    </x:row>
    <x:row r="92" spans="1:68" ht="12.95" customHeight="1" x14ac:dyDescent="0.2">
      <x:c r="A92" s="2" t="s">
        <x:v>389</x:v>
      </x:c>
      <x:c r="B92" s="37">
        <x:v>3</x:v>
      </x:c>
      <x:c r="C92" s="197">
        <x:v>8.4406220911590293E-2</x:v>
      </x:c>
      <x:c r="D92" s="605">
        <x:v>0.100803541150757</x:v>
      </x:c>
      <x:c r="E92" s="197">
        <x:v>0.104616882481522</x:v>
      </x:c>
      <x:c r="F92" s="605">
        <x:v>7.8025668768215997E-2</x:v>
      </x:c>
      <x:c r="G92" s="197">
        <x:v>0.242230911315887</x:v>
      </x:c>
      <x:c r="H92" s="605">
        <x:v>0.13483532794894401</x:v>
      </x:c>
      <x:c r="I92" s="197">
        <x:v>0.242287506926256</x:v>
      </x:c>
      <x:c r="J92" s="605">
        <x:v>0.107958540261288</x:v>
      </x:c>
      <x:c r="K92" s="197">
        <x:v>6.2700998486939996E-2</x:v>
      </x:c>
      <x:c r="L92" s="605">
        <x:v>0.12672113972955601</x:v>
      </x:c>
      <x:c r="M92" s="197">
        <x:v>0.28978618985681698</x:v>
      </x:c>
      <x:c r="N92" s="605">
        <x:v>7.0930120859041199E-2</x:v>
      </x:c>
      <x:c r="O92" s="197">
        <x:v>0.15177771591924299</x:v>
      </x:c>
      <x:c r="P92" s="605">
        <x:v>0.106264731207071</x:v>
      </x:c>
      <x:c r="Q92" s="197">
        <x:v>-1.0713840424953901E-2</x:v>
      </x:c>
      <x:c r="R92" s="605">
        <x:v>7.6266660965700797E-2</x:v>
      </x:c>
      <x:c r="S92" s="197">
        <x:v>0.29784123169830701</x:v>
      </x:c>
      <x:c r="T92" s="605">
        <x:v>9.02311539208039E-2</x:v>
      </x:c>
      <x:c r="U92" s="197">
        <x:v>0.25028011577301101</x:v>
      </x:c>
      <x:c r="V92" s="605">
        <x:v>6.4568238619471197E-2</x:v>
      </x:c>
      <x:c r="W92" s="197">
        <x:v>3.5331755910920299</x:v>
      </x:c>
      <x:c r="X92" s="605">
        <x:v>0.73505559121950903</x:v>
      </x:c>
      <x:c r="Y92" s="197">
        <x:v>7.7237317799970895E-2</x:v>
      </x:c>
      <x:c r="Z92" s="605">
        <x:v>9.9317709012593999E-2</x:v>
      </x:c>
      <x:c r="AA92" s="197">
        <x:v>0.105813689858491</x:v>
      </x:c>
      <x:c r="AB92" s="605">
        <x:v>7.7762629292215807E-2</x:v>
      </x:c>
      <x:c r="AC92" s="197">
        <x:v>0.210430898429976</x:v>
      </x:c>
      <x:c r="AD92" s="605">
        <x:v>0.136614356704683</x:v>
      </x:c>
      <x:c r="AE92" s="197">
        <x:v>0.24405893858507</x:v>
      </x:c>
      <x:c r="AF92" s="605">
        <x:v>0.108937528775342</x:v>
      </x:c>
      <x:c r="AG92" s="197">
        <x:v>6.6559980951528999E-2</x:v>
      </x:c>
      <x:c r="AH92" s="605">
        <x:v>0.125467036255068</x:v>
      </x:c>
      <x:c r="AI92" s="197">
        <x:v>0.29246516311814202</x:v>
      </x:c>
      <x:c r="AJ92" s="605">
        <x:v>7.1405070663617801E-2</x:v>
      </x:c>
      <x:c r="AK92" s="197">
        <x:v>0.154934813488772</x:v>
      </x:c>
      <x:c r="AL92" s="605">
        <x:v>0.10635597614415</x:v>
      </x:c>
      <x:c r="AM92" s="197">
        <x:v>-1.32183912490805E-2</x:v>
      </x:c>
      <x:c r="AN92" s="605">
        <x:v>7.6624737857464598E-2</x:v>
      </x:c>
      <x:c r="AO92" s="197">
        <x:v>0.28926139821700902</x:v>
      </x:c>
      <x:c r="AP92" s="605">
        <x:v>9.0909487354073407E-2</x:v>
      </x:c>
      <x:c r="AQ92" s="197">
        <x:v>0.26064668919178702</x:v>
      </x:c>
      <x:c r="AR92" s="605">
        <x:v>6.5138900535438096E-2</x:v>
      </x:c>
      <x:c r="AS92" s="197">
        <x:v>3.6260813041672399</x:v>
      </x:c>
      <x:c r="AT92" s="605">
        <x:v>0.74912848903302198</x:v>
      </x:c>
      <x:c r="AU92" s="197">
        <x:v>7.6181794652981499E-2</x:v>
      </x:c>
      <x:c r="AV92" s="605">
        <x:v>9.8528940370588194E-2</x:v>
      </x:c>
      <x:c r="AW92" s="197">
        <x:v>0.106962556403759</x:v>
      </x:c>
      <x:c r="AX92" s="605">
        <x:v>7.7511430116333394E-2</x:v>
      </x:c>
      <x:c r="AY92" s="197">
        <x:v>0.20532522812365001</x:v>
      </x:c>
      <x:c r="AZ92" s="605">
        <x:v>0.14033942894540199</x:v>
      </x:c>
      <x:c r="BA92" s="197">
        <x:v>0.246665162888411</x:v>
      </x:c>
      <x:c r="BB92" s="605">
        <x:v>0.109264622806876</x:v>
      </x:c>
      <x:c r="BC92" s="197">
        <x:v>6.3123689306982006E-2</x:v>
      </x:c>
      <x:c r="BD92" s="605">
        <x:v>0.123452402003603</x:v>
      </x:c>
      <x:c r="BE92" s="197">
        <x:v>0.28927164306341102</x:v>
      </x:c>
      <x:c r="BF92" s="605">
        <x:v>7.1788782052124397E-2</x:v>
      </x:c>
      <x:c r="BG92" s="197">
        <x:v>0.15495812373697601</x:v>
      </x:c>
      <x:c r="BH92" s="605">
        <x:v>0.10563913302773</x:v>
      </x:c>
      <x:c r="BI92" s="197">
        <x:v>-1.8685531623972702E-2</x:v>
      </x:c>
      <x:c r="BJ92" s="605">
        <x:v>7.8442537179421803E-2</x:v>
      </x:c>
      <x:c r="BK92" s="197">
        <x:v>0.299210108433481</x:v>
      </x:c>
      <x:c r="BL92" s="605">
        <x:v>9.2617567094768496E-2</x:v>
      </x:c>
      <x:c r="BM92" s="197">
        <x:v>0.25839133602471598</x:v>
      </x:c>
      <x:c r="BN92" s="605">
        <x:v>6.4981449995084595E-2</x:v>
      </x:c>
      <x:c r="BO92" s="197">
        <x:v>4.2339206902889401</x:v>
      </x:c>
      <x:c r="BP92" s="613">
        <x:v>0.82081557856498599</x:v>
      </x:c>
    </x:row>
    <x:row r="93" spans="1:68" ht="12.95" customHeight="1" x14ac:dyDescent="0.2">
      <x:c r="A93" s="2" t="s">
        <x:v>391</x:v>
      </x:c>
      <x:c r="B93" s="37">
        <x:v>3</x:v>
      </x:c>
      <x:c r="C93" s="197">
        <x:v>0.101313736906739</x:v>
      </x:c>
      <x:c r="D93" s="605">
        <x:v>0.16940748246356799</x:v>
      </x:c>
      <x:c r="E93" s="197">
        <x:v>8.5527240023602097E-2</x:v>
      </x:c>
      <x:c r="F93" s="605">
        <x:v>0.12874137830868199</x:v>
      </x:c>
      <x:c r="G93" s="197">
        <x:v>9.0289961157273793E-2</x:v>
      </x:c>
      <x:c r="H93" s="605">
        <x:v>0.13799534962520299</x:v>
      </x:c>
      <x:c r="I93" s="197">
        <x:v>0.14903114926665001</x:v>
      </x:c>
      <x:c r="J93" s="605">
        <x:v>0.11002533865512901</x:v>
      </x:c>
      <x:c r="K93" s="197">
        <x:v>-3.4372313025430201E-2</x:v>
      </x:c>
      <x:c r="L93" s="605">
        <x:v>0.115309496623151</x:v>
      </x:c>
      <x:c r="M93" s="197">
        <x:v>0.22128389751451999</x:v>
      </x:c>
      <x:c r="N93" s="605">
        <x:v>0.11108825728107</x:v>
      </x:c>
      <x:c r="O93" s="197">
        <x:v>0.13604072739341999</x:v>
      </x:c>
      <x:c r="P93" s="605">
        <x:v>0.14219262121950901</x:v>
      </x:c>
      <x:c r="Q93" s="197">
        <x:v>0.14450403205109399</x:v>
      </x:c>
      <x:c r="R93" s="605">
        <x:v>0.111293773133334</x:v>
      </x:c>
      <x:c r="S93" s="197">
        <x:v>0.16247676302560901</x:v>
      </x:c>
      <x:c r="T93" s="605">
        <x:v>0.123352673984332</x:v>
      </x:c>
      <x:c r="U93" s="197">
        <x:v>1.0119512056943499E-2</x:v>
      </x:c>
      <x:c r="V93" s="605">
        <x:v>9.3705669421069601E-2</x:v>
      </x:c>
      <x:c r="W93" s="197">
        <x:v>2.19279893263128</x:v>
      </x:c>
      <x:c r="X93" s="605">
        <x:v>0.74328790465912797</x:v>
      </x:c>
      <x:c r="Y93" s="197">
        <x:v>-5.4551691467434903E-2</x:v>
      </x:c>
      <x:c r="Z93" s="605">
        <x:v>0.16345120270711899</x:v>
      </x:c>
      <x:c r="AA93" s="197">
        <x:v>0.16355218850779299</x:v>
      </x:c>
      <x:c r="AB93" s="605">
        <x:v>0.12752679621922899</x:v>
      </x:c>
      <x:c r="AC93" s="197">
        <x:v>4.5788721827090602E-2</x:v>
      </x:c>
      <x:c r="AD93" s="605">
        <x:v>0.13411976843020099</x:v>
      </x:c>
      <x:c r="AE93" s="197">
        <x:v>1.4028460900568101E-2</x:v>
      </x:c>
      <x:c r="AF93" s="605">
        <x:v>0.106391379658164</x:v>
      </x:c>
      <x:c r="AG93" s="197">
        <x:v>8.1618890965951998E-2</x:v>
      </x:c>
      <x:c r="AH93" s="605">
        <x:v>0.1129207751661</x:v>
      </x:c>
      <x:c r="AI93" s="197">
        <x:v>0.17475510317639101</x:v>
      </x:c>
      <x:c r="AJ93" s="605">
        <x:v>0.111664714352775</x:v>
      </x:c>
      <x:c r="AK93" s="197">
        <x:v>0.162163982402731</x:v>
      </x:c>
      <x:c r="AL93" s="605">
        <x:v>0.133099208538729</x:v>
      </x:c>
      <x:c r="AM93" s="197">
        <x:v>5.4112480518232003E-2</x:v>
      </x:c>
      <x:c r="AN93" s="605">
        <x:v>0.10602087929540099</x:v>
      </x:c>
      <x:c r="AO93" s="197">
        <x:v>0.15344724127311099</x:v>
      </x:c>
      <x:c r="AP93" s="605">
        <x:v>0.123187968219257</x:v>
      </x:c>
      <x:c r="AQ93" s="197">
        <x:v>6.9154413087177902E-2</x:v>
      </x:c>
      <x:c r="AR93" s="605">
        <x:v>9.49735041564604E-2</x:v>
      </x:c>
      <x:c r="AS93" s="197">
        <x:v>5.6696478694263899</x:v>
      </x:c>
      <x:c r="AT93" s="605">
        <x:v>0.99391693829752104</x:v>
      </x:c>
      <x:c r="AU93" s="197">
        <x:v>-7.6224010497277006E-2</x:v>
      </x:c>
      <x:c r="AV93" s="605">
        <x:v>0.165289985400768</x:v>
      </x:c>
      <x:c r="AW93" s="197">
        <x:v>0.14477717967036399</x:v>
      </x:c>
      <x:c r="AX93" s="605">
        <x:v>0.12574293240911399</x:v>
      </x:c>
      <x:c r="AY93" s="197">
        <x:v>7.9544552871902097E-2</x:v>
      </x:c>
      <x:c r="AZ93" s="605">
        <x:v>0.13801207001898899</x:v>
      </x:c>
      <x:c r="BA93" s="197">
        <x:v>1.97067810185328E-2</x:v>
      </x:c>
      <x:c r="BB93" s="605">
        <x:v>0.105268663086671</x:v>
      </x:c>
      <x:c r="BC93" s="197">
        <x:v>7.3793394784722396E-2</x:v>
      </x:c>
      <x:c r="BD93" s="605">
        <x:v>0.112985220204405</x:v>
      </x:c>
      <x:c r="BE93" s="197">
        <x:v>0.15293621485684999</x:v>
      </x:c>
      <x:c r="BF93" s="605">
        <x:v>0.113100178249557</x:v>
      </x:c>
      <x:c r="BG93" s="197">
        <x:v>0.16175166579150299</x:v>
      </x:c>
      <x:c r="BH93" s="605">
        <x:v>0.13388447717820601</x:v>
      </x:c>
      <x:c r="BI93" s="197">
        <x:v>6.1530848056978997E-2</x:v>
      </x:c>
      <x:c r="BJ93" s="605">
        <x:v>0.10164659963778599</x:v>
      </x:c>
      <x:c r="BK93" s="197">
        <x:v>0.14765219666344101</x:v>
      </x:c>
      <x:c r="BL93" s="605">
        <x:v>0.120426222482064</x:v>
      </x:c>
      <x:c r="BM93" s="197">
        <x:v>6.7012097511655294E-2</x:v>
      </x:c>
      <x:c r="BN93" s="605">
        <x:v>9.5390683953817001E-2</x:v>
      </x:c>
      <x:c r="BO93" s="197">
        <x:v>6.1654515913465904</x:v>
      </x:c>
      <x:c r="BP93" s="613">
        <x:v>1.09491063265472</x:v>
      </x:c>
    </x:row>
    <x:row r="94" spans="1:68" ht="12.95" customHeight="1" x14ac:dyDescent="0.2">
      <x:c r="A94" s="2" t="s">
        <x:v>396</x:v>
      </x:c>
      <x:c r="B94" s="37">
        <x:v>3</x:v>
      </x:c>
      <x:c r="C94" s="197">
        <x:v>-1.0574474004905901E-2</x:v>
      </x:c>
      <x:c r="D94" s="605">
        <x:v>0.18947085941457201</x:v>
      </x:c>
      <x:c r="E94" s="197">
        <x:v>-0.12373056425913601</x:v>
      </x:c>
      <x:c r="F94" s="605">
        <x:v>9.6039053607503699E-2</x:v>
      </x:c>
      <x:c r="G94" s="197">
        <x:v>2.81400472002078E-2</x:v>
      </x:c>
      <x:c r="H94" s="605">
        <x:v>0.17741183892653201</x:v>
      </x:c>
      <x:c r="I94" s="197">
        <x:v>-5.76521307966784E-2</x:v>
      </x:c>
      <x:c r="J94" s="605">
        <x:v>0.120163228630165</x:v>
      </x:c>
      <x:c r="K94" s="197">
        <x:v>1.7760669594340799E-2</x:v>
      </x:c>
      <x:c r="L94" s="605">
        <x:v>9.2837705200085399E-2</x:v>
      </x:c>
      <x:c r="M94" s="197">
        <x:v>0.33258936203823403</x:v>
      </x:c>
      <x:c r="N94" s="605">
        <x:v>9.1470356029304797E-2</x:v>
      </x:c>
      <x:c r="O94" s="197">
        <x:v>0.24278400058991101</x:v>
      </x:c>
      <x:c r="P94" s="605">
        <x:v>0.103948544553226</x:v>
      </x:c>
      <x:c r="Q94" s="197">
        <x:v>0.21525935911492</x:v>
      </x:c>
      <x:c r="R94" s="605">
        <x:v>9.2566187480884701E-2</x:v>
      </x:c>
      <x:c r="S94" s="197">
        <x:v>0.27280120885436498</x:v>
      </x:c>
      <x:c r="T94" s="605">
        <x:v>9.6407865738221799E-2</x:v>
      </x:c>
      <x:c r="U94" s="197">
        <x:v>0.19205955920770201</x:v>
      </x:c>
      <x:c r="V94" s="605">
        <x:v>0.10291880719011701</x:v>
      </x:c>
      <x:c r="W94" s="197">
        <x:v>3.68489585282861</x:v>
      </x:c>
      <x:c r="X94" s="605">
        <x:v>1.0434490939189101</x:v>
      </x:c>
      <x:c r="Y94" s="197">
        <x:v>-4.6907856526568197E-2</x:v>
      </x:c>
      <x:c r="Z94" s="605">
        <x:v>0.18915199400872401</x:v>
      </x:c>
      <x:c r="AA94" s="197">
        <x:v>-0.108931641140368</x:v>
      </x:c>
      <x:c r="AB94" s="605">
        <x:v>9.7530739196198701E-2</x:v>
      </x:c>
      <x:c r="AC94" s="197">
        <x:v>9.2695779035280798E-2</x:v>
      </x:c>
      <x:c r="AD94" s="605">
        <x:v>0.17568132392133901</x:v>
      </x:c>
      <x:c r="AE94" s="197">
        <x:v>-2.8671589706061401E-2</x:v>
      </x:c>
      <x:c r="AF94" s="605">
        <x:v>0.118061770649496</x:v>
      </x:c>
      <x:c r="AG94" s="197">
        <x:v>4.8872027893349101E-2</x:v>
      </x:c>
      <x:c r="AH94" s="605">
        <x:v>9.3303135038185103E-2</x:v>
      </x:c>
      <x:c r="AI94" s="197">
        <x:v>0.31489823062069999</x:v>
      </x:c>
      <x:c r="AJ94" s="605">
        <x:v>9.0323226859587699E-2</x:v>
      </x:c>
      <x:c r="AK94" s="197">
        <x:v>0.26409916698116198</x:v>
      </x:c>
      <x:c r="AL94" s="605">
        <x:v>0.104975323493251</x:v>
      </x:c>
      <x:c r="AM94" s="197">
        <x:v>0.17748068598751199</x:v>
      </x:c>
      <x:c r="AN94" s="605">
        <x:v>9.4925816498979299E-2</x:v>
      </x:c>
      <x:c r="AO94" s="197">
        <x:v>0.24794250620772701</x:v>
      </x:c>
      <x:c r="AP94" s="605">
        <x:v>9.8449318994128995E-2</x:v>
      </x:c>
      <x:c r="AQ94" s="197">
        <x:v>0.20442827560754401</x:v>
      </x:c>
      <x:c r="AR94" s="605">
        <x:v>0.10112899776631901</x:v>
      </x:c>
      <x:c r="AS94" s="197">
        <x:v>4.6230509238882496</x:v>
      </x:c>
      <x:c r="AT94" s="605">
        <x:v>1.27216782459487</x:v>
      </x:c>
      <x:c r="AU94" s="197">
        <x:v>-6.38182241971363E-2</x:v>
      </x:c>
      <x:c r="AV94" s="605">
        <x:v>0.188040326990705</x:v>
      </x:c>
      <x:c r="AW94" s="197">
        <x:v>-0.101888645316478</x:v>
      </x:c>
      <x:c r="AX94" s="605">
        <x:v>9.5642822645829906E-2</x:v>
      </x:c>
      <x:c r="AY94" s="197">
        <x:v>8.19592141928875E-2</x:v>
      </x:c>
      <x:c r="AZ94" s="605">
        <x:v>0.173088143244678</x:v>
      </x:c>
      <x:c r="BA94" s="197">
        <x:v>-2.67454770985763E-2</x:v>
      </x:c>
      <x:c r="BB94" s="605">
        <x:v>0.11770343450573501</x:v>
      </x:c>
      <x:c r="BC94" s="197">
        <x:v>6.0528047278321701E-2</x:v>
      </x:c>
      <x:c r="BD94" s="605">
        <x:v>9.2507761612473094E-2</x:v>
      </x:c>
      <x:c r="BE94" s="197">
        <x:v>0.30575208934137199</x:v>
      </x:c>
      <x:c r="BF94" s="605">
        <x:v>8.9621706194301001E-2</x:v>
      </x:c>
      <x:c r="BG94" s="197">
        <x:v>0.25983482526940099</x:v>
      </x:c>
      <x:c r="BH94" s="605">
        <x:v>0.104498203625534</x:v>
      </x:c>
      <x:c r="BI94" s="197">
        <x:v>0.17734281349145201</x:v>
      </x:c>
      <x:c r="BJ94" s="605">
        <x:v>9.4750749594226802E-2</x:v>
      </x:c>
      <x:c r="BK94" s="197">
        <x:v>0.23677837862019999</x:v>
      </x:c>
      <x:c r="BL94" s="605">
        <x:v>0.101888679552779</x:v>
      </x:c>
      <x:c r="BM94" s="197">
        <x:v>0.20605170300532599</x:v>
      </x:c>
      <x:c r="BN94" s="605">
        <x:v>0.100237305847998</x:v>
      </x:c>
      <x:c r="BO94" s="197">
        <x:v>5.2911359273114398</x:v>
      </x:c>
      <x:c r="BP94" s="613">
        <x:v>1.3947990360171101</x:v>
      </x:c>
    </x:row>
    <x:row r="95" spans="1:68" ht="12.95" customHeight="1" x14ac:dyDescent="0.2">
      <x:c r="A95" s="2" t="s">
        <x:v>400</x:v>
      </x:c>
      <x:c r="B95" s="37">
        <x:v>3</x:v>
      </x:c>
      <x:c r="C95" s="197">
        <x:v>-0.142648107585193</x:v>
      </x:c>
      <x:c r="D95" s="605">
        <x:v>0.106924735833412</x:v>
      </x:c>
      <x:c r="E95" s="197">
        <x:v>0.166791411331805</x:v>
      </x:c>
      <x:c r="F95" s="605">
        <x:v>6.6832421319859503E-2</x:v>
      </x:c>
      <x:c r="G95" s="197">
        <x:v>8.0419972929146905E-2</x:v>
      </x:c>
      <x:c r="H95" s="605">
        <x:v>7.2407192025923703E-2</x:v>
      </x:c>
      <x:c r="I95" s="197">
        <x:v>0.29902702213974702</x:v>
      </x:c>
      <x:c r="J95" s="605">
        <x:v>7.9811548647931205E-2</x:v>
      </x:c>
      <x:c r="K95" s="197">
        <x:v>3.8732004611099101E-3</x:v>
      </x:c>
      <x:c r="L95" s="605">
        <x:v>8.1417070409352199E-2</x:v>
      </x:c>
      <x:c r="M95" s="197">
        <x:v>0.29373292176594301</x:v>
      </x:c>
      <x:c r="N95" s="605">
        <x:v>7.09809415659714E-2</x:v>
      </x:c>
      <x:c r="O95" s="197">
        <x:v>0.185520059714533</x:v>
      </x:c>
      <x:c r="P95" s="605">
        <x:v>6.6054381839710297E-2</x:v>
      </x:c>
      <x:c r="Q95" s="197">
        <x:v>-0.119460742016588</x:v>
      </x:c>
      <x:c r="R95" s="605">
        <x:v>6.9480776043969406E-2</x:v>
      </x:c>
      <x:c r="S95" s="197">
        <x:v>0.216182631739851</x:v>
      </x:c>
      <x:c r="T95" s="605">
        <x:v>6.8857423715239105E-2</x:v>
      </x:c>
      <x:c r="U95" s="197">
        <x:v>-2.4231387412537001E-2</x:v>
      </x:c>
      <x:c r="V95" s="605">
        <x:v>7.1559320956908007E-2</x:v>
      </x:c>
      <x:c r="W95" s="197">
        <x:v>3.8083270347800799</x:v>
      </x:c>
      <x:c r="X95" s="605">
        <x:v>0.69258890633090398</x:v>
      </x:c>
      <x:c r="Y95" s="197">
        <x:v>-0.124567795744727</x:v>
      </x:c>
      <x:c r="Z95" s="605">
        <x:v>0.109570220655085</x:v>
      </x:c>
      <x:c r="AA95" s="197">
        <x:v>0.15498414800417801</x:v>
      </x:c>
      <x:c r="AB95" s="605">
        <x:v>6.7643146342867305E-2</x:v>
      </x:c>
      <x:c r="AC95" s="197">
        <x:v>8.40668900101193E-2</x:v>
      </x:c>
      <x:c r="AD95" s="605">
        <x:v>7.3336477519101703E-2</x:v>
      </x:c>
      <x:c r="AE95" s="197">
        <x:v>0.335079099662906</x:v>
      </x:c>
      <x:c r="AF95" s="605">
        <x:v>7.7794440112927798E-2</x:v>
      </x:c>
      <x:c r="AG95" s="197">
        <x:v>3.6578313026628499E-2</x:v>
      </x:c>
      <x:c r="AH95" s="605">
        <x:v>8.2080414502149604E-2</x:v>
      </x:c>
      <x:c r="AI95" s="197">
        <x:v>0.27916797745201399</x:v>
      </x:c>
      <x:c r="AJ95" s="605">
        <x:v>7.05742403826706E-2</x:v>
      </x:c>
      <x:c r="AK95" s="197">
        <x:v>0.17407355417553</x:v>
      </x:c>
      <x:c r="AL95" s="605">
        <x:v>6.6471768811303802E-2</x:v>
      </x:c>
      <x:c r="AM95" s="197">
        <x:v>-0.104135865486642</x:v>
      </x:c>
      <x:c r="AN95" s="605">
        <x:v>6.8733984076208204E-2</x:v>
      </x:c>
      <x:c r="AO95" s="197">
        <x:v>0.19158824665559199</x:v>
      </x:c>
      <x:c r="AP95" s="605">
        <x:v>6.9328891930272502E-2</x:v>
      </x:c>
      <x:c r="AQ95" s="197">
        <x:v>-2.3743526503935599E-2</x:v>
      </x:c>
      <x:c r="AR95" s="605">
        <x:v>7.0663198339523406E-2</x:v>
      </x:c>
      <x:c r="AS95" s="197">
        <x:v>4.51620977616688</x:v>
      </x:c>
      <x:c r="AT95" s="605">
        <x:v>0.73282184568009501</x:v>
      </x:c>
      <x:c r="AU95" s="197">
        <x:v>-1.9660336449487701E-2</x:v>
      </x:c>
      <x:c r="AV95" s="605">
        <x:v>0.11118395809663199</x:v>
      </x:c>
      <x:c r="AW95" s="197">
        <x:v>0.118358518055504</x:v>
      </x:c>
      <x:c r="AX95" s="605">
        <x:v>6.9211944394643093E-2</x:v>
      </x:c>
      <x:c r="AY95" s="197">
        <x:v>0.10378541485229199</x:v>
      </x:c>
      <x:c r="AZ95" s="605">
        <x:v>7.3737528032646202E-2</x:v>
      </x:c>
      <x:c r="BA95" s="197">
        <x:v>0.343012375707068</x:v>
      </x:c>
      <x:c r="BB95" s="605">
        <x:v>7.6477211182007496E-2</x:v>
      </x:c>
      <x:c r="BC95" s="197">
        <x:v>4.9679797807037303E-2</x:v>
      </x:c>
      <x:c r="BD95" s="605">
        <x:v>8.1929277819552698E-2</x:v>
      </x:c>
      <x:c r="BE95" s="197">
        <x:v>0.25432079395552198</x:v>
      </x:c>
      <x:c r="BF95" s="605">
        <x:v>6.9580507819636997E-2</x:v>
      </x:c>
      <x:c r="BG95" s="197">
        <x:v>0.13354344731342899</x:v>
      </x:c>
      <x:c r="BH95" s="605">
        <x:v>6.6000461157054602E-2</x:v>
      </x:c>
      <x:c r="BI95" s="197">
        <x:v>-8.0584680243362905E-2</x:v>
      </x:c>
      <x:c r="BJ95" s="605">
        <x:v>6.9188042737279395E-2</x:v>
      </x:c>
      <x:c r="BK95" s="197">
        <x:v>0.19875883896095001</x:v>
      </x:c>
      <x:c r="BL95" s="605">
        <x:v>7.0512407225401197E-2</x:v>
      </x:c>
      <x:c r="BM95" s="197">
        <x:v>-7.4015223075622402E-3</x:v>
      </x:c>
      <x:c r="BN95" s="605">
        <x:v>7.0627844370288795E-2</x:v>
      </x:c>
      <x:c r="BO95" s="197">
        <x:v>5.4763261957169602</x:v>
      </x:c>
      <x:c r="BP95" s="613">
        <x:v>0.85723900381556695</x:v>
      </x:c>
    </x:row>
    <x:row r="96" spans="1:68" ht="12.95" customHeight="1" x14ac:dyDescent="0.2">
      <x:c r="A96" s="2" t="s">
        <x:v>401</x:v>
      </x:c>
      <x:c r="B96" s="37">
        <x:v>3</x:v>
      </x:c>
      <x:c r="C96" s="197">
        <x:v>0.23329322922475501</x:v>
      </x:c>
      <x:c r="D96" s="605">
        <x:v>0.26091548441348</x:v>
      </x:c>
      <x:c r="E96" s="197">
        <x:v>0.38714658499778198</x:v>
      </x:c>
      <x:c r="F96" s="605">
        <x:v>9.2160439430376495E-2</x:v>
      </x:c>
      <x:c r="G96" s="197">
        <x:v>5.41331958677649E-3</x:v>
      </x:c>
      <x:c r="H96" s="605">
        <x:v>6.6848108088611205E-2</x:v>
      </x:c>
      <x:c r="I96" s="197">
        <x:v>0.19924442224615699</x:v>
      </x:c>
      <x:c r="J96" s="605">
        <x:v>9.0259005882446605E-2</x:v>
      </x:c>
      <x:c r="K96" s="197">
        <x:v>-0.23639400617846401</x:v>
      </x:c>
      <x:c r="L96" s="605">
        <x:v>0.112630463467426</x:v>
      </x:c>
      <x:c r="M96" s="197">
        <x:v>-0.27310115826068199</x:v>
      </x:c>
      <x:c r="N96" s="605">
        <x:v>0.111166749493515</x:v>
      </x:c>
      <x:c r="O96" s="197">
        <x:v>0.35879041357980501</x:v>
      </x:c>
      <x:c r="P96" s="605">
        <x:v>0.106688490533703</x:v>
      </x:c>
      <x:c r="Q96" s="197">
        <x:v>0.16467200356064901</x:v>
      </x:c>
      <x:c r="R96" s="605">
        <x:v>0.115730648754409</x:v>
      </x:c>
      <x:c r="S96" s="197">
        <x:v>0.49478911377652801</x:v>
      </x:c>
      <x:c r="T96" s="605">
        <x:v>0.17408829652403901</x:v>
      </x:c>
      <x:c r="U96" s="197">
        <x:v>0.308647580366612</x:v>
      </x:c>
      <x:c r="V96" s="605">
        <x:v>7.1903198765613394E-2</x:v>
      </x:c>
      <x:c r="W96" s="197">
        <x:v>7.6193470353163599</x:v>
      </x:c>
      <x:c r="X96" s="605">
        <x:v>1.42454283671103</x:v>
      </x:c>
      <x:c r="Y96" s="197">
        <x:v>0.20852513823177099</x:v>
      </x:c>
      <x:c r="Z96" s="605">
        <x:v>0.25357775920577702</x:v>
      </x:c>
      <x:c r="AA96" s="197">
        <x:v>0.39175072130067001</x:v>
      </x:c>
      <x:c r="AB96" s="605">
        <x:v>9.0839425321478595E-2</x:v>
      </x:c>
      <x:c r="AC96" s="197">
        <x:v>3.8932380657196702E-2</x:v>
      </x:c>
      <x:c r="AD96" s="605">
        <x:v>7.0090648539013006E-2</x:v>
      </x:c>
      <x:c r="AE96" s="197">
        <x:v>0.215883380239865</x:v>
      </x:c>
      <x:c r="AF96" s="605">
        <x:v>9.5994606701926E-2</x:v>
      </x:c>
      <x:c r="AG96" s="197">
        <x:v>-0.22173770343838001</x:v>
      </x:c>
      <x:c r="AH96" s="605">
        <x:v>0.108039297276809</x:v>
      </x:c>
      <x:c r="AI96" s="197">
        <x:v>-0.28865425216664398</x:v>
      </x:c>
      <x:c r="AJ96" s="605">
        <x:v>0.110113908607164</x:v>
      </x:c>
      <x:c r="AK96" s="197">
        <x:v>0.36882482730212302</x:v>
      </x:c>
      <x:c r="AL96" s="605">
        <x:v>0.103793076794537</x:v>
      </x:c>
      <x:c r="AM96" s="197">
        <x:v>0.13852770837394299</x:v>
      </x:c>
      <x:c r="AN96" s="605">
        <x:v>0.117650283865729</x:v>
      </x:c>
      <x:c r="AO96" s="197">
        <x:v>0.47735118202387</x:v>
      </x:c>
      <x:c r="AP96" s="605">
        <x:v>0.17075173303025601</x:v>
      </x:c>
      <x:c r="AQ96" s="197">
        <x:v>0.30380312013123301</x:v>
      </x:c>
      <x:c r="AR96" s="605">
        <x:v>7.0480806840378593E-2</x:v>
      </x:c>
      <x:c r="AS96" s="197">
        <x:v>8.5637637189437594</x:v>
      </x:c>
      <x:c r="AT96" s="605">
        <x:v>1.6641176226518799</x:v>
      </x:c>
      <x:c r="AU96" s="197">
        <x:v>0.196138925361796</x:v>
      </x:c>
      <x:c r="AV96" s="605">
        <x:v>0.257659368123342</x:v>
      </x:c>
      <x:c r="AW96" s="197">
        <x:v>0.37726419866332001</x:v>
      </x:c>
      <x:c r="AX96" s="605">
        <x:v>9.0153231648685397E-2</x:v>
      </x:c>
      <x:c r="AY96" s="197">
        <x:v>4.8102167191497201E-2</x:v>
      </x:c>
      <x:c r="AZ96" s="605">
        <x:v>7.1242974051304406E-2</x:v>
      </x:c>
      <x:c r="BA96" s="197">
        <x:v>0.20519842177777001</x:v>
      </x:c>
      <x:c r="BB96" s="605">
        <x:v>9.8425020355423706E-2</x:v>
      </x:c>
      <x:c r="BC96" s="197">
        <x:v>-0.24025663611842499</x:v>
      </x:c>
      <x:c r="BD96" s="605">
        <x:v>0.11399701378344899</x:v>
      </x:c>
      <x:c r="BE96" s="197">
        <x:v>-0.275964980019476</x:v>
      </x:c>
      <x:c r="BF96" s="605">
        <x:v>0.108225570973032</x:v>
      </x:c>
      <x:c r="BG96" s="197">
        <x:v>0.36546234648495102</x:v>
      </x:c>
      <x:c r="BH96" s="605">
        <x:v>0.104380533147223</x:v>
      </x:c>
      <x:c r="BI96" s="197">
        <x:v>0.13422867902295699</x:v>
      </x:c>
      <x:c r="BJ96" s="605">
        <x:v>0.119617630069294</x:v>
      </x:c>
      <x:c r="BK96" s="197">
        <x:v>0.46350543745464601</x:v>
      </x:c>
      <x:c r="BL96" s="605">
        <x:v>0.17426731724601699</x:v>
      </x:c>
      <x:c r="BM96" s="197">
        <x:v>0.297039479529844</x:v>
      </x:c>
      <x:c r="BN96" s="605">
        <x:v>6.8237067773961907E-2</x:v>
      </x:c>
      <x:c r="BO96" s="197">
        <x:v>9.0325013012254107</x:v>
      </x:c>
      <x:c r="BP96" s="613">
        <x:v>1.96405967351498</x:v>
      </x:c>
    </x:row>
    <x:row r="97" spans="1:68" ht="12.95" customHeight="1" x14ac:dyDescent="0.2">
      <x:c r="A97" s="39" t="s">
        <x:v>413</x:v>
      </x:c>
      <x:c r="B97" s="40">
        <x:v>3</x:v>
      </x:c>
      <x:c r="C97" s="211">
        <x:v>9.2967124857929496E-3</x:v>
      </x:c>
      <x:c r="D97" s="612">
        <x:v>5.8285224353983901E-2</x:v>
      </x:c>
      <x:c r="E97" s="211">
        <x:v>9.9620055613235503E-2</x:v>
      </x:c>
      <x:c r="F97" s="612">
        <x:v>3.3038001916290902E-2</x:v>
      </x:c>
      <x:c r="G97" s="211">
        <x:v>7.5010995749582296E-2</x:v>
      </x:c>
      <x:c r="H97" s="612">
        <x:v>4.5610126148346003E-2</x:v>
      </x:c>
      <x:c r="I97" s="211">
        <x:v>0.115712778611417</x:v>
      </x:c>
      <x:c r="J97" s="612">
        <x:v>3.9441922031279102E-2</x:v>
      </x:c>
      <x:c r="K97" s="211">
        <x:v>1.56100593982992E-2</x:v>
      </x:c>
      <x:c r="L97" s="612">
        <x:v>3.6712856455089399E-2</x:v>
      </x:c>
      <x:c r="M97" s="211">
        <x:v>0.18189473494635799</x:v>
      </x:c>
      <x:c r="N97" s="612">
        <x:v>3.2105335459343597E-2</x:v>
      </x:c>
      <x:c r="O97" s="211">
        <x:v>0.167394386931209</x:v>
      </x:c>
      <x:c r="P97" s="612">
        <x:v>3.9916735711390601E-2</x:v>
      </x:c>
      <x:c r="Q97" s="211">
        <x:v>9.3189131189791705E-2</x:v>
      </x:c>
      <x:c r="R97" s="612">
        <x:v>3.1624477797743897E-2</x:v>
      </x:c>
      <x:c r="S97" s="211">
        <x:v>0.29071776625690499</x:v>
      </x:c>
      <x:c r="T97" s="612">
        <x:v>3.9670244414193902E-2</x:v>
      </x:c>
      <x:c r="U97" s="211">
        <x:v>0.120776281354117</x:v>
      </x:c>
      <x:c r="V97" s="612">
        <x:v>3.1541678602361803E-2</x:v>
      </x:c>
      <x:c r="W97" s="211">
        <x:v>3.7717979843040399</x:v>
      </x:c>
      <x:c r="X97" s="612">
        <x:v>0.32720973692310701</x:v>
      </x:c>
      <x:c r="Y97" s="211">
        <x:v>-2.1815761072341001E-2</x:v>
      </x:c>
      <x:c r="Z97" s="612">
        <x:v>5.7565834276569597E-2</x:v>
      </x:c>
      <x:c r="AA97" s="211">
        <x:v>9.8885033642249001E-2</x:v>
      </x:c>
      <x:c r="AB97" s="612">
        <x:v>3.3081532167763598E-2</x:v>
      </x:c>
      <x:c r="AC97" s="211">
        <x:v>0.10432047433448299</x:v>
      </x:c>
      <x:c r="AD97" s="612">
        <x:v>4.5573853756896598E-2</x:v>
      </x:c>
      <x:c r="AE97" s="211">
        <x:v>0.11633535397207199</x:v>
      </x:c>
      <x:c r="AF97" s="612">
        <x:v>3.9301967843878703E-2</x:v>
      </x:c>
      <x:c r="AG97" s="211">
        <x:v>4.7843525885520599E-2</x:v>
      </x:c>
      <x:c r="AH97" s="612">
        <x:v>3.6433273032279702E-2</x:v>
      </x:c>
      <x:c r="AI97" s="211">
        <x:v>0.178944226124929</x:v>
      </x:c>
      <x:c r="AJ97" s="612">
        <x:v>3.2351029428116303E-2</x:v>
      </x:c>
      <x:c r="AK97" s="211">
        <x:v>0.178501323018875</x:v>
      </x:c>
      <x:c r="AL97" s="612">
        <x:v>3.9282760822564301E-2</x:v>
      </x:c>
      <x:c r="AM97" s="211">
        <x:v>6.9529175187547004E-2</x:v>
      </x:c>
      <x:c r="AN97" s="612">
        <x:v>3.1652509392875998E-2</x:v>
      </x:c>
      <x:c r="AO97" s="211">
        <x:v>0.27351083196571402</x:v>
      </x:c>
      <x:c r="AP97" s="612">
        <x:v>3.9483972081334501E-2</x:v>
      </x:c>
      <x:c r="AQ97" s="211">
        <x:v>0.13074724575740801</x:v>
      </x:c>
      <x:c r="AR97" s="612">
        <x:v>3.1431547103344303E-2</x:v>
      </x:c>
      <x:c r="AS97" s="211">
        <x:v>4.9363465218709104</x:v>
      </x:c>
      <x:c r="AT97" s="612">
        <x:v>0.39011393455305599</x:v>
      </x:c>
      <x:c r="AU97" s="211">
        <x:v>-2.0759322986452701E-2</x:v>
      </x:c>
      <x:c r="AV97" s="612">
        <x:v>5.78403542350127E-2</x:v>
      </x:c>
      <x:c r="AW97" s="211">
        <x:v>9.2471522645600102E-2</x:v>
      </x:c>
      <x:c r="AX97" s="612">
        <x:v>3.2829983921835199E-2</x:v>
      </x:c>
      <x:c r="AY97" s="211">
        <x:v>0.108661034206107</x:v>
      </x:c>
      <x:c r="AZ97" s="612">
        <x:v>4.5817120547210002E-2</x:v>
      </x:c>
      <x:c r="BA97" s="211">
        <x:v>0.113316710891228</x:v>
      </x:c>
      <x:c r="BB97" s="612">
        <x:v>3.9429314652534297E-2</x:v>
      </x:c>
      <x:c r="BC97" s="211">
        <x:v>4.56417219712359E-2</x:v>
      </x:c>
      <x:c r="BD97" s="612">
        <x:v>3.6166834421118198E-2</x:v>
      </x:c>
      <x:c r="BE97" s="211">
        <x:v>0.171553159077138</x:v>
      </x:c>
      <x:c r="BF97" s="612">
        <x:v>3.2243617526781003E-2</x:v>
      </x:c>
      <x:c r="BG97" s="211">
        <x:v>0.17047853834629101</x:v>
      </x:c>
      <x:c r="BH97" s="612">
        <x:v>3.8944460916920901E-2</x:v>
      </x:c>
      <x:c r="BI97" s="211">
        <x:v>7.2905054123109603E-2</x:v>
      </x:c>
      <x:c r="BJ97" s="612">
        <x:v>3.1797445269751097E-2</x:v>
      </x:c>
      <x:c r="BK97" s="211">
        <x:v>0.268831585697689</x:v>
      </x:c>
      <x:c r="BL97" s="612">
        <x:v>3.9828886143023302E-2</x:v>
      </x:c>
      <x:c r="BM97" s="211">
        <x:v>0.13147092909674801</x:v>
      </x:c>
      <x:c r="BN97" s="612">
        <x:v>3.1275254964209499E-2</x:v>
      </x:c>
      <x:c r="BO97" s="211">
        <x:v>5.5331408556500303</x:v>
      </x:c>
      <x:c r="BP97" s="620">
        <x:v>0.43426022502448203</x:v>
      </x:c>
    </x:row>
    <x:row r="99" spans="1:68" x14ac:dyDescent="0.2">
      <x:c r="A99" s="52" t="s">
        <x:v>544</x:v>
      </x:c>
    </x:row>
    <x:row r="100" spans="1:68" x14ac:dyDescent="0.2">
      <x:c r="A100" s="52" t="s">
        <x:v>659</x:v>
      </x:c>
    </x:row>
    <x:row r="101" spans="1:68" x14ac:dyDescent="0.2">
      <x:c r="A101" s="52" t="s">
        <x:v>651</x:v>
      </x:c>
    </x:row>
    <x:row r="102" spans="1:68" x14ac:dyDescent="0.2">
      <x:c r="A102" s="52" t="s">
        <x:v>1712</x:v>
      </x:c>
    </x:row>
    <x:row r="103" spans="1:68" x14ac:dyDescent="0.2">
      <x:c r="A103" s="52" t="s">
        <x:v>415</x:v>
      </x:c>
    </x:row>
    <x:row r="104" spans="1:68" x14ac:dyDescent="0.2">
      <x:c r="A104" s="52" t="s">
        <x:v>416</x:v>
      </x:c>
    </x:row>
    <x:row r="105" spans="1:68" x14ac:dyDescent="0.2">
      <x:c r="A105" s="52" t="s">
        <x:v>417</x:v>
      </x:c>
    </x:row>
    <x:row r="106" spans="1:68" x14ac:dyDescent="0.2">
      <x:c r="A106" s="172" t="str">
        <x:f>HYPERLINK("https://oecdcode.org/disclaimers/cyprus.html", "Information on data for Cyprus: https://oecdcode.org/disclaimers/cyprus.html")</x:f>
        <x:v>Information on data for Cyprus: https://oecdcode.org/disclaimers/cyprus.html</x:v>
      </x:c>
    </x:row>
    <x:row r="107" spans="1:68" x14ac:dyDescent="0.2">
      <x:c r="A107" s="52" t="s">
        <x:v>418</x:v>
      </x:c>
    </x:row>
  </x:sheetData>
  <x:mergeCells count="40">
    <x:mergeCell ref="BO7:BP8"/>
    <x:mergeCell ref="AU9:BP9"/>
    <x:mergeCell ref="AS7:AT8"/>
    <x:mergeCell ref="Y9:AT9"/>
    <x:mergeCell ref="AU7:BN7"/>
    <x:mergeCell ref="AU8:AV8"/>
    <x:mergeCell ref="AW8:AX8"/>
    <x:mergeCell ref="AY8:AZ8"/>
    <x:mergeCell ref="BA8:BB8"/>
    <x:mergeCell ref="BC8:BD8"/>
    <x:mergeCell ref="BE8:BF8"/>
    <x:mergeCell ref="BG8:BH8"/>
    <x:mergeCell ref="BI8:BJ8"/>
    <x:mergeCell ref="BK8:BL8"/>
    <x:mergeCell ref="BM8:BN8"/>
    <x:mergeCell ref="W7:X8"/>
    <x:mergeCell ref="C9:X9"/>
    <x:mergeCell ref="Y7:AR7"/>
    <x:mergeCell ref="Y8:Z8"/>
    <x:mergeCell ref="AA8:AB8"/>
    <x:mergeCell ref="AC8:AD8"/>
    <x:mergeCell ref="AE8:AF8"/>
    <x:mergeCell ref="AG8:AH8"/>
    <x:mergeCell ref="AI8:AJ8"/>
    <x:mergeCell ref="AK8:AL8"/>
    <x:mergeCell ref="AM8:AN8"/>
    <x:mergeCell ref="AO8:AP8"/>
    <x:mergeCell ref="AQ8:AR8"/>
    <x:mergeCell ref="B7:B10"/>
    <x:mergeCell ref="C7:V7"/>
    <x:mergeCell ref="C8:D8"/>
    <x:mergeCell ref="E8:F8"/>
    <x:mergeCell ref="G8:H8"/>
    <x:mergeCell ref="I8:J8"/>
    <x:mergeCell ref="K8:L8"/>
    <x:mergeCell ref="M8:N8"/>
    <x:mergeCell ref="O8:P8"/>
    <x:mergeCell ref="Q8:R8"/>
    <x:mergeCell ref="S8:T8"/>
    <x:mergeCell ref="U8:V8"/>
  </x:mergeCells>
  <x:conditionalFormatting sqref="C1:C200">
    <x:cfRule type="expression" dxfId="83" priority="30">
      <x:formula>ABS(C1/D1)&gt;1.95996398454005</x:formula>
    </x:cfRule>
  </x:conditionalFormatting>
  <x:conditionalFormatting sqref="E1:E200">
    <x:cfRule type="expression" dxfId="82" priority="29">
      <x:formula>ABS(E1/F1)&gt;1.95996398454005</x:formula>
    </x:cfRule>
  </x:conditionalFormatting>
  <x:conditionalFormatting sqref="G1:G200">
    <x:cfRule type="expression" dxfId="81" priority="28">
      <x:formula>ABS(G1/H1)&gt;1.95996398454005</x:formula>
    </x:cfRule>
  </x:conditionalFormatting>
  <x:conditionalFormatting sqref="I1:I200">
    <x:cfRule type="expression" dxfId="80" priority="27">
      <x:formula>ABS(I1/J1)&gt;1.95996398454005</x:formula>
    </x:cfRule>
  </x:conditionalFormatting>
  <x:conditionalFormatting sqref="K1:K200">
    <x:cfRule type="expression" dxfId="79" priority="26">
      <x:formula>ABS(K1/L1)&gt;1.95996398454005</x:formula>
    </x:cfRule>
  </x:conditionalFormatting>
  <x:conditionalFormatting sqref="M1:M200">
    <x:cfRule type="expression" dxfId="78" priority="25">
      <x:formula>ABS(M1/N1)&gt;1.95996398454005</x:formula>
    </x:cfRule>
  </x:conditionalFormatting>
  <x:conditionalFormatting sqref="O1:O200">
    <x:cfRule type="expression" dxfId="77" priority="24">
      <x:formula>ABS(O1/P1)&gt;1.95996398454005</x:formula>
    </x:cfRule>
  </x:conditionalFormatting>
  <x:conditionalFormatting sqref="Q1:Q200">
    <x:cfRule type="expression" dxfId="76" priority="23">
      <x:formula>ABS(Q1/R1)&gt;1.95996398454005</x:formula>
    </x:cfRule>
  </x:conditionalFormatting>
  <x:conditionalFormatting sqref="S1:S200">
    <x:cfRule type="expression" dxfId="75" priority="22">
      <x:formula>ABS(S1/T1)&gt;1.95996398454005</x:formula>
    </x:cfRule>
  </x:conditionalFormatting>
  <x:conditionalFormatting sqref="U1:U200">
    <x:cfRule type="expression" dxfId="74" priority="21">
      <x:formula>ABS(U1/V1)&gt;1.95996398454005</x:formula>
    </x:cfRule>
  </x:conditionalFormatting>
  <x:conditionalFormatting sqref="Y1:Y200">
    <x:cfRule type="expression" dxfId="73" priority="20">
      <x:formula>ABS(Y1/Z1)&gt;1.95996398454005</x:formula>
    </x:cfRule>
  </x:conditionalFormatting>
  <x:conditionalFormatting sqref="AA1:AA200">
    <x:cfRule type="expression" dxfId="72" priority="19">
      <x:formula>ABS(AA1/AB1)&gt;1.95996398454005</x:formula>
    </x:cfRule>
  </x:conditionalFormatting>
  <x:conditionalFormatting sqref="AC1:AC200">
    <x:cfRule type="expression" dxfId="71" priority="18">
      <x:formula>ABS(AC1/AD1)&gt;1.95996398454005</x:formula>
    </x:cfRule>
  </x:conditionalFormatting>
  <x:conditionalFormatting sqref="AE1:AE200">
    <x:cfRule type="expression" dxfId="70" priority="17">
      <x:formula>ABS(AE1/AF1)&gt;1.95996398454005</x:formula>
    </x:cfRule>
  </x:conditionalFormatting>
  <x:conditionalFormatting sqref="AG1:AG200">
    <x:cfRule type="expression" dxfId="69" priority="16">
      <x:formula>ABS(AG1/AH1)&gt;1.95996398454005</x:formula>
    </x:cfRule>
  </x:conditionalFormatting>
  <x:conditionalFormatting sqref="AI1:AI200">
    <x:cfRule type="expression" dxfId="68" priority="15">
      <x:formula>ABS(AI1/AJ1)&gt;1.95996398454005</x:formula>
    </x:cfRule>
  </x:conditionalFormatting>
  <x:conditionalFormatting sqref="AK1:AK200">
    <x:cfRule type="expression" dxfId="67" priority="14">
      <x:formula>ABS(AK1/AL1)&gt;1.95996398454005</x:formula>
    </x:cfRule>
  </x:conditionalFormatting>
  <x:conditionalFormatting sqref="AM1:AM200">
    <x:cfRule type="expression" dxfId="66" priority="13">
      <x:formula>ABS(AM1/AN1)&gt;1.95996398454005</x:formula>
    </x:cfRule>
  </x:conditionalFormatting>
  <x:conditionalFormatting sqref="AO1:AO200">
    <x:cfRule type="expression" dxfId="65" priority="12">
      <x:formula>ABS(AO1/AP1)&gt;1.95996398454005</x:formula>
    </x:cfRule>
  </x:conditionalFormatting>
  <x:conditionalFormatting sqref="AQ1:AQ200">
    <x:cfRule type="expression" dxfId="64" priority="11">
      <x:formula>ABS(AQ1/AR1)&gt;1.95996398454005</x:formula>
    </x:cfRule>
  </x:conditionalFormatting>
  <x:conditionalFormatting sqref="AU1:AU200">
    <x:cfRule type="expression" dxfId="63" priority="10">
      <x:formula>ABS(AU1/AV1)&gt;1.95996398454005</x:formula>
    </x:cfRule>
  </x:conditionalFormatting>
  <x:conditionalFormatting sqref="AW1:AW200">
    <x:cfRule type="expression" dxfId="62" priority="9">
      <x:formula>ABS(AW1/AX1)&gt;1.95996398454005</x:formula>
    </x:cfRule>
  </x:conditionalFormatting>
  <x:conditionalFormatting sqref="AY1:AY200">
    <x:cfRule type="expression" dxfId="61" priority="8">
      <x:formula>ABS(AY1/AZ1)&gt;1.95996398454005</x:formula>
    </x:cfRule>
  </x:conditionalFormatting>
  <x:conditionalFormatting sqref="BA1:BA200">
    <x:cfRule type="expression" dxfId="60" priority="7">
      <x:formula>ABS(BA1/BB1)&gt;1.95996398454005</x:formula>
    </x:cfRule>
  </x:conditionalFormatting>
  <x:conditionalFormatting sqref="BC1:BC200">
    <x:cfRule type="expression" dxfId="59" priority="6">
      <x:formula>ABS(BC1/BD1)&gt;1.95996398454005</x:formula>
    </x:cfRule>
  </x:conditionalFormatting>
  <x:conditionalFormatting sqref="BE1:BE200">
    <x:cfRule type="expression" dxfId="58" priority="5">
      <x:formula>ABS(BE1/BF1)&gt;1.95996398454005</x:formula>
    </x:cfRule>
  </x:conditionalFormatting>
  <x:conditionalFormatting sqref="BG1:BG200">
    <x:cfRule type="expression" dxfId="57" priority="4">
      <x:formula>ABS(BG1/BH1)&gt;1.95996398454005</x:formula>
    </x:cfRule>
  </x:conditionalFormatting>
  <x:conditionalFormatting sqref="BI1:BI200">
    <x:cfRule type="expression" dxfId="56" priority="3">
      <x:formula>ABS(BI1/BJ1)&gt;1.95996398454005</x:formula>
    </x:cfRule>
  </x:conditionalFormatting>
  <x:conditionalFormatting sqref="BK1:BK200">
    <x:cfRule type="expression" dxfId="55" priority="2">
      <x:formula>ABS(BK1/BL1)&gt;1.95996398454005</x:formula>
    </x:cfRule>
  </x:conditionalFormatting>
  <x:conditionalFormatting sqref="BM1:BM200">
    <x:cfRule type="expression" dxfId="54" priority="1">
      <x:formula>ABS(BM1/BN1)&gt;1.95996398454005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E00-000000000000}" mc:Ignorable="x14ac xr xr2 xr3">
  <x:dimension ref="A1:CZ107"/>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104" x14ac:dyDescent="0.2">
      <x:c r="A1" s="1" t="s">
        <x:v>329</x:v>
      </x:c>
    </x:row>
    <x:row r="2" spans="1:104" x14ac:dyDescent="0.2">
      <x:c r="A2" s="51" t="s">
        <x:v>330</x:v>
      </x:c>
    </x:row>
    <x:row r="3" spans="1:104" x14ac:dyDescent="0.2">
      <x:c r="A3" s="47" t="s">
        <x:v>448</x:v>
      </x:c>
    </x:row>
    <x:row r="4" spans="1:104" x14ac:dyDescent="0.2">
      <x:c r="A4" s="147" t="str">
        <x:f>HYPERLINK("#'TOC'!A1", "Back to TOC")</x:f>
        <x:v>Back to TOC</x:v>
      </x:c>
    </x:row>
    <x:row r="7" spans="1:104" ht="15" customHeight="1" x14ac:dyDescent="0.2">
      <x:c r="B7" s="670" t="s">
        <x:v>338</x:v>
      </x:c>
      <x:c r="C7" s="673" t="s">
        <x:v>660</x:v>
      </x:c>
      <x:c r="D7" s="673"/>
      <x:c r="E7" s="673"/>
      <x:c r="F7" s="673"/>
      <x:c r="G7" s="673"/>
      <x:c r="H7" s="673"/>
      <x:c r="I7" s="673"/>
      <x:c r="J7" s="673"/>
      <x:c r="K7" s="673"/>
      <x:c r="L7" s="673"/>
      <x:c r="M7" s="673"/>
      <x:c r="N7" s="673"/>
      <x:c r="O7" s="673"/>
      <x:c r="P7" s="673"/>
      <x:c r="Q7" s="673"/>
      <x:c r="R7" s="673"/>
      <x:c r="S7" s="673"/>
      <x:c r="T7" s="673"/>
      <x:c r="U7" s="673"/>
      <x:c r="V7" s="673"/>
      <x:c r="W7" s="673"/>
      <x:c r="X7" s="673"/>
      <x:c r="Y7" s="673"/>
      <x:c r="Z7" s="673"/>
      <x:c r="AA7" s="673"/>
      <x:c r="AB7" s="673"/>
      <x:c r="AC7" s="673"/>
      <x:c r="AD7" s="673"/>
      <x:c r="AE7" s="673"/>
      <x:c r="AF7" s="673"/>
      <x:c r="AG7" s="673"/>
      <x:c r="AH7" s="673"/>
      <x:c r="AI7" s="758" t="s">
        <x:v>569</x:v>
      </x:c>
      <x:c r="AJ7" s="758"/>
      <x:c r="AK7" s="673" t="s">
        <x:v>660</x:v>
      </x:c>
      <x:c r="AL7" s="673"/>
      <x:c r="AM7" s="673"/>
      <x:c r="AN7" s="673"/>
      <x:c r="AO7" s="673"/>
      <x:c r="AP7" s="673"/>
      <x:c r="AQ7" s="673"/>
      <x:c r="AR7" s="673"/>
      <x:c r="AS7" s="673"/>
      <x:c r="AT7" s="673"/>
      <x:c r="AU7" s="673"/>
      <x:c r="AV7" s="673"/>
      <x:c r="AW7" s="673"/>
      <x:c r="AX7" s="673"/>
      <x:c r="AY7" s="673"/>
      <x:c r="AZ7" s="673"/>
      <x:c r="BA7" s="673"/>
      <x:c r="BB7" s="673"/>
      <x:c r="BC7" s="673"/>
      <x:c r="BD7" s="673"/>
      <x:c r="BE7" s="673"/>
      <x:c r="BF7" s="673"/>
      <x:c r="BG7" s="673"/>
      <x:c r="BH7" s="673"/>
      <x:c r="BI7" s="673"/>
      <x:c r="BJ7" s="673"/>
      <x:c r="BK7" s="673"/>
      <x:c r="BL7" s="673"/>
      <x:c r="BM7" s="673"/>
      <x:c r="BN7" s="673"/>
      <x:c r="BO7" s="673"/>
      <x:c r="BP7" s="673"/>
      <x:c r="BQ7" s="758" t="s">
        <x:v>569</x:v>
      </x:c>
      <x:c r="BR7" s="758"/>
      <x:c r="BS7" s="673" t="s">
        <x:v>660</x:v>
      </x:c>
      <x:c r="BT7" s="673"/>
      <x:c r="BU7" s="673"/>
      <x:c r="BV7" s="673"/>
      <x:c r="BW7" s="673"/>
      <x:c r="BX7" s="673"/>
      <x:c r="BY7" s="673"/>
      <x:c r="BZ7" s="673"/>
      <x:c r="CA7" s="673"/>
      <x:c r="CB7" s="673"/>
      <x:c r="CC7" s="673"/>
      <x:c r="CD7" s="673"/>
      <x:c r="CE7" s="673"/>
      <x:c r="CF7" s="673"/>
      <x:c r="CG7" s="673"/>
      <x:c r="CH7" s="673"/>
      <x:c r="CI7" s="673"/>
      <x:c r="CJ7" s="673"/>
      <x:c r="CK7" s="673"/>
      <x:c r="CL7" s="673"/>
      <x:c r="CM7" s="673"/>
      <x:c r="CN7" s="673"/>
      <x:c r="CO7" s="673"/>
      <x:c r="CP7" s="673"/>
      <x:c r="CQ7" s="673"/>
      <x:c r="CR7" s="673"/>
      <x:c r="CS7" s="673"/>
      <x:c r="CT7" s="673"/>
      <x:c r="CU7" s="673"/>
      <x:c r="CV7" s="673"/>
      <x:c r="CW7" s="673"/>
      <x:c r="CX7" s="673"/>
      <x:c r="CY7" s="758" t="s">
        <x:v>569</x:v>
      </x:c>
      <x:c r="CZ7" s="760"/>
    </x:row>
    <x:row r="8" spans="1:104" ht="75" customHeight="1" x14ac:dyDescent="0.2">
      <x:c r="B8" s="671"/>
      <x:c r="C8" s="675" t="s">
        <x:v>504</x:v>
      </x:c>
      <x:c r="D8" s="675"/>
      <x:c r="E8" s="675" t="s">
        <x:v>505</x:v>
      </x:c>
      <x:c r="F8" s="675"/>
      <x:c r="G8" s="675" t="s">
        <x:v>506</x:v>
      </x:c>
      <x:c r="H8" s="675"/>
      <x:c r="I8" s="675" t="s">
        <x:v>507</x:v>
      </x:c>
      <x:c r="J8" s="675"/>
      <x:c r="K8" s="675" t="s">
        <x:v>508</x:v>
      </x:c>
      <x:c r="L8" s="675"/>
      <x:c r="M8" s="675" t="s">
        <x:v>509</x:v>
      </x:c>
      <x:c r="N8" s="675"/>
      <x:c r="O8" s="675" t="s">
        <x:v>510</x:v>
      </x:c>
      <x:c r="P8" s="675"/>
      <x:c r="Q8" s="675" t="s">
        <x:v>511</x:v>
      </x:c>
      <x:c r="R8" s="675"/>
      <x:c r="S8" s="675" t="s">
        <x:v>550</x:v>
      </x:c>
      <x:c r="T8" s="675"/>
      <x:c r="U8" s="675" t="s">
        <x:v>513</x:v>
      </x:c>
      <x:c r="V8" s="675"/>
      <x:c r="W8" s="675" t="s">
        <x:v>514</x:v>
      </x:c>
      <x:c r="X8" s="675"/>
      <x:c r="Y8" s="675" t="s">
        <x:v>431</x:v>
      </x:c>
      <x:c r="Z8" s="675"/>
      <x:c r="AA8" s="675" t="s">
        <x:v>515</x:v>
      </x:c>
      <x:c r="AB8" s="675"/>
      <x:c r="AC8" s="675" t="s">
        <x:v>516</x:v>
      </x:c>
      <x:c r="AD8" s="675"/>
      <x:c r="AE8" s="675" t="s">
        <x:v>517</x:v>
      </x:c>
      <x:c r="AF8" s="675"/>
      <x:c r="AG8" s="675" t="s">
        <x:v>518</x:v>
      </x:c>
      <x:c r="AH8" s="675"/>
      <x:c r="AI8" s="759"/>
      <x:c r="AJ8" s="759"/>
      <x:c r="AK8" s="675" t="s">
        <x:v>504</x:v>
      </x:c>
      <x:c r="AL8" s="675"/>
      <x:c r="AM8" s="675" t="s">
        <x:v>505</x:v>
      </x:c>
      <x:c r="AN8" s="675"/>
      <x:c r="AO8" s="675" t="s">
        <x:v>506</x:v>
      </x:c>
      <x:c r="AP8" s="675"/>
      <x:c r="AQ8" s="675" t="s">
        <x:v>507</x:v>
      </x:c>
      <x:c r="AR8" s="675"/>
      <x:c r="AS8" s="675" t="s">
        <x:v>508</x:v>
      </x:c>
      <x:c r="AT8" s="675"/>
      <x:c r="AU8" s="675" t="s">
        <x:v>509</x:v>
      </x:c>
      <x:c r="AV8" s="675"/>
      <x:c r="AW8" s="675" t="s">
        <x:v>510</x:v>
      </x:c>
      <x:c r="AX8" s="675"/>
      <x:c r="AY8" s="675" t="s">
        <x:v>511</x:v>
      </x:c>
      <x:c r="AZ8" s="675"/>
      <x:c r="BA8" s="675" t="s">
        <x:v>550</x:v>
      </x:c>
      <x:c r="BB8" s="675"/>
      <x:c r="BC8" s="675" t="s">
        <x:v>513</x:v>
      </x:c>
      <x:c r="BD8" s="675"/>
      <x:c r="BE8" s="675" t="s">
        <x:v>514</x:v>
      </x:c>
      <x:c r="BF8" s="675"/>
      <x:c r="BG8" s="675" t="s">
        <x:v>431</x:v>
      </x:c>
      <x:c r="BH8" s="675"/>
      <x:c r="BI8" s="675" t="s">
        <x:v>515</x:v>
      </x:c>
      <x:c r="BJ8" s="675"/>
      <x:c r="BK8" s="675" t="s">
        <x:v>516</x:v>
      </x:c>
      <x:c r="BL8" s="675"/>
      <x:c r="BM8" s="675" t="s">
        <x:v>517</x:v>
      </x:c>
      <x:c r="BN8" s="675"/>
      <x:c r="BO8" s="675" t="s">
        <x:v>518</x:v>
      </x:c>
      <x:c r="BP8" s="675"/>
      <x:c r="BQ8" s="759"/>
      <x:c r="BR8" s="759"/>
      <x:c r="BS8" s="675" t="s">
        <x:v>504</x:v>
      </x:c>
      <x:c r="BT8" s="675"/>
      <x:c r="BU8" s="675" t="s">
        <x:v>505</x:v>
      </x:c>
      <x:c r="BV8" s="675"/>
      <x:c r="BW8" s="675" t="s">
        <x:v>506</x:v>
      </x:c>
      <x:c r="BX8" s="675"/>
      <x:c r="BY8" s="675" t="s">
        <x:v>507</x:v>
      </x:c>
      <x:c r="BZ8" s="675"/>
      <x:c r="CA8" s="675" t="s">
        <x:v>508</x:v>
      </x:c>
      <x:c r="CB8" s="675"/>
      <x:c r="CC8" s="675" t="s">
        <x:v>509</x:v>
      </x:c>
      <x:c r="CD8" s="675"/>
      <x:c r="CE8" s="675" t="s">
        <x:v>510</x:v>
      </x:c>
      <x:c r="CF8" s="675"/>
      <x:c r="CG8" s="675" t="s">
        <x:v>511</x:v>
      </x:c>
      <x:c r="CH8" s="675"/>
      <x:c r="CI8" s="675" t="s">
        <x:v>550</x:v>
      </x:c>
      <x:c r="CJ8" s="675"/>
      <x:c r="CK8" s="675" t="s">
        <x:v>513</x:v>
      </x:c>
      <x:c r="CL8" s="675"/>
      <x:c r="CM8" s="675" t="s">
        <x:v>514</x:v>
      </x:c>
      <x:c r="CN8" s="675"/>
      <x:c r="CO8" s="675" t="s">
        <x:v>431</x:v>
      </x:c>
      <x:c r="CP8" s="675"/>
      <x:c r="CQ8" s="675" t="s">
        <x:v>515</x:v>
      </x:c>
      <x:c r="CR8" s="675"/>
      <x:c r="CS8" s="675" t="s">
        <x:v>516</x:v>
      </x:c>
      <x:c r="CT8" s="675"/>
      <x:c r="CU8" s="675" t="s">
        <x:v>517</x:v>
      </x:c>
      <x:c r="CV8" s="675"/>
      <x:c r="CW8" s="675" t="s">
        <x:v>518</x:v>
      </x:c>
      <x:c r="CX8" s="675"/>
      <x:c r="CY8" s="759"/>
      <x:c r="CZ8" s="761"/>
    </x:row>
    <x:row r="9" spans="1:104" ht="15" customHeight="1" x14ac:dyDescent="0.2">
      <x:c r="B9" s="671"/>
      <x:c r="C9" s="676" t="s">
        <x:v>553</x:v>
      </x:c>
      <x:c r="D9" s="676"/>
      <x:c r="E9" s="676"/>
      <x:c r="F9" s="676"/>
      <x:c r="G9" s="676"/>
      <x:c r="H9" s="676"/>
      <x:c r="I9" s="676"/>
      <x:c r="J9" s="676"/>
      <x:c r="K9" s="676"/>
      <x:c r="L9" s="676"/>
      <x:c r="M9" s="676"/>
      <x:c r="N9" s="676"/>
      <x:c r="O9" s="676"/>
      <x:c r="P9" s="676"/>
      <x:c r="Q9" s="676"/>
      <x:c r="R9" s="676"/>
      <x:c r="S9" s="676"/>
      <x:c r="T9" s="676"/>
      <x:c r="U9" s="676"/>
      <x:c r="V9" s="676"/>
      <x:c r="W9" s="676"/>
      <x:c r="X9" s="676"/>
      <x:c r="Y9" s="676"/>
      <x:c r="Z9" s="676"/>
      <x:c r="AA9" s="676"/>
      <x:c r="AB9" s="676"/>
      <x:c r="AC9" s="676"/>
      <x:c r="AD9" s="676"/>
      <x:c r="AE9" s="676"/>
      <x:c r="AF9" s="676"/>
      <x:c r="AG9" s="676"/>
      <x:c r="AH9" s="676"/>
      <x:c r="AI9" s="676"/>
      <x:c r="AJ9" s="676"/>
      <x:c r="AK9" s="676" t="s">
        <x:v>554</x:v>
      </x:c>
      <x:c r="AL9" s="676"/>
      <x:c r="AM9" s="676"/>
      <x:c r="AN9" s="676"/>
      <x:c r="AO9" s="676"/>
      <x:c r="AP9" s="676"/>
      <x:c r="AQ9" s="676"/>
      <x:c r="AR9" s="676"/>
      <x:c r="AS9" s="676"/>
      <x:c r="AT9" s="676"/>
      <x:c r="AU9" s="676"/>
      <x:c r="AV9" s="676"/>
      <x:c r="AW9" s="676"/>
      <x:c r="AX9" s="676"/>
      <x:c r="AY9" s="676"/>
      <x:c r="AZ9" s="676"/>
      <x:c r="BA9" s="676"/>
      <x:c r="BB9" s="676"/>
      <x:c r="BC9" s="676"/>
      <x:c r="BD9" s="676"/>
      <x:c r="BE9" s="676"/>
      <x:c r="BF9" s="676"/>
      <x:c r="BG9" s="676"/>
      <x:c r="BH9" s="676"/>
      <x:c r="BI9" s="676"/>
      <x:c r="BJ9" s="676"/>
      <x:c r="BK9" s="676"/>
      <x:c r="BL9" s="676"/>
      <x:c r="BM9" s="676"/>
      <x:c r="BN9" s="676"/>
      <x:c r="BO9" s="676"/>
      <x:c r="BP9" s="676"/>
      <x:c r="BQ9" s="676"/>
      <x:c r="BR9" s="676"/>
      <x:c r="BS9" s="676" t="s">
        <x:v>555</x:v>
      </x:c>
      <x:c r="BT9" s="676"/>
      <x:c r="BU9" s="676"/>
      <x:c r="BV9" s="676"/>
      <x:c r="BW9" s="676"/>
      <x:c r="BX9" s="676"/>
      <x:c r="BY9" s="676"/>
      <x:c r="BZ9" s="676"/>
      <x:c r="CA9" s="676"/>
      <x:c r="CB9" s="676"/>
      <x:c r="CC9" s="676"/>
      <x:c r="CD9" s="676"/>
      <x:c r="CE9" s="676"/>
      <x:c r="CF9" s="676"/>
      <x:c r="CG9" s="676"/>
      <x:c r="CH9" s="676"/>
      <x:c r="CI9" s="676"/>
      <x:c r="CJ9" s="676"/>
      <x:c r="CK9" s="676"/>
      <x:c r="CL9" s="676"/>
      <x:c r="CM9" s="676"/>
      <x:c r="CN9" s="676"/>
      <x:c r="CO9" s="676"/>
      <x:c r="CP9" s="676"/>
      <x:c r="CQ9" s="676"/>
      <x:c r="CR9" s="676"/>
      <x:c r="CS9" s="676"/>
      <x:c r="CT9" s="676"/>
      <x:c r="CU9" s="676"/>
      <x:c r="CV9" s="676"/>
      <x:c r="CW9" s="676"/>
      <x:c r="CX9" s="676"/>
      <x:c r="CY9" s="676"/>
      <x:c r="CZ9" s="711"/>
    </x:row>
    <x:row r="10" spans="1:104" ht="15" customHeight="1" x14ac:dyDescent="0.2">
      <x:c r="B10" s="672"/>
      <x:c r="C10" s="4" t="s">
        <x:v>537</x:v>
      </x:c>
      <x:c r="D10" s="4" t="s">
        <x:v>342</x:v>
      </x:c>
      <x:c r="E10" s="4" t="s">
        <x:v>537</x:v>
      </x:c>
      <x:c r="F10" s="4" t="s">
        <x:v>342</x:v>
      </x:c>
      <x:c r="G10" s="4" t="s">
        <x:v>537</x:v>
      </x:c>
      <x:c r="H10" s="4" t="s">
        <x:v>342</x:v>
      </x:c>
      <x:c r="I10" s="4" t="s">
        <x:v>537</x:v>
      </x:c>
      <x:c r="J10" s="4" t="s">
        <x:v>342</x:v>
      </x:c>
      <x:c r="K10" s="4" t="s">
        <x:v>537</x:v>
      </x:c>
      <x:c r="L10" s="4" t="s">
        <x:v>342</x:v>
      </x:c>
      <x:c r="M10" s="4" t="s">
        <x:v>537</x:v>
      </x:c>
      <x:c r="N10" s="4" t="s">
        <x:v>342</x:v>
      </x:c>
      <x:c r="O10" s="4" t="s">
        <x:v>537</x:v>
      </x:c>
      <x:c r="P10" s="4" t="s">
        <x:v>342</x:v>
      </x:c>
      <x:c r="Q10" s="4" t="s">
        <x:v>537</x:v>
      </x:c>
      <x:c r="R10" s="4" t="s">
        <x:v>342</x:v>
      </x:c>
      <x:c r="S10" s="4" t="s">
        <x:v>537</x:v>
      </x:c>
      <x:c r="T10" s="4" t="s">
        <x:v>342</x:v>
      </x:c>
      <x:c r="U10" s="4" t="s">
        <x:v>537</x:v>
      </x:c>
      <x:c r="V10" s="4" t="s">
        <x:v>342</x:v>
      </x:c>
      <x:c r="W10" s="4" t="s">
        <x:v>537</x:v>
      </x:c>
      <x:c r="X10" s="4" t="s">
        <x:v>342</x:v>
      </x:c>
      <x:c r="Y10" s="4" t="s">
        <x:v>537</x:v>
      </x:c>
      <x:c r="Z10" s="4" t="s">
        <x:v>342</x:v>
      </x:c>
      <x:c r="AA10" s="4" t="s">
        <x:v>537</x:v>
      </x:c>
      <x:c r="AB10" s="4" t="s">
        <x:v>342</x:v>
      </x:c>
      <x:c r="AC10" s="4" t="s">
        <x:v>537</x:v>
      </x:c>
      <x:c r="AD10" s="4" t="s">
        <x:v>342</x:v>
      </x:c>
      <x:c r="AE10" s="4" t="s">
        <x:v>537</x:v>
      </x:c>
      <x:c r="AF10" s="4" t="s">
        <x:v>342</x:v>
      </x:c>
      <x:c r="AG10" s="4" t="s">
        <x:v>537</x:v>
      </x:c>
      <x:c r="AH10" s="4" t="s">
        <x:v>342</x:v>
      </x:c>
      <x:c r="AI10" s="4" t="s">
        <x:v>538</x:v>
      </x:c>
      <x:c r="AJ10" s="4" t="s">
        <x:v>342</x:v>
      </x:c>
      <x:c r="AK10" s="4" t="s">
        <x:v>537</x:v>
      </x:c>
      <x:c r="AL10" s="4" t="s">
        <x:v>342</x:v>
      </x:c>
      <x:c r="AM10" s="4" t="s">
        <x:v>537</x:v>
      </x:c>
      <x:c r="AN10" s="4" t="s">
        <x:v>342</x:v>
      </x:c>
      <x:c r="AO10" s="4" t="s">
        <x:v>537</x:v>
      </x:c>
      <x:c r="AP10" s="4" t="s">
        <x:v>342</x:v>
      </x:c>
      <x:c r="AQ10" s="4" t="s">
        <x:v>537</x:v>
      </x:c>
      <x:c r="AR10" s="4" t="s">
        <x:v>342</x:v>
      </x:c>
      <x:c r="AS10" s="4" t="s">
        <x:v>537</x:v>
      </x:c>
      <x:c r="AT10" s="4" t="s">
        <x:v>342</x:v>
      </x:c>
      <x:c r="AU10" s="4" t="s">
        <x:v>537</x:v>
      </x:c>
      <x:c r="AV10" s="4" t="s">
        <x:v>342</x:v>
      </x:c>
      <x:c r="AW10" s="4" t="s">
        <x:v>537</x:v>
      </x:c>
      <x:c r="AX10" s="4" t="s">
        <x:v>342</x:v>
      </x:c>
      <x:c r="AY10" s="4" t="s">
        <x:v>537</x:v>
      </x:c>
      <x:c r="AZ10" s="4" t="s">
        <x:v>342</x:v>
      </x:c>
      <x:c r="BA10" s="4" t="s">
        <x:v>537</x:v>
      </x:c>
      <x:c r="BB10" s="4" t="s">
        <x:v>342</x:v>
      </x:c>
      <x:c r="BC10" s="4" t="s">
        <x:v>537</x:v>
      </x:c>
      <x:c r="BD10" s="4" t="s">
        <x:v>342</x:v>
      </x:c>
      <x:c r="BE10" s="4" t="s">
        <x:v>537</x:v>
      </x:c>
      <x:c r="BF10" s="4" t="s">
        <x:v>342</x:v>
      </x:c>
      <x:c r="BG10" s="4" t="s">
        <x:v>537</x:v>
      </x:c>
      <x:c r="BH10" s="4" t="s">
        <x:v>342</x:v>
      </x:c>
      <x:c r="BI10" s="4" t="s">
        <x:v>537</x:v>
      </x:c>
      <x:c r="BJ10" s="4" t="s">
        <x:v>342</x:v>
      </x:c>
      <x:c r="BK10" s="4" t="s">
        <x:v>537</x:v>
      </x:c>
      <x:c r="BL10" s="4" t="s">
        <x:v>342</x:v>
      </x:c>
      <x:c r="BM10" s="4" t="s">
        <x:v>537</x:v>
      </x:c>
      <x:c r="BN10" s="4" t="s">
        <x:v>342</x:v>
      </x:c>
      <x:c r="BO10" s="4" t="s">
        <x:v>537</x:v>
      </x:c>
      <x:c r="BP10" s="4" t="s">
        <x:v>342</x:v>
      </x:c>
      <x:c r="BQ10" s="4" t="s">
        <x:v>538</x:v>
      </x:c>
      <x:c r="BR10" s="4" t="s">
        <x:v>342</x:v>
      </x:c>
      <x:c r="BS10" s="4" t="s">
        <x:v>537</x:v>
      </x:c>
      <x:c r="BT10" s="4" t="s">
        <x:v>342</x:v>
      </x:c>
      <x:c r="BU10" s="4" t="s">
        <x:v>537</x:v>
      </x:c>
      <x:c r="BV10" s="4" t="s">
        <x:v>342</x:v>
      </x:c>
      <x:c r="BW10" s="4" t="s">
        <x:v>537</x:v>
      </x:c>
      <x:c r="BX10" s="4" t="s">
        <x:v>342</x:v>
      </x:c>
      <x:c r="BY10" s="4" t="s">
        <x:v>537</x:v>
      </x:c>
      <x:c r="BZ10" s="4" t="s">
        <x:v>342</x:v>
      </x:c>
      <x:c r="CA10" s="4" t="s">
        <x:v>537</x:v>
      </x:c>
      <x:c r="CB10" s="4" t="s">
        <x:v>342</x:v>
      </x:c>
      <x:c r="CC10" s="4" t="s">
        <x:v>537</x:v>
      </x:c>
      <x:c r="CD10" s="4" t="s">
        <x:v>342</x:v>
      </x:c>
      <x:c r="CE10" s="4" t="s">
        <x:v>537</x:v>
      </x:c>
      <x:c r="CF10" s="4" t="s">
        <x:v>342</x:v>
      </x:c>
      <x:c r="CG10" s="4" t="s">
        <x:v>537</x:v>
      </x:c>
      <x:c r="CH10" s="4" t="s">
        <x:v>342</x:v>
      </x:c>
      <x:c r="CI10" s="4" t="s">
        <x:v>537</x:v>
      </x:c>
      <x:c r="CJ10" s="4" t="s">
        <x:v>342</x:v>
      </x:c>
      <x:c r="CK10" s="4" t="s">
        <x:v>537</x:v>
      </x:c>
      <x:c r="CL10" s="4" t="s">
        <x:v>342</x:v>
      </x:c>
      <x:c r="CM10" s="4" t="s">
        <x:v>537</x:v>
      </x:c>
      <x:c r="CN10" s="4" t="s">
        <x:v>342</x:v>
      </x:c>
      <x:c r="CO10" s="4" t="s">
        <x:v>537</x:v>
      </x:c>
      <x:c r="CP10" s="4" t="s">
        <x:v>342</x:v>
      </x:c>
      <x:c r="CQ10" s="4" t="s">
        <x:v>537</x:v>
      </x:c>
      <x:c r="CR10" s="4" t="s">
        <x:v>342</x:v>
      </x:c>
      <x:c r="CS10" s="4" t="s">
        <x:v>537</x:v>
      </x:c>
      <x:c r="CT10" s="4" t="s">
        <x:v>342</x:v>
      </x:c>
      <x:c r="CU10" s="4" t="s">
        <x:v>537</x:v>
      </x:c>
      <x:c r="CV10" s="4" t="s">
        <x:v>342</x:v>
      </x:c>
      <x:c r="CW10" s="4" t="s">
        <x:v>537</x:v>
      </x:c>
      <x:c r="CX10" s="4" t="s">
        <x:v>342</x:v>
      </x:c>
      <x:c r="CY10" s="4" t="s">
        <x:v>538</x:v>
      </x:c>
      <x:c r="CZ10" s="5" t="s">
        <x:v>342</x:v>
      </x:c>
    </x:row>
    <x:row r="11" spans="1:104" ht="12.95" customHeight="1" x14ac:dyDescent="0.2">
      <x:c r="A11" s="6"/>
      <x:c r="B11" s="7"/>
      <x:c r="C11" s="209"/>
      <x:c r="D11" s="627"/>
      <x:c r="E11" s="209"/>
      <x:c r="F11" s="627"/>
      <x:c r="G11" s="209"/>
      <x:c r="H11" s="627"/>
      <x:c r="I11" s="209"/>
      <x:c r="J11" s="627"/>
      <x:c r="K11" s="209"/>
      <x:c r="L11" s="627"/>
      <x:c r="M11" s="209"/>
      <x:c r="N11" s="627"/>
      <x:c r="O11" s="209"/>
      <x:c r="P11" s="627"/>
      <x:c r="Q11" s="209"/>
      <x:c r="R11" s="627"/>
      <x:c r="S11" s="209"/>
      <x:c r="T11" s="627"/>
      <x:c r="U11" s="209"/>
      <x:c r="V11" s="627"/>
      <x:c r="W11" s="209"/>
      <x:c r="X11" s="627"/>
      <x:c r="Y11" s="209"/>
      <x:c r="Z11" s="627"/>
      <x:c r="AA11" s="209"/>
      <x:c r="AB11" s="627"/>
      <x:c r="AC11" s="209"/>
      <x:c r="AD11" s="627"/>
      <x:c r="AE11" s="209"/>
      <x:c r="AF11" s="627"/>
      <x:c r="AG11" s="209"/>
      <x:c r="AH11" s="627"/>
      <x:c r="AI11" s="209"/>
      <x:c r="AJ11" s="627"/>
      <x:c r="AK11" s="209"/>
      <x:c r="AL11" s="627"/>
      <x:c r="AM11" s="209"/>
      <x:c r="AN11" s="627"/>
      <x:c r="AO11" s="209"/>
      <x:c r="AP11" s="627"/>
      <x:c r="AQ11" s="209"/>
      <x:c r="AR11" s="627"/>
      <x:c r="AS11" s="209"/>
      <x:c r="AT11" s="627"/>
      <x:c r="AU11" s="209"/>
      <x:c r="AV11" s="627"/>
      <x:c r="AW11" s="209"/>
      <x:c r="AX11" s="627"/>
      <x:c r="AY11" s="209"/>
      <x:c r="AZ11" s="627"/>
      <x:c r="BA11" s="209"/>
      <x:c r="BB11" s="627"/>
      <x:c r="BC11" s="209"/>
      <x:c r="BD11" s="627"/>
      <x:c r="BE11" s="209"/>
      <x:c r="BF11" s="627"/>
      <x:c r="BG11" s="209"/>
      <x:c r="BH11" s="627"/>
      <x:c r="BI11" s="209"/>
      <x:c r="BJ11" s="627"/>
      <x:c r="BK11" s="209"/>
      <x:c r="BL11" s="627"/>
      <x:c r="BM11" s="209"/>
      <x:c r="BN11" s="627"/>
      <x:c r="BO11" s="209"/>
      <x:c r="BP11" s="627"/>
      <x:c r="BQ11" s="209"/>
      <x:c r="BR11" s="627"/>
      <x:c r="BS11" s="209"/>
      <x:c r="BT11" s="627"/>
      <x:c r="BU11" s="209"/>
      <x:c r="BV11" s="627"/>
      <x:c r="BW11" s="209"/>
      <x:c r="BX11" s="627"/>
      <x:c r="BY11" s="209"/>
      <x:c r="BZ11" s="627"/>
      <x:c r="CA11" s="209"/>
      <x:c r="CB11" s="627"/>
      <x:c r="CC11" s="209"/>
      <x:c r="CD11" s="627"/>
      <x:c r="CE11" s="209"/>
      <x:c r="CF11" s="627"/>
      <x:c r="CG11" s="209"/>
      <x:c r="CH11" s="627"/>
      <x:c r="CI11" s="209"/>
      <x:c r="CJ11" s="627"/>
      <x:c r="CK11" s="209"/>
      <x:c r="CL11" s="627"/>
      <x:c r="CM11" s="209"/>
      <x:c r="CN11" s="627"/>
      <x:c r="CO11" s="209"/>
      <x:c r="CP11" s="627"/>
      <x:c r="CQ11" s="209"/>
      <x:c r="CR11" s="627"/>
      <x:c r="CS11" s="209"/>
      <x:c r="CT11" s="627"/>
      <x:c r="CU11" s="209"/>
      <x:c r="CV11" s="627"/>
      <x:c r="CW11" s="209"/>
      <x:c r="CX11" s="627"/>
      <x:c r="CY11" s="209"/>
      <x:c r="CZ11" s="635"/>
    </x:row>
    <x:row r="12" spans="1:104" ht="12.95" customHeight="1" x14ac:dyDescent="0.2">
      <x:c r="A12" s="2" t="s">
        <x:v>354</x:v>
      </x:c>
      <x:c r="B12" s="12">
        <x:v>2</x:v>
      </x:c>
      <x:c r="C12" s="197">
        <x:v>8.2057376097089602E-2</x:v>
      </x:c>
      <x:c r="D12" s="621">
        <x:v>0.10172123338356</x:v>
      </x:c>
      <x:c r="E12" s="197">
        <x:v>-5.0750437677441702E-2</x:v>
      </x:c>
      <x:c r="F12" s="621">
        <x:v>9.7509624247226506E-2</x:v>
      </x:c>
      <x:c r="G12" s="197">
        <x:v>-7.4400010049520099E-2</x:v>
      </x:c>
      <x:c r="H12" s="621">
        <x:v>0.10019802868592401</x:v>
      </x:c>
      <x:c r="I12" s="197">
        <x:v>4.3169467931221402E-2</x:v>
      </x:c>
      <x:c r="J12" s="621">
        <x:v>0.11409519085796101</x:v>
      </x:c>
      <x:c r="K12" s="197">
        <x:v>9.2869358480975397E-2</x:v>
      </x:c>
      <x:c r="L12" s="621">
        <x:v>8.7236674673036904E-2</x:v>
      </x:c>
      <x:c r="M12" s="197">
        <x:v>0.41206474386314701</x:v>
      </x:c>
      <x:c r="N12" s="621">
        <x:v>9.6179919231326294E-2</x:v>
      </x:c>
      <x:c r="O12" s="197">
        <x:v>0.12692420504854399</x:v>
      </x:c>
      <x:c r="P12" s="621">
        <x:v>5.6636750138577101E-2</x:v>
      </x:c>
      <x:c r="Q12" s="197">
        <x:v>3.6602022960321001E-2</x:v>
      </x:c>
      <x:c r="R12" s="621">
        <x:v>9.6700023251279299E-2</x:v>
      </x:c>
      <x:c r="S12" s="197">
        <x:v>1.17841759152556E-2</x:v>
      </x:c>
      <x:c r="T12" s="621">
        <x:v>5.47552746415986E-2</x:v>
      </x:c>
      <x:c r="U12" s="197">
        <x:v>0.16815808097906601</x:v>
      </x:c>
      <x:c r="V12" s="621">
        <x:v>8.7854621639542996E-2</x:v>
      </x:c>
      <x:c r="W12" s="197">
        <x:v>2.1189873953404701E-3</x:v>
      </x:c>
      <x:c r="X12" s="621">
        <x:v>6.0598588657538303E-2</x:v>
      </x:c>
      <x:c r="Y12" s="197">
        <x:v>0.20637910455290301</x:v>
      </x:c>
      <x:c r="Z12" s="621">
        <x:v>5.3604808032905002E-2</x:v>
      </x:c>
      <x:c r="AA12" s="197">
        <x:v>8.6377962007856204E-2</x:v>
      </x:c>
      <x:c r="AB12" s="621">
        <x:v>0.100364336811366</x:v>
      </x:c>
      <x:c r="AC12" s="197">
        <x:v>-0.12905483899886899</x:v>
      </x:c>
      <x:c r="AD12" s="621">
        <x:v>0.10851758544887299</x:v>
      </x:c>
      <x:c r="AE12" s="197">
        <x:v>0.28480273047833599</x:v>
      </x:c>
      <x:c r="AF12" s="621">
        <x:v>8.2887917342950701E-2</x:v>
      </x:c>
      <x:c r="AG12" s="197">
        <x:v>0.16377802265069999</x:v>
      </x:c>
      <x:c r="AH12" s="621">
        <x:v>5.1375350298837601E-2</x:v>
      </x:c>
      <x:c r="AI12" s="197">
        <x:v>6.3839085192600704</x:v>
      </x:c>
      <x:c r="AJ12" s="621">
        <x:v>0.99433361935552</x:v>
      </x:c>
      <x:c r="AK12" s="197">
        <x:v>6.1966881349077199E-2</x:v>
      </x:c>
      <x:c r="AL12" s="621">
        <x:v>0.103474976493468</x:v>
      </x:c>
      <x:c r="AM12" s="197">
        <x:v>-3.8208394926917202E-2</x:v>
      </x:c>
      <x:c r="AN12" s="621">
        <x:v>9.4872087203923705E-2</x:v>
      </x:c>
      <x:c r="AO12" s="197">
        <x:v>-4.5208537784836599E-2</x:v>
      </x:c>
      <x:c r="AP12" s="621">
        <x:v>0.105222377442949</x:v>
      </x:c>
      <x:c r="AQ12" s="197">
        <x:v>5.91082091618675E-2</x:v>
      </x:c>
      <x:c r="AR12" s="621">
        <x:v>0.111322074496673</x:v>
      </x:c>
      <x:c r="AS12" s="197">
        <x:v>3.73566800000193E-2</x:v>
      </x:c>
      <x:c r="AT12" s="621">
        <x:v>8.3943017743874998E-2</x:v>
      </x:c>
      <x:c r="AU12" s="197">
        <x:v>0.38583269795611402</x:v>
      </x:c>
      <x:c r="AV12" s="621">
        <x:v>9.7077910874002901E-2</x:v>
      </x:c>
      <x:c r="AW12" s="197">
        <x:v>0.124124993883304</x:v>
      </x:c>
      <x:c r="AX12" s="621">
        <x:v>5.6120468786176103E-2</x:v>
      </x:c>
      <x:c r="AY12" s="197">
        <x:v>5.8777430624642503E-2</x:v>
      </x:c>
      <x:c r="AZ12" s="621">
        <x:v>9.34032360593198E-2</x:v>
      </x:c>
      <x:c r="BA12" s="197">
        <x:v>3.8281860894076702E-2</x:v>
      </x:c>
      <x:c r="BB12" s="621">
        <x:v>5.5716087872046599E-2</x:v>
      </x:c>
      <x:c r="BC12" s="197">
        <x:v>0.148657685609519</x:v>
      </x:c>
      <x:c r="BD12" s="621">
        <x:v>8.5223515045172504E-2</x:v>
      </x:c>
      <x:c r="BE12" s="197">
        <x:v>-3.74663910251838E-3</x:v>
      </x:c>
      <x:c r="BF12" s="621">
        <x:v>5.9954150131857897E-2</x:v>
      </x:c>
      <x:c r="BG12" s="197">
        <x:v>0.19998534298595</x:v>
      </x:c>
      <x:c r="BH12" s="621">
        <x:v>5.3448194083628699E-2</x:v>
      </x:c>
      <x:c r="BI12" s="197">
        <x:v>8.5641672028265697E-2</x:v>
      </x:c>
      <x:c r="BJ12" s="621">
        <x:v>9.8266752401058893E-2</x:v>
      </x:c>
      <x:c r="BK12" s="197">
        <x:v>-0.132832812993432</x:v>
      </x:c>
      <x:c r="BL12" s="621">
        <x:v>0.105730183659933</x:v>
      </x:c>
      <x:c r="BM12" s="197">
        <x:v>0.26963550165639799</x:v>
      </x:c>
      <x:c r="BN12" s="621">
        <x:v>8.54884141780895E-2</x:v>
      </x:c>
      <x:c r="BO12" s="197">
        <x:v>0.184481644130228</x:v>
      </x:c>
      <x:c r="BP12" s="621">
        <x:v>5.1477605973501699E-2</x:v>
      </x:c>
      <x:c r="BQ12" s="197">
        <x:v>8.8472452882715107</x:v>
      </x:c>
      <x:c r="BR12" s="621">
        <x:v>1.13763887896003</x:v>
      </x:c>
      <x:c r="BS12" s="197">
        <x:v>6.7360755963044805E-2</x:v>
      </x:c>
      <x:c r="BT12" s="621">
        <x:v>0.10401453467895901</x:v>
      </x:c>
      <x:c r="BU12" s="197">
        <x:v>-2.6853626700437401E-2</x:v>
      </x:c>
      <x:c r="BV12" s="621">
        <x:v>9.63328090576063E-2</x:v>
      </x:c>
      <x:c r="BW12" s="197">
        <x:v>-4.9008391247441697E-2</x:v>
      </x:c>
      <x:c r="BX12" s="621">
        <x:v>0.104627072920934</x:v>
      </x:c>
      <x:c r="BY12" s="197">
        <x:v>5.6895403822127898E-2</x:v>
      </x:c>
      <x:c r="BZ12" s="621">
        <x:v>0.112335292962052</x:v>
      </x:c>
      <x:c r="CA12" s="197">
        <x:v>2.9084101719199899E-2</x:v>
      </x:c>
      <x:c r="CB12" s="621">
        <x:v>8.4237799510430103E-2</x:v>
      </x:c>
      <x:c r="CC12" s="197">
        <x:v>0.37659301444841298</x:v>
      </x:c>
      <x:c r="CD12" s="621">
        <x:v>9.7267698320245094E-2</x:v>
      </x:c>
      <x:c r="CE12" s="197">
        <x:v>0.126779974722593</x:v>
      </x:c>
      <x:c r="CF12" s="621">
        <x:v>5.6286875344338599E-2</x:v>
      </x:c>
      <x:c r="CG12" s="197">
        <x:v>6.1644937765102902E-2</x:v>
      </x:c>
      <x:c r="CH12" s="621">
        <x:v>9.2777546221772297E-2</x:v>
      </x:c>
      <x:c r="CI12" s="197">
        <x:v>4.5900052692182898E-2</x:v>
      </x:c>
      <x:c r="CJ12" s="621">
        <x:v>5.74277437791137E-2</x:v>
      </x:c>
      <x:c r="CK12" s="197">
        <x:v>0.147684246091459</x:v>
      </x:c>
      <x:c r="CL12" s="621">
        <x:v>8.6083098895952503E-2</x:v>
      </x:c>
      <x:c r="CM12" s="197">
        <x:v>-1.28084208874881E-2</x:v>
      </x:c>
      <x:c r="CN12" s="621">
        <x:v>6.2790274423342105E-2</x:v>
      </x:c>
      <x:c r="CO12" s="197">
        <x:v>0.18897815323478601</x:v>
      </x:c>
      <x:c r="CP12" s="621">
        <x:v>5.2486981140863601E-2</x:v>
      </x:c>
      <x:c r="CQ12" s="197">
        <x:v>8.46697033039603E-2</x:v>
      </x:c>
      <x:c r="CR12" s="621">
        <x:v>9.8451025990621693E-2</x:v>
      </x:c>
      <x:c r="CS12" s="197">
        <x:v>-0.13287759692475701</x:v>
      </x:c>
      <x:c r="CT12" s="621">
        <x:v>0.10586826802174901</x:v>
      </x:c>
      <x:c r="CU12" s="197">
        <x:v>0.27642546950284702</x:v>
      </x:c>
      <x:c r="CV12" s="621">
        <x:v>8.3581196143827405E-2</x:v>
      </x:c>
      <x:c r="CW12" s="197">
        <x:v>0.18425289507939799</x:v>
      </x:c>
      <x:c r="CX12" s="621">
        <x:v>5.2170055061803097E-2</x:v>
      </x:c>
      <x:c r="CY12" s="197">
        <x:v>9.2819900406112605</x:v>
      </x:c>
      <x:c r="CZ12" s="629">
        <x:v>1.1609193027239599</x:v>
      </x:c>
    </x:row>
    <x:row r="13" spans="1:104" ht="12.95" customHeight="1" x14ac:dyDescent="0.2">
      <x:c r="A13" s="2" t="s">
        <x:v>355</x:v>
      </x:c>
      <x:c r="B13" s="12">
        <x:v>2</x:v>
      </x:c>
      <x:c r="C13" s="197">
        <x:v>-4.2650928582233703E-2</x:v>
      </x:c>
      <x:c r="D13" s="621">
        <x:v>0.12312231486728401</x:v>
      </x:c>
      <x:c r="E13" s="197">
        <x:v>0.22126528334388201</x:v>
      </x:c>
      <x:c r="F13" s="621">
        <x:v>0.13136309883880201</x:v>
      </x:c>
      <x:c r="G13" s="197">
        <x:v>0.10779379524527</x:v>
      </x:c>
      <x:c r="H13" s="621">
        <x:v>0.13757924392169599</x:v>
      </x:c>
      <x:c r="I13" s="197">
        <x:v>-0.100416472324805</x:v>
      </x:c>
      <x:c r="J13" s="621">
        <x:v>0.123549789788909</x:v>
      </x:c>
      <x:c r="K13" s="197">
        <x:v>0.174161927671763</x:v>
      </x:c>
      <x:c r="L13" s="621">
        <x:v>0.13683385425788999</x:v>
      </x:c>
      <x:c r="M13" s="197">
        <x:v>3.2210141446735403E-2</x:v>
      </x:c>
      <x:c r="N13" s="621">
        <x:v>0.12726668590192899</x:v>
      </x:c>
      <x:c r="O13" s="197">
        <x:v>-0.124803292196121</x:v>
      </x:c>
      <x:c r="P13" s="621">
        <x:v>0.100644051269511</x:v>
      </x:c>
      <x:c r="Q13" s="197">
        <x:v>-0.167474104330259</x:v>
      </x:c>
      <x:c r="R13" s="621">
        <x:v>9.5029904835377099E-2</x:v>
      </x:c>
      <x:c r="S13" s="197">
        <x:v>-8.7282617421153993E-2</x:v>
      </x:c>
      <x:c r="T13" s="621">
        <x:v>0.102735406244441</x:v>
      </x:c>
      <x:c r="U13" s="197">
        <x:v>0.21052677043110199</x:v>
      </x:c>
      <x:c r="V13" s="621">
        <x:v>0.10951490182578601</x:v>
      </x:c>
      <x:c r="W13" s="197">
        <x:v>0.12809651076332201</x:v>
      </x:c>
      <x:c r="X13" s="621">
        <x:v>0.10947204642641201</x:v>
      </x:c>
      <x:c r="Y13" s="197">
        <x:v>0.246726552169303</x:v>
      </x:c>
      <x:c r="Z13" s="621">
        <x:v>0.12015459194080901</x:v>
      </x:c>
      <x:c r="AA13" s="197">
        <x:v>0.305830799806035</x:v>
      </x:c>
      <x:c r="AB13" s="621">
        <x:v>0.115780781672346</x:v>
      </x:c>
      <x:c r="AC13" s="197">
        <x:v>5.1726804788908398E-2</x:v>
      </x:c>
      <x:c r="AD13" s="621">
        <x:v>0.117086829964673</x:v>
      </x:c>
      <x:c r="AE13" s="197">
        <x:v>5.1047671506606898E-2</x:v>
      </x:c>
      <x:c r="AF13" s="621">
        <x:v>0.11942879975951801</x:v>
      </x:c>
      <x:c r="AG13" s="197">
        <x:v>7.6033021981968194E-2</x:v>
      </x:c>
      <x:c r="AH13" s="621">
        <x:v>0.113104608156086</x:v>
      </x:c>
      <x:c r="AI13" s="197">
        <x:v>3.55942865403417</x:v>
      </x:c>
      <x:c r="AJ13" s="621">
        <x:v>0.92797287070193801</x:v>
      </x:c>
      <x:c r="AK13" s="197">
        <x:v>-5.6843768760774099E-2</x:v>
      </x:c>
      <x:c r="AL13" s="621">
        <x:v>0.12101142618027801</x:v>
      </x:c>
      <x:c r="AM13" s="197">
        <x:v>0.22056594693790199</x:v>
      </x:c>
      <x:c r="AN13" s="621">
        <x:v>0.13349033489272999</x:v>
      </x:c>
      <x:c r="AO13" s="197">
        <x:v>9.6186631358087402E-2</x:v>
      </x:c>
      <x:c r="AP13" s="621">
        <x:v>0.13445151930348501</x:v>
      </x:c>
      <x:c r="AQ13" s="197">
        <x:v>-0.111672609430403</x:v>
      </x:c>
      <x:c r="AR13" s="621">
        <x:v>0.12244461839486701</x:v>
      </x:c>
      <x:c r="AS13" s="197">
        <x:v>0.195169379616319</x:v>
      </x:c>
      <x:c r="AT13" s="621">
        <x:v>0.137500423557018</x:v>
      </x:c>
      <x:c r="AU13" s="197">
        <x:v>4.5506383074549198E-2</x:v>
      </x:c>
      <x:c r="AV13" s="621">
        <x:v>0.129252007380738</x:v>
      </x:c>
      <x:c r="AW13" s="197">
        <x:v>-0.134473241638735</x:v>
      </x:c>
      <x:c r="AX13" s="621">
        <x:v>0.100791608005981</x:v>
      </x:c>
      <x:c r="AY13" s="197">
        <x:v>-0.12570535986015599</x:v>
      </x:c>
      <x:c r="AZ13" s="621">
        <x:v>9.3572780384348395E-2</x:v>
      </x:c>
      <x:c r="BA13" s="197">
        <x:v>-8.8965758089971703E-2</x:v>
      </x:c>
      <x:c r="BB13" s="621">
        <x:v>0.101326404502509</x:v>
      </x:c>
      <x:c r="BC13" s="197">
        <x:v>0.20596825602240099</x:v>
      </x:c>
      <x:c r="BD13" s="621">
        <x:v>0.110197605911928</x:v>
      </x:c>
      <x:c r="BE13" s="197">
        <x:v>8.5059905786912193E-2</x:v>
      </x:c>
      <x:c r="BF13" s="621">
        <x:v>0.106968066040219</x:v>
      </x:c>
      <x:c r="BG13" s="197">
        <x:v>0.27441439429088099</x:v>
      </x:c>
      <x:c r="BH13" s="621">
        <x:v>0.122219408176829</x:v>
      </x:c>
      <x:c r="BI13" s="197">
        <x:v>0.30449720818200399</x:v>
      </x:c>
      <x:c r="BJ13" s="621">
        <x:v>0.11617392123217</x:v>
      </x:c>
      <x:c r="BK13" s="197">
        <x:v>5.3249284155322998E-2</x:v>
      </x:c>
      <x:c r="BL13" s="621">
        <x:v>0.119412018660389</x:v>
      </x:c>
      <x:c r="BM13" s="197">
        <x:v>4.7737846908453702E-2</x:v>
      </x:c>
      <x:c r="BN13" s="621">
        <x:v>0.117444280576341</x:v>
      </x:c>
      <x:c r="BO13" s="197">
        <x:v>6.3722752134445101E-2</x:v>
      </x:c>
      <x:c r="BP13" s="621">
        <x:v>0.11427042583517801</x:v>
      </x:c>
      <x:c r="BQ13" s="197">
        <x:v>4.7757434133205097</x:v>
      </x:c>
      <x:c r="BR13" s="621">
        <x:v>1.15281130002909</x:v>
      </x:c>
      <x:c r="BS13" s="197">
        <x:v>-6.8676648245670005E-2</x:v>
      </x:c>
      <x:c r="BT13" s="621">
        <x:v>0.122858323577739</x:v>
      </x:c>
      <x:c r="BU13" s="197">
        <x:v>0.22008670356709201</x:v>
      </x:c>
      <x:c r="BV13" s="621">
        <x:v>0.13346843065353001</x:v>
      </x:c>
      <x:c r="BW13" s="197">
        <x:v>0.108321136162979</x:v>
      </x:c>
      <x:c r="BX13" s="621">
        <x:v>0.13289599636224</x:v>
      </x:c>
      <x:c r="BY13" s="197">
        <x:v>-0.118127961401059</x:v>
      </x:c>
      <x:c r="BZ13" s="621">
        <x:v>0.121181889120459</x:v>
      </x:c>
      <x:c r="CA13" s="197">
        <x:v>0.18442390224399299</x:v>
      </x:c>
      <x:c r="CB13" s="621">
        <x:v>0.137121299019593</x:v>
      </x:c>
      <x:c r="CC13" s="197">
        <x:v>3.6982252224225402E-2</x:v>
      </x:c>
      <x:c r="CD13" s="621">
        <x:v>0.12813796253600601</x:v>
      </x:c>
      <x:c r="CE13" s="197">
        <x:v>-0.173149186438738</x:v>
      </x:c>
      <x:c r="CF13" s="621">
        <x:v>0.10106159977693201</x:v>
      </x:c>
      <x:c r="CG13" s="197">
        <x:v>-0.105686469413815</x:v>
      </x:c>
      <x:c r="CH13" s="621">
        <x:v>9.5881832607715503E-2</x:v>
      </x:c>
      <x:c r="CI13" s="197">
        <x:v>-8.6185256685064701E-2</x:v>
      </x:c>
      <x:c r="CJ13" s="621">
        <x:v>0.101201153673949</x:v>
      </x:c>
      <x:c r="CK13" s="197">
        <x:v>0.20943447873594101</x:v>
      </x:c>
      <x:c r="CL13" s="621">
        <x:v>0.110250989572181</x:v>
      </x:c>
      <x:c r="CM13" s="197">
        <x:v>8.4570042113379498E-2</x:v>
      </x:c>
      <x:c r="CN13" s="621">
        <x:v>0.10659793646492401</x:v>
      </x:c>
      <x:c r="CO13" s="197">
        <x:v>0.27164088878918102</x:v>
      </x:c>
      <x:c r="CP13" s="621">
        <x:v>0.121833483731294</x:v>
      </x:c>
      <x:c r="CQ13" s="197">
        <x:v>0.30880557102922102</x:v>
      </x:c>
      <x:c r="CR13" s="621">
        <x:v>0.11467621086098299</x:v>
      </x:c>
      <x:c r="CS13" s="197">
        <x:v>5.2501359765977203E-2</x:v>
      </x:c>
      <x:c r="CT13" s="621">
        <x:v>0.119445144560935</x:v>
      </x:c>
      <x:c r="CU13" s="197">
        <x:v>5.1163740363936498E-2</x:v>
      </x:c>
      <x:c r="CV13" s="621">
        <x:v>0.11943134597609401</x:v>
      </x:c>
      <x:c r="CW13" s="197">
        <x:v>7.0740843248205801E-2</x:v>
      </x:c>
      <x:c r="CX13" s="621">
        <x:v>0.113094036353525</x:v>
      </x:c>
      <x:c r="CY13" s="197">
        <x:v>5.0236457582779401</x:v>
      </x:c>
      <x:c r="CZ13" s="629">
        <x:v>1.23934380019768</x:v>
      </x:c>
    </x:row>
    <x:row r="14" spans="1:104" ht="12.95" customHeight="1" x14ac:dyDescent="0.2">
      <x:c r="A14" s="2" t="s">
        <x:v>356</x:v>
      </x:c>
      <x:c r="B14" s="12">
        <x:v>2</x:v>
      </x:c>
      <x:c r="C14" s="197">
        <x:v>-4.3160136157740399E-2</x:v>
      </x:c>
      <x:c r="D14" s="621">
        <x:v>6.9710305356192603E-2</x:v>
      </x:c>
      <x:c r="E14" s="197">
        <x:v>0.115185765436839</x:v>
      </x:c>
      <x:c r="F14" s="621">
        <x:v>6.7501131149670907E-2</x:v>
      </x:c>
      <x:c r="G14" s="197">
        <x:v>1.84208055887076E-4</x:v>
      </x:c>
      <x:c r="H14" s="621">
        <x:v>7.0206507084659697E-2</x:v>
      </x:c>
      <x:c r="I14" s="197">
        <x:v>-2.98282775825915E-2</x:v>
      </x:c>
      <x:c r="J14" s="621">
        <x:v>6.5438925626701103E-2</x:v>
      </x:c>
      <x:c r="K14" s="197">
        <x:v>0.23052361734754501</x:v>
      </x:c>
      <x:c r="L14" s="621">
        <x:v>8.1344174662964105E-2</x:v>
      </x:c>
      <x:c r="M14" s="197">
        <x:v>-4.67224556460673E-2</x:v>
      </x:c>
      <x:c r="N14" s="621">
        <x:v>8.1755022010078199E-2</x:v>
      </x:c>
      <x:c r="O14" s="197">
        <x:v>-3.2873822949458101E-3</x:v>
      </x:c>
      <x:c r="P14" s="621">
        <x:v>7.3475331985965703E-2</x:v>
      </x:c>
      <x:c r="Q14" s="197">
        <x:v>-0.22209704959430501</x:v>
      </x:c>
      <x:c r="R14" s="621">
        <x:v>7.6915559367820005E-2</x:v>
      </x:c>
      <x:c r="S14" s="197">
        <x:v>0.13236441170746799</x:v>
      </x:c>
      <x:c r="T14" s="621">
        <x:v>8.0725079673142394E-2</x:v>
      </x:c>
      <x:c r="U14" s="197">
        <x:v>0.27258466007679799</x:v>
      </x:c>
      <x:c r="V14" s="621">
        <x:v>6.5607228393109299E-2</x:v>
      </x:c>
      <x:c r="W14" s="197">
        <x:v>0.23432171886905701</x:v>
      </x:c>
      <x:c r="X14" s="621">
        <x:v>8.8483352387110498E-2</x:v>
      </x:c>
      <x:c r="Y14" s="197">
        <x:v>0.305178363473603</x:v>
      </x:c>
      <x:c r="Z14" s="621">
        <x:v>9.1126897716411401E-2</x:v>
      </x:c>
      <x:c r="AA14" s="197">
        <x:v>0.110845160216551</x:v>
      </x:c>
      <x:c r="AB14" s="621">
        <x:v>7.6265342020202895E-2</x:v>
      </x:c>
      <x:c r="AC14" s="197">
        <x:v>0.21120639860634799</x:v>
      </x:c>
      <x:c r="AD14" s="621">
        <x:v>8.9752818859551997E-2</x:v>
      </x:c>
      <x:c r="AE14" s="197">
        <x:v>0.115195921342128</x:v>
      </x:c>
      <x:c r="AF14" s="621">
        <x:v>8.3534756548172204E-2</x:v>
      </x:c>
      <x:c r="AG14" s="197">
        <x:v>6.5529914642337095E-2</x:v>
      </x:c>
      <x:c r="AH14" s="621">
        <x:v>7.0178359019320305E-2</x:v>
      </x:c>
      <x:c r="AI14" s="197">
        <x:v>4.3495087168831201</x:v>
      </x:c>
      <x:c r="AJ14" s="621">
        <x:v>0.74782090985651395</x:v>
      </x:c>
      <x:c r="AK14" s="197">
        <x:v>-4.9530452685516001E-2</x:v>
      </x:c>
      <x:c r="AL14" s="621">
        <x:v>7.1987237758484104E-2</x:v>
      </x:c>
      <x:c r="AM14" s="197">
        <x:v>0.13613489026696701</x:v>
      </x:c>
      <x:c r="AN14" s="621">
        <x:v>6.8824424971829598E-2</x:v>
      </x:c>
      <x:c r="AO14" s="197">
        <x:v>-1.42259395032299E-2</x:v>
      </x:c>
      <x:c r="AP14" s="621">
        <x:v>6.7915681555413304E-2</x:v>
      </x:c>
      <x:c r="AQ14" s="197">
        <x:v>-2.43091215422682E-3</x:v>
      </x:c>
      <x:c r="AR14" s="621">
        <x:v>6.3896045955057101E-2</x:v>
      </x:c>
      <x:c r="AS14" s="197">
        <x:v>0.21501921496874701</x:v>
      </x:c>
      <x:c r="AT14" s="621">
        <x:v>8.2630237421996905E-2</x:v>
      </x:c>
      <x:c r="AU14" s="197">
        <x:v>-3.1010615886292298E-2</x:v>
      </x:c>
      <x:c r="AV14" s="621">
        <x:v>8.0982912181952596E-2</x:v>
      </x:c>
      <x:c r="AW14" s="197">
        <x:v>4.7060290841224204E-3</x:v>
      </x:c>
      <x:c r="AX14" s="621">
        <x:v>7.3281605154642895E-2</x:v>
      </x:c>
      <x:c r="AY14" s="197">
        <x:v>-0.18856376188750201</x:v>
      </x:c>
      <x:c r="AZ14" s="621">
        <x:v>7.5448161026748395E-2</x:v>
      </x:c>
      <x:c r="BA14" s="197">
        <x:v>0.186940383117118</x:v>
      </x:c>
      <x:c r="BB14" s="621">
        <x:v>8.2548054329615095E-2</x:v>
      </x:c>
      <x:c r="BC14" s="197">
        <x:v>0.23984149868798499</x:v>
      </x:c>
      <x:c r="BD14" s="621">
        <x:v>6.4772713901484799E-2</x:v>
      </x:c>
      <x:c r="BE14" s="197">
        <x:v>0.22051702291902101</x:v>
      </x:c>
      <x:c r="BF14" s="621">
        <x:v>8.9785750124053307E-2</x:v>
      </x:c>
      <x:c r="BG14" s="197">
        <x:v>0.285579014534037</x:v>
      </x:c>
      <x:c r="BH14" s="621">
        <x:v>9.0557291687240402E-2</x:v>
      </x:c>
      <x:c r="BI14" s="197">
        <x:v>0.10926491219503801</x:v>
      </x:c>
      <x:c r="BJ14" s="621">
        <x:v>7.42170826369426E-2</x:v>
      </x:c>
      <x:c r="BK14" s="197">
        <x:v>0.22929864556917001</x:v>
      </x:c>
      <x:c r="BL14" s="621">
        <x:v>9.1633222981313697E-2</x:v>
      </x:c>
      <x:c r="BM14" s="197">
        <x:v>6.0385180812622799E-2</x:v>
      </x:c>
      <x:c r="BN14" s="621">
        <x:v>8.3590870540032794E-2</x:v>
      </x:c>
      <x:c r="BO14" s="197">
        <x:v>7.67624029872504E-2</x:v>
      </x:c>
      <x:c r="BP14" s="621">
        <x:v>6.9334555971897902E-2</x:v>
      </x:c>
      <x:c r="BQ14" s="197">
        <x:v>6.3109818478503401</x:v>
      </x:c>
      <x:c r="BR14" s="621">
        <x:v>0.89372045920509802</x:v>
      </x:c>
      <x:c r="BS14" s="197">
        <x:v>-4.78930955211508E-2</x:v>
      </x:c>
      <x:c r="BT14" s="621">
        <x:v>7.4386327729095994E-2</x:v>
      </x:c>
      <x:c r="BU14" s="197">
        <x:v>0.135807679465899</x:v>
      </x:c>
      <x:c r="BV14" s="621">
        <x:v>6.8493237097463897E-2</x:v>
      </x:c>
      <x:c r="BW14" s="197">
        <x:v>-2.33277746476712E-2</x:v>
      </x:c>
      <x:c r="BX14" s="621">
        <x:v>6.8194288365515096E-2</x:v>
      </x:c>
      <x:c r="BY14" s="197">
        <x:v>-1.4062960440807499E-2</x:v>
      </x:c>
      <x:c r="BZ14" s="621">
        <x:v>6.4532227935776496E-2</x:v>
      </x:c>
      <x:c r="CA14" s="197">
        <x:v>0.19431411165860599</x:v>
      </x:c>
      <x:c r="CB14" s="621">
        <x:v>8.3384874145236307E-2</x:v>
      </x:c>
      <x:c r="CC14" s="197">
        <x:v>-3.1133628091505501E-2</x:v>
      </x:c>
      <x:c r="CD14" s="621">
        <x:v>8.1833798009483996E-2</x:v>
      </x:c>
      <x:c r="CE14" s="197">
        <x:v>2.39697706133832E-2</x:v>
      </x:c>
      <x:c r="CF14" s="621">
        <x:v>7.3517440122535901E-2</x:v>
      </x:c>
      <x:c r="CG14" s="197">
        <x:v>-0.18097808046900299</x:v>
      </x:c>
      <x:c r="CH14" s="621">
        <x:v>7.5964193137962197E-2</x:v>
      </x:c>
      <x:c r="CI14" s="197">
        <x:v>0.19905489846541699</x:v>
      </x:c>
      <x:c r="CJ14" s="621">
        <x:v>8.2917434176634802E-2</x:v>
      </x:c>
      <x:c r="CK14" s="197">
        <x:v>0.21591478527223401</x:v>
      </x:c>
      <x:c r="CL14" s="621">
        <x:v>6.3686882862786995E-2</x:v>
      </x:c>
      <x:c r="CM14" s="197">
        <x:v>0.19073812473949001</x:v>
      </x:c>
      <x:c r="CN14" s="621">
        <x:v>8.6237684131455203E-2</x:v>
      </x:c>
      <x:c r="CO14" s="197">
        <x:v>0.30993720920397799</x:v>
      </x:c>
      <x:c r="CP14" s="621">
        <x:v>0.100581197725192</x:v>
      </x:c>
      <x:c r="CQ14" s="197">
        <x:v>0.113704478988658</x:v>
      </x:c>
      <x:c r="CR14" s="621">
        <x:v>7.3860651110253805E-2</x:v>
      </x:c>
      <x:c r="CS14" s="197">
        <x:v>0.23310286647086101</x:v>
      </x:c>
      <x:c r="CT14" s="621">
        <x:v>8.9888461030707897E-2</x:v>
      </x:c>
      <x:c r="CU14" s="197">
        <x:v>5.4674490755276701E-2</x:v>
      </x:c>
      <x:c r="CV14" s="621">
        <x:v>8.3795386060037405E-2</x:v>
      </x:c>
      <x:c r="CW14" s="197">
        <x:v>7.1495162181079597E-2</x:v>
      </x:c>
      <x:c r="CX14" s="621">
        <x:v>6.9560444750646794E-2</x:v>
      </x:c>
      <x:c r="CY14" s="197">
        <x:v>6.9220251431820197</x:v>
      </x:c>
      <x:c r="CZ14" s="629">
        <x:v>0.95709753430189604</x:v>
      </x:c>
    </x:row>
    <x:row r="15" spans="1:104" ht="12.95" customHeight="1" x14ac:dyDescent="0.2">
      <x:c r="A15" s="2" t="s">
        <x:v>357</x:v>
      </x:c>
      <x:c r="B15" s="12">
        <x:v>2</x:v>
      </x:c>
      <x:c r="C15" s="197">
        <x:v>-0.25927127194409599</x:v>
      </x:c>
      <x:c r="D15" s="621">
        <x:v>0.13957547445971299</x:v>
      </x:c>
      <x:c r="E15" s="197">
        <x:v>9.8744980424535195E-2</x:v>
      </x:c>
      <x:c r="F15" s="621">
        <x:v>0.15413777718340799</x:v>
      </x:c>
      <x:c r="G15" s="197">
        <x:v>0.22874914024528101</x:v>
      </x:c>
      <x:c r="H15" s="621">
        <x:v>0.107316113819008</x:v>
      </x:c>
      <x:c r="I15" s="197">
        <x:v>-0.22716827953839899</x:v>
      </x:c>
      <x:c r="J15" s="621">
        <x:v>0.172575749089798</x:v>
      </x:c>
      <x:c r="K15" s="197">
        <x:v>0.23570927557677501</x:v>
      </x:c>
      <x:c r="L15" s="621">
        <x:v>8.5430818208423895E-2</x:v>
      </x:c>
      <x:c r="M15" s="197">
        <x:v>0.154386247376366</x:v>
      </x:c>
      <x:c r="N15" s="621">
        <x:v>8.5594583532518601E-2</x:v>
      </x:c>
      <x:c r="O15" s="197">
        <x:v>0.126094617185253</x:v>
      </x:c>
      <x:c r="P15" s="621">
        <x:v>7.4699432221553397E-2</x:v>
      </x:c>
      <x:c r="Q15" s="197">
        <x:v>0.17356754304525901</x:v>
      </x:c>
      <x:c r="R15" s="621">
        <x:v>0.144586027788945</x:v>
      </x:c>
      <x:c r="S15" s="197">
        <x:v>-0.23678016658744999</x:v>
      </x:c>
      <x:c r="T15" s="621">
        <x:v>7.0126781782228295E-2</x:v>
      </x:c>
      <x:c r="U15" s="197">
        <x:v>0.19173210271211399</x:v>
      </x:c>
      <x:c r="V15" s="621">
        <x:v>9.7128979197496093E-2</x:v>
      </x:c>
      <x:c r="W15" s="197">
        <x:v>6.2315069267430898E-2</x:v>
      </x:c>
      <x:c r="X15" s="621">
        <x:v>7.5185836083040705E-2</x:v>
      </x:c>
      <x:c r="Y15" s="197">
        <x:v>0.148271328633237</x:v>
      </x:c>
      <x:c r="Z15" s="621">
        <x:v>6.0226928484384601E-2</x:v>
      </x:c>
      <x:c r="AA15" s="197">
        <x:v>-9.9207973928614607E-2</x:v>
      </x:c>
      <x:c r="AB15" s="621">
        <x:v>0.109540497897554</x:v>
      </x:c>
      <x:c r="AC15" s="197">
        <x:v>0.144107256938484</x:v>
      </x:c>
      <x:c r="AD15" s="621">
        <x:v>9.3361499743717005E-2</x:v>
      </x:c>
      <x:c r="AE15" s="197">
        <x:v>0.22065014898405499</x:v>
      </x:c>
      <x:c r="AF15" s="621">
        <x:v>0.107456101322189</x:v>
      </x:c>
      <x:c r="AG15" s="197">
        <x:v>0.21905370661276</x:v>
      </x:c>
      <x:c r="AH15" s="621">
        <x:v>6.8479491679682702E-2</x:v>
      </x:c>
      <x:c r="AI15" s="197">
        <x:v>4.6138006234654796</x:v>
      </x:c>
      <x:c r="AJ15" s="621">
        <x:v>0.99575863414656596</x:v>
      </x:c>
      <x:c r="AK15" s="197">
        <x:v>-0.30272617848250599</x:v>
      </x:c>
      <x:c r="AL15" s="621">
        <x:v>0.138155462621046</x:v>
      </x:c>
      <x:c r="AM15" s="197">
        <x:v>9.56669570026389E-2</x:v>
      </x:c>
      <x:c r="AN15" s="621">
        <x:v>0.15359226285508901</x:v>
      </x:c>
      <x:c r="AO15" s="197">
        <x:v>0.223081777735162</x:v>
      </x:c>
      <x:c r="AP15" s="621">
        <x:v>0.106865432625895</x:v>
      </x:c>
      <x:c r="AQ15" s="197">
        <x:v>-0.215649731242262</x:v>
      </x:c>
      <x:c r="AR15" s="621">
        <x:v>0.17054253737285599</x:v>
      </x:c>
      <x:c r="AS15" s="197">
        <x:v>0.219281039538681</x:v>
      </x:c>
      <x:c r="AT15" s="621">
        <x:v>8.7148851343412007E-2</x:v>
      </x:c>
      <x:c r="AU15" s="197">
        <x:v>0.143154988645318</x:v>
      </x:c>
      <x:c r="AV15" s="621">
        <x:v>8.4315254110616397E-2</x:v>
      </x:c>
      <x:c r="AW15" s="197">
        <x:v>0.14999654464314</x:v>
      </x:c>
      <x:c r="AX15" s="621">
        <x:v>7.3387296097985805E-2</x:v>
      </x:c>
      <x:c r="AY15" s="197">
        <x:v>0.16194524870832</x:v>
      </x:c>
      <x:c r="AZ15" s="621">
        <x:v>0.14239294878501099</x:v>
      </x:c>
      <x:c r="BA15" s="197">
        <x:v>-0.20633774171993799</x:v>
      </x:c>
      <x:c r="BB15" s="621">
        <x:v>6.9068851045292701E-2</x:v>
      </x:c>
      <x:c r="BC15" s="197">
        <x:v>0.18674979860139901</x:v>
      </x:c>
      <x:c r="BD15" s="621">
        <x:v>9.8177245371867394E-2</x:v>
      </x:c>
      <x:c r="BE15" s="197">
        <x:v>7.9648937372490403E-2</x:v>
      </x:c>
      <x:c r="BF15" s="621">
        <x:v>7.5633741125339493E-2</x:v>
      </x:c>
      <x:c r="BG15" s="197">
        <x:v>0.17786223654355501</x:v>
      </x:c>
      <x:c r="BH15" s="621">
        <x:v>6.0249857343810401E-2</x:v>
      </x:c>
      <x:c r="BI15" s="197">
        <x:v>-9.0548428085162905E-2</x:v>
      </x:c>
      <x:c r="BJ15" s="621">
        <x:v>0.107115018696795</x:v>
      </x:c>
      <x:c r="BK15" s="197">
        <x:v>0.157613865391866</x:v>
      </x:c>
      <x:c r="BL15" s="621">
        <x:v>9.2539030303551498E-2</x:v>
      </x:c>
      <x:c r="BM15" s="197">
        <x:v>0.21309146772264101</x:v>
      </x:c>
      <x:c r="BN15" s="621">
        <x:v>0.104860743948181</x:v>
      </x:c>
      <x:c r="BO15" s="197">
        <x:v>0.20106784662725899</x:v>
      </x:c>
      <x:c r="BP15" s="621">
        <x:v>6.7210975982881699E-2</x:v>
      </x:c>
      <x:c r="BQ15" s="197">
        <x:v>5.4589158001136102</x:v>
      </x:c>
      <x:c r="BR15" s="621">
        <x:v>1.01307769122789</x:v>
      </x:c>
      <x:c r="BS15" s="197">
        <x:v>-0.28392580965635</x:v>
      </x:c>
      <x:c r="BT15" s="621">
        <x:v>0.13875155264931099</x:v>
      </x:c>
      <x:c r="BU15" s="197">
        <x:v>7.9140177059358399E-2</x:v>
      </x:c>
      <x:c r="BV15" s="621">
        <x:v>0.15403591152705301</x:v>
      </x:c>
      <x:c r="BW15" s="197">
        <x:v>0.26558405921728301</x:v>
      </x:c>
      <x:c r="BX15" s="621">
        <x:v>0.10895997797194699</x:v>
      </x:c>
      <x:c r="BY15" s="197">
        <x:v>-0.194816262138677</x:v>
      </x:c>
      <x:c r="BZ15" s="621">
        <x:v>0.17167514465314401</x:v>
      </x:c>
      <x:c r="CA15" s="197">
        <x:v>0.20421339710097899</x:v>
      </x:c>
      <x:c r="CB15" s="621">
        <x:v>8.6931796583169796E-2</x:v>
      </x:c>
      <x:c r="CC15" s="197">
        <x:v>0.10234872472631</x:v>
      </x:c>
      <x:c r="CD15" s="621">
        <x:v>8.3352217873998297E-2</x:v>
      </x:c>
      <x:c r="CE15" s="197">
        <x:v>0.14085190977754</x:v>
      </x:c>
      <x:c r="CF15" s="621">
        <x:v>7.2858806585169494E-2</x:v>
      </x:c>
      <x:c r="CG15" s="197">
        <x:v>0.18423852293098</x:v>
      </x:c>
      <x:c r="CH15" s="621">
        <x:v>0.13961570079559599</x:v>
      </x:c>
      <x:c r="CI15" s="197">
        <x:v>-0.17682837684248801</x:v>
      </x:c>
      <x:c r="CJ15" s="621">
        <x:v>7.0057823861148394E-2</x:v>
      </x:c>
      <x:c r="CK15" s="197">
        <x:v>0.18216533851935801</x:v>
      </x:c>
      <x:c r="CL15" s="621">
        <x:v>9.8239613381598104E-2</x:v>
      </x:c>
      <x:c r="CM15" s="197">
        <x:v>9.1358839264363903E-2</x:v>
      </x:c>
      <x:c r="CN15" s="621">
        <x:v>7.40220887940094E-2</x:v>
      </x:c>
      <x:c r="CO15" s="197">
        <x:v>0.120587260657113</x:v>
      </x:c>
      <x:c r="CP15" s="621">
        <x:v>6.0500243407358802E-2</x:v>
      </x:c>
      <x:c r="CQ15" s="197">
        <x:v>-8.9197277870586497E-2</x:v>
      </x:c>
      <x:c r="CR15" s="621">
        <x:v>0.110107652760788</x:v>
      </x:c>
      <x:c r="CS15" s="197">
        <x:v>0.20031495610910699</x:v>
      </x:c>
      <x:c r="CT15" s="621">
        <x:v>9.3751239264662098E-2</x:v>
      </x:c>
      <x:c r="CU15" s="197">
        <x:v>0.20536919485462701</x:v>
      </x:c>
      <x:c r="CV15" s="621">
        <x:v>0.106607320953285</x:v>
      </x:c>
      <x:c r="CW15" s="197">
        <x:v>0.214087784178636</x:v>
      </x:c>
      <x:c r="CX15" s="621">
        <x:v>6.6033643065810693E-2</x:v>
      </x:c>
      <x:c r="CY15" s="197">
        <x:v>7.1746253177038701</x:v>
      </x:c>
      <x:c r="CZ15" s="629">
        <x:v>1.1220616962574601</x:v>
      </x:c>
    </x:row>
    <x:row r="16" spans="1:104" ht="12.95" customHeight="1" x14ac:dyDescent="0.2">
      <x:c r="A16" s="2" t="s">
        <x:v>358</x:v>
      </x:c>
      <x:c r="B16" s="12">
        <x:v>2</x:v>
      </x:c>
      <x:c r="C16" s="197">
        <x:v>1.15217969811239E-2</x:v>
      </x:c>
      <x:c r="D16" s="621">
        <x:v>0.227592193863216</x:v>
      </x:c>
      <x:c r="E16" s="197">
        <x:v>0.317604427239705</x:v>
      </x:c>
      <x:c r="F16" s="621">
        <x:v>0.17224969200929099</x:v>
      </x:c>
      <x:c r="G16" s="197">
        <x:v>-5.2890477309266201E-2</x:v>
      </x:c>
      <x:c r="H16" s="621">
        <x:v>0.157126245716599</x:v>
      </x:c>
      <x:c r="I16" s="197">
        <x:v>0.142980252743904</x:v>
      </x:c>
      <x:c r="J16" s="621">
        <x:v>0.187761900533057</x:v>
      </x:c>
      <x:c r="K16" s="197">
        <x:v>0.542744838094121</x:v>
      </x:c>
      <x:c r="L16" s="621">
        <x:v>0.18348157670314399</x:v>
      </x:c>
      <x:c r="M16" s="197">
        <x:v>6.8777766860565706E-2</x:v>
      </x:c>
      <x:c r="N16" s="621">
        <x:v>0.185248558561867</x:v>
      </x:c>
      <x:c r="O16" s="197">
        <x:v>8.7233876693964499E-2</x:v>
      </x:c>
      <x:c r="P16" s="621">
        <x:v>9.4253925553130696E-2</x:v>
      </x:c>
      <x:c r="Q16" s="197">
        <x:v>0.408477115793069</x:v>
      </x:c>
      <x:c r="R16" s="621">
        <x:v>0.19194622156961699</x:v>
      </x:c>
      <x:c r="S16" s="197">
        <x:v>0.29753412568243198</x:v>
      </x:c>
      <x:c r="T16" s="621">
        <x:v>8.2863270999239194E-2</x:v>
      </x:c>
      <x:c r="U16" s="197">
        <x:v>6.2828506467384901E-2</x:v>
      </x:c>
      <x:c r="V16" s="621">
        <x:v>9.5833611341857694E-2</x:v>
      </x:c>
      <x:c r="W16" s="197">
        <x:v>0.12446499345418301</x:v>
      </x:c>
      <x:c r="X16" s="621">
        <x:v>7.9583045575552597E-2</x:v>
      </x:c>
      <x:c r="Y16" s="197">
        <x:v>1.5914074396795298E-2</x:v>
      </x:c>
      <x:c r="Z16" s="621">
        <x:v>0.10141594701730999</x:v>
      </x:c>
      <x:c r="AA16" s="197">
        <x:v>0.1316648477756</x:v>
      </x:c>
      <x:c r="AB16" s="621">
        <x:v>0.13781002251171801</x:v>
      </x:c>
      <x:c r="AC16" s="197">
        <x:v>7.7015035438784104E-3</x:v>
      </x:c>
      <x:c r="AD16" s="621">
        <x:v>0.139403604561428</x:v>
      </x:c>
      <x:c r="AE16" s="197">
        <x:v>7.7087098175956603E-2</x:v>
      </x:c>
      <x:c r="AF16" s="621">
        <x:v>0.14327392481771001</x:v>
      </x:c>
      <x:c r="AG16" s="197">
        <x:v>-6.7906906451671994E-2</x:v>
      </x:c>
      <x:c r="AH16" s="621">
        <x:v>7.7390811979134902E-2</x:v>
      </x:c>
      <x:c r="AI16" s="197">
        <x:v>8.0761398647395808</x:v>
      </x:c>
      <x:c r="AJ16" s="621">
        <x:v>1.4451361781813299</x:v>
      </x:c>
      <x:c r="AK16" s="197">
        <x:v>3.3297109569334002E-2</x:v>
      </x:c>
      <x:c r="AL16" s="621">
        <x:v>0.22553537077765701</x:v>
      </x:c>
      <x:c r="AM16" s="197">
        <x:v>0.33066640698288102</x:v>
      </x:c>
      <x:c r="AN16" s="621">
        <x:v>0.17601630019638101</x:v>
      </x:c>
      <x:c r="AO16" s="197">
        <x:v>-0.10459000419810401</x:v>
      </x:c>
      <x:c r="AP16" s="621">
        <x:v>0.155848245614428</x:v>
      </x:c>
      <x:c r="AQ16" s="197">
        <x:v>0.11275253959760199</x:v>
      </x:c>
      <x:c r="AR16" s="621">
        <x:v>0.185933605789627</x:v>
      </x:c>
      <x:c r="AS16" s="197">
        <x:v>0.52545457379617699</x:v>
      </x:c>
      <x:c r="AT16" s="621">
        <x:v>0.177912076600414</x:v>
      </x:c>
      <x:c r="AU16" s="197">
        <x:v>7.12113097545609E-2</x:v>
      </x:c>
      <x:c r="AV16" s="621">
        <x:v>0.18083072212266399</x:v>
      </x:c>
      <x:c r="AW16" s="197">
        <x:v>7.9775496288073594E-2</x:v>
      </x:c>
      <x:c r="AX16" s="621">
        <x:v>9.5006501865560394E-2</x:v>
      </x:c>
      <x:c r="AY16" s="197">
        <x:v>0.43903007147379097</x:v>
      </x:c>
      <x:c r="AZ16" s="621">
        <x:v>0.187697672156595</x:v>
      </x:c>
      <x:c r="BA16" s="197">
        <x:v>0.32457924644249497</x:v>
      </x:c>
      <x:c r="BB16" s="621">
        <x:v>8.0806729789319798E-2</x:v>
      </x:c>
      <x:c r="BC16" s="197">
        <x:v>5.5798263345038998E-2</x:v>
      </x:c>
      <x:c r="BD16" s="621">
        <x:v>9.5170653010882303E-2</x:v>
      </x:c>
      <x:c r="BE16" s="197">
        <x:v>0.10538128369946601</x:v>
      </x:c>
      <x:c r="BF16" s="621">
        <x:v>8.0849756355489799E-2</x:v>
      </x:c>
      <x:c r="BG16" s="197">
        <x:v>2.2355906717218699E-2</x:v>
      </x:c>
      <x:c r="BH16" s="621">
        <x:v>9.9900137700376396E-2</x:v>
      </x:c>
      <x:c r="BI16" s="197">
        <x:v>0.10772452061090899</x:v>
      </x:c>
      <x:c r="BJ16" s="621">
        <x:v>0.13610960324107901</x:v>
      </x:c>
      <x:c r="BK16" s="197">
        <x:v>-3.5613517117178699E-3</x:v>
      </x:c>
      <x:c r="BL16" s="621">
        <x:v>0.13829848842029299</x:v>
      </x:c>
      <x:c r="BM16" s="197">
        <x:v>7.5812307750593499E-2</x:v>
      </x:c>
      <x:c r="BN16" s="621">
        <x:v>0.142561002002352</x:v>
      </x:c>
      <x:c r="BO16" s="197">
        <x:v>-6.9126771050956007E-2</x:v>
      </x:c>
      <x:c r="BP16" s="621">
        <x:v>7.8016118739061405E-2</x:v>
      </x:c>
      <x:c r="BQ16" s="197">
        <x:v>9.3275944207531598</x:v>
      </x:c>
      <x:c r="BR16" s="621">
        <x:v>1.4966461974721299</x:v>
      </x:c>
      <x:c r="BS16" s="197">
        <x:v>-1.36853801431075E-2</x:v>
      </x:c>
      <x:c r="BT16" s="621">
        <x:v>0.22110003296637701</x:v>
      </x:c>
      <x:c r="BU16" s="197">
        <x:v>0.305540786412277</x:v>
      </x:c>
      <x:c r="BV16" s="621">
        <x:v>0.17282816345839999</x:v>
      </x:c>
      <x:c r="BW16" s="197">
        <x:v>-6.5353792432473898E-2</x:v>
      </x:c>
      <x:c r="BX16" s="621">
        <x:v>0.15350793586436101</x:v>
      </x:c>
      <x:c r="BY16" s="197">
        <x:v>0.14546322256980099</x:v>
      </x:c>
      <x:c r="BZ16" s="621">
        <x:v>0.18496106637221599</x:v>
      </x:c>
      <x:c r="CA16" s="197">
        <x:v>0.46774142193078999</x:v>
      </x:c>
      <x:c r="CB16" s="621">
        <x:v>0.17672660079212399</x:v>
      </x:c>
      <x:c r="CC16" s="197">
        <x:v>8.0686052892514001E-2</x:v>
      </x:c>
      <x:c r="CD16" s="621">
        <x:v>0.18023028783004599</x:v>
      </x:c>
      <x:c r="CE16" s="197">
        <x:v>0.11704443061464199</x:v>
      </x:c>
      <x:c r="CF16" s="621">
        <x:v>9.4438935694609899E-2</x:v>
      </x:c>
      <x:c r="CG16" s="197">
        <x:v>0.36322371417614302</x:v>
      </x:c>
      <x:c r="CH16" s="621">
        <x:v>0.18970219245057601</x:v>
      </x:c>
      <x:c r="CI16" s="197">
        <x:v>0.27532105744675101</x:v>
      </x:c>
      <x:c r="CJ16" s="621">
        <x:v>8.1487835002667597E-2</x:v>
      </x:c>
      <x:c r="CK16" s="197">
        <x:v>0.113625355126306</x:v>
      </x:c>
      <x:c r="CL16" s="621">
        <x:v>9.7061401660716307E-2</x:v>
      </x:c>
      <x:c r="CM16" s="197">
        <x:v>3.8140020492916697E-2</x:v>
      </x:c>
      <x:c r="CN16" s="621">
        <x:v>8.7438929054295095E-2</x:v>
      </x:c>
      <x:c r="CO16" s="197">
        <x:v>5.1003518818510903E-2</x:v>
      </x:c>
      <x:c r="CP16" s="621">
        <x:v>0.100660478594168</x:v>
      </x:c>
      <x:c r="CQ16" s="197">
        <x:v>0.14190010614728499</x:v>
      </x:c>
      <x:c r="CR16" s="621">
        <x:v>0.13607863856646399</x:v>
      </x:c>
      <x:c r="CS16" s="197">
        <x:v>-6.9914944464698606E-2</x:v>
      </x:c>
      <x:c r="CT16" s="621">
        <x:v>0.13798439459554501</x:v>
      </x:c>
      <x:c r="CU16" s="197">
        <x:v>0.12901224272419401</x:v>
      </x:c>
      <x:c r="CV16" s="621">
        <x:v>0.14288496695278499</x:v>
      </x:c>
      <x:c r="CW16" s="197">
        <x:v>-6.4543727526454403E-2</x:v>
      </x:c>
      <x:c r="CX16" s="621">
        <x:v>7.87830696735283E-2</x:v>
      </x:c>
      <x:c r="CY16" s="197">
        <x:v>10.8642905690487</x:v>
      </x:c>
      <x:c r="CZ16" s="629">
        <x:v>1.6182776215441801</x:v>
      </x:c>
    </x:row>
    <x:row r="17" spans="1:104" ht="12.95" customHeight="1" x14ac:dyDescent="0.2">
      <x:c r="A17" s="2" t="s">
        <x:v>359</x:v>
      </x:c>
      <x:c r="B17" s="12">
        <x:v>2</x:v>
      </x:c>
      <x:c r="C17" s="197">
        <x:v>0.267260850816326</x:v>
      </x:c>
      <x:c r="D17" s="621">
        <x:v>8.0174589269435104E-2</x:v>
      </x:c>
      <x:c r="E17" s="197">
        <x:v>0.108452718586799</x:v>
      </x:c>
      <x:c r="F17" s="621">
        <x:v>7.9954000267506806E-2</x:v>
      </x:c>
      <x:c r="G17" s="197">
        <x:v>6.3684297246131893E-2</x:v>
      </x:c>
      <x:c r="H17" s="621">
        <x:v>7.3739995910259995E-2</x:v>
      </x:c>
      <x:c r="I17" s="197">
        <x:v>2.8966324592288699E-2</x:v>
      </x:c>
      <x:c r="J17" s="621">
        <x:v>6.8088833655646497E-2</x:v>
      </x:c>
      <x:c r="K17" s="197">
        <x:v>9.8503830314461804E-2</x:v>
      </x:c>
      <x:c r="L17" s="621">
        <x:v>9.39076332892744E-2</x:v>
      </x:c>
      <x:c r="M17" s="197">
        <x:v>0.13953407443433599</x:v>
      </x:c>
      <x:c r="N17" s="621">
        <x:v>7.3713604647216102E-2</x:v>
      </x:c>
      <x:c r="O17" s="197">
        <x:v>0.229173358166608</x:v>
      </x:c>
      <x:c r="P17" s="621">
        <x:v>7.2547922792448705E-2</x:v>
      </x:c>
      <x:c r="Q17" s="197">
        <x:v>6.5992964435034995E-2</x:v>
      </x:c>
      <x:c r="R17" s="621">
        <x:v>6.8243652819001605E-2</x:v>
      </x:c>
      <x:c r="S17" s="197">
        <x:v>0.151403200482467</x:v>
      </x:c>
      <x:c r="T17" s="621">
        <x:v>8.6604635595660895E-2</x:v>
      </x:c>
      <x:c r="U17" s="197">
        <x:v>1.3055770966911099E-2</x:v>
      </x:c>
      <x:c r="V17" s="621">
        <x:v>8.00871306922777E-2</x:v>
      </x:c>
      <x:c r="W17" s="197">
        <x:v>0.100324050652352</x:v>
      </x:c>
      <x:c r="X17" s="621">
        <x:v>6.6152664931851998E-2</x:v>
      </x:c>
      <x:c r="Y17" s="197">
        <x:v>5.6837857057361399E-2</x:v>
      </x:c>
      <x:c r="Z17" s="621">
        <x:v>0.10086203705423299</x:v>
      </x:c>
      <x:c r="AA17" s="197">
        <x:v>7.3171590167702194E-2</x:v>
      </x:c>
      <x:c r="AB17" s="621">
        <x:v>8.1610249142730601E-2</x:v>
      </x:c>
      <x:c r="AC17" s="197">
        <x:v>7.8743152183206905E-2</x:v>
      </x:c>
      <x:c r="AD17" s="621">
        <x:v>0.107885317544871</x:v>
      </x:c>
      <x:c r="AE17" s="197">
        <x:v>7.5666754070433606E-2</x:v>
      </x:c>
      <x:c r="AF17" s="621">
        <x:v>8.4788195858855803E-2</x:v>
      </x:c>
      <x:c r="AG17" s="197">
        <x:v>6.5511449854348799E-2</x:v>
      </x:c>
      <x:c r="AH17" s="621">
        <x:v>7.6787891543401696E-2</x:v>
      </x:c>
      <x:c r="AI17" s="197">
        <x:v>4.3135885704072603</x:v>
      </x:c>
      <x:c r="AJ17" s="621">
        <x:v>0.89890428768530595</x:v>
      </x:c>
      <x:c r="AK17" s="197">
        <x:v>0.245632778295829</x:v>
      </x:c>
      <x:c r="AL17" s="621">
        <x:v>7.78403473406339E-2</x:v>
      </x:c>
      <x:c r="AM17" s="197">
        <x:v>0.13330369942996001</x:v>
      </x:c>
      <x:c r="AN17" s="621">
        <x:v>7.8734297205937595E-2</x:v>
      </x:c>
      <x:c r="AO17" s="197">
        <x:v>9.7729844594805299E-2</x:v>
      </x:c>
      <x:c r="AP17" s="621">
        <x:v>7.1111024056657396E-2</x:v>
      </x:c>
      <x:c r="AQ17" s="197">
        <x:v>4.3095596348009198E-2</x:v>
      </x:c>
      <x:c r="AR17" s="621">
        <x:v>6.8233388974706696E-2</x:v>
      </x:c>
      <x:c r="AS17" s="197">
        <x:v>5.0443431728385502E-2</x:v>
      </x:c>
      <x:c r="AT17" s="621">
        <x:v>9.2682329878506803E-2</x:v>
      </x:c>
      <x:c r="AU17" s="197">
        <x:v>0.13413861954609099</x:v>
      </x:c>
      <x:c r="AV17" s="621">
        <x:v>7.0400557873275302E-2</x:v>
      </x:c>
      <x:c r="AW17" s="197">
        <x:v>0.26827767229913602</x:v>
      </x:c>
      <x:c r="AX17" s="621">
        <x:v>7.2857482861411305E-2</x:v>
      </x:c>
      <x:c r="AY17" s="197">
        <x:v>0.112448841265369</x:v>
      </x:c>
      <x:c r="AZ17" s="621">
        <x:v>6.5259587692112195E-2</x:v>
      </x:c>
      <x:c r="BA17" s="197">
        <x:v>0.20940764572933299</x:v>
      </x:c>
      <x:c r="BB17" s="621">
        <x:v>8.4086537815843798E-2</x:v>
      </x:c>
      <x:c r="BC17" s="197">
        <x:v>3.1593286924343697E-2</x:v>
      </x:c>
      <x:c r="BD17" s="621">
        <x:v>8.1828966867986103E-2</x:v>
      </x:c>
      <x:c r="BE17" s="197">
        <x:v>6.9991130100357804E-2</x:v>
      </x:c>
      <x:c r="BF17" s="621">
        <x:v>6.5980043566009006E-2</x:v>
      </x:c>
      <x:c r="BG17" s="197">
        <x:v>7.1208412885008607E-2</x:v>
      </x:c>
      <x:c r="BH17" s="621">
        <x:v>9.6883104729276498E-2</x:v>
      </x:c>
      <x:c r="BI17" s="197">
        <x:v>6.3451387019685904E-2</x:v>
      </x:c>
      <x:c r="BJ17" s="621">
        <x:v>7.9895593165271103E-2</x:v>
      </x:c>
      <x:c r="BK17" s="197">
        <x:v>5.7658640436133703E-2</x:v>
      </x:c>
      <x:c r="BL17" s="621">
        <x:v>9.8205036795544196E-2</x:v>
      </x:c>
      <x:c r="BM17" s="197">
        <x:v>4.3439502206665301E-2</x:v>
      </x:c>
      <x:c r="BN17" s="621">
        <x:v>8.1385110926426904E-2</x:v>
      </x:c>
      <x:c r="BO17" s="197">
        <x:v>8.2665976057238397E-2</x:v>
      </x:c>
      <x:c r="BP17" s="621">
        <x:v>7.3788049865833094E-2</x:v>
      </x:c>
      <x:c r="BQ17" s="197">
        <x:v>7.3825699803345897</x:v>
      </x:c>
      <x:c r="BR17" s="621">
        <x:v>1.07800424097048</x:v>
      </x:c>
      <x:c r="BS17" s="197">
        <x:v>0.23399305932079201</x:v>
      </x:c>
      <x:c r="BT17" s="621">
        <x:v>7.7532695294627904E-2</x:v>
      </x:c>
      <x:c r="BU17" s="197">
        <x:v>0.130920933981552</x:v>
      </x:c>
      <x:c r="BV17" s="621">
        <x:v>7.8273301169606499E-2</x:v>
      </x:c>
      <x:c r="BW17" s="197">
        <x:v>9.8768339516217302E-2</x:v>
      </x:c>
      <x:c r="BX17" s="621">
        <x:v>7.0477759952647295E-2</x:v>
      </x:c>
      <x:c r="BY17" s="197">
        <x:v>4.1158354005479798E-2</x:v>
      </x:c>
      <x:c r="BZ17" s="621">
        <x:v>6.8331133852023898E-2</x:v>
      </x:c>
      <x:c r="CA17" s="197">
        <x:v>4.27464271831728E-2</x:v>
      </x:c>
      <x:c r="CB17" s="621">
        <x:v>9.4039522951827506E-2</x:v>
      </x:c>
      <x:c r="CC17" s="197">
        <x:v>0.12915966224938499</x:v>
      </x:c>
      <x:c r="CD17" s="621">
        <x:v>7.0619174990107406E-2</x:v>
      </x:c>
      <x:c r="CE17" s="197">
        <x:v>0.279791852383238</x:v>
      </x:c>
      <x:c r="CF17" s="621">
        <x:v>7.4182772121749896E-2</x:v>
      </x:c>
      <x:c r="CG17" s="197">
        <x:v>0.114068802503524</x:v>
      </x:c>
      <x:c r="CH17" s="621">
        <x:v>6.5720337640202298E-2</x:v>
      </x:c>
      <x:c r="CI17" s="197">
        <x:v>0.20570685114098</x:v>
      </x:c>
      <x:c r="CJ17" s="621">
        <x:v>8.28345030198437E-2</x:v>
      </x:c>
      <x:c r="CK17" s="197">
        <x:v>4.44652156558695E-2</x:v>
      </x:c>
      <x:c r="CL17" s="621">
        <x:v>8.1369658914898099E-2</x:v>
      </x:c>
      <x:c r="CM17" s="197">
        <x:v>8.0680264828013895E-2</x:v>
      </x:c>
      <x:c r="CN17" s="621">
        <x:v>6.6410916339040005E-2</x:v>
      </x:c>
      <x:c r="CO17" s="197">
        <x:v>7.7780677261974102E-2</x:v>
      </x:c>
      <x:c r="CP17" s="621">
        <x:v>9.4759893558503006E-2</x:v>
      </x:c>
      <x:c r="CQ17" s="197">
        <x:v>5.8927275913738003E-2</x:v>
      </x:c>
      <x:c r="CR17" s="621">
        <x:v>7.8612945708893003E-2</x:v>
      </x:c>
      <x:c r="CS17" s="197">
        <x:v>5.6705796314783598E-2</x:v>
      </x:c>
      <x:c r="CT17" s="621">
        <x:v>9.8907357099172102E-2</x:v>
      </x:c>
      <x:c r="CU17" s="197">
        <x:v>4.5365571164268002E-2</x:v>
      </x:c>
      <x:c r="CV17" s="621">
        <x:v>8.0755938660777599E-2</x:v>
      </x:c>
      <x:c r="CW17" s="197">
        <x:v>8.8588519572921895E-2</x:v>
      </x:c>
      <x:c r="CX17" s="621">
        <x:v>7.3363823799050806E-2</x:v>
      </x:c>
      <x:c r="CY17" s="197">
        <x:v>7.7037506375644798</x:v>
      </x:c>
      <x:c r="CZ17" s="629">
        <x:v>1.1025778478827799</x:v>
      </x:c>
    </x:row>
    <x:row r="18" spans="1:104" ht="12.95" customHeight="1" x14ac:dyDescent="0.2">
      <x:c r="A18" s="17" t="s">
        <x:v>360</x:v>
      </x:c>
      <x:c r="B18" s="12">
        <x:v>2</x:v>
      </x:c>
      <x:c r="C18" s="197">
        <x:v>0.109835911721069</x:v>
      </x:c>
      <x:c r="D18" s="621">
        <x:v>0.11179239540372</x:v>
      </x:c>
      <x:c r="E18" s="197">
        <x:v>4.8141989644827E-2</x:v>
      </x:c>
      <x:c r="F18" s="621">
        <x:v>9.8885543762042505E-2</x:v>
      </x:c>
      <x:c r="G18" s="197">
        <x:v>5.4300229147190397E-2</x:v>
      </x:c>
      <x:c r="H18" s="621">
        <x:v>9.1535398956261504E-2</x:v>
      </x:c>
      <x:c r="I18" s="197">
        <x:v>6.0843886965238597E-2</x:v>
      </x:c>
      <x:c r="J18" s="621">
        <x:v>9.2592681801689905E-2</x:v>
      </x:c>
      <x:c r="K18" s="197">
        <x:v>4.5954625841112401E-2</x:v>
      </x:c>
      <x:c r="L18" s="621">
        <x:v>0.13487892784653799</x:v>
      </x:c>
      <x:c r="M18" s="197">
        <x:v>0.15691779546446</x:v>
      </x:c>
      <x:c r="N18" s="621">
        <x:v>8.9794662126634006E-2</x:v>
      </x:c>
      <x:c r="O18" s="197">
        <x:v>0.180559994557594</x:v>
      </x:c>
      <x:c r="P18" s="621">
        <x:v>8.00841941492762E-2</x:v>
      </x:c>
      <x:c r="Q18" s="197">
        <x:v>-3.35422891763946E-3</x:v>
      </x:c>
      <x:c r="R18" s="621">
        <x:v>9.1833473860819304E-2</x:v>
      </x:c>
      <x:c r="S18" s="197">
        <x:v>0.21563157064986399</x:v>
      </x:c>
      <x:c r="T18" s="621">
        <x:v>9.8857800839120005E-2</x:v>
      </x:c>
      <x:c r="U18" s="197">
        <x:v>0.27995889305930199</x:v>
      </x:c>
      <x:c r="V18" s="621">
        <x:v>0.116209132863522</x:v>
      </x:c>
      <x:c r="W18" s="197">
        <x:v>0.23816097998709099</x:v>
      </x:c>
      <x:c r="X18" s="621">
        <x:v>9.1117572719939505E-2</x:v>
      </x:c>
      <x:c r="Y18" s="197">
        <x:v>-1.7773331849360099E-2</x:v>
      </x:c>
      <x:c r="Z18" s="621">
        <x:v>0.115095057820293</x:v>
      </x:c>
      <x:c r="AA18" s="197">
        <x:v>-6.5322815553577898E-2</x:v>
      </x:c>
      <x:c r="AB18" s="621">
        <x:v>0.104721256235879</x:v>
      </x:c>
      <x:c r="AC18" s="197">
        <x:v>1.9442515651116599E-2</x:v>
      </x:c>
      <x:c r="AD18" s="621">
        <x:v>0.13485125027272199</x:v>
      </x:c>
      <x:c r="AE18" s="197">
        <x:v>4.3966038066979601E-2</x:v>
      </x:c>
      <x:c r="AF18" s="621">
        <x:v>0.119428896163131</x:v>
      </x:c>
      <x:c r="AG18" s="197">
        <x:v>-6.9038650525707596E-2</x:v>
      </x:c>
      <x:c r="AH18" s="621">
        <x:v>9.6256534038096003E-2</x:v>
      </x:c>
      <x:c r="AI18" s="197">
        <x:v>3.8093434003206199</x:v>
      </x:c>
      <x:c r="AJ18" s="621">
        <x:v>1.30988103897969</x:v>
      </x:c>
      <x:c r="AK18" s="197">
        <x:v>8.2134097403127701E-2</x:v>
      </x:c>
      <x:c r="AL18" s="621">
        <x:v>0.10757296135309601</x:v>
      </x:c>
      <x:c r="AM18" s="197">
        <x:v>6.2605483439736598E-2</x:v>
      </x:c>
      <x:c r="AN18" s="621">
        <x:v>9.4825367091246393E-2</x:v>
      </x:c>
      <x:c r="AO18" s="197">
        <x:v>0.114750523597689</x:v>
      </x:c>
      <x:c r="AP18" s="621">
        <x:v>8.5908791925061997E-2</x:v>
      </x:c>
      <x:c r="AQ18" s="197">
        <x:v>7.2082147600969398E-2</x:v>
      </x:c>
      <x:c r="AR18" s="621">
        <x:v>9.1945098124145003E-2</x:v>
      </x:c>
      <x:c r="AS18" s="197">
        <x:v>1.0790607235699299E-2</x:v>
      </x:c>
      <x:c r="AT18" s="621">
        <x:v>0.13142846744021899</x:v>
      </x:c>
      <x:c r="AU18" s="197">
        <x:v>0.12314098514155</x:v>
      </x:c>
      <x:c r="AV18" s="621">
        <x:v>8.8462863538138897E-2</x:v>
      </x:c>
      <x:c r="AW18" s="197">
        <x:v>0.24551889875067701</x:v>
      </x:c>
      <x:c r="AX18" s="621">
        <x:v>7.7903079359348995E-2</x:v>
      </x:c>
      <x:c r="AY18" s="197">
        <x:v>6.0341643674256297E-2</x:v>
      </x:c>
      <x:c r="AZ18" s="621">
        <x:v>8.7065309063331403E-2</x:v>
      </x:c>
      <x:c r="BA18" s="197">
        <x:v>0.29441252590599898</x:v>
      </x:c>
      <x:c r="BB18" s="621">
        <x:v>9.8728463120357393E-2</x:v>
      </x:c>
      <x:c r="BC18" s="197">
        <x:v>0.33125829333103901</x:v>
      </x:c>
      <x:c r="BD18" s="621">
        <x:v>0.11897141732493401</x:v>
      </x:c>
      <x:c r="BE18" s="197">
        <x:v>0.18734918663748501</x:v>
      </x:c>
      <x:c r="BF18" s="621">
        <x:v>8.8186647730606596E-2</x:v>
      </x:c>
      <x:c r="BG18" s="197">
        <x:v>-2.7187954775048501E-2</x:v>
      </x:c>
      <x:c r="BH18" s="621">
        <x:v>0.110619468754925</x:v>
      </x:c>
      <x:c r="BI18" s="197">
        <x:v>-9.2768308718082601E-2</x:v>
      </x:c>
      <x:c r="BJ18" s="621">
        <x:v>0.10026095498075201</x:v>
      </x:c>
      <x:c r="BK18" s="197">
        <x:v>-3.8594241074523999E-2</x:v>
      </x:c>
      <x:c r="BL18" s="621">
        <x:v>0.12555438899928301</x:v>
      </x:c>
      <x:c r="BM18" s="197">
        <x:v>3.4678305049313497E-2</x:v>
      </x:c>
      <x:c r="BN18" s="621">
        <x:v>0.114000837093785</x:v>
      </x:c>
      <x:c r="BO18" s="197">
        <x:v>-4.5581284921039501E-2</x:v>
      </x:c>
      <x:c r="BP18" s="621">
        <x:v>9.1318602030063298E-2</x:v>
      </x:c>
      <x:c r="BQ18" s="197">
        <x:v>8.7626598964197697</x:v>
      </x:c>
      <x:c r="BR18" s="621">
        <x:v>1.4104220661212601</x:v>
      </x:c>
      <x:c r="BS18" s="197">
        <x:v>8.2632626259446201E-2</x:v>
      </x:c>
      <x:c r="BT18" s="621">
        <x:v>0.10659421306335801</x:v>
      </x:c>
      <x:c r="BU18" s="197">
        <x:v>6.6374527367875205E-2</x:v>
      </x:c>
      <x:c r="BV18" s="621">
        <x:v>9.3236078164938299E-2</x:v>
      </x:c>
      <x:c r="BW18" s="197">
        <x:v>0.11524507373260801</x:v>
      </x:c>
      <x:c r="BX18" s="621">
        <x:v>8.4824164166740199E-2</x:v>
      </x:c>
      <x:c r="BY18" s="197">
        <x:v>6.9494902410639797E-2</x:v>
      </x:c>
      <x:c r="BZ18" s="621">
        <x:v>9.3086467838001896E-2</x:v>
      </x:c>
      <x:c r="CA18" s="197">
        <x:v>1.26368061264474E-2</x:v>
      </x:c>
      <x:c r="CB18" s="621">
        <x:v>0.13216212705344399</x:v>
      </x:c>
      <x:c r="CC18" s="197">
        <x:v>0.12251104708515299</x:v>
      </x:c>
      <x:c r="CD18" s="621">
        <x:v>8.9587116777746598E-2</x:v>
      </x:c>
      <x:c r="CE18" s="197">
        <x:v>0.26137883636977699</x:v>
      </x:c>
      <x:c r="CF18" s="621">
        <x:v>7.4452846370553105E-2</x:v>
      </x:c>
      <x:c r="CG18" s="197">
        <x:v>6.4376125243100699E-2</x:v>
      </x:c>
      <x:c r="CH18" s="621">
        <x:v>8.7564900078325306E-2</x:v>
      </x:c>
      <x:c r="CI18" s="197">
        <x:v>0.294084237376318</x:v>
      </x:c>
      <x:c r="CJ18" s="621">
        <x:v>9.8617239896299197E-2</x:v>
      </x:c>
      <x:c r="CK18" s="197">
        <x:v>0.32837391659370702</x:v>
      </x:c>
      <x:c r="CL18" s="621">
        <x:v>0.11778613353253201</x:v>
      </x:c>
      <x:c r="CM18" s="197">
        <x:v>0.189500869982863</x:v>
      </x:c>
      <x:c r="CN18" s="621">
        <x:v>8.9435126475754204E-2</x:v>
      </x:c>
      <x:c r="CO18" s="197">
        <x:v>-2.9988182391967901E-2</x:v>
      </x:c>
      <x:c r="CP18" s="621">
        <x:v>0.11309208932272399</x:v>
      </x:c>
      <x:c r="CQ18" s="197">
        <x:v>-9.0949245070392801E-2</x:v>
      </x:c>
      <x:c r="CR18" s="621">
        <x:v>9.9474235544336403E-2</x:v>
      </x:c>
      <x:c r="CS18" s="197">
        <x:v>-3.4021912900005898E-2</x:v>
      </x:c>
      <x:c r="CT18" s="621">
        <x:v>0.124877694093206</x:v>
      </x:c>
      <x:c r="CU18" s="197">
        <x:v>3.5689746605577097E-2</x:v>
      </x:c>
      <x:c r="CV18" s="621">
        <x:v>0.113718965770943</x:v>
      </x:c>
      <x:c r="CW18" s="197">
        <x:v>-3.9926053617831497E-2</x:v>
      </x:c>
      <x:c r="CX18" s="621">
        <x:v>9.1869396584660701E-2</x:v>
      </x:c>
      <x:c r="CY18" s="197">
        <x:v>8.9280640767678197</x:v>
      </x:c>
      <x:c r="CZ18" s="629">
        <x:v>1.48849379808408</x:v>
      </x:c>
    </x:row>
    <x:row r="19" spans="1:104" ht="12.95" customHeight="1" x14ac:dyDescent="0.2">
      <x:c r="A19" s="17" t="s">
        <x:v>361</x:v>
      </x:c>
      <x:c r="B19" s="12">
        <x:v>2</x:v>
      </x:c>
      <x:c r="C19" s="197">
        <x:v>0.17479004917153099</x:v>
      </x:c>
      <x:c r="D19" s="621">
        <x:v>0.110249239844944</x:v>
      </x:c>
      <x:c r="E19" s="197">
        <x:v>0.230125046901519</x:v>
      </x:c>
      <x:c r="F19" s="621">
        <x:v>0.104283826146291</x:v>
      </x:c>
      <x:c r="G19" s="197">
        <x:v>1.9672118876652898E-2</x:v>
      </x:c>
      <x:c r="H19" s="621">
        <x:v>0.121919040797554</x:v>
      </x:c>
      <x:c r="I19" s="197">
        <x:v>-8.3252502883119098E-2</x:v>
      </x:c>
      <x:c r="J19" s="621">
        <x:v>9.6283099375048004E-2</x:v>
      </x:c>
      <x:c r="K19" s="197">
        <x:v>9.7134120913086902E-2</x:v>
      </x:c>
      <x:c r="L19" s="621">
        <x:v>0.121361427665184</x:v>
      </x:c>
      <x:c r="M19" s="197">
        <x:v>6.5605795264422007E-2</x:v>
      </x:c>
      <x:c r="N19" s="621">
        <x:v>0.120966966494801</x:v>
      </x:c>
      <x:c r="O19" s="197">
        <x:v>3.6193605445853698E-2</x:v>
      </x:c>
      <x:c r="P19" s="621">
        <x:v>0.12110509218688401</x:v>
      </x:c>
      <x:c r="Q19" s="197">
        <x:v>5.43135378519378E-2</x:v>
      </x:c>
      <x:c r="R19" s="621">
        <x:v>0.116578724597723</x:v>
      </x:c>
      <x:c r="S19" s="197">
        <x:v>-0.127622231002336</x:v>
      </x:c>
      <x:c r="T19" s="621">
        <x:v>0.12647395930375399</x:v>
      </x:c>
      <x:c r="U19" s="197">
        <x:v>-2.3668396609053101E-2</x:v>
      </x:c>
      <x:c r="V19" s="621">
        <x:v>0.105567968978628</x:v>
      </x:c>
      <x:c r="W19" s="197">
        <x:v>0.11017812678378699</x:v>
      </x:c>
      <x:c r="X19" s="621">
        <x:v>9.9964680710800793E-2</x:v>
      </x:c>
      <x:c r="Y19" s="197">
        <x:v>-9.4408491211225798E-2</x:v>
      </x:c>
      <x:c r="Z19" s="621">
        <x:v>0.139155262974195</x:v>
      </x:c>
      <x:c r="AA19" s="197">
        <x:v>0.25636570727256203</x:v>
      </x:c>
      <x:c r="AB19" s="621">
        <x:v>0.127055221447751</x:v>
      </x:c>
      <x:c r="AC19" s="197">
        <x:v>0.25218834273498097</x:v>
      </x:c>
      <x:c r="AD19" s="621">
        <x:v>0.136747528690563</x:v>
      </x:c>
      <x:c r="AE19" s="197">
        <x:v>5.8810835766278199E-2</x:v>
      </x:c>
      <x:c r="AF19" s="621">
        <x:v>0.13731603736878201</x:v>
      </x:c>
      <x:c r="AG19" s="197">
        <x:v>0.31849798252033801</x:v>
      </x:c>
      <x:c r="AH19" s="621">
        <x:v>0.115744971277324</x:v>
      </x:c>
      <x:c r="AI19" s="197">
        <x:v>2.8962880767880801</x:v>
      </x:c>
      <x:c r="AJ19" s="621">
        <x:v>1.12583183101879</x:v>
      </x:c>
      <x:c r="AK19" s="197">
        <x:v>0.18350807045030401</x:v>
      </x:c>
      <x:c r="AL19" s="621">
        <x:v>0.11015583639099299</x:v>
      </x:c>
      <x:c r="AM19" s="197">
        <x:v>0.250473057096673</x:v>
      </x:c>
      <x:c r="AN19" s="621">
        <x:v>0.102184441335108</x:v>
      </x:c>
      <x:c r="AO19" s="197">
        <x:v>3.6034891005766401E-2</x:v>
      </x:c>
      <x:c r="AP19" s="621">
        <x:v>0.11988004687647801</x:v>
      </x:c>
      <x:c r="AQ19" s="197">
        <x:v>-7.7594634886729005E-2</x:v>
      </x:c>
      <x:c r="AR19" s="621">
        <x:v>9.4407952024080505E-2</x:v>
      </x:c>
      <x:c r="AS19" s="197">
        <x:v>1.6054216657785201E-2</x:v>
      </x:c>
      <x:c r="AT19" s="621">
        <x:v>0.11638048394754801</x:v>
      </x:c>
      <x:c r="AU19" s="197">
        <x:v>0.111945854276548</x:v>
      </x:c>
      <x:c r="AV19" s="621">
        <x:v>0.116566367752283</x:v>
      </x:c>
      <x:c r="AW19" s="197">
        <x:v>2.6751919112319701E-2</x:v>
      </x:c>
      <x:c r="AX19" s="621">
        <x:v>0.12607318200918499</x:v>
      </x:c>
      <x:c r="AY19" s="197">
        <x:v>6.6833332893266498E-2</x:v>
      </x:c>
      <x:c r="AZ19" s="621">
        <x:v>0.114807093613693</x:v>
      </x:c>
      <x:c r="BA19" s="197">
        <x:v>-0.122624675765657</x:v>
      </x:c>
      <x:c r="BB19" s="621">
        <x:v>0.123512758803075</x:v>
      </x:c>
      <x:c r="BC19" s="197">
        <x:v>-4.5182539455138802E-2</x:v>
      </x:c>
      <x:c r="BD19" s="621">
        <x:v>0.104580543822253</x:v>
      </x:c>
      <x:c r="BE19" s="197">
        <x:v>0.108868956983964</x:v>
      </x:c>
      <x:c r="BF19" s="621">
        <x:v>9.7616851776948593E-2</x:v>
      </x:c>
      <x:c r="BG19" s="197">
        <x:v>-2.7198823621659401E-2</x:v>
      </x:c>
      <x:c r="BH19" s="621">
        <x:v>0.140319959673529</x:v>
      </x:c>
      <x:c r="BI19" s="197">
        <x:v>0.26578411942477098</x:v>
      </x:c>
      <x:c r="BJ19" s="621">
        <x:v>0.12531813914348999</x:v>
      </x:c>
      <x:c r="BK19" s="197">
        <x:v>0.29326486011834402</x:v>
      </x:c>
      <x:c r="BL19" s="621">
        <x:v>0.13197462186421099</x:v>
      </x:c>
      <x:c r="BM19" s="197">
        <x:v>1.36859167219338E-2</x:v>
      </x:c>
      <x:c r="BN19" s="621">
        <x:v>0.13306308540395501</x:v>
      </x:c>
      <x:c r="BO19" s="197">
        <x:v>0.32311915503679201</x:v>
      </x:c>
      <x:c r="BP19" s="621">
        <x:v>0.11512262101636</x:v>
      </x:c>
      <x:c r="BQ19" s="197">
        <x:v>4.4520314532965699</x:v>
      </x:c>
      <x:c r="BR19" s="621">
        <x:v>1.4004122704773301</x:v>
      </x:c>
      <x:c r="BS19" s="197">
        <x:v>0.18256831602649301</x:v>
      </x:c>
      <x:c r="BT19" s="621">
        <x:v>0.11068854460036601</x:v>
      </x:c>
      <x:c r="BU19" s="197">
        <x:v>0.239537129929321</x:v>
      </x:c>
      <x:c r="BV19" s="621">
        <x:v>0.102393369730312</x:v>
      </x:c>
      <x:c r="BW19" s="197">
        <x:v>3.8662836691428198E-2</x:v>
      </x:c>
      <x:c r="BX19" s="621">
        <x:v>0.120116594015985</x:v>
      </x:c>
      <x:c r="BY19" s="197">
        <x:v>-6.3403615571059002E-2</x:v>
      </x:c>
      <x:c r="BZ19" s="621">
        <x:v>9.5374619430657906E-2</x:v>
      </x:c>
      <x:c r="CA19" s="197">
        <x:v>4.79023288202334E-3</x:v>
      </x:c>
      <x:c r="CB19" s="621">
        <x:v>0.118032320443151</x:v>
      </x:c>
      <x:c r="CC19" s="197">
        <x:v>0.103251640403467</x:v>
      </x:c>
      <x:c r="CD19" s="621">
        <x:v>0.117429941130632</x:v>
      </x:c>
      <x:c r="CE19" s="197">
        <x:v>2.98334928814597E-2</x:v>
      </x:c>
      <x:c r="CF19" s="621">
        <x:v>0.12419292193541</x:v>
      </x:c>
      <x:c r="CG19" s="197">
        <x:v>6.8116923639848295E-2</x:v>
      </x:c>
      <x:c r="CH19" s="621">
        <x:v>0.11636831585304901</x:v>
      </x:c>
      <x:c r="CI19" s="197">
        <x:v>-0.13199968336801099</x:v>
      </x:c>
      <x:c r="CJ19" s="621">
        <x:v>0.12394569212725</x:v>
      </x:c>
      <x:c r="CK19" s="197">
        <x:v>-3.7958281191990802E-2</x:v>
      </x:c>
      <x:c r="CL19" s="621">
        <x:v>0.106214537315632</x:v>
      </x:c>
      <x:c r="CM19" s="197">
        <x:v>0.12521196271089299</x:v>
      </x:c>
      <x:c r="CN19" s="621">
        <x:v>9.9666729230379794E-2</x:v>
      </x:c>
      <x:c r="CO19" s="197">
        <x:v>-1.12068113187131E-2</x:v>
      </x:c>
      <x:c r="CP19" s="621">
        <x:v>0.143265050936496</x:v>
      </x:c>
      <x:c r="CQ19" s="197">
        <x:v>0.26537222723794801</x:v>
      </x:c>
      <x:c r="CR19" s="621">
        <x:v>0.125432194218392</x:v>
      </x:c>
      <x:c r="CS19" s="197">
        <x:v>0.29156616101053601</x:v>
      </x:c>
      <x:c r="CT19" s="621">
        <x:v>0.132599221029605</x:v>
      </x:c>
      <x:c r="CU19" s="197">
        <x:v>1.27362805261521E-2</x:v>
      </x:c>
      <x:c r="CV19" s="621">
        <x:v>0.13414710373277999</x:v>
      </x:c>
      <x:c r="CW19" s="197">
        <x:v>0.314841523863229</x:v>
      </x:c>
      <x:c r="CX19" s="621">
        <x:v>0.1162693764141</x:v>
      </x:c>
      <x:c r="CY19" s="197">
        <x:v>4.6895438743617497</x:v>
      </x:c>
      <x:c r="CZ19" s="629">
        <x:v>1.52207210681949</x:v>
      </x:c>
    </x:row>
    <x:row r="20" spans="1:104" ht="12.95" customHeight="1" x14ac:dyDescent="0.2">
      <x:c r="A20" s="2" t="s">
        <x:v>362</x:v>
      </x:c>
      <x:c r="B20" s="12">
        <x:v>2</x:v>
      </x:c>
      <x:c r="C20" s="197">
        <x:v>2.0690959859767401E-2</x:v>
      </x:c>
      <x:c r="D20" s="621">
        <x:v>0.16132441031429201</x:v>
      </x:c>
      <x:c r="E20" s="197">
        <x:v>0.39852195070487101</x:v>
      </x:c>
      <x:c r="F20" s="621">
        <x:v>0.16565187603252499</x:v>
      </x:c>
      <x:c r="G20" s="197">
        <x:v>-0.123173254899878</x:v>
      </x:c>
      <x:c r="H20" s="621">
        <x:v>0.13931842797659999</x:v>
      </x:c>
      <x:c r="I20" s="197">
        <x:v>0.224611908190126</x:v>
      </x:c>
      <x:c r="J20" s="621">
        <x:v>0.133660657769652</x:v>
      </x:c>
      <x:c r="K20" s="197">
        <x:v>5.4186934181091197E-2</x:v>
      </x:c>
      <x:c r="L20" s="621">
        <x:v>0.12856452172128399</x:v>
      </x:c>
      <x:c r="M20" s="197">
        <x:v>0.135375037885479</x:v>
      </x:c>
      <x:c r="N20" s="621">
        <x:v>0.105998644118562</x:v>
      </x:c>
      <x:c r="O20" s="197">
        <x:v>4.5163118069734297E-2</x:v>
      </x:c>
      <x:c r="P20" s="621">
        <x:v>8.1523115561553394E-2</x:v>
      </x:c>
      <x:c r="Q20" s="197">
        <x:v>3.8405697462860301E-2</x:v>
      </x:c>
      <x:c r="R20" s="621">
        <x:v>0.110976122921845</x:v>
      </x:c>
      <x:c r="S20" s="197">
        <x:v>5.2896792245518298E-2</x:v>
      </x:c>
      <x:c r="T20" s="621">
        <x:v>0.100464503081219</x:v>
      </x:c>
      <x:c r="U20" s="197">
        <x:v>6.3498796141038205E-2</x:v>
      </x:c>
      <x:c r="V20" s="621">
        <x:v>0.113596779349495</x:v>
      </x:c>
      <x:c r="W20" s="197">
        <x:v>0.27027935699721101</x:v>
      </x:c>
      <x:c r="X20" s="621">
        <x:v>9.1046785218144896E-2</x:v>
      </x:c>
      <x:c r="Y20" s="197">
        <x:v>9.5575707029134899E-2</x:v>
      </x:c>
      <x:c r="Z20" s="621">
        <x:v>9.3237726490615194E-2</x:v>
      </x:c>
      <x:c r="AA20" s="197">
        <x:v>0.218091487779906</x:v>
      </x:c>
      <x:c r="AB20" s="621">
        <x:v>0.128124560140776</x:v>
      </x:c>
      <x:c r="AC20" s="197">
        <x:v>0.269364568950762</x:v>
      </x:c>
      <x:c r="AD20" s="621">
        <x:v>0.113877510115203</x:v>
      </x:c>
      <x:c r="AE20" s="197">
        <x:v>0.34108134657552402</x:v>
      </x:c>
      <x:c r="AF20" s="621">
        <x:v>9.9096721201636803E-2</x:v>
      </x:c>
      <x:c r="AG20" s="197">
        <x:v>0.105715736050049</x:v>
      </x:c>
      <x:c r="AH20" s="621">
        <x:v>8.9047652281895803E-2</x:v>
      </x:c>
      <x:c r="AI20" s="197">
        <x:v>11.4060719525755</x:v>
      </x:c>
      <x:c r="AJ20" s="621">
        <x:v>1.48704966125129</x:v>
      </x:c>
      <x:c r="AK20" s="197">
        <x:v>3.4085572819038498E-2</x:v>
      </x:c>
      <x:c r="AL20" s="621">
        <x:v>0.15824669465612501</x:v>
      </x:c>
      <x:c r="AM20" s="197">
        <x:v>0.388243257419363</x:v>
      </x:c>
      <x:c r="AN20" s="621">
        <x:v>0.16368767059505099</x:v>
      </x:c>
      <x:c r="AO20" s="197">
        <x:v>-0.13738632108666499</x:v>
      </x:c>
      <x:c r="AP20" s="621">
        <x:v>0.13723943132466501</x:v>
      </x:c>
      <x:c r="AQ20" s="197">
        <x:v>0.22363165927401801</x:v>
      </x:c>
      <x:c r="AR20" s="621">
        <x:v>0.13301216944479399</x:v>
      </x:c>
      <x:c r="AS20" s="197">
        <x:v>5.6102520086794498E-2</x:v>
      </x:c>
      <x:c r="AT20" s="621">
        <x:v>0.12631388798492499</x:v>
      </x:c>
      <x:c r="AU20" s="197">
        <x:v>0.166980345095567</x:v>
      </x:c>
      <x:c r="AV20" s="621">
        <x:v>0.105228796670067</x:v>
      </x:c>
      <x:c r="AW20" s="197">
        <x:v>4.5137417198007797E-2</x:v>
      </x:c>
      <x:c r="AX20" s="621">
        <x:v>8.2049912689059507E-2</x:v>
      </x:c>
      <x:c r="AY20" s="197">
        <x:v>6.76602522181491E-2</x:v>
      </x:c>
      <x:c r="AZ20" s="621">
        <x:v>0.112923171190352</x:v>
      </x:c>
      <x:c r="BA20" s="197">
        <x:v>5.4484594634514397E-2</x:v>
      </x:c>
      <x:c r="BB20" s="621">
        <x:v>9.8016237517424998E-2</x:v>
      </x:c>
      <x:c r="BC20" s="197">
        <x:v>1.83527844627831E-2</x:v>
      </x:c>
      <x:c r="BD20" s="621">
        <x:v>0.11222808941431101</x:v>
      </x:c>
      <x:c r="BE20" s="197">
        <x:v>0.27130518189369801</x:v>
      </x:c>
      <x:c r="BF20" s="621">
        <x:v>9.06794526131737E-2</x:v>
      </x:c>
      <x:c r="BG20" s="197">
        <x:v>0.118846864900118</x:v>
      </x:c>
      <x:c r="BH20" s="621">
        <x:v>9.4633818846722506E-2</x:v>
      </x:c>
      <x:c r="BI20" s="197">
        <x:v>0.21848640045279299</x:v>
      </x:c>
      <x:c r="BJ20" s="621">
        <x:v>0.129785952472521</x:v>
      </x:c>
      <x:c r="BK20" s="197">
        <x:v>0.23135148459854801</x:v>
      </x:c>
      <x:c r="BL20" s="621">
        <x:v>0.116466481831337</x:v>
      </x:c>
      <x:c r="BM20" s="197">
        <x:v>0.314092712865151</x:v>
      </x:c>
      <x:c r="BN20" s="621">
        <x:v>0.101996366880256</x:v>
      </x:c>
      <x:c r="BO20" s="197">
        <x:v>0.102222198277645</x:v>
      </x:c>
      <x:c r="BP20" s="621">
        <x:v>8.5194570085344007E-2</x:v>
      </x:c>
      <x:c r="BQ20" s="197">
        <x:v>13.1966905599736</x:v>
      </x:c>
      <x:c r="BR20" s="621">
        <x:v>1.6287954261146</x:v>
      </x:c>
      <x:c r="BS20" s="197">
        <x:v>2.7095193357497001E-2</x:v>
      </x:c>
      <x:c r="BT20" s="621">
        <x:v>0.15743296837789</x:v>
      </x:c>
      <x:c r="BU20" s="197">
        <x:v>0.38240046330764299</x:v>
      </x:c>
      <x:c r="BV20" s="621">
        <x:v>0.159373391081995</x:v>
      </x:c>
      <x:c r="BW20" s="197">
        <x:v>-0.123549811320014</x:v>
      </x:c>
      <x:c r="BX20" s="621">
        <x:v>0.13589678325795099</x:v>
      </x:c>
      <x:c r="BY20" s="197">
        <x:v>0.239859486355636</x:v>
      </x:c>
      <x:c r="BZ20" s="621">
        <x:v>0.13570528736164</x:v>
      </x:c>
      <x:c r="CA20" s="197">
        <x:v>5.5928254963773703E-2</x:v>
      </x:c>
      <x:c r="CB20" s="621">
        <x:v>0.12560632839066099</x:v>
      </x:c>
      <x:c r="CC20" s="197">
        <x:v>0.183677178592909</x:v>
      </x:c>
      <x:c r="CD20" s="621">
        <x:v>0.107005934199683</x:v>
      </x:c>
      <x:c r="CE20" s="197">
        <x:v>3.3219593814822299E-2</x:v>
      </x:c>
      <x:c r="CF20" s="621">
        <x:v>8.2573601148891701E-2</x:v>
      </x:c>
      <x:c r="CG20" s="197">
        <x:v>7.3839888486107993E-2</x:v>
      </x:c>
      <x:c r="CH20" s="621">
        <x:v>0.113873015143602</x:v>
      </x:c>
      <x:c r="CI20" s="197">
        <x:v>5.8431683873078302E-2</x:v>
      </x:c>
      <x:c r="CJ20" s="621">
        <x:v>9.6622142696365196E-2</x:v>
      </x:c>
      <x:c r="CK20" s="197">
        <x:v>1.51965734559175E-2</x:v>
      </x:c>
      <x:c r="CL20" s="621">
        <x:v>0.113402549985058</x:v>
      </x:c>
      <x:c r="CM20" s="197">
        <x:v>0.271314952787649</x:v>
      </x:c>
      <x:c r="CN20" s="621">
        <x:v>9.0443869775484104E-2</x:v>
      </x:c>
      <x:c r="CO20" s="197">
        <x:v>0.119776807636465</x:v>
      </x:c>
      <x:c r="CP20" s="621">
        <x:v>9.4086322706614295E-2</x:v>
      </x:c>
      <x:c r="CQ20" s="197">
        <x:v>0.20127334473185299</x:v>
      </x:c>
      <x:c r="CR20" s="621">
        <x:v>0.130994214311482</x:v>
      </x:c>
      <x:c r="CS20" s="197">
        <x:v>0.19541657109150901</x:v>
      </x:c>
      <x:c r="CT20" s="621">
        <x:v>0.116955177723761</x:v>
      </x:c>
      <x:c r="CU20" s="197">
        <x:v>0.30398467009215602</x:v>
      </x:c>
      <x:c r="CV20" s="621">
        <x:v>0.103146094609556</x:v>
      </x:c>
      <x:c r="CW20" s="197">
        <x:v>0.112706862651737</x:v>
      </x:c>
      <x:c r="CX20" s="621">
        <x:v>8.4987526639399097E-2</x:v>
      </x:c>
      <x:c r="CY20" s="197">
        <x:v>13.797555604106</x:v>
      </x:c>
      <x:c r="CZ20" s="629">
        <x:v>1.69446055511754</x:v>
      </x:c>
    </x:row>
    <x:row r="21" spans="1:104" ht="12.95" customHeight="1" x14ac:dyDescent="0.2">
      <x:c r="A21" s="2" t="s">
        <x:v>363</x:v>
      </x:c>
      <x:c r="B21" s="12">
        <x:v>2</x:v>
      </x:c>
      <x:c r="C21" s="197">
        <x:v>-3.60332162323368E-3</x:v>
      </x:c>
      <x:c r="D21" s="621">
        <x:v>0.21244990270038</x:v>
      </x:c>
      <x:c r="E21" s="197">
        <x:v>-0.19542211422509001</x:v>
      </x:c>
      <x:c r="F21" s="621">
        <x:v>0.208741464692273</x:v>
      </x:c>
      <x:c r="G21" s="197">
        <x:v>0.18001424969156901</x:v>
      </x:c>
      <x:c r="H21" s="621">
        <x:v>0.202923069744715</x:v>
      </x:c>
      <x:c r="I21" s="197">
        <x:v>2.6079474697082099E-2</x:v>
      </x:c>
      <x:c r="J21" s="621">
        <x:v>0.183956318735959</x:v>
      </x:c>
      <x:c r="K21" s="197">
        <x:v>4.4140895318205003E-2</x:v>
      </x:c>
      <x:c r="L21" s="621">
        <x:v>0.22034867443636399</x:v>
      </x:c>
      <x:c r="M21" s="197">
        <x:v>0.198192235388193</x:v>
      </x:c>
      <x:c r="N21" s="621">
        <x:v>0.182056637711455</x:v>
      </x:c>
      <x:c r="O21" s="197">
        <x:v>0.33330871422929298</x:v>
      </x:c>
      <x:c r="P21" s="621">
        <x:v>0.138393368660191</x:v>
      </x:c>
      <x:c r="Q21" s="197">
        <x:v>0.35962186550047398</x:v>
      </x:c>
      <x:c r="R21" s="621">
        <x:v>0.138609231939921</x:v>
      </x:c>
      <x:c r="S21" s="197">
        <x:v>-8.6908374581533498E-2</x:v>
      </x:c>
      <x:c r="T21" s="621">
        <x:v>0.13872392820540999</x:v>
      </x:c>
      <x:c r="U21" s="197">
        <x:v>0.116526023188585</x:v>
      </x:c>
      <x:c r="V21" s="621">
        <x:v>0.137113732915567</x:v>
      </x:c>
      <x:c r="W21" s="197">
        <x:v>-6.4557302969274503E-3</x:v>
      </x:c>
      <x:c r="X21" s="621">
        <x:v>0.15281503299737301</x:v>
      </x:c>
      <x:c r="Y21" s="197">
        <x:v>-4.5572765942730999E-2</x:v>
      </x:c>
      <x:c r="Z21" s="621">
        <x:v>0.14589033276409899</x:v>
      </x:c>
      <x:c r="AA21" s="197">
        <x:v>-0.110150670368984</x:v>
      </x:c>
      <x:c r="AB21" s="621">
        <x:v>0.19726924836964799</x:v>
      </x:c>
      <x:c r="AC21" s="197">
        <x:v>0.32075142194307898</x:v>
      </x:c>
      <x:c r="AD21" s="621">
        <x:v>0.16653408537591199</x:v>
      </x:c>
      <x:c r="AE21" s="197">
        <x:v>8.3048189811332801E-2</x:v>
      </x:c>
      <x:c r="AF21" s="621">
        <x:v>0.16223485114438699</x:v>
      </x:c>
      <x:c r="AG21" s="197">
        <x:v>0.26735384201212498</x:v>
      </x:c>
      <x:c r="AH21" s="621">
        <x:v>0.16883510911699001</x:v>
      </x:c>
      <x:c r="AI21" s="197">
        <x:v>4.9295025469603404</x:v>
      </x:c>
      <x:c r="AJ21" s="621">
        <x:v>1.7439720560431999</x:v>
      </x:c>
      <x:c r="AK21" s="197">
        <x:v>-5.2019032624701103E-2</x:v>
      </x:c>
      <x:c r="AL21" s="621">
        <x:v>0.21451614039149899</x:v>
      </x:c>
      <x:c r="AM21" s="197">
        <x:v>-0.19527998233920699</x:v>
      </x:c>
      <x:c r="AN21" s="621">
        <x:v>0.208531036038798</x:v>
      </x:c>
      <x:c r="AO21" s="197">
        <x:v>0.20917150096985199</x:v>
      </x:c>
      <x:c r="AP21" s="621">
        <x:v>0.19625332374228999</x:v>
      </x:c>
      <x:c r="AQ21" s="197">
        <x:v>2.1640941032708302E-2</x:v>
      </x:c>
      <x:c r="AR21" s="621">
        <x:v>0.182905601379073</x:v>
      </x:c>
      <x:c r="AS21" s="197">
        <x:v>-1.1045461862842099E-2</x:v>
      </x:c>
      <x:c r="AT21" s="621">
        <x:v>0.225676788396211</x:v>
      </x:c>
      <x:c r="AU21" s="197">
        <x:v>0.198766233805305</x:v>
      </x:c>
      <x:c r="AV21" s="621">
        <x:v>0.184746107273078</x:v>
      </x:c>
      <x:c r="AW21" s="197">
        <x:v>0.32473264255053602</x:v>
      </x:c>
      <x:c r="AX21" s="621">
        <x:v>0.13593414128338899</x:v>
      </x:c>
      <x:c r="AY21" s="197">
        <x:v>0.35921382703065402</x:v>
      </x:c>
      <x:c r="AZ21" s="621">
        <x:v>0.139438830981613</x:v>
      </x:c>
      <x:c r="BA21" s="197">
        <x:v>-6.8963611626637306E-2</x:v>
      </x:c>
      <x:c r="BB21" s="621">
        <x:v>0.14202321477785501</x:v>
      </x:c>
      <x:c r="BC21" s="197">
        <x:v>0.14733305773729899</x:v>
      </x:c>
      <x:c r="BD21" s="621">
        <x:v>0.137850984678411</x:v>
      </x:c>
      <x:c r="BE21" s="197">
        <x:v>1.5112409622902801E-2</x:v>
      </x:c>
      <x:c r="BF21" s="621">
        <x:v>0.150648061880086</x:v>
      </x:c>
      <x:c r="BG21" s="197">
        <x:v>-5.3644882839674002E-2</x:v>
      </x:c>
      <x:c r="BH21" s="621">
        <x:v>0.14358274142836999</x:v>
      </x:c>
      <x:c r="BI21" s="197">
        <x:v>-9.8407110179900906E-2</x:v>
      </x:c>
      <x:c r="BJ21" s="621">
        <x:v>0.19509454640504201</x:v>
      </x:c>
      <x:c r="BK21" s="197">
        <x:v>0.33150823743196001</x:v>
      </x:c>
      <x:c r="BL21" s="621">
        <x:v>0.16187735169226899</x:v>
      </x:c>
      <x:c r="BM21" s="197">
        <x:v>7.7899346506544301E-2</x:v>
      </x:c>
      <x:c r="BN21" s="621">
        <x:v>0.15994937079793001</x:v>
      </x:c>
      <x:c r="BO21" s="197">
        <x:v>0.28798588100961597</x:v>
      </x:c>
      <x:c r="BP21" s="621">
        <x:v>0.16914859686632699</x:v>
      </x:c>
      <x:c r="BQ21" s="197">
        <x:v>5.7258127137477803</x:v>
      </x:c>
      <x:c r="BR21" s="621">
        <x:v>1.9221888445909701</x:v>
      </x:c>
      <x:c r="BS21" s="197">
        <x:v>-5.6055886116980397E-2</x:v>
      </x:c>
      <x:c r="BT21" s="621">
        <x:v>0.21118319101702601</x:v>
      </x:c>
      <x:c r="BU21" s="197">
        <x:v>-0.19743344228748799</x:v>
      </x:c>
      <x:c r="BV21" s="621">
        <x:v>0.199945173599585</x:v>
      </x:c>
      <x:c r="BW21" s="197">
        <x:v>0.23774051991303599</x:v>
      </x:c>
      <x:c r="BX21" s="621">
        <x:v>0.197976815258285</x:v>
      </x:c>
      <x:c r="BY21" s="197">
        <x:v>9.2719611346994395E-3</x:v>
      </x:c>
      <x:c r="BZ21" s="621">
        <x:v>0.18045205836989101</x:v>
      </x:c>
      <x:c r="CA21" s="197">
        <x:v>-1.9683529390662601E-2</x:v>
      </x:c>
      <x:c r="CB21" s="621">
        <x:v>0.22199396231164101</x:v>
      </x:c>
      <x:c r="CC21" s="197">
        <x:v>0.18059272840190599</x:v>
      </x:c>
      <x:c r="CD21" s="621">
        <x:v>0.183652663538517</x:v>
      </x:c>
      <x:c r="CE21" s="197">
        <x:v>0.32373521742848499</x:v>
      </x:c>
      <x:c r="CF21" s="621">
        <x:v>0.14097539547552401</x:v>
      </x:c>
      <x:c r="CG21" s="197">
        <x:v>0.395274103993208</x:v>
      </x:c>
      <x:c r="CH21" s="621">
        <x:v>0.14175436027837601</x:v>
      </x:c>
      <x:c r="CI21" s="197">
        <x:v>-0.10556764159162201</x:v>
      </x:c>
      <x:c r="CJ21" s="621">
        <x:v>0.14247494333275901</x:v>
      </x:c>
      <x:c r="CK21" s="197">
        <x:v>0.137957006289921</x:v>
      </x:c>
      <x:c r="CL21" s="621">
        <x:v>0.138163332681495</x:v>
      </x:c>
      <x:c r="CM21" s="197">
        <x:v>-4.7060501898653698E-2</x:v>
      </x:c>
      <x:c r="CN21" s="621">
        <x:v>0.15031775619572099</x:v>
      </x:c>
      <x:c r="CO21" s="197">
        <x:v>8.5364706199224205E-2</x:v>
      </x:c>
      <x:c r="CP21" s="621">
        <x:v>0.14424349480763601</x:v>
      </x:c>
      <x:c r="CQ21" s="197">
        <x:v>-0.108281529537735</x:v>
      </x:c>
      <x:c r="CR21" s="621">
        <x:v>0.19797584171593899</x:v>
      </x:c>
      <x:c r="CS21" s="197">
        <x:v>0.32048725100256598</x:v>
      </x:c>
      <x:c r="CT21" s="621">
        <x:v>0.165610310990191</x:v>
      </x:c>
      <x:c r="CU21" s="197">
        <x:v>5.4017732635842197E-2</x:v>
      </x:c>
      <x:c r="CV21" s="621">
        <x:v>0.15839151938776</x:v>
      </x:c>
      <x:c r="CW21" s="197">
        <x:v>0.302676204113414</x:v>
      </x:c>
      <x:c r="CX21" s="621">
        <x:v>0.17236647657764601</x:v>
      </x:c>
      <x:c r="CY21" s="197">
        <x:v>7.4398974981075296</x:v>
      </x:c>
      <x:c r="CZ21" s="629">
        <x:v>2.2974511683862699</x:v>
      </x:c>
    </x:row>
    <x:row r="22" spans="1:104" ht="12.95" customHeight="1" x14ac:dyDescent="0.2">
      <x:c r="A22" s="2" t="s">
        <x:v>364</x:v>
      </x:c>
      <x:c r="B22" s="12">
        <x:v>2</x:v>
      </x:c>
      <x:c r="C22" s="197">
        <x:v>-8.6028732663491994E-2</x:v>
      </x:c>
      <x:c r="D22" s="621">
        <x:v>0.19263815479940799</x:v>
      </x:c>
      <x:c r="E22" s="197">
        <x:v>0.211751031980485</x:v>
      </x:c>
      <x:c r="F22" s="621">
        <x:v>0.22827908875307901</x:v>
      </x:c>
      <x:c r="G22" s="197">
        <x:v>0.117661286099621</x:v>
      </x:c>
      <x:c r="H22" s="621">
        <x:v>0.17879473422782399</x:v>
      </x:c>
      <x:c r="I22" s="197">
        <x:v>-6.9949598716310998E-2</x:v>
      </x:c>
      <x:c r="J22" s="621">
        <x:v>0.16514425668803301</x:v>
      </x:c>
      <x:c r="K22" s="197">
        <x:v>0.32027049349875297</x:v>
      </x:c>
      <x:c r="L22" s="621">
        <x:v>0.21231948011162999</x:v>
      </x:c>
      <x:c r="M22" s="197">
        <x:v>-0.10563074010670601</x:v>
      </x:c>
      <x:c r="N22" s="621">
        <x:v>0.228685740052192</x:v>
      </x:c>
      <x:c r="O22" s="197">
        <x:v>-0.13685494139923099</x:v>
      </x:c>
      <x:c r="P22" s="621">
        <x:v>0.15755493775077301</x:v>
      </x:c>
      <x:c r="Q22" s="197">
        <x:v>0.124503553636898</x:v>
      </x:c>
      <x:c r="R22" s="621">
        <x:v>0.18494790449672099</x:v>
      </x:c>
      <x:c r="S22" s="197">
        <x:v>0.17604882728504501</x:v>
      </x:c>
      <x:c r="T22" s="621">
        <x:v>0.152549057505274</x:v>
      </x:c>
      <x:c r="U22" s="197">
        <x:v>0.12781598770064401</x:v>
      </x:c>
      <x:c r="V22" s="621">
        <x:v>0.15177718409959601</x:v>
      </x:c>
      <x:c r="W22" s="197">
        <x:v>0.18302206740869501</x:v>
      </x:c>
      <x:c r="X22" s="621">
        <x:v>0.146499397560718</x:v>
      </x:c>
      <x:c r="Y22" s="197">
        <x:v>0.53713940570933805</x:v>
      </x:c>
      <x:c r="Z22" s="621">
        <x:v>0.158587842916909</x:v>
      </x:c>
      <x:c r="AA22" s="197">
        <x:v>-0.33515172585644898</x:v>
      </x:c>
      <x:c r="AB22" s="621">
        <x:v>0.161997986786069</x:v>
      </x:c>
      <x:c r="AC22" s="197">
        <x:v>1.3120802167920401E-2</x:v>
      </x:c>
      <x:c r="AD22" s="621">
        <x:v>0.15988655253949399</x:v>
      </x:c>
      <x:c r="AE22" s="197">
        <x:v>8.4198240329309698E-2</x:v>
      </x:c>
      <x:c r="AF22" s="621">
        <x:v>0.138943730360374</x:v>
      </x:c>
      <x:c r="AG22" s="197">
        <x:v>0.16492775498574699</x:v>
      </x:c>
      <x:c r="AH22" s="621">
        <x:v>0.15757828592909001</x:v>
      </x:c>
      <x:c r="AI22" s="197">
        <x:v>5.4764839919217403</x:v>
      </x:c>
      <x:c r="AJ22" s="621">
        <x:v>1.9699163443891901</x:v>
      </x:c>
      <x:c r="AK22" s="197">
        <x:v>-8.0891448923399306E-2</x:v>
      </x:c>
      <x:c r="AL22" s="621">
        <x:v>0.19208848284514601</x:v>
      </x:c>
      <x:c r="AM22" s="197">
        <x:v>0.20308790243616001</x:v>
      </x:c>
      <x:c r="AN22" s="621">
        <x:v>0.23289056350040099</x:v>
      </x:c>
      <x:c r="AO22" s="197">
        <x:v>0.116588630493575</x:v>
      </x:c>
      <x:c r="AP22" s="621">
        <x:v>0.176334369989748</x:v>
      </x:c>
      <x:c r="AQ22" s="197">
        <x:v>-8.5699077034314994E-2</x:v>
      </x:c>
      <x:c r="AR22" s="621">
        <x:v>0.165983540280043</x:v>
      </x:c>
      <x:c r="AS22" s="197">
        <x:v>0.31404806140983699</x:v>
      </x:c>
      <x:c r="AT22" s="621">
        <x:v>0.20772377484313401</x:v>
      </x:c>
      <x:c r="AU22" s="197">
        <x:v>-8.9432559441652307E-2</x:v>
      </x:c>
      <x:c r="AV22" s="621">
        <x:v>0.226607508321333</x:v>
      </x:c>
      <x:c r="AW22" s="197">
        <x:v>-0.148643711517052</x:v>
      </x:c>
      <x:c r="AX22" s="621">
        <x:v>0.15385216976257601</x:v>
      </x:c>
      <x:c r="AY22" s="197">
        <x:v>0.115402843745224</x:v>
      </x:c>
      <x:c r="AZ22" s="621">
        <x:v>0.182685255140697</x:v>
      </x:c>
      <x:c r="BA22" s="197">
        <x:v>0.16818590295987501</x:v>
      </x:c>
      <x:c r="BB22" s="621">
        <x:v>0.14738912487386099</x:v>
      </x:c>
      <x:c r="BC22" s="197">
        <x:v>0.13633907190209399</x:v>
      </x:c>
      <x:c r="BD22" s="621">
        <x:v>0.14821668662144399</x:v>
      </x:c>
      <x:c r="BE22" s="197">
        <x:v>0.17857789886224601</x:v>
      </x:c>
      <x:c r="BF22" s="621">
        <x:v>0.14570151037044901</x:v>
      </x:c>
      <x:c r="BG22" s="197">
        <x:v>0.53967607871961598</x:v>
      </x:c>
      <x:c r="BH22" s="621">
        <x:v>0.15791818344672101</x:v>
      </x:c>
      <x:c r="BI22" s="197">
        <x:v>-0.330406884444442</x:v>
      </x:c>
      <x:c r="BJ22" s="621">
        <x:v>0.159825991759036</x:v>
      </x:c>
      <x:c r="BK22" s="197">
        <x:v>1.79645608839204E-2</x:v>
      </x:c>
      <x:c r="BL22" s="621">
        <x:v>0.15609191253326299</x:v>
      </x:c>
      <x:c r="BM22" s="197">
        <x:v>7.5859492788524094E-2</x:v>
      </x:c>
      <x:c r="BN22" s="621">
        <x:v>0.138620269835807</x:v>
      </x:c>
      <x:c r="BO22" s="197">
        <x:v>0.18111943045086401</x:v>
      </x:c>
      <x:c r="BP22" s="621">
        <x:v>0.15632798472821899</x:v>
      </x:c>
      <x:c r="BQ22" s="197">
        <x:v>5.7243576121735797</x:v>
      </x:c>
      <x:c r="BR22" s="621">
        <x:v>2.40655723591582</x:v>
      </x:c>
      <x:c r="BS22" s="197">
        <x:v>-9.5767175795578197E-2</x:v>
      </x:c>
      <x:c r="BT22" s="621">
        <x:v>0.19117977671202099</x:v>
      </x:c>
      <x:c r="BU22" s="197">
        <x:v>0.20422876537873599</x:v>
      </x:c>
      <x:c r="BV22" s="621">
        <x:v>0.23702714727020399</x:v>
      </x:c>
      <x:c r="BW22" s="197">
        <x:v>0.11381776271781099</x:v>
      </x:c>
      <x:c r="BX22" s="621">
        <x:v>0.17559826436564899</x:v>
      </x:c>
      <x:c r="BY22" s="197">
        <x:v>-7.8107352365355001E-2</x:v>
      </x:c>
      <x:c r="BZ22" s="621">
        <x:v>0.16756210264032301</x:v>
      </x:c>
      <x:c r="CA22" s="197">
        <x:v>0.30713974096868202</x:v>
      </x:c>
      <x:c r="CB22" s="621">
        <x:v>0.203082456634922</x:v>
      </x:c>
      <x:c r="CC22" s="197">
        <x:v>-7.4636932385760593E-2</x:v>
      </x:c>
      <x:c r="CD22" s="621">
        <x:v>0.22223245709095901</x:v>
      </x:c>
      <x:c r="CE22" s="197">
        <x:v>-0.15608825780448601</x:v>
      </x:c>
      <x:c r="CF22" s="621">
        <x:v>0.151151103077065</x:v>
      </x:c>
      <x:c r="CG22" s="197">
        <x:v>0.107778682180927</x:v>
      </x:c>
      <x:c r="CH22" s="621">
        <x:v>0.182284286462502</x:v>
      </x:c>
      <x:c r="CI22" s="197">
        <x:v>0.163049600622098</x:v>
      </x:c>
      <x:c r="CJ22" s="621">
        <x:v>0.149154435427891</x:v>
      </x:c>
      <x:c r="CK22" s="197">
        <x:v>0.139591518385564</x:v>
      </x:c>
      <x:c r="CL22" s="621">
        <x:v>0.14541941219195001</x:v>
      </x:c>
      <x:c r="CM22" s="197">
        <x:v>0.195460949206919</x:v>
      </x:c>
      <x:c r="CN22" s="621">
        <x:v>0.143725541907606</x:v>
      </x:c>
      <x:c r="CO22" s="197">
        <x:v>0.54594427691326897</x:v>
      </x:c>
      <x:c r="CP22" s="621">
        <x:v>0.159212155016516</x:v>
      </x:c>
      <x:c r="CQ22" s="197">
        <x:v>-0.32840442404911901</x:v>
      </x:c>
      <x:c r="CR22" s="621">
        <x:v>0.15893783448035001</x:v>
      </x:c>
      <x:c r="CS22" s="197">
        <x:v>-3.2892853669442499E-4</x:v>
      </x:c>
      <x:c r="CT22" s="621">
        <x:v>0.15260417071490301</x:v>
      </x:c>
      <x:c r="CU22" s="197">
        <x:v>7.7742798734659599E-2</x:v>
      </x:c>
      <x:c r="CV22" s="621">
        <x:v>0.14008791200760201</x:v>
      </x:c>
      <x:c r="CW22" s="197">
        <x:v>0.167372225788638</x:v>
      </x:c>
      <x:c r="CX22" s="621">
        <x:v>0.14974238863561201</x:v>
      </x:c>
      <x:c r="CY22" s="197">
        <x:v>6.0619124511812004</x:v>
      </x:c>
      <x:c r="CZ22" s="629">
        <x:v>2.7424343350403699</x:v>
      </x:c>
    </x:row>
    <x:row r="23" spans="1:104" ht="12.95" customHeight="1" x14ac:dyDescent="0.2">
      <x:c r="A23" s="2" t="s">
        <x:v>365</x:v>
      </x:c>
      <x:c r="B23" s="12">
        <x:v>2</x:v>
      </x:c>
      <x:c r="C23" s="197">
        <x:v>-0.265231355717512</x:v>
      </x:c>
      <x:c r="D23" s="621">
        <x:v>0.20759269337390701</x:v>
      </x:c>
      <x:c r="E23" s="197">
        <x:v>0.19870385508595501</x:v>
      </x:c>
      <x:c r="F23" s="621">
        <x:v>0.19161981455417501</x:v>
      </x:c>
      <x:c r="G23" s="197">
        <x:v>0.23153868051036</x:v>
      </x:c>
      <x:c r="H23" s="621">
        <x:v>0.171495279892414</x:v>
      </x:c>
      <x:c r="I23" s="197">
        <x:v>6.7505656215130702E-2</x:v>
      </x:c>
      <x:c r="J23" s="621">
        <x:v>0.167187150010674</x:v>
      </x:c>
      <x:c r="K23" s="197">
        <x:v>0.21192342969726199</x:v>
      </x:c>
      <x:c r="L23" s="621">
        <x:v>0.16098737253994599</x:v>
      </x:c>
      <x:c r="M23" s="197">
        <x:v>0.26679630689004202</x:v>
      </x:c>
      <x:c r="N23" s="621">
        <x:v>0.117952890090377</x:v>
      </x:c>
      <x:c r="O23" s="197">
        <x:v>-5.9147094083534302E-2</x:v>
      </x:c>
      <x:c r="P23" s="621">
        <x:v>0.121462822567661</x:v>
      </x:c>
      <x:c r="Q23" s="197">
        <x:v>3.2711993233019099E-2</x:v>
      </x:c>
      <x:c r="R23" s="621">
        <x:v>0.115577249135854</x:v>
      </x:c>
      <x:c r="S23" s="197">
        <x:v>-9.2030902790031593E-2</x:v>
      </x:c>
      <x:c r="T23" s="621">
        <x:v>0.120067566610215</x:v>
      </x:c>
      <x:c r="U23" s="197">
        <x:v>0.40165979106226302</x:v>
      </x:c>
      <x:c r="V23" s="621">
        <x:v>9.7609258166469204E-2</x:v>
      </x:c>
      <x:c r="W23" s="197">
        <x:v>-4.8638415461854802E-2</x:v>
      </x:c>
      <x:c r="X23" s="621">
        <x:v>0.112756858526485</x:v>
      </x:c>
      <x:c r="Y23" s="197">
        <x:v>-2.99161792563656E-2</x:v>
      </x:c>
      <x:c r="Z23" s="621">
        <x:v>0.11968553083452201</x:v>
      </x:c>
      <x:c r="AA23" s="197">
        <x:v>0.15730840170931701</x:v>
      </x:c>
      <x:c r="AB23" s="621">
        <x:v>0.104789987900582</x:v>
      </x:c>
      <x:c r="AC23" s="197">
        <x:v>-0.14903127643776301</x:v>
      </x:c>
      <x:c r="AD23" s="621">
        <x:v>0.14417245500872999</x:v>
      </x:c>
      <x:c r="AE23" s="197">
        <x:v>7.3446979232409407E-2</x:v>
      </x:c>
      <x:c r="AF23" s="621">
        <x:v>0.11443413268708</x:v>
      </x:c>
      <x:c r="AG23" s="197">
        <x:v>0.150483256608578</x:v>
      </x:c>
      <x:c r="AH23" s="621">
        <x:v>0.15384833635051101</x:v>
      </x:c>
      <x:c r="AI23" s="197">
        <x:v>4.6007047921456099</x:v>
      </x:c>
      <x:c r="AJ23" s="621">
        <x:v>1.4673777268158399</x:v>
      </x:c>
      <x:c r="AK23" s="197">
        <x:v>-0.264944077946492</x:v>
      </x:c>
      <x:c r="AL23" s="621">
        <x:v>0.206659951663412</x:v>
      </x:c>
      <x:c r="AM23" s="197">
        <x:v>0.18466869537004299</x:v>
      </x:c>
      <x:c r="AN23" s="621">
        <x:v>0.188058658034396</x:v>
      </x:c>
      <x:c r="AO23" s="197">
        <x:v>0.24065044406000199</x:v>
      </x:c>
      <x:c r="AP23" s="621">
        <x:v>0.17017991368336399</x:v>
      </x:c>
      <x:c r="AQ23" s="197">
        <x:v>6.6978920803530906E-2</x:v>
      </x:c>
      <x:c r="AR23" s="621">
        <x:v>0.16636782171918199</x:v>
      </x:c>
      <x:c r="AS23" s="197">
        <x:v>0.203755140597489</x:v>
      </x:c>
      <x:c r="AT23" s="621">
        <x:v>0.16072425306742799</x:v>
      </x:c>
      <x:c r="AU23" s="197">
        <x:v>0.284819589717343</x:v>
      </x:c>
      <x:c r="AV23" s="621">
        <x:v>0.116546547846368</x:v>
      </x:c>
      <x:c r="AW23" s="197">
        <x:v>-5.8388299128185099E-2</x:v>
      </x:c>
      <x:c r="AX23" s="621">
        <x:v>0.121824691094233</x:v>
      </x:c>
      <x:c r="AY23" s="197">
        <x:v>3.2387372708177098E-2</x:v>
      </x:c>
      <x:c r="AZ23" s="621">
        <x:v>0.115260650266629</x:v>
      </x:c>
      <x:c r="BA23" s="197">
        <x:v>-8.8833404507550895E-2</x:v>
      </x:c>
      <x:c r="BB23" s="621">
        <x:v>0.120782968534979</x:v>
      </x:c>
      <x:c r="BC23" s="197">
        <x:v>0.41392188968351001</x:v>
      </x:c>
      <x:c r="BD23" s="621">
        <x:v>0.10064000172688201</x:v>
      </x:c>
      <x:c r="BE23" s="197">
        <x:v>-5.8311742464993203E-2</x:v>
      </x:c>
      <x:c r="BF23" s="621">
        <x:v>0.113345040932376</x:v>
      </x:c>
      <x:c r="BG23" s="197">
        <x:v>-2.5744811491749401E-2</x:v>
      </x:c>
      <x:c r="BH23" s="621">
        <x:v>0.120112354962657</x:v>
      </x:c>
      <x:c r="BI23" s="197">
        <x:v>0.16238709752457001</x:v>
      </x:c>
      <x:c r="BJ23" s="621">
        <x:v>0.106458733088154</x:v>
      </x:c>
      <x:c r="BK23" s="197">
        <x:v>-0.14137595329213401</x:v>
      </x:c>
      <x:c r="BL23" s="621">
        <x:v>0.14750884518552801</x:v>
      </x:c>
      <x:c r="BM23" s="197">
        <x:v>6.6000154933928107E-2</x:v>
      </x:c>
      <x:c r="BN23" s="621">
        <x:v>0.11612280322724</x:v>
      </x:c>
      <x:c r="BO23" s="197">
        <x:v>0.15533605117633101</x:v>
      </x:c>
      <x:c r="BP23" s="621">
        <x:v>0.15485448938662899</x:v>
      </x:c>
      <x:c r="BQ23" s="197">
        <x:v>4.9453245328825597</x:v>
      </x:c>
      <x:c r="BR23" s="621">
        <x:v>1.50419108875226</x:v>
      </x:c>
      <x:c r="BS23" s="197">
        <x:v>-0.26346979953802202</x:v>
      </x:c>
      <x:c r="BT23" s="621">
        <x:v>0.196421824797512</x:v>
      </x:c>
      <x:c r="BU23" s="197">
        <x:v>0.20611746864479499</x:v>
      </x:c>
      <x:c r="BV23" s="621">
        <x:v>0.186846252539492</x:v>
      </x:c>
      <x:c r="BW23" s="197">
        <x:v>0.217748392062623</x:v>
      </x:c>
      <x:c r="BX23" s="621">
        <x:v>0.16310396467694999</x:v>
      </x:c>
      <x:c r="BY23" s="197">
        <x:v>3.43784906262063E-2</x:v>
      </x:c>
      <x:c r="BZ23" s="621">
        <x:v>0.16562309154396199</x:v>
      </x:c>
      <x:c r="CA23" s="197">
        <x:v>0.21531637732074199</x:v>
      </x:c>
      <x:c r="CB23" s="621">
        <x:v>0.155589385991691</x:v>
      </x:c>
      <x:c r="CC23" s="197">
        <x:v>0.27042604379659502</x:v>
      </x:c>
      <x:c r="CD23" s="621">
        <x:v>0.11963429151308801</x:v>
      </x:c>
      <x:c r="CE23" s="197">
        <x:v>-3.4942775197215503E-2</x:v>
      </x:c>
      <x:c r="CF23" s="621">
        <x:v>0.12339555082744701</x:v>
      </x:c>
      <x:c r="CG23" s="197">
        <x:v>1.47185030602257E-2</x:v>
      </x:c>
      <x:c r="CH23" s="621">
        <x:v>0.11850211934416401</x:v>
      </x:c>
      <x:c r="CI23" s="197">
        <x:v>-7.5177717738746305E-2</x:v>
      </x:c>
      <x:c r="CJ23" s="621">
        <x:v>0.120427906571785</x:v>
      </x:c>
      <x:c r="CK23" s="197">
        <x:v>0.439425612817612</x:v>
      </x:c>
      <x:c r="CL23" s="621">
        <x:v>9.5021929947115197E-2</x:v>
      </x:c>
      <x:c r="CM23" s="197">
        <x:v>-8.0942352207863E-2</x:v>
      </x:c>
      <x:c r="CN23" s="621">
        <x:v>0.119110249037633</x:v>
      </x:c>
      <x:c r="CO23" s="197">
        <x:v>-6.0066038245357702E-2</x:v>
      </x:c>
      <x:c r="CP23" s="621">
        <x:v>0.121699384869591</x:v>
      </x:c>
      <x:c r="CQ23" s="197">
        <x:v>0.17364887045007599</x:v>
      </x:c>
      <x:c r="CR23" s="621">
        <x:v>0.10628532183621001</x:v>
      </x:c>
      <x:c r="CS23" s="197">
        <x:v>-0.114312573814337</x:v>
      </x:c>
      <x:c r="CT23" s="621">
        <x:v>0.152021360780522</x:v>
      </x:c>
      <x:c r="CU23" s="197">
        <x:v>7.0168182787652494E-2</x:v>
      </x:c>
      <x:c r="CV23" s="621">
        <x:v>0.11179248484196</x:v>
      </x:c>
      <x:c r="CW23" s="197">
        <x:v>0.167229185067227</x:v>
      </x:c>
      <x:c r="CX23" s="621">
        <x:v>0.155513343618225</x:v>
      </x:c>
      <x:c r="CY23" s="197">
        <x:v>6.0644415227251303</x:v>
      </x:c>
      <x:c r="CZ23" s="629">
        <x:v>1.70140608963898</x:v>
      </x:c>
    </x:row>
    <x:row r="24" spans="1:104" ht="12.95" customHeight="1" x14ac:dyDescent="0.2">
      <x:c r="A24" s="2" t="s">
        <x:v>366</x:v>
      </x:c>
      <x:c r="B24" s="12">
        <x:v>2</x:v>
      </x:c>
      <x:c r="C24" s="197">
        <x:v>-0.180338612410405</x:v>
      </x:c>
      <x:c r="D24" s="621">
        <x:v>0.140603409767319</x:v>
      </x:c>
      <x:c r="E24" s="197">
        <x:v>0.12967600550269401</x:v>
      </x:c>
      <x:c r="F24" s="621">
        <x:v>0.174844895998788</x:v>
      </x:c>
      <x:c r="G24" s="197">
        <x:v>0.173221449276937</x:v>
      </x:c>
      <x:c r="H24" s="621">
        <x:v>0.10923524738623</x:v>
      </x:c>
      <x:c r="I24" s="197">
        <x:v>0.207153361627363</x:v>
      </x:c>
      <x:c r="J24" s="621">
        <x:v>0.16288503037874999</x:v>
      </x:c>
      <x:c r="K24" s="197">
        <x:v>5.6093759334570399E-2</x:v>
      </x:c>
      <x:c r="L24" s="621">
        <x:v>0.16347322000818301</x:v>
      </x:c>
      <x:c r="M24" s="197">
        <x:v>3.7593658150317899E-2</x:v>
      </x:c>
      <x:c r="N24" s="621">
        <x:v>0.165467058390737</x:v>
      </x:c>
      <x:c r="O24" s="197">
        <x:v>0.19847283431524301</x:v>
      </x:c>
      <x:c r="P24" s="621">
        <x:v>0.117760563669291</x:v>
      </x:c>
      <x:c r="Q24" s="197">
        <x:v>-0.126378165675292</x:v>
      </x:c>
      <x:c r="R24" s="621">
        <x:v>0.14592207105302099</x:v>
      </x:c>
      <x:c r="S24" s="197">
        <x:v>8.4227118449263894E-2</x:v>
      </x:c>
      <x:c r="T24" s="621">
        <x:v>0.166268855397147</x:v>
      </x:c>
      <x:c r="U24" s="197">
        <x:v>0.194524326225718</x:v>
      </x:c>
      <x:c r="V24" s="621">
        <x:v>0.13499636639228799</x:v>
      </x:c>
      <x:c r="W24" s="197">
        <x:v>6.5231944583329801E-2</x:v>
      </x:c>
      <x:c r="X24" s="621">
        <x:v>0.13970868836717901</x:v>
      </x:c>
      <x:c r="Y24" s="197">
        <x:v>-0.11697007552931001</x:v>
      </x:c>
      <x:c r="Z24" s="621">
        <x:v>0.12724185117542</x:v>
      </x:c>
      <x:c r="AA24" s="197">
        <x:v>6.3662895297588298E-2</x:v>
      </x:c>
      <x:c r="AB24" s="621">
        <x:v>0.13213719144532801</x:v>
      </x:c>
      <x:c r="AC24" s="197">
        <x:v>0.33197119648243401</x:v>
      </x:c>
      <x:c r="AD24" s="621">
        <x:v>0.142511332487707</x:v>
      </x:c>
      <x:c r="AE24" s="197">
        <x:v>0.17960760836579001</x:v>
      </x:c>
      <x:c r="AF24" s="621">
        <x:v>0.15365207644131301</x:v>
      </x:c>
      <x:c r="AG24" s="197">
        <x:v>0.16772492200605399</x:v>
      </x:c>
      <x:c r="AH24" s="621">
        <x:v>0.16175363972137199</x:v>
      </x:c>
      <x:c r="AI24" s="197">
        <x:v>5.5533149692501098</x:v>
      </x:c>
      <x:c r="AJ24" s="621">
        <x:v>2.0455055685676502</x:v>
      </x:c>
      <x:c r="AK24" s="197">
        <x:v>-0.18926603056114</x:v>
      </x:c>
      <x:c r="AL24" s="621">
        <x:v>0.13996993897686999</x:v>
      </x:c>
      <x:c r="AM24" s="197">
        <x:v>0.118834791482922</x:v>
      </x:c>
      <x:c r="AN24" s="621">
        <x:v>0.17423167311913701</x:v>
      </x:c>
      <x:c r="AO24" s="197">
        <x:v>0.16196722149255099</x:v>
      </x:c>
      <x:c r="AP24" s="621">
        <x:v>0.109274943352866</x:v>
      </x:c>
      <x:c r="AQ24" s="197">
        <x:v>0.217341244837161</x:v>
      </x:c>
      <x:c r="AR24" s="621">
        <x:v>0.161458882077648</x:v>
      </x:c>
      <x:c r="AS24" s="197">
        <x:v>6.8955155286320693E-2</x:v>
      </x:c>
      <x:c r="AT24" s="621">
        <x:v>0.159841231506933</x:v>
      </x:c>
      <x:c r="AU24" s="197">
        <x:v>1.8799033528560199E-2</x:v>
      </x:c>
      <x:c r="AV24" s="621">
        <x:v>0.15676134759135901</x:v>
      </x:c>
      <x:c r="AW24" s="197">
        <x:v>0.16161690571583601</x:v>
      </x:c>
      <x:c r="AX24" s="621">
        <x:v>0.117527179150214</x:v>
      </x:c>
      <x:c r="AY24" s="197">
        <x:v>-0.101559019253147</x:v>
      </x:c>
      <x:c r="AZ24" s="621">
        <x:v>0.140752611714551</x:v>
      </x:c>
      <x:c r="BA24" s="197">
        <x:v>7.5184217761239999E-2</x:v>
      </x:c>
      <x:c r="BB24" s="621">
        <x:v>0.16684253933901</x:v>
      </x:c>
      <x:c r="BC24" s="197">
        <x:v>0.18421449085546199</x:v>
      </x:c>
      <x:c r="BD24" s="621">
        <x:v>0.13218563017537199</x:v>
      </x:c>
      <x:c r="BE24" s="197">
        <x:v>7.6153041165229002E-2</x:v>
      </x:c>
      <x:c r="BF24" s="621">
        <x:v>0.13764659191224801</x:v>
      </x:c>
      <x:c r="BG24" s="197">
        <x:v>-0.10197811190429799</x:v>
      </x:c>
      <x:c r="BH24" s="621">
        <x:v>0.12612526481149799</x:v>
      </x:c>
      <x:c r="BI24" s="197">
        <x:v>6.5364245182099504E-2</x:v>
      </x:c>
      <x:c r="BJ24" s="621">
        <x:v>0.13183496387454799</x:v>
      </x:c>
      <x:c r="BK24" s="197">
        <x:v>0.309905783905704</x:v>
      </x:c>
      <x:c r="BL24" s="621">
        <x:v>0.13675225501538801</x:v>
      </x:c>
      <x:c r="BM24" s="197">
        <x:v>0.167443624062518</x:v>
      </x:c>
      <x:c r="BN24" s="621">
        <x:v>0.15318703060057501</x:v>
      </x:c>
      <x:c r="BO24" s="197">
        <x:v>0.16393202948410299</x:v>
      </x:c>
      <x:c r="BP24" s="621">
        <x:v>0.15887866087593799</x:v>
      </x:c>
      <x:c r="BQ24" s="197">
        <x:v>6.0865883860101198</x:v>
      </x:c>
      <x:c r="BR24" s="621">
        <x:v>2.0783401482220998</x:v>
      </x:c>
      <x:c r="BS24" s="197">
        <x:v>-0.174390567246863</x:v>
      </x:c>
      <x:c r="BT24" s="621">
        <x:v>0.138046027888518</x:v>
      </x:c>
      <x:c r="BU24" s="197">
        <x:v>0.13577185214686799</x:v>
      </x:c>
      <x:c r="BV24" s="621">
        <x:v>0.16852787880357001</x:v>
      </x:c>
      <x:c r="BW24" s="197">
        <x:v>0.171693239577458</x:v>
      </x:c>
      <x:c r="BX24" s="621">
        <x:v>0.10872143585206</x:v>
      </x:c>
      <x:c r="BY24" s="197">
        <x:v>0.21708569644402401</x:v>
      </x:c>
      <x:c r="BZ24" s="621">
        <x:v>0.16001895020645601</x:v>
      </x:c>
      <x:c r="CA24" s="197">
        <x:v>4.9454297786945899E-2</x:v>
      </x:c>
      <x:c r="CB24" s="621">
        <x:v>0.15882684248603399</x:v>
      </x:c>
      <x:c r="CC24" s="197">
        <x:v>1.39212097485825E-2</x:v>
      </x:c>
      <x:c r="CD24" s="621">
        <x:v>0.158828864280457</x:v>
      </x:c>
      <x:c r="CE24" s="197">
        <x:v>0.115115513856798</x:v>
      </x:c>
      <x:c r="CF24" s="621">
        <x:v>0.12642145446898401</x:v>
      </x:c>
      <x:c r="CG24" s="197">
        <x:v>-9.5615657883568198E-2</x:v>
      </x:c>
      <x:c r="CH24" s="621">
        <x:v>0.14008237021032299</x:v>
      </x:c>
      <x:c r="CI24" s="197">
        <x:v>8.9475201744485394E-2</x:v>
      </x:c>
      <x:c r="CJ24" s="621">
        <x:v>0.16742504161944399</x:v>
      </x:c>
      <x:c r="CK24" s="197">
        <x:v>0.16619588957030701</x:v>
      </x:c>
      <x:c r="CL24" s="621">
        <x:v>0.132461314565783</x:v>
      </x:c>
      <x:c r="CM24" s="197">
        <x:v>9.1775892481761601E-2</x:v>
      </x:c>
      <x:c r="CN24" s="621">
        <x:v>0.141499692395333</x:v>
      </x:c>
      <x:c r="CO24" s="197">
        <x:v>-0.11663304012914399</x:v>
      </x:c>
      <x:c r="CP24" s="621">
        <x:v>0.12620800717769101</x:v>
      </x:c>
      <x:c r="CQ24" s="197">
        <x:v>7.2036980464959599E-2</x:v>
      </x:c>
      <x:c r="CR24" s="621">
        <x:v>0.13127452223691</x:v>
      </x:c>
      <x:c r="CS24" s="197">
        <x:v>0.300581596304693</x:v>
      </x:c>
      <x:c r="CT24" s="621">
        <x:v>0.13759938855200901</x:v>
      </x:c>
      <x:c r="CU24" s="197">
        <x:v>0.14795737536494699</x:v>
      </x:c>
      <x:c r="CV24" s="621">
        <x:v>0.15456274382326199</x:v>
      </x:c>
      <x:c r="CW24" s="197">
        <x:v>0.16761374984195301</x:v>
      </x:c>
      <x:c r="CX24" s="621">
        <x:v>0.16328422961189501</x:v>
      </x:c>
      <x:c r="CY24" s="197">
        <x:v>6.4954516999777896</x:v>
      </x:c>
      <x:c r="CZ24" s="629">
        <x:v>2.2098092354197698</x:v>
      </x:c>
    </x:row>
    <x:row r="25" spans="1:104" ht="12.95" customHeight="1" x14ac:dyDescent="0.2">
      <x:c r="A25" s="2" t="s">
        <x:v>367</x:v>
      </x:c>
      <x:c r="B25" s="12">
        <x:v>2</x:v>
      </x:c>
      <x:c r="C25" s="197">
        <x:v>3.6811228722918102E-2</x:v>
      </x:c>
      <x:c r="D25" s="621">
        <x:v>0.121226980127195</x:v>
      </x:c>
      <x:c r="E25" s="197">
        <x:v>-0.199220115570312</x:v>
      </x:c>
      <x:c r="F25" s="621">
        <x:v>0.12344104563352901</x:v>
      </x:c>
      <x:c r="G25" s="197">
        <x:v>0.112623367226905</x:v>
      </x:c>
      <x:c r="H25" s="621">
        <x:v>0.106401202116021</x:v>
      </x:c>
      <x:c r="I25" s="197">
        <x:v>3.2330049541484503E-2</x:v>
      </x:c>
      <x:c r="J25" s="621">
        <x:v>0.15782505305689601</x:v>
      </x:c>
      <x:c r="K25" s="197">
        <x:v>0.21835589493349999</x:v>
      </x:c>
      <x:c r="L25" s="621">
        <x:v>0.13544301261733499</x:v>
      </x:c>
      <x:c r="M25" s="197">
        <x:v>0.11222733135773399</x:v>
      </x:c>
      <x:c r="N25" s="621">
        <x:v>9.4356510195774304E-2</x:v>
      </x:c>
      <x:c r="O25" s="197">
        <x:v>0.162014109054164</x:v>
      </x:c>
      <x:c r="P25" s="621">
        <x:v>8.5356914605921999E-2</x:v>
      </x:c>
      <x:c r="Q25" s="197">
        <x:v>0.125809889540902</x:v>
      </x:c>
      <x:c r="R25" s="621">
        <x:v>9.2300535690580901E-2</x:v>
      </x:c>
      <x:c r="S25" s="197">
        <x:v>0.203247549601377</x:v>
      </x:c>
      <x:c r="T25" s="621">
        <x:v>0.11627484121639101</x:v>
      </x:c>
      <x:c r="U25" s="197">
        <x:v>-6.6575885075423197E-2</x:v>
      </x:c>
      <x:c r="V25" s="621">
        <x:v>0.118466358575365</x:v>
      </x:c>
      <x:c r="W25" s="197">
        <x:v>0.11078619065454701</x:v>
      </x:c>
      <x:c r="X25" s="621">
        <x:v>0.13794777917203399</x:v>
      </x:c>
      <x:c r="Y25" s="197">
        <x:v>9.1564514680922596E-2</x:v>
      </x:c>
      <x:c r="Z25" s="621">
        <x:v>9.9635481872568807E-2</x:v>
      </x:c>
      <x:c r="AA25" s="197">
        <x:v>7.7425694614790305E-2</x:v>
      </x:c>
      <x:c r="AB25" s="621">
        <x:v>9.3302958021546104E-2</x:v>
      </x:c>
      <x:c r="AC25" s="197">
        <x:v>-1.9235214443490901E-2</x:v>
      </x:c>
      <x:c r="AD25" s="621">
        <x:v>9.3705798250094299E-2</x:v>
      </x:c>
      <x:c r="AE25" s="197">
        <x:v>0.175737295770868</x:v>
      </x:c>
      <x:c r="AF25" s="621">
        <x:v>0.10615454848495701</x:v>
      </x:c>
      <x:c r="AG25" s="197">
        <x:v>0.135157498889868</x:v>
      </x:c>
      <x:c r="AH25" s="621">
        <x:v>8.89904325039787E-2</x:v>
      </x:c>
      <x:c r="AI25" s="197">
        <x:v>3.7469454755434</x:v>
      </x:c>
      <x:c r="AJ25" s="621">
        <x:v>1.02283316052119</x:v>
      </x:c>
      <x:c r="AK25" s="197">
        <x:v>5.2031245736290997E-2</x:v>
      </x:c>
      <x:c r="AL25" s="621">
        <x:v>0.119616243316611</x:v>
      </x:c>
      <x:c r="AM25" s="197">
        <x:v>-0.22932590429150401</x:v>
      </x:c>
      <x:c r="AN25" s="621">
        <x:v>0.124799559904369</x:v>
      </x:c>
      <x:c r="AO25" s="197">
        <x:v>0.110321387842163</x:v>
      </x:c>
      <x:c r="AP25" s="621">
        <x:v>0.10703706685773701</x:v>
      </x:c>
      <x:c r="AQ25" s="197">
        <x:v>1.67242009664763E-2</x:v>
      </x:c>
      <x:c r="AR25" s="621">
        <x:v>0.15599910228660699</x:v>
      </x:c>
      <x:c r="AS25" s="197">
        <x:v>0.210866456312192</x:v>
      </x:c>
      <x:c r="AT25" s="621">
        <x:v>0.13271987699114901</x:v>
      </x:c>
      <x:c r="AU25" s="197">
        <x:v>0.12946755169590701</x:v>
      </x:c>
      <x:c r="AV25" s="621">
        <x:v>9.2208552085749296E-2</x:v>
      </x:c>
      <x:c r="AW25" s="197">
        <x:v>0.13236175362678701</x:v>
      </x:c>
      <x:c r="AX25" s="621">
        <x:v>8.6008510377293401E-2</x:v>
      </x:c>
      <x:c r="AY25" s="197">
        <x:v>0.12961257177882299</x:v>
      </x:c>
      <x:c r="AZ25" s="621">
        <x:v>9.1108039146154507E-2</x:v>
      </x:c>
      <x:c r="BA25" s="197">
        <x:v>0.22810955051331699</x:v>
      </x:c>
      <x:c r="BB25" s="621">
        <x:v>0.112294918944348</x:v>
      </x:c>
      <x:c r="BC25" s="197">
        <x:v>-9.3521479104746799E-2</x:v>
      </x:c>
      <x:c r="BD25" s="621">
        <x:v>0.118540499906022</x:v>
      </x:c>
      <x:c r="BE25" s="197">
        <x:v>0.14354224103152799</x:v>
      </x:c>
      <x:c r="BF25" s="621">
        <x:v>0.13756237858641299</x:v>
      </x:c>
      <x:c r="BG25" s="197">
        <x:v>9.95362748054094E-2</x:v>
      </x:c>
      <x:c r="BH25" s="621">
        <x:v>9.87695789972972E-2</x:v>
      </x:c>
      <x:c r="BI25" s="197">
        <x:v>9.0363348288778594E-2</x:v>
      </x:c>
      <x:c r="BJ25" s="621">
        <x:v>9.3851310876757105E-2</x:v>
      </x:c>
      <x:c r="BK25" s="197">
        <x:v>2.70197999387382E-4</x:v>
      </x:c>
      <x:c r="BL25" s="621">
        <x:v>9.4000027506740594E-2</x:v>
      </x:c>
      <x:c r="BM25" s="197">
        <x:v>0.154040494134667</x:v>
      </x:c>
      <x:c r="BN25" s="621">
        <x:v>0.106939646706195</x:v>
      </x:c>
      <x:c r="BO25" s="197">
        <x:v>0.14073825648473801</x:v>
      </x:c>
      <x:c r="BP25" s="621">
        <x:v>9.0605955447823003E-2</x:v>
      </x:c>
      <x:c r="BQ25" s="197">
        <x:v>4.9675831465121796</x:v>
      </x:c>
      <x:c r="BR25" s="621">
        <x:v>1.16266850947247</x:v>
      </x:c>
      <x:c r="BS25" s="197">
        <x:v>5.4350469631911903E-2</x:v>
      </x:c>
      <x:c r="BT25" s="621">
        <x:v>0.119651589006565</x:v>
      </x:c>
      <x:c r="BU25" s="197">
        <x:v>-0.222013126641081</x:v>
      </x:c>
      <x:c r="BV25" s="621">
        <x:v>0.12425488750295199</x:v>
      </x:c>
      <x:c r="BW25" s="197">
        <x:v>9.6853912457179003E-2</x:v>
      </x:c>
      <x:c r="BX25" s="621">
        <x:v>0.107991727851179</x:v>
      </x:c>
      <x:c r="BY25" s="197">
        <x:v>2.7623041916761699E-2</x:v>
      </x:c>
      <x:c r="BZ25" s="621">
        <x:v>0.155865700730073</x:v>
      </x:c>
      <x:c r="CA25" s="197">
        <x:v>0.223780054086861</x:v>
      </x:c>
      <x:c r="CB25" s="621">
        <x:v>0.13235688999950099</x:v>
      </x:c>
      <x:c r="CC25" s="197">
        <x:v>0.13436026185850899</x:v>
      </x:c>
      <x:c r="CD25" s="621">
        <x:v>9.2394630419911597E-2</x:v>
      </x:c>
      <x:c r="CE25" s="197">
        <x:v>0.13009462636167499</x:v>
      </x:c>
      <x:c r="CF25" s="621">
        <x:v>8.5768098164447901E-2</x:v>
      </x:c>
      <x:c r="CG25" s="197">
        <x:v>0.12610544168534499</x:v>
      </x:c>
      <x:c r="CH25" s="621">
        <x:v>9.06808421743866E-2</x:v>
      </x:c>
      <x:c r="CI25" s="197">
        <x:v>0.225976486635761</x:v>
      </x:c>
      <x:c r="CJ25" s="621">
        <x:v>0.11192398681305001</x:v>
      </x:c>
      <x:c r="CK25" s="197">
        <x:v>-9.7607000350918904E-2</x:v>
      </x:c>
      <x:c r="CL25" s="621">
        <x:v>0.117615262982112</x:v>
      </x:c>
      <x:c r="CM25" s="197">
        <x:v>0.152473012665925</x:v>
      </x:c>
      <x:c r="CN25" s="621">
        <x:v>0.13553893878615</x:v>
      </x:c>
      <x:c r="CO25" s="197">
        <x:v>9.5029060007487398E-2</x:v>
      </x:c>
      <x:c r="CP25" s="621">
        <x:v>0.101354160366014</x:v>
      </x:c>
      <x:c r="CQ25" s="197">
        <x:v>9.0667402755169296E-2</x:v>
      </x:c>
      <x:c r="CR25" s="621">
        <x:v>9.2981592123470805E-2</x:v>
      </x:c>
      <x:c r="CS25" s="197">
        <x:v>6.2272358775292201E-4</x:v>
      </x:c>
      <x:c r="CT25" s="621">
        <x:v>9.6176599151333794E-2</x:v>
      </x:c>
      <x:c r="CU25" s="197">
        <x:v>0.15649848884735501</x:v>
      </x:c>
      <x:c r="CV25" s="621">
        <x:v>0.106773320329688</x:v>
      </x:c>
      <x:c r="CW25" s="197">
        <x:v>0.148569095644104</x:v>
      </x:c>
      <x:c r="CX25" s="621">
        <x:v>9.1103430204730301E-2</x:v>
      </x:c>
      <x:c r="CY25" s="197">
        <x:v>5.2879499513175503</x:v>
      </x:c>
      <x:c r="CZ25" s="629">
        <x:v>1.3198083920988699</x:v>
      </x:c>
    </x:row>
    <x:row r="26" spans="1:104" ht="12.95" customHeight="1" x14ac:dyDescent="0.2">
      <x:c r="A26" s="2" t="s">
        <x:v>368</x:v>
      </x:c>
      <x:c r="B26" s="12">
        <x:v>2</x:v>
      </x:c>
      <x:c r="C26" s="197">
        <x:v>0.31426133193200101</x:v>
      </x:c>
      <x:c r="D26" s="621">
        <x:v>0.17286773272353101</x:v>
      </x:c>
      <x:c r="E26" s="197">
        <x:v>4.6505840947147499E-2</x:v>
      </x:c>
      <x:c r="F26" s="621">
        <x:v>0.162625052329778</x:v>
      </x:c>
      <x:c r="G26" s="197">
        <x:v>8.14263533703177E-2</x:v>
      </x:c>
      <x:c r="H26" s="621">
        <x:v>0.17906319532763301</x:v>
      </x:c>
      <x:c r="I26" s="197">
        <x:v>-0.123272054545059</x:v>
      </x:c>
      <x:c r="J26" s="621">
        <x:v>0.190222470993926</x:v>
      </x:c>
      <x:c r="K26" s="197">
        <x:v>0.324993537101253</x:v>
      </x:c>
      <x:c r="L26" s="621">
        <x:v>0.16870411686739101</x:v>
      </x:c>
      <x:c r="M26" s="197">
        <x:v>-7.5290580688688893E-2</x:v>
      </x:c>
      <x:c r="N26" s="621">
        <x:v>0.15375287904287999</x:v>
      </x:c>
      <x:c r="O26" s="197">
        <x:v>7.8817553999361495E-2</x:v>
      </x:c>
      <x:c r="P26" s="621">
        <x:v>0.122245457521549</x:v>
      </x:c>
      <x:c r="Q26" s="197">
        <x:v>-0.18657238094491099</x:v>
      </x:c>
      <x:c r="R26" s="621">
        <x:v>0.168695212284591</x:v>
      </x:c>
      <x:c r="S26" s="197">
        <x:v>0.192542723156194</x:v>
      </x:c>
      <x:c r="T26" s="621">
        <x:v>0.13145973192095101</x:v>
      </x:c>
      <x:c r="U26" s="197">
        <x:v>0.165664040984806</x:v>
      </x:c>
      <x:c r="V26" s="621">
        <x:v>0.136869294965976</x:v>
      </x:c>
      <x:c r="W26" s="197">
        <x:v>0.201600995536941</x:v>
      </x:c>
      <x:c r="X26" s="621">
        <x:v>0.13630866085757601</x:v>
      </x:c>
      <x:c r="Y26" s="197">
        <x:v>0.30588519689598997</x:v>
      </x:c>
      <x:c r="Z26" s="621">
        <x:v>0.114081420631229</x:v>
      </x:c>
      <x:c r="AA26" s="197">
        <x:v>0.31472245558101802</x:v>
      </x:c>
      <x:c r="AB26" s="621">
        <x:v>0.130620727365858</x:v>
      </x:c>
      <x:c r="AC26" s="197">
        <x:v>-8.7720020419462894E-3</x:v>
      </x:c>
      <x:c r="AD26" s="621">
        <x:v>0.15663695406806999</x:v>
      </x:c>
      <x:c r="AE26" s="197">
        <x:v>-3.7839624376894899E-2</x:v>
      </x:c>
      <x:c r="AF26" s="621">
        <x:v>0.14522498280291099</x:v>
      </x:c>
      <x:c r="AG26" s="197">
        <x:v>0.295460222273429</x:v>
      </x:c>
      <x:c r="AH26" s="621">
        <x:v>0.14602359986810201</x:v>
      </x:c>
      <x:c r="AI26" s="197">
        <x:v>7.8465721122780696</x:v>
      </x:c>
      <x:c r="AJ26" s="621">
        <x:v>1.90972318469814</x:v>
      </x:c>
      <x:c r="AK26" s="197">
        <x:v>0.27935539240113999</x:v>
      </x:c>
      <x:c r="AL26" s="621">
        <x:v>0.174442687334705</x:v>
      </x:c>
      <x:c r="AM26" s="197">
        <x:v>7.6104431837628106E-2</x:v>
      </x:c>
      <x:c r="AN26" s="621">
        <x:v>0.16369193660593701</x:v>
      </x:c>
      <x:c r="AO26" s="197">
        <x:v>7.9292259804280299E-2</x:v>
      </x:c>
      <x:c r="AP26" s="621">
        <x:v>0.18056979734861101</x:v>
      </x:c>
      <x:c r="AQ26" s="197">
        <x:v>-0.117913763655695</x:v>
      </x:c>
      <x:c r="AR26" s="621">
        <x:v>0.18501349025538</x:v>
      </x:c>
      <x:c r="AS26" s="197">
        <x:v>0.30723240912102501</x:v>
      </x:c>
      <x:c r="AT26" s="621">
        <x:v>0.16829369586648199</x:v>
      </x:c>
      <x:c r="AU26" s="197">
        <x:v>-0.102206023007055</x:v>
      </x:c>
      <x:c r="AV26" s="621">
        <x:v>0.158077250274863</x:v>
      </x:c>
      <x:c r="AW26" s="197">
        <x:v>5.73203689548899E-2</x:v>
      </x:c>
      <x:c r="AX26" s="621">
        <x:v>0.122269977148018</x:v>
      </x:c>
      <x:c r="AY26" s="197">
        <x:v>-0.15756997675158799</x:v>
      </x:c>
      <x:c r="AZ26" s="621">
        <x:v>0.169960889664895</x:v>
      </x:c>
      <x:c r="BA26" s="197">
        <x:v>0.16339734478103199</x:v>
      </x:c>
      <x:c r="BB26" s="621">
        <x:v>0.13383766565958599</x:v>
      </x:c>
      <x:c r="BC26" s="197">
        <x:v>0.16294520919798899</x:v>
      </x:c>
      <x:c r="BD26" s="621">
        <x:v>0.13512648746414199</x:v>
      </x:c>
      <x:c r="BE26" s="197">
        <x:v>0.20186745165241399</x:v>
      </x:c>
      <x:c r="BF26" s="621">
        <x:v>0.135804602169696</x:v>
      </x:c>
      <x:c r="BG26" s="197">
        <x:v>0.30968056360246499</x:v>
      </x:c>
      <x:c r="BH26" s="621">
        <x:v>0.11573664207152599</x:v>
      </x:c>
      <x:c r="BI26" s="197">
        <x:v>0.34114478046068902</x:v>
      </x:c>
      <x:c r="BJ26" s="621">
        <x:v>0.12715385470078</x:v>
      </x:c>
      <x:c r="BK26" s="197">
        <x:v>-1.50195015734519E-3</x:v>
      </x:c>
      <x:c r="BL26" s="621">
        <x:v>0.15483132241799299</x:v>
      </x:c>
      <x:c r="BM26" s="197">
        <x:v>-7.9973831531971198E-2</x:v>
      </x:c>
      <x:c r="BN26" s="621">
        <x:v>0.15103541514928601</x:v>
      </x:c>
      <x:c r="BO26" s="197">
        <x:v>0.34051595462878598</x:v>
      </x:c>
      <x:c r="BP26" s="621">
        <x:v>0.14690212398615299</x:v>
      </x:c>
      <x:c r="BQ26" s="197">
        <x:v>8.79505734090041</x:v>
      </x:c>
      <x:c r="BR26" s="621">
        <x:v>1.9855601187820699</x:v>
      </x:c>
      <x:c r="BS26" s="197">
        <x:v>0.22185614665021899</x:v>
      </x:c>
      <x:c r="BT26" s="621">
        <x:v>0.16982522315002299</x:v>
      </x:c>
      <x:c r="BU26" s="197">
        <x:v>0.17249773977852501</x:v>
      </x:c>
      <x:c r="BV26" s="621">
        <x:v>0.163901689849902</x:v>
      </x:c>
      <x:c r="BW26" s="197">
        <x:v>0.120151582832232</x:v>
      </x:c>
      <x:c r="BX26" s="621">
        <x:v>0.17933593281093901</x:v>
      </x:c>
      <x:c r="BY26" s="197">
        <x:v>-5.9173233593538002E-2</x:v>
      </x:c>
      <x:c r="BZ26" s="621">
        <x:v>0.183549179005011</x:v>
      </x:c>
      <x:c r="CA26" s="197">
        <x:v>0.32205949699595599</x:v>
      </x:c>
      <x:c r="CB26" s="621">
        <x:v>0.171579910063936</x:v>
      </x:c>
      <x:c r="CC26" s="197">
        <x:v>-0.144924348544891</x:v>
      </x:c>
      <x:c r="CD26" s="621">
        <x:v>0.15653627446183099</x:v>
      </x:c>
      <x:c r="CE26" s="197">
        <x:v>2.13326667889275E-2</x:v>
      </x:c>
      <x:c r="CF26" s="621">
        <x:v>0.121208333942047</x:v>
      </x:c>
      <x:c r="CG26" s="197">
        <x:v>-7.5709619310571394E-2</x:v>
      </x:c>
      <x:c r="CH26" s="621">
        <x:v>0.167415550044271</x:v>
      </x:c>
      <x:c r="CI26" s="197">
        <x:v>0.134416337905435</x:v>
      </x:c>
      <x:c r="CJ26" s="621">
        <x:v>0.130799949860741</x:v>
      </x:c>
      <x:c r="CK26" s="197">
        <x:v>0.122586212910785</x:v>
      </x:c>
      <x:c r="CL26" s="621">
        <x:v>0.13592616110115899</x:v>
      </x:c>
      <x:c r="CM26" s="197">
        <x:v>0.18317165838197499</x:v>
      </x:c>
      <x:c r="CN26" s="621">
        <x:v>0.14048533451685699</x:v>
      </x:c>
      <x:c r="CO26" s="197">
        <x:v>0.28436803686015499</x:v>
      </x:c>
      <x:c r="CP26" s="621">
        <x:v>0.120791203611541</x:v>
      </x:c>
      <x:c r="CQ26" s="197">
        <x:v>0.36422239327758299</x:v>
      </x:c>
      <x:c r="CR26" s="621">
        <x:v>0.127304036167247</x:v>
      </x:c>
      <x:c r="CS26" s="197">
        <x:v>-4.98780047358168E-2</x:v>
      </x:c>
      <x:c r="CT26" s="621">
        <x:v>0.155162335149585</x:v>
      </x:c>
      <x:c r="CU26" s="197">
        <x:v>-5.2613591450808302E-2</x:v>
      </x:c>
      <x:c r="CV26" s="621">
        <x:v>0.15165397136820999</x:v>
      </x:c>
      <x:c r="CW26" s="197">
        <x:v>0.32588841442486099</x:v>
      </x:c>
      <x:c r="CX26" s="621">
        <x:v>0.14715345102440799</x:v>
      </x:c>
      <x:c r="CY26" s="197">
        <x:v>10.4153487172286</x:v>
      </x:c>
      <x:c r="CZ26" s="629">
        <x:v>2.1128602430255601</x:v>
      </x:c>
    </x:row>
    <x:row r="27" spans="1:104" ht="12.95" customHeight="1" x14ac:dyDescent="0.2">
      <x:c r="A27" s="2" t="s">
        <x:v>369</x:v>
      </x:c>
      <x:c r="B27" s="12">
        <x:v>2</x:v>
      </x:c>
      <x:c r="C27" s="197">
        <x:v>4.8463435948447001E-2</x:v>
      </x:c>
      <x:c r="D27" s="621">
        <x:v>5.9516542584579002E-2</x:v>
      </x:c>
      <x:c r="E27" s="197">
        <x:v>4.8287194117461803E-2</x:v>
      </x:c>
      <x:c r="F27" s="621">
        <x:v>5.7986154085731503E-2</x:v>
      </x:c>
      <x:c r="G27" s="197">
        <x:v>3.8133305217912597E-2</x:v>
      </x:c>
      <x:c r="H27" s="621">
        <x:v>5.5852032920915201E-2</x:v>
      </x:c>
      <x:c r="I27" s="197">
        <x:v>6.5830671030399301E-2</x:v>
      </x:c>
      <x:c r="J27" s="621">
        <x:v>7.2170618838882594E-2</x:v>
      </x:c>
      <x:c r="K27" s="197">
        <x:v>7.2835423124595497E-2</x:v>
      </x:c>
      <x:c r="L27" s="621">
        <x:v>6.6654181242670404E-2</x:v>
      </x:c>
      <x:c r="M27" s="197">
        <x:v>4.2718054322514798E-2</x:v>
      </x:c>
      <x:c r="N27" s="621">
        <x:v>6.5177091003749896E-2</x:v>
      </x:c>
      <x:c r="O27" s="197">
        <x:v>0.132321751906298</x:v>
      </x:c>
      <x:c r="P27" s="621">
        <x:v>4.9592212094430398E-2</x:v>
      </x:c>
      <x:c r="Q27" s="197">
        <x:v>-9.2407090090342398E-2</x:v>
      </x:c>
      <x:c r="R27" s="621">
        <x:v>5.8516591750697101E-2</x:v>
      </x:c>
      <x:c r="S27" s="197">
        <x:v>7.1578206472125497E-3</x:v>
      </x:c>
      <x:c r="T27" s="621">
        <x:v>6.7320235774806794E-2</x:v>
      </x:c>
      <x:c r="U27" s="197">
        <x:v>0.15289386339920899</x:v>
      </x:c>
      <x:c r="V27" s="621">
        <x:v>5.8815764275899698E-2</x:v>
      </x:c>
      <x:c r="W27" s="197">
        <x:v>-1.4017216725743201E-2</x:v>
      </x:c>
      <x:c r="X27" s="621">
        <x:v>6.1595940803954197E-2</x:v>
      </x:c>
      <x:c r="Y27" s="197">
        <x:v>0.24696255079156201</x:v>
      </x:c>
      <x:c r="Z27" s="621">
        <x:v>5.7041949733797101E-2</x:v>
      </x:c>
      <x:c r="AA27" s="197">
        <x:v>0.17712562082343</x:v>
      </x:c>
      <x:c r="AB27" s="621">
        <x:v>6.3297213802101404E-2</x:v>
      </x:c>
      <x:c r="AC27" s="197">
        <x:v>0.13593293106371501</x:v>
      </x:c>
      <x:c r="AD27" s="621">
        <x:v>6.2327969294004699E-2</x:v>
      </x:c>
      <x:c r="AE27" s="197">
        <x:v>0.18872120851638299</x:v>
      </x:c>
      <x:c r="AF27" s="621">
        <x:v>6.4611271154159294E-2</x:v>
      </x:c>
      <x:c r="AG27" s="197">
        <x:v>0.18912855152396901</x:v>
      </x:c>
      <x:c r="AH27" s="621">
        <x:v>6.6074386057565701E-2</x:v>
      </x:c>
      <x:c r="AI27" s="197">
        <x:v>4.7290295608849</x:v>
      </x:c>
      <x:c r="AJ27" s="621">
        <x:v>0.56606564264075898</x:v>
      </x:c>
      <x:c r="AK27" s="197">
        <x:v>6.5926638418515607E-2</x:v>
      </x:c>
      <x:c r="AL27" s="621">
        <x:v>5.8562086668025197E-2</x:v>
      </x:c>
      <x:c r="AM27" s="197">
        <x:v>7.0975525366262296E-2</x:v>
      </x:c>
      <x:c r="AN27" s="621">
        <x:v>5.8727842409159701E-2</x:v>
      </x:c>
      <x:c r="AO27" s="197">
        <x:v>9.3409309104744404E-2</x:v>
      </x:c>
      <x:c r="AP27" s="621">
        <x:v>5.4585968731006802E-2</x:v>
      </x:c>
      <x:c r="AQ27" s="197">
        <x:v>6.3772219811775901E-2</x:v>
      </x:c>
      <x:c r="AR27" s="621">
        <x:v>6.9808288559546794E-2</x:v>
      </x:c>
      <x:c r="AS27" s="197">
        <x:v>1.7116210662774599E-2</x:v>
      </x:c>
      <x:c r="AT27" s="621">
        <x:v>6.5865848362318805E-2</x:v>
      </x:c>
      <x:c r="AU27" s="197">
        <x:v>7.59555565892992E-2</x:v>
      </x:c>
      <x:c r="AV27" s="621">
        <x:v>6.5030088943439604E-2</x:v>
      </x:c>
      <x:c r="AW27" s="197">
        <x:v>0.15634928986469401</x:v>
      </x:c>
      <x:c r="AX27" s="621">
        <x:v>4.8928820104965402E-2</x:v>
      </x:c>
      <x:c r="AY27" s="197">
        <x:v>-8.4948195682622393E-2</x:v>
      </x:c>
      <x:c r="AZ27" s="621">
        <x:v>5.7784960690180201E-2</x:v>
      </x:c>
      <x:c r="BA27" s="197">
        <x:v>6.7236432766550502E-2</x:v>
      </x:c>
      <x:c r="BB27" s="621">
        <x:v>6.6963294555313205E-2</x:v>
      </x:c>
      <x:c r="BC27" s="197">
        <x:v>0.154339661805799</x:v>
      </x:c>
      <x:c r="BD27" s="621">
        <x:v>5.8778246547914102E-2</x:v>
      </x:c>
      <x:c r="BE27" s="197">
        <x:v>-4.4647682749922903E-2</x:v>
      </x:c>
      <x:c r="BF27" s="621">
        <x:v>5.8833488294192798E-2</x:v>
      </x:c>
      <x:c r="BG27" s="197">
        <x:v>0.20655902661341599</x:v>
      </x:c>
      <x:c r="BH27" s="621">
        <x:v>5.66386038829031E-2</x:v>
      </x:c>
      <x:c r="BI27" s="197">
        <x:v>0.15995883531036101</x:v>
      </x:c>
      <x:c r="BJ27" s="621">
        <x:v>6.2821130465515004E-2</x:v>
      </x:c>
      <x:c r="BK27" s="197">
        <x:v>0.11882232340995801</x:v>
      </x:c>
      <x:c r="BL27" s="621">
        <x:v>6.1536507445912603E-2</x:v>
      </x:c>
      <x:c r="BM27" s="197">
        <x:v>0.153378620996165</x:v>
      </x:c>
      <x:c r="BN27" s="621">
        <x:v>6.4299244278213805E-2</x:v>
      </x:c>
      <x:c r="BO27" s="197">
        <x:v>0.175618185549334</x:v>
      </x:c>
      <x:c r="BP27" s="621">
        <x:v>6.6533289240345794E-2</x:v>
      </x:c>
      <x:c r="BQ27" s="197">
        <x:v>7.2102141180828498</x:v>
      </x:c>
      <x:c r="BR27" s="621">
        <x:v>0.61251576125741902</x:v>
      </x:c>
      <x:c r="BS27" s="197">
        <x:v>6.4515917886737301E-2</x:v>
      </x:c>
      <x:c r="BT27" s="621">
        <x:v>5.84368732874316E-2</x:v>
      </x:c>
      <x:c r="BU27" s="197">
        <x:v>7.7391457830001106E-2</x:v>
      </x:c>
      <x:c r="BV27" s="621">
        <x:v>5.8564849333432999E-2</x:v>
      </x:c>
      <x:c r="BW27" s="197">
        <x:v>9.7060690673018299E-2</x:v>
      </x:c>
      <x:c r="BX27" s="621">
        <x:v>5.38437630572495E-2</x:v>
      </x:c>
      <x:c r="BY27" s="197">
        <x:v>6.5693913178574898E-2</x:v>
      </x:c>
      <x:c r="BZ27" s="621">
        <x:v>6.9557420544596807E-2</x:v>
      </x:c>
      <x:c r="CA27" s="197">
        <x:v>2.6269382311479499E-2</x:v>
      </x:c>
      <x:c r="CB27" s="621">
        <x:v>6.6810644629051202E-2</x:v>
      </x:c>
      <x:c r="CC27" s="197">
        <x:v>8.2789792200769E-2</x:v>
      </x:c>
      <x:c r="CD27" s="621">
        <x:v>6.3790364757147694E-2</x:v>
      </x:c>
      <x:c r="CE27" s="197">
        <x:v>0.147433390696418</x:v>
      </x:c>
      <x:c r="CF27" s="621">
        <x:v>4.7660290411876298E-2</x:v>
      </x:c>
      <x:c r="CG27" s="197">
        <x:v>-7.9666962244654901E-2</x:v>
      </x:c>
      <x:c r="CH27" s="621">
        <x:v>5.8324076237317099E-2</x:v>
      </x:c>
      <x:c r="CI27" s="197">
        <x:v>6.6273134174245005E-2</x:v>
      </x:c>
      <x:c r="CJ27" s="621">
        <x:v>6.7304151265360906E-2</x:v>
      </x:c>
      <x:c r="CK27" s="197">
        <x:v>0.14934522019928601</x:v>
      </x:c>
      <x:c r="CL27" s="621">
        <x:v>5.9078240920046203E-2</x:v>
      </x:c>
      <x:c r="CM27" s="197">
        <x:v>-3.5567431408887601E-2</x:v>
      </x:c>
      <x:c r="CN27" s="621">
        <x:v>5.9487966837911299E-2</x:v>
      </x:c>
      <x:c r="CO27" s="197">
        <x:v>0.19992772144095999</x:v>
      </x:c>
      <x:c r="CP27" s="621">
        <x:v>5.7552573699080303E-2</x:v>
      </x:c>
      <x:c r="CQ27" s="197">
        <x:v>0.16207981981019601</x:v>
      </x:c>
      <x:c r="CR27" s="621">
        <x:v>6.2653520281380798E-2</x:v>
      </x:c>
      <x:c r="CS27" s="197">
        <x:v>0.12295034555609401</x:v>
      </x:c>
      <x:c r="CT27" s="621">
        <x:v>6.0685503925890998E-2</x:v>
      </x:c>
      <x:c r="CU27" s="197">
        <x:v>0.14412915771871199</x:v>
      </x:c>
      <x:c r="CV27" s="621">
        <x:v>6.3800175739687701E-2</x:v>
      </x:c>
      <x:c r="CW27" s="197">
        <x:v>0.17308514676381301</x:v>
      </x:c>
      <x:c r="CX27" s="621">
        <x:v>6.7778573268888601E-2</x:v>
      </x:c>
      <x:c r="CY27" s="197">
        <x:v>7.4101921104777002</x:v>
      </x:c>
      <x:c r="CZ27" s="629">
        <x:v>0.63637028192090805</x:v>
      </x:c>
    </x:row>
    <x:row r="28" spans="1:104" ht="12.95" customHeight="1" x14ac:dyDescent="0.2">
      <x:c r="A28" s="2" t="s">
        <x:v>370</x:v>
      </x:c>
      <x:c r="B28" s="12">
        <x:v>2</x:v>
      </x:c>
      <x:c r="C28" s="197">
        <x:v>0.115226413474714</x:v>
      </x:c>
      <x:c r="D28" s="621">
        <x:v>8.8144443893491103E-2</x:v>
      </x:c>
      <x:c r="E28" s="197">
        <x:v>-4.3128482805634798E-2</x:v>
      </x:c>
      <x:c r="F28" s="621">
        <x:v>0.122905069101739</x:v>
      </x:c>
      <x:c r="G28" s="197">
        <x:v>0.15973427133228901</x:v>
      </x:c>
      <x:c r="H28" s="621">
        <x:v>8.8360323365855406E-2</x:v>
      </x:c>
      <x:c r="I28" s="197">
        <x:v>6.7639074774444904E-2</x:v>
      </x:c>
      <x:c r="J28" s="621">
        <x:v>0.100024744552206</x:v>
      </x:c>
      <x:c r="K28" s="197">
        <x:v>0.18299218621462901</x:v>
      </x:c>
      <x:c r="L28" s="621">
        <x:v>0.10438550201661401</x:v>
      </x:c>
      <x:c r="M28" s="197">
        <x:v>6.0733851668477598E-2</x:v>
      </x:c>
      <x:c r="N28" s="621">
        <x:v>9.9962939808025494E-2</x:v>
      </x:c>
      <x:c r="O28" s="197">
        <x:v>-0.107226481268718</x:v>
      </x:c>
      <x:c r="P28" s="621">
        <x:v>0.12798582899876099</x:v>
      </x:c>
      <x:c r="Q28" s="197">
        <x:v>-4.2654736235299098E-2</x:v>
      </x:c>
      <x:c r="R28" s="621">
        <x:v>0.101931462185632</x:v>
      </x:c>
      <x:c r="S28" s="197">
        <x:v>-5.6014738527593602E-2</x:v>
      </x:c>
      <x:c r="T28" s="621">
        <x:v>0.19761116053220101</x:v>
      </x:c>
      <x:c r="U28" s="197">
        <x:v>9.5772317256974208E-3</x:v>
      </x:c>
      <x:c r="V28" s="621">
        <x:v>0.15610665141409899</x:v>
      </x:c>
      <x:c r="W28" s="197">
        <x:v>5.5275334755652099E-2</x:v>
      </x:c>
      <x:c r="X28" s="621">
        <x:v>0.12901926713097001</x:v>
      </x:c>
      <x:c r="Y28" s="197">
        <x:v>6.8728198873267005E-2</x:v>
      </x:c>
      <x:c r="Z28" s="621">
        <x:v>0.119391394549391</x:v>
      </x:c>
      <x:c r="AA28" s="197">
        <x:v>-2.54314349405632E-2</x:v>
      </x:c>
      <x:c r="AB28" s="621">
        <x:v>0.111819810773421</x:v>
      </x:c>
      <x:c r="AC28" s="197">
        <x:v>-0.102404943483504</x:v>
      </x:c>
      <x:c r="AD28" s="621">
        <x:v>9.6844274685969706E-2</x:v>
      </x:c>
      <x:c r="AE28" s="197">
        <x:v>-3.5689621745659601E-2</x:v>
      </x:c>
      <x:c r="AF28" s="621">
        <x:v>0.11607248744392901</x:v>
      </x:c>
      <x:c r="AG28" s="197">
        <x:v>0.26529409867586801</x:v>
      </x:c>
      <x:c r="AH28" s="621">
        <x:v>9.4725013774224404E-2</x:v>
      </x:c>
      <x:c r="AI28" s="197">
        <x:v>1.9599777587540601</x:v>
      </x:c>
      <x:c r="AJ28" s="621">
        <x:v>0.98599306626079097</x:v>
      </x:c>
      <x:c r="AK28" s="197">
        <x:v>0.132865758739799</x:v>
      </x:c>
      <x:c r="AL28" s="621">
        <x:v>8.5603206893819894E-2</x:v>
      </x:c>
      <x:c r="AM28" s="197">
        <x:v>-3.6868565564511298E-2</x:v>
      </x:c>
      <x:c r="AN28" s="621">
        <x:v>0.119499428943771</x:v>
      </x:c>
      <x:c r="AO28" s="197">
        <x:v>0.14751631840469401</x:v>
      </x:c>
      <x:c r="AP28" s="621">
        <x:v>9.01697975803461E-2</x:v>
      </x:c>
      <x:c r="AQ28" s="197">
        <x:v>8.4093705300348306E-2</x:v>
      </x:c>
      <x:c r="AR28" s="621">
        <x:v>9.93129141242306E-2</x:v>
      </x:c>
      <x:c r="AS28" s="197">
        <x:v>0.16429671716162</x:v>
      </x:c>
      <x:c r="AT28" s="621">
        <x:v>0.10464497976781</x:v>
      </x:c>
      <x:c r="AU28" s="197">
        <x:v>9.4015200575907606E-2</x:v>
      </x:c>
      <x:c r="AV28" s="621">
        <x:v>9.8936770686778697E-2</x:v>
      </x:c>
      <x:c r="AW28" s="197">
        <x:v>-9.9123284461679506E-2</x:v>
      </x:c>
      <x:c r="AX28" s="621">
        <x:v>0.12684100450948199</x:v>
      </x:c>
      <x:c r="AY28" s="197">
        <x:v>-4.1291728388451202E-2</x:v>
      </x:c>
      <x:c r="AZ28" s="621">
        <x:v>0.102668636449671</x:v>
      </x:c>
      <x:c r="BA28" s="197">
        <x:v>2.5247642673047601E-2</x:v>
      </x:c>
      <x:c r="BB28" s="621">
        <x:v>0.19914620593596399</x:v>
      </x:c>
      <x:c r="BC28" s="197">
        <x:v>-8.1292094271364097E-3</x:v>
      </x:c>
      <x:c r="BD28" s="621">
        <x:v>0.14670774845239301</x:v>
      </x:c>
      <x:c r="BE28" s="197">
        <x:v>3.7358340830146497E-2</x:v>
      </x:c>
      <x:c r="BF28" s="621">
        <x:v>0.127169739742683</x:v>
      </x:c>
      <x:c r="BG28" s="197">
        <x:v>3.6076835112033898E-2</x:v>
      </x:c>
      <x:c r="BH28" s="621">
        <x:v>0.117895955725005</x:v>
      </x:c>
      <x:c r="BI28" s="197">
        <x:v>-1.4270258130579999E-2</x:v>
      </x:c>
      <x:c r="BJ28" s="621">
        <x:v>0.10936848983353301</x:v>
      </x:c>
      <x:c r="BK28" s="197">
        <x:v>-7.2053323657388396E-2</x:v>
      </x:c>
      <x:c r="BL28" s="621">
        <x:v>9.2505498545765605E-2</x:v>
      </x:c>
      <x:c r="BM28" s="197">
        <x:v>-3.4899459539126002E-2</x:v>
      </x:c>
      <x:c r="BN28" s="621">
        <x:v>0.114895900903316</x:v>
      </x:c>
      <x:c r="BO28" s="197">
        <x:v>0.28212546850633802</x:v>
      </x:c>
      <x:c r="BP28" s="621">
        <x:v>9.4512287314211102E-2</x:v>
      </x:c>
      <x:c r="BQ28" s="197">
        <x:v>4.5876764470090601</x:v>
      </x:c>
      <x:c r="BR28" s="621">
        <x:v>1.1305990538139401</x:v>
      </x:c>
      <x:c r="BS28" s="197">
        <x:v>0.118555633807624</x:v>
      </x:c>
      <x:c r="BT28" s="621">
        <x:v>8.2259901249390296E-2</x:v>
      </x:c>
      <x:c r="BU28" s="197">
        <x:v>-2.2076732947274701E-2</x:v>
      </x:c>
      <x:c r="BV28" s="621">
        <x:v>0.114151983344802</x:v>
      </x:c>
      <x:c r="BW28" s="197">
        <x:v>0.143158523740569</x:v>
      </x:c>
      <x:c r="BX28" s="621">
        <x:v>9.2216144158657198E-2</x:v>
      </x:c>
      <x:c r="BY28" s="197">
        <x:v>9.0325860833226398E-2</x:v>
      </x:c>
      <x:c r="BZ28" s="621">
        <x:v>9.6265573655853101E-2</x:v>
      </x:c>
      <x:c r="CA28" s="197">
        <x:v>0.15829286315347399</x:v>
      </x:c>
      <x:c r="CB28" s="621">
        <x:v>0.103010444106465</x:v>
      </x:c>
      <x:c r="CC28" s="197">
        <x:v>0.108403517599358</x:v>
      </x:c>
      <x:c r="CD28" s="621">
        <x:v>9.5928015645948897E-2</x:v>
      </x:c>
      <x:c r="CE28" s="197">
        <x:v>-0.13635422132091199</x:v>
      </x:c>
      <x:c r="CF28" s="621">
        <x:v>0.124449337719248</x:v>
      </x:c>
      <x:c r="CG28" s="197">
        <x:v>-2.9928311914585198E-2</x:v>
      </x:c>
      <x:c r="CH28" s="621">
        <x:v>0.101548226398384</x:v>
      </x:c>
      <x:c r="CI28" s="197">
        <x:v>-2.7819024814478701E-2</x:v>
      </x:c>
      <x:c r="CJ28" s="621">
        <x:v>0.19542959048855901</x:v>
      </x:c>
      <x:c r="CK28" s="197">
        <x:v>-2.5958464389729999E-2</x:v>
      </x:c>
      <x:c r="CL28" s="621">
        <x:v>0.13907092293659001</x:v>
      </x:c>
      <x:c r="CM28" s="197">
        <x:v>5.0142243177939701E-2</x:v>
      </x:c>
      <x:c r="CN28" s="621">
        <x:v>0.12700646074008901</x:v>
      </x:c>
      <x:c r="CO28" s="197">
        <x:v>8.9627362582573505E-2</x:v>
      </x:c>
      <x:c r="CP28" s="621">
        <x:v>0.117938311011464</x:v>
      </x:c>
      <x:c r="CQ28" s="197">
        <x:v>-4.0824565734773201E-2</x:v>
      </x:c>
      <x:c r="CR28" s="621">
        <x:v>0.110179333100066</x:v>
      </x:c>
      <x:c r="CS28" s="197">
        <x:v>-6.3318356722135302E-2</x:v>
      </x:c>
      <x:c r="CT28" s="621">
        <x:v>9.3972208175935004E-2</x:v>
      </x:c>
      <x:c r="CU28" s="197">
        <x:v>-4.6356852203868197E-2</x:v>
      </x:c>
      <x:c r="CV28" s="621">
        <x:v>0.11496344455269</x:v>
      </x:c>
      <x:c r="CW28" s="197">
        <x:v>0.28780465630966001</x:v>
      </x:c>
      <x:c r="CX28" s="621">
        <x:v>9.1912853991986995E-2</x:v>
      </x:c>
      <x:c r="CY28" s="197">
        <x:v>5.52438885381292</x:v>
      </x:c>
      <x:c r="CZ28" s="629">
        <x:v>1.3093025547830599</x:v>
      </x:c>
    </x:row>
    <x:row r="29" spans="1:104" ht="12.95" customHeight="1" x14ac:dyDescent="0.2">
      <x:c r="A29" s="2" t="s">
        <x:v>371</x:v>
      </x:c>
      <x:c r="B29" s="12">
        <x:v>2</x:v>
      </x:c>
      <x:c r="C29" s="197">
        <x:v>0.14120951502621801</x:v>
      </x:c>
      <x:c r="D29" s="621">
        <x:v>0.10740610081603801</x:v>
      </x:c>
      <x:c r="E29" s="197">
        <x:v>3.8807830879800602E-2</x:v>
      </x:c>
      <x:c r="F29" s="621">
        <x:v>0.116917174065367</x:v>
      </x:c>
      <x:c r="G29" s="197">
        <x:v>-6.4322316536276306E-2</x:v>
      </x:c>
      <x:c r="H29" s="621">
        <x:v>0.13249654553137299</x:v>
      </x:c>
      <x:c r="I29" s="197">
        <x:v>7.9210618687447998E-2</x:v>
      </x:c>
      <x:c r="J29" s="621">
        <x:v>0.10682417382885299</x:v>
      </x:c>
      <x:c r="K29" s="197">
        <x:v>7.9313872435847005E-2</x:v>
      </x:c>
      <x:c r="L29" s="621">
        <x:v>0.108393863831278</x:v>
      </x:c>
      <x:c r="M29" s="197">
        <x:v>-6.5014818994697096E-3</x:v>
      </x:c>
      <x:c r="N29" s="621">
        <x:v>0.107649650205245</x:v>
      </x:c>
      <x:c r="O29" s="197">
        <x:v>1.59091930198654E-2</x:v>
      </x:c>
      <x:c r="P29" s="621">
        <x:v>8.9092146016510998E-2</x:v>
      </x:c>
      <x:c r="Q29" s="197">
        <x:v>-7.4964076517170597E-3</x:v>
      </x:c>
      <x:c r="R29" s="621">
        <x:v>0.106266060328898</x:v>
      </x:c>
      <x:c r="S29" s="197">
        <x:v>0.196410542729791</x:v>
      </x:c>
      <x:c r="T29" s="621">
        <x:v>0.13550416828064701</x:v>
      </x:c>
      <x:c r="U29" s="197">
        <x:v>0.17109937525587399</x:v>
      </x:c>
      <x:c r="V29" s="621">
        <x:v>0.114706842581884</x:v>
      </x:c>
      <x:c r="W29" s="197">
        <x:v>-0.12213860113936199</x:v>
      </x:c>
      <x:c r="X29" s="621">
        <x:v>9.3375231265721101E-2</x:v>
      </x:c>
      <x:c r="Y29" s="197">
        <x:v>0.20925381295355699</x:v>
      </x:c>
      <x:c r="Z29" s="621">
        <x:v>8.3784527436140302E-2</x:v>
      </x:c>
      <x:c r="AA29" s="197">
        <x:v>7.6302758079724198E-2</x:v>
      </x:c>
      <x:c r="AB29" s="621">
        <x:v>0.10339872134075501</x:v>
      </x:c>
      <x:c r="AC29" s="197">
        <x:v>0.120198974429053</x:v>
      </x:c>
      <x:c r="AD29" s="621">
        <x:v>0.1106133589421</x:v>
      </x:c>
      <x:c r="AE29" s="197">
        <x:v>9.0343803376778498E-2</x:v>
      </x:c>
      <x:c r="AF29" s="621">
        <x:v>9.0638585533996993E-2</x:v>
      </x:c>
      <x:c r="AG29" s="197">
        <x:v>9.5254511140133696E-2</x:v>
      </x:c>
      <x:c r="AH29" s="621">
        <x:v>9.0417583750584604E-2</x:v>
      </x:c>
      <x:c r="AI29" s="197">
        <x:v>2.58806732361534</x:v>
      </x:c>
      <x:c r="AJ29" s="621">
        <x:v>0.97494212853838802</x:v>
      </x:c>
      <x:c r="AK29" s="197">
        <x:v>0.142873614323863</x:v>
      </x:c>
      <x:c r="AL29" s="621">
        <x:v>0.106427855534594</x:v>
      </x:c>
      <x:c r="AM29" s="197">
        <x:v>3.9561588760111302E-2</x:v>
      </x:c>
      <x:c r="AN29" s="621">
        <x:v>0.116242592653569</x:v>
      </x:c>
      <x:c r="AO29" s="197">
        <x:v>-9.8729610978955606E-2</x:v>
      </x:c>
      <x:c r="AP29" s="621">
        <x:v>0.13482050533366399</x:v>
      </x:c>
      <x:c r="AQ29" s="197">
        <x:v>0.102491176227753</x:v>
      </x:c>
      <x:c r="AR29" s="621">
        <x:v>0.105234333981191</x:v>
      </x:c>
      <x:c r="AS29" s="197">
        <x:v>5.75510720549927E-2</x:v>
      </x:c>
      <x:c r="AT29" s="621">
        <x:v>0.11004454654316299</x:v>
      </x:c>
      <x:c r="AU29" s="197">
        <x:v>-1.5605828929801901E-2</x:v>
      </x:c>
      <x:c r="AV29" s="621">
        <x:v>0.10918575803969501</x:v>
      </x:c>
      <x:c r="AW29" s="197">
        <x:v>2.7468045990259399E-2</x:v>
      </x:c>
      <x:c r="AX29" s="621">
        <x:v>9.1592070332373904E-2</x:v>
      </x:c>
      <x:c r="AY29" s="197">
        <x:v>-3.73962381699893E-3</x:v>
      </x:c>
      <x:c r="AZ29" s="621">
        <x:v>0.105269559848667</x:v>
      </x:c>
      <x:c r="BA29" s="197">
        <x:v>0.25265659566101301</x:v>
      </x:c>
      <x:c r="BB29" s="621">
        <x:v>0.13679819780284999</x:v>
      </x:c>
      <x:c r="BC29" s="197">
        <x:v>0.13496648547180001</x:v>
      </x:c>
      <x:c r="BD29" s="621">
        <x:v>0.11530279728489599</x:v>
      </x:c>
      <x:c r="BE29" s="197">
        <x:v>-0.113768568192438</x:v>
      </x:c>
      <x:c r="BF29" s="621">
        <x:v>9.4158856763379303E-2</x:v>
      </x:c>
      <x:c r="BG29" s="197">
        <x:v>0.21399475851564301</x:v>
      </x:c>
      <x:c r="BH29" s="621">
        <x:v>8.5776643673806302E-2</x:v>
      </x:c>
      <x:c r="BI29" s="197">
        <x:v>8.6193708187876097E-2</x:v>
      </x:c>
      <x:c r="BJ29" s="621">
        <x:v>0.100882185098185</x:v>
      </x:c>
      <x:c r="BK29" s="197">
        <x:v>8.8039496724209701E-2</x:v>
      </x:c>
      <x:c r="BL29" s="621">
        <x:v>0.114146720245847</x:v>
      </x:c>
      <x:c r="BM29" s="197">
        <x:v>8.4789381597799807E-2</x:v>
      </x:c>
      <x:c r="BN29" s="621">
        <x:v>9.0548931013017003E-2</x:v>
      </x:c>
      <x:c r="BO29" s="197">
        <x:v>0.10689600223278101</x:v>
      </x:c>
      <x:c r="BP29" s="621">
        <x:v>8.9566553529097606E-2</x:v>
      </x:c>
      <x:c r="BQ29" s="197">
        <x:v>3.47972512292827</x:v>
      </x:c>
      <x:c r="BR29" s="621">
        <x:v>1.0396600757722501</x:v>
      </x:c>
      <x:c r="BS29" s="197">
        <x:v>0.14722259046300801</x:v>
      </x:c>
      <x:c r="BT29" s="621">
        <x:v>0.106279263458692</x:v>
      </x:c>
      <x:c r="BU29" s="197">
        <x:v>3.8809544574244202E-2</x:v>
      </x:c>
      <x:c r="BV29" s="621">
        <x:v>0.11492324097934201</x:v>
      </x:c>
      <x:c r="BW29" s="197">
        <x:v>-9.1878629595086997E-2</x:v>
      </x:c>
      <x:c r="BX29" s="621">
        <x:v>0.13604791010627201</x:v>
      </x:c>
      <x:c r="BY29" s="197">
        <x:v>9.3766069452629996E-2</x:v>
      </x:c>
      <x:c r="BZ29" s="621">
        <x:v>0.10473138126770699</x:v>
      </x:c>
      <x:c r="CA29" s="197">
        <x:v>5.2039717208682799E-2</x:v>
      </x:c>
      <x:c r="CB29" s="621">
        <x:v>0.110611907946885</x:v>
      </x:c>
      <x:c r="CC29" s="197">
        <x:v>-2.3324830962485402E-2</x:v>
      </x:c>
      <x:c r="CD29" s="621">
        <x:v>0.109711490467686</x:v>
      </x:c>
      <x:c r="CE29" s="197">
        <x:v>2.6347999756803301E-2</x:v>
      </x:c>
      <x:c r="CF29" s="621">
        <x:v>9.0905548553000204E-2</x:v>
      </x:c>
      <x:c r="CG29" s="197">
        <x:v>-9.7995726687281105E-3</x:v>
      </x:c>
      <x:c r="CH29" s="621">
        <x:v>0.10256907064590599</x:v>
      </x:c>
      <x:c r="CI29" s="197">
        <x:v>0.23840391023649299</x:v>
      </x:c>
      <x:c r="CJ29" s="621">
        <x:v>0.137725304110077</x:v>
      </x:c>
      <x:c r="CK29" s="197">
        <x:v>0.13521024102850601</x:v>
      </x:c>
      <x:c r="CL29" s="621">
        <x:v>0.116793863143051</x:v>
      </x:c>
      <x:c r="CM29" s="197">
        <x:v>-9.3413568335289701E-2</x:v>
      </x:c>
      <x:c r="CN29" s="621">
        <x:v>9.2510025395794698E-2</x:v>
      </x:c>
      <x:c r="CO29" s="197">
        <x:v>0.176240823057768</x:v>
      </x:c>
      <x:c r="CP29" s="621">
        <x:v>8.9467608141122298E-2</x:v>
      </x:c>
      <x:c r="CQ29" s="197">
        <x:v>7.6653718234844598E-2</x:v>
      </x:c>
      <x:c r="CR29" s="621">
        <x:v>9.9930297205271301E-2</x:v>
      </x:c>
      <x:c r="CS29" s="197">
        <x:v>8.9553834992651807E-2</x:v>
      </x:c>
      <x:c r="CT29" s="621">
        <x:v>0.11478590159209701</x:v>
      </x:c>
      <x:c r="CU29" s="197">
        <x:v>8.3448415157810193E-2</x:v>
      </x:c>
      <x:c r="CV29" s="621">
        <x:v>9.1279486511396002E-2</x:v>
      </x:c>
      <x:c r="CW29" s="197">
        <x:v>0.11454242885244199</x:v>
      </x:c>
      <x:c r="CX29" s="621">
        <x:v>9.0477422644890199E-2</x:v>
      </x:c>
      <x:c r="CY29" s="197">
        <x:v>3.7841622165818301</x:v>
      </x:c>
      <x:c r="CZ29" s="629">
        <x:v>1.10183377304678</x:v>
      </x:c>
    </x:row>
    <x:row r="30" spans="1:104" ht="12.95" customHeight="1" x14ac:dyDescent="0.2">
      <x:c r="A30" s="2" t="s">
        <x:v>372</x:v>
      </x:c>
      <x:c r="B30" s="12">
        <x:v>2</x:v>
      </x:c>
      <x:c r="C30" s="197">
        <x:v>0.10467990451907901</x:v>
      </x:c>
      <x:c r="D30" s="621">
        <x:v>8.52983244501518E-2</x:v>
      </x:c>
      <x:c r="E30" s="197">
        <x:v>8.28002149936517E-2</x:v>
      </x:c>
      <x:c r="F30" s="621">
        <x:v>6.67875359745113E-2</x:v>
      </x:c>
      <x:c r="G30" s="197">
        <x:v>0.207399645158103</x:v>
      </x:c>
      <x:c r="H30" s="621">
        <x:v>9.2255584892017906E-2</x:v>
      </x:c>
      <x:c r="I30" s="197">
        <x:v>-5.3494986920149404E-3</x:v>
      </x:c>
      <x:c r="J30" s="621">
        <x:v>7.0535238600663602E-2</x:v>
      </x:c>
      <x:c r="K30" s="197">
        <x:v>6.0553778312451401E-2</x:v>
      </x:c>
      <x:c r="L30" s="621">
        <x:v>8.0626996465385001E-2</x:v>
      </x:c>
      <x:c r="M30" s="197">
        <x:v>4.8817306202634698E-3</x:v>
      </x:c>
      <x:c r="N30" s="621">
        <x:v>7.6190199876048803E-2</x:v>
      </x:c>
      <x:c r="O30" s="197">
        <x:v>-2.6594197353786899E-2</x:v>
      </x:c>
      <x:c r="P30" s="621">
        <x:v>7.6439167037414699E-2</x:v>
      </x:c>
      <x:c r="Q30" s="197">
        <x:v>-3.5585930490077897E-2</x:v>
      </x:c>
      <x:c r="R30" s="621">
        <x:v>8.1138906503058397E-2</x:v>
      </x:c>
      <x:c r="S30" s="197">
        <x:v>0.20522320897697099</x:v>
      </x:c>
      <x:c r="T30" s="621">
        <x:v>9.7106954016184896E-2</x:v>
      </x:c>
      <x:c r="U30" s="197">
        <x:v>0.25381044512933298</x:v>
      </x:c>
      <x:c r="V30" s="621">
        <x:v>9.77595510215932E-2</x:v>
      </x:c>
      <x:c r="W30" s="197">
        <x:v>-5.21429842727179E-2</x:v>
      </x:c>
      <x:c r="X30" s="621">
        <x:v>7.7382387604822897E-2</x:v>
      </x:c>
      <x:c r="Y30" s="197">
        <x:v>-7.3603997941107904E-2</x:v>
      </x:c>
      <x:c r="Z30" s="621">
        <x:v>8.0960837000261396E-2</x:v>
      </x:c>
      <x:c r="AA30" s="197">
        <x:v>0.233776240270753</x:v>
      </x:c>
      <x:c r="AB30" s="621">
        <x:v>8.4981333461789405E-2</x:v>
      </x:c>
      <x:c r="AC30" s="197">
        <x:v>7.6826369464167904E-2</x:v>
      </x:c>
      <x:c r="AD30" s="621">
        <x:v>9.6475455557802195E-2</x:v>
      </x:c>
      <x:c r="AE30" s="197">
        <x:v>0.211644520303129</x:v>
      </x:c>
      <x:c r="AF30" s="621">
        <x:v>8.4420376257667407E-2</x:v>
      </x:c>
      <x:c r="AG30" s="197">
        <x:v>0.156322299432849</x:v>
      </x:c>
      <x:c r="AH30" s="621">
        <x:v>8.9846741663033997E-2</x:v>
      </x:c>
      <x:c r="AI30" s="197">
        <x:v>3.7201874466241098</x:v>
      </x:c>
      <x:c r="AJ30" s="621">
        <x:v>0.76725745069523599</x:v>
      </x:c>
      <x:c r="AK30" s="197">
        <x:v>8.3702006298248297E-2</x:v>
      </x:c>
      <x:c r="AL30" s="621">
        <x:v>8.2942152815578804E-2</x:v>
      </x:c>
      <x:c r="AM30" s="197">
        <x:v>7.2027629727317605E-2</x:v>
      </x:c>
      <x:c r="AN30" s="621">
        <x:v>6.7096419244258104E-2</x:v>
      </x:c>
      <x:c r="AO30" s="197">
        <x:v>0.20280022941949999</x:v>
      </x:c>
      <x:c r="AP30" s="621">
        <x:v>9.18322955974442E-2</x:v>
      </x:c>
      <x:c r="AQ30" s="197">
        <x:v>8.1030858933067295E-4</x:v>
      </x:c>
      <x:c r="AR30" s="621">
        <x:v>6.9759769378901298E-2</x:v>
      </x:c>
      <x:c r="AS30" s="197">
        <x:v>7.4077492848212897E-2</x:v>
      </x:c>
      <x:c r="AT30" s="621">
        <x:v>7.9900363614831299E-2</x:v>
      </x:c>
      <x:c r="AU30" s="197">
        <x:v>1.7198594944605999E-2</x:v>
      </x:c>
      <x:c r="AV30" s="621">
        <x:v>7.4885707129732804E-2</x:v>
      </x:c>
      <x:c r="AW30" s="197">
        <x:v>-2.90412174840988E-2</x:v>
      </x:c>
      <x:c r="AX30" s="621">
        <x:v>7.5310700867627298E-2</x:v>
      </x:c>
      <x:c r="AY30" s="197">
        <x:v>-3.9003097403013602E-2</x:v>
      </x:c>
      <x:c r="AZ30" s="621">
        <x:v>8.1721765467553303E-2</x:v>
      </x:c>
      <x:c r="BA30" s="197">
        <x:v>0.19503807611691201</x:v>
      </x:c>
      <x:c r="BB30" s="621">
        <x:v>9.9212422624979799E-2</x:v>
      </x:c>
      <x:c r="BC30" s="197">
        <x:v>0.248634971321991</x:v>
      </x:c>
      <x:c r="BD30" s="621">
        <x:v>9.9303456110438906E-2</x:v>
      </x:c>
      <x:c r="BE30" s="197">
        <x:v>-4.7608039840654301E-2</x:v>
      </x:c>
      <x:c r="BF30" s="621">
        <x:v>7.6600575634380094E-2</x:v>
      </x:c>
      <x:c r="BG30" s="197">
        <x:v>-7.4273457879110799E-2</x:v>
      </x:c>
      <x:c r="BH30" s="621">
        <x:v>7.99054977380661E-2</x:v>
      </x:c>
      <x:c r="BI30" s="197">
        <x:v>0.24100961409678001</x:v>
      </x:c>
      <x:c r="BJ30" s="621">
        <x:v>8.6029858829974798E-2</x:v>
      </x:c>
      <x:c r="BK30" s="197">
        <x:v>9.5274458993077599E-2</x:v>
      </x:c>
      <x:c r="BL30" s="621">
        <x:v>9.6507202566219197E-2</x:v>
      </x:c>
      <x:c r="BM30" s="197">
        <x:v>0.19486111622007199</x:v>
      </x:c>
      <x:c r="BN30" s="621">
        <x:v>8.8545645385316493E-2</x:v>
      </x:c>
      <x:c r="BO30" s="197">
        <x:v>0.15599903627034201</x:v>
      </x:c>
      <x:c r="BP30" s="621">
        <x:v>8.9721649739415099E-2</x:v>
      </x:c>
      <x:c r="BQ30" s="197">
        <x:v>4.2235035868409696</x:v>
      </x:c>
      <x:c r="BR30" s="621">
        <x:v>0.75855813847776599</x:v>
      </x:c>
      <x:c r="BS30" s="197">
        <x:v>8.5789984509734796E-2</x:v>
      </x:c>
      <x:c r="BT30" s="621">
        <x:v>8.2124386433418198E-2</x:v>
      </x:c>
      <x:c r="BU30" s="197">
        <x:v>6.7614277293758504E-2</x:v>
      </x:c>
      <x:c r="BV30" s="621">
        <x:v>6.4941108214458698E-2</x:v>
      </x:c>
      <x:c r="BW30" s="197">
        <x:v>0.20801784760755601</x:v>
      </x:c>
      <x:c r="BX30" s="621">
        <x:v>9.1741713280815596E-2</x:v>
      </x:c>
      <x:c r="BY30" s="197">
        <x:v>-1.9603734713949699E-2</x:v>
      </x:c>
      <x:c r="BZ30" s="621">
        <x:v>7.0471090482025101E-2</x:v>
      </x:c>
      <x:c r="CA30" s="197">
        <x:v>6.9115935654815094E-2</x:v>
      </x:c>
      <x:c r="CB30" s="621">
        <x:v>7.9702094595627396E-2</x:v>
      </x:c>
      <x:c r="CC30" s="197">
        <x:v>1.94061656287382E-2</x:v>
      </x:c>
      <x:c r="CD30" s="621">
        <x:v>7.3486506215136194E-2</x:v>
      </x:c>
      <x:c r="CE30" s="197">
        <x:v>-2.5968632532534501E-2</x:v>
      </x:c>
      <x:c r="CF30" s="621">
        <x:v>7.4418792350229093E-2</x:v>
      </x:c>
      <x:c r="CG30" s="197">
        <x:v>-2.9044766047769E-2</x:v>
      </x:c>
      <x:c r="CH30" s="621">
        <x:v>8.0283595473302202E-2</x:v>
      </x:c>
      <x:c r="CI30" s="197">
        <x:v>0.174334038345547</x:v>
      </x:c>
      <x:c r="CJ30" s="621">
        <x:v>0.10132890459430401</x:v>
      </x:c>
      <x:c r="CK30" s="197">
        <x:v>0.25921307261027798</x:v>
      </x:c>
      <x:c r="CL30" s="621">
        <x:v>9.8913206503385906E-2</x:v>
      </x:c>
      <x:c r="CM30" s="197">
        <x:v>-4.9351853448421398E-2</x:v>
      </x:c>
      <x:c r="CN30" s="621">
        <x:v>7.7067925788064706E-2</x:v>
      </x:c>
      <x:c r="CO30" s="197">
        <x:v>-0.102779201384483</x:v>
      </x:c>
      <x:c r="CP30" s="621">
        <x:v>8.3704501556089106E-2</x:v>
      </x:c>
      <x:c r="CQ30" s="197">
        <x:v>0.23692748098789401</x:v>
      </x:c>
      <x:c r="CR30" s="621">
        <x:v>8.5844328352212798E-2</x:v>
      </x:c>
      <x:c r="CS30" s="197">
        <x:v>0.110120024556981</x:v>
      </x:c>
      <x:c r="CT30" s="621">
        <x:v>9.7197156216382793E-2</x:v>
      </x:c>
      <x:c r="CU30" s="197">
        <x:v>0.18968018753941099</x:v>
      </x:c>
      <x:c r="CV30" s="621">
        <x:v>8.7575331351272795E-2</x:v>
      </x:c>
      <x:c r="CW30" s="197">
        <x:v>0.149810786212386</x:v>
      </x:c>
      <x:c r="CX30" s="621">
        <x:v>9.0686902681795897E-2</x:v>
      </x:c>
      <x:c r="CY30" s="197">
        <x:v>4.60961981310124</x:v>
      </x:c>
      <x:c r="CZ30" s="629">
        <x:v>0.82353083016849904</x:v>
      </x:c>
    </x:row>
    <x:row r="31" spans="1:104" ht="12.95" customHeight="1" x14ac:dyDescent="0.2">
      <x:c r="A31" s="2" t="s">
        <x:v>373</x:v>
      </x:c>
      <x:c r="B31" s="12">
        <x:v>2</x:v>
      </x:c>
      <x:c r="C31" s="197">
        <x:v>0.188865617400863</x:v>
      </x:c>
      <x:c r="D31" s="621">
        <x:v>9.5490372733448195E-2</x:v>
      </x:c>
      <x:c r="E31" s="197">
        <x:v>-0.22442249187310601</x:v>
      </x:c>
      <x:c r="F31" s="621">
        <x:v>9.6404882606217698E-2</x:v>
      </x:c>
      <x:c r="G31" s="197">
        <x:v>-8.9477977479417506E-2</x:v>
      </x:c>
      <x:c r="H31" s="621">
        <x:v>0.10193672879558401</x:v>
      </x:c>
      <x:c r="I31" s="197">
        <x:v>0.178409303355718</x:v>
      </x:c>
      <x:c r="J31" s="621">
        <x:v>0.11703445258230399</x:v>
      </x:c>
      <x:c r="K31" s="197">
        <x:v>-2.6289563463583999E-2</x:v>
      </x:c>
      <x:c r="L31" s="621">
        <x:v>0.11709260506732699</x:v>
      </x:c>
      <x:c r="M31" s="197">
        <x:v>1.9003985544826602E-2</x:v>
      </x:c>
      <x:c r="N31" s="621">
        <x:v>0.135639551674161</x:v>
      </x:c>
      <x:c r="O31" s="197">
        <x:v>9.2166649397476305E-2</x:v>
      </x:c>
      <x:c r="P31" s="621">
        <x:v>0.19945413317107399</x:v>
      </x:c>
      <x:c r="Q31" s="197">
        <x:v>5.3503389541509098E-3</x:v>
      </x:c>
      <x:c r="R31" s="621">
        <x:v>0.11319492858522499</x:v>
      </x:c>
      <x:c r="S31" s="197">
        <x:v>1.83886884184669E-2</x:v>
      </x:c>
      <x:c r="T31" s="621">
        <x:v>0.146380710927659</x:v>
      </x:c>
      <x:c r="U31" s="197">
        <x:v>0.100323065772997</x:v>
      </x:c>
      <x:c r="V31" s="621">
        <x:v>0.114345481860526</x:v>
      </x:c>
      <x:c r="W31" s="197">
        <x:v>0.10330909328504401</x:v>
      </x:c>
      <x:c r="X31" s="621">
        <x:v>0.119640492080391</x:v>
      </x:c>
      <x:c r="Y31" s="197">
        <x:v>7.1230951898835895E-2</x:v>
      </x:c>
      <x:c r="Z31" s="621">
        <x:v>0.20190112843376501</x:v>
      </x:c>
      <x:c r="AA31" s="197">
        <x:v>0.104173275090322</x:v>
      </x:c>
      <x:c r="AB31" s="621">
        <x:v>0.12969196391028501</x:v>
      </x:c>
      <x:c r="AC31" s="197">
        <x:v>0.34493002953402402</x:v>
      </x:c>
      <x:c r="AD31" s="621">
        <x:v>0.12824991498719099</x:v>
      </x:c>
      <x:c r="AE31" s="197">
        <x:v>-8.4489154041469297E-2</x:v>
      </x:c>
      <x:c r="AF31" s="621">
        <x:v>0.120709628901586</x:v>
      </x:c>
      <x:c r="AG31" s="197">
        <x:v>0.332550497168833</x:v>
      </x:c>
      <x:c r="AH31" s="621">
        <x:v>9.9986130573363599E-2</x:v>
      </x:c>
      <x:c r="AI31" s="197">
        <x:v>2.5537880224034799</x:v>
      </x:c>
      <x:c r="AJ31" s="621">
        <x:v>0.85678013811473896</x:v>
      </x:c>
      <x:c r="AK31" s="197">
        <x:v>0.20140917280319201</x:v>
      </x:c>
      <x:c r="AL31" s="621">
        <x:v>9.6269518603346899E-2</x:v>
      </x:c>
      <x:c r="AM31" s="197">
        <x:v>-0.212523459168388</x:v>
      </x:c>
      <x:c r="AN31" s="621">
        <x:v>9.9847856425559198E-2</x:v>
      </x:c>
      <x:c r="AO31" s="197">
        <x:v>-8.5224636281757193E-2</x:v>
      </x:c>
      <x:c r="AP31" s="621">
        <x:v>0.10003973280789601</x:v>
      </x:c>
      <x:c r="AQ31" s="197">
        <x:v>0.17531562952823501</x:v>
      </x:c>
      <x:c r="AR31" s="621">
        <x:v>0.11186967865554601</x:v>
      </x:c>
      <x:c r="AS31" s="197">
        <x:v>2.5396538426797999E-3</x:v>
      </x:c>
      <x:c r="AT31" s="621">
        <x:v>0.11662377272966599</x:v>
      </x:c>
      <x:c r="AU31" s="197">
        <x:v>4.0907191290049296E-3</x:v>
      </x:c>
      <x:c r="AV31" s="621">
        <x:v>0.13475000910895099</x:v>
      </x:c>
      <x:c r="AW31" s="197">
        <x:v>0.103033780460372</x:v>
      </x:c>
      <x:c r="AX31" s="621">
        <x:v>0.197666629319982</x:v>
      </x:c>
      <x:c r="AY31" s="197">
        <x:v>3.0942471975390001E-2</x:v>
      </x:c>
      <x:c r="AZ31" s="621">
        <x:v>0.11433027735693101</x:v>
      </x:c>
      <x:c r="BA31" s="197">
        <x:v>0.11058105286459401</x:v>
      </x:c>
      <x:c r="BB31" s="621">
        <x:v>0.15129958420277301</x:v>
      </x:c>
      <x:c r="BC31" s="197">
        <x:v>0.107011743252655</x:v>
      </x:c>
      <x:c r="BD31" s="621">
        <x:v>0.113336065894327</x:v>
      </x:c>
      <x:c r="BE31" s="197">
        <x:v>7.2752848551093999E-2</x:v>
      </x:c>
      <x:c r="BF31" s="621">
        <x:v>0.119431140601977</x:v>
      </x:c>
      <x:c r="BG31" s="197">
        <x:v>2.62938510981587E-2</x:v>
      </x:c>
      <x:c r="BH31" s="621">
        <x:v>0.19873732327965399</x:v>
      </x:c>
      <x:c r="BI31" s="197">
        <x:v>9.2014887364902403E-2</x:v>
      </x:c>
      <x:c r="BJ31" s="621">
        <x:v>0.126161242873262</x:v>
      </x:c>
      <x:c r="BK31" s="197">
        <x:v>0.32809484690442098</x:v>
      </x:c>
      <x:c r="BL31" s="621">
        <x:v>0.12583379202882899</x:v>
      </x:c>
      <x:c r="BM31" s="197">
        <x:v>-0.13122529132709301</x:v>
      </x:c>
      <x:c r="BN31" s="621">
        <x:v>0.117471209595483</x:v>
      </x:c>
      <x:c r="BO31" s="197">
        <x:v>0.33694415433958302</x:v>
      </x:c>
      <x:c r="BP31" s="621">
        <x:v>9.7875848156900397E-2</x:v>
      </x:c>
      <x:c r="BQ31" s="197">
        <x:v>3.9336003584777801</x:v>
      </x:c>
      <x:c r="BR31" s="621">
        <x:v>0.95497091745505902</x:v>
      </x:c>
      <x:c r="BS31" s="197">
        <x:v>0.21369760405569099</x:v>
      </x:c>
      <x:c r="BT31" s="621">
        <x:v>9.8137733495019697E-2</x:v>
      </x:c>
      <x:c r="BU31" s="197">
        <x:v>-0.16726400490075899</x:v>
      </x:c>
      <x:c r="BV31" s="621">
        <x:v>9.9852066827788299E-2</x:v>
      </x:c>
      <x:c r="BW31" s="197">
        <x:v>-0.109499780893311</x:v>
      </x:c>
      <x:c r="BX31" s="621">
        <x:v>9.8265987705693003E-2</x:v>
      </x:c>
      <x:c r="BY31" s="197">
        <x:v>0.17503765930575299</x:v>
      </x:c>
      <x:c r="BZ31" s="621">
        <x:v>0.10887311476528599</x:v>
      </x:c>
      <x:c r="CA31" s="197">
        <x:v>1.3406253475733701E-2</x:v>
      </x:c>
      <x:c r="CB31" s="621">
        <x:v>0.114754620693202</x:v>
      </x:c>
      <x:c r="CC31" s="197">
        <x:v>5.4044908406366303E-3</x:v>
      </x:c>
      <x:c r="CD31" s="621">
        <x:v>0.13158693386079401</x:v>
      </x:c>
      <x:c r="CE31" s="197">
        <x:v>4.8534650329524198E-2</x:v>
      </x:c>
      <x:c r="CF31" s="621">
        <x:v>0.19085368157306701</x:v>
      </x:c>
      <x:c r="CG31" s="197">
        <x:v>2.0421449451361699E-2</x:v>
      </x:c>
      <x:c r="CH31" s="621">
        <x:v>0.112370514729356</x:v>
      </x:c>
      <x:c r="CI31" s="197">
        <x:v>6.6553527724117503E-2</x:v>
      </x:c>
      <x:c r="CJ31" s="621">
        <x:v>0.149497678364375</x:v>
      </x:c>
      <x:c r="CK31" s="197">
        <x:v>9.9154114665240004E-2</x:v>
      </x:c>
      <x:c r="CL31" s="621">
        <x:v>0.11074525061575199</x:v>
      </x:c>
      <x:c r="CM31" s="197">
        <x:v>6.3820365394823594E-2</x:v>
      </x:c>
      <x:c r="CN31" s="621">
        <x:v>0.117176479967533</x:v>
      </x:c>
      <x:c r="CO31" s="197">
        <x:v>1.8745166513137498E-2</x:v>
      </x:c>
      <x:c r="CP31" s="621">
        <x:v>0.19686273596148199</x:v>
      </x:c>
      <x:c r="CQ31" s="197">
        <x:v>7.3782971098564396E-2</x:v>
      </x:c>
      <x:c r="CR31" s="621">
        <x:v>0.129049579128824</x:v>
      </x:c>
      <x:c r="CS31" s="197">
        <x:v>0.29781042478465403</x:v>
      </x:c>
      <x:c r="CT31" s="621">
        <x:v>0.124752721328507</x:v>
      </x:c>
      <x:c r="CU31" s="197">
        <x:v>-0.141526968514185</x:v>
      </x:c>
      <x:c r="CV31" s="621">
        <x:v>0.11720087196715601</x:v>
      </x:c>
      <x:c r="CW31" s="197">
        <x:v>0.35360105693231098</x:v>
      </x:c>
      <x:c r="CX31" s="621">
        <x:v>9.4562705615869699E-2</x:v>
      </x:c>
      <x:c r="CY31" s="197">
        <x:v>5.1518946842815598</x:v>
      </x:c>
      <x:c r="CZ31" s="629">
        <x:v>1.0715883944251701</x:v>
      </x:c>
    </x:row>
    <x:row r="32" spans="1:104" ht="12.95" customHeight="1" x14ac:dyDescent="0.2">
      <x:c r="A32" s="2" t="s">
        <x:v>374</x:v>
      </x:c>
      <x:c r="B32" s="12">
        <x:v>2</x:v>
      </x:c>
      <x:c r="C32" s="197">
        <x:v>2.8102493582185299E-2</x:v>
      </x:c>
      <x:c r="D32" s="621">
        <x:v>8.3736166660205003E-2</x:v>
      </x:c>
      <x:c r="E32" s="197">
        <x:v>0.12646797902851101</x:v>
      </x:c>
      <x:c r="F32" s="621">
        <x:v>9.9994882743720898E-2</x:v>
      </x:c>
      <x:c r="G32" s="197">
        <x:v>0.173259867206844</x:v>
      </x:c>
      <x:c r="H32" s="621">
        <x:v>7.3638494844527294E-2</x:v>
      </x:c>
      <x:c r="I32" s="197">
        <x:v>0.127359269654445</x:v>
      </x:c>
      <x:c r="J32" s="621">
        <x:v>7.5959849249296593E-2</x:v>
      </x:c>
      <x:c r="K32" s="197">
        <x:v>6.2155722772289902E-2</x:v>
      </x:c>
      <x:c r="L32" s="621">
        <x:v>9.4359651096595706E-2</x:v>
      </x:c>
      <x:c r="M32" s="197">
        <x:v>-9.57103150581874E-3</x:v>
      </x:c>
      <x:c r="N32" s="621">
        <x:v>0.101043247768891</x:v>
      </x:c>
      <x:c r="O32" s="197">
        <x:v>3.0036920402989001E-2</x:v>
      </x:c>
      <x:c r="P32" s="621">
        <x:v>6.15775602383117E-2</x:v>
      </x:c>
      <x:c r="Q32" s="197">
        <x:v>-3.21448420207886E-2</x:v>
      </x:c>
      <x:c r="R32" s="621">
        <x:v>8.6166627886894206E-2</x:v>
      </x:c>
      <x:c r="S32" s="197">
        <x:v>0.154480426141581</x:v>
      </x:c>
      <x:c r="T32" s="621">
        <x:v>6.8806448068784595E-2</x:v>
      </x:c>
      <x:c r="U32" s="197">
        <x:v>0.10523338143592301</x:v>
      </x:c>
      <x:c r="V32" s="621">
        <x:v>7.4305697090228301E-2</x:v>
      </x:c>
      <x:c r="W32" s="197">
        <x:v>1.79740324180683E-2</x:v>
      </x:c>
      <x:c r="X32" s="621">
        <x:v>6.7318296913545295E-2</x:v>
      </x:c>
      <x:c r="Y32" s="197">
        <x:v>9.4692443712358201E-2</x:v>
      </x:c>
      <x:c r="Z32" s="621">
        <x:v>8.8187326928259605E-2</x:v>
      </x:c>
      <x:c r="AA32" s="197">
        <x:v>5.48500885766319E-2</x:v>
      </x:c>
      <x:c r="AB32" s="621">
        <x:v>7.5792740236041503E-2</x:v>
      </x:c>
      <x:c r="AC32" s="197">
        <x:v>5.1108085981428797E-2</x:v>
      </x:c>
      <x:c r="AD32" s="621">
        <x:v>8.2517406267369406E-2</x:v>
      </x:c>
      <x:c r="AE32" s="197">
        <x:v>7.4669605550858401E-2</x:v>
      </x:c>
      <x:c r="AF32" s="621">
        <x:v>8.6287584699077199E-2</x:v>
      </x:c>
      <x:c r="AG32" s="197">
        <x:v>0.11056480210596301</x:v>
      </x:c>
      <x:c r="AH32" s="621">
        <x:v>6.8608548651981294E-2</x:v>
      </x:c>
      <x:c r="AI32" s="197">
        <x:v>4.3980347476525203</x:v>
      </x:c>
      <x:c r="AJ32" s="621">
        <x:v>0.94431070805495398</x:v>
      </x:c>
      <x:c r="AK32" s="197">
        <x:v>3.5997902843112502E-2</x:v>
      </x:c>
      <x:c r="AL32" s="621">
        <x:v>7.8695654674538498E-2</x:v>
      </x:c>
      <x:c r="AM32" s="197">
        <x:v>0.12505956917978001</x:v>
      </x:c>
      <x:c r="AN32" s="621">
        <x:v>9.5808746178838097E-2</x:v>
      </x:c>
      <x:c r="AO32" s="197">
        <x:v>0.16590811876633499</x:v>
      </x:c>
      <x:c r="AP32" s="621">
        <x:v>7.2277455747838906E-2</x:v>
      </x:c>
      <x:c r="AQ32" s="197">
        <x:v>0.13945946438958401</x:v>
      </x:c>
      <x:c r="AR32" s="621">
        <x:v>7.5699234331020604E-2</x:v>
      </x:c>
      <x:c r="AS32" s="197">
        <x:v>7.5821482202893697E-2</x:v>
      </x:c>
      <x:c r="AT32" s="621">
        <x:v>9.2496393782182398E-2</x:v>
      </x:c>
      <x:c r="AU32" s="197">
        <x:v>-6.1656720656568E-2</x:v>
      </x:c>
      <x:c r="AV32" s="621">
        <x:v>9.7936723009088497E-2</x:v>
      </x:c>
      <x:c r="AW32" s="197">
        <x:v>4.4319429426507503E-2</x:v>
      </x:c>
      <x:c r="AX32" s="621">
        <x:v>5.9396726883253398E-2</x:v>
      </x:c>
      <x:c r="AY32" s="197">
        <x:v>-2.1813824493705999E-2</x:v>
      </x:c>
      <x:c r="AZ32" s="621">
        <x:v>8.2073240077806101E-2</x:v>
      </x:c>
      <x:c r="BA32" s="197">
        <x:v>0.17650402687193101</x:v>
      </x:c>
      <x:c r="BB32" s="621">
        <x:v>6.9504734440646698E-2</x:v>
      </x:c>
      <x:c r="BC32" s="197">
        <x:v>9.6818989895185198E-2</x:v>
      </x:c>
      <x:c r="BD32" s="621">
        <x:v>7.2829699627796105E-2</x:v>
      </x:c>
      <x:c r="BE32" s="197">
        <x:v>7.3045955477456896E-3</x:v>
      </x:c>
      <x:c r="BF32" s="621">
        <x:v>6.55106081535822E-2</x:v>
      </x:c>
      <x:c r="BG32" s="197">
        <x:v>0.124875143599601</x:v>
      </x:c>
      <x:c r="BH32" s="621">
        <x:v>8.9324148237868994E-2</x:v>
      </x:c>
      <x:c r="BI32" s="197">
        <x:v>5.1278518092862303E-2</x:v>
      </x:c>
      <x:c r="BJ32" s="621">
        <x:v>7.3397521004617106E-2</x:v>
      </x:c>
      <x:c r="BK32" s="197">
        <x:v>5.2011063293525103E-2</x:v>
      </x:c>
      <x:c r="BL32" s="621">
        <x:v>8.2267708719676202E-2</x:v>
      </x:c>
      <x:c r="BM32" s="197">
        <x:v>3.5684615679651602E-2</x:v>
      </x:c>
      <x:c r="BN32" s="621">
        <x:v>8.5041814746969896E-2</x:v>
      </x:c>
      <x:c r="BO32" s="197">
        <x:v>0.13080571414288</x:v>
      </x:c>
      <x:c r="BP32" s="621">
        <x:v>6.8110303101855799E-2</x:v>
      </x:c>
      <x:c r="BQ32" s="197">
        <x:v>6.2978164332579301</x:v>
      </x:c>
      <x:c r="BR32" s="621">
        <x:v>1.17885167335753</x:v>
      </x:c>
      <x:c r="BS32" s="197">
        <x:v>3.4685241799313399E-2</x:v>
      </x:c>
      <x:c r="BT32" s="621">
        <x:v>7.9133752471476193E-2</x:v>
      </x:c>
      <x:c r="BU32" s="197">
        <x:v>0.12654705843922501</x:v>
      </x:c>
      <x:c r="BV32" s="621">
        <x:v>9.6651470310451695E-2</x:v>
      </x:c>
      <x:c r="BW32" s="197">
        <x:v>0.16409182369629699</x:v>
      </x:c>
      <x:c r="BX32" s="621">
        <x:v>7.26768732647603E-2</x:v>
      </x:c>
      <x:c r="BY32" s="197">
        <x:v>0.13902406789022501</x:v>
      </x:c>
      <x:c r="BZ32" s="621">
        <x:v>7.3928325418056495E-2</x:v>
      </x:c>
      <x:c r="CA32" s="197">
        <x:v>7.3325926619588394E-2</x:v>
      </x:c>
      <x:c r="CB32" s="621">
        <x:v>9.4464145205728198E-2</x:v>
      </x:c>
      <x:c r="CC32" s="197">
        <x:v>-5.67579535139923E-2</x:v>
      </x:c>
      <x:c r="CD32" s="621">
        <x:v>9.9322304200876704E-2</x:v>
      </x:c>
      <x:c r="CE32" s="197">
        <x:v>2.6849716039559199E-2</x:v>
      </x:c>
      <x:c r="CF32" s="621">
        <x:v>5.8906758107106397E-2</x:v>
      </x:c>
      <x:c r="CG32" s="197">
        <x:v>-2.2972223074177501E-2</x:v>
      </x:c>
      <x:c r="CH32" s="621">
        <x:v>8.3052159344504203E-2</x:v>
      </x:c>
      <x:c r="CI32" s="197">
        <x:v>0.17144734782343099</x:v>
      </x:c>
      <x:c r="CJ32" s="621">
        <x:v>6.9113258394479404E-2</x:v>
      </x:c>
      <x:c r="CK32" s="197">
        <x:v>9.49770247971118E-2</x:v>
      </x:c>
      <x:c r="CL32" s="621">
        <x:v>7.3606730404113294E-2</x:v>
      </x:c>
      <x:c r="CM32" s="197">
        <x:v>3.1747427327459297E-2</x:v>
      </x:c>
      <x:c r="CN32" s="621">
        <x:v>6.6127778581365898E-2</x:v>
      </x:c>
      <x:c r="CO32" s="197">
        <x:v>0.13713346980914001</x:v>
      </x:c>
      <x:c r="CP32" s="621">
        <x:v>8.8669666586967302E-2</x:v>
      </x:c>
      <x:c r="CQ32" s="197">
        <x:v>6.6022978378431504E-2</x:v>
      </x:c>
      <x:c r="CR32" s="621">
        <x:v>7.3234138901985601E-2</x:v>
      </x:c>
      <x:c r="CS32" s="197">
        <x:v>5.0313778434134801E-2</x:v>
      </x:c>
      <x:c r="CT32" s="621">
        <x:v>8.2252286651177495E-2</x:v>
      </x:c>
      <x:c r="CU32" s="197">
        <x:v>3.1012742650261899E-2</x:v>
      </x:c>
      <x:c r="CV32" s="621">
        <x:v>8.5606692974002294E-2</x:v>
      </x:c>
      <x:c r="CW32" s="197">
        <x:v>0.123247472932508</x:v>
      </x:c>
      <x:c r="CX32" s="621">
        <x:v>6.8920974231522894E-2</x:v>
      </x:c>
      <x:c r="CY32" s="197">
        <x:v>6.5651609990308302</x:v>
      </x:c>
      <x:c r="CZ32" s="629">
        <x:v>1.2647769703465099</x:v>
      </x:c>
    </x:row>
    <x:row r="33" spans="1:104" ht="12.95" customHeight="1" x14ac:dyDescent="0.2">
      <x:c r="A33" s="2" t="s">
        <x:v>375</x:v>
      </x:c>
      <x:c r="B33" s="12">
        <x:v>2</x:v>
      </x:c>
      <x:c r="C33" s="197">
        <x:v>0.25561098494934098</x:v>
      </x:c>
      <x:c r="D33" s="621">
        <x:v>0.16985542325292399</x:v>
      </x:c>
      <x:c r="E33" s="197">
        <x:v>-2.16421539659277E-2</x:v>
      </x:c>
      <x:c r="F33" s="621">
        <x:v>0.168869671867108</x:v>
      </x:c>
      <x:c r="G33" s="197">
        <x:v>0.46798621137580698</x:v>
      </x:c>
      <x:c r="H33" s="621">
        <x:v>0.17194617930192899</x:v>
      </x:c>
      <x:c r="I33" s="197">
        <x:v>-5.14161474332549E-2</x:v>
      </x:c>
      <x:c r="J33" s="621">
        <x:v>0.176011775140924</x:v>
      </x:c>
      <x:c r="K33" s="197">
        <x:v>0.119483700878538</x:v>
      </x:c>
      <x:c r="L33" s="621">
        <x:v>0.18234267571190199</x:v>
      </x:c>
      <x:c r="M33" s="197">
        <x:v>-0.197552175860991</x:v>
      </x:c>
      <x:c r="N33" s="621">
        <x:v>0.180568920149591</x:v>
      </x:c>
      <x:c r="O33" s="197">
        <x:v>-0.14618370661476199</x:v>
      </x:c>
      <x:c r="P33" s="621">
        <x:v>0.163148300525048</x:v>
      </x:c>
      <x:c r="Q33" s="197">
        <x:v>-7.5070410662461506E-2</x:v>
      </x:c>
      <x:c r="R33" s="621">
        <x:v>0.147170886882317</x:v>
      </x:c>
      <x:c r="S33" s="197">
        <x:v>-0.138781242370381</x:v>
      </x:c>
      <x:c r="T33" s="621">
        <x:v>0.25291843491453597</x:v>
      </x:c>
      <x:c r="U33" s="197">
        <x:v>0.126630861613929</x:v>
      </x:c>
      <x:c r="V33" s="621">
        <x:v>0.157740372284849</x:v>
      </x:c>
      <x:c r="W33" s="197">
        <x:v>-0.12659877260405999</x:v>
      </x:c>
      <x:c r="X33" s="621">
        <x:v>0.18108013040427001</x:v>
      </x:c>
      <x:c r="Y33" s="197">
        <x:v>4.2019497913383101E-2</x:v>
      </x:c>
      <x:c r="Z33" s="621">
        <x:v>0.14374845969272099</x:v>
      </x:c>
      <x:c r="AA33" s="197">
        <x:v>0.40047243337585398</x:v>
      </x:c>
      <x:c r="AB33" s="621">
        <x:v>0.18882845286946601</x:v>
      </x:c>
      <x:c r="AC33" s="197">
        <x:v>0.115592357250644</x:v>
      </x:c>
      <x:c r="AD33" s="621">
        <x:v>0.16675702085087499</x:v>
      </x:c>
      <x:c r="AE33" s="197">
        <x:v>8.9074692133234698E-2</x:v>
      </x:c>
      <x:c r="AF33" s="621">
        <x:v>0.14329897335503899</x:v>
      </x:c>
      <x:c r="AG33" s="197">
        <x:v>-9.9773546757695505E-3</x:v>
      </x:c>
      <x:c r="AH33" s="621">
        <x:v>0.15746467572519299</x:v>
      </x:c>
      <x:c r="AI33" s="197">
        <x:v>4.3072018339538802</x:v>
      </x:c>
      <x:c r="AJ33" s="621">
        <x:v>1.6335343088151</x:v>
      </x:c>
      <x:c r="AK33" s="197">
        <x:v>0.15574456219183</x:v>
      </x:c>
      <x:c r="AL33" s="621">
        <x:v>0.171780297689172</x:v>
      </x:c>
      <x:c r="AM33" s="197">
        <x:v>1.5179404226867E-2</x:v>
      </x:c>
      <x:c r="AN33" s="621">
        <x:v>0.16809444015386199</x:v>
      </x:c>
      <x:c r="AO33" s="197">
        <x:v>0.477083562796772</x:v>
      </x:c>
      <x:c r="AP33" s="621">
        <x:v>0.16675007710800599</x:v>
      </x:c>
      <x:c r="AQ33" s="197">
        <x:v>-2.0407058962077101E-2</x:v>
      </x:c>
      <x:c r="AR33" s="621">
        <x:v>0.16873843844028599</x:v>
      </x:c>
      <x:c r="AS33" s="197">
        <x:v>0.121176493898437</x:v>
      </x:c>
      <x:c r="AT33" s="621">
        <x:v>0.18226353721713801</x:v>
      </x:c>
      <x:c r="AU33" s="197">
        <x:v>-0.22126042045536501</x:v>
      </x:c>
      <x:c r="AV33" s="621">
        <x:v>0.18164531196220801</x:v>
      </x:c>
      <x:c r="AW33" s="197">
        <x:v>-0.11548742231786099</x:v>
      </x:c>
      <x:c r="AX33" s="621">
        <x:v>0.16834235356229499</x:v>
      </x:c>
      <x:c r="AY33" s="197">
        <x:v>2.4326156716960201E-2</x:v>
      </x:c>
      <x:c r="AZ33" s="621">
        <x:v>0.14452247784154501</x:v>
      </x:c>
      <x:c r="BA33" s="197">
        <x:v>-0.138645400845296</x:v>
      </x:c>
      <x:c r="BB33" s="621">
        <x:v>0.25144832643028903</x:v>
      </x:c>
      <x:c r="BC33" s="197">
        <x:v>0.109358762863767</x:v>
      </x:c>
      <x:c r="BD33" s="621">
        <x:v>0.15489771426433399</x:v>
      </x:c>
      <x:c r="BE33" s="197">
        <x:v>-0.177105106784998</x:v>
      </x:c>
      <x:c r="BF33" s="621">
        <x:v>0.17378031046940901</x:v>
      </x:c>
      <x:c r="BG33" s="197">
        <x:v>1.57195634537113E-2</x:v>
      </x:c>
      <x:c r="BH33" s="621">
        <x:v>0.14069206950972499</x:v>
      </x:c>
      <x:c r="BI33" s="197">
        <x:v>0.45236873147136902</x:v>
      </x:c>
      <x:c r="BJ33" s="621">
        <x:v>0.188830553678418</x:v>
      </x:c>
      <x:c r="BK33" s="197">
        <x:v>0.126032132901676</x:v>
      </x:c>
      <x:c r="BL33" s="621">
        <x:v>0.16177919835433499</x:v>
      </x:c>
      <x:c r="BM33" s="197">
        <x:v>4.6412427980346997E-2</x:v>
      </x:c>
      <x:c r="BN33" s="621">
        <x:v>0.136827045668831</x:v>
      </x:c>
      <x:c r="BO33" s="197">
        <x:v>2.82858525372491E-2</x:v>
      </x:c>
      <x:c r="BP33" s="621">
        <x:v>0.15778106889389601</x:v>
      </x:c>
      <x:c r="BQ33" s="197">
        <x:v>8.2404756027943797</x:v>
      </x:c>
      <x:c r="BR33" s="621">
        <x:v>2.0047624530775301</x:v>
      </x:c>
      <x:c r="BS33" s="197">
        <x:v>0.171368731594854</x:v>
      </x:c>
      <x:c r="BT33" s="621">
        <x:v>0.17009461342374599</x:v>
      </x:c>
      <x:c r="BU33" s="197">
        <x:v>1.34931168512485E-2</x:v>
      </x:c>
      <x:c r="BV33" s="621">
        <x:v>0.16933472622304299</x:v>
      </x:c>
      <x:c r="BW33" s="197">
        <x:v>0.470746017339644</x:v>
      </x:c>
      <x:c r="BX33" s="621">
        <x:v>0.16922287147894099</x:v>
      </x:c>
      <x:c r="BY33" s="197">
        <x:v>-2.96376830200117E-3</x:v>
      </x:c>
      <x:c r="BZ33" s="621">
        <x:v>0.16640890469044201</x:v>
      </x:c>
      <x:c r="CA33" s="197">
        <x:v>0.109573039686209</x:v>
      </x:c>
      <x:c r="CB33" s="621">
        <x:v>0.17989750318030601</x:v>
      </x:c>
      <x:c r="CC33" s="197">
        <x:v>-0.21117488000849199</x:v>
      </x:c>
      <x:c r="CD33" s="621">
        <x:v>0.179572191939497</x:v>
      </x:c>
      <x:c r="CE33" s="197">
        <x:v>-0.102973241021985</x:v>
      </x:c>
      <x:c r="CF33" s="621">
        <x:v>0.17167099891117801</x:v>
      </x:c>
      <x:c r="CG33" s="197">
        <x:v>1.9479067579784799E-2</x:v>
      </x:c>
      <x:c r="CH33" s="621">
        <x:v>0.141403923510414</x:v>
      </x:c>
      <x:c r="CI33" s="197">
        <x:v>-0.15541084307157199</x:v>
      </x:c>
      <x:c r="CJ33" s="621">
        <x:v>0.26071216310915102</x:v>
      </x:c>
      <x:c r="CK33" s="197">
        <x:v>9.0693232195906401E-2</x:v>
      </x:c>
      <x:c r="CL33" s="621">
        <x:v>0.15499146737932501</x:v>
      </x:c>
      <x:c r="CM33" s="197">
        <x:v>-0.17058036878247099</x:v>
      </x:c>
      <x:c r="CN33" s="621">
        <x:v>0.174761500945354</x:v>
      </x:c>
      <x:c r="CO33" s="197">
        <x:v>3.0285060674186001E-2</x:v>
      </x:c>
      <x:c r="CP33" s="621">
        <x:v>0.14680091347663499</x:v>
      </x:c>
      <x:c r="CQ33" s="197">
        <x:v>0.44635293210791199</x:v>
      </x:c>
      <x:c r="CR33" s="621">
        <x:v>0.19102136478749501</x:v>
      </x:c>
      <x:c r="CS33" s="197">
        <x:v>0.121211647683202</x:v>
      </x:c>
      <x:c r="CT33" s="621">
        <x:v>0.15995008771206401</x:v>
      </x:c>
      <x:c r="CU33" s="197">
        <x:v>4.4248611248991702E-2</x:v>
      </x:c>
      <x:c r="CV33" s="621">
        <x:v>0.13585474440991699</x:v>
      </x:c>
      <x:c r="CW33" s="197">
        <x:v>2.45133259630478E-2</x:v>
      </x:c>
      <x:c r="CX33" s="621">
        <x:v>0.15635342625083301</x:v>
      </x:c>
      <x:c r="CY33" s="197">
        <x:v>8.7113786665885904</x:v>
      </x:c>
      <x:c r="CZ33" s="629">
        <x:v>2.2280622449421901</x:v>
      </x:c>
    </x:row>
    <x:row r="34" spans="1:104" ht="12.95" customHeight="1" x14ac:dyDescent="0.2">
      <x:c r="A34" s="2" t="s">
        <x:v>1710</x:v>
      </x:c>
      <x:c r="B34" s="12">
        <x:v>2</x:v>
      </x:c>
      <x:c r="C34" s="197">
        <x:v>-8.5875792773704204E-2</x:v>
      </x:c>
      <x:c r="D34" s="621">
        <x:v>0.165042717565969</x:v>
      </x:c>
      <x:c r="E34" s="197">
        <x:v>-0.26615568152692198</x:v>
      </x:c>
      <x:c r="F34" s="621">
        <x:v>0.16333712718816301</x:v>
      </x:c>
      <x:c r="G34" s="197">
        <x:v>0.18000401822731199</x:v>
      </x:c>
      <x:c r="H34" s="621">
        <x:v>0.18449680640997701</x:v>
      </x:c>
      <x:c r="I34" s="197">
        <x:v>0.28883342284359498</x:v>
      </x:c>
      <x:c r="J34" s="621">
        <x:v>0.15533322191563501</x:v>
      </x:c>
      <x:c r="K34" s="197">
        <x:v>5.64617671992814E-2</x:v>
      </x:c>
      <x:c r="L34" s="621">
        <x:v>0.22886408184294499</x:v>
      </x:c>
      <x:c r="M34" s="197">
        <x:v>0.19006678936365601</x:v>
      </x:c>
      <x:c r="N34" s="621">
        <x:v>0.19807174922774701</x:v>
      </x:c>
      <x:c r="O34" s="197">
        <x:v>5.95293021870614E-2</x:v>
      </x:c>
      <x:c r="P34" s="621">
        <x:v>0.141067541495285</x:v>
      </x:c>
      <x:c r="Q34" s="197">
        <x:v>7.8907360337649599E-2</x:v>
      </x:c>
      <x:c r="R34" s="621">
        <x:v>0.142852091982722</x:v>
      </x:c>
      <x:c r="S34" s="197">
        <x:v>2.58286234497529E-2</x:v>
      </x:c>
      <x:c r="T34" s="621">
        <x:v>0.14494213992808</x:v>
      </x:c>
      <x:c r="U34" s="197">
        <x:v>8.8289449649780402E-2</x:v>
      </x:c>
      <x:c r="V34" s="621">
        <x:v>0.14894523815302699</x:v>
      </x:c>
      <x:c r="W34" s="197">
        <x:v>0.191707514292352</x:v>
      </x:c>
      <x:c r="X34" s="621">
        <x:v>0.14480099007462899</x:v>
      </x:c>
      <x:c r="Y34" s="197">
        <x:v>0.31068466484720902</x:v>
      </x:c>
      <x:c r="Z34" s="621">
        <x:v>0.16009731018217499</x:v>
      </x:c>
      <x:c r="AA34" s="197">
        <x:v>0.24978801636408601</x:v>
      </x:c>
      <x:c r="AB34" s="621">
        <x:v>0.121524964380258</x:v>
      </x:c>
      <x:c r="AC34" s="197">
        <x:v>4.0540989807703903E-2</x:v>
      </x:c>
      <x:c r="AD34" s="621">
        <x:v>0.15578945919623899</x:v>
      </x:c>
      <x:c r="AE34" s="197">
        <x:v>-2.7184856184195302E-2</x:v>
      </x:c>
      <x:c r="AF34" s="621">
        <x:v>0.15637602591731001</x:v>
      </x:c>
      <x:c r="AG34" s="197">
        <x:v>-0.12667075304766701</x:v>
      </x:c>
      <x:c r="AH34" s="621">
        <x:v>0.17919698166648701</x:v>
      </x:c>
      <x:c r="AI34" s="197">
        <x:v>5.1633028760473501</x:v>
      </x:c>
      <x:c r="AJ34" s="621">
        <x:v>1.77108290227172</x:v>
      </x:c>
      <x:c r="AK34" s="197">
        <x:v>-0.101149965837856</x:v>
      </x:c>
      <x:c r="AL34" s="621">
        <x:v>0.16407114639958401</x:v>
      </x:c>
      <x:c r="AM34" s="197">
        <x:v>-0.28253426610441801</x:v>
      </x:c>
      <x:c r="AN34" s="621">
        <x:v>0.15856419664963001</x:v>
      </x:c>
      <x:c r="AO34" s="197">
        <x:v>0.19792746410048201</x:v>
      </x:c>
      <x:c r="AP34" s="621">
        <x:v>0.18585438789185099</x:v>
      </x:c>
      <x:c r="AQ34" s="197">
        <x:v>0.26765884694259801</x:v>
      </x:c>
      <x:c r="AR34" s="621">
        <x:v>0.15100128831596901</x:v>
      </x:c>
      <x:c r="AS34" s="197">
        <x:v>7.1629736567957597E-2</x:v>
      </x:c>
      <x:c r="AT34" s="621">
        <x:v>0.225616402477676</x:v>
      </x:c>
      <x:c r="AU34" s="197">
        <x:v>0.177778646025087</x:v>
      </x:c>
      <x:c r="AV34" s="621">
        <x:v>0.199251773823474</x:v>
      </x:c>
      <x:c r="AW34" s="197">
        <x:v>6.8973284051214695E-2</x:v>
      </x:c>
      <x:c r="AX34" s="621">
        <x:v>0.14313530080568601</x:v>
      </x:c>
      <x:c r="AY34" s="197">
        <x:v>9.6576233942082507E-2</x:v>
      </x:c>
      <x:c r="AZ34" s="621">
        <x:v>0.143615648569933</x:v>
      </x:c>
      <x:c r="BA34" s="197">
        <x:v>1.80869101302071E-2</x:v>
      </x:c>
      <x:c r="BB34" s="621">
        <x:v>0.14544240916391801</x:v>
      </x:c>
      <x:c r="BC34" s="197">
        <x:v>9.7550545562926694E-2</x:v>
      </x:c>
      <x:c r="BD34" s="621">
        <x:v>0.14836744870846899</x:v>
      </x:c>
      <x:c r="BE34" s="197">
        <x:v>0.16967844373319901</x:v>
      </x:c>
      <x:c r="BF34" s="621">
        <x:v>0.14639910265494399</x:v>
      </x:c>
      <x:c r="BG34" s="197">
        <x:v>0.33681123188071099</x:v>
      </x:c>
      <x:c r="BH34" s="621">
        <x:v>0.161836020997111</x:v>
      </x:c>
      <x:c r="BI34" s="197">
        <x:v>0.21577983907023399</x:v>
      </x:c>
      <x:c r="BJ34" s="621">
        <x:v>0.123144413338605</x:v>
      </x:c>
      <x:c r="BK34" s="197">
        <x:v>3.5611369477392497E-2</x:v>
      </x:c>
      <x:c r="BL34" s="621">
        <x:v>0.15730254491472401</x:v>
      </x:c>
      <x:c r="BM34" s="197">
        <x:v>-5.10806697461616E-2</x:v>
      </x:c>
      <x:c r="BN34" s="621">
        <x:v>0.157989928706741</x:v>
      </x:c>
      <x:c r="BO34" s="197">
        <x:v>-0.119408321025811</x:v>
      </x:c>
      <x:c r="BP34" s="621">
        <x:v>0.17891783742054701</x:v>
      </x:c>
      <x:c r="BQ34" s="197">
        <x:v>5.6953424131732104</x:v>
      </x:c>
      <x:c r="BR34" s="621">
        <x:v>1.77768530448117</x:v>
      </x:c>
      <x:c r="BS34" s="197">
        <x:v>-0.107256179029335</x:v>
      </x:c>
      <x:c r="BT34" s="621">
        <x:v>0.16975347983240099</x:v>
      </x:c>
      <x:c r="BU34" s="197">
        <x:v>-0.276004875014774</x:v>
      </x:c>
      <x:c r="BV34" s="621">
        <x:v>0.15942914088846299</x:v>
      </x:c>
      <x:c r="BW34" s="197">
        <x:v>0.20063165648651701</x:v>
      </x:c>
      <x:c r="BX34" s="621">
        <x:v>0.18877723190567899</x:v>
      </x:c>
      <x:c r="BY34" s="197">
        <x:v>0.26813542640013799</x:v>
      </x:c>
      <x:c r="BZ34" s="621">
        <x:v>0.14762577560891099</x:v>
      </x:c>
      <x:c r="CA34" s="197">
        <x:v>4.6929379513343999E-2</x:v>
      </x:c>
      <x:c r="CB34" s="621">
        <x:v>0.22508068988008301</x:v>
      </x:c>
      <x:c r="CC34" s="197">
        <x:v>0.20482760951235701</x:v>
      </x:c>
      <x:c r="CD34" s="621">
        <x:v>0.19741245384681499</x:v>
      </x:c>
      <x:c r="CE34" s="197">
        <x:v>6.4723105464053896E-2</x:v>
      </x:c>
      <x:c r="CF34" s="621">
        <x:v>0.137642034652772</x:v>
      </x:c>
      <x:c r="CG34" s="197">
        <x:v>0.10175005497580999</x:v>
      </x:c>
      <x:c r="CH34" s="621">
        <x:v>0.14782504094622201</x:v>
      </x:c>
      <x:c r="CI34" s="197">
        <x:v>-2.8202716015826301E-3</x:v>
      </x:c>
      <x:c r="CJ34" s="621">
        <x:v>0.14946766084079399</x:v>
      </x:c>
      <x:c r="CK34" s="197">
        <x:v>7.3425973666497099E-2</x:v>
      </x:c>
      <x:c r="CL34" s="621">
        <x:v>0.153440905850217</x:v>
      </x:c>
      <x:c r="CM34" s="197">
        <x:v>0.187328613437519</x:v>
      </x:c>
      <x:c r="CN34" s="621">
        <x:v>0.14847649534102</x:v>
      </x:c>
      <x:c r="CO34" s="197">
        <x:v>0.328789510395052</x:v>
      </x:c>
      <x:c r="CP34" s="621">
        <x:v>0.15698825537132599</x:v>
      </x:c>
      <x:c r="CQ34" s="197">
        <x:v>0.21688963370488401</x:v>
      </x:c>
      <x:c r="CR34" s="621">
        <x:v>0.12233283081301601</x:v>
      </x:c>
      <x:c r="CS34" s="197">
        <x:v>5.4037353406270902E-2</x:v>
      </x:c>
      <x:c r="CT34" s="621">
        <x:v>0.15370878294319901</x:v>
      </x:c>
      <x:c r="CU34" s="197">
        <x:v>-6.7779260244874004E-2</x:v>
      </x:c>
      <x:c r="CV34" s="621">
        <x:v>0.15993588944109399</x:v>
      </x:c>
      <x:c r="CW34" s="197">
        <x:v>-0.120646858298146</x:v>
      </x:c>
      <x:c r="CX34" s="621">
        <x:v>0.178617343678067</x:v>
      </x:c>
      <x:c r="CY34" s="197">
        <x:v>6.4093581249046698</x:v>
      </x:c>
      <x:c r="CZ34" s="629">
        <x:v>2.0237610380753002</x:v>
      </x:c>
    </x:row>
    <x:row r="35" spans="1:104" ht="12.95" customHeight="1" x14ac:dyDescent="0.2">
      <x:c r="A35" s="2" t="s">
        <x:v>377</x:v>
      </x:c>
      <x:c r="B35" s="12">
        <x:v>2</x:v>
      </x:c>
      <x:c r="C35" s="197">
        <x:v>-0.122798853969287</x:v>
      </x:c>
      <x:c r="D35" s="621">
        <x:v>9.42306300335011E-2</x:v>
      </x:c>
      <x:c r="E35" s="197">
        <x:v>9.0708409981528806E-2</x:v>
      </x:c>
      <x:c r="F35" s="621">
        <x:v>6.9898720843008993E-2</x:v>
      </x:c>
      <x:c r="G35" s="197">
        <x:v>0.194915342143509</x:v>
      </x:c>
      <x:c r="H35" s="621">
        <x:v>6.8585617167623403E-2</x:v>
      </x:c>
      <x:c r="I35" s="197">
        <x:v>2.12610539457091E-2</x:v>
      </x:c>
      <x:c r="J35" s="621">
        <x:v>8.2124437696135297E-2</x:v>
      </x:c>
      <x:c r="K35" s="197">
        <x:v>0.15647342744763701</x:v>
      </x:c>
      <x:c r="L35" s="621">
        <x:v>7.7779547149805395E-2</x:v>
      </x:c>
      <x:c r="M35" s="197">
        <x:v>3.2754815857846897E-2</x:v>
      </x:c>
      <x:c r="N35" s="621">
        <x:v>7.6431211879968999E-2</x:v>
      </x:c>
      <x:c r="O35" s="197">
        <x:v>-5.6722628744115697E-2</x:v>
      </x:c>
      <x:c r="P35" s="621">
        <x:v>6.8237627670169401E-2</x:v>
      </x:c>
      <x:c r="Q35" s="197">
        <x:v>-0.151691280453845</x:v>
      </x:c>
      <x:c r="R35" s="621">
        <x:v>8.3656684732650297E-2</x:v>
      </x:c>
      <x:c r="S35" s="197">
        <x:v>2.0422247183977501E-2</x:v>
      </x:c>
      <x:c r="T35" s="621">
        <x:v>8.0061884328245805E-2</x:v>
      </x:c>
      <x:c r="U35" s="197">
        <x:v>2.9382213571787701E-2</x:v>
      </x:c>
      <x:c r="V35" s="621">
        <x:v>7.7933320563952496E-2</x:v>
      </x:c>
      <x:c r="W35" s="197">
        <x:v>1.9716489119545402E-2</x:v>
      </x:c>
      <x:c r="X35" s="621">
        <x:v>7.3491662592558599E-2</x:v>
      </x:c>
      <x:c r="Y35" s="197">
        <x:v>9.9758796318711901E-2</x:v>
      </x:c>
      <x:c r="Z35" s="621">
        <x:v>7.5473648348727093E-2</x:v>
      </x:c>
      <x:c r="AA35" s="197">
        <x:v>9.2706566156926101E-2</x:v>
      </x:c>
      <x:c r="AB35" s="621">
        <x:v>6.8964523938161798E-2</x:v>
      </x:c>
      <x:c r="AC35" s="197">
        <x:v>0.15861011765056199</x:v>
      </x:c>
      <x:c r="AD35" s="621">
        <x:v>7.33134169577562E-2</x:v>
      </x:c>
      <x:c r="AE35" s="197">
        <x:v>0.264000214658073</x:v>
      </x:c>
      <x:c r="AF35" s="621">
        <x:v>7.2502295428644295E-2</x:v>
      </x:c>
      <x:c r="AG35" s="197">
        <x:v>0.28873553521002199</x:v>
      </x:c>
      <x:c r="AH35" s="621">
        <x:v>5.83242913763398E-2</x:v>
      </x:c>
      <x:c r="AI35" s="197">
        <x:v>4.8551357374456403</x:v>
      </x:c>
      <x:c r="AJ35" s="621">
        <x:v>0.85089361995176205</x:v>
      </x:c>
      <x:c r="AK35" s="197">
        <x:v>-0.12881121976509799</x:v>
      </x:c>
      <x:c r="AL35" s="621">
        <x:v>9.3501308881978898E-2</x:v>
      </x:c>
      <x:c r="AM35" s="197">
        <x:v>0.111538269569774</x:v>
      </x:c>
      <x:c r="AN35" s="621">
        <x:v>6.8428462100995097E-2</x:v>
      </x:c>
      <x:c r="AO35" s="197">
        <x:v>0.19947670874832801</x:v>
      </x:c>
      <x:c r="AP35" s="621">
        <x:v>6.7977541754351403E-2</x:v>
      </x:c>
      <x:c r="AQ35" s="197">
        <x:v>5.8731750088067497E-2</x:v>
      </x:c>
      <x:c r="AR35" s="621">
        <x:v>7.56038491137727E-2</x:v>
      </x:c>
      <x:c r="AS35" s="197">
        <x:v>0.15599296131839899</x:v>
      </x:c>
      <x:c r="AT35" s="621">
        <x:v>7.7395594068762605E-2</x:v>
      </x:c>
      <x:c r="AU35" s="197">
        <x:v>4.47240063295836E-2</x:v>
      </x:c>
      <x:c r="AV35" s="621">
        <x:v>7.4801709788890405E-2</x:v>
      </x:c>
      <x:c r="AW35" s="197">
        <x:v>-3.5537919007420898E-2</x:v>
      </x:c>
      <x:c r="AX35" s="621">
        <x:v>6.5405771478282304E-2</x:v>
      </x:c>
      <x:c r="AY35" s="197">
        <x:v>-0.154128449834605</x:v>
      </x:c>
      <x:c r="AZ35" s="621">
        <x:v>8.1420084481632807E-2</x:v>
      </x:c>
      <x:c r="BA35" s="197">
        <x:v>8.90047985175072E-2</x:v>
      </x:c>
      <x:c r="BB35" s="621">
        <x:v>7.8583552903769005E-2</x:v>
      </x:c>
      <x:c r="BC35" s="197">
        <x:v>3.8001977282618199E-2</x:v>
      </x:c>
      <x:c r="BD35" s="621">
        <x:v>7.8893204010257706E-2</x:v>
      </x:c>
      <x:c r="BE35" s="197">
        <x:v>-1.11864011762015E-2</x:v>
      </x:c>
      <x:c r="BF35" s="621">
        <x:v>7.1717762264543697E-2</x:v>
      </x:c>
      <x:c r="BG35" s="197">
        <x:v>8.2188125444562304E-2</x:v>
      </x:c>
      <x:c r="BH35" s="621">
        <x:v>7.9816833889252606E-2</x:v>
      </x:c>
      <x:c r="BI35" s="197">
        <x:v>7.9039952378405401E-2</x:v>
      </x:c>
      <x:c r="BJ35" s="621">
        <x:v>6.5633901338559703E-2</x:v>
      </x:c>
      <x:c r="BK35" s="197">
        <x:v>0.15588970693538201</x:v>
      </x:c>
      <x:c r="BL35" s="621">
        <x:v>6.9498061195140001E-2</x:v>
      </x:c>
      <x:c r="BM35" s="197">
        <x:v>0.21934209017488701</x:v>
      </x:c>
      <x:c r="BN35" s="621">
        <x:v>7.3131808880719101E-2</x:v>
      </x:c>
      <x:c r="BO35" s="197">
        <x:v>0.30051361019350398</x:v>
      </x:c>
      <x:c r="BP35" s="621">
        <x:v>5.6885763201507102E-2</x:v>
      </x:c>
      <x:c r="BQ35" s="197">
        <x:v>7.4349591884800699</x:v>
      </x:c>
      <x:c r="BR35" s="621">
        <x:v>1.06119599774288</x:v>
      </x:c>
      <x:c r="BS35" s="197">
        <x:v>-0.13343220742942299</x:v>
      </x:c>
      <x:c r="BT35" s="621">
        <x:v>9.4302283160254602E-2</x:v>
      </x:c>
      <x:c r="BU35" s="197">
        <x:v>0.112085483580739</x:v>
      </x:c>
      <x:c r="BV35" s="621">
        <x:v>6.8232719389618807E-2</x:v>
      </x:c>
      <x:c r="BW35" s="197">
        <x:v>0.19230375953203899</x:v>
      </x:c>
      <x:c r="BX35" s="621">
        <x:v>6.9293273130555499E-2</x:v>
      </x:c>
      <x:c r="BY35" s="197">
        <x:v>6.2440374909305499E-2</x:v>
      </x:c>
      <x:c r="BZ35" s="621">
        <x:v>7.5345032888401206E-2</x:v>
      </x:c>
      <x:c r="CA35" s="197">
        <x:v>0.16237658558793899</x:v>
      </x:c>
      <x:c r="CB35" s="621">
        <x:v>7.7282121139212803E-2</x:v>
      </x:c>
      <x:c r="CC35" s="197">
        <x:v>4.048982535903E-2</x:v>
      </x:c>
      <x:c r="CD35" s="621">
        <x:v>7.4963929508680902E-2</x:v>
      </x:c>
      <x:c r="CE35" s="197">
        <x:v>-3.23956450170413E-2</x:v>
      </x:c>
      <x:c r="CF35" s="621">
        <x:v>6.4808160288514896E-2</x:v>
      </x:c>
      <x:c r="CG35" s="197">
        <x:v>-0.15142889289967501</x:v>
      </x:c>
      <x:c r="CH35" s="621">
        <x:v>8.2350515628034901E-2</x:v>
      </x:c>
      <x:c r="CI35" s="197">
        <x:v>0.10211458514426699</x:v>
      </x:c>
      <x:c r="CJ35" s="621">
        <x:v>7.9376139406527199E-2</x:v>
      </x:c>
      <x:c r="CK35" s="197">
        <x:v>4.2901806779518201E-2</x:v>
      </x:c>
      <x:c r="CL35" s="621">
        <x:v>7.7364379014642395E-2</x:v>
      </x:c>
      <x:c r="CM35" s="197">
        <x:v>-1.69713375882093E-2</x:v>
      </x:c>
      <x:c r="CN35" s="621">
        <x:v>7.0893393237318303E-2</x:v>
      </x:c>
      <x:c r="CO35" s="197">
        <x:v>7.8789685993752606E-2</x:v>
      </x:c>
      <x:c r="CP35" s="621">
        <x:v>7.9163857176097405E-2</x:v>
      </x:c>
      <x:c r="CQ35" s="197">
        <x:v>8.8328352719814901E-2</x:v>
      </x:c>
      <x:c r="CR35" s="621">
        <x:v>6.6144808951152601E-2</x:v>
      </x:c>
      <x:c r="CS35" s="197">
        <x:v>0.16527445496080101</x:v>
      </x:c>
      <x:c r="CT35" s="621">
        <x:v>6.8949324676649104E-2</x:v>
      </x:c>
      <x:c r="CU35" s="197">
        <x:v>0.21730968452575999</x:v>
      </x:c>
      <x:c r="CV35" s="621">
        <x:v>7.4287438915616205E-2</x:v>
      </x:c>
      <x:c r="CW35" s="197">
        <x:v>0.29496532764435401</x:v>
      </x:c>
      <x:c r="CX35" s="621">
        <x:v>5.5304907288302098E-2</x:v>
      </x:c>
      <x:c r="CY35" s="197">
        <x:v>7.7315696160010603</x:v>
      </x:c>
      <x:c r="CZ35" s="629">
        <x:v>1.1982602074743001</x:v>
      </x:c>
    </x:row>
    <x:row r="36" spans="1:104" ht="12.95" customHeight="1" x14ac:dyDescent="0.2">
      <x:c r="A36" s="2" t="s">
        <x:v>378</x:v>
      </x:c>
      <x:c r="B36" s="12">
        <x:v>2</x:v>
      </x:c>
      <x:c r="C36" s="197">
        <x:v>4.2953965325094802E-2</x:v>
      </x:c>
      <x:c r="D36" s="621">
        <x:v>0.14976999154007301</x:v>
      </x:c>
      <x:c r="E36" s="197">
        <x:v>4.8168895324566301E-2</x:v>
      </x:c>
      <x:c r="F36" s="621">
        <x:v>0.13917022797013701</x:v>
      </x:c>
      <x:c r="G36" s="197">
        <x:v>0.30107260783091899</x:v>
      </x:c>
      <x:c r="H36" s="621">
        <x:v>8.7821212919665798E-2</x:v>
      </x:c>
      <x:c r="I36" s="197">
        <x:v>0.14049495731683101</x:v>
      </x:c>
      <x:c r="J36" s="621">
        <x:v>0.103724354240165</x:v>
      </x:c>
      <x:c r="K36" s="197">
        <x:v>-0.175235628908292</x:v>
      </x:c>
      <x:c r="L36" s="621">
        <x:v>0.122581993534933</x:v>
      </x:c>
      <x:c r="M36" s="197">
        <x:v>0.133303795996462</x:v>
      </x:c>
      <x:c r="N36" s="621">
        <x:v>9.9612247723623107E-2</x:v>
      </x:c>
      <x:c r="O36" s="197">
        <x:v>0.31759145085553803</x:v>
      </x:c>
      <x:c r="P36" s="621">
        <x:v>9.5459978830235007E-2</x:v>
      </x:c>
      <x:c r="Q36" s="197">
        <x:v>4.9994522038857098E-2</x:v>
      </x:c>
      <x:c r="R36" s="621">
        <x:v>9.0020960542315204E-2</x:v>
      </x:c>
      <x:c r="S36" s="197">
        <x:v>-7.6535761575767206E-2</x:v>
      </x:c>
      <x:c r="T36" s="621">
        <x:v>0.110648223968128</x:v>
      </x:c>
      <x:c r="U36" s="197">
        <x:v>-1.06036775818948E-2</x:v>
      </x:c>
      <x:c r="V36" s="621">
        <x:v>9.3374905751265502E-2</x:v>
      </x:c>
      <x:c r="W36" s="197">
        <x:v>0.104217713176119</x:v>
      </x:c>
      <x:c r="X36" s="621">
        <x:v>9.3666144057135997E-2</x:v>
      </x:c>
      <x:c r="Y36" s="197">
        <x:v>-7.4373347733865197E-2</x:v>
      </x:c>
      <x:c r="Z36" s="621">
        <x:v>0.114370863837753</x:v>
      </x:c>
      <x:c r="AA36" s="197">
        <x:v>2.3526492578408598E-2</x:v>
      </x:c>
      <x:c r="AB36" s="621">
        <x:v>0.103507066777299</x:v>
      </x:c>
      <x:c r="AC36" s="197">
        <x:v>4.2634676522864297E-2</x:v>
      </x:c>
      <x:c r="AD36" s="621">
        <x:v>0.104537146269401</x:v>
      </x:c>
      <x:c r="AE36" s="197">
        <x:v>0.215284421625764</x:v>
      </x:c>
      <x:c r="AF36" s="621">
        <x:v>9.7492985762777706E-2</x:v>
      </x:c>
      <x:c r="AG36" s="197">
        <x:v>0.30785723471017201</x:v>
      </x:c>
      <x:c r="AH36" s="621">
        <x:v>0.12032268076869899</x:v>
      </x:c>
      <x:c r="AI36" s="197">
        <x:v>4.2365768514366398</x:v>
      </x:c>
      <x:c r="AJ36" s="621">
        <x:v>0.88609400626741996</x:v>
      </x:c>
      <x:c r="AK36" s="197">
        <x:v>4.4117261645402403E-2</x:v>
      </x:c>
      <x:c r="AL36" s="621">
        <x:v>0.148341138289389</x:v>
      </x:c>
      <x:c r="AM36" s="197">
        <x:v>4.8846176754008999E-2</x:v>
      </x:c>
      <x:c r="AN36" s="621">
        <x:v>0.13864832870257199</x:v>
      </x:c>
      <x:c r="AO36" s="197">
        <x:v>0.29450296491709199</x:v>
      </x:c>
      <x:c r="AP36" s="621">
        <x:v>8.6724484699700302E-2</x:v>
      </x:c>
      <x:c r="AQ36" s="197">
        <x:v>0.13958991091623901</x:v>
      </x:c>
      <x:c r="AR36" s="621">
        <x:v>0.105313389073937</x:v>
      </x:c>
      <x:c r="AS36" s="197">
        <x:v>-0.182585758273413</x:v>
      </x:c>
      <x:c r="AT36" s="621">
        <x:v>0.12341879851762599</x:v>
      </x:c>
      <x:c r="AU36" s="197">
        <x:v>0.12698040191997001</x:v>
      </x:c>
      <x:c r="AV36" s="621">
        <x:v>9.9681245171525198E-2</x:v>
      </x:c>
      <x:c r="AW36" s="197">
        <x:v>0.31102256606864698</x:v>
      </x:c>
      <x:c r="AX36" s="621">
        <x:v>9.6950255270645894E-2</x:v>
      </x:c>
      <x:c r="AY36" s="197">
        <x:v>3.2261163390803503E-2</x:v>
      </x:c>
      <x:c r="AZ36" s="621">
        <x:v>9.8739447328080807E-2</x:v>
      </x:c>
      <x:c r="BA36" s="197">
        <x:v>-9.0989101460506205E-2</x:v>
      </x:c>
      <x:c r="BB36" s="621">
        <x:v>0.111956437937638</x:v>
      </x:c>
      <x:c r="BC36" s="197">
        <x:v>-3.89315372178335E-3</x:v>
      </x:c>
      <x:c r="BD36" s="621">
        <x:v>9.3687134299255001E-2</x:v>
      </x:c>
      <x:c r="BE36" s="197">
        <x:v>0.11257809201344</x:v>
      </x:c>
      <x:c r="BF36" s="621">
        <x:v>9.3759903851764206E-2</x:v>
      </x:c>
      <x:c r="BG36" s="197">
        <x:v>-6.4487588600058501E-2</x:v>
      </x:c>
      <x:c r="BH36" s="621">
        <x:v>0.114235873339167</x:v>
      </x:c>
      <x:c r="BI36" s="197">
        <x:v>3.0292558411235501E-2</x:v>
      </x:c>
      <x:c r="BJ36" s="621">
        <x:v>0.1031124017259</x:v>
      </x:c>
      <x:c r="BK36" s="197">
        <x:v>4.4732080202902903E-2</x:v>
      </x:c>
      <x:c r="BL36" s="621">
        <x:v>0.103692008733762</x:v>
      </x:c>
      <x:c r="BM36" s="197">
        <x:v>0.21338619188331501</x:v>
      </x:c>
      <x:c r="BN36" s="621">
        <x:v>9.7561603918265793E-2</x:v>
      </x:c>
      <x:c r="BO36" s="197">
        <x:v>0.29632887037552802</x:v>
      </x:c>
      <x:c r="BP36" s="621">
        <x:v>0.12269292151163</x:v>
      </x:c>
      <x:c r="BQ36" s="197">
        <x:v>4.3435747224453696</x:v>
      </x:c>
      <x:c r="BR36" s="621">
        <x:v>0.94329332177337899</x:v>
      </x:c>
      <x:c r="BS36" s="197">
        <x:v>2.76102742210474E-2</x:v>
      </x:c>
      <x:c r="BT36" s="621">
        <x:v>0.14848172095050999</x:v>
      </x:c>
      <x:c r="BU36" s="197">
        <x:v>5.9695240930674E-2</x:v>
      </x:c>
      <x:c r="BV36" s="621">
        <x:v>0.138272624052169</x:v>
      </x:c>
      <x:c r="BW36" s="197">
        <x:v>0.289633206761791</x:v>
      </x:c>
      <x:c r="BX36" s="621">
        <x:v>8.6277295088044895E-2</x:v>
      </x:c>
      <x:c r="BY36" s="197">
        <x:v>0.14604388323756401</x:v>
      </x:c>
      <x:c r="BZ36" s="621">
        <x:v>0.108167228453837</x:v>
      </x:c>
      <x:c r="CA36" s="197">
        <x:v>-0.17058270330292</x:v>
      </x:c>
      <x:c r="CB36" s="621">
        <x:v>0.12374985647445</x:v>
      </x:c>
      <x:c r="CC36" s="197">
        <x:v>0.12118881375426099</x:v>
      </x:c>
      <x:c r="CD36" s="621">
        <x:v>0.100389104375339</x:v>
      </x:c>
      <x:c r="CE36" s="197">
        <x:v>0.29041874026484998</x:v>
      </x:c>
      <x:c r="CF36" s="621">
        <x:v>9.9431004876013404E-2</x:v>
      </x:c>
      <x:c r="CG36" s="197">
        <x:v>3.4701853797095297E-2</x:v>
      </x:c>
      <x:c r="CH36" s="621">
        <x:v>9.88249515260953E-2</x:v>
      </x:c>
      <x:c r="CI36" s="197">
        <x:v>-8.6791876621332101E-2</x:v>
      </x:c>
      <x:c r="CJ36" s="621">
        <x:v>0.111385691416605</x:v>
      </x:c>
      <x:c r="CK36" s="197">
        <x:v>6.5256828092587899E-3</x:v>
      </x:c>
      <x:c r="CL36" s="621">
        <x:v>9.0698511374863497E-2</x:v>
      </x:c>
      <x:c r="CM36" s="197">
        <x:v>0.13617423831372999</x:v>
      </x:c>
      <x:c r="CN36" s="621">
        <x:v>9.6304778783660797E-2</x:v>
      </x:c>
      <x:c r="CO36" s="197">
        <x:v>-5.3960685272488901E-2</x:v>
      </x:c>
      <x:c r="CP36" s="621">
        <x:v>0.114820275184413</x:v>
      </x:c>
      <x:c r="CQ36" s="197">
        <x:v>2.66526062312194E-2</x:v>
      </x:c>
      <x:c r="CR36" s="621">
        <x:v>0.10360746874604</x:v>
      </x:c>
      <x:c r="CS36" s="197">
        <x:v>4.7612788698911501E-2</x:v>
      </x:c>
      <x:c r="CT36" s="621">
        <x:v>0.10320806820903</x:v>
      </x:c>
      <x:c r="CU36" s="197">
        <x:v>0.20004996255600799</x:v>
      </x:c>
      <x:c r="CV36" s="621">
        <x:v>9.7563866553764506E-2</x:v>
      </x:c>
      <x:c r="CW36" s="197">
        <x:v>0.30572960046494801</x:v>
      </x:c>
      <x:c r="CX36" s="621">
        <x:v>0.123270231658757</x:v>
      </x:c>
      <x:c r="CY36" s="197">
        <x:v>4.6999836266554196</x:v>
      </x:c>
      <x:c r="CZ36" s="629">
        <x:v>1.00342295640734</x:v>
      </x:c>
    </x:row>
    <x:row r="37" spans="1:104" ht="12.95" customHeight="1" x14ac:dyDescent="0.2">
      <x:c r="A37" s="2" t="s">
        <x:v>379</x:v>
      </x:c>
      <x:c r="B37" s="12">
        <x:v>2</x:v>
      </x:c>
      <x:c r="C37" s="197">
        <x:v>0.27749085780440702</x:v>
      </x:c>
      <x:c r="D37" s="621">
        <x:v>0.11810599469430801</x:v>
      </x:c>
      <x:c r="E37" s="197">
        <x:v>0.234085614583221</x:v>
      </x:c>
      <x:c r="F37" s="621">
        <x:v>0.103239647453053</x:v>
      </x:c>
      <x:c r="G37" s="197">
        <x:v>-1.03637046862617E-2</x:v>
      </x:c>
      <x:c r="H37" s="621">
        <x:v>0.13319074615843299</x:v>
      </x:c>
      <x:c r="I37" s="197">
        <x:v>-2.4490941758575399E-2</x:v>
      </x:c>
      <x:c r="J37" s="621">
        <x:v>0.123361511251195</x:v>
      </x:c>
      <x:c r="K37" s="197">
        <x:v>0.152658816104001</x:v>
      </x:c>
      <x:c r="L37" s="621">
        <x:v>0.118171053605476</x:v>
      </x:c>
      <x:c r="M37" s="197">
        <x:v>0.24091689392059701</x:v>
      </x:c>
      <x:c r="N37" s="621">
        <x:v>8.3890164279498303E-2</x:v>
      </x:c>
      <x:c r="O37" s="197">
        <x:v>0.133071146345381</x:v>
      </x:c>
      <x:c r="P37" s="621">
        <x:v>6.4091529399152497E-2</x:v>
      </x:c>
      <x:c r="Q37" s="197">
        <x:v>-0.22417307615096899</x:v>
      </x:c>
      <x:c r="R37" s="621">
        <x:v>9.2239519486749202E-2</x:v>
      </x:c>
      <x:c r="S37" s="197">
        <x:v>9.5948684886402093E-3</x:v>
      </x:c>
      <x:c r="T37" s="621">
        <x:v>6.4291133574884293E-2</x:v>
      </x:c>
      <x:c r="U37" s="197">
        <x:v>0.26476327443396103</x:v>
      </x:c>
      <x:c r="V37" s="621">
        <x:v>6.7936152608008393E-2</x:v>
      </x:c>
      <x:c r="W37" s="197">
        <x:v>3.7961521304331801E-2</x:v>
      </x:c>
      <x:c r="X37" s="621">
        <x:v>7.0293867646695096E-2</x:v>
      </x:c>
      <x:c r="Y37" s="197">
        <x:v>0.20658371414410101</x:v>
      </x:c>
      <x:c r="Z37" s="621">
        <x:v>5.4771438242863901E-2</x:v>
      </x:c>
      <x:c r="AA37" s="197">
        <x:v>0.41604355012118699</x:v>
      </x:c>
      <x:c r="AB37" s="621">
        <x:v>8.8629505839379202E-2</x:v>
      </x:c>
      <x:c r="AC37" s="197">
        <x:v>0.19237891515011599</x:v>
      </x:c>
      <x:c r="AD37" s="621">
        <x:v>7.7696773653507994E-2</x:v>
      </x:c>
      <x:c r="AE37" s="197">
        <x:v>9.0886165991922896E-2</x:v>
      </x:c>
      <x:c r="AF37" s="621">
        <x:v>8.6998588345585395E-2</x:v>
      </x:c>
      <x:c r="AG37" s="197">
        <x:v>-0.718395931554904</x:v>
      </x:c>
      <x:c r="AH37" s="621">
        <x:v>0.197387179639154</x:v>
      </x:c>
      <x:c r="AI37" s="197">
        <x:v>4.5910479230310299</x:v>
      </x:c>
      <x:c r="AJ37" s="621">
        <x:v>0.70821223575766001</x:v>
      </x:c>
      <x:c r="AK37" s="197">
        <x:v>0.25826761049177799</x:v>
      </x:c>
      <x:c r="AL37" s="621">
        <x:v>0.11818092343565099</x:v>
      </x:c>
      <x:c r="AM37" s="197">
        <x:v>0.244307993976006</x:v>
      </x:c>
      <x:c r="AN37" s="621">
        <x:v>0.10540995018353599</x:v>
      </x:c>
      <x:c r="AO37" s="197">
        <x:v>-1.52887814851387E-2</x:v>
      </x:c>
      <x:c r="AP37" s="621">
        <x:v>0.132622228152498</x:v>
      </x:c>
      <x:c r="AQ37" s="197">
        <x:v>-2.1402612249013801E-2</x:v>
      </x:c>
      <x:c r="AR37" s="621">
        <x:v>0.121704095600664</x:v>
      </x:c>
      <x:c r="AS37" s="197">
        <x:v>0.12861669147962701</x:v>
      </x:c>
      <x:c r="AT37" s="621">
        <x:v>0.118494596229889</x:v>
      </x:c>
      <x:c r="AU37" s="197">
        <x:v>0.25365952397104102</x:v>
      </x:c>
      <x:c r="AV37" s="621">
        <x:v>8.3252569992126005E-2</x:v>
      </x:c>
      <x:c r="AW37" s="197">
        <x:v>0.137161568337865</x:v>
      </x:c>
      <x:c r="AX37" s="621">
        <x:v>6.2462540158719097E-2</x:v>
      </x:c>
      <x:c r="AY37" s="197">
        <x:v>-0.196116821896792</x:v>
      </x:c>
      <x:c r="AZ37" s="621">
        <x:v>9.0885398258355898E-2</x:v>
      </x:c>
      <x:c r="BA37" s="197">
        <x:v>2.03349779405812E-2</x:v>
      </x:c>
      <x:c r="BB37" s="621">
        <x:v>6.1817851347120298E-2</x:v>
      </x:c>
      <x:c r="BC37" s="197">
        <x:v>0.25151049293149003</x:v>
      </x:c>
      <x:c r="BD37" s="621">
        <x:v>6.7478146446401502E-2</x:v>
      </x:c>
      <x:c r="BE37" s="197">
        <x:v>3.66120677597844E-2</x:v>
      </x:c>
      <x:c r="BF37" s="621">
        <x:v>6.6930727662251999E-2</x:v>
      </x:c>
      <x:c r="BG37" s="197">
        <x:v>0.22965018352375999</x:v>
      </x:c>
      <x:c r="BH37" s="621">
        <x:v>5.39412232186346E-2</x:v>
      </x:c>
      <x:c r="BI37" s="197">
        <x:v>0.40463876726938203</x:v>
      </x:c>
      <x:c r="BJ37" s="621">
        <x:v>8.9098338006159697E-2</x:v>
      </x:c>
      <x:c r="BK37" s="197">
        <x:v>0.16102385376181999</x:v>
      </x:c>
      <x:c r="BL37" s="621">
        <x:v>7.6175285984348695E-2</x:v>
      </x:c>
      <x:c r="BM37" s="197">
        <x:v>7.4658972649125299E-2</x:v>
      </x:c>
      <x:c r="BN37" s="621">
        <x:v>8.6250271970588002E-2</x:v>
      </x:c>
      <x:c r="BO37" s="197">
        <x:v>-0.73014459797806996</x:v>
      </x:c>
      <x:c r="BP37" s="621">
        <x:v>0.20472157177914099</x:v>
      </x:c>
      <x:c r="BQ37" s="197">
        <x:v>5.6500751816645103</x:v>
      </x:c>
      <x:c r="BR37" s="621">
        <x:v>0.78269760120170595</x:v>
      </x:c>
      <x:c r="BS37" s="197">
        <x:v>0.234771072493351</x:v>
      </x:c>
      <x:c r="BT37" s="621">
        <x:v>0.118971952949816</x:v>
      </x:c>
      <x:c r="BU37" s="197">
        <x:v>0.24411313314494901</x:v>
      </x:c>
      <x:c r="BV37" s="621">
        <x:v>0.104907530018735</x:v>
      </x:c>
      <x:c r="BW37" s="197">
        <x:v>-1.44652799075676E-2</x:v>
      </x:c>
      <x:c r="BX37" s="621">
        <x:v>0.13372232806099801</x:v>
      </x:c>
      <x:c r="BY37" s="197">
        <x:v>-1.3720070981942801E-2</x:v>
      </x:c>
      <x:c r="BZ37" s="621">
        <x:v>0.12198839985856</x:v>
      </x:c>
      <x:c r="CA37" s="197">
        <x:v>0.100453248651245</x:v>
      </x:c>
      <x:c r="CB37" s="621">
        <x:v>0.117088120060613</x:v>
      </x:c>
      <x:c r="CC37" s="197">
        <x:v>0.25725534114624998</x:v>
      </x:c>
      <x:c r="CD37" s="621">
        <x:v>8.4255345502975199E-2</x:v>
      </x:c>
      <x:c r="CE37" s="197">
        <x:v>0.140923942609643</x:v>
      </x:c>
      <x:c r="CF37" s="621">
        <x:v>6.0518250503945201E-2</x:v>
      </x:c>
      <x:c r="CG37" s="197">
        <x:v>-0.180037307945206</x:v>
      </x:c>
      <x:c r="CH37" s="621">
        <x:v>8.9035435397570001E-2</x:v>
      </x:c>
      <x:c r="CI37" s="197">
        <x:v>1.47249483996316E-2</x:v>
      </x:c>
      <x:c r="CJ37" s="621">
        <x:v>6.0728439442048102E-2</x:v>
      </x:c>
      <x:c r="CK37" s="197">
        <x:v>0.26059833419480499</x:v>
      </x:c>
      <x:c r="CL37" s="621">
        <x:v>6.7512080923699994E-2</x:v>
      </x:c>
      <x:c r="CM37" s="197">
        <x:v>2.71249214596971E-2</x:v>
      </x:c>
      <x:c r="CN37" s="621">
        <x:v>6.3571094801724695E-2</x:v>
      </x:c>
      <x:c r="CO37" s="197">
        <x:v>0.21095433365917399</x:v>
      </x:c>
      <x:c r="CP37" s="621">
        <x:v>5.3326475820841802E-2</x:v>
      </x:c>
      <x:c r="CQ37" s="197">
        <x:v>0.40259155915667899</x:v>
      </x:c>
      <x:c r="CR37" s="621">
        <x:v>9.1376990656335894E-2</x:v>
      </x:c>
      <x:c r="CS37" s="197">
        <x:v>0.15717207661818</x:v>
      </x:c>
      <x:c r="CT37" s="621">
        <x:v>7.4087737363444997E-2</x:v>
      </x:c>
      <x:c r="CU37" s="197">
        <x:v>7.0596610767145504E-2</x:v>
      </x:c>
      <x:c r="CV37" s="621">
        <x:v>8.5321202962360801E-2</x:v>
      </x:c>
      <x:c r="CW37" s="197">
        <x:v>-0.70059303014894103</x:v>
      </x:c>
      <x:c r="CX37" s="621">
        <x:v>0.20308978143247799</x:v>
      </x:c>
      <x:c r="CY37" s="197">
        <x:v>6.6712620139139496</x:v>
      </x:c>
      <x:c r="CZ37" s="629">
        <x:v>0.99245428724228901</x:v>
      </x:c>
    </x:row>
    <x:row r="38" spans="1:104" ht="12.95" customHeight="1" x14ac:dyDescent="0.2">
      <x:c r="A38" s="2" t="s">
        <x:v>380</x:v>
      </x:c>
      <x:c r="B38" s="12">
        <x:v>2</x:v>
      </x:c>
      <x:c r="C38" s="197">
        <x:v>-4.4159237989134202E-3</x:v>
      </x:c>
      <x:c r="D38" s="621">
        <x:v>0.15209262362127299</x:v>
      </x:c>
      <x:c r="E38" s="197">
        <x:v>0.172577491758826</x:v>
      </x:c>
      <x:c r="F38" s="621">
        <x:v>0.13137829090370601</x:v>
      </x:c>
      <x:c r="G38" s="197">
        <x:v>0.15674034371975401</x:v>
      </x:c>
      <x:c r="H38" s="621">
        <x:v>0.124165992688152</x:v>
      </x:c>
      <x:c r="I38" s="197">
        <x:v>-3.7059588236449899E-2</x:v>
      </x:c>
      <x:c r="J38" s="621">
        <x:v>0.12713805692045699</x:v>
      </x:c>
      <x:c r="K38" s="197">
        <x:v>0.105508942689665</x:v>
      </x:c>
      <x:c r="L38" s="621">
        <x:v>0.171318686171402</x:v>
      </x:c>
      <x:c r="M38" s="197">
        <x:v>-5.10924510329979E-2</x:v>
      </x:c>
      <x:c r="N38" s="621">
        <x:v>0.17945786932548399</x:v>
      </x:c>
      <x:c r="O38" s="197">
        <x:v>0.15641357929347</x:v>
      </x:c>
      <x:c r="P38" s="621">
        <x:v>0.118241415375338</x:v>
      </x:c>
      <x:c r="Q38" s="197">
        <x:v>-0.15257584138618299</x:v>
      </x:c>
      <x:c r="R38" s="621">
        <x:v>9.8508921460569596E-2</x:v>
      </x:c>
      <x:c r="S38" s="197">
        <x:v>0.26095745717413499</x:v>
      </x:c>
      <x:c r="T38" s="621">
        <x:v>8.4807401905562504E-2</x:v>
      </x:c>
      <x:c r="U38" s="197">
        <x:v>7.30292340079291E-2</x:v>
      </x:c>
      <x:c r="V38" s="621">
        <x:v>0.108061596987931</x:v>
      </x:c>
      <x:c r="W38" s="197">
        <x:v>1.27117171300487E-2</x:v>
      </x:c>
      <x:c r="X38" s="621">
        <x:v>0.116697635373555</x:v>
      </x:c>
      <x:c r="Y38" s="197">
        <x:v>-2.0628373293849099E-4</x:v>
      </x:c>
      <x:c r="Z38" s="621">
        <x:v>0.118092955409613</x:v>
      </x:c>
      <x:c r="AA38" s="197">
        <x:v>0.183953029922966</x:v>
      </x:c>
      <x:c r="AB38" s="621">
        <x:v>0.123499443478699</x:v>
      </x:c>
      <x:c r="AC38" s="197">
        <x:v>0.18148551708319299</x:v>
      </x:c>
      <x:c r="AD38" s="621">
        <x:v>0.112896631150795</x:v>
      </x:c>
      <x:c r="AE38" s="197">
        <x:v>0.25127782944728499</x:v>
      </x:c>
      <x:c r="AF38" s="621">
        <x:v>0.116355028282974</x:v>
      </x:c>
      <x:c r="AG38" s="197">
        <x:v>9.2306171778253496E-2</x:v>
      </x:c>
      <x:c r="AH38" s="621">
        <x:v>8.9917741303668405E-2</x:v>
      </x:c>
      <x:c r="AI38" s="197">
        <x:v>4.1489169507988599</x:v>
      </x:c>
      <x:c r="AJ38" s="621">
        <x:v>0.84773392255288804</x:v>
      </x:c>
      <x:c r="AK38" s="197">
        <x:v>-1.4312097421745801E-2</x:v>
      </x:c>
      <x:c r="AL38" s="621">
        <x:v>0.150712695910967</x:v>
      </x:c>
      <x:c r="AM38" s="197">
        <x:v>0.14224278898141099</x:v>
      </x:c>
      <x:c r="AN38" s="621">
        <x:v>0.13058675020277899</x:v>
      </x:c>
      <x:c r="AO38" s="197">
        <x:v>0.173299200869376</x:v>
      </x:c>
      <x:c r="AP38" s="621">
        <x:v>0.123574534154656</x:v>
      </x:c>
      <x:c r="AQ38" s="197">
        <x:v>-3.3413604621952801E-2</x:v>
      </x:c>
      <x:c r="AR38" s="621">
        <x:v>0.128338662124136</x:v>
      </x:c>
      <x:c r="AS38" s="197">
        <x:v>8.6735275477724902E-2</x:v>
      </x:c>
      <x:c r="AT38" s="621">
        <x:v>0.17213071720449699</x:v>
      </x:c>
      <x:c r="AU38" s="197">
        <x:v>-4.5219386439079801E-2</x:v>
      </x:c>
      <x:c r="AV38" s="621">
        <x:v>0.178178182976478</x:v>
      </x:c>
      <x:c r="AW38" s="197">
        <x:v>0.12852586169977201</x:v>
      </x:c>
      <x:c r="AX38" s="621">
        <x:v>0.116439231463913</x:v>
      </x:c>
      <x:c r="AY38" s="197">
        <x:v>-0.16099239719108699</x:v>
      </x:c>
      <x:c r="AZ38" s="621">
        <x:v>9.7784789283001397E-2</x:v>
      </x:c>
      <x:c r="BA38" s="197">
        <x:v>0.23333228475009499</x:v>
      </x:c>
      <x:c r="BB38" s="621">
        <x:v>8.7589243343729306E-2</x:v>
      </x:c>
      <x:c r="BC38" s="197">
        <x:v>9.1970806247519299E-2</x:v>
      </x:c>
      <x:c r="BD38" s="621">
        <x:v>0.108848319795597</x:v>
      </x:c>
      <x:c r="BE38" s="197">
        <x:v>-1.78323698077925E-2</x:v>
      </x:c>
      <x:c r="BF38" s="621">
        <x:v>0.117552561999448</x:v>
      </x:c>
      <x:c r="BG38" s="197">
        <x:v>3.7232016074694001E-2</x:v>
      </x:c>
      <x:c r="BH38" s="621">
        <x:v>0.11726116919619201</x:v>
      </x:c>
      <x:c r="BI38" s="197">
        <x:v>0.213095709770107</x:v>
      </x:c>
      <x:c r="BJ38" s="621">
        <x:v>0.12647629013384101</x:v>
      </x:c>
      <x:c r="BK38" s="197">
        <x:v>0.182852069992363</x:v>
      </x:c>
      <x:c r="BL38" s="621">
        <x:v>0.113092469736533</x:v>
      </x:c>
      <x:c r="BM38" s="197">
        <x:v>0.25954034909499502</x:v>
      </x:c>
      <x:c r="BN38" s="621">
        <x:v>0.113786458057103</x:v>
      </x:c>
      <x:c r="BO38" s="197">
        <x:v>0.122298901834563</x:v>
      </x:c>
      <x:c r="BP38" s="621">
        <x:v>9.15689937679494E-2</x:v>
      </x:c>
      <x:c r="BQ38" s="197">
        <x:v>4.7175641853103398</x:v>
      </x:c>
      <x:c r="BR38" s="621">
        <x:v>0.97646084016093004</x:v>
      </x:c>
      <x:c r="BS38" s="197">
        <x:v>-3.8848872435733102E-2</x:v>
      </x:c>
      <x:c r="BT38" s="621">
        <x:v>0.14831977700309301</x:v>
      </x:c>
      <x:c r="BU38" s="197">
        <x:v>0.18243762149194701</x:v>
      </x:c>
      <x:c r="BV38" s="621">
        <x:v>0.13202060209936101</x:v>
      </x:c>
      <x:c r="BW38" s="197">
        <x:v>0.16765150603190301</x:v>
      </x:c>
      <x:c r="BX38" s="621">
        <x:v>0.121132001773692</x:v>
      </x:c>
      <x:c r="BY38" s="197">
        <x:v>-3.4758431467740297E-2</x:v>
      </x:c>
      <x:c r="BZ38" s="621">
        <x:v>0.12743100130302301</x:v>
      </x:c>
      <x:c r="CA38" s="197">
        <x:v>0.10929280152085</x:v>
      </x:c>
      <x:c r="CB38" s="621">
        <x:v>0.17123126097104699</x:v>
      </x:c>
      <x:c r="CC38" s="197">
        <x:v>-7.1720458707363405E-2</x:v>
      </x:c>
      <x:c r="CD38" s="621">
        <x:v>0.17531768675058601</x:v>
      </x:c>
      <x:c r="CE38" s="197">
        <x:v>0.12479565272354599</x:v>
      </x:c>
      <x:c r="CF38" s="621">
        <x:v>0.114372726110363</x:v>
      </x:c>
      <x:c r="CG38" s="197">
        <x:v>-0.16554828561260099</x:v>
      </x:c>
      <x:c r="CH38" s="621">
        <x:v>9.7083193785363397E-2</x:v>
      </x:c>
      <x:c r="CI38" s="197">
        <x:v>0.21556247178036</x:v>
      </x:c>
      <x:c r="CJ38" s="621">
        <x:v>8.9734280721906798E-2</x:v>
      </x:c>
      <x:c r="CK38" s="197">
        <x:v>9.6568077107464401E-2</x:v>
      </x:c>
      <x:c r="CL38" s="621">
        <x:v>0.108426427866595</x:v>
      </x:c>
      <x:c r="CM38" s="197">
        <x:v>3.2954628313998799E-2</x:v>
      </x:c>
      <x:c r="CN38" s="621">
        <x:v>0.11917733148543</x:v>
      </x:c>
      <x:c r="CO38" s="197">
        <x:v>1.6864635946023498E-2</x:v>
      </x:c>
      <x:c r="CP38" s="621">
        <x:v>0.11833313185715801</x:v>
      </x:c>
      <x:c r="CQ38" s="197">
        <x:v>0.18987333785628099</x:v>
      </x:c>
      <x:c r="CR38" s="621">
        <x:v>0.12695703907709199</x:v>
      </x:c>
      <x:c r="CS38" s="197">
        <x:v>0.17776090563848801</x:v>
      </x:c>
      <x:c r="CT38" s="621">
        <x:v>0.11181656247206</x:v>
      </x:c>
      <x:c r="CU38" s="197">
        <x:v>0.27268847955622</x:v>
      </x:c>
      <x:c r="CV38" s="621">
        <x:v>0.112664939919196</x:v>
      </x:c>
      <x:c r="CW38" s="197">
        <x:v>0.120351665443466</x:v>
      </x:c>
      <x:c r="CX38" s="621">
        <x:v>9.2840417187425903E-2</x:v>
      </x:c>
      <x:c r="CY38" s="197">
        <x:v>5.6933230227775802</x:v>
      </x:c>
      <x:c r="CZ38" s="629">
        <x:v>1.2280070636492499</x:v>
      </x:c>
    </x:row>
    <x:row r="39" spans="1:104" ht="12.95" customHeight="1" x14ac:dyDescent="0.2">
      <x:c r="A39" s="2" t="s">
        <x:v>381</x:v>
      </x:c>
      <x:c r="B39" s="12">
        <x:v>2</x:v>
      </x:c>
      <x:c r="C39" s="197">
        <x:v>-0.14009790005644601</x:v>
      </x:c>
      <x:c r="D39" s="621">
        <x:v>0.16191755317533099</x:v>
      </x:c>
      <x:c r="E39" s="197">
        <x:v>0.289903663203189</x:v>
      </x:c>
      <x:c r="F39" s="621">
        <x:v>0.17304925360470599</x:v>
      </x:c>
      <x:c r="G39" s="197">
        <x:v>0.11915590459955</x:v>
      </x:c>
      <x:c r="H39" s="621">
        <x:v>0.128278257616218</x:v>
      </x:c>
      <x:c r="I39" s="197">
        <x:v>0.13685004574579501</x:v>
      </x:c>
      <x:c r="J39" s="621">
        <x:v>0.18684724173306599</x:v>
      </x:c>
      <x:c r="K39" s="197">
        <x:v>0.22083652881030799</x:v>
      </x:c>
      <x:c r="L39" s="621">
        <x:v>0.142239260251253</x:v>
      </x:c>
      <x:c r="M39" s="197">
        <x:v>5.0274767714796997E-2</x:v>
      </x:c>
      <x:c r="N39" s="621">
        <x:v>0.138880196562509</x:v>
      </x:c>
      <x:c r="O39" s="197">
        <x:v>3.9949290122562098E-2</x:v>
      </x:c>
      <x:c r="P39" s="621">
        <x:v>0.128402067145199</x:v>
      </x:c>
      <x:c r="Q39" s="197">
        <x:v>-0.16182393913891399</x:v>
      </x:c>
      <x:c r="R39" s="621">
        <x:v>0.17720020388628499</x:v>
      </x:c>
      <x:c r="S39" s="197">
        <x:v>0.16437385389652201</x:v>
      </x:c>
      <x:c r="T39" s="621">
        <x:v>0.11997322818841601</x:v>
      </x:c>
      <x:c r="U39" s="197">
        <x:v>3.3689196684188301E-2</x:v>
      </x:c>
      <x:c r="V39" s="621">
        <x:v>0.13320554820618599</x:v>
      </x:c>
      <x:c r="W39" s="197">
        <x:v>-7.0022320648034696E-3</x:v>
      </x:c>
      <x:c r="X39" s="621">
        <x:v>9.2319280925545505E-2</x:v>
      </x:c>
      <x:c r="Y39" s="197">
        <x:v>-0.11748962263460801</x:v>
      </x:c>
      <x:c r="Z39" s="621">
        <x:v>0.109516898935327</x:v>
      </x:c>
      <x:c r="AA39" s="197">
        <x:v>1.81074326888007E-2</x:v>
      </x:c>
      <x:c r="AB39" s="621">
        <x:v>0.17856748805574901</x:v>
      </x:c>
      <x:c r="AC39" s="197">
        <x:v>0.11071111803256101</x:v>
      </x:c>
      <x:c r="AD39" s="621">
        <x:v>0.170658895834046</x:v>
      </x:c>
      <x:c r="AE39" s="197">
        <x:v>0.39102817156138397</x:v>
      </x:c>
      <x:c r="AF39" s="621">
        <x:v>0.151946886849298</x:v>
      </x:c>
      <x:c r="AG39" s="197">
        <x:v>0.189542327403142</x:v>
      </x:c>
      <x:c r="AH39" s="621">
        <x:v>0.111368759220313</x:v>
      </x:c>
      <x:c r="AI39" s="197">
        <x:v>4.6462604357527297</x:v>
      </x:c>
      <x:c r="AJ39" s="621">
        <x:v>1.35508303103767</x:v>
      </x:c>
      <x:c r="AK39" s="197">
        <x:v>-0.114096462729515</x:v>
      </x:c>
      <x:c r="AL39" s="621">
        <x:v>0.16155853363887401</x:v>
      </x:c>
      <x:c r="AM39" s="197">
        <x:v>0.26030206294025698</x:v>
      </x:c>
      <x:c r="AN39" s="621">
        <x:v>0.176078401680618</x:v>
      </x:c>
      <x:c r="AO39" s="197">
        <x:v>0.13828608750757199</x:v>
      </x:c>
      <x:c r="AP39" s="621">
        <x:v>0.124923880057055</x:v>
      </x:c>
      <x:c r="AQ39" s="197">
        <x:v>0.110634867896059</x:v>
      </x:c>
      <x:c r="AR39" s="621">
        <x:v>0.184782980675438</x:v>
      </x:c>
      <x:c r="AS39" s="197">
        <x:v>0.21119185091179901</x:v>
      </x:c>
      <x:c r="AT39" s="621">
        <x:v>0.14114021721412701</x:v>
      </x:c>
      <x:c r="AU39" s="197">
        <x:v>3.8224226642878903E-2</x:v>
      </x:c>
      <x:c r="AV39" s="621">
        <x:v>0.13890423962461801</x:v>
      </x:c>
      <x:c r="AW39" s="197">
        <x:v>6.1539339366726398E-2</x:v>
      </x:c>
      <x:c r="AX39" s="621">
        <x:v>0.129866723772258</x:v>
      </x:c>
      <x:c r="AY39" s="197">
        <x:v>-0.18630476981539101</x:v>
      </x:c>
      <x:c r="AZ39" s="621">
        <x:v>0.17739951839635901</x:v>
      </x:c>
      <x:c r="BA39" s="197">
        <x:v>0.19447313071143299</x:v>
      </x:c>
      <x:c r="BB39" s="621">
        <x:v>0.11968142083413399</x:v>
      </x:c>
      <x:c r="BC39" s="197">
        <x:v>3.69411078446421E-2</x:v>
      </x:c>
      <x:c r="BD39" s="621">
        <x:v>0.132849863436206</x:v>
      </x:c>
      <x:c r="BE39" s="197">
        <x:v>-1.7744459531872401E-2</x:v>
      </x:c>
      <x:c r="BF39" s="621">
        <x:v>9.2668385704132605E-2</x:v>
      </x:c>
      <x:c r="BG39" s="197">
        <x:v>-0.13694461738548</x:v>
      </x:c>
      <x:c r="BH39" s="621">
        <x:v>0.110482424365203</x:v>
      </x:c>
      <x:c r="BI39" s="197">
        <x:v>4.6357542489354003E-2</x:v>
      </x:c>
      <x:c r="BJ39" s="621">
        <x:v>0.17928199294642599</x:v>
      </x:c>
      <x:c r="BK39" s="197">
        <x:v>0.11923649710713</x:v>
      </x:c>
      <x:c r="BL39" s="621">
        <x:v>0.170593902842616</x:v>
      </x:c>
      <x:c r="BM39" s="197">
        <x:v>0.37519680140513301</x:v>
      </x:c>
      <x:c r="BN39" s="621">
        <x:v>0.15051880796372499</x:v>
      </x:c>
      <x:c r="BO39" s="197">
        <x:v>0.201833621029089</x:v>
      </x:c>
      <x:c r="BP39" s="621">
        <x:v>0.11118027019909101</x:v>
      </x:c>
      <x:c r="BQ39" s="197">
        <x:v>5.5069645463428998</x:v>
      </x:c>
      <x:c r="BR39" s="621">
        <x:v>1.4668762635441699</x:v>
      </x:c>
      <x:c r="BS39" s="197">
        <x:v>-0.106931257848296</x:v>
      </x:c>
      <x:c r="BT39" s="621">
        <x:v>0.16213809647364599</x:v>
      </x:c>
      <x:c r="BU39" s="197">
        <x:v>0.27053514833556402</x:v>
      </x:c>
      <x:c r="BV39" s="621">
        <x:v>0.176468688103642</x:v>
      </x:c>
      <x:c r="BW39" s="197">
        <x:v>0.14306019577006601</x:v>
      </x:c>
      <x:c r="BX39" s="621">
        <x:v>0.12542910197985699</x:v>
      </x:c>
      <x:c r="BY39" s="197">
        <x:v>8.3765568350275293E-2</x:v>
      </x:c>
      <x:c r="BZ39" s="621">
        <x:v>0.18526061752331999</x:v>
      </x:c>
      <x:c r="CA39" s="197">
        <x:v>0.20689763240814599</x:v>
      </x:c>
      <x:c r="CB39" s="621">
        <x:v>0.14056027460852599</x:v>
      </x:c>
      <x:c r="CC39" s="197">
        <x:v>4.2094785058166002E-2</x:v>
      </x:c>
      <x:c r="CD39" s="621">
        <x:v>0.139266963697767</x:v>
      </x:c>
      <x:c r="CE39" s="197">
        <x:v>3.6209595794689797E-2</x:v>
      </x:c>
      <x:c r="CF39" s="621">
        <x:v>0.13298448509775501</x:v>
      </x:c>
      <x:c r="CG39" s="197">
        <x:v>-0.177416414301417</x:v>
      </x:c>
      <x:c r="CH39" s="621">
        <x:v>0.17917012642529501</x:v>
      </x:c>
      <x:c r="CI39" s="197">
        <x:v>0.205627783979249</x:v>
      </x:c>
      <x:c r="CJ39" s="621">
        <x:v>0.120225081149628</x:v>
      </x:c>
      <x:c r="CK39" s="197">
        <x:v>4.7618137770130103E-2</x:v>
      </x:c>
      <x:c r="CL39" s="621">
        <x:v>0.13372007915797199</x:v>
      </x:c>
      <x:c r="CM39" s="197">
        <x:v>-2.58961873335798E-2</x:v>
      </x:c>
      <x:c r="CN39" s="621">
        <x:v>9.6391544385623001E-2</x:v>
      </x:c>
      <x:c r="CO39" s="197">
        <x:v>-0.14455001512944499</x:v>
      </x:c>
      <x:c r="CP39" s="621">
        <x:v>0.11089725991487499</x:v>
      </x:c>
      <x:c r="CQ39" s="197">
        <x:v>3.5928060139068997E-2</x:v>
      </x:c>
      <x:c r="CR39" s="621">
        <x:v>0.180773269419818</x:v>
      </x:c>
      <x:c r="CS39" s="197">
        <x:v>0.13663560621519499</x:v>
      </x:c>
      <x:c r="CT39" s="621">
        <x:v>0.17181213898533099</x:v>
      </x:c>
      <x:c r="CU39" s="197">
        <x:v>0.36842126559688099</x:v>
      </x:c>
      <x:c r="CV39" s="621">
        <x:v>0.15083788809678</x:v>
      </x:c>
      <x:c r="CW39" s="197">
        <x:v>0.197009957778468</x:v>
      </x:c>
      <x:c r="CX39" s="621">
        <x:v>0.111136061712813</x:v>
      </x:c>
      <x:c r="CY39" s="197">
        <x:v>5.8268760015631704</x:v>
      </x:c>
      <x:c r="CZ39" s="629">
        <x:v>1.5661081777072701</x:v>
      </x:c>
    </x:row>
    <x:row r="40" spans="1:104" ht="12.95" customHeight="1" x14ac:dyDescent="0.2">
      <x:c r="A40" s="2" t="s">
        <x:v>382</x:v>
      </x:c>
      <x:c r="B40" s="12">
        <x:v>2</x:v>
      </x:c>
      <x:c r="C40" s="197">
        <x:v>6.22892798053854E-2</x:v>
      </x:c>
      <x:c r="D40" s="621">
        <x:v>0.101237834949076</x:v>
      </x:c>
      <x:c r="E40" s="197">
        <x:v>6.04359656111568E-2</x:v>
      </x:c>
      <x:c r="F40" s="621">
        <x:v>8.9171412843852299E-2</x:v>
      </x:c>
      <x:c r="G40" s="197">
        <x:v>0.12115793451188001</x:v>
      </x:c>
      <x:c r="H40" s="621">
        <x:v>0.10317693472287599</x:v>
      </x:c>
      <x:c r="I40" s="197">
        <x:v>-2.35605158042335E-2</x:v>
      </x:c>
      <x:c r="J40" s="621">
        <x:v>0.147840817873925</x:v>
      </x:c>
      <x:c r="K40" s="197">
        <x:v>-4.1481139176774698E-3</x:v>
      </x:c>
      <x:c r="L40" s="621">
        <x:v>0.10371456576592999</x:v>
      </x:c>
      <x:c r="M40" s="197">
        <x:v>0.22571751307590801</x:v>
      </x:c>
      <x:c r="N40" s="621">
        <x:v>9.18842030926873E-2</x:v>
      </x:c>
      <x:c r="O40" s="197">
        <x:v>0.102226212306262</x:v>
      </x:c>
      <x:c r="P40" s="621">
        <x:v>6.3397992879041506E-2</x:v>
      </x:c>
      <x:c r="Q40" s="197">
        <x:v>4.8125701939168403E-2</x:v>
      </x:c>
      <x:c r="R40" s="621">
        <x:v>9.7153370210882398E-2</x:v>
      </x:c>
      <x:c r="S40" s="197">
        <x:v>-5.5269932085416799E-2</x:v>
      </x:c>
      <x:c r="T40" s="621">
        <x:v>8.1290268217155806E-2</x:v>
      </x:c>
      <x:c r="U40" s="197">
        <x:v>8.7350688739808197E-2</x:v>
      </x:c>
      <x:c r="V40" s="621">
        <x:v>8.9472946779945106E-2</x:v>
      </x:c>
      <x:c r="W40" s="197">
        <x:v>3.0899892908798299E-2</x:v>
      </x:c>
      <x:c r="X40" s="621">
        <x:v>8.5265731516075999E-2</x:v>
      </x:c>
      <x:c r="Y40" s="197">
        <x:v>0.16917503300183601</x:v>
      </x:c>
      <x:c r="Z40" s="621">
        <x:v>9.0449998299949694E-2</x:v>
      </x:c>
      <x:c r="AA40" s="197">
        <x:v>4.9177361877500696E-3</x:v>
      </x:c>
      <x:c r="AB40" s="621">
        <x:v>0.114230188383866</x:v>
      </x:c>
      <x:c r="AC40" s="197">
        <x:v>0.23227630879414299</x:v>
      </x:c>
      <x:c r="AD40" s="621">
        <x:v>9.1516664859666003E-2</x:v>
      </x:c>
      <x:c r="AE40" s="197">
        <x:v>0.16198313122035901</x:v>
      </x:c>
      <x:c r="AF40" s="621">
        <x:v>7.22632884936103E-2</x:v>
      </x:c>
      <x:c r="AG40" s="197">
        <x:v>0.138069348321364</x:v>
      </x:c>
      <x:c r="AH40" s="621">
        <x:v>7.6225018819609996E-2</x:v>
      </x:c>
      <x:c r="AI40" s="197">
        <x:v>4.2641078061230298</x:v>
      </x:c>
      <x:c r="AJ40" s="621">
        <x:v>0.91930114137681196</x:v>
      </x:c>
      <x:c r="AK40" s="197">
        <x:v>5.7375374571172699E-2</x:v>
      </x:c>
      <x:c r="AL40" s="621">
        <x:v>0.10229433776668199</x:v>
      </x:c>
      <x:c r="AM40" s="197">
        <x:v>6.3975916652753706E-2</x:v>
      </x:c>
      <x:c r="AN40" s="621">
        <x:v>8.82968515755264E-2</x:v>
      </x:c>
      <x:c r="AO40" s="197">
        <x:v>0.12938309187650199</x:v>
      </x:c>
      <x:c r="AP40" s="621">
        <x:v>0.102830776527713</x:v>
      </x:c>
      <x:c r="AQ40" s="197">
        <x:v>-4.9104029591090601E-2</x:v>
      </x:c>
      <x:c r="AR40" s="621">
        <x:v>0.146120658574455</x:v>
      </x:c>
      <x:c r="AS40" s="197">
        <x:v>-3.3904025671603798E-2</x:v>
      </x:c>
      <x:c r="AT40" s="621">
        <x:v>0.106432845953223</x:v>
      </x:c>
      <x:c r="AU40" s="197">
        <x:v>0.24001384071486601</x:v>
      </x:c>
      <x:c r="AV40" s="621">
        <x:v>9.2383118450979101E-2</x:v>
      </x:c>
      <x:c r="AW40" s="197">
        <x:v>9.2098483631348704E-2</x:v>
      </x:c>
      <x:c r="AX40" s="621">
        <x:v>6.2669558190903002E-2</x:v>
      </x:c>
      <x:c r="AY40" s="197">
        <x:v>3.82539519982764E-2</x:v>
      </x:c>
      <x:c r="AZ40" s="621">
        <x:v>9.6032546531768098E-2</x:v>
      </x:c>
      <x:c r="BA40" s="197">
        <x:v>-3.1657339312031997E-2</x:v>
      </x:c>
      <x:c r="BB40" s="621">
        <x:v>8.1595918747723803E-2</x:v>
      </x:c>
      <x:c r="BC40" s="197">
        <x:v>7.7966762197653694E-2</x:v>
      </x:c>
      <x:c r="BD40" s="621">
        <x:v>9.0733128523476106E-2</x:v>
      </x:c>
      <x:c r="BE40" s="197">
        <x:v>4.2229959584674202E-2</x:v>
      </x:c>
      <x:c r="BF40" s="621">
        <x:v>8.4751859363044399E-2</x:v>
      </x:c>
      <x:c r="BG40" s="197">
        <x:v>0.186013282485717</x:v>
      </x:c>
      <x:c r="BH40" s="621">
        <x:v>8.9540880948469695E-2</x:v>
      </x:c>
      <x:c r="BI40" s="197">
        <x:v>-8.4368004055231493E-3</x:v>
      </x:c>
      <x:c r="BJ40" s="621">
        <x:v>0.111116663034418</x:v>
      </x:c>
      <x:c r="BK40" s="197">
        <x:v>0.236159679557643</x:v>
      </x:c>
      <x:c r="BL40" s="621">
        <x:v>9.4949016084298093E-2</x:v>
      </x:c>
      <x:c r="BM40" s="197">
        <x:v>0.14850344060078599</x:v>
      </x:c>
      <x:c r="BN40" s="621">
        <x:v>7.4134045701955406E-2</x:v>
      </x:c>
      <x:c r="BO40" s="197">
        <x:v>0.15392038056520699</x:v>
      </x:c>
      <x:c r="BP40" s="621">
        <x:v>7.6736625771399905E-2</x:v>
      </x:c>
      <x:c r="BQ40" s="197">
        <x:v>4.7872206837852698</x:v>
      </x:c>
      <x:c r="BR40" s="621">
        <x:v>1.0151774902908499</x:v>
      </x:c>
      <x:c r="BS40" s="197">
        <x:v>5.4544670153416699E-2</x:v>
      </x:c>
      <x:c r="BT40" s="621">
        <x:v>0.10175154820090899</x:v>
      </x:c>
      <x:c r="BU40" s="197">
        <x:v>6.7061710113200196E-2</x:v>
      </x:c>
      <x:c r="BV40" s="621">
        <x:v>8.8583244941995903E-2</x:v>
      </x:c>
      <x:c r="BW40" s="197">
        <x:v>0.13614054601134101</x:v>
      </x:c>
      <x:c r="BX40" s="621">
        <x:v>0.10335832126635</x:v>
      </x:c>
      <x:c r="BY40" s="197">
        <x:v>-5.47226423740503E-2</x:v>
      </x:c>
      <x:c r="BZ40" s="621">
        <x:v>0.1487674557086</x:v>
      </x:c>
      <x:c r="CA40" s="197">
        <x:v>-3.8653713891680798E-2</x:v>
      </x:c>
      <x:c r="CB40" s="621">
        <x:v>0.109711764945089</x:v>
      </x:c>
      <x:c r="CC40" s="197">
        <x:v>0.239416675117434</x:v>
      </x:c>
      <x:c r="CD40" s="621">
        <x:v>9.2680190182112196E-2</x:v>
      </x:c>
      <x:c r="CE40" s="197">
        <x:v>9.1623467911663398E-2</x:v>
      </x:c>
      <x:c r="CF40" s="621">
        <x:v>6.29698906334972E-2</x:v>
      </x:c>
      <x:c r="CG40" s="197">
        <x:v>3.93848010102371E-2</x:v>
      </x:c>
      <x:c r="CH40" s="621">
        <x:v>9.5924859466499507E-2</x:v>
      </x:c>
      <x:c r="CI40" s="197">
        <x:v>-2.8383564120468899E-2</x:v>
      </x:c>
      <x:c r="CJ40" s="621">
        <x:v>7.9157999867004794E-2</x:v>
      </x:c>
      <x:c r="CK40" s="197">
        <x:v>7.8178961174683897E-2</x:v>
      </x:c>
      <x:c r="CL40" s="621">
        <x:v>8.8728532660531004E-2</x:v>
      </x:c>
      <x:c r="CM40" s="197">
        <x:v>3.1816391815215402E-2</x:v>
      </x:c>
      <x:c r="CN40" s="621">
        <x:v>9.2608893703567105E-2</x:v>
      </x:c>
      <x:c r="CO40" s="197">
        <x:v>0.199648101737147</x:v>
      </x:c>
      <x:c r="CP40" s="621">
        <x:v>9.8134486590698594E-2</x:v>
      </x:c>
      <x:c r="CQ40" s="197">
        <x:v>-6.4475031893814899E-3</x:v>
      </x:c>
      <x:c r="CR40" s="621">
        <x:v>0.11156524999739099</x:v>
      </x:c>
      <x:c r="CS40" s="197">
        <x:v>0.23736495743021399</x:v>
      </x:c>
      <x:c r="CT40" s="621">
        <x:v>9.4655756401988506E-2</x:v>
      </x:c>
      <x:c r="CU40" s="197">
        <x:v>0.14349927951156</x:v>
      </x:c>
      <x:c r="CV40" s="621">
        <x:v>7.2826581168052698E-2</x:v>
      </x:c>
      <x:c r="CW40" s="197">
        <x:v>0.155111794914325</x:v>
      </x:c>
      <x:c r="CX40" s="621">
        <x:v>7.5189696952976698E-2</x:v>
      </x:c>
      <x:c r="CY40" s="197">
        <x:v>4.9024546413502001</x:v>
      </x:c>
      <x:c r="CZ40" s="629">
        <x:v>1.09827456282766</x:v>
      </x:c>
    </x:row>
    <x:row r="41" spans="1:104" ht="12.95" customHeight="1" x14ac:dyDescent="0.2">
      <x:c r="A41" s="2" t="s">
        <x:v>383</x:v>
      </x:c>
      <x:c r="B41" s="12">
        <x:v>2</x:v>
      </x:c>
      <x:c r="C41" s="197">
        <x:v>0.22464288950068301</x:v>
      </x:c>
      <x:c r="D41" s="621">
        <x:v>0.11897676261926</x:v>
      </x:c>
      <x:c r="E41" s="197">
        <x:v>0.139046505032273</x:v>
      </x:c>
      <x:c r="F41" s="621">
        <x:v>8.8446926486783498E-2</x:v>
      </x:c>
      <x:c r="G41" s="197">
        <x:v>0.20736659161774301</x:v>
      </x:c>
      <x:c r="H41" s="621">
        <x:v>0.136382575380921</x:v>
      </x:c>
      <x:c r="I41" s="197">
        <x:v>6.1130410228730801E-2</x:v>
      </x:c>
      <x:c r="J41" s="621">
        <x:v>0.109065559371717</x:v>
      </x:c>
      <x:c r="K41" s="197">
        <x:v>-6.2628515355242706E-2</x:v>
      </x:c>
      <x:c r="L41" s="621">
        <x:v>0.11368805313365</x:v>
      </x:c>
      <x:c r="M41" s="197">
        <x:v>0.172536079600662</x:v>
      </x:c>
      <x:c r="N41" s="621">
        <x:v>0.102306320295989</x:v>
      </x:c>
      <x:c r="O41" s="197">
        <x:v>6.1602325285407801E-2</x:v>
      </x:c>
      <x:c r="P41" s="621">
        <x:v>7.7868209283784295E-2</x:v>
      </x:c>
      <x:c r="Q41" s="197">
        <x:v>4.8713438198284796E-3</x:v>
      </x:c>
      <x:c r="R41" s="621">
        <x:v>9.7571345222892694E-2</x:v>
      </x:c>
      <x:c r="S41" s="197">
        <x:v>0.20565718874964101</x:v>
      </x:c>
      <x:c r="T41" s="621">
        <x:v>0.11845708092903599</x:v>
      </x:c>
      <x:c r="U41" s="197">
        <x:v>0.15277265021575501</x:v>
      </x:c>
      <x:c r="V41" s="621">
        <x:v>8.9986237292078997E-2</x:v>
      </x:c>
      <x:c r="W41" s="197">
        <x:v>4.7189900191642298E-4</x:v>
      </x:c>
      <x:c r="X41" s="621">
        <x:v>9.5697946828102204E-2</x:v>
      </x:c>
      <x:c r="Y41" s="197">
        <x:v>0.235419074724878</x:v>
      </x:c>
      <x:c r="Z41" s="621">
        <x:v>8.3124943723453207E-2</x:v>
      </x:c>
      <x:c r="AA41" s="197">
        <x:v>0.21172511222166701</x:v>
      </x:c>
      <x:c r="AB41" s="621">
        <x:v>0.110360287070396</x:v>
      </x:c>
      <x:c r="AC41" s="197">
        <x:v>8.7194713732077794E-2</x:v>
      </x:c>
      <x:c r="AD41" s="621">
        <x:v>0.10815745436667799</x:v>
      </x:c>
      <x:c r="AE41" s="197">
        <x:v>1.0473939797007999E-2</x:v>
      </x:c>
      <x:c r="AF41" s="621">
        <x:v>0.10027443744707</x:v>
      </x:c>
      <x:c r="AG41" s="197">
        <x:v>0.325475103011513</x:v>
      </x:c>
      <x:c r="AH41" s="621">
        <x:v>8.1145816942917198E-2</x:v>
      </x:c>
      <x:c r="AI41" s="197">
        <x:v>6.0636695771226599</x:v>
      </x:c>
      <x:c r="AJ41" s="621">
        <x:v>1.0058720179434799</x:v>
      </x:c>
      <x:c r="AK41" s="197">
        <x:v>0.23066882883641199</x:v>
      </x:c>
      <x:c r="AL41" s="621">
        <x:v>0.119690363451116</x:v>
      </x:c>
      <x:c r="AM41" s="197">
        <x:v>0.126416334778887</x:v>
      </x:c>
      <x:c r="AN41" s="621">
        <x:v>8.8408114415599398E-2</x:v>
      </x:c>
      <x:c r="AO41" s="197">
        <x:v>0.21976262895030299</x:v>
      </x:c>
      <x:c r="AP41" s="621">
        <x:v>0.13637478357836599</x:v>
      </x:c>
      <x:c r="AQ41" s="197">
        <x:v>6.7950830269088699E-2</x:v>
      </x:c>
      <x:c r="AR41" s="621">
        <x:v>0.11312982440411</x:v>
      </x:c>
      <x:c r="AS41" s="197">
        <x:v>-6.9113111776452199E-2</x:v>
      </x:c>
      <x:c r="AT41" s="621">
        <x:v>0.115259600299624</x:v>
      </x:c>
      <x:c r="AU41" s="197">
        <x:v>0.16630493569438201</x:v>
      </x:c>
      <x:c r="AV41" s="621">
        <x:v>9.8589600138211095E-2</x:v>
      </x:c>
      <x:c r="AW41" s="197">
        <x:v>4.6245206696169799E-2</x:v>
      </x:c>
      <x:c r="AX41" s="621">
        <x:v>8.2413101499411501E-2</x:v>
      </x:c>
      <x:c r="AY41" s="197">
        <x:v>9.0776753090534498E-3</x:v>
      </x:c>
      <x:c r="AZ41" s="621">
        <x:v>9.8387650268000906E-2</x:v>
      </x:c>
      <x:c r="BA41" s="197">
        <x:v>0.19272796343264501</x:v>
      </x:c>
      <x:c r="BB41" s="621">
        <x:v>0.12834797739487</x:v>
      </x:c>
      <x:c r="BC41" s="197">
        <x:v>0.157350971752382</x:v>
      </x:c>
      <x:c r="BD41" s="621">
        <x:v>8.7495244455284102E-2</x:v>
      </x:c>
      <x:c r="BE41" s="197">
        <x:v>4.5398556416521201E-3</x:v>
      </x:c>
      <x:c r="BF41" s="621">
        <x:v>9.48795031250384E-2</x:v>
      </x:c>
      <x:c r="BG41" s="197">
        <x:v>0.24502708762077199</x:v>
      </x:c>
      <x:c r="BH41" s="621">
        <x:v>8.7095742888122094E-2</x:v>
      </x:c>
      <x:c r="BI41" s="197">
        <x:v>0.22562162521014001</x:v>
      </x:c>
      <x:c r="BJ41" s="621">
        <x:v>0.10611565720154501</x:v>
      </x:c>
      <x:c r="BK41" s="197">
        <x:v>9.0830855197344906E-2</x:v>
      </x:c>
      <x:c r="BL41" s="621">
        <x:v>0.109101272405715</x:v>
      </x:c>
      <x:c r="BM41" s="197">
        <x:v>4.67799125222082E-3</x:v>
      </x:c>
      <x:c r="BN41" s="621">
        <x:v>0.10018850712135299</x:v>
      </x:c>
      <x:c r="BO41" s="197">
        <x:v>0.32313992229211602</x:v>
      </x:c>
      <x:c r="BP41" s="621">
        <x:v>8.0065399702158799E-2</x:v>
      </x:c>
      <x:c r="BQ41" s="197">
        <x:v>6.4216750100916196</x:v>
      </x:c>
      <x:c r="BR41" s="621">
        <x:v>1.2081381157209401</x:v>
      </x:c>
      <x:c r="BS41" s="197">
        <x:v>0.25669357798747899</x:v>
      </x:c>
      <x:c r="BT41" s="621">
        <x:v>0.120958444522782</x:v>
      </x:c>
      <x:c r="BU41" s="197">
        <x:v>0.119951926659406</x:v>
      </x:c>
      <x:c r="BV41" s="621">
        <x:v>8.6242769543665596E-2</x:v>
      </x:c>
      <x:c r="BW41" s="197">
        <x:v>0.21057107601160999</x:v>
      </x:c>
      <x:c r="BX41" s="621">
        <x:v>0.13497251040249</x:v>
      </x:c>
      <x:c r="BY41" s="197">
        <x:v>6.7568805965294396E-2</x:v>
      </x:c>
      <x:c r="BZ41" s="621">
        <x:v>0.112494714567801</x:v>
      </x:c>
      <x:c r="CA41" s="197">
        <x:v>-4.2090318709104103E-2</x:v>
      </x:c>
      <x:c r="CB41" s="621">
        <x:v>0.116096139649932</x:v>
      </x:c>
      <x:c r="CC41" s="197">
        <x:v>0.16678986681527599</x:v>
      </x:c>
      <x:c r="CD41" s="621">
        <x:v>9.7966295001994594E-2</x:v>
      </x:c>
      <x:c r="CE41" s="197">
        <x:v>5.3460755834830502E-2</x:v>
      </x:c>
      <x:c r="CF41" s="621">
        <x:v>7.6387801621346799E-2</x:v>
      </x:c>
      <x:c r="CG41" s="197">
        <x:v>2.8799004325850499E-2</x:v>
      </x:c>
      <x:c r="CH41" s="621">
        <x:v>0.10549908788432601</x:v>
      </x:c>
      <x:c r="CI41" s="197">
        <x:v>0.210408975116294</x:v>
      </x:c>
      <x:c r="CJ41" s="621">
        <x:v>0.120384039045574</x:v>
      </x:c>
      <x:c r="CK41" s="197">
        <x:v>0.16092447127146201</x:v>
      </x:c>
      <x:c r="CL41" s="621">
        <x:v>9.0664636364697307E-2</x:v>
      </x:c>
      <x:c r="CM41" s="197">
        <x:v>4.7530570587269699E-2</x:v>
      </x:c>
      <x:c r="CN41" s="621">
        <x:v>9.2653574816962195E-2</x:v>
      </x:c>
      <x:c r="CO41" s="197">
        <x:v>0.20904124258221901</x:v>
      </x:c>
      <x:c r="CP41" s="621">
        <x:v>8.0189729306954505E-2</x:v>
      </x:c>
      <x:c r="CQ41" s="197">
        <x:v>0.23145953186847601</x:v>
      </x:c>
      <x:c r="CR41" s="621">
        <x:v>0.106350632245291</x:v>
      </x:c>
      <x:c r="CS41" s="197">
        <x:v>8.0619250736860604E-2</x:v>
      </x:c>
      <x:c r="CT41" s="621">
        <x:v>0.103925670032575</x:v>
      </x:c>
      <x:c r="CU41" s="197">
        <x:v>-9.3314017280267704E-3</x:v>
      </x:c>
      <x:c r="CV41" s="621">
        <x:v>9.7702310361810402E-2</x:v>
      </x:c>
      <x:c r="CW41" s="197">
        <x:v>0.31471923143570002</x:v>
      </x:c>
      <x:c r="CX41" s="621">
        <x:v>7.9131521458114404E-2</x:v>
      </x:c>
      <x:c r="CY41" s="197">
        <x:v>7.67508459137433</x:v>
      </x:c>
      <x:c r="CZ41" s="629">
        <x:v>1.4966358073039601</x:v>
      </x:c>
    </x:row>
    <x:row r="42" spans="1:104" ht="12.95" customHeight="1" x14ac:dyDescent="0.2">
      <x:c r="A42" s="2" t="s">
        <x:v>384</x:v>
      </x:c>
      <x:c r="B42" s="12">
        <x:v>2</x:v>
      </x:c>
      <x:c r="C42" s="197">
        <x:v>-0.13811046379359301</x:v>
      </x:c>
      <x:c r="D42" s="621">
        <x:v>0.130655142539019</x:v>
      </x:c>
      <x:c r="E42" s="197">
        <x:v>0.27840292529094401</x:v>
      </x:c>
      <x:c r="F42" s="621">
        <x:v>0.139922523330377</x:v>
      </x:c>
      <x:c r="G42" s="197">
        <x:v>1.16876945954635E-2</x:v>
      </x:c>
      <x:c r="H42" s="621">
        <x:v>0.15136166179660099</x:v>
      </x:c>
      <x:c r="I42" s="197">
        <x:v>8.8246346052821806E-2</x:v>
      </x:c>
      <x:c r="J42" s="621">
        <x:v>0.17211831476266701</x:v>
      </x:c>
      <x:c r="K42" s="197">
        <x:v>-0.11795137839733701</x:v>
      </x:c>
      <x:c r="L42" s="621">
        <x:v>0.131876176572328</x:v>
      </x:c>
      <x:c r="M42" s="197">
        <x:v>0.30247229348487298</x:v>
      </x:c>
      <x:c r="N42" s="621">
        <x:v>0.13460849509596201</x:v>
      </x:c>
      <x:c r="O42" s="197">
        <x:v>7.5786220070276605E-2</x:v>
      </x:c>
      <x:c r="P42" s="621">
        <x:v>0.10938477187593799</x:v>
      </x:c>
      <x:c r="Q42" s="197">
        <x:v>-0.112999442597112</x:v>
      </x:c>
      <x:c r="R42" s="621">
        <x:v>0.113840938402845</x:v>
      </x:c>
      <x:c r="S42" s="197">
        <x:v>-0.28410523212682998</x:v>
      </x:c>
      <x:c r="T42" s="621">
        <x:v>0.12861232398131101</x:v>
      </x:c>
      <x:c r="U42" s="197">
        <x:v>0.32781348617545703</x:v>
      </x:c>
      <x:c r="V42" s="621">
        <x:v>0.122376900604121</x:v>
      </x:c>
      <x:c r="W42" s="197">
        <x:v>-0.17153532165410701</x:v>
      </x:c>
      <x:c r="X42" s="621">
        <x:v>0.12979776111758901</x:v>
      </x:c>
      <x:c r="Y42" s="197">
        <x:v>0.13949938788667399</x:v>
      </x:c>
      <x:c r="Z42" s="621">
        <x:v>0.117589636842399</x:v>
      </x:c>
      <x:c r="AA42" s="197">
        <x:v>9.4445525861028307E-2</x:v>
      </x:c>
      <x:c r="AB42" s="621">
        <x:v>0.10922151634258501</x:v>
      </x:c>
      <x:c r="AC42" s="197">
        <x:v>0.19463904006435601</x:v>
      </x:c>
      <x:c r="AD42" s="621">
        <x:v>0.14305058113486399</x:v>
      </x:c>
      <x:c r="AE42" s="197">
        <x:v>6.2521321291809706E-2</x:v>
      </x:c>
      <x:c r="AF42" s="621">
        <x:v>0.120937858687543</x:v>
      </x:c>
      <x:c r="AG42" s="197">
        <x:v>0.129125382991261</x:v>
      </x:c>
      <x:c r="AH42" s="621">
        <x:v>0.11357670070959</x:v>
      </x:c>
      <x:c r="AI42" s="197">
        <x:v>2.90652671086825</x:v>
      </x:c>
      <x:c r="AJ42" s="621">
        <x:v>1.16581342690032</x:v>
      </x:c>
      <x:c r="AK42" s="197">
        <x:v>-0.103729652581999</x:v>
      </x:c>
      <x:c r="AL42" s="621">
        <x:v>0.12950308327983101</x:v>
      </x:c>
      <x:c r="AM42" s="197">
        <x:v>0.25558689067012003</x:v>
      </x:c>
      <x:c r="AN42" s="621">
        <x:v>0.142689192431666</x:v>
      </x:c>
      <x:c r="AO42" s="197">
        <x:v>7.2850187065783703E-3</x:v>
      </x:c>
      <x:c r="AP42" s="621">
        <x:v>0.150149528860442</x:v>
      </x:c>
      <x:c r="AQ42" s="197">
        <x:v>8.3767671011008696E-2</x:v>
      </x:c>
      <x:c r="AR42" s="621">
        <x:v>0.174317743381252</x:v>
      </x:c>
      <x:c r="AS42" s="197">
        <x:v>-0.111193487012864</x:v>
      </x:c>
      <x:c r="AT42" s="621">
        <x:v>0.13453416773350901</x:v>
      </x:c>
      <x:c r="AU42" s="197">
        <x:v>0.32319030217087602</x:v>
      </x:c>
      <x:c r="AV42" s="621">
        <x:v>0.13703286236896101</x:v>
      </x:c>
      <x:c r="AW42" s="197">
        <x:v>5.0496319388372901E-2</x:v>
      </x:c>
      <x:c r="AX42" s="621">
        <x:v>0.106433116274641</x:v>
      </x:c>
      <x:c r="AY42" s="197">
        <x:v>-6.9079902455251002E-2</x:v>
      </x:c>
      <x:c r="AZ42" s="621">
        <x:v>0.11589927419926099</x:v>
      </x:c>
      <x:c r="BA42" s="197">
        <x:v>-0.25239860893994198</x:v>
      </x:c>
      <x:c r="BB42" s="621">
        <x:v>0.12874473417503299</x:v>
      </x:c>
      <x:c r="BC42" s="197">
        <x:v>0.37457511705920898</x:v>
      </x:c>
      <x:c r="BD42" s="621">
        <x:v>0.11786943072079301</x:v>
      </x:c>
      <x:c r="BE42" s="197">
        <x:v>-0.16338914951669301</x:v>
      </x:c>
      <x:c r="BF42" s="621">
        <x:v>0.13037022602547099</x:v>
      </x:c>
      <x:c r="BG42" s="197">
        <x:v>0.131171030982244</x:v>
      </x:c>
      <x:c r="BH42" s="621">
        <x:v>0.117258465018379</x:v>
      </x:c>
      <x:c r="BI42" s="197">
        <x:v>0.107918058736909</x:v>
      </x:c>
      <x:c r="BJ42" s="621">
        <x:v>0.108018782012475</x:v>
      </x:c>
      <x:c r="BK42" s="197">
        <x:v>0.186035138113892</x:v>
      </x:c>
      <x:c r="BL42" s="621">
        <x:v>0.139350173137123</x:v>
      </x:c>
      <x:c r="BM42" s="197">
        <x:v>2.9698457844196099E-2</x:v>
      </x:c>
      <x:c r="BN42" s="621">
        <x:v>0.117222907571676</x:v>
      </x:c>
      <x:c r="BO42" s="197">
        <x:v>0.12635896158648</x:v>
      </x:c>
      <x:c r="BP42" s="621">
        <x:v>0.11431374554083</x:v>
      </x:c>
      <x:c r="BQ42" s="197">
        <x:v>4.6978958027396498</x:v>
      </x:c>
      <x:c r="BR42" s="621">
        <x:v>1.3474451786946</x:v>
      </x:c>
      <x:c r="BS42" s="197">
        <x:v>-0.103288966022374</x:v>
      </x:c>
      <x:c r="BT42" s="621">
        <x:v>0.129100986351251</x:v>
      </x:c>
      <x:c r="BU42" s="197">
        <x:v>0.25228352727270198</x:v>
      </x:c>
      <x:c r="BV42" s="621">
        <x:v>0.14503936059727399</x:v>
      </x:c>
      <x:c r="BW42" s="197">
        <x:v>3.5905418620779902E-3</x:v>
      </x:c>
      <x:c r="BX42" s="621">
        <x:v>0.15354496853622701</x:v>
      </x:c>
      <x:c r="BY42" s="197">
        <x:v>8.6696459558184696E-2</x:v>
      </x:c>
      <x:c r="BZ42" s="621">
        <x:v>0.17439645048212399</x:v>
      </x:c>
      <x:c r="CA42" s="197">
        <x:v>-0.11130195155498999</x:v>
      </x:c>
      <x:c r="CB42" s="621">
        <x:v>0.133274323641836</x:v>
      </x:c>
      <x:c r="CC42" s="197">
        <x:v>0.32925126284235301</x:v>
      </x:c>
      <x:c r="CD42" s="621">
        <x:v>0.137481688288252</x:v>
      </x:c>
      <x:c r="CE42" s="197">
        <x:v>4.9628987280486099E-2</x:v>
      </x:c>
      <x:c r="CF42" s="621">
        <x:v>0.10818396643160801</x:v>
      </x:c>
      <x:c r="CG42" s="197">
        <x:v>-7.1047573281225698E-2</x:v>
      </x:c>
      <x:c r="CH42" s="621">
        <x:v>0.116536533508438</x:v>
      </x:c>
      <x:c r="CI42" s="197">
        <x:v>-0.247387536384888</x:v>
      </x:c>
      <x:c r="CJ42" s="621">
        <x:v>0.131703763964168</x:v>
      </x:c>
      <x:c r="CK42" s="197">
        <x:v>0.375452023105312</x:v>
      </x:c>
      <x:c r="CL42" s="621">
        <x:v>0.11795290434226301</x:v>
      </x:c>
      <x:c r="CM42" s="197">
        <x:v>-0.17037093106359899</x:v>
      </x:c>
      <x:c r="CN42" s="621">
        <x:v>0.12920880347312799</x:v>
      </x:c>
      <x:c r="CO42" s="197">
        <x:v>0.138741621290357</x:v>
      </x:c>
      <x:c r="CP42" s="621">
        <x:v>0.12137578247316599</x:v>
      </x:c>
      <x:c r="CQ42" s="197">
        <x:v>0.102960797566148</x:v>
      </x:c>
      <x:c r="CR42" s="621">
        <x:v>0.10790457161222899</x:v>
      </x:c>
      <x:c r="CS42" s="197">
        <x:v>0.18587746147852499</x:v>
      </x:c>
      <x:c r="CT42" s="621">
        <x:v>0.13989143093592701</x:v>
      </x:c>
      <x:c r="CU42" s="197">
        <x:v>3.5515669172580699E-2</x:v>
      </x:c>
      <x:c r="CV42" s="621">
        <x:v>0.118294608171487</x:v>
      </x:c>
      <x:c r="CW42" s="197">
        <x:v>0.12533729857501699</x:v>
      </x:c>
      <x:c r="CX42" s="621">
        <x:v>0.113794773487434</x:v>
      </x:c>
      <x:c r="CY42" s="197">
        <x:v>4.7618443211759898</x:v>
      </x:c>
      <x:c r="CZ42" s="629">
        <x:v>1.4704936987049599</x:v>
      </x:c>
    </x:row>
    <x:row r="43" spans="1:104" ht="12.95" customHeight="1" x14ac:dyDescent="0.2">
      <x:c r="A43" s="2" t="s">
        <x:v>385</x:v>
      </x:c>
      <x:c r="B43" s="12">
        <x:v>2</x:v>
      </x:c>
      <x:c r="C43" s="197">
        <x:v>-0.582814855702805</x:v>
      </x:c>
      <x:c r="D43" s="621">
        <x:v>0.28670758199970903</x:v>
      </x:c>
      <x:c r="E43" s="197">
        <x:v>0.13588377652963601</x:v>
      </x:c>
      <x:c r="F43" s="621">
        <x:v>0.233032376276092</x:v>
      </x:c>
      <x:c r="G43" s="197">
        <x:v>-0.156512014258922</x:v>
      </x:c>
      <x:c r="H43" s="621">
        <x:v>0.178619528949442</x:v>
      </x:c>
      <x:c r="I43" s="197">
        <x:v>-5.9850673709914801E-2</x:v>
      </x:c>
      <x:c r="J43" s="621">
        <x:v>0.21309240000420099</x:v>
      </x:c>
      <x:c r="K43" s="197">
        <x:v>-0.31486941019410097</x:v>
      </x:c>
      <x:c r="L43" s="621">
        <x:v>0.235437456915079</x:v>
      </x:c>
      <x:c r="M43" s="197">
        <x:v>0.39898715754174002</x:v>
      </x:c>
      <x:c r="N43" s="621">
        <x:v>0.23237695620108101</x:v>
      </x:c>
      <x:c r="O43" s="197">
        <x:v>-0.159348471128927</x:v>
      </x:c>
      <x:c r="P43" s="621">
        <x:v>0.165355369140192</x:v>
      </x:c>
      <x:c r="Q43" s="197">
        <x:v>0.25691304384233499</x:v>
      </x:c>
      <x:c r="R43" s="621">
        <x:v>0.195791816265801</x:v>
      </x:c>
      <x:c r="S43" s="197">
        <x:v>7.2271030655235401E-3</x:v>
      </x:c>
      <x:c r="T43" s="621">
        <x:v>0.14803905099297801</x:v>
      </x:c>
      <x:c r="U43" s="197">
        <x:v>0.16421495789257101</x:v>
      </x:c>
      <x:c r="V43" s="621">
        <x:v>0.17791476876610399</x:v>
      </x:c>
      <x:c r="W43" s="197">
        <x:v>0.430427963823378</x:v>
      </x:c>
      <x:c r="X43" s="621">
        <x:v>0.18395028005182801</x:v>
      </x:c>
      <x:c r="Y43" s="197">
        <x:v>0.19768111993028301</x:v>
      </x:c>
      <x:c r="Z43" s="621">
        <x:v>0.15544565892457901</x:v>
      </x:c>
      <x:c r="AA43" s="197">
        <x:v>0.164488303069078</x:v>
      </x:c>
      <x:c r="AB43" s="621">
        <x:v>0.215660411849636</x:v>
      </x:c>
      <x:c r="AC43" s="197">
        <x:v>-0.20143608540733099</x:v>
      </x:c>
      <x:c r="AD43" s="621">
        <x:v>0.23721367683887101</x:v>
      </x:c>
      <x:c r="AE43" s="197">
        <x:v>0.14415921728433501</x:v>
      </x:c>
      <x:c r="AF43" s="621">
        <x:v>0.19720729092835701</x:v>
      </x:c>
      <x:c r="AG43" s="197">
        <x:v>0.257006155880103</x:v>
      </x:c>
      <x:c r="AH43" s="621">
        <x:v>0.13514493422204099</x:v>
      </x:c>
      <x:c r="AI43" s="197">
        <x:v>6.1451568731895501</x:v>
      </x:c>
      <x:c r="AJ43" s="621">
        <x:v>2.1666187127305898</x:v>
      </x:c>
      <x:c r="AK43" s="197">
        <x:v>-0.56584917887605501</x:v>
      </x:c>
      <x:c r="AL43" s="621">
        <x:v>0.26780531340626301</x:v>
      </x:c>
      <x:c r="AM43" s="197">
        <x:v>0.14191512017746599</x:v>
      </x:c>
      <x:c r="AN43" s="621">
        <x:v>0.22463254309552699</x:v>
      </x:c>
      <x:c r="AO43" s="197">
        <x:v>-0.114080844539468</x:v>
      </x:c>
      <x:c r="AP43" s="621">
        <x:v>0.18382483276897599</x:v>
      </x:c>
      <x:c r="AQ43" s="197">
        <x:v>-7.50270208873898E-2</x:v>
      </x:c>
      <x:c r="AR43" s="621">
        <x:v>0.20951751212952799</x:v>
      </x:c>
      <x:c r="AS43" s="197">
        <x:v>-0.323008281443048</x:v>
      </x:c>
      <x:c r="AT43" s="621">
        <x:v>0.235771516351478</x:v>
      </x:c>
      <x:c r="AU43" s="197">
        <x:v>0.34912085406978299</x:v>
      </x:c>
      <x:c r="AV43" s="621">
        <x:v>0.231242772533272</x:v>
      </x:c>
      <x:c r="AW43" s="197">
        <x:v>-0.21459135274222901</x:v>
      </x:c>
      <x:c r="AX43" s="621">
        <x:v>0.16248202227592401</x:v>
      </x:c>
      <x:c r="AY43" s="197">
        <x:v>0.26307854312659101</x:v>
      </x:c>
      <x:c r="AZ43" s="621">
        <x:v>0.19269180935081001</x:v>
      </x:c>
      <x:c r="BA43" s="197">
        <x:v>1.1426581674864E-2</x:v>
      </x:c>
      <x:c r="BB43" s="621">
        <x:v>0.15036300686852599</x:v>
      </x:c>
      <x:c r="BC43" s="197">
        <x:v>0.150272265852499</x:v>
      </x:c>
      <x:c r="BD43" s="621">
        <x:v>0.17496235801777901</x:v>
      </x:c>
      <x:c r="BE43" s="197">
        <x:v>0.40463508865153702</x:v>
      </x:c>
      <x:c r="BF43" s="621">
        <x:v>0.18061079413247799</x:v>
      </x:c>
      <x:c r="BG43" s="197">
        <x:v>0.25059264810870302</x:v>
      </x:c>
      <x:c r="BH43" s="621">
        <x:v>0.153374976068546</x:v>
      </x:c>
      <x:c r="BI43" s="197">
        <x:v>0.18014129293731501</x:v>
      </x:c>
      <x:c r="BJ43" s="621">
        <x:v>0.20935546660975399</x:v>
      </x:c>
      <x:c r="BK43" s="197">
        <x:v>-0.15532482067766901</x:v>
      </x:c>
      <x:c r="BL43" s="621">
        <x:v>0.23189470388125599</x:v>
      </x:c>
      <x:c r="BM43" s="197">
        <x:v>0.14072931188072399</x:v>
      </x:c>
      <x:c r="BN43" s="621">
        <x:v>0.18846557891240201</x:v>
      </x:c>
      <x:c r="BO43" s="197">
        <x:v>0.246574843154999</x:v>
      </x:c>
      <x:c r="BP43" s="621">
        <x:v>0.137045312365845</x:v>
      </x:c>
      <x:c r="BQ43" s="197">
        <x:v>8.4996689290660896</x:v>
      </x:c>
      <x:c r="BR43" s="621">
        <x:v>2.2440458400575198</x:v>
      </x:c>
      <x:c r="BS43" s="197">
        <x:v>-0.56841347060508596</x:v>
      </x:c>
      <x:c r="BT43" s="621">
        <x:v>0.26418622936085601</x:v>
      </x:c>
      <x:c r="BU43" s="197">
        <x:v>0.143969025813493</x:v>
      </x:c>
      <x:c r="BV43" s="621">
        <x:v>0.22512733673256499</x:v>
      </x:c>
      <x:c r="BW43" s="197">
        <x:v>-0.114713817767276</x:v>
      </x:c>
      <x:c r="BX43" s="621">
        <x:v>0.180859428239216</x:v>
      </x:c>
      <x:c r="BY43" s="197">
        <x:v>-7.4336703130858703E-2</x:v>
      </x:c>
      <x:c r="BZ43" s="621">
        <x:v>0.211194062572892</x:v>
      </x:c>
      <x:c r="CA43" s="197">
        <x:v>-0.32126732788644002</x:v>
      </x:c>
      <x:c r="CB43" s="621">
        <x:v>0.23453454908604399</x:v>
      </x:c>
      <x:c r="CC43" s="197">
        <x:v>0.36915982376879503</x:v>
      </x:c>
      <x:c r="CD43" s="621">
        <x:v>0.22880394694699299</x:v>
      </x:c>
      <x:c r="CE43" s="197">
        <x:v>-0.20401841893026601</x:v>
      </x:c>
      <x:c r="CF43" s="621">
        <x:v>0.16314173689204201</x:v>
      </x:c>
      <x:c r="CG43" s="197">
        <x:v>0.275719827575439</x:v>
      </x:c>
      <x:c r="CH43" s="621">
        <x:v>0.19130122172897901</x:v>
      </x:c>
      <x:c r="CI43" s="197">
        <x:v>2.1220177210860499E-2</x:v>
      </x:c>
      <x:c r="CJ43" s="621">
        <x:v>0.14869210349435599</x:v>
      </x:c>
      <x:c r="CK43" s="197">
        <x:v>0.140436428414494</x:v>
      </x:c>
      <x:c r="CL43" s="621">
        <x:v>0.17369045519307499</x:v>
      </x:c>
      <x:c r="CM43" s="197">
        <x:v>0.36771276348707799</x:v>
      </x:c>
      <x:c r="CN43" s="621">
        <x:v>0.183782920225212</x:v>
      </x:c>
      <x:c r="CO43" s="197">
        <x:v>0.250195303056375</x:v>
      </x:c>
      <x:c r="CP43" s="621">
        <x:v>0.15630260538438301</x:v>
      </x:c>
      <x:c r="CQ43" s="197">
        <x:v>0.17564562770302</x:v>
      </x:c>
      <x:c r="CR43" s="621">
        <x:v>0.20737980691726199</x:v>
      </x:c>
      <x:c r="CS43" s="197">
        <x:v>-0.15559799162267399</x:v>
      </x:c>
      <x:c r="CT43" s="621">
        <x:v>0.22613662892334299</x:v>
      </x:c>
      <x:c r="CU43" s="197">
        <x:v>0.166453583253794</x:v>
      </x:c>
      <x:c r="CV43" s="621">
        <x:v>0.18926069265201001</x:v>
      </x:c>
      <x:c r="CW43" s="197">
        <x:v>0.24410624882877999</x:v>
      </x:c>
      <x:c r="CX43" s="621">
        <x:v>0.13778113922270299</x:v>
      </x:c>
      <x:c r="CY43" s="197">
        <x:v>8.9453241397128505</x:v>
      </x:c>
      <x:c r="CZ43" s="629">
        <x:v>2.4264795681445999</x:v>
      </x:c>
    </x:row>
    <x:row r="44" spans="1:104" ht="12.95" customHeight="1" x14ac:dyDescent="0.2">
      <x:c r="A44" s="2" t="s">
        <x:v>386</x:v>
      </x:c>
      <x:c r="B44" s="12">
        <x:v>2</x:v>
      </x:c>
      <x:c r="C44" s="197">
        <x:v>0.11627373111580901</x:v>
      </x:c>
      <x:c r="D44" s="621">
        <x:v>0.108131955573875</x:v>
      </x:c>
      <x:c r="E44" s="197">
        <x:v>0.15346447223493201</x:v>
      </x:c>
      <x:c r="F44" s="621">
        <x:v>0.12579980542807501</x:v>
      </x:c>
      <x:c r="G44" s="197">
        <x:v>-0.112136819828122</x:v>
      </x:c>
      <x:c r="H44" s="621">
        <x:v>0.124417278315993</x:v>
      </x:c>
      <x:c r="I44" s="197">
        <x:v>3.1352465531377903E-2</x:v>
      </x:c>
      <x:c r="J44" s="621">
        <x:v>0.10662156762465499</x:v>
      </x:c>
      <x:c r="K44" s="197">
        <x:v>0.109375146620347</x:v>
      </x:c>
      <x:c r="L44" s="621">
        <x:v>9.6946715945362902E-2</x:v>
      </x:c>
      <x:c r="M44" s="197">
        <x:v>-0.10755213443204099</x:v>
      </x:c>
      <x:c r="N44" s="621">
        <x:v>0.117936162875124</x:v>
      </x:c>
      <x:c r="O44" s="197">
        <x:v>0.30684918435561698</x:v>
      </x:c>
      <x:c r="P44" s="621">
        <x:v>0.118626272635737</x:v>
      </x:c>
      <x:c r="Q44" s="197">
        <x:v>0.119301240445463</x:v>
      </x:c>
      <x:c r="R44" s="621">
        <x:v>9.9844306773173103E-2</x:v>
      </x:c>
      <x:c r="S44" s="197">
        <x:v>-5.9379328334367099E-2</x:v>
      </x:c>
      <x:c r="T44" s="621">
        <x:v>0.14414988053043601</x:v>
      </x:c>
      <x:c r="U44" s="197">
        <x:v>0.37853408670924898</x:v>
      </x:c>
      <x:c r="V44" s="621">
        <x:v>8.8930051540441604E-2</x:v>
      </x:c>
      <x:c r="W44" s="197">
        <x:v>7.0247781002398604E-2</x:v>
      </x:c>
      <x:c r="X44" s="621">
        <x:v>9.7632386572802196E-2</x:v>
      </x:c>
      <x:c r="Y44" s="197">
        <x:v>0.21017911888827001</x:v>
      </x:c>
      <x:c r="Z44" s="621">
        <x:v>9.61037582714976E-2</x:v>
      </x:c>
      <x:c r="AA44" s="197">
        <x:v>0.151417853762736</x:v>
      </x:c>
      <x:c r="AB44" s="621">
        <x:v>9.7579416842807395E-2</x:v>
      </x:c>
      <x:c r="AC44" s="197">
        <x:v>9.19678865993174E-2</x:v>
      </x:c>
      <x:c r="AD44" s="621">
        <x:v>9.5469356683244105E-2</x:v>
      </x:c>
      <x:c r="AE44" s="197">
        <x:v>0.42557867387294301</x:v>
      </x:c>
      <x:c r="AF44" s="621">
        <x:v>9.42303273754313E-2</x:v>
      </x:c>
      <x:c r="AG44" s="197">
        <x:v>0.10328345631137099</x:v>
      </x:c>
      <x:c r="AH44" s="621">
        <x:v>0.102128574503023</x:v>
      </x:c>
      <x:c r="AI44" s="197">
        <x:v>10.6671209915406</x:v>
      </x:c>
      <x:c r="AJ44" s="621">
        <x:v>1.47324073684117</x:v>
      </x:c>
      <x:c r="AK44" s="197">
        <x:v>0.107847699679645</x:v>
      </x:c>
      <x:c r="AL44" s="621">
        <x:v>0.109202009166111</x:v>
      </x:c>
      <x:c r="AM44" s="197">
        <x:v>0.15332632137372701</x:v>
      </x:c>
      <x:c r="AN44" s="621">
        <x:v>0.125405022500646</x:v>
      </x:c>
      <x:c r="AO44" s="197">
        <x:v>-0.115337917966279</x:v>
      </x:c>
      <x:c r="AP44" s="621">
        <x:v>0.12557014472116401</x:v>
      </x:c>
      <x:c r="AQ44" s="197">
        <x:v>5.0527661723331098E-2</x:v>
      </x:c>
      <x:c r="AR44" s="621">
        <x:v>0.108018131391349</x:v>
      </x:c>
      <x:c r="AS44" s="197">
        <x:v>9.9892940339326303E-2</x:v>
      </x:c>
      <x:c r="AT44" s="621">
        <x:v>9.7718411078086598E-2</x:v>
      </x:c>
      <x:c r="AU44" s="197">
        <x:v>-0.105321087012298</x:v>
      </x:c>
      <x:c r="AV44" s="621">
        <x:v>0.118783528541039</x:v>
      </x:c>
      <x:c r="AW44" s="197">
        <x:v>0.284623077731604</x:v>
      </x:c>
      <x:c r="AX44" s="621">
        <x:v>0.11848804110596101</x:v>
      </x:c>
      <x:c r="AY44" s="197">
        <x:v>0.10224913361584501</x:v>
      </x:c>
      <x:c r="AZ44" s="621">
        <x:v>0.102805347372267</x:v>
      </x:c>
      <x:c r="BA44" s="197">
        <x:v>-5.2591394490852303E-2</x:v>
      </x:c>
      <x:c r="BB44" s="621">
        <x:v>0.141415356969571</x:v>
      </x:c>
      <x:c r="BC44" s="197">
        <x:v>0.37783258153619598</x:v>
      </x:c>
      <x:c r="BD44" s="621">
        <x:v>8.5937287592354597E-2</x:v>
      </x:c>
      <x:c r="BE44" s="197">
        <x:v>6.9314794380919004E-2</x:v>
      </x:c>
      <x:c r="BF44" s="621">
        <x:v>0.100496003932532</x:v>
      </x:c>
      <x:c r="BG44" s="197">
        <x:v>0.203829836323632</x:v>
      </x:c>
      <x:c r="BH44" s="621">
        <x:v>9.6199469519441902E-2</x:v>
      </x:c>
      <x:c r="BI44" s="197">
        <x:v>0.16025879952824801</x:v>
      </x:c>
      <x:c r="BJ44" s="621">
        <x:v>9.8901665502563393E-2</x:v>
      </x:c>
      <x:c r="BK44" s="197">
        <x:v>0.10501557566939899</x:v>
      </x:c>
      <x:c r="BL44" s="621">
        <x:v>9.2157902405523698E-2</x:v>
      </x:c>
      <x:c r="BM44" s="197">
        <x:v>0.42775192261872702</x:v>
      </x:c>
      <x:c r="BN44" s="621">
        <x:v>9.2331330569668205E-2</x:v>
      </x:c>
      <x:c r="BO44" s="197">
        <x:v>0.101421585176223</x:v>
      </x:c>
      <x:c r="BP44" s="621">
        <x:v>0.10361563018726</x:v>
      </x:c>
      <x:c r="BQ44" s="197">
        <x:v>10.827793814942799</x:v>
      </x:c>
      <x:c r="BR44" s="621">
        <x:v>1.53579499413271</x:v>
      </x:c>
      <x:c r="BS44" s="197">
        <x:v>0.121760392330543</x:v>
      </x:c>
      <x:c r="BT44" s="621">
        <x:v>0.108799696500781</x:v>
      </x:c>
      <x:c r="BU44" s="197">
        <x:v>0.16389090390775801</x:v>
      </x:c>
      <x:c r="BV44" s="621">
        <x:v>0.127019297225762</x:v>
      </x:c>
      <x:c r="BW44" s="197">
        <x:v>-0.133009534971401</x:v>
      </x:c>
      <x:c r="BX44" s="621">
        <x:v>0.12979714729238701</x:v>
      </x:c>
      <x:c r="BY44" s="197">
        <x:v>5.90455478840601E-2</x:v>
      </x:c>
      <x:c r="BZ44" s="621">
        <x:v>0.102542760858937</x:v>
      </x:c>
      <x:c r="CA44" s="197">
        <x:v>9.8728540483097496E-2</x:v>
      </x:c>
      <x:c r="CB44" s="621">
        <x:v>9.7110449908860003E-2</x:v>
      </x:c>
      <x:c r="CC44" s="197">
        <x:v>-0.12623614562750399</x:v>
      </x:c>
      <x:c r="CD44" s="621">
        <x:v>0.11607616183301001</x:v>
      </x:c>
      <x:c r="CE44" s="197">
        <x:v>0.26112428081585498</x:v>
      </x:c>
      <x:c r="CF44" s="621">
        <x:v>0.117074947362713</x:v>
      </x:c>
      <x:c r="CG44" s="197">
        <x:v>8.7667616999916806E-2</x:v>
      </x:c>
      <x:c r="CH44" s="621">
        <x:v>0.104394196245812</x:v>
      </x:c>
      <x:c r="CI44" s="197">
        <x:v>-5.0056748114698797E-2</x:v>
      </x:c>
      <x:c r="CJ44" s="621">
        <x:v>0.14018435052657899</x:v>
      </x:c>
      <x:c r="CK44" s="197">
        <x:v>0.38280485613534398</x:v>
      </x:c>
      <x:c r="CL44" s="621">
        <x:v>8.3110843800919099E-2</x:v>
      </x:c>
      <x:c r="CM44" s="197">
        <x:v>2.4333578682016601E-2</x:v>
      </x:c>
      <x:c r="CN44" s="621">
        <x:v>0.101305234349184</x:v>
      </x:c>
      <x:c r="CO44" s="197">
        <x:v>0.19123985753310299</x:v>
      </x:c>
      <x:c r="CP44" s="621">
        <x:v>9.8822422717189107E-2</x:v>
      </x:c>
      <x:c r="CQ44" s="197">
        <x:v>0.18484191384835599</x:v>
      </x:c>
      <x:c r="CR44" s="621">
        <x:v>0.10479489485983499</x:v>
      </x:c>
      <x:c r="CS44" s="197">
        <x:v>6.7042994744725207E-2</x:v>
      </x:c>
      <x:c r="CT44" s="621">
        <x:v>9.1784711572272207E-2</x:v>
      </x:c>
      <x:c r="CU44" s="197">
        <x:v>0.40160301113958302</x:v>
      </x:c>
      <x:c r="CV44" s="621">
        <x:v>9.2173556597132694E-2</x:v>
      </x:c>
      <x:c r="CW44" s="197">
        <x:v>8.3773806502281695E-2</x:v>
      </x:c>
      <x:c r="CX44" s="621">
        <x:v>0.10153173880733</x:v>
      </x:c>
      <x:c r="CY44" s="197">
        <x:v>11.1696936597133</x:v>
      </x:c>
      <x:c r="CZ44" s="629">
        <x:v>1.7139086667385199</x:v>
      </x:c>
    </x:row>
    <x:row r="45" spans="1:104" ht="12.95" customHeight="1" x14ac:dyDescent="0.2">
      <x:c r="A45" s="2" t="s">
        <x:v>387</x:v>
      </x:c>
      <x:c r="B45" s="12">
        <x:v>2</x:v>
      </x:c>
      <x:c r="C45" s="197">
        <x:v>0.104889043343384</x:v>
      </x:c>
      <x:c r="D45" s="621">
        <x:v>0.12607059890227601</x:v>
      </x:c>
      <x:c r="E45" s="197">
        <x:v>4.5707180655375997E-2</x:v>
      </x:c>
      <x:c r="F45" s="621">
        <x:v>0.121376636556064</x:v>
      </x:c>
      <x:c r="G45" s="197">
        <x:v>0.124279251997044</x:v>
      </x:c>
      <x:c r="H45" s="621">
        <x:v>0.111894046412111</x:v>
      </x:c>
      <x:c r="I45" s="197">
        <x:v>-4.8890709163771702E-2</x:v>
      </x:c>
      <x:c r="J45" s="621">
        <x:v>0.12827659148413301</x:v>
      </x:c>
      <x:c r="K45" s="197">
        <x:v>0.112849259084579</x:v>
      </x:c>
      <x:c r="L45" s="621">
        <x:v>0.12595028602632799</x:v>
      </x:c>
      <x:c r="M45" s="197">
        <x:v>0.12825586111693599</x:v>
      </x:c>
      <x:c r="N45" s="621">
        <x:v>0.121652494359052</x:v>
      </x:c>
      <x:c r="O45" s="197">
        <x:v>0.19344647302773599</x:v>
      </x:c>
      <x:c r="P45" s="621">
        <x:v>8.9709112216326506E-2</x:v>
      </x:c>
      <x:c r="Q45" s="197">
        <x:v>-0.13034407586514099</x:v>
      </x:c>
      <x:c r="R45" s="621">
        <x:v>0.13581894904375</x:v>
      </x:c>
      <x:c r="S45" s="197">
        <x:v>4.4706248872063301E-2</x:v>
      </x:c>
      <x:c r="T45" s="621">
        <x:v>0.103589539185566</x:v>
      </x:c>
      <x:c r="U45" s="197">
        <x:v>1.58036166479841E-2</x:v>
      </x:c>
      <x:c r="V45" s="621">
        <x:v>0.106417014963839</x:v>
      </x:c>
      <x:c r="W45" s="197">
        <x:v>0.17194750086412</x:v>
      </x:c>
      <x:c r="X45" s="621">
        <x:v>9.5778809768294906E-2</x:v>
      </x:c>
      <x:c r="Y45" s="197">
        <x:v>9.8876942853527106E-2</x:v>
      </x:c>
      <x:c r="Z45" s="621">
        <x:v>8.7366785561286395E-2</x:v>
      </x:c>
      <x:c r="AA45" s="197">
        <x:v>-2.3492481043076999E-2</x:v>
      </x:c>
      <x:c r="AB45" s="621">
        <x:v>0.111688490270608</x:v>
      </x:c>
      <x:c r="AC45" s="197">
        <x:v>-6.5650016715423101E-2</x:v>
      </x:c>
      <x:c r="AD45" s="621">
        <x:v>0.11639161359384299</x:v>
      </x:c>
      <x:c r="AE45" s="197">
        <x:v>0.153232885025719</x:v>
      </x:c>
      <x:c r="AF45" s="621">
        <x:v>0.13095925029489899</x:v>
      </x:c>
      <x:c r="AG45" s="197">
        <x:v>0.12782696191933399</x:v>
      </x:c>
      <x:c r="AH45" s="621">
        <x:v>8.4519439137260899E-2</x:v>
      </x:c>
      <x:c r="AI45" s="197">
        <x:v>2.38872097851237</x:v>
      </x:c>
      <x:c r="AJ45" s="621">
        <x:v>0.84186997402805197</x:v>
      </x:c>
      <x:c r="AK45" s="197">
        <x:v>0.111824109282832</x:v>
      </x:c>
      <x:c r="AL45" s="621">
        <x:v>0.125826293296848</x:v>
      </x:c>
      <x:c r="AM45" s="197">
        <x:v>3.38975968734717E-2</x:v>
      </x:c>
      <x:c r="AN45" s="621">
        <x:v>0.11913347532869201</x:v>
      </x:c>
      <x:c r="AO45" s="197">
        <x:v>0.165701568004335</x:v>
      </x:c>
      <x:c r="AP45" s="621">
        <x:v>0.10847482859985901</x:v>
      </x:c>
      <x:c r="AQ45" s="197">
        <x:v>-4.41070946269864E-2</x:v>
      </x:c>
      <x:c r="AR45" s="621">
        <x:v>0.126170248617724</x:v>
      </x:c>
      <x:c r="AS45" s="197">
        <x:v>0.112683135221715</x:v>
      </x:c>
      <x:c r="AT45" s="621">
        <x:v>0.126166214297286</x:v>
      </x:c>
      <x:c r="AU45" s="197">
        <x:v>0.119230217538851</x:v>
      </x:c>
      <x:c r="AV45" s="621">
        <x:v>0.122101115864558</x:v>
      </x:c>
      <x:c r="AW45" s="197">
        <x:v>0.142309957532116</x:v>
      </x:c>
      <x:c r="AX45" s="621">
        <x:v>8.8903568398391405E-2</x:v>
      </x:c>
      <x:c r="AY45" s="197">
        <x:v>-0.13489059652382801</x:v>
      </x:c>
      <x:c r="AZ45" s="621">
        <x:v>0.137636748981915</x:v>
      </x:c>
      <x:c r="BA45" s="197">
        <x:v>6.9648346611064504E-2</x:v>
      </x:c>
      <x:c r="BB45" s="621">
        <x:v>0.10073363405187701</x:v>
      </x:c>
      <x:c r="BC45" s="197">
        <x:v>1.7219872119611498E-2</x:v>
      </x:c>
      <x:c r="BD45" s="621">
        <x:v>0.101566981276749</x:v>
      </x:c>
      <x:c r="BE45" s="197">
        <x:v>0.160154549638194</x:v>
      </x:c>
      <x:c r="BF45" s="621">
        <x:v>9.5155488825329496E-2</x:v>
      </x:c>
      <x:c r="BG45" s="197">
        <x:v>8.3789463608884701E-2</x:v>
      </x:c>
      <x:c r="BH45" s="621">
        <x:v>8.9158533416773905E-2</x:v>
      </x:c>
      <x:c r="BI45" s="197">
        <x:v>-4.2088182672050098E-2</x:v>
      </x:c>
      <x:c r="BJ45" s="621">
        <x:v>0.112839874630131</x:v>
      </x:c>
      <x:c r="BK45" s="197">
        <x:v>-9.3152394583219996E-3</x:v>
      </x:c>
      <x:c r="BL45" s="621">
        <x:v>0.116778968515553</x:v>
      </x:c>
      <x:c r="BM45" s="197">
        <x:v>0.12826301102118201</x:v>
      </x:c>
      <x:c r="BN45" s="621">
        <x:v>0.132299294404501</x:v>
      </x:c>
      <x:c r="BO45" s="197">
        <x:v>0.15560892223171499</x:v>
      </x:c>
      <x:c r="BP45" s="621">
        <x:v>8.3959523478668599E-2</x:v>
      </x:c>
      <x:c r="BQ45" s="197">
        <x:v>3.9916836036796202</x:v>
      </x:c>
      <x:c r="BR45" s="621">
        <x:v>0.96701490417372704</x:v>
      </x:c>
      <x:c r="BS45" s="197">
        <x:v>0.11606433568631901</x:v>
      </x:c>
      <x:c r="BT45" s="621">
        <x:v>0.124910420952881</x:v>
      </x:c>
      <x:c r="BU45" s="197">
        <x:v>3.4792468734536799E-2</x:v>
      </x:c>
      <x:c r="BV45" s="621">
        <x:v>0.11929018795570601</x:v>
      </x:c>
      <x:c r="BW45" s="197">
        <x:v>0.17136168370181801</x:v>
      </x:c>
      <x:c r="BX45" s="621">
        <x:v>0.109104426200843</x:v>
      </x:c>
      <x:c r="BY45" s="197">
        <x:v>-4.711629219098E-2</x:v>
      </x:c>
      <x:c r="BZ45" s="621">
        <x:v>0.123934690445566</x:v>
      </x:c>
      <x:c r="CA45" s="197">
        <x:v>0.126619489642638</x:v>
      </x:c>
      <x:c r="CB45" s="621">
        <x:v>0.124480449072378</x:v>
      </x:c>
      <x:c r="CC45" s="197">
        <x:v>0.120451373713732</x:v>
      </x:c>
      <x:c r="CD45" s="621">
        <x:v>0.119696838045477</x:v>
      </x:c>
      <x:c r="CE45" s="197">
        <x:v>0.14373479045965401</x:v>
      </x:c>
      <x:c r="CF45" s="621">
        <x:v>8.8404888400693105E-2</x:v>
      </x:c>
      <x:c r="CG45" s="197">
        <x:v>-0.141797644314414</x:v>
      </x:c>
      <x:c r="CH45" s="621">
        <x:v>0.135688116383922</x:v>
      </x:c>
      <x:c r="CI45" s="197">
        <x:v>6.9296219634866194E-2</x:v>
      </x:c>
      <x:c r="CJ45" s="621">
        <x:v>0.100272514149264</x:v>
      </x:c>
      <x:c r="CK45" s="197">
        <x:v>2.39855251478703E-2</x:v>
      </x:c>
      <x:c r="CL45" s="621">
        <x:v>0.10127547309009099</x:v>
      </x:c>
      <x:c r="CM45" s="197">
        <x:v>0.14364836176176801</x:v>
      </x:c>
      <x:c r="CN45" s="621">
        <x:v>9.1795310019369497E-2</x:v>
      </x:c>
      <x:c r="CO45" s="197">
        <x:v>7.3659411989666995E-2</x:v>
      </x:c>
      <x:c r="CP45" s="621">
        <x:v>8.8902200006310897E-2</x:v>
      </x:c>
      <x:c r="CQ45" s="197">
        <x:v>-3.8858996942865702E-2</x:v>
      </x:c>
      <x:c r="CR45" s="621">
        <x:v>0.111085957737822</x:v>
      </x:c>
      <x:c r="CS45" s="197">
        <x:v>-1.32089187719112E-2</x:v>
      </x:c>
      <x:c r="CT45" s="621">
        <x:v>0.115820594332407</x:v>
      </x:c>
      <x:c r="CU45" s="197">
        <x:v>0.132472403435656</x:v>
      </x:c>
      <x:c r="CV45" s="621">
        <x:v>0.13213658176807799</x:v>
      </x:c>
      <x:c r="CW45" s="197">
        <x:v>0.15940840866390399</x:v>
      </x:c>
      <x:c r="CX45" s="621">
        <x:v>8.4244118857531497E-2</x:v>
      </x:c>
      <x:c r="CY45" s="197">
        <x:v>4.2889050341872696</x:v>
      </x:c>
      <x:c r="CZ45" s="629">
        <x:v>1.0034857269931099</x:v>
      </x:c>
    </x:row>
    <x:row r="46" spans="1:104" ht="12.95" customHeight="1" x14ac:dyDescent="0.2">
      <x:c r="A46" s="2" t="s">
        <x:v>388</x:v>
      </x:c>
      <x:c r="B46" s="12">
        <x:v>2</x:v>
      </x:c>
      <x:c r="C46" s="197">
        <x:v>-6.4245954358319604E-2</x:v>
      </x:c>
      <x:c r="D46" s="621">
        <x:v>0.14984201909890399</x:v>
      </x:c>
      <x:c r="E46" s="197">
        <x:v>0.12270501759175401</x:v>
      </x:c>
      <x:c r="F46" s="621">
        <x:v>0.120513992622354</x:v>
      </x:c>
      <x:c r="G46" s="197">
        <x:v>4.5621717617961598E-2</x:v>
      </x:c>
      <x:c r="H46" s="621">
        <x:v>0.104385096264412</x:v>
      </x:c>
      <x:c r="I46" s="197">
        <x:v>5.47978457440884E-2</x:v>
      </x:c>
      <x:c r="J46" s="621">
        <x:v>0.111085225971121</x:v>
      </x:c>
      <x:c r="K46" s="197">
        <x:v>-5.5098332873216201E-2</x:v>
      </x:c>
      <x:c r="L46" s="621">
        <x:v>0.12855566806875099</x:v>
      </x:c>
      <x:c r="M46" s="197">
        <x:v>1.8220394175283702E-2</x:v>
      </x:c>
      <x:c r="N46" s="621">
        <x:v>0.13602082794097201</x:v>
      </x:c>
      <x:c r="O46" s="197">
        <x:v>0.13412730332737799</x:v>
      </x:c>
      <x:c r="P46" s="621">
        <x:v>8.8762972952053501E-2</x:v>
      </x:c>
      <x:c r="Q46" s="197">
        <x:v>0.202921743676619</x:v>
      </x:c>
      <x:c r="R46" s="621">
        <x:v>9.6555759736448601E-2</x:v>
      </x:c>
      <x:c r="S46" s="197">
        <x:v>5.7315208046645099E-3</x:v>
      </x:c>
      <x:c r="T46" s="621">
        <x:v>0.12682320344301601</x:v>
      </x:c>
      <x:c r="U46" s="197">
        <x:v>1.7444924338758001E-2</x:v>
      </x:c>
      <x:c r="V46" s="621">
        <x:v>0.13477839677453499</x:v>
      </x:c>
      <x:c r="W46" s="197">
        <x:v>-9.1388589235762901E-2</x:v>
      </x:c>
      <x:c r="X46" s="621">
        <x:v>0.14647601634302801</x:v>
      </x:c>
      <x:c r="Y46" s="197">
        <x:v>0.26752051807032401</x:v>
      </x:c>
      <x:c r="Z46" s="621">
        <x:v>0.100385010808955</x:v>
      </x:c>
      <x:c r="AA46" s="197">
        <x:v>0.49190779046959698</x:v>
      </x:c>
      <x:c r="AB46" s="621">
        <x:v>0.111458272809957</x:v>
      </x:c>
      <x:c r="AC46" s="197">
        <x:v>-0.108361415951337</x:v>
      </x:c>
      <x:c r="AD46" s="621">
        <x:v>0.12561940392577201</x:v>
      </x:c>
      <x:c r="AE46" s="197">
        <x:v>-4.7765092679382802E-2</x:v>
      </x:c>
      <x:c r="AF46" s="621">
        <x:v>0.106930895225646</x:v>
      </x:c>
      <x:c r="AG46" s="197">
        <x:v>0.25964580600465198</x:v>
      </x:c>
      <x:c r="AH46" s="621">
        <x:v>9.3791546887076693E-2</x:v>
      </x:c>
      <x:c r="AI46" s="197">
        <x:v>4.8343673985395803</x:v>
      </x:c>
      <x:c r="AJ46" s="621">
        <x:v>1.28789777777981</x:v>
      </x:c>
      <x:c r="AK46" s="197">
        <x:v>-5.9082569202030102E-2</x:v>
      </x:c>
      <x:c r="AL46" s="621">
        <x:v>0.14906714324460099</x:v>
      </x:c>
      <x:c r="AM46" s="197">
        <x:v>0.108891087185758</x:v>
      </x:c>
      <x:c r="AN46" s="621">
        <x:v>0.12258666526194199</x:v>
      </x:c>
      <x:c r="AO46" s="197">
        <x:v>6.0920345515103301E-2</x:v>
      </x:c>
      <x:c r="AP46" s="621">
        <x:v>0.10406789879645099</x:v>
      </x:c>
      <x:c r="AQ46" s="197">
        <x:v>6.22216066745514E-2</x:v>
      </x:c>
      <x:c r="AR46" s="621">
        <x:v>0.110116106650557</x:v>
      </x:c>
      <x:c r="AS46" s="197">
        <x:v>-7.9081469696478099E-2</x:v>
      </x:c>
      <x:c r="AT46" s="621">
        <x:v>0.129004033620742</x:v>
      </x:c>
      <x:c r="AU46" s="197">
        <x:v>2.65841081303109E-2</x:v>
      </x:c>
      <x:c r="AV46" s="621">
        <x:v>0.13599511637297301</x:v>
      </x:c>
      <x:c r="AW46" s="197">
        <x:v>0.120210575067249</x:v>
      </x:c>
      <x:c r="AX46" s="621">
        <x:v>8.9406845103635502E-2</x:v>
      </x:c>
      <x:c r="AY46" s="197">
        <x:v>0.207396868286613</x:v>
      </x:c>
      <x:c r="AZ46" s="621">
        <x:v>9.46187731001851E-2</x:v>
      </x:c>
      <x:c r="BA46" s="197">
        <x:v>4.5740945792832402E-2</x:v>
      </x:c>
      <x:c r="BB46" s="621">
        <x:v>0.12734285928435199</x:v>
      </x:c>
      <x:c r="BC46" s="197">
        <x:v>-4.8592324054006998E-3</x:v>
      </x:c>
      <x:c r="BD46" s="621">
        <x:v>0.13465868735452499</x:v>
      </x:c>
      <x:c r="BE46" s="197">
        <x:v>-0.14307708263765001</x:v>
      </x:c>
      <x:c r="BF46" s="621">
        <x:v>0.14782747352801501</x:v>
      </x:c>
      <x:c r="BG46" s="197">
        <x:v>0.26918713343423301</x:v>
      </x:c>
      <x:c r="BH46" s="621">
        <x:v>9.8985911252260597E-2</x:v>
      </x:c>
      <x:c r="BI46" s="197">
        <x:v>0.49485977418058302</x:v>
      </x:c>
      <x:c r="BJ46" s="621">
        <x:v>0.109117324658191</x:v>
      </x:c>
      <x:c r="BK46" s="197">
        <x:v>-9.3491935154238107E-2</x:v>
      </x:c>
      <x:c r="BL46" s="621">
        <x:v>0.12736199295597</x:v>
      </x:c>
      <x:c r="BM46" s="197">
        <x:v>-4.9162009274047E-2</x:v>
      </x:c>
      <x:c r="BN46" s="621">
        <x:v>0.106941920126444</x:v>
      </x:c>
      <x:c r="BO46" s="197">
        <x:v>0.24726673766473301</x:v>
      </x:c>
      <x:c r="BP46" s="621">
        <x:v>9.4391235594789305E-2</x:v>
      </x:c>
      <x:c r="BQ46" s="197">
        <x:v>5.8605259109041699</x:v>
      </x:c>
      <x:c r="BR46" s="621">
        <x:v>1.35519268686518</x:v>
      </x:c>
      <x:c r="BS46" s="197">
        <x:v>-4.54082003557226E-2</x:v>
      </x:c>
      <x:c r="BT46" s="621">
        <x:v>0.149332008390927</x:v>
      </x:c>
      <x:c r="BU46" s="197">
        <x:v>0.102575019786665</x:v>
      </x:c>
      <x:c r="BV46" s="621">
        <x:v>0.12548711452512001</x:v>
      </x:c>
      <x:c r="BW46" s="197">
        <x:v>6.3802442435869106E-2</x:v>
      </x:c>
      <x:c r="BX46" s="621">
        <x:v>0.10004163526918</x:v>
      </x:c>
      <x:c r="BY46" s="197">
        <x:v>7.1521012019097593E-2</x:v>
      </x:c>
      <x:c r="BZ46" s="621">
        <x:v>0.10895854311356699</x:v>
      </x:c>
      <x:c r="CA46" s="197">
        <x:v>-7.3558660776891896E-2</x:v>
      </x:c>
      <x:c r="CB46" s="621">
        <x:v>0.12778725425630699</x:v>
      </x:c>
      <x:c r="CC46" s="197">
        <x:v>2.8146280857931499E-2</x:v>
      </x:c>
      <x:c r="CD46" s="621">
        <x:v>0.13559271303463999</x:v>
      </x:c>
      <x:c r="CE46" s="197">
        <x:v>0.11287351479093501</x:v>
      </x:c>
      <x:c r="CF46" s="621">
        <x:v>8.8295283935133501E-2</x:v>
      </x:c>
      <x:c r="CG46" s="197">
        <x:v>0.20051227427488999</x:v>
      </x:c>
      <x:c r="CH46" s="621">
        <x:v>9.4131348917823293E-2</x:v>
      </x:c>
      <x:c r="CI46" s="197">
        <x:v>4.3129086095763797E-2</x:v>
      </x:c>
      <x:c r="CJ46" s="621">
        <x:v>0.12693751384895499</x:v>
      </x:c>
      <x:c r="CK46" s="197">
        <x:v>4.8162373551434096E-3</x:v>
      </x:c>
      <x:c r="CL46" s="621">
        <x:v>0.13215661466248799</x:v>
      </x:c>
      <x:c r="CM46" s="197">
        <x:v>-0.16895590794594001</x:v>
      </x:c>
      <x:c r="CN46" s="621">
        <x:v>0.14611525020015201</x:v>
      </x:c>
      <x:c r="CO46" s="197">
        <x:v>0.26674519034258398</x:v>
      </x:c>
      <x:c r="CP46" s="621">
        <x:v>0.101580141497232</x:v>
      </x:c>
      <x:c r="CQ46" s="197">
        <x:v>0.50456407935151104</x:v>
      </x:c>
      <x:c r="CR46" s="621">
        <x:v>0.108305572228566</x:v>
      </x:c>
      <x:c r="CS46" s="197">
        <x:v>-0.10301915844904699</x:v>
      </x:c>
      <x:c r="CT46" s="621">
        <x:v>0.12582298718632501</x:v>
      </x:c>
      <x:c r="CU46" s="197">
        <x:v>-4.1662238928547701E-2</x:v>
      </x:c>
      <x:c r="CV46" s="621">
        <x:v>0.108249632482197</x:v>
      </x:c>
      <x:c r="CW46" s="197">
        <x:v>0.25299475201298999</x:v>
      </x:c>
      <x:c r="CX46" s="621">
        <x:v>9.3234495253065999E-2</x:v>
      </x:c>
      <x:c r="CY46" s="197">
        <x:v>6.3636948952226398</x:v>
      </x:c>
      <x:c r="CZ46" s="629">
        <x:v>1.50379146621308</x:v>
      </x:c>
    </x:row>
    <x:row r="47" spans="1:104" ht="12.95" customHeight="1" x14ac:dyDescent="0.2">
      <x:c r="A47" s="2" t="s">
        <x:v>389</x:v>
      </x:c>
      <x:c r="B47" s="12">
        <x:v>2</x:v>
      </x:c>
      <x:c r="C47" s="197">
        <x:v>0.228751021921175</x:v>
      </x:c>
      <x:c r="D47" s="621">
        <x:v>9.7481833726781E-2</x:v>
      </x:c>
      <x:c r="E47" s="197">
        <x:v>0.124655341633849</x:v>
      </x:c>
      <x:c r="F47" s="621">
        <x:v>0.118273340531589</x:v>
      </x:c>
      <x:c r="G47" s="197">
        <x:v>0.13058652646414801</x:v>
      </x:c>
      <x:c r="H47" s="621">
        <x:v>9.5960487105020795E-2</x:v>
      </x:c>
      <x:c r="I47" s="197">
        <x:v>-0.113249590903219</x:v>
      </x:c>
      <x:c r="J47" s="621">
        <x:v>8.4160599187670604E-2</x:v>
      </x:c>
      <x:c r="K47" s="197">
        <x:v>-1.37597611939053E-2</x:v>
      </x:c>
      <x:c r="L47" s="621">
        <x:v>9.6622409933516701E-2</x:v>
      </x:c>
      <x:c r="M47" s="197">
        <x:v>0.11114031689119799</x:v>
      </x:c>
      <x:c r="N47" s="621">
        <x:v>8.5567328531921102E-2</x:v>
      </x:c>
      <x:c r="O47" s="197">
        <x:v>0.127843039158552</x:v>
      </x:c>
      <x:c r="P47" s="621">
        <x:v>8.5586238391741606E-2</x:v>
      </x:c>
      <x:c r="Q47" s="197">
        <x:v>-4.1773430715768098E-2</x:v>
      </x:c>
      <x:c r="R47" s="621">
        <x:v>0.105955984396968</x:v>
      </x:c>
      <x:c r="S47" s="197">
        <x:v>-2.43581333096323E-2</x:v>
      </x:c>
      <x:c r="T47" s="621">
        <x:v>0.135981809274721</x:v>
      </x:c>
      <x:c r="U47" s="197">
        <x:v>0.29673625515427798</x:v>
      </x:c>
      <x:c r="V47" s="621">
        <x:v>0.107108744241382</x:v>
      </x:c>
      <x:c r="W47" s="197">
        <x:v>4.0738348896134603E-3</x:v>
      </x:c>
      <x:c r="X47" s="621">
        <x:v>8.7508994758573697E-2</x:v>
      </x:c>
      <x:c r="Y47" s="197">
        <x:v>2.7730186063440899E-2</x:v>
      </x:c>
      <x:c r="Z47" s="621">
        <x:v>9.1059508171099104E-2</x:v>
      </x:c>
      <x:c r="AA47" s="197">
        <x:v>0.28985241157126401</x:v>
      </x:c>
      <x:c r="AB47" s="621">
        <x:v>0.108518861540832</x:v>
      </x:c>
      <x:c r="AC47" s="197">
        <x:v>0.24834118010651501</x:v>
      </x:c>
      <x:c r="AD47" s="621">
        <x:v>0.104004449151895</x:v>
      </x:c>
      <x:c r="AE47" s="197">
        <x:v>-4.4174897790263699E-2</x:v>
      </x:c>
      <x:c r="AF47" s="621">
        <x:v>8.3710031312265204E-2</x:v>
      </x:c>
      <x:c r="AG47" s="197">
        <x:v>0.26401654790908402</x:v>
      </x:c>
      <x:c r="AH47" s="621">
        <x:v>0.100591652455019</x:v>
      </x:c>
      <x:c r="AI47" s="197">
        <x:v>5.54618504454952</x:v>
      </x:c>
      <x:c r="AJ47" s="621">
        <x:v>1.0689152649210101</x:v>
      </x:c>
      <x:c r="AK47" s="197">
        <x:v>0.22240077048590301</x:v>
      </x:c>
      <x:c r="AL47" s="621">
        <x:v>9.8340200973552894E-2</x:v>
      </x:c>
      <x:c r="AM47" s="197">
        <x:v>9.4089318864430393E-2</x:v>
      </x:c>
      <x:c r="AN47" s="621">
        <x:v>0.118866207581957</x:v>
      </x:c>
      <x:c r="AO47" s="197">
        <x:v>0.144009145770088</x:v>
      </x:c>
      <x:c r="AP47" s="621">
        <x:v>9.3894424982663094E-2</x:v>
      </x:c>
      <x:c r="AQ47" s="197">
        <x:v>-0.130381895702331</x:v>
      </x:c>
      <x:c r="AR47" s="621">
        <x:v>8.59552915705218E-2</x:v>
      </x:c>
      <x:c r="AS47" s="197">
        <x:v>3.9203254996304704E-3</x:v>
      </x:c>
      <x:c r="AT47" s="621">
        <x:v>9.8037544501468704E-2</x:v>
      </x:c>
      <x:c r="AU47" s="197">
        <x:v>0.10361697536502899</x:v>
      </x:c>
      <x:c r="AV47" s="621">
        <x:v>8.7931560802496103E-2</x:v>
      </x:c>
      <x:c r="AW47" s="197">
        <x:v>0.121321201352258</x:v>
      </x:c>
      <x:c r="AX47" s="621">
        <x:v>8.5544310781919403E-2</x:v>
      </x:c>
      <x:c r="AY47" s="197">
        <x:v>-3.9635616930073898E-2</x:v>
      </x:c>
      <x:c r="AZ47" s="621">
        <x:v>0.103760701955603</x:v>
      </x:c>
      <x:c r="BA47" s="197">
        <x:v>-3.48431697253044E-2</x:v>
      </x:c>
      <x:c r="BB47" s="621">
        <x:v>0.132532837986515</x:v>
      </x:c>
      <x:c r="BC47" s="197">
        <x:v>0.302657082525776</x:v>
      </x:c>
      <x:c r="BD47" s="621">
        <x:v>0.10840049105260301</x:v>
      </x:c>
      <x:c r="BE47" s="197">
        <x:v>6.2675088983285103E-3</x:v>
      </x:c>
      <x:c r="BF47" s="621">
        <x:v>8.7616571177948896E-2</x:v>
      </x:c>
      <x:c r="BG47" s="197">
        <x:v>2.9401742816193899E-2</x:v>
      </x:c>
      <x:c r="BH47" s="621">
        <x:v>8.9494001796623202E-2</x:v>
      </x:c>
      <x:c r="BI47" s="197">
        <x:v>0.30513002865056998</x:v>
      </x:c>
      <x:c r="BJ47" s="621">
        <x:v>0.10526655168834</x:v>
      </x:c>
      <x:c r="BK47" s="197">
        <x:v>0.261492910090173</x:v>
      </x:c>
      <x:c r="BL47" s="621">
        <x:v>0.102196495733481</x:v>
      </x:c>
      <x:c r="BM47" s="197">
        <x:v>-6.0403095478887101E-2</x:v>
      </x:c>
      <x:c r="BN47" s="621">
        <x:v>8.62345001124879E-2</x:v>
      </x:c>
      <x:c r="BO47" s="197">
        <x:v>0.275258836351577</x:v>
      </x:c>
      <x:c r="BP47" s="621">
        <x:v>9.9859741756063505E-2</x:v>
      </x:c>
      <x:c r="BQ47" s="197">
        <x:v>6.1832490849541797</x:v>
      </x:c>
      <x:c r="BR47" s="621">
        <x:v>1.11023544670327</x:v>
      </x:c>
      <x:c r="BS47" s="197">
        <x:v>0.220333318866335</x:v>
      </x:c>
      <x:c r="BT47" s="621">
        <x:v>9.8127291212054102E-2</x:v>
      </x:c>
      <x:c r="BU47" s="197">
        <x:v>8.4370057199820506E-2</x:v>
      </x:c>
      <x:c r="BV47" s="621">
        <x:v>0.11987783681733701</x:v>
      </x:c>
      <x:c r="BW47" s="197">
        <x:v>0.14916197776046</x:v>
      </x:c>
      <x:c r="BX47" s="621">
        <x:v>9.3524205512913003E-2</x:v>
      </x:c>
      <x:c r="BY47" s="197">
        <x:v>-0.122876203218466</x:v>
      </x:c>
      <x:c r="BZ47" s="621">
        <x:v>8.6007490903817804E-2</x:v>
      </x:c>
      <x:c r="CA47" s="197">
        <x:v>-6.1879182574812097E-3</x:v>
      </x:c>
      <x:c r="CB47" s="621">
        <x:v>0.10003002702972399</x:v>
      </x:c>
      <x:c r="CC47" s="197">
        <x:v>8.67507471220723E-2</x:v>
      </x:c>
      <x:c r="CD47" s="621">
        <x:v>8.8181597179516902E-2</x:v>
      </x:c>
      <x:c r="CE47" s="197">
        <x:v>0.121463490482055</x:v>
      </x:c>
      <x:c r="CF47" s="621">
        <x:v>8.5559139337013201E-2</x:v>
      </x:c>
      <x:c r="CG47" s="197">
        <x:v>-3.9266058641026801E-2</x:v>
      </x:c>
      <x:c r="CH47" s="621">
        <x:v>0.10190996003116699</x:v>
      </x:c>
      <x:c r="CI47" s="197">
        <x:v>-2.8126850637227099E-2</x:v>
      </x:c>
      <x:c r="CJ47" s="621">
        <x:v>0.13255164758103</x:v>
      </x:c>
      <x:c r="CK47" s="197">
        <x:v>0.31213085824995501</x:v>
      </x:c>
      <x:c r="CL47" s="621">
        <x:v>0.10899153150327701</x:v>
      </x:c>
      <x:c r="CM47" s="197">
        <x:v>-5.80438731695938E-3</x:v>
      </x:c>
      <x:c r="CN47" s="621">
        <x:v>8.9080859490355893E-2</x:v>
      </x:c>
      <x:c r="CO47" s="197">
        <x:v>2.1327521401762702E-2</x:v>
      </x:c>
      <x:c r="CP47" s="621">
        <x:v>9.0262166635807703E-2</x:v>
      </x:c>
      <x:c r="CQ47" s="197">
        <x:v>0.31041058221453699</x:v>
      </x:c>
      <x:c r="CR47" s="621">
        <x:v>0.105456729182085</x:v>
      </x:c>
      <x:c r="CS47" s="197">
        <x:v>0.27182003124218101</x:v>
      </x:c>
      <x:c r="CT47" s="621">
        <x:v>0.10038544658100799</x:v>
      </x:c>
      <x:c r="CU47" s="197">
        <x:v>-5.6735932194941698E-2</x:v>
      </x:c>
      <x:c r="CV47" s="621">
        <x:v>8.7218115643662497E-2</x:v>
      </x:c>
      <x:c r="CW47" s="197">
        <x:v>0.26907961895436999</x:v>
      </x:c>
      <x:c r="CX47" s="621">
        <x:v>9.9509669155704999E-2</x:v>
      </x:c>
      <x:c r="CY47" s="197">
        <x:v>6.6317022900522398</x:v>
      </x:c>
      <x:c r="CZ47" s="629">
        <x:v>1.1737520007073501</x:v>
      </x:c>
    </x:row>
    <x:row r="48" spans="1:104" ht="12.95" customHeight="1" x14ac:dyDescent="0.2">
      <x:c r="A48" s="2" t="s">
        <x:v>390</x:v>
      </x:c>
      <x:c r="B48" s="12">
        <x:v>2</x:v>
      </x:c>
      <x:c r="C48" s="197">
        <x:v>3.8582683557862603E-2</x:v>
      </x:c>
      <x:c r="D48" s="621">
        <x:v>9.5971323657453297E-2</x:v>
      </x:c>
      <x:c r="E48" s="197">
        <x:v>-0.25817297523070198</x:v>
      </x:c>
      <x:c r="F48" s="621">
        <x:v>0.11579083564419899</x:v>
      </x:c>
      <x:c r="G48" s="197">
        <x:v>0.169532501570057</x:v>
      </x:c>
      <x:c r="H48" s="621">
        <x:v>0.121335746933024</x:v>
      </x:c>
      <x:c r="I48" s="197">
        <x:v>-1.8718195917750698E-2</x:v>
      </x:c>
      <x:c r="J48" s="621">
        <x:v>0.137344948236961</x:v>
      </x:c>
      <x:c r="K48" s="197">
        <x:v>1.34016322301763E-2</x:v>
      </x:c>
      <x:c r="L48" s="621">
        <x:v>0.13866999195636501</x:v>
      </x:c>
      <x:c r="M48" s="197">
        <x:v>0.28041260866613399</x:v>
      </x:c>
      <x:c r="N48" s="621">
        <x:v>0.11930338635684</x:v>
      </x:c>
      <x:c r="O48" s="197">
        <x:v>0.154451849982748</x:v>
      </x:c>
      <x:c r="P48" s="621">
        <x:v>9.4606874221292006E-2</x:v>
      </x:c>
      <x:c r="Q48" s="197">
        <x:v>0.12729939354287401</x:v>
      </x:c>
      <x:c r="R48" s="621">
        <x:v>0.10027434033086299</x:v>
      </x:c>
      <x:c r="S48" s="197">
        <x:v>0.10692315678686801</x:v>
      </x:c>
      <x:c r="T48" s="621">
        <x:v>0.112158260222956</x:v>
      </x:c>
      <x:c r="U48" s="197">
        <x:v>0.31770142896137998</x:v>
      </x:c>
      <x:c r="V48" s="621">
        <x:v>0.112171529837989</x:v>
      </x:c>
      <x:c r="W48" s="197">
        <x:v>0.100085914232802</x:v>
      </x:c>
      <x:c r="X48" s="621">
        <x:v>9.8131380834188001E-2</x:v>
      </x:c>
      <x:c r="Y48" s="197">
        <x:v>5.4541890315102197E-2</x:v>
      </x:c>
      <x:c r="Z48" s="621">
        <x:v>8.5776506366576397E-2</x:v>
      </x:c>
      <x:c r="AA48" s="197">
        <x:v>-3.2559891955544498E-2</x:v>
      </x:c>
      <x:c r="AB48" s="621">
        <x:v>0.11297401042956901</x:v>
      </x:c>
      <x:c r="AC48" s="197">
        <x:v>-0.16254699758080199</x:v>
      </x:c>
      <x:c r="AD48" s="621">
        <x:v>0.10009796934896099</x:v>
      </x:c>
      <x:c r="AE48" s="197">
        <x:v>0.32159608168011</x:v>
      </x:c>
      <x:c r="AF48" s="621">
        <x:v>0.108303056422469</x:v>
      </x:c>
      <x:c r="AG48" s="197">
        <x:v>3.3256924408690498E-2</x:v>
      </x:c>
      <x:c r="AH48" s="621">
        <x:v>7.52204640067968E-2</x:v>
      </x:c>
      <x:c r="AI48" s="197">
        <x:v>4.9197952031409597</x:v>
      </x:c>
      <x:c r="AJ48" s="621">
        <x:v>0.90098870264421604</x:v>
      </x:c>
      <x:c r="AK48" s="197">
        <x:v>6.4268618280220999E-2</x:v>
      </x:c>
      <x:c r="AL48" s="621">
        <x:v>9.3787751104911901E-2</x:v>
      </x:c>
      <x:c r="AM48" s="197">
        <x:v>-0.25389558320300099</x:v>
      </x:c>
      <x:c r="AN48" s="621">
        <x:v>0.114639963180986</x:v>
      </x:c>
      <x:c r="AO48" s="197">
        <x:v>0.184717414816257</x:v>
      </x:c>
      <x:c r="AP48" s="621">
        <x:v>0.119751852594322</x:v>
      </x:c>
      <x:c r="AQ48" s="197">
        <x:v>-1.3113585435379599E-2</x:v>
      </x:c>
      <x:c r="AR48" s="621">
        <x:v>0.13782477229558401</x:v>
      </x:c>
      <x:c r="AS48" s="197">
        <x:v>-2.8105376541775799E-2</x:v>
      </x:c>
      <x:c r="AT48" s="621">
        <x:v>0.139072227957341</x:v>
      </x:c>
      <x:c r="AU48" s="197">
        <x:v>0.28315859754121903</x:v>
      </x:c>
      <x:c r="AV48" s="621">
        <x:v>0.11824465230322199</x:v>
      </x:c>
      <x:c r="AW48" s="197">
        <x:v>0.14770174656339599</x:v>
      </x:c>
      <x:c r="AX48" s="621">
        <x:v>9.3527205706761499E-2</x:v>
      </x:c>
      <x:c r="AY48" s="197">
        <x:v>0.126101258194845</x:v>
      </x:c>
      <x:c r="AZ48" s="621">
        <x:v>0.102247110717124</x:v>
      </x:c>
      <x:c r="BA48" s="197">
        <x:v>0.15228982442090599</x:v>
      </x:c>
      <x:c r="BB48" s="621">
        <x:v>0.112976347620814</x:v>
      </x:c>
      <x:c r="BC48" s="197">
        <x:v>0.33551560163245597</x:v>
      </x:c>
      <x:c r="BD48" s="621">
        <x:v>0.110430604304483</x:v>
      </x:c>
      <x:c r="BE48" s="197">
        <x:v>7.5139469539736894E-2</x:v>
      </x:c>
      <x:c r="BF48" s="621">
        <x:v>0.101452357611009</x:v>
      </x:c>
      <x:c r="BG48" s="197">
        <x:v>6.4271252285490493E-2</x:v>
      </x:c>
      <x:c r="BH48" s="621">
        <x:v>8.7238488424612695E-2</x:v>
      </x:c>
      <x:c r="BI48" s="197">
        <x:v>-5.1875267857905701E-2</x:v>
      </x:c>
      <x:c r="BJ48" s="621">
        <x:v>0.111446362183955</x:v>
      </x:c>
      <x:c r="BK48" s="197">
        <x:v>-0.156986190468167</x:v>
      </x:c>
      <x:c r="BL48" s="621">
        <x:v>9.8573425454719699E-2</x:v>
      </x:c>
      <x:c r="BM48" s="197">
        <x:v>0.29755018386479298</x:v>
      </x:c>
      <x:c r="BN48" s="621">
        <x:v>0.105953220321964</x:v>
      </x:c>
      <x:c r="BO48" s="197">
        <x:v>3.31915149280484E-2</x:v>
      </x:c>
      <x:c r="BP48" s="621">
        <x:v>7.4283192612996998E-2</x:v>
      </x:c>
      <x:c r="BQ48" s="197">
        <x:v>6.1212254227419098</x:v>
      </x:c>
      <x:c r="BR48" s="621">
        <x:v>1.0169987105707901</x:v>
      </x:c>
      <x:c r="BS48" s="197">
        <x:v>6.7300996233125104E-2</x:v>
      </x:c>
      <x:c r="BT48" s="621">
        <x:v>9.4570776703395504E-2</x:v>
      </x:c>
      <x:c r="BU48" s="197">
        <x:v>-0.26819666937041903</x:v>
      </x:c>
      <x:c r="BV48" s="621">
        <x:v>0.11668469984536201</x:v>
      </x:c>
      <x:c r="BW48" s="197">
        <x:v>0.17991274143262601</x:v>
      </x:c>
      <x:c r="BX48" s="621">
        <x:v>0.12019355612065601</x:v>
      </x:c>
      <x:c r="BY48" s="197">
        <x:v>-2.62388922649591E-3</x:v>
      </x:c>
      <x:c r="BZ48" s="621">
        <x:v>0.139033636653489</x:v>
      </x:c>
      <x:c r="CA48" s="197">
        <x:v>-2.1004534755389201E-2</x:v>
      </x:c>
      <x:c r="CB48" s="621">
        <x:v>0.13836339537645201</x:v>
      </x:c>
      <x:c r="CC48" s="197">
        <x:v>0.274874704578907</x:v>
      </x:c>
      <x:c r="CD48" s="621">
        <x:v>0.117803584158995</x:v>
      </x:c>
      <x:c r="CE48" s="197">
        <x:v>0.15065298269489499</x:v>
      </x:c>
      <x:c r="CF48" s="621">
        <x:v>9.2771076982704898E-2</x:v>
      </x:c>
      <x:c r="CG48" s="197">
        <x:v>0.13276182493861299</x:v>
      </x:c>
      <x:c r="CH48" s="621">
        <x:v>0.10224674700323701</x:v>
      </x:c>
      <x:c r="CI48" s="197">
        <x:v>0.16547589973312701</x:v>
      </x:c>
      <x:c r="CJ48" s="621">
        <x:v>0.113468093327317</x:v>
      </x:c>
      <x:c r="CK48" s="197">
        <x:v>0.32691455686833298</x:v>
      </x:c>
      <x:c r="CL48" s="621">
        <x:v>0.111132147207413</x:v>
      </x:c>
      <x:c r="CM48" s="197">
        <x:v>7.9008587966874294E-2</x:v>
      </x:c>
      <x:c r="CN48" s="621">
        <x:v>0.100319175485694</x:v>
      </x:c>
      <x:c r="CO48" s="197">
        <x:v>7.7317841094681206E-2</x:v>
      </x:c>
      <x:c r="CP48" s="621">
        <x:v>8.8773828255301501E-2</x:v>
      </x:c>
      <x:c r="CQ48" s="197">
        <x:v>-6.5284086979136596E-2</x:v>
      </x:c>
      <x:c r="CR48" s="621">
        <x:v>0.112682872694173</x:v>
      </x:c>
      <x:c r="CS48" s="197">
        <x:v>-0.14789586663357701</x:v>
      </x:c>
      <x:c r="CT48" s="621">
        <x:v>0.10027128739866301</x:v>
      </x:c>
      <x:c r="CU48" s="197">
        <x:v>0.29894849492111403</x:v>
      </x:c>
      <x:c r="CV48" s="621">
        <x:v>0.106061334049111</x:v>
      </x:c>
      <x:c r="CW48" s="197">
        <x:v>2.05780844307356E-2</x:v>
      </x:c>
      <x:c r="CX48" s="621">
        <x:v>7.4480714450997396E-2</x:v>
      </x:c>
      <x:c r="CY48" s="197">
        <x:v>6.57571016297452</x:v>
      </x:c>
      <x:c r="CZ48" s="629">
        <x:v>1.10761211880731</x:v>
      </x:c>
    </x:row>
    <x:row r="49" spans="1:104" ht="12.95" customHeight="1" x14ac:dyDescent="0.2">
      <x:c r="A49" s="2" t="s">
        <x:v>391</x:v>
      </x:c>
      <x:c r="B49" s="12">
        <x:v>2</x:v>
      </x:c>
      <x:c r="C49" s="197">
        <x:v>0.151529889262983</x:v>
      </x:c>
      <x:c r="D49" s="621">
        <x:v>0.319754388911837</x:v>
      </x:c>
      <x:c r="E49" s="197">
        <x:v>0.36080398196857999</x:v>
      </x:c>
      <x:c r="F49" s="621">
        <x:v>0.17470773065604001</x:v>
      </x:c>
      <x:c r="G49" s="197">
        <x:v>-0.874285740311328</x:v>
      </x:c>
      <x:c r="H49" s="621">
        <x:v>0.27797227033772198</x:v>
      </x:c>
      <x:c r="I49" s="197">
        <x:v>0.559685377685745</x:v>
      </x:c>
      <x:c r="J49" s="621">
        <x:v>0.236771537012157</x:v>
      </x:c>
      <x:c r="K49" s="197">
        <x:v>-6.2272023342883698E-3</x:v>
      </x:c>
      <x:c r="L49" s="621">
        <x:v>0.22450514454421699</x:v>
      </x:c>
      <x:c r="M49" s="197">
        <x:v>0.28090572315986501</x:v>
      </x:c>
      <x:c r="N49" s="621">
        <x:v>0.22704535963616901</x:v>
      </x:c>
      <x:c r="O49" s="197">
        <x:v>0.35174396242363398</x:v>
      </x:c>
      <x:c r="P49" s="621">
        <x:v>0.108028551717343</x:v>
      </x:c>
      <x:c r="Q49" s="197">
        <x:v>-1.0898789826994999E-2</x:v>
      </x:c>
      <x:c r="R49" s="621">
        <x:v>0.215370556879771</x:v>
      </x:c>
      <x:c r="S49" s="197">
        <x:v>-0.187823193292355</x:v>
      </x:c>
      <x:c r="T49" s="621">
        <x:v>0.131466025857055</x:v>
      </x:c>
      <x:c r="U49" s="197">
        <x:v>0.167630386108125</x:v>
      </x:c>
      <x:c r="V49" s="621">
        <x:v>0.16049761873755</x:v>
      </x:c>
      <x:c r="W49" s="197">
        <x:v>6.9536089644023996E-2</x:v>
      </x:c>
      <x:c r="X49" s="621">
        <x:v>0.116111570387924</x:v>
      </x:c>
      <x:c r="Y49" s="197">
        <x:v>0.37330523496610801</x:v>
      </x:c>
      <x:c r="Z49" s="621">
        <x:v>0.12159159615511</x:v>
      </x:c>
      <x:c r="AA49" s="197">
        <x:v>0.25044532444581202</x:v>
      </x:c>
      <x:c r="AB49" s="621">
        <x:v>0.19491989846719099</x:v>
      </x:c>
      <x:c r="AC49" s="197">
        <x:v>-0.104238133844856</x:v>
      </x:c>
      <x:c r="AD49" s="621">
        <x:v>0.18191391739441301</x:v>
      </x:c>
      <x:c r="AE49" s="197">
        <x:v>0.59907124198894901</x:v>
      </x:c>
      <x:c r="AF49" s="621">
        <x:v>0.17599736599221999</x:v>
      </x:c>
      <x:c r="AG49" s="197">
        <x:v>8.6723103089424797E-2</x:v>
      </x:c>
      <x:c r="AH49" s="621">
        <x:v>0.123411751683263</x:v>
      </x:c>
      <x:c r="AI49" s="197">
        <x:v>10.0652216305359</x:v>
      </x:c>
      <x:c r="AJ49" s="621">
        <x:v>1.6829639844351301</x:v>
      </x:c>
      <x:c r="AK49" s="197">
        <x:v>0.19316077800426101</x:v>
      </x:c>
      <x:c r="AL49" s="621">
        <x:v>0.31034317894628399</x:v>
      </x:c>
      <x:c r="AM49" s="197">
        <x:v>0.37746614830457498</x:v>
      </x:c>
      <x:c r="AN49" s="621">
        <x:v>0.175894227955151</x:v>
      </x:c>
      <x:c r="AO49" s="197">
        <x:v>-0.86118520498661</x:v>
      </x:c>
      <x:c r="AP49" s="621">
        <x:v>0.26456734971004903</x:v>
      </x:c>
      <x:c r="AQ49" s="197">
        <x:v>0.56176179197101705</x:v>
      </x:c>
      <x:c r="AR49" s="621">
        <x:v>0.223407555405431</x:v>
      </x:c>
      <x:c r="AS49" s="197">
        <x:v>-2.8413234900818402E-2</x:v>
      </x:c>
      <x:c r="AT49" s="621">
        <x:v>0.21752330051806701</x:v>
      </x:c>
      <x:c r="AU49" s="197">
        <x:v>0.24822553639032399</x:v>
      </x:c>
      <x:c r="AV49" s="621">
        <x:v>0.213758291071799</x:v>
      </x:c>
      <x:c r="AW49" s="197">
        <x:v>0.223051348785584</x:v>
      </x:c>
      <x:c r="AX49" s="621">
        <x:v>0.10865577572466199</x:v>
      </x:c>
      <x:c r="AY49" s="197">
        <x:v>2.6991890493203899E-2</x:v>
      </x:c>
      <x:c r="AZ49" s="621">
        <x:v>0.208121903014447</x:v>
      </x:c>
      <x:c r="BA49" s="197">
        <x:v>-9.3730484807048597E-2</x:v>
      </x:c>
      <x:c r="BB49" s="621">
        <x:v>0.126321367366964</x:v>
      </x:c>
      <x:c r="BC49" s="197">
        <x:v>0.11401236941254</x:v>
      </x:c>
      <x:c r="BD49" s="621">
        <x:v>0.15622177276138899</x:v>
      </x:c>
      <x:c r="BE49" s="197">
        <x:v>5.3686655829957998E-2</x:v>
      </x:c>
      <x:c r="BF49" s="621">
        <x:v>0.11714130873265401</x:v>
      </x:c>
      <x:c r="BG49" s="197">
        <x:v>0.38133489411829902</x:v>
      </x:c>
      <x:c r="BH49" s="621">
        <x:v>0.12195736628836699</x:v>
      </x:c>
      <x:c r="BI49" s="197">
        <x:v>0.13126783312559401</x:v>
      </x:c>
      <x:c r="BJ49" s="621">
        <x:v>0.19399479069456799</x:v>
      </x:c>
      <x:c r="BK49" s="197">
        <x:v>-0.107675666222436</x:v>
      </x:c>
      <x:c r="BL49" s="621">
        <x:v>0.179591751586167</x:v>
      </x:c>
      <x:c r="BM49" s="197">
        <x:v>0.57300298348273504</x:v>
      </x:c>
      <x:c r="BN49" s="621">
        <x:v>0.17105898784311599</x:v>
      </x:c>
      <x:c r="BO49" s="197">
        <x:v>0.111176102836841</x:v>
      </x:c>
      <x:c r="BP49" s="621">
        <x:v>0.122602904512083</x:v>
      </x:c>
      <x:c r="BQ49" s="197">
        <x:v>12.4088065865682</x:v>
      </x:c>
      <x:c r="BR49" s="621">
        <x:v>1.8560412720047299</x:v>
      </x:c>
      <x:c r="BS49" s="197">
        <x:v>0.18128976067157401</x:v>
      </x:c>
      <x:c r="BT49" s="621">
        <x:v>0.30964956969573798</x:v>
      </x:c>
      <x:c r="BU49" s="197">
        <x:v>0.370922864932412</x:v>
      </x:c>
      <x:c r="BV49" s="621">
        <x:v>0.17698750604025801</x:v>
      </x:c>
      <x:c r="BW49" s="197">
        <x:v>-0.88736537619557898</x:v>
      </x:c>
      <x:c r="BX49" s="621">
        <x:v>0.26407907183736901</x:v>
      </x:c>
      <x:c r="BY49" s="197">
        <x:v>0.51273378243916401</x:v>
      </x:c>
      <x:c r="BZ49" s="621">
        <x:v>0.219157276587576</x:v>
      </x:c>
      <x:c r="CA49" s="197">
        <x:v>1.9842548198729399E-2</x:v>
      </x:c>
      <x:c r="CB49" s="621">
        <x:v>0.21663647306884201</x:v>
      </x:c>
      <x:c r="CC49" s="197">
        <x:v>0.22865303650472399</x:v>
      </x:c>
      <x:c r="CD49" s="621">
        <x:v>0.21304260777436701</x:v>
      </x:c>
      <x:c r="CE49" s="197">
        <x:v>0.21479803652877899</x:v>
      </x:c>
      <x:c r="CF49" s="621">
        <x:v>0.10969214665855501</x:v>
      </x:c>
      <x:c r="CG49" s="197">
        <x:v>7.0772870436829102E-2</x:v>
      </x:c>
      <x:c r="CH49" s="621">
        <x:v>0.210196492379921</x:v>
      </x:c>
      <x:c r="CI49" s="197">
        <x:v>-0.10332776556126699</x:v>
      </x:c>
      <x:c r="CJ49" s="621">
        <x:v>0.12746751687256699</x:v>
      </x:c>
      <x:c r="CK49" s="197">
        <x:v>0.11337280923175699</x:v>
      </x:c>
      <x:c r="CL49" s="621">
        <x:v>0.15364699206955301</x:v>
      </x:c>
      <x:c r="CM49" s="197">
        <x:v>7.62642053867085E-2</x:v>
      </x:c>
      <x:c r="CN49" s="621">
        <x:v>0.119956105463376</x:v>
      </x:c>
      <x:c r="CO49" s="197">
        <x:v>0.35949645564977301</x:v>
      </x:c>
      <x:c r="CP49" s="621">
        <x:v>0.12470947870016801</x:v>
      </x:c>
      <x:c r="CQ49" s="197">
        <x:v>0.112932363439153</x:v>
      </x:c>
      <x:c r="CR49" s="621">
        <x:v>0.190421458455279</x:v>
      </x:c>
      <x:c r="CS49" s="197">
        <x:v>-8.2389605001994701E-2</x:v>
      </x:c>
      <x:c r="CT49" s="621">
        <x:v>0.17673704937104701</x:v>
      </x:c>
      <x:c r="CU49" s="197">
        <x:v>0.56505758136242301</x:v>
      </x:c>
      <x:c r="CV49" s="621">
        <x:v>0.16978197271269099</x:v>
      </x:c>
      <x:c r="CW49" s="197">
        <x:v>9.7258412955133294E-2</x:v>
      </x:c>
      <x:c r="CX49" s="621">
        <x:v>0.122715315358504</x:v>
      </x:c>
      <x:c r="CY49" s="197">
        <x:v>12.9301372991343</x:v>
      </x:c>
      <x:c r="CZ49" s="629">
        <x:v>1.9112485492287701</x:v>
      </x:c>
    </x:row>
    <x:row r="50" spans="1:104" ht="12.95" customHeight="1" x14ac:dyDescent="0.2">
      <x:c r="A50" s="2" t="s">
        <x:v>392</x:v>
      </x:c>
      <x:c r="B50" s="12">
        <x:v>2</x:v>
      </x:c>
      <x:c r="C50" s="197">
        <x:v>0.23736002554168401</x:v>
      </x:c>
      <x:c r="D50" s="621">
        <x:v>9.2144040562843005E-2</x:v>
      </x:c>
      <x:c r="E50" s="197">
        <x:v>0.113493700343735</x:v>
      </x:c>
      <x:c r="F50" s="621">
        <x:v>0.110094187068853</x:v>
      </x:c>
      <x:c r="G50" s="197">
        <x:v>-7.2458235224324596E-2</x:v>
      </x:c>
      <x:c r="H50" s="621">
        <x:v>9.85202092764733E-2</x:v>
      </x:c>
      <x:c r="I50" s="197">
        <x:v>0.24652800976330599</x:v>
      </x:c>
      <x:c r="J50" s="621">
        <x:v>9.9461838083078694E-2</x:v>
      </x:c>
      <x:c r="K50" s="197">
        <x:v>0.145904481452861</x:v>
      </x:c>
      <x:c r="L50" s="621">
        <x:v>9.6452098187129298E-2</x:v>
      </x:c>
      <x:c r="M50" s="197">
        <x:v>6.7732987089833593E-2</x:v>
      </x:c>
      <x:c r="N50" s="621">
        <x:v>0.108945353689541</x:v>
      </x:c>
      <x:c r="O50" s="197">
        <x:v>-8.5371633486388404E-2</x:v>
      </x:c>
      <x:c r="P50" s="621">
        <x:v>7.6034236269982805E-2</x:v>
      </x:c>
      <x:c r="Q50" s="197">
        <x:v>5.2488346610915504E-3</x:v>
      </x:c>
      <x:c r="R50" s="621">
        <x:v>0.10053936853759</x:v>
      </x:c>
      <x:c r="S50" s="197">
        <x:v>-2.0219136339563001E-2</x:v>
      </x:c>
      <x:c r="T50" s="621">
        <x:v>9.0262497201070602E-2</x:v>
      </x:c>
      <x:c r="U50" s="197">
        <x:v>0.149562245418737</x:v>
      </x:c>
      <x:c r="V50" s="621">
        <x:v>8.0497607768961699E-2</x:v>
      </x:c>
      <x:c r="W50" s="197">
        <x:v>8.4804381102978499E-2</x:v>
      </x:c>
      <x:c r="X50" s="621">
        <x:v>7.7055452509521796E-2</x:v>
      </x:c>
      <x:c r="Y50" s="197">
        <x:v>-5.1260432384252402E-2</x:v>
      </x:c>
      <x:c r="Z50" s="621">
        <x:v>8.1109551629860499E-2</x:v>
      </x:c>
      <x:c r="AA50" s="197">
        <x:v>0.23888952504393501</x:v>
      </x:c>
      <x:c r="AB50" s="621">
        <x:v>8.7797794589739006E-2</x:v>
      </x:c>
      <x:c r="AC50" s="197">
        <x:v>-5.5839224515850704E-3</x:v>
      </x:c>
      <x:c r="AD50" s="621">
        <x:v>0.107993715950088</x:v>
      </x:c>
      <x:c r="AE50" s="197">
        <x:v>0.17852973436765601</x:v>
      </x:c>
      <x:c r="AF50" s="621">
        <x:v>9.0555661929068706E-2</x:v>
      </x:c>
      <x:c r="AG50" s="197">
        <x:v>0.16107345502256401</x:v>
      </x:c>
      <x:c r="AH50" s="621">
        <x:v>7.0609777961211997E-2</x:v>
      </x:c>
      <x:c r="AI50" s="197">
        <x:v>5.0948389244856003</x:v>
      </x:c>
      <x:c r="AJ50" s="621">
        <x:v>0.95612619859440495</x:v>
      </x:c>
      <x:c r="AK50" s="197">
        <x:v>0.24659640088981599</x:v>
      </x:c>
      <x:c r="AL50" s="621">
        <x:v>9.0614314586731706E-2</x:v>
      </x:c>
      <x:c r="AM50" s="197">
        <x:v>0.112240490704068</x:v>
      </x:c>
      <x:c r="AN50" s="621">
        <x:v>0.110891297251017</x:v>
      </x:c>
      <x:c r="AO50" s="197">
        <x:v>-9.0286054696954499E-2</x:v>
      </x:c>
      <x:c r="AP50" s="621">
        <x:v>9.7497380217313301E-2</x:v>
      </x:c>
      <x:c r="AQ50" s="197">
        <x:v>0.23995160859912501</x:v>
      </x:c>
      <x:c r="AR50" s="621">
        <x:v>9.6664734724434404E-2</x:v>
      </x:c>
      <x:c r="AS50" s="197">
        <x:v>0.134787479160516</x:v>
      </x:c>
      <x:c r="AT50" s="621">
        <x:v>9.5770921591192104E-2</x:v>
      </x:c>
      <x:c r="AU50" s="197">
        <x:v>8.7573855662489999E-2</x:v>
      </x:c>
      <x:c r="AV50" s="621">
        <x:v>0.108634924676347</x:v>
      </x:c>
      <x:c r="AW50" s="197">
        <x:v>-7.7707815858894302E-2</x:v>
      </x:c>
      <x:c r="AX50" s="621">
        <x:v>7.6924900156192896E-2</x:v>
      </x:c>
      <x:c r="AY50" s="197">
        <x:v>2.9622367415781298E-2</x:v>
      </x:c>
      <x:c r="AZ50" s="621">
        <x:v>0.10096678207877099</x:v>
      </x:c>
      <x:c r="BA50" s="197">
        <x:v>-3.3954279694394201E-3</x:v>
      </x:c>
      <x:c r="BB50" s="621">
        <x:v>9.0722161735375895E-2</x:v>
      </x:c>
      <x:c r="BC50" s="197">
        <x:v>0.118786236282552</x:v>
      </x:c>
      <x:c r="BD50" s="621">
        <x:v>7.9535403099405197E-2</x:v>
      </x:c>
      <x:c r="BE50" s="197">
        <x:v>7.5315144976306106E-2</x:v>
      </x:c>
      <x:c r="BF50" s="621">
        <x:v>7.7040071933642998E-2</x:v>
      </x:c>
      <x:c r="BG50" s="197">
        <x:v>-3.5665628448311899E-2</x:v>
      </x:c>
      <x:c r="BH50" s="621">
        <x:v>8.1102077704849299E-2</x:v>
      </x:c>
      <x:c r="BI50" s="197">
        <x:v>0.25530496883149301</x:v>
      </x:c>
      <x:c r="BJ50" s="621">
        <x:v>8.7313552329419397E-2</x:v>
      </x:c>
      <x:c r="BK50" s="197">
        <x:v>3.5530037374025599E-3</x:v>
      </x:c>
      <x:c r="BL50" s="621">
        <x:v>0.107165898313237</x:v>
      </x:c>
      <x:c r="BM50" s="197">
        <x:v>0.16574714166301499</x:v>
      </x:c>
      <x:c r="BN50" s="621">
        <x:v>9.0501334473665304E-2</x:v>
      </x:c>
      <x:c r="BO50" s="197">
        <x:v>0.17304198688927799</x:v>
      </x:c>
      <x:c r="BP50" s="621">
        <x:v>7.0020254517660405E-2</x:v>
      </x:c>
      <x:c r="BQ50" s="197">
        <x:v>5.9917387119931202</x:v>
      </x:c>
      <x:c r="BR50" s="621">
        <x:v>1.06406427754327</x:v>
      </x:c>
      <x:c r="BS50" s="197">
        <x:v>0.241952668011225</x:v>
      </x:c>
      <x:c r="BT50" s="621">
        <x:v>9.0373409899437596E-2</x:v>
      </x:c>
      <x:c r="BU50" s="197">
        <x:v>0.105939234518463</x:v>
      </x:c>
      <x:c r="BV50" s="621">
        <x:v>0.110076516868538</x:v>
      </x:c>
      <x:c r="BW50" s="197">
        <x:v>-8.0105321347999095E-2</x:v>
      </x:c>
      <x:c r="BX50" s="621">
        <x:v>9.6187004429897E-2</x:v>
      </x:c>
      <x:c r="BY50" s="197">
        <x:v>0.239082565051494</x:v>
      </x:c>
      <x:c r="BZ50" s="621">
        <x:v>9.7969113363337204E-2</x:v>
      </x:c>
      <x:c r="CA50" s="197">
        <x:v>0.12973552240195199</x:v>
      </x:c>
      <x:c r="CB50" s="621">
        <x:v>9.60089367460744E-2</x:v>
      </x:c>
      <x:c r="CC50" s="197">
        <x:v>8.7465601905219695E-2</x:v>
      </x:c>
      <x:c r="CD50" s="621">
        <x:v>0.108066939391147</x:v>
      </x:c>
      <x:c r="CE50" s="197">
        <x:v>-6.7842802435485502E-2</x:v>
      </x:c>
      <x:c r="CF50" s="621">
        <x:v>7.6904455399725596E-2</x:v>
      </x:c>
      <x:c r="CG50" s="197">
        <x:v>3.8395368948421903E-2</x:v>
      </x:c>
      <x:c r="CH50" s="621">
        <x:v>0.101078662494047</x:v>
      </x:c>
      <x:c r="CI50" s="197">
        <x:v>-1.6068559195903401E-2</x:v>
      </x:c>
      <x:c r="CJ50" s="621">
        <x:v>9.1305089712558296E-2</x:v>
      </x:c>
      <x:c r="CK50" s="197">
        <x:v>0.1295682073518</x:v>
      </x:c>
      <x:c r="CL50" s="621">
        <x:v>8.1005405978784695E-2</x:v>
      </x:c>
      <x:c r="CM50" s="197">
        <x:v>6.3236880959549296E-2</x:v>
      </x:c>
      <x:c r="CN50" s="621">
        <x:v>7.8296628801117499E-2</x:v>
      </x:c>
      <x:c r="CO50" s="197">
        <x:v>-1.63757819810781E-2</x:v>
      </x:c>
      <x:c r="CP50" s="621">
        <x:v>8.2703216769846197E-2</x:v>
      </x:c>
      <x:c r="CQ50" s="197">
        <x:v>0.25183084358645502</x:v>
      </x:c>
      <x:c r="CR50" s="621">
        <x:v>8.7816248642264005E-2</x:v>
      </x:c>
      <x:c r="CS50" s="197">
        <x:v>-1.08938248762078E-3</x:v>
      </x:c>
      <x:c r="CT50" s="621">
        <x:v>0.107969155111101</x:v>
      </x:c>
      <x:c r="CU50" s="197">
        <x:v>0.16715606776966399</x:v>
      </x:c>
      <x:c r="CV50" s="621">
        <x:v>8.9981357169407999E-2</x:v>
      </x:c>
      <x:c r="CW50" s="197">
        <x:v>0.17017080679403501</x:v>
      </x:c>
      <x:c r="CX50" s="621">
        <x:v>6.9229547074509595E-2</x:v>
      </x:c>
      <x:c r="CY50" s="197">
        <x:v>6.1682014951928199</x:v>
      </x:c>
      <x:c r="CZ50" s="629">
        <x:v>1.12997645757353</x:v>
      </x:c>
    </x:row>
    <x:row r="51" spans="1:104" ht="12.95" customHeight="1" x14ac:dyDescent="0.2">
      <x:c r="A51" s="2" t="s">
        <x:v>393</x:v>
      </x:c>
      <x:c r="B51" s="12">
        <x:v>2</x:v>
      </x:c>
      <x:c r="C51" s="197">
        <x:v>0.39835824686562699</x:v>
      </x:c>
      <x:c r="D51" s="621">
        <x:v>0.246413848592621</x:v>
      </x:c>
      <x:c r="E51" s="197">
        <x:v>-0.35721140995470801</x:v>
      </x:c>
      <x:c r="F51" s="621">
        <x:v>0.248774534061524</x:v>
      </x:c>
      <x:c r="G51" s="197">
        <x:v>-6.9052900828265899E-3</x:v>
      </x:c>
      <x:c r="H51" s="621">
        <x:v>0.204798850236035</x:v>
      </x:c>
      <x:c r="I51" s="197">
        <x:v>-4.7002641460222802E-2</x:v>
      </x:c>
      <x:c r="J51" s="621">
        <x:v>0.105817847587588</x:v>
      </x:c>
      <x:c r="K51" s="197">
        <x:v>0.12778063698021999</x:v>
      </x:c>
      <x:c r="L51" s="621">
        <x:v>0.18688963035387801</x:v>
      </x:c>
      <x:c r="M51" s="197">
        <x:v>0.300149257714388</x:v>
      </x:c>
      <x:c r="N51" s="621">
        <x:v>0.18487369576314799</x:v>
      </x:c>
      <x:c r="O51" s="197">
        <x:v>0.100004253813658</x:v>
      </x:c>
      <x:c r="P51" s="621">
        <x:v>8.3418880884263899E-2</x:v>
      </x:c>
      <x:c r="Q51" s="197">
        <x:v>0.147677366825892</x:v>
      </x:c>
      <x:c r="R51" s="621">
        <x:v>0.121763099887603</x:v>
      </x:c>
      <x:c r="S51" s="197">
        <x:v>-0.131774977642347</x:v>
      </x:c>
      <x:c r="T51" s="621">
        <x:v>8.17705716864284E-2</x:v>
      </x:c>
      <x:c r="U51" s="197">
        <x:v>0.410691346593693</x:v>
      </x:c>
      <x:c r="V51" s="621">
        <x:v>0.11613048824625501</x:v>
      </x:c>
      <x:c r="W51" s="197">
        <x:v>-0.17556128826838699</x:v>
      </x:c>
      <x:c r="X51" s="621">
        <x:v>9.0865436079926906E-2</x:v>
      </x:c>
      <x:c r="Y51" s="197">
        <x:v>6.5086874140627707E-2</x:v>
      </x:c>
      <x:c r="Z51" s="621">
        <x:v>8.4025855129255894E-2</x:v>
      </x:c>
      <x:c r="AA51" s="197">
        <x:v>0.25599489398543901</x:v>
      </x:c>
      <x:c r="AB51" s="621">
        <x:v>0.11464774404814899</x:v>
      </x:c>
      <x:c r="AC51" s="197">
        <x:v>1.45777632730336E-2</x:v>
      </x:c>
      <x:c r="AD51" s="621">
        <x:v>0.105815288473639</x:v>
      </x:c>
      <x:c r="AE51" s="197">
        <x:v>5.43142214855993E-2</x:v>
      </x:c>
      <x:c r="AF51" s="621">
        <x:v>0.12475464015323399</x:v>
      </x:c>
      <x:c r="AG51" s="197">
        <x:v>0.39276915103882198</x:v>
      </x:c>
      <x:c r="AH51" s="621">
        <x:v>7.8352648089023202E-2</x:v>
      </x:c>
      <x:c r="AI51" s="197">
        <x:v>3.6845733811942898</x:v>
      </x:c>
      <x:c r="AJ51" s="621">
        <x:v>0.76220667760120797</x:v>
      </x:c>
      <x:c r="AK51" s="197">
        <x:v>0.427715208023977</x:v>
      </x:c>
      <x:c r="AL51" s="621">
        <x:v>0.244720908563579</x:v>
      </x:c>
      <x:c r="AM51" s="197">
        <x:v>-0.43487553441326099</x:v>
      </x:c>
      <x:c r="AN51" s="621">
        <x:v>0.24654112471352199</x:v>
      </x:c>
      <x:c r="AO51" s="197">
        <x:v>1.6051006647284899E-2</x:v>
      </x:c>
      <x:c r="AP51" s="621">
        <x:v>0.20619376073875201</x:v>
      </x:c>
      <x:c r="AQ51" s="197">
        <x:v>-4.5076220198759002E-2</x:v>
      </x:c>
      <x:c r="AR51" s="621">
        <x:v>0.107120818468274</x:v>
      </x:c>
      <x:c r="AS51" s="197">
        <x:v>0.11761167374408101</x:v>
      </x:c>
      <x:c r="AT51" s="621">
        <x:v>0.18588751503946199</x:v>
      </x:c>
      <x:c r="AU51" s="197">
        <x:v>0.32740180530812002</x:v>
      </x:c>
      <x:c r="AV51" s="621">
        <x:v>0.18174974796968299</x:v>
      </x:c>
      <x:c r="AW51" s="197">
        <x:v>8.6096321992742406E-2</x:v>
      </x:c>
      <x:c r="AX51" s="621">
        <x:v>8.3608258416599801E-2</x:v>
      </x:c>
      <x:c r="AY51" s="197">
        <x:v>0.13752709351862699</x:v>
      </x:c>
      <x:c r="AZ51" s="621">
        <x:v>0.12349989307069099</x:v>
      </x:c>
      <x:c r="BA51" s="197">
        <x:v>-0.10862590957330499</x:v>
      </x:c>
      <x:c r="BB51" s="621">
        <x:v>8.0365605133032897E-2</x:v>
      </x:c>
      <x:c r="BC51" s="197">
        <x:v>0.43739652272961499</x:v>
      </x:c>
      <x:c r="BD51" s="621">
        <x:v>0.113395525706737</x:v>
      </x:c>
      <x:c r="BE51" s="197">
        <x:v>-0.156187863835128</x:v>
      </x:c>
      <x:c r="BF51" s="621">
        <x:v>9.1597970212300706E-2</x:v>
      </x:c>
      <x:c r="BG51" s="197">
        <x:v>2.9303875236461101E-2</x:v>
      </x:c>
      <x:c r="BH51" s="621">
        <x:v>8.5630180943951598E-2</x:v>
      </x:c>
      <x:c r="BI51" s="197">
        <x:v>0.284799718326056</x:v>
      </x:c>
      <x:c r="BJ51" s="621">
        <x:v>0.114345045002468</x:v>
      </x:c>
      <x:c r="BK51" s="197">
        <x:v>-3.08642057322242E-2</x:v>
      </x:c>
      <x:c r="BL51" s="621">
        <x:v>0.106985469171321</x:v>
      </x:c>
      <x:c r="BM51" s="197">
        <x:v>4.9347412984090601E-2</x:v>
      </x:c>
      <x:c r="BN51" s="621">
        <x:v>0.12529422956939201</x:v>
      </x:c>
      <x:c r="BO51" s="197">
        <x:v>0.40888736064293402</x:v>
      </x:c>
      <x:c r="BP51" s="621">
        <x:v>7.9024882145704495E-2</x:v>
      </x:c>
      <x:c r="BQ51" s="197">
        <x:v>4.5802523084310298</x:v>
      </x:c>
      <x:c r="BR51" s="621">
        <x:v>0.86979750515572596</x:v>
      </x:c>
      <x:c r="BS51" s="197">
        <x:v>0.39537373943478399</x:v>
      </x:c>
      <x:c r="BT51" s="621">
        <x:v>0.248625242806607</x:v>
      </x:c>
      <x:c r="BU51" s="197">
        <x:v>-0.44766086217013701</x:v>
      </x:c>
      <x:c r="BV51" s="621">
        <x:v>0.247144275387917</x:v>
      </x:c>
      <x:c r="BW51" s="197">
        <x:v>5.7900319048273703E-2</x:v>
      </x:c>
      <x:c r="BX51" s="621">
        <x:v>0.20616332442890301</x:v>
      </x:c>
      <x:c r="BY51" s="197">
        <x:v>-6.7748170840113003E-2</x:v>
      </x:c>
      <x:c r="BZ51" s="621">
        <x:v>0.106357234313822</x:v>
      </x:c>
      <x:c r="CA51" s="197">
        <x:v>9.9685758399575303E-2</x:v>
      </x:c>
      <x:c r="CB51" s="621">
        <x:v>0.18862517613531299</x:v>
      </x:c>
      <x:c r="CC51" s="197">
        <x:v>0.33292214198674702</x:v>
      </x:c>
      <x:c r="CD51" s="621">
        <x:v>0.184876127261898</x:v>
      </x:c>
      <x:c r="CE51" s="197">
        <x:v>7.1559960584944002E-2</x:v>
      </x:c>
      <x:c r="CF51" s="621">
        <x:v>8.3201901925685495E-2</x:v>
      </x:c>
      <x:c r="CG51" s="197">
        <x:v>0.148907906193669</x:v>
      </x:c>
      <x:c r="CH51" s="621">
        <x:v>0.12500254644237499</x:v>
      </x:c>
      <x:c r="CI51" s="197">
        <x:v>-0.12066850464992</x:v>
      </x:c>
      <x:c r="CJ51" s="621">
        <x:v>8.0225749643260597E-2</x:v>
      </x:c>
      <x:c r="CK51" s="197">
        <x:v>0.41796556415754699</x:v>
      </x:c>
      <x:c r="CL51" s="621">
        <x:v>0.111595135391883</x:v>
      </x:c>
      <x:c r="CM51" s="197">
        <x:v>-0.12674528646423</x:v>
      </x:c>
      <x:c r="CN51" s="621">
        <x:v>9.51571475022574E-2</x:v>
      </x:c>
      <x:c r="CO51" s="197">
        <x:v>1.7134798284945501E-2</x:v>
      </x:c>
      <x:c r="CP51" s="621">
        <x:v>8.5073965627125797E-2</x:v>
      </x:c>
      <x:c r="CQ51" s="197">
        <x:v>0.28150065035319299</x:v>
      </x:c>
      <x:c r="CR51" s="621">
        <x:v>0.113696933594891</x:v>
      </x:c>
      <x:c r="CS51" s="197">
        <x:v>-5.4322021739804098E-2</x:v>
      </x:c>
      <x:c r="CT51" s="621">
        <x:v>0.108115476283416</x:v>
      </x:c>
      <x:c r="CU51" s="197">
        <x:v>5.0505388425091197E-2</x:v>
      </x:c>
      <x:c r="CV51" s="621">
        <x:v>0.122337566646202</x:v>
      </x:c>
      <x:c r="CW51" s="197">
        <x:v>0.42312653702650099</x:v>
      </x:c>
      <x:c r="CX51" s="621">
        <x:v>7.8301324400674902E-2</x:v>
      </x:c>
      <x:c r="CY51" s="197">
        <x:v>5.3173966776106099</x:v>
      </x:c>
      <x:c r="CZ51" s="629">
        <x:v>0.96433975859566901</x:v>
      </x:c>
    </x:row>
    <x:row r="52" spans="1:104" ht="12.95" customHeight="1" x14ac:dyDescent="0.2">
      <x:c r="A52" s="2" t="s">
        <x:v>394</x:v>
      </x:c>
      <x:c r="B52" s="12">
        <x:v>2</x:v>
      </x:c>
      <x:c r="C52" s="197">
        <x:v>0.134688296793325</x:v>
      </x:c>
      <x:c r="D52" s="621">
        <x:v>0.12605630715055399</x:v>
      </x:c>
      <x:c r="E52" s="197">
        <x:v>0.23106724440486501</x:v>
      </x:c>
      <x:c r="F52" s="621">
        <x:v>0.131940104720152</x:v>
      </x:c>
      <x:c r="G52" s="197">
        <x:v>-6.2039507882480797E-2</x:v>
      </x:c>
      <x:c r="H52" s="621">
        <x:v>0.145172942506895</x:v>
      </x:c>
      <x:c r="I52" s="197">
        <x:v>0.10026091846286</x:v>
      </x:c>
      <x:c r="J52" s="621">
        <x:v>0.172402240576909</x:v>
      </x:c>
      <x:c r="K52" s="197">
        <x:v>-0.247628962208847</x:v>
      </x:c>
      <x:c r="L52" s="621">
        <x:v>0.13633513857601201</x:v>
      </x:c>
      <x:c r="M52" s="197">
        <x:v>-2.9301916461210099E-2</x:v>
      </x:c>
      <x:c r="N52" s="621">
        <x:v>0.104112044334779</x:v>
      </x:c>
      <x:c r="O52" s="197">
        <x:v>0.16161511000703599</x:v>
      </x:c>
      <x:c r="P52" s="621">
        <x:v>0.112583154467641</x:v>
      </x:c>
      <x:c r="Q52" s="197">
        <x:v>7.3516781682435195E-2</x:v>
      </x:c>
      <x:c r="R52" s="621">
        <x:v>8.8474621641219706E-2</x:v>
      </x:c>
      <x:c r="S52" s="197">
        <x:v>5.6925935616359599E-2</x:v>
      </x:c>
      <x:c r="T52" s="621">
        <x:v>8.83817664505816E-2</x:v>
      </x:c>
      <x:c r="U52" s="197">
        <x:v>0.48667613929393899</x:v>
      </x:c>
      <x:c r="V52" s="621">
        <x:v>0.106375321219335</x:v>
      </x:c>
      <x:c r="W52" s="197">
        <x:v>-0.20514438100180801</x:v>
      </x:c>
      <x:c r="X52" s="621">
        <x:v>8.9092937563044594E-2</x:v>
      </x:c>
      <x:c r="Y52" s="197">
        <x:v>0.30214831087593103</x:v>
      </x:c>
      <x:c r="Z52" s="621">
        <x:v>0.119570159946477</x:v>
      </x:c>
      <x:c r="AA52" s="197">
        <x:v>4.3961572438183098E-2</x:v>
      </x:c>
      <x:c r="AB52" s="621">
        <x:v>0.11724449833771999</x:v>
      </x:c>
      <x:c r="AC52" s="197">
        <x:v>6.9275676242602002E-2</x:v>
      </x:c>
      <x:c r="AD52" s="621">
        <x:v>9.7059023678985598E-2</x:v>
      </x:c>
      <x:c r="AE52" s="197">
        <x:v>9.1668389986588397E-2</x:v>
      </x:c>
      <x:c r="AF52" s="621">
        <x:v>9.5523860498729102E-2</x:v>
      </x:c>
      <x:c r="AG52" s="197">
        <x:v>0.25419316567949302</x:v>
      </x:c>
      <x:c r="AH52" s="621">
        <x:v>0.135845819030981</x:v>
      </x:c>
      <x:c r="AI52" s="197">
        <x:v>5.6212231894360398</x:v>
      </x:c>
      <x:c r="AJ52" s="621">
        <x:v>1.5331988766820901</x:v>
      </x:c>
      <x:c r="AK52" s="197">
        <x:v>0.156806970521641</x:v>
      </x:c>
      <x:c r="AL52" s="621">
        <x:v>0.129896645464156</x:v>
      </x:c>
      <x:c r="AM52" s="197">
        <x:v>0.18307745457666</x:v>
      </x:c>
      <x:c r="AN52" s="621">
        <x:v>0.126039204022936</x:v>
      </x:c>
      <x:c r="AO52" s="197">
        <x:v>-5.5268367713114101E-2</x:v>
      </x:c>
      <x:c r="AP52" s="621">
        <x:v>0.14834187863456499</x:v>
      </x:c>
      <x:c r="AQ52" s="197">
        <x:v>6.9397339112760706E-2</x:v>
      </x:c>
      <x:c r="AR52" s="621">
        <x:v>0.16943412020679799</x:v>
      </x:c>
      <x:c r="AS52" s="197">
        <x:v>-0.25010442290091101</x:v>
      </x:c>
      <x:c r="AT52" s="621">
        <x:v>0.138146130084838</x:v>
      </x:c>
      <x:c r="AU52" s="197">
        <x:v>-4.4049019854079503E-2</x:v>
      </x:c>
      <x:c r="AV52" s="621">
        <x:v>0.105976806144768</x:v>
      </x:c>
      <x:c r="AW52" s="197">
        <x:v>0.126492188483384</x:v>
      </x:c>
      <x:c r="AX52" s="621">
        <x:v>0.11107256114285</x:v>
      </x:c>
      <x:c r="AY52" s="197">
        <x:v>9.1973859023150403E-2</x:v>
      </x:c>
      <x:c r="AZ52" s="621">
        <x:v>9.0849129864281494E-2</x:v>
      </x:c>
      <x:c r="BA52" s="197">
        <x:v>3.3948598849816498E-2</x:v>
      </x:c>
      <x:c r="BB52" s="621">
        <x:v>8.4176878567357602E-2</x:v>
      </x:c>
      <x:c r="BC52" s="197">
        <x:v>0.52718087746849696</x:v>
      </x:c>
      <x:c r="BD52" s="621">
        <x:v>0.10809635281353799</x:v>
      </x:c>
      <x:c r="BE52" s="197">
        <x:v>-0.20132453920128701</x:v>
      </x:c>
      <x:c r="BF52" s="621">
        <x:v>8.1319562971146495E-2</x:v>
      </x:c>
      <x:c r="BG52" s="197">
        <x:v>0.31015353901003601</x:v>
      </x:c>
      <x:c r="BH52" s="621">
        <x:v>0.12038552681683699</x:v>
      </x:c>
      <x:c r="BI52" s="197">
        <x:v>3.2902250244175597E-2</x:v>
      </x:c>
      <x:c r="BJ52" s="621">
        <x:v>0.111786645728662</x:v>
      </x:c>
      <x:c r="BK52" s="197">
        <x:v>4.8836605447319999E-2</x:v>
      </x:c>
      <x:c r="BL52" s="621">
        <x:v>8.9266751413491496E-2</x:v>
      </x:c>
      <x:c r="BM52" s="197">
        <x:v>4.1744058144631599E-2</x:v>
      </x:c>
      <x:c r="BN52" s="621">
        <x:v>9.9747647073381199E-2</x:v>
      </x:c>
      <x:c r="BO52" s="197">
        <x:v>0.243358960350819</x:v>
      </x:c>
      <x:c r="BP52" s="621">
        <x:v>0.13206090339153101</x:v>
      </x:c>
      <x:c r="BQ52" s="197">
        <x:v>7.79192511505547</x:v>
      </x:c>
      <x:c r="BR52" s="621">
        <x:v>1.8927095306525501</x:v>
      </x:c>
      <x:c r="BS52" s="197">
        <x:v>0.22108198525131301</x:v>
      </x:c>
      <x:c r="BT52" s="621">
        <x:v>0.13713407292503599</x:v>
      </x:c>
      <x:c r="BU52" s="197">
        <x:v>0.23673816278370199</x:v>
      </x:c>
      <x:c r="BV52" s="621">
        <x:v>0.12917016404427101</x:v>
      </x:c>
      <x:c r="BW52" s="197">
        <x:v>-7.8888837355558003E-2</x:v>
      </x:c>
      <x:c r="BX52" s="621">
        <x:v>0.159026225678843</x:v>
      </x:c>
      <x:c r="BY52" s="197">
        <x:v>4.0836835183637801E-2</x:v>
      </x:c>
      <x:c r="BZ52" s="621">
        <x:v>0.160833532201579</x:v>
      </x:c>
      <x:c r="CA52" s="197">
        <x:v>-0.135411893225512</x:v>
      </x:c>
      <x:c r="CB52" s="621">
        <x:v>0.13047708570681599</x:v>
      </x:c>
      <x:c r="CC52" s="197">
        <x:v>-0.100374826419224</x:v>
      </x:c>
      <x:c r="CD52" s="621">
        <x:v>0.12509105090153799</x:v>
      </x:c>
      <x:c r="CE52" s="197">
        <x:v>0.12742281338674299</x:v>
      </x:c>
      <x:c r="CF52" s="621">
        <x:v>0.127137703980336</x:v>
      </x:c>
      <x:c r="CG52" s="197">
        <x:v>0.11540187254986201</x:v>
      </x:c>
      <x:c r="CH52" s="621">
        <x:v>9.4149969318942095E-2</x:v>
      </x:c>
      <x:c r="CI52" s="197">
        <x:v>4.4615534795364002E-2</x:v>
      </x:c>
      <x:c r="CJ52" s="621">
        <x:v>7.7927568250089299E-2</x:v>
      </x:c>
      <x:c r="CK52" s="197">
        <x:v>0.43291397993805297</x:v>
      </x:c>
      <x:c r="CL52" s="621">
        <x:v>0.100658141326843</x:v>
      </x:c>
      <x:c r="CM52" s="197">
        <x:v>-8.7871536712284898E-2</x:v>
      </x:c>
      <x:c r="CN52" s="621">
        <x:v>7.7442766319059705E-2</x:v>
      </x:c>
      <x:c r="CO52" s="197">
        <x:v>0.21125161425703901</x:v>
      </x:c>
      <x:c r="CP52" s="621">
        <x:v>0.15018739709782999</x:v>
      </x:c>
      <x:c r="CQ52" s="197">
        <x:v>8.9946812754134506E-2</x:v>
      </x:c>
      <x:c r="CR52" s="621">
        <x:v>0.111242342179854</x:v>
      </x:c>
      <x:c r="CS52" s="197">
        <x:v>4.4919273848400797E-2</x:v>
      </x:c>
      <x:c r="CT52" s="621">
        <x:v>9.2254362840275606E-2</x:v>
      </x:c>
      <x:c r="CU52" s="197">
        <x:v>5.9823816715700001E-2</x:v>
      </x:c>
      <x:c r="CV52" s="621">
        <x:v>9.4730331422348907E-2</x:v>
      </x:c>
      <x:c r="CW52" s="197">
        <x:v>0.18321482668007999</x:v>
      </x:c>
      <x:c r="CX52" s="621">
        <x:v>0.12404000130294</x:v>
      </x:c>
      <x:c r="CY52" s="197">
        <x:v>9.9335629930205602</x:v>
      </x:c>
      <x:c r="CZ52" s="629">
        <x:v>2.9304415067137501</x:v>
      </x:c>
    </x:row>
    <x:row r="53" spans="1:104" ht="12.95" customHeight="1" x14ac:dyDescent="0.2">
      <x:c r="A53" s="2" t="s">
        <x:v>395</x:v>
      </x:c>
      <x:c r="B53" s="12">
        <x:v>2</x:v>
      </x:c>
      <x:c r="C53" s="197">
        <x:v>-3.7248554575234098E-3</x:v>
      </x:c>
      <x:c r="D53" s="621">
        <x:v>7.7700338141725403E-2</x:v>
      </x:c>
      <x:c r="E53" s="197">
        <x:v>0.11996999417625601</x:v>
      </x:c>
      <x:c r="F53" s="621">
        <x:v>8.4284184939055498E-2</x:v>
      </x:c>
      <x:c r="G53" s="197">
        <x:v>0.103333161233313</x:v>
      </x:c>
      <x:c r="H53" s="621">
        <x:v>7.9246621532701997E-2</x:v>
      </x:c>
      <x:c r="I53" s="197">
        <x:v>-0.139465345804206</x:v>
      </x:c>
      <x:c r="J53" s="621">
        <x:v>8.1235479283035095E-2</x:v>
      </x:c>
      <x:c r="K53" s="197">
        <x:v>0.15257553847869201</x:v>
      </x:c>
      <x:c r="L53" s="621">
        <x:v>9.2224290964371E-2</x:v>
      </x:c>
      <x:c r="M53" s="197">
        <x:v>3.2255180640641701E-2</x:v>
      </x:c>
      <x:c r="N53" s="621">
        <x:v>8.8868641971653506E-2</x:v>
      </x:c>
      <x:c r="O53" s="197">
        <x:v>3.0339913818977601E-3</x:v>
      </x:c>
      <x:c r="P53" s="621">
        <x:v>8.7972931327074899E-2</x:v>
      </x:c>
      <x:c r="Q53" s="197">
        <x:v>0.11315433898089</x:v>
      </x:c>
      <x:c r="R53" s="621">
        <x:v>7.2913853940747897E-2</x:v>
      </x:c>
      <x:c r="S53" s="197">
        <x:v>0.14705231408453201</x:v>
      </x:c>
      <x:c r="T53" s="621">
        <x:v>7.5931212430721304E-2</x:v>
      </x:c>
      <x:c r="U53" s="197">
        <x:v>1.17206193871563E-2</x:v>
      </x:c>
      <x:c r="V53" s="621">
        <x:v>8.8970761663630105E-2</x:v>
      </x:c>
      <x:c r="W53" s="197">
        <x:v>8.5334887434233703E-2</x:v>
      </x:c>
      <x:c r="X53" s="621">
        <x:v>8.1848250916904106E-2</x:v>
      </x:c>
      <x:c r="Y53" s="197">
        <x:v>1.5783795881617699E-2</x:v>
      </x:c>
      <x:c r="Z53" s="621">
        <x:v>9.5640072973003504E-2</x:v>
      </x:c>
      <x:c r="AA53" s="197">
        <x:v>0.32754575045738599</x:v>
      </x:c>
      <x:c r="AB53" s="621">
        <x:v>8.0407308242769399E-2</x:v>
      </x:c>
      <x:c r="AC53" s="197">
        <x:v>1.3906608515511501E-2</x:v>
      </x:c>
      <x:c r="AD53" s="621">
        <x:v>8.0640460338626097E-2</x:v>
      </x:c>
      <x:c r="AE53" s="197">
        <x:v>0.136356672780587</x:v>
      </x:c>
      <x:c r="AF53" s="621">
        <x:v>8.1203216462416503E-2</x:v>
      </x:c>
      <x:c r="AG53" s="197">
        <x:v>-2.5745030462808599E-2</x:v>
      </x:c>
      <x:c r="AH53" s="621">
        <x:v>7.5535646223007902E-2</x:v>
      </x:c>
      <x:c r="AI53" s="197">
        <x:v>3.6545569980124202</x:v>
      </x:c>
      <x:c r="AJ53" s="621">
        <x:v>0.73198709914047</x:v>
      </x:c>
      <x:c r="AK53" s="197">
        <x:v>1.1120710556278999E-3</x:v>
      </x:c>
      <x:c r="AL53" s="621">
        <x:v>7.7383483055856794E-2</x:v>
      </x:c>
      <x:c r="AM53" s="197">
        <x:v>0.119563899947378</x:v>
      </x:c>
      <x:c r="AN53" s="621">
        <x:v>8.3689634789525097E-2</x:v>
      </x:c>
      <x:c r="AO53" s="197">
        <x:v>9.9333058978514799E-2</x:v>
      </x:c>
      <x:c r="AP53" s="621">
        <x:v>7.7290056230985504E-2</x:v>
      </x:c>
      <x:c r="AQ53" s="197">
        <x:v>-0.15578761543825501</x:v>
      </x:c>
      <x:c r="AR53" s="621">
        <x:v>8.0255627363678195E-2</x:v>
      </x:c>
      <x:c r="AS53" s="197">
        <x:v>0.106227623573572</x:v>
      </x:c>
      <x:c r="AT53" s="621">
        <x:v>9.3659783826423398E-2</x:v>
      </x:c>
      <x:c r="AU53" s="197">
        <x:v>6.6610471165381602E-2</x:v>
      </x:c>
      <x:c r="AV53" s="621">
        <x:v>8.9583127296644902E-2</x:v>
      </x:c>
      <x:c r="AW53" s="197">
        <x:v>-4.6923648344991903E-3</x:v>
      </x:c>
      <x:c r="AX53" s="621">
        <x:v>8.6351398234340099E-2</x:v>
      </x:c>
      <x:c r="AY53" s="197">
        <x:v>0.10414934907262501</x:v>
      </x:c>
      <x:c r="AZ53" s="621">
        <x:v>7.2610353383359097E-2</x:v>
      </x:c>
      <x:c r="BA53" s="197">
        <x:v>0.17686512855221301</x:v>
      </x:c>
      <x:c r="BB53" s="621">
        <x:v>7.5570275213692598E-2</x:v>
      </x:c>
      <x:c r="BC53" s="197">
        <x:v>1.7391104705263501E-2</x:v>
      </x:c>
      <x:c r="BD53" s="621">
        <x:v>8.9119936456565296E-2</x:v>
      </x:c>
      <x:c r="BE53" s="197">
        <x:v>6.0474426614195803E-2</x:v>
      </x:c>
      <x:c r="BF53" s="621">
        <x:v>8.1826795635391303E-2</x:v>
      </x:c>
      <x:c r="BG53" s="197">
        <x:v>3.92731569814046E-2</x:v>
      </x:c>
      <x:c r="BH53" s="621">
        <x:v>9.54387280752126E-2</x:v>
      </x:c>
      <x:c r="BI53" s="197">
        <x:v>0.335637837320307</x:v>
      </x:c>
      <x:c r="BJ53" s="621">
        <x:v>8.0342388720438904E-2</x:v>
      </x:c>
      <x:c r="BK53" s="197">
        <x:v>1.22420806935942E-3</x:v>
      </x:c>
      <x:c r="BL53" s="621">
        <x:v>7.8287003759134499E-2</x:v>
      </x:c>
      <x:c r="BM53" s="197">
        <x:v>0.11171300083352501</x:v>
      </x:c>
      <x:c r="BN53" s="621">
        <x:v>8.0625751205514407E-2</x:v>
      </x:c>
      <x:c r="BO53" s="197">
        <x:v>-4.21004411273255E-2</x:v>
      </x:c>
      <x:c r="BP53" s="621">
        <x:v>7.3492245174227894E-2</x:v>
      </x:c>
      <x:c r="BQ53" s="197">
        <x:v>5.2877757212255503</x:v>
      </x:c>
      <x:c r="BR53" s="621">
        <x:v>0.87244632147268297</x:v>
      </x:c>
      <x:c r="BS53" s="197">
        <x:v>-9.1548907276222304E-3</x:v>
      </x:c>
      <x:c r="BT53" s="621">
        <x:v>7.8691693793610407E-2</x:v>
      </x:c>
      <x:c r="BU53" s="197">
        <x:v>0.122036468833477</x:v>
      </x:c>
      <x:c r="BV53" s="621">
        <x:v>8.44504856878113E-2</x:v>
      </x:c>
      <x:c r="BW53" s="197">
        <x:v>0.11065868916114199</x:v>
      </x:c>
      <x:c r="BX53" s="621">
        <x:v>7.6600621709852504E-2</x:v>
      </x:c>
      <x:c r="BY53" s="197">
        <x:v>-0.15172358709989001</x:v>
      </x:c>
      <x:c r="BZ53" s="621">
        <x:v>8.0515743738084997E-2</x:v>
      </x:c>
      <x:c r="CA53" s="197">
        <x:v>0.105457538552981</x:v>
      </x:c>
      <x:c r="CB53" s="621">
        <x:v>9.3195320052225694E-2</x:v>
      </x:c>
      <x:c r="CC53" s="197">
        <x:v>6.7522128810934806E-2</x:v>
      </x:c>
      <x:c r="CD53" s="621">
        <x:v>8.8728572076324203E-2</x:v>
      </x:c>
      <x:c r="CE53" s="197">
        <x:v>-2.0080504072298298E-2</x:v>
      </x:c>
      <x:c r="CF53" s="621">
        <x:v>8.5489691287674002E-2</x:v>
      </x:c>
      <x:c r="CG53" s="197">
        <x:v>9.8378196341013899E-2</x:v>
      </x:c>
      <x:c r="CH53" s="621">
        <x:v>7.1315303195094798E-2</x:v>
      </x:c>
      <x:c r="CI53" s="197">
        <x:v>0.195488197035386</x:v>
      </x:c>
      <x:c r="CJ53" s="621">
        <x:v>7.6156802178801705E-2</x:v>
      </x:c>
      <x:c r="CK53" s="197">
        <x:v>8.5247668960882692E-3</x:v>
      </x:c>
      <x:c r="CL53" s="621">
        <x:v>8.9632981552331098E-2</x:v>
      </x:c>
      <x:c r="CM53" s="197">
        <x:v>7.7406902836370695E-2</x:v>
      </x:c>
      <x:c r="CN53" s="621">
        <x:v>8.2137134794292396E-2</x:v>
      </x:c>
      <x:c r="CO53" s="197">
        <x:v>7.9455580362888495E-2</x:v>
      </x:c>
      <x:c r="CP53" s="621">
        <x:v>9.4662190151954706E-2</x:v>
      </x:c>
      <x:c r="CQ53" s="197">
        <x:v>0.340705952317025</x:v>
      </x:c>
      <x:c r="CR53" s="621">
        <x:v>8.1246678831945807E-2</x:v>
      </x:c>
      <x:c r="CS53" s="197">
        <x:v>-8.7892848839081598E-3</x:v>
      </x:c>
      <x:c r="CT53" s="621">
        <x:v>7.75246101953697E-2</x:v>
      </x:c>
      <x:c r="CU53" s="197">
        <x:v>0.101923645022422</x:v>
      </x:c>
      <x:c r="CV53" s="621">
        <x:v>8.1192528719367399E-2</x:v>
      </x:c>
      <x:c r="CW53" s="197">
        <x:v>-4.4740455742280999E-2</x:v>
      </x:c>
      <x:c r="CX53" s="621">
        <x:v>7.3281046690105295E-2</x:v>
      </x:c>
      <x:c r="CY53" s="197">
        <x:v>5.9604899003303604</x:v>
      </x:c>
      <x:c r="CZ53" s="629">
        <x:v>0.96147831878526002</x:v>
      </x:c>
    </x:row>
    <x:row r="54" spans="1:104" ht="12.95" customHeight="1" x14ac:dyDescent="0.2">
      <x:c r="A54" s="2" t="s">
        <x:v>396</x:v>
      </x:c>
      <x:c r="B54" s="12">
        <x:v>2</x:v>
      </x:c>
      <x:c r="C54" s="197">
        <x:v>0.145978184778189</x:v>
      </x:c>
      <x:c r="D54" s="621">
        <x:v>9.4853222801145498E-2</x:v>
      </x:c>
      <x:c r="E54" s="197">
        <x:v>1.9548519244542602E-3</x:v>
      </x:c>
      <x:c r="F54" s="621">
        <x:v>9.2849052363860193E-2</x:v>
      </x:c>
      <x:c r="G54" s="197">
        <x:v>0.12618062282791401</x:v>
      </x:c>
      <x:c r="H54" s="621">
        <x:v>9.1462738623979398E-2</x:v>
      </x:c>
      <x:c r="I54" s="197">
        <x:v>3.9724008633786702E-2</x:v>
      </x:c>
      <x:c r="J54" s="621">
        <x:v>0.10764110755682001</x:v>
      </x:c>
      <x:c r="K54" s="197">
        <x:v>-1.9265835251092701E-2</x:v>
      </x:c>
      <x:c r="L54" s="621">
        <x:v>0.12687164720539901</x:v>
      </x:c>
      <x:c r="M54" s="197">
        <x:v>0.26968197134801197</x:v>
      </x:c>
      <x:c r="N54" s="621">
        <x:v>0.11084056869149</x:v>
      </x:c>
      <x:c r="O54" s="197">
        <x:v>2.8559793190725099E-2</x:v>
      </x:c>
      <x:c r="P54" s="621">
        <x:v>0.105812349318353</x:v>
      </x:c>
      <x:c r="Q54" s="197">
        <x:v>0.25425152666975498</x:v>
      </x:c>
      <x:c r="R54" s="621">
        <x:v>9.7623340135863601E-2</x:v>
      </x:c>
      <x:c r="S54" s="197">
        <x:v>0.120965608951033</x:v>
      </x:c>
      <x:c r="T54" s="621">
        <x:v>0.118488272891593</x:v>
      </x:c>
      <x:c r="U54" s="197">
        <x:v>0.14772192538654999</x:v>
      </x:c>
      <x:c r="V54" s="621">
        <x:v>0.106025931744434</x:v>
      </x:c>
      <x:c r="W54" s="197">
        <x:v>0.171083614259116</x:v>
      </x:c>
      <x:c r="X54" s="621">
        <x:v>9.7397292389005297E-2</x:v>
      </x:c>
      <x:c r="Y54" s="197">
        <x:v>3.4390439512681503E-2</x:v>
      </x:c>
      <x:c r="Z54" s="621">
        <x:v>0.123431819787124</x:v>
      </x:c>
      <x:c r="AA54" s="197">
        <x:v>-7.5995633637588905E-2</x:v>
      </x:c>
      <x:c r="AB54" s="621">
        <x:v>0.10822809895192199</x:v>
      </x:c>
      <x:c r="AC54" s="197">
        <x:v>-5.1836239903781202E-2</x:v>
      </x:c>
      <x:c r="AD54" s="621">
        <x:v>9.7016712562376706E-2</x:v>
      </x:c>
      <x:c r="AE54" s="197">
        <x:v>0.15596255572901899</x:v>
      </x:c>
      <x:c r="AF54" s="621">
        <x:v>9.2084665944712596E-2</x:v>
      </x:c>
      <x:c r="AG54" s="197">
        <x:v>-8.1348427298663702E-3</x:v>
      </x:c>
      <x:c r="AH54" s="621">
        <x:v>9.9984547621826694E-2</x:v>
      </x:c>
      <x:c r="AI54" s="197">
        <x:v>4.2174581713373103</x:v>
      </x:c>
      <x:c r="AJ54" s="621">
        <x:v>1.02608250239364</x:v>
      </x:c>
      <x:c r="AK54" s="197">
        <x:v>0.150375459319744</x:v>
      </x:c>
      <x:c r="AL54" s="621">
        <x:v>9.2666654175732596E-2</x:v>
      </x:c>
      <x:c r="AM54" s="197">
        <x:v>5.7096375376655302E-2</x:v>
      </x:c>
      <x:c r="AN54" s="621">
        <x:v>8.8696005027159103E-2</x:v>
      </x:c>
      <x:c r="AO54" s="197">
        <x:v>0.104238108957833</x:v>
      </x:c>
      <x:c r="AP54" s="621">
        <x:v>8.9738116273064994E-2</x:v>
      </x:c>
      <x:c r="AQ54" s="197">
        <x:v>3.1664177463864698E-2</x:v>
      </x:c>
      <x:c r="AR54" s="621">
        <x:v>0.102981059021945</x:v>
      </x:c>
      <x:c r="AS54" s="197">
        <x:v>-7.1702804322011607E-2</x:v>
      </x:c>
      <x:c r="AT54" s="621">
        <x:v>0.12502038415302899</x:v>
      </x:c>
      <x:c r="AU54" s="197">
        <x:v>0.25460985473819597</x:v>
      </x:c>
      <x:c r="AV54" s="621">
        <x:v>0.10715033984604699</x:v>
      </x:c>
      <x:c r="AW54" s="197">
        <x:v>3.5278479526577297E-2</x:v>
      </x:c>
      <x:c r="AX54" s="621">
        <x:v>0.10191307646801601</x:v>
      </x:c>
      <x:c r="AY54" s="197">
        <x:v>0.26181830981732301</x:v>
      </x:c>
      <x:c r="AZ54" s="621">
        <x:v>9.6478396762808505E-2</x:v>
      </x:c>
      <x:c r="BA54" s="197">
        <x:v>0.16802487855857001</x:v>
      </x:c>
      <x:c r="BB54" s="621">
        <x:v>0.119411420855821</x:v>
      </x:c>
      <x:c r="BC54" s="197">
        <x:v>0.10381904276052301</x:v>
      </x:c>
      <x:c r="BD54" s="621">
        <x:v>0.10464293745572099</x:v>
      </x:c>
      <x:c r="BE54" s="197">
        <x:v>0.141351339310442</x:v>
      </x:c>
      <x:c r="BF54" s="621">
        <x:v>9.5446110811824206E-2</x:v>
      </x:c>
      <x:c r="BG54" s="197">
        <x:v>1.9276887176763301E-2</x:v>
      </x:c>
      <x:c r="BH54" s="621">
        <x:v>0.118839189258496</x:v>
      </x:c>
      <x:c r="BI54" s="197">
        <x:v>-0.117916757955841</x:v>
      </x:c>
      <x:c r="BJ54" s="621">
        <x:v>0.106316065893352</x:v>
      </x:c>
      <x:c r="BK54" s="197">
        <x:v>-3.5223764293630097E-2</x:v>
      </x:c>
      <x:c r="BL54" s="621">
        <x:v>9.7079108080679599E-2</x:v>
      </x:c>
      <x:c r="BM54" s="197">
        <x:v>0.11668006689550101</x:v>
      </x:c>
      <x:c r="BN54" s="621">
        <x:v>9.4357836990793795E-2</x:v>
      </x:c>
      <x:c r="BO54" s="197">
        <x:v>2.88778331419813E-2</x:v>
      </x:c>
      <x:c r="BP54" s="621">
        <x:v>9.8509745233551105E-2</x:v>
      </x:c>
      <x:c r="BQ54" s="197">
        <x:v>6.58363472572543</x:v>
      </x:c>
      <x:c r="BR54" s="621">
        <x:v>1.3032978067851599</x:v>
      </x:c>
      <x:c r="BS54" s="197">
        <x:v>0.13853806632127799</x:v>
      </x:c>
      <x:c r="BT54" s="621">
        <x:v>9.08105484036663E-2</x:v>
      </x:c>
      <x:c r="BU54" s="197">
        <x:v>6.2546252761752102E-2</x:v>
      </x:c>
      <x:c r="BV54" s="621">
        <x:v>8.89312716954717E-2</x:v>
      </x:c>
      <x:c r="BW54" s="197">
        <x:v>0.105906079451627</x:v>
      </x:c>
      <x:c r="BX54" s="621">
        <x:v>8.9155513491948502E-2</x:v>
      </x:c>
      <x:c r="BY54" s="197">
        <x:v>3.2501477894956499E-2</x:v>
      </x:c>
      <x:c r="BZ54" s="621">
        <x:v>0.10242474909090001</x:v>
      </x:c>
      <x:c r="CA54" s="197">
        <x:v>-7.9369032051906305E-2</x:v>
      </x:c>
      <x:c r="CB54" s="621">
        <x:v>0.12333575172577101</x:v>
      </x:c>
      <x:c r="CC54" s="197">
        <x:v>0.249711025816202</x:v>
      </x:c>
      <x:c r="CD54" s="621">
        <x:v>0.10822619337344799</x:v>
      </x:c>
      <x:c r="CE54" s="197">
        <x:v>2.28689946877195E-2</x:v>
      </x:c>
      <x:c r="CF54" s="621">
        <x:v>0.101156909208851</x:v>
      </x:c>
      <x:c r="CG54" s="197">
        <x:v>0.26568373117819599</x:v>
      </x:c>
      <x:c r="CH54" s="621">
        <x:v>9.2281508497503301E-2</x:v>
      </x:c>
      <x:c r="CI54" s="197">
        <x:v>0.179292753336939</x:v>
      </x:c>
      <x:c r="CJ54" s="621">
        <x:v>0.11906349865525701</x:v>
      </x:c>
      <x:c r="CK54" s="197">
        <x:v>9.5033282200160898E-2</x:v>
      </x:c>
      <x:c r="CL54" s="621">
        <x:v>0.106060326792876</x:v>
      </x:c>
      <x:c r="CM54" s="197">
        <x:v>0.14703346064891201</x:v>
      </x:c>
      <x:c r="CN54" s="621">
        <x:v>9.6221422415584901E-2</x:v>
      </x:c>
      <x:c r="CO54" s="197">
        <x:v>9.4993902443542104E-3</x:v>
      </x:c>
      <x:c r="CP54" s="621">
        <x:v>0.11614859070502601</x:v>
      </x:c>
      <x:c r="CQ54" s="197">
        <x:v>-0.10734811147809099</x:v>
      </x:c>
      <x:c r="CR54" s="621">
        <x:v>0.10673817778802</x:v>
      </x:c>
      <x:c r="CS54" s="197">
        <x:v>-4.2799140793898301E-2</x:v>
      </x:c>
      <x:c r="CT54" s="621">
        <x:v>9.4896572408277105E-2</x:v>
      </x:c>
      <x:c r="CU54" s="197">
        <x:v>0.118889707658045</x:v>
      </x:c>
      <x:c r="CV54" s="621">
        <x:v>9.34235466826705E-2</x:v>
      </x:c>
      <x:c r="CW54" s="197">
        <x:v>3.3167668257483102E-2</x:v>
      </x:c>
      <x:c r="CX54" s="621">
        <x:v>0.101001013183695</x:v>
      </x:c>
      <x:c r="CY54" s="197">
        <x:v>7.0697822641090697</x:v>
      </x:c>
      <x:c r="CZ54" s="629">
        <x:v>1.49648580908915</x:v>
      </x:c>
    </x:row>
    <x:row r="55" spans="1:104" ht="12.95" customHeight="1" x14ac:dyDescent="0.2">
      <x:c r="A55" s="2" t="s">
        <x:v>397</x:v>
      </x:c>
      <x:c r="B55" s="12">
        <x:v>2</x:v>
      </x:c>
      <x:c r="C55" s="197">
        <x:v>-0.19817878221600699</x:v>
      </x:c>
      <x:c r="D55" s="621">
        <x:v>0.38976675924507997</x:v>
      </x:c>
      <x:c r="E55" s="197">
        <x:v>0.38206358514925098</x:v>
      </x:c>
      <x:c r="F55" s="621">
        <x:v>0.215786082448889</x:v>
      </x:c>
      <x:c r="G55" s="197">
        <x:v>-6.9784930045080004E-2</x:v>
      </x:c>
      <x:c r="H55" s="621">
        <x:v>0.32904587481515402</x:v>
      </x:c>
      <x:c r="I55" s="197">
        <x:v>0.30847918592757101</x:v>
      </x:c>
      <x:c r="J55" s="621">
        <x:v>0.23898591491159099</x:v>
      </x:c>
      <x:c r="K55" s="197">
        <x:v>0.14482893458940299</x:v>
      </x:c>
      <x:c r="L55" s="621">
        <x:v>0.15163525216203</x:v>
      </x:c>
      <x:c r="M55" s="197">
        <x:v>-0.374453030296789</x:v>
      </x:c>
      <x:c r="N55" s="621">
        <x:v>0.14325107410794199</x:v>
      </x:c>
      <x:c r="O55" s="197">
        <x:v>0.20188422451823801</x:v>
      </x:c>
      <x:c r="P55" s="621">
        <x:v>0.13598120212154899</x:v>
      </x:c>
      <x:c r="Q55" s="197">
        <x:v>0.19030935920602501</x:v>
      </x:c>
      <x:c r="R55" s="621">
        <x:v>0.17502292476779399</x:v>
      </x:c>
      <x:c r="S55" s="197">
        <x:v>-9.7461055396928398E-2</x:v>
      </x:c>
      <x:c r="T55" s="621">
        <x:v>0.111920595487722</x:v>
      </x:c>
      <x:c r="U55" s="197">
        <x:v>0.56277405056904795</x:v>
      </x:c>
      <x:c r="V55" s="621">
        <x:v>0.13702504884571101</x:v>
      </x:c>
      <x:c r="W55" s="197">
        <x:v>0.232588091725245</x:v>
      </x:c>
      <x:c r="X55" s="621">
        <x:v>0.150502485071903</x:v>
      </x:c>
      <x:c r="Y55" s="197">
        <x:v>-8.5926261596971601E-2</x:v>
      </x:c>
      <x:c r="Z55" s="621">
        <x:v>0.111541342897818</x:v>
      </x:c>
      <x:c r="AA55" s="197">
        <x:v>0.40928633356750899</x:v>
      </x:c>
      <x:c r="AB55" s="621">
        <x:v>0.208400247646533</x:v>
      </x:c>
      <x:c r="AC55" s="197">
        <x:v>0.178878617085997</x:v>
      </x:c>
      <x:c r="AD55" s="621">
        <x:v>0.154666073030444</x:v>
      </x:c>
      <x:c r="AE55" s="197">
        <x:v>0.342671950447268</x:v>
      </x:c>
      <x:c r="AF55" s="621">
        <x:v>0.157126596017481</x:v>
      </x:c>
      <x:c r="AG55" s="197">
        <x:v>0.42687672911857699</x:v>
      </x:c>
      <x:c r="AH55" s="621">
        <x:v>0.121215309854224</x:v>
      </x:c>
      <x:c r="AI55" s="197">
        <x:v>12.872211931784401</x:v>
      </x:c>
      <x:c r="AJ55" s="621">
        <x:v>1.8635565059897701</x:v>
      </x:c>
      <x:c r="AK55" s="197">
        <x:v>-0.19200673115614</x:v>
      </x:c>
      <x:c r="AL55" s="621">
        <x:v>0.38360207993508599</x:v>
      </x:c>
      <x:c r="AM55" s="197">
        <x:v>0.38639452163344301</x:v>
      </x:c>
      <x:c r="AN55" s="621">
        <x:v>0.21644851188158701</x:v>
      </x:c>
      <x:c r="AO55" s="197">
        <x:v>-7.4637176602988103E-2</x:v>
      </x:c>
      <x:c r="AP55" s="621">
        <x:v>0.32495052702569199</x:v>
      </x:c>
      <x:c r="AQ55" s="197">
        <x:v>0.30883957440419602</x:v>
      </x:c>
      <x:c r="AR55" s="621">
        <x:v>0.238846753446045</x:v>
      </x:c>
      <x:c r="AS55" s="197">
        <x:v>0.144853883519141</x:v>
      </x:c>
      <x:c r="AT55" s="621">
        <x:v>0.15295338263119401</x:v>
      </x:c>
      <x:c r="AU55" s="197">
        <x:v>-0.36624641548992698</x:v>
      </x:c>
      <x:c r="AV55" s="621">
        <x:v>0.143914153773711</x:v>
      </x:c>
      <x:c r="AW55" s="197">
        <x:v>0.20211790567752699</x:v>
      </x:c>
      <x:c r="AX55" s="621">
        <x:v>0.13383514942469099</x:v>
      </x:c>
      <x:c r="AY55" s="197">
        <x:v>0.18451145146442999</x:v>
      </x:c>
      <x:c r="AZ55" s="621">
        <x:v>0.175483944541001</x:v>
      </x:c>
      <x:c r="BA55" s="197">
        <x:v>-9.2138654215281002E-2</x:v>
      </x:c>
      <x:c r="BB55" s="621">
        <x:v>0.110385900289257</x:v>
      </x:c>
      <x:c r="BC55" s="197">
        <x:v>0.55896989878138403</x:v>
      </x:c>
      <x:c r="BD55" s="621">
        <x:v>0.137437763143683</x:v>
      </x:c>
      <x:c r="BE55" s="197">
        <x:v>0.222928154463193</x:v>
      </x:c>
      <x:c r="BF55" s="621">
        <x:v>0.152905884373463</x:v>
      </x:c>
      <x:c r="BG55" s="197">
        <x:v>-8.3554382043949396E-2</x:v>
      </x:c>
      <x:c r="BH55" s="621">
        <x:v>0.11164919018095799</x:v>
      </x:c>
      <x:c r="BI55" s="197">
        <x:v>0.40150955774666403</x:v>
      </x:c>
      <x:c r="BJ55" s="621">
        <x:v>0.20939389082899401</x:v>
      </x:c>
      <x:c r="BK55" s="197">
        <x:v>0.16756918549025299</x:v>
      </x:c>
      <x:c r="BL55" s="621">
        <x:v>0.15335085837009901</x:v>
      </x:c>
      <x:c r="BM55" s="197">
        <x:v>0.348776967060351</x:v>
      </x:c>
      <x:c r="BN55" s="621">
        <x:v>0.15401084337217899</x:v>
      </x:c>
      <x:c r="BO55" s="197">
        <x:v>0.42222242519775299</x:v>
      </x:c>
      <x:c r="BP55" s="621">
        <x:v>0.120888335884972</x:v>
      </x:c>
      <x:c r="BQ55" s="197">
        <x:v>12.9714879541899</x:v>
      </x:c>
      <x:c r="BR55" s="621">
        <x:v>1.8895384708762499</x:v>
      </x:c>
      <x:c r="BS55" s="197">
        <x:v>-0.22453526788588599</x:v>
      </x:c>
      <x:c r="BT55" s="621">
        <x:v>0.39233895622554299</x:v>
      </x:c>
      <x:c r="BU55" s="197">
        <x:v>0.30927201396512899</x:v>
      </x:c>
      <x:c r="BV55" s="621">
        <x:v>0.21785087498511199</x:v>
      </x:c>
      <x:c r="BW55" s="197">
        <x:v>-5.89738966807642E-2</x:v>
      </x:c>
      <x:c r="BX55" s="621">
        <x:v>0.33032979794012901</x:v>
      </x:c>
      <x:c r="BY55" s="197">
        <x:v>0.25037927041656899</x:v>
      </x:c>
      <x:c r="BZ55" s="621">
        <x:v>0.24110290421368499</x:v>
      </x:c>
      <x:c r="CA55" s="197">
        <x:v>0.12747538207995701</x:v>
      </x:c>
      <x:c r="CB55" s="621">
        <x:v>0.15387461661777799</x:v>
      </x:c>
      <x:c r="CC55" s="197">
        <x:v>-0.28579359146172101</x:v>
      </x:c>
      <x:c r="CD55" s="621">
        <x:v>0.149840830113143</x:v>
      </x:c>
      <x:c r="CE55" s="197">
        <x:v>0.202454383766762</x:v>
      </x:c>
      <x:c r="CF55" s="621">
        <x:v>0.12946348231440799</x:v>
      </x:c>
      <x:c r="CG55" s="197">
        <x:v>0.173031982852515</x:v>
      </x:c>
      <x:c r="CH55" s="621">
        <x:v>0.171634084026203</x:v>
      </x:c>
      <x:c r="CI55" s="197">
        <x:v>-7.7206998933840407E-2</x:v>
      </x:c>
      <x:c r="CJ55" s="621">
        <x:v>0.114584170313144</x:v>
      </x:c>
      <x:c r="CK55" s="197">
        <x:v>0.53242349743714201</x:v>
      </x:c>
      <x:c r="CL55" s="621">
        <x:v>0.13974504142281899</x:v>
      </x:c>
      <x:c r="CM55" s="197">
        <x:v>0.20174327395375999</x:v>
      </x:c>
      <x:c r="CN55" s="621">
        <x:v>0.15002460624421701</x:v>
      </x:c>
      <x:c r="CO55" s="197">
        <x:v>-5.5612221349625401E-2</x:v>
      </x:c>
      <x:c r="CP55" s="621">
        <x:v>0.112328097279422</x:v>
      </x:c>
      <x:c r="CQ55" s="197">
        <x:v>0.39223914055366399</x:v>
      </x:c>
      <x:c r="CR55" s="621">
        <x:v>0.20682711424745101</x:v>
      </x:c>
      <x:c r="CS55" s="197">
        <x:v>0.171953849722917</x:v>
      </x:c>
      <x:c r="CT55" s="621">
        <x:v>0.15424159773899901</x:v>
      </x:c>
      <x:c r="CU55" s="197">
        <x:v>0.28849218556134398</x:v>
      </x:c>
      <x:c r="CV55" s="621">
        <x:v>0.154743523753997</x:v>
      </x:c>
      <x:c r="CW55" s="197">
        <x:v>0.38840237230257102</x:v>
      </x:c>
      <x:c r="CX55" s="621">
        <x:v>0.122683256021721</x:v>
      </x:c>
      <x:c r="CY55" s="197">
        <x:v>14.5767754880727</x:v>
      </x:c>
      <x:c r="CZ55" s="629">
        <x:v>1.9993611621940901</x:v>
      </x:c>
    </x:row>
    <x:row r="56" spans="1:104" ht="12.95" customHeight="1" x14ac:dyDescent="0.2">
      <x:c r="A56" s="2" t="s">
        <x:v>398</x:v>
      </x:c>
      <x:c r="B56" s="12">
        <x:v>2</x:v>
      </x:c>
      <x:c r="C56" s="197">
        <x:v>3.7420495707623097E-2</x:v>
      </x:c>
      <x:c r="D56" s="621">
        <x:v>7.9201380663231596E-2</x:v>
      </x:c>
      <x:c r="E56" s="197">
        <x:v>8.7112698948062006E-2</x:v>
      </x:c>
      <x:c r="F56" s="621">
        <x:v>7.1560440477032097E-2</x:v>
      </x:c>
      <x:c r="G56" s="197">
        <x:v>3.5728553554727198E-2</x:v>
      </x:c>
      <x:c r="H56" s="621">
        <x:v>8.0637820890124307E-2</x:v>
      </x:c>
      <x:c r="I56" s="197">
        <x:v>-4.3238979791025298E-2</x:v>
      </x:c>
      <x:c r="J56" s="621">
        <x:v>7.9622786209628399E-2</x:v>
      </x:c>
      <x:c r="K56" s="197">
        <x:v>1.82437078792374E-3</x:v>
      </x:c>
      <x:c r="L56" s="621">
        <x:v>9.7092741361659504E-2</x:v>
      </x:c>
      <x:c r="M56" s="197">
        <x:v>-8.7164651150796E-3</x:v>
      </x:c>
      <x:c r="N56" s="621">
        <x:v>9.5701796041083004E-2</x:v>
      </x:c>
      <x:c r="O56" s="197">
        <x:v>7.6918844555126001E-2</x:v>
      </x:c>
      <x:c r="P56" s="621">
        <x:v>7.6329178059894004E-2</x:v>
      </x:c>
      <x:c r="Q56" s="197">
        <x:v>2.77540026473946E-2</x:v>
      </x:c>
      <x:c r="R56" s="621">
        <x:v>7.9113020476498999E-2</x:v>
      </x:c>
      <x:c r="S56" s="197">
        <x:v>2.3721334329202499E-2</x:v>
      </x:c>
      <x:c r="T56" s="621">
        <x:v>8.0153613048011094E-2</x:v>
      </x:c>
      <x:c r="U56" s="197">
        <x:v>0.12431821494524301</x:v>
      </x:c>
      <x:c r="V56" s="621">
        <x:v>8.4522357733753495E-2</x:v>
      </x:c>
      <x:c r="W56" s="197">
        <x:v>0.105819840534476</x:v>
      </x:c>
      <x:c r="X56" s="621">
        <x:v>7.4027544203729395E-2</x:v>
      </x:c>
      <x:c r="Y56" s="197">
        <x:v>0.23116627857444799</x:v>
      </x:c>
      <x:c r="Z56" s="621">
        <x:v>6.8477125407016406E-2</x:v>
      </x:c>
      <x:c r="AA56" s="197">
        <x:v>9.9431903978910802E-2</x:v>
      </x:c>
      <x:c r="AB56" s="621">
        <x:v>7.6427241811637306E-2</x:v>
      </x:c>
      <x:c r="AC56" s="197">
        <x:v>4.44268263287112E-2</x:v>
      </x:c>
      <x:c r="AD56" s="621">
        <x:v>7.5047648148208496E-2</x:v>
      </x:c>
      <x:c r="AE56" s="197">
        <x:v>8.4281749815781598E-2</x:v>
      </x:c>
      <x:c r="AF56" s="621">
        <x:v>8.2203288062264304E-2</x:v>
      </x:c>
      <x:c r="AG56" s="197">
        <x:v>8.8272619104947103E-2</x:v>
      </x:c>
      <x:c r="AH56" s="621">
        <x:v>7.2786100416728602E-2</x:v>
      </x:c>
      <x:c r="AI56" s="197">
        <x:v>2.8494838685256898</x:v>
      </x:c>
      <x:c r="AJ56" s="621">
        <x:v>0.62870742887803399</x:v>
      </x:c>
      <x:c r="AK56" s="197">
        <x:v>5.69462450466608E-2</x:v>
      </x:c>
      <x:c r="AL56" s="621">
        <x:v>7.9178662559473006E-2</x:v>
      </x:c>
      <x:c r="AM56" s="197">
        <x:v>7.0007153724694501E-2</x:v>
      </x:c>
      <x:c r="AN56" s="621">
        <x:v>6.9822652848414699E-2</x:v>
      </x:c>
      <x:c r="AO56" s="197">
        <x:v>4.7728018649018301E-2</x:v>
      </x:c>
      <x:c r="AP56" s="621">
        <x:v>8.04234336745559E-2</x:v>
      </x:c>
      <x:c r="AQ56" s="197">
        <x:v>-5.59429855454915E-2</x:v>
      </x:c>
      <x:c r="AR56" s="621">
        <x:v>7.8573843994286505E-2</x:v>
      </x:c>
      <x:c r="AS56" s="197">
        <x:v>-4.6926365887896802E-3</x:v>
      </x:c>
      <x:c r="AT56" s="621">
        <x:v>9.3932443593218895E-2</x:v>
      </x:c>
      <x:c r="AU56" s="197">
        <x:v>8.6333946747651797E-4</x:v>
      </x:c>
      <x:c r="AV56" s="621">
        <x:v>9.29644232147364E-2</x:v>
      </x:c>
      <x:c r="AW56" s="197">
        <x:v>9.8264588388826596E-2</x:v>
      </x:c>
      <x:c r="AX56" s="621">
        <x:v>7.7052201603531503E-2</x:v>
      </x:c>
      <x:c r="AY56" s="197">
        <x:v>2.9686308927987001E-2</x:v>
      </x:c>
      <x:c r="AZ56" s="621">
        <x:v>7.8300649035053294E-2</x:v>
      </x:c>
      <x:c r="BA56" s="197">
        <x:v>5.2984665127247997E-2</x:v>
      </x:c>
      <x:c r="BB56" s="621">
        <x:v>8.0270043236801397E-2</x:v>
      </x:c>
      <x:c r="BC56" s="197">
        <x:v>0.119855297635673</x:v>
      </x:c>
      <x:c r="BD56" s="621">
        <x:v>8.3730930082862295E-2</x:v>
      </x:c>
      <x:c r="BE56" s="197">
        <x:v>0.11416797285493201</x:v>
      </x:c>
      <x:c r="BF56" s="621">
        <x:v>7.1618228295495107E-2</x:v>
      </x:c>
      <x:c r="BG56" s="197">
        <x:v>0.220808852207072</x:v>
      </x:c>
      <x:c r="BH56" s="621">
        <x:v>6.6500455558763993E-2</x:v>
      </x:c>
      <x:c r="BI56" s="197">
        <x:v>0.113537198936168</x:v>
      </x:c>
      <x:c r="BJ56" s="621">
        <x:v>7.5036467605157198E-2</x:v>
      </x:c>
      <x:c r="BK56" s="197">
        <x:v>2.6559232152450998E-2</x:v>
      </x:c>
      <x:c r="BL56" s="621">
        <x:v>7.5806038760149297E-2</x:v>
      </x:c>
      <x:c r="BM56" s="197">
        <x:v>5.3585215208177502E-2</x:v>
      </x:c>
      <x:c r="BN56" s="621">
        <x:v>7.8346994704911202E-2</x:v>
      </x:c>
      <x:c r="BO56" s="197">
        <x:v>0.10396831962159001</x:v>
      </x:c>
      <x:c r="BP56" s="621">
        <x:v>7.0757598182910705E-2</x:v>
      </x:c>
      <x:c r="BQ56" s="197">
        <x:v>4.4445670753132802</x:v>
      </x:c>
      <x:c r="BR56" s="621">
        <x:v>0.80004287783349304</x:v>
      </x:c>
      <x:c r="BS56" s="197">
        <x:v>4.4404707425481998E-2</x:v>
      </x:c>
      <x:c r="BT56" s="621">
        <x:v>7.9682477536613297E-2</x:v>
      </x:c>
      <x:c r="BU56" s="197">
        <x:v>7.2814640036290595E-2</x:v>
      </x:c>
      <x:c r="BV56" s="621">
        <x:v>6.9811559871126E-2</x:v>
      </x:c>
      <x:c r="BW56" s="197">
        <x:v>5.7730588201484703E-2</x:v>
      </x:c>
      <x:c r="BX56" s="621">
        <x:v>8.0752993169772705E-2</x:v>
      </x:c>
      <x:c r="BY56" s="197">
        <x:v>-5.5391513805793297E-2</x:v>
      </x:c>
      <x:c r="BZ56" s="621">
        <x:v>7.82227843740219E-2</x:v>
      </x:c>
      <x:c r="CA56" s="197">
        <x:v>4.1732324894649302E-3</x:v>
      </x:c>
      <x:c r="CB56" s="621">
        <x:v>9.4741110956782407E-2</x:v>
      </x:c>
      <x:c r="CC56" s="197">
        <x:v>7.5774112980401698E-3</x:v>
      </x:c>
      <x:c r="CD56" s="621">
        <x:v>9.3750466120290796E-2</x:v>
      </x:c>
      <x:c r="CE56" s="197">
        <x:v>7.7746002671699496E-2</x:v>
      </x:c>
      <x:c r="CF56" s="621">
        <x:v>7.8429431423646598E-2</x:v>
      </x:c>
      <x:c r="CG56" s="197">
        <x:v>3.80795897368187E-2</x:v>
      </x:c>
      <x:c r="CH56" s="621">
        <x:v>7.8250282650156294E-2</x:v>
      </x:c>
      <x:c r="CI56" s="197">
        <x:v>5.30527306931564E-2</x:v>
      </x:c>
      <x:c r="CJ56" s="621">
        <x:v>8.0928921444383906E-2</x:v>
      </x:c>
      <x:c r="CK56" s="197">
        <x:v>0.12215793759790899</x:v>
      </x:c>
      <x:c r="CL56" s="621">
        <x:v>8.3664455505588903E-2</x:v>
      </x:c>
      <x:c r="CM56" s="197">
        <x:v>0.10939371422045099</x:v>
      </x:c>
      <x:c r="CN56" s="621">
        <x:v>7.2019461270052001E-2</x:v>
      </x:c>
      <x:c r="CO56" s="197">
        <x:v>0.23146468365219899</x:v>
      </x:c>
      <x:c r="CP56" s="621">
        <x:v>6.6534923204482399E-2</x:v>
      </x:c>
      <x:c r="CQ56" s="197">
        <x:v>0.10337605916258</x:v>
      </x:c>
      <x:c r="CR56" s="621">
        <x:v>7.5149463510941206E-2</x:v>
      </x:c>
      <x:c r="CS56" s="197">
        <x:v>1.04757179377447E-2</x:v>
      </x:c>
      <x:c r="CT56" s="621">
        <x:v>7.7146022364957004E-2</x:v>
      </x:c>
      <x:c r="CU56" s="197">
        <x:v>4.60279370227928E-2</x:v>
      </x:c>
      <x:c r="CV56" s="621">
        <x:v>7.8285648885294601E-2</x:v>
      </x:c>
      <x:c r="CW56" s="197">
        <x:v>0.110252711130629</x:v>
      </x:c>
      <x:c r="CX56" s="621">
        <x:v>7.0337295190175106E-2</x:v>
      </x:c>
      <x:c r="CY56" s="197">
        <x:v>4.9009927447901198</x:v>
      </x:c>
      <x:c r="CZ56" s="629">
        <x:v>0.83822690912251996</x:v>
      </x:c>
    </x:row>
    <x:row r="57" spans="1:104" ht="12.95" customHeight="1" x14ac:dyDescent="0.2">
      <x:c r="A57" s="2" t="s">
        <x:v>399</x:v>
      </x:c>
      <x:c r="B57" s="12">
        <x:v>2</x:v>
      </x:c>
      <x:c r="C57" s="197">
        <x:v>0.105587225809595</x:v>
      </x:c>
      <x:c r="D57" s="621">
        <x:v>0.102383021112917</x:v>
      </x:c>
      <x:c r="E57" s="197">
        <x:v>0.18682245397467501</x:v>
      </x:c>
      <x:c r="F57" s="621">
        <x:v>0.120959099157355</x:v>
      </x:c>
      <x:c r="G57" s="197">
        <x:v>-2.9482920281717801E-2</x:v>
      </x:c>
      <x:c r="H57" s="621">
        <x:v>0.115310590900043</x:v>
      </x:c>
      <x:c r="I57" s="197">
        <x:v>-3.6333389502588201E-2</x:v>
      </x:c>
      <x:c r="J57" s="621">
        <x:v>0.10930456223573699</x:v>
      </x:c>
      <x:c r="K57" s="197">
        <x:v>5.6334356699362003E-3</x:v>
      </x:c>
      <x:c r="L57" s="621">
        <x:v>0.122115842598517</x:v>
      </x:c>
      <x:c r="M57" s="197">
        <x:v>0.209691475388186</x:v>
      </x:c>
      <x:c r="N57" s="621">
        <x:v>0.108819439939891</x:v>
      </x:c>
      <x:c r="O57" s="197">
        <x:v>2.0547499322933E-2</x:v>
      </x:c>
      <x:c r="P57" s="621">
        <x:v>0.103917371619409</x:v>
      </x:c>
      <x:c r="Q57" s="197">
        <x:v>6.0634653402310598E-2</x:v>
      </x:c>
      <x:c r="R57" s="621">
        <x:v>0.112267753849012</x:v>
      </x:c>
      <x:c r="S57" s="197">
        <x:v>-1.7291661548777801E-2</x:v>
      </x:c>
      <x:c r="T57" s="621">
        <x:v>0.16858912931709799</x:v>
      </x:c>
      <x:c r="U57" s="197">
        <x:v>2.3047803718136899E-2</x:v>
      </x:c>
      <x:c r="V57" s="621">
        <x:v>0.116645852729116</x:v>
      </x:c>
      <x:c r="W57" s="197">
        <x:v>-5.8458345012003698E-2</x:v>
      </x:c>
      <x:c r="X57" s="621">
        <x:v>0.123779900267146</x:v>
      </x:c>
      <x:c r="Y57" s="197">
        <x:v>0.313549949617835</x:v>
      </x:c>
      <x:c r="Z57" s="621">
        <x:v>0.124136921230214</x:v>
      </x:c>
      <x:c r="AA57" s="197">
        <x:v>0.24411816568124101</x:v>
      </x:c>
      <x:c r="AB57" s="621">
        <x:v>0.11277670236350799</x:v>
      </x:c>
      <x:c r="AC57" s="197">
        <x:v>0.17734241792932501</x:v>
      </x:c>
      <x:c r="AD57" s="621">
        <x:v>0.12997438068680001</x:v>
      </x:c>
      <x:c r="AE57" s="197">
        <x:v>0.219765555019975</x:v>
      </x:c>
      <x:c r="AF57" s="621">
        <x:v>0.12992264209027801</x:v>
      </x:c>
      <x:c r="AG57" s="197">
        <x:v>0.13788113794461199</x:v>
      </x:c>
      <x:c r="AH57" s="621">
        <x:v>0.101185381896239</x:v>
      </x:c>
      <x:c r="AI57" s="197">
        <x:v>5.6636122552001398</x:v>
      </x:c>
      <x:c r="AJ57" s="621">
        <x:v>1.3934434403278799</x:v>
      </x:c>
      <x:c r="AK57" s="197">
        <x:v>9.6175632445457598E-2</x:v>
      </x:c>
      <x:c r="AL57" s="621">
        <x:v>0.10175779094085501</x:v>
      </x:c>
      <x:c r="AM57" s="197">
        <x:v>0.191175791296821</x:v>
      </x:c>
      <x:c r="AN57" s="621">
        <x:v>0.12063698303199</x:v>
      </x:c>
      <x:c r="AO57" s="197">
        <x:v>-2.7809748166508899E-2</x:v>
      </x:c>
      <x:c r="AP57" s="621">
        <x:v>0.116434343851694</x:v>
      </x:c>
      <x:c r="AQ57" s="197">
        <x:v>-2.43567797087497E-2</x:v>
      </x:c>
      <x:c r="AR57" s="621">
        <x:v>0.108598675181934</x:v>
      </x:c>
      <x:c r="AS57" s="197">
        <x:v>1.3733854090492101E-3</x:v>
      </x:c>
      <x:c r="AT57" s="621">
        <x:v>0.121252517743762</x:v>
      </x:c>
      <x:c r="AU57" s="197">
        <x:v>0.220134780633407</x:v>
      </x:c>
      <x:c r="AV57" s="621">
        <x:v>0.10989132428991499</x:v>
      </x:c>
      <x:c r="AW57" s="197">
        <x:v>1.53625452355017E-2</x:v>
      </x:c>
      <x:c r="AX57" s="621">
        <x:v>0.103830356866752</x:v>
      </x:c>
      <x:c r="AY57" s="197">
        <x:v>4.8444923428060803E-2</x:v>
      </x:c>
      <x:c r="AZ57" s="621">
        <x:v>0.110758815387433</x:v>
      </x:c>
      <x:c r="BA57" s="197">
        <x:v>1.27769234530134E-2</x:v>
      </x:c>
      <x:c r="BB57" s="621">
        <x:v>0.16877294319918101</x:v>
      </x:c>
      <x:c r="BC57" s="197">
        <x:v>2.4828919399992801E-2</x:v>
      </x:c>
      <x:c r="BD57" s="621">
        <x:v>0.117854338902808</x:v>
      </x:c>
      <x:c r="BE57" s="197">
        <x:v>-5.3206397607488701E-2</x:v>
      </x:c>
      <x:c r="BF57" s="621">
        <x:v>0.122397955688965</x:v>
      </x:c>
      <x:c r="BG57" s="197">
        <x:v>0.31328049112172501</x:v>
      </x:c>
      <x:c r="BH57" s="621">
        <x:v>0.123899044199052</x:v>
      </x:c>
      <x:c r="BI57" s="197">
        <x:v>0.22555456049219</x:v>
      </x:c>
      <x:c r="BJ57" s="621">
        <x:v>0.115711826328342</x:v>
      </x:c>
      <x:c r="BK57" s="197">
        <x:v>0.177228383897094</x:v>
      </x:c>
      <x:c r="BL57" s="621">
        <x:v>0.12991866409547401</x:v>
      </x:c>
      <x:c r="BM57" s="197">
        <x:v>0.224076450278864</x:v>
      </x:c>
      <x:c r="BN57" s="621">
        <x:v>0.130412297694882</x:v>
      </x:c>
      <x:c r="BO57" s="197">
        <x:v>0.14543171169087099</x:v>
      </x:c>
      <x:c r="BP57" s="621">
        <x:v>0.100148193978833</x:v>
      </x:c>
      <x:c r="BQ57" s="197">
        <x:v>5.9195482463687501</x:v>
      </x:c>
      <x:c r="BR57" s="621">
        <x:v>1.4644277411448801</x:v>
      </x:c>
      <x:c r="BS57" s="197">
        <x:v>0.104594214835802</x:v>
      </x:c>
      <x:c r="BT57" s="621">
        <x:v>0.101756983311577</x:v>
      </x:c>
      <x:c r="BU57" s="197">
        <x:v>0.18195341508250101</x:v>
      </x:c>
      <x:c r="BV57" s="621">
        <x:v>0.11834808779044199</x:v>
      </x:c>
      <x:c r="BW57" s="197">
        <x:v>-1.81186454567412E-2</x:v>
      </x:c>
      <x:c r="BX57" s="621">
        <x:v>0.118431424538559</x:v>
      </x:c>
      <x:c r="BY57" s="197">
        <x:v>-3.7688067533049999E-2</x:v>
      </x:c>
      <x:c r="BZ57" s="621">
        <x:v>0.107136576730576</x:v>
      </x:c>
      <x:c r="CA57" s="197">
        <x:v>-1.21085993290935E-2</x:v>
      </x:c>
      <x:c r="CB57" s="621">
        <x:v>0.117920935357531</x:v>
      </x:c>
      <x:c r="CC57" s="197">
        <x:v>0.24619082910660101</x:v>
      </x:c>
      <x:c r="CD57" s="621">
        <x:v>0.112508921040092</x:v>
      </x:c>
      <x:c r="CE57" s="197">
        <x:v>2.7561183325299798E-3</x:v>
      </x:c>
      <x:c r="CF57" s="621">
        <x:v>9.9218643841079396E-2</x:v>
      </x:c>
      <x:c r="CG57" s="197">
        <x:v>5.0152449481141899E-2</x:v>
      </x:c>
      <x:c r="CH57" s="621">
        <x:v>0.11042391127485</x:v>
      </x:c>
      <x:c r="CI57" s="197">
        <x:v>7.5089098624241202E-3</x:v>
      </x:c>
      <x:c r="CJ57" s="621">
        <x:v>0.165722801239823</x:v>
      </x:c>
      <x:c r="CK57" s="197">
        <x:v>2.47094488717764E-2</x:v>
      </x:c>
      <x:c r="CL57" s="621">
        <x:v>0.11653763700906</x:v>
      </x:c>
      <x:c r="CM57" s="197">
        <x:v>-5.2341373605464897E-2</x:v>
      </x:c>
      <x:c r="CN57" s="621">
        <x:v>0.131817971628233</x:v>
      </x:c>
      <x:c r="CO57" s="197">
        <x:v>0.29552446966530399</x:v>
      </x:c>
      <x:c r="CP57" s="621">
        <x:v>0.13213196143595601</x:v>
      </x:c>
      <x:c r="CQ57" s="197">
        <x:v>0.242244547660837</x:v>
      </x:c>
      <x:c r="CR57" s="621">
        <x:v>0.11490663749503401</x:v>
      </x:c>
      <x:c r="CS57" s="197">
        <x:v>0.16816265227202001</x:v>
      </x:c>
      <x:c r="CT57" s="621">
        <x:v>0.129192788029525</x:v>
      </x:c>
      <x:c r="CU57" s="197">
        <x:v>0.20708794453417301</x:v>
      </x:c>
      <x:c r="CV57" s="621">
        <x:v>0.12928490402224199</x:v>
      </x:c>
      <x:c r="CW57" s="197">
        <x:v>0.14090764571508299</x:v>
      </x:c>
      <x:c r="CX57" s="621">
        <x:v>9.9305617236202001E-2</x:v>
      </x:c>
      <x:c r="CY57" s="197">
        <x:v>6.5370368920885698</x:v>
      </x:c>
      <x:c r="CZ57" s="629">
        <x:v>1.6624326530740401</x:v>
      </x:c>
    </x:row>
    <x:row r="58" spans="1:104" ht="12.95" customHeight="1" x14ac:dyDescent="0.2">
      <x:c r="A58" s="2" t="s">
        <x:v>400</x:v>
      </x:c>
      <x:c r="B58" s="12">
        <x:v>2</x:v>
      </x:c>
      <x:c r="C58" s="197">
        <x:v>5.6928828045947101E-3</x:v>
      </x:c>
      <x:c r="D58" s="621">
        <x:v>9.0983044031737695E-2</x:v>
      </x:c>
      <x:c r="E58" s="197">
        <x:v>4.1280764391966103E-2</x:v>
      </x:c>
      <x:c r="F58" s="621">
        <x:v>0.105661104914634</x:v>
      </x:c>
      <x:c r="G58" s="197">
        <x:v>4.78147712781615E-2</x:v>
      </x:c>
      <x:c r="H58" s="621">
        <x:v>8.6554815681922706E-2</x:v>
      </x:c>
      <x:c r="I58" s="197">
        <x:v>0.19747204951754899</x:v>
      </x:c>
      <x:c r="J58" s="621">
        <x:v>0.101303761961389</x:v>
      </x:c>
      <x:c r="K58" s="197">
        <x:v>-5.93960177444047E-2</x:v>
      </x:c>
      <x:c r="L58" s="621">
        <x:v>0.10643589087392601</x:v>
      </x:c>
      <x:c r="M58" s="197">
        <x:v>0.145939572785733</x:v>
      </x:c>
      <x:c r="N58" s="621">
        <x:v>0.10804129730892</x:v>
      </x:c>
      <x:c r="O58" s="197">
        <x:v>0.14586778305438</x:v>
      </x:c>
      <x:c r="P58" s="621">
        <x:v>8.7839336156330203E-2</x:v>
      </x:c>
      <x:c r="Q58" s="197">
        <x:v>-2.4454643804045901E-2</x:v>
      </x:c>
      <x:c r="R58" s="621">
        <x:v>0.10197185187610699</x:v>
      </x:c>
      <x:c r="S58" s="197">
        <x:v>4.3985128197944097E-2</x:v>
      </x:c>
      <x:c r="T58" s="621">
        <x:v>7.7074954087188494E-2</x:v>
      </x:c>
      <x:c r="U58" s="197">
        <x:v>9.6961492472363603E-2</x:v>
      </x:c>
      <x:c r="V58" s="621">
        <x:v>8.6537090574330802E-2</x:v>
      </x:c>
      <x:c r="W58" s="197">
        <x:v>-1.11141062395047E-3</x:v>
      </x:c>
      <x:c r="X58" s="621">
        <x:v>8.2382638900049099E-2</x:v>
      </x:c>
      <x:c r="Y58" s="197">
        <x:v>0.16271254606387101</x:v>
      </x:c>
      <x:c r="Z58" s="621">
        <x:v>8.3084384878230097E-2</x:v>
      </x:c>
      <x:c r="AA58" s="197">
        <x:v>-4.8887519319433297E-2</x:v>
      </x:c>
      <x:c r="AB58" s="621">
        <x:v>8.6749914852153207E-2</x:v>
      </x:c>
      <x:c r="AC58" s="197">
        <x:v>4.7145921431450299E-2</x:v>
      </x:c>
      <x:c r="AD58" s="621">
        <x:v>7.4247481893448805E-2</x:v>
      </x:c>
      <x:c r="AE58" s="197">
        <x:v>0.21730641318827901</x:v>
      </x:c>
      <x:c r="AF58" s="621">
        <x:v>9.8656236297911898E-2</x:v>
      </x:c>
      <x:c r="AG58" s="197">
        <x:v>8.6811951633214701E-2</x:v>
      </x:c>
      <x:c r="AH58" s="621">
        <x:v>6.6903871338471102E-2</x:v>
      </x:c>
      <x:c r="AI58" s="197">
        <x:v>4.28245134947226</x:v>
      </x:c>
      <x:c r="AJ58" s="621">
        <x:v>0.86723494336528795</x:v>
      </x:c>
      <x:c r="AK58" s="197">
        <x:v>1.91783642204983E-2</x:v>
      </x:c>
      <x:c r="AL58" s="621">
        <x:v>9.2490540225587906E-2</x:v>
      </x:c>
      <x:c r="AM58" s="197">
        <x:v>1.40121072856941E-2</x:v>
      </x:c>
      <x:c r="AN58" s="621">
        <x:v>0.105746891037097</x:v>
      </x:c>
      <x:c r="AO58" s="197">
        <x:v>6.11539347949712E-2</x:v>
      </x:c>
      <x:c r="AP58" s="621">
        <x:v>8.5981788114446997E-2</x:v>
      </x:c>
      <x:c r="AQ58" s="197">
        <x:v>0.20107065043149</x:v>
      </x:c>
      <x:c r="AR58" s="621">
        <x:v>9.9969345359412098E-2</x:v>
      </x:c>
      <x:c r="AS58" s="197">
        <x:v>-6.9979325432731304E-2</x:v>
      </x:c>
      <x:c r="AT58" s="621">
        <x:v>0.105083211475727</x:v>
      </x:c>
      <x:c r="AU58" s="197">
        <x:v>0.16346029851532301</x:v>
      </x:c>
      <x:c r="AV58" s="621">
        <x:v>0.107737643642161</x:v>
      </x:c>
      <x:c r="AW58" s="197">
        <x:v>0.136432203943954</x:v>
      </x:c>
      <x:c r="AX58" s="621">
        <x:v>8.7111078535939995E-2</x:v>
      </x:c>
      <x:c r="AY58" s="197">
        <x:v>-3.70249113164203E-2</x:v>
      </x:c>
      <x:c r="AZ58" s="621">
        <x:v>0.10026728567585901</x:v>
      </x:c>
      <x:c r="BA58" s="197">
        <x:v>7.49937707136933E-2</x:v>
      </x:c>
      <x:c r="BB58" s="621">
        <x:v>7.4912019518773396E-2</x:v>
      </x:c>
      <x:c r="BC58" s="197">
        <x:v>0.106503862409179</x:v>
      </x:c>
      <x:c r="BD58" s="621">
        <x:v>8.5595114181871795E-2</x:v>
      </x:c>
      <x:c r="BE58" s="197">
        <x:v>1.729146835874E-3</x:v>
      </x:c>
      <x:c r="BF58" s="621">
        <x:v>8.41866246632135E-2</x:v>
      </x:c>
      <x:c r="BG58" s="197">
        <x:v>0.15469358284940599</x:v>
      </x:c>
      <x:c r="BH58" s="621">
        <x:v>8.4376603654270799E-2</x:v>
      </x:c>
      <x:c r="BI58" s="197">
        <x:v>-5.9067695501170803E-2</x:v>
      </x:c>
      <x:c r="BJ58" s="621">
        <x:v>8.5601518782412594E-2</x:v>
      </x:c>
      <x:c r="BK58" s="197">
        <x:v>4.8197278336675101E-2</x:v>
      </x:c>
      <x:c r="BL58" s="621">
        <x:v>7.4090832490132597E-2</x:v>
      </x:c>
      <x:c r="BM58" s="197">
        <x:v>0.210748663016328</x:v>
      </x:c>
      <x:c r="BN58" s="621">
        <x:v>9.7580230216292196E-2</x:v>
      </x:c>
      <x:c r="BO58" s="197">
        <x:v>9.1578324223965502E-2</x:v>
      </x:c>
      <x:c r="BP58" s="621">
        <x:v>6.7248939141117903E-2</x:v>
      </x:c>
      <x:c r="BQ58" s="197">
        <x:v>4.8000389299147104</x:v>
      </x:c>
      <x:c r="BR58" s="621">
        <x:v>0.96179847644945005</x:v>
      </x:c>
      <x:c r="BS58" s="197">
        <x:v>4.0563222391368503E-3</x:v>
      </x:c>
      <x:c r="BT58" s="621">
        <x:v>9.2078313507194406E-2</x:v>
      </x:c>
      <x:c r="BU58" s="197">
        <x:v>1.0980012696331899E-2</x:v>
      </x:c>
      <x:c r="BV58" s="621">
        <x:v>0.103192058636563</x:v>
      </x:c>
      <x:c r="BW58" s="197">
        <x:v>5.0088342639580501E-2</x:v>
      </x:c>
      <x:c r="BX58" s="621">
        <x:v>8.5352265487307497E-2</x:v>
      </x:c>
      <x:c r="BY58" s="197">
        <x:v>0.20088791372629899</x:v>
      </x:c>
      <x:c r="BZ58" s="621">
        <x:v>9.8872118173840201E-2</x:v>
      </x:c>
      <x:c r="CA58" s="197">
        <x:v>-7.0719975672569393E-2</x:v>
      </x:c>
      <x:c r="CB58" s="621">
        <x:v>0.10285815815631399</x:v>
      </x:c>
      <x:c r="CC58" s="197">
        <x:v>0.15674578792389701</x:v>
      </x:c>
      <x:c r="CD58" s="621">
        <x:v>0.109159365520207</x:v>
      </x:c>
      <x:c r="CE58" s="197">
        <x:v>0.100381564882994</x:v>
      </x:c>
      <x:c r="CF58" s="621">
        <x:v>8.7128009047521299E-2</x:v>
      </x:c>
      <x:c r="CG58" s="197">
        <x:v>-3.3877720682018303E-2</x:v>
      </x:c>
      <x:c r="CH58" s="621">
        <x:v>9.8466805345109806E-2</x:v>
      </x:c>
      <x:c r="CI58" s="197">
        <x:v>7.8092113071903793E-2</x:v>
      </x:c>
      <x:c r="CJ58" s="621">
        <x:v>7.7025662891410607E-2</x:v>
      </x:c>
      <x:c r="CK58" s="197">
        <x:v>0.1019875093344</x:v>
      </x:c>
      <x:c r="CL58" s="621">
        <x:v>8.6680078520750006E-2</x:v>
      </x:c>
      <x:c r="CM58" s="197">
        <x:v>4.39357539502329E-2</x:v>
      </x:c>
      <x:c r="CN58" s="621">
        <x:v>8.5857035425393205E-2</x:v>
      </x:c>
      <x:c r="CO58" s="197">
        <x:v>0.145529363632319</x:v>
      </x:c>
      <x:c r="CP58" s="621">
        <x:v>8.4545118971300806E-2</x:v>
      </x:c>
      <x:c r="CQ58" s="197">
        <x:v>-5.2124746838885502E-2</x:v>
      </x:c>
      <x:c r="CR58" s="621">
        <x:v>8.32750346329795E-2</x:v>
      </x:c>
      <x:c r="CS58" s="197">
        <x:v>2.0930089827963599E-2</x:v>
      </x:c>
      <x:c r="CT58" s="621">
        <x:v>7.2877757169906396E-2</x:v>
      </x:c>
      <x:c r="CU58" s="197">
        <x:v>0.19749738324252</x:v>
      </x:c>
      <x:c r="CV58" s="621">
        <x:v>9.8231899638288905E-2</x:v>
      </x:c>
      <x:c r="CW58" s="197">
        <x:v>9.9392686291919705E-2</x:v>
      </x:c>
      <x:c r="CX58" s="621">
        <x:v>6.6486920071155697E-2</x:v>
      </x:c>
      <x:c r="CY58" s="197">
        <x:v>5.5645872493877704</x:v>
      </x:c>
      <x:c r="CZ58" s="629">
        <x:v>1.0543386016579099</x:v>
      </x:c>
    </x:row>
    <x:row r="59" spans="1:104" ht="12.95" customHeight="1" x14ac:dyDescent="0.2">
      <x:c r="A59" s="2" t="s">
        <x:v>401</x:v>
      </x:c>
      <x:c r="B59" s="12">
        <x:v>2</x:v>
      </x:c>
      <x:c r="C59" s="197">
        <x:v>0.19562130887621099</x:v>
      </x:c>
      <x:c r="D59" s="621">
        <x:v>0.16995663772849101</x:v>
      </x:c>
      <x:c r="E59" s="197">
        <x:v>-9.2671853413311994E-2</x:v>
      </x:c>
      <x:c r="F59" s="621">
        <x:v>0.151678041802559</x:v>
      </x:c>
      <x:c r="G59" s="197">
        <x:v>-6.6148284213881206E-2</x:v>
      </x:c>
      <x:c r="H59" s="621">
        <x:v>0.27662869745294999</x:v>
      </x:c>
      <x:c r="I59" s="197">
        <x:v>0.14448269482819401</x:v>
      </x:c>
      <x:c r="J59" s="621">
        <x:v>0.20526793936153401</x:v>
      </x:c>
      <x:c r="K59" s="197">
        <x:v>0.106474386975833</x:v>
      </x:c>
      <x:c r="L59" s="621">
        <x:v>0.18794372554657901</x:v>
      </x:c>
      <x:c r="M59" s="197">
        <x:v>0.107308643011089</x:v>
      </x:c>
      <x:c r="N59" s="621">
        <x:v>0.177788222625271</x:v>
      </x:c>
      <x:c r="O59" s="197">
        <x:v>0.19375019990113301</x:v>
      </x:c>
      <x:c r="P59" s="621">
        <x:v>7.2666025489142194E-2</x:v>
      </x:c>
      <x:c r="Q59" s="197">
        <x:v>-6.2726090760021003E-2</x:v>
      </x:c>
      <x:c r="R59" s="621">
        <x:v>0.16032431878408501</x:v>
      </x:c>
      <x:c r="S59" s="197">
        <x:v>8.1977636618618094E-2</x:v>
      </x:c>
      <x:c r="T59" s="621">
        <x:v>7.6078421125062204E-2</x:v>
      </x:c>
      <x:c r="U59" s="197">
        <x:v>0.41308538760735403</x:v>
      </x:c>
      <x:c r="V59" s="621">
        <x:v>0.164654899704401</x:v>
      </x:c>
      <x:c r="W59" s="197">
        <x:v>1.0473437373584599E-3</x:v>
      </x:c>
      <x:c r="X59" s="621">
        <x:v>0.120524322754558</x:v>
      </x:c>
      <x:c r="Y59" s="197">
        <x:v>0.226175206352182</x:v>
      </x:c>
      <x:c r="Z59" s="621">
        <x:v>0.123329239696397</x:v>
      </x:c>
      <x:c r="AA59" s="197">
        <x:v>0.22696841911479601</x:v>
      </x:c>
      <x:c r="AB59" s="621">
        <x:v>0.137440111969971</x:v>
      </x:c>
      <x:c r="AC59" s="197">
        <x:v>5.1550358972988599E-3</x:v>
      </x:c>
      <x:c r="AD59" s="621">
        <x:v>0.11925272877515899</x:v>
      </x:c>
      <x:c r="AE59" s="197">
        <x:v>0.26619485120467901</x:v>
      </x:c>
      <x:c r="AF59" s="621">
        <x:v>0.202532404011152</x:v>
      </x:c>
      <x:c r="AG59" s="197">
        <x:v>0.20511502325127301</x:v>
      </x:c>
      <x:c r="AH59" s="621">
        <x:v>7.2703023219123697E-2</x:v>
      </x:c>
      <x:c r="AI59" s="197">
        <x:v>6.42804630866293</x:v>
      </x:c>
      <x:c r="AJ59" s="621">
        <x:v>1.36167713397469</x:v>
      </x:c>
      <x:c r="AK59" s="197">
        <x:v>0.18410882684156399</x:v>
      </x:c>
      <x:c r="AL59" s="621">
        <x:v>0.17482778186416201</x:v>
      </x:c>
      <x:c r="AM59" s="197">
        <x:v>-8.2961083975232899E-2</x:v>
      </x:c>
      <x:c r="AN59" s="621">
        <x:v>0.14917562421636901</x:v>
      </x:c>
      <x:c r="AO59" s="197">
        <x:v>-4.9953903727985798E-2</x:v>
      </x:c>
      <x:c r="AP59" s="621">
        <x:v>0.27325903565675602</x:v>
      </x:c>
      <x:c r="AQ59" s="197">
        <x:v>0.13278736905435201</x:v>
      </x:c>
      <x:c r="AR59" s="621">
        <x:v>0.20654529048303599</x:v>
      </x:c>
      <x:c r="AS59" s="197">
        <x:v>0.112905175963068</x:v>
      </x:c>
      <x:c r="AT59" s="621">
        <x:v>0.191927553939408</x:v>
      </x:c>
      <x:c r="AU59" s="197">
        <x:v>0.121534618119744</x:v>
      </x:c>
      <x:c r="AV59" s="621">
        <x:v>0.178999108395479</x:v>
      </x:c>
      <x:c r="AW59" s="197">
        <x:v>0.20103926932806401</x:v>
      </x:c>
      <x:c r="AX59" s="621">
        <x:v>6.9811865577513801E-2</x:v>
      </x:c>
      <x:c r="AY59" s="197">
        <x:v>-6.1648742993551699E-2</x:v>
      </x:c>
      <x:c r="AZ59" s="621">
        <x:v>0.162886800977463</x:v>
      </x:c>
      <x:c r="BA59" s="197">
        <x:v>8.8571318629382195E-2</x:v>
      </x:c>
      <x:c r="BB59" s="621">
        <x:v>7.3710006560406896E-2</x:v>
      </x:c>
      <x:c r="BC59" s="197">
        <x:v>0.40574726471663602</x:v>
      </x:c>
      <x:c r="BD59" s="621">
        <x:v>0.15381259268368999</x:v>
      </x:c>
      <x:c r="BE59" s="197">
        <x:v>-1.44298198485362E-2</x:v>
      </x:c>
      <x:c r="BF59" s="621">
        <x:v>0.116299875903429</x:v>
      </x:c>
      <x:c r="BG59" s="197">
        <x:v>0.24551287055412099</x:v>
      </x:c>
      <x:c r="BH59" s="621">
        <x:v>0.11886252667557499</x:v>
      </x:c>
      <x:c r="BI59" s="197">
        <x:v>0.230810039508761</x:v>
      </x:c>
      <x:c r="BJ59" s="621">
        <x:v>0.13917032912710001</x:v>
      </x:c>
      <x:c r="BK59" s="197">
        <x:v>1.8786410635877701E-2</x:v>
      </x:c>
      <x:c r="BL59" s="621">
        <x:v>0.120437232157663</x:v>
      </x:c>
      <x:c r="BM59" s="197">
        <x:v>0.24022394395374</x:v>
      </x:c>
      <x:c r="BN59" s="621">
        <x:v>0.20604024678024299</x:v>
      </x:c>
      <x:c r="BO59" s="197">
        <x:v>0.20591006568565501</x:v>
      </x:c>
      <x:c r="BP59" s="621">
        <x:v>7.2004263697523496E-2</x:v>
      </x:c>
      <x:c r="BQ59" s="197">
        <x:v>7.25346073520749</x:v>
      </x:c>
      <x:c r="BR59" s="621">
        <x:v>1.4364416126965001</x:v>
      </x:c>
      <x:c r="BS59" s="197">
        <x:v>0.18341255926353101</x:v>
      </x:c>
      <x:c r="BT59" s="621">
        <x:v>0.174541714188678</x:v>
      </x:c>
      <x:c r="BU59" s="197">
        <x:v>-9.0725496130969793E-2</x:v>
      </x:c>
      <x:c r="BV59" s="621">
        <x:v>0.15032311164081799</x:v>
      </x:c>
      <x:c r="BW59" s="197">
        <x:v>-5.0121192754574002E-2</x:v>
      </x:c>
      <x:c r="BX59" s="621">
        <x:v>0.27249632480800101</x:v>
      </x:c>
      <x:c r="BY59" s="197">
        <x:v>0.12958711620875599</x:v>
      </x:c>
      <x:c r="BZ59" s="621">
        <x:v>0.20054410827125699</x:v>
      </x:c>
      <x:c r="CA59" s="197">
        <x:v>0.113313432338329</x:v>
      </x:c>
      <x:c r="CB59" s="621">
        <x:v>0.19692988277515</x:v>
      </x:c>
      <x:c r="CC59" s="197">
        <x:v>0.12651636011966599</x:v>
      </x:c>
      <x:c r="CD59" s="621">
        <x:v>0.17728417294472701</x:v>
      </x:c>
      <x:c r="CE59" s="197">
        <x:v>0.18976036498611901</x:v>
      </x:c>
      <x:c r="CF59" s="621">
        <x:v>7.3658775520727499E-2</x:v>
      </x:c>
      <x:c r="CG59" s="197">
        <x:v>-6.1989229926798797E-2</x:v>
      </x:c>
      <x:c r="CH59" s="621">
        <x:v>0.158250809908106</x:v>
      </x:c>
      <x:c r="CI59" s="197">
        <x:v>9.2384375059740606E-2</x:v>
      </x:c>
      <x:c r="CJ59" s="621">
        <x:v>7.1448087882449801E-2</x:v>
      </x:c>
      <x:c r="CK59" s="197">
        <x:v>0.40137663791103001</x:v>
      </x:c>
      <x:c r="CL59" s="621">
        <x:v>0.15403395684544899</x:v>
      </x:c>
      <x:c r="CM59" s="197">
        <x:v>-1.07407958907733E-2</x:v>
      </x:c>
      <x:c r="CN59" s="621">
        <x:v>0.115226119829984</x:v>
      </x:c>
      <x:c r="CO59" s="197">
        <x:v>0.25096089628209001</x:v>
      </x:c>
      <x:c r="CP59" s="621">
        <x:v>0.113787656148523</x:v>
      </x:c>
      <x:c r="CQ59" s="197">
        <x:v>0.23934591624623699</x:v>
      </x:c>
      <x:c r="CR59" s="621">
        <x:v>0.139152661936843</x:v>
      </x:c>
      <x:c r="CS59" s="197">
        <x:v>7.7211961133077699E-3</x:v>
      </x:c>
      <x:c r="CT59" s="621">
        <x:v>0.12346406115036</x:v>
      </x:c>
      <x:c r="CU59" s="197">
        <x:v>0.249013748668729</x:v>
      </x:c>
      <x:c r="CV59" s="621">
        <x:v>0.20492598261459</x:v>
      </x:c>
      <x:c r="CW59" s="197">
        <x:v>0.20276609322438499</x:v>
      </x:c>
      <x:c r="CX59" s="621">
        <x:v>7.0478724889518701E-2</x:v>
      </x:c>
      <x:c r="CY59" s="197">
        <x:v>7.3355316137865403</x:v>
      </x:c>
      <x:c r="CZ59" s="629">
        <x:v>1.4716464757040499</x:v>
      </x:c>
    </x:row>
    <x:row r="60" spans="1:104" ht="12.95" customHeight="1" x14ac:dyDescent="0.2">
      <x:c r="A60" s="2" t="s">
        <x:v>402</x:v>
      </x:c>
      <x:c r="B60" s="12">
        <x:v>2</x:v>
      </x:c>
      <x:c r="C60" s="197">
        <x:v>0.60835379663872202</x:v>
      </x:c>
      <x:c r="D60" s="621">
        <x:v>0.15385290690784101</x:v>
      </x:c>
      <x:c r="E60" s="197">
        <x:v>0.36514249531814402</x:v>
      </x:c>
      <x:c r="F60" s="621">
        <x:v>0.25060801576512798</x:v>
      </x:c>
      <x:c r="G60" s="197">
        <x:v>-0.195406686419307</x:v>
      </x:c>
      <x:c r="H60" s="621">
        <x:v>0.193252602729825</x:v>
      </x:c>
      <x:c r="I60" s="197">
        <x:v>0.134649464190917</x:v>
      </x:c>
      <x:c r="J60" s="621">
        <x:v>0.333272723788342</x:v>
      </x:c>
      <x:c r="K60" s="197">
        <x:v>-0.18582418754022101</x:v>
      </x:c>
      <x:c r="L60" s="621">
        <x:v>0.202278406370974</x:v>
      </x:c>
      <x:c r="M60" s="197">
        <x:v>9.5547931521419202E-2</x:v>
      </x:c>
      <x:c r="N60" s="621">
        <x:v>0.19410345734909201</x:v>
      </x:c>
      <x:c r="O60" s="197">
        <x:v>-9.9379944074828794E-2</x:v>
      </x:c>
      <x:c r="P60" s="621">
        <x:v>0.180229314334105</x:v>
      </x:c>
      <x:c r="Q60" s="197">
        <x:v>-0.199330166859121</x:v>
      </x:c>
      <x:c r="R60" s="621">
        <x:v>0.126620590701439</x:v>
      </x:c>
      <x:c r="S60" s="197">
        <x:v>0.160155070393079</x:v>
      </x:c>
      <x:c r="T60" s="621">
        <x:v>0.13721177991030201</x:v>
      </x:c>
      <x:c r="U60" s="197">
        <x:v>-0.245408657286977</x:v>
      </x:c>
      <x:c r="V60" s="621">
        <x:v>0.227357139886983</x:v>
      </x:c>
      <x:c r="W60" s="197">
        <x:v>0.28237304588749601</x:v>
      </x:c>
      <x:c r="X60" s="621">
        <x:v>0.21658219213405</x:v>
      </x:c>
      <x:c r="Y60" s="197">
        <x:v>0.21255265964505901</x:v>
      </x:c>
      <x:c r="Z60" s="621">
        <x:v>0.164249260029942</x:v>
      </x:c>
      <x:c r="AA60" s="197">
        <x:v>0.33174223214734699</x:v>
      </x:c>
      <x:c r="AB60" s="621">
        <x:v>0.18336301359514701</x:v>
      </x:c>
      <x:c r="AC60" s="197">
        <x:v>-9.8425946058070493E-2</x:v>
      </x:c>
      <x:c r="AD60" s="621">
        <x:v>0.154755093248366</x:v>
      </x:c>
      <x:c r="AE60" s="197">
        <x:v>5.8674090168933497E-2</x:v>
      </x:c>
      <x:c r="AF60" s="621">
        <x:v>0.157498813073082</x:v>
      </x:c>
      <x:c r="AG60" s="197">
        <x:v>0.148056928946765</x:v>
      </x:c>
      <x:c r="AH60" s="621">
        <x:v>0.259480270717454</x:v>
      </x:c>
      <x:c r="AI60" s="197">
        <x:v>7.4283778623465402</x:v>
      </x:c>
      <x:c r="AJ60" s="621">
        <x:v>5.76978617032914</x:v>
      </x:c>
      <x:c r="AK60" s="197">
        <x:v>0.60113279106430395</x:v>
      </x:c>
      <x:c r="AL60" s="621">
        <x:v>0.15670580238522</x:v>
      </x:c>
      <x:c r="AM60" s="197">
        <x:v>0.38496021140539399</x:v>
      </x:c>
      <x:c r="AN60" s="621">
        <x:v>0.260296484533589</x:v>
      </x:c>
      <x:c r="AO60" s="197">
        <x:v>-0.23951059968017699</x:v>
      </x:c>
      <x:c r="AP60" s="621">
        <x:v>0.19818342567868899</x:v>
      </x:c>
      <x:c r="AQ60" s="197">
        <x:v>0.127467872831104</x:v>
      </x:c>
      <x:c r="AR60" s="621">
        <x:v>0.31392922121775502</x:v>
      </x:c>
      <x:c r="AS60" s="197">
        <x:v>-0.149099667301968</x:v>
      </x:c>
      <x:c r="AT60" s="621">
        <x:v>0.203794131752189</x:v>
      </x:c>
      <x:c r="AU60" s="197">
        <x:v>7.3887114793911496E-2</x:v>
      </x:c>
      <x:c r="AV60" s="621">
        <x:v>0.19687995800597999</x:v>
      </x:c>
      <x:c r="AW60" s="197">
        <x:v>-8.4878202164247199E-2</x:v>
      </x:c>
      <x:c r="AX60" s="621">
        <x:v>0.17675076716823099</x:v>
      </x:c>
      <x:c r="AY60" s="197">
        <x:v>-0.13605503232376701</x:v>
      </x:c>
      <x:c r="AZ60" s="621">
        <x:v>0.13285962035607399</x:v>
      </x:c>
      <x:c r="BA60" s="197">
        <x:v>0.216817444991111</x:v>
      </x:c>
      <x:c r="BB60" s="621">
        <x:v>0.12980126408043699</x:v>
      </x:c>
      <x:c r="BC60" s="197">
        <x:v>-0.19349612754843701</x:v>
      </x:c>
      <x:c r="BD60" s="621">
        <x:v>0.208497210712727</x:v>
      </x:c>
      <x:c r="BE60" s="197">
        <x:v>0.232222208770928</x:v>
      </x:c>
      <x:c r="BF60" s="621">
        <x:v>0.22337235913728201</x:v>
      </x:c>
      <x:c r="BG60" s="197">
        <x:v>0.24091047898455201</x:v>
      </x:c>
      <x:c r="BH60" s="621">
        <x:v>0.16167599523064799</x:v>
      </x:c>
      <x:c r="BI60" s="197">
        <x:v>0.32154389691227903</x:v>
      </x:c>
      <x:c r="BJ60" s="621">
        <x:v>0.17883684459150401</x:v>
      </x:c>
      <x:c r="BK60" s="197">
        <x:v>-8.96838029330463E-2</x:v>
      </x:c>
      <x:c r="BL60" s="621">
        <x:v>0.16348728104879201</x:v>
      </x:c>
      <x:c r="BM60" s="197">
        <x:v>-3.6147603018249798E-3</x:v>
      </x:c>
      <x:c r="BN60" s="621">
        <x:v>0.154673878355053</x:v>
      </x:c>
      <x:c r="BO60" s="197">
        <x:v>0.125107671478669</x:v>
      </x:c>
      <x:c r="BP60" s="621">
        <x:v>0.26792429644399401</x:v>
      </x:c>
      <x:c r="BQ60" s="197">
        <x:v>8.5854557338900293</x:v>
      </x:c>
      <x:c r="BR60" s="621">
        <x:v>6.0691453667617203</x:v>
      </x:c>
      <x:c r="BS60" s="197">
        <x:v>0.57454894000937695</x:v>
      </x:c>
      <x:c r="BT60" s="621">
        <x:v>0.18655701561431301</x:v>
      </x:c>
      <x:c r="BU60" s="197">
        <x:v>0.36426765086881202</x:v>
      </x:c>
      <x:c r="BV60" s="621">
        <x:v>0.24199465865345901</x:v>
      </x:c>
      <x:c r="BW60" s="197">
        <x:v>-0.204941795437598</x:v>
      </x:c>
      <x:c r="BX60" s="621">
        <x:v>0.175381037706447</x:v>
      </x:c>
      <x:c r="BY60" s="197">
        <x:v>0.13401418129316101</x:v>
      </x:c>
      <x:c r="BZ60" s="621">
        <x:v>0.30738918076539501</x:v>
      </x:c>
      <x:c r="CA60" s="197">
        <x:v>-0.15411376848948</x:v>
      </x:c>
      <x:c r="CB60" s="621">
        <x:v>0.21029418287409801</x:v>
      </x:c>
      <x:c r="CC60" s="197">
        <x:v>4.4795683268339E-2</x:v>
      </x:c>
      <x:c r="CD60" s="621">
        <x:v>0.19857109791702601</x:v>
      </x:c>
      <x:c r="CE60" s="197">
        <x:v>-9.2226312691406007E-2</x:v>
      </x:c>
      <x:c r="CF60" s="621">
        <x:v>0.15817137481561</x:v>
      </x:c>
      <x:c r="CG60" s="197">
        <x:v>-8.4603804542985106E-2</x:v>
      </x:c>
      <x:c r="CH60" s="621">
        <x:v>0.156799277567609</x:v>
      </x:c>
      <x:c r="CI60" s="197">
        <x:v>0.213010898090468</x:v>
      </x:c>
      <x:c r="CJ60" s="621">
        <x:v>0.124512665371522</x:v>
      </x:c>
      <x:c r="CK60" s="197">
        <x:v>-0.19361014658687301</x:v>
      </x:c>
      <x:c r="CL60" s="621">
        <x:v>0.174764921407253</x:v>
      </x:c>
      <x:c r="CM60" s="197">
        <x:v>0.208709439497611</x:v>
      </x:c>
      <x:c r="CN60" s="621">
        <x:v>0.19376389727318499</x:v>
      </x:c>
      <x:c r="CO60" s="197">
        <x:v>0.23140142149649101</x:v>
      </x:c>
      <x:c r="CP60" s="621">
        <x:v>0.14403694113773799</x:v>
      </x:c>
      <x:c r="CQ60" s="197">
        <x:v>0.29300993604236197</x:v>
      </x:c>
      <x:c r="CR60" s="621">
        <x:v>0.16689154267150499</x:v>
      </x:c>
      <x:c r="CS60" s="197">
        <x:v>-7.2461499425727702E-2</x:v>
      </x:c>
      <x:c r="CT60" s="621">
        <x:v>0.13555594354626699</x:v>
      </x:c>
      <x:c r="CU60" s="197">
        <x:v>-1.6222292412827102E-2</x:v>
      </x:c>
      <x:c r="CV60" s="621">
        <x:v>0.161965234546526</x:v>
      </x:c>
      <x:c r="CW60" s="197">
        <x:v>0.113705648083528</x:v>
      </x:c>
      <x:c r="CX60" s="621">
        <x:v>0.21194115529624</x:v>
      </x:c>
      <x:c r="CY60" s="197">
        <x:v>10.0449737796151</x:v>
      </x:c>
      <x:c r="CZ60" s="629">
        <x:v>6.7801322689209096</x:v>
      </x:c>
    </x:row>
    <x:row r="61" spans="1:104" ht="12.95" customHeight="1" x14ac:dyDescent="0.2">
      <x:c r="A61" s="2" t="s">
        <x:v>403</x:v>
      </x:c>
      <x:c r="B61" s="12">
        <x:v>2</x:v>
      </x:c>
      <x:c r="C61" s="197">
        <x:v>-1.7250559442619301E-2</x:v>
      </x:c>
      <x:c r="D61" s="621">
        <x:v>0.16162080789536501</x:v>
      </x:c>
      <x:c r="E61" s="197">
        <x:v>0.589554131726168</x:v>
      </x:c>
      <x:c r="F61" s="621">
        <x:v>0.127526481081221</x:v>
      </x:c>
      <x:c r="G61" s="197">
        <x:v>-6.5265981401262205E-2</x:v>
      </x:c>
      <x:c r="H61" s="621">
        <x:v>0.17435073665137901</x:v>
      </x:c>
      <x:c r="I61" s="197">
        <x:v>0.28064738128018701</x:v>
      </x:c>
      <x:c r="J61" s="621">
        <x:v>0.17549626581443101</x:v>
      </x:c>
      <x:c r="K61" s="197">
        <x:v>0.22648997285792599</x:v>
      </x:c>
      <x:c r="L61" s="621">
        <x:v>0.13321385167744401</x:v>
      </x:c>
      <x:c r="M61" s="197">
        <x:v>0.31321883664804501</x:v>
      </x:c>
      <x:c r="N61" s="621">
        <x:v>0.103667678836128</x:v>
      </x:c>
      <x:c r="O61" s="197">
        <x:v>0.26240427288936402</x:v>
      </x:c>
      <x:c r="P61" s="621">
        <x:v>8.5418421458417701E-2</x:v>
      </x:c>
      <x:c r="Q61" s="197">
        <x:v>9.8625393338490505E-2</x:v>
      </x:c>
      <x:c r="R61" s="621">
        <x:v>0.12940798718573299</x:v>
      </x:c>
      <x:c r="S61" s="197">
        <x:v>5.1836000290406997E-2</x:v>
      </x:c>
      <x:c r="T61" s="621">
        <x:v>9.3557403028202396E-2</x:v>
      </x:c>
      <x:c r="U61" s="197">
        <x:v>0.25494745065976798</x:v>
      </x:c>
      <x:c r="V61" s="621">
        <x:v>0.106360288503955</x:v>
      </x:c>
      <x:c r="W61" s="197">
        <x:v>6.14800048993751E-2</x:v>
      </x:c>
      <x:c r="X61" s="621">
        <x:v>8.4238802827166295E-2</x:v>
      </x:c>
      <x:c r="Y61" s="197">
        <x:v>0.15426246978220201</x:v>
      </x:c>
      <x:c r="Z61" s="621">
        <x:v>9.8999151011943606E-2</x:v>
      </x:c>
      <x:c r="AA61" s="197">
        <x:v>0.26471233827422203</x:v>
      </x:c>
      <x:c r="AB61" s="621">
        <x:v>0.139071506500131</x:v>
      </x:c>
      <x:c r="AC61" s="197">
        <x:v>0.179332621615198</x:v>
      </x:c>
      <x:c r="AD61" s="621">
        <x:v>0.104208746894646</x:v>
      </x:c>
      <x:c r="AE61" s="197">
        <x:v>0.241213718066942</x:v>
      </x:c>
      <x:c r="AF61" s="621">
        <x:v>0.13322526095152701</x:v>
      </x:c>
      <x:c r="AG61" s="197">
        <x:v>0.17421250537633601</x:v>
      </x:c>
      <x:c r="AH61" s="621">
        <x:v>8.4390312798401396E-2</x:v>
      </x:c>
      <x:c r="AI61" s="197">
        <x:v>5.3152656381501</x:v>
      </x:c>
      <x:c r="AJ61" s="621">
        <x:v>0.80347349469532303</x:v>
      </x:c>
      <x:c r="AK61" s="197">
        <x:v>-7.1054087490887805E-2</x:v>
      </x:c>
      <x:c r="AL61" s="621">
        <x:v>0.16167441405291799</x:v>
      </x:c>
      <x:c r="AM61" s="197">
        <x:v>0.57819984977281502</x:v>
      </x:c>
      <x:c r="AN61" s="621">
        <x:v>0.127812886979426</x:v>
      </x:c>
      <x:c r="AO61" s="197">
        <x:v>-5.0886627253625798E-2</x:v>
      </x:c>
      <x:c r="AP61" s="621">
        <x:v>0.173081327348479</x:v>
      </x:c>
      <x:c r="AQ61" s="197">
        <x:v>0.26867903157540501</x:v>
      </x:c>
      <x:c r="AR61" s="621">
        <x:v>0.175322218947143</x:v>
      </x:c>
      <x:c r="AS61" s="197">
        <x:v>0.21079324118322601</x:v>
      </x:c>
      <x:c r="AT61" s="621">
        <x:v>0.132962229148575</x:v>
      </x:c>
      <x:c r="AU61" s="197">
        <x:v>0.33223889965291897</x:v>
      </x:c>
      <x:c r="AV61" s="621">
        <x:v>0.101815585700141</x:v>
      </x:c>
      <x:c r="AW61" s="197">
        <x:v>0.24941613281258501</x:v>
      </x:c>
      <x:c r="AX61" s="621">
        <x:v>8.7184587507382699E-2</x:v>
      </x:c>
      <x:c r="AY61" s="197">
        <x:v>9.2032357309939195E-2</x:v>
      </x:c>
      <x:c r="AZ61" s="621">
        <x:v>0.12859179755149699</x:v>
      </x:c>
      <x:c r="BA61" s="197">
        <x:v>7.9101590445501593E-2</x:v>
      </x:c>
      <x:c r="BB61" s="621">
        <x:v>9.6374613964802999E-2</x:v>
      </x:c>
      <x:c r="BC61" s="197">
        <x:v>0.28285025831980998</x:v>
      </x:c>
      <x:c r="BD61" s="621">
        <x:v>0.10731248955558199</x:v>
      </x:c>
      <x:c r="BE61" s="197">
        <x:v>5.3528101912724703E-2</x:v>
      </x:c>
      <x:c r="BF61" s="621">
        <x:v>8.5996377265244298E-2</x:v>
      </x:c>
      <x:c r="BG61" s="197">
        <x:v>0.15010293033956801</x:v>
      </x:c>
      <x:c r="BH61" s="621">
        <x:v>9.9858312125534907E-2</x:v>
      </x:c>
      <x:c r="BI61" s="197">
        <x:v>0.27006852988048902</x:v>
      </x:c>
      <x:c r="BJ61" s="621">
        <x:v>0.13688606030342401</x:v>
      </x:c>
      <x:c r="BK61" s="197">
        <x:v>0.208350445188172</x:v>
      </x:c>
      <x:c r="BL61" s="621">
        <x:v>0.10798774838008</x:v>
      </x:c>
      <x:c r="BM61" s="197">
        <x:v>0.21980775408363801</x:v>
      </x:c>
      <x:c r="BN61" s="621">
        <x:v>0.134687094442939</x:v>
      </x:c>
      <x:c r="BO61" s="197">
        <x:v>0.18621930283277299</x:v>
      </x:c>
      <x:c r="BP61" s="621">
        <x:v>8.4209804492747897E-2</x:v>
      </x:c>
      <x:c r="BQ61" s="197">
        <x:v>5.92479244352121</x:v>
      </x:c>
      <x:c r="BR61" s="621">
        <x:v>0.833027219901876</x:v>
      </x:c>
      <x:c r="BS61" s="197">
        <x:v>-7.1194207634912202E-2</x:v>
      </x:c>
      <x:c r="BT61" s="621">
        <x:v>0.16484533333137699</x:v>
      </x:c>
      <x:c r="BU61" s="197">
        <x:v>0.58048140874790499</x:v>
      </x:c>
      <x:c r="BV61" s="621">
        <x:v>0.13000730981435599</x:v>
      </x:c>
      <x:c r="BW61" s="197">
        <x:v>-2.52243318343074E-2</x:v>
      </x:c>
      <x:c r="BX61" s="621">
        <x:v>0.17289742731805999</x:v>
      </x:c>
      <x:c r="BY61" s="197">
        <x:v>0.24592573155467101</x:v>
      </x:c>
      <x:c r="BZ61" s="621">
        <x:v>0.17215209511114801</x:v>
      </x:c>
      <x:c r="CA61" s="197">
        <x:v>0.22405584939776799</x:v>
      </x:c>
      <x:c r="CB61" s="621">
        <x:v>0.13047535264333701</x:v>
      </x:c>
      <x:c r="CC61" s="197">
        <x:v>0.31674310860773403</x:v>
      </x:c>
      <x:c r="CD61" s="621">
        <x:v>0.10102118946105799</x:v>
      </x:c>
      <x:c r="CE61" s="197">
        <x:v>0.245044798343932</x:v>
      </x:c>
      <x:c r="CF61" s="621">
        <x:v>8.4731092706674505E-2</x:v>
      </x:c>
      <x:c r="CG61" s="197">
        <x:v>8.0352330619155296E-2</x:v>
      </x:c>
      <x:c r="CH61" s="621">
        <x:v>0.13042894854091799</x:v>
      </x:c>
      <x:c r="CI61" s="197">
        <x:v>8.2448546443910795E-2</x:v>
      </x:c>
      <x:c r="CJ61" s="621">
        <x:v>9.5532150295679796E-2</x:v>
      </x:c>
      <x:c r="CK61" s="197">
        <x:v>0.271957169858764</x:v>
      </x:c>
      <x:c r="CL61" s="621">
        <x:v>0.109215410241914</x:v>
      </x:c>
      <x:c r="CM61" s="197">
        <x:v>4.5805001473094097E-2</x:v>
      </x:c>
      <x:c r="CN61" s="621">
        <x:v>8.3752788616764606E-2</x:v>
      </x:c>
      <x:c r="CO61" s="197">
        <x:v>0.15283964856641399</x:v>
      </x:c>
      <x:c r="CP61" s="621">
        <x:v>9.8562648415267698E-2</x:v>
      </x:c>
      <x:c r="CQ61" s="197">
        <x:v>0.26062516702893701</x:v>
      </x:c>
      <x:c r="CR61" s="621">
        <x:v>0.13757774329745001</x:v>
      </x:c>
      <x:c r="CS61" s="197">
        <x:v>0.21661584105832599</x:v>
      </x:c>
      <x:c r="CT61" s="621">
        <x:v>0.109241595121482</x:v>
      </x:c>
      <x:c r="CU61" s="197">
        <x:v>0.23578466042468799</x:v>
      </x:c>
      <x:c r="CV61" s="621">
        <x:v>0.136055910521134</x:v>
      </x:c>
      <x:c r="CW61" s="197">
        <x:v>0.18573693604849001</x:v>
      </x:c>
      <x:c r="CX61" s="621">
        <x:v>8.4096607894228903E-2</x:v>
      </x:c>
      <x:c r="CY61" s="197">
        <x:v>6.36371265294507</x:v>
      </x:c>
      <x:c r="CZ61" s="629">
        <x:v>0.85146892703125399</x:v>
      </x:c>
    </x:row>
    <x:row r="62" spans="1:104" ht="12.95" customHeight="1" x14ac:dyDescent="0.2">
      <x:c r="A62" s="2" t="s">
        <x:v>404</x:v>
      </x:c>
      <x:c r="B62" s="12">
        <x:v>2</x:v>
      </x:c>
      <x:c r="C62" s="197">
        <x:v>7.9453928090677098E-2</x:v>
      </x:c>
      <x:c r="D62" s="621">
        <x:v>0.27758655844512298</x:v>
      </x:c>
      <x:c r="E62" s="197">
        <x:v>-0.193848691223968</x:v>
      </x:c>
      <x:c r="F62" s="621">
        <x:v>0.28277765911387198</x:v>
      </x:c>
      <x:c r="G62" s="197">
        <x:v>-2.4964182317862801E-3</x:v>
      </x:c>
      <x:c r="H62" s="621">
        <x:v>0.14253025838143099</x:v>
      </x:c>
      <x:c r="I62" s="197">
        <x:v>0.15213430857966501</x:v>
      </x:c>
      <x:c r="J62" s="621">
        <x:v>0.18046224520541601</x:v>
      </x:c>
      <x:c r="K62" s="197">
        <x:v>-3.9393862149407896E-3</x:v>
      </x:c>
      <x:c r="L62" s="621">
        <x:v>0.12708485180165299</x:v>
      </x:c>
      <x:c r="M62" s="197">
        <x:v>0.138465133386802</x:v>
      </x:c>
      <x:c r="N62" s="621">
        <x:v>9.5459807924075907E-2</x:v>
      </x:c>
      <x:c r="O62" s="197">
        <x:v>0.25779471412448002</x:v>
      </x:c>
      <x:c r="P62" s="621">
        <x:v>5.3276098749572197E-2</x:v>
      </x:c>
      <x:c r="Q62" s="197">
        <x:v>-9.8106928641134503E-2</x:v>
      </x:c>
      <x:c r="R62" s="621">
        <x:v>0.14556899049656399</x:v>
      </x:c>
      <x:c r="S62" s="197">
        <x:v>0.15414658723265701</x:v>
      </x:c>
      <x:c r="T62" s="621">
        <x:v>6.30397082254468E-2</x:v>
      </x:c>
      <x:c r="U62" s="197">
        <x:v>0.27321746239629102</x:v>
      </x:c>
      <x:c r="V62" s="621">
        <x:v>8.8691116717002E-2</x:v>
      </x:c>
      <x:c r="W62" s="197">
        <x:v>0.16424691952590001</x:v>
      </x:c>
      <x:c r="X62" s="621">
        <x:v>5.73721849869403E-2</x:v>
      </x:c>
      <x:c r="Y62" s="197">
        <x:v>6.8782745106626797E-2</x:v>
      </x:c>
      <x:c r="Z62" s="621">
        <x:v>6.5338200895419293E-2</x:v>
      </x:c>
      <x:c r="AA62" s="197">
        <x:v>7.9703355148147095E-2</x:v>
      </x:c>
      <x:c r="AB62" s="621">
        <x:v>0.16451200735119001</x:v>
      </x:c>
      <x:c r="AC62" s="197">
        <x:v>8.55795726181377E-2</x:v>
      </x:c>
      <x:c r="AD62" s="621">
        <x:v>0.136795134935605</x:v>
      </x:c>
      <x:c r="AE62" s="197">
        <x:v>0.394699655480032</x:v>
      </x:c>
      <x:c r="AF62" s="621">
        <x:v>8.8516728541842601E-2</x:v>
      </x:c>
      <x:c r="AG62" s="197">
        <x:v>0.19539332661626599</x:v>
      </x:c>
      <x:c r="AH62" s="621">
        <x:v>4.7848845472446902E-2</x:v>
      </x:c>
      <x:c r="AI62" s="197">
        <x:v>5.55702408742986</x:v>
      </x:c>
      <x:c r="AJ62" s="621">
        <x:v>0.690274717701719</x:v>
      </x:c>
      <x:c r="AK62" s="197">
        <x:v>9.6175384989939106E-2</x:v>
      </x:c>
      <x:c r="AL62" s="621">
        <x:v>0.27580529639130202</x:v>
      </x:c>
      <x:c r="AM62" s="197">
        <x:v>-0.189630205245815</x:v>
      </x:c>
      <x:c r="AN62" s="621">
        <x:v>0.28224511543221298</x:v>
      </x:c>
      <x:c r="AO62" s="197">
        <x:v>2.6400840777995498E-3</x:v>
      </x:c>
      <x:c r="AP62" s="621">
        <x:v>0.14173365662624199</x:v>
      </x:c>
      <x:c r="AQ62" s="197">
        <x:v>0.14700271134265799</x:v>
      </x:c>
      <x:c r="AR62" s="621">
        <x:v>0.17978936994959199</x:v>
      </x:c>
      <x:c r="AS62" s="197">
        <x:v>6.1251832182069102E-3</x:v>
      </x:c>
      <x:c r="AT62" s="621">
        <x:v>0.126603936778758</x:v>
      </x:c>
      <x:c r="AU62" s="197">
        <x:v>0.14775892903950499</x:v>
      </x:c>
      <x:c r="AV62" s="621">
        <x:v>9.5377662561965504E-2</x:v>
      </x:c>
      <x:c r="AW62" s="197">
        <x:v>0.25219955424427198</x:v>
      </x:c>
      <x:c r="AX62" s="621">
        <x:v>5.2805067970890199E-2</x:v>
      </x:c>
      <x:c r="AY62" s="197">
        <x:v>-0.100657170955419</x:v>
      </x:c>
      <x:c r="AZ62" s="621">
        <x:v>0.14600193919129401</x:v>
      </x:c>
      <x:c r="BA62" s="197">
        <x:v>0.155029059530404</x:v>
      </x:c>
      <x:c r="BB62" s="621">
        <x:v>6.0889194040502199E-2</x:v>
      </x:c>
      <x:c r="BC62" s="197">
        <x:v>0.26911140423717</x:v>
      </x:c>
      <x:c r="BD62" s="621">
        <x:v>8.8611823186303507E-2</x:v>
      </x:c>
      <x:c r="BE62" s="197">
        <x:v>0.15962684064978599</x:v>
      </x:c>
      <x:c r="BF62" s="621">
        <x:v>5.7287853996953499E-2</x:v>
      </x:c>
      <x:c r="BG62" s="197">
        <x:v>8.0874396929885101E-2</x:v>
      </x:c>
      <x:c r="BH62" s="621">
        <x:v>6.4618278715683E-2</x:v>
      </x:c>
      <x:c r="BI62" s="197">
        <x:v>8.8325178691921497E-2</x:v>
      </x:c>
      <x:c r="BJ62" s="621">
        <x:v>0.161091270369279</x:v>
      </x:c>
      <x:c r="BK62" s="197">
        <x:v>6.2435945180512799E-2</x:v>
      </x:c>
      <x:c r="BL62" s="621">
        <x:v>0.13629909768585299</x:v>
      </x:c>
      <x:c r="BM62" s="197">
        <x:v>0.37472526913153997</x:v>
      </x:c>
      <x:c r="BN62" s="621">
        <x:v>8.8008899772236596E-2</x:v>
      </x:c>
      <x:c r="BO62" s="197">
        <x:v>0.19591284543581999</x:v>
      </x:c>
      <x:c r="BP62" s="621">
        <x:v>4.7814314899695801E-2</x:v>
      </x:c>
      <x:c r="BQ62" s="197">
        <x:v>5.6885923755729104</x:v>
      </x:c>
      <x:c r="BR62" s="621">
        <x:v>0.71057910966263105</x:v>
      </x:c>
      <x:c r="BS62" s="197">
        <x:v>0.103728736243922</x:v>
      </x:c>
      <x:c r="BT62" s="621">
        <x:v>0.279847567916998</x:v>
      </x:c>
      <x:c r="BU62" s="197">
        <x:v>-0.23041668581401401</x:v>
      </x:c>
      <x:c r="BV62" s="621">
        <x:v>0.27955587645755398</x:v>
      </x:c>
      <x:c r="BW62" s="197">
        <x:v>2.90797920994822E-3</x:v>
      </x:c>
      <x:c r="BX62" s="621">
        <x:v>0.14399820210566999</x:v>
      </x:c>
      <x:c r="BY62" s="197">
        <x:v>0.19158126013736401</x:v>
      </x:c>
      <x:c r="BZ62" s="621">
        <x:v>0.171692397373093</x:v>
      </x:c>
      <x:c r="CA62" s="197">
        <x:v>-2.1503888611805001E-2</x:v>
      </x:c>
      <x:c r="CB62" s="621">
        <x:v>0.127470991357161</x:v>
      </x:c>
      <x:c r="CC62" s="197">
        <x:v>0.145127707127123</x:v>
      </x:c>
      <x:c r="CD62" s="621">
        <x:v>9.4752459941669101E-2</x:v>
      </x:c>
      <x:c r="CE62" s="197">
        <x:v>0.23649257822159001</x:v>
      </x:c>
      <x:c r="CF62" s="621">
        <x:v>5.2670992185433002E-2</x:v>
      </x:c>
      <x:c r="CG62" s="197">
        <x:v>-0.10502347226552899</x:v>
      </x:c>
      <x:c r="CH62" s="621">
        <x:v>0.14567664490768101</x:v>
      </x:c>
      <x:c r="CI62" s="197">
        <x:v>0.16125158175627699</x:v>
      </x:c>
      <x:c r="CJ62" s="621">
        <x:v>5.8938518105393398E-2</x:v>
      </x:c>
      <x:c r="CK62" s="197">
        <x:v>0.25179652062157698</x:v>
      </x:c>
      <x:c r="CL62" s="621">
        <x:v>8.7162311054119798E-2</x:v>
      </x:c>
      <x:c r="CM62" s="197">
        <x:v>0.15785038131986601</x:v>
      </x:c>
      <x:c r="CN62" s="621">
        <x:v>5.6913697157110199E-2</x:v>
      </x:c>
      <x:c r="CO62" s="197">
        <x:v>0.12302841519658</x:v>
      </x:c>
      <x:c r="CP62" s="621">
        <x:v>6.3565396283243397E-2</x:v>
      </x:c>
      <x:c r="CQ62" s="197">
        <x:v>0.12861346145483299</x:v>
      </x:c>
      <x:c r="CR62" s="621">
        <x:v>0.16005337963557101</x:v>
      </x:c>
      <x:c r="CS62" s="197">
        <x:v>0.118378524217468</x:v>
      </x:c>
      <x:c r="CT62" s="621">
        <x:v>0.13374391188638299</x:v>
      </x:c>
      <x:c r="CU62" s="197">
        <x:v>0.35813039792034601</x:v>
      </x:c>
      <x:c r="CV62" s="621">
        <x:v>8.8935220629124206E-2</x:v>
      </x:c>
      <x:c r="CW62" s="197">
        <x:v>0.19769452587279401</x:v>
      </x:c>
      <x:c r="CX62" s="621">
        <x:v>4.8123714525171397E-2</x:v>
      </x:c>
      <x:c r="CY62" s="197">
        <x:v>7.07613230151044</x:v>
      </x:c>
      <x:c r="CZ62" s="629">
        <x:v>1.04162626236016</x:v>
      </x:c>
    </x:row>
    <x:row r="63" spans="1:104" ht="12.95" customHeight="1" x14ac:dyDescent="0.2">
      <x:c r="A63" s="18" t="s">
        <x:v>405</x:v>
      </x:c>
      <x:c r="B63" s="19">
        <x:v>2</x:v>
      </x:c>
      <x:c r="C63" s="198">
        <x:v>6.3430289337744597E-2</x:v>
      </x:c>
      <x:c r="D63" s="622">
        <x:v>2.3520838087544699E-2</x:v>
      </x:c>
      <x:c r="E63" s="198">
        <x:v>8.4689998313037002E-2</x:v>
      </x:c>
      <x:c r="F63" s="622">
        <x:v>2.4953705149027401E-2</x:v>
      </x:c>
      <x:c r="G63" s="198">
        <x:v>0.11157145581614</x:v>
      </x:c>
      <x:c r="H63" s="622">
        <x:v>2.2695082520139499E-2</x:v>
      </x:c>
      <x:c r="I63" s="198">
        <x:v>4.1132225465472003E-2</x:v>
      </x:c>
      <x:c r="J63" s="622">
        <x:v>2.5031199135404501E-2</x:v>
      </x:c>
      <x:c r="K63" s="198">
        <x:v>5.7246046949192803E-2</x:v>
      </x:c>
      <x:c r="L63" s="622">
        <x:v>2.5522428995716901E-2</x:v>
      </x:c>
      <x:c r="M63" s="198">
        <x:v>6.7205216242792298E-2</x:v>
      </x:c>
      <x:c r="N63" s="622">
        <x:v>2.44898071952716E-2</x:v>
      </x:c>
      <x:c r="O63" s="198">
        <x:v>4.3412672707302397E-2</x:v>
      </x:c>
      <x:c r="P63" s="622">
        <x:v>2.11384525554736E-2</x:v>
      </x:c>
      <x:c r="Q63" s="198">
        <x:v>-1.1183705785108499E-2</x:v>
      </x:c>
      <x:c r="R63" s="622">
        <x:v>2.0518334423835102E-2</x:v>
      </x:c>
      <x:c r="S63" s="198">
        <x:v>5.8985768463980598E-2</x:v>
      </x:c>
      <x:c r="T63" s="622">
        <x:v>2.4368436511334302E-2</x:v>
      </x:c>
      <x:c r="U63" s="198">
        <x:v>0.112314765463521</x:v>
      </x:c>
      <x:c r="V63" s="622">
        <x:v>2.2253173073728798E-2</x:v>
      </x:c>
      <x:c r="W63" s="198">
        <x:v>5.1165587640510303E-2</x:v>
      </x:c>
      <x:c r="X63" s="622">
        <x:v>2.19004481976166E-2</x:v>
      </x:c>
      <x:c r="Y63" s="198">
        <x:v>0.13570902565484799</x:v>
      </x:c>
      <x:c r="Z63" s="622">
        <x:v>2.2192673502177299E-2</x:v>
      </x:c>
      <x:c r="AA63" s="198">
        <x:v>0.14160252434805301</x:v>
      </x:c>
      <x:c r="AB63" s="622">
        <x:v>2.1786272735033401E-2</x:v>
      </x:c>
      <x:c r="AC63" s="198">
        <x:v>8.5007502148868597E-2</x:v>
      </x:c>
      <x:c r="AD63" s="622">
        <x:v>2.20308526105472E-2</x:v>
      </x:c>
      <x:c r="AE63" s="198">
        <x:v>0.102580739101376</x:v>
      </x:c>
      <x:c r="AF63" s="622">
        <x:v>2.09415567325382E-2</x:v>
      </x:c>
      <x:c r="AG63" s="198">
        <x:v>0.14096020310315299</x:v>
      </x:c>
      <x:c r="AH63" s="622">
        <x:v>2.2215920565788298E-2</x:v>
      </x:c>
      <x:c r="AI63" s="198">
        <x:v>4.4191673753884402</x:v>
      </x:c>
      <x:c r="AJ63" s="622">
        <x:v>0.30443263504213203</x:v>
      </x:c>
      <x:c r="AK63" s="198">
        <x:v>5.9214948203760102E-2</x:v>
      </x:c>
      <x:c r="AL63" s="622">
        <x:v>2.34356768864507E-2</x:v>
      </x:c>
      <x:c r="AM63" s="198">
        <x:v>8.5936621635949395E-2</x:v>
      </x:c>
      <x:c r="AN63" s="622">
        <x:v>2.5009482459005201E-2</x:v>
      </x:c>
      <x:c r="AO63" s="198">
        <x:v>0.113558312889187</x:v>
      </x:c>
      <x:c r="AP63" s="622">
        <x:v>2.25893843850218E-2</x:v>
      </x:c>
      <x:c r="AQ63" s="198">
        <x:v>4.3722864565327299E-2</x:v>
      </x:c>
      <x:c r="AR63" s="622">
        <x:v>2.4447959425099499E-2</x:v>
      </x:c>
      <x:c r="AS63" s="198">
        <x:v>4.9099630187466402E-2</x:v>
      </x:c>
      <x:c r="AT63" s="622">
        <x:v>2.5421998088214999E-2</x:v>
      </x:c>
      <x:c r="AU63" s="198">
        <x:v>6.9478034769982405E-2</x:v>
      </x:c>
      <x:c r="AV63" s="622">
        <x:v>2.4345343820170499E-2</x:v>
      </x:c>
      <x:c r="AW63" s="198">
        <x:v>4.5527425405506201E-2</x:v>
      </x:c>
      <x:c r="AX63" s="622">
        <x:v>2.1074956429717E-2</x:v>
      </x:c>
      <x:c r="AY63" s="198">
        <x:v>3.2264637786643302E-4</x:v>
      </x:c>
      <x:c r="AZ63" s="622">
        <x:v>2.0400080591060198E-2</x:v>
      </x:c>
      <x:c r="BA63" s="198">
        <x:v>8.4237167281484698E-2</x:v>
      </x:c>
      <x:c r="BB63" s="622">
        <x:v>2.43925971148382E-2</x:v>
      </x:c>
      <x:c r="BC63" s="198">
        <x:v>0.110760287335694</x:v>
      </x:c>
      <x:c r="BD63" s="622">
        <x:v>2.1852026793406299E-2</x:v>
      </x:c>
      <x:c r="BE63" s="198">
        <x:v>3.5785568398454801E-2</x:v>
      </x:c>
      <x:c r="BF63" s="622">
        <x:v>2.18424529871688E-2</x:v>
      </x:c>
      <x:c r="BG63" s="198">
        <x:v>0.137111747334248</x:v>
      </x:c>
      <x:c r="BH63" s="622">
        <x:v>2.20658741411374E-2</x:v>
      </x:c>
      <x:c r="BI63" s="198">
        <x:v>0.14139939738971199</x:v>
      </x:c>
      <x:c r="BJ63" s="622">
        <x:v>2.1560425594451201E-2</x:v>
      </x:c>
      <x:c r="BK63" s="198">
        <x:v>8.5381490065017093E-2</x:v>
      </x:c>
      <x:c r="BL63" s="622">
        <x:v>2.1964004790032101E-2</x:v>
      </x:c>
      <x:c r="BM63" s="198">
        <x:v>8.17725976947484E-2</x:v>
      </x:c>
      <x:c r="BN63" s="622">
        <x:v>2.0815846801678799E-2</x:v>
      </x:c>
      <x:c r="BO63" s="198">
        <x:v>0.14786649678333</x:v>
      </x:c>
      <x:c r="BP63" s="622">
        <x:v>2.2278617204298901E-2</x:v>
      </x:c>
      <x:c r="BQ63" s="198">
        <x:v>5.7134707064275903</x:v>
      </x:c>
      <x:c r="BR63" s="622">
        <x:v>0.331241907981291</x:v>
      </x:c>
      <x:c r="BS63" s="198">
        <x:v>5.5957600710073697E-2</x:v>
      </x:c>
      <x:c r="BT63" s="622">
        <x:v>2.3627368167778402E-2</x:v>
      </x:c>
      <x:c r="BU63" s="198">
        <x:v>9.0156249827860302E-2</x:v>
      </x:c>
      <x:c r="BV63" s="622">
        <x:v>2.4711046864708201E-2</x:v>
      </x:c>
      <x:c r="BW63" s="198">
        <x:v>0.114071741390708</x:v>
      </x:c>
      <x:c r="BX63" s="622">
        <x:v>2.2254842424299599E-2</x:v>
      </x:c>
      <x:c r="BY63" s="198">
        <x:v>4.2576183868880499E-2</x:v>
      </x:c>
      <x:c r="BZ63" s="622">
        <x:v>2.42297851109376E-2</x:v>
      </x:c>
      <x:c r="CA63" s="198">
        <x:v>4.7268993424280599E-2</x:v>
      </x:c>
      <x:c r="CB63" s="622">
        <x:v>2.5339749057351899E-2</x:v>
      </x:c>
      <x:c r="CC63" s="198">
        <x:v>6.8811005014113594E-2</x:v>
      </x:c>
      <x:c r="CD63" s="622">
        <x:v>2.4266952243163602E-2</x:v>
      </x:c>
      <x:c r="CE63" s="198">
        <x:v>3.5443537986147598E-2</x:v>
      </x:c>
      <x:c r="CF63" s="622">
        <x:v>2.0730156843861699E-2</x:v>
      </x:c>
      <x:c r="CG63" s="198">
        <x:v>3.90709828897297E-3</x:v>
      </x:c>
      <x:c r="CH63" s="622">
        <x:v>2.0620660349358302E-2</x:v>
      </x:c>
      <x:c r="CI63" s="198">
        <x:v>8.0786808341233501E-2</x:v>
      </x:c>
      <x:c r="CJ63" s="622">
        <x:v>2.44214938103096E-2</x:v>
      </x:c>
      <x:c r="CK63" s="198">
        <x:v>0.109330992898947</x:v>
      </x:c>
      <x:c r="CL63" s="622">
        <x:v>2.1320719052999201E-2</x:v>
      </x:c>
      <x:c r="CM63" s="198">
        <x:v>4.2121868231540502E-2</x:v>
      </x:c>
      <x:c r="CN63" s="622">
        <x:v>2.1639508568161301E-2</x:v>
      </x:c>
      <x:c r="CO63" s="198">
        <x:v>0.134737203283955</x:v>
      </x:c>
      <x:c r="CP63" s="622">
        <x:v>2.20761999306988E-2</x:v>
      </x:c>
      <x:c r="CQ63" s="198">
        <x:v>0.14078919797421399</x:v>
      </x:c>
      <x:c r="CR63" s="622">
        <x:v>2.1434731330793499E-2</x:v>
      </x:c>
      <x:c r="CS63" s="198">
        <x:v>8.3847442014434795E-2</x:v>
      </x:c>
      <x:c r="CT63" s="622">
        <x:v>2.1566232180059999E-2</x:v>
      </x:c>
      <x:c r="CU63" s="198">
        <x:v>7.6479642625487301E-2</x:v>
      </x:c>
      <x:c r="CV63" s="622">
        <x:v>2.08909462757754E-2</x:v>
      </x:c>
      <x:c r="CW63" s="198">
        <x:v>0.148319836887947</x:v>
      </x:c>
      <x:c r="CX63" s="622">
        <x:v>2.13687499115317E-2</x:v>
      </x:c>
      <x:c r="CY63" s="198">
        <x:v>6.3041873405719402</x:v>
      </x:c>
      <x:c r="CZ63" s="631">
        <x:v>0.36950625331956399</x:v>
      </x:c>
    </x:row>
    <x:row r="64" spans="1:104" ht="12.95" customHeight="1" x14ac:dyDescent="0.2">
      <x:c r="A64" s="21" t="s">
        <x:v>406</x:v>
      </x:c>
      <x:c r="B64" s="22">
        <x:v>2</x:v>
      </x:c>
      <x:c r="C64" s="199">
        <x:v>3.7680268643282402E-2</x:v>
      </x:c>
      <x:c r="D64" s="623">
        <x:v>3.4157187226429901E-2</x:v>
      </x:c>
      <x:c r="E64" s="199">
        <x:v>2.62090428818962E-2</x:v>
      </x:c>
      <x:c r="F64" s="623">
        <x:v>2.9841261559780698E-2</x:v>
      </x:c>
      <x:c r="G64" s="199">
        <x:v>7.0985150467534203E-2</x:v>
      </x:c>
      <x:c r="H64" s="623">
        <x:v>2.9152529086792299E-2</x:v>
      </x:c>
      <x:c r="I64" s="199">
        <x:v>3.02965957471607E-2</x:v>
      </x:c>
      <x:c r="J64" s="623">
        <x:v>3.1639533644141897E-2</x:v>
      </x:c>
      <x:c r="K64" s="199">
        <x:v>4.1820466480972297E-2</x:v>
      </x:c>
      <x:c r="L64" s="623">
        <x:v>3.4463944961264398E-2</x:v>
      </x:c>
      <x:c r="M64" s="199">
        <x:v>5.0532286438881802E-2</x:v>
      </x:c>
      <x:c r="N64" s="623">
        <x:v>3.5755443622242603E-2</x:v>
      </x:c>
      <x:c r="O64" s="199">
        <x:v>7.1684129303463295E-2</x:v>
      </x:c>
      <x:c r="P64" s="623">
        <x:v>3.5555093396783803E-2</x:v>
      </x:c>
      <x:c r="Q64" s="199">
        <x:v>1.66409131329006E-2</x:v>
      </x:c>
      <x:c r="R64" s="623">
        <x:v>2.9728427907744302E-2</x:v>
      </x:c>
      <x:c r="S64" s="199">
        <x:v>4.42082837967019E-2</x:v>
      </x:c>
      <x:c r="T64" s="623">
        <x:v>3.5171479573822002E-2</x:v>
      </x:c>
      <x:c r="U64" s="199">
        <x:v>0.105301841481199</x:v>
      </x:c>
      <x:c r="V64" s="623">
        <x:v>3.3446235014994101E-2</x:v>
      </x:c>
      <x:c r="W64" s="199">
        <x:v>4.2416863140187298E-2</x:v>
      </x:c>
      <x:c r="X64" s="623">
        <x:v>3.3813202494359998E-2</x:v>
      </x:c>
      <x:c r="Y64" s="199">
        <x:v>0.153045699099569</x:v>
      </x:c>
      <x:c r="Z64" s="623">
        <x:v>3.6620776246253997E-2</x:v>
      </x:c>
      <x:c r="AA64" s="199">
        <x:v>0.16570846743123199</x:v>
      </x:c>
      <x:c r="AB64" s="623">
        <x:v>3.1406221237399001E-2</x:v>
      </x:c>
      <x:c r="AC64" s="199">
        <x:v>8.8588489497216802E-2</x:v>
      </x:c>
      <x:c r="AD64" s="623">
        <x:v>3.2647823310489203E-2</x:v>
      </x:c>
      <x:c r="AE64" s="199">
        <x:v>8.7999179263230906E-2</x:v>
      </x:c>
      <x:c r="AF64" s="623">
        <x:v>3.08871231424637E-2</x:v>
      </x:c>
      <x:c r="AG64" s="199">
        <x:v>0.19347735905270799</x:v>
      </x:c>
      <x:c r="AH64" s="623">
        <x:v>2.6353916501183301E-2</x:v>
      </x:c>
      <x:c r="AI64" s="199">
        <x:v>4.0713250227160103</x:v>
      </x:c>
      <x:c r="AJ64" s="623">
        <x:v>0.299972622141919</x:v>
      </x:c>
      <x:c r="AK64" s="199">
        <x:v>4.37235035929847E-2</x:v>
      </x:c>
      <x:c r="AL64" s="623">
        <x:v>3.4028891635774897E-2</x:v>
      </x:c>
      <x:c r="AM64" s="199">
        <x:v>2.76728639119172E-2</x:v>
      </x:c>
      <x:c r="AN64" s="623">
        <x:v>3.0027124861695599E-2</x:v>
      </x:c>
      <x:c r="AO64" s="199">
        <x:v>8.0565709243320294E-2</x:v>
      </x:c>
      <x:c r="AP64" s="623">
        <x:v>2.8897536380450499E-2</x:v>
      </x:c>
      <x:c r="AQ64" s="199">
        <x:v>3.6201129229024902E-2</x:v>
      </x:c>
      <x:c r="AR64" s="623">
        <x:v>3.0772980346822999E-2</x:v>
      </x:c>
      <x:c r="AS64" s="199">
        <x:v>3.1888244157138597E-2</x:v>
      </x:c>
      <x:c r="AT64" s="623">
        <x:v>3.4219292179056802E-2</x:v>
      </x:c>
      <x:c r="AU64" s="199">
        <x:v>5.5170603366193997E-2</x:v>
      </x:c>
      <x:c r="AV64" s="623">
        <x:v>3.5386586594156499E-2</x:v>
      </x:c>
      <x:c r="AW64" s="199">
        <x:v>7.9337424049106195E-2</x:v>
      </x:c>
      <x:c r="AX64" s="623">
        <x:v>3.5317032817889997E-2</x:v>
      </x:c>
      <x:c r="AY64" s="199">
        <x:v>2.4193734720809101E-2</x:v>
      </x:c>
      <x:c r="AZ64" s="623">
        <x:v>2.9447669555245099E-2</x:v>
      </x:c>
      <x:c r="BA64" s="199">
        <x:v>9.1881121289228596E-2</x:v>
      </x:c>
      <x:c r="BB64" s="623">
        <x:v>3.5535064561256803E-2</x:v>
      </x:c>
      <x:c r="BC64" s="199">
        <x:v>0.10284410571486</x:v>
      </x:c>
      <x:c r="BD64" s="623">
        <x:v>3.3331759613502897E-2</x:v>
      </x:c>
      <x:c r="BE64" s="199">
        <x:v>2.2279271323106298E-2</x:v>
      </x:c>
      <x:c r="BF64" s="623">
        <x:v>3.3733362274201997E-2</x:v>
      </x:c>
      <x:c r="BG64" s="199">
        <x:v>0.14249957771669999</x:v>
      </x:c>
      <x:c r="BH64" s="623">
        <x:v>3.63061687400381E-2</x:v>
      </x:c>
      <x:c r="BI64" s="199">
        <x:v>0.16329617410227101</x:v>
      </x:c>
      <x:c r="BJ64" s="623">
        <x:v>3.06329117010181E-2</x:v>
      </x:c>
      <x:c r="BK64" s="199">
        <x:v>8.6310510038769994E-2</x:v>
      </x:c>
      <x:c r="BL64" s="623">
        <x:v>3.2440752633242802E-2</x:v>
      </x:c>
      <x:c r="BM64" s="199">
        <x:v>5.9651686992016902E-2</x:v>
      </x:c>
      <x:c r="BN64" s="623">
        <x:v>3.03771862704461E-2</x:v>
      </x:c>
      <x:c r="BO64" s="199">
        <x:v>0.19895468741949901</x:v>
      </x:c>
      <x:c r="BP64" s="623">
        <x:v>2.6007634965309102E-2</x:v>
      </x:c>
      <x:c r="BQ64" s="199">
        <x:v>5.6877060447543402</x:v>
      </x:c>
      <x:c r="BR64" s="623">
        <x:v>0.34053224565296702</x:v>
      </x:c>
      <x:c r="BS64" s="199">
        <x:v>4.42202623395547E-2</x:v>
      </x:c>
      <x:c r="BT64" s="623">
        <x:v>3.4245285293774699E-2</x:v>
      </x:c>
      <x:c r="BU64" s="199">
        <x:v>3.2846743751297001E-2</x:v>
      </x:c>
      <x:c r="BV64" s="623">
        <x:v>3.03148036876443E-2</x:v>
      </x:c>
      <x:c r="BW64" s="199">
        <x:v>7.86204832969679E-2</x:v>
      </x:c>
      <x:c r="BX64" s="623">
        <x:v>2.8549029594808699E-2</x:v>
      </x:c>
      <x:c r="BY64" s="199">
        <x:v>3.8382941076692503E-2</x:v>
      </x:c>
      <x:c r="BZ64" s="623">
        <x:v>3.0448617696256799E-2</x:v>
      </x:c>
      <x:c r="CA64" s="199">
        <x:v>3.5852282383568197E-2</x:v>
      </x:c>
      <x:c r="CB64" s="623">
        <x:v>3.40558770713974E-2</x:v>
      </x:c>
      <x:c r="CC64" s="199">
        <x:v>5.5918326209286599E-2</x:v>
      </x:c>
      <x:c r="CD64" s="623">
        <x:v>3.5193202683261197E-2</x:v>
      </x:c>
      <x:c r="CE64" s="199">
        <x:v>6.6754616535146694E-2</x:v>
      </x:c>
      <x:c r="CF64" s="623">
        <x:v>3.4597746455801701E-2</x:v>
      </x:c>
      <x:c r="CG64" s="199">
        <x:v>2.5631277236824099E-2</x:v>
      </x:c>
      <x:c r="CH64" s="623">
        <x:v>2.9326140780577999E-2</x:v>
      </x:c>
      <x:c r="CI64" s="199">
        <x:v>8.7304428100201406E-2</x:v>
      </x:c>
      <x:c r="CJ64" s="623">
        <x:v>3.54264596074301E-2</x:v>
      </x:c>
      <x:c r="CK64" s="199">
        <x:v>0.102699199721344</x:v>
      </x:c>
      <x:c r="CL64" s="623">
        <x:v>3.2844803936413001E-2</x:v>
      </x:c>
      <x:c r="CM64" s="199">
        <x:v>1.6529168327264698E-2</x:v>
      </x:c>
      <x:c r="CN64" s="623">
        <x:v>3.33928042297547E-2</x:v>
      </x:c>
      <x:c r="CO64" s="199">
        <x:v>0.14566055017583099</x:v>
      </x:c>
      <x:c r="CP64" s="623">
        <x:v>3.6329774504892498E-2</x:v>
      </x:c>
      <x:c r="CQ64" s="199">
        <x:v>0.161960179729075</x:v>
      </x:c>
      <x:c r="CR64" s="623">
        <x:v>3.0828301995126501E-2</x:v>
      </x:c>
      <x:c r="CS64" s="199">
        <x:v>8.0244842883390594E-2</x:v>
      </x:c>
      <x:c r="CT64" s="623">
        <x:v>3.2285969069329401E-2</x:v>
      </x:c>
      <x:c r="CU64" s="199">
        <x:v>5.6100013017623698E-2</x:v>
      </x:c>
      <x:c r="CV64" s="623">
        <x:v>3.0522868950644499E-2</x:v>
      </x:c>
      <x:c r="CW64" s="199">
        <x:v>0.200925819767134</x:v>
      </x:c>
      <x:c r="CX64" s="623">
        <x:v>2.55832308818301E-2</x:v>
      </x:c>
      <x:c r="CY64" s="199">
        <x:v>6.2499678407183401</x:v>
      </x:c>
      <x:c r="CZ64" s="632">
        <x:v>0.37584939811321999</x:v>
      </x:c>
    </x:row>
    <x:row r="65" spans="1:104" ht="12.95" customHeight="1" x14ac:dyDescent="0.2">
      <x:c r="A65" s="24" t="s">
        <x:v>407</x:v>
      </x:c>
      <x:c r="B65" s="25">
        <x:v>2</x:v>
      </x:c>
      <x:c r="C65" s="200">
        <x:v>5.2507782901738201E-2</x:v>
      </x:c>
      <x:c r="D65" s="624">
        <x:v>2.2800846350590199E-2</x:v>
      </x:c>
      <x:c r="E65" s="200">
        <x:v>9.4186527195155495E-2</x:v>
      </x:c>
      <x:c r="F65" s="624">
        <x:v>2.1167138099015301E-2</x:v>
      </x:c>
      <x:c r="G65" s="200">
        <x:v>4.6755859222592497E-2</x:v>
      </x:c>
      <x:c r="H65" s="624">
        <x:v>2.0841660120938001E-2</x:v>
      </x:c>
      <x:c r="I65" s="200">
        <x:v>6.2837030172150907E-2</x:v>
      </x:c>
      <x:c r="J65" s="624">
        <x:v>2.1296520488157802E-2</x:v>
      </x:c>
      <x:c r="K65" s="200">
        <x:v>7.6094437911638099E-2</x:v>
      </x:c>
      <x:c r="L65" s="624">
        <x:v>2.0329154279625901E-2</x:v>
      </x:c>
      <x:c r="M65" s="200">
        <x:v>0.10036870822169899</x:v>
      </x:c>
      <x:c r="N65" s="624">
        <x:v>1.9218882150291099E-2</x:v>
      </x:c>
      <x:c r="O65" s="200">
        <x:v>8.8157737843755704E-2</x:v>
      </x:c>
      <x:c r="P65" s="624">
        <x:v>1.51818862542532E-2</x:v>
      </x:c>
      <x:c r="Q65" s="200">
        <x:v>1.7791240157640099E-2</x:v>
      </x:c>
      <x:c r="R65" s="624">
        <x:v>1.76221708597404E-2</x:v>
      </x:c>
      <x:c r="S65" s="200">
        <x:v>3.9262878401929303E-2</x:v>
      </x:c>
      <x:c r="T65" s="624">
        <x:v>1.68272585353101E-2</x:v>
      </x:c>
      <x:c r="U65" s="200">
        <x:v>0.16235581324621201</x:v>
      </x:c>
      <x:c r="V65" s="624">
        <x:v>1.6763581562561702E-2</x:v>
      </x:c>
      <x:c r="W65" s="200">
        <x:v>6.1463490166843097E-2</x:v>
      </x:c>
      <x:c r="X65" s="624">
        <x:v>1.5942200876639102E-2</x:v>
      </x:c>
      <x:c r="Y65" s="200">
        <x:v>0.12907362350108101</x:v>
      </x:c>
      <x:c r="Z65" s="624">
        <x:v>1.56811396395834E-2</x:v>
      </x:c>
      <x:c r="AA65" s="200">
        <x:v>0.14286946970165801</x:v>
      </x:c>
      <x:c r="AB65" s="624">
        <x:v>1.80520949014512E-2</x:v>
      </x:c>
      <x:c r="AC65" s="200">
        <x:v>7.0675639683468794E-2</x:v>
      </x:c>
      <x:c r="AD65" s="624">
        <x:v>1.7620101384448399E-2</x:v>
      </x:c>
      <x:c r="AE65" s="200">
        <x:v>0.15656353920188301</x:v>
      </x:c>
      <x:c r="AF65" s="624">
        <x:v>1.712626601232E-2</x:v>
      </x:c>
      <x:c r="AG65" s="200">
        <x:v>0.14168447637498299</x:v>
      </x:c>
      <x:c r="AH65" s="624">
        <x:v>1.6053209494052399E-2</x:v>
      </x:c>
      <x:c r="AI65" s="200">
        <x:v>5.2494590701637698</x:v>
      </x:c>
      <x:c r="AJ65" s="624">
        <x:v>0.21089365022113801</x:v>
      </x:c>
      <x:c r="AK65" s="200">
        <x:v>5.1118981355923902E-2</x:v>
      </x:c>
      <x:c r="AL65" s="624">
        <x:v>2.25707915016072E-2</x:v>
      </x:c>
      <x:c r="AM65" s="200">
        <x:v>9.2112400000424796E-2</x:v>
      </x:c>
      <x:c r="AN65" s="624">
        <x:v>2.11418600028127E-2</x:v>
      </x:c>
      <x:c r="AO65" s="200">
        <x:v>5.0785975756685003E-2</x:v>
      </x:c>
      <x:c r="AP65" s="624">
        <x:v>2.0671014902920101E-2</x:v>
      </x:c>
      <x:c r="AQ65" s="200">
        <x:v>6.2355805952876202E-2</x:v>
      </x:c>
      <x:c r="AR65" s="624">
        <x:v>2.0947151908509799E-2</x:v>
      </x:c>
      <x:c r="AS65" s="200">
        <x:v>6.5501524163161795E-2</x:v>
      </x:c>
      <x:c r="AT65" s="624">
        <x:v>2.0272772685555E-2</x:v>
      </x:c>
      <x:c r="AU65" s="200">
        <x:v>0.10173091605074901</x:v>
      </x:c>
      <x:c r="AV65" s="624">
        <x:v>1.9095032936170601E-2</x:v>
      </x:c>
      <x:c r="AW65" s="200">
        <x:v>8.1931331933398396E-2</x:v>
      </x:c>
      <x:c r="AX65" s="624">
        <x:v>1.51119552768682E-2</x:v>
      </x:c>
      <x:c r="AY65" s="200">
        <x:v>2.8015731159333999E-2</x:v>
      </x:c>
      <x:c r="AZ65" s="624">
        <x:v>1.7549244465793801E-2</x:v>
      </x:c>
      <x:c r="BA65" s="200">
        <x:v>6.1426483864020998E-2</x:v>
      </x:c>
      <x:c r="BB65" s="624">
        <x:v>1.6792376744024201E-2</x:v>
      </x:c>
      <x:c r="BC65" s="200">
        <x:v>0.16070948875178201</x:v>
      </x:c>
      <x:c r="BD65" s="624">
        <x:v>1.6475939727761499E-2</x:v>
      </x:c>
      <x:c r="BE65" s="200">
        <x:v>5.1779311199936402E-2</x:v>
      </x:c>
      <x:c r="BF65" s="624">
        <x:v>1.58910024843541E-2</x:v>
      </x:c>
      <x:c r="BG65" s="200">
        <x:v>0.13226656689557301</x:v>
      </x:c>
      <x:c r="BH65" s="624">
        <x:v>1.56140706143592E-2</x:v>
      </x:c>
      <x:c r="BI65" s="200">
        <x:v>0.14229648979357101</x:v>
      </x:c>
      <x:c r="BJ65" s="624">
        <x:v>1.7880851446859001E-2</x:v>
      </x:c>
      <x:c r="BK65" s="200">
        <x:v>7.1608662042605895E-2</x:v>
      </x:c>
      <x:c r="BL65" s="624">
        <x:v>1.7490247486533099E-2</x:v>
      </x:c>
      <x:c r="BM65" s="200">
        <x:v>0.137136374054079</x:v>
      </x:c>
      <x:c r="BN65" s="624">
        <x:v>1.70320229705281E-2</x:v>
      </x:c>
      <x:c r="BO65" s="200">
        <x:v>0.14820110863791</x:v>
      </x:c>
      <x:c r="BP65" s="624">
        <x:v>1.6107745418373301E-2</x:v>
      </x:c>
      <x:c r="BQ65" s="200">
        <x:v>6.49977493623539</x:v>
      </x:c>
      <x:c r="BR65" s="624">
        <x:v>0.22897344785304199</x:v>
      </x:c>
      <x:c r="BS65" s="200">
        <x:v>4.7351505805741899E-2</x:v>
      </x:c>
      <x:c r="BT65" s="624">
        <x:v>2.26916828679842E-2</x:v>
      </x:c>
      <x:c r="BU65" s="200">
        <x:v>9.3947671325552998E-2</x:v>
      </x:c>
      <x:c r="BV65" s="624">
        <x:v>2.1010222672199499E-2</x:v>
      </x:c>
      <x:c r="BW65" s="200">
        <x:v>5.46575707995655E-2</x:v>
      </x:c>
      <x:c r="BX65" s="624">
        <x:v>2.0639596500065398E-2</x:v>
      </x:c>
      <x:c r="BY65" s="200">
        <x:v>6.1403461121232003E-2</x:v>
      </x:c>
      <x:c r="BZ65" s="624">
        <x:v>2.0761671006688E-2</x:v>
      </x:c>
      <x:c r="CA65" s="200">
        <x:v>6.5218445465913696E-2</x:v>
      </x:c>
      <x:c r="CB65" s="624">
        <x:v>2.0211136051888502E-2</x:v>
      </x:c>
      <x:c r="CC65" s="200">
        <x:v>9.9782478196075594E-2</x:v>
      </x:c>
      <x:c r="CD65" s="624">
        <x:v>1.9098714138023401E-2</x:v>
      </x:c>
      <x:c r="CE65" s="200">
        <x:v>7.4448576311081899E-2</x:v>
      </x:c>
      <x:c r="CF65" s="624">
        <x:v>1.50299358023005E-2</x:v>
      </x:c>
      <x:c r="CG65" s="200">
        <x:v>3.3057318420579899E-2</x:v>
      </x:c>
      <x:c r="CH65" s="624">
        <x:v>1.7614657123681099E-2</x:v>
      </x:c>
      <x:c r="CI65" s="200">
        <x:v>5.880045672459E-2</x:v>
      </x:c>
      <x:c r="CJ65" s="624">
        <x:v>1.6791909765423899E-2</x:v>
      </x:c>
      <x:c r="CK65" s="200">
        <x:v>0.15679038343792601</x:v>
      </x:c>
      <x:c r="CL65" s="624">
        <x:v>1.6245903282914101E-2</x:v>
      </x:c>
      <x:c r="CM65" s="200">
        <x:v>5.2632310653963801E-2</x:v>
      </x:c>
      <x:c r="CN65" s="624">
        <x:v>1.5827639314310499E-2</x:v>
      </x:c>
      <x:c r="CO65" s="200">
        <x:v>0.131087636948583</x:v>
      </x:c>
      <x:c r="CP65" s="624">
        <x:v>1.57779650881908E-2</x:v>
      </x:c>
      <x:c r="CQ65" s="200">
        <x:v>0.143702484041208</x:v>
      </x:c>
      <x:c r="CR65" s="624">
        <x:v>1.78397513146011E-2</x:v>
      </x:c>
      <x:c r="CS65" s="200">
        <x:v>6.89768352615278E-2</x:v>
      </x:c>
      <x:c r="CT65" s="624">
        <x:v>1.7341948872443801E-2</x:v>
      </x:c>
      <x:c r="CU65" s="200">
        <x:v>0.13440039680059401</x:v>
      </x:c>
      <x:c r="CV65" s="624">
        <x:v>1.7042050551162199E-2</x:v>
      </x:c>
      <x:c r="CW65" s="200">
        <x:v>0.14706662061376499</x:v>
      </x:c>
      <x:c r="CX65" s="624">
        <x:v>1.5706499205719E-2</x:v>
      </x:c>
      <x:c r="CY65" s="200">
        <x:v>7.1921588111853003</x:v>
      </x:c>
      <x:c r="CZ65" s="633">
        <x:v>0.25668445244217197</x:v>
      </x:c>
    </x:row>
    <x:row r="66" spans="1:104" ht="12.95" customHeight="1" x14ac:dyDescent="0.2">
      <x:c r="A66" s="2" t="s">
        <x:v>408</x:v>
      </x:c>
      <x:c r="B66" s="12">
        <x:v>2</x:v>
      </x:c>
      <x:c r="C66" s="197">
        <x:v>-0.348654911590978</x:v>
      </x:c>
      <x:c r="D66" s="621">
        <x:v>0.20233816453256001</x:v>
      </x:c>
      <x:c r="E66" s="197">
        <x:v>0.11465765857622599</x:v>
      </x:c>
      <x:c r="F66" s="621">
        <x:v>0.161134480494455</x:v>
      </x:c>
      <x:c r="G66" s="197">
        <x:v>8.2734566884757499E-2</x:v>
      </x:c>
      <x:c r="H66" s="621">
        <x:v>0.185177264488084</x:v>
      </x:c>
      <x:c r="I66" s="197">
        <x:v>0.115402809967642</x:v>
      </x:c>
      <x:c r="J66" s="621">
        <x:v>0.235008078313687</x:v>
      </x:c>
      <x:c r="K66" s="197">
        <x:v>0.194849173653146</x:v>
      </x:c>
      <x:c r="L66" s="621">
        <x:v>0.17476759293086</x:v>
      </x:c>
      <x:c r="M66" s="197">
        <x:v>0.119001392505117</x:v>
      </x:c>
      <x:c r="N66" s="621">
        <x:v>0.196509359904398</x:v>
      </x:c>
      <x:c r="O66" s="197">
        <x:v>-0.40556350379790002</x:v>
      </x:c>
      <x:c r="P66" s="621">
        <x:v>0.15370753969525</x:v>
      </x:c>
      <x:c r="Q66" s="197">
        <x:v>-9.1657319474526405E-2</x:v>
      </x:c>
      <x:c r="R66" s="621">
        <x:v>0.18273430138431601</x:v>
      </x:c>
      <x:c r="S66" s="197">
        <x:v>0.50569846271240004</x:v>
      </x:c>
      <x:c r="T66" s="621">
        <x:v>0.19025932052845601</x:v>
      </x:c>
      <x:c r="U66" s="197">
        <x:v>0.28264257444200702</x:v>
      </x:c>
      <x:c r="V66" s="621">
        <x:v>0.20785704520711201</x:v>
      </x:c>
      <x:c r="W66" s="197">
        <x:v>-7.4509494108248003E-2</x:v>
      </x:c>
      <x:c r="X66" s="621">
        <x:v>0.151925602107119</x:v>
      </x:c>
      <x:c r="Y66" s="197">
        <x:v>0.29556222213455702</x:v>
      </x:c>
      <x:c r="Z66" s="621">
        <x:v>0.17218377860034401</x:v>
      </x:c>
      <x:c r="AA66" s="197">
        <x:v>-0.14084950436572299</x:v>
      </x:c>
      <x:c r="AB66" s="621">
        <x:v>0.197061120076298</x:v>
      </x:c>
      <x:c r="AC66" s="197">
        <x:v>9.8053854029922002E-3</x:v>
      </x:c>
      <x:c r="AD66" s="621">
        <x:v>0.18677633757245801</x:v>
      </x:c>
      <x:c r="AE66" s="197">
        <x:v>0.28574952689712502</x:v>
      </x:c>
      <x:c r="AF66" s="621">
        <x:v>0.22725254333821701</x:v>
      </x:c>
      <x:c r="AG66" s="197">
        <x:v>0.23082132596871699</x:v>
      </x:c>
      <x:c r="AH66" s="621">
        <x:v>0.14994513994714001</x:v>
      </x:c>
      <x:c r="AI66" s="197">
        <x:v>7.0745055016133502</x:v>
      </x:c>
      <x:c r="AJ66" s="621">
        <x:v>2.33770101829632</x:v>
      </x:c>
      <x:c r="AK66" s="197">
        <x:v>-0.36918910347206502</x:v>
      </x:c>
      <x:c r="AL66" s="621">
        <x:v>0.19416407252628501</x:v>
      </x:c>
      <x:c r="AM66" s="197">
        <x:v>0.139198500459983</x:v>
      </x:c>
      <x:c r="AN66" s="621">
        <x:v>0.158871563235012</x:v>
      </x:c>
      <x:c r="AO66" s="197">
        <x:v>6.2453881003753403E-2</x:v>
      </x:c>
      <x:c r="AP66" s="621">
        <x:v>0.175653867288774</x:v>
      </x:c>
      <x:c r="AQ66" s="197">
        <x:v>0.100102390602686</x:v>
      </x:c>
      <x:c r="AR66" s="621">
        <x:v>0.24472529774708601</x:v>
      </x:c>
      <x:c r="AS66" s="197">
        <x:v>0.27487140305552299</x:v>
      </x:c>
      <x:c r="AT66" s="621">
        <x:v>0.16340682497025</x:v>
      </x:c>
      <x:c r="AU66" s="197">
        <x:v>8.3763557080913403E-2</x:v>
      </x:c>
      <x:c r="AV66" s="621">
        <x:v>0.18763526538098099</x:v>
      </x:c>
      <x:c r="AW66" s="197">
        <x:v>-0.43503888241227201</x:v>
      </x:c>
      <x:c r="AX66" s="621">
        <x:v>0.156868401520945</x:v>
      </x:c>
      <x:c r="AY66" s="197">
        <x:v>3.0542828836597102E-2</x:v>
      </x:c>
      <x:c r="AZ66" s="621">
        <x:v>0.17876834803139</x:v>
      </x:c>
      <x:c r="BA66" s="197">
        <x:v>0.51762255660302903</x:v>
      </x:c>
      <x:c r="BB66" s="621">
        <x:v>0.17992429355624201</x:v>
      </x:c>
      <x:c r="BC66" s="197">
        <x:v>0.24920916280236</x:v>
      </x:c>
      <x:c r="BD66" s="621">
        <x:v>0.19355032590892399</x:v>
      </x:c>
      <x:c r="BE66" s="197">
        <x:v>-8.5471245100283297E-2</x:v>
      </x:c>
      <x:c r="BF66" s="621">
        <x:v>0.12899148299542201</x:v>
      </x:c>
      <x:c r="BG66" s="197">
        <x:v>0.25138313133923701</x:v>
      </x:c>
      <x:c r="BH66" s="621">
        <x:v>0.16477482493661999</x:v>
      </x:c>
      <x:c r="BI66" s="197">
        <x:v>-0.145987175230679</x:v>
      </x:c>
      <x:c r="BJ66" s="621">
        <x:v>0.19020234658541199</x:v>
      </x:c>
      <x:c r="BK66" s="197">
        <x:v>-1.5110021436737699E-2</x:v>
      </x:c>
      <x:c r="BL66" s="621">
        <x:v>0.18492576485628501</x:v>
      </x:c>
      <x:c r="BM66" s="197">
        <x:v>0.27561055019862701</x:v>
      </x:c>
      <x:c r="BN66" s="621">
        <x:v>0.215669829930909</x:v>
      </x:c>
      <x:c r="BO66" s="197">
        <x:v>0.245761443059693</x:v>
      </x:c>
      <x:c r="BP66" s="621">
        <x:v>0.151367589180393</x:v>
      </x:c>
      <x:c r="BQ66" s="197">
        <x:v>9.0721928575433104</x:v>
      </x:c>
      <x:c r="BR66" s="621">
        <x:v>2.7989825302195999</x:v>
      </x:c>
      <x:c r="BS66" s="197">
        <x:v>-0.36737279085486402</x:v>
      </x:c>
      <x:c r="BT66" s="621">
        <x:v>0.19570319217854901</x:v>
      </x:c>
      <x:c r="BU66" s="197">
        <x:v>0.156588638356531</x:v>
      </x:c>
      <x:c r="BV66" s="621">
        <x:v>0.15950299151998701</x:v>
      </x:c>
      <x:c r="BW66" s="197">
        <x:v>1.88581840972518E-2</x:v>
      </x:c>
      <x:c r="BX66" s="621">
        <x:v>0.17495612274108899</x:v>
      </x:c>
      <x:c r="BY66" s="197">
        <x:v>0.12226785608445</x:v>
      </x:c>
      <x:c r="BZ66" s="621">
        <x:v>0.24384071205590899</x:v>
      </x:c>
      <x:c r="CA66" s="197">
        <x:v>0.27526937828690901</x:v>
      </x:c>
      <x:c r="CB66" s="621">
        <x:v>0.16519181161470001</x:v>
      </x:c>
      <x:c r="CC66" s="197">
        <x:v>9.6593746709311895E-2</x:v>
      </x:c>
      <x:c r="CD66" s="621">
        <x:v>0.18381561642593899</x:v>
      </x:c>
      <x:c r="CE66" s="197">
        <x:v>-0.42847411787043399</x:v>
      </x:c>
      <x:c r="CF66" s="621">
        <x:v>0.16177657430447701</x:v>
      </x:c>
      <x:c r="CG66" s="197">
        <x:v>2.8400047048196601E-2</x:v>
      </x:c>
      <x:c r="CH66" s="621">
        <x:v>0.174480595239947</x:v>
      </x:c>
      <x:c r="CI66" s="197">
        <x:v>0.49560364512992799</x:v>
      </x:c>
      <x:c r="CJ66" s="621">
        <x:v>0.18114676308883301</x:v>
      </x:c>
      <x:c r="CK66" s="197">
        <x:v>0.26340896370460998</x:v>
      </x:c>
      <x:c r="CL66" s="621">
        <x:v>0.19853697762768399</x:v>
      </x:c>
      <x:c r="CM66" s="197">
        <x:v>-7.8902801414961504E-2</x:v>
      </x:c>
      <x:c r="CN66" s="621">
        <x:v>0.14107287035652</x:v>
      </x:c>
      <x:c r="CO66" s="197">
        <x:v>0.28289432031891298</x:v>
      </x:c>
      <x:c r="CP66" s="621">
        <x:v>0.16670531231226099</x:v>
      </x:c>
      <x:c r="CQ66" s="197">
        <x:v>-0.135744770583618</x:v>
      </x:c>
      <x:c r="CR66" s="621">
        <x:v>0.20250897848701299</x:v>
      </x:c>
      <x:c r="CS66" s="197">
        <x:v>-1.07233891187648E-2</x:v>
      </x:c>
      <x:c r="CT66" s="621">
        <x:v>0.186752193881251</x:v>
      </x:c>
      <x:c r="CU66" s="197">
        <x:v>0.24102241504870001</x:v>
      </x:c>
      <x:c r="CV66" s="621">
        <x:v>0.217905466860567</x:v>
      </x:c>
      <x:c r="CW66" s="197">
        <x:v>0.22250844575686601</x:v>
      </x:c>
      <x:c r="CX66" s="621">
        <x:v>0.14573817751680701</x:v>
      </x:c>
      <x:c r="CY66" s="197">
        <x:v>10.0213991361646</x:v>
      </x:c>
      <x:c r="CZ66" s="629">
        <x:v>3.0294271720662298</x:v>
      </x:c>
    </x:row>
    <x:row r="67" spans="1:104" ht="12.95" customHeight="1" x14ac:dyDescent="0.2">
      <x:c r="A67" s="2" t="s">
        <x:v>409</x:v>
      </x:c>
      <x:c r="B67" s="12">
        <x:v>2</x:v>
      </x:c>
      <x:c r="C67" s="197">
        <x:v>-0.222441122021626</x:v>
      </x:c>
      <x:c r="D67" s="621">
        <x:v>0.247696186908022</x:v>
      </x:c>
      <x:c r="E67" s="197">
        <x:v>-0.18842169219750099</x:v>
      </x:c>
      <x:c r="F67" s="621">
        <x:v>0.23320616564178201</x:v>
      </x:c>
      <x:c r="G67" s="197">
        <x:v>0.415645257697142</x:v>
      </x:c>
      <x:c r="H67" s="621">
        <x:v>0.199406309777545</x:v>
      </x:c>
      <x:c r="I67" s="197">
        <x:v>4.5235767066514498E-2</x:v>
      </x:c>
      <x:c r="J67" s="621">
        <x:v>0.22996615308947499</x:v>
      </x:c>
      <x:c r="K67" s="197">
        <x:v>-9.7127608650919101E-2</x:v>
      </x:c>
      <x:c r="L67" s="621">
        <x:v>0.176862497019214</x:v>
      </x:c>
      <x:c r="M67" s="197">
        <x:v>-3.9195974299273399E-2</x:v>
      </x:c>
      <x:c r="N67" s="621">
        <x:v>0.21945104936297599</x:v>
      </x:c>
      <x:c r="O67" s="197">
        <x:v>0.27955026635205499</x:v>
      </x:c>
      <x:c r="P67" s="621">
        <x:v>0.23220281968510401</x:v>
      </x:c>
      <x:c r="Q67" s="197">
        <x:v>-0.119844991049363</x:v>
      </x:c>
      <x:c r="R67" s="621">
        <x:v>0.14520397624810499</x:v>
      </x:c>
      <x:c r="S67" s="197">
        <x:v>8.2171268016496796E-2</x:v>
      </x:c>
      <x:c r="T67" s="621">
        <x:v>0.17830730777982601</x:v>
      </x:c>
      <x:c r="U67" s="197">
        <x:v>-8.8471687631247006E-2</x:v>
      </x:c>
      <x:c r="V67" s="621">
        <x:v>0.13682139867669299</x:v>
      </x:c>
      <x:c r="W67" s="197">
        <x:v>0.420296046367446</x:v>
      </x:c>
      <x:c r="X67" s="621">
        <x:v>0.20163622611961299</x:v>
      </x:c>
      <x:c r="Y67" s="197">
        <x:v>-0.38608779183677</x:v>
      </x:c>
      <x:c r="Z67" s="621">
        <x:v>0.23567075692467701</x:v>
      </x:c>
      <x:c r="AA67" s="197">
        <x:v>0.145183767545536</x:v>
      </x:c>
      <x:c r="AB67" s="621">
        <x:v>0.189319111352692</x:v>
      </x:c>
      <x:c r="AC67" s="197">
        <x:v>1.30305668586917E-2</x:v>
      </x:c>
      <x:c r="AD67" s="621">
        <x:v>0.210213524607958</x:v>
      </x:c>
      <x:c r="AE67" s="197">
        <x:v>6.0975377261155601E-2</x:v>
      </x:c>
      <x:c r="AF67" s="621">
        <x:v>0.18893628388571701</x:v>
      </x:c>
      <x:c r="AG67" s="197">
        <x:v>9.6811486923770798E-2</x:v>
      </x:c>
      <x:c r="AH67" s="621">
        <x:v>0.14499420541817801</x:v>
      </x:c>
      <x:c r="AI67" s="197">
        <x:v>2.8858992397826899</x:v>
      </x:c>
      <x:c r="AJ67" s="621">
        <x:v>1.9984752286374601</x:v>
      </x:c>
      <x:c r="AK67" s="197">
        <x:v>-0.207580098193862</x:v>
      </x:c>
      <x:c r="AL67" s="621">
        <x:v>0.24784721620473801</x:v>
      </x:c>
      <x:c r="AM67" s="197">
        <x:v>-0.196180315258942</x:v>
      </x:c>
      <x:c r="AN67" s="621">
        <x:v>0.261463691769458</x:v>
      </x:c>
      <x:c r="AO67" s="197">
        <x:v>0.423373161744931</x:v>
      </x:c>
      <x:c r="AP67" s="621">
        <x:v>0.20921684719898301</x:v>
      </x:c>
      <x:c r="AQ67" s="197">
        <x:v>1.6138957948256798E-2</x:v>
      </x:c>
      <x:c r="AR67" s="621">
        <x:v>0.227686066260752</x:v>
      </x:c>
      <x:c r="AS67" s="197">
        <x:v>-8.8774052195218306E-2</x:v>
      </x:c>
      <x:c r="AT67" s="621">
        <x:v>0.176138764736256</x:v>
      </x:c>
      <x:c r="AU67" s="197">
        <x:v>-4.2838472039878499E-2</x:v>
      </x:c>
      <x:c r="AV67" s="621">
        <x:v>0.22110026724611301</x:v>
      </x:c>
      <x:c r="AW67" s="197">
        <x:v>0.26765647280013299</x:v>
      </x:c>
      <x:c r="AX67" s="621">
        <x:v>0.23474212056934099</x:v>
      </x:c>
      <x:c r="AY67" s="197">
        <x:v>-0.139909680748</x:v>
      </x:c>
      <x:c r="AZ67" s="621">
        <x:v>0.15839276891020099</x:v>
      </x:c>
      <x:c r="BA67" s="197">
        <x:v>6.4193287252657896E-2</x:v>
      </x:c>
      <x:c r="BB67" s="621">
        <x:v>0.17115101878591499</x:v>
      </x:c>
      <x:c r="BC67" s="197">
        <x:v>-0.109153634307111</x:v>
      </x:c>
      <x:c r="BD67" s="621">
        <x:v>0.13272216605388301</x:v>
      </x:c>
      <x:c r="BE67" s="197">
        <x:v>0.427882949563201</x:v>
      </x:c>
      <x:c r="BF67" s="621">
        <x:v>0.198505993129928</x:v>
      </x:c>
      <x:c r="BG67" s="197">
        <x:v>-0.387543197762869</x:v>
      </x:c>
      <x:c r="BH67" s="621">
        <x:v>0.23381409497276401</x:v>
      </x:c>
      <x:c r="BI67" s="197">
        <x:v>0.15988251895019701</x:v>
      </x:c>
      <x:c r="BJ67" s="621">
        <x:v>0.18977215843508199</x:v>
      </x:c>
      <x:c r="BK67" s="197">
        <x:v>6.98131261045169E-3</x:v>
      </x:c>
      <x:c r="BL67" s="621">
        <x:v>0.206039336604767</x:v>
      </x:c>
      <x:c r="BM67" s="197">
        <x:v>7.3993852814218899E-2</x:v>
      </x:c>
      <x:c r="BN67" s="621">
        <x:v>0.191097554532668</x:v>
      </x:c>
      <x:c r="BO67" s="197">
        <x:v>9.2477777866452796E-2</x:v>
      </x:c>
      <x:c r="BP67" s="621">
        <x:v>0.15105442752123899</x:v>
      </x:c>
      <x:c r="BQ67" s="197">
        <x:v>3.20863558034441</x:v>
      </x:c>
      <x:c r="BR67" s="621">
        <x:v>2.3560967235552499</x:v>
      </x:c>
      <x:c r="BS67" s="197">
        <x:v>-0.117023598241022</x:v>
      </x:c>
      <x:c r="BT67" s="621">
        <x:v>0.235298528476338</x:v>
      </x:c>
      <x:c r="BU67" s="197">
        <x:v>-0.18965238236536699</x:v>
      </x:c>
      <x:c r="BV67" s="621">
        <x:v>0.25675570844676598</x:v>
      </x:c>
      <x:c r="BW67" s="197">
        <x:v>0.36009380985655798</x:v>
      </x:c>
      <x:c r="BX67" s="621">
        <x:v>0.197124011341165</x:v>
      </x:c>
      <x:c r="BY67" s="197">
        <x:v>3.4862880713515502E-2</x:v>
      </x:c>
      <x:c r="BZ67" s="621">
        <x:v>0.22338453089798199</x:v>
      </x:c>
      <x:c r="CA67" s="197">
        <x:v>-6.8986268584259006E-2</x:v>
      </x:c>
      <x:c r="CB67" s="621">
        <x:v>0.1837506011683</x:v>
      </x:c>
      <x:c r="CC67" s="197">
        <x:v>-4.2557290602249997E-2</x:v>
      </x:c>
      <x:c r="CD67" s="621">
        <x:v>0.21358387966730799</x:v>
      </x:c>
      <x:c r="CE67" s="197">
        <x:v>0.26715903560815701</x:v>
      </x:c>
      <x:c r="CF67" s="621">
        <x:v>0.207265867720893</x:v>
      </x:c>
      <x:c r="CG67" s="197">
        <x:v>-0.14675752188703101</x:v>
      </x:c>
      <x:c r="CH67" s="621">
        <x:v>0.16077647758636501</x:v>
      </x:c>
      <x:c r="CI67" s="197">
        <x:v>5.2080270040548701E-2</x:v>
      </x:c>
      <x:c r="CJ67" s="621">
        <x:v>0.17262041213281601</x:v>
      </x:c>
      <x:c r="CK67" s="197">
        <x:v>-5.4781709948121697E-2</x:v>
      </x:c>
      <x:c r="CL67" s="621">
        <x:v>0.13029537196920499</x:v>
      </x:c>
      <x:c r="CM67" s="197">
        <x:v>0.35980040255766899</x:v>
      </x:c>
      <x:c r="CN67" s="621">
        <x:v>0.196017676710458</x:v>
      </x:c>
      <x:c r="CO67" s="197">
        <x:v>-0.35967075567034201</x:v>
      </x:c>
      <x:c r="CP67" s="621">
        <x:v>0.22706187027476901</x:v>
      </x:c>
      <x:c r="CQ67" s="197">
        <x:v>0.13340697652532499</x:v>
      </x:c>
      <x:c r="CR67" s="621">
        <x:v>0.19178570083465599</x:v>
      </x:c>
      <x:c r="CS67" s="197">
        <x:v>6.80605383136417E-2</x:v>
      </x:c>
      <x:c r="CT67" s="621">
        <x:v>0.18584221783455801</x:v>
      </x:c>
      <x:c r="CU67" s="197">
        <x:v>3.6733288855201503E-2</x:v>
      </x:c>
      <x:c r="CV67" s="621">
        <x:v>0.18518984170389499</x:v>
      </x:c>
      <x:c r="CW67" s="197">
        <x:v>0.11520999822523</x:v>
      </x:c>
      <x:c r="CX67" s="621">
        <x:v>0.15705596184346601</x:v>
      </x:c>
      <x:c r="CY67" s="197">
        <x:v>4.9651912197631898</x:v>
      </x:c>
      <x:c r="CZ67" s="629">
        <x:v>2.82902250547588</x:v>
      </x:c>
    </x:row>
    <x:row r="68" spans="1:104" ht="12.95" customHeight="1" x14ac:dyDescent="0.2">
      <x:c r="A68" s="2" t="s">
        <x:v>410</x:v>
      </x:c>
      <x:c r="B68" s="12">
        <x:v>2</x:v>
      </x:c>
      <x:c r="C68" s="197">
        <x:v>-0.21829505472963001</x:v>
      </x:c>
      <x:c r="D68" s="621">
        <x:v>0.26884168670637898</x:v>
      </x:c>
      <x:c r="E68" s="197">
        <x:v>4.2727667648017803E-2</x:v>
      </x:c>
      <x:c r="F68" s="621">
        <x:v>0.21561124722503999</x:v>
      </x:c>
      <x:c r="G68" s="197">
        <x:v>-0.165980998894183</x:v>
      </x:c>
      <x:c r="H68" s="621">
        <x:v>0.27748668123050202</x:v>
      </x:c>
      <x:c r="I68" s="197">
        <x:v>-0.18112924398164401</x:v>
      </x:c>
      <x:c r="J68" s="621">
        <x:v>0.200183052189287</x:v>
      </x:c>
      <x:c r="K68" s="197">
        <x:v>-0.14384648131043501</x:v>
      </x:c>
      <x:c r="L68" s="621">
        <x:v>0.22906130705677599</x:v>
      </x:c>
      <x:c r="M68" s="197">
        <x:v>0.52838016574832503</x:v>
      </x:c>
      <x:c r="N68" s="621">
        <x:v>0.225245010199325</x:v>
      </x:c>
      <x:c r="O68" s="197">
        <x:v>6.4611381688443201E-2</x:v>
      </x:c>
      <x:c r="P68" s="621">
        <x:v>0.13848948022757299</x:v>
      </x:c>
      <x:c r="Q68" s="197">
        <x:v>-7.9310834964548792E-3</x:v>
      </x:c>
      <x:c r="R68" s="621">
        <x:v>0.14344974449089601</x:v>
      </x:c>
      <x:c r="S68" s="197">
        <x:v>-1.2046019633014901E-2</x:v>
      </x:c>
      <x:c r="T68" s="621">
        <x:v>0.135501529908444</x:v>
      </x:c>
      <x:c r="U68" s="197">
        <x:v>0.38958472987222698</x:v>
      </x:c>
      <x:c r="V68" s="621">
        <x:v>0.158455304774242</x:v>
      </x:c>
      <x:c r="W68" s="197">
        <x:v>-0.32750311650684</x:v>
      </x:c>
      <x:c r="X68" s="621">
        <x:v>0.17910416386195299</x:v>
      </x:c>
      <x:c r="Y68" s="197">
        <x:v>0.318332239142184</x:v>
      </x:c>
      <x:c r="Z68" s="621">
        <x:v>0.15676413224462901</x:v>
      </x:c>
      <x:c r="AA68" s="197">
        <x:v>0.16067605774046501</x:v>
      </x:c>
      <x:c r="AB68" s="621">
        <x:v>0.216904735429826</x:v>
      </x:c>
      <x:c r="AC68" s="197">
        <x:v>4.20396996757521E-2</x:v>
      </x:c>
      <x:c r="AD68" s="621">
        <x:v>0.166813626589533</x:v>
      </x:c>
      <x:c r="AE68" s="197">
        <x:v>0.27091881106179</x:v>
      </x:c>
      <x:c r="AF68" s="621">
        <x:v>0.21739644783429299</x:v>
      </x:c>
      <x:c r="AG68" s="197">
        <x:v>-0.36916568413566098</x:v>
      </x:c>
      <x:c r="AH68" s="621">
        <x:v>0.15229622813756</x:v>
      </x:c>
      <x:c r="AI68" s="197">
        <x:v>6.46985109922747</x:v>
      </x:c>
      <x:c r="AJ68" s="621">
        <x:v>2.1815493611940502</x:v>
      </x:c>
      <x:c r="AK68" s="197">
        <x:v>-0.34146169675618498</x:v>
      </x:c>
      <x:c r="AL68" s="621">
        <x:v>0.270459810560358</x:v>
      </x:c>
      <x:c r="AM68" s="197">
        <x:v>0.11097921737516001</x:v>
      </x:c>
      <x:c r="AN68" s="621">
        <x:v>0.21505874079939799</x:v>
      </x:c>
      <x:c r="AO68" s="197">
        <x:v>-7.1018724525869797E-2</x:v>
      </x:c>
      <x:c r="AP68" s="621">
        <x:v>0.29111873169365798</x:v>
      </x:c>
      <x:c r="AQ68" s="197">
        <x:v>-0.153163357593084</x:v>
      </x:c>
      <x:c r="AR68" s="621">
        <x:v>0.18656527899750899</x:v>
      </x:c>
      <x:c r="AS68" s="197">
        <x:v>-0.183577466366316</x:v>
      </x:c>
      <x:c r="AT68" s="621">
        <x:v>0.236153823618825</x:v>
      </x:c>
      <x:c r="AU68" s="197">
        <x:v>0.5145897028709</x:v>
      </x:c>
      <x:c r="AV68" s="621">
        <x:v>0.22547328527170499</x:v>
      </x:c>
      <x:c r="AW68" s="197">
        <x:v>0.118848310248919</x:v>
      </x:c>
      <x:c r="AX68" s="621">
        <x:v>0.13730867516605999</x:v>
      </x:c>
      <x:c r="AY68" s="197">
        <x:v>7.6073714329630907E-2</x:v>
      </x:c>
      <x:c r="AZ68" s="621">
        <x:v>0.141284413473517</x:v>
      </x:c>
      <x:c r="BA68" s="197">
        <x:v>1.81667674397612E-2</x:v>
      </x:c>
      <x:c r="BB68" s="621">
        <x:v>0.134697015593645</x:v>
      </x:c>
      <x:c r="BC68" s="197">
        <x:v>0.35376003378054099</x:v>
      </x:c>
      <x:c r="BD68" s="621">
        <x:v>0.15814667266314</x:v>
      </x:c>
      <x:c r="BE68" s="197">
        <x:v>-0.36079994271468702</x:v>
      </x:c>
      <x:c r="BF68" s="621">
        <x:v>0.18843653883855599</x:v>
      </x:c>
      <x:c r="BG68" s="197">
        <x:v>0.32395569510083699</x:v>
      </x:c>
      <x:c r="BH68" s="621">
        <x:v>0.16120492449792501</x:v>
      </x:c>
      <x:c r="BI68" s="197">
        <x:v>0.20840910750574501</x:v>
      </x:c>
      <x:c r="BJ68" s="621">
        <x:v>0.194118746377625</x:v>
      </x:c>
      <x:c r="BK68" s="197">
        <x:v>-6.3481829484700802E-3</x:v>
      </x:c>
      <x:c r="BL68" s="621">
        <x:v>0.16590754246672501</x:v>
      </x:c>
      <x:c r="BM68" s="197">
        <x:v>0.216284522318334</x:v>
      </x:c>
      <x:c r="BN68" s="621">
        <x:v>0.211184338753582</x:v>
      </x:c>
      <x:c r="BO68" s="197">
        <x:v>-0.31740681924442499</x:v>
      </x:c>
      <x:c r="BP68" s="621">
        <x:v>0.162385516721436</x:v>
      </x:c>
      <x:c r="BQ68" s="197">
        <x:v>9.6821058427644893</x:v>
      </x:c>
      <x:c r="BR68" s="621">
        <x:v>2.6469456267547802</x:v>
      </x:c>
      <x:c r="BS68" s="197">
        <x:v>-0.30518893518038498</x:v>
      </x:c>
      <x:c r="BT68" s="621">
        <x:v>0.26500385448244002</x:v>
      </x:c>
      <x:c r="BU68" s="197">
        <x:v>7.6641020787212799E-2</x:v>
      </x:c>
      <x:c r="BV68" s="621">
        <x:v>0.199166269825888</x:v>
      </x:c>
      <x:c r="BW68" s="197">
        <x:v>1.15119641328812E-2</x:v>
      </x:c>
      <x:c r="BX68" s="621">
        <x:v>0.25896614467165102</x:v>
      </x:c>
      <x:c r="BY68" s="197">
        <x:v>-0.16622296184503901</x:v>
      </x:c>
      <x:c r="BZ68" s="621">
        <x:v>0.18728932055369499</x:v>
      </x:c>
      <x:c r="CA68" s="197">
        <x:v>-0.20970972892199799</x:v>
      </x:c>
      <x:c r="CB68" s="621">
        <x:v>0.21989029490780401</x:v>
      </x:c>
      <x:c r="CC68" s="197">
        <x:v>0.43094255916545798</x:v>
      </x:c>
      <x:c r="CD68" s="621">
        <x:v>0.23233900696750601</x:v>
      </x:c>
      <x:c r="CE68" s="197">
        <x:v>0.11544226484594</x:v>
      </x:c>
      <x:c r="CF68" s="621">
        <x:v>0.14515236074683899</x:v>
      </x:c>
      <x:c r="CG68" s="197">
        <x:v>0.13810597544660699</x:v>
      </x:c>
      <x:c r="CH68" s="621">
        <x:v>0.12946934196226501</x:v>
      </x:c>
      <x:c r="CI68" s="197">
        <x:v>2.3587719492784098E-2</x:v>
      </x:c>
      <x:c r="CJ68" s="621">
        <x:v>0.13126772439245499</x:v>
      </x:c>
      <x:c r="CK68" s="197">
        <x:v>0.354862384435992</x:v>
      </x:c>
      <x:c r="CL68" s="621">
        <x:v>0.157391507625189</x:v>
      </x:c>
      <x:c r="CM68" s="197">
        <x:v>-0.37381132100164999</x:v>
      </x:c>
      <x:c r="CN68" s="621">
        <x:v>0.186497685926208</x:v>
      </x:c>
      <x:c r="CO68" s="197">
        <x:v>0.38740823782709499</x:v>
      </x:c>
      <x:c r="CP68" s="621">
        <x:v>0.172834599754569</x:v>
      </x:c>
      <x:c r="CQ68" s="197">
        <x:v>0.24368404399446</x:v>
      </x:c>
      <x:c r="CR68" s="621">
        <x:v>0.18967266489811499</x:v>
      </x:c>
      <x:c r="CS68" s="197">
        <x:v>-6.71185898984707E-3</x:v>
      </x:c>
      <x:c r="CT68" s="621">
        <x:v>0.16514634824917299</x:v>
      </x:c>
      <x:c r="CU68" s="197">
        <x:v>0.200964850358893</x:v>
      </x:c>
      <x:c r="CV68" s="621">
        <x:v>0.20283890428902801</x:v>
      </x:c>
      <x:c r="CW68" s="197">
        <x:v>-0.30164044781273902</x:v>
      </x:c>
      <x:c r="CX68" s="621">
        <x:v>0.15751400749644501</x:v>
      </x:c>
      <x:c r="CY68" s="197">
        <x:v>11.3518501787077</x:v>
      </x:c>
      <x:c r="CZ68" s="629">
        <x:v>3.1182634788289398</x:v>
      </x:c>
    </x:row>
    <x:row r="69" spans="1:104" ht="12.95" customHeight="1" x14ac:dyDescent="0.2">
      <x:c r="A69" s="3" t="s">
        <x:v>411</x:v>
      </x:c>
      <x:c r="B69" s="27">
        <x:v>2</x:v>
      </x:c>
      <x:c r="C69" s="207">
        <x:v>-0.15067691320766999</x:v>
      </x:c>
      <x:c r="D69" s="626">
        <x:v>0.152438538534726</x:v>
      </x:c>
      <x:c r="E69" s="207">
        <x:v>2.71625539466685E-2</x:v>
      </x:c>
      <x:c r="F69" s="626">
        <x:v>0.15164619106954499</x:v>
      </x:c>
      <x:c r="G69" s="207">
        <x:v>0.164006928115107</x:v>
      </x:c>
      <x:c r="H69" s="626">
        <x:v>0.17546633519757401</x:v>
      </x:c>
      <x:c r="I69" s="207">
        <x:v>-0.228086557101744</x:v>
      </x:c>
      <x:c r="J69" s="626">
        <x:v>0.126293879290752</x:v>
      </x:c>
      <x:c r="K69" s="207">
        <x:v>0.21767425957554301</x:v>
      </x:c>
      <x:c r="L69" s="626">
        <x:v>0.15917923348743099</x:v>
      </x:c>
      <x:c r="M69" s="207">
        <x:v>9.8432092494658396E-2</x:v>
      </x:c>
      <x:c r="N69" s="626">
        <x:v>0.13710322360093999</x:v>
      </x:c>
      <x:c r="O69" s="207">
        <x:v>3.0267087027036801E-2</x:v>
      </x:c>
      <x:c r="P69" s="626">
        <x:v>0.153334477989754</x:v>
      </x:c>
      <x:c r="Q69" s="207">
        <x:v>-0.37828185550867999</x:v>
      </x:c>
      <x:c r="R69" s="626">
        <x:v>0.15288040353250801</x:v>
      </x:c>
      <x:c r="S69" s="207">
        <x:v>-0.14540086060107699</x:v>
      </x:c>
      <x:c r="T69" s="626">
        <x:v>0.137542678674963</x:v>
      </x:c>
      <x:c r="U69" s="207">
        <x:v>0.156663186646917</x:v>
      </x:c>
      <x:c r="V69" s="626">
        <x:v>0.14285274139041201</x:v>
      </x:c>
      <x:c r="W69" s="207">
        <x:v>6.1417576723424697E-2</x:v>
      </x:c>
      <x:c r="X69" s="626">
        <x:v>0.119201468339645</x:v>
      </x:c>
      <x:c r="Y69" s="207">
        <x:v>-6.7872392626694505E-2</x:v>
      </x:c>
      <x:c r="Z69" s="626">
        <x:v>0.15788748906924999</x:v>
      </x:c>
      <x:c r="AA69" s="207">
        <x:v>0.32926705452460597</x:v>
      </x:c>
      <x:c r="AB69" s="626">
        <x:v>0.13725682394840699</x:v>
      </x:c>
      <x:c r="AC69" s="207">
        <x:v>3.0588509590300499E-2</x:v>
      </x:c>
      <x:c r="AD69" s="626">
        <x:v>0.13074535879120999</x:v>
      </x:c>
      <x:c r="AE69" s="207">
        <x:v>0.278057809557399</x:v>
      </x:c>
      <x:c r="AF69" s="626">
        <x:v>0.13075618893314001</x:v>
      </x:c>
      <x:c r="AG69" s="207">
        <x:v>0.29328557555333801</x:v>
      </x:c>
      <x:c r="AH69" s="626">
        <x:v>0.19127842901259801</x:v>
      </x:c>
      <x:c r="AI69" s="207">
        <x:v>5.02507939613532</x:v>
      </x:c>
      <x:c r="AJ69" s="626">
        <x:v>2.0867574481355899</x:v>
      </x:c>
      <x:c r="AK69" s="207">
        <x:v>-0.15612557863509</x:v>
      </x:c>
      <x:c r="AL69" s="626">
        <x:v>0.15407364196610501</x:v>
      </x:c>
      <x:c r="AM69" s="207">
        <x:v>4.1476909968360703E-2</x:v>
      </x:c>
      <x:c r="AN69" s="626">
        <x:v>0.14881088212326801</x:v>
      </x:c>
      <x:c r="AO69" s="207">
        <x:v>0.186493833742124</x:v>
      </x:c>
      <x:c r="AP69" s="626">
        <x:v>0.17558164200905699</x:v>
      </x:c>
      <x:c r="AQ69" s="207">
        <x:v>-0.196986800268767</x:v>
      </x:c>
      <x:c r="AR69" s="626">
        <x:v>0.120753685325312</x:v>
      </x:c>
      <x:c r="AS69" s="207">
        <x:v>0.234496069813381</x:v>
      </x:c>
      <x:c r="AT69" s="626">
        <x:v>0.16471506707501399</x:v>
      </x:c>
      <x:c r="AU69" s="207">
        <x:v>8.6706727460161295E-2</x:v>
      </x:c>
      <x:c r="AV69" s="626">
        <x:v>0.138909700248283</x:v>
      </x:c>
      <x:c r="AW69" s="207">
        <x:v>3.2407327252236197E-2</x:v>
      </x:c>
      <x:c r="AX69" s="626">
        <x:v>0.14732961447462301</x:v>
      </x:c>
      <x:c r="AY69" s="207">
        <x:v>-0.39151464553437798</x:v>
      </x:c>
      <x:c r="AZ69" s="626">
        <x:v>0.15317948524658401</x:v>
      </x:c>
      <x:c r="BA69" s="207">
        <x:v>-0.13546584513208401</x:v>
      </x:c>
      <x:c r="BB69" s="626">
        <x:v>0.144823881117259</x:v>
      </x:c>
      <x:c r="BC69" s="207">
        <x:v>0.16210438658760001</x:v>
      </x:c>
      <x:c r="BD69" s="626">
        <x:v>0.14373412788870299</x:v>
      </x:c>
      <x:c r="BE69" s="207">
        <x:v>5.4146760295904102E-2</x:v>
      </x:c>
      <x:c r="BF69" s="626">
        <x:v>0.12165916640991201</x:v>
      </x:c>
      <x:c r="BG69" s="207">
        <x:v>-6.4428441167137404E-2</x:v>
      </x:c>
      <x:c r="BH69" s="626">
        <x:v>0.15320347602899401</x:v>
      </x:c>
      <x:c r="BI69" s="207">
        <x:v>0.32105994031613899</x:v>
      </x:c>
      <x:c r="BJ69" s="626">
        <x:v>0.14210446330611601</x:v>
      </x:c>
      <x:c r="BK69" s="207">
        <x:v>3.2017439039991998E-2</x:v>
      </x:c>
      <x:c r="BL69" s="626">
        <x:v>0.12559136662766501</x:v>
      </x:c>
      <x:c r="BM69" s="207">
        <x:v>0.27372184279380601</x:v>
      </x:c>
      <x:c r="BN69" s="626">
        <x:v>0.13038453409808401</x:v>
      </x:c>
      <x:c r="BO69" s="207">
        <x:v>0.292229105231887</x:v>
      </x:c>
      <x:c r="BP69" s="626">
        <x:v>0.19094952783984601</x:v>
      </x:c>
      <x:c r="BQ69" s="207">
        <x:v>5.9237726061409797</x:v>
      </x:c>
      <x:c r="BR69" s="626">
        <x:v>2.2964679001712298</x:v>
      </x:c>
      <x:c r="BS69" s="207">
        <x:v>-0.21948285593365</x:v>
      </x:c>
      <x:c r="BT69" s="626">
        <x:v>0.16072954926858099</x:v>
      </x:c>
      <x:c r="BU69" s="207">
        <x:v>8.1337816764871507E-2</x:v>
      </x:c>
      <x:c r="BV69" s="626">
        <x:v>0.13717057579132499</x:v>
      </x:c>
      <x:c r="BW69" s="207">
        <x:v>0.17800016683717301</x:v>
      </x:c>
      <x:c r="BX69" s="626">
        <x:v>0.17381359776584299</x:v>
      </x:c>
      <x:c r="BY69" s="207">
        <x:v>-0.185626965979269</x:v>
      </x:c>
      <x:c r="BZ69" s="626">
        <x:v>0.117754617433806</x:v>
      </x:c>
      <x:c r="CA69" s="207">
        <x:v>0.23796968140215399</x:v>
      </x:c>
      <x:c r="CB69" s="626">
        <x:v>0.16187573881800399</x:v>
      </x:c>
      <x:c r="CC69" s="207">
        <x:v>9.2635762051773998E-2</x:v>
      </x:c>
      <x:c r="CD69" s="626">
        <x:v>0.136139253890495</x:v>
      </x:c>
      <x:c r="CE69" s="207">
        <x:v>6.7146281569457594E-2</x:v>
      </x:c>
      <x:c r="CF69" s="626">
        <x:v>0.13392585795949</x:v>
      </x:c>
      <x:c r="CG69" s="207">
        <x:v>-0.37566277989077901</x:v>
      </x:c>
      <x:c r="CH69" s="626">
        <x:v>0.156745223184169</x:v>
      </x:c>
      <x:c r="CI69" s="207">
        <x:v>-0.12081395182283899</x:v>
      </x:c>
      <x:c r="CJ69" s="626">
        <x:v>0.13939301979834701</x:v>
      </x:c>
      <x:c r="CK69" s="207">
        <x:v>0.16273675579267</x:v>
      </x:c>
      <x:c r="CL69" s="626">
        <x:v>0.148270360232031</x:v>
      </x:c>
      <x:c r="CM69" s="207">
        <x:v>5.2970646012314097E-2</x:v>
      </x:c>
      <x:c r="CN69" s="626">
        <x:v>0.123252132609023</x:v>
      </x:c>
      <x:c r="CO69" s="207">
        <x:v>-2.97212259876991E-2</x:v>
      </x:c>
      <x:c r="CP69" s="626">
        <x:v>0.148330250632035</x:v>
      </x:c>
      <x:c r="CQ69" s="207">
        <x:v>0.30007713268935499</x:v>
      </x:c>
      <x:c r="CR69" s="626">
        <x:v>0.14097925251659901</x:v>
      </x:c>
      <x:c r="CS69" s="207">
        <x:v>-2.55277477454799E-2</x:v>
      </x:c>
      <x:c r="CT69" s="626">
        <x:v>0.13241108387772099</x:v>
      </x:c>
      <x:c r="CU69" s="207">
        <x:v>0.27162520221512099</x:v>
      </x:c>
      <x:c r="CV69" s="626">
        <x:v>0.12656916812459701</x:v>
      </x:c>
      <x:c r="CW69" s="207">
        <x:v>0.28557421742362199</x:v>
      </x:c>
      <x:c r="CX69" s="626">
        <x:v>0.18694337518844301</x:v>
      </x:c>
      <x:c r="CY69" s="207">
        <x:v>7.2172352315444304</x:v>
      </x:c>
      <x:c r="CZ69" s="634">
        <x:v>2.7906491130817801</x:v>
      </x:c>
    </x:row>
    <x:row r="70" spans="1:104" ht="12.95" customHeight="1" x14ac:dyDescent="0.2">
      <x:c r="A70" s="2"/>
      <x:c r="B70" s="32"/>
      <x:c r="C70" s="197"/>
      <x:c r="D70" s="621"/>
      <x:c r="E70" s="197"/>
      <x:c r="F70" s="621"/>
      <x:c r="G70" s="197"/>
      <x:c r="H70" s="621"/>
      <x:c r="I70" s="197"/>
      <x:c r="J70" s="621"/>
      <x:c r="K70" s="197"/>
      <x:c r="L70" s="621"/>
      <x:c r="M70" s="197"/>
      <x:c r="N70" s="621"/>
      <x:c r="O70" s="197"/>
      <x:c r="P70" s="621"/>
      <x:c r="Q70" s="197"/>
      <x:c r="R70" s="621"/>
      <x:c r="S70" s="197"/>
      <x:c r="T70" s="621"/>
      <x:c r="U70" s="197"/>
      <x:c r="V70" s="621"/>
      <x:c r="W70" s="197"/>
      <x:c r="X70" s="621"/>
      <x:c r="Y70" s="197"/>
      <x:c r="Z70" s="621"/>
      <x:c r="AA70" s="197"/>
      <x:c r="AB70" s="621"/>
      <x:c r="AC70" s="197"/>
      <x:c r="AD70" s="621"/>
      <x:c r="AE70" s="197"/>
      <x:c r="AF70" s="621"/>
      <x:c r="AG70" s="197"/>
      <x:c r="AH70" s="621"/>
      <x:c r="AI70" s="197"/>
      <x:c r="AJ70" s="621"/>
      <x:c r="AK70" s="197"/>
      <x:c r="AL70" s="621"/>
      <x:c r="AM70" s="197"/>
      <x:c r="AN70" s="621"/>
      <x:c r="AO70" s="197"/>
      <x:c r="AP70" s="621"/>
      <x:c r="AQ70" s="197"/>
      <x:c r="AR70" s="621"/>
      <x:c r="AS70" s="197"/>
      <x:c r="AT70" s="621"/>
      <x:c r="AU70" s="197"/>
      <x:c r="AV70" s="621"/>
      <x:c r="AW70" s="197"/>
      <x:c r="AX70" s="621"/>
      <x:c r="AY70" s="197"/>
      <x:c r="AZ70" s="621"/>
      <x:c r="BA70" s="197"/>
      <x:c r="BB70" s="621"/>
      <x:c r="BC70" s="197"/>
      <x:c r="BD70" s="621"/>
      <x:c r="BE70" s="197"/>
      <x:c r="BF70" s="621"/>
      <x:c r="BG70" s="197"/>
      <x:c r="BH70" s="621"/>
      <x:c r="BI70" s="197"/>
      <x:c r="BJ70" s="621"/>
      <x:c r="BK70" s="197"/>
      <x:c r="BL70" s="621"/>
      <x:c r="BM70" s="197"/>
      <x:c r="BN70" s="621"/>
      <x:c r="BO70" s="197"/>
      <x:c r="BP70" s="621"/>
      <x:c r="BQ70" s="197"/>
      <x:c r="BR70" s="621"/>
      <x:c r="BS70" s="197"/>
      <x:c r="BT70" s="621"/>
      <x:c r="BU70" s="197"/>
      <x:c r="BV70" s="621"/>
      <x:c r="BW70" s="197"/>
      <x:c r="BX70" s="621"/>
      <x:c r="BY70" s="197"/>
      <x:c r="BZ70" s="621"/>
      <x:c r="CA70" s="197"/>
      <x:c r="CB70" s="621"/>
      <x:c r="CC70" s="197"/>
      <x:c r="CD70" s="621"/>
      <x:c r="CE70" s="197"/>
      <x:c r="CF70" s="621"/>
      <x:c r="CG70" s="197"/>
      <x:c r="CH70" s="621"/>
      <x:c r="CI70" s="197"/>
      <x:c r="CJ70" s="621"/>
      <x:c r="CK70" s="197"/>
      <x:c r="CL70" s="621"/>
      <x:c r="CM70" s="197"/>
      <x:c r="CN70" s="621"/>
      <x:c r="CO70" s="197"/>
      <x:c r="CP70" s="621"/>
      <x:c r="CQ70" s="197"/>
      <x:c r="CR70" s="621"/>
      <x:c r="CS70" s="197"/>
      <x:c r="CT70" s="621"/>
      <x:c r="CU70" s="197"/>
      <x:c r="CV70" s="621"/>
      <x:c r="CW70" s="197"/>
      <x:c r="CX70" s="621"/>
      <x:c r="CY70" s="197"/>
      <x:c r="CZ70" s="629"/>
    </x:row>
    <x:row r="71" spans="1:104" ht="12.95" customHeight="1" x14ac:dyDescent="0.2">
      <x:c r="A71" s="2" t="s">
        <x:v>355</x:v>
      </x:c>
      <x:c r="B71" s="32">
        <x:v>1</x:v>
      </x:c>
      <x:c r="C71" s="197">
        <x:v>0.17726676912970499</x:v>
      </x:c>
      <x:c r="D71" s="621">
        <x:v>0.16606456345221701</x:v>
      </x:c>
      <x:c r="E71" s="197">
        <x:v>0.277284148604584</x:v>
      </x:c>
      <x:c r="F71" s="621">
        <x:v>0.14681798441652899</x:v>
      </x:c>
      <x:c r="G71" s="197">
        <x:v>3.4339746737603503E-2</x:v>
      </x:c>
      <x:c r="H71" s="621">
        <x:v>0.17598313251463499</x:v>
      </x:c>
      <x:c r="I71" s="197">
        <x:v>0.24296416898194101</x:v>
      </x:c>
      <x:c r="J71" s="621">
        <x:v>0.14367743979285</x:v>
      </x:c>
      <x:c r="K71" s="197">
        <x:v>0.108485804626704</x:v>
      </x:c>
      <x:c r="L71" s="621">
        <x:v>0.16319649313895301</x:v>
      </x:c>
      <x:c r="M71" s="197">
        <x:v>4.7477905028734099E-2</x:v>
      </x:c>
      <x:c r="N71" s="621">
        <x:v>0.13519232451066501</x:v>
      </x:c>
      <x:c r="O71" s="197">
        <x:v>-2.80727122330411E-2</x:v>
      </x:c>
      <x:c r="P71" s="621">
        <x:v>0.12944394642329901</x:v>
      </x:c>
      <x:c r="Q71" s="197">
        <x:v>-0.111990716234914</x:v>
      </x:c>
      <x:c r="R71" s="621">
        <x:v>0.13173169842047</x:v>
      </x:c>
      <x:c r="S71" s="197">
        <x:v>0.144775283342051</x:v>
      </x:c>
      <x:c r="T71" s="621">
        <x:v>9.8060452497538697E-2</x:v>
      </x:c>
      <x:c r="U71" s="197">
        <x:v>6.8576017480224405E-2</x:v>
      </x:c>
      <x:c r="V71" s="621">
        <x:v>0.114904134139274</x:v>
      </x:c>
      <x:c r="W71" s="197">
        <x:v>0.18799201853166</x:v>
      </x:c>
      <x:c r="X71" s="621">
        <x:v>0.135795688687467</x:v>
      </x:c>
      <x:c r="Y71" s="197">
        <x:v>-7.5265197082530905E-2</x:v>
      </x:c>
      <x:c r="Z71" s="621">
        <x:v>0.10509408354392499</x:v>
      </x:c>
      <x:c r="AA71" s="197">
        <x:v>0.101551762359171</x:v>
      </x:c>
      <x:c r="AB71" s="621">
        <x:v>0.14807531373021801</x:v>
      </x:c>
      <x:c r="AC71" s="197">
        <x:v>0.28623550681116799</x:v>
      </x:c>
      <x:c r="AD71" s="621">
        <x:v>0.116382557123462</x:v>
      </x:c>
      <x:c r="AE71" s="197">
        <x:v>8.9747894859398505E-2</x:v>
      </x:c>
      <x:c r="AF71" s="621">
        <x:v>0.132392485422237</x:v>
      </x:c>
      <x:c r="AG71" s="197">
        <x:v>-5.2669099928990798E-2</x:v>
      </x:c>
      <x:c r="AH71" s="621">
        <x:v>0.12687287775539699</x:v>
      </x:c>
      <x:c r="AI71" s="197">
        <x:v>4.3410264762721704</x:v>
      </x:c>
      <x:c r="AJ71" s="621">
        <x:v>1.5450223612387199</x:v>
      </x:c>
      <x:c r="AK71" s="197">
        <x:v>0.163533478911777</x:v>
      </x:c>
      <x:c r="AL71" s="621">
        <x:v>0.163173443007014</x:v>
      </x:c>
      <x:c r="AM71" s="197">
        <x:v>0.29347553103568702</x:v>
      </x:c>
      <x:c r="AN71" s="621">
        <x:v>0.144807930739385</x:v>
      </x:c>
      <x:c r="AO71" s="197">
        <x:v>-2.0125747934896499E-3</x:v>
      </x:c>
      <x:c r="AP71" s="621">
        <x:v>0.17316129127216001</x:v>
      </x:c>
      <x:c r="AQ71" s="197">
        <x:v>0.23706656202971499</x:v>
      </x:c>
      <x:c r="AR71" s="621">
        <x:v>0.14272272328629501</x:v>
      </x:c>
      <x:c r="AS71" s="197">
        <x:v>9.71616933934282E-2</x:v>
      </x:c>
      <x:c r="AT71" s="621">
        <x:v>0.16733104581583799</x:v>
      </x:c>
      <x:c r="AU71" s="197">
        <x:v>6.0244785827448098E-2</x:v>
      </x:c>
      <x:c r="AV71" s="621">
        <x:v>0.137082105765437</x:v>
      </x:c>
      <x:c r="AW71" s="197">
        <x:v>-7.8363732812531707E-3</x:v>
      </x:c>
      <x:c r="AX71" s="621">
        <x:v>0.12546036591273599</x:v>
      </x:c>
      <x:c r="AY71" s="197">
        <x:v>-9.7765250329871503E-2</x:v>
      </x:c>
      <x:c r="AZ71" s="621">
        <x:v>0.12904364726078399</x:v>
      </x:c>
      <x:c r="BA71" s="197">
        <x:v>0.14441308018764001</x:v>
      </x:c>
      <x:c r="BB71" s="621">
        <x:v>9.8419818336329901E-2</x:v>
      </x:c>
      <x:c r="BC71" s="197">
        <x:v>7.1319374851744693E-2</x:v>
      </x:c>
      <x:c r="BD71" s="621">
        <x:v>0.11709841974935099</x:v>
      </x:c>
      <x:c r="BE71" s="197">
        <x:v>0.176642110119026</x:v>
      </x:c>
      <x:c r="BF71" s="621">
        <x:v>0.136128443864553</x:v>
      </x:c>
      <x:c r="BG71" s="197">
        <x:v>-6.23181666413683E-2</x:v>
      </x:c>
      <x:c r="BH71" s="621">
        <x:v>0.109018285200912</x:v>
      </x:c>
      <x:c r="BI71" s="197">
        <x:v>9.9995158408167001E-2</x:v>
      </x:c>
      <x:c r="BJ71" s="621">
        <x:v>0.15124862086461599</x:v>
      </x:c>
      <x:c r="BK71" s="197">
        <x:v>0.29709304571268502</x:v>
      </x:c>
      <x:c r="BL71" s="621">
        <x:v>0.11928876294415799</x:v>
      </x:c>
      <x:c r="BM71" s="197">
        <x:v>6.9910535183856107E-2</x:v>
      </x:c>
      <x:c r="BN71" s="621">
        <x:v>0.12629851236044501</x:v>
      </x:c>
      <x:c r="BO71" s="197">
        <x:v>-5.3302436902734701E-2</x:v>
      </x:c>
      <x:c r="BP71" s="621">
        <x:v>0.126944244769298</x:v>
      </x:c>
      <x:c r="BQ71" s="197">
        <x:v>5.1393176160827903</x:v>
      </x:c>
      <x:c r="BR71" s="621">
        <x:v>1.8398561806432201</x:v>
      </x:c>
      <x:c r="BS71" s="197">
        <x:v>0.15759758357286399</x:v>
      </x:c>
      <x:c r="BT71" s="621">
        <x:v>0.16505016700088801</x:v>
      </x:c>
      <x:c r="BU71" s="197">
        <x:v>0.28808124972052601</x:v>
      </x:c>
      <x:c r="BV71" s="621">
        <x:v>0.14501562435604501</x:v>
      </x:c>
      <x:c r="BW71" s="197">
        <x:v>-2.7648535001412799E-2</x:v>
      </x:c>
      <x:c r="BX71" s="621">
        <x:v>0.171495094781974</x:v>
      </x:c>
      <x:c r="BY71" s="197">
        <x:v>0.24558469840871</x:v>
      </x:c>
      <x:c r="BZ71" s="621">
        <x:v>0.14671054176341999</x:v>
      </x:c>
      <x:c r="CA71" s="197">
        <x:v>8.1461112358726107E-2</x:v>
      </x:c>
      <x:c r="CB71" s="621">
        <x:v>0.16484845888774399</x:v>
      </x:c>
      <x:c r="CC71" s="197">
        <x:v>7.0171925844516994E-2</x:v>
      </x:c>
      <x:c r="CD71" s="621">
        <x:v>0.13979578061265799</x:v>
      </x:c>
      <x:c r="CE71" s="197">
        <x:v>-1.8076373063206801E-2</x:v>
      </x:c>
      <x:c r="CF71" s="621">
        <x:v>0.119891100350694</x:v>
      </x:c>
      <x:c r="CG71" s="197">
        <x:v>-9.1747099574052804E-2</x:v>
      </x:c>
      <x:c r="CH71" s="621">
        <x:v>0.12853564680965801</x:v>
      </x:c>
      <x:c r="CI71" s="197">
        <x:v>0.14599989289672499</x:v>
      </x:c>
      <x:c r="CJ71" s="621">
        <x:v>9.7987250162145503E-2</x:v>
      </x:c>
      <x:c r="CK71" s="197">
        <x:v>6.3655463231101703E-2</x:v>
      </x:c>
      <x:c r="CL71" s="621">
        <x:v>0.118059987683346</x:v>
      </x:c>
      <x:c r="CM71" s="197">
        <x:v>0.18728339512426301</x:v>
      </x:c>
      <x:c r="CN71" s="621">
        <x:v>0.13674336126360001</x:v>
      </x:c>
      <x:c r="CO71" s="197">
        <x:v>-8.7100089307582895E-2</x:v>
      </x:c>
      <x:c r="CP71" s="621">
        <x:v>0.107791516764876</x:v>
      </x:c>
      <x:c r="CQ71" s="197">
        <x:v>9.66665845229666E-2</x:v>
      </x:c>
      <x:c r="CR71" s="621">
        <x:v>0.151498596290813</x:v>
      </x:c>
      <x:c r="CS71" s="197">
        <x:v>0.31731077433713401</x:v>
      </x:c>
      <x:c r="CT71" s="621">
        <x:v>0.119014741134815</x:v>
      </x:c>
      <x:c r="CU71" s="197">
        <x:v>6.2227293893343E-2</x:v>
      </x:c>
      <x:c r="CV71" s="621">
        <x:v>0.12530672975800899</x:v>
      </x:c>
      <x:c r="CW71" s="197">
        <x:v>-5.5617653311298997E-2</x:v>
      </x:c>
      <x:c r="CX71" s="621">
        <x:v>0.125796580069168</x:v>
      </x:c>
      <x:c r="CY71" s="197">
        <x:v>5.5786712276880399</x:v>
      </x:c>
      <x:c r="CZ71" s="629">
        <x:v>1.96741422776191</x:v>
      </x:c>
    </x:row>
    <x:row r="72" spans="1:104" ht="12.95" customHeight="1" x14ac:dyDescent="0.2">
      <x:c r="A72" s="2" t="s">
        <x:v>359</x:v>
      </x:c>
      <x:c r="B72" s="32">
        <x:v>1</x:v>
      </x:c>
      <x:c r="C72" s="197">
        <x:v>0.21628369212413801</x:v>
      </x:c>
      <x:c r="D72" s="621">
        <x:v>7.57493831895477E-2</x:v>
      </x:c>
      <x:c r="E72" s="197">
        <x:v>3.0668049001904899E-2</x:v>
      </x:c>
      <x:c r="F72" s="621">
        <x:v>7.4345856717354206E-2</x:v>
      </x:c>
      <x:c r="G72" s="197">
        <x:v>-0.208644860640327</x:v>
      </x:c>
      <x:c r="H72" s="621">
        <x:v>7.1384407833857799E-2</x:v>
      </x:c>
      <x:c r="I72" s="197">
        <x:v>0.15488663887617601</x:v>
      </x:c>
      <x:c r="J72" s="621">
        <x:v>7.1873030377429606E-2</x:v>
      </x:c>
      <x:c r="K72" s="197">
        <x:v>6.0027703166434403E-2</x:v>
      </x:c>
      <x:c r="L72" s="621">
        <x:v>7.7704698171025793E-2</x:v>
      </x:c>
      <x:c r="M72" s="197">
        <x:v>0.20671594574153801</x:v>
      </x:c>
      <x:c r="N72" s="621">
        <x:v>6.8471765846705196E-2</x:v>
      </x:c>
      <x:c r="O72" s="197">
        <x:v>-0.13201646837791201</x:v>
      </x:c>
      <x:c r="P72" s="621">
        <x:v>0.104286644799206</x:v>
      </x:c>
      <x:c r="Q72" s="197">
        <x:v>9.1467662170992906E-2</x:v>
      </x:c>
      <x:c r="R72" s="621">
        <x:v>7.9152751300167107E-2</x:v>
      </x:c>
      <x:c r="S72" s="197">
        <x:v>6.5781915194979598E-2</x:v>
      </x:c>
      <x:c r="T72" s="621">
        <x:v>7.78790812756541E-2</x:v>
      </x:c>
      <x:c r="U72" s="197">
        <x:v>-2.0544826898106199E-2</x:v>
      </x:c>
      <x:c r="V72" s="621">
        <x:v>7.1659538372013706E-2</x:v>
      </x:c>
      <x:c r="W72" s="197">
        <x:v>5.1082503179508597E-2</x:v>
      </x:c>
      <x:c r="X72" s="621">
        <x:v>6.8985602309912394E-2</x:v>
      </x:c>
      <x:c r="Y72" s="197">
        <x:v>0.12596938856557899</x:v>
      </x:c>
      <x:c r="Z72" s="621">
        <x:v>0.10127913781929</x:v>
      </x:c>
      <x:c r="AA72" s="197">
        <x:v>8.7521267819109294E-2</x:v>
      </x:c>
      <x:c r="AB72" s="621">
        <x:v>9.3469205747327894E-2</x:v>
      </x:c>
      <x:c r="AC72" s="197">
        <x:v>-7.0296664613055004E-2</x:v>
      </x:c>
      <x:c r="AD72" s="621">
        <x:v>0.103310599666344</x:v>
      </x:c>
      <x:c r="AE72" s="197">
        <x:v>0.31646268067571398</x:v>
      </x:c>
      <x:c r="AF72" s="621">
        <x:v>6.7644037545882094E-2</x:v>
      </x:c>
      <x:c r="AG72" s="197">
        <x:v>0.24733898304694199</x:v>
      </x:c>
      <x:c r="AH72" s="621">
        <x:v>7.3879816501360995E-2</x:v>
      </x:c>
      <x:c r="AI72" s="197">
        <x:v>4.5547615001341004</x:v>
      </x:c>
      <x:c r="AJ72" s="621">
        <x:v>0.82403160995833102</x:v>
      </x:c>
      <x:c r="AK72" s="197">
        <x:v>0.19306768752880599</x:v>
      </x:c>
      <x:c r="AL72" s="621">
        <x:v>7.2867552631558502E-2</x:v>
      </x:c>
      <x:c r="AM72" s="197">
        <x:v>3.40028270189505E-2</x:v>
      </x:c>
      <x:c r="AN72" s="621">
        <x:v>7.2646557831630598E-2</x:v>
      </x:c>
      <x:c r="AO72" s="197">
        <x:v>-0.19495525924641199</x:v>
      </x:c>
      <x:c r="AP72" s="621">
        <x:v>7.08392706252267E-2</x:v>
      </x:c>
      <x:c r="AQ72" s="197">
        <x:v>0.17651918729240099</x:v>
      </x:c>
      <x:c r="AR72" s="621">
        <x:v>7.0795924364845803E-2</x:v>
      </x:c>
      <x:c r="AS72" s="197">
        <x:v>4.7379586250299199E-2</x:v>
      </x:c>
      <x:c r="AT72" s="621">
        <x:v>7.7103745496545903E-2</x:v>
      </x:c>
      <x:c r="AU72" s="197">
        <x:v>0.206820116345661</x:v>
      </x:c>
      <x:c r="AV72" s="621">
        <x:v>6.5926963745885706E-2</x:v>
      </x:c>
      <x:c r="AW72" s="197">
        <x:v>-8.6332449503641995E-2</x:v>
      </x:c>
      <x:c r="AX72" s="621">
        <x:v>0.100439282895499</x:v>
      </x:c>
      <x:c r="AY72" s="197">
        <x:v>9.7418968269609399E-2</x:v>
      </x:c>
      <x:c r="AZ72" s="621">
        <x:v>7.5769829930565996E-2</x:v>
      </x:c>
      <x:c r="BA72" s="197">
        <x:v>0.106119830797509</x:v>
      </x:c>
      <x:c r="BB72" s="621">
        <x:v>7.8679077230591393E-2</x:v>
      </x:c>
      <x:c r="BC72" s="197">
        <x:v>-1.8304140672100899E-2</x:v>
      </x:c>
      <x:c r="BD72" s="621">
        <x:v>7.2391574279117701E-2</x:v>
      </x:c>
      <x:c r="BE72" s="197">
        <x:v>4.7774092113944198E-2</x:v>
      </x:c>
      <x:c r="BF72" s="621">
        <x:v>6.6976579979104195E-2</x:v>
      </x:c>
      <x:c r="BG72" s="197">
        <x:v>0.14302080798189001</x:v>
      </x:c>
      <x:c r="BH72" s="621">
        <x:v>9.9262311264131695E-2</x:v>
      </x:c>
      <x:c r="BI72" s="197">
        <x:v>5.7778955617192602E-2</x:v>
      </x:c>
      <x:c r="BJ72" s="621">
        <x:v>9.3457798152166996E-2</x:v>
      </x:c>
      <x:c r="BK72" s="197">
        <x:v>-8.0942320303581797E-2</x:v>
      </x:c>
      <x:c r="BL72" s="621">
        <x:v>0.10056876920956</x:v>
      </x:c>
      <x:c r="BM72" s="197">
        <x:v>0.286662675799497</x:v>
      </x:c>
      <x:c r="BN72" s="621">
        <x:v>6.5692718287295296E-2</x:v>
      </x:c>
      <x:c r="BO72" s="197">
        <x:v>0.25351263451049499</x:v>
      </x:c>
      <x:c r="BP72" s="621">
        <x:v>7.3162877602868104E-2</x:v>
      </x:c>
      <x:c r="BQ72" s="197">
        <x:v>6.4198258411143199</x:v>
      </x:c>
      <x:c r="BR72" s="621">
        <x:v>1.0026429428080901</x:v>
      </x:c>
      <x:c r="BS72" s="197">
        <x:v>0.18228020847896301</x:v>
      </x:c>
      <x:c r="BT72" s="621">
        <x:v>7.2653540613750803E-2</x:v>
      </x:c>
      <x:c r="BU72" s="197">
        <x:v>3.1294320648766499E-2</x:v>
      </x:c>
      <x:c r="BV72" s="621">
        <x:v>7.2750691898172307E-2</x:v>
      </x:c>
      <x:c r="BW72" s="197">
        <x:v>-0.17499332297455</x:v>
      </x:c>
      <x:c r="BX72" s="621">
        <x:v>7.0276828006000297E-2</x:v>
      </x:c>
      <x:c r="BY72" s="197">
        <x:v>0.17693289505704601</x:v>
      </x:c>
      <x:c r="BZ72" s="621">
        <x:v>7.11222117928062E-2</x:v>
      </x:c>
      <x:c r="CA72" s="197">
        <x:v>3.6177093775420097E-2</x:v>
      </x:c>
      <x:c r="CB72" s="621">
        <x:v>7.6420069258689396E-2</x:v>
      </x:c>
      <x:c r="CC72" s="197">
        <x:v>0.18772368563841901</x:v>
      </x:c>
      <x:c r="CD72" s="621">
        <x:v>6.72090380184929E-2</x:v>
      </x:c>
      <x:c r="CE72" s="197">
        <x:v>-9.2221148732235594E-2</x:v>
      </x:c>
      <x:c r="CF72" s="621">
        <x:v>9.7999429849312703E-2</x:v>
      </x:c>
      <x:c r="CG72" s="197">
        <x:v>9.8221747804049506E-2</x:v>
      </x:c>
      <x:c r="CH72" s="621">
        <x:v>7.5181655678029105E-2</x:v>
      </x:c>
      <x:c r="CI72" s="197">
        <x:v>0.10417862973955599</x:v>
      </x:c>
      <x:c r="CJ72" s="621">
        <x:v>7.8535559750562506E-2</x:v>
      </x:c>
      <x:c r="CK72" s="197">
        <x:v>3.1843857539053798E-5</x:v>
      </x:c>
      <x:c r="CL72" s="621">
        <x:v>7.2614128189543797E-2</x:v>
      </x:c>
      <x:c r="CM72" s="197">
        <x:v>3.88243807169463E-2</x:v>
      </x:c>
      <x:c r="CN72" s="621">
        <x:v>6.7847450410809695E-2</x:v>
      </x:c>
      <x:c r="CO72" s="197">
        <x:v>0.18099220684224901</x:v>
      </x:c>
      <x:c r="CP72" s="621">
        <x:v>0.104772407268031</x:v>
      </x:c>
      <x:c r="CQ72" s="197">
        <x:v>4.0996958811142702E-2</x:v>
      </x:c>
      <x:c r="CR72" s="621">
        <x:v>9.0435962413503004E-2</x:v>
      </x:c>
      <x:c r="CS72" s="197">
        <x:v>-8.1158683615273605E-2</x:v>
      </x:c>
      <x:c r="CT72" s="621">
        <x:v>9.8793104085095895E-2</x:v>
      </x:c>
      <x:c r="CU72" s="197">
        <x:v>0.26567312425843198</x:v>
      </x:c>
      <x:c r="CV72" s="621">
        <x:v>6.7466633020896102E-2</x:v>
      </x:c>
      <x:c r="CW72" s="197">
        <x:v>0.25141560999651302</x:v>
      </x:c>
      <x:c r="CX72" s="621">
        <x:v>7.2291151782904406E-2</x:v>
      </x:c>
      <x:c r="CY72" s="197">
        <x:v>6.9363913000342396</x:v>
      </x:c>
      <x:c r="CZ72" s="629">
        <x:v>1.0529589943814901</x:v>
      </x:c>
    </x:row>
    <x:row r="73" spans="1:104" ht="12.95" customHeight="1" x14ac:dyDescent="0.2">
      <x:c r="A73" s="17" t="s">
        <x:v>361</x:v>
      </x:c>
      <x:c r="B73" s="32">
        <x:v>1</x:v>
      </x:c>
      <x:c r="C73" s="197">
        <x:v>8.3868546032029104E-2</x:v>
      </x:c>
      <x:c r="D73" s="621">
        <x:v>0.10455643602353799</x:v>
      </x:c>
      <x:c r="E73" s="197">
        <x:v>0.14562484238937901</x:v>
      </x:c>
      <x:c r="F73" s="621">
        <x:v>0.107369775867086</x:v>
      </x:c>
      <x:c r="G73" s="197">
        <x:v>1.8426863929345699E-2</x:v>
      </x:c>
      <x:c r="H73" s="621">
        <x:v>0.106306898876218</x:v>
      </x:c>
      <x:c r="I73" s="197">
        <x:v>6.0397017139725201E-2</x:v>
      </x:c>
      <x:c r="J73" s="621">
        <x:v>9.7319616546931997E-2</x:v>
      </x:c>
      <x:c r="K73" s="197">
        <x:v>-7.00172123702055E-2</x:v>
      </x:c>
      <x:c r="L73" s="621">
        <x:v>0.102834325320418</x:v>
      </x:c>
      <x:c r="M73" s="197">
        <x:v>-4.4426432284962E-2</x:v>
      </x:c>
      <x:c r="N73" s="621">
        <x:v>0.10762202866744799</x:v>
      </x:c>
      <x:c r="O73" s="197">
        <x:v>3.79498388082938E-2</x:v>
      </x:c>
      <x:c r="P73" s="621">
        <x:v>0.14494456833366701</x:v>
      </x:c>
      <x:c r="Q73" s="197">
        <x:v>-0.104908360518133</x:v>
      </x:c>
      <x:c r="R73" s="621">
        <x:v>0.113311813197083</x:v>
      </x:c>
      <x:c r="S73" s="197">
        <x:v>0.24332947663743201</x:v>
      </x:c>
      <x:c r="T73" s="621">
        <x:v>0.135411640527936</x:v>
      </x:c>
      <x:c r="U73" s="197">
        <x:v>0.21940497959290101</x:v>
      </x:c>
      <x:c r="V73" s="621">
        <x:v>9.94635762159507E-2</x:v>
      </x:c>
      <x:c r="W73" s="197">
        <x:v>0.13093402587199299</x:v>
      </x:c>
      <x:c r="X73" s="621">
        <x:v>9.7062138425474107E-2</x:v>
      </x:c>
      <x:c r="Y73" s="197">
        <x:v>-9.2458382724615901E-2</x:v>
      </x:c>
      <x:c r="Z73" s="621">
        <x:v>0.13079981545375599</x:v>
      </x:c>
      <x:c r="AA73" s="197">
        <x:v>-1.6277650200698199E-2</x:v>
      </x:c>
      <x:c r="AB73" s="621">
        <x:v>0.104916207844979</x:v>
      </x:c>
      <x:c r="AC73" s="197">
        <x:v>2.5796133931724901E-2</x:v>
      </x:c>
      <x:c r="AD73" s="621">
        <x:v>0.139883586080816</x:v>
      </x:c>
      <x:c r="AE73" s="197">
        <x:v>0.324597415686594</x:v>
      </x:c>
      <x:c r="AF73" s="621">
        <x:v>0.108756078102617</x:v>
      </x:c>
      <x:c r="AG73" s="197">
        <x:v>0.205997174384729</x:v>
      </x:c>
      <x:c r="AH73" s="621">
        <x:v>0.100013796604688</x:v>
      </x:c>
      <x:c r="AI73" s="197">
        <x:v>3.5560590946944801</x:v>
      </x:c>
      <x:c r="AJ73" s="621">
        <x:v>1.0603682027763</x:v>
      </x:c>
      <x:c r="AK73" s="197">
        <x:v>8.3196716597008502E-2</x:v>
      </x:c>
      <x:c r="AL73" s="621">
        <x:v>0.10565345669253</x:v>
      </x:c>
      <x:c r="AM73" s="197">
        <x:v>0.13756739511459201</x:v>
      </x:c>
      <x:c r="AN73" s="621">
        <x:v>0.107811709240866</x:v>
      </x:c>
      <x:c r="AO73" s="197">
        <x:v>5.8732957007249804E-3</x:v>
      </x:c>
      <x:c r="AP73" s="621">
        <x:v>0.104506538474928</x:v>
      </x:c>
      <x:c r="AQ73" s="197">
        <x:v>7.6615572444427404E-2</x:v>
      </x:c>
      <x:c r="AR73" s="621">
        <x:v>9.87826003865378E-2</x:v>
      </x:c>
      <x:c r="AS73" s="197">
        <x:v>-7.4361297637998203E-2</x:v>
      </x:c>
      <x:c r="AT73" s="621">
        <x:v>0.10253085866827</x:v>
      </x:c>
      <x:c r="AU73" s="197">
        <x:v>-4.0425600425672399E-2</x:v>
      </x:c>
      <x:c r="AV73" s="621">
        <x:v>0.105047407374692</x:v>
      </x:c>
      <x:c r="AW73" s="197">
        <x:v>4.6536051250508803E-2</x:v>
      </x:c>
      <x:c r="AX73" s="621">
        <x:v>0.145709717019947</x:v>
      </x:c>
      <x:c r="AY73" s="197">
        <x:v>-0.10658102540624299</x:v>
      </x:c>
      <x:c r="AZ73" s="621">
        <x:v>0.112962382436073</x:v>
      </x:c>
      <x:c r="BA73" s="197">
        <x:v>0.24878743545562901</x:v>
      </x:c>
      <x:c r="BB73" s="621">
        <x:v>0.13311892178832199</x:v>
      </x:c>
      <x:c r="BC73" s="197">
        <x:v>0.22969229115308701</x:v>
      </x:c>
      <x:c r="BD73" s="621">
        <x:v>0.100837594753592</x:v>
      </x:c>
      <x:c r="BE73" s="197">
        <x:v>0.12064389411530101</x:v>
      </x:c>
      <x:c r="BF73" s="621">
        <x:v>9.6734790513875499E-2</x:v>
      </x:c>
      <x:c r="BG73" s="197">
        <x:v>-7.59557130689964E-2</x:v>
      </x:c>
      <x:c r="BH73" s="621">
        <x:v>0.13468563912439299</x:v>
      </x:c>
      <x:c r="BI73" s="197">
        <x:v>-2.6205762787053E-2</x:v>
      </x:c>
      <x:c r="BJ73" s="621">
        <x:v>0.10664863525762899</x:v>
      </x:c>
      <x:c r="BK73" s="197">
        <x:v>1.6802438227097899E-2</x:v>
      </x:c>
      <x:c r="BL73" s="621">
        <x:v>0.13896777252366799</x:v>
      </x:c>
      <x:c r="BM73" s="197">
        <x:v>0.32083663954779401</x:v>
      </x:c>
      <x:c r="BN73" s="621">
        <x:v>0.10813658359290999</x:v>
      </x:c>
      <x:c r="BO73" s="197">
        <x:v>0.219750330160082</x:v>
      </x:c>
      <x:c r="BP73" s="621">
        <x:v>0.101526748529912</x:v>
      </x:c>
      <x:c r="BQ73" s="197">
        <x:v>3.9529181664583399</x:v>
      </x:c>
      <x:c r="BR73" s="621">
        <x:v>1.1437518880795701</x:v>
      </x:c>
      <x:c r="BS73" s="197">
        <x:v>9.15782361373077E-2</x:v>
      </x:c>
      <x:c r="BT73" s="621">
        <x:v>0.103495711590346</x:v>
      </x:c>
      <x:c r="BU73" s="197">
        <x:v>0.14143589265856801</x:v>
      </x:c>
      <x:c r="BV73" s="621">
        <x:v>0.108502719571293</x:v>
      </x:c>
      <x:c r="BW73" s="197">
        <x:v>1.49367623573144E-3</x:v>
      </x:c>
      <x:c r="BX73" s="621">
        <x:v>0.106676964893772</x:v>
      </x:c>
      <x:c r="BY73" s="197">
        <x:v>6.9660770753726994E-2</x:v>
      </x:c>
      <x:c r="BZ73" s="621">
        <x:v>9.9837613020135302E-2</x:v>
      </x:c>
      <x:c r="CA73" s="197">
        <x:v>-5.6871460806772502E-2</x:v>
      </x:c>
      <x:c r="CB73" s="621">
        <x:v>0.102276875807271</x:v>
      </x:c>
      <x:c r="CC73" s="197">
        <x:v>-6.6356971015026203E-2</x:v>
      </x:c>
      <x:c r="CD73" s="621">
        <x:v>0.107485825700944</x:v>
      </x:c>
      <x:c r="CE73" s="197">
        <x:v>5.1033637492079301E-2</x:v>
      </x:c>
      <x:c r="CF73" s="621">
        <x:v>0.14790335863554799</x:v>
      </x:c>
      <x:c r="CG73" s="197">
        <x:v>-0.107706132776879</x:v>
      </x:c>
      <x:c r="CH73" s="621">
        <x:v>0.111023501301967</x:v>
      </x:c>
      <x:c r="CI73" s="197">
        <x:v>0.249236700725676</x:v>
      </x:c>
      <x:c r="CJ73" s="621">
        <x:v>0.13394726639509799</x:v>
      </x:c>
      <x:c r="CK73" s="197">
        <x:v>0.22817284435108401</x:v>
      </x:c>
      <x:c r="CL73" s="621">
        <x:v>0.10111589752774899</x:v>
      </x:c>
      <x:c r="CM73" s="197">
        <x:v>0.113353250467217</x:v>
      </x:c>
      <x:c r="CN73" s="621">
        <x:v>9.8472684027818794E-2</x:v>
      </x:c>
      <x:c r="CO73" s="197">
        <x:v>-4.3146577135537399E-2</x:v>
      </x:c>
      <x:c r="CP73" s="621">
        <x:v>0.13524230603219201</x:v>
      </x:c>
      <x:c r="CQ73" s="197">
        <x:v>-3.5475740564852698E-2</x:v>
      </x:c>
      <x:c r="CR73" s="621">
        <x:v>0.104669764323331</x:v>
      </x:c>
      <x:c r="CS73" s="197">
        <x:v>1.1759439703642001E-2</x:v>
      </x:c>
      <x:c r="CT73" s="621">
        <x:v>0.137707670046127</x:v>
      </x:c>
      <x:c r="CU73" s="197">
        <x:v>0.32526356044342097</x:v>
      </x:c>
      <x:c r="CV73" s="621">
        <x:v>0.11085725972270601</x:v>
      </x:c>
      <x:c r="CW73" s="197">
        <x:v>0.20929631964232301</x:v>
      </x:c>
      <x:c r="CX73" s="621">
        <x:v>0.100576055119154</x:v>
      </x:c>
      <x:c r="CY73" s="197">
        <x:v>4.3266120466618103</x:v>
      </x:c>
      <x:c r="CZ73" s="629">
        <x:v>1.3176748885238101</x:v>
      </x:c>
    </x:row>
    <x:row r="74" spans="1:104" ht="12.95" customHeight="1" x14ac:dyDescent="0.2">
      <x:c r="A74" s="2" t="s">
        <x:v>362</x:v>
      </x:c>
      <x:c r="B74" s="32">
        <x:v>1</x:v>
      </x:c>
      <x:c r="C74" s="197">
        <x:v>-4.07261572475612E-2</x:v>
      </x:c>
      <x:c r="D74" s="621">
        <x:v>0.199604400101525</x:v>
      </x:c>
      <x:c r="E74" s="197">
        <x:v>3.9995960589849097E-2</x:v>
      </x:c>
      <x:c r="F74" s="621">
        <x:v>0.22257506842952801</x:v>
      </x:c>
      <x:c r="G74" s="197">
        <x:v>-4.9226688747912903E-2</x:v>
      </x:c>
      <x:c r="H74" s="621">
        <x:v>0.16936057626220899</x:v>
      </x:c>
      <x:c r="I74" s="197">
        <x:v>0.32642069193636197</x:v>
      </x:c>
      <x:c r="J74" s="621">
        <x:v>0.20097114357567</x:v>
      </x:c>
      <x:c r="K74" s="197">
        <x:v>0.3972738450653</x:v>
      </x:c>
      <x:c r="L74" s="621">
        <x:v>0.154626489064593</x:v>
      </x:c>
      <x:c r="M74" s="197">
        <x:v>4.84923317597643E-2</x:v>
      </x:c>
      <x:c r="N74" s="621">
        <x:v>0.10905824662256999</x:v>
      </x:c>
      <x:c r="O74" s="197">
        <x:v>5.4212717217569102E-2</x:v>
      </x:c>
      <x:c r="P74" s="621">
        <x:v>0.10060468350116</x:v>
      </x:c>
      <x:c r="Q74" s="197">
        <x:v>0.42573070410290498</x:v>
      </x:c>
      <x:c r="R74" s="621">
        <x:v>0.11165971833088401</x:v>
      </x:c>
      <x:c r="S74" s="197">
        <x:v>0.10450755139516101</x:v>
      </x:c>
      <x:c r="T74" s="621">
        <x:v>0.10582043922027499</x:v>
      </x:c>
      <x:c r="U74" s="197">
        <x:v>0.112484370499773</x:v>
      </x:c>
      <x:c r="V74" s="621">
        <x:v>0.15776903240366899</x:v>
      </x:c>
      <x:c r="W74" s="197">
        <x:v>-3.7030845440004199E-2</x:v>
      </x:c>
      <x:c r="X74" s="621">
        <x:v>8.7831033553899096E-2</x:v>
      </x:c>
      <x:c r="Y74" s="197">
        <x:v>-3.1934040232302598E-2</x:v>
      </x:c>
      <x:c r="Z74" s="621">
        <x:v>9.7501804152073004E-2</x:v>
      </x:c>
      <x:c r="AA74" s="197">
        <x:v>-3.3275942239110401E-2</x:v>
      </x:c>
      <x:c r="AB74" s="621">
        <x:v>0.17095853202568601</x:v>
      </x:c>
      <x:c r="AC74" s="197">
        <x:v>0.12033252264358101</x:v>
      </x:c>
      <x:c r="AD74" s="621">
        <x:v>0.13962709014521399</x:v>
      </x:c>
      <x:c r="AE74" s="197">
        <x:v>0.19589315240013799</x:v>
      </x:c>
      <x:c r="AF74" s="621">
        <x:v>0.114725718236312</x:v>
      </x:c>
      <x:c r="AG74" s="197">
        <x:v>4.3516568564907904E-3</x:v>
      </x:c>
      <x:c r="AH74" s="621">
        <x:v>0.11035652928514</x:v>
      </x:c>
      <x:c r="AI74" s="197">
        <x:v>7.29754306661368</x:v>
      </x:c>
      <x:c r="AJ74" s="621">
        <x:v>1.5032260779587101</x:v>
      </x:c>
      <x:c r="AK74" s="197">
        <x:v>-2.3612639255385901E-2</x:v>
      </x:c>
      <x:c r="AL74" s="621">
        <x:v>0.19857039244890301</x:v>
      </x:c>
      <x:c r="AM74" s="197">
        <x:v>4.0028379826532998E-2</x:v>
      </x:c>
      <x:c r="AN74" s="621">
        <x:v>0.22439409242410499</x:v>
      </x:c>
      <x:c r="AO74" s="197">
        <x:v>-5.16789428800533E-2</x:v>
      </x:c>
      <x:c r="AP74" s="621">
        <x:v>0.16797071569474101</x:v>
      </x:c>
      <x:c r="AQ74" s="197">
        <x:v>0.31297562133324802</x:v>
      </x:c>
      <x:c r="AR74" s="621">
        <x:v>0.201996780238448</x:v>
      </x:c>
      <x:c r="AS74" s="197">
        <x:v>0.39307943594215</x:v>
      </x:c>
      <x:c r="AT74" s="621">
        <x:v>0.15280743581446701</x:v>
      </x:c>
      <x:c r="AU74" s="197">
        <x:v>6.1389704646131298E-2</x:v>
      </x:c>
      <x:c r="AV74" s="621">
        <x:v>0.109618269544594</x:v>
      </x:c>
      <x:c r="AW74" s="197">
        <x:v>5.4895576626022798E-2</x:v>
      </x:c>
      <x:c r="AX74" s="621">
        <x:v>0.10175449859498201</x:v>
      </x:c>
      <x:c r="AY74" s="197">
        <x:v>0.43991877857131101</x:v>
      </x:c>
      <x:c r="AZ74" s="621">
        <x:v>0.11337398213783401</x:v>
      </x:c>
      <x:c r="BA74" s="197">
        <x:v>0.11396143642769301</x:v>
      </x:c>
      <x:c r="BB74" s="621">
        <x:v>0.10639167455163499</x:v>
      </x:c>
      <x:c r="BC74" s="197">
        <x:v>9.9476709017637194E-2</x:v>
      </x:c>
      <x:c r="BD74" s="621">
        <x:v>0.15578864094207401</x:v>
      </x:c>
      <x:c r="BE74" s="197">
        <x:v>-4.2002840915605903E-2</x:v>
      </x:c>
      <x:c r="BF74" s="621">
        <x:v>8.8211791676567494E-2</x:v>
      </x:c>
      <x:c r="BG74" s="197">
        <x:v>-1.5722819154116299E-2</x:v>
      </x:c>
      <x:c r="BH74" s="621">
        <x:v>9.7624018542547195E-2</x:v>
      </x:c>
      <x:c r="BI74" s="197">
        <x:v>-4.7775589099345699E-2</x:v>
      </x:c>
      <x:c r="BJ74" s="621">
        <x:v>0.172417217566257</x:v>
      </x:c>
      <x:c r="BK74" s="197">
        <x:v>0.116858158531643</x:v>
      </x:c>
      <x:c r="BL74" s="621">
        <x:v>0.135192669942203</x:v>
      </x:c>
      <x:c r="BM74" s="197">
        <x:v>0.177440723003426</x:v>
      </x:c>
      <x:c r="BN74" s="621">
        <x:v>0.11415727055373601</x:v>
      </x:c>
      <x:c r="BO74" s="197">
        <x:v>4.7720600468364001E-3</x:v>
      </x:c>
      <x:c r="BP74" s="621">
        <x:v>0.108973741666445</x:v>
      </x:c>
      <x:c r="BQ74" s="197">
        <x:v>7.7698802556576698</x:v>
      </x:c>
      <x:c r="BR74" s="621">
        <x:v>1.57661706026563</x:v>
      </x:c>
      <x:c r="BS74" s="197">
        <x:v>-7.9845446701141704E-3</x:v>
      </x:c>
      <x:c r="BT74" s="621">
        <x:v>0.19579401721117501</x:v>
      </x:c>
      <x:c r="BU74" s="197">
        <x:v>8.5921827289607206E-2</x:v>
      </x:c>
      <x:c r="BV74" s="621">
        <x:v>0.21921865402378901</x:v>
      </x:c>
      <x:c r="BW74" s="197">
        <x:v>-4.8360994301007897E-2</x:v>
      </x:c>
      <x:c r="BX74" s="621">
        <x:v>0.168035075889923</x:v>
      </x:c>
      <x:c r="BY74" s="197">
        <x:v>0.30330090489329298</x:v>
      </x:c>
      <x:c r="BZ74" s="621">
        <x:v>0.19970776176711699</x:v>
      </x:c>
      <x:c r="CA74" s="197">
        <x:v>0.37554645923409602</x:v>
      </x:c>
      <x:c r="CB74" s="621">
        <x:v>0.15251183110562599</x:v>
      </x:c>
      <x:c r="CC74" s="197">
        <x:v>3.8072022045213802E-2</x:v>
      </x:c>
      <x:c r="CD74" s="621">
        <x:v>0.10224178529612001</x:v>
      </x:c>
      <x:c r="CE74" s="197">
        <x:v>6.7971672379442002E-2</x:v>
      </x:c>
      <x:c r="CF74" s="621">
        <x:v>9.8706149931707801E-2</x:v>
      </x:c>
      <x:c r="CG74" s="197">
        <x:v>0.40899393288394498</x:v>
      </x:c>
      <x:c r="CH74" s="621">
        <x:v>0.109506032932359</x:v>
      </x:c>
      <x:c r="CI74" s="197">
        <x:v>0.117395957233057</x:v>
      </x:c>
      <x:c r="CJ74" s="621">
        <x:v>0.10283138672513201</x:v>
      </x:c>
      <x:c r="CK74" s="197">
        <x:v>0.12924668120983199</x:v>
      </x:c>
      <x:c r="CL74" s="621">
        <x:v>0.155780427404797</x:v>
      </x:c>
      <x:c r="CM74" s="197">
        <x:v>-1.5595097768355701E-2</x:v>
      </x:c>
      <x:c r="CN74" s="621">
        <x:v>8.6454557826291398E-2</x:v>
      </x:c>
      <x:c r="CO74" s="197">
        <x:v>-4.9089543240863197E-2</x:v>
      </x:c>
      <x:c r="CP74" s="621">
        <x:v>9.4910179798270003E-2</x:v>
      </x:c>
      <x:c r="CQ74" s="197">
        <x:v>-3.6786029749591803E-2</x:v>
      </x:c>
      <x:c r="CR74" s="621">
        <x:v>0.168085923850086</x:v>
      </x:c>
      <x:c r="CS74" s="197">
        <x:v>0.13512701153141199</x:v>
      </x:c>
      <x:c r="CT74" s="621">
        <x:v>0.12614532514575399</x:v>
      </x:c>
      <x:c r="CU74" s="197">
        <x:v>0.17873657255606301</x:v>
      </x:c>
      <x:c r="CV74" s="621">
        <x:v>0.11419087847105699</x:v>
      </x:c>
      <x:c r="CW74" s="197">
        <x:v>3.5716699110574998E-2</x:v>
      </x:c>
      <x:c r="CX74" s="621">
        <x:v>0.10525755571787999</x:v>
      </x:c>
      <x:c r="CY74" s="197">
        <x:v>10.015242214608399</x:v>
      </x:c>
      <x:c r="CZ74" s="629">
        <x:v>2.1140479498341</x:v>
      </x:c>
    </x:row>
    <x:row r="75" spans="1:104" ht="12.95" customHeight="1" x14ac:dyDescent="0.2">
      <x:c r="A75" s="2" t="s">
        <x:v>373</x:v>
      </x:c>
      <x:c r="B75" s="32">
        <x:v>1</x:v>
      </x:c>
      <x:c r="C75" s="197">
        <x:v>-0.20721378675272101</x:v>
      </x:c>
      <x:c r="D75" s="621">
        <x:v>0.13195065727623101</x:v>
      </x:c>
      <x:c r="E75" s="197">
        <x:v>0.13440746178584001</x:v>
      </x:c>
      <x:c r="F75" s="621">
        <x:v>0.16812831548797799</x:v>
      </x:c>
      <x:c r="G75" s="197">
        <x:v>8.8510981583390005E-2</x:v>
      </x:c>
      <x:c r="H75" s="621">
        <x:v>0.12533473933881201</x:v>
      </x:c>
      <x:c r="I75" s="197">
        <x:v>0.200545208638434</x:v>
      </x:c>
      <x:c r="J75" s="621">
        <x:v>0.15434901961328401</x:v>
      </x:c>
      <x:c r="K75" s="197">
        <x:v>-0.226556790578442</x:v>
      </x:c>
      <x:c r="L75" s="621">
        <x:v>0.136776028471674</x:v>
      </x:c>
      <x:c r="M75" s="197">
        <x:v>0.54480029219278303</x:v>
      </x:c>
      <x:c r="N75" s="621">
        <x:v>0.15070610193803799</x:v>
      </x:c>
      <x:c r="O75" s="197">
        <x:v>0.58473716161238998</x:v>
      </x:c>
      <x:c r="P75" s="621">
        <x:v>0.35531527809081798</x:v>
      </x:c>
      <x:c r="Q75" s="197">
        <x:v>-9.5284432415331799E-2</x:v>
      </x:c>
      <x:c r="R75" s="621">
        <x:v>0.12859487782301601</x:v>
      </x:c>
      <x:c r="S75" s="197">
        <x:v>-0.18572879696389599</x:v>
      </x:c>
      <x:c r="T75" s="621">
        <x:v>0.26417600347898001</x:v>
      </x:c>
      <x:c r="U75" s="197">
        <x:v>-0.102294435760378</x:v>
      </x:c>
      <x:c r="V75" s="621">
        <x:v>0.123318529557834</x:v>
      </x:c>
      <x:c r="W75" s="197">
        <x:v>0.48366184417461799</x:v>
      </x:c>
      <x:c r="X75" s="621">
        <x:v>0.126817916777164</x:v>
      </x:c>
      <x:c r="Y75" s="197">
        <x:v>0.26794469482351602</x:v>
      </x:c>
      <x:c r="Z75" s="621">
        <x:v>0.18727485977804201</x:v>
      </x:c>
      <x:c r="AA75" s="197">
        <x:v>0.24740429618740201</x:v>
      </x:c>
      <x:c r="AB75" s="621">
        <x:v>0.123827611045075</x:v>
      </x:c>
      <x:c r="AC75" s="197">
        <x:v>2.1929186617281899E-2</x:v>
      </x:c>
      <x:c r="AD75" s="621">
        <x:v>0.14711325039849099</x:v>
      </x:c>
      <x:c r="AE75" s="197">
        <x:v>0.21756365652698001</x:v>
      </x:c>
      <x:c r="AF75" s="621">
        <x:v>0.14568843727900099</x:v>
      </x:c>
      <x:c r="AG75" s="197">
        <x:v>0.146074164392901</x:v>
      </x:c>
      <x:c r="AH75" s="621">
        <x:v>0.117467350961034</x:v>
      </x:c>
      <x:c r="AI75" s="197">
        <x:v>6.2228054563996702</x:v>
      </x:c>
      <x:c r="AJ75" s="621">
        <x:v>1.7147931837469601</x:v>
      </x:c>
      <x:c r="AK75" s="197">
        <x:v>-0.213551582832536</x:v>
      </x:c>
      <x:c r="AL75" s="621">
        <x:v>0.131753869124458</x:v>
      </x:c>
      <x:c r="AM75" s="197">
        <x:v>0.15599261276816201</x:v>
      </x:c>
      <x:c r="AN75" s="621">
        <x:v>0.16878424911925</x:v>
      </x:c>
      <x:c r="AO75" s="197">
        <x:v>8.4072617152276194E-2</x:v>
      </x:c>
      <x:c r="AP75" s="621">
        <x:v>0.12486977391437599</x:v>
      </x:c>
      <x:c r="AQ75" s="197">
        <x:v>0.20456404974002099</x:v>
      </x:c>
      <x:c r="AR75" s="621">
        <x:v>0.15305633600708299</x:v>
      </x:c>
      <x:c r="AS75" s="197">
        <x:v>-0.180231135239699</x:v>
      </x:c>
      <x:c r="AT75" s="621">
        <x:v>0.13743794014329899</x:v>
      </x:c>
      <x:c r="AU75" s="197">
        <x:v>0.52646109076612102</x:v>
      </x:c>
      <x:c r="AV75" s="621">
        <x:v>0.14989627780773199</x:v>
      </x:c>
      <x:c r="AW75" s="197">
        <x:v>0.59729107219797595</x:v>
      </x:c>
      <x:c r="AX75" s="621">
        <x:v>0.34469428889932602</x:v>
      </x:c>
      <x:c r="AY75" s="197">
        <x:v>-8.8774243597296201E-2</x:v>
      </x:c>
      <x:c r="AZ75" s="621">
        <x:v>0.12551292582413601</x:v>
      </x:c>
      <x:c r="BA75" s="197">
        <x:v>-0.13433712409866</x:v>
      </x:c>
      <x:c r="BB75" s="621">
        <x:v>0.25271534825136899</x:v>
      </x:c>
      <x:c r="BC75" s="197">
        <x:v>-0.10255456024998</x:v>
      </x:c>
      <x:c r="BD75" s="621">
        <x:v>0.123041514888866</x:v>
      </x:c>
      <x:c r="BE75" s="197">
        <x:v>0.47886636855388498</x:v>
      </x:c>
      <x:c r="BF75" s="621">
        <x:v>0.122108441302023</x:v>
      </x:c>
      <x:c r="BG75" s="197">
        <x:v>0.32591944898546499</x:v>
      </x:c>
      <x:c r="BH75" s="621">
        <x:v>0.18469059727057899</x:v>
      </x:c>
      <x:c r="BI75" s="197">
        <x:v>0.18433433482226899</x:v>
      </x:c>
      <x:c r="BJ75" s="621">
        <x:v>0.12555940515915201</x:v>
      </x:c>
      <x:c r="BK75" s="197">
        <x:v>5.9990270392572202E-2</x:v>
      </x:c>
      <x:c r="BL75" s="621">
        <x:v>0.14803577075143801</x:v>
      </x:c>
      <x:c r="BM75" s="197">
        <x:v>0.17628179110740499</x:v>
      </x:c>
      <x:c r="BN75" s="621">
        <x:v>0.14450811176057601</x:v>
      </x:c>
      <x:c r="BO75" s="197">
        <x:v>0.15832901240248301</x:v>
      </x:c>
      <x:c r="BP75" s="621">
        <x:v>0.12006899580298901</x:v>
      </x:c>
      <x:c r="BQ75" s="197">
        <x:v>7.4995115264285799</x:v>
      </x:c>
      <x:c r="BR75" s="621">
        <x:v>1.8783633614000099</x:v>
      </x:c>
      <x:c r="BS75" s="197">
        <x:v>-0.20798268455851401</x:v>
      </x:c>
      <x:c r="BT75" s="621">
        <x:v>0.138099834850863</x:v>
      </x:c>
      <x:c r="BU75" s="197">
        <x:v>0.161307325341812</x:v>
      </x:c>
      <x:c r="BV75" s="621">
        <x:v>0.16957111125559801</x:v>
      </x:c>
      <x:c r="BW75" s="197">
        <x:v>8.8600248176288005E-2</x:v>
      </x:c>
      <x:c r="BX75" s="621">
        <x:v>0.12666415706485101</x:v>
      </x:c>
      <x:c r="BY75" s="197">
        <x:v>0.20272189763613899</x:v>
      </x:c>
      <x:c r="BZ75" s="621">
        <x:v>0.15458695423240801</x:v>
      </x:c>
      <x:c r="CA75" s="197">
        <x:v>-0.17694869067101299</x:v>
      </x:c>
      <x:c r="CB75" s="621">
        <x:v>0.140014718912856</x:v>
      </x:c>
      <x:c r="CC75" s="197">
        <x:v>0.52691588275914902</x:v>
      </x:c>
      <x:c r="CD75" s="621">
        <x:v>0.14845289862799199</x:v>
      </x:c>
      <x:c r="CE75" s="197">
        <x:v>0.59375849074948295</x:v>
      </x:c>
      <x:c r="CF75" s="621">
        <x:v>0.34844757677582699</x:v>
      </x:c>
      <x:c r="CG75" s="197">
        <x:v>-9.1258182833460905E-2</x:v>
      </x:c>
      <x:c r="CH75" s="621">
        <x:v>0.12862011155778899</x:v>
      </x:c>
      <x:c r="CI75" s="197">
        <x:v>-0.129644873393153</x:v>
      </x:c>
      <x:c r="CJ75" s="621">
        <x:v>0.249390450697585</x:v>
      </x:c>
      <x:c r="CK75" s="197">
        <x:v>-0.10706095758395499</x:v>
      </x:c>
      <x:c r="CL75" s="621">
        <x:v>0.12347697052461699</x:v>
      </x:c>
      <x:c r="CM75" s="197">
        <x:v>0.46935044110504598</x:v>
      </x:c>
      <x:c r="CN75" s="621">
        <x:v>0.12698458335043999</x:v>
      </x:c>
      <x:c r="CO75" s="197">
        <x:v>0.33169427801194101</x:v>
      </x:c>
      <x:c r="CP75" s="621">
        <x:v>0.18660384023624901</x:v>
      </x:c>
      <x:c r="CQ75" s="197">
        <x:v>0.18697803351856199</x:v>
      </x:c>
      <x:c r="CR75" s="621">
        <x:v>0.12400637088817899</x:v>
      </x:c>
      <x:c r="CS75" s="197">
        <x:v>5.7725931348308203E-2</x:v>
      </x:c>
      <x:c r="CT75" s="621">
        <x:v>0.14720931975798601</x:v>
      </x:c>
      <x:c r="CU75" s="197">
        <x:v>0.17303956336601001</x:v>
      </x:c>
      <x:c r="CV75" s="621">
        <x:v>0.14661546631126399</x:v>
      </x:c>
      <x:c r="CW75" s="197">
        <x:v>0.15352804891102401</x:v>
      </x:c>
      <x:c r="CX75" s="621">
        <x:v>0.119563705701108</x:v>
      </x:c>
      <x:c r="CY75" s="197">
        <x:v>7.5328009138078098</x:v>
      </x:c>
      <x:c r="CZ75" s="629">
        <x:v>1.96701840951981</x:v>
      </x:c>
    </x:row>
    <x:row r="76" spans="1:104" ht="12.95" customHeight="1" x14ac:dyDescent="0.2">
      <x:c r="A76" s="2" t="s">
        <x:v>378</x:v>
      </x:c>
      <x:c r="B76" s="32">
        <x:v>1</x:v>
      </x:c>
      <x:c r="C76" s="197">
        <x:v>0.12345338229035201</x:v>
      </x:c>
      <x:c r="D76" s="621">
        <x:v>0.13427723388891699</x:v>
      </x:c>
      <x:c r="E76" s="197">
        <x:v>-7.8144424623268899E-2</x:v>
      </x:c>
      <x:c r="F76" s="621">
        <x:v>0.128105837526786</x:v>
      </x:c>
      <x:c r="G76" s="197">
        <x:v>7.5925074008197799E-2</x:v>
      </x:c>
      <x:c r="H76" s="621">
        <x:v>9.6264942012078095E-2</x:v>
      </x:c>
      <x:c r="I76" s="197">
        <x:v>-4.1488962992688701E-3</x:v>
      </x:c>
      <x:c r="J76" s="621">
        <x:v>0.104901457858735</x:v>
      </x:c>
      <x:c r="K76" s="197">
        <x:v>0.13456939951424099</x:v>
      </x:c>
      <x:c r="L76" s="621">
        <x:v>0.13579410859141899</x:v>
      </x:c>
      <x:c r="M76" s="197">
        <x:v>-4.0670204265033698E-2</x:v>
      </x:c>
      <x:c r="N76" s="621">
        <x:v>0.121388269182698</x:v>
      </x:c>
      <x:c r="O76" s="197">
        <x:v>9.4625548359918002E-2</x:v>
      </x:c>
      <x:c r="P76" s="621">
        <x:v>9.7712777581079102E-2</x:v>
      </x:c>
      <x:c r="Q76" s="197">
        <x:v>4.5013470466855297E-2</x:v>
      </x:c>
      <x:c r="R76" s="621">
        <x:v>7.9063542936679901E-2</x:v>
      </x:c>
      <x:c r="S76" s="197">
        <x:v>7.7311231836278199E-3</x:v>
      </x:c>
      <x:c r="T76" s="621">
        <x:v>7.8984903355348995E-2</x:v>
      </x:c>
      <x:c r="U76" s="197">
        <x:v>7.8651684438128103E-2</x:v>
      </x:c>
      <x:c r="V76" s="621">
        <x:v>0.109668697806209</x:v>
      </x:c>
      <x:c r="W76" s="197">
        <x:v>-3.8271752653035701E-2</x:v>
      </x:c>
      <x:c r="X76" s="621">
        <x:v>9.7193356008262399E-2</x:v>
      </x:c>
      <x:c r="Y76" s="197">
        <x:v>-9.5953573101715595E-2</x:v>
      </x:c>
      <x:c r="Z76" s="621">
        <x:v>0.10887064862030001</x:v>
      </x:c>
      <x:c r="AA76" s="197">
        <x:v>0.25739244294758301</x:v>
      </x:c>
      <x:c r="AB76" s="621">
        <x:v>9.2938493888548496E-2</x:v>
      </x:c>
      <x:c r="AC76" s="197">
        <x:v>-0.12570290531970299</x:v>
      </x:c>
      <x:c r="AD76" s="621">
        <x:v>9.0059163707125606E-2</x:v>
      </x:c>
      <x:c r="AE76" s="197">
        <x:v>0.258419515595051</x:v>
      </x:c>
      <x:c r="AF76" s="621">
        <x:v>8.6737500200993106E-2</x:v>
      </x:c>
      <x:c r="AG76" s="197">
        <x:v>0.27564241269818701</x:v>
      </x:c>
      <x:c r="AH76" s="621">
        <x:v>9.9105325239224801E-2</x:v>
      </x:c>
      <x:c r="AI76" s="197">
        <x:v>2.5748468281488401</x:v>
      </x:c>
      <x:c r="AJ76" s="621">
        <x:v>0.76470446268910197</x:v>
      </x:c>
      <x:c r="AK76" s="197">
        <x:v>0.12631119906094199</x:v>
      </x:c>
      <x:c r="AL76" s="621">
        <x:v>0.133165423625592</x:v>
      </x:c>
      <x:c r="AM76" s="197">
        <x:v>1.68201690006796E-3</x:v>
      </x:c>
      <x:c r="AN76" s="621">
        <x:v>0.128715514154913</x:v>
      </x:c>
      <x:c r="AO76" s="197">
        <x:v>4.1166665047656099E-2</x:v>
      </x:c>
      <x:c r="AP76" s="621">
        <x:v>9.7017888046451298E-2</x:v>
      </x:c>
      <x:c r="AQ76" s="197">
        <x:v>-1.38464083743254E-2</x:v>
      </x:c>
      <x:c r="AR76" s="621">
        <x:v>0.10488950523150301</x:v>
      </x:c>
      <x:c r="AS76" s="197">
        <x:v>0.18087888039608299</x:v>
      </x:c>
      <x:c r="AT76" s="621">
        <x:v>0.13718094697790201</x:v>
      </x:c>
      <x:c r="AU76" s="197">
        <x:v>-7.0755729182298693E-2</x:v>
      </x:c>
      <x:c r="AV76" s="621">
        <x:v>0.121461866055094</x:v>
      </x:c>
      <x:c r="AW76" s="197">
        <x:v>0.15228783878284599</x:v>
      </x:c>
      <x:c r="AX76" s="621">
        <x:v>9.8045524914856005E-2</x:v>
      </x:c>
      <x:c r="AY76" s="197">
        <x:v>0.175128562993737</x:v>
      </x:c>
      <x:c r="AZ76" s="621">
        <x:v>8.0623331519336996E-2</x:v>
      </x:c>
      <x:c r="BA76" s="197">
        <x:v>5.2280829529355498E-2</x:v>
      </x:c>
      <x:c r="BB76" s="621">
        <x:v>8.2593948659259106E-2</x:v>
      </x:c>
      <x:c r="BC76" s="197">
        <x:v>7.4246395364827994E-2</x:v>
      </x:c>
      <x:c r="BD76" s="621">
        <x:v>0.107780325114732</x:v>
      </x:c>
      <x:c r="BE76" s="197">
        <x:v>-8.6209105569162406E-2</x:v>
      </x:c>
      <x:c r="BF76" s="621">
        <x:v>9.7967358642441701E-2</x:v>
      </x:c>
      <x:c r="BG76" s="197">
        <x:v>-8.4857405326314694E-2</x:v>
      </x:c>
      <x:c r="BH76" s="621">
        <x:v>0.11017564640659799</x:v>
      </x:c>
      <x:c r="BI76" s="197">
        <x:v>0.26982558880670698</x:v>
      </x:c>
      <x:c r="BJ76" s="621">
        <x:v>9.3527185966180607E-2</x:v>
      </x:c>
      <x:c r="BK76" s="197">
        <x:v>-9.8162742262025204E-2</x:v>
      </x:c>
      <x:c r="BL76" s="621">
        <x:v>8.9183927586664505E-2</x:v>
      </x:c>
      <x:c r="BM76" s="197">
        <x:v>0.198675572888553</x:v>
      </x:c>
      <x:c r="BN76" s="621">
        <x:v>8.7825268841385695E-2</x:v>
      </x:c>
      <x:c r="BO76" s="197">
        <x:v>0.277708881199492</x:v>
      </x:c>
      <x:c r="BP76" s="621">
        <x:v>9.6665075875937603E-2</x:v>
      </x:c>
      <x:c r="BQ76" s="197">
        <x:v>4.3228147991738997</x:v>
      </x:c>
      <x:c r="BR76" s="621">
        <x:v>0.95897479577006794</x:v>
      </x:c>
      <x:c r="BS76" s="197">
        <x:v>0.11594690897135999</x:v>
      </x:c>
      <x:c r="BT76" s="621">
        <x:v>0.132512305129104</x:v>
      </x:c>
      <x:c r="BU76" s="197">
        <x:v>8.5358155192884304E-3</x:v>
      </x:c>
      <x:c r="BV76" s="621">
        <x:v>0.129387084520941</x:v>
      </x:c>
      <x:c r="BW76" s="197">
        <x:v>4.4880936689768301E-2</x:v>
      </x:c>
      <x:c r="BX76" s="621">
        <x:v>9.6636397795511794E-2</x:v>
      </x:c>
      <x:c r="BY76" s="197">
        <x:v>-1.61157720173041E-2</x:v>
      </x:c>
      <x:c r="BZ76" s="621">
        <x:v>0.104914974903327</x:v>
      </x:c>
      <x:c r="CA76" s="197">
        <x:v>0.185732902527698</x:v>
      </x:c>
      <x:c r="CB76" s="621">
        <x:v>0.13735981265307001</x:v>
      </x:c>
      <x:c r="CC76" s="197">
        <x:v>-7.5731337334454807E-2</x:v>
      </x:c>
      <x:c r="CD76" s="621">
        <x:v>0.121048142307135</x:v>
      </x:c>
      <x:c r="CE76" s="197">
        <x:v>0.174728758478296</x:v>
      </x:c>
      <x:c r="CF76" s="621">
        <x:v>9.68326309536999E-2</x:v>
      </x:c>
      <x:c r="CG76" s="197">
        <x:v>0.175237129328428</x:v>
      </x:c>
      <x:c r="CH76" s="621">
        <x:v>7.9680003091553805E-2</x:v>
      </x:c>
      <x:c r="CI76" s="197">
        <x:v>3.8968504406153098E-2</x:v>
      </x:c>
      <x:c r="CJ76" s="621">
        <x:v>8.2400442695982998E-2</x:v>
      </x:c>
      <x:c r="CK76" s="197">
        <x:v>7.8484249144584697E-2</x:v>
      </x:c>
      <x:c r="CL76" s="621">
        <x:v>0.10719797427762801</x:v>
      </x:c>
      <x:c r="CM76" s="197">
        <x:v>-7.9890696365126093E-2</x:v>
      </x:c>
      <x:c r="CN76" s="621">
        <x:v>9.7519609327238202E-2</x:v>
      </x:c>
      <x:c r="CO76" s="197">
        <x:v>-9.9889241363603706E-2</x:v>
      </x:c>
      <x:c r="CP76" s="621">
        <x:v>0.11370917768630499</x:v>
      </x:c>
      <x:c r="CQ76" s="197">
        <x:v>0.278969009377454</x:v>
      </x:c>
      <x:c r="CR76" s="621">
        <x:v>9.3263638342580002E-2</x:v>
      </x:c>
      <x:c r="CS76" s="197">
        <x:v>-0.100025893618973</x:v>
      </x:c>
      <x:c r="CT76" s="621">
        <x:v>8.8961326211415198E-2</x:v>
      </x:c>
      <x:c r="CU76" s="197">
        <x:v>0.19275506539225801</x:v>
      </x:c>
      <x:c r="CV76" s="621">
        <x:v>8.8805311054323904E-2</x:v>
      </x:c>
      <x:c r="CW76" s="197">
        <x:v>0.27033806328313398</x:v>
      </x:c>
      <x:c r="CX76" s="621">
        <x:v>9.6734800610032104E-2</x:v>
      </x:c>
      <x:c r="CY76" s="197">
        <x:v>4.63630389263297</x:v>
      </x:c>
      <x:c r="CZ76" s="629">
        <x:v>1.0611786434369199</x:v>
      </x:c>
    </x:row>
    <x:row r="77" spans="1:104" ht="12.95" customHeight="1" x14ac:dyDescent="0.2">
      <x:c r="A77" s="2" t="s">
        <x:v>380</x:v>
      </x:c>
      <x:c r="B77" s="32">
        <x:v>1</x:v>
      </x:c>
      <x:c r="C77" s="197">
        <x:v>-0.14359413652857</x:v>
      </x:c>
      <x:c r="D77" s="621">
        <x:v>0.17709036872341699</x:v>
      </x:c>
      <x:c r="E77" s="197">
        <x:v>0.271136972429109</x:v>
      </x:c>
      <x:c r="F77" s="621">
        <x:v>0.15864264225729499</x:v>
      </x:c>
      <x:c r="G77" s="197">
        <x:v>3.8193400663669801E-3</x:v>
      </x:c>
      <x:c r="H77" s="621">
        <x:v>0.14916878421954499</x:v>
      </x:c>
      <x:c r="I77" s="197">
        <x:v>0.226401996582342</x:v>
      </x:c>
      <x:c r="J77" s="621">
        <x:v>0.14416874409175301</x:v>
      </x:c>
      <x:c r="K77" s="197">
        <x:v>0.16000421739585299</x:v>
      </x:c>
      <x:c r="L77" s="621">
        <x:v>0.21423841390082499</x:v>
      </x:c>
      <x:c r="M77" s="197">
        <x:v>-5.6723954184577603E-2</x:v>
      </x:c>
      <x:c r="N77" s="621">
        <x:v>0.22162850244016699</x:v>
      </x:c>
      <x:c r="O77" s="197">
        <x:v>0.21643526898821</x:v>
      </x:c>
      <x:c r="P77" s="621">
        <x:v>0.108720844639719</x:v>
      </x:c>
      <x:c r="Q77" s="197">
        <x:v>-9.0962753778551703E-2</x:v>
      </x:c>
      <x:c r="R77" s="621">
        <x:v>0.15179221287873099</x:v>
      </x:c>
      <x:c r="S77" s="197">
        <x:v>0.133091845707769</x:v>
      </x:c>
      <x:c r="T77" s="621">
        <x:v>8.9909653533325903E-2</x:v>
      </x:c>
      <x:c r="U77" s="197">
        <x:v>0.14409889526941799</x:v>
      </x:c>
      <x:c r="V77" s="621">
        <x:v>0.102258814236452</x:v>
      </x:c>
      <x:c r="W77" s="197">
        <x:v>0.17439724623980901</x:v>
      </x:c>
      <x:c r="X77" s="621">
        <x:v>0.10698711896044499</x:v>
      </x:c>
      <x:c r="Y77" s="197">
        <x:v>-1.08930984711315E-2</x:v>
      </x:c>
      <x:c r="Z77" s="621">
        <x:v>9.90639862544095E-2</x:v>
      </x:c>
      <x:c r="AA77" s="197">
        <x:v>0.107948004027933</x:v>
      </x:c>
      <x:c r="AB77" s="621">
        <x:v>0.12452789893423399</x:v>
      </x:c>
      <x:c r="AC77" s="197">
        <x:v>-5.0432090961087597E-2</x:v>
      </x:c>
      <x:c r="AD77" s="621">
        <x:v>0.12417560798685</x:v>
      </x:c>
      <x:c r="AE77" s="197">
        <x:v>0.12241349609732401</x:v>
      </x:c>
      <x:c r="AF77" s="621">
        <x:v>0.145503932823074</x:v>
      </x:c>
      <x:c r="AG77" s="197">
        <x:v>0.28875761899559299</x:v>
      </x:c>
      <x:c r="AH77" s="621">
        <x:v>0.10389438706747101</x:v>
      </x:c>
      <x:c r="AI77" s="197">
        <x:v>4.3959188440492998</x:v>
      </x:c>
      <x:c r="AJ77" s="621">
        <x:v>1.0021715873163799</x:v>
      </x:c>
      <x:c r="AK77" s="197">
        <x:v>-0.13665860494518101</x:v>
      </x:c>
      <x:c r="AL77" s="621">
        <x:v>0.18090749427243899</x:v>
      </x:c>
      <x:c r="AM77" s="197">
        <x:v>0.24837230028805601</x:v>
      </x:c>
      <x:c r="AN77" s="621">
        <x:v>0.163735610708968</x:v>
      </x:c>
      <x:c r="AO77" s="197">
        <x:v>-2.96779289618854E-3</x:v>
      </x:c>
      <x:c r="AP77" s="621">
        <x:v>0.14693314822717801</x:v>
      </x:c>
      <x:c r="AQ77" s="197">
        <x:v>0.212723700412002</x:v>
      </x:c>
      <x:c r="AR77" s="621">
        <x:v>0.149103665640825</x:v>
      </x:c>
      <x:c r="AS77" s="197">
        <x:v>0.17101112319386599</x:v>
      </x:c>
      <x:c r="AT77" s="621">
        <x:v>0.20947360081861499</x:v>
      </x:c>
      <x:c r="AU77" s="197">
        <x:v>-2.99265550051925E-2</x:v>
      </x:c>
      <x:c r="AV77" s="621">
        <x:v>0.21939127867482699</x:v>
      </x:c>
      <x:c r="AW77" s="197">
        <x:v>0.264643334529931</x:v>
      </x:c>
      <x:c r="AX77" s="621">
        <x:v>0.10997941383965699</x:v>
      </x:c>
      <x:c r="AY77" s="197">
        <x:v>-0.115297036351973</x:v>
      </x:c>
      <x:c r="AZ77" s="621">
        <x:v>0.15042672712142099</x:v>
      </x:c>
      <x:c r="BA77" s="197">
        <x:v>0.190212826002605</x:v>
      </x:c>
      <x:c r="BB77" s="621">
        <x:v>8.9193352205593907E-2</x:v>
      </x:c>
      <x:c r="BC77" s="197">
        <x:v>8.9251789920265806E-2</x:v>
      </x:c>
      <x:c r="BD77" s="621">
        <x:v>0.103324325548518</x:v>
      </x:c>
      <x:c r="BE77" s="197">
        <x:v>0.16046973428408201</x:v>
      </x:c>
      <x:c r="BF77" s="621">
        <x:v>0.10439871553088401</x:v>
      </x:c>
      <x:c r="BG77" s="197">
        <x:v>-1.24252732648511E-2</x:v>
      </x:c>
      <x:c r="BH77" s="621">
        <x:v>0.10073338513063999</x:v>
      </x:c>
      <x:c r="BI77" s="197">
        <x:v>5.7512971301241299E-2</x:v>
      </x:c>
      <x:c r="BJ77" s="621">
        <x:v>0.121401257770514</x:v>
      </x:c>
      <x:c r="BK77" s="197">
        <x:v>-5.21330896340889E-2</x:v>
      </x:c>
      <x:c r="BL77" s="621">
        <x:v>0.120868646665725</x:v>
      </x:c>
      <x:c r="BM77" s="197">
        <x:v>0.125675598344657</x:v>
      </x:c>
      <x:c r="BN77" s="621">
        <x:v>0.14044259340701501</x:v>
      </x:c>
      <x:c r="BO77" s="197">
        <x:v>0.26449629933976398</x:v>
      </x:c>
      <x:c r="BP77" s="621">
        <x:v>0.107006976407124</x:v>
      </x:c>
      <x:c r="BQ77" s="197">
        <x:v>6.50443185252084</x:v>
      </x:c>
      <x:c r="BR77" s="621">
        <x:v>1.26219327357705</x:v>
      </x:c>
      <x:c r="BS77" s="197">
        <x:v>-0.113683405846392</x:v>
      </x:c>
      <x:c r="BT77" s="621">
        <x:v>0.18235084840843799</x:v>
      </x:c>
      <x:c r="BU77" s="197">
        <x:v>0.221328735536862</x:v>
      </x:c>
      <x:c r="BV77" s="621">
        <x:v>0.16522016820153501</x:v>
      </x:c>
      <x:c r="BW77" s="197">
        <x:v>-2.1923343379834201E-3</x:v>
      </x:c>
      <x:c r="BX77" s="621">
        <x:v>0.14640360255228699</x:v>
      </x:c>
      <x:c r="BY77" s="197">
        <x:v>0.21617855111915599</x:v>
      </x:c>
      <x:c r="BZ77" s="621">
        <x:v>0.152183901385221</x:v>
      </x:c>
      <x:c r="CA77" s="197">
        <x:v>0.15235615394898799</x:v>
      </x:c>
      <x:c r="CB77" s="621">
        <x:v>0.214726851022464</x:v>
      </x:c>
      <x:c r="CC77" s="197">
        <x:v>-3.3275375216103797E-2</x:v>
      </x:c>
      <x:c r="CD77" s="621">
        <x:v>0.22392917217004801</x:v>
      </x:c>
      <x:c r="CE77" s="197">
        <x:v>0.26759531530846398</x:v>
      </x:c>
      <x:c r="CF77" s="621">
        <x:v>0.110416952396365</x:v>
      </x:c>
      <x:c r="CG77" s="197">
        <x:v>-0.128029474172379</x:v>
      </x:c>
      <x:c r="CH77" s="621">
        <x:v>0.150422894650802</x:v>
      </x:c>
      <x:c r="CI77" s="197">
        <x:v>0.18790507205746501</x:v>
      </x:c>
      <x:c r="CJ77" s="621">
        <x:v>8.8834733009630795E-2</x:v>
      </x:c>
      <x:c r="CK77" s="197">
        <x:v>6.6450752765443197E-2</x:v>
      </x:c>
      <x:c r="CL77" s="621">
        <x:v>0.106883203399497</x:v>
      </x:c>
      <x:c r="CM77" s="197">
        <x:v>0.163256995662096</x:v>
      </x:c>
      <x:c r="CN77" s="621">
        <x:v>0.106419135525088</x:v>
      </x:c>
      <x:c r="CO77" s="197">
        <x:v>-1.19008130154567E-2</x:v>
      </x:c>
      <x:c r="CP77" s="621">
        <x:v>9.9971957441551795E-2</x:v>
      </x:c>
      <x:c r="CQ77" s="197">
        <x:v>8.8304483490190697E-2</x:v>
      </x:c>
      <x:c r="CR77" s="621">
        <x:v>0.12508134996422701</x:v>
      </x:c>
      <x:c r="CS77" s="197">
        <x:v>-4.7483441348430903E-2</x:v>
      </x:c>
      <x:c r="CT77" s="621">
        <x:v>0.120752751099397</x:v>
      </x:c>
      <x:c r="CU77" s="197">
        <x:v>0.12644798213323399</x:v>
      </x:c>
      <x:c r="CV77" s="621">
        <x:v>0.140959863161219</x:v>
      </x:c>
      <x:c r="CW77" s="197">
        <x:v>0.28356861805331601</x:v>
      </x:c>
      <x:c r="CX77" s="621">
        <x:v>0.10640886417513799</x:v>
      </x:c>
      <x:c r="CY77" s="197">
        <x:v>7.1680174629964304</x:v>
      </x:c>
      <x:c r="CZ77" s="629">
        <x:v>1.36447673281809</x:v>
      </x:c>
    </x:row>
    <x:row r="78" spans="1:104" ht="12.95" customHeight="1" x14ac:dyDescent="0.2">
      <x:c r="A78" s="2" t="s">
        <x:v>386</x:v>
      </x:c>
      <x:c r="B78" s="32">
        <x:v>1</x:v>
      </x:c>
      <x:c r="C78" s="197">
        <x:v>0.39100177135265202</x:v>
      </x:c>
      <x:c r="D78" s="621">
        <x:v>0.10455176661006001</x:v>
      </x:c>
      <x:c r="E78" s="197">
        <x:v>-0.25463250288006001</x:v>
      </x:c>
      <x:c r="F78" s="621">
        <x:v>0.159086313256562</x:v>
      </x:c>
      <x:c r="G78" s="197">
        <x:v>9.5366754120753804E-3</x:v>
      </x:c>
      <x:c r="H78" s="621">
        <x:v>0.13446809788543199</x:v>
      </x:c>
      <x:c r="I78" s="197">
        <x:v>0.26033919899955699</x:v>
      </x:c>
      <x:c r="J78" s="621">
        <x:v>0.12882354334388399</x:v>
      </x:c>
      <x:c r="K78" s="197">
        <x:v>-6.0853223953843398E-2</x:v>
      </x:c>
      <x:c r="L78" s="621">
        <x:v>0.12871254887769101</x:v>
      </x:c>
      <x:c r="M78" s="197">
        <x:v>0.12361702117635801</x:v>
      </x:c>
      <x:c r="N78" s="621">
        <x:v>0.114230541864196</x:v>
      </x:c>
      <x:c r="O78" s="197">
        <x:v>0.239693544314621</x:v>
      </x:c>
      <x:c r="P78" s="621">
        <x:v>0.120332522582103</x:v>
      </x:c>
      <x:c r="Q78" s="197">
        <x:v>-0.13743282607772001</x:v>
      </x:c>
      <x:c r="R78" s="621">
        <x:v>0.124410521059174</x:v>
      </x:c>
      <x:c r="S78" s="197">
        <x:v>-0.229581349414099</x:v>
      </x:c>
      <x:c r="T78" s="621">
        <x:v>0.11443443207869899</x:v>
      </x:c>
      <x:c r="U78" s="197">
        <x:v>0.22788723473306299</x:v>
      </x:c>
      <x:c r="V78" s="621">
        <x:v>0.10839209986868301</x:v>
      </x:c>
      <x:c r="W78" s="197">
        <x:v>0.19045323422198501</x:v>
      </x:c>
      <x:c r="X78" s="621">
        <x:v>8.0760146554321205E-2</x:v>
      </x:c>
      <x:c r="Y78" s="197">
        <x:v>0.29554455058477302</x:v>
      </x:c>
      <x:c r="Z78" s="621">
        <x:v>8.1062184514107294E-2</x:v>
      </x:c>
      <x:c r="AA78" s="197">
        <x:v>-8.1272825114324196E-2</x:v>
      </x:c>
      <x:c r="AB78" s="621">
        <x:v>0.12938454501615201</x:v>
      </x:c>
      <x:c r="AC78" s="197">
        <x:v>0.42104244968729099</x:v>
      </x:c>
      <x:c r="AD78" s="621">
        <x:v>8.8514581319882199E-2</x:v>
      </x:c>
      <x:c r="AE78" s="197">
        <x:v>0.17997265631854401</x:v>
      </x:c>
      <x:c r="AF78" s="621">
        <x:v>0.107272591126351</x:v>
      </x:c>
      <x:c r="AG78" s="197">
        <x:v>0.16051626195229099</x:v>
      </x:c>
      <x:c r="AH78" s="621">
        <x:v>0.107975184091101</x:v>
      </x:c>
      <x:c r="AI78" s="197">
        <x:v>10.0365547938804</x:v>
      </x:c>
      <x:c r="AJ78" s="621">
        <x:v>1.6602314866186301</x:v>
      </x:c>
      <x:c r="AK78" s="197">
        <x:v>0.37755101424443099</x:v>
      </x:c>
      <x:c r="AL78" s="621">
        <x:v>0.103470178551247</x:v>
      </x:c>
      <x:c r="AM78" s="197">
        <x:v>-0.25176387798656702</x:v>
      </x:c>
      <x:c r="AN78" s="621">
        <x:v>0.15980057050242499</x:v>
      </x:c>
      <x:c r="AO78" s="197">
        <x:v>2.0134038665967101E-2</x:v>
      </x:c>
      <x:c r="AP78" s="621">
        <x:v>0.13108599754249001</x:v>
      </x:c>
      <x:c r="AQ78" s="197">
        <x:v>0.26162765238825703</x:v>
      </x:c>
      <x:c r="AR78" s="621">
        <x:v>0.13246537653040999</x:v>
      </x:c>
      <x:c r="AS78" s="197">
        <x:v>-7.4885686278310201E-2</x:v>
      </x:c>
      <x:c r="AT78" s="621">
        <x:v>0.12702761539331001</x:v>
      </x:c>
      <x:c r="AU78" s="197">
        <x:v>0.13505909467816901</x:v>
      </x:c>
      <x:c r="AV78" s="621">
        <x:v>0.111292325148692</x:v>
      </x:c>
      <x:c r="AW78" s="197">
        <x:v>0.218212996733362</x:v>
      </x:c>
      <x:c r="AX78" s="621">
        <x:v>0.11734820495482499</x:v>
      </x:c>
      <x:c r="AY78" s="197">
        <x:v>-0.16231404557210499</x:v>
      </x:c>
      <x:c r="AZ78" s="621">
        <x:v>0.125523574470119</x:v>
      </x:c>
      <x:c r="BA78" s="197">
        <x:v>-0.19827454409656101</x:v>
      </x:c>
      <x:c r="BB78" s="621">
        <x:v>0.118053216328819</x:v>
      </x:c>
      <x:c r="BC78" s="197">
        <x:v>0.23421653900567799</x:v>
      </x:c>
      <x:c r="BD78" s="621">
        <x:v>0.10712465409984601</x:v>
      </x:c>
      <x:c r="BE78" s="197">
        <x:v>0.17287945777479</x:v>
      </x:c>
      <x:c r="BF78" s="621">
        <x:v>8.40205399793508E-2</x:v>
      </x:c>
      <x:c r="BG78" s="197">
        <x:v>0.28022562233437198</x:v>
      </x:c>
      <x:c r="BH78" s="621">
        <x:v>8.1101840586966706E-2</x:v>
      </x:c>
      <x:c r="BI78" s="197">
        <x:v>-7.5678602659377703E-2</x:v>
      </x:c>
      <x:c r="BJ78" s="621">
        <x:v>0.129009151804375</x:v>
      </x:c>
      <x:c r="BK78" s="197">
        <x:v>0.413730449370588</x:v>
      </x:c>
      <x:c r="BL78" s="621">
        <x:v>8.9735982353331606E-2</x:v>
      </x:c>
      <x:c r="BM78" s="197">
        <x:v>0.15473355889080501</x:v>
      </x:c>
      <x:c r="BN78" s="621">
        <x:v>0.106677874080519</x:v>
      </x:c>
      <x:c r="BO78" s="197">
        <x:v>0.16651488852319199</x:v>
      </x:c>
      <x:c r="BP78" s="621">
        <x:v>0.10703884951989</x:v>
      </x:c>
      <x:c r="BQ78" s="197">
        <x:v>10.541257830324501</x:v>
      </x:c>
      <x:c r="BR78" s="621">
        <x:v>1.7942195308796201</x:v>
      </x:c>
      <x:c r="BS78" s="197">
        <x:v>0.37031774811302698</x:v>
      </x:c>
      <x:c r="BT78" s="621">
        <x:v>0.104032312311637</x:v>
      </x:c>
      <x:c r="BU78" s="197">
        <x:v>-0.24728495117517499</x:v>
      </x:c>
      <x:c r="BV78" s="621">
        <x:v>0.15538819304013499</x:v>
      </x:c>
      <x:c r="BW78" s="197">
        <x:v>2.3030217795887702E-2</x:v>
      </x:c>
      <x:c r="BX78" s="621">
        <x:v>0.13152268331115399</x:v>
      </x:c>
      <x:c r="BY78" s="197">
        <x:v>0.26380685144838401</x:v>
      </x:c>
      <x:c r="BZ78" s="621">
        <x:v>0.130599427903791</x:v>
      </x:c>
      <x:c r="CA78" s="197">
        <x:v>-7.1920857661567306E-2</x:v>
      </x:c>
      <x:c r="CB78" s="621">
        <x:v>0.127543337191698</x:v>
      </x:c>
      <x:c r="CC78" s="197">
        <x:v>0.11513128715118</x:v>
      </x:c>
      <x:c r="CD78" s="621">
        <x:v>0.11553773765740299</x:v>
      </x:c>
      <x:c r="CE78" s="197">
        <x:v>0.21881298280108799</x:v>
      </x:c>
      <x:c r="CF78" s="621">
        <x:v>0.11771873525639601</x:v>
      </x:c>
      <x:c r="CG78" s="197">
        <x:v>-0.16882237192284599</x:v>
      </x:c>
      <x:c r="CH78" s="621">
        <x:v>0.12593874217843901</x:v>
      </x:c>
      <x:c r="CI78" s="197">
        <x:v>-0.19002741182218399</x:v>
      </x:c>
      <x:c r="CJ78" s="621">
        <x:v>0.121444403827147</x:v>
      </x:c>
      <x:c r="CK78" s="197">
        <x:v>0.242187192326975</x:v>
      </x:c>
      <x:c r="CL78" s="621">
        <x:v>0.107287815128737</x:v>
      </x:c>
      <x:c r="CM78" s="197">
        <x:v>0.18011376635023299</x:v>
      </x:c>
      <x:c r="CN78" s="621">
        <x:v>8.5925512889832301E-2</x:v>
      </x:c>
      <x:c r="CO78" s="197">
        <x:v>0.27075100349153303</x:v>
      </x:c>
      <x:c r="CP78" s="621">
        <x:v>8.0985045757110394E-2</x:v>
      </x:c>
      <x:c r="CQ78" s="197">
        <x:v>-7.6354595298273306E-2</x:v>
      </x:c>
      <x:c r="CR78" s="621">
        <x:v>0.12663351967591899</x:v>
      </x:c>
      <x:c r="CS78" s="197">
        <x:v>0.39594149811068702</x:v>
      </x:c>
      <x:c r="CT78" s="621">
        <x:v>9.2468836269796004E-2</x:v>
      </x:c>
      <x:c r="CU78" s="197">
        <x:v>0.140051896482498</x:v>
      </x:c>
      <x:c r="CV78" s="621">
        <x:v>0.10841726195161799</x:v>
      </x:c>
      <x:c r="CW78" s="197">
        <x:v>0.16425148814100701</x:v>
      </x:c>
      <x:c r="CX78" s="621">
        <x:v>0.10438036488828099</x:v>
      </x:c>
      <x:c r="CY78" s="197">
        <x:v>10.7939025849613</x:v>
      </x:c>
      <x:c r="CZ78" s="629">
        <x:v>2.0780715483287699</x:v>
      </x:c>
    </x:row>
    <x:row r="79" spans="1:104" ht="12.95" customHeight="1" x14ac:dyDescent="0.2">
      <x:c r="A79" s="2" t="s">
        <x:v>391</x:v>
      </x:c>
      <x:c r="B79" s="32">
        <x:v>1</x:v>
      </x:c>
      <x:c r="C79" s="197">
        <x:v>-2.7234533626754501E-2</x:v>
      </x:c>
      <x:c r="D79" s="621">
        <x:v>0.26909119751205801</x:v>
      </x:c>
      <x:c r="E79" s="197">
        <x:v>0.14523427121879601</x:v>
      </x:c>
      <x:c r="F79" s="621">
        <x:v>0.176743506578138</x:v>
      </x:c>
      <x:c r="G79" s="197">
        <x:v>-0.14988951366623299</x:v>
      </x:c>
      <x:c r="H79" s="621">
        <x:v>0.27523212554917598</x:v>
      </x:c>
      <x:c r="I79" s="197">
        <x:v>-3.9842636340663103E-2</x:v>
      </x:c>
      <x:c r="J79" s="621">
        <x:v>0.22936660819275301</x:v>
      </x:c>
      <x:c r="K79" s="197">
        <x:v>0.116567937920052</x:v>
      </x:c>
      <x:c r="L79" s="621">
        <x:v>0.24741463521256599</x:v>
      </x:c>
      <x:c r="M79" s="197">
        <x:v>0.58587591150847795</x:v>
      </x:c>
      <x:c r="N79" s="621">
        <x:v>0.239656685227017</x:v>
      </x:c>
      <x:c r="O79" s="197">
        <x:v>0.14757899347571199</x:v>
      </x:c>
      <x:c r="P79" s="621">
        <x:v>0.112881763241603</x:v>
      </x:c>
      <x:c r="Q79" s="197">
        <x:v>-0.601648256842921</x:v>
      </x:c>
      <x:c r="R79" s="621">
        <x:v>0.24144874186843601</x:v>
      </x:c>
      <x:c r="S79" s="197">
        <x:v>5.8476417154302303E-2</x:v>
      </x:c>
      <x:c r="T79" s="621">
        <x:v>0.11730263806640399</x:v>
      </x:c>
      <x:c r="U79" s="197">
        <x:v>0.63536082907074998</x:v>
      </x:c>
      <x:c r="V79" s="621">
        <x:v>0.19153121528161199</x:v>
      </x:c>
      <x:c r="W79" s="197">
        <x:v>1.8934859200393901E-2</x:v>
      </x:c>
      <x:c r="X79" s="621">
        <x:v>0.107344025776027</x:v>
      </x:c>
      <x:c r="Y79" s="197">
        <x:v>0.19939573052941001</x:v>
      </x:c>
      <x:c r="Z79" s="621">
        <x:v>0.127490258776877</x:v>
      </x:c>
      <x:c r="AA79" s="197">
        <x:v>0.155726002494918</x:v>
      </x:c>
      <x:c r="AB79" s="621">
        <x:v>0.16076785823003101</x:v>
      </x:c>
      <x:c r="AC79" s="197">
        <x:v>-0.36852517582314198</x:v>
      </x:c>
      <x:c r="AD79" s="621">
        <x:v>0.25347472120404502</x:v>
      </x:c>
      <x:c r="AE79" s="197">
        <x:v>0.64146104032000395</x:v>
      </x:c>
      <x:c r="AF79" s="621">
        <x:v>0.213430953835682</x:v>
      </x:c>
      <x:c r="AG79" s="197">
        <x:v>0.46692535245928202</x:v>
      </x:c>
      <x:c r="AH79" s="621">
        <x:v>0.11620752608087601</x:v>
      </x:c>
      <x:c r="AI79" s="197">
        <x:v>9.9128516819909205</x:v>
      </x:c>
      <x:c r="AJ79" s="621">
        <x:v>2.0869213238803299</x:v>
      </x:c>
      <x:c r="AK79" s="197">
        <x:v>-4.4582103534296397E-2</x:v>
      </x:c>
      <x:c r="AL79" s="621">
        <x:v>0.26785085888944898</x:v>
      </x:c>
      <x:c r="AM79" s="197">
        <x:v>0.13930105853212699</x:v>
      </x:c>
      <x:c r="AN79" s="621">
        <x:v>0.17434040893730601</x:v>
      </x:c>
      <x:c r="AO79" s="197">
        <x:v>-2.56310776423553E-2</x:v>
      </x:c>
      <x:c r="AP79" s="621">
        <x:v>0.26321670599344399</x:v>
      </x:c>
      <x:c r="AQ79" s="197">
        <x:v>-8.4072482050314007E-2</x:v>
      </x:c>
      <x:c r="AR79" s="621">
        <x:v>0.22174157726340399</x:v>
      </x:c>
      <x:c r="AS79" s="197">
        <x:v>0.101277859650172</x:v>
      </x:c>
      <x:c r="AT79" s="621">
        <x:v>0.24548811519510899</x:v>
      </x:c>
      <x:c r="AU79" s="197">
        <x:v>0.53755490456138899</x:v>
      </x:c>
      <x:c r="AV79" s="621">
        <x:v>0.236805472423118</x:v>
      </x:c>
      <x:c r="AW79" s="197">
        <x:v>3.0132465147941202E-2</x:v>
      </x:c>
      <x:c r="AX79" s="621">
        <x:v>0.112748509209051</x:v>
      </x:c>
      <x:c r="AY79" s="197">
        <x:v>-0.58468720739148095</x:v>
      </x:c>
      <x:c r="AZ79" s="621">
        <x:v>0.24322849927890799</x:v>
      </x:c>
      <x:c r="BA79" s="197">
        <x:v>0.18887981394325701</x:v>
      </x:c>
      <x:c r="BB79" s="621">
        <x:v>0.116261642964687</x:v>
      </x:c>
      <x:c r="BC79" s="197">
        <x:v>0.59708366777147903</x:v>
      </x:c>
      <x:c r="BD79" s="621">
        <x:v>0.18444579889281801</x:v>
      </x:c>
      <x:c r="BE79" s="197">
        <x:v>3.6387651166210302E-2</x:v>
      </x:c>
      <x:c r="BF79" s="621">
        <x:v>0.102887316581784</x:v>
      </x:c>
      <x:c r="BG79" s="197">
        <x:v>0.21608654935267799</x:v>
      </x:c>
      <x:c r="BH79" s="621">
        <x:v>0.124747224830164</x:v>
      </x:c>
      <x:c r="BI79" s="197">
        <x:v>5.7361558585547201E-2</x:v>
      </x:c>
      <x:c r="BJ79" s="621">
        <x:v>0.14953897309348799</x:v>
      </x:c>
      <x:c r="BK79" s="197">
        <x:v>-0.39894770661649698</x:v>
      </x:c>
      <x:c r="BL79" s="621">
        <x:v>0.25301930862773903</x:v>
      </x:c>
      <x:c r="BM79" s="197">
        <x:v>0.59617670333843298</x:v>
      </x:c>
      <x:c r="BN79" s="621">
        <x:v>0.209432749601424</x:v>
      </x:c>
      <x:c r="BO79" s="197">
        <x:v>0.42332001256144502</x:v>
      </x:c>
      <x:c r="BP79" s="621">
        <x:v>0.110903122837636</x:v>
      </x:c>
      <x:c r="BQ79" s="197">
        <x:v>12.7471452018641</x:v>
      </x:c>
      <x:c r="BR79" s="621">
        <x:v>2.2195164326400398</x:v>
      </x:c>
      <x:c r="BS79" s="197">
        <x:v>-4.1603155705526501E-2</x:v>
      </x:c>
      <x:c r="BT79" s="621">
        <x:v>0.26653271335783102</x:v>
      </x:c>
      <x:c r="BU79" s="197">
        <x:v>0.107239810505422</x:v>
      </x:c>
      <x:c r="BV79" s="621">
        <x:v>0.17583330954892201</x:v>
      </x:c>
      <x:c r="BW79" s="197">
        <x:v>-1.58517161588736E-2</x:v>
      </x:c>
      <x:c r="BX79" s="621">
        <x:v>0.26203696237336399</x:v>
      </x:c>
      <x:c r="BY79" s="197">
        <x:v>-0.10681959577821901</x:v>
      </x:c>
      <x:c r="BZ79" s="621">
        <x:v>0.21826759471735699</x:v>
      </x:c>
      <x:c r="CA79" s="197">
        <x:v>0.10372104780187499</x:v>
      </x:c>
      <x:c r="CB79" s="621">
        <x:v>0.247064938583648</x:v>
      </x:c>
      <x:c r="CC79" s="197">
        <x:v>0.53131257684474598</x:v>
      </x:c>
      <x:c r="CD79" s="621">
        <x:v>0.236511309765188</x:v>
      </x:c>
      <x:c r="CE79" s="197">
        <x:v>2.8123500286075499E-2</x:v>
      </x:c>
      <x:c r="CF79" s="621">
        <x:v>0.11130436535996099</x:v>
      </x:c>
      <x:c r="CG79" s="197">
        <x:v>-0.58331533099510602</x:v>
      </x:c>
      <x:c r="CH79" s="621">
        <x:v>0.242222576171917</x:v>
      </x:c>
      <x:c r="CI79" s="197">
        <x:v>0.19697065371977801</x:v>
      </x:c>
      <x:c r="CJ79" s="621">
        <x:v>0.117009916974928</x:v>
      </x:c>
      <x:c r="CK79" s="197">
        <x:v>0.60244239344642903</x:v>
      </x:c>
      <x:c r="CL79" s="621">
        <x:v>0.184384253228837</x:v>
      </x:c>
      <x:c r="CM79" s="197">
        <x:v>3.4576746914574102E-2</x:v>
      </x:c>
      <x:c r="CN79" s="621">
        <x:v>0.102666091318771</x:v>
      </x:c>
      <x:c r="CO79" s="197">
        <x:v>0.20162395282464601</x:v>
      </x:c>
      <x:c r="CP79" s="621">
        <x:v>0.12589687726156601</x:v>
      </x:c>
      <x:c r="CQ79" s="197">
        <x:v>5.7667993730230002E-2</x:v>
      </x:c>
      <x:c r="CR79" s="621">
        <x:v>0.149366549070618</x:v>
      </x:c>
      <x:c r="CS79" s="197">
        <x:v>-0.34419890528144698</x:v>
      </x:c>
      <x:c r="CT79" s="621">
        <x:v>0.26210812288332802</x:v>
      </x:c>
      <x:c r="CU79" s="197">
        <x:v>0.58094323445032303</x:v>
      </x:c>
      <x:c r="CV79" s="621">
        <x:v>0.20889656495074899</x:v>
      </x:c>
      <x:c r="CW79" s="197">
        <x:v>0.41403186351060201</x:v>
      </x:c>
      <x:c r="CX79" s="621">
        <x:v>0.11124402569525101</x:v>
      </x:c>
      <x:c r="CY79" s="197">
        <x:v>13.127405179094801</x:v>
      </x:c>
      <x:c r="CZ79" s="629">
        <x:v>2.2979014336657002</x:v>
      </x:c>
    </x:row>
    <x:row r="80" spans="1:104" ht="12.95" customHeight="1" x14ac:dyDescent="0.2">
      <x:c r="A80" s="2" t="s">
        <x:v>396</x:v>
      </x:c>
      <x:c r="B80" s="32">
        <x:v>1</x:v>
      </x:c>
      <x:c r="C80" s="197">
        <x:v>3.8448425477870203E-2</x:v>
      </x:c>
      <x:c r="D80" s="621">
        <x:v>8.7007915294933999E-2</x:v>
      </x:c>
      <x:c r="E80" s="197">
        <x:v>-4.6154064332509799E-2</x:v>
      </x:c>
      <x:c r="F80" s="621">
        <x:v>8.43137072845353E-2</x:v>
      </x:c>
      <x:c r="G80" s="197">
        <x:v>1.2357155671652101E-3</x:v>
      </x:c>
      <x:c r="H80" s="621">
        <x:v>9.61627500437406E-2</x:v>
      </x:c>
      <x:c r="I80" s="197">
        <x:v>0.13871310029774001</x:v>
      </x:c>
      <x:c r="J80" s="621">
        <x:v>0.102459537442416</x:v>
      </x:c>
      <x:c r="K80" s="197">
        <x:v>0.125811592079796</x:v>
      </x:c>
      <x:c r="L80" s="621">
        <x:v>0.114662480746578</x:v>
      </x:c>
      <x:c r="M80" s="197">
        <x:v>0.23011288841782601</x:v>
      </x:c>
      <x:c r="N80" s="621">
        <x:v>0.10077076038839</x:v>
      </x:c>
      <x:c r="O80" s="197">
        <x:v>1.0112605285004801E-3</x:v>
      </x:c>
      <x:c r="P80" s="621">
        <x:v>7.1527005580012404E-2</x:v>
      </x:c>
      <x:c r="Q80" s="197">
        <x:v>9.3541958125892805E-2</x:v>
      </x:c>
      <x:c r="R80" s="621">
        <x:v>9.8947351987877796E-2</x:v>
      </x:c>
      <x:c r="S80" s="197">
        <x:v>3.0584048059776301E-2</x:v>
      </x:c>
      <x:c r="T80" s="621">
        <x:v>0.107465799624982</x:v>
      </x:c>
      <x:c r="U80" s="197">
        <x:v>0.32747957305688102</x:v>
      </x:c>
      <x:c r="V80" s="621">
        <x:v>7.6245902350622993E-2</x:v>
      </x:c>
      <x:c r="W80" s="197">
        <x:v>5.8790575541096499E-2</x:v>
      </x:c>
      <x:c r="X80" s="621">
        <x:v>7.5542431051185299E-2</x:v>
      </x:c>
      <x:c r="Y80" s="197">
        <x:v>3.6372413184779802E-2</x:v>
      </x:c>
      <x:c r="Z80" s="621">
        <x:v>8.3043075812174696E-2</x:v>
      </x:c>
      <x:c r="AA80" s="197">
        <x:v>7.2867395680914201E-2</x:v>
      </x:c>
      <x:c r="AB80" s="621">
        <x:v>8.0937186954746304E-2</x:v>
      </x:c>
      <x:c r="AC80" s="197">
        <x:v>0.11885764839282</x:v>
      </x:c>
      <x:c r="AD80" s="621">
        <x:v>7.8762676126231501E-2</x:v>
      </x:c>
      <x:c r="AE80" s="197">
        <x:v>0.21953967230386201</x:v>
      </x:c>
      <x:c r="AF80" s="621">
        <x:v>8.95596603761106E-2</x:v>
      </x:c>
      <x:c r="AG80" s="197">
        <x:v>5.0247197927895101E-2</x:v>
      </x:c>
      <x:c r="AH80" s="621">
        <x:v>8.0515466495171495E-2</x:v>
      </x:c>
      <x:c r="AI80" s="197">
        <x:v>5.4215334409930698</x:v>
      </x:c>
      <x:c r="AJ80" s="621">
        <x:v>0.990026989007324</x:v>
      </x:c>
      <x:c r="AK80" s="197">
        <x:v>4.9935402697781101E-2</x:v>
      </x:c>
      <x:c r="AL80" s="621">
        <x:v>8.8679415725321703E-2</x:v>
      </x:c>
      <x:c r="AM80" s="197">
        <x:v>2.5368283479426101E-3</x:v>
      </x:c>
      <x:c r="AN80" s="621">
        <x:v>8.2567695588134996E-2</x:v>
      </x:c>
      <x:c r="AO80" s="197">
        <x:v>1.0397544324430101E-2</x:v>
      </x:c>
      <x:c r="AP80" s="621">
        <x:v>9.62313727306989E-2</x:v>
      </x:c>
      <x:c r="AQ80" s="197">
        <x:v>0.13740349681408501</x:v>
      </x:c>
      <x:c r="AR80" s="621">
        <x:v>9.8936359760244799E-2</x:v>
      </x:c>
      <x:c r="AS80" s="197">
        <x:v>6.91628598679426E-2</x:v>
      </x:c>
      <x:c r="AT80" s="621">
        <x:v>0.11485210384514399</x:v>
      </x:c>
      <x:c r="AU80" s="197">
        <x:v>0.24374205851290201</x:v>
      </x:c>
      <x:c r="AV80" s="621">
        <x:v>9.9044064392370901E-2</x:v>
      </x:c>
      <x:c r="AW80" s="197">
        <x:v>5.3611298619716502E-2</x:v>
      </x:c>
      <x:c r="AX80" s="621">
        <x:v>7.2667951702616501E-2</x:v>
      </x:c>
      <x:c r="AY80" s="197">
        <x:v>0.101317812133492</x:v>
      </x:c>
      <x:c r="AZ80" s="621">
        <x:v>9.2936579046996495E-2</x:v>
      </x:c>
      <x:c r="BA80" s="197">
        <x:v>4.0021298141228401E-2</x:v>
      </x:c>
      <x:c r="BB80" s="621">
        <x:v>0.105975548536985</x:v>
      </x:c>
      <x:c r="BC80" s="197">
        <x:v>0.301084911938307</x:v>
      </x:c>
      <x:c r="BD80" s="621">
        <x:v>7.9010944662152305E-2</x:v>
      </x:c>
      <x:c r="BE80" s="197">
        <x:v>2.17330770986945E-2</x:v>
      </x:c>
      <x:c r="BF80" s="621">
        <x:v>7.6509409663050004E-2</x:v>
      </x:c>
      <x:c r="BG80" s="197">
        <x:v>3.9174542503100103E-2</x:v>
      </x:c>
      <x:c r="BH80" s="621">
        <x:v>8.3150234398628703E-2</x:v>
      </x:c>
      <x:c r="BI80" s="197">
        <x:v>3.7597800317122898E-2</x:v>
      </x:c>
      <x:c r="BJ80" s="621">
        <x:v>8.0372273261355001E-2</x:v>
      </x:c>
      <x:c r="BK80" s="197">
        <x:v>0.14070133339049001</x:v>
      </x:c>
      <x:c r="BL80" s="621">
        <x:v>7.79392922697449E-2</x:v>
      </x:c>
      <x:c r="BM80" s="197">
        <x:v>0.17284454497235399</x:v>
      </x:c>
      <x:c r="BN80" s="621">
        <x:v>8.7339761966670898E-2</x:v>
      </x:c>
      <x:c r="BO80" s="197">
        <x:v>7.1057076000001204E-2</x:v>
      </x:c>
      <x:c r="BP80" s="621">
        <x:v>7.9412719580743293E-2</x:v>
      </x:c>
      <x:c r="BQ80" s="197">
        <x:v>7.3102693705261697</x:v>
      </x:c>
      <x:c r="BR80" s="621">
        <x:v>1.0773428957539199</x:v>
      </x:c>
      <x:c r="BS80" s="197">
        <x:v>5.7893948517208298E-2</x:v>
      </x:c>
      <x:c r="BT80" s="621">
        <x:v>8.9238767841334402E-2</x:v>
      </x:c>
      <x:c r="BU80" s="197">
        <x:v>-1.1908242262806901E-2</x:v>
      </x:c>
      <x:c r="BV80" s="621">
        <x:v>8.3336905475755105E-2</x:v>
      </x:c>
      <x:c r="BW80" s="197">
        <x:v>1.18731845369451E-2</x:v>
      </x:c>
      <x:c r="BX80" s="621">
        <x:v>9.5924607075475204E-2</x:v>
      </x:c>
      <x:c r="BY80" s="197">
        <x:v>0.137661467184446</x:v>
      </x:c>
      <x:c r="BZ80" s="621">
        <x:v>9.83075127744623E-2</x:v>
      </x:c>
      <x:c r="CA80" s="197">
        <x:v>8.3230771982179402E-2</x:v>
      </x:c>
      <x:c r="CB80" s="621">
        <x:v>0.116171316781065</x:v>
      </x:c>
      <x:c r="CC80" s="197">
        <x:v>0.245168430767081</x:v>
      </x:c>
      <x:c r="CD80" s="621">
        <x:v>9.8791455069029893E-2</x:v>
      </x:c>
      <x:c r="CE80" s="197">
        <x:v>3.9717720783640997E-2</x:v>
      </x:c>
      <x:c r="CF80" s="621">
        <x:v>7.1667255651510303E-2</x:v>
      </x:c>
      <x:c r="CG80" s="197">
        <x:v>0.10205682432994199</x:v>
      </x:c>
      <x:c r="CH80" s="621">
        <x:v>9.2473756366973997E-2</x:v>
      </x:c>
      <x:c r="CI80" s="197">
        <x:v>3.3155595174870302E-2</x:v>
      </x:c>
      <x:c r="CJ80" s="621">
        <x:v>0.106678276062793</x:v>
      </x:c>
      <x:c r="CK80" s="197">
        <x:v>0.30715196599032402</x:v>
      </x:c>
      <x:c r="CL80" s="621">
        <x:v>7.9727441283127198E-2</x:v>
      </x:c>
      <x:c r="CM80" s="197">
        <x:v>1.9581693783095201E-2</x:v>
      </x:c>
      <x:c r="CN80" s="621">
        <x:v>7.5410008440714604E-2</x:v>
      </x:c>
      <x:c r="CO80" s="197">
        <x:v>3.8157855013687E-2</x:v>
      </x:c>
      <x:c r="CP80" s="621">
        <x:v>8.4123292541919706E-2</x:v>
      </x:c>
      <x:c r="CQ80" s="197">
        <x:v>3.8913812146715902E-2</x:v>
      </x:c>
      <x:c r="CR80" s="621">
        <x:v>8.0547314506428394E-2</x:v>
      </x:c>
      <x:c r="CS80" s="197">
        <x:v>0.13425653492610001</x:v>
      </x:c>
      <x:c r="CT80" s="621">
        <x:v>7.77980281625405E-2</x:v>
      </x:c>
      <x:c r="CU80" s="197">
        <x:v>0.18022449480090499</x:v>
      </x:c>
      <x:c r="CV80" s="621">
        <x:v>8.7458928312694903E-2</x:v>
      </x:c>
      <x:c r="CW80" s="197">
        <x:v>7.3965643518724103E-2</x:v>
      </x:c>
      <x:c r="CX80" s="621">
        <x:v>7.9284302782771404E-2</x:v>
      </x:c>
      <x:c r="CY80" s="197">
        <x:v>7.6534119168118497</x:v>
      </x:c>
      <x:c r="CZ80" s="629">
        <x:v>1.15304674406647</x:v>
      </x:c>
    </x:row>
    <x:row r="81" spans="1:104" ht="12.95" customHeight="1" x14ac:dyDescent="0.2">
      <x:c r="A81" s="2" t="s">
        <x:v>398</x:v>
      </x:c>
      <x:c r="B81" s="32">
        <x:v>1</x:v>
      </x:c>
      <x:c r="C81" s="197">
        <x:v>-7.4725908141969097E-2</x:v>
      </x:c>
      <x:c r="D81" s="621">
        <x:v>8.5353977366929304E-2</x:v>
      </x:c>
      <x:c r="E81" s="197">
        <x:v>0.155557578084387</x:v>
      </x:c>
      <x:c r="F81" s="621">
        <x:v>0.101453485782511</x:v>
      </x:c>
      <x:c r="G81" s="197">
        <x:v>2.6517539315515499E-2</x:v>
      </x:c>
      <x:c r="H81" s="621">
        <x:v>9.9436007123376705E-2</x:v>
      </x:c>
      <x:c r="I81" s="197">
        <x:v>6.6540129497779404E-2</x:v>
      </x:c>
      <x:c r="J81" s="621">
        <x:v>9.8747108201638095E-2</x:v>
      </x:c>
      <x:c r="K81" s="197">
        <x:v>-0.11301080190224</x:v>
      </x:c>
      <x:c r="L81" s="621">
        <x:v>0.133321589377811</x:v>
      </x:c>
      <x:c r="M81" s="197">
        <x:v>0.25727997041123601</x:v>
      </x:c>
      <x:c r="N81" s="621">
        <x:v>0.118371156809953</x:v>
      </x:c>
      <x:c r="O81" s="197">
        <x:v>0.209010420686355</x:v>
      </x:c>
      <x:c r="P81" s="621">
        <x:v>8.4262814723826698E-2</x:v>
      </x:c>
      <x:c r="Q81" s="197">
        <x:v>-2.53772804877366E-2</x:v>
      </x:c>
      <x:c r="R81" s="621">
        <x:v>9.5984660295289695E-2</x:v>
      </x:c>
      <x:c r="S81" s="197">
        <x:v>-3.4094184732111503E-2</x:v>
      </x:c>
      <x:c r="T81" s="621">
        <x:v>8.7829391918825606E-2</x:v>
      </x:c>
      <x:c r="U81" s="197">
        <x:v>0.29502530020796602</x:v>
      </x:c>
      <x:c r="V81" s="621">
        <x:v>8.0955470505610305E-2</x:v>
      </x:c>
      <x:c r="W81" s="197">
        <x:v>4.2209579043222797E-2</x:v>
      </x:c>
      <x:c r="X81" s="621">
        <x:v>8.4374322173630806E-2</x:v>
      </x:c>
      <x:c r="Y81" s="197">
        <x:v>0.118810176069349</x:v>
      </x:c>
      <x:c r="Z81" s="621">
        <x:v>8.6407859801547401E-2</x:v>
      </x:c>
      <x:c r="AA81" s="197">
        <x:v>0.115936166929725</x:v>
      </x:c>
      <x:c r="AB81" s="621">
        <x:v>9.7220606905722096E-2</x:v>
      </x:c>
      <x:c r="AC81" s="197">
        <x:v>9.3751463316506106E-2</x:v>
      </x:c>
      <x:c r="AD81" s="621">
        <x:v>0.109196592652538</x:v>
      </x:c>
      <x:c r="AE81" s="197">
        <x:v>2.3727391356118298E-2</x:v>
      </x:c>
      <x:c r="AF81" s="621">
        <x:v>8.7395629073218503E-2</x:v>
      </x:c>
      <x:c r="AG81" s="197">
        <x:v>3.28239865509663E-2</x:v>
      </x:c>
      <x:c r="AH81" s="621">
        <x:v>6.61620316064222E-2</x:v>
      </x:c>
      <x:c r="AI81" s="197">
        <x:v>3.45925324624812</x:v>
      </x:c>
      <x:c r="AJ81" s="621">
        <x:v>0.83241391359181405</x:v>
      </x:c>
      <x:c r="AK81" s="197">
        <x:v>-5.2854405804107399E-2</x:v>
      </x:c>
      <x:c r="AL81" s="621">
        <x:v>8.6191537280912806E-2</x:v>
      </x:c>
      <x:c r="AM81" s="197">
        <x:v>0.16284010228535101</x:v>
      </x:c>
      <x:c r="AN81" s="621">
        <x:v>9.9078730232144294E-2</x:v>
      </x:c>
      <x:c r="AO81" s="197">
        <x:v>1.55765249230377E-2</x:v>
      </x:c>
      <x:c r="AP81" s="621">
        <x:v>9.8897494562506502E-2</x:v>
      </x:c>
      <x:c r="AQ81" s="197">
        <x:v>5.8193799649474902E-2</x:v>
      </x:c>
      <x:c r="AR81" s="621">
        <x:v>9.7876993185223596E-2</x:v>
      </x:c>
      <x:c r="AS81" s="197">
        <x:v>-0.113469809071406</x:v>
      </x:c>
      <x:c r="AT81" s="621">
        <x:v>0.13088842784945401</x:v>
      </x:c>
      <x:c r="AU81" s="197">
        <x:v>0.25938536258870998</x:v>
      </x:c>
      <x:c r="AV81" s="621">
        <x:v>0.118676566679011</x:v>
      </x:c>
      <x:c r="AW81" s="197">
        <x:v>0.226989280588626</x:v>
      </x:c>
      <x:c r="AX81" s="621">
        <x:v>8.2929871627103705E-2</x:v>
      </x:c>
      <x:c r="AY81" s="197">
        <x:v>-2.51385041737501E-2</x:v>
      </x:c>
      <x:c r="AZ81" s="621">
        <x:v>9.7717609532759098E-2</x:v>
      </x:c>
      <x:c r="BA81" s="197">
        <x:v>-1.09977059292692E-2</x:v>
      </x:c>
      <x:c r="BB81" s="621">
        <x:v>8.7866196876504099E-2</x:v>
      </x:c>
      <x:c r="BC81" s="197">
        <x:v>0.29820916551731003</x:v>
      </x:c>
      <x:c r="BD81" s="621">
        <x:v>8.22990769756861E-2</x:v>
      </x:c>
      <x:c r="BE81" s="197">
        <x:v>2.3936242313542001E-2</x:v>
      </x:c>
      <x:c r="BF81" s="621">
        <x:v>8.4463413890845995E-2</x:v>
      </x:c>
      <x:c r="BG81" s="197">
        <x:v>0.112271324969046</x:v>
      </x:c>
      <x:c r="BH81" s="621">
        <x:v>8.1871539375984695E-2</x:v>
      </x:c>
      <x:c r="BI81" s="197">
        <x:v>0.119455338187639</x:v>
      </x:c>
      <x:c r="BJ81" s="621">
        <x:v>9.6581089335689596E-2</x:v>
      </x:c>
      <x:c r="BK81" s="197">
        <x:v>9.8227979939649504E-2</x:v>
      </x:c>
      <x:c r="BL81" s="621">
        <x:v>0.10098343015181099</x:v>
      </x:c>
      <x:c r="BM81" s="197">
        <x:v>1.1336959550869099E-2</x:v>
      </x:c>
      <x:c r="BN81" s="621">
        <x:v>8.7491834185435699E-2</x:v>
      </x:c>
      <x:c r="BO81" s="197">
        <x:v>2.5233629486982E-2</x:v>
      </x:c>
      <x:c r="BP81" s="621">
        <x:v>6.7898344648362904E-2</x:v>
      </x:c>
      <x:c r="BQ81" s="197">
        <x:v>4.9281074596358403</x:v>
      </x:c>
      <x:c r="BR81" s="621">
        <x:v>1.4673474506824999</x:v>
      </x:c>
      <x:c r="BS81" s="197">
        <x:v>-5.7343015909673903E-2</x:v>
      </x:c>
      <x:c r="BT81" s="621">
        <x:v>8.7664972088094498E-2</x:v>
      </x:c>
      <x:c r="BU81" s="197">
        <x:v>0.17514138839969101</x:v>
      </x:c>
      <x:c r="BV81" s="621">
        <x:v>9.7608201426931801E-2</x:v>
      </x:c>
      <x:c r="BW81" s="197">
        <x:v>3.67437995791597E-2</x:v>
      </x:c>
      <x:c r="BX81" s="621">
        <x:v>9.9989345902561005E-2</x:v>
      </x:c>
      <x:c r="BY81" s="197">
        <x:v>4.8336200378657497E-2</x:v>
      </x:c>
      <x:c r="BZ81" s="621">
        <x:v>9.6079309762906601E-2</x:v>
      </x:c>
      <x:c r="CA81" s="197">
        <x:v>-9.7729435502487499E-2</x:v>
      </x:c>
      <x:c r="CB81" s="621">
        <x:v>0.13629390044343001</x:v>
      </x:c>
      <x:c r="CC81" s="197">
        <x:v>0.25596735351470201</x:v>
      </x:c>
      <x:c r="CD81" s="621">
        <x:v>0.12220037080054399</x:v>
      </x:c>
      <x:c r="CE81" s="197">
        <x:v>0.217388655908164</x:v>
      </x:c>
      <x:c r="CF81" s="621">
        <x:v>8.3666251766960104E-2</x:v>
      </x:c>
      <x:c r="CG81" s="197">
        <x:v>-1.0846458545350501E-2</x:v>
      </x:c>
      <x:c r="CH81" s="621">
        <x:v>9.68345565479342E-2</x:v>
      </x:c>
      <x:c r="CI81" s="197">
        <x:v>4.2492971258774196E-3</x:v>
      </x:c>
      <x:c r="CJ81" s="621">
        <x:v>8.8173047342204103E-2</x:v>
      </x:c>
      <x:c r="CK81" s="197">
        <x:v>0.283394123986702</x:v>
      </x:c>
      <x:c r="CL81" s="621">
        <x:v>8.1968874949814599E-2</x:v>
      </x:c>
      <x:c r="CM81" s="197">
        <x:v>1.09981121761363E-3</x:v>
      </x:c>
      <x:c r="CN81" s="621">
        <x:v>8.4844019798309106E-2</x:v>
      </x:c>
      <x:c r="CO81" s="197">
        <x:v>0.146583734619332</x:v>
      </x:c>
      <x:c r="CP81" s="621">
        <x:v>8.0031560365026302E-2</x:v>
      </x:c>
      <x:c r="CQ81" s="197">
        <x:v>9.0533424849712704E-2</x:v>
      </x:c>
      <x:c r="CR81" s="621">
        <x:v>9.2807530270470895E-2</x:v>
      </x:c>
      <x:c r="CS81" s="197">
        <x:v>8.5591054705123598E-2</x:v>
      </x:c>
      <x:c r="CT81" s="621">
        <x:v>9.7966836188265793E-2</x:v>
      </x:c>
      <x:c r="CU81" s="197">
        <x:v>1.7791241257641002E-2</x:v>
      </x:c>
      <x:c r="CV81" s="621">
        <x:v>8.9216011541185997E-2</x:v>
      </x:c>
      <x:c r="CW81" s="197">
        <x:v>2.3109997669309799E-2</x:v>
      </x:c>
      <x:c r="CX81" s="621">
        <x:v>6.7583274819101993E-2</x:v>
      </x:c>
      <x:c r="CY81" s="197">
        <x:v>5.8430036222199702</x:v>
      </x:c>
      <x:c r="CZ81" s="629">
        <x:v>1.4897984481742601</x:v>
      </x:c>
    </x:row>
    <x:row r="82" spans="1:104" ht="12.95" customHeight="1" x14ac:dyDescent="0.2">
      <x:c r="A82" s="2" t="s">
        <x:v>400</x:v>
      </x:c>
      <x:c r="B82" s="32">
        <x:v>1</x:v>
      </x:c>
      <x:c r="C82" s="197">
        <x:v>8.4125068469628597E-2</x:v>
      </x:c>
      <x:c r="D82" s="621">
        <x:v>0.1193279855267</x:v>
      </x:c>
      <x:c r="E82" s="197">
        <x:v>-6.5022736709167306E-2</x:v>
      </x:c>
      <x:c r="F82" s="621">
        <x:v>0.114217596178683</x:v>
      </x:c>
      <x:c r="G82" s="197">
        <x:v>5.0149660855015397E-2</x:v>
      </x:c>
      <x:c r="H82" s="621">
        <x:v>9.2652674347558098E-2</x:v>
      </x:c>
      <x:c r="I82" s="197">
        <x:v>-0.15545254530877101</x:v>
      </x:c>
      <x:c r="J82" s="621">
        <x:v>0.10373793894154799</x:v>
      </x:c>
      <x:c r="K82" s="197">
        <x:v>-2.37689997409955E-2</x:v>
      </x:c>
      <x:c r="L82" s="621">
        <x:v>0.114680448749281</x:v>
      </x:c>
      <x:c r="M82" s="197">
        <x:v>0.29180455368243502</x:v>
      </x:c>
      <x:c r="N82" s="621">
        <x:v>0.107825577216281</x:v>
      </x:c>
      <x:c r="O82" s="197">
        <x:v>0.20456080064875801</x:v>
      </x:c>
      <x:c r="P82" s="621">
        <x:v>9.7634246165535801E-2</x:v>
      </x:c>
      <x:c r="Q82" s="197">
        <x:v>-9.9037603600473395E-2</x:v>
      </x:c>
      <x:c r="R82" s="621">
        <x:v>0.117590415807288</x:v>
      </x:c>
      <x:c r="S82" s="197">
        <x:v>1.14354206537118E-2</x:v>
      </x:c>
      <x:c r="T82" s="621">
        <x:v>0.107106003163014</x:v>
      </x:c>
      <x:c r="U82" s="197">
        <x:v>-1.5059162123199001E-2</x:v>
      </x:c>
      <x:c r="V82" s="621">
        <x:v>0.10051763559898801</x:v>
      </x:c>
      <x:c r="W82" s="197">
        <x:v>1.71152006223113E-2</x:v>
      </x:c>
      <x:c r="X82" s="621">
        <x:v>0.100655053106744</x:v>
      </x:c>
      <x:c r="Y82" s="197">
        <x:v>-4.7197853213136902E-2</x:v>
      </x:c>
      <x:c r="Z82" s="621">
        <x:v>0.106466306793537</x:v>
      </x:c>
      <x:c r="AA82" s="197">
        <x:v>9.2642599337503198E-2</x:v>
      </x:c>
      <x:c r="AB82" s="621">
        <x:v>0.10321036703907099</x:v>
      </x:c>
      <x:c r="AC82" s="197">
        <x:v>1.19747557990955E-2</x:v>
      </x:c>
      <x:c r="AD82" s="621">
        <x:v>0.108421192754452</x:v>
      </x:c>
      <x:c r="AE82" s="197">
        <x:v>0.279446678451996</x:v>
      </x:c>
      <x:c r="AF82" s="621">
        <x:v>0.100704633459649</x:v>
      </x:c>
      <x:c r="AG82" s="197">
        <x:v>0.19259709310206899</x:v>
      </x:c>
      <x:c r="AH82" s="621">
        <x:v>8.2803327089268394E-2</x:v>
      </x:c>
      <x:c r="AI82" s="197">
        <x:v>3.0430625210224398</x:v>
      </x:c>
      <x:c r="AJ82" s="621">
        <x:v>0.90895228732170197</x:v>
      </x:c>
      <x:c r="AK82" s="197">
        <x:v>8.9287916453179905E-2</x:v>
      </x:c>
      <x:c r="AL82" s="621">
        <x:v>0.116650615918372</x:v>
      </x:c>
      <x:c r="AM82" s="197">
        <x:v>-6.6747546849254796E-2</x:v>
      </x:c>
      <x:c r="AN82" s="621">
        <x:v>0.11481790133754401</x:v>
      </x:c>
      <x:c r="AO82" s="197">
        <x:v>4.5433276799460999E-2</x:v>
      </x:c>
      <x:c r="AP82" s="621">
        <x:v>9.3603405358018005E-2</x:v>
      </x:c>
      <x:c r="AQ82" s="197">
        <x:v>-0.15676875503884799</x:v>
      </x:c>
      <x:c r="AR82" s="621">
        <x:v>0.102840245575888</x:v>
      </x:c>
      <x:c r="AS82" s="197">
        <x:v>-3.4592372117670002E-2</x:v>
      </x:c>
      <x:c r="AT82" s="621">
        <x:v>0.11366229947029401</x:v>
      </x:c>
      <x:c r="AU82" s="197">
        <x:v>0.29312501728456403</x:v>
      </x:c>
      <x:c r="AV82" s="621">
        <x:v>0.108410508708943</x:v>
      </x:c>
      <x:c r="AW82" s="197">
        <x:v>0.183008963902238</x:v>
      </x:c>
      <x:c r="AX82" s="621">
        <x:v>9.7002917527488797E-2</x:v>
      </x:c>
      <x:c r="AY82" s="197">
        <x:v>-0.10148029937619001</x:v>
      </x:c>
      <x:c r="AZ82" s="621">
        <x:v>0.118242487577223</x:v>
      </x:c>
      <x:c r="BA82" s="197">
        <x:v>3.3916820180698297E-2</x:v>
      </x:c>
      <x:c r="BB82" s="621">
        <x:v>0.107077936416411</x:v>
      </x:c>
      <x:c r="BC82" s="197">
        <x:v>-1.47982445038102E-2</x:v>
      </x:c>
      <x:c r="BD82" s="621">
        <x:v>9.9169244938608694E-2</x:v>
      </x:c>
      <x:c r="BE82" s="197">
        <x:v>1.91384586250763E-2</x:v>
      </x:c>
      <x:c r="BF82" s="621">
        <x:v>9.6668080465535905E-2</x:v>
      </x:c>
      <x:c r="BG82" s="197">
        <x:v>-4.5703390440698398E-2</x:v>
      </x:c>
      <x:c r="BH82" s="621">
        <x:v>0.1092834211311</x:v>
      </x:c>
      <x:c r="BI82" s="197">
        <x:v>0.10333245837693</x:v>
      </x:c>
      <x:c r="BJ82" s="621">
        <x:v>0.101044145171827</x:v>
      </x:c>
      <x:c r="BK82" s="197">
        <x:v>3.4719794519301003E-2</x:v>
      </x:c>
      <x:c r="BL82" s="621">
        <x:v>0.107272202184628</x:v>
      </x:c>
      <x:c r="BM82" s="197">
        <x:v>0.26117118118103699</x:v>
      </x:c>
      <x:c r="BN82" s="621">
        <x:v>9.9789492796605206E-2</x:v>
      </x:c>
      <x:c r="BO82" s="197">
        <x:v>0.201779909919203</x:v>
      </x:c>
      <x:c r="BP82" s="621">
        <x:v>8.3338352595554804E-2</x:v>
      </x:c>
      <x:c r="BQ82" s="197">
        <x:v>3.75867485649407</x:v>
      </x:c>
      <x:c r="BR82" s="621">
        <x:v>1.03985118836042</x:v>
      </x:c>
      <x:c r="BS82" s="197">
        <x:v>8.8419149786120504E-2</x:v>
      </x:c>
      <x:c r="BT82" s="621">
        <x:v>0.117604989450574</x:v>
      </x:c>
      <x:c r="BU82" s="197">
        <x:v>-6.4484707032837194E-2</x:v>
      </x:c>
      <x:c r="BV82" s="621">
        <x:v>0.113671145099503</x:v>
      </x:c>
      <x:c r="BW82" s="197">
        <x:v>4.6570074826672102E-2</x:v>
      </x:c>
      <x:c r="BX82" s="621">
        <x:v>9.1691351621493403E-2</x:v>
      </x:c>
      <x:c r="BY82" s="197">
        <x:v>-0.15872241988604599</x:v>
      </x:c>
      <x:c r="BZ82" s="621">
        <x:v>0.102654981296791</x:v>
      </x:c>
      <x:c r="CA82" s="197">
        <x:v>-5.8038860967290898E-2</x:v>
      </x:c>
      <x:c r="CB82" s="621">
        <x:v>0.112680175447589</x:v>
      </x:c>
      <x:c r="CC82" s="197">
        <x:v>0.30633374208473702</x:v>
      </x:c>
      <x:c r="CD82" s="621">
        <x:v>0.106816156186711</x:v>
      </x:c>
      <x:c r="CE82" s="197">
        <x:v>0.14528560236593999</x:v>
      </x:c>
      <x:c r="CF82" s="621">
        <x:v>9.1872861934726102E-2</x:v>
      </x:c>
      <x:c r="CG82" s="197">
        <x:v>-9.5347939344954696E-2</x:v>
      </x:c>
      <x:c r="CH82" s="621">
        <x:v>0.115602653429153</x:v>
      </x:c>
      <x:c r="CI82" s="197">
        <x:v>2.00492943758993E-2</x:v>
      </x:c>
      <x:c r="CJ82" s="621">
        <x:v>0.105901540422257</x:v>
      </x:c>
      <x:c r="CK82" s="197">
        <x:v>-1.36742554314219E-2</x:v>
      </x:c>
      <x:c r="CL82" s="621">
        <x:v>0.100702795267355</x:v>
      </x:c>
      <x:c r="CM82" s="197">
        <x:v>4.0020153089964899E-2</x:v>
      </x:c>
      <x:c r="CN82" s="621">
        <x:v>9.1322020629329898E-2</x:v>
      </x:c>
      <x:c r="CO82" s="197">
        <x:v>-4.56386302209595E-2</x:v>
      </x:c>
      <x:c r="CP82" s="621">
        <x:v>0.10316481854908501</x:v>
      </x:c>
      <x:c r="CQ82" s="197">
        <x:v>7.8546482349687502E-2</x:v>
      </x:c>
      <x:c r="CR82" s="621">
        <x:v>0.100216595748472</x:v>
      </x:c>
      <x:c r="CS82" s="197">
        <x:v>4.85179828762001E-2</x:v>
      </x:c>
      <x:c r="CT82" s="621">
        <x:v>0.103681956495109</x:v>
      </x:c>
      <x:c r="CU82" s="197">
        <x:v>0.24866577404065901</x:v>
      </x:c>
      <x:c r="CV82" s="621">
        <x:v>0.10095754067076999</x:v>
      </x:c>
      <x:c r="CW82" s="197">
        <x:v>0.22057235221621699</x:v>
      </x:c>
      <x:c r="CX82" s="621">
        <x:v>8.2093403829765099E-2</x:v>
      </x:c>
      <x:c r="CY82" s="197">
        <x:v>4.5887252556349498</x:v>
      </x:c>
      <x:c r="CZ82" s="629">
        <x:v>1.2407668108455501</x:v>
      </x:c>
    </x:row>
    <x:row r="83" spans="1:104" ht="12.95" customHeight="1" x14ac:dyDescent="0.2">
      <x:c r="A83" s="2" t="s">
        <x:v>401</x:v>
      </x:c>
      <x:c r="B83" s="32">
        <x:v>1</x:v>
      </x:c>
      <x:c r="C83" s="197">
        <x:v>8.1854171343467994E-2</x:v>
      </x:c>
      <x:c r="D83" s="621">
        <x:v>0.16439719861462199</x:v>
      </x:c>
      <x:c r="E83" s="197">
        <x:v>0.37670256344630199</x:v>
      </x:c>
      <x:c r="F83" s="621">
        <x:v>0.218057382201785</x:v>
      </x:c>
      <x:c r="G83" s="197">
        <x:v>-8.4821793541638005E-2</x:v>
      </x:c>
      <x:c r="H83" s="621">
        <x:v>0.119257116342654</x:v>
      </x:c>
      <x:c r="I83" s="197">
        <x:v>1.0151863451197601E-2</x:v>
      </x:c>
      <x:c r="J83" s="621">
        <x:v>0.162364012870508</x:v>
      </x:c>
      <x:c r="K83" s="197">
        <x:v>0.33652009615164502</x:v>
      </x:c>
      <x:c r="L83" s="621">
        <x:v>0.13537725313791801</x:v>
      </x:c>
      <x:c r="M83" s="197">
        <x:v>-9.4675387358546095E-2</x:v>
      </x:c>
      <x:c r="N83" s="621">
        <x:v>0.121924806446003</x:v>
      </x:c>
      <x:c r="O83" s="197">
        <x:v>4.2597311383917397E-2</x:v>
      </x:c>
      <x:c r="P83" s="621">
        <x:v>8.5566121732074604E-2</x:v>
      </x:c>
      <x:c r="Q83" s="197">
        <x:v>-5.1335997708287999E-2</x:v>
      </x:c>
      <x:c r="R83" s="621">
        <x:v>0.120676979865245</x:v>
      </x:c>
      <x:c r="S83" s="197">
        <x:v>7.4022702986857203E-2</x:v>
      </x:c>
      <x:c r="T83" s="621">
        <x:v>9.4290605562098603E-2</x:v>
      </x:c>
      <x:c r="U83" s="197">
        <x:v>0.25006563726460002</x:v>
      </x:c>
      <x:c r="V83" s="621">
        <x:v>0.169749918751392</x:v>
      </x:c>
      <x:c r="W83" s="197">
        <x:v>9.4559164389332206E-2</x:v>
      </x:c>
      <x:c r="X83" s="621">
        <x:v>0.10915393924099701</x:v>
      </x:c>
      <x:c r="Y83" s="197">
        <x:v>0.26868691971517</x:v>
      </x:c>
      <x:c r="Z83" s="621">
        <x:v>0.12014468426465</x:v>
      </x:c>
      <x:c r="AA83" s="197">
        <x:v>6.9782869418446705E-2</x:v>
      </x:c>
      <x:c r="AB83" s="621">
        <x:v>0.13229855541013699</x:v>
      </x:c>
      <x:c r="AC83" s="197">
        <x:v>0.243023591827214</x:v>
      </x:c>
      <x:c r="AD83" s="621">
        <x:v>0.12801161473338199</x:v>
      </x:c>
      <x:c r="AE83" s="197">
        <x:v>4.9660199414637701E-2</x:v>
      </x:c>
      <x:c r="AF83" s="621">
        <x:v>0.102992908563658</x:v>
      </x:c>
      <x:c r="AG83" s="197">
        <x:v>0.46743017530389203</x:v>
      </x:c>
      <x:c r="AH83" s="621">
        <x:v>7.0745646612061799E-2</x:v>
      </x:c>
      <x:c r="AI83" s="197">
        <x:v>9.6884394712593807</x:v>
      </x:c>
      <x:c r="AJ83" s="621">
        <x:v>1.34553236307891</x:v>
      </x:c>
      <x:c r="AK83" s="197">
        <x:v>4.7907902251159401E-2</x:v>
      </x:c>
      <x:c r="AL83" s="621">
        <x:v>0.16201491756011099</x:v>
      </x:c>
      <x:c r="AM83" s="197">
        <x:v>0.39125880688172099</x:v>
      </x:c>
      <x:c r="AN83" s="621">
        <x:v>0.22649368254062199</x:v>
      </x:c>
      <x:c r="AO83" s="197">
        <x:v>-7.6049965644667095E-2</x:v>
      </x:c>
      <x:c r="AP83" s="621">
        <x:v>0.12028214218009101</x:v>
      </x:c>
      <x:c r="AQ83" s="197">
        <x:v>-1.7063023559380702E-2</x:v>
      </x:c>
      <x:c r="AR83" s="621">
        <x:v>0.164717799041738</x:v>
      </x:c>
      <x:c r="AS83" s="197">
        <x:v>0.31072711610965698</x:v>
      </x:c>
      <x:c r="AT83" s="621">
        <x:v>0.134568226261983</x:v>
      </x:c>
      <x:c r="AU83" s="197">
        <x:v>-6.0909890655664101E-2</x:v>
      </x:c>
      <x:c r="AV83" s="621">
        <x:v>0.1227184480304</x:v>
      </x:c>
      <x:c r="AW83" s="197">
        <x:v>3.6399004763521099E-2</x:v>
      </x:c>
      <x:c r="AX83" s="621">
        <x:v>8.65352733127321E-2</x:v>
      </x:c>
      <x:c r="AY83" s="197">
        <x:v>-3.4580746629496201E-2</x:v>
      </x:c>
      <x:c r="AZ83" s="621">
        <x:v>0.121974835895687</x:v>
      </x:c>
      <x:c r="BA83" s="197">
        <x:v>8.2641444536590294E-2</x:v>
      </x:c>
      <x:c r="BB83" s="621">
        <x:v>9.2127955066322695E-2</x:v>
      </x:c>
      <x:c r="BC83" s="197">
        <x:v>0.22995413007947399</x:v>
      </x:c>
      <x:c r="BD83" s="621">
        <x:v>0.17137162907341699</x:v>
      </x:c>
      <x:c r="BE83" s="197">
        <x:v>0.12831473186357401</x:v>
      </x:c>
      <x:c r="BF83" s="621">
        <x:v>0.106034652013372</x:v>
      </x:c>
      <x:c r="BG83" s="197">
        <x:v>0.27699117982987598</x:v>
      </x:c>
      <x:c r="BH83" s="621">
        <x:v>0.11721542696482599</x:v>
      </x:c>
      <x:c r="BI83" s="197">
        <x:v>5.3035084501509303E-2</x:v>
      </x:c>
      <x:c r="BJ83" s="621">
        <x:v>0.12821082744331699</x:v>
      </x:c>
      <x:c r="BK83" s="197">
        <x:v>0.23202761037980599</x:v>
      </x:c>
      <x:c r="BL83" s="621">
        <x:v>0.123067202423486</x:v>
      </x:c>
      <x:c r="BM83" s="197">
        <x:v>1.93635603033653E-2</x:v>
      </x:c>
      <x:c r="BN83" s="621">
        <x:v>9.9735436792592003E-2</x:v>
      </x:c>
      <x:c r="BO83" s="197">
        <x:v>0.469417186005267</x:v>
      </x:c>
      <x:c r="BP83" s="621">
        <x:v>6.8952999714266203E-2</x:v>
      </x:c>
      <x:c r="BQ83" s="197">
        <x:v>10.961175470618</x:v>
      </x:c>
      <x:c r="BR83" s="621">
        <x:v>1.42243474136696</x:v>
      </x:c>
      <x:c r="BS83" s="197">
        <x:v>3.47517377386223E-2</x:v>
      </x:c>
      <x:c r="BT83" s="621">
        <x:v>0.16629744483124301</x:v>
      </x:c>
      <x:c r="BU83" s="197">
        <x:v>0.37762780112555799</x:v>
      </x:c>
      <x:c r="BV83" s="621">
        <x:v>0.230527960942633</x:v>
      </x:c>
      <x:c r="BW83" s="197">
        <x:v>-6.4630516434991597E-2</x:v>
      </x:c>
      <x:c r="BX83" s="621">
        <x:v>0.12242268949978</x:v>
      </x:c>
      <x:c r="BY83" s="197">
        <x:v>-5.5649967372077896E-3</x:v>
      </x:c>
      <x:c r="BZ83" s="621">
        <x:v>0.16738465731289101</x:v>
      </x:c>
      <x:c r="CA83" s="197">
        <x:v>0.30126315799598602</x:v>
      </x:c>
      <x:c r="CB83" s="621">
        <x:v>0.134073363715146</x:v>
      </x:c>
      <x:c r="CC83" s="197">
        <x:v>-5.8947850220986801E-2</x:v>
      </x:c>
      <x:c r="CD83" s="621">
        <x:v>0.121489542727027</x:v>
      </x:c>
      <x:c r="CE83" s="197">
        <x:v>2.8189341869707701E-2</x:v>
      </x:c>
      <x:c r="CF83" s="621">
        <x:v>8.3387097867403601E-2</x:v>
      </x:c>
      <x:c r="CG83" s="197">
        <x:v>-7.5028556851079897E-2</x:v>
      </x:c>
      <x:c r="CH83" s="621">
        <x:v>0.124486110444885</x:v>
      </x:c>
      <x:c r="CI83" s="197">
        <x:v>8.0663110282738704E-2</x:v>
      </x:c>
      <x:c r="CJ83" s="621">
        <x:v>9.1891370218008694E-2</x:v>
      </x:c>
      <x:c r="CK83" s="197">
        <x:v>0.23938092973087099</x:v>
      </x:c>
      <x:c r="CL83" s="621">
        <x:v>0.171866229448743</x:v>
      </x:c>
      <x:c r="CM83" s="197">
        <x:v>0.14195227947506001</x:v>
      </x:c>
      <x:c r="CN83" s="621">
        <x:v>0.10645038476674</x:v>
      </x:c>
      <x:c r="CO83" s="197">
        <x:v>0.28019728807187899</x:v>
      </x:c>
      <x:c r="CP83" s="621">
        <x:v>0.117241964998387</x:v>
      </x:c>
      <x:c r="CQ83" s="197">
        <x:v>6.0685883041104997E-2</x:v>
      </x:c>
      <x:c r="CR83" s="621">
        <x:v>0.13034810709845601</x:v>
      </x:c>
      <x:c r="CS83" s="197">
        <x:v>0.20781936478340199</x:v>
      </x:c>
      <x:c r="CT83" s="621">
        <x:v>0.126112394283766</x:v>
      </x:c>
      <x:c r="CU83" s="197">
        <x:v>1.00499670002103E-2</x:v>
      </x:c>
      <x:c r="CV83" s="621">
        <x:v>0.100613767888034</x:v>
      </x:c>
      <x:c r="CW83" s="197">
        <x:v>0.46505157501687999</x:v>
      </x:c>
      <x:c r="CX83" s="621">
        <x:v>7.0990405606959406E-2</x:v>
      </x:c>
      <x:c r="CY83" s="197">
        <x:v>11.4374718853948</x:v>
      </x:c>
      <x:c r="CZ83" s="629">
        <x:v>1.4145258966409899</x:v>
      </x:c>
    </x:row>
    <x:row r="84" spans="1:104" ht="12.95" customHeight="1" x14ac:dyDescent="0.2">
      <x:c r="A84" s="33" t="s">
        <x:v>412</x:v>
      </x:c>
      <x:c r="B84" s="34">
        <x:v>1</x:v>
      </x:c>
      <x:c r="C84" s="201">
        <x:v>5.1578229824186403E-2</x:v>
      </x:c>
      <x:c r="D84" s="625">
        <x:v>4.4050326751643498E-2</x:v>
      </x:c>
      <x:c r="E84" s="201">
        <x:v>8.2252773051313802E-2</x:v>
      </x:c>
      <x:c r="F84" s="625">
        <x:v>4.4175410020682301E-2</x:v>
      </x:c>
      <x:c r="G84" s="201">
        <x:v>-1.6879010254231702E-2</x:v>
      </x:c>
      <x:c r="H84" s="625">
        <x:v>4.1478895879624597E-2</x:v>
      </x:c>
      <x:c r="I84" s="201">
        <x:v>0.118959909942735</x:v>
      </x:c>
      <x:c r="J84" s="625">
        <x:v>4.15321185413332E-2</x:v>
      </x:c>
      <x:c r="K84" s="201">
        <x:v>8.4589231645375407E-2</x:v>
      </x:c>
      <x:c r="L84" s="625">
        <x:v>4.40807296906102E-2</x:v>
      </x:c>
      <x:c r="M84" s="201">
        <x:v>0.17867560617591599</x:v>
      </x:c>
      <x:c r="N84" s="625">
        <x:v>4.1042670592022899E-2</x:v>
      </x:c>
      <x:c r="O84" s="201">
        <x:v>0.13619782055041599</x:v>
      </x:c>
      <x:c r="P84" s="625">
        <x:v>4.0965962145295798E-2</x:v>
      </x:c>
      <x:c r="Q84" s="201">
        <x:v>-4.6443006023274197E-2</x:v>
      </x:c>
      <x:c r="R84" s="625">
        <x:v>3.7554072030661002E-2</x:v>
      </x:c>
      <x:c r="S84" s="201">
        <x:v>1.50834980473442E-2</x:v>
      </x:c>
      <x:c r="T84" s="625">
        <x:v>3.51060647952703E-2</x:v>
      </x:c>
      <x:c r="U84" s="201">
        <x:v>0.16681092643659301</x:v>
      </x:c>
      <x:c r="V84" s="625">
        <x:v>3.54181151391244E-2</x:v>
      </x:c>
      <x:c r="W84" s="201">
        <x:v>0.103657802254241</x:v>
      </x:c>
      <x:c r="X84" s="625">
        <x:v>2.8964297632678E-2</x:v>
      </x:c>
      <x:c r="Y84" s="201">
        <x:v>8.7623342614313302E-2</x:v>
      </x:c>
      <x:c r="Z84" s="625">
        <x:v>3.2329073036671298E-2</x:v>
      </x:c>
      <x:c r="AA84" s="201">
        <x:v>9.9518669987439204E-2</x:v>
      </x:c>
      <x:c r="AB84" s="625">
        <x:v>3.5950610038114797E-2</x:v>
      </x:c>
      <x:c r="AC84" s="201">
        <x:v>5.8515857364830899E-2</x:v>
      </x:c>
      <x:c r="AD84" s="625">
        <x:v>3.7936358977524703E-2</x:v>
      </x:c>
      <x:c r="AE84" s="201">
        <x:v>0.21619233619331399</x:v>
      </x:c>
      <x:c r="AF84" s="625">
        <x:v>3.52228478589185E-2</x:v>
      </x:c>
      <x:c r="AG84" s="201">
        <x:v>0.19000298361312701</x:v>
      </x:c>
      <x:c r="AH84" s="625">
        <x:v>2.83862651902476E-2</x:v>
      </x:c>
      <x:c r="AI84" s="201">
        <x:v>5.9123831105843401</x:v>
      </x:c>
      <x:c r="AJ84" s="625">
        <x:v>0.38438961774869101</x:v>
      </x:c>
      <x:c r="AK84" s="201">
        <x:v>4.8027938731380899E-2</x:v>
      </x:c>
      <x:c r="AL84" s="625">
        <x:v>4.3841924624216301E-2</x:v>
      </x:c>
      <x:c r="AM84" s="201">
        <x:v>9.5914919920731506E-2</x:v>
      </x:c>
      <x:c r="AN84" s="625">
        <x:v>4.4527775569537902E-2</x:v>
      </x:c>
      <x:c r="AO84" s="201">
        <x:v>-1.1376245515861499E-2</x:v>
      </x:c>
      <x:c r="AP84" s="625">
        <x:v>4.0701200611156597E-2</x:v>
      </x:c>
      <x:c r="AQ84" s="201">
        <x:v>0.110776950053028</x:v>
      </x:c>
      <x:c r="AR84" s="625">
        <x:v>4.1385490685665903E-2</x:v>
      </x:c>
      <x:c r="AS84" s="201">
        <x:v>8.0624962674709394E-2</x:v>
      </x:c>
      <x:c r="AT84" s="625">
        <x:v>4.3829904006013901E-2</x:v>
      </x:c>
      <x:c r="AU84" s="201">
        <x:v>0.180182496697328</x:v>
      </x:c>
      <x:c r="AV84" s="625">
        <x:v>4.0797413530719501E-2</x:v>
      </x:c>
      <x:c r="AW84" s="201">
        <x:v>0.14360858409227401</x:v>
      </x:c>
      <x:c r="AX84" s="625">
        <x:v>4.01597177647397E-2</x:v>
      </x:c>
      <x:c r="AY84" s="201">
        <x:v>-3.3021100954501198E-2</x:v>
      </x:c>
      <x:c r="AZ84" s="625">
        <x:v>3.7462032837867497E-2</x:v>
      </x:c>
      <x:c r="BA84" s="201">
        <x:v>5.0736500468507202E-2</x:v>
      </x:c>
      <x:c r="BB84" s="625">
        <x:v>3.4580438578377899E-2</x:v>
      </x:c>
      <x:c r="BC84" s="201">
        <x:v>0.15493214483673601</x:v>
      </x:c>
      <x:c r="BD84" s="625">
        <x:v>3.5194794811704601E-2</x:v>
      </x:c>
      <x:c r="BE84" s="201">
        <x:v>9.4827498119004594E-2</x:v>
      </x:c>
      <x:c r="BF84" s="625">
        <x:v>2.8556276868856301E-2</x:v>
      </x:c>
      <x:c r="BG84" s="201">
        <x:v>9.7721868427423197E-2</x:v>
      </x:c>
      <x:c r="BH84" s="625">
        <x:v>3.21782749073228E-2</x:v>
      </x:c>
      <x:c r="BI84" s="201">
        <x:v>7.6397921430466795E-2</x:v>
      </x:c>
      <x:c r="BJ84" s="625">
        <x:v>3.5554123138175603E-2</x:v>
      </x:c>
      <x:c r="BK84" s="201">
        <x:v>6.35968986183785E-2</x:v>
      </x:c>
      <x:c r="BL84" s="625">
        <x:v>3.7462472111520401E-2</x:v>
      </x:c>
      <x:c r="BM84" s="201">
        <x:v>0.187522783713688</x:v>
      </x:c>
      <x:c r="BN84" s="625">
        <x:v>3.4565670675698601E-2</x:v>
      </x:c>
      <x:c r="BO84" s="201">
        <x:v>0.18856992942436901</x:v>
      </x:c>
      <x:c r="BP84" s="625">
        <x:v>2.8250774121745301E-2</x:v>
      </x:c>
      <x:c r="BQ84" s="201">
        <x:v>7.3252010067034004</x:v>
      </x:c>
      <x:c r="BR84" s="625">
        <x:v>0.43685239919569602</x:v>
      </x:c>
      <x:c r="BS84" s="201">
        <x:v>4.8217539873995401E-2</x:v>
      </x:c>
      <x:c r="BT84" s="625">
        <x:v>4.4074998195238198E-2</x:v>
      </x:c>
      <x:c r="BU84" s="201">
        <x:v>9.4400031134726101E-2</x:v>
      </x:c>
      <x:c r="BV84" s="625">
        <x:v>4.4469996926201003E-2</x:v>
      </x:c>
      <x:c r="BW84" s="201">
        <x:v>-6.83157980034151E-3</x:v>
      </x:c>
      <x:c r="BX84" s="625">
        <x:v>4.0650714767589601E-2</x:v>
      </x:c>
      <x:c r="BY84" s="201">
        <x:v>0.108941723475588</x:v>
      </x:c>
      <x:c r="BZ84" s="625">
        <x:v>4.13889061388375E-2</x:v>
      </x:c>
      <x:c r="CA84" s="201">
        <x:v>7.6237571235217294E-2</x:v>
      </x:c>
      <x:c r="CB84" s="625">
        <x:v>4.4167219955777701E-2</x:v>
      </x:c>
      <x:c r="CC84" s="201">
        <x:v>0.17573686198985</x:v>
      </x:c>
      <x:c r="CD84" s="625">
        <x:v>4.0951965310969597E-2</x:v>
      </x:c>
      <x:c r="CE84" s="201">
        <x:v>0.13927287659457199</x:v>
      </x:c>
      <x:c r="CF84" s="625">
        <x:v>4.0007071790672498E-2</x:v>
      </x:c>
      <x:c r="CG84" s="201">
        <x:v>-3.8323814991072097E-2</x:v>
      </x:c>
      <x:c r="CH84" s="625">
        <x:v>3.7361390465816199E-2</x:v>
      </x:c>
      <x:c r="CI84" s="201">
        <x:v>5.0821976816398599E-2</x:v>
      </x:c>
      <x:c r="CJ84" s="625">
        <x:v>3.44071449719223E-2</x:v>
      </x:c>
      <x:c r="CK84" s="201">
        <x:v>0.15764086522286899</x:v>
      </x:c>
      <x:c r="CL84" s="625">
        <x:v>3.5345825645660703E-2</x:v>
      </x:c>
      <x:c r="CM84" s="201">
        <x:v>9.8381155775450799E-2</x:v>
      </x:c>
      <x:c r="CN84" s="625">
        <x:v>2.8652212680361201E-2</x:v>
      </x:c>
      <x:c r="CO84" s="201">
        <x:v>9.6365166810566893E-2</x:v>
      </x:c>
      <x:c r="CP84" s="625">
        <x:v>3.2234859891705499E-2</x:v>
      </x:c>
      <x:c r="CQ84" s="201">
        <x:v>7.54268367324918E-2</x:v>
      </x:c>
      <x:c r="CR84" s="625">
        <x:v>3.5314648465846303E-2</x:v>
      </x:c>
      <x:c r="CS84" s="201">
        <x:v>6.7451935729520199E-2</x:v>
      </x:c>
      <x:c r="CT84" s="625">
        <x:v>3.7597893465400503E-2</x:v>
      </x:c>
      <x:c r="CU84" s="201">
        <x:v>0.181383850802631</x:v>
      </x:c>
      <x:c r="CV84" s="625">
        <x:v>3.47472455719431E-2</x:v>
      </x:c>
      <x:c r="CW84" s="201">
        <x:v>0.19166102550966699</x:v>
      </x:c>
      <x:c r="CX84" s="625">
        <x:v>2.8013990692983499E-2</x:v>
      </x:c>
      <x:c r="CY84" s="201">
        <x:v>7.9426122879904604</x:v>
      </x:c>
      <x:c r="CZ84" s="630">
        <x:v>0.47866881943638701</x:v>
      </x:c>
    </x:row>
    <x:row r="85" spans="1:104" ht="12.95" customHeight="1" x14ac:dyDescent="0.2">
      <x:c r="A85" s="2" t="s">
        <x:v>106</x:v>
      </x:c>
      <x:c r="B85" s="32">
        <x:v>1</x:v>
      </x:c>
      <x:c r="C85" s="197">
        <x:v>7.2452562158860506E-2</x:v>
      </x:c>
      <x:c r="D85" s="621">
        <x:v>0.108085617403434</x:v>
      </x:c>
      <x:c r="E85" s="197">
        <x:v>-2.7903163848374799E-2</x:v>
      </x:c>
      <x:c r="F85" s="621">
        <x:v>0.111418914947967</x:v>
      </x:c>
      <x:c r="G85" s="197">
        <x:v>9.5921338547440005E-2</x:v>
      </x:c>
      <x:c r="H85" s="621">
        <x:v>8.99793184175771E-2</x:v>
      </x:c>
      <x:c r="I85" s="197">
        <x:v>0.15157605445248801</x:v>
      </x:c>
      <x:c r="J85" s="621">
        <x:v>9.4371850841992594E-2</x:v>
      </x:c>
      <x:c r="K85" s="197">
        <x:v>3.1892342634690901E-2</x:v>
      </x:c>
      <x:c r="L85" s="621">
        <x:v>9.9637572998833995E-2</x:v>
      </x:c>
      <x:c r="M85" s="197">
        <x:v>0.21926393165802699</x:v>
      </x:c>
      <x:c r="N85" s="621">
        <x:v>8.2025135107557906E-2</x:v>
      </x:c>
      <x:c r="O85" s="197">
        <x:v>-0.235565123649392</x:v>
      </x:c>
      <x:c r="P85" s="621">
        <x:v>0.128931200608146</x:v>
      </x:c>
      <x:c r="Q85" s="197">
        <x:v>8.6390437333105294E-2</x:v>
      </x:c>
      <x:c r="R85" s="621">
        <x:v>0.103657738479003</x:v>
      </x:c>
      <x:c r="S85" s="197">
        <x:v>-0.15603689970582801</x:v>
      </x:c>
      <x:c r="T85" s="621">
        <x:v>9.9957677210286894E-2</x:v>
      </x:c>
      <x:c r="U85" s="197">
        <x:v>0.17904454138019599</x:v>
      </x:c>
      <x:c r="V85" s="621">
        <x:v>0.120094731002914</x:v>
      </x:c>
      <x:c r="W85" s="197">
        <x:v>0.10445412176162699</x:v>
      </x:c>
      <x:c r="X85" s="621">
        <x:v>8.1639644415859303E-2</x:v>
      </x:c>
      <x:c r="Y85" s="197">
        <x:v>6.8716520962494601E-2</x:v>
      </x:c>
      <x:c r="Z85" s="621">
        <x:v>0.11991584201316299</x:v>
      </x:c>
      <x:c r="AA85" s="197">
        <x:v>4.7118498725309099E-2</x:v>
      </x:c>
      <x:c r="AB85" s="621">
        <x:v>0.122439263222526</x:v>
      </x:c>
      <x:c r="AC85" s="197">
        <x:v>-6.7482817363906003E-2</x:v>
      </x:c>
      <x:c r="AD85" s="621">
        <x:v>0.12616029859550901</x:v>
      </x:c>
      <x:c r="AE85" s="197">
        <x:v>0.157083312316282</x:v>
      </x:c>
      <x:c r="AF85" s="621">
        <x:v>8.6112029025888104E-2</x:v>
      </x:c>
      <x:c r="AG85" s="197">
        <x:v>0.239575781483643</x:v>
      </x:c>
      <x:c r="AH85" s="621">
        <x:v>9.5882134794039897E-2</x:v>
      </x:c>
      <x:c r="AI85" s="197">
        <x:v>3.24929018943855</x:v>
      </x:c>
      <x:c r="AJ85" s="621">
        <x:v>1.0324225691184801</x:v>
      </x:c>
      <x:c r="AK85" s="197">
        <x:v>2.7802399350801602E-2</x:v>
      </x:c>
      <x:c r="AL85" s="621">
        <x:v>0.102366589893366</x:v>
      </x:c>
      <x:c r="AM85" s="197">
        <x:v>-1.2176317812865199E-2</x:v>
      </x:c>
      <x:c r="AN85" s="621">
        <x:v>0.10872730105997799</x:v>
      </x:c>
      <x:c r="AO85" s="197">
        <x:v>0.13554462220183899</x:v>
      </x:c>
      <x:c r="AP85" s="621">
        <x:v>8.9255447752762604E-2</x:v>
      </x:c>
      <x:c r="AQ85" s="197">
        <x:v>0.17248754611391201</x:v>
      </x:c>
      <x:c r="AR85" s="621">
        <x:v>9.2650170634704695E-2</x:v>
      </x:c>
      <x:c r="AS85" s="197">
        <x:v>1.24185842406805E-2</x:v>
      </x:c>
      <x:c r="AT85" s="621">
        <x:v>9.8077273911253607E-2</x:v>
      </x:c>
      <x:c r="AU85" s="197">
        <x:v>0.20849582996338301</x:v>
      </x:c>
      <x:c r="AV85" s="621">
        <x:v>8.1163190607959096E-2</x:v>
      </x:c>
      <x:c r="AW85" s="197">
        <x:v>-0.161137928712319</x:v>
      </x:c>
      <x:c r="AX85" s="621">
        <x:v>0.12322571169544499</x:v>
      </x:c>
      <x:c r="AY85" s="197">
        <x:v>0.112093001542376</x:v>
      </x:c>
      <x:c r="AZ85" s="621">
        <x:v>9.6478807120752297E-2</x:v>
      </x:c>
      <x:c r="BA85" s="197">
        <x:v>-8.3978444780646602E-2</x:v>
      </x:c>
      <x:c r="BB85" s="621">
        <x:v>0.10098434098129599</x:v>
      </x:c>
      <x:c r="BC85" s="197">
        <x:v>0.154284154017859</x:v>
      </x:c>
      <x:c r="BD85" s="621">
        <x:v>0.118962057933986</x:v>
      </x:c>
      <x:c r="BE85" s="197">
        <x:v>0.100473575791894</x:v>
      </x:c>
      <x:c r="BF85" s="621">
        <x:v>7.9452775803693698E-2</x:v>
      </x:c>
      <x:c r="BG85" s="197">
        <x:v>8.1069052743742501E-2</x:v>
      </x:c>
      <x:c r="BH85" s="621">
        <x:v>0.113450411498924</x:v>
      </x:c>
      <x:c r="BI85" s="197">
        <x:v>6.1541173286126902E-4</x:v>
      </x:c>
      <x:c r="BJ85" s="621">
        <x:v>0.118873018871682</x:v>
      </x:c>
      <x:c r="BK85" s="197">
        <x:v>-8.03561497658975E-2</x:v>
      </x:c>
      <x:c r="BL85" s="621">
        <x:v>0.124384118293266</x:v>
      </x:c>
      <x:c r="BM85" s="197">
        <x:v>0.10739980054350901</x:v>
      </x:c>
      <x:c r="BN85" s="621">
        <x:v>8.1854192716322799E-2</x:v>
      </x:c>
      <x:c r="BO85" s="197">
        <x:v>0.229571659454369</x:v>
      </x:c>
      <x:c r="BP85" s="621">
        <x:v>9.4958721227861795E-2</x:v>
      </x:c>
      <x:c r="BQ85" s="197">
        <x:v>6.7380774463632198</x:v>
      </x:c>
      <x:c r="BR85" s="621">
        <x:v>1.2116100064061099</x:v>
      </x:c>
      <x:c r="BS85" s="197">
        <x:v>4.1431884879576698E-2</x:v>
      </x:c>
      <x:c r="BT85" s="621">
        <x:v>0.101909761125465</x:v>
      </x:c>
      <x:c r="BU85" s="197">
        <x:v>-1.88365610138829E-2</x:v>
      </x:c>
      <x:c r="BV85" s="621">
        <x:v>0.10866913991796701</x:v>
      </x:c>
      <x:c r="BW85" s="197">
        <x:v>0.15060044077870699</x:v>
      </x:c>
      <x:c r="BX85" s="621">
        <x:v>8.7782116168470703E-2</x:v>
      </x:c>
      <x:c r="BY85" s="197">
        <x:v>0.165606013765036</x:v>
      </x:c>
      <x:c r="BZ85" s="621">
        <x:v>9.2953921336776907E-2</x:v>
      </x:c>
      <x:c r="CA85" s="197">
        <x:v>7.30247086324566E-3</x:v>
      </x:c>
      <x:c r="CB85" s="621">
        <x:v>9.7158119267377802E-2</x:v>
      </x:c>
      <x:c r="CC85" s="197">
        <x:v>0.20685295583075999</x:v>
      </x:c>
      <x:c r="CD85" s="621">
        <x:v>8.2151232432077198E-2</x:v>
      </x:c>
      <x:c r="CE85" s="197">
        <x:v>-0.16240947845621301</x:v>
      </x:c>
      <x:c r="CF85" s="621">
        <x:v>0.123729105613841</x:v>
      </x:c>
      <x:c r="CG85" s="197">
        <x:v>0.107467104207756</x:v>
      </x:c>
      <x:c r="CH85" s="621">
        <x:v>9.5351351768924994E-2</x:v>
      </x:c>
      <x:c r="CI85" s="197">
        <x:v>-9.3417038923954795E-2</x:v>
      </x:c>
      <x:c r="CJ85" s="621">
        <x:v>0.102515734184316</x:v>
      </x:c>
      <x:c r="CK85" s="197">
        <x:v>0.15623334415151299</x:v>
      </x:c>
      <x:c r="CL85" s="621">
        <x:v>0.121148135225599</x:v>
      </x:c>
      <x:c r="CM85" s="197">
        <x:v>9.9291783176735898E-2</x:v>
      </x:c>
      <x:c r="CN85" s="621">
        <x:v>8.0848837599581502E-2</x:v>
      </x:c>
      <x:c r="CO85" s="197">
        <x:v>8.2106589113600303E-2</x:v>
      </x:c>
      <x:c r="CP85" s="621">
        <x:v>0.12825345889549</x:v>
      </x:c>
      <x:c r="CQ85" s="197">
        <x:v>-1.1127922935490199E-2</x:v>
      </x:c>
      <x:c r="CR85" s="621">
        <x:v>0.11837039359422701</x:v>
      </x:c>
      <x:c r="CS85" s="197">
        <x:v>-7.4381033313378794E-2</x:v>
      </x:c>
      <x:c r="CT85" s="621">
        <x:v>0.12486975064347</x:v>
      </x:c>
      <x:c r="CU85" s="197">
        <x:v>0.111683543901787</x:v>
      </x:c>
      <x:c r="CV85" s="621">
        <x:v>8.2603892248381994E-2</x:v>
      </x:c>
      <x:c r="CW85" s="197">
        <x:v>0.23591178527361201</x:v>
      </x:c>
      <x:c r="CX85" s="621">
        <x:v>9.55620485846565E-2</x:v>
      </x:c>
      <x:c r="CY85" s="197">
        <x:v>7.1569133342844999</x:v>
      </x:c>
      <x:c r="CZ85" s="629">
        <x:v>1.32103857862229</x:v>
      </x:c>
    </x:row>
    <x:row r="86" spans="1:104" ht="12.95" customHeight="1" x14ac:dyDescent="0.2">
      <x:c r="A86" s="2" t="s">
        <x:v>409</x:v>
      </x:c>
      <x:c r="B86" s="32">
        <x:v>1</x:v>
      </x:c>
      <x:c r="C86" s="197">
        <x:v>-0.18192937697133699</x:v>
      </x:c>
      <x:c r="D86" s="621">
        <x:v>0.23132400142079701</x:v>
      </x:c>
      <x:c r="E86" s="197">
        <x:v>2.8067654936131298E-2</x:v>
      </x:c>
      <x:c r="F86" s="621">
        <x:v>0.22202174563968699</x:v>
      </x:c>
      <x:c r="G86" s="197">
        <x:v>0.17619869718058301</x:v>
      </x:c>
      <x:c r="H86" s="621">
        <x:v>0.12645796199291501</x:v>
      </x:c>
      <x:c r="I86" s="197">
        <x:v>-3.8178825002175398E-2</x:v>
      </x:c>
      <x:c r="J86" s="621">
        <x:v>0.15167168327226399</x:v>
      </x:c>
      <x:c r="K86" s="197">
        <x:v>-8.3701478264729304E-2</x:v>
      </x:c>
      <x:c r="L86" s="621">
        <x:v>0.13962922163379099</x:v>
      </x:c>
      <x:c r="M86" s="197">
        <x:v>0.169738735485505</x:v>
      </x:c>
      <x:c r="N86" s="621">
        <x:v>0.158584986342756</x:v>
      </x:c>
      <x:c r="O86" s="197">
        <x:v>-3.8828133772079797E-2</x:v>
      </x:c>
      <x:c r="P86" s="621">
        <x:v>0.215803396215202</x:v>
      </x:c>
      <x:c r="Q86" s="197">
        <x:v>-9.8635824172478903E-2</x:v>
      </x:c>
      <x:c r="R86" s="621">
        <x:v>0.13688702234775901</x:v>
      </x:c>
      <x:c r="S86" s="197">
        <x:v>3.9060006013768703E-2</x:v>
      </x:c>
      <x:c r="T86" s="621">
        <x:v>0.13262804234021799</x:v>
      </x:c>
      <x:c r="U86" s="197">
        <x:v>-0.13707393659626699</x:v>
      </x:c>
      <x:c r="V86" s="621">
        <x:v>0.137819094113385</x:v>
      </x:c>
      <x:c r="W86" s="197">
        <x:v>3.02189025263612E-2</x:v>
      </x:c>
      <x:c r="X86" s="621">
        <x:v>0.16404589069134201</x:v>
      </x:c>
      <x:c r="Y86" s="197">
        <x:v>0.1382885715496</x:v>
      </x:c>
      <x:c r="Z86" s="621">
        <x:v>0.17028013929858299</x:v>
      </x:c>
      <x:c r="AA86" s="197">
        <x:v>0.306668765635008</x:v>
      </x:c>
      <x:c r="AB86" s="621">
        <x:v>0.166076866987064</x:v>
      </x:c>
      <x:c r="AC86" s="197">
        <x:v>-6.0224884998540097E-2</x:v>
      </x:c>
      <x:c r="AD86" s="621">
        <x:v>0.139688621611994</x:v>
      </x:c>
      <x:c r="AE86" s="197">
        <x:v>7.5158921385242106E-2</x:v>
      </x:c>
      <x:c r="AF86" s="621">
        <x:v>0.13611113364733499</x:v>
      </x:c>
      <x:c r="AG86" s="197">
        <x:v>7.1463522538000604E-2</x:v>
      </x:c>
      <x:c r="AH86" s="621">
        <x:v>0.12664846866413601</x:v>
      </x:c>
      <x:c r="AI86" s="197">
        <x:v>1.36689666465146</x:v>
      </x:c>
      <x:c r="AJ86" s="621">
        <x:v>1.2543514197746899</x:v>
      </x:c>
      <x:c r="AK86" s="197">
        <x:v>-0.26031532979287397</x:v>
      </x:c>
      <x:c r="AL86" s="621">
        <x:v>0.22723945122795</x:v>
      </x:c>
      <x:c r="AM86" s="197">
        <x:v>3.34837553675712E-2</x:v>
      </x:c>
      <x:c r="AN86" s="621">
        <x:v>0.218276975963037</x:v>
      </x:c>
      <x:c r="AO86" s="197">
        <x:v>0.19880085570197101</x:v>
      </x:c>
      <x:c r="AP86" s="621">
        <x:v>0.124712223480477</x:v>
      </x:c>
      <x:c r="AQ86" s="197">
        <x:v>-4.1413525888522797E-2</x:v>
      </x:c>
      <x:c r="AR86" s="621">
        <x:v>0.153706432915962</x:v>
      </x:c>
      <x:c r="AS86" s="197">
        <x:v>-7.0808196464475406E-2</x:v>
      </x:c>
      <x:c r="AT86" s="621">
        <x:v>0.14328725151816399</x:v>
      </x:c>
      <x:c r="AU86" s="197">
        <x:v>0.185203047748279</x:v>
      </x:c>
      <x:c r="AV86" s="621">
        <x:v>0.16080406926350899</x:v>
      </x:c>
      <x:c r="AW86" s="197">
        <x:v>-2.1921181274911501E-2</x:v>
      </x:c>
      <x:c r="AX86" s="621">
        <x:v>0.20441241280404099</x:v>
      </x:c>
      <x:c r="AY86" s="197">
        <x:v>-4.7807817962847103E-2</x:v>
      </x:c>
      <x:c r="AZ86" s="621">
        <x:v>0.13702917120862301</x:v>
      </x:c>
      <x:c r="BA86" s="197">
        <x:v>7.2888794568268897E-2</x:v>
      </x:c>
      <x:c r="BB86" s="621">
        <x:v>0.12780238170751099</x:v>
      </x:c>
      <x:c r="BC86" s="197">
        <x:v>-9.5134895567429295E-2</x:v>
      </x:c>
      <x:c r="BD86" s="621">
        <x:v>0.13577538735318001</x:v>
      </x:c>
      <x:c r="BE86" s="197">
        <x:v>-1.8537004115850401E-2</x:v>
      </x:c>
      <x:c r="BF86" s="621">
        <x:v>0.16538816541718099</x:v>
      </x:c>
      <x:c r="BG86" s="197">
        <x:v>0.14178209667285499</x:v>
      </x:c>
      <x:c r="BH86" s="621">
        <x:v>0.16295258097724499</x:v>
      </x:c>
      <x:c r="BI86" s="197">
        <x:v>0.227542428394642</x:v>
      </x:c>
      <x:c r="BJ86" s="621">
        <x:v>0.16765504873996301</x:v>
      </x:c>
      <x:c r="BK86" s="197">
        <x:v>-6.6327254977515807E-2</x:v>
      </x:c>
      <x:c r="BL86" s="621">
        <x:v>0.13771295518264901</x:v>
      </x:c>
      <x:c r="BM86" s="197">
        <x:v>5.9627792348523903E-2</x:v>
      </x:c>
      <x:c r="BN86" s="621">
        <x:v>0.13209071123035701</x:v>
      </x:c>
      <x:c r="BO86" s="197">
        <x:v>5.4439717938104697E-2</x:v>
      </x:c>
      <x:c r="BP86" s="621">
        <x:v>0.12460881684396399</x:v>
      </x:c>
      <x:c r="BQ86" s="197">
        <x:v>3.39711980222304</x:v>
      </x:c>
      <x:c r="BR86" s="621">
        <x:v>1.5831929028028899</x:v>
      </x:c>
      <x:c r="BS86" s="197">
        <x:v>-0.249634544100301</x:v>
      </x:c>
      <x:c r="BT86" s="621">
        <x:v>0.23279575489936399</x:v>
      </x:c>
      <x:c r="BU86" s="197">
        <x:v>3.6854197354528703E-2</x:v>
      </x:c>
      <x:c r="BV86" s="621">
        <x:v>0.21709825966097701</x:v>
      </x:c>
      <x:c r="BW86" s="197">
        <x:v>0.20101478836991599</x:v>
      </x:c>
      <x:c r="BX86" s="621">
        <x:v>0.125091803461714</x:v>
      </x:c>
      <x:c r="BY86" s="197">
        <x:v>-4.7671439202817398E-2</x:v>
      </x:c>
      <x:c r="BZ86" s="621">
        <x:v>0.15757626710393299</x:v>
      </x:c>
      <x:c r="CA86" s="197">
        <x:v>-7.2274368404446496E-2</x:v>
      </x:c>
      <x:c r="CB86" s="621">
        <x:v>0.14470829913179101</x:v>
      </x:c>
      <x:c r="CC86" s="197">
        <x:v>0.18971648928312301</x:v>
      </x:c>
      <x:c r="CD86" s="621">
        <x:v>0.164733392717585</x:v>
      </x:c>
      <x:c r="CE86" s="197">
        <x:v>-3.8361242509163E-2</x:v>
      </x:c>
      <x:c r="CF86" s="621">
        <x:v>0.20859365748605499</x:v>
      </x:c>
      <x:c r="CG86" s="197">
        <x:v>-5.3550525641922503E-2</x:v>
      </x:c>
      <x:c r="CH86" s="621">
        <x:v>0.13673363435417299</x:v>
      </x:c>
      <x:c r="CI86" s="197">
        <x:v>6.9229900509369696E-2</x:v>
      </x:c>
      <x:c r="CJ86" s="621">
        <x:v>0.126263372926879</x:v>
      </x:c>
      <x:c r="CK86" s="197">
        <x:v>-8.2545867626597297E-2</x:v>
      </x:c>
      <x:c r="CL86" s="621">
        <x:v>0.13550406597912601</x:v>
      </x:c>
      <x:c r="CM86" s="197">
        <x:v>-1.72946184887546E-2</x:v>
      </x:c>
      <x:c r="CN86" s="621">
        <x:v>0.16335479080551801</x:v>
      </x:c>
      <x:c r="CO86" s="197">
        <x:v>0.133088168269029</x:v>
      </x:c>
      <x:c r="CP86" s="621">
        <x:v>0.18281365907356401</x:v>
      </x:c>
      <x:c r="CQ86" s="197">
        <x:v>0.24038161287518001</x:v>
      </x:c>
      <x:c r="CR86" s="621">
        <x:v>0.16518559665350599</x:v>
      </x:c>
      <x:c r="CS86" s="197">
        <x:v>-5.14254661400773E-2</x:v>
      </x:c>
      <x:c r="CT86" s="621">
        <x:v>0.13885909685221001</x:v>
      </x:c>
      <x:c r="CU86" s="197">
        <x:v>5.0463765925757902E-2</x:v>
      </x:c>
      <x:c r="CV86" s="621">
        <x:v>0.135045461370045</x:v>
      </x:c>
      <x:c r="CW86" s="197">
        <x:v>5.1917691364902499E-2</x:v>
      </x:c>
      <x:c r="CX86" s="621">
        <x:v>0.123732423806085</x:v>
      </x:c>
      <x:c r="CY86" s="197">
        <x:v>3.5610942403299699</x:v>
      </x:c>
      <x:c r="CZ86" s="629">
        <x:v>1.7538810030629399</x:v>
      </x:c>
    </x:row>
    <x:row r="87" spans="1:104" ht="12.95" customHeight="1" x14ac:dyDescent="0.2">
      <x:c r="A87" s="3" t="s">
        <x:v>410</x:v>
      </x:c>
      <x:c r="B87" s="36">
        <x:v>1</x:v>
      </x:c>
      <x:c r="C87" s="207">
        <x:v>0.62909304874692196</x:v>
      </x:c>
      <x:c r="D87" s="626">
        <x:v>0.23381879860182</x:v>
      </x:c>
      <x:c r="E87" s="207">
        <x:v>-7.1038969371355107E-2</x:v>
      </x:c>
      <x:c r="F87" s="626">
        <x:v>0.26141149126292201</x:v>
      </x:c>
      <x:c r="G87" s="207">
        <x:v>-3.1623474975345102E-2</x:v>
      </x:c>
      <x:c r="H87" s="626">
        <x:v>0.22518837882193199</x:v>
      </x:c>
      <x:c r="I87" s="207">
        <x:v>6.2163751468069899E-2</x:v>
      </x:c>
      <x:c r="J87" s="626">
        <x:v>0.19457165566003201</x:v>
      </x:c>
      <x:c r="K87" s="207">
        <x:v>4.7079870877754899E-2</x:v>
      </x:c>
      <x:c r="L87" s="626">
        <x:v>0.130072507199299</x:v>
      </x:c>
      <x:c r="M87" s="207">
        <x:v>0.21727287481601101</x:v>
      </x:c>
      <x:c r="N87" s="626">
        <x:v>0.176418833670835</x:v>
      </x:c>
      <x:c r="O87" s="207">
        <x:v>2.0236504252979699E-2</x:v>
      </x:c>
      <x:c r="P87" s="626">
        <x:v>0.15368152758187301</x:v>
      </x:c>
      <x:c r="Q87" s="207">
        <x:v>1.7354040567724899E-2</x:v>
      </x:c>
      <x:c r="R87" s="626">
        <x:v>0.168779928492368</x:v>
      </x:c>
      <x:c r="S87" s="207">
        <x:v>-0.272496321092561</x:v>
      </x:c>
      <x:c r="T87" s="626">
        <x:v>0.13583511078539501</x:v>
      </x:c>
      <x:c r="U87" s="207">
        <x:v>0.16633342849221999</x:v>
      </x:c>
      <x:c r="V87" s="626">
        <x:v>0.15342812189876701</x:v>
      </x:c>
      <x:c r="W87" s="207">
        <x:v>0.248161059206193</x:v>
      </x:c>
      <x:c r="X87" s="626">
        <x:v>0.20228128349486599</x:v>
      </x:c>
      <x:c r="Y87" s="207">
        <x:v>0.13330546721116801</x:v>
      </x:c>
      <x:c r="Z87" s="626">
        <x:v>0.158176961340182</x:v>
      </x:c>
      <x:c r="AA87" s="207">
        <x:v>1.3054067992530199E-2</x:v>
      </x:c>
      <x:c r="AB87" s="626">
        <x:v>0.19358494939550799</x:v>
      </x:c>
      <x:c r="AC87" s="207">
        <x:v>0.21698978287784601</x:v>
      </x:c>
      <x:c r="AD87" s="626">
        <x:v>0.12771012082893099</x:v>
      </x:c>
      <x:c r="AE87" s="207">
        <x:v>5.4407227581050599E-2</x:v>
      </x:c>
      <x:c r="AF87" s="626">
        <x:v>0.16556489183626999</x:v>
      </x:c>
      <x:c r="AG87" s="207">
        <x:v>0.17112632440202599</x:v>
      </x:c>
      <x:c r="AH87" s="626">
        <x:v>0.13178487379180001</x:v>
      </x:c>
      <x:c r="AI87" s="207">
        <x:v>5.5052354318166303</x:v>
      </x:c>
      <x:c r="AJ87" s="626">
        <x:v>1.9038841901839401</x:v>
      </x:c>
      <x:c r="AK87" s="207">
        <x:v>0.59341713885250202</x:v>
      </x:c>
      <x:c r="AL87" s="626">
        <x:v>0.235479102698469</x:v>
      </x:c>
      <x:c r="AM87" s="207">
        <x:v>-6.2593760510642901E-2</x:v>
      </x:c>
      <x:c r="AN87" s="626">
        <x:v>0.25952633237415301</x:v>
      </x:c>
      <x:c r="AO87" s="207">
        <x:v>-6.6376856077955404E-2</x:v>
      </x:c>
      <x:c r="AP87" s="626">
        <x:v>0.19943242783717</x:v>
      </x:c>
      <x:c r="AQ87" s="207">
        <x:v>3.1492770647595002E-2</x:v>
      </x:c>
      <x:c r="AR87" s="626">
        <x:v>0.185476326790707</x:v>
      </x:c>
      <x:c r="AS87" s="207">
        <x:v>-1.3264463675664801E-2</x:v>
      </x:c>
      <x:c r="AT87" s="626">
        <x:v>0.12974886335857599</x:v>
      </x:c>
      <x:c r="AU87" s="207">
        <x:v>0.25161409715644401</x:v>
      </x:c>
      <x:c r="AV87" s="626">
        <x:v>0.177834066513824</x:v>
      </x:c>
      <x:c r="AW87" s="207">
        <x:v>4.7985745270668199E-2</x:v>
      </x:c>
      <x:c r="AX87" s="626">
        <x:v>0.14425325085358301</x:v>
      </x:c>
      <x:c r="AY87" s="207">
        <x:v>0.127715011663079</x:v>
      </x:c>
      <x:c r="AZ87" s="626">
        <x:v>0.165186708588585</x:v>
      </x:c>
      <x:c r="BA87" s="207">
        <x:v>-0.27214017010408098</x:v>
      </x:c>
      <x:c r="BB87" s="626">
        <x:v>0.132028235313951</x:v>
      </x:c>
      <x:c r="BC87" s="207">
        <x:v>0.207709112807312</x:v>
      </x:c>
      <x:c r="BD87" s="626">
        <x:v>0.15175593067152501</x:v>
      </x:c>
      <x:c r="BE87" s="207">
        <x:v>0.17715825301393101</x:v>
      </x:c>
      <x:c r="BF87" s="626">
        <x:v>0.195786241962148</x:v>
      </x:c>
      <x:c r="BG87" s="207">
        <x:v>0.122983348032143</x:v>
      </x:c>
      <x:c r="BH87" s="626">
        <x:v>0.16097356251751199</x:v>
      </x:c>
      <x:c r="BI87" s="207">
        <x:v>1.63633058947034E-2</x:v>
      </x:c>
      <x:c r="BJ87" s="626">
        <x:v>0.192797319670831</x:v>
      </x:c>
      <x:c r="BK87" s="207">
        <x:v>0.18388335836351299</x:v>
      </x:c>
      <x:c r="BL87" s="626">
        <x:v>0.119883874624234</x:v>
      </x:c>
      <x:c r="BM87" s="207">
        <x:v>9.2922007854792807E-2</x:v>
      </x:c>
      <x:c r="BN87" s="626">
        <x:v>0.15103727466059799</x:v>
      </x:c>
      <x:c r="BO87" s="207">
        <x:v>0.18853499527902501</x:v>
      </x:c>
      <x:c r="BP87" s="626">
        <x:v>0.127016336714116</x:v>
      </x:c>
      <x:c r="BQ87" s="207">
        <x:v>10.0050684162268</x:v>
      </x:c>
      <x:c r="BR87" s="626">
        <x:v>2.5859718567224199</x:v>
      </x:c>
      <x:c r="BS87" s="207">
        <x:v>0.54415029981707197</x:v>
      </x:c>
      <x:c r="BT87" s="626">
        <x:v>0.23963150333048899</x:v>
      </x:c>
      <x:c r="BU87" s="207">
        <x:v>-4.57530675249785E-2</x:v>
      </x:c>
      <x:c r="BV87" s="626">
        <x:v>0.268178504978483</x:v>
      </x:c>
      <x:c r="BW87" s="207">
        <x:v>-0.13145564368714099</x:v>
      </x:c>
      <x:c r="BX87" s="626">
        <x:v>0.20940742044553401</x:v>
      </x:c>
      <x:c r="BY87" s="207">
        <x:v>3.5213789819033801E-2</x:v>
      </x:c>
      <x:c r="BZ87" s="626">
        <x:v>0.185069369278172</x:v>
      </x:c>
      <x:c r="CA87" s="207">
        <x:v>-1.18687028244128E-2</x:v>
      </x:c>
      <x:c r="CB87" s="626">
        <x:v>0.12856657091948301</x:v>
      </x:c>
      <x:c r="CC87" s="207">
        <x:v>0.26571875931799599</x:v>
      </x:c>
      <x:c r="CD87" s="626">
        <x:v>0.17717284568590699</x:v>
      </x:c>
      <x:c r="CE87" s="207">
        <x:v>1.9623434027241701E-2</x:v>
      </x:c>
      <x:c r="CF87" s="626">
        <x:v>0.14680839405515</x:v>
      </x:c>
      <x:c r="CG87" s="207">
        <x:v>0.115392272143767</x:v>
      </x:c>
      <x:c r="CH87" s="626">
        <x:v>0.16836989447567999</x:v>
      </x:c>
      <x:c r="CI87" s="207">
        <x:v>-0.25382184596955198</x:v>
      </x:c>
      <x:c r="CJ87" s="626">
        <x:v>0.135033693282051</x:v>
      </x:c>
      <x:c r="CK87" s="207">
        <x:v>0.21467282480739999</x:v>
      </x:c>
      <x:c r="CL87" s="626">
        <x:v>0.15577694083270799</x:v>
      </x:c>
      <x:c r="CM87" s="207">
        <x:v>0.162701793150273</x:v>
      </x:c>
      <x:c r="CN87" s="626">
        <x:v>0.20046636552573099</x:v>
      </x:c>
      <x:c r="CO87" s="207">
        <x:v>0.14307103851275901</x:v>
      </x:c>
      <x:c r="CP87" s="626">
        <x:v>0.16052743450444401</x:v>
      </x:c>
      <x:c r="CQ87" s="207">
        <x:v>2.4941360254214602E-3</x:v>
      </x:c>
      <x:c r="CR87" s="626">
        <x:v>0.190361720760474</x:v>
      </x:c>
      <x:c r="CS87" s="207">
        <x:v>0.19569609487419901</x:v>
      </x:c>
      <x:c r="CT87" s="626">
        <x:v>0.117283441274928</x:v>
      </x:c>
      <x:c r="CU87" s="207">
        <x:v>0.101206939648505</x:v>
      </x:c>
      <x:c r="CV87" s="626">
        <x:v>0.14758041730093799</x:v>
      </x:c>
      <x:c r="CW87" s="207">
        <x:v>0.216669041660801</x:v>
      </x:c>
      <x:c r="CX87" s="626">
        <x:v>0.13004750305186899</x:v>
      </x:c>
      <x:c r="CY87" s="207">
        <x:v>10.4934594660554</x:v>
      </x:c>
      <x:c r="CZ87" s="634">
        <x:v>2.8040664261423398</x:v>
      </x:c>
    </x:row>
    <x:row r="88" spans="1:104" ht="12.95" customHeight="1" x14ac:dyDescent="0.2">
      <x:c r="A88" s="2"/>
      <x:c r="B88" s="37"/>
      <x:c r="C88" s="197"/>
      <x:c r="D88" s="621"/>
      <x:c r="E88" s="197"/>
      <x:c r="F88" s="621"/>
      <x:c r="G88" s="197"/>
      <x:c r="H88" s="621"/>
      <x:c r="I88" s="197"/>
      <x:c r="J88" s="621"/>
      <x:c r="K88" s="197"/>
      <x:c r="L88" s="621"/>
      <x:c r="M88" s="197"/>
      <x:c r="N88" s="621"/>
      <x:c r="O88" s="197"/>
      <x:c r="P88" s="621"/>
      <x:c r="Q88" s="197"/>
      <x:c r="R88" s="621"/>
      <x:c r="S88" s="197"/>
      <x:c r="T88" s="621"/>
      <x:c r="U88" s="197"/>
      <x:c r="V88" s="621"/>
      <x:c r="W88" s="197"/>
      <x:c r="X88" s="621"/>
      <x:c r="Y88" s="197"/>
      <x:c r="Z88" s="621"/>
      <x:c r="AA88" s="197"/>
      <x:c r="AB88" s="621"/>
      <x:c r="AC88" s="197"/>
      <x:c r="AD88" s="621"/>
      <x:c r="AE88" s="197"/>
      <x:c r="AF88" s="621"/>
      <x:c r="AG88" s="197"/>
      <x:c r="AH88" s="621"/>
      <x:c r="AI88" s="197"/>
      <x:c r="AJ88" s="621"/>
      <x:c r="AK88" s="197"/>
      <x:c r="AL88" s="621"/>
      <x:c r="AM88" s="197"/>
      <x:c r="AN88" s="621"/>
      <x:c r="AO88" s="197"/>
      <x:c r="AP88" s="621"/>
      <x:c r="AQ88" s="197"/>
      <x:c r="AR88" s="621"/>
      <x:c r="AS88" s="197"/>
      <x:c r="AT88" s="621"/>
      <x:c r="AU88" s="197"/>
      <x:c r="AV88" s="621"/>
      <x:c r="AW88" s="197"/>
      <x:c r="AX88" s="621"/>
      <x:c r="AY88" s="197"/>
      <x:c r="AZ88" s="621"/>
      <x:c r="BA88" s="197"/>
      <x:c r="BB88" s="621"/>
      <x:c r="BC88" s="197"/>
      <x:c r="BD88" s="621"/>
      <x:c r="BE88" s="197"/>
      <x:c r="BF88" s="621"/>
      <x:c r="BG88" s="197"/>
      <x:c r="BH88" s="621"/>
      <x:c r="BI88" s="197"/>
      <x:c r="BJ88" s="621"/>
      <x:c r="BK88" s="197"/>
      <x:c r="BL88" s="621"/>
      <x:c r="BM88" s="197"/>
      <x:c r="BN88" s="621"/>
      <x:c r="BO88" s="197"/>
      <x:c r="BP88" s="621"/>
      <x:c r="BQ88" s="197"/>
      <x:c r="BR88" s="621"/>
      <x:c r="BS88" s="197"/>
      <x:c r="BT88" s="621"/>
      <x:c r="BU88" s="197"/>
      <x:c r="BV88" s="621"/>
      <x:c r="BW88" s="197"/>
      <x:c r="BX88" s="621"/>
      <x:c r="BY88" s="197"/>
      <x:c r="BZ88" s="621"/>
      <x:c r="CA88" s="197"/>
      <x:c r="CB88" s="621"/>
      <x:c r="CC88" s="197"/>
      <x:c r="CD88" s="621"/>
      <x:c r="CE88" s="197"/>
      <x:c r="CF88" s="621"/>
      <x:c r="CG88" s="197"/>
      <x:c r="CH88" s="621"/>
      <x:c r="CI88" s="197"/>
      <x:c r="CJ88" s="621"/>
      <x:c r="CK88" s="197"/>
      <x:c r="CL88" s="621"/>
      <x:c r="CM88" s="197"/>
      <x:c r="CN88" s="621"/>
      <x:c r="CO88" s="197"/>
      <x:c r="CP88" s="621"/>
      <x:c r="CQ88" s="197"/>
      <x:c r="CR88" s="621"/>
      <x:c r="CS88" s="197"/>
      <x:c r="CT88" s="621"/>
      <x:c r="CU88" s="197"/>
      <x:c r="CV88" s="621"/>
      <x:c r="CW88" s="197"/>
      <x:c r="CX88" s="621"/>
      <x:c r="CY88" s="197"/>
      <x:c r="CZ88" s="629"/>
    </x:row>
    <x:row r="89" spans="1:104" ht="12.95" customHeight="1" x14ac:dyDescent="0.2">
      <x:c r="A89" s="2" t="s">
        <x:v>1711</x:v>
      </x:c>
      <x:c r="B89" s="37">
        <x:v>3</x:v>
      </x:c>
      <x:c r="C89" s="197">
        <x:v>-0.14434594995732</x:v>
      </x:c>
      <x:c r="D89" s="621">
        <x:v>0.20798625739867799</x:v>
      </x:c>
      <x:c r="E89" s="197">
        <x:v>0.261708073988907</x:v>
      </x:c>
      <x:c r="F89" s="621">
        <x:v>0.21584449037758899</x:v>
      </x:c>
      <x:c r="G89" s="197">
        <x:v>0.32864522884240899</x:v>
      </x:c>
      <x:c r="H89" s="621">
        <x:v>0.19865942690333699</x:v>
      </x:c>
      <x:c r="I89" s="197">
        <x:v>-4.8343500994854197E-2</x:v>
      </x:c>
      <x:c r="J89" s="621">
        <x:v>0.26517095314616101</x:v>
      </x:c>
      <x:c r="K89" s="197">
        <x:v>-0.11732373290010201</x:v>
      </x:c>
      <x:c r="L89" s="621">
        <x:v>0.18454764794902601</x:v>
      </x:c>
      <x:c r="M89" s="197">
        <x:v>-0.18820688309095299</x:v>
      </x:c>
      <x:c r="N89" s="621">
        <x:v>0.17925295063508201</x:v>
      </x:c>
      <x:c r="O89" s="197">
        <x:v>-5.9089844271018096E-3</x:v>
      </x:c>
      <x:c r="P89" s="621">
        <x:v>0.14302534127876501</x:v>
      </x:c>
      <x:c r="Q89" s="197">
        <x:v>-0.10386447852765</x:v>
      </x:c>
      <x:c r="R89" s="621">
        <x:v>0.15573430357119999</x:v>
      </x:c>
      <x:c r="S89" s="197">
        <x:v>4.2745790105286403E-2</x:v>
      </x:c>
      <x:c r="T89" s="621">
        <x:v>0.18449717996231299</x:v>
      </x:c>
      <x:c r="U89" s="197">
        <x:v>0.290085603005938</x:v>
      </x:c>
      <x:c r="V89" s="621">
        <x:v>0.167910212843881</x:v>
      </x:c>
      <x:c r="W89" s="197">
        <x:v>0.14757886099061701</x:v>
      </x:c>
      <x:c r="X89" s="621">
        <x:v>0.168423112664806</x:v>
      </x:c>
      <x:c r="Y89" s="197">
        <x:v>0.29032944990662002</x:v>
      </x:c>
      <x:c r="Z89" s="621">
        <x:v>0.199053489655907</x:v>
      </x:c>
      <x:c r="AA89" s="197">
        <x:v>0.20616450268213199</x:v>
      </x:c>
      <x:c r="AB89" s="621">
        <x:v>0.16089874540579199</x:v>
      </x:c>
      <x:c r="AC89" s="197">
        <x:v>0.21721783679552001</x:v>
      </x:c>
      <x:c r="AD89" s="621">
        <x:v>0.18254835754048401</x:v>
      </x:c>
      <x:c r="AE89" s="197">
        <x:v>0.22150798339126099</x:v>
      </x:c>
      <x:c r="AF89" s="621">
        <x:v>0.16897682887818199</x:v>
      </x:c>
      <x:c r="AG89" s="197">
        <x:v>0.34304425209281703</x:v>
      </x:c>
      <x:c r="AH89" s="621">
        <x:v>0.14205995833149099</x:v>
      </x:c>
      <x:c r="AI89" s="197">
        <x:v>9.3036388698317705</x:v>
      </x:c>
      <x:c r="AJ89" s="621">
        <x:v>2.3750519183713701</x:v>
      </x:c>
      <x:c r="AK89" s="197">
        <x:v>-0.16531541753297199</x:v>
      </x:c>
      <x:c r="AL89" s="621">
        <x:v>0.199579493715659</x:v>
      </x:c>
      <x:c r="AM89" s="197">
        <x:v>0.23722231204306801</x:v>
      </x:c>
      <x:c r="AN89" s="621">
        <x:v>0.20400772208020601</x:v>
      </x:c>
      <x:c r="AO89" s="197">
        <x:v>0.36999792366134099</x:v>
      </x:c>
      <x:c r="AP89" s="621">
        <x:v>0.19212093096968599</x:v>
      </x:c>
      <x:c r="AQ89" s="197">
        <x:v>-8.0994913259436502E-2</x:v>
      </x:c>
      <x:c r="AR89" s="621">
        <x:v>0.26363623345683801</x:v>
      </x:c>
      <x:c r="AS89" s="197">
        <x:v>-0.184834773240483</x:v>
      </x:c>
      <x:c r="AT89" s="621">
        <x:v>0.17880980277463801</x:v>
      </x:c>
      <x:c r="AU89" s="197">
        <x:v>-0.149987108387243</x:v>
      </x:c>
      <x:c r="AV89" s="621">
        <x:v>0.17780061026011401</x:v>
      </x:c>
      <x:c r="AW89" s="197">
        <x:v>-5.83078920964182E-2</x:v>
      </x:c>
      <x:c r="AX89" s="621">
        <x:v>0.13406531591559001</x:v>
      </x:c>
      <x:c r="AY89" s="197">
        <x:v>-0.119547883404703</x:v>
      </x:c>
      <x:c r="AZ89" s="621">
        <x:v>0.161290019894618</x:v>
      </x:c>
      <x:c r="BA89" s="197">
        <x:v>0.14067369147151601</x:v>
      </x:c>
      <x:c r="BB89" s="621">
        <x:v>0.181971790409065</x:v>
      </x:c>
      <x:c r="BC89" s="197">
        <x:v>0.25042837692553799</x:v>
      </x:c>
      <x:c r="BD89" s="621">
        <x:v>0.16221114181687801</x:v>
      </x:c>
      <x:c r="BE89" s="197">
        <x:v>0.163897471795109</x:v>
      </x:c>
      <x:c r="BF89" s="621">
        <x:v>0.165600065777532</x:v>
      </x:c>
      <x:c r="BG89" s="197">
        <x:v>0.29341400296110898</x:v>
      </x:c>
      <x:c r="BH89" s="621">
        <x:v>0.19835739179039</x:v>
      </x:c>
      <x:c r="BI89" s="197">
        <x:v>0.23871553687137601</x:v>
      </x:c>
      <x:c r="BJ89" s="621">
        <x:v>0.158573868322823</x:v>
      </x:c>
      <x:c r="BK89" s="197">
        <x:v>0.15384108105570399</x:v>
      </x:c>
      <x:c r="BL89" s="621">
        <x:v>0.180035772880944</x:v>
      </x:c>
      <x:c r="BM89" s="197">
        <x:v>0.232850508654944</x:v>
      </x:c>
      <x:c r="BN89" s="621">
        <x:v>0.16775451777650699</x:v>
      </x:c>
      <x:c r="BO89" s="197">
        <x:v>0.313712533498678</x:v>
      </x:c>
      <x:c r="BP89" s="621">
        <x:v>0.14333485558623699</x:v>
      </x:c>
      <x:c r="BQ89" s="197">
        <x:v>12.2897128164477</x:v>
      </x:c>
      <x:c r="BR89" s="621">
        <x:v>2.43975530805292</x:v>
      </x:c>
      <x:c r="BS89" s="197">
        <x:v>-0.18197676648470501</x:v>
      </x:c>
      <x:c r="BT89" s="621">
        <x:v>0.203405163258884</x:v>
      </x:c>
      <x:c r="BU89" s="197">
        <x:v>0.23408361318555801</x:v>
      </x:c>
      <x:c r="BV89" s="621">
        <x:v>0.20347559465593301</x:v>
      </x:c>
      <x:c r="BW89" s="197">
        <x:v>0.39775559687685402</x:v>
      </x:c>
      <x:c r="BX89" s="621">
        <x:v>0.189804742600721</x:v>
      </x:c>
      <x:c r="BY89" s="197">
        <x:v>-6.9466185247344298E-2</x:v>
      </x:c>
      <x:c r="BZ89" s="621">
        <x:v>0.266783983807303</x:v>
      </x:c>
      <x:c r="CA89" s="197">
        <x:v>-0.15663889824350299</x:v>
      </x:c>
      <x:c r="CB89" s="621">
        <x:v>0.17961522192354801</x:v>
      </x:c>
      <x:c r="CC89" s="197">
        <x:v>-0.15470905748823699</x:v>
      </x:c>
      <x:c r="CD89" s="621">
        <x:v>0.17595251713607901</x:v>
      </x:c>
      <x:c r="CE89" s="197">
        <x:v>-6.9338461125971806E-2</x:v>
      </x:c>
      <x:c r="CF89" s="621">
        <x:v>0.128757043078259</x:v>
      </x:c>
      <x:c r="CG89" s="197">
        <x:v>-0.14415100057125599</x:v>
      </x:c>
      <x:c r="CH89" s="621">
        <x:v>0.161931667589127</x:v>
      </x:c>
      <x:c r="CI89" s="197">
        <x:v>0.13208675686694801</x:v>
      </x:c>
      <x:c r="CJ89" s="621">
        <x:v>0.18488501046168401</x:v>
      </x:c>
      <x:c r="CK89" s="197">
        <x:v>0.26512259360234097</x:v>
      </x:c>
      <x:c r="CL89" s="621">
        <x:v>0.15668220972272001</x:v>
      </x:c>
      <x:c r="CM89" s="197">
        <x:v>0.113409123104385</x:v>
      </x:c>
      <x:c r="CN89" s="621">
        <x:v>0.17204511662084401</x:v>
      </x:c>
      <x:c r="CO89" s="197">
        <x:v>0.29637429918901698</x:v>
      </x:c>
      <x:c r="CP89" s="621">
        <x:v>0.19686469433544199</x:v>
      </x:c>
      <x:c r="CQ89" s="197">
        <x:v>0.23031557786506901</x:v>
      </x:c>
      <x:c r="CR89" s="621">
        <x:v>0.155675980584914</x:v>
      </x:c>
      <x:c r="CS89" s="197">
        <x:v>0.15183016418039</x:v>
      </x:c>
      <x:c r="CT89" s="621">
        <x:v>0.18086548924153101</x:v>
      </x:c>
      <x:c r="CU89" s="197">
        <x:v>0.26147375121599897</x:v>
      </x:c>
      <x:c r="CV89" s="621">
        <x:v>0.16403065670078801</x:v>
      </x:c>
      <x:c r="CW89" s="197">
        <x:v>0.30305228237653797</x:v>
      </x:c>
      <x:c r="CX89" s="621">
        <x:v>0.143168833435216</x:v>
      </x:c>
      <x:c r="CY89" s="197">
        <x:v>12.9755477430088</x:v>
      </x:c>
      <x:c r="CZ89" s="629">
        <x:v>2.6720189753877399</x:v>
      </x:c>
    </x:row>
    <x:row r="90" spans="1:104" ht="12.95" customHeight="1" x14ac:dyDescent="0.2">
      <x:c r="A90" s="2" t="s">
        <x:v>370</x:v>
      </x:c>
      <x:c r="B90" s="37">
        <x:v>3</x:v>
      </x:c>
      <x:c r="C90" s="197">
        <x:v>-7.9589939038769902E-2</x:v>
      </x:c>
      <x:c r="D90" s="621">
        <x:v>9.6445841914889599E-2</x:v>
      </x:c>
      <x:c r="E90" s="197">
        <x:v>8.6606234084281204E-3</x:v>
      </x:c>
      <x:c r="F90" s="621">
        <x:v>0.10505451128009501</x:v>
      </x:c>
      <x:c r="G90" s="197">
        <x:v>-7.8748661050858704E-2</x:v>
      </x:c>
      <x:c r="H90" s="621">
        <x:v>9.8299789710024399E-2</x:v>
      </x:c>
      <x:c r="I90" s="197">
        <x:v>0.15517225071768101</x:v>
      </x:c>
      <x:c r="J90" s="621">
        <x:v>0.12079259238455201</x:v>
      </x:c>
      <x:c r="K90" s="197">
        <x:v>-7.8200723766951696E-2</x:v>
      </x:c>
      <x:c r="L90" s="621">
        <x:v>0.13082140048383301</x:v>
      </x:c>
      <x:c r="M90" s="197">
        <x:v>-5.0219941310843903E-2</x:v>
      </x:c>
      <x:c r="N90" s="621">
        <x:v>0.126819340517414</x:v>
      </x:c>
      <x:c r="O90" s="197">
        <x:v>7.2311933624510896E-2</x:v>
      </x:c>
      <x:c r="P90" s="621">
        <x:v>0.12384804804733</x:v>
      </x:c>
      <x:c r="Q90" s="197">
        <x:v>-7.6581860450295997E-2</x:v>
      </x:c>
      <x:c r="R90" s="621">
        <x:v>8.1271498016846494E-2</x:v>
      </x:c>
      <x:c r="S90" s="197">
        <x:v>0.21596231880744099</x:v>
      </x:c>
      <x:c r="T90" s="621">
        <x:v>0.186968253357151</x:v>
      </x:c>
      <x:c r="U90" s="197">
        <x:v>0.28782258693256002</x:v>
      </x:c>
      <x:c r="V90" s="621">
        <x:v>0.140137757208423</x:v>
      </x:c>
      <x:c r="W90" s="197">
        <x:v>1.9596590439793098E-2</x:v>
      </x:c>
      <x:c r="X90" s="621">
        <x:v>0.102934423307985</x:v>
      </x:c>
      <x:c r="Y90" s="197">
        <x:v>-0.17316722713573901</x:v>
      </x:c>
      <x:c r="Z90" s="621">
        <x:v>0.14643740062431199</x:v>
      </x:c>
      <x:c r="AA90" s="197">
        <x:v>0.17109565496266299</x:v>
      </x:c>
      <x:c r="AB90" s="621">
        <x:v>0.146989163791785</x:v>
      </x:c>
      <x:c r="AC90" s="197">
        <x:v>0.28232419022027</x:v>
      </x:c>
      <x:c r="AD90" s="621">
        <x:v>0.186308668403075</x:v>
      </x:c>
      <x:c r="AE90" s="197">
        <x:v>-1.26615313222309E-2</x:v>
      </x:c>
      <x:c r="AF90" s="621">
        <x:v>0.15295509128920701</x:v>
      </x:c>
      <x:c r="AG90" s="197">
        <x:v>0.234023104202184</x:v>
      </x:c>
      <x:c r="AH90" s="621">
        <x:v>0.103793893218281</x:v>
      </x:c>
      <x:c r="AI90" s="197">
        <x:v>2.0204879093316199</x:v>
      </x:c>
      <x:c r="AJ90" s="621">
        <x:v>1.0453596710790301</x:v>
      </x:c>
      <x:c r="AK90" s="197">
        <x:v>-8.7180118634196696E-2</x:v>
      </x:c>
      <x:c r="AL90" s="621">
        <x:v>9.5695704085680802E-2</x:v>
      </x:c>
      <x:c r="AM90" s="197">
        <x:v>2.53914075816003E-2</x:v>
      </x:c>
      <x:c r="AN90" s="621">
        <x:v>0.105028443648836</x:v>
      </x:c>
      <x:c r="AO90" s="197">
        <x:v>-7.4031464478902007E-2</x:v>
      </x:c>
      <x:c r="AP90" s="621">
        <x:v>9.8903971775943497E-2</x:v>
      </x:c>
      <x:c r="AQ90" s="197">
        <x:v>0.16374535190522799</x:v>
      </x:c>
      <x:c r="AR90" s="621">
        <x:v>0.12254241670798199</x:v>
      </x:c>
      <x:c r="AS90" s="197">
        <x:v>-9.5624085327728994E-2</x:v>
      </x:c>
      <x:c r="AT90" s="621">
        <x:v>0.13075345923321599</x:v>
      </x:c>
      <x:c r="AU90" s="197">
        <x:v>-3.2694554122373501E-2</x:v>
      </x:c>
      <x:c r="AV90" s="621">
        <x:v>0.13572328972224901</x:v>
      </x:c>
      <x:c r="AW90" s="197">
        <x:v>8.6938820526925004E-2</x:v>
      </x:c>
      <x:c r="AX90" s="621">
        <x:v>0.12833068431427999</x:v>
      </x:c>
      <x:c r="AY90" s="197">
        <x:v>-8.2342921356600096E-2</x:v>
      </x:c>
      <x:c r="AZ90" s="621">
        <x:v>8.31173941384062E-2</x:v>
      </x:c>
      <x:c r="BA90" s="197">
        <x:v>0.24499554034443699</x:v>
      </x:c>
      <x:c r="BB90" s="621">
        <x:v>0.18578042051973601</x:v>
      </x:c>
      <x:c r="BC90" s="197">
        <x:v>0.31309877434943201</x:v>
      </x:c>
      <x:c r="BD90" s="621">
        <x:v>0.135169360435731</x:v>
      </x:c>
      <x:c r="BE90" s="197">
        <x:v>2.3360651479202799E-2</x:v>
      </x:c>
      <x:c r="BF90" s="621">
        <x:v>0.103328245681045</x:v>
      </x:c>
      <x:c r="BG90" s="197">
        <x:v>-0.183510613274839</x:v>
      </x:c>
      <x:c r="BH90" s="621">
        <x:v>0.148122020929046</x:v>
      </x:c>
      <x:c r="BI90" s="197">
        <x:v>0.15753100291465</x:v>
      </x:c>
      <x:c r="BJ90" s="621">
        <x:v>0.145296923904919</x:v>
      </x:c>
      <x:c r="BK90" s="197">
        <x:v>0.27908980221416402</x:v>
      </x:c>
      <x:c r="BL90" s="621">
        <x:v>0.18374947426782701</x:v>
      </x:c>
      <x:c r="BM90" s="197">
        <x:v>-1.94314623115007E-2</x:v>
      </x:c>
      <x:c r="BN90" s="621">
        <x:v>0.155986014138559</x:v>
      </x:c>
      <x:c r="BO90" s="197">
        <x:v>0.24079848091047401</x:v>
      </x:c>
      <x:c r="BP90" s="621">
        <x:v>0.10793742171034799</x:v>
      </x:c>
      <x:c r="BQ90" s="197">
        <x:v>2.4705730407723299</x:v>
      </x:c>
      <x:c r="BR90" s="621">
        <x:v>1.1102100184241099</x:v>
      </x:c>
      <x:c r="BS90" s="197">
        <x:v>-7.3699880639634896E-2</x:v>
      </x:c>
      <x:c r="BT90" s="621">
        <x:v>9.47048941607775E-2</x:v>
      </x:c>
      <x:c r="BU90" s="197">
        <x:v>2.2251259798730601E-2</x:v>
      </x:c>
      <x:c r="BV90" s="621">
        <x:v>0.102214951115675</x:v>
      </x:c>
      <x:c r="BW90" s="197">
        <x:v>-8.3237581190336099E-2</x:v>
      </x:c>
      <x:c r="BX90" s="621">
        <x:v>9.81125909945193E-2</x:v>
      </x:c>
      <x:c r="BY90" s="197">
        <x:v>0.15239616674068801</x:v>
      </x:c>
      <x:c r="BZ90" s="621">
        <x:v>0.119298967112921</x:v>
      </x:c>
      <x:c r="CA90" s="197">
        <x:v>-0.10049475080657901</x:v>
      </x:c>
      <x:c r="CB90" s="621">
        <x:v>0.125924820503234</x:v>
      </x:c>
      <x:c r="CC90" s="197">
        <x:v>-1.93809314692127E-2</x:v>
      </x:c>
      <x:c r="CD90" s="621">
        <x:v>0.127194677692405</x:v>
      </x:c>
      <x:c r="CE90" s="197">
        <x:v>8.2936722095987195E-2</x:v>
      </x:c>
      <x:c r="CF90" s="621">
        <x:v>0.119623095720476</x:v>
      </x:c>
      <x:c r="CG90" s="197">
        <x:v>-9.5181509596074701E-2</x:v>
      </x:c>
      <x:c r="CH90" s="621">
        <x:v>8.0886303191310294E-2</x:v>
      </x:c>
      <x:c r="CI90" s="197">
        <x:v>0.21287522531092901</x:v>
      </x:c>
      <x:c r="CJ90" s="621">
        <x:v>0.18799697834554699</x:v>
      </x:c>
      <x:c r="CK90" s="197">
        <x:v>0.32628444627638098</x:v>
      </x:c>
      <x:c r="CL90" s="621">
        <x:v>0.130372070576521</x:v>
      </x:c>
      <x:c r="CM90" s="197">
        <x:v>5.2449434479585597E-2</x:v>
      </x:c>
      <x:c r="CN90" s="621">
        <x:v>0.10509293015259299</x:v>
      </x:c>
      <x:c r="CO90" s="197">
        <x:v>-0.16854897384777501</x:v>
      </x:c>
      <x:c r="CP90" s="621">
        <x:v>0.14566597023018699</x:v>
      </x:c>
      <x:c r="CQ90" s="197">
        <x:v>0.14632619872128</x:v>
      </x:c>
      <x:c r="CR90" s="621">
        <x:v>0.141193138655336</x:v>
      </x:c>
      <x:c r="CS90" s="197">
        <x:v>0.29157778616316199</x:v>
      </x:c>
      <x:c r="CT90" s="621">
        <x:v>0.18204569116594399</x:v>
      </x:c>
      <x:c r="CU90" s="197">
        <x:v>3.0022564210015999E-3</x:v>
      </x:c>
      <x:c r="CV90" s="621">
        <x:v>0.156338232756323</x:v>
      </x:c>
      <x:c r="CW90" s="197">
        <x:v>0.217339203838428</x:v>
      </x:c>
      <x:c r="CX90" s="621">
        <x:v>0.10570275389436599</x:v>
      </x:c>
      <x:c r="CY90" s="197">
        <x:v>3.6913289379567402</x:v>
      </x:c>
      <x:c r="CZ90" s="629">
        <x:v>1.3121689564382</x:v>
      </x:c>
    </x:row>
    <x:row r="91" spans="1:104" ht="12.95" customHeight="1" x14ac:dyDescent="0.2">
      <x:c r="A91" s="2" t="s">
        <x:v>99</x:v>
      </x:c>
      <x:c r="B91" s="37">
        <x:v>3</x:v>
      </x:c>
      <x:c r="C91" s="197">
        <x:v>0.29629697346238598</x:v>
      </x:c>
      <x:c r="D91" s="621">
        <x:v>0.12492825341759201</x:v>
      </x:c>
      <x:c r="E91" s="197">
        <x:v>0.15523094675169699</x:v>
      </x:c>
      <x:c r="F91" s="621">
        <x:v>8.9138028634589903E-2</x:v>
      </x:c>
      <x:c r="G91" s="197">
        <x:v>-3.7991735753573702E-2</x:v>
      </x:c>
      <x:c r="H91" s="621">
        <x:v>0.10259668655095899</x:v>
      </x:c>
      <x:c r="I91" s="197">
        <x:v>1.2249457281254201E-2</x:v>
      </x:c>
      <x:c r="J91" s="621">
        <x:v>0.10075111248030701</x:v>
      </x:c>
      <x:c r="K91" s="197">
        <x:v>8.9130181459681004E-2</x:v>
      </x:c>
      <x:c r="L91" s="621">
        <x:v>0.12968011964849599</x:v>
      </x:c>
      <x:c r="M91" s="197">
        <x:v>0.19620227465394199</x:v>
      </x:c>
      <x:c r="N91" s="621">
        <x:v>0.100432578516856</x:v>
      </x:c>
      <x:c r="O91" s="197">
        <x:v>0.13551469229141999</x:v>
      </x:c>
      <x:c r="P91" s="621">
        <x:v>0.100365829297953</x:v>
      </x:c>
      <x:c r="Q91" s="197">
        <x:v>-0.16694196954543999</x:v>
      </x:c>
      <x:c r="R91" s="621">
        <x:v>9.6853728877996495E-2</x:v>
      </x:c>
      <x:c r="S91" s="197">
        <x:v>0.16340796763190199</x:v>
      </x:c>
      <x:c r="T91" s="621">
        <x:v>0.104648000506165</x:v>
      </x:c>
      <x:c r="U91" s="197">
        <x:v>0.17377363150132499</x:v>
      </x:c>
      <x:c r="V91" s="621">
        <x:v>0.117126229768771</x:v>
      </x:c>
      <x:c r="W91" s="197">
        <x:v>0.13533326681608701</x:v>
      </x:c>
      <x:c r="X91" s="621">
        <x:v>0.10799652368009401</x:v>
      </x:c>
      <x:c r="Y91" s="197">
        <x:v>-8.4364883772372404E-2</x:v>
      </x:c>
      <x:c r="Z91" s="621">
        <x:v>0.103494245726276</x:v>
      </x:c>
      <x:c r="AA91" s="197">
        <x:v>0.163528862853002</x:v>
      </x:c>
      <x:c r="AB91" s="621">
        <x:v>9.7811019620844E-2</x:v>
      </x:c>
      <x:c r="AC91" s="197">
        <x:v>-0.20238517475935799</x:v>
      </x:c>
      <x:c r="AD91" s="621">
        <x:v>0.14548459640359501</x:v>
      </x:c>
      <x:c r="AE91" s="197">
        <x:v>8.0901879194296103E-2</x:v>
      </x:c>
      <x:c r="AF91" s="621">
        <x:v>0.116941126407737</x:v>
      </x:c>
      <x:c r="AG91" s="197">
        <x:v>0.11145314193766701</x:v>
      </x:c>
      <x:c r="AH91" s="621">
        <x:v>0.107667008023976</x:v>
      </x:c>
      <x:c r="AI91" s="197">
        <x:v>3.4949616630413498</x:v>
      </x:c>
      <x:c r="AJ91" s="621">
        <x:v>0.99617794428624296</x:v>
      </x:c>
      <x:c r="AK91" s="197">
        <x:v>0.24960821361229199</x:v>
      </x:c>
      <x:c r="AL91" s="621">
        <x:v>0.123156470501805</x:v>
      </x:c>
      <x:c r="AM91" s="197">
        <x:v>0.19390214150771401</x:v>
      </x:c>
      <x:c r="AN91" s="621">
        <x:v>8.8111553732066902E-2</x:v>
      </x:c>
      <x:c r="AO91" s="197">
        <x:v>-1.9949040975840299E-2</x:v>
      </x:c>
      <x:c r="AP91" s="621">
        <x:v>0.103328670584901</x:v>
      </x:c>
      <x:c r="AQ91" s="197">
        <x:v>3.10383385692839E-2</x:v>
      </x:c>
      <x:c r="AR91" s="621">
        <x:v>0.10082993810956201</x:v>
      </x:c>
      <x:c r="AS91" s="197">
        <x:v>3.0613704497725401E-2</x:v>
      </x:c>
      <x:c r="AT91" s="621">
        <x:v>0.12979980578120101</x:v>
      </x:c>
      <x:c r="AU91" s="197">
        <x:v>0.20085711546086199</x:v>
      </x:c>
      <x:c r="AV91" s="621">
        <x:v>0.100344393419131</x:v>
      </x:c>
      <x:c r="AW91" s="197">
        <x:v>0.13901702737694799</x:v>
      </x:c>
      <x:c r="AX91" s="621">
        <x:v>0.100358224332212</x:v>
      </x:c>
      <x:c r="AY91" s="197">
        <x:v>-9.78295003537826E-2</x:v>
      </x:c>
      <x:c r="AZ91" s="621">
        <x:v>9.6992150466051599E-2</x:v>
      </x:c>
      <x:c r="BA91" s="197">
        <x:v>0.229560547582807</x:v>
      </x:c>
      <x:c r="BB91" s="621">
        <x:v>0.102519375922363</x:v>
      </x:c>
      <x:c r="BC91" s="197">
        <x:v>0.18757504914579401</x:v>
      </x:c>
      <x:c r="BD91" s="621">
        <x:v>0.112871245610147</x:v>
      </x:c>
      <x:c r="BE91" s="197">
        <x:v>0.13670908726623501</x:v>
      </x:c>
      <x:c r="BF91" s="621">
        <x:v>0.10886230325808199</x:v>
      </x:c>
      <x:c r="BG91" s="197">
        <x:v>-7.8599475509375002E-2</x:v>
      </x:c>
      <x:c r="BH91" s="621">
        <x:v>0.103785909345997</x:v>
      </x:c>
      <x:c r="BI91" s="197">
        <x:v>0.145524909931872</x:v>
      </x:c>
      <x:c r="BJ91" s="621">
        <x:v>9.8737032309536704E-2</x:v>
      </x:c>
      <x:c r="BK91" s="197">
        <x:v>-0.215230286093749</x:v>
      </x:c>
      <x:c r="BL91" s="621">
        <x:v>0.14476780497387701</x:v>
      </x:c>
      <x:c r="BM91" s="197">
        <x:v>5.9740778755426903E-2</x:v>
      </x:c>
      <x:c r="BN91" s="621">
        <x:v>0.121246242961951</x:v>
      </x:c>
      <x:c r="BO91" s="197">
        <x:v>8.8229708598935197E-2</x:v>
      </x:c>
      <x:c r="BP91" s="621">
        <x:v>0.104972819775367</x:v>
      </x:c>
      <x:c r="BQ91" s="197">
        <x:v>5.4175709921034301</x:v>
      </x:c>
      <x:c r="BR91" s="621">
        <x:v>1.3733122671222999</x:v>
      </x:c>
      <x:c r="BS91" s="197">
        <x:v>0.24201878548977099</x:v>
      </x:c>
      <x:c r="BT91" s="621">
        <x:v>0.122409729129436</x:v>
      </x:c>
      <x:c r="BU91" s="197">
        <x:v>0.20100012481075899</x:v>
      </x:c>
      <x:c r="BV91" s="621">
        <x:v>8.9589107409944496E-2</x:v>
      </x:c>
      <x:c r="BW91" s="197">
        <x:v>-9.8590435415786999E-3</x:v>
      </x:c>
      <x:c r="BX91" s="621">
        <x:v>0.101991422458443</x:v>
      </x:c>
      <x:c r="BY91" s="197">
        <x:v>1.8321623000354201E-2</x:v>
      </x:c>
      <x:c r="BZ91" s="621">
        <x:v>0.101997814988883</x:v>
      </x:c>
      <x:c r="CA91" s="197">
        <x:v>2.4705752696866701E-2</x:v>
      </x:c>
      <x:c r="CB91" s="621">
        <x:v>0.13167549049576099</x:v>
      </x:c>
      <x:c r="CC91" s="197">
        <x:v>0.19742429787775401</x:v>
      </x:c>
      <x:c r="CD91" s="621">
        <x:v>0.100719256774</x:v>
      </x:c>
      <x:c r="CE91" s="197">
        <x:v>0.13282996087145801</x:v>
      </x:c>
      <x:c r="CF91" s="621">
        <x:v>0.100322148630881</x:v>
      </x:c>
      <x:c r="CG91" s="197">
        <x:v>-9.5813052773722901E-2</x:v>
      </x:c>
      <x:c r="CH91" s="621">
        <x:v>9.7243817109627304E-2</x:v>
      </x:c>
      <x:c r="CI91" s="197">
        <x:v>0.209035703296366</x:v>
      </x:c>
      <x:c r="CJ91" s="621">
        <x:v>0.104728425719051</x:v>
      </x:c>
      <x:c r="CK91" s="197">
        <x:v>0.19515898627478301</x:v>
      </x:c>
      <x:c r="CL91" s="621">
        <x:v>0.112289368108968</x:v>
      </x:c>
      <x:c r="CM91" s="197">
        <x:v>0.11312083857550199</x:v>
      </x:c>
      <x:c r="CN91" s="621">
        <x:v>0.113566494427562</x:v>
      </x:c>
      <x:c r="CO91" s="197">
        <x:v>-4.8132998292810397E-2</x:v>
      </x:c>
      <x:c r="CP91" s="621">
        <x:v>0.108502599525301</x:v>
      </x:c>
      <x:c r="CQ91" s="197">
        <x:v>0.15151723317676799</x:v>
      </x:c>
      <x:c r="CR91" s="621">
        <x:v>0.100156158751717</x:v>
      </x:c>
      <x:c r="CS91" s="197">
        <x:v>-0.23323224924774399</x:v>
      </x:c>
      <x:c r="CT91" s="621">
        <x:v>0.14752055690938901</x:v>
      </x:c>
      <x:c r="CU91" s="197">
        <x:v>6.5945457009138994E-2</x:v>
      </x:c>
      <x:c r="CV91" s="621">
        <x:v>0.118934073552904</x:v>
      </x:c>
      <x:c r="CW91" s="197">
        <x:v>0.10126622858043</x:v>
      </x:c>
      <x:c r="CX91" s="621">
        <x:v>0.104797929422987</x:v>
      </x:c>
      <x:c r="CY91" s="197">
        <x:v>6.0811186072868804</x:v>
      </x:c>
      <x:c r="CZ91" s="629">
        <x:v>1.3740355116960501</x:v>
      </x:c>
    </x:row>
    <x:row r="92" spans="1:104" ht="12.95" customHeight="1" x14ac:dyDescent="0.2">
      <x:c r="A92" s="2" t="s">
        <x:v>389</x:v>
      </x:c>
      <x:c r="B92" s="37">
        <x:v>3</x:v>
      </x:c>
      <x:c r="C92" s="197">
        <x:v>0.26607030042184199</x:v>
      </x:c>
      <x:c r="D92" s="621">
        <x:v>8.65716270010808E-2</x:v>
      </x:c>
      <x:c r="E92" s="197">
        <x:v>0.11838055771234</x:v>
      </x:c>
      <x:c r="F92" s="621">
        <x:v>9.2333374329721205E-2</x:v>
      </x:c>
      <x:c r="G92" s="197">
        <x:v>0.15437490658731901</x:v>
      </x:c>
      <x:c r="H92" s="621">
        <x:v>8.01276663368196E-2</x:v>
      </x:c>
      <x:c r="I92" s="197">
        <x:v>8.0689492222019502E-2</x:v>
      </x:c>
      <x:c r="J92" s="621">
        <x:v>8.63507575954333E-2</x:v>
      </x:c>
      <x:c r="K92" s="197">
        <x:v>4.8228815421685698E-3</x:v>
      </x:c>
      <x:c r="L92" s="621">
        <x:v>0.10160588624742101</x:v>
      </x:c>
      <x:c r="M92" s="197">
        <x:v>4.7267925193174201E-2</x:v>
      </x:c>
      <x:c r="N92" s="621">
        <x:v>9.92883963396263E-2</x:v>
      </x:c>
      <x:c r="O92" s="197">
        <x:v>0.21366804589743399</x:v>
      </x:c>
      <x:c r="P92" s="621">
        <x:v>7.4016922097232193E-2</x:v>
      </x:c>
      <x:c r="Q92" s="197">
        <x:v>4.2207727945585499E-2</x:v>
      </x:c>
      <x:c r="R92" s="621">
        <x:v>8.7372957782605107E-2</x:v>
      </x:c>
      <x:c r="S92" s="197">
        <x:v>-0.23478358965687501</x:v>
      </x:c>
      <x:c r="T92" s="621">
        <x:v>0.136568498036574</x:v>
      </x:c>
      <x:c r="U92" s="197">
        <x:v>0.19639952188924401</x:v>
      </x:c>
      <x:c r="V92" s="621">
        <x:v>8.6839356196519002E-2</x:v>
      </x:c>
      <x:c r="W92" s="197">
        <x:v>-0.14199029313095099</x:v>
      </x:c>
      <x:c r="X92" s="621">
        <x:v>8.6277886792575198E-2</x:v>
      </x:c>
      <x:c r="Y92" s="197">
        <x:v>0.13834075582829999</x:v>
      </x:c>
      <x:c r="Z92" s="621">
        <x:v>8.6028108136128406E-2</x:v>
      </x:c>
      <x:c r="AA92" s="197">
        <x:v>0.132194808406148</x:v>
      </x:c>
      <x:c r="AB92" s="621">
        <x:v>8.2316811897997194E-2</x:v>
      </x:c>
      <x:c r="AC92" s="197">
        <x:v>0.10282846213807099</x:v>
      </x:c>
      <x:c r="AD92" s="621">
        <x:v>9.8608562474236106E-2</x:v>
      </x:c>
      <x:c r="AE92" s="197">
        <x:v>0.10942342765103</x:v>
      </x:c>
      <x:c r="AF92" s="621">
        <x:v>8.1635660778267005E-2</x:v>
      </x:c>
      <x:c r="AG92" s="197">
        <x:v>4.4695633387506102E-2</x:v>
      </x:c>
      <x:c r="AH92" s="621">
        <x:v>7.3744233080477201E-2</x:v>
      </x:c>
      <x:c r="AI92" s="197">
        <x:v>4.8932692437654</x:v>
      </x:c>
      <x:c r="AJ92" s="621">
        <x:v>0.78475790837470605</x:v>
      </x:c>
      <x:c r="AK92" s="197">
        <x:v>0.26542412919674901</x:v>
      </x:c>
      <x:c r="AL92" s="621">
        <x:v>8.5790527590423299E-2</x:v>
      </x:c>
      <x:c r="AM92" s="197">
        <x:v>0.10462903683585301</x:v>
      </x:c>
      <x:c r="AN92" s="621">
        <x:v>9.2572623844928301E-2</x:v>
      </x:c>
      <x:c r="AO92" s="197">
        <x:v>0.15586250225158399</x:v>
      </x:c>
      <x:c r="AP92" s="621">
        <x:v>8.0413640358890301E-2</x:v>
      </x:c>
      <x:c r="AQ92" s="197">
        <x:v>7.7449503656556701E-2</x:v>
      </x:c>
      <x:c r="AR92" s="621">
        <x:v>8.6185704054323894E-2</x:v>
      </x:c>
      <x:c r="AS92" s="197">
        <x:v>1.10203480915668E-2</x:v>
      </x:c>
      <x:c r="AT92" s="621">
        <x:v>0.101003202578338</x:v>
      </x:c>
      <x:c r="AU92" s="197">
        <x:v>4.9947421566318297E-2</x:v>
      </x:c>
      <x:c r="AV92" s="621">
        <x:v>9.8846409756890505E-2</x:v>
      </x:c>
      <x:c r="AW92" s="197">
        <x:v>0.208143488742523</x:v>
      </x:c>
      <x:c r="AX92" s="621">
        <x:v>7.4248262399314202E-2</x:v>
      </x:c>
      <x:c r="AY92" s="197">
        <x:v>4.7112409077746803E-2</x:v>
      </x:c>
      <x:c r="AZ92" s="621">
        <x:v>8.8025269409333307E-2</x:v>
      </x:c>
      <x:c r="BA92" s="197">
        <x:v>-0.26532712385385498</x:v>
      </x:c>
      <x:c r="BB92" s="621">
        <x:v>0.13828088143147499</x:v>
      </x:c>
      <x:c r="BC92" s="197">
        <x:v>0.200070729177238</x:v>
      </x:c>
      <x:c r="BD92" s="621">
        <x:v>8.6272395060461901E-2</x:v>
      </x:c>
      <x:c r="BE92" s="197">
        <x:v>-0.138236149674414</x:v>
      </x:c>
      <x:c r="BF92" s="621">
        <x:v>8.5417280044644606E-2</x:v>
      </x:c>
      <x:c r="BG92" s="197">
        <x:v>0.13902699829554499</x:v>
      </x:c>
      <x:c r="BH92" s="621">
        <x:v>8.6681446777463006E-2</x:v>
      </x:c>
      <x:c r="BI92" s="197">
        <x:v>0.137152608863849</x:v>
      </x:c>
      <x:c r="BJ92" s="621">
        <x:v>8.1728875921757996E-2</x:v>
      </x:c>
      <x:c r="BK92" s="197">
        <x:v>0.10639131856108899</x:v>
      </x:c>
      <x:c r="BL92" s="621">
        <x:v>9.7662988732769906E-2</x:v>
      </x:c>
      <x:c r="BM92" s="197">
        <x:v>0.104847604263444</x:v>
      </x:c>
      <x:c r="BN92" s="621">
        <x:v>8.13196822296747E-2</x:v>
      </x:c>
      <x:c r="BO92" s="197">
        <x:v>5.5077185517928201E-2</x:v>
      </x:c>
      <x:c r="BP92" s="621">
        <x:v>7.3064305644381503E-2</x:v>
      </x:c>
      <x:c r="BQ92" s="197">
        <x:v>5.05523819800732</x:v>
      </x:c>
      <x:c r="BR92" s="621">
        <x:v>0.82686978013335</x:v>
      </x:c>
      <x:c r="BS92" s="197">
        <x:v>0.25500268899758999</x:v>
      </x:c>
      <x:c r="BT92" s="621">
        <x:v>8.5084207421509697E-2</x:v>
      </x:c>
      <x:c r="BU92" s="197">
        <x:v>9.2926542804308995E-2</x:v>
      </x:c>
      <x:c r="BV92" s="621">
        <x:v>9.2130046915691294E-2</x:v>
      </x:c>
      <x:c r="BW92" s="197">
        <x:v>0.15208630505992901</x:v>
      </x:c>
      <x:c r="BX92" s="621">
        <x:v>8.1014314933864795E-2</x:v>
      </x:c>
      <x:c r="BY92" s="197">
        <x:v>8.1176091385277704E-2</x:v>
      </x:c>
      <x:c r="BZ92" s="621">
        <x:v>8.6607269084590696E-2</x:v>
      </x:c>
      <x:c r="CA92" s="197">
        <x:v>6.7161448502205201E-3</x:v>
      </x:c>
      <x:c r="CB92" s="621">
        <x:v>0.10027373195844599</x:v>
      </x:c>
      <x:c r="CC92" s="197">
        <x:v>5.4317282210857201E-2</x:v>
      </x:c>
      <x:c r="CD92" s="621">
        <x:v>9.9797742395853303E-2</x:v>
      </x:c>
      <x:c r="CE92" s="197">
        <x:v>0.21264220665022099</x:v>
      </x:c>
      <x:c r="CF92" s="621">
        <x:v>7.3054917851766904E-2</x:v>
      </x:c>
      <x:c r="CG92" s="197">
        <x:v>5.4549572744290502E-2</x:v>
      </x:c>
      <x:c r="CH92" s="621">
        <x:v>8.8775261559457003E-2</x:v>
      </x:c>
      <x:c r="CI92" s="197">
        <x:v>-0.25212368279819303</x:v>
      </x:c>
      <x:c r="CJ92" s="621">
        <x:v>0.13656081342038801</x:v>
      </x:c>
      <x:c r="CK92" s="197">
        <x:v>0.20461913297315501</x:v>
      </x:c>
      <x:c r="CL92" s="621">
        <x:v>8.5474587678420005E-2</x:v>
      </x:c>
      <x:c r="CM92" s="197">
        <x:v>-0.133410987902671</x:v>
      </x:c>
      <x:c r="CN92" s="621">
        <x:v>8.5242840694881E-2</x:v>
      </x:c>
      <x:c r="CO92" s="197">
        <x:v>0.13652782198753599</x:v>
      </x:c>
      <x:c r="CP92" s="621">
        <x:v>8.6117311812607303E-2</x:v>
      </x:c>
      <x:c r="CQ92" s="197">
        <x:v>0.136619698303866</x:v>
      </x:c>
      <x:c r="CR92" s="621">
        <x:v>8.09945582465353E-2</x:v>
      </x:c>
      <x:c r="CS92" s="197">
        <x:v>9.45812073555235E-2</x:v>
      </x:c>
      <x:c r="CT92" s="621">
        <x:v>9.7536873910805802E-2</x:v>
      </x:c>
      <x:c r="CU92" s="197">
        <x:v>0.107658593158693</x:v>
      </x:c>
      <x:c r="CV92" s="621">
        <x:v>8.1969271969575194E-2</x:v>
      </x:c>
      <x:c r="CW92" s="197">
        <x:v>5.54362003967225E-2</x:v>
      </x:c>
      <x:c r="CX92" s="621">
        <x:v>7.22863856514534E-2</x:v>
      </x:c>
      <x:c r="CY92" s="197">
        <x:v>5.6220366285254304</x:v>
      </x:c>
      <x:c r="CZ92" s="629">
        <x:v>0.87836750804438302</x:v>
      </x:c>
    </x:row>
    <x:row r="93" spans="1:104" ht="12.95" customHeight="1" x14ac:dyDescent="0.2">
      <x:c r="A93" s="2" t="s">
        <x:v>391</x:v>
      </x:c>
      <x:c r="B93" s="37">
        <x:v>3</x:v>
      </x:c>
      <x:c r="C93" s="197">
        <x:v>0.54049624588821699</x:v>
      </x:c>
      <x:c r="D93" s="621">
        <x:v>0.24162394691015901</x:v>
      </x:c>
      <x:c r="E93" s="197">
        <x:v>0.195581594992352</x:v>
      </x:c>
      <x:c r="F93" s="621">
        <x:v>0.15851522478855901</x:v>
      </x:c>
      <x:c r="G93" s="197">
        <x:v>-0.65954874308504696</x:v>
      </x:c>
      <x:c r="H93" s="621">
        <x:v>0.23418607088414101</x:v>
      </x:c>
      <x:c r="I93" s="197">
        <x:v>0.16021654644043701</x:v>
      </x:c>
      <x:c r="J93" s="621">
        <x:v>0.186768753414604</x:v>
      </x:c>
      <x:c r="K93" s="197">
        <x:v>0.46894877734533402</x:v>
      </x:c>
      <x:c r="L93" s="621">
        <x:v>0.21231649266521599</x:v>
      </x:c>
      <x:c r="M93" s="197">
        <x:v>-0.29010948726347802</x:v>
      </x:c>
      <x:c r="N93" s="621">
        <x:v>0.19667778033908201</x:v>
      </x:c>
      <x:c r="O93" s="197">
        <x:v>0.35866720064084801</x:v>
      </x:c>
      <x:c r="P93" s="621">
        <x:v>0.105550295231307</x:v>
      </x:c>
      <x:c r="Q93" s="197">
        <x:v>-0.45911831326852698</x:v>
      </x:c>
      <x:c r="R93" s="621">
        <x:v>0.19019154421960799</x:v>
      </x:c>
      <x:c r="S93" s="197">
        <x:v>-4.7456873017104897E-2</x:v>
      </x:c>
      <x:c r="T93" s="621">
        <x:v>0.105408571270661</x:v>
      </x:c>
      <x:c r="U93" s="197">
        <x:v>0.155413188492</x:v>
      </x:c>
      <x:c r="V93" s="621">
        <x:v>0.13315608450074001</x:v>
      </x:c>
      <x:c r="W93" s="197">
        <x:v>-8.5355917925647604E-2</x:v>
      </x:c>
      <x:c r="X93" s="621">
        <x:v>0.115480551446633</x:v>
      </x:c>
      <x:c r="Y93" s="197">
        <x:v>0.32908330303150302</x:v>
      </x:c>
      <x:c r="Z93" s="621">
        <x:v>9.9954588253565901E-2</x:v>
      </x:c>
      <x:c r="AA93" s="197">
        <x:v>0.37100020753040203</x:v>
      </x:c>
      <x:c r="AB93" s="621">
        <x:v>0.122895515014967</x:v>
      </x:c>
      <x:c r="AC93" s="197">
        <x:v>0.20811776910905899</x:v>
      </x:c>
      <x:c r="AD93" s="621">
        <x:v>0.14188847801844401</x:v>
      </x:c>
      <x:c r="AE93" s="197">
        <x:v>0.329533656409145</x:v>
      </x:c>
      <x:c r="AF93" s="621">
        <x:v>0.17705176293417901</x:v>
      </x:c>
      <x:c r="AG93" s="197">
        <x:v>0.24241746655233001</x:v>
      </x:c>
      <x:c r="AH93" s="621">
        <x:v>9.91306905470003E-2</x:v>
      </x:c>
      <x:c r="AI93" s="197">
        <x:v>8.0580848284703599</x:v>
      </x:c>
      <x:c r="AJ93" s="621">
        <x:v>1.4790926488066101</x:v>
      </x:c>
      <x:c r="AK93" s="197">
        <x:v>0.47829883157945002</x:v>
      </x:c>
      <x:c r="AL93" s="621">
        <x:v>0.22931393608217299</x:v>
      </x:c>
      <x:c r="AM93" s="197">
        <x:v>0.20516816602488699</x:v>
      </x:c>
      <x:c r="AN93" s="621">
        <x:v>0.16023961980522</x:v>
      </x:c>
      <x:c r="AO93" s="197">
        <x:v>-0.58021470311884504</x:v>
      </x:c>
      <x:c r="AP93" s="621">
        <x:v>0.23524919703011299</x:v>
      </x:c>
      <x:c r="AQ93" s="197">
        <x:v>0.18954093915408099</x:v>
      </x:c>
      <x:c r="AR93" s="621">
        <x:v>0.18264374496274999</x:v>
      </x:c>
      <x:c r="AS93" s="197">
        <x:v>0.46314696421945201</x:v>
      </x:c>
      <x:c r="AT93" s="621">
        <x:v>0.207995045187124</x:v>
      </x:c>
      <x:c r="AU93" s="197">
        <x:v>-0.30410578584589898</x:v>
      </x:c>
      <x:c r="AV93" s="621">
        <x:v>0.19716526451647401</x:v>
      </x:c>
      <x:c r="AW93" s="197">
        <x:v>0.247009025605823</x:v>
      </x:c>
      <x:c r="AX93" s="621">
        <x:v>0.110999967039424</x:v>
      </x:c>
      <x:c r="AY93" s="197">
        <x:v>-0.43088984008626902</x:v>
      </x:c>
      <x:c r="AZ93" s="621">
        <x:v>0.17992348625788199</x:v>
      </x:c>
      <x:c r="BA93" s="197">
        <x:v>3.4438028955798998E-2</x:v>
      </x:c>
      <x:c r="BB93" s="621">
        <x:v>0.10718935120652499</x:v>
      </x:c>
      <x:c r="BC93" s="197">
        <x:v>0.18553447752133201</x:v>
      </x:c>
      <x:c r="BD93" s="621">
        <x:v>0.13506975504108201</x:v>
      </x:c>
      <x:c r="BE93" s="197">
        <x:v>-0.100754050393285</x:v>
      </x:c>
      <x:c r="BF93" s="621">
        <x:v>0.110034358451558</x:v>
      </x:c>
      <x:c r="BG93" s="197">
        <x:v>0.406204772275849</x:v>
      </x:c>
      <x:c r="BH93" s="621">
        <x:v>0.10205931149495399</x:v>
      </x:c>
      <x:c r="BI93" s="197">
        <x:v>0.158269771756057</x:v>
      </x:c>
      <x:c r="BJ93" s="621">
        <x:v>0.13718785514952</x:v>
      </x:c>
      <x:c r="BK93" s="197">
        <x:v>0.17953401163344301</x:v>
      </x:c>
      <x:c r="BL93" s="621">
        <x:v>0.132440073470039</x:v>
      </x:c>
      <x:c r="BM93" s="197">
        <x:v>0.34278347704230699</x:v>
      </x:c>
      <x:c r="BN93" s="621">
        <x:v>0.178200521762927</x:v>
      </x:c>
      <x:c r="BO93" s="197">
        <x:v>0.27525755859196899</x:v>
      </x:c>
      <x:c r="BP93" s="621">
        <x:v>9.7652990939948101E-2</x:v>
      </x:c>
      <x:c r="BQ93" s="197">
        <x:v>10.9669721148653</x:v>
      </x:c>
      <x:c r="BR93" s="621">
        <x:v>1.5320128933846899</x:v>
      </x:c>
      <x:c r="BS93" s="197">
        <x:v>0.47780989401535101</x:v>
      </x:c>
      <x:c r="BT93" s="621">
        <x:v>0.22628575184386901</x:v>
      </x:c>
      <x:c r="BU93" s="197">
        <x:v>0.191293044734755</x:v>
      </x:c>
      <x:c r="BV93" s="621">
        <x:v>0.15972975398700201</x:v>
      </x:c>
      <x:c r="BW93" s="197">
        <x:v>-0.58813303189932797</x:v>
      </x:c>
      <x:c r="BX93" s="621">
        <x:v>0.23689397474514201</x:v>
      </x:c>
      <x:c r="BY93" s="197">
        <x:v>0.17275970569663099</x:v>
      </x:c>
      <x:c r="BZ93" s="621">
        <x:v>0.185340037258023</x:v>
      </x:c>
      <x:c r="CA93" s="197">
        <x:v>0.46507032906176698</x:v>
      </x:c>
      <x:c r="CB93" s="621">
        <x:v>0.210121994624901</x:v>
      </x:c>
      <x:c r="CC93" s="197">
        <x:v>-0.28797021477134199</x:v>
      </x:c>
      <x:c r="CD93" s="621">
        <x:v>0.19746477987753699</x:v>
      </x:c>
      <x:c r="CE93" s="197">
        <x:v>0.240137654879096</x:v>
      </x:c>
      <x:c r="CF93" s="621">
        <x:v>0.111178400118307</x:v>
      </x:c>
      <x:c r="CG93" s="197">
        <x:v>-0.41837330484475299</x:v>
      </x:c>
      <x:c r="CH93" s="621">
        <x:v>0.17971854275381499</x:v>
      </x:c>
      <x:c r="CI93" s="197">
        <x:v>3.3907283827350802E-2</x:v>
      </x:c>
      <x:c r="CJ93" s="621">
        <x:v>0.107246011240565</x:v>
      </x:c>
      <x:c r="CK93" s="197">
        <x:v>0.20022666418990301</x:v>
      </x:c>
      <x:c r="CL93" s="621">
        <x:v>0.13628909152338101</x:v>
      </x:c>
      <x:c r="CM93" s="197">
        <x:v>-0.10634954479301099</x:v>
      </x:c>
      <x:c r="CN93" s="621">
        <x:v>0.11121073611851701</x:v>
      </x:c>
      <x:c r="CO93" s="197">
        <x:v>0.38047061884570299</x:v>
      </x:c>
      <x:c r="CP93" s="621">
        <x:v>0.102613191461275</x:v>
      </x:c>
      <x:c r="CQ93" s="197">
        <x:v>0.14899782362421601</x:v>
      </x:c>
      <x:c r="CR93" s="621">
        <x:v>0.13978620616122001</x:v>
      </x:c>
      <x:c r="CS93" s="197">
        <x:v>0.197307520784508</x:v>
      </x:c>
      <x:c r="CT93" s="621">
        <x:v>0.13452950746963399</x:v>
      </x:c>
      <x:c r="CU93" s="197">
        <x:v>0.33833992370746802</x:v>
      </x:c>
      <x:c r="CV93" s="621">
        <x:v>0.177932837795688</x:v>
      </x:c>
      <x:c r="CW93" s="197">
        <x:v>0.27137013427721401</x:v>
      </x:c>
      <x:c r="CX93" s="621">
        <x:v>0.100534739885088</x:v>
      </x:c>
      <x:c r="CY93" s="197">
        <x:v>11.446123768773599</x:v>
      </x:c>
      <x:c r="CZ93" s="629">
        <x:v>1.6323462876505901</x:v>
      </x:c>
    </x:row>
    <x:row r="94" spans="1:104" ht="12.95" customHeight="1" x14ac:dyDescent="0.2">
      <x:c r="A94" s="2" t="s">
        <x:v>396</x:v>
      </x:c>
      <x:c r="B94" s="37">
        <x:v>3</x:v>
      </x:c>
      <x:c r="C94" s="197">
        <x:v>-4.4587813466750399E-2</x:v>
      </x:c>
      <x:c r="D94" s="621">
        <x:v>0.11001466049820501</x:v>
      </x:c>
      <x:c r="E94" s="197">
        <x:v>4.8128911623198399E-2</x:v>
      </x:c>
      <x:c r="F94" s="621">
        <x:v>9.8493757336598403E-2</x:v>
      </x:c>
      <x:c r="G94" s="197">
        <x:v>6.5555216153294904E-2</x:v>
      </x:c>
      <x:c r="H94" s="621">
        <x:v>0.110000791345163</x:v>
      </x:c>
      <x:c r="I94" s="197">
        <x:v>0.30220416788689097</x:v>
      </x:c>
      <x:c r="J94" s="621">
        <x:v>0.108244418104028</x:v>
      </x:c>
      <x:c r="K94" s="197">
        <x:v>-0.115252612389161</x:v>
      </x:c>
      <x:c r="L94" s="621">
        <x:v>0.11394066552523301</x:v>
      </x:c>
      <x:c r="M94" s="197">
        <x:v>0.11008162004071501</x:v>
      </x:c>
      <x:c r="N94" s="621">
        <x:v>0.110063996934884</x:v>
      </x:c>
      <x:c r="O94" s="197">
        <x:v>-9.6876852426443696E-3</x:v>
      </x:c>
      <x:c r="P94" s="621">
        <x:v>9.5621489355610198E-2</x:v>
      </x:c>
      <x:c r="Q94" s="197">
        <x:v>0.25885531741179502</x:v>
      </x:c>
      <x:c r="R94" s="621">
        <x:v>0.111676232023931</x:v>
      </x:c>
      <x:c r="S94" s="197">
        <x:v>-1.7262517350501799E-2</x:v>
      </x:c>
      <x:c r="T94" s="621">
        <x:v>0.13071822753801901</x:v>
      </x:c>
      <x:c r="U94" s="197">
        <x:v>0.22361988943733399</x:v>
      </x:c>
      <x:c r="V94" s="621">
        <x:v>0.108495435486445</x:v>
      </x:c>
      <x:c r="W94" s="197">
        <x:v>0.21846741763545999</x:v>
      </x:c>
      <x:c r="X94" s="621">
        <x:v>0.11526136315673401</x:v>
      </x:c>
      <x:c r="Y94" s="197">
        <x:v>-4.9494729499480097E-2</x:v>
      </x:c>
      <x:c r="Z94" s="621">
        <x:v>0.12930496420611201</x:v>
      </x:c>
      <x:c r="AA94" s="197">
        <x:v>0.14503141700930899</x:v>
      </x:c>
      <x:c r="AB94" s="621">
        <x:v>0.107257436554742</x:v>
      </x:c>
      <x:c r="AC94" s="197">
        <x:v>-1.8446446160902699E-2</x:v>
      </x:c>
      <x:c r="AD94" s="621">
        <x:v>0.102818975653009</x:v>
      </x:c>
      <x:c r="AE94" s="197">
        <x:v>0.122636407899754</x:v>
      </x:c>
      <x:c r="AF94" s="621">
        <x:v>0.101792863620336</x:v>
      </x:c>
      <x:c r="AG94" s="197">
        <x:v>0.272198008007349</x:v>
      </x:c>
      <x:c r="AH94" s="621">
        <x:v>9.8481515806370504E-2</x:v>
      </x:c>
      <x:c r="AI94" s="197">
        <x:v>6.5610421621821002</x:v>
      </x:c>
      <x:c r="AJ94" s="621">
        <x:v>1.37994632081808</x:v>
      </x:c>
      <x:c r="AK94" s="197">
        <x:v>-3.9148418368761997E-2</x:v>
      </x:c>
      <x:c r="AL94" s="621">
        <x:v>0.10906275322112</x:v>
      </x:c>
      <x:c r="AM94" s="197">
        <x:v>6.8775516257785205E-2</x:v>
      </x:c>
      <x:c r="AN94" s="621">
        <x:v>0.10066004385316001</x:v>
      </x:c>
      <x:c r="AO94" s="197">
        <x:v>6.3133996469383794E-2</x:v>
      </x:c>
      <x:c r="AP94" s="621">
        <x:v>0.108646492678885</x:v>
      </x:c>
      <x:c r="AQ94" s="197">
        <x:v>0.30738796638321197</x:v>
      </x:c>
      <x:c r="AR94" s="621">
        <x:v>0.109170288580747</x:v>
      </x:c>
      <x:c r="AS94" s="197">
        <x:v>-0.14221884711060101</x:v>
      </x:c>
      <x:c r="AT94" s="621">
        <x:v>0.11363741839805</x:v>
      </x:c>
      <x:c r="AU94" s="197">
        <x:v>0.13907047313745</x:v>
      </x:c>
      <x:c r="AV94" s="621">
        <x:v>0.11337825340080999</x:v>
      </x:c>
      <x:c r="AW94" s="197">
        <x:v>-2.1581876800716701E-2</x:v>
      </x:c>
      <x:c r="AX94" s="621">
        <x:v>9.8104717446002104E-2</x:v>
      </x:c>
      <x:c r="AY94" s="197">
        <x:v>0.27780052478975098</x:v>
      </x:c>
      <x:c r="AZ94" s="621">
        <x:v>0.11307260875953</x:v>
      </x:c>
      <x:c r="BA94" s="197">
        <x:v>1.9655417803915901E-2</x:v>
      </x:c>
      <x:c r="BB94" s="621">
        <x:v>0.130433279847571</x:v>
      </x:c>
      <x:c r="BC94" s="197">
        <x:v>0.222811791596637</x:v>
      </x:c>
      <x:c r="BD94" s="621">
        <x:v>0.10784481788073</x:v>
      </x:c>
      <x:c r="BE94" s="197">
        <x:v>0.20468283178211499</x:v>
      </x:c>
      <x:c r="BF94" s="621">
        <x:v>0.11524543849628301</x:v>
      </x:c>
      <x:c r="BG94" s="197">
        <x:v>-3.4107539346776898E-2</x:v>
      </x:c>
      <x:c r="BH94" s="621">
        <x:v>0.13086257588651401</x:v>
      </x:c>
      <x:c r="BI94" s="197">
        <x:v>0.13967468387215301</x:v>
      </x:c>
      <x:c r="BJ94" s="621">
        <x:v>0.106463785814119</x:v>
      </x:c>
      <x:c r="BK94" s="197">
        <x:v>-1.8768469648799298E-2</x:v>
      </x:c>
      <x:c r="BL94" s="621">
        <x:v>0.10469650796843499</x:v>
      </x:c>
      <x:c r="BM94" s="197">
        <x:v>7.9974724972798394E-2</x:v>
      </x:c>
      <x:c r="BN94" s="621">
        <x:v>0.100050764844687</x:v>
      </x:c>
      <x:c r="BO94" s="197">
        <x:v>0.27068252756419098</x:v>
      </x:c>
      <x:c r="BP94" s="621">
        <x:v>9.7096255826191594E-2</x:v>
      </x:c>
      <x:c r="BQ94" s="197">
        <x:v>7.6180676675410099</x:v>
      </x:c>
      <x:c r="BR94" s="621">
        <x:v>1.50227708635598</x:v>
      </x:c>
      <x:c r="BS94" s="197">
        <x:v>-2.9183900610122E-2</x:v>
      </x:c>
      <x:c r="BT94" s="621">
        <x:v>0.10714262992067</x:v>
      </x:c>
      <x:c r="BU94" s="197">
        <x:v>6.9176202411064106E-2</x:v>
      </x:c>
      <x:c r="BV94" s="621">
        <x:v>0.100716807024865</x:v>
      </x:c>
      <x:c r="BW94" s="197">
        <x:v>6.9243670596620496E-2</x:v>
      </x:c>
      <x:c r="BX94" s="621">
        <x:v>0.107995775083395</x:v>
      </x:c>
      <x:c r="BY94" s="197">
        <x:v>0.30214633750604197</x:v>
      </x:c>
      <x:c r="BZ94" s="621">
        <x:v>0.107908378644967</x:v>
      </x:c>
      <x:c r="CA94" s="197">
        <x:v>-0.14243020726233399</x:v>
      </x:c>
      <x:c r="CB94" s="621">
        <x:v>0.11186147992710101</x:v>
      </x:c>
      <x:c r="CC94" s="197">
        <x:v>0.15570486251003399</x:v>
      </x:c>
      <x:c r="CD94" s="621">
        <x:v>0.113552488690448</x:v>
      </x:c>
      <x:c r="CE94" s="197">
        <x:v>-3.7204581999557999E-2</x:v>
      </x:c>
      <x:c r="CF94" s="621">
        <x:v>9.9696699274438999E-2</x:v>
      </x:c>
      <x:c r="CG94" s="197">
        <x:v>0.28527982600961099</x:v>
      </x:c>
      <x:c r="CH94" s="621">
        <x:v>0.111119951197259</x:v>
      </x:c>
      <x:c r="CI94" s="197">
        <x:v>2.0024830732938901E-2</x:v>
      </x:c>
      <x:c r="CJ94" s="621">
        <x:v>0.13192378677147201</x:v>
      </x:c>
      <x:c r="CK94" s="197">
        <x:v>0.222448203578404</x:v>
      </x:c>
      <x:c r="CL94" s="621">
        <x:v>0.107387305052889</x:v>
      </x:c>
      <x:c r="CM94" s="197">
        <x:v>0.21055655382608601</x:v>
      </x:c>
      <x:c r="CN94" s="621">
        <x:v>0.116662425563115</x:v>
      </x:c>
      <x:c r="CO94" s="197">
        <x:v>-3.7042816226584299E-2</x:v>
      </x:c>
      <x:c r="CP94" s="621">
        <x:v>0.13003747984706901</x:v>
      </x:c>
      <x:c r="CQ94" s="197">
        <x:v>0.1353603246367</x:v>
      </x:c>
      <x:c r="CR94" s="621">
        <x:v>0.10783166531053</x:v>
      </x:c>
      <x:c r="CS94" s="197">
        <x:v>-2.9900789233325099E-2</x:v>
      </x:c>
      <x:c r="CT94" s="621">
        <x:v>0.10485241290922399</x:v>
      </x:c>
      <x:c r="CU94" s="197">
        <x:v>6.78605048585115E-2</x:v>
      </x:c>
      <x:c r="CV94" s="621">
        <x:v>0.101287662784856</x:v>
      </x:c>
      <x:c r="CW94" s="197">
        <x:v>0.26791418728396399</x:v>
      </x:c>
      <x:c r="CX94" s="621">
        <x:v>9.7746513812069905E-2</x:v>
      </x:c>
      <x:c r="CY94" s="197">
        <x:v>8.3026743373209193</x:v>
      </x:c>
      <x:c r="CZ94" s="629">
        <x:v>1.5945009359428199</x:v>
      </x:c>
    </x:row>
    <x:row r="95" spans="1:104" ht="12.95" customHeight="1" x14ac:dyDescent="0.2">
      <x:c r="A95" s="2" t="s">
        <x:v>400</x:v>
      </x:c>
      <x:c r="B95" s="37">
        <x:v>3</x:v>
      </x:c>
      <x:c r="C95" s="197">
        <x:v>0.19526324797297101</x:v>
      </x:c>
      <x:c r="D95" s="621">
        <x:v>7.8795249403225201E-2</x:v>
      </x:c>
      <x:c r="E95" s="197">
        <x:v>1.58717004684461E-2</x:v>
      </x:c>
      <x:c r="F95" s="621">
        <x:v>8.5068384352468607E-2</x:v>
      </x:c>
      <x:c r="G95" s="197">
        <x:v>9.9518044855109303E-2</x:v>
      </x:c>
      <x:c r="H95" s="621">
        <x:v>8.0177628500527606E-2</x:v>
      </x:c>
      <x:c r="I95" s="197">
        <x:v>0.107878931230053</x:v>
      </x:c>
      <x:c r="J95" s="621">
        <x:v>7.2215302566460499E-2</x:v>
      </x:c>
      <x:c r="K95" s="197">
        <x:v>-7.1012279736402895E-2</x:v>
      </x:c>
      <x:c r="L95" s="621">
        <x:v>0.11293669316582899</x:v>
      </x:c>
      <x:c r="M95" s="197">
        <x:v>0.101116639083077</x:v>
      </x:c>
      <x:c r="N95" s="621">
        <x:v>0.103196893453378</x:v>
      </x:c>
      <x:c r="O95" s="197">
        <x:v>0.20193671584841599</x:v>
      </x:c>
      <x:c r="P95" s="621">
        <x:v>6.2107159933708897E-2</x:v>
      </x:c>
      <x:c r="Q95" s="197">
        <x:v>4.29045971322577E-3</x:v>
      </x:c>
      <x:c r="R95" s="621">
        <x:v>7.2078370245218307E-2</x:v>
      </x:c>
      <x:c r="S95" s="197">
        <x:v>-8.3466168231184801E-2</x:v>
      </x:c>
      <x:c r="T95" s="621">
        <x:v>7.5289087749978806E-2</x:v>
      </x:c>
      <x:c r="U95" s="197">
        <x:v>0.12501447131841301</x:v>
      </x:c>
      <x:c r="V95" s="621">
        <x:v>7.8234250877859707E-2</x:v>
      </x:c>
      <x:c r="W95" s="197">
        <x:v>-0.124763457942626</x:v>
      </x:c>
      <x:c r="X95" s="621">
        <x:v>9.0155187689187705E-2</x:v>
      </x:c>
      <x:c r="Y95" s="197">
        <x:v>0.20093836609369101</x:v>
      </x:c>
      <x:c r="Z95" s="621">
        <x:v>8.0976291054515398E-2</x:v>
      </x:c>
      <x:c r="AA95" s="197">
        <x:v>3.5730797651567898E-2</x:v>
      </x:c>
      <x:c r="AB95" s="621">
        <x:v>8.2645009870750796E-2</x:v>
      </x:c>
      <x:c r="AC95" s="197">
        <x:v>2.34948352156223E-2</x:v>
      </x:c>
      <x:c r="AD95" s="621">
        <x:v>9.6212994914682298E-2</x:v>
      </x:c>
      <x:c r="AE95" s="197">
        <x:v>0.26128383340859002</x:v>
      </x:c>
      <x:c r="AF95" s="621">
        <x:v>8.0893492337119996E-2</x:v>
      </x:c>
      <x:c r="AG95" s="197">
        <x:v>0.154804676777266</x:v>
      </x:c>
      <x:c r="AH95" s="621">
        <x:v>6.8060972247583798E-2</x:v>
      </x:c>
      <x:c r="AI95" s="197">
        <x:v>5.2745090723219903</x:v>
      </x:c>
      <x:c r="AJ95" s="621">
        <x:v>0.81237403261320296</x:v>
      </x:c>
      <x:c r="AK95" s="197">
        <x:v>0.190317713888733</x:v>
      </x:c>
      <x:c r="AL95" s="621">
        <x:v>7.8497136800449493E-2</x:v>
      </x:c>
      <x:c r="AM95" s="197">
        <x:v>6.9556183086889401E-3</x:v>
      </x:c>
      <x:c r="AN95" s="621">
        <x:v>8.5240542385481496E-2</x:v>
      </x:c>
      <x:c r="AO95" s="197">
        <x:v>9.6326042612280102E-2</x:v>
      </x:c>
      <x:c r="AP95" s="621">
        <x:v>8.0189230235984899E-2</x:v>
      </x:c>
      <x:c r="AQ95" s="197">
        <x:v>0.10982002133304999</x:v>
      </x:c>
      <x:c r="AR95" s="621">
        <x:v>7.33161801327116E-2</x:v>
      </x:c>
      <x:c r="AS95" s="197">
        <x:v>-7.9589172268580199E-2</x:v>
      </x:c>
      <x:c r="AT95" s="621">
        <x:v>0.11319137152468001</x:v>
      </x:c>
      <x:c r="AU95" s="197">
        <x:v>0.116928828512898</x:v>
      </x:c>
      <x:c r="AV95" s="621">
        <x:v>0.102874658902916</x:v>
      </x:c>
      <x:c r="AW95" s="197">
        <x:v>0.192769235362657</x:v>
      </x:c>
      <x:c r="AX95" s="621">
        <x:v>6.1951738558153398E-2</x:v>
      </x:c>
      <x:c r="AY95" s="197">
        <x:v>-9.8380808668307503E-3</x:v>
      </x:c>
      <x:c r="AZ95" s="621">
        <x:v>7.37149150244409E-2</x:v>
      </x:c>
      <x:c r="BA95" s="197">
        <x:v>-8.3083705621068094E-2</x:v>
      </x:c>
      <x:c r="BB95" s="621">
        <x:v>7.5219477863376197E-2</x:v>
      </x:c>
      <x:c r="BC95" s="197">
        <x:v>0.13616987561895599</x:v>
      </x:c>
      <x:c r="BD95" s="621">
        <x:v>7.8849602392565193E-2</x:v>
      </x:c>
      <x:c r="BE95" s="197">
        <x:v>-0.118252210892947</x:v>
      </x:c>
      <x:c r="BF95" s="621">
        <x:v>8.9094483255167903E-2</x:v>
      </x:c>
      <x:c r="BG95" s="197">
        <x:v>0.18477348781649</x:v>
      </x:c>
      <x:c r="BH95" s="621">
        <x:v>8.2584524930329403E-2</x:v>
      </x:c>
      <x:c r="BI95" s="197">
        <x:v>4.3566192593806202E-2</x:v>
      </x:c>
      <x:c r="BJ95" s="621">
        <x:v>8.3414569522226797E-2</x:v>
      </x:c>
      <x:c r="BK95" s="197">
        <x:v>3.4895527348401803E-2</x:v>
      </x:c>
      <x:c r="BL95" s="621">
        <x:v>9.6851820633009802E-2</x:v>
      </x:c>
      <x:c r="BM95" s="197">
        <x:v>0.24336552308370901</x:v>
      </x:c>
      <x:c r="BN95" s="621">
        <x:v>8.1574414853289007E-2</x:v>
      </x:c>
      <x:c r="BO95" s="197">
        <x:v>0.16231973622148099</x:v>
      </x:c>
      <x:c r="BP95" s="621">
        <x:v>6.8678278922944494E-2</x:v>
      </x:c>
      <x:c r="BQ95" s="197">
        <x:v>5.4964001970410603</x:v>
      </x:c>
      <x:c r="BR95" s="621">
        <x:v>0.82768954751635504</x:v>
      </x:c>
      <x:c r="BS95" s="197">
        <x:v>0.18417065375761699</x:v>
      </x:c>
      <x:c r="BT95" s="621">
        <x:v>7.9221166726087103E-2</x:v>
      </x:c>
      <x:c r="BU95" s="197">
        <x:v>1.1665247802888299E-2</x:v>
      </x:c>
      <x:c r="BV95" s="621">
        <x:v>8.4498373032028604E-2</x:v>
      </x:c>
      <x:c r="BW95" s="197">
        <x:v>6.6500892710683004E-2</x:v>
      </x:c>
      <x:c r="BX95" s="621">
        <x:v>8.0262834278999995E-2</x:v>
      </x:c>
      <x:c r="BY95" s="197">
        <x:v>9.6668617537614701E-2</x:v>
      </x:c>
      <x:c r="BZ95" s="621">
        <x:v>7.3313906153149005E-2</x:v>
      </x:c>
      <x:c r="CA95" s="197">
        <x:v>-8.2205665472476597E-2</x:v>
      </x:c>
      <x:c r="CB95" s="621">
        <x:v>0.112216430013191</x:v>
      </x:c>
      <x:c r="CC95" s="197">
        <x:v>0.120207606327404</x:v>
      </x:c>
      <x:c r="CD95" s="621">
        <x:v>0.102457923627379</x:v>
      </x:c>
      <x:c r="CE95" s="197">
        <x:v>0.15788522089108201</x:v>
      </x:c>
      <x:c r="CF95" s="621">
        <x:v>6.2802511554700693E-2</x:v>
      </x:c>
      <x:c r="CG95" s="197">
        <x:v>4.6820257953472796E-3</x:v>
      </x:c>
      <x:c r="CH95" s="621">
        <x:v>7.3164827557621895E-2</x:v>
      </x:c>
      <x:c r="CI95" s="197">
        <x:v>-7.9133014336559601E-2</x:v>
      </x:c>
      <x:c r="CJ95" s="621">
        <x:v>7.4378133810907104E-2</x:v>
      </x:c>
      <x:c r="CK95" s="197">
        <x:v>0.113937941253842</x:v>
      </x:c>
      <x:c r="CL95" s="621">
        <x:v>7.7788462124018701E-2</x:v>
      </x:c>
      <x:c r="CM95" s="197">
        <x:v>-7.20979907139358E-2</x:v>
      </x:c>
      <x:c r="CN95" s="621">
        <x:v>8.5291464082932505E-2</x:v>
      </x:c>
      <x:c r="CO95" s="197">
        <x:v>0.167563562887555</x:v>
      </x:c>
      <x:c r="CP95" s="621">
        <x:v>8.1717986717035507E-2</x:v>
      </x:c>
      <x:c r="CQ95" s="197">
        <x:v>3.8024239739482699E-2</x:v>
      </x:c>
      <x:c r="CR95" s="621">
        <x:v>8.3741149733002104E-2</x:v>
      </x:c>
      <x:c r="CS95" s="197">
        <x:v>2.47570728045165E-2</x:v>
      </x:c>
      <x:c r="CT95" s="621">
        <x:v>9.8162603529788006E-2</x:v>
      </x:c>
      <x:c r="CU95" s="197">
        <x:v>0.249794950463087</x:v>
      </x:c>
      <x:c r="CV95" s="621">
        <x:v>8.3015019220425604E-2</x:v>
      </x:c>
      <x:c r="CW95" s="197">
        <x:v>0.18970822080629901</x:v>
      </x:c>
      <x:c r="CX95" s="621">
        <x:v>6.9800598541114006E-2</x:v>
      </x:c>
      <x:c r="CY95" s="197">
        <x:v>6.0795337331775396</x:v>
      </x:c>
      <x:c r="CZ95" s="629">
        <x:v>0.94006840279006898</x:v>
      </x:c>
    </x:row>
    <x:row r="96" spans="1:104" ht="12.95" customHeight="1" x14ac:dyDescent="0.2">
      <x:c r="A96" s="2" t="s">
        <x:v>401</x:v>
      </x:c>
      <x:c r="B96" s="37">
        <x:v>3</x:v>
      </x:c>
      <x:c r="C96" s="197">
        <x:v>-0.182543842204167</x:v>
      </x:c>
      <x:c r="D96" s="621">
        <x:v>0.178134125766132</x:v>
      </x:c>
      <x:c r="E96" s="197">
        <x:v>6.4669267558303295E-2</x:v>
      </x:c>
      <x:c r="F96" s="621">
        <x:v>0.18507725651804799</x:v>
      </x:c>
      <x:c r="G96" s="197">
        <x:v>0.15180759677665401</x:v>
      </x:c>
      <x:c r="H96" s="621">
        <x:v>0.14802022217607999</x:v>
      </x:c>
      <x:c r="I96" s="197">
        <x:v>6.0321105915371299E-2</x:v>
      </x:c>
      <x:c r="J96" s="621">
        <x:v>0.18227383888017601</x:v>
      </x:c>
      <x:c r="K96" s="197">
        <x:v>3.8934452690941403E-2</x:v>
      </x:c>
      <x:c r="L96" s="621">
        <x:v>0.16564993192119401</x:v>
      </x:c>
      <x:c r="M96" s="197">
        <x:v>0.191839395444899</x:v>
      </x:c>
      <x:c r="N96" s="621">
        <x:v>0.189514626754126</x:v>
      </x:c>
      <x:c r="O96" s="197">
        <x:v>0.34054426565205398</x:v>
      </x:c>
      <x:c r="P96" s="621">
        <x:v>9.6369487637018705E-2</x:v>
      </x:c>
      <x:c r="Q96" s="197">
        <x:v>0.26003382648241502</x:v>
      </x:c>
      <x:c r="R96" s="621">
        <x:v>0.177938438656948</x:v>
      </x:c>
      <x:c r="S96" s="197">
        <x:v>-4.2190769180935297E-2</x:v>
      </x:c>
      <x:c r="T96" s="621">
        <x:v>8.9072572404804595E-2</x:v>
      </x:c>
      <x:c r="U96" s="197">
        <x:v>7.8917363270852706E-2</x:v>
      </x:c>
      <x:c r="V96" s="621">
        <x:v>0.154325219954043</x:v>
      </x:c>
      <x:c r="W96" s="197">
        <x:v>0.293182084687103</x:v>
      </x:c>
      <x:c r="X96" s="621">
        <x:v>0.14501389075667001</x:v>
      </x:c>
      <x:c r="Y96" s="197">
        <x:v>0.30668451159973598</x:v>
      </x:c>
      <x:c r="Z96" s="621">
        <x:v>0.11067998042912</x:v>
      </x:c>
      <x:c r="AA96" s="197">
        <x:v>-3.9528844612369697E-2</x:v>
      </x:c>
      <x:c r="AB96" s="621">
        <x:v>0.19463365875331801</x:v>
      </x:c>
      <x:c r="AC96" s="197">
        <x:v>0.204863222734533</x:v>
      </x:c>
      <x:c r="AD96" s="621">
        <x:v>0.103247579648412</x:v>
      </x:c>
      <x:c r="AE96" s="197">
        <x:v>0.36530167090518201</x:v>
      </x:c>
      <x:c r="AF96" s="621">
        <x:v>0.15905001449074199</x:v>
      </x:c>
      <x:c r="AG96" s="197">
        <x:v>0.14409303653361499</x:v>
      </x:c>
      <x:c r="AH96" s="621">
        <x:v>7.3695967525293601E-2</x:v>
      </x:c>
      <x:c r="AI96" s="197">
        <x:v>11.205043351045401</x:v>
      </x:c>
      <x:c r="AJ96" s="621">
        <x:v>1.6532903071730001</x:v>
      </x:c>
      <x:c r="AK96" s="197">
        <x:v>-0.19606383405741901</x:v>
      </x:c>
      <x:c r="AL96" s="621">
        <x:v>0.170054574105136</x:v>
      </x:c>
      <x:c r="AM96" s="197">
        <x:v>7.1590315988825495E-2</x:v>
      </x:c>
      <x:c r="AN96" s="621">
        <x:v>0.178224134772384</x:v>
      </x:c>
      <x:c r="AO96" s="197">
        <x:v>0.16090805477919001</x:v>
      </x:c>
      <x:c r="AP96" s="621">
        <x:v>0.146609806175761</x:v>
      </x:c>
      <x:c r="AQ96" s="197">
        <x:v>4.2401086481959199E-2</x:v>
      </x:c>
      <x:c r="AR96" s="621">
        <x:v>0.17998661759155801</x:v>
      </x:c>
      <x:c r="AS96" s="197">
        <x:v>3.0716672170398699E-2</x:v>
      </x:c>
      <x:c r="AT96" s="621">
        <x:v>0.163189896972953</x:v>
      </x:c>
      <x:c r="AU96" s="197">
        <x:v>0.17569478976515901</x:v>
      </x:c>
      <x:c r="AV96" s="621">
        <x:v>0.185913549727796</x:v>
      </x:c>
      <x:c r="AW96" s="197">
        <x:v>0.361531557722852</x:v>
      </x:c>
      <x:c r="AX96" s="621">
        <x:v>9.5476253249311999E-2</x:v>
      </x:c>
      <x:c r="AY96" s="197">
        <x:v>0.26174747486118199</x:v>
      </x:c>
      <x:c r="AZ96" s="621">
        <x:v>0.173864984402786</x:v>
      </x:c>
      <x:c r="BA96" s="197">
        <x:v>-1.40341415378287E-2</x:v>
      </x:c>
      <x:c r="BB96" s="621">
        <x:v>9.3103756744209801E-2</x:v>
      </x:c>
      <x:c r="BC96" s="197">
        <x:v>7.25924697851595E-2</x:v>
      </x:c>
      <x:c r="BD96" s="621">
        <x:v>0.150115248903956</x:v>
      </x:c>
      <x:c r="BE96" s="197">
        <x:v>0.27073605947518897</x:v>
      </x:c>
      <x:c r="BF96" s="621">
        <x:v>0.14316061480686501</x:v>
      </x:c>
      <x:c r="BG96" s="197">
        <x:v>0.324844027568779</x:v>
      </x:c>
      <x:c r="BH96" s="621">
        <x:v>0.112046997140338</x:v>
      </x:c>
      <x:c r="BI96" s="197">
        <x:v>-6.4722211064102003E-2</x:v>
      </x:c>
      <x:c r="BJ96" s="621">
        <x:v>0.18950095561323699</x:v>
      </x:c>
      <x:c r="BK96" s="197">
        <x:v>0.186983206697479</x:v>
      </x:c>
      <x:c r="BL96" s="621">
        <x:v>0.10196076237769899</x:v>
      </x:c>
      <x:c r="BM96" s="197">
        <x:v>0.35796709623107698</x:v>
      </x:c>
      <x:c r="BN96" s="621">
        <x:v>0.16664259962993999</x:v>
      </x:c>
      <x:c r="BO96" s="197">
        <x:v>0.13979244037008601</x:v>
      </x:c>
      <x:c r="BP96" s="621">
        <x:v>7.3515572688017602E-2</x:v>
      </x:c>
      <x:c r="BQ96" s="197">
        <x:v>11.9881037347595</x:v>
      </x:c>
      <x:c r="BR96" s="621">
        <x:v>1.8360252007595801</x:v>
      </x:c>
      <x:c r="BS96" s="197">
        <x:v>-0.208610112369298</x:v>
      </x:c>
      <x:c r="BT96" s="621">
        <x:v>0.17003184177491201</x:v>
      </x:c>
      <x:c r="BU96" s="197">
        <x:v>6.3131708233706896E-2</x:v>
      </x:c>
      <x:c r="BV96" s="621">
        <x:v>0.18082413656993199</x:v>
      </x:c>
      <x:c r="BW96" s="197">
        <x:v>0.167779145295511</x:v>
      </x:c>
      <x:c r="BX96" s="621">
        <x:v>0.148434848571246</x:v>
      </x:c>
      <x:c r="BY96" s="197">
        <x:v>4.3759382432244802E-2</x:v>
      </x:c>
      <x:c r="BZ96" s="621">
        <x:v>0.17747885467391999</x:v>
      </x:c>
      <x:c r="CA96" s="197">
        <x:v>1.4294467321271299E-2</x:v>
      </x:c>
      <x:c r="CB96" s="621">
        <x:v>0.15846244093629799</x:v>
      </x:c>
      <x:c r="CC96" s="197">
        <x:v>0.170617363484622</x:v>
      </x:c>
      <x:c r="CD96" s="621">
        <x:v>0.18797672226947701</x:v>
      </x:c>
      <x:c r="CE96" s="197">
        <x:v>0.34675291113770101</x:v>
      </x:c>
      <x:c r="CF96" s="621">
        <x:v>8.8837377974598702E-2</x:v>
      </x:c>
      <x:c r="CG96" s="197">
        <x:v>0.22517747488728401</x:v>
      </x:c>
      <x:c r="CH96" s="621">
        <x:v>0.163913649878828</x:v>
      </x:c>
      <x:c r="CI96" s="197">
        <x:v>-9.0624398775649793E-3</x:v>
      </x:c>
      <x:c r="CJ96" s="621">
        <x:v>9.4079610492510998E-2</x:v>
      </x:c>
      <x:c r="CK96" s="197">
        <x:v>8.0696517535817094E-2</x:v>
      </x:c>
      <x:c r="CL96" s="621">
        <x:v>0.14431520291158501</x:v>
      </x:c>
      <x:c r="CM96" s="197">
        <x:v>0.28795135905062402</x:v>
      </x:c>
      <x:c r="CN96" s="621">
        <x:v>0.15097646908677501</x:v>
      </x:c>
      <x:c r="CO96" s="197">
        <x:v>0.33773874145822202</x:v>
      </x:c>
      <x:c r="CP96" s="621">
        <x:v>0.11342712225918899</x:v>
      </x:c>
      <x:c r="CQ96" s="197">
        <x:v>-5.7190458899720097E-2</x:v>
      </x:c>
      <x:c r="CR96" s="621">
        <x:v>0.191001582183808</x:v>
      </x:c>
      <x:c r="CS96" s="197">
        <x:v>0.179433329500258</x:v>
      </x:c>
      <x:c r="CT96" s="621">
        <x:v>0.10443303230650799</x:v>
      </x:c>
      <x:c r="CU96" s="197">
        <x:v>0.35177909114188499</x:v>
      </x:c>
      <x:c r="CV96" s="621">
        <x:v>0.16226973127134001</x:v>
      </x:c>
      <x:c r="CW96" s="197">
        <x:v>0.12869357949615501</x:v>
      </x:c>
      <x:c r="CX96" s="621">
        <x:v>7.0569901058826406E-2</x:v>
      </x:c>
      <x:c r="CY96" s="197">
        <x:v>12.3922751101248</x:v>
      </x:c>
      <x:c r="CZ96" s="629">
        <x:v>2.0013223701999601</x:v>
      </x:c>
    </x:row>
    <x:row r="97" spans="1:104" ht="12.95" customHeight="1" x14ac:dyDescent="0.2">
      <x:c r="A97" s="39" t="s">
        <x:v>413</x:v>
      </x:c>
      <x:c r="B97" s="40">
        <x:v>3</x:v>
      </x:c>
      <x:c r="C97" s="211">
        <x:v>0.105882402884801</x:v>
      </x:c>
      <x:c r="D97" s="628">
        <x:v>5.36317906727386E-2</x:v>
      </x:c>
      <x:c r="E97" s="211">
        <x:v>0.10852895956295899</x:v>
      </x:c>
      <x:c r="F97" s="628">
        <x:v>4.8479159851049197E-2</x:v>
      </x:c>
      <x:c r="G97" s="211">
        <x:v>2.9514816656633098E-3</x:v>
      </x:c>
      <x:c r="H97" s="628">
        <x:v>5.02115318764269E-2</x:v>
      </x:c>
      <x:c r="I97" s="211">
        <x:v>0.103798556337357</x:v>
      </x:c>
      <x:c r="J97" s="628">
        <x:v>5.4134085314031098E-2</x:v>
      </x:c>
      <x:c r="K97" s="211">
        <x:v>2.7505868030688399E-2</x:v>
      </x:c>
      <x:c r="L97" s="628">
        <x:v>5.2525013039467897E-2</x:v>
      </x:c>
      <x:c r="M97" s="211">
        <x:v>1.4746442843816701E-2</x:v>
      </x:c>
      <x:c r="N97" s="628">
        <x:v>5.0855383071212901E-2</x:v>
      </x:c>
      <x:c r="O97" s="211">
        <x:v>0.16338077303561699</x:v>
      </x:c>
      <x:c r="P97" s="628">
        <x:v>3.6395205559272503E-2</x:v>
      </x:c>
      <x:c r="Q97" s="211">
        <x:v>-3.01399112798615E-2</x:v>
      </x:c>
      <x:c r="R97" s="628">
        <x:v>4.5650624986915501E-2</x:v>
      </x:c>
      <x:c r="S97" s="211">
        <x:v>-3.8048011149651199E-4</x:v>
      </x:c>
      <x:c r="T97" s="628">
        <x:v>4.6837332806015E-2</x:v>
      </x:c>
      <x:c r="U97" s="211">
        <x:v>0.19138078198095801</x:v>
      </x:c>
      <x:c r="V97" s="628">
        <x:v>4.4813978696384801E-2</x:v>
      </x:c>
      <x:c r="W97" s="211">
        <x:v>5.7756068946229297E-2</x:v>
      </x:c>
      <x:c r="X97" s="628">
        <x:v>4.2176505833493597E-2</x:v>
      </x:c>
      <x:c r="Y97" s="211">
        <x:v>0.119793693256532</x:v>
      </x:c>
      <x:c r="Z97" s="628">
        <x:v>4.41404026933786E-2</x:v>
      </x:c>
      <x:c r="AA97" s="211">
        <x:v>0.148152175810357</x:v>
      </x:c>
      <x:c r="AB97" s="628">
        <x:v>4.5954664770873198E-2</x:v>
      </x:c>
      <x:c r="AC97" s="211">
        <x:v>0.102251836911602</x:v>
      </x:c>
      <x:c r="AD97" s="628">
        <x:v>4.8338863148163498E-2</x:v>
      </x:c>
      <x:c r="AE97" s="211">
        <x:v>0.18474091594212799</x:v>
      </x:c>
      <x:c r="AF97" s="628">
        <x:v>4.77358969453546E-2</x:v>
      </x:c>
      <x:c r="AG97" s="211">
        <x:v>0.19334116493634201</x:v>
      </x:c>
      <x:c r="AH97" s="628">
        <x:v>3.4815023449079399E-2</x:v>
      </x:c>
      <x:c r="AI97" s="211">
        <x:v>6.3513796374987503</x:v>
      </x:c>
      <x:c r="AJ97" s="628">
        <x:v>0.49729190448534799</x:v>
      </x:c>
      <x:c r="AK97" s="211">
        <x:v>8.6992637460484398E-2</x:v>
      </x:c>
      <x:c r="AL97" s="628">
        <x:v>5.1701834019781102E-2</x:v>
      </x:c>
      <x:c r="AM97" s="211">
        <x:v>0.114204314318553</x:v>
      </x:c>
      <x:c r="AN97" s="628">
        <x:v>4.7404910362687201E-2</x:v>
      </x:c>
      <x:c r="AO97" s="211">
        <x:v>2.1504163900023798E-2</x:v>
      </x:c>
      <x:c r="AP97" s="628">
        <x:v>4.9828864698616998E-2</x:v>
      </x:c>
      <x:c r="AQ97" s="211">
        <x:v>0.105048536777992</x:v>
      </x:c>
      <x:c r="AR97" s="628">
        <x:v>5.3788168679114297E-2</x:v>
      </x:c>
      <x:c r="AS97" s="211">
        <x:v>4.1538513789687896E-3</x:v>
      </x:c>
      <x:c r="AT97" s="628">
        <x:v>5.1801556432626301E-2</x:v>
      </x:c>
      <x:c r="AU97" s="211">
        <x:v>2.4463897510896299E-2</x:v>
      </x:c>
      <x:c r="AV97" s="628">
        <x:v>5.1043684061918601E-2</x:v>
      </x:c>
      <x:c r="AW97" s="211">
        <x:v>0.14443992330507399</x:v>
      </x:c>
      <x:c r="AX97" s="628">
        <x:v>3.6427606341501197E-2</x:v>
      </x:c>
      <x:c r="AY97" s="211">
        <x:v>-1.9223477167438101E-2</x:v>
      </x:c>
      <x:c r="AZ97" s="628">
        <x:v>4.5225078477318902E-2</x:v>
      </x:c>
      <x:c r="BA97" s="211">
        <x:v>3.8359781893215303E-2</x:v>
      </x:c>
      <x:c r="BB97" s="628">
        <x:v>4.6785514357401102E-2</x:v>
      </x:c>
      <x:c r="BC97" s="211">
        <x:v>0.19603519301501099</x:v>
      </x:c>
      <x:c r="BD97" s="628">
        <x:v>4.3909040567323303E-2</x:v>
      </x:c>
      <x:c r="BE97" s="211">
        <x:v>5.5267961354650702E-2</x:v>
      </x:c>
      <x:c r="BF97" s="628">
        <x:v>4.1658785210617E-2</x:v>
      </x:c>
      <x:c r="BG97" s="211">
        <x:v>0.13150570759834801</x:v>
      </x:c>
      <x:c r="BH97" s="628">
        <x:v>4.4456233096582899E-2</x:v>
      </x:c>
      <x:c r="BI97" s="211">
        <x:v>0.119464061967458</x:v>
      </x:c>
      <x:c r="BJ97" s="628">
        <x:v>4.6048399537391101E-2</x:v>
      </x:c>
      <x:c r="BK97" s="211">
        <x:v>8.8342023970966604E-2</x:v>
      </x:c>
      <x:c r="BL97" s="628">
        <x:v>4.7590461492072099E-2</x:v>
      </x:c>
      <x:c r="BM97" s="211">
        <x:v>0.17526228133652599</x:v>
      </x:c>
      <x:c r="BN97" s="628">
        <x:v>4.8408496100932202E-2</x:v>
      </x:c>
      <x:c r="BO97" s="211">
        <x:v>0.19323377140921799</x:v>
      </x:c>
      <x:c r="BP97" s="628">
        <x:v>3.48295152404762E-2</x:v>
      </x:c>
      <x:c r="BQ97" s="211">
        <x:v>7.6628298451922099</x:v>
      </x:c>
      <x:c r="BR97" s="628">
        <x:v>0.536403400831164</x:v>
      </x:c>
      <x:c r="BS97" s="211">
        <x:v>8.3191420269571104E-2</x:v>
      </x:c>
      <x:c r="BT97" s="628">
        <x:v>5.1605133384604297E-2</x:v>
      </x:c>
      <x:c r="BU97" s="211">
        <x:v>0.110690967972721</x:v>
      </x:c>
      <x:c r="BV97" s="628">
        <x:v>4.7410965981760998E-2</x:v>
      </x:c>
      <x:c r="BW97" s="211">
        <x:v>2.15169942385443E-2</x:v>
      </x:c>
      <x:c r="BX97" s="628">
        <x:v>4.9823808291061603E-2</x:v>
      </x:c>
      <x:c r="BY97" s="211">
        <x:v>9.9720217381438603E-2</x:v>
      </x:c>
      <x:c r="BZ97" s="628">
        <x:v>5.3935599789165803E-2</x:v>
      </x:c>
      <x:c r="CA97" s="211">
        <x:v>3.6271465181542E-3</x:v>
      </x:c>
      <x:c r="CB97" s="628">
        <x:v>5.1520484420127403E-2</x:v>
      </x:c>
      <x:c r="CC97" s="211">
        <x:v>2.95264010852349E-2</x:v>
      </x:c>
      <x:c r="CD97" s="628">
        <x:v>5.0769256445415203E-2</x:v>
      </x:c>
      <x:c r="CE97" s="211">
        <x:v>0.13333020417500199</x:v>
      </x:c>
      <x:c r="CF97" s="628">
        <x:v>3.5449329899854103E-2</x:v>
      </x:c>
      <x:c r="CG97" s="211">
        <x:v>-2.2978746043659199E-2</x:v>
      </x:c>
      <x:c r="CH97" s="628">
        <x:v>4.4540894274062201E-2</x:v>
      </x:c>
      <x:c r="CI97" s="211">
        <x:v>3.34513328777769E-2</x:v>
      </x:c>
      <x:c r="CJ97" s="628">
        <x:v>4.7175023552401003E-2</x:v>
      </x:c>
      <x:c r="CK97" s="211">
        <x:v>0.20106181071057799</x:v>
      </x:c>
      <x:c r="CL97" s="628">
        <x:v>4.3019921138521301E-2</x:v>
      </x:c>
      <x:c r="CM97" s="211">
        <x:v>5.8203598203320502E-2</x:v>
      </x:c>
      <x:c r="CN97" s="628">
        <x:v>4.27299320765476E-2</x:v>
      </x:c>
      <x:c r="CO97" s="211">
        <x:v>0.13311878200010799</x:v>
      </x:c>
      <x:c r="CP97" s="628">
        <x:v>4.4396305255265597E-2</x:v>
      </x:c>
      <x:c r="CQ97" s="211">
        <x:v>0.116246329645958</x:v>
      </x:c>
      <x:c r="CR97" s="628">
        <x:v>4.5999987086917701E-2</x:v>
      </x:c>
      <x:c r="CS97" s="211">
        <x:v>8.4544255288411196E-2</x:v>
      </x:c>
      <x:c r="CT97" s="628">
        <x:v>4.7887088420836402E-2</x:v>
      </x:c>
      <x:c r="CU97" s="211">
        <x:v>0.18073181599697299</x:v>
      </x:c>
      <x:c r="CV97" s="628">
        <x:v>4.7983431264678703E-2</x:v>
      </x:c>
      <x:c r="CW97" s="211">
        <x:v>0.19184750463196901</x:v>
      </x:c>
      <x:c r="CX97" s="628">
        <x:v>3.47743089408949E-2</x:v>
      </x:c>
      <x:c r="CY97" s="211">
        <x:v>8.3238298582718393</x:v>
      </x:c>
      <x:c r="CZ97" s="636">
        <x:v>0.58117584621849905</x:v>
      </x:c>
    </x:row>
    <x:row r="99" spans="1:104" x14ac:dyDescent="0.2">
      <x:c r="A99" s="52" t="s">
        <x:v>544</x:v>
      </x:c>
    </x:row>
    <x:row r="100" spans="1:104" x14ac:dyDescent="0.2">
      <x:c r="A100" s="52" t="s">
        <x:v>659</x:v>
      </x:c>
    </x:row>
    <x:row r="101" spans="1:104" x14ac:dyDescent="0.2">
      <x:c r="A101" s="52" t="s">
        <x:v>651</x:v>
      </x:c>
    </x:row>
    <x:row r="102" spans="1:104" x14ac:dyDescent="0.2">
      <x:c r="A102" s="52" t="s">
        <x:v>1712</x:v>
      </x:c>
    </x:row>
    <x:row r="103" spans="1:104" x14ac:dyDescent="0.2">
      <x:c r="A103" s="52" t="s">
        <x:v>415</x:v>
      </x:c>
    </x:row>
    <x:row r="104" spans="1:104" x14ac:dyDescent="0.2">
      <x:c r="A104" s="52" t="s">
        <x:v>416</x:v>
      </x:c>
    </x:row>
    <x:row r="105" spans="1:104" x14ac:dyDescent="0.2">
      <x:c r="A105" s="52" t="s">
        <x:v>417</x:v>
      </x:c>
    </x:row>
    <x:row r="106" spans="1:104" x14ac:dyDescent="0.2">
      <x:c r="A106" s="172" t="str">
        <x:f>HYPERLINK("https://oecdcode.org/disclaimers/cyprus.html", "Information on data for Cyprus: https://oecdcode.org/disclaimers/cyprus.html")</x:f>
        <x:v>Information on data for Cyprus: https://oecdcode.org/disclaimers/cyprus.html</x:v>
      </x:c>
    </x:row>
    <x:row r="107" spans="1:104" x14ac:dyDescent="0.2">
      <x:c r="A107" s="52" t="s">
        <x:v>418</x:v>
      </x:c>
    </x:row>
  </x:sheetData>
  <x:mergeCells count="58">
    <x:mergeCell ref="CS8:CT8"/>
    <x:mergeCell ref="CU8:CV8"/>
    <x:mergeCell ref="CW8:CX8"/>
    <x:mergeCell ref="CY7:CZ8"/>
    <x:mergeCell ref="BS9:CZ9"/>
    <x:mergeCell ref="BQ7:BR8"/>
    <x:mergeCell ref="AK9:BR9"/>
    <x:mergeCell ref="BS7:CX7"/>
    <x:mergeCell ref="BS8:BT8"/>
    <x:mergeCell ref="BU8:BV8"/>
    <x:mergeCell ref="BW8:BX8"/>
    <x:mergeCell ref="BY8:BZ8"/>
    <x:mergeCell ref="CA8:CB8"/>
    <x:mergeCell ref="CC8:CD8"/>
    <x:mergeCell ref="CE8:CF8"/>
    <x:mergeCell ref="CG8:CH8"/>
    <x:mergeCell ref="CI8:CJ8"/>
    <x:mergeCell ref="CK8:CL8"/>
    <x:mergeCell ref="CM8:CN8"/>
    <x:mergeCell ref="CO8:CP8"/>
    <x:mergeCell ref="CQ8:CR8"/>
    <x:mergeCell ref="BG8:BH8"/>
    <x:mergeCell ref="BI8:BJ8"/>
    <x:mergeCell ref="BK8:BL8"/>
    <x:mergeCell ref="BM8:BN8"/>
    <x:mergeCell ref="BO8:BP8"/>
    <x:mergeCell ref="AE8:AF8"/>
    <x:mergeCell ref="AG8:AH8"/>
    <x:mergeCell ref="AI7:AJ8"/>
    <x:mergeCell ref="C9:AJ9"/>
    <x:mergeCell ref="AK7:BP7"/>
    <x:mergeCell ref="AK8:AL8"/>
    <x:mergeCell ref="AM8:AN8"/>
    <x:mergeCell ref="AO8:AP8"/>
    <x:mergeCell ref="AQ8:AR8"/>
    <x:mergeCell ref="AS8:AT8"/>
    <x:mergeCell ref="AU8:AV8"/>
    <x:mergeCell ref="AW8:AX8"/>
    <x:mergeCell ref="AY8:AZ8"/>
    <x:mergeCell ref="BA8:BB8"/>
    <x:mergeCell ref="BC8:BD8"/>
    <x:mergeCell ref="BE8:BF8"/>
    <x:mergeCell ref="B7:B10"/>
    <x:mergeCell ref="C7:AH7"/>
    <x:mergeCell ref="C8:D8"/>
    <x:mergeCell ref="E8:F8"/>
    <x:mergeCell ref="G8:H8"/>
    <x:mergeCell ref="I8:J8"/>
    <x:mergeCell ref="K8:L8"/>
    <x:mergeCell ref="M8:N8"/>
    <x:mergeCell ref="O8:P8"/>
    <x:mergeCell ref="Q8:R8"/>
    <x:mergeCell ref="S8:T8"/>
    <x:mergeCell ref="U8:V8"/>
    <x:mergeCell ref="W8:X8"/>
    <x:mergeCell ref="Y8:Z8"/>
    <x:mergeCell ref="AA8:AB8"/>
    <x:mergeCell ref="AC8:AD8"/>
  </x:mergeCells>
  <x:conditionalFormatting sqref="C1:C200">
    <x:cfRule type="expression" dxfId="53" priority="48">
      <x:formula>ABS(C1/D1)&gt;1.95996398454005</x:formula>
    </x:cfRule>
  </x:conditionalFormatting>
  <x:conditionalFormatting sqref="E1:E200">
    <x:cfRule type="expression" dxfId="52" priority="47">
      <x:formula>ABS(E1/F1)&gt;1.95996398454005</x:formula>
    </x:cfRule>
  </x:conditionalFormatting>
  <x:conditionalFormatting sqref="G1:G200">
    <x:cfRule type="expression" dxfId="51" priority="46">
      <x:formula>ABS(G1/H1)&gt;1.95996398454005</x:formula>
    </x:cfRule>
  </x:conditionalFormatting>
  <x:conditionalFormatting sqref="I1:I200">
    <x:cfRule type="expression" dxfId="50" priority="45">
      <x:formula>ABS(I1/J1)&gt;1.95996398454005</x:formula>
    </x:cfRule>
  </x:conditionalFormatting>
  <x:conditionalFormatting sqref="K1:K200">
    <x:cfRule type="expression" dxfId="49" priority="44">
      <x:formula>ABS(K1/L1)&gt;1.95996398454005</x:formula>
    </x:cfRule>
  </x:conditionalFormatting>
  <x:conditionalFormatting sqref="M1:M200">
    <x:cfRule type="expression" dxfId="48" priority="43">
      <x:formula>ABS(M1/N1)&gt;1.95996398454005</x:formula>
    </x:cfRule>
  </x:conditionalFormatting>
  <x:conditionalFormatting sqref="O1:O200">
    <x:cfRule type="expression" dxfId="47" priority="42">
      <x:formula>ABS(O1/P1)&gt;1.95996398454005</x:formula>
    </x:cfRule>
  </x:conditionalFormatting>
  <x:conditionalFormatting sqref="Q1:Q200">
    <x:cfRule type="expression" dxfId="46" priority="41">
      <x:formula>ABS(Q1/R1)&gt;1.95996398454005</x:formula>
    </x:cfRule>
  </x:conditionalFormatting>
  <x:conditionalFormatting sqref="S1:S200">
    <x:cfRule type="expression" dxfId="45" priority="40">
      <x:formula>ABS(S1/T1)&gt;1.95996398454005</x:formula>
    </x:cfRule>
  </x:conditionalFormatting>
  <x:conditionalFormatting sqref="U1:U200">
    <x:cfRule type="expression" dxfId="44" priority="39">
      <x:formula>ABS(U1/V1)&gt;1.95996398454005</x:formula>
    </x:cfRule>
  </x:conditionalFormatting>
  <x:conditionalFormatting sqref="W1:W200">
    <x:cfRule type="expression" dxfId="43" priority="38">
      <x:formula>ABS(W1/X1)&gt;1.95996398454005</x:formula>
    </x:cfRule>
  </x:conditionalFormatting>
  <x:conditionalFormatting sqref="Y1:Y200">
    <x:cfRule type="expression" dxfId="42" priority="37">
      <x:formula>ABS(Y1/Z1)&gt;1.95996398454005</x:formula>
    </x:cfRule>
  </x:conditionalFormatting>
  <x:conditionalFormatting sqref="AA1:AA200">
    <x:cfRule type="expression" dxfId="41" priority="36">
      <x:formula>ABS(AA1/AB1)&gt;1.95996398454005</x:formula>
    </x:cfRule>
  </x:conditionalFormatting>
  <x:conditionalFormatting sqref="AC1:AC200">
    <x:cfRule type="expression" dxfId="40" priority="35">
      <x:formula>ABS(AC1/AD1)&gt;1.95996398454005</x:formula>
    </x:cfRule>
  </x:conditionalFormatting>
  <x:conditionalFormatting sqref="AE1:AE200">
    <x:cfRule type="expression" dxfId="39" priority="34">
      <x:formula>ABS(AE1/AF1)&gt;1.95996398454005</x:formula>
    </x:cfRule>
  </x:conditionalFormatting>
  <x:conditionalFormatting sqref="AG1:AG200">
    <x:cfRule type="expression" dxfId="38" priority="33">
      <x:formula>ABS(AG1/AH1)&gt;1.95996398454005</x:formula>
    </x:cfRule>
  </x:conditionalFormatting>
  <x:conditionalFormatting sqref="AK1:AK200">
    <x:cfRule type="expression" dxfId="37" priority="32">
      <x:formula>ABS(AK1/AL1)&gt;1.95996398454005</x:formula>
    </x:cfRule>
  </x:conditionalFormatting>
  <x:conditionalFormatting sqref="AM1:AM200">
    <x:cfRule type="expression" dxfId="36" priority="31">
      <x:formula>ABS(AM1/AN1)&gt;1.95996398454005</x:formula>
    </x:cfRule>
  </x:conditionalFormatting>
  <x:conditionalFormatting sqref="AO1:AO200">
    <x:cfRule type="expression" dxfId="35" priority="30">
      <x:formula>ABS(AO1/AP1)&gt;1.95996398454005</x:formula>
    </x:cfRule>
  </x:conditionalFormatting>
  <x:conditionalFormatting sqref="AQ1:AQ200">
    <x:cfRule type="expression" dxfId="34" priority="29">
      <x:formula>ABS(AQ1/AR1)&gt;1.95996398454005</x:formula>
    </x:cfRule>
  </x:conditionalFormatting>
  <x:conditionalFormatting sqref="AS1:AS200">
    <x:cfRule type="expression" dxfId="33" priority="28">
      <x:formula>ABS(AS1/AT1)&gt;1.95996398454005</x:formula>
    </x:cfRule>
  </x:conditionalFormatting>
  <x:conditionalFormatting sqref="AU1:AU200">
    <x:cfRule type="expression" dxfId="32" priority="27">
      <x:formula>ABS(AU1/AV1)&gt;1.95996398454005</x:formula>
    </x:cfRule>
  </x:conditionalFormatting>
  <x:conditionalFormatting sqref="AW1:AW200">
    <x:cfRule type="expression" dxfId="31" priority="26">
      <x:formula>ABS(AW1/AX1)&gt;1.95996398454005</x:formula>
    </x:cfRule>
  </x:conditionalFormatting>
  <x:conditionalFormatting sqref="AY1:AY200">
    <x:cfRule type="expression" dxfId="30" priority="25">
      <x:formula>ABS(AY1/AZ1)&gt;1.95996398454005</x:formula>
    </x:cfRule>
  </x:conditionalFormatting>
  <x:conditionalFormatting sqref="BA1:BA200">
    <x:cfRule type="expression" dxfId="29" priority="24">
      <x:formula>ABS(BA1/BB1)&gt;1.95996398454005</x:formula>
    </x:cfRule>
  </x:conditionalFormatting>
  <x:conditionalFormatting sqref="BC1:BC200">
    <x:cfRule type="expression" dxfId="28" priority="23">
      <x:formula>ABS(BC1/BD1)&gt;1.95996398454005</x:formula>
    </x:cfRule>
  </x:conditionalFormatting>
  <x:conditionalFormatting sqref="BE1:BE200">
    <x:cfRule type="expression" dxfId="27" priority="22">
      <x:formula>ABS(BE1/BF1)&gt;1.95996398454005</x:formula>
    </x:cfRule>
  </x:conditionalFormatting>
  <x:conditionalFormatting sqref="BG1:BG200">
    <x:cfRule type="expression" dxfId="26" priority="21">
      <x:formula>ABS(BG1/BH1)&gt;1.95996398454005</x:formula>
    </x:cfRule>
  </x:conditionalFormatting>
  <x:conditionalFormatting sqref="BI1:BI200">
    <x:cfRule type="expression" dxfId="25" priority="20">
      <x:formula>ABS(BI1/BJ1)&gt;1.95996398454005</x:formula>
    </x:cfRule>
  </x:conditionalFormatting>
  <x:conditionalFormatting sqref="BK1:BK200">
    <x:cfRule type="expression" dxfId="24" priority="19">
      <x:formula>ABS(BK1/BL1)&gt;1.95996398454005</x:formula>
    </x:cfRule>
  </x:conditionalFormatting>
  <x:conditionalFormatting sqref="BM1:BM200">
    <x:cfRule type="expression" dxfId="23" priority="18">
      <x:formula>ABS(BM1/BN1)&gt;1.95996398454005</x:formula>
    </x:cfRule>
  </x:conditionalFormatting>
  <x:conditionalFormatting sqref="BO1:BO200">
    <x:cfRule type="expression" dxfId="22" priority="17">
      <x:formula>ABS(BO1/BP1)&gt;1.95996398454005</x:formula>
    </x:cfRule>
  </x:conditionalFormatting>
  <x:conditionalFormatting sqref="BS1:BS200">
    <x:cfRule type="expression" dxfId="21" priority="16">
      <x:formula>ABS(BS1/BT1)&gt;1.95996398454005</x:formula>
    </x:cfRule>
  </x:conditionalFormatting>
  <x:conditionalFormatting sqref="BU1:BU200">
    <x:cfRule type="expression" dxfId="20" priority="15">
      <x:formula>ABS(BU1/BV1)&gt;1.95996398454005</x:formula>
    </x:cfRule>
  </x:conditionalFormatting>
  <x:conditionalFormatting sqref="BW1:BW200">
    <x:cfRule type="expression" dxfId="19" priority="14">
      <x:formula>ABS(BW1/BX1)&gt;1.95996398454005</x:formula>
    </x:cfRule>
  </x:conditionalFormatting>
  <x:conditionalFormatting sqref="BY1:BY200">
    <x:cfRule type="expression" dxfId="18" priority="13">
      <x:formula>ABS(BY1/BZ1)&gt;1.95996398454005</x:formula>
    </x:cfRule>
  </x:conditionalFormatting>
  <x:conditionalFormatting sqref="CA1:CA200">
    <x:cfRule type="expression" dxfId="17" priority="12">
      <x:formula>ABS(CA1/CB1)&gt;1.95996398454005</x:formula>
    </x:cfRule>
  </x:conditionalFormatting>
  <x:conditionalFormatting sqref="CC1:CC200">
    <x:cfRule type="expression" dxfId="16" priority="11">
      <x:formula>ABS(CC1/CD1)&gt;1.95996398454005</x:formula>
    </x:cfRule>
  </x:conditionalFormatting>
  <x:conditionalFormatting sqref="CE1:CE200">
    <x:cfRule type="expression" dxfId="15" priority="10">
      <x:formula>ABS(CE1/CF1)&gt;1.95996398454005</x:formula>
    </x:cfRule>
  </x:conditionalFormatting>
  <x:conditionalFormatting sqref="CG1:CG200">
    <x:cfRule type="expression" dxfId="14" priority="9">
      <x:formula>ABS(CG1/CH1)&gt;1.95996398454005</x:formula>
    </x:cfRule>
  </x:conditionalFormatting>
  <x:conditionalFormatting sqref="CI1:CI200">
    <x:cfRule type="expression" dxfId="13" priority="8">
      <x:formula>ABS(CI1/CJ1)&gt;1.95996398454005</x:formula>
    </x:cfRule>
  </x:conditionalFormatting>
  <x:conditionalFormatting sqref="CK1:CK200">
    <x:cfRule type="expression" dxfId="12" priority="7">
      <x:formula>ABS(CK1/CL1)&gt;1.95996398454005</x:formula>
    </x:cfRule>
  </x:conditionalFormatting>
  <x:conditionalFormatting sqref="CM1:CM200">
    <x:cfRule type="expression" dxfId="11" priority="6">
      <x:formula>ABS(CM1/CN1)&gt;1.95996398454005</x:formula>
    </x:cfRule>
  </x:conditionalFormatting>
  <x:conditionalFormatting sqref="CO1:CO200">
    <x:cfRule type="expression" dxfId="10" priority="5">
      <x:formula>ABS(CO1/CP1)&gt;1.95996398454005</x:formula>
    </x:cfRule>
  </x:conditionalFormatting>
  <x:conditionalFormatting sqref="CQ1:CQ200">
    <x:cfRule type="expression" dxfId="9" priority="4">
      <x:formula>ABS(CQ1/CR1)&gt;1.95996398454005</x:formula>
    </x:cfRule>
  </x:conditionalFormatting>
  <x:conditionalFormatting sqref="CS1:CS200">
    <x:cfRule type="expression" dxfId="8" priority="3">
      <x:formula>ABS(CS1/CT1)&gt;1.95996398454005</x:formula>
    </x:cfRule>
  </x:conditionalFormatting>
  <x:conditionalFormatting sqref="CU1:CU200">
    <x:cfRule type="expression" dxfId="7" priority="2">
      <x:formula>ABS(CU1/CV1)&gt;1.95996398454005</x:formula>
    </x:cfRule>
  </x:conditionalFormatting>
  <x:conditionalFormatting sqref="CW1:CW200">
    <x:cfRule type="expression" dxfId="6" priority="1">
      <x:formula>ABS(CW1/CX1)&gt;1.95996398454005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F00-000000000000}" mc:Ignorable="x14ac xr xr2 xr3">
  <x:dimension ref="A1:H107"/>
  <x:sheetViews>
    <x:sheetView showGridLines="0" zoomScale="80" workbookViewId="0"/>
  </x:sheetViews>
  <x:sheetFormatPr defaultColWidth="11.42578125" defaultRowHeight="12.75" x14ac:dyDescent="0.2"/>
  <x:cols>
    <x:col min="1" max="1" width="30.7109375" customWidth="1"/>
    <x:col min="2" max="2" width="8.7109375" customWidth="1"/>
  </x:cols>
  <x:sheetData>
    <x:row r="1" spans="1:8" x14ac:dyDescent="0.2">
      <x:c r="A1" s="1" t="s">
        <x:v>331</x:v>
      </x:c>
    </x:row>
    <x:row r="2" spans="1:8" x14ac:dyDescent="0.2">
      <x:c r="A2" s="51" t="s">
        <x:v>332</x:v>
      </x:c>
    </x:row>
    <x:row r="3" spans="1:8" x14ac:dyDescent="0.2">
      <x:c r="A3" s="47" t="s">
        <x:v>448</x:v>
      </x:c>
    </x:row>
    <x:row r="4" spans="1:8" x14ac:dyDescent="0.2">
      <x:c r="A4" s="147" t="str">
        <x:f>HYPERLINK("#'TOC'!A1", "Back to TOC")</x:f>
        <x:v>Back to TOC</x:v>
      </x:c>
    </x:row>
    <x:row r="8" spans="1:8" ht="105" customHeight="1" x14ac:dyDescent="0.2">
      <x:c r="B8" s="670" t="s">
        <x:v>338</x:v>
      </x:c>
      <x:c r="C8" s="673" t="s">
        <x:v>661</x:v>
      </x:c>
      <x:c r="D8" s="673"/>
      <x:c r="E8" s="673" t="s">
        <x:v>661</x:v>
      </x:c>
      <x:c r="F8" s="673"/>
      <x:c r="G8" s="673" t="s">
        <x:v>661</x:v>
      </x:c>
      <x:c r="H8" s="674"/>
    </x:row>
    <x:row r="9" spans="1:8" ht="60" customHeight="1" x14ac:dyDescent="0.2">
      <x:c r="B9" s="671"/>
      <x:c r="C9" s="676" t="s">
        <x:v>553</x:v>
      </x:c>
      <x:c r="D9" s="676"/>
      <x:c r="E9" s="676" t="s">
        <x:v>554</x:v>
      </x:c>
      <x:c r="F9" s="676"/>
      <x:c r="G9" s="676" t="s">
        <x:v>555</x:v>
      </x:c>
      <x:c r="H9" s="711"/>
    </x:row>
    <x:row r="10" spans="1:8" ht="30" customHeight="1" x14ac:dyDescent="0.2">
      <x:c r="B10" s="672"/>
      <x:c r="C10" s="4" t="s">
        <x:v>449</x:v>
      </x:c>
      <x:c r="D10" s="4" t="s">
        <x:v>342</x:v>
      </x:c>
      <x:c r="E10" s="4" t="s">
        <x:v>449</x:v>
      </x:c>
      <x:c r="F10" s="4" t="s">
        <x:v>342</x:v>
      </x:c>
      <x:c r="G10" s="4" t="s">
        <x:v>449</x:v>
      </x:c>
      <x:c r="H10" s="5" t="s">
        <x:v>342</x:v>
      </x:c>
    </x:row>
    <x:row r="11" spans="1:8" ht="12.95" customHeight="1" x14ac:dyDescent="0.2">
      <x:c r="A11" s="6"/>
      <x:c r="B11" s="7"/>
      <x:c r="C11" s="209" t="s">
        <x:v>2684</x:v>
      </x:c>
      <x:c r="D11" s="643" t="s">
        <x:v>2685</x:v>
      </x:c>
      <x:c r="E11" s="209" t="s">
        <x:v>2686</x:v>
      </x:c>
      <x:c r="F11" s="643" t="s">
        <x:v>2687</x:v>
      </x:c>
      <x:c r="G11" s="209" t="s">
        <x:v>2688</x:v>
      </x:c>
      <x:c r="H11" s="651" t="s">
        <x:v>2689</x:v>
      </x:c>
    </x:row>
    <x:row r="12" spans="1:8" ht="12.95" customHeight="1" x14ac:dyDescent="0.2">
      <x:c r="A12" s="2" t="s">
        <x:v>354</x:v>
      </x:c>
      <x:c r="B12" s="12">
        <x:v>2</x:v>
      </x:c>
      <x:c r="C12" s="197">
        <x:v>3.08870597766622</x:v>
      </x:c>
      <x:c r="D12" s="637">
        <x:v>1.0899946499553701</x:v>
      </x:c>
      <x:c r="E12" s="197">
        <x:v>3.0061235197470402</x:v>
      </x:c>
      <x:c r="F12" s="637">
        <x:v>1.0736618625252501</x:v>
      </x:c>
      <x:c r="G12" s="197">
        <x:v>2.8956301615470199</x:v>
      </x:c>
      <x:c r="H12" s="645">
        <x:v>1.0269416897435499</x:v>
      </x:c>
    </x:row>
    <x:row r="13" spans="1:8" ht="12.95" customHeight="1" x14ac:dyDescent="0.2">
      <x:c r="A13" s="2" t="s">
        <x:v>355</x:v>
      </x:c>
      <x:c r="B13" s="12">
        <x:v>2</x:v>
      </x:c>
      <x:c r="C13" s="197">
        <x:v>1.71981170090998</x:v>
      </x:c>
      <x:c r="D13" s="637">
        <x:v>0.15396879902444399</x:v>
      </x:c>
      <x:c r="E13" s="197">
        <x:v>1.72399218864443</x:v>
      </x:c>
      <x:c r="F13" s="637">
        <x:v>0.15433992375119299</x:v>
      </x:c>
      <x:c r="G13" s="197">
        <x:v>1.73188848542951</x:v>
      </x:c>
      <x:c r="H13" s="645">
        <x:v>0.154898003866872</x:v>
      </x:c>
    </x:row>
    <x:row r="14" spans="1:8" ht="12.95" customHeight="1" x14ac:dyDescent="0.2">
      <x:c r="A14" s="2" t="s">
        <x:v>356</x:v>
      </x:c>
      <x:c r="B14" s="12">
        <x:v>2</x:v>
      </x:c>
      <x:c r="C14" s="197">
        <x:v>1.82839149125741</x:v>
      </x:c>
      <x:c r="D14" s="637">
        <x:v>0.13630137497471301</x:v>
      </x:c>
      <x:c r="E14" s="197">
        <x:v>1.7981943485508101</x:v>
      </x:c>
      <x:c r="F14" s="637">
        <x:v>0.13371977792609099</x:v>
      </x:c>
      <x:c r="G14" s="197">
        <x:v>1.76916897088275</x:v>
      </x:c>
      <x:c r="H14" s="645">
        <x:v>0.13204192362613701</x:v>
      </x:c>
    </x:row>
    <x:row r="15" spans="1:8" ht="12.95" customHeight="1" x14ac:dyDescent="0.2">
      <x:c r="A15" s="2" t="s">
        <x:v>357</x:v>
      </x:c>
      <x:c r="B15" s="12">
        <x:v>2</x:v>
      </x:c>
      <x:c r="C15" s="197">
        <x:v>1.8334758098820101</x:v>
      </x:c>
      <x:c r="D15" s="637">
        <x:v>0.241557945299019</x:v>
      </x:c>
      <x:c r="E15" s="197">
        <x:v>1.85214281845411</x:v>
      </x:c>
      <x:c r="F15" s="637">
        <x:v>0.245047365636721</x:v>
      </x:c>
      <x:c r="G15" s="197">
        <x:v>1.8622981140105701</x:v>
      </x:c>
      <x:c r="H15" s="645">
        <x:v>0.24532716108271899</x:v>
      </x:c>
    </x:row>
    <x:row r="16" spans="1:8" ht="12.95" customHeight="1" x14ac:dyDescent="0.2">
      <x:c r="A16" s="2" t="s">
        <x:v>358</x:v>
      </x:c>
      <x:c r="B16" s="12">
        <x:v>2</x:v>
      </x:c>
      <x:c r="C16" s="197">
        <x:v>3.0091154608207198</x:v>
      </x:c>
      <x:c r="D16" s="637">
        <x:v>0.43091101702824097</x:v>
      </x:c>
      <x:c r="E16" s="197">
        <x:v>2.8165629731127999</x:v>
      </x:c>
      <x:c r="F16" s="637">
        <x:v>0.420896538519685</x:v>
      </x:c>
      <x:c r="G16" s="197">
        <x:v>2.8375203415684398</x:v>
      </x:c>
      <x:c r="H16" s="645">
        <x:v>0.42988784216060999</x:v>
      </x:c>
    </x:row>
    <x:row r="17" spans="1:8" ht="12.95" customHeight="1" x14ac:dyDescent="0.2">
      <x:c r="A17" s="2" t="s">
        <x:v>359</x:v>
      </x:c>
      <x:c r="B17" s="12">
        <x:v>2</x:v>
      </x:c>
      <x:c r="C17" s="197">
        <x:v>2.2537152274103902</x:v>
      </x:c>
      <x:c r="D17" s="637">
        <x:v>0.18830292517247599</x:v>
      </x:c>
      <x:c r="E17" s="197">
        <x:v>2.2177293847368902</x:v>
      </x:c>
      <x:c r="F17" s="637">
        <x:v>0.19041124517400401</x:v>
      </x:c>
      <x:c r="G17" s="197">
        <x:v>2.2036313454918202</x:v>
      </x:c>
      <x:c r="H17" s="645">
        <x:v>0.19228576674704001</x:v>
      </x:c>
    </x:row>
    <x:row r="18" spans="1:8" ht="12.95" customHeight="1" x14ac:dyDescent="0.2">
      <x:c r="A18" s="17" t="s">
        <x:v>360</x:v>
      </x:c>
      <x:c r="B18" s="12">
        <x:v>2</x:v>
      </x:c>
      <x:c r="C18" s="197">
        <x:v>2.3736902733105798</x:v>
      </x:c>
      <x:c r="D18" s="637">
        <x:v>0.255294883807347</x:v>
      </x:c>
      <x:c r="E18" s="197">
        <x:v>2.3489083057876101</x:v>
      </x:c>
      <x:c r="F18" s="637">
        <x:v>0.26220597946038898</x:v>
      </x:c>
      <x:c r="G18" s="197">
        <x:v>2.30411170030359</x:v>
      </x:c>
      <x:c r="H18" s="645">
        <x:v>0.25921770066701999</x:v>
      </x:c>
    </x:row>
    <x:row r="19" spans="1:8" ht="12.95" customHeight="1" x14ac:dyDescent="0.2">
      <x:c r="A19" s="17" t="s">
        <x:v>361</x:v>
      </x:c>
      <x:c r="B19" s="12">
        <x:v>2</x:v>
      </x:c>
      <x:c r="C19" s="197">
        <x:v>1.87079152417745</x:v>
      </x:c>
      <x:c r="D19" s="637">
        <x:v>0.28314894460322798</x:v>
      </x:c>
      <x:c r="E19" s="197">
        <x:v>1.85480029140319</x:v>
      </x:c>
      <x:c r="F19" s="637">
        <x:v>0.28636876298262498</x:v>
      </x:c>
      <x:c r="G19" s="197">
        <x:v>1.88021367724191</x:v>
      </x:c>
      <x:c r="H19" s="645">
        <x:v>0.28277121708876302</x:v>
      </x:c>
    </x:row>
    <x:row r="20" spans="1:8" ht="12.95" customHeight="1" x14ac:dyDescent="0.2">
      <x:c r="A20" s="2" t="s">
        <x:v>362</x:v>
      </x:c>
      <x:c r="B20" s="12">
        <x:v>2</x:v>
      </x:c>
      <x:c r="C20" s="197">
        <x:v>3.91899539026209</x:v>
      </x:c>
      <x:c r="D20" s="637">
        <x:v>0.55786646321050204</x:v>
      </x:c>
      <x:c r="E20" s="197">
        <x:v>3.8107151020492802</x:v>
      </x:c>
      <x:c r="F20" s="637">
        <x:v>0.56088649325367101</x:v>
      </x:c>
      <x:c r="G20" s="197">
        <x:v>3.7076711994068501</x:v>
      </x:c>
      <x:c r="H20" s="645">
        <x:v>0.53840563571145394</x:v>
      </x:c>
    </x:row>
    <x:row r="21" spans="1:8" ht="12.95" customHeight="1" x14ac:dyDescent="0.2">
      <x:c r="A21" s="2" t="s">
        <x:v>363</x:v>
      </x:c>
      <x:c r="B21" s="12">
        <x:v>2</x:v>
      </x:c>
      <x:c r="C21" s="197">
        <x:v>1.9585261222298</x:v>
      </x:c>
      <x:c r="D21" s="637">
        <x:v>0.21741591789906101</x:v>
      </x:c>
      <x:c r="E21" s="197">
        <x:v>1.9779673447947399</x:v>
      </x:c>
      <x:c r="F21" s="637">
        <x:v>0.22368370415481001</x:v>
      </x:c>
      <x:c r="G21" s="197">
        <x:v>1.94365547746925</x:v>
      </x:c>
      <x:c r="H21" s="645">
        <x:v>0.21976159639031601</x:v>
      </x:c>
    </x:row>
    <x:row r="22" spans="1:8" ht="12.95" customHeight="1" x14ac:dyDescent="0.2">
      <x:c r="A22" s="2" t="s">
        <x:v>364</x:v>
      </x:c>
      <x:c r="B22" s="12">
        <x:v>2</x:v>
      </x:c>
      <x:c r="C22" s="197">
        <x:v>1.9582849780943901</x:v>
      </x:c>
      <x:c r="D22" s="637">
        <x:v>0.39573320941870699</x:v>
      </x:c>
      <x:c r="E22" s="197">
        <x:v>1.9488178702823</x:v>
      </x:c>
      <x:c r="F22" s="637">
        <x:v>0.39862370834938798</x:v>
      </x:c>
      <x:c r="G22" s="197">
        <x:v>1.97694127327362</x:v>
      </x:c>
      <x:c r="H22" s="645">
        <x:v>0.40581702313379903</x:v>
      </x:c>
    </x:row>
    <x:row r="23" spans="1:8" ht="12.95" customHeight="1" x14ac:dyDescent="0.2">
      <x:c r="A23" s="2" t="s">
        <x:v>365</x:v>
      </x:c>
      <x:c r="B23" s="12">
        <x:v>2</x:v>
      </x:c>
      <x:c r="C23" s="197">
        <x:v>2.6520701360176999</x:v>
      </x:c>
      <x:c r="D23" s="637">
        <x:v>0.374945339943767</x:v>
      </x:c>
      <x:c r="E23" s="197">
        <x:v>2.6470543084204801</x:v>
      </x:c>
      <x:c r="F23" s="637">
        <x:v>0.372550066286986</x:v>
      </x:c>
      <x:c r="G23" s="197">
        <x:v>2.59559041603646</x:v>
      </x:c>
      <x:c r="H23" s="645">
        <x:v>0.36482739396131098</x:v>
      </x:c>
    </x:row>
    <x:row r="24" spans="1:8" ht="12.95" customHeight="1" x14ac:dyDescent="0.2">
      <x:c r="A24" s="2" t="s">
        <x:v>366</x:v>
      </x:c>
      <x:c r="B24" s="12">
        <x:v>2</x:v>
      </x:c>
      <x:c r="C24" s="197">
        <x:v>2.4455992058562002</x:v>
      </x:c>
      <x:c r="D24" s="637">
        <x:v>0.32207368100982198</x:v>
      </x:c>
      <x:c r="E24" s="197">
        <x:v>2.3810285271869498</x:v>
      </x:c>
      <x:c r="F24" s="637">
        <x:v>0.31218340791809202</x:v>
      </x:c>
      <x:c r="G24" s="197">
        <x:v>2.3433243643701598</x:v>
      </x:c>
      <x:c r="H24" s="645">
        <x:v>0.31058444767396798</x:v>
      </x:c>
    </x:row>
    <x:row r="25" spans="1:8" ht="12.95" customHeight="1" x14ac:dyDescent="0.2">
      <x:c r="A25" s="2" t="s">
        <x:v>367</x:v>
      </x:c>
      <x:c r="B25" s="12">
        <x:v>2</x:v>
      </x:c>
      <x:c r="C25" s="197">
        <x:v>2.53902631917081</x:v>
      </x:c>
      <x:c r="D25" s="637">
        <x:v>0.30192952335408402</x:v>
      </x:c>
      <x:c r="E25" s="197">
        <x:v>2.5310462373470202</x:v>
      </x:c>
      <x:c r="F25" s="637">
        <x:v>0.30473770549881202</x:v>
      </x:c>
      <x:c r="G25" s="197">
        <x:v>2.5281170906197499</x:v>
      </x:c>
      <x:c r="H25" s="645">
        <x:v>0.30858108110122201</x:v>
      </x:c>
    </x:row>
    <x:row r="26" spans="1:8" ht="12.95" customHeight="1" x14ac:dyDescent="0.2">
      <x:c r="A26" s="2" t="s">
        <x:v>368</x:v>
      </x:c>
      <x:c r="B26" s="12">
        <x:v>2</x:v>
      </x:c>
      <x:c r="C26" s="197">
        <x:v>2.31366670296716</x:v>
      </x:c>
      <x:c r="D26" s="637">
        <x:v>0.33872434836841597</x:v>
      </x:c>
      <x:c r="E26" s="197">
        <x:v>2.2407865663017499</x:v>
      </x:c>
      <x:c r="F26" s="637">
        <x:v>0.33249546994701601</x:v>
      </x:c>
      <x:c r="G26" s="197">
        <x:v>2.2433732483465998</x:v>
      </x:c>
      <x:c r="H26" s="645">
        <x:v>0.332839245242458</x:v>
      </x:c>
    </x:row>
    <x:row r="27" spans="1:8" ht="12.95" customHeight="1" x14ac:dyDescent="0.2">
      <x:c r="A27" s="2" t="s">
        <x:v>369</x:v>
      </x:c>
      <x:c r="B27" s="12">
        <x:v>2</x:v>
      </x:c>
      <x:c r="C27" s="197">
        <x:v>2.1400685057124802</x:v>
      </x:c>
      <x:c r="D27" s="637">
        <x:v>0.13855611394390499</x:v>
      </x:c>
      <x:c r="E27" s="197">
        <x:v>2.1088321485821901</x:v>
      </x:c>
      <x:c r="F27" s="637">
        <x:v>0.138936710863517</x:v>
      </x:c>
      <x:c r="G27" s="197">
        <x:v>2.1049914268583598</x:v>
      </x:c>
      <x:c r="H27" s="645">
        <x:v>0.13936618632528799</x:v>
      </x:c>
    </x:row>
    <x:row r="28" spans="1:8" ht="12.95" customHeight="1" x14ac:dyDescent="0.2">
      <x:c r="A28" s="2" t="s">
        <x:v>370</x:v>
      </x:c>
      <x:c r="B28" s="12">
        <x:v>2</x:v>
      </x:c>
      <x:c r="C28" s="197">
        <x:v>1.74155587278779</x:v>
      </x:c>
      <x:c r="D28" s="637">
        <x:v>0.24437104854768299</x:v>
      </x:c>
      <x:c r="E28" s="197">
        <x:v>1.7480482663533501</x:v>
      </x:c>
      <x:c r="F28" s="637">
        <x:v>0.245940591527923</x:v>
      </x:c>
      <x:c r="G28" s="197">
        <x:v>1.7638785253698099</x:v>
      </x:c>
      <x:c r="H28" s="645">
        <x:v>0.24628429770337501</x:v>
      </x:c>
    </x:row>
    <x:row r="29" spans="1:8" ht="12.95" customHeight="1" x14ac:dyDescent="0.2">
      <x:c r="A29" s="2" t="s">
        <x:v>371</x:v>
      </x:c>
      <x:c r="B29" s="12">
        <x:v>2</x:v>
      </x:c>
      <x:c r="C29" s="197">
        <x:v>1.8257929687775301</x:v>
      </x:c>
      <x:c r="D29" s="637">
        <x:v>0.19500363432654599</x:v>
      </x:c>
      <x:c r="E29" s="197">
        <x:v>1.7968227200614399</x:v>
      </x:c>
      <x:c r="F29" s="637">
        <x:v>0.19358919922491</x:v>
      </x:c>
      <x:c r="G29" s="197">
        <x:v>1.8032427385249401</x:v>
      </x:c>
      <x:c r="H29" s="645">
        <x:v>0.19563278688861199</x:v>
      </x:c>
    </x:row>
    <x:row r="30" spans="1:8" ht="12.95" customHeight="1" x14ac:dyDescent="0.2">
      <x:c r="A30" s="2" t="s">
        <x:v>372</x:v>
      </x:c>
      <x:c r="B30" s="12">
        <x:v>2</x:v>
      </x:c>
      <x:c r="C30" s="197">
        <x:v>2.17073351318182</x:v>
      </x:c>
      <x:c r="D30" s="637">
        <x:v>0.16872623433919001</x:v>
      </x:c>
      <x:c r="E30" s="197">
        <x:v>2.13650223652097</x:v>
      </x:c>
      <x:c r="F30" s="637">
        <x:v>0.167443027511753</x:v>
      </x:c>
      <x:c r="G30" s="197">
        <x:v>2.1150320599543702</x:v>
      </x:c>
      <x:c r="H30" s="645">
        <x:v>0.167193047417105</x:v>
      </x:c>
    </x:row>
    <x:row r="31" spans="1:8" ht="12.95" customHeight="1" x14ac:dyDescent="0.2">
      <x:c r="A31" s="2" t="s">
        <x:v>373</x:v>
      </x:c>
      <x:c r="B31" s="12">
        <x:v>2</x:v>
      </x:c>
      <x:c r="C31" s="197">
        <x:v>1.7885166586830099</x:v>
      </x:c>
      <x:c r="D31" s="637">
        <x:v>0.23262992508401001</x:v>
      </x:c>
      <x:c r="E31" s="197">
        <x:v>1.7938388422304199</x:v>
      </x:c>
      <x:c r="F31" s="637">
        <x:v>0.23428331123975199</x:v>
      </x:c>
      <x:c r="G31" s="197">
        <x:v>1.74817868645691</x:v>
      </x:c>
      <x:c r="H31" s="645">
        <x:v>0.227934509887114</x:v>
      </x:c>
    </x:row>
    <x:row r="32" spans="1:8" ht="12.95" customHeight="1" x14ac:dyDescent="0.2">
      <x:c r="A32" s="2" t="s">
        <x:v>374</x:v>
      </x:c>
      <x:c r="B32" s="12">
        <x:v>2</x:v>
      </x:c>
      <x:c r="C32" s="197">
        <x:v>2.8994929744419098</x:v>
      </x:c>
      <x:c r="D32" s="637">
        <x:v>0.40494982728555401</x:v>
      </x:c>
      <x:c r="E32" s="197">
        <x:v>2.81169917222643</x:v>
      </x:c>
      <x:c r="F32" s="637">
        <x:v>0.40185237786283101</x:v>
      </x:c>
      <x:c r="G32" s="197">
        <x:v>2.7668131737546902</x:v>
      </x:c>
      <x:c r="H32" s="645">
        <x:v>0.402911518082127</x:v>
      </x:c>
    </x:row>
    <x:row r="33" spans="1:8" ht="12.95" customHeight="1" x14ac:dyDescent="0.2">
      <x:c r="A33" s="2" t="s">
        <x:v>375</x:v>
      </x:c>
      <x:c r="B33" s="12">
        <x:v>2</x:v>
      </x:c>
      <x:c r="C33" s="197">
        <x:v>1.8823824994727101</x:v>
      </x:c>
      <x:c r="D33" s="637">
        <x:v>0.28126048452680902</x:v>
      </x:c>
      <x:c r="E33" s="197">
        <x:v>1.8725332952926299</x:v>
      </x:c>
      <x:c r="F33" s="637">
        <x:v>0.27397563309409501</x:v>
      </x:c>
      <x:c r="G33" s="197">
        <x:v>1.8665158045271999</x:v>
      </x:c>
      <x:c r="H33" s="645">
        <x:v>0.27837863453773598</x:v>
      </x:c>
    </x:row>
    <x:row r="34" spans="1:8" ht="12.95" customHeight="1" x14ac:dyDescent="0.2">
      <x:c r="A34" s="2" t="s">
        <x:v>376</x:v>
      </x:c>
      <x:c r="B34" s="12">
        <x:v>2</x:v>
      </x:c>
      <x:c r="C34" s="197">
        <x:v>2.56953661679773</x:v>
      </x:c>
      <x:c r="D34" s="637">
        <x:v>0.36461474002517003</x:v>
      </x:c>
      <x:c r="E34" s="197">
        <x:v>2.4937736979724701</x:v>
      </x:c>
      <x:c r="F34" s="637">
        <x:v>0.357822938568023</x:v>
      </x:c>
      <x:c r="G34" s="197">
        <x:v>2.4163903990844999</x:v>
      </x:c>
      <x:c r="H34" s="645">
        <x:v>0.35040893180317501</x:v>
      </x:c>
    </x:row>
    <x:row r="35" spans="1:8" ht="12.95" customHeight="1" x14ac:dyDescent="0.2">
      <x:c r="A35" s="2" t="s">
        <x:v>377</x:v>
      </x:c>
      <x:c r="B35" s="12">
        <x:v>2</x:v>
      </x:c>
      <x:c r="C35" s="197">
        <x:v>3.3203580103311898</x:v>
      </x:c>
      <x:c r="D35" s="637">
        <x:v>0.43874637371376801</x:v>
      </x:c>
      <x:c r="E35" s="197">
        <x:v>3.2626694442802702</x:v>
      </x:c>
      <x:c r="F35" s="637">
        <x:v>0.42968570846440202</x:v>
      </x:c>
      <x:c r="G35" s="197">
        <x:v>3.25353239292334</x:v>
      </x:c>
      <x:c r="H35" s="645">
        <x:v>0.43361256818632699</x:v>
      </x:c>
    </x:row>
    <x:row r="36" spans="1:8" ht="12.95" customHeight="1" x14ac:dyDescent="0.2">
      <x:c r="A36" s="2" t="s">
        <x:v>378</x:v>
      </x:c>
      <x:c r="B36" s="12">
        <x:v>2</x:v>
      </x:c>
      <x:c r="C36" s="197">
        <x:v>1.7729082203129101</x:v>
      </x:c>
      <x:c r="D36" s="637">
        <x:v>0.15669830420094299</x:v>
      </x:c>
      <x:c r="E36" s="197">
        <x:v>1.7639414627971199</x:v>
      </x:c>
      <x:c r="F36" s="637">
        <x:v>0.15906647768866899</x:v>
      </x:c>
      <x:c r="G36" s="197">
        <x:v>1.76618757195916</x:v>
      </x:c>
      <x:c r="H36" s="645">
        <x:v>0.16001205546036201</x:v>
      </x:c>
    </x:row>
    <x:row r="37" spans="1:8" ht="12.95" customHeight="1" x14ac:dyDescent="0.2">
      <x:c r="A37" s="2" t="s">
        <x:v>379</x:v>
      </x:c>
      <x:c r="B37" s="12">
        <x:v>2</x:v>
      </x:c>
      <x:c r="C37" s="197">
        <x:v>1.6238647317028401</x:v>
      </x:c>
      <x:c r="D37" s="637">
        <x:v>0.15191354851823499</x:v>
      </x:c>
      <x:c r="E37" s="197">
        <x:v>1.6043785775080699</x:v>
      </x:c>
      <x:c r="F37" s="637">
        <x:v>0.149370318458485</x:v>
      </x:c>
      <x:c r="G37" s="197">
        <x:v>1.59413710717602</x:v>
      </x:c>
      <x:c r="H37" s="645">
        <x:v>0.15059231638189299</x:v>
      </x:c>
    </x:row>
    <x:row r="38" spans="1:8" ht="12.95" customHeight="1" x14ac:dyDescent="0.2">
      <x:c r="A38" s="2" t="s">
        <x:v>380</x:v>
      </x:c>
      <x:c r="B38" s="12">
        <x:v>2</x:v>
      </x:c>
      <x:c r="C38" s="197">
        <x:v>2.2134715219379402</x:v>
      </x:c>
      <x:c r="D38" s="637">
        <x:v>0.18947555129988999</x:v>
      </x:c>
      <x:c r="E38" s="197">
        <x:v>2.1896259070106998</x:v>
      </x:c>
      <x:c r="F38" s="637">
        <x:v>0.19038612849200501</x:v>
      </x:c>
      <x:c r="G38" s="197">
        <x:v>2.2242166639283698</x:v>
      </x:c>
      <x:c r="H38" s="645">
        <x:v>0.19811924921152499</x:v>
      </x:c>
    </x:row>
    <x:row r="39" spans="1:8" ht="12.95" customHeight="1" x14ac:dyDescent="0.2">
      <x:c r="A39" s="2" t="s">
        <x:v>381</x:v>
      </x:c>
      <x:c r="B39" s="12">
        <x:v>2</x:v>
      </x:c>
      <x:c r="C39" s="197">
        <x:v>1.6772183371751199</x:v>
      </x:c>
      <x:c r="D39" s="637">
        <x:v>0.33564462722787503</x:v>
      </x:c>
      <x:c r="E39" s="197">
        <x:v>1.6480027401199899</x:v>
      </x:c>
      <x:c r="F39" s="637">
        <x:v>0.32801376156725798</x:v>
      </x:c>
      <x:c r="G39" s="197">
        <x:v>1.6703147676416901</x:v>
      </x:c>
      <x:c r="H39" s="645">
        <x:v>0.33718242833961598</x:v>
      </x:c>
    </x:row>
    <x:row r="40" spans="1:8" ht="12.95" customHeight="1" x14ac:dyDescent="0.2">
      <x:c r="A40" s="2" t="s">
        <x:v>382</x:v>
      </x:c>
      <x:c r="B40" s="12">
        <x:v>2</x:v>
      </x:c>
      <x:c r="C40" s="197">
        <x:v>1.8805656636056201</x:v>
      </x:c>
      <x:c r="D40" s="637">
        <x:v>0.205640246532659</x:v>
      </x:c>
      <x:c r="E40" s="197">
        <x:v>1.8536247947636399</x:v>
      </x:c>
      <x:c r="F40" s="637">
        <x:v>0.199808551850717</x:v>
      </x:c>
      <x:c r="G40" s="197">
        <x:v>1.8515499509401701</x:v>
      </x:c>
      <x:c r="H40" s="645">
        <x:v>0.205100923505907</x:v>
      </x:c>
    </x:row>
    <x:row r="41" spans="1:8" ht="12.95" customHeight="1" x14ac:dyDescent="0.2">
      <x:c r="A41" s="2" t="s">
        <x:v>383</x:v>
      </x:c>
      <x:c r="B41" s="12">
        <x:v>2</x:v>
      </x:c>
      <x:c r="C41" s="197">
        <x:v>1.7630870294587899</x:v>
      </x:c>
      <x:c r="D41" s="637">
        <x:v>0.15090446227839899</x:v>
      </x:c>
      <x:c r="E41" s="197">
        <x:v>1.73352273983657</x:v>
      </x:c>
      <x:c r="F41" s="637">
        <x:v>0.15477310984093501</x:v>
      </x:c>
      <x:c r="G41" s="197">
        <x:v>1.7170397454948201</x:v>
      </x:c>
      <x:c r="H41" s="645">
        <x:v>0.150671684643263</x:v>
      </x:c>
    </x:row>
    <x:row r="42" spans="1:8" ht="12.95" customHeight="1" x14ac:dyDescent="0.2">
      <x:c r="A42" s="2" t="s">
        <x:v>384</x:v>
      </x:c>
      <x:c r="B42" s="12">
        <x:v>2</x:v>
      </x:c>
      <x:c r="C42" s="197">
        <x:v>2.0124776360248702</x:v>
      </x:c>
      <x:c r="D42" s="637">
        <x:v>0.214339636875442</x:v>
      </x:c>
      <x:c r="E42" s="197">
        <x:v>1.99679987100816</x:v>
      </x:c>
      <x:c r="F42" s="637">
        <x:v>0.21034400657707999</x:v>
      </x:c>
      <x:c r="G42" s="197">
        <x:v>2.0492089807664802</x:v>
      </x:c>
      <x:c r="H42" s="645">
        <x:v>0.21299751871035599</x:v>
      </x:c>
    </x:row>
    <x:row r="43" spans="1:8" ht="12.95" customHeight="1" x14ac:dyDescent="0.2">
      <x:c r="A43" s="2" t="s">
        <x:v>385</x:v>
      </x:c>
      <x:c r="B43" s="12">
        <x:v>2</x:v>
      </x:c>
      <x:c r="C43" s="197">
        <x:v>1.93712481221196</x:v>
      </x:c>
      <x:c r="D43" s="637">
        <x:v>0.39975933816646297</x:v>
      </x:c>
      <x:c r="E43" s="197">
        <x:v>1.94384222936582</x:v>
      </x:c>
      <x:c r="F43" s="637">
        <x:v>0.39677199581480299</x:v>
      </x:c>
      <x:c r="G43" s="197">
        <x:v>1.9664436001815799</x:v>
      </x:c>
      <x:c r="H43" s="645">
        <x:v>0.410365655186681</x:v>
      </x:c>
    </x:row>
    <x:row r="44" spans="1:8" ht="12.95" customHeight="1" x14ac:dyDescent="0.2">
      <x:c r="A44" s="2" t="s">
        <x:v>386</x:v>
      </x:c>
      <x:c r="B44" s="12">
        <x:v>2</x:v>
      </x:c>
      <x:c r="C44" s="197">
        <x:v>3.69053448805469</x:v>
      </x:c>
      <x:c r="D44" s="637">
        <x:v>0.32944223966692399</x:v>
      </x:c>
      <x:c r="E44" s="197">
        <x:v>3.6140451368294801</x:v>
      </x:c>
      <x:c r="F44" s="637">
        <x:v>0.31821757065009698</x:v>
      </x:c>
      <x:c r="G44" s="197">
        <x:v>2.9164462048341502</x:v>
      </x:c>
      <x:c r="H44" s="645">
        <x:v>0.22667017096026901</x:v>
      </x:c>
    </x:row>
    <x:row r="45" spans="1:8" ht="12.95" customHeight="1" x14ac:dyDescent="0.2">
      <x:c r="A45" s="2" t="s">
        <x:v>387</x:v>
      </x:c>
      <x:c r="B45" s="12">
        <x:v>2</x:v>
      </x:c>
      <x:c r="C45" s="197">
        <x:v>2.3342682525708902</x:v>
      </x:c>
      <x:c r="D45" s="637">
        <x:v>0.24874821298831701</x:v>
      </x:c>
      <x:c r="E45" s="197">
        <x:v>2.3316131532914901</x:v>
      </x:c>
      <x:c r="F45" s="637">
        <x:v>0.247401464637625</x:v>
      </x:c>
      <x:c r="G45" s="197">
        <x:v>2.29775215439521</x:v>
      </x:c>
      <x:c r="H45" s="645">
        <x:v>0.23988177439524899</x:v>
      </x:c>
    </x:row>
    <x:row r="46" spans="1:8" ht="12.95" customHeight="1" x14ac:dyDescent="0.2">
      <x:c r="A46" s="2" t="s">
        <x:v>388</x:v>
      </x:c>
      <x:c r="B46" s="12">
        <x:v>2</x:v>
      </x:c>
      <x:c r="C46" s="197">
        <x:v>1.9045086198747601</x:v>
      </x:c>
      <x:c r="D46" s="637">
        <x:v>0.198255520678638</x:v>
      </x:c>
      <x:c r="E46" s="197">
        <x:v>1.8977849348487299</x:v>
      </x:c>
      <x:c r="F46" s="637">
        <x:v>0.20194925909602501</x:v>
      </x:c>
      <x:c r="G46" s="197">
        <x:v>1.8844476615513199</x:v>
      </x:c>
      <x:c r="H46" s="645">
        <x:v>0.20073706897621399</x:v>
      </x:c>
    </x:row>
    <x:row r="47" spans="1:8" ht="12.95" customHeight="1" x14ac:dyDescent="0.2">
      <x:c r="A47" s="2" t="s">
        <x:v>389</x:v>
      </x:c>
      <x:c r="B47" s="12">
        <x:v>2</x:v>
      </x:c>
      <x:c r="C47" s="197">
        <x:v>2.6873495369975902</x:v>
      </x:c>
      <x:c r="D47" s="637">
        <x:v>0.27114435786871199</x:v>
      </x:c>
      <x:c r="E47" s="197">
        <x:v>2.6991911561389901</x:v>
      </x:c>
      <x:c r="F47" s="637">
        <x:v>0.27382895278137498</x:v>
      </x:c>
      <x:c r="G47" s="197">
        <x:v>2.6904418399389498</x:v>
      </x:c>
      <x:c r="H47" s="645">
        <x:v>0.27372595236676101</x:v>
      </x:c>
    </x:row>
    <x:row r="48" spans="1:8" ht="12.95" customHeight="1" x14ac:dyDescent="0.2">
      <x:c r="A48" s="2" t="s">
        <x:v>390</x:v>
      </x:c>
      <x:c r="B48" s="12">
        <x:v>2</x:v>
      </x:c>
      <x:c r="C48" s="197">
        <x:v>2.1722778381375698</x:v>
      </x:c>
      <x:c r="D48" s="637">
        <x:v>0.23656649950177</x:v>
      </x:c>
      <x:c r="E48" s="197">
        <x:v>2.1551338136801301</x:v>
      </x:c>
      <x:c r="F48" s="637">
        <x:v>0.23434062045050899</x:v>
      </x:c>
      <x:c r="G48" s="197">
        <x:v>2.1621880723110798</x:v>
      </x:c>
      <x:c r="H48" s="645">
        <x:v>0.234822080537154</x:v>
      </x:c>
    </x:row>
    <x:row r="49" spans="1:8" ht="12.95" customHeight="1" x14ac:dyDescent="0.2">
      <x:c r="A49" s="2" t="s">
        <x:v>391</x:v>
      </x:c>
      <x:c r="B49" s="12">
        <x:v>2</x:v>
      </x:c>
      <x:c r="C49" s="197">
        <x:v>3.6588508916954101</x:v>
      </x:c>
      <x:c r="D49" s="637">
        <x:v>0.61560853414845795</x:v>
      </x:c>
      <x:c r="E49" s="197">
        <x:v>3.2783141295655098</x:v>
      </x:c>
      <x:c r="F49" s="637">
        <x:v>0.54435606946908299</x:v>
      </x:c>
      <x:c r="G49" s="197">
        <x:v>3.31394455226773</x:v>
      </x:c>
      <x:c r="H49" s="645">
        <x:v>0.55480890373311498</x:v>
      </x:c>
    </x:row>
    <x:row r="50" spans="1:8" ht="12.95" customHeight="1" x14ac:dyDescent="0.2">
      <x:c r="A50" s="2" t="s">
        <x:v>392</x:v>
      </x:c>
      <x:c r="B50" s="12">
        <x:v>2</x:v>
      </x:c>
      <x:c r="C50" s="197">
        <x:v>2.1914385927094</x:v>
      </x:c>
      <x:c r="D50" s="637">
        <x:v>0.18829954389249401</x:v>
      </x:c>
      <x:c r="E50" s="197">
        <x:v>2.19485551951768</x:v>
      </x:c>
      <x:c r="F50" s="637">
        <x:v>0.18950316683747501</x:v>
      </x:c>
      <x:c r="G50" s="197">
        <x:v>2.1882938659676401</x:v>
      </x:c>
      <x:c r="H50" s="645">
        <x:v>0.188345045060896</x:v>
      </x:c>
    </x:row>
    <x:row r="51" spans="1:8" ht="12.95" customHeight="1" x14ac:dyDescent="0.2">
      <x:c r="A51" s="2" t="s">
        <x:v>393</x:v>
      </x:c>
      <x:c r="B51" s="12">
        <x:v>2</x:v>
      </x:c>
      <x:c r="C51" s="197">
        <x:v>2.6431445947646699</x:v>
      </x:c>
      <x:c r="D51" s="637">
        <x:v>0.27952961717111602</x:v>
      </x:c>
      <x:c r="E51" s="197">
        <x:v>2.64619545167491</x:v>
      </x:c>
      <x:c r="F51" s="637">
        <x:v>0.28046269791796902</x:v>
      </x:c>
      <x:c r="G51" s="197">
        <x:v>2.6267069858413401</x:v>
      </x:c>
      <x:c r="H51" s="645">
        <x:v>0.27869239129898998</x:v>
      </x:c>
    </x:row>
    <x:row r="52" spans="1:8" ht="12.95" customHeight="1" x14ac:dyDescent="0.2">
      <x:c r="A52" s="2" t="s">
        <x:v>394</x:v>
      </x:c>
      <x:c r="B52" s="12">
        <x:v>2</x:v>
      </x:c>
      <x:c r="C52" s="197">
        <x:v>2.00236517543054</x:v>
      </x:c>
      <x:c r="D52" s="637">
        <x:v>0.25378824744522899</x:v>
      </x:c>
      <x:c r="E52" s="197">
        <x:v>1.9365885796937601</x:v>
      </x:c>
      <x:c r="F52" s="637">
        <x:v>0.23573355935697601</x:v>
      </x:c>
      <x:c r="G52" s="197">
        <x:v>1.94717367786324</x:v>
      </x:c>
      <x:c r="H52" s="645">
        <x:v>0.23984285792037599</x:v>
      </x:c>
    </x:row>
    <x:row r="53" spans="1:8" ht="12.95" customHeight="1" x14ac:dyDescent="0.2">
      <x:c r="A53" s="2" t="s">
        <x:v>395</x:v>
      </x:c>
      <x:c r="B53" s="12">
        <x:v>2</x:v>
      </x:c>
      <x:c r="C53" s="197">
        <x:v>1.9753999915526901</x:v>
      </x:c>
      <x:c r="D53" s="637">
        <x:v>0.20815140758859099</x:v>
      </x:c>
      <x:c r="E53" s="197">
        <x:v>1.90886479018755</x:v>
      </x:c>
      <x:c r="F53" s="637">
        <x:v>0.19873520688148999</x:v>
      </x:c>
      <x:c r="G53" s="197">
        <x:v>1.91731078673156</x:v>
      </x:c>
      <x:c r="H53" s="645">
        <x:v>0.20118993227953799</x:v>
      </x:c>
    </x:row>
    <x:row r="54" spans="1:8" ht="12.95" customHeight="1" x14ac:dyDescent="0.2">
      <x:c r="A54" s="2" t="s">
        <x:v>396</x:v>
      </x:c>
      <x:c r="B54" s="12">
        <x:v>2</x:v>
      </x:c>
      <x:c r="C54" s="197">
        <x:v>2.1173444114709099</x:v>
      </x:c>
      <x:c r="D54" s="637">
        <x:v>0.183750701058881</x:v>
      </x:c>
      <x:c r="E54" s="197">
        <x:v>2.0732352772873899</x:v>
      </x:c>
      <x:c r="F54" s="637">
        <x:v>0.19048008543502201</x:v>
      </x:c>
      <x:c r="G54" s="197">
        <x:v>2.08063414438536</x:v>
      </x:c>
      <x:c r="H54" s="645">
        <x:v>0.19336116595644801</x:v>
      </x:c>
    </x:row>
    <x:row r="55" spans="1:8" ht="12.95" customHeight="1" x14ac:dyDescent="0.2">
      <x:c r="A55" s="2" t="s">
        <x:v>397</x:v>
      </x:c>
      <x:c r="B55" s="12">
        <x:v>2</x:v>
      </x:c>
      <x:c r="C55" s="197">
        <x:v>3.70727178700557</x:v>
      </x:c>
      <x:c r="D55" s="637">
        <x:v>0.46096218472579198</x:v>
      </x:c>
      <x:c r="E55" s="197">
        <x:v>3.6647360488390999</x:v>
      </x:c>
      <x:c r="F55" s="637">
        <x:v>0.461781571429904</x:v>
      </x:c>
      <x:c r="G55" s="197">
        <x:v>3.3726078708229101</x:v>
      </x:c>
      <x:c r="H55" s="645">
        <x:v>0.41249487548451202</x:v>
      </x:c>
    </x:row>
    <x:row r="56" spans="1:8" ht="12.95" customHeight="1" x14ac:dyDescent="0.2">
      <x:c r="A56" s="2" t="s">
        <x:v>398</x:v>
      </x:c>
      <x:c r="B56" s="12">
        <x:v>2</x:v>
      </x:c>
      <x:c r="C56" s="197">
        <x:v>2.5741903580377201</x:v>
      </x:c>
      <x:c r="D56" s="637">
        <x:v>0.21135700323853401</x:v>
      </x:c>
      <x:c r="E56" s="197">
        <x:v>2.5413998580767498</x:v>
      </x:c>
      <x:c r="F56" s="637">
        <x:v>0.21051480707175299</x:v>
      </x:c>
      <x:c r="G56" s="197">
        <x:v>2.4803741730672302</x:v>
      </x:c>
      <x:c r="H56" s="645">
        <x:v>0.20439303940440001</x:v>
      </x:c>
    </x:row>
    <x:row r="57" spans="1:8" ht="12.95" customHeight="1" x14ac:dyDescent="0.2">
      <x:c r="A57" s="2" t="s">
        <x:v>399</x:v>
      </x:c>
      <x:c r="B57" s="12">
        <x:v>2</x:v>
      </x:c>
      <x:c r="C57" s="197">
        <x:v>2.0879310329596001</x:v>
      </x:c>
      <x:c r="D57" s="637">
        <x:v>0.211705447616335</x:v>
      </x:c>
      <x:c r="E57" s="197">
        <x:v>2.0875758361693801</x:v>
      </x:c>
      <x:c r="F57" s="637">
        <x:v>0.21502776763817399</x:v>
      </x:c>
      <x:c r="G57" s="197">
        <x:v>2.0225285067325398</x:v>
      </x:c>
      <x:c r="H57" s="645">
        <x:v>0.195618845327036</x:v>
      </x:c>
    </x:row>
    <x:row r="58" spans="1:8" ht="12.95" customHeight="1" x14ac:dyDescent="0.2">
      <x:c r="A58" s="2" t="s">
        <x:v>400</x:v>
      </x:c>
      <x:c r="B58" s="12">
        <x:v>2</x:v>
      </x:c>
      <x:c r="C58" s="197">
        <x:v>2.6866261433296601</x:v>
      </x:c>
      <x:c r="D58" s="637">
        <x:v>0.277752673664037</x:v>
      </x:c>
      <x:c r="E58" s="197">
        <x:v>2.7035329081513</x:v>
      </x:c>
      <x:c r="F58" s="637">
        <x:v>0.28021363127020099</x:v>
      </x:c>
      <x:c r="G58" s="197">
        <x:v>2.6577920407718101</x:v>
      </x:c>
      <x:c r="H58" s="645">
        <x:v>0.28397366240640398</x:v>
      </x:c>
    </x:row>
    <x:row r="59" spans="1:8" ht="12.95" customHeight="1" x14ac:dyDescent="0.2">
      <x:c r="A59" s="2" t="s">
        <x:v>401</x:v>
      </x:c>
      <x:c r="B59" s="12">
        <x:v>2</x:v>
      </x:c>
      <x:c r="C59" s="197">
        <x:v>3.9499233832135401</x:v>
      </x:c>
      <x:c r="D59" s="637">
        <x:v>0.79992318963488696</x:v>
      </x:c>
      <x:c r="E59" s="197">
        <x:v>3.8361649552169301</x:v>
      </x:c>
      <x:c r="F59" s="637">
        <x:v>0.8263164606101</x:v>
      </x:c>
      <x:c r="G59" s="197">
        <x:v>3.8886320958960598</x:v>
      </x:c>
      <x:c r="H59" s="645">
        <x:v>0.850354248262983</x:v>
      </x:c>
    </x:row>
    <x:row r="60" spans="1:8" ht="12.95" customHeight="1" x14ac:dyDescent="0.2">
      <x:c r="A60" s="2" t="s">
        <x:v>402</x:v>
      </x:c>
      <x:c r="B60" s="12">
        <x:v>2</x:v>
      </x:c>
      <x:c r="C60" s="197">
        <x:v>1.8942637739166099</x:v>
      </x:c>
      <x:c r="D60" s="637">
        <x:v>0.239251146818592</x:v>
      </x:c>
      <x:c r="E60" s="197">
        <x:v>1.90062218779231</x:v>
      </x:c>
      <x:c r="F60" s="637">
        <x:v>0.224569883482724</x:v>
      </x:c>
      <x:c r="G60" s="197">
        <x:v>1.77931896234818</x:v>
      </x:c>
      <x:c r="H60" s="645">
        <x:v>0.22793527690693</x:v>
      </x:c>
    </x:row>
    <x:row r="61" spans="1:8" ht="12.95" customHeight="1" x14ac:dyDescent="0.2">
      <x:c r="A61" s="2" t="s">
        <x:v>403</x:v>
      </x:c>
      <x:c r="B61" s="12">
        <x:v>2</x:v>
      </x:c>
      <x:c r="C61" s="197">
        <x:v>1.5175253946209499</x:v>
      </x:c>
      <x:c r="D61" s="637">
        <x:v>0.18252325680811701</x:v>
      </x:c>
      <x:c r="E61" s="197">
        <x:v>1.5066745389973599</x:v>
      </x:c>
      <x:c r="F61" s="637">
        <x:v>0.18345053015524401</x:v>
      </x:c>
      <x:c r="G61" s="197">
        <x:v>1.5238565296942901</x:v>
      </x:c>
      <x:c r="H61" s="645">
        <x:v>0.184127802451339</x:v>
      </x:c>
    </x:row>
    <x:row r="62" spans="1:8" ht="12.95" customHeight="1" x14ac:dyDescent="0.2">
      <x:c r="A62" s="2" t="s">
        <x:v>404</x:v>
      </x:c>
      <x:c r="B62" s="12">
        <x:v>2</x:v>
      </x:c>
      <x:c r="C62" s="197">
        <x:v>3.9589534846763001</x:v>
      </x:c>
      <x:c r="D62" s="637">
        <x:v>0.571484699662964</x:v>
      </x:c>
      <x:c r="E62" s="197">
        <x:v>3.7342165920174701</x:v>
      </x:c>
      <x:c r="F62" s="637">
        <x:v>0.53904430070407705</x:v>
      </x:c>
      <x:c r="G62" s="197">
        <x:v>3.7598165415723201</x:v>
      </x:c>
      <x:c r="H62" s="645">
        <x:v>0.551061900808689</x:v>
      </x:c>
    </x:row>
    <x:row r="63" spans="1:8" ht="12.95" customHeight="1" x14ac:dyDescent="0.2">
      <x:c r="A63" s="18" t="s">
        <x:v>405</x:v>
      </x:c>
      <x:c r="B63" s="19">
        <x:v>2</x:v>
      </x:c>
      <x:c r="C63" s="198">
        <x:v>2.1760724690069302</x:v>
      </x:c>
      <x:c r="D63" s="638">
        <x:v>4.9497243776214603E-2</x:v>
      </x:c>
      <x:c r="E63" s="198">
        <x:v>2.1516466038667601</x:v>
      </x:c>
      <x:c r="F63" s="638">
        <x:v>4.9121152068865997E-2</x:v>
      </x:c>
      <x:c r="G63" s="198">
        <x:v>2.1307763744736299</x:v>
      </x:c>
      <x:c r="H63" s="647">
        <x:v>4.9091865996398899E-2</x:v>
      </x:c>
    </x:row>
    <x:row r="64" spans="1:8" ht="12.95" customHeight="1" x14ac:dyDescent="0.2">
      <x:c r="A64" s="21" t="s">
        <x:v>406</x:v>
      </x:c>
      <x:c r="B64" s="22">
        <x:v>2</x:v>
      </x:c>
      <x:c r="C64" s="199">
        <x:v>2.3207765549175101</x:v>
      </x:c>
      <x:c r="D64" s="639">
        <x:v>8.9673542998763303E-2</x:v>
      </x:c>
      <x:c r="E64" s="199">
        <x:v>2.29611973624786</x:v>
      </x:c>
      <x:c r="F64" s="639">
        <x:v>8.8926934143007799E-2</x:v>
      </x:c>
      <x:c r="G64" s="199">
        <x:v>2.2711911369317401</x:v>
      </x:c>
      <x:c r="H64" s="648">
        <x:v>8.8554339002398993E-2</x:v>
      </x:c>
    </x:row>
    <x:row r="65" spans="1:8" ht="12.95" customHeight="1" x14ac:dyDescent="0.2">
      <x:c r="A65" s="24" t="s">
        <x:v>407</x:v>
      </x:c>
      <x:c r="B65" s="25">
        <x:v>2</x:v>
      </x:c>
      <x:c r="C65" s="200">
        <x:v>2.3774022009424498</x:v>
      </x:c>
      <x:c r="D65" s="640">
        <x:v>5.0485525808220799E-2</x:v>
      </x:c>
      <x:c r="E65" s="200">
        <x:v>2.3351298817048001</x:v>
      </x:c>
      <x:c r="F65" s="640">
        <x:v>4.9792089467799103E-2</x:v>
      </x:c>
      <x:c r="G65" s="200">
        <x:v>2.3025867500201702</x:v>
      </x:c>
      <x:c r="H65" s="649">
        <x:v>4.9251735161132203E-2</x:v>
      </x:c>
    </x:row>
    <x:row r="66" spans="1:8" ht="12.95" customHeight="1" x14ac:dyDescent="0.2">
      <x:c r="A66" s="2" t="s">
        <x:v>408</x:v>
      </x:c>
      <x:c r="B66" s="12">
        <x:v>2</x:v>
      </x:c>
      <x:c r="C66" s="197">
        <x:v>1.8504989288874401</x:v>
      </x:c>
      <x:c r="D66" s="637">
        <x:v>0.47654094220725601</x:v>
      </x:c>
      <x:c r="E66" s="197">
        <x:v>1.822142484949</x:v>
      </x:c>
      <x:c r="F66" s="637">
        <x:v>0.46688778252206597</x:v>
      </x:c>
      <x:c r="G66" s="197">
        <x:v>1.8636498246775699</x:v>
      </x:c>
      <x:c r="H66" s="645">
        <x:v>0.462664070709775</x:v>
      </x:c>
    </x:row>
    <x:row r="67" spans="1:8" ht="12.95" customHeight="1" x14ac:dyDescent="0.2">
      <x:c r="A67" s="2" t="s">
        <x:v>409</x:v>
      </x:c>
      <x:c r="B67" s="12">
        <x:v>2</x:v>
      </x:c>
      <x:c r="C67" s="197">
        <x:v>1.24911922805821</x:v>
      </x:c>
      <x:c r="D67" s="637">
        <x:v>0.25235586539237898</x:v>
      </x:c>
      <x:c r="E67" s="197">
        <x:v>1.2560333635907699</x:v>
      </x:c>
      <x:c r="F67" s="637">
        <x:v>0.24974728285126599</x:v>
      </x:c>
      <x:c r="G67" s="197">
        <x:v>1.2452601664110601</x:v>
      </x:c>
      <x:c r="H67" s="645">
        <x:v>0.24704822420303399</x:v>
      </x:c>
    </x:row>
    <x:row r="68" spans="1:8" ht="12.95" customHeight="1" x14ac:dyDescent="0.2">
      <x:c r="A68" s="2" t="s">
        <x:v>410</x:v>
      </x:c>
      <x:c r="B68" s="12">
        <x:v>2</x:v>
      </x:c>
      <x:c r="C68" s="197">
        <x:v>1.95712433915684</x:v>
      </x:c>
      <x:c r="D68" s="637">
        <x:v>0.39977979737877001</x:v>
      </x:c>
      <x:c r="E68" s="197">
        <x:v>1.9856132682661201</x:v>
      </x:c>
      <x:c r="F68" s="637">
        <x:v>0.40303437955403598</x:v>
      </x:c>
      <x:c r="G68" s="197">
        <x:v>1.9799821867382099</x:v>
      </x:c>
      <x:c r="H68" s="645">
        <x:v>0.40161255640778099</x:v>
      </x:c>
    </x:row>
    <x:row r="69" spans="1:8" ht="12.95" customHeight="1" x14ac:dyDescent="0.2">
      <x:c r="A69" s="3" t="s">
        <x:v>411</x:v>
      </x:c>
      <x:c r="B69" s="27">
        <x:v>2</x:v>
      </x:c>
      <x:c r="C69" s="207">
        <x:v>1.8380548702681101</x:v>
      </x:c>
      <x:c r="D69" s="642">
        <x:v>0.29219895568788801</x:v>
      </x:c>
      <x:c r="E69" s="207">
        <x:v>1.8480778605538499</x:v>
      </x:c>
      <x:c r="F69" s="642">
        <x:v>0.31091268318189003</x:v>
      </x:c>
      <x:c r="G69" s="207">
        <x:v>1.8472436596227</x:v>
      </x:c>
      <x:c r="H69" s="650">
        <x:v>0.30720138004030001</x:v>
      </x:c>
    </x:row>
    <x:row r="70" spans="1:8" ht="12.95" customHeight="1" x14ac:dyDescent="0.2">
      <x:c r="A70" s="2"/>
      <x:c r="B70" s="32"/>
      <x:c r="C70" s="197" t="s">
        <x:v>2684</x:v>
      </x:c>
      <x:c r="D70" s="637" t="s">
        <x:v>2685</x:v>
      </x:c>
      <x:c r="E70" s="197" t="s">
        <x:v>2686</x:v>
      </x:c>
      <x:c r="F70" s="637" t="s">
        <x:v>2687</x:v>
      </x:c>
      <x:c r="G70" s="197" t="s">
        <x:v>2688</x:v>
      </x:c>
      <x:c r="H70" s="645" t="s">
        <x:v>2689</x:v>
      </x:c>
    </x:row>
    <x:row r="71" spans="1:8" ht="12.95" customHeight="1" x14ac:dyDescent="0.2">
      <x:c r="A71" s="2" t="s">
        <x:v>355</x:v>
      </x:c>
      <x:c r="B71" s="32">
        <x:v>1</x:v>
      </x:c>
      <x:c r="C71" s="197">
        <x:v>1.8122543462156</x:v>
      </x:c>
      <x:c r="D71" s="637">
        <x:v>0.22454675485030101</x:v>
      </x:c>
      <x:c r="E71" s="197">
        <x:v>1.8018260036639899</x:v>
      </x:c>
      <x:c r="F71" s="637">
        <x:v>0.232013598266648</x:v>
      </x:c>
      <x:c r="G71" s="197">
        <x:v>1.8002559741813999</x:v>
      </x:c>
      <x:c r="H71" s="645">
        <x:v>0.23869911032326199</x:v>
      </x:c>
    </x:row>
    <x:row r="72" spans="1:8" ht="12.95" customHeight="1" x14ac:dyDescent="0.2">
      <x:c r="A72" s="2" t="s">
        <x:v>359</x:v>
      </x:c>
      <x:c r="B72" s="32">
        <x:v>1</x:v>
      </x:c>
      <x:c r="C72" s="197">
        <x:v>1.9620621196371999</x:v>
      </x:c>
      <x:c r="D72" s="637">
        <x:v>0.242042300384915</x:v>
      </x:c>
      <x:c r="E72" s="197">
        <x:v>1.9081064606333999</x:v>
      </x:c>
      <x:c r="F72" s="637">
        <x:v>0.238157479196029</x:v>
      </x:c>
      <x:c r="G72" s="197">
        <x:v>1.8834676267109201</x:v>
      </x:c>
      <x:c r="H72" s="645">
        <x:v>0.23920133059140899</x:v>
      </x:c>
    </x:row>
    <x:row r="73" spans="1:8" ht="12.95" customHeight="1" x14ac:dyDescent="0.2">
      <x:c r="A73" s="17" t="s">
        <x:v>361</x:v>
      </x:c>
      <x:c r="B73" s="32">
        <x:v>1</x:v>
      </x:c>
      <x:c r="C73" s="197">
        <x:v>2.11179045465318</x:v>
      </x:c>
      <x:c r="D73" s="637">
        <x:v>0.32903353929559498</x:v>
      </x:c>
      <x:c r="E73" s="197">
        <x:v>2.0656299330586898</x:v>
      </x:c>
      <x:c r="F73" s="637">
        <x:v>0.32492196097059201</x:v>
      </x:c>
      <x:c r="G73" s="197">
        <x:v>2.0920863645872001</x:v>
      </x:c>
      <x:c r="H73" s="645">
        <x:v>0.33429683598017201</x:v>
      </x:c>
    </x:row>
    <x:row r="74" spans="1:8" ht="12.95" customHeight="1" x14ac:dyDescent="0.2">
      <x:c r="A74" s="2" t="s">
        <x:v>362</x:v>
      </x:c>
      <x:c r="B74" s="32">
        <x:v>1</x:v>
      </x:c>
      <x:c r="C74" s="197">
        <x:v>3.2088094977844599</x:v>
      </x:c>
      <x:c r="D74" s="637">
        <x:v>0.88500120900508406</x:v>
      </x:c>
      <x:c r="E74" s="197">
        <x:v>2.94832779216437</x:v>
      </x:c>
      <x:c r="F74" s="637">
        <x:v>0.83211892352667804</x:v>
      </x:c>
      <x:c r="G74" s="197">
        <x:v>3.1252483223763199</x:v>
      </x:c>
      <x:c r="H74" s="645">
        <x:v>0.91962103351586</x:v>
      </x:c>
    </x:row>
    <x:row r="75" spans="1:8" ht="12.95" customHeight="1" x14ac:dyDescent="0.2">
      <x:c r="A75" s="2" t="s">
        <x:v>373</x:v>
      </x:c>
      <x:c r="B75" s="32">
        <x:v>1</x:v>
      </x:c>
      <x:c r="C75" s="197">
        <x:v>2.6580855837416202</x:v>
      </x:c>
      <x:c r="D75" s="637">
        <x:v>0.50201595853265302</x:v>
      </x:c>
      <x:c r="E75" s="197">
        <x:v>2.57486686640947</x:v>
      </x:c>
      <x:c r="F75" s="637">
        <x:v>0.48834621971018999</x:v>
      </x:c>
      <x:c r="G75" s="197">
        <x:v>2.5128149990476798</x:v>
      </x:c>
      <x:c r="H75" s="645">
        <x:v>0.49239998970257298</x:v>
      </x:c>
    </x:row>
    <x:row r="76" spans="1:8" ht="12.95" customHeight="1" x14ac:dyDescent="0.2">
      <x:c r="A76" s="2" t="s">
        <x:v>378</x:v>
      </x:c>
      <x:c r="B76" s="32">
        <x:v>1</x:v>
      </x:c>
      <x:c r="C76" s="197">
        <x:v>1.8934334596982501</x:v>
      </x:c>
      <x:c r="D76" s="637">
        <x:v>0.15622195596143501</x:v>
      </x:c>
      <x:c r="E76" s="197">
        <x:v>1.9241148118242499</x:v>
      </x:c>
      <x:c r="F76" s="637">
        <x:v>0.158198264303198</x:v>
      </x:c>
      <x:c r="G76" s="197">
        <x:v>1.91756991243737</x:v>
      </x:c>
      <x:c r="H76" s="645">
        <x:v>0.16004362945523801</x:v>
      </x:c>
    </x:row>
    <x:row r="77" spans="1:8" ht="12.95" customHeight="1" x14ac:dyDescent="0.2">
      <x:c r="A77" s="2" t="s">
        <x:v>380</x:v>
      </x:c>
      <x:c r="B77" s="32">
        <x:v>1</x:v>
      </x:c>
      <x:c r="C77" s="197">
        <x:v>1.9212630203840799</x:v>
      </x:c>
      <x:c r="D77" s="637">
        <x:v>0.20980891044573299</x:v>
      </x:c>
      <x:c r="E77" s="197">
        <x:v>1.8188924567631799</x:v>
      </x:c>
      <x:c r="F77" s="637">
        <x:v>0.20101895613512</x:v>
      </x:c>
      <x:c r="G77" s="197">
        <x:v>1.8201870289865201</x:v>
      </x:c>
      <x:c r="H77" s="645">
        <x:v>0.20468924939998401</x:v>
      </x:c>
    </x:row>
    <x:row r="78" spans="1:8" ht="12.95" customHeight="1" x14ac:dyDescent="0.2">
      <x:c r="A78" s="2" t="s">
        <x:v>386</x:v>
      </x:c>
      <x:c r="B78" s="32">
        <x:v>1</x:v>
      </x:c>
      <x:c r="C78" s="197">
        <x:v>2.9037011521552198</x:v>
      </x:c>
      <x:c r="D78" s="637">
        <x:v>0.33053253846189401</x:v>
      </x:c>
      <x:c r="E78" s="197">
        <x:v>2.7531907991675801</x:v>
      </x:c>
      <x:c r="F78" s="637">
        <x:v>0.32005478221243699</x:v>
      </x:c>
      <x:c r="G78" s="197">
        <x:v>2.5575894722999699</x:v>
      </x:c>
      <x:c r="H78" s="645">
        <x:v>0.29395712298592602</x:v>
      </x:c>
    </x:row>
    <x:row r="79" spans="1:8" ht="12.95" customHeight="1" x14ac:dyDescent="0.2">
      <x:c r="A79" s="2" t="s">
        <x:v>391</x:v>
      </x:c>
      <x:c r="B79" s="32">
        <x:v>1</x:v>
      </x:c>
      <x:c r="C79" s="197">
        <x:v>3.4067401584987498</x:v>
      </x:c>
      <x:c r="D79" s="637">
        <x:v>0.62836601410141601</x:v>
      </x:c>
      <x:c r="E79" s="197">
        <x:v>2.9945229171156802</x:v>
      </x:c>
      <x:c r="F79" s="637">
        <x:v>0.54921277504731603</x:v>
      </x:c>
      <x:c r="G79" s="197">
        <x:v>2.9977933462669299</x:v>
      </x:c>
      <x:c r="H79" s="645">
        <x:v>0.56311407021010496</x:v>
      </x:c>
    </x:row>
    <x:row r="80" spans="1:8" ht="12.95" customHeight="1" x14ac:dyDescent="0.2">
      <x:c r="A80" s="2" t="s">
        <x:v>396</x:v>
      </x:c>
      <x:c r="B80" s="32">
        <x:v>1</x:v>
      </x:c>
      <x:c r="C80" s="197">
        <x:v>2.1852527828673001</x:v>
      </x:c>
      <x:c r="D80" s="637">
        <x:v>0.207433817245715</x:v>
      </x:c>
      <x:c r="E80" s="197">
        <x:v>2.08903648515565</x:v>
      </x:c>
      <x:c r="F80" s="637">
        <x:v>0.20982111295658501</x:v>
      </x:c>
      <x:c r="G80" s="197">
        <x:v>2.0925840027976901</x:v>
      </x:c>
      <x:c r="H80" s="645">
        <x:v>0.210740406259003</x:v>
      </x:c>
    </x:row>
    <x:row r="81" spans="1:8" ht="12.95" customHeight="1" x14ac:dyDescent="0.2">
      <x:c r="A81" s="2" t="s">
        <x:v>398</x:v>
      </x:c>
      <x:c r="B81" s="32">
        <x:v>1</x:v>
      </x:c>
      <x:c r="C81" s="197">
        <x:v>2.1992099440998301</x:v>
      </x:c>
      <x:c r="D81" s="637">
        <x:v>0.249952788183889</x:v>
      </x:c>
      <x:c r="E81" s="197">
        <x:v>2.1654627088299199</x:v>
      </x:c>
      <x:c r="F81" s="637">
        <x:v>0.255621295546203</x:v>
      </x:c>
      <x:c r="G81" s="197">
        <x:v>2.1594709775927701</x:v>
      </x:c>
      <x:c r="H81" s="645">
        <x:v>0.25531159644064</x:v>
      </x:c>
    </x:row>
    <x:row r="82" spans="1:8" ht="12.95" customHeight="1" x14ac:dyDescent="0.2">
      <x:c r="A82" s="2" t="s">
        <x:v>400</x:v>
      </x:c>
      <x:c r="B82" s="32">
        <x:v>1</x:v>
      </x:c>
      <x:c r="C82" s="197">
        <x:v>2.1058886611347298</x:v>
      </x:c>
      <x:c r="D82" s="637">
        <x:v>0.32097299544940999</x:v>
      </x:c>
      <x:c r="E82" s="197">
        <x:v>2.1224187737711802</x:v>
      </x:c>
      <x:c r="F82" s="637">
        <x:v>0.32446146985754798</x:v>
      </x:c>
      <x:c r="G82" s="197">
        <x:v>2.0891538325405898</x:v>
      </x:c>
      <x:c r="H82" s="645">
        <x:v>0.31869158431906702</x:v>
      </x:c>
    </x:row>
    <x:row r="83" spans="1:8" ht="12.95" customHeight="1" x14ac:dyDescent="0.2">
      <x:c r="A83" s="2" t="s">
        <x:v>401</x:v>
      </x:c>
      <x:c r="B83" s="32">
        <x:v>1</x:v>
      </x:c>
      <x:c r="C83" s="197">
        <x:v>2.99930149369222</x:v>
      </x:c>
      <x:c r="D83" s="637">
        <x:v>0.60170680509422902</x:v>
      </x:c>
      <x:c r="E83" s="197">
        <x:v>3.0890214301857299</x:v>
      </x:c>
      <x:c r="F83" s="637">
        <x:v>0.59830468649277602</x:v>
      </x:c>
      <x:c r="G83" s="197">
        <x:v>2.9457506101104398</x:v>
      </x:c>
      <x:c r="H83" s="645">
        <x:v>0.56740493277679904</x:v>
      </x:c>
    </x:row>
    <x:row r="84" spans="1:8" ht="12.95" customHeight="1" x14ac:dyDescent="0.2">
      <x:c r="A84" s="33" t="s">
        <x:v>412</x:v>
      </x:c>
      <x:c r="B84" s="34">
        <x:v>1</x:v>
      </x:c>
      <x:c r="C84" s="201">
        <x:v>2.4380001849924402</x:v>
      </x:c>
      <x:c r="D84" s="641">
        <x:v>0.12603332605738199</x:v>
      </x:c>
      <x:c r="E84" s="201">
        <x:v>2.3491489588070298</x:v>
      </x:c>
      <x:c r="F84" s="641">
        <x:v>0.120288113756586</x:v>
      </x:c>
      <x:c r="G84" s="201">
        <x:v>2.3251571754457201</x:v>
      </x:c>
      <x:c r="H84" s="646">
        <x:v>0.12378529937355499</x:v>
      </x:c>
    </x:row>
    <x:row r="85" spans="1:8" ht="12.95" customHeight="1" x14ac:dyDescent="0.2">
      <x:c r="A85" s="2" t="s">
        <x:v>106</x:v>
      </x:c>
      <x:c r="B85" s="32">
        <x:v>1</x:v>
      </x:c>
      <x:c r="C85" s="197">
        <x:v>1.67483973525379</x:v>
      </x:c>
      <x:c r="D85" s="637">
        <x:v>0.27972426691157398</x:v>
      </x:c>
      <x:c r="E85" s="197">
        <x:v>1.60239715202527</x:v>
      </x:c>
      <x:c r="F85" s="637">
        <x:v>0.27260691951171001</x:v>
      </x:c>
      <x:c r="G85" s="197">
        <x:v>1.58365672187773</x:v>
      </x:c>
      <x:c r="H85" s="645">
        <x:v>0.27234743866028699</x:v>
      </x:c>
    </x:row>
    <x:row r="86" spans="1:8" ht="12.95" customHeight="1" x14ac:dyDescent="0.2">
      <x:c r="A86" s="2" t="s">
        <x:v>409</x:v>
      </x:c>
      <x:c r="B86" s="32">
        <x:v>1</x:v>
      </x:c>
      <x:c r="C86" s="197">
        <x:v>1.3765569756073699</x:v>
      </x:c>
      <x:c r="D86" s="637">
        <x:v>0.32330145925863202</x:v>
      </x:c>
      <x:c r="E86" s="197">
        <x:v>1.31513722164067</x:v>
      </x:c>
      <x:c r="F86" s="637">
        <x:v>0.30804656949733</x:v>
      </x:c>
      <x:c r="G86" s="197">
        <x:v>1.30102726796016</x:v>
      </x:c>
      <x:c r="H86" s="645">
        <x:v>0.30609750102121702</x:v>
      </x:c>
    </x:row>
    <x:row r="87" spans="1:8" ht="12.95" customHeight="1" x14ac:dyDescent="0.2">
      <x:c r="A87" s="3" t="s">
        <x:v>410</x:v>
      </x:c>
      <x:c r="B87" s="36">
        <x:v>1</x:v>
      </x:c>
      <x:c r="C87" s="207">
        <x:v>1.5126948105770599</x:v>
      </x:c>
      <x:c r="D87" s="642">
        <x:v>0.29090387641173399</x:v>
      </x:c>
      <x:c r="E87" s="207">
        <x:v>1.5232656480212701</x:v>
      </x:c>
      <x:c r="F87" s="642">
        <x:v>0.29355834650221602</x:v>
      </x:c>
      <x:c r="G87" s="207">
        <x:v>1.5186547848255501</x:v>
      </x:c>
      <x:c r="H87" s="650">
        <x:v>0.293627584482753</x:v>
      </x:c>
    </x:row>
    <x:row r="88" spans="1:8" ht="12.95" customHeight="1" x14ac:dyDescent="0.2">
      <x:c r="A88" s="2"/>
      <x:c r="B88" s="37"/>
      <x:c r="C88" s="197" t="s">
        <x:v>2684</x:v>
      </x:c>
      <x:c r="D88" s="637" t="s">
        <x:v>2685</x:v>
      </x:c>
      <x:c r="E88" s="197" t="s">
        <x:v>2686</x:v>
      </x:c>
      <x:c r="F88" s="637" t="s">
        <x:v>2687</x:v>
      </x:c>
      <x:c r="G88" s="197" t="s">
        <x:v>2688</x:v>
      </x:c>
      <x:c r="H88" s="645" t="s">
        <x:v>2689</x:v>
      </x:c>
    </x:row>
    <x:row r="89" spans="1:8" ht="12.95" customHeight="1" x14ac:dyDescent="0.2">
      <x:c r="A89" s="2" t="s">
        <x:v>1711</x:v>
      </x:c>
      <x:c r="B89" s="37">
        <x:v>3</x:v>
      </x:c>
      <x:c r="C89" s="197">
        <x:v>2.8547247252222898</x:v>
      </x:c>
      <x:c r="D89" s="637">
        <x:v>0.48099479914968801</x:v>
      </x:c>
      <x:c r="E89" s="197">
        <x:v>2.82006669929596</x:v>
      </x:c>
      <x:c r="F89" s="637">
        <x:v>0.47147614630809898</x:v>
      </x:c>
      <x:c r="G89" s="197">
        <x:v>2.84934838215979</x:v>
      </x:c>
      <x:c r="H89" s="645">
        <x:v>0.476199267470095</x:v>
      </x:c>
    </x:row>
    <x:row r="90" spans="1:8" ht="12.95" customHeight="1" x14ac:dyDescent="0.2">
      <x:c r="A90" s="2" t="s">
        <x:v>370</x:v>
      </x:c>
      <x:c r="B90" s="37">
        <x:v>3</x:v>
      </x:c>
      <x:c r="C90" s="197">
        <x:v>2.3648324594525199</x:v>
      </x:c>
      <x:c r="D90" s="637">
        <x:v>0.409318203889182</x:v>
      </x:c>
      <x:c r="E90" s="197">
        <x:v>2.25521102195564</x:v>
      </x:c>
      <x:c r="F90" s="637">
        <x:v>0.38716550063689698</x:v>
      </x:c>
      <x:c r="G90" s="197">
        <x:v>2.1878950955293002</x:v>
      </x:c>
      <x:c r="H90" s="645">
        <x:v>0.38311510482882</x:v>
      </x:c>
    </x:row>
    <x:row r="91" spans="1:8" ht="12.95" customHeight="1" x14ac:dyDescent="0.2">
      <x:c r="A91" s="2" t="s">
        <x:v>99</x:v>
      </x:c>
      <x:c r="B91" s="37">
        <x:v>3</x:v>
      </x:c>
      <x:c r="C91" s="197">
        <x:v>1.97437050831366</x:v>
      </x:c>
      <x:c r="D91" s="637">
        <x:v>0.223375734336896</x:v>
      </x:c>
      <x:c r="E91" s="197">
        <x:v>1.9741727902224699</x:v>
      </x:c>
      <x:c r="F91" s="637">
        <x:v>0.22759117888295</x:v>
      </x:c>
      <x:c r="G91" s="197">
        <x:v>1.98093307492479</x:v>
      </x:c>
      <x:c r="H91" s="645">
        <x:v>0.23104060697527101</x:v>
      </x:c>
    </x:row>
    <x:row r="92" spans="1:8" ht="12.95" customHeight="1" x14ac:dyDescent="0.2">
      <x:c r="A92" s="2" t="s">
        <x:v>389</x:v>
      </x:c>
      <x:c r="B92" s="37">
        <x:v>3</x:v>
      </x:c>
      <x:c r="C92" s="197">
        <x:v>2.4996594637894098</x:v>
      </x:c>
      <x:c r="D92" s="637">
        <x:v>0.25759753982019901</x:v>
      </x:c>
      <x:c r="E92" s="197">
        <x:v>2.47704599338382</x:v>
      </x:c>
      <x:c r="F92" s="637">
        <x:v>0.25545154721989599</x:v>
      </x:c>
      <x:c r="G92" s="197">
        <x:v>2.49354979146442</x:v>
      </x:c>
      <x:c r="H92" s="645">
        <x:v>0.26190766084679601</x:v>
      </x:c>
    </x:row>
    <x:row r="93" spans="1:8" ht="12.95" customHeight="1" x14ac:dyDescent="0.2">
      <x:c r="A93" s="2" t="s">
        <x:v>391</x:v>
      </x:c>
      <x:c r="B93" s="37">
        <x:v>3</x:v>
      </x:c>
      <x:c r="C93" s="197">
        <x:v>3.5625164000223299</x:v>
      </x:c>
      <x:c r="D93" s="637">
        <x:v>0.48590941358714101</x:v>
      </x:c>
      <x:c r="E93" s="197">
        <x:v>3.5292822959111301</x:v>
      </x:c>
      <x:c r="F93" s="637">
        <x:v>0.48375408802437903</x:v>
      </x:c>
      <x:c r="G93" s="197">
        <x:v>3.44415643016647</x:v>
      </x:c>
      <x:c r="H93" s="645">
        <x:v>0.47652033417504902</x:v>
      </x:c>
    </x:row>
    <x:row r="94" spans="1:8" ht="12.95" customHeight="1" x14ac:dyDescent="0.2">
      <x:c r="A94" s="2" t="s">
        <x:v>396</x:v>
      </x:c>
      <x:c r="B94" s="37">
        <x:v>3</x:v>
      </x:c>
      <x:c r="C94" s="197">
        <x:v>1.9554563548433199</x:v>
      </x:c>
      <x:c r="D94" s="637">
        <x:v>0.20776454154844101</x:v>
      </x:c>
      <x:c r="E94" s="197">
        <x:v>1.93843453564489</x:v>
      </x:c>
      <x:c r="F94" s="637">
        <x:v>0.20810451860578</x:v>
      </x:c>
      <x:c r="G94" s="197">
        <x:v>1.9690758506825401</x:v>
      </x:c>
      <x:c r="H94" s="645">
        <x:v>0.213099712394937</x:v>
      </x:c>
    </x:row>
    <x:row r="95" spans="1:8" ht="12.95" customHeight="1" x14ac:dyDescent="0.2">
      <x:c r="A95" s="2" t="s">
        <x:v>400</x:v>
      </x:c>
      <x:c r="B95" s="37">
        <x:v>3</x:v>
      </x:c>
      <x:c r="C95" s="197">
        <x:v>2.6252232477172202</x:v>
      </x:c>
      <x:c r="D95" s="637">
        <x:v>0.19963136026526099</x:v>
      </x:c>
      <x:c r="E95" s="197">
        <x:v>2.5681608716462598</x:v>
      </x:c>
      <x:c r="F95" s="637">
        <x:v>0.19996196464636901</x:v>
      </x:c>
      <x:c r="G95" s="197">
        <x:v>2.5569836591020101</x:v>
      </x:c>
      <x:c r="H95" s="645">
        <x:v>0.199048654682388</x:v>
      </x:c>
    </x:row>
    <x:row r="96" spans="1:8" ht="12.95" customHeight="1" x14ac:dyDescent="0.2">
      <x:c r="A96" s="2" t="s">
        <x:v>401</x:v>
      </x:c>
      <x:c r="B96" s="37">
        <x:v>3</x:v>
      </x:c>
      <x:c r="C96" s="197">
        <x:v>5.25210074988453</x:v>
      </x:c>
      <x:c r="D96" s="637">
        <x:v>0.94978082442864598</x:v>
      </x:c>
      <x:c r="E96" s="197">
        <x:v>5.2827204583864402</x:v>
      </x:c>
      <x:c r="F96" s="637">
        <x:v>0.99194251544415302</x:v>
      </x:c>
      <x:c r="G96" s="197">
        <x:v>5.1047003632246897</x:v>
      </x:c>
      <x:c r="H96" s="645">
        <x:v>0.95698384097574796</x:v>
      </x:c>
    </x:row>
    <x:row r="97" spans="1:8" ht="12.95" customHeight="1" x14ac:dyDescent="0.2">
      <x:c r="A97" s="39" t="s">
        <x:v>413</x:v>
      </x:c>
      <x:c r="B97" s="40">
        <x:v>3</x:v>
      </x:c>
      <x:c r="C97" s="211">
        <x:v>2.8861104886556599</x:v>
      </x:c>
      <x:c r="D97" s="644">
        <x:v>0.16471381229305901</x:v>
      </x:c>
      <x:c r="E97" s="211">
        <x:v>2.85563683330582</x:v>
      </x:c>
      <x:c r="F97" s="644">
        <x:v>0.16726197494026199</x:v>
      </x:c>
      <x:c r="G97" s="211">
        <x:v>2.8233303309067499</x:v>
      </x:c>
      <x:c r="H97" s="652">
        <x:v>0.16409981079996799</x:v>
      </x:c>
    </x:row>
    <x:row r="99" spans="1:8" x14ac:dyDescent="0.2">
      <x:c r="A99" s="52" t="s">
        <x:v>535</x:v>
      </x:c>
    </x:row>
    <x:row r="100" spans="1:8" x14ac:dyDescent="0.2">
      <x:c r="A100" s="52" t="s">
        <x:v>459</x:v>
      </x:c>
    </x:row>
    <x:row r="101" spans="1:8" x14ac:dyDescent="0.2">
      <x:c r="A101" s="52" t="s">
        <x:v>651</x:v>
      </x:c>
    </x:row>
    <x:row r="102" spans="1:8" x14ac:dyDescent="0.2">
      <x:c r="A102" s="52" t="s">
        <x:v>1712</x:v>
      </x:c>
    </x:row>
    <x:row r="103" spans="1:8" x14ac:dyDescent="0.2">
      <x:c r="A103" s="52" t="s">
        <x:v>415</x:v>
      </x:c>
    </x:row>
    <x:row r="104" spans="1:8" x14ac:dyDescent="0.2">
      <x:c r="A104" s="52" t="s">
        <x:v>416</x:v>
      </x:c>
    </x:row>
    <x:row r="105" spans="1:8" x14ac:dyDescent="0.2">
      <x:c r="A105" s="52" t="s">
        <x:v>417</x:v>
      </x:c>
    </x:row>
    <x:row r="106" spans="1:8" x14ac:dyDescent="0.2">
      <x:c r="A106" s="172" t="str">
        <x:f>HYPERLINK("https://oecdcode.org/disclaimers/cyprus.html", "Information on data for Cyprus: https://oecdcode.org/disclaimers/cyprus.html")</x:f>
        <x:v>Information on data for Cyprus: https://oecdcode.org/disclaimers/cyprus.html</x:v>
      </x:c>
    </x:row>
    <x:row r="107" spans="1:8" x14ac:dyDescent="0.2">
      <x:c r="A107" s="52" t="s">
        <x:v>418</x:v>
      </x:c>
    </x:row>
  </x:sheetData>
  <x:mergeCells count="5">
    <x:mergeCell ref="B8:B10"/>
    <x:mergeCell ref="C9:D9"/>
    <x:mergeCell ref="E9:F9"/>
    <x:mergeCell ref="G9:H9"/>
    <x:mergeCell ref="C8:H8"/>
  </x:mergeCells>
  <x:conditionalFormatting sqref="C1:C200">
    <x:cfRule type="expression" dxfId="5" priority="3">
      <x:formula>ABS(LN(C1)/(D1/C1))&gt;1.95996398454005</x:formula>
    </x:cfRule>
  </x:conditionalFormatting>
  <x:conditionalFormatting sqref="E1:E200">
    <x:cfRule type="expression" dxfId="4" priority="2">
      <x:formula>ABS(LN(E1)/(F1/E1))&gt;1.95996398454005</x:formula>
    </x:cfRule>
  </x:conditionalFormatting>
  <x:conditionalFormatting sqref="G1:G200">
    <x:cfRule type="expression" dxfId="3" priority="1">
      <x:formula>ABS(LN(G1)/(H1/G1))&gt;1.95996398454005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4000-000000000000}" mc:Ignorable="x14ac xr xr2 xr3">
  <x:dimension ref="A1:H107"/>
  <x:sheetViews>
    <x:sheetView showGridLines="0" zoomScale="80" workbookViewId="0">
      <x:selection activeCell="A4" sqref="A4"/>
    </x:sheetView>
  </x:sheetViews>
  <x:sheetFormatPr defaultColWidth="11.42578125" defaultRowHeight="12.75" x14ac:dyDescent="0.2"/>
  <x:cols>
    <x:col min="1" max="1" width="30.7109375" customWidth="1"/>
    <x:col min="2" max="2" width="8.7109375" customWidth="1"/>
  </x:cols>
  <x:sheetData>
    <x:row r="1" spans="1:8" x14ac:dyDescent="0.2">
      <x:c r="A1" s="1" t="s">
        <x:v>333</x:v>
      </x:c>
    </x:row>
    <x:row r="2" spans="1:8" x14ac:dyDescent="0.2">
      <x:c r="A2" s="51" t="s">
        <x:v>334</x:v>
      </x:c>
    </x:row>
    <x:row r="3" spans="1:8" x14ac:dyDescent="0.2">
      <x:c r="A3" s="47" t="s">
        <x:v>448</x:v>
      </x:c>
    </x:row>
    <x:row r="4" spans="1:8" x14ac:dyDescent="0.2">
      <x:c r="A4" s="147" t="str">
        <x:f>HYPERLINK("#'TOC'!A1", "Back to TOC")</x:f>
        <x:v>Back to TOC</x:v>
      </x:c>
    </x:row>
    <x:row r="8" spans="1:8" ht="90" customHeight="1" x14ac:dyDescent="0.2">
      <x:c r="B8" s="670" t="s">
        <x:v>338</x:v>
      </x:c>
      <x:c r="C8" s="673" t="s">
        <x:v>662</x:v>
      </x:c>
      <x:c r="D8" s="673"/>
      <x:c r="E8" s="673" t="s">
        <x:v>662</x:v>
      </x:c>
      <x:c r="F8" s="673"/>
      <x:c r="G8" s="673" t="s">
        <x:v>662</x:v>
      </x:c>
      <x:c r="H8" s="674"/>
    </x:row>
    <x:row r="9" spans="1:8" ht="60" customHeight="1" x14ac:dyDescent="0.2">
      <x:c r="B9" s="671"/>
      <x:c r="C9" s="676" t="s">
        <x:v>553</x:v>
      </x:c>
      <x:c r="D9" s="676"/>
      <x:c r="E9" s="676" t="s">
        <x:v>554</x:v>
      </x:c>
      <x:c r="F9" s="676"/>
      <x:c r="G9" s="676" t="s">
        <x:v>555</x:v>
      </x:c>
      <x:c r="H9" s="711"/>
    </x:row>
    <x:row r="10" spans="1:8" ht="30" customHeight="1" x14ac:dyDescent="0.2">
      <x:c r="B10" s="672"/>
      <x:c r="C10" s="4" t="s">
        <x:v>449</x:v>
      </x:c>
      <x:c r="D10" s="4" t="s">
        <x:v>342</x:v>
      </x:c>
      <x:c r="E10" s="4" t="s">
        <x:v>449</x:v>
      </x:c>
      <x:c r="F10" s="4" t="s">
        <x:v>342</x:v>
      </x:c>
      <x:c r="G10" s="4" t="s">
        <x:v>449</x:v>
      </x:c>
      <x:c r="H10" s="5" t="s">
        <x:v>342</x:v>
      </x:c>
    </x:row>
    <x:row r="11" spans="1:8" ht="12.95" customHeight="1" x14ac:dyDescent="0.2">
      <x:c r="A11" s="6"/>
      <x:c r="B11" s="7"/>
      <x:c r="C11" s="209" t="s">
        <x:v>2690</x:v>
      </x:c>
      <x:c r="D11" s="659" t="s">
        <x:v>2691</x:v>
      </x:c>
      <x:c r="E11" s="209" t="s">
        <x:v>2692</x:v>
      </x:c>
      <x:c r="F11" s="659" t="s">
        <x:v>2693</x:v>
      </x:c>
      <x:c r="G11" s="209" t="s">
        <x:v>2694</x:v>
      </x:c>
      <x:c r="H11" s="667" t="s">
        <x:v>2695</x:v>
      </x:c>
    </x:row>
    <x:row r="12" spans="1:8" ht="12.95" customHeight="1" x14ac:dyDescent="0.2">
      <x:c r="A12" s="2" t="s">
        <x:v>354</x:v>
      </x:c>
      <x:c r="B12" s="12">
        <x:v>2</x:v>
      </x:c>
      <x:c r="C12" s="197">
        <x:v>2.1696748308547802</x:v>
      </x:c>
      <x:c r="D12" s="653">
        <x:v>0.67949736644939096</x:v>
      </x:c>
      <x:c r="E12" s="197">
        <x:v>2.1709178352758598</x:v>
      </x:c>
      <x:c r="F12" s="653">
        <x:v>0.69001752802563399</x:v>
      </x:c>
      <x:c r="G12" s="197">
        <x:v>2.1651366417287399</x:v>
      </x:c>
      <x:c r="H12" s="661">
        <x:v>0.70587718500442798</x:v>
      </x:c>
    </x:row>
    <x:row r="13" spans="1:8" ht="12.95" customHeight="1" x14ac:dyDescent="0.2">
      <x:c r="A13" s="2" t="s">
        <x:v>355</x:v>
      </x:c>
      <x:c r="B13" s="12">
        <x:v>2</x:v>
      </x:c>
      <x:c r="C13" s="197">
        <x:v>1.5086349894881901</x:v>
      </x:c>
      <x:c r="D13" s="653">
        <x:v>0.152399655734236</x:v>
      </x:c>
      <x:c r="E13" s="197">
        <x:v>1.4698028237335601</x:v>
      </x:c>
      <x:c r="F13" s="653">
        <x:v>0.14544616365798199</x:v>
      </x:c>
      <x:c r="G13" s="197">
        <x:v>1.38379678777964</x:v>
      </x:c>
      <x:c r="H13" s="661">
        <x:v>0.13402943896502101</x:v>
      </x:c>
    </x:row>
    <x:row r="14" spans="1:8" ht="12.95" customHeight="1" x14ac:dyDescent="0.2">
      <x:c r="A14" s="2" t="s">
        <x:v>356</x:v>
      </x:c>
      <x:c r="B14" s="12">
        <x:v>2</x:v>
      </x:c>
      <x:c r="C14" s="197">
        <x:v>1.1020173749839399</x:v>
      </x:c>
      <x:c r="D14" s="653">
        <x:v>9.1068436021578103E-2</x:v>
      </x:c>
      <x:c r="E14" s="197">
        <x:v>1.1294561833066299</x:v>
      </x:c>
      <x:c r="F14" s="653">
        <x:v>9.1312487871501105E-2</x:v>
      </x:c>
      <x:c r="G14" s="197">
        <x:v>1.1197376071048999</x:v>
      </x:c>
      <x:c r="H14" s="661">
        <x:v>9.0926127601340306E-2</x:v>
      </x:c>
    </x:row>
    <x:row r="15" spans="1:8" ht="12.95" customHeight="1" x14ac:dyDescent="0.2">
      <x:c r="A15" s="2" t="s">
        <x:v>357</x:v>
      </x:c>
      <x:c r="B15" s="12">
        <x:v>2</x:v>
      </x:c>
      <x:c r="C15" s="197">
        <x:v>1.76677475830911</x:v>
      </x:c>
      <x:c r="D15" s="653">
        <x:v>0.26482333697724197</x:v>
      </x:c>
      <x:c r="E15" s="197">
        <x:v>1.7665361037410201</x:v>
      </x:c>
      <x:c r="F15" s="653">
        <x:v>0.26912457369243398</x:v>
      </x:c>
      <x:c r="G15" s="197">
        <x:v>1.77701590102441</x:v>
      </x:c>
      <x:c r="H15" s="661">
        <x:v>0.27767043471978498</x:v>
      </x:c>
    </x:row>
    <x:row r="16" spans="1:8" ht="12.95" customHeight="1" x14ac:dyDescent="0.2">
      <x:c r="A16" s="2" t="s">
        <x:v>358</x:v>
      </x:c>
      <x:c r="B16" s="12">
        <x:v>2</x:v>
      </x:c>
      <x:c r="C16" s="197">
        <x:v>4.1826460317406102</x:v>
      </x:c>
      <x:c r="D16" s="653">
        <x:v>0.85021499893311203</x:v>
      </x:c>
      <x:c r="E16" s="197">
        <x:v>4.1763566743828502</x:v>
      </x:c>
      <x:c r="F16" s="653">
        <x:v>0.86435358655088801</x:v>
      </x:c>
      <x:c r="G16" s="197">
        <x:v>3.6828174513843699</x:v>
      </x:c>
      <x:c r="H16" s="661">
        <x:v>0.77440287737225599</x:v>
      </x:c>
    </x:row>
    <x:row r="17" spans="1:8" ht="12.95" customHeight="1" x14ac:dyDescent="0.2">
      <x:c r="A17" s="2" t="s">
        <x:v>359</x:v>
      </x:c>
      <x:c r="B17" s="12">
        <x:v>2</x:v>
      </x:c>
      <x:c r="C17" s="197">
        <x:v>1.51376566483999</x:v>
      </x:c>
      <x:c r="D17" s="653">
        <x:v>0.13270803464036399</x:v>
      </x:c>
      <x:c r="E17" s="197">
        <x:v>1.49406410783072</x:v>
      </x:c>
      <x:c r="F17" s="653">
        <x:v>0.13246914919528599</x:v>
      </x:c>
      <x:c r="G17" s="197">
        <x:v>1.4940563858653599</x:v>
      </x:c>
      <x:c r="H17" s="661">
        <x:v>0.13256190940585</x:v>
      </x:c>
    </x:row>
    <x:row r="18" spans="1:8" ht="12.95" customHeight="1" x14ac:dyDescent="0.2">
      <x:c r="A18" s="17" t="s">
        <x:v>360</x:v>
      </x:c>
      <x:c r="B18" s="12">
        <x:v>2</x:v>
      </x:c>
      <x:c r="C18" s="197">
        <x:v>1.63657475643635</x:v>
      </x:c>
      <x:c r="D18" s="653">
        <x:v>0.233942536774115</x:v>
      </x:c>
      <x:c r="E18" s="197">
        <x:v>1.55336060225579</x:v>
      </x:c>
      <x:c r="F18" s="653">
        <x:v>0.228856084957236</x:v>
      </x:c>
      <x:c r="G18" s="197">
        <x:v>1.5034360311919599</x:v>
      </x:c>
      <x:c r="H18" s="661">
        <x:v>0.21970828321591901</x:v>
      </x:c>
    </x:row>
    <x:row r="19" spans="1:8" ht="12.95" customHeight="1" x14ac:dyDescent="0.2">
      <x:c r="A19" s="17" t="s">
        <x:v>361</x:v>
      </x:c>
      <x:c r="B19" s="12">
        <x:v>2</x:v>
      </x:c>
      <x:c r="C19" s="197">
        <x:v>1.18372512967048</x:v>
      </x:c>
      <x:c r="D19" s="653">
        <x:v>0.13408759041934001</x:v>
      </x:c>
      <x:c r="E19" s="197">
        <x:v>1.1993330661327899</x:v>
      </x:c>
      <x:c r="F19" s="653">
        <x:v>0.13626920984068999</x:v>
      </x:c>
      <x:c r="G19" s="197">
        <x:v>1.21374685084395</x:v>
      </x:c>
      <x:c r="H19" s="661">
        <x:v>0.13994119526853599</x:v>
      </x:c>
    </x:row>
    <x:row r="20" spans="1:8" ht="12.95" customHeight="1" x14ac:dyDescent="0.2">
      <x:c r="A20" s="2" t="s">
        <x:v>362</x:v>
      </x:c>
      <x:c r="B20" s="12">
        <x:v>2</x:v>
      </x:c>
      <x:c r="C20" s="197">
        <x:v>2.29543308919631</x:v>
      </x:c>
      <x:c r="D20" s="653">
        <x:v>0.374117534974379</x:v>
      </x:c>
      <x:c r="E20" s="197">
        <x:v>2.2765475516811402</x:v>
      </x:c>
      <x:c r="F20" s="653">
        <x:v>0.37513321360329299</x:v>
      </x:c>
      <x:c r="G20" s="197">
        <x:v>2.2668660245476699</x:v>
      </x:c>
      <x:c r="H20" s="661">
        <x:v>0.37813022501474503</x:v>
      </x:c>
    </x:row>
    <x:row r="21" spans="1:8" ht="12.95" customHeight="1" x14ac:dyDescent="0.2">
      <x:c r="A21" s="2" t="s">
        <x:v>363</x:v>
      </x:c>
      <x:c r="B21" s="12">
        <x:v>2</x:v>
      </x:c>
      <x:c r="C21" s="197">
        <x:v>1.9621695519378699</x:v>
      </x:c>
      <x:c r="D21" s="653">
        <x:v>0.257293630965297</x:v>
      </x:c>
      <x:c r="E21" s="197">
        <x:v>1.9822571310305399</x:v>
      </x:c>
      <x:c r="F21" s="653">
        <x:v>0.25899691203980302</x:v>
      </x:c>
      <x:c r="G21" s="197">
        <x:v>1.9945135392533899</x:v>
      </x:c>
      <x:c r="H21" s="661">
        <x:v>0.26065421413379702</x:v>
      </x:c>
    </x:row>
    <x:row r="22" spans="1:8" ht="12.95" customHeight="1" x14ac:dyDescent="0.2">
      <x:c r="A22" s="2" t="s">
        <x:v>364</x:v>
      </x:c>
      <x:c r="B22" s="12">
        <x:v>2</x:v>
      </x:c>
      <x:c r="C22" s="197">
        <x:v>1.55495525584299</x:v>
      </x:c>
      <x:c r="D22" s="653">
        <x:v>0.32136222694352401</x:v>
      </x:c>
      <x:c r="E22" s="197">
        <x:v>1.5649729832678001</x:v>
      </x:c>
      <x:c r="F22" s="653">
        <x:v>0.31778947447289002</x:v>
      </x:c>
      <x:c r="G22" s="197">
        <x:v>1.5428792925530601</x:v>
      </x:c>
      <x:c r="H22" s="661">
        <x:v>0.31405435276079902</x:v>
      </x:c>
    </x:row>
    <x:row r="23" spans="1:8" ht="12.95" customHeight="1" x14ac:dyDescent="0.2">
      <x:c r="A23" s="2" t="s">
        <x:v>365</x:v>
      </x:c>
      <x:c r="B23" s="12">
        <x:v>2</x:v>
      </x:c>
      <x:c r="C23" s="197">
        <x:v>1.8670469045221101</x:v>
      </x:c>
      <x:c r="D23" s="653">
        <x:v>0.27099910376345598</x:v>
      </x:c>
      <x:c r="E23" s="197">
        <x:v>1.8671549174136099</x:v>
      </x:c>
      <x:c r="F23" s="653">
        <x:v>0.26639099580362302</x:v>
      </x:c>
      <x:c r="G23" s="197">
        <x:v>1.83150313571667</x:v>
      </x:c>
      <x:c r="H23" s="661">
        <x:v>0.26751185259536803</x:v>
      </x:c>
    </x:row>
    <x:row r="24" spans="1:8" ht="12.95" customHeight="1" x14ac:dyDescent="0.2">
      <x:c r="A24" s="2" t="s">
        <x:v>366</x:v>
      </x:c>
      <x:c r="B24" s="12">
        <x:v>2</x:v>
      </x:c>
      <x:c r="C24" s="197">
        <x:v>1.41788268954424</x:v>
      </x:c>
      <x:c r="D24" s="653">
        <x:v>0.18288319620660401</x:v>
      </x:c>
      <x:c r="E24" s="197">
        <x:v>1.4374520087112299</x:v>
      </x:c>
      <x:c r="F24" s="653">
        <x:v>0.18151168039093499</x:v>
      </x:c>
      <x:c r="G24" s="197">
        <x:v>1.4401495035980501</x:v>
      </x:c>
      <x:c r="H24" s="661">
        <x:v>0.18070368794709599</x:v>
      </x:c>
    </x:row>
    <x:row r="25" spans="1:8" ht="12.95" customHeight="1" x14ac:dyDescent="0.2">
      <x:c r="A25" s="2" t="s">
        <x:v>367</x:v>
      </x:c>
      <x:c r="B25" s="12">
        <x:v>2</x:v>
      </x:c>
      <x:c r="C25" s="197">
        <x:v>1.3229503392948301</x:v>
      </x:c>
      <x:c r="D25" s="653">
        <x:v>0.14513306526823</x:v>
      </x:c>
      <x:c r="E25" s="197">
        <x:v>1.31113165826126</x:v>
      </x:c>
      <x:c r="F25" s="653">
        <x:v>0.148409262395679</x:v>
      </x:c>
      <x:c r="G25" s="197">
        <x:v>1.3183015287008499</x:v>
      </x:c>
      <x:c r="H25" s="661">
        <x:v>0.15051076323620199</x:v>
      </x:c>
    </x:row>
    <x:row r="26" spans="1:8" ht="12.95" customHeight="1" x14ac:dyDescent="0.2">
      <x:c r="A26" s="2" t="s">
        <x:v>368</x:v>
      </x:c>
      <x:c r="B26" s="12">
        <x:v>2</x:v>
      </x:c>
      <x:c r="C26" s="197">
        <x:v>2.1339155737817701</x:v>
      </x:c>
      <x:c r="D26" s="653">
        <x:v>0.41115943068326599</x:v>
      </x:c>
      <x:c r="E26" s="197">
        <x:v>2.1011636458612699</x:v>
      </x:c>
      <x:c r="F26" s="653">
        <x:v>0.40817380699049599</x:v>
      </x:c>
      <x:c r="G26" s="197">
        <x:v>2.0929847516784599</x:v>
      </x:c>
      <x:c r="H26" s="661">
        <x:v>0.40929604267372799</x:v>
      </x:c>
    </x:row>
    <x:row r="27" spans="1:8" ht="12.95" customHeight="1" x14ac:dyDescent="0.2">
      <x:c r="A27" s="2" t="s">
        <x:v>369</x:v>
      </x:c>
      <x:c r="B27" s="12">
        <x:v>2</x:v>
      </x:c>
      <x:c r="C27" s="197">
        <x:v>1.4059577688375899</x:v>
      </x:c>
      <x:c r="D27" s="653">
        <x:v>0.119043874340304</x:v>
      </x:c>
      <x:c r="E27" s="197">
        <x:v>1.4019683266780301</x:v>
      </x:c>
      <x:c r="F27" s="653">
        <x:v>0.121902543531955</x:v>
      </x:c>
      <x:c r="G27" s="197">
        <x:v>1.3958886404989901</x:v>
      </x:c>
      <x:c r="H27" s="661">
        <x:v>0.12536487529648299</x:v>
      </x:c>
    </x:row>
    <x:row r="28" spans="1:8" ht="12.95" customHeight="1" x14ac:dyDescent="0.2">
      <x:c r="A28" s="2" t="s">
        <x:v>370</x:v>
      </x:c>
      <x:c r="B28" s="12">
        <x:v>2</x:v>
      </x:c>
      <x:c r="C28" s="197">
        <x:v>1.56857955551054</x:v>
      </x:c>
      <x:c r="D28" s="653">
        <x:v>0.19428102735573999</x:v>
      </x:c>
      <x:c r="E28" s="197">
        <x:v>1.5902366237662999</x:v>
      </x:c>
      <x:c r="F28" s="653">
        <x:v>0.196382588439344</x:v>
      </x:c>
      <x:c r="G28" s="197">
        <x:v>1.58310353223775</x:v>
      </x:c>
      <x:c r="H28" s="661">
        <x:v>0.19251023269679199</x:v>
      </x:c>
    </x:row>
    <x:row r="29" spans="1:8" ht="12.95" customHeight="1" x14ac:dyDescent="0.2">
      <x:c r="A29" s="2" t="s">
        <x:v>371</x:v>
      </x:c>
      <x:c r="B29" s="12">
        <x:v>2</x:v>
      </x:c>
      <x:c r="C29" s="197">
        <x:v>1.26367879268465</x:v>
      </x:c>
      <x:c r="D29" s="653">
        <x:v>0.10451993655755</x:v>
      </x:c>
      <x:c r="E29" s="197">
        <x:v>1.2781042920918499</x:v>
      </x:c>
      <x:c r="F29" s="653">
        <x:v>0.10679330866982301</x:v>
      </x:c>
      <x:c r="G29" s="197">
        <x:v>1.2629328145459</x:v>
      </x:c>
      <x:c r="H29" s="661">
        <x:v>0.106734950188557</x:v>
      </x:c>
    </x:row>
    <x:row r="30" spans="1:8" ht="12.95" customHeight="1" x14ac:dyDescent="0.2">
      <x:c r="A30" s="2" t="s">
        <x:v>372</x:v>
      </x:c>
      <x:c r="B30" s="12">
        <x:v>2</x:v>
      </x:c>
      <x:c r="C30" s="197">
        <x:v>1.2740757209404601</x:v>
      </x:c>
      <x:c r="D30" s="653">
        <x:v>0.10666769435237899</x:v>
      </x:c>
      <x:c r="E30" s="197">
        <x:v>1.27267485539643</x:v>
      </x:c>
      <x:c r="F30" s="653">
        <x:v>0.10773131072617</x:v>
      </x:c>
      <x:c r="G30" s="197">
        <x:v>1.2690402189074399</x:v>
      </x:c>
      <x:c r="H30" s="661">
        <x:v>0.105376722961807</x:v>
      </x:c>
    </x:row>
    <x:row r="31" spans="1:8" ht="12.95" customHeight="1" x14ac:dyDescent="0.2">
      <x:c r="A31" s="2" t="s">
        <x:v>373</x:v>
      </x:c>
      <x:c r="B31" s="12">
        <x:v>2</x:v>
      </x:c>
      <x:c r="C31" s="197">
        <x:v>1.3459595262369499</x:v>
      </x:c>
      <x:c r="D31" s="653">
        <x:v>0.16277322218290899</x:v>
      </x:c>
      <x:c r="E31" s="197">
        <x:v>1.3386663739508999</x:v>
      </x:c>
      <x:c r="F31" s="653">
        <x:v>0.16271462300789699</x:v>
      </x:c>
      <x:c r="G31" s="197">
        <x:v>1.3160775551247099</x:v>
      </x:c>
      <x:c r="H31" s="661">
        <x:v>0.163076334199032</x:v>
      </x:c>
    </x:row>
    <x:row r="32" spans="1:8" ht="12.95" customHeight="1" x14ac:dyDescent="0.2">
      <x:c r="A32" s="2" t="s">
        <x:v>374</x:v>
      </x:c>
      <x:c r="B32" s="12">
        <x:v>2</x:v>
      </x:c>
      <x:c r="C32" s="197">
        <x:v>1.80544014591754</x:v>
      </x:c>
      <x:c r="D32" s="653">
        <x:v>0.41694899156383702</x:v>
      </x:c>
      <x:c r="E32" s="197">
        <x:v>1.86153669199418</x:v>
      </x:c>
      <x:c r="F32" s="653">
        <x:v>0.436984567106324</x:v>
      </x:c>
      <x:c r="G32" s="197">
        <x:v>1.79704602542315</x:v>
      </x:c>
      <x:c r="H32" s="661">
        <x:v>0.41261320439284399</x:v>
      </x:c>
    </x:row>
    <x:row r="33" spans="1:8" ht="12.95" customHeight="1" x14ac:dyDescent="0.2">
      <x:c r="A33" s="2" t="s">
        <x:v>375</x:v>
      </x:c>
      <x:c r="B33" s="12">
        <x:v>2</x:v>
      </x:c>
      <x:c r="C33" s="197">
        <x:v>1.0712926224263299</x:v>
      </x:c>
      <x:c r="D33" s="653">
        <x:v>0.16431428267975301</x:v>
      </x:c>
      <x:c r="E33" s="197">
        <x:v>1.1352035092508701</x:v>
      </x:c>
      <x:c r="F33" s="653">
        <x:v>0.172995687882501</x:v>
      </x:c>
      <x:c r="G33" s="197">
        <x:v>1.1578025496364599</x:v>
      </x:c>
      <x:c r="H33" s="661">
        <x:v>0.17635812228099701</x:v>
      </x:c>
    </x:row>
    <x:row r="34" spans="1:8" ht="12.95" customHeight="1" x14ac:dyDescent="0.2">
      <x:c r="A34" s="2" t="s">
        <x:v>376</x:v>
      </x:c>
      <x:c r="B34" s="12">
        <x:v>2</x:v>
      </x:c>
      <x:c r="C34" s="197">
        <x:v>1.87245275753451</x:v>
      </x:c>
      <x:c r="D34" s="653">
        <x:v>0.28482524913764501</x:v>
      </x:c>
      <x:c r="E34" s="197">
        <x:v>1.81401244248321</x:v>
      </x:c>
      <x:c r="F34" s="653">
        <x:v>0.28930294249252703</x:v>
      </x:c>
      <x:c r="G34" s="197">
        <x:v>1.7687313613586999</x:v>
      </x:c>
      <x:c r="H34" s="661">
        <x:v>0.26707975558548402</x:v>
      </x:c>
    </x:row>
    <x:row r="35" spans="1:8" ht="12.95" customHeight="1" x14ac:dyDescent="0.2">
      <x:c r="A35" s="2" t="s">
        <x:v>377</x:v>
      </x:c>
      <x:c r="B35" s="12">
        <x:v>2</x:v>
      </x:c>
      <x:c r="C35" s="197">
        <x:v>1.92810493784709</x:v>
      </x:c>
      <x:c r="D35" s="653">
        <x:v>0.26533065541893802</x:v>
      </x:c>
      <x:c r="E35" s="197">
        <x:v>1.9486080862817601</x:v>
      </x:c>
      <x:c r="F35" s="653">
        <x:v>0.26349233782977499</x:v>
      </x:c>
      <x:c r="G35" s="197">
        <x:v>1.9778612552086801</x:v>
      </x:c>
      <x:c r="H35" s="661">
        <x:v>0.26778390429782301</x:v>
      </x:c>
    </x:row>
    <x:row r="36" spans="1:8" ht="12.95" customHeight="1" x14ac:dyDescent="0.2">
      <x:c r="A36" s="2" t="s">
        <x:v>378</x:v>
      </x:c>
      <x:c r="B36" s="12">
        <x:v>2</x:v>
      </x:c>
      <x:c r="C36" s="197">
        <x:v>1.33076637872877</x:v>
      </x:c>
      <x:c r="D36" s="653">
        <x:v>9.8060862642894306E-2</x:v>
      </x:c>
      <x:c r="E36" s="197">
        <x:v>1.28875116260044</x:v>
      </x:c>
      <x:c r="F36" s="653">
        <x:v>9.91741220864608E-2</x:v>
      </x:c>
      <x:c r="G36" s="197">
        <x:v>1.30417746435381</x:v>
      </x:c>
      <x:c r="H36" s="661">
        <x:v>9.9283259198324397E-2</x:v>
      </x:c>
    </x:row>
    <x:row r="37" spans="1:8" ht="12.95" customHeight="1" x14ac:dyDescent="0.2">
      <x:c r="A37" s="2" t="s">
        <x:v>379</x:v>
      </x:c>
      <x:c r="B37" s="12">
        <x:v>2</x:v>
      </x:c>
      <x:c r="C37" s="197">
        <x:v>1.5550965968863799</x:v>
      </x:c>
      <x:c r="D37" s="653">
        <x:v>0.1188024455228</x:v>
      </x:c>
      <x:c r="E37" s="197">
        <x:v>1.5780394112525999</x:v>
      </x:c>
      <x:c r="F37" s="653">
        <x:v>0.121741288284202</x:v>
      </x:c>
      <x:c r="G37" s="197">
        <x:v>1.5951337304742099</x:v>
      </x:c>
      <x:c r="H37" s="661">
        <x:v>0.121139592493847</x:v>
      </x:c>
    </x:row>
    <x:row r="38" spans="1:8" ht="12.95" customHeight="1" x14ac:dyDescent="0.2">
      <x:c r="A38" s="2" t="s">
        <x:v>380</x:v>
      </x:c>
      <x:c r="B38" s="12">
        <x:v>2</x:v>
      </x:c>
      <x:c r="C38" s="197">
        <x:v>1.3586631577359201</x:v>
      </x:c>
      <x:c r="D38" s="653">
        <x:v>0.13960559767667899</x:v>
      </x:c>
      <x:c r="E38" s="197">
        <x:v>1.37257654715993</x:v>
      </x:c>
      <x:c r="F38" s="653">
        <x:v>0.144017023372803</x:v>
      </x:c>
      <x:c r="G38" s="197">
        <x:v>1.3681014082246801</x:v>
      </x:c>
      <x:c r="H38" s="661">
        <x:v>0.14440541699166601</x:v>
      </x:c>
    </x:row>
    <x:row r="39" spans="1:8" ht="12.95" customHeight="1" x14ac:dyDescent="0.2">
      <x:c r="A39" s="2" t="s">
        <x:v>381</x:v>
      </x:c>
      <x:c r="B39" s="12">
        <x:v>2</x:v>
      </x:c>
      <x:c r="C39" s="197">
        <x:v>1.75380875695561</x:v>
      </x:c>
      <x:c r="D39" s="653">
        <x:v>0.42229432212792201</x:v>
      </x:c>
      <x:c r="E39" s="197">
        <x:v>1.7625845552724599</x:v>
      </x:c>
      <x:c r="F39" s="653">
        <x:v>0.43064361112261901</x:v>
      </x:c>
      <x:c r="G39" s="197">
        <x:v>1.7264269957975</x:v>
      </x:c>
      <x:c r="H39" s="661">
        <x:v>0.41988666390009799</x:v>
      </x:c>
    </x:row>
    <x:row r="40" spans="1:8" ht="12.95" customHeight="1" x14ac:dyDescent="0.2">
      <x:c r="A40" s="2" t="s">
        <x:v>382</x:v>
      </x:c>
      <x:c r="B40" s="12">
        <x:v>2</x:v>
      </x:c>
      <x:c r="C40" s="197">
        <x:v>1.50062216084432</x:v>
      </x:c>
      <x:c r="D40" s="653">
        <x:v>0.13795746240961401</x:v>
      </x:c>
      <x:c r="E40" s="197">
        <x:v>1.49167083458842</x:v>
      </x:c>
      <x:c r="F40" s="653">
        <x:v>0.138772202962713</x:v>
      </x:c>
      <x:c r="G40" s="197">
        <x:v>1.4841232854945701</x:v>
      </x:c>
      <x:c r="H40" s="661">
        <x:v>0.13733034603203301</x:v>
      </x:c>
    </x:row>
    <x:row r="41" spans="1:8" ht="12.95" customHeight="1" x14ac:dyDescent="0.2">
      <x:c r="A41" s="2" t="s">
        <x:v>383</x:v>
      </x:c>
      <x:c r="B41" s="12">
        <x:v>2</x:v>
      </x:c>
      <x:c r="C41" s="197">
        <x:v>1.15259160052902</x:v>
      </x:c>
      <x:c r="D41" s="653">
        <x:v>0.15505131445440401</x:v>
      </x:c>
      <x:c r="E41" s="197">
        <x:v>1.1249446655472699</x:v>
      </x:c>
      <x:c r="F41" s="653">
        <x:v>0.150640912459928</x:v>
      </x:c>
      <x:c r="G41" s="197">
        <x:v>1.12734550738811</x:v>
      </x:c>
      <x:c r="H41" s="661">
        <x:v>0.15172599187791699</x:v>
      </x:c>
    </x:row>
    <x:row r="42" spans="1:8" ht="12.95" customHeight="1" x14ac:dyDescent="0.2">
      <x:c r="A42" s="2" t="s">
        <x:v>384</x:v>
      </x:c>
      <x:c r="B42" s="12">
        <x:v>2</x:v>
      </x:c>
      <x:c r="C42" s="197">
        <x:v>1.4054944754421199</x:v>
      </x:c>
      <x:c r="D42" s="653">
        <x:v>0.15869545677556199</x:v>
      </x:c>
      <x:c r="E42" s="197">
        <x:v>1.43500208136547</x:v>
      </x:c>
      <x:c r="F42" s="653">
        <x:v>0.16425925235525499</x:v>
      </x:c>
      <x:c r="G42" s="197">
        <x:v>1.45008144014136</x:v>
      </x:c>
      <x:c r="H42" s="661">
        <x:v>0.17127851533591401</x:v>
      </x:c>
    </x:row>
    <x:row r="43" spans="1:8" ht="12.95" customHeight="1" x14ac:dyDescent="0.2">
      <x:c r="A43" s="2" t="s">
        <x:v>385</x:v>
      </x:c>
      <x:c r="B43" s="12">
        <x:v>2</x:v>
      </x:c>
      <x:c r="C43" s="197">
        <x:v>1.8604273443793999</x:v>
      </x:c>
      <x:c r="D43" s="653">
        <x:v>0.35398022364292098</x:v>
      </x:c>
      <x:c r="E43" s="197">
        <x:v>1.8317505592412699</x:v>
      </x:c>
      <x:c r="F43" s="653">
        <x:v>0.34970847142859901</x:v>
      </x:c>
      <x:c r="G43" s="197">
        <x:v>1.87241408883945</x:v>
      </x:c>
      <x:c r="H43" s="661">
        <x:v>0.36179663250213601</x:v>
      </x:c>
    </x:row>
    <x:row r="44" spans="1:8" ht="12.95" customHeight="1" x14ac:dyDescent="0.2">
      <x:c r="A44" s="2" t="s">
        <x:v>386</x:v>
      </x:c>
      <x:c r="B44" s="12">
        <x:v>2</x:v>
      </x:c>
      <x:c r="C44" s="197">
        <x:v>2.7469680219288</x:v>
      </x:c>
      <x:c r="D44" s="653">
        <x:v>0.35784130790262397</x:v>
      </x:c>
      <x:c r="E44" s="197">
        <x:v>2.73767042154586</x:v>
      </x:c>
      <x:c r="F44" s="653">
        <x:v>0.36047954275768301</x:v>
      </x:c>
      <x:c r="G44" s="197">
        <x:v>2.2908619473674601</x:v>
      </x:c>
      <x:c r="H44" s="661">
        <x:v>0.371662190762234</x:v>
      </x:c>
    </x:row>
    <x:row r="45" spans="1:8" ht="12.95" customHeight="1" x14ac:dyDescent="0.2">
      <x:c r="A45" s="2" t="s">
        <x:v>387</x:v>
      </x:c>
      <x:c r="B45" s="12">
        <x:v>2</x:v>
      </x:c>
      <x:c r="C45" s="197">
        <x:v>1.4410121363002399</x:v>
      </x:c>
      <x:c r="D45" s="653">
        <x:v>0.18594411021045601</x:v>
      </x:c>
      <x:c r="E45" s="197">
        <x:v>1.4373699325765501</x:v>
      </x:c>
      <x:c r="F45" s="653">
        <x:v>0.184909620158312</x:v>
      </x:c>
      <x:c r="G45" s="197">
        <x:v>1.40278666423833</x:v>
      </x:c>
      <x:c r="H45" s="661">
        <x:v>0.180397762528924</x:v>
      </x:c>
    </x:row>
    <x:row r="46" spans="1:8" ht="12.95" customHeight="1" x14ac:dyDescent="0.2">
      <x:c r="A46" s="2" t="s">
        <x:v>388</x:v>
      </x:c>
      <x:c r="B46" s="12">
        <x:v>2</x:v>
      </x:c>
      <x:c r="C46" s="197">
        <x:v>1.9540284192300399</x:v>
      </x:c>
      <x:c r="D46" s="653">
        <x:v>0.28754498424373698</x:v>
      </x:c>
      <x:c r="E46" s="197">
        <x:v>2.0070434413498699</x:v>
      </x:c>
      <x:c r="F46" s="653">
        <x:v>0.29680875617487201</x:v>
      </x:c>
      <x:c r="G46" s="197">
        <x:v>2.0068901214225998</x:v>
      </x:c>
      <x:c r="H46" s="661">
        <x:v>0.29239789244266101</x:v>
      </x:c>
    </x:row>
    <x:row r="47" spans="1:8" ht="12.95" customHeight="1" x14ac:dyDescent="0.2">
      <x:c r="A47" s="2" t="s">
        <x:v>389</x:v>
      </x:c>
      <x:c r="B47" s="12">
        <x:v>2</x:v>
      </x:c>
      <x:c r="C47" s="197">
        <x:v>1.68278063584573</x:v>
      </x:c>
      <x:c r="D47" s="653">
        <x:v>0.17267962260408701</x:v>
      </x:c>
      <x:c r="E47" s="197">
        <x:v>1.6797145913084699</x:v>
      </x:c>
      <x:c r="F47" s="653">
        <x:v>0.171727840104028</x:v>
      </x:c>
      <x:c r="G47" s="197">
        <x:v>1.6699837154746</x:v>
      </x:c>
      <x:c r="H47" s="661">
        <x:v>0.17189918281650299</x:v>
      </x:c>
    </x:row>
    <x:row r="48" spans="1:8" ht="12.95" customHeight="1" x14ac:dyDescent="0.2">
      <x:c r="A48" s="2" t="s">
        <x:v>390</x:v>
      </x:c>
      <x:c r="B48" s="12">
        <x:v>2</x:v>
      </x:c>
      <x:c r="C48" s="197">
        <x:v>2.0187872893852101</x:v>
      </x:c>
      <x:c r="D48" s="653">
        <x:v>0.33475706164378799</x:v>
      </x:c>
      <x:c r="E48" s="197">
        <x:v>1.9759267210604801</x:v>
      </x:c>
      <x:c r="F48" s="653">
        <x:v>0.328170261866082</x:v>
      </x:c>
      <x:c r="G48" s="197">
        <x:v>1.97649587587854</x:v>
      </x:c>
      <x:c r="H48" s="661">
        <x:v>0.32399023072599797</x:v>
      </x:c>
    </x:row>
    <x:row r="49" spans="1:8" ht="12.95" customHeight="1" x14ac:dyDescent="0.2">
      <x:c r="A49" s="2" t="s">
        <x:v>391</x:v>
      </x:c>
      <x:c r="B49" s="12">
        <x:v>2</x:v>
      </x:c>
      <x:c r="C49" s="197">
        <x:v>2.31741728967113</x:v>
      </x:c>
      <x:c r="D49" s="653">
        <x:v>0.59613127002597799</x:v>
      </x:c>
      <x:c r="E49" s="197">
        <x:v>2.1914416817124001</x:v>
      </x:c>
      <x:c r="F49" s="653">
        <x:v>0.56549787007364305</x:v>
      </x:c>
      <x:c r="G49" s="197">
        <x:v>2.1637880902756499</x:v>
      </x:c>
      <x:c r="H49" s="661">
        <x:v>0.55549830610515805</x:v>
      </x:c>
    </x:row>
    <x:row r="50" spans="1:8" ht="12.95" customHeight="1" x14ac:dyDescent="0.2">
      <x:c r="A50" s="2" t="s">
        <x:v>392</x:v>
      </x:c>
      <x:c r="B50" s="12">
        <x:v>2</x:v>
      </x:c>
      <x:c r="C50" s="197">
        <x:v>1.6256633275174299</x:v>
      </x:c>
      <x:c r="D50" s="653">
        <x:v>0.144165393602253</x:v>
      </x:c>
      <x:c r="E50" s="197">
        <x:v>1.62133023184754</x:v>
      </x:c>
      <x:c r="F50" s="653">
        <x:v>0.14692402238666499</x:v>
      </x:c>
      <x:c r="G50" s="197">
        <x:v>1.6245863321229399</x:v>
      </x:c>
      <x:c r="H50" s="661">
        <x:v>0.14728445894631101</x:v>
      </x:c>
    </x:row>
    <x:row r="51" spans="1:8" ht="12.95" customHeight="1" x14ac:dyDescent="0.2">
      <x:c r="A51" s="2" t="s">
        <x:v>393</x:v>
      </x:c>
      <x:c r="B51" s="12">
        <x:v>2</x:v>
      </x:c>
      <x:c r="C51" s="197">
        <x:v>1.8467802430907601</x:v>
      </x:c>
      <x:c r="D51" s="653">
        <x:v>0.20325424308034001</x:v>
      </x:c>
      <x:c r="E51" s="197">
        <x:v>1.8448871104822699</x:v>
      </x:c>
      <x:c r="F51" s="653">
        <x:v>0.20420338267816299</x:v>
      </x:c>
      <x:c r="G51" s="197">
        <x:v>1.8337337584637801</x:v>
      </x:c>
      <x:c r="H51" s="661">
        <x:v>0.20128014180930201</x:v>
      </x:c>
    </x:row>
    <x:row r="52" spans="1:8" ht="12.95" customHeight="1" x14ac:dyDescent="0.2">
      <x:c r="A52" s="2" t="s">
        <x:v>394</x:v>
      </x:c>
      <x:c r="B52" s="12">
        <x:v>2</x:v>
      </x:c>
      <x:c r="C52" s="197">
        <x:v>1.59027567141875</x:v>
      </x:c>
      <x:c r="D52" s="653">
        <x:v>0.153022375543163</x:v>
      </x:c>
      <x:c r="E52" s="197">
        <x:v>1.5900422145653099</x:v>
      </x:c>
      <x:c r="F52" s="653">
        <x:v>0.14925285100439201</x:v>
      </x:c>
      <x:c r="G52" s="197">
        <x:v>1.5695527503917699</x:v>
      </x:c>
      <x:c r="H52" s="661">
        <x:v>0.15629754252181999</x:v>
      </x:c>
    </x:row>
    <x:row r="53" spans="1:8" ht="12.95" customHeight="1" x14ac:dyDescent="0.2">
      <x:c r="A53" s="2" t="s">
        <x:v>395</x:v>
      </x:c>
      <x:c r="B53" s="12">
        <x:v>2</x:v>
      </x:c>
      <x:c r="C53" s="197">
        <x:v>1.1075495545690499</x:v>
      </x:c>
      <x:c r="D53" s="653">
        <x:v>9.8423623673676394E-2</x:v>
      </x:c>
      <x:c r="E53" s="197">
        <x:v>1.0674459332137001</x:v>
      </x:c>
      <x:c r="F53" s="653">
        <x:v>9.5279217497042101E-2</x:v>
      </x:c>
      <x:c r="G53" s="197">
        <x:v>1.0639673071500799</x:v>
      </x:c>
      <x:c r="H53" s="661">
        <x:v>9.5231231300915195E-2</x:v>
      </x:c>
    </x:row>
    <x:row r="54" spans="1:8" ht="12.95" customHeight="1" x14ac:dyDescent="0.2">
      <x:c r="A54" s="2" t="s">
        <x:v>396</x:v>
      </x:c>
      <x:c r="B54" s="12">
        <x:v>2</x:v>
      </x:c>
      <x:c r="C54" s="197">
        <x:v>1.71989667791642</x:v>
      </x:c>
      <x:c r="D54" s="653">
        <x:v>0.22210357701812999</x:v>
      </x:c>
      <x:c r="E54" s="197">
        <x:v>1.68509505391062</x:v>
      </x:c>
      <x:c r="F54" s="653">
        <x:v>0.21869248895490101</x:v>
      </x:c>
      <x:c r="G54" s="197">
        <x:v>1.71151463480712</x:v>
      </x:c>
      <x:c r="H54" s="661">
        <x:v>0.219308363887214</x:v>
      </x:c>
    </x:row>
    <x:row r="55" spans="1:8" ht="12.95" customHeight="1" x14ac:dyDescent="0.2">
      <x:c r="A55" s="2" t="s">
        <x:v>397</x:v>
      </x:c>
      <x:c r="B55" s="12">
        <x:v>2</x:v>
      </x:c>
      <x:c r="C55" s="197">
        <x:v>3.4162207139745302</x:v>
      </x:c>
      <x:c r="D55" s="653">
        <x:v>0.58220492926142697</x:v>
      </x:c>
      <x:c r="E55" s="197">
        <x:v>3.3114857043227199</x:v>
      </x:c>
      <x:c r="F55" s="653">
        <x:v>0.56014707229585503</x:v>
      </x:c>
      <x:c r="G55" s="197">
        <x:v>3.0272150435967702</x:v>
      </x:c>
      <x:c r="H55" s="661">
        <x:v>0.506121595492529</x:v>
      </x:c>
    </x:row>
    <x:row r="56" spans="1:8" ht="12.95" customHeight="1" x14ac:dyDescent="0.2">
      <x:c r="A56" s="2" t="s">
        <x:v>398</x:v>
      </x:c>
      <x:c r="B56" s="12">
        <x:v>2</x:v>
      </x:c>
      <x:c r="C56" s="197">
        <x:v>1.6772411245241501</x:v>
      </x:c>
      <x:c r="D56" s="653">
        <x:v>0.121844392380489</x:v>
      </x:c>
      <x:c r="E56" s="197">
        <x:v>1.708457754985</x:v>
      </x:c>
      <x:c r="F56" s="653">
        <x:v>0.12526209755009701</x:v>
      </x:c>
      <x:c r="G56" s="197">
        <x:v>1.67372348998972</x:v>
      </x:c>
      <x:c r="H56" s="661">
        <x:v>0.121927552439609</x:v>
      </x:c>
    </x:row>
    <x:row r="57" spans="1:8" ht="12.95" customHeight="1" x14ac:dyDescent="0.2">
      <x:c r="A57" s="2" t="s">
        <x:v>399</x:v>
      </x:c>
      <x:c r="B57" s="12">
        <x:v>2</x:v>
      </x:c>
      <x:c r="C57" s="197">
        <x:v>1.3928140860057501</x:v>
      </x:c>
      <x:c r="D57" s="653">
        <x:v>0.142247025348161</x:v>
      </x:c>
      <x:c r="E57" s="197">
        <x:v>1.39118052252031</x:v>
      </x:c>
      <x:c r="F57" s="653">
        <x:v>0.14245128340145599</x:v>
      </x:c>
      <x:c r="G57" s="197">
        <x:v>1.34909186007433</x:v>
      </x:c>
      <x:c r="H57" s="661">
        <x:v>0.14186691197238499</x:v>
      </x:c>
    </x:row>
    <x:row r="58" spans="1:8" ht="12.95" customHeight="1" x14ac:dyDescent="0.2">
      <x:c r="A58" s="2" t="s">
        <x:v>400</x:v>
      </x:c>
      <x:c r="B58" s="12">
        <x:v>2</x:v>
      </x:c>
      <x:c r="C58" s="197">
        <x:v>1.49657059805106</x:v>
      </x:c>
      <x:c r="D58" s="653">
        <x:v>0.138237890772791</x:v>
      </x:c>
      <x:c r="E58" s="197">
        <x:v>1.5167474620722801</x:v>
      </x:c>
      <x:c r="F58" s="653">
        <x:v>0.13930778756506099</x:v>
      </x:c>
      <x:c r="G58" s="197">
        <x:v>1.4987517328289699</x:v>
      </x:c>
      <x:c r="H58" s="661">
        <x:v>0.13778854406598601</x:v>
      </x:c>
    </x:row>
    <x:row r="59" spans="1:8" ht="12.95" customHeight="1" x14ac:dyDescent="0.2">
      <x:c r="A59" s="2" t="s">
        <x:v>401</x:v>
      </x:c>
      <x:c r="B59" s="12">
        <x:v>2</x:v>
      </x:c>
      <x:c r="C59" s="197">
        <x:v>3.15981594216505</x:v>
      </x:c>
      <x:c r="D59" s="653">
        <x:v>0.79958298391905103</x:v>
      </x:c>
      <x:c r="E59" s="197">
        <x:v>3.2482858945515001</x:v>
      </x:c>
      <x:c r="F59" s="653">
        <x:v>0.81507963155668595</x:v>
      </x:c>
      <x:c r="G59" s="197">
        <x:v>2.6311673156550599</x:v>
      </x:c>
      <x:c r="H59" s="661">
        <x:v>0.69053552155569198</x:v>
      </x:c>
    </x:row>
    <x:row r="60" spans="1:8" ht="12.95" customHeight="1" x14ac:dyDescent="0.2">
      <x:c r="A60" s="2" t="s">
        <x:v>402</x:v>
      </x:c>
      <x:c r="B60" s="12">
        <x:v>2</x:v>
      </x:c>
      <x:c r="C60" s="197">
        <x:v>1.02397645208286</x:v>
      </x:c>
      <x:c r="D60" s="653">
        <x:v>0.14660624083336299</x:v>
      </x:c>
      <x:c r="E60" s="197">
        <x:v>0.94512801433027405</x:v>
      </x:c>
      <x:c r="F60" s="653">
        <x:v>0.13546825408518301</x:v>
      </x:c>
      <x:c r="G60" s="197">
        <x:v>0.98639524574541004</x:v>
      </x:c>
      <x:c r="H60" s="661">
        <x:v>0.13593843613159701</x:v>
      </x:c>
    </x:row>
    <x:row r="61" spans="1:8" ht="12.95" customHeight="1" x14ac:dyDescent="0.2">
      <x:c r="A61" s="2" t="s">
        <x:v>403</x:v>
      </x:c>
      <x:c r="B61" s="12">
        <x:v>2</x:v>
      </x:c>
      <x:c r="C61" s="197">
        <x:v>1.43438984883226</x:v>
      </x:c>
      <x:c r="D61" s="653">
        <x:v>0.17435796977076901</x:v>
      </x:c>
      <x:c r="E61" s="197">
        <x:v>1.4385939501488201</x:v>
      </x:c>
      <x:c r="F61" s="653">
        <x:v>0.180639817741888</x:v>
      </x:c>
      <x:c r="G61" s="197">
        <x:v>1.4438616492143299</x:v>
      </x:c>
      <x:c r="H61" s="661">
        <x:v>0.18260164252203001</x:v>
      </x:c>
    </x:row>
    <x:row r="62" spans="1:8" ht="12.95" customHeight="1" x14ac:dyDescent="0.2">
      <x:c r="A62" s="2" t="s">
        <x:v>404</x:v>
      </x:c>
      <x:c r="B62" s="12">
        <x:v>2</x:v>
      </x:c>
      <x:c r="C62" s="197">
        <x:v>2.56061173275384</x:v>
      </x:c>
      <x:c r="D62" s="653">
        <x:v>0.56714556799012095</x:v>
      </x:c>
      <x:c r="E62" s="197">
        <x:v>2.5042280357885698</x:v>
      </x:c>
      <x:c r="F62" s="653">
        <x:v>0.551298687712094</x:v>
      </x:c>
      <x:c r="G62" s="197">
        <x:v>2.4921296479805402</x:v>
      </x:c>
      <x:c r="H62" s="661">
        <x:v>0.54976205374264298</x:v>
      </x:c>
    </x:row>
    <x:row r="63" spans="1:8" ht="12.95" customHeight="1" x14ac:dyDescent="0.2">
      <x:c r="A63" s="18" t="s">
        <x:v>405</x:v>
      </x:c>
      <x:c r="B63" s="19">
        <x:v>2</x:v>
      </x:c>
      <x:c r="C63" s="198">
        <x:v>1.4776794649340801</x:v>
      </x:c>
      <x:c r="D63" s="654">
        <x:v>3.7620520559299098E-2</x:v>
      </x:c>
      <x:c r="E63" s="198">
        <x:v>1.47713593369421</x:v>
      </x:c>
      <x:c r="F63" s="654">
        <x:v>3.7944812563671403E-2</x:v>
      </x:c>
      <x:c r="G63" s="198">
        <x:v>1.4660989792042001</x:v>
      </x:c>
      <x:c r="H63" s="663">
        <x:v>3.7224863356074098E-2</x:v>
      </x:c>
    </x:row>
    <x:row r="64" spans="1:8" ht="12.95" customHeight="1" x14ac:dyDescent="0.2">
      <x:c r="A64" s="21" t="s">
        <x:v>406</x:v>
      </x:c>
      <x:c r="B64" s="22">
        <x:v>2</x:v>
      </x:c>
      <x:c r="C64" s="199">
        <x:v>1.6587718772471101</x:v>
      </x:c>
      <x:c r="D64" s="655">
        <x:v>7.1902224790118902E-2</x:v>
      </x:c>
      <x:c r="E64" s="199">
        <x:v>1.6728309547239799</x:v>
      </x:c>
      <x:c r="F64" s="655">
        <x:v>7.28626565385595E-2</x:v>
      </x:c>
      <x:c r="G64" s="199">
        <x:v>1.66423874014207</x:v>
      </x:c>
      <x:c r="H64" s="664">
        <x:v>7.2406136001156099E-2</x:v>
      </x:c>
    </x:row>
    <x:row r="65" spans="1:8" ht="12.95" customHeight="1" x14ac:dyDescent="0.2">
      <x:c r="A65" s="24" t="s">
        <x:v>407</x:v>
      </x:c>
      <x:c r="B65" s="25">
        <x:v>2</x:v>
      </x:c>
      <x:c r="C65" s="200">
        <x:v>1.7645648799803499</x:v>
      </x:c>
      <x:c r="D65" s="656">
        <x:v>4.59596404984772E-2</x:v>
      </x:c>
      <x:c r="E65" s="200">
        <x:v>1.7586983533818701</x:v>
      </x:c>
      <x:c r="F65" s="656">
        <x:v>4.6011835503666297E-2</x:v>
      </x:c>
      <x:c r="G65" s="200">
        <x:v>1.71392946137284</x:v>
      </x:c>
      <x:c r="H65" s="665">
        <x:v>4.4135378011765397E-2</x:v>
      </x:c>
    </x:row>
    <x:row r="66" spans="1:8" ht="12.95" customHeight="1" x14ac:dyDescent="0.2">
      <x:c r="A66" s="2" t="s">
        <x:v>408</x:v>
      </x:c>
      <x:c r="B66" s="12">
        <x:v>2</x:v>
      </x:c>
      <x:c r="C66" s="197">
        <x:v>1.8708133877928701</x:v>
      </x:c>
      <x:c r="D66" s="653">
        <x:v>0.44697148843384499</x:v>
      </x:c>
      <x:c r="E66" s="197">
        <x:v>1.7113486438982</x:v>
      </x:c>
      <x:c r="F66" s="653">
        <x:v>0.39360669336120602</x:v>
      </x:c>
      <x:c r="G66" s="197">
        <x:v>1.9669160997297199</x:v>
      </x:c>
      <x:c r="H66" s="661">
        <x:v>0.38897107957009402</x:v>
      </x:c>
    </x:row>
    <x:row r="67" spans="1:8" ht="12.95" customHeight="1" x14ac:dyDescent="0.2">
      <x:c r="A67" s="2" t="s">
        <x:v>409</x:v>
      </x:c>
      <x:c r="B67" s="12">
        <x:v>2</x:v>
      </x:c>
      <x:c r="C67" s="197">
        <x:v>0.99594185191103601</x:v>
      </x:c>
      <x:c r="D67" s="653">
        <x:v>0.33272132858570302</x:v>
      </x:c>
      <x:c r="E67" s="197">
        <x:v>0.92977484566652902</x:v>
      </x:c>
      <x:c r="F67" s="653">
        <x:v>0.34870052585602501</x:v>
      </x:c>
      <x:c r="G67" s="197">
        <x:v>0.93343374588863004</x:v>
      </x:c>
      <x:c r="H67" s="661">
        <x:v>0.35276821687936899</x:v>
      </x:c>
    </x:row>
    <x:row r="68" spans="1:8" ht="12.95" customHeight="1" x14ac:dyDescent="0.2">
      <x:c r="A68" s="2" t="s">
        <x:v>410</x:v>
      </x:c>
      <x:c r="B68" s="12">
        <x:v>2</x:v>
      </x:c>
      <x:c r="C68" s="197">
        <x:v>1.3847911971632301</x:v>
      </x:c>
      <x:c r="D68" s="653">
        <x:v>0.236298629958099</x:v>
      </x:c>
      <x:c r="E68" s="197">
        <x:v>1.3144276697963999</x:v>
      </x:c>
      <x:c r="F68" s="653">
        <x:v>0.22721014832295799</x:v>
      </x:c>
      <x:c r="G68" s="197">
        <x:v>1.2997641488017699</x:v>
      </x:c>
      <x:c r="H68" s="661">
        <x:v>0.21063169678893501</x:v>
      </x:c>
    </x:row>
    <x:row r="69" spans="1:8" ht="12.95" customHeight="1" x14ac:dyDescent="0.2">
      <x:c r="A69" s="3" t="s">
        <x:v>411</x:v>
      </x:c>
      <x:c r="B69" s="27">
        <x:v>2</x:v>
      </x:c>
      <x:c r="C69" s="207">
        <x:v>1.10547367851067</x:v>
      </x:c>
      <x:c r="D69" s="658">
        <x:v>0.14098547480050799</x:v>
      </x:c>
      <x:c r="E69" s="207">
        <x:v>1.0677845317311001</x:v>
      </x:c>
      <x:c r="F69" s="658">
        <x:v>0.13942037122553599</x:v>
      </x:c>
      <x:c r="G69" s="207">
        <x:v>1.0762814207593201</x:v>
      </x:c>
      <x:c r="H69" s="666">
        <x:v>0.139518524366403</x:v>
      </x:c>
    </x:row>
    <x:row r="70" spans="1:8" ht="12.95" customHeight="1" x14ac:dyDescent="0.2">
      <x:c r="A70" s="2"/>
      <x:c r="B70" s="32"/>
      <x:c r="C70" s="197" t="s">
        <x:v>2690</x:v>
      </x:c>
      <x:c r="D70" s="653" t="s">
        <x:v>2691</x:v>
      </x:c>
      <x:c r="E70" s="197" t="s">
        <x:v>2692</x:v>
      </x:c>
      <x:c r="F70" s="653" t="s">
        <x:v>2693</x:v>
      </x:c>
      <x:c r="G70" s="197" t="s">
        <x:v>2694</x:v>
      </x:c>
      <x:c r="H70" s="661" t="s">
        <x:v>2695</x:v>
      </x:c>
    </x:row>
    <x:row r="71" spans="1:8" ht="12.95" customHeight="1" x14ac:dyDescent="0.2">
      <x:c r="A71" s="2" t="s">
        <x:v>355</x:v>
      </x:c>
      <x:c r="B71" s="32">
        <x:v>1</x:v>
      </x:c>
      <x:c r="C71" s="197">
        <x:v>1.4047748555378601</x:v>
      </x:c>
      <x:c r="D71" s="653">
        <x:v>0.16482382429637699</x:v>
      </x:c>
      <x:c r="E71" s="197">
        <x:v>1.3419082378751599</x:v>
      </x:c>
      <x:c r="F71" s="653">
        <x:v>0.15541414983520199</x:v>
      </x:c>
      <x:c r="G71" s="197">
        <x:v>1.36081279268834</x:v>
      </x:c>
      <x:c r="H71" s="661">
        <x:v>0.169625998462201</x:v>
      </x:c>
    </x:row>
    <x:row r="72" spans="1:8" ht="12.95" customHeight="1" x14ac:dyDescent="0.2">
      <x:c r="A72" s="2" t="s">
        <x:v>359</x:v>
      </x:c>
      <x:c r="B72" s="32">
        <x:v>1</x:v>
      </x:c>
      <x:c r="C72" s="197">
        <x:v>1.8929297271359</x:v>
      </x:c>
      <x:c r="D72" s="653">
        <x:v>0.22101699047152301</x:v>
      </x:c>
      <x:c r="E72" s="197">
        <x:v>1.9039316309026699</x:v>
      </x:c>
      <x:c r="F72" s="653">
        <x:v>0.22112117418017399</x:v>
      </x:c>
      <x:c r="G72" s="197">
        <x:v>1.88311397210346</x:v>
      </x:c>
      <x:c r="H72" s="661">
        <x:v>0.21956848460814701</x:v>
      </x:c>
    </x:row>
    <x:row r="73" spans="1:8" ht="12.95" customHeight="1" x14ac:dyDescent="0.2">
      <x:c r="A73" s="17" t="s">
        <x:v>361</x:v>
      </x:c>
      <x:c r="B73" s="32">
        <x:v>1</x:v>
      </x:c>
      <x:c r="C73" s="197">
        <x:v>1.7797349083811</x:v>
      </x:c>
      <x:c r="D73" s="653">
        <x:v>0.26730020571518798</x:v>
      </x:c>
      <x:c r="E73" s="197">
        <x:v>1.7503683895958999</x:v>
      </x:c>
      <x:c r="F73" s="653">
        <x:v>0.26128412243965099</x:v>
      </x:c>
      <x:c r="G73" s="197">
        <x:v>1.74390410546805</x:v>
      </x:c>
      <x:c r="H73" s="661">
        <x:v>0.25973315155902599</x:v>
      </x:c>
    </x:row>
    <x:row r="74" spans="1:8" ht="12.95" customHeight="1" x14ac:dyDescent="0.2">
      <x:c r="A74" s="2" t="s">
        <x:v>362</x:v>
      </x:c>
      <x:c r="B74" s="32">
        <x:v>1</x:v>
      </x:c>
      <x:c r="C74" s="197">
        <x:v>2.69659427198108</x:v>
      </x:c>
      <x:c r="D74" s="653">
        <x:v>0.85201624705950996</x:v>
      </x:c>
      <x:c r="E74" s="197">
        <x:v>2.6860773529468598</x:v>
      </x:c>
      <x:c r="F74" s="653">
        <x:v>0.88670369868182797</x:v>
      </x:c>
      <x:c r="G74" s="197">
        <x:v>2.7197864238018199</x:v>
      </x:c>
      <x:c r="H74" s="661">
        <x:v>0.91485087264383502</x:v>
      </x:c>
    </x:row>
    <x:row r="75" spans="1:8" ht="12.95" customHeight="1" x14ac:dyDescent="0.2">
      <x:c r="A75" s="2" t="s">
        <x:v>373</x:v>
      </x:c>
      <x:c r="B75" s="32">
        <x:v>1</x:v>
      </x:c>
      <x:c r="C75" s="197">
        <x:v>1.62415623828623</x:v>
      </x:c>
      <x:c r="D75" s="653">
        <x:v>0.27843078803392701</x:v>
      </x:c>
      <x:c r="E75" s="197">
        <x:v>1.5904994755419399</x:v>
      </x:c>
      <x:c r="F75" s="653">
        <x:v>0.26690560793435503</x:v>
      </x:c>
      <x:c r="G75" s="197">
        <x:v>1.6476829533316999</x:v>
      </x:c>
      <x:c r="H75" s="661">
        <x:v>0.29661028835185599</x:v>
      </x:c>
    </x:row>
    <x:row r="76" spans="1:8" ht="12.95" customHeight="1" x14ac:dyDescent="0.2">
      <x:c r="A76" s="2" t="s">
        <x:v>378</x:v>
      </x:c>
      <x:c r="B76" s="32">
        <x:v>1</x:v>
      </x:c>
      <x:c r="C76" s="197">
        <x:v>1.4648193256837401</x:v>
      </x:c>
      <x:c r="D76" s="653">
        <x:v>0.105916299802333</x:v>
      </x:c>
      <x:c r="E76" s="197">
        <x:v>1.5897379132366001</x:v>
      </x:c>
      <x:c r="F76" s="653">
        <x:v>0.12512277557162599</x:v>
      </x:c>
      <x:c r="G76" s="197">
        <x:v>1.5882306269741899</x:v>
      </x:c>
      <x:c r="H76" s="661">
        <x:v>0.124877510221578</x:v>
      </x:c>
    </x:row>
    <x:row r="77" spans="1:8" ht="12.95" customHeight="1" x14ac:dyDescent="0.2">
      <x:c r="A77" s="2" t="s">
        <x:v>380</x:v>
      </x:c>
      <x:c r="B77" s="32">
        <x:v>1</x:v>
      </x:c>
      <x:c r="C77" s="197">
        <x:v>1.4024878692476299</x:v>
      </x:c>
      <x:c r="D77" s="653">
        <x:v>0.23528980380909301</x:v>
      </x:c>
      <x:c r="E77" s="197">
        <x:v>1.3903687498241899</x:v>
      </x:c>
      <x:c r="F77" s="653">
        <x:v>0.228768124742324</x:v>
      </x:c>
      <x:c r="G77" s="197">
        <x:v>1.38525827418076</x:v>
      </x:c>
      <x:c r="H77" s="661">
        <x:v>0.22635048589618301</x:v>
      </x:c>
    </x:row>
    <x:row r="78" spans="1:8" ht="12.95" customHeight="1" x14ac:dyDescent="0.2">
      <x:c r="A78" s="2" t="s">
        <x:v>386</x:v>
      </x:c>
      <x:c r="B78" s="32">
        <x:v>1</x:v>
      </x:c>
      <x:c r="C78" s="197">
        <x:v>1.4048150164892901</x:v>
      </x:c>
      <x:c r="D78" s="653">
        <x:v>0.20666206344587301</x:v>
      </x:c>
      <x:c r="E78" s="197">
        <x:v>1.3397672312145601</x:v>
      </x:c>
      <x:c r="F78" s="653">
        <x:v>0.20045512357158099</x:v>
      </x:c>
      <x:c r="G78" s="197">
        <x:v>1.2768552656975201</x:v>
      </x:c>
      <x:c r="H78" s="661">
        <x:v>0.198333219414949</x:v>
      </x:c>
    </x:row>
    <x:row r="79" spans="1:8" ht="12.95" customHeight="1" x14ac:dyDescent="0.2">
      <x:c r="A79" s="2" t="s">
        <x:v>391</x:v>
      </x:c>
      <x:c r="B79" s="32">
        <x:v>1</x:v>
      </x:c>
      <x:c r="C79" s="197">
        <x:v>1.9171390396632599</x:v>
      </x:c>
      <x:c r="D79" s="653">
        <x:v>0.57527057169878804</x:v>
      </x:c>
      <x:c r="E79" s="197">
        <x:v>1.77166363296018</x:v>
      </x:c>
      <x:c r="F79" s="653">
        <x:v>0.54599801638726198</x:v>
      </x:c>
      <x:c r="G79" s="197">
        <x:v>1.7291484529649199</x:v>
      </x:c>
      <x:c r="H79" s="661">
        <x:v>0.54465664548458803</x:v>
      </x:c>
    </x:row>
    <x:row r="80" spans="1:8" ht="12.95" customHeight="1" x14ac:dyDescent="0.2">
      <x:c r="A80" s="2" t="s">
        <x:v>396</x:v>
      </x:c>
      <x:c r="B80" s="32">
        <x:v>1</x:v>
      </x:c>
      <x:c r="C80" s="197">
        <x:v>1.6422243117256199</x:v>
      </x:c>
      <x:c r="D80" s="653">
        <x:v>0.17943455736811401</x:v>
      </x:c>
      <x:c r="E80" s="197">
        <x:v>1.6234098893647799</x:v>
      </x:c>
      <x:c r="F80" s="653">
        <x:v>0.184120969319224</x:v>
      </x:c>
      <x:c r="G80" s="197">
        <x:v>1.62063456213332</x:v>
      </x:c>
      <x:c r="H80" s="661">
        <x:v>0.18391709083883401</x:v>
      </x:c>
    </x:row>
    <x:row r="81" spans="1:8" ht="12.95" customHeight="1" x14ac:dyDescent="0.2">
      <x:c r="A81" s="2" t="s">
        <x:v>398</x:v>
      </x:c>
      <x:c r="B81" s="32">
        <x:v>1</x:v>
      </x:c>
      <x:c r="C81" s="197">
        <x:v>1.48898849075165</x:v>
      </x:c>
      <x:c r="D81" s="653">
        <x:v>0.17968483422246301</x:v>
      </x:c>
      <x:c r="E81" s="197">
        <x:v>1.5256745373065199</x:v>
      </x:c>
      <x:c r="F81" s="653">
        <x:v>0.190789124465889</x:v>
      </x:c>
      <x:c r="G81" s="197">
        <x:v>1.5092588897065899</x:v>
      </x:c>
      <x:c r="H81" s="661">
        <x:v>0.19107773495508201</x:v>
      </x:c>
    </x:row>
    <x:row r="82" spans="1:8" ht="12.95" customHeight="1" x14ac:dyDescent="0.2">
      <x:c r="A82" s="2" t="s">
        <x:v>400</x:v>
      </x:c>
      <x:c r="B82" s="32">
        <x:v>1</x:v>
      </x:c>
      <x:c r="C82" s="197">
        <x:v>1.3521618289449</x:v>
      </x:c>
      <x:c r="D82" s="653">
        <x:v>0.17859924141147401</x:v>
      </x:c>
      <x:c r="E82" s="197">
        <x:v>1.3507817292290301</x:v>
      </x:c>
      <x:c r="F82" s="653">
        <x:v>0.17819718780931801</x:v>
      </x:c>
      <x:c r="G82" s="197">
        <x:v>1.2904803231855999</x:v>
      </x:c>
      <x:c r="H82" s="661">
        <x:v>0.17303808798350501</x:v>
      </x:c>
    </x:row>
    <x:row r="83" spans="1:8" ht="12.95" customHeight="1" x14ac:dyDescent="0.2">
      <x:c r="A83" s="2" t="s">
        <x:v>401</x:v>
      </x:c>
      <x:c r="B83" s="32">
        <x:v>1</x:v>
      </x:c>
      <x:c r="C83" s="197">
        <x:v>3.4194236816493802</x:v>
      </x:c>
      <x:c r="D83" s="653">
        <x:v>0.52464604170845097</x:v>
      </x:c>
      <x:c r="E83" s="197">
        <x:v>3.4990571489070099</x:v>
      </x:c>
      <x:c r="F83" s="653">
        <x:v>0.57435965647495701</x:v>
      </x:c>
      <x:c r="G83" s="197">
        <x:v>2.9402924377920301</x:v>
      </x:c>
      <x:c r="H83" s="661">
        <x:v>0.51626457299675399</x:v>
      </x:c>
    </x:row>
    <x:row r="84" spans="1:8" ht="12.95" customHeight="1" x14ac:dyDescent="0.2">
      <x:c r="A84" s="33" t="s">
        <x:v>412</x:v>
      </x:c>
      <x:c r="B84" s="34">
        <x:v>1</x:v>
      </x:c>
      <x:c r="C84" s="201">
        <x:v>1.80920955475804</x:v>
      </x:c>
      <x:c r="D84" s="657">
        <x:v>0.108375964167266</x:v>
      </x:c>
      <x:c r="E84" s="201">
        <x:v>1.8010731274424601</x:v>
      </x:c>
      <x:c r="F84" s="657">
        <x:v>0.110828982147018</x:v>
      </x:c>
      <x:c r="G84" s="201">
        <x:v>1.7459629145466899</x:v>
      </x:c>
      <x:c r="H84" s="662">
        <x:v>0.11091589750115401</x:v>
      </x:c>
    </x:row>
    <x:row r="85" spans="1:8" ht="12.95" customHeight="1" x14ac:dyDescent="0.2">
      <x:c r="A85" s="2" t="s">
        <x:v>106</x:v>
      </x:c>
      <x:c r="B85" s="32">
        <x:v>1</x:v>
      </x:c>
      <x:c r="C85" s="197">
        <x:v>1.69775182243177</x:v>
      </x:c>
      <x:c r="D85" s="653">
        <x:v>0.30899528931381398</x:v>
      </x:c>
      <x:c r="E85" s="197">
        <x:v>1.72235831650086</x:v>
      </x:c>
      <x:c r="F85" s="653">
        <x:v>0.31767789871931101</x:v>
      </x:c>
      <x:c r="G85" s="197">
        <x:v>1.7317649196654299</x:v>
      </x:c>
      <x:c r="H85" s="661">
        <x:v>0.31843847751908499</x:v>
      </x:c>
    </x:row>
    <x:row r="86" spans="1:8" ht="12.95" customHeight="1" x14ac:dyDescent="0.2">
      <x:c r="A86" s="2" t="s">
        <x:v>409</x:v>
      </x:c>
      <x:c r="B86" s="32">
        <x:v>1</x:v>
      </x:c>
      <x:c r="C86" s="197">
        <x:v>1.3539284652463499</x:v>
      </x:c>
      <x:c r="D86" s="653">
        <x:v>0.42642334830162199</x:v>
      </x:c>
      <x:c r="E86" s="197">
        <x:v>1.4606757608849501</x:v>
      </x:c>
      <x:c r="F86" s="653">
        <x:v>0.459777976303053</x:v>
      </x:c>
      <x:c r="G86" s="197">
        <x:v>1.46006647988195</x:v>
      </x:c>
      <x:c r="H86" s="661">
        <x:v>0.46670205903942602</x:v>
      </x:c>
    </x:row>
    <x:row r="87" spans="1:8" ht="12.95" customHeight="1" x14ac:dyDescent="0.2">
      <x:c r="A87" s="3" t="s">
        <x:v>410</x:v>
      </x:c>
      <x:c r="B87" s="36">
        <x:v>1</x:v>
      </x:c>
      <x:c r="C87" s="207">
        <x:v>1.7804858938877799</x:v>
      </x:c>
      <x:c r="D87" s="658">
        <x:v>0.25708688222366699</x:v>
      </x:c>
      <x:c r="E87" s="207">
        <x:v>1.6410482697142299</x:v>
      </x:c>
      <x:c r="F87" s="658">
        <x:v>0.23028660988341801</x:v>
      </x:c>
      <x:c r="G87" s="207">
        <x:v>1.72347501375771</x:v>
      </x:c>
      <x:c r="H87" s="666">
        <x:v>0.22437119221297</x:v>
      </x:c>
    </x:row>
    <x:row r="88" spans="1:8" ht="12.95" customHeight="1" x14ac:dyDescent="0.2">
      <x:c r="A88" s="2"/>
      <x:c r="B88" s="37"/>
      <x:c r="C88" s="197" t="s">
        <x:v>2690</x:v>
      </x:c>
      <x:c r="D88" s="653" t="s">
        <x:v>2691</x:v>
      </x:c>
      <x:c r="E88" s="197" t="s">
        <x:v>2692</x:v>
      </x:c>
      <x:c r="F88" s="653" t="s">
        <x:v>2693</x:v>
      </x:c>
      <x:c r="G88" s="197" t="s">
        <x:v>2694</x:v>
      </x:c>
      <x:c r="H88" s="661" t="s">
        <x:v>2695</x:v>
      </x:c>
    </x:row>
    <x:row r="89" spans="1:8" ht="12.95" customHeight="1" x14ac:dyDescent="0.2">
      <x:c r="A89" s="2" t="s">
        <x:v>1711</x:v>
      </x:c>
      <x:c r="B89" s="37">
        <x:v>3</x:v>
      </x:c>
      <x:c r="C89" s="197">
        <x:v>1.3407446496478901</x:v>
      </x:c>
      <x:c r="D89" s="653">
        <x:v>0.20891838605756699</x:v>
      </x:c>
      <x:c r="E89" s="197">
        <x:v>1.31915159388283</x:v>
      </x:c>
      <x:c r="F89" s="653">
        <x:v>0.208665741442606</x:v>
      </x:c>
      <x:c r="G89" s="197">
        <x:v>1.3397709807884901</x:v>
      </x:c>
      <x:c r="H89" s="661">
        <x:v>0.21028339649412001</x:v>
      </x:c>
    </x:row>
    <x:row r="90" spans="1:8" ht="12.95" customHeight="1" x14ac:dyDescent="0.2">
      <x:c r="A90" s="2" t="s">
        <x:v>370</x:v>
      </x:c>
      <x:c r="B90" s="37">
        <x:v>3</x:v>
      </x:c>
      <x:c r="C90" s="197">
        <x:v>1.39303508098178</x:v>
      </x:c>
      <x:c r="D90" s="653">
        <x:v>0.16480492176200701</x:v>
      </x:c>
      <x:c r="E90" s="197">
        <x:v>1.36946787479726</x:v>
      </x:c>
      <x:c r="F90" s="653">
        <x:v>0.16608759672380599</x:v>
      </x:c>
      <x:c r="G90" s="197">
        <x:v>1.37972185976513</x:v>
      </x:c>
      <x:c r="H90" s="661">
        <x:v>0.17256951043661101</x:v>
      </x:c>
    </x:row>
    <x:row r="91" spans="1:8" ht="12.95" customHeight="1" x14ac:dyDescent="0.2">
      <x:c r="A91" s="2" t="s">
        <x:v>99</x:v>
      </x:c>
      <x:c r="B91" s="37">
        <x:v>3</x:v>
      </x:c>
      <x:c r="C91" s="197">
        <x:v>1.5096601452034899</x:v>
      </x:c>
      <x:c r="D91" s="653">
        <x:v>0.15416319938342701</x:v>
      </x:c>
      <x:c r="E91" s="197">
        <x:v>1.51473801833212</x:v>
      </x:c>
      <x:c r="F91" s="653">
        <x:v>0.156612044144956</x:v>
      </x:c>
      <x:c r="G91" s="197">
        <x:v>1.50282072249063</x:v>
      </x:c>
      <x:c r="H91" s="661">
        <x:v>0.156579692091255</x:v>
      </x:c>
    </x:row>
    <x:row r="92" spans="1:8" ht="12.95" customHeight="1" x14ac:dyDescent="0.2">
      <x:c r="A92" s="2" t="s">
        <x:v>389</x:v>
      </x:c>
      <x:c r="B92" s="37">
        <x:v>3</x:v>
      </x:c>
      <x:c r="C92" s="197">
        <x:v>1.59509829002996</x:v>
      </x:c>
      <x:c r="D92" s="653">
        <x:v>0.17561157545719</x:v>
      </x:c>
      <x:c r="E92" s="197">
        <x:v>1.58398135855586</x:v>
      </x:c>
      <x:c r="F92" s="653">
        <x:v>0.169925377084645</x:v>
      </x:c>
      <x:c r="G92" s="197">
        <x:v>1.56435398327885</x:v>
      </x:c>
      <x:c r="H92" s="661">
        <x:v>0.16607688586745101</x:v>
      </x:c>
    </x:row>
    <x:row r="93" spans="1:8" ht="12.95" customHeight="1" x14ac:dyDescent="0.2">
      <x:c r="A93" s="2" t="s">
        <x:v>391</x:v>
      </x:c>
      <x:c r="B93" s="37">
        <x:v>3</x:v>
      </x:c>
      <x:c r="C93" s="197">
        <x:v>2.0978927572923798</x:v>
      </x:c>
      <x:c r="D93" s="653">
        <x:v>0.50537589418970996</x:v>
      </x:c>
      <x:c r="E93" s="197">
        <x:v>2.1199037612927998</x:v>
      </x:c>
      <x:c r="F93" s="653">
        <x:v>0.50709230435895403</x:v>
      </x:c>
      <x:c r="G93" s="197">
        <x:v>2.0597396423967802</x:v>
      </x:c>
      <x:c r="H93" s="661">
        <x:v>0.50035487646124999</x:v>
      </x:c>
    </x:row>
    <x:row r="94" spans="1:8" ht="12.95" customHeight="1" x14ac:dyDescent="0.2">
      <x:c r="A94" s="2" t="s">
        <x:v>396</x:v>
      </x:c>
      <x:c r="B94" s="37">
        <x:v>3</x:v>
      </x:c>
      <x:c r="C94" s="197">
        <x:v>1.5095676880056199</x:v>
      </x:c>
      <x:c r="D94" s="653">
        <x:v>0.18683050474501101</x:v>
      </x:c>
      <x:c r="E94" s="197">
        <x:v>1.5355963397677399</x:v>
      </x:c>
      <x:c r="F94" s="653">
        <x:v>0.19199824897327</x:v>
      </x:c>
      <x:c r="G94" s="197">
        <x:v>1.5479628590879599</x:v>
      </x:c>
      <x:c r="H94" s="661">
        <x:v>0.194802189961019</x:v>
      </x:c>
    </x:row>
    <x:row r="95" spans="1:8" ht="12.95" customHeight="1" x14ac:dyDescent="0.2">
      <x:c r="A95" s="2" t="s">
        <x:v>400</x:v>
      </x:c>
      <x:c r="B95" s="37">
        <x:v>3</x:v>
      </x:c>
      <x:c r="C95" s="197">
        <x:v>1.44196826270817</x:v>
      </x:c>
      <x:c r="D95" s="653">
        <x:v>0.122042213422343</x:v>
      </x:c>
      <x:c r="E95" s="197">
        <x:v>1.44130163471007</x:v>
      </x:c>
      <x:c r="F95" s="653">
        <x:v>0.12599540860460701</x:v>
      </x:c>
      <x:c r="G95" s="197">
        <x:v>1.43226845472602</x:v>
      </x:c>
      <x:c r="H95" s="661">
        <x:v>0.128073201666659</x:v>
      </x:c>
    </x:row>
    <x:row r="96" spans="1:8" ht="12.95" customHeight="1" x14ac:dyDescent="0.2">
      <x:c r="A96" s="2" t="s">
        <x:v>401</x:v>
      </x:c>
      <x:c r="B96" s="37">
        <x:v>3</x:v>
      </x:c>
      <x:c r="C96" s="197">
        <x:v>5.00559836613846</x:v>
      </x:c>
      <x:c r="D96" s="653">
        <x:v>0.87859267907990402</x:v>
      </x:c>
      <x:c r="E96" s="197">
        <x:v>5.0412283250058403</x:v>
      </x:c>
      <x:c r="F96" s="653">
        <x:v>0.88113915335757498</x:v>
      </x:c>
      <x:c r="G96" s="197">
        <x:v>4.6299542188352003</x:v>
      </x:c>
      <x:c r="H96" s="661">
        <x:v>0.87656393396827503</x:v>
      </x:c>
    </x:row>
    <x:row r="97" spans="1:8" ht="12.95" customHeight="1" x14ac:dyDescent="0.2">
      <x:c r="A97" s="39" t="s">
        <x:v>413</x:v>
      </x:c>
      <x:c r="B97" s="40">
        <x:v>3</x:v>
      </x:c>
      <x:c r="C97" s="211">
        <x:v>1.98669565500097</x:v>
      </x:c>
      <x:c r="D97" s="660">
        <x:v>0.13707565778554301</x:v>
      </x:c>
      <x:c r="E97" s="211">
        <x:v>1.9906711132930699</x:v>
      </x:c>
      <x:c r="F97" s="660">
        <x:v>0.137546323498209</x:v>
      </x:c>
      <x:c r="G97" s="211">
        <x:v>1.93207409017113</x:v>
      </x:c>
      <x:c r="H97" s="668">
        <x:v>0.13688316446537499</x:v>
      </x:c>
    </x:row>
    <x:row r="99" spans="1:8" x14ac:dyDescent="0.2">
      <x:c r="A99" s="52" t="s">
        <x:v>535</x:v>
      </x:c>
    </x:row>
    <x:row r="100" spans="1:8" x14ac:dyDescent="0.2">
      <x:c r="A100" s="52" t="s">
        <x:v>459</x:v>
      </x:c>
    </x:row>
    <x:row r="101" spans="1:8" x14ac:dyDescent="0.2">
      <x:c r="A101" s="52" t="s">
        <x:v>651</x:v>
      </x:c>
    </x:row>
    <x:row r="102" spans="1:8" x14ac:dyDescent="0.2">
      <x:c r="A102" s="52" t="s">
        <x:v>1712</x:v>
      </x:c>
    </x:row>
    <x:row r="103" spans="1:8" x14ac:dyDescent="0.2">
      <x:c r="A103" s="52" t="s">
        <x:v>415</x:v>
      </x:c>
    </x:row>
    <x:row r="104" spans="1:8" x14ac:dyDescent="0.2">
      <x:c r="A104" s="52" t="s">
        <x:v>416</x:v>
      </x:c>
    </x:row>
    <x:row r="105" spans="1:8" x14ac:dyDescent="0.2">
      <x:c r="A105" s="52" t="s">
        <x:v>417</x:v>
      </x:c>
    </x:row>
    <x:row r="106" spans="1:8" x14ac:dyDescent="0.2">
      <x:c r="A106" s="172" t="str">
        <x:f>HYPERLINK("https://oecdcode.org/disclaimers/cyprus.html", "Information on data for Cyprus: https://oecdcode.org/disclaimers/cyprus.html")</x:f>
        <x:v>Information on data for Cyprus: https://oecdcode.org/disclaimers/cyprus.html</x:v>
      </x:c>
    </x:row>
    <x:row r="107" spans="1:8" x14ac:dyDescent="0.2">
      <x:c r="A107" s="52" t="s">
        <x:v>418</x:v>
      </x:c>
    </x:row>
  </x:sheetData>
  <x:mergeCells count="5">
    <x:mergeCell ref="B8:B10"/>
    <x:mergeCell ref="C9:D9"/>
    <x:mergeCell ref="E9:F9"/>
    <x:mergeCell ref="G9:H9"/>
    <x:mergeCell ref="C8:H8"/>
  </x:mergeCells>
  <x:conditionalFormatting sqref="C1:C200">
    <x:cfRule type="expression" dxfId="2" priority="3">
      <x:formula>ABS(LN(C1)/(D1/C1))&gt;1.95996398454005</x:formula>
    </x:cfRule>
  </x:conditionalFormatting>
  <x:conditionalFormatting sqref="E1:E200">
    <x:cfRule type="expression" dxfId="1" priority="2">
      <x:formula>ABS(LN(E1)/(F1/E1))&gt;1.95996398454005</x:formula>
    </x:cfRule>
  </x:conditionalFormatting>
  <x:conditionalFormatting sqref="G1:G200">
    <x:cfRule type="expression" dxfId="0" priority="1">
      <x:formula>ABS(LN(G1)/(H1/G1))&gt;1.95996398454005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6.xml><?xml version="1.0" encoding="utf-8"?>
<x:worksheet xmlns:x="http://schemas.openxmlformats.org/spreadsheetml/2006/main">
  <x:sheetPr>
    <x:tabColor indexed="44"/>
  </x:sheetPr>
  <x:sheetViews>
    <x:sheetView workbookViewId="0">
      <x:selection activeCell="B3" sqref="B3"/>
    </x:sheetView>
  </x:sheetViews>
  <x:sheetData>
    <x:row r="3">
      <x:c/>
      <x:c r="B3" s="763" t="str">
        <x:v>This Excel file contains the data for the following figure or table:</x:v>
      </x:c>
    </x:row>
    <x:row r="4">
      <x:c/>
      <x:c r="B4" s="763" t="str">
        <x:v/>
      </x:c>
    </x:row>
    <x:row r="5">
      <x:c/>
      <x:c r="B5" s="762" t="str">
        <x:v>Results from TALIS 2024 - © OECD 2025</x:v>
      </x:c>
    </x:row>
    <x:row r="6">
      <x:c/>
      <x:c r="B6" s="763" t="str">
        <x:v>List of tables available online - Table A C.4. Chapter 4 Developing teacher expertise</x:v>
      </x:c>
    </x:row>
    <x:row r="7">
      <x:c/>
      <x:c r="B7" s="763" t="str">
        <x:v>Version 1 - Last updated: 07-Oct-2025</x:v>
      </x:c>
    </x:row>
    <x:row r="8">
      <x:c/>
      <x:c r="B8" s="764" t="str">
        <x:v>Disclaimer: http://oe.cd/disclaimer</x:v>
      </x:c>
    </x:row>
    <x:row r="9">
      <x:c/>
      <x:c r="B9" s="763" t="str">
        <x:v/>
      </x:c>
    </x:row>
    <x:row r="10">
      <x:c/>
      <x:c r="B10" s="764" t="str">
        <x:v>Permanent location of this file: https://stat.link/0fcxr7</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43064DD2100845B5D59A74013A19E5" ma:contentTypeVersion="19" ma:contentTypeDescription="Create a new document." ma:contentTypeScope="" ma:versionID="6b79452e8bf7900c0891345c1e619a41">
  <xsd:schema xmlns:xsd="http://www.w3.org/2001/XMLSchema" xmlns:xs="http://www.w3.org/2001/XMLSchema" xmlns:p="http://schemas.microsoft.com/office/2006/metadata/properties" xmlns:ns2="39f90038-9926-47f4-8a4b-abc45eb899d0" xmlns:ns3="f01d9c75-6aea-4a3c-a0af-4779c3868e32" targetNamespace="http://schemas.microsoft.com/office/2006/metadata/properties" ma:root="true" ma:fieldsID="ccf27f9ba7ed2af6695e1e78e5fcd39b" ns2:_="" ns3:_="">
    <xsd:import namespace="39f90038-9926-47f4-8a4b-abc45eb899d0"/>
    <xsd:import namespace="f01d9c75-6aea-4a3c-a0af-4779c3868e3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f90038-9926-47f4-8a4b-abc45eb8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2addfa-c26d-4e3b-b240-f6c3bd38282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1d9c75-6aea-4a3c-a0af-4779c3868e3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134debf-8232-4828-9e91-116c01db72a8}" ma:internalName="TaxCatchAll" ma:showField="CatchAllData" ma:web="f01d9c75-6aea-4a3c-a0af-4779c3868e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01d9c75-6aea-4a3c-a0af-4779c3868e32" xsi:nil="true"/>
    <lcf76f155ced4ddcb4097134ff3c332f xmlns="39f90038-9926-47f4-8a4b-abc45eb899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24F5C3-5DA5-4BA8-BB8E-79AAD8A0CFFA}"/>
</file>

<file path=customXml/itemProps2.xml><?xml version="1.0" encoding="utf-8"?>
<ds:datastoreItem xmlns:ds="http://schemas.openxmlformats.org/officeDocument/2006/customXml" ds:itemID="{382B3BFC-BCF2-427C-9749-6EF9FB815817}"/>
</file>

<file path=customXml/itemProps3.xml><?xml version="1.0" encoding="utf-8"?>
<ds:datastoreItem xmlns:ds="http://schemas.openxmlformats.org/officeDocument/2006/customXml" ds:itemID="{C70C9FBE-CBC7-4B80-B247-B74296ACC9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65</vt:i4>
      </vt:variant>
    </vt:vector>
  </HeadingPairs>
  <TitlesOfParts>
    <vt:vector size="65" baseType="lpstr">
      <vt:lpstr>TOC</vt:lpstr>
      <vt:lpstr>Table 4.1</vt:lpstr>
      <vt:lpstr>Table 4.2</vt:lpstr>
      <vt:lpstr>Table 4.3</vt:lpstr>
      <vt:lpstr>Table 4.4</vt:lpstr>
      <vt:lpstr>Table 4.5</vt:lpstr>
      <vt:lpstr>Table 4.6</vt:lpstr>
      <vt:lpstr>Table 4.7</vt:lpstr>
      <vt:lpstr>Table 4.8</vt:lpstr>
      <vt:lpstr>Table 4.9</vt:lpstr>
      <vt:lpstr>Table 4.10</vt:lpstr>
      <vt:lpstr>Table 4.11</vt:lpstr>
      <vt:lpstr>Table 4.12</vt:lpstr>
      <vt:lpstr>Table 4.13</vt:lpstr>
      <vt:lpstr>Table 4.14</vt:lpstr>
      <vt:lpstr>Table 4.15</vt:lpstr>
      <vt:lpstr>Table 4.16</vt:lpstr>
      <vt:lpstr>Table 4.17</vt:lpstr>
      <vt:lpstr>Table 4.18</vt:lpstr>
      <vt:lpstr>Table 4.19</vt:lpstr>
      <vt:lpstr>Table 4.20</vt:lpstr>
      <vt:lpstr>Table 4.21</vt:lpstr>
      <vt:lpstr>Table 4.22</vt:lpstr>
      <vt:lpstr>Table 4.23</vt:lpstr>
      <vt:lpstr>Table 4.24</vt:lpstr>
      <vt:lpstr>Table 4.25</vt:lpstr>
      <vt:lpstr>Table 4.26</vt:lpstr>
      <vt:lpstr>Table 4.27</vt:lpstr>
      <vt:lpstr>Table 4.28</vt:lpstr>
      <vt:lpstr>Table 4.29</vt:lpstr>
      <vt:lpstr>Table 4.30</vt:lpstr>
      <vt:lpstr>Table 4.31</vt:lpstr>
      <vt:lpstr>Table 4.32</vt:lpstr>
      <vt:lpstr>Table 4.33</vt:lpstr>
      <vt:lpstr>Table 4.34</vt:lpstr>
      <vt:lpstr>Table 4.35</vt:lpstr>
      <vt:lpstr>Table 4.36</vt:lpstr>
      <vt:lpstr>Table 4.37</vt:lpstr>
      <vt:lpstr>Table 4.38</vt:lpstr>
      <vt:lpstr>Table 4.39</vt:lpstr>
      <vt:lpstr>Table 4.40</vt:lpstr>
      <vt:lpstr>Table 4.41</vt:lpstr>
      <vt:lpstr>Table 4.42</vt:lpstr>
      <vt:lpstr>Table 4.43</vt:lpstr>
      <vt:lpstr>Table 4.44</vt:lpstr>
      <vt:lpstr>Table 4.45</vt:lpstr>
      <vt:lpstr>Table 4.46</vt:lpstr>
      <vt:lpstr>Table 4.47</vt:lpstr>
      <vt:lpstr>Table 4.48</vt:lpstr>
      <vt:lpstr>Table 4.49</vt:lpstr>
      <vt:lpstr>Table 4.50</vt:lpstr>
      <vt:lpstr>Table 4.51</vt:lpstr>
      <vt:lpstr>Table 4.52</vt:lpstr>
      <vt:lpstr>Table 4.53</vt:lpstr>
      <vt:lpstr>Table 4.54</vt:lpstr>
      <vt:lpstr>Table 4.55</vt:lpstr>
      <vt:lpstr>Table 4.56</vt:lpstr>
      <vt:lpstr>Table 4.57</vt:lpstr>
      <vt:lpstr>Table 4.58</vt:lpstr>
      <vt:lpstr>Table 4.59</vt:lpstr>
      <vt:lpstr>Table 4.60</vt:lpstr>
      <vt:lpstr>Table 4.61</vt:lpstr>
      <vt:lpstr>Table 4.62</vt:lpstr>
      <vt:lpstr>Table 4.63</vt:lpstr>
      <vt:lpstr>Table 4.64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FULOP Gabor, EDU/ECS</dc:creator>
  <cp:keywords/>
  <dc:description/>
  <cp:lastModifiedBy>FULOP Gabor, EDU/ECS</cp:lastModifiedBy>
  <cp:revision/>
  <dcterms:created xsi:type="dcterms:W3CDTF">2024-07-29T13:48:36Z</dcterms:created>
  <dcterms:modified xsi:type="dcterms:W3CDTF">2025-09-29T13:24:15Z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2025-09-11T15:12:13Z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d17d3e44-e23d-4df0-989c-2f533c528bda</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ContentTypeId">
    <vt:lpwstr>0x0101003E43064DD2100845B5D59A74013A19E5</vt:lpwstr>
  </property>
</Properties>
</file>